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kq8-my.sharepoint.com/personal/anton_cardenstrom_okq8_se/Documents/Skrivbordet/Historik filer/"/>
    </mc:Choice>
  </mc:AlternateContent>
  <xr:revisionPtr revIDLastSave="0" documentId="8_{96C9D32D-38CF-473B-AC84-AB58AF96A0BF}" xr6:coauthVersionLast="47" xr6:coauthVersionMax="47" xr10:uidLastSave="{00000000-0000-0000-0000-000000000000}"/>
  <bookViews>
    <workbookView xWindow="4725" yWindow="2070" windowWidth="21600" windowHeight="11295" tabRatio="582" firstSheet="19" activeTab="19" xr2:uid="{00000000-000D-0000-FFFF-FFFF00000000}"/>
  </bookViews>
  <sheets>
    <sheet name="2007" sheetId="1" r:id="rId1"/>
    <sheet name="2008" sheetId="2" r:id="rId2"/>
    <sheet name="2009" sheetId="3" r:id="rId3"/>
    <sheet name="2010" sheetId="4" r:id="rId4"/>
    <sheet name="2015" sheetId="9" r:id="rId5"/>
    <sheet name="2011" sheetId="6" r:id="rId6"/>
    <sheet name="2012" sheetId="5" r:id="rId7"/>
    <sheet name="2013" sheetId="7" r:id="rId8"/>
    <sheet name="2014" sheetId="8" r:id="rId9"/>
    <sheet name="2018" sheetId="12" r:id="rId10"/>
    <sheet name="2016" sheetId="11" r:id="rId11"/>
    <sheet name="2019" sheetId="13" r:id="rId12"/>
    <sheet name="2017" sheetId="10" r:id="rId13"/>
    <sheet name="2020" sheetId="14" r:id="rId14"/>
    <sheet name="2021" sheetId="15" r:id="rId15"/>
    <sheet name="2022" sheetId="16" r:id="rId16"/>
    <sheet name="2023" sheetId="17" r:id="rId17"/>
    <sheet name="2024" sheetId="18" r:id="rId18"/>
    <sheet name="2025" sheetId="19" r:id="rId19"/>
    <sheet name="2026" sheetId="20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36" i="20" l="1"/>
  <c r="AD136" i="20"/>
  <c r="AA136" i="20"/>
  <c r="X136" i="20"/>
  <c r="V136" i="20"/>
  <c r="U136" i="20"/>
  <c r="S136" i="20"/>
  <c r="R136" i="20"/>
  <c r="P136" i="20"/>
  <c r="O136" i="20"/>
  <c r="M136" i="20"/>
  <c r="L136" i="20"/>
  <c r="J136" i="20"/>
  <c r="I136" i="20"/>
  <c r="G136" i="20"/>
  <c r="F136" i="20"/>
  <c r="D136" i="20"/>
  <c r="C136" i="20"/>
  <c r="AE135" i="20"/>
  <c r="AD135" i="20"/>
  <c r="AA135" i="20"/>
  <c r="X135" i="20"/>
  <c r="V135" i="20"/>
  <c r="U135" i="20"/>
  <c r="S135" i="20"/>
  <c r="R135" i="20"/>
  <c r="P135" i="20"/>
  <c r="O135" i="20"/>
  <c r="M135" i="20"/>
  <c r="L135" i="20"/>
  <c r="J135" i="20"/>
  <c r="I135" i="20"/>
  <c r="G135" i="20"/>
  <c r="F135" i="20"/>
  <c r="D135" i="20"/>
  <c r="C135" i="20"/>
  <c r="AE134" i="20"/>
  <c r="AD134" i="20"/>
  <c r="AA134" i="20"/>
  <c r="X134" i="20"/>
  <c r="V134" i="20"/>
  <c r="U134" i="20"/>
  <c r="S134" i="20"/>
  <c r="R134" i="20"/>
  <c r="P134" i="20"/>
  <c r="O134" i="20"/>
  <c r="M134" i="20"/>
  <c r="L134" i="20"/>
  <c r="J134" i="20"/>
  <c r="I134" i="20"/>
  <c r="G134" i="20"/>
  <c r="F134" i="20"/>
  <c r="D134" i="20"/>
  <c r="C134" i="20"/>
  <c r="AE133" i="20" l="1"/>
  <c r="AD133" i="20"/>
  <c r="AA133" i="20"/>
  <c r="X133" i="20"/>
  <c r="V133" i="20"/>
  <c r="U133" i="20"/>
  <c r="S133" i="20"/>
  <c r="R133" i="20"/>
  <c r="P133" i="20"/>
  <c r="O133" i="20"/>
  <c r="M133" i="20"/>
  <c r="L133" i="20"/>
  <c r="J133" i="20"/>
  <c r="I133" i="20"/>
  <c r="G133" i="20"/>
  <c r="F133" i="20"/>
  <c r="D133" i="20"/>
  <c r="C133" i="20"/>
  <c r="AE132" i="20"/>
  <c r="AD132" i="20"/>
  <c r="AA132" i="20"/>
  <c r="X132" i="20"/>
  <c r="V132" i="20"/>
  <c r="U132" i="20"/>
  <c r="S132" i="20"/>
  <c r="R132" i="20"/>
  <c r="P132" i="20"/>
  <c r="O132" i="20"/>
  <c r="M132" i="20"/>
  <c r="L132" i="20"/>
  <c r="J132" i="20"/>
  <c r="I132" i="20"/>
  <c r="G132" i="20"/>
  <c r="F132" i="20"/>
  <c r="D132" i="20"/>
  <c r="C132" i="20"/>
  <c r="AE131" i="20"/>
  <c r="AD131" i="20"/>
  <c r="AA131" i="20"/>
  <c r="X131" i="20"/>
  <c r="V131" i="20"/>
  <c r="U131" i="20"/>
  <c r="S131" i="20"/>
  <c r="R131" i="20"/>
  <c r="P131" i="20"/>
  <c r="O131" i="20"/>
  <c r="M131" i="20"/>
  <c r="L131" i="20"/>
  <c r="J131" i="20"/>
  <c r="I131" i="20"/>
  <c r="G131" i="20"/>
  <c r="F131" i="20"/>
  <c r="D131" i="20"/>
  <c r="C131" i="20"/>
  <c r="AE130" i="20" l="1"/>
  <c r="AD130" i="20"/>
  <c r="AA130" i="20"/>
  <c r="X130" i="20"/>
  <c r="V130" i="20"/>
  <c r="U130" i="20"/>
  <c r="S130" i="20"/>
  <c r="R130" i="20"/>
  <c r="P130" i="20"/>
  <c r="O130" i="20"/>
  <c r="M130" i="20"/>
  <c r="L130" i="20"/>
  <c r="J130" i="20"/>
  <c r="I130" i="20"/>
  <c r="G130" i="20"/>
  <c r="F130" i="20"/>
  <c r="D130" i="20"/>
  <c r="C130" i="20"/>
  <c r="AE129" i="20"/>
  <c r="AD129" i="20"/>
  <c r="AA129" i="20"/>
  <c r="X129" i="20"/>
  <c r="V129" i="20"/>
  <c r="U129" i="20"/>
  <c r="S129" i="20"/>
  <c r="R129" i="20"/>
  <c r="P129" i="20"/>
  <c r="O129" i="20"/>
  <c r="M129" i="20"/>
  <c r="L129" i="20"/>
  <c r="J129" i="20"/>
  <c r="I129" i="20"/>
  <c r="G129" i="20"/>
  <c r="F129" i="20"/>
  <c r="D129" i="20"/>
  <c r="C129" i="20"/>
  <c r="AE128" i="20"/>
  <c r="AD128" i="20"/>
  <c r="AA128" i="20"/>
  <c r="X128" i="20"/>
  <c r="V128" i="20"/>
  <c r="U128" i="20"/>
  <c r="S128" i="20"/>
  <c r="R128" i="20"/>
  <c r="P128" i="20"/>
  <c r="O128" i="20"/>
  <c r="M128" i="20"/>
  <c r="L128" i="20"/>
  <c r="J128" i="20"/>
  <c r="I128" i="20"/>
  <c r="G128" i="20"/>
  <c r="F128" i="20"/>
  <c r="D128" i="20"/>
  <c r="C128" i="20"/>
  <c r="AE127" i="20"/>
  <c r="AD127" i="20"/>
  <c r="AA127" i="20"/>
  <c r="X127" i="20"/>
  <c r="V127" i="20"/>
  <c r="U127" i="20"/>
  <c r="S127" i="20"/>
  <c r="R127" i="20"/>
  <c r="P127" i="20"/>
  <c r="O127" i="20"/>
  <c r="M127" i="20"/>
  <c r="L127" i="20"/>
  <c r="J127" i="20"/>
  <c r="I127" i="20"/>
  <c r="G127" i="20"/>
  <c r="F127" i="20"/>
  <c r="D127" i="20"/>
  <c r="C127" i="20"/>
  <c r="AE126" i="20"/>
  <c r="AD126" i="20"/>
  <c r="AA126" i="20"/>
  <c r="X126" i="20"/>
  <c r="V126" i="20"/>
  <c r="U126" i="20"/>
  <c r="S126" i="20"/>
  <c r="R126" i="20"/>
  <c r="P126" i="20"/>
  <c r="O126" i="20"/>
  <c r="M126" i="20"/>
  <c r="L126" i="20"/>
  <c r="J126" i="20"/>
  <c r="I126" i="20"/>
  <c r="G126" i="20"/>
  <c r="F126" i="20"/>
  <c r="D126" i="20"/>
  <c r="C126" i="20"/>
  <c r="AE125" i="20"/>
  <c r="AD125" i="20"/>
  <c r="AA125" i="20"/>
  <c r="X125" i="20"/>
  <c r="V125" i="20"/>
  <c r="U125" i="20"/>
  <c r="S125" i="20"/>
  <c r="R125" i="20"/>
  <c r="P125" i="20"/>
  <c r="O125" i="20"/>
  <c r="M125" i="20"/>
  <c r="L125" i="20"/>
  <c r="J125" i="20"/>
  <c r="I125" i="20"/>
  <c r="G125" i="20"/>
  <c r="F125" i="20"/>
  <c r="D125" i="20"/>
  <c r="C125" i="20"/>
  <c r="AD124" i="20"/>
  <c r="AE124" i="20"/>
  <c r="AA124" i="20"/>
  <c r="C124" i="20"/>
  <c r="D124" i="20"/>
  <c r="F124" i="20"/>
  <c r="G124" i="20"/>
  <c r="I124" i="20"/>
  <c r="J124" i="20"/>
  <c r="L124" i="20"/>
  <c r="M124" i="20"/>
  <c r="O124" i="20"/>
  <c r="P124" i="20"/>
  <c r="R124" i="20"/>
  <c r="S124" i="20"/>
  <c r="U124" i="20"/>
  <c r="V124" i="20"/>
  <c r="X124" i="20"/>
  <c r="AD123" i="20"/>
  <c r="AE123" i="20"/>
  <c r="AA123" i="20"/>
  <c r="C123" i="20"/>
  <c r="D123" i="20"/>
  <c r="F123" i="20"/>
  <c r="G123" i="20"/>
  <c r="I123" i="20"/>
  <c r="J123" i="20"/>
  <c r="L123" i="20"/>
  <c r="M123" i="20"/>
  <c r="O123" i="20"/>
  <c r="P123" i="20"/>
  <c r="R123" i="20"/>
  <c r="S123" i="20"/>
  <c r="U123" i="20"/>
  <c r="V123" i="20"/>
  <c r="X123" i="20"/>
  <c r="AE122" i="20"/>
  <c r="C120" i="20"/>
  <c r="D120" i="20"/>
  <c r="F120" i="20"/>
  <c r="G120" i="20"/>
  <c r="I120" i="20"/>
  <c r="J120" i="20"/>
  <c r="L120" i="20"/>
  <c r="M120" i="20"/>
  <c r="O120" i="20"/>
  <c r="P120" i="20"/>
  <c r="R120" i="20"/>
  <c r="S120" i="20"/>
  <c r="U120" i="20"/>
  <c r="V120" i="20"/>
  <c r="X120" i="20"/>
  <c r="AA120" i="20"/>
  <c r="AC120" i="20"/>
  <c r="AD120" i="20"/>
  <c r="C121" i="20"/>
  <c r="D121" i="20"/>
  <c r="F121" i="20"/>
  <c r="G121" i="20"/>
  <c r="I121" i="20"/>
  <c r="J121" i="20"/>
  <c r="L121" i="20"/>
  <c r="M121" i="20"/>
  <c r="O121" i="20"/>
  <c r="P121" i="20"/>
  <c r="R121" i="20"/>
  <c r="S121" i="20"/>
  <c r="U121" i="20"/>
  <c r="V121" i="20"/>
  <c r="X121" i="20"/>
  <c r="AA121" i="20"/>
  <c r="AC121" i="20"/>
  <c r="AD121" i="20"/>
  <c r="C122" i="20"/>
  <c r="D122" i="20"/>
  <c r="F122" i="20"/>
  <c r="G122" i="20"/>
  <c r="I122" i="20"/>
  <c r="J122" i="20"/>
  <c r="L122" i="20"/>
  <c r="M122" i="20"/>
  <c r="O122" i="20"/>
  <c r="P122" i="20"/>
  <c r="R122" i="20"/>
  <c r="S122" i="20"/>
  <c r="U122" i="20"/>
  <c r="V122" i="20"/>
  <c r="X122" i="20"/>
  <c r="AA122" i="20"/>
  <c r="AD122" i="20"/>
  <c r="AC119" i="20"/>
  <c r="AC118" i="20"/>
  <c r="AD118" i="20" s="1"/>
  <c r="AB118" i="20"/>
  <c r="V119" i="20"/>
  <c r="S119" i="20"/>
  <c r="P119" i="20"/>
  <c r="J119" i="20"/>
  <c r="L119" i="20"/>
  <c r="M119" i="20"/>
  <c r="G119" i="20"/>
  <c r="D119" i="20"/>
  <c r="AA118" i="20"/>
  <c r="X118" i="20"/>
  <c r="V118" i="20"/>
  <c r="U118" i="20"/>
  <c r="S118" i="20"/>
  <c r="R118" i="20"/>
  <c r="P118" i="20"/>
  <c r="O118" i="20"/>
  <c r="M118" i="20"/>
  <c r="L118" i="20"/>
  <c r="J118" i="20"/>
  <c r="I118" i="20"/>
  <c r="G118" i="20"/>
  <c r="F118" i="20"/>
  <c r="D118" i="20"/>
  <c r="C118" i="20"/>
  <c r="K109" i="20"/>
  <c r="H109" i="20"/>
  <c r="E109" i="20"/>
  <c r="B109" i="20"/>
  <c r="N108" i="20"/>
  <c r="K108" i="20"/>
  <c r="H108" i="20"/>
  <c r="E108" i="20"/>
  <c r="B108" i="20"/>
  <c r="T73" i="20"/>
  <c r="Q73" i="20"/>
  <c r="N73" i="20"/>
  <c r="N72" i="20"/>
  <c r="K73" i="20"/>
  <c r="H73" i="20"/>
  <c r="E73" i="20"/>
  <c r="B73" i="20"/>
  <c r="AC117" i="20"/>
  <c r="AD117" i="20" s="1"/>
  <c r="AA117" i="20"/>
  <c r="X117" i="20"/>
  <c r="V117" i="20"/>
  <c r="U117" i="20"/>
  <c r="S117" i="20"/>
  <c r="R117" i="20"/>
  <c r="P117" i="20"/>
  <c r="O117" i="20"/>
  <c r="M117" i="20"/>
  <c r="L117" i="20"/>
  <c r="J117" i="20"/>
  <c r="I117" i="20"/>
  <c r="G117" i="20"/>
  <c r="F117" i="20"/>
  <c r="D117" i="20"/>
  <c r="C117" i="20"/>
  <c r="V112" i="20"/>
  <c r="V113" i="20"/>
  <c r="V114" i="20"/>
  <c r="V115" i="20"/>
  <c r="V116" i="20"/>
  <c r="V111" i="20"/>
  <c r="S112" i="20"/>
  <c r="S113" i="20"/>
  <c r="S114" i="20"/>
  <c r="S115" i="20"/>
  <c r="S116" i="20"/>
  <c r="S111" i="20"/>
  <c r="P112" i="20"/>
  <c r="P113" i="20"/>
  <c r="P114" i="20"/>
  <c r="P115" i="20"/>
  <c r="P116" i="20"/>
  <c r="P111" i="20"/>
  <c r="D110" i="20"/>
  <c r="M112" i="20"/>
  <c r="M113" i="20"/>
  <c r="M114" i="20"/>
  <c r="M115" i="20"/>
  <c r="M116" i="20"/>
  <c r="M111" i="20"/>
  <c r="J111" i="20"/>
  <c r="G111" i="20"/>
  <c r="D111" i="20"/>
  <c r="J113" i="20"/>
  <c r="J114" i="20"/>
  <c r="J115" i="20"/>
  <c r="J116" i="20"/>
  <c r="J112" i="20"/>
  <c r="G113" i="20"/>
  <c r="G114" i="20"/>
  <c r="G115" i="20"/>
  <c r="G116" i="20"/>
  <c r="G112" i="20"/>
  <c r="D113" i="20"/>
  <c r="D114" i="20"/>
  <c r="D115" i="20"/>
  <c r="D116" i="20"/>
  <c r="D112" i="20"/>
  <c r="AC116" i="20"/>
  <c r="AD116" i="20" s="1"/>
  <c r="AA116" i="20"/>
  <c r="X116" i="20"/>
  <c r="U116" i="20"/>
  <c r="R116" i="20"/>
  <c r="O116" i="20"/>
  <c r="L116" i="20"/>
  <c r="I116" i="20"/>
  <c r="F116" i="20"/>
  <c r="C116" i="20"/>
  <c r="AC115" i="20"/>
  <c r="AD115" i="20" s="1"/>
  <c r="AA115" i="20"/>
  <c r="X115" i="20"/>
  <c r="U115" i="20"/>
  <c r="R115" i="20"/>
  <c r="O115" i="20"/>
  <c r="L115" i="20"/>
  <c r="I115" i="20"/>
  <c r="F115" i="20"/>
  <c r="C115" i="20"/>
  <c r="AC114" i="20"/>
  <c r="AD114" i="20" s="1"/>
  <c r="AA114" i="20"/>
  <c r="X114" i="20"/>
  <c r="U114" i="20"/>
  <c r="R114" i="20"/>
  <c r="O114" i="20"/>
  <c r="L114" i="20"/>
  <c r="I114" i="20"/>
  <c r="F114" i="20"/>
  <c r="C114" i="20"/>
  <c r="AC113" i="20"/>
  <c r="AD113" i="20" s="1"/>
  <c r="AA113" i="20"/>
  <c r="X113" i="20"/>
  <c r="U113" i="20"/>
  <c r="R113" i="20"/>
  <c r="O113" i="20"/>
  <c r="L113" i="20"/>
  <c r="I113" i="20"/>
  <c r="F113" i="20"/>
  <c r="C113" i="20"/>
  <c r="AC112" i="20"/>
  <c r="AD112" i="20" s="1"/>
  <c r="AA112" i="20"/>
  <c r="X112" i="20"/>
  <c r="U112" i="20"/>
  <c r="R112" i="20"/>
  <c r="O112" i="20"/>
  <c r="L112" i="20"/>
  <c r="I112" i="20"/>
  <c r="F112" i="20"/>
  <c r="C112" i="20"/>
  <c r="AC111" i="20"/>
  <c r="AD111" i="20" s="1"/>
  <c r="AA111" i="20"/>
  <c r="X111" i="20"/>
  <c r="U111" i="20"/>
  <c r="R111" i="20"/>
  <c r="O111" i="20"/>
  <c r="L111" i="20"/>
  <c r="I111" i="20"/>
  <c r="F111" i="20"/>
  <c r="C111" i="20"/>
  <c r="M110" i="20"/>
  <c r="L110" i="20"/>
  <c r="AD139" i="20"/>
  <c r="AA139" i="20"/>
  <c r="X139" i="20"/>
  <c r="V139" i="20"/>
  <c r="U139" i="20"/>
  <c r="S139" i="20"/>
  <c r="R139" i="20"/>
  <c r="P139" i="20"/>
  <c r="O139" i="20"/>
  <c r="M139" i="20"/>
  <c r="L139" i="20"/>
  <c r="J139" i="20"/>
  <c r="I139" i="20"/>
  <c r="G139" i="20"/>
  <c r="F139" i="20"/>
  <c r="D139" i="20"/>
  <c r="C139" i="20"/>
  <c r="AD138" i="20"/>
  <c r="AA138" i="20"/>
  <c r="X138" i="20"/>
  <c r="V138" i="20"/>
  <c r="U138" i="20"/>
  <c r="S138" i="20"/>
  <c r="R138" i="20"/>
  <c r="P138" i="20"/>
  <c r="O138" i="20"/>
  <c r="M138" i="20"/>
  <c r="L138" i="20"/>
  <c r="J138" i="20"/>
  <c r="I138" i="20"/>
  <c r="G138" i="20"/>
  <c r="F138" i="20"/>
  <c r="D138" i="20"/>
  <c r="C138" i="20"/>
  <c r="AD137" i="20"/>
  <c r="AA137" i="20"/>
  <c r="X137" i="20"/>
  <c r="V137" i="20"/>
  <c r="U137" i="20"/>
  <c r="S137" i="20"/>
  <c r="R137" i="20"/>
  <c r="P137" i="20"/>
  <c r="O137" i="20"/>
  <c r="M137" i="20"/>
  <c r="L137" i="20"/>
  <c r="J137" i="20"/>
  <c r="I137" i="20"/>
  <c r="G137" i="20"/>
  <c r="F137" i="20"/>
  <c r="D137" i="20"/>
  <c r="C137" i="20"/>
  <c r="AD119" i="20"/>
  <c r="AA119" i="20"/>
  <c r="X119" i="20"/>
  <c r="U119" i="20"/>
  <c r="R119" i="20"/>
  <c r="O119" i="20"/>
  <c r="I119" i="20"/>
  <c r="F119" i="20"/>
  <c r="C119" i="20"/>
  <c r="C108" i="20" s="1"/>
  <c r="AC110" i="20"/>
  <c r="AD110" i="20" s="1"/>
  <c r="AA110" i="20"/>
  <c r="X110" i="20"/>
  <c r="V110" i="20"/>
  <c r="U110" i="20"/>
  <c r="S110" i="20"/>
  <c r="R110" i="20"/>
  <c r="P110" i="20"/>
  <c r="O110" i="20"/>
  <c r="J110" i="20"/>
  <c r="I110" i="20"/>
  <c r="G110" i="20"/>
  <c r="F110" i="20"/>
  <c r="C110" i="20"/>
  <c r="Z109" i="20"/>
  <c r="W109" i="20"/>
  <c r="T109" i="20"/>
  <c r="Q109" i="20"/>
  <c r="N109" i="20"/>
  <c r="Z108" i="20"/>
  <c r="W108" i="20"/>
  <c r="T108" i="20"/>
  <c r="Q108" i="20"/>
  <c r="Z107" i="20"/>
  <c r="W107" i="20"/>
  <c r="T107" i="20"/>
  <c r="Q107" i="20"/>
  <c r="N107" i="20"/>
  <c r="K107" i="20"/>
  <c r="H107" i="20"/>
  <c r="E107" i="20"/>
  <c r="B107" i="20"/>
  <c r="AC104" i="20"/>
  <c r="AD104" i="20" s="1"/>
  <c r="AA104" i="20"/>
  <c r="X104" i="20"/>
  <c r="V104" i="20"/>
  <c r="U104" i="20"/>
  <c r="S104" i="20"/>
  <c r="R104" i="20"/>
  <c r="P104" i="20"/>
  <c r="O104" i="20"/>
  <c r="M104" i="20"/>
  <c r="L104" i="20"/>
  <c r="J104" i="20"/>
  <c r="I104" i="20"/>
  <c r="G104" i="20"/>
  <c r="F104" i="20"/>
  <c r="D104" i="20"/>
  <c r="C104" i="20"/>
  <c r="U109" i="20" l="1"/>
  <c r="I109" i="20"/>
  <c r="AC109" i="20"/>
  <c r="AA107" i="20"/>
  <c r="F108" i="20"/>
  <c r="R108" i="20"/>
  <c r="L109" i="20"/>
  <c r="X109" i="20"/>
  <c r="O109" i="20"/>
  <c r="AD109" i="20"/>
  <c r="AA109" i="20"/>
  <c r="AC107" i="20"/>
  <c r="F107" i="20"/>
  <c r="R107" i="20"/>
  <c r="C109" i="20"/>
  <c r="I108" i="20"/>
  <c r="U108" i="20"/>
  <c r="L108" i="20"/>
  <c r="X107" i="20"/>
  <c r="C107" i="20"/>
  <c r="O107" i="20"/>
  <c r="F109" i="20"/>
  <c r="R109" i="20"/>
  <c r="AD108" i="20"/>
  <c r="AD107" i="20"/>
  <c r="X108" i="20"/>
  <c r="U107" i="20"/>
  <c r="O108" i="20"/>
  <c r="AA108" i="20"/>
  <c r="AC108" i="20"/>
  <c r="L107" i="20"/>
  <c r="I107" i="20"/>
  <c r="AD103" i="20"/>
  <c r="AA103" i="20"/>
  <c r="X103" i="20"/>
  <c r="V103" i="20"/>
  <c r="U103" i="20"/>
  <c r="S103" i="20"/>
  <c r="R103" i="20"/>
  <c r="P103" i="20"/>
  <c r="O103" i="20"/>
  <c r="M103" i="20"/>
  <c r="L103" i="20"/>
  <c r="J103" i="20"/>
  <c r="I103" i="20"/>
  <c r="G103" i="20"/>
  <c r="F103" i="20"/>
  <c r="D103" i="20"/>
  <c r="C103" i="20"/>
  <c r="AD102" i="20"/>
  <c r="AA102" i="20"/>
  <c r="X102" i="20"/>
  <c r="V102" i="20"/>
  <c r="U102" i="20"/>
  <c r="S102" i="20"/>
  <c r="R102" i="20"/>
  <c r="P102" i="20"/>
  <c r="O102" i="20"/>
  <c r="M102" i="20"/>
  <c r="L102" i="20"/>
  <c r="J102" i="20"/>
  <c r="I102" i="20"/>
  <c r="G102" i="20"/>
  <c r="F102" i="20"/>
  <c r="D102" i="20"/>
  <c r="C102" i="20"/>
  <c r="AD101" i="20"/>
  <c r="AA101" i="20"/>
  <c r="X101" i="20"/>
  <c r="V101" i="20"/>
  <c r="U101" i="20"/>
  <c r="S101" i="20"/>
  <c r="R101" i="20"/>
  <c r="P101" i="20"/>
  <c r="O101" i="20"/>
  <c r="M101" i="20"/>
  <c r="L101" i="20"/>
  <c r="J101" i="20"/>
  <c r="I101" i="20"/>
  <c r="G101" i="20"/>
  <c r="F101" i="20"/>
  <c r="D101" i="20"/>
  <c r="C101" i="20"/>
  <c r="AD100" i="20"/>
  <c r="AA100" i="20"/>
  <c r="X100" i="20"/>
  <c r="C100" i="20"/>
  <c r="D100" i="20"/>
  <c r="F100" i="20"/>
  <c r="G100" i="20"/>
  <c r="I100" i="20"/>
  <c r="J100" i="20"/>
  <c r="L100" i="20"/>
  <c r="M100" i="20"/>
  <c r="O100" i="20"/>
  <c r="P100" i="20"/>
  <c r="R100" i="20"/>
  <c r="S100" i="20"/>
  <c r="U100" i="20"/>
  <c r="V100" i="20"/>
  <c r="AD99" i="20"/>
  <c r="AA99" i="20"/>
  <c r="V99" i="20"/>
  <c r="F99" i="20"/>
  <c r="G99" i="20"/>
  <c r="AD98" i="20"/>
  <c r="AA98" i="20"/>
  <c r="X98" i="20"/>
  <c r="V98" i="20"/>
  <c r="U98" i="20"/>
  <c r="S98" i="20"/>
  <c r="R98" i="20"/>
  <c r="P98" i="20"/>
  <c r="O98" i="20"/>
  <c r="M98" i="20"/>
  <c r="L98" i="20"/>
  <c r="J98" i="20"/>
  <c r="I98" i="20"/>
  <c r="G98" i="20"/>
  <c r="F98" i="20"/>
  <c r="D98" i="20"/>
  <c r="C98" i="20"/>
  <c r="C97" i="20"/>
  <c r="D97" i="20"/>
  <c r="F97" i="20"/>
  <c r="G97" i="20"/>
  <c r="I97" i="20"/>
  <c r="J97" i="20"/>
  <c r="L97" i="20"/>
  <c r="M97" i="20"/>
  <c r="O97" i="20"/>
  <c r="P97" i="20"/>
  <c r="R97" i="20"/>
  <c r="S97" i="20"/>
  <c r="U97" i="20"/>
  <c r="V97" i="20"/>
  <c r="X97" i="20"/>
  <c r="AD94" i="20"/>
  <c r="AD95" i="20"/>
  <c r="AD96" i="20"/>
  <c r="C94" i="20"/>
  <c r="D94" i="20"/>
  <c r="F94" i="20"/>
  <c r="G94" i="20"/>
  <c r="I94" i="20"/>
  <c r="J94" i="20"/>
  <c r="L94" i="20"/>
  <c r="M94" i="20"/>
  <c r="O94" i="20"/>
  <c r="P94" i="20"/>
  <c r="R94" i="20"/>
  <c r="S94" i="20"/>
  <c r="U94" i="20"/>
  <c r="V94" i="20"/>
  <c r="X94" i="20"/>
  <c r="C95" i="20"/>
  <c r="D95" i="20"/>
  <c r="F95" i="20"/>
  <c r="G95" i="20"/>
  <c r="I95" i="20"/>
  <c r="J95" i="20"/>
  <c r="L95" i="20"/>
  <c r="M95" i="20"/>
  <c r="O95" i="20"/>
  <c r="P95" i="20"/>
  <c r="R95" i="20"/>
  <c r="S95" i="20"/>
  <c r="U95" i="20"/>
  <c r="V95" i="20"/>
  <c r="X95" i="20"/>
  <c r="C96" i="20"/>
  <c r="D96" i="20"/>
  <c r="F96" i="20"/>
  <c r="G96" i="20"/>
  <c r="I96" i="20"/>
  <c r="J96" i="20"/>
  <c r="L96" i="20"/>
  <c r="M96" i="20"/>
  <c r="O96" i="20"/>
  <c r="P96" i="20"/>
  <c r="R96" i="20"/>
  <c r="S96" i="20"/>
  <c r="U96" i="20"/>
  <c r="V96" i="20"/>
  <c r="X96" i="20"/>
  <c r="X93" i="20"/>
  <c r="V93" i="20"/>
  <c r="U93" i="20"/>
  <c r="S93" i="20"/>
  <c r="R93" i="20"/>
  <c r="P93" i="20"/>
  <c r="O93" i="20"/>
  <c r="M93" i="20"/>
  <c r="L93" i="20"/>
  <c r="J93" i="20"/>
  <c r="I93" i="20"/>
  <c r="G93" i="20"/>
  <c r="F93" i="20"/>
  <c r="D93" i="20"/>
  <c r="C93" i="20"/>
  <c r="AD92" i="20"/>
  <c r="AA92" i="20"/>
  <c r="X92" i="20"/>
  <c r="V92" i="20"/>
  <c r="U92" i="20"/>
  <c r="S92" i="20"/>
  <c r="R92" i="20"/>
  <c r="P92" i="20"/>
  <c r="O92" i="20"/>
  <c r="M92" i="20"/>
  <c r="L92" i="20"/>
  <c r="J92" i="20"/>
  <c r="I92" i="20"/>
  <c r="G92" i="20"/>
  <c r="F92" i="20"/>
  <c r="D92" i="20"/>
  <c r="C92" i="20"/>
  <c r="AD91" i="20"/>
  <c r="AA91" i="20"/>
  <c r="X91" i="20"/>
  <c r="V91" i="20"/>
  <c r="U91" i="20"/>
  <c r="S91" i="20"/>
  <c r="R91" i="20"/>
  <c r="P91" i="20"/>
  <c r="O91" i="20"/>
  <c r="M91" i="20"/>
  <c r="L91" i="20"/>
  <c r="J91" i="20"/>
  <c r="I91" i="20"/>
  <c r="G91" i="20"/>
  <c r="F91" i="20"/>
  <c r="D91" i="20"/>
  <c r="C91" i="20"/>
  <c r="AD90" i="20"/>
  <c r="AA90" i="20"/>
  <c r="X90" i="20"/>
  <c r="V90" i="20"/>
  <c r="U90" i="20"/>
  <c r="S90" i="20"/>
  <c r="R90" i="20"/>
  <c r="P90" i="20"/>
  <c r="O90" i="20"/>
  <c r="M90" i="20"/>
  <c r="L90" i="20"/>
  <c r="J90" i="20"/>
  <c r="I90" i="20"/>
  <c r="G90" i="20"/>
  <c r="F90" i="20"/>
  <c r="D90" i="20"/>
  <c r="C90" i="20"/>
  <c r="AD89" i="20"/>
  <c r="AA89" i="20"/>
  <c r="X89" i="20"/>
  <c r="V89" i="20"/>
  <c r="U89" i="20"/>
  <c r="S89" i="20"/>
  <c r="R89" i="20"/>
  <c r="P89" i="20"/>
  <c r="O89" i="20"/>
  <c r="M89" i="20"/>
  <c r="L89" i="20"/>
  <c r="J89" i="20"/>
  <c r="I89" i="20"/>
  <c r="G89" i="20"/>
  <c r="F89" i="20"/>
  <c r="D89" i="20"/>
  <c r="C89" i="20"/>
  <c r="AD88" i="20"/>
  <c r="AA88" i="20"/>
  <c r="X88" i="20"/>
  <c r="V88" i="20"/>
  <c r="U88" i="20"/>
  <c r="S88" i="20"/>
  <c r="R88" i="20"/>
  <c r="P88" i="20"/>
  <c r="O88" i="20"/>
  <c r="M88" i="20"/>
  <c r="L88" i="20"/>
  <c r="J88" i="20"/>
  <c r="I88" i="20"/>
  <c r="G88" i="20"/>
  <c r="F88" i="20"/>
  <c r="D88" i="20"/>
  <c r="C88" i="20"/>
  <c r="AD87" i="20"/>
  <c r="AA87" i="20"/>
  <c r="X87" i="20"/>
  <c r="V87" i="20"/>
  <c r="U87" i="20"/>
  <c r="S87" i="20"/>
  <c r="R87" i="20"/>
  <c r="P87" i="20"/>
  <c r="O87" i="20"/>
  <c r="M87" i="20"/>
  <c r="L87" i="20"/>
  <c r="J87" i="20"/>
  <c r="I87" i="20"/>
  <c r="G87" i="20"/>
  <c r="F87" i="20"/>
  <c r="D87" i="20"/>
  <c r="C87" i="20"/>
  <c r="AD86" i="20"/>
  <c r="AA86" i="20"/>
  <c r="X86" i="20"/>
  <c r="V86" i="20"/>
  <c r="U86" i="20"/>
  <c r="S86" i="20"/>
  <c r="R86" i="20"/>
  <c r="P86" i="20"/>
  <c r="O86" i="20"/>
  <c r="M86" i="20"/>
  <c r="L86" i="20"/>
  <c r="J86" i="20"/>
  <c r="I86" i="20"/>
  <c r="G86" i="20"/>
  <c r="F86" i="20"/>
  <c r="D86" i="20"/>
  <c r="C86" i="20"/>
  <c r="AD85" i="20"/>
  <c r="C85" i="20"/>
  <c r="D85" i="20"/>
  <c r="F85" i="20"/>
  <c r="G85" i="20"/>
  <c r="I85" i="20"/>
  <c r="J85" i="20"/>
  <c r="L85" i="20"/>
  <c r="M85" i="20"/>
  <c r="O85" i="20"/>
  <c r="P85" i="20"/>
  <c r="R85" i="20"/>
  <c r="S85" i="20"/>
  <c r="U85" i="20"/>
  <c r="V85" i="20"/>
  <c r="X85" i="20"/>
  <c r="AD84" i="20"/>
  <c r="AA84" i="20"/>
  <c r="X84" i="20"/>
  <c r="V84" i="20"/>
  <c r="U84" i="20"/>
  <c r="S84" i="20"/>
  <c r="R84" i="20"/>
  <c r="P84" i="20"/>
  <c r="O84" i="20"/>
  <c r="M84" i="20"/>
  <c r="L84" i="20"/>
  <c r="J84" i="20"/>
  <c r="I84" i="20"/>
  <c r="G84" i="20"/>
  <c r="F84" i="20"/>
  <c r="D84" i="20"/>
  <c r="C84" i="20"/>
  <c r="AD83" i="20"/>
  <c r="AA83" i="20"/>
  <c r="X83" i="20"/>
  <c r="V83" i="20"/>
  <c r="U83" i="20"/>
  <c r="S83" i="20"/>
  <c r="R83" i="20"/>
  <c r="P83" i="20"/>
  <c r="O83" i="20"/>
  <c r="M83" i="20"/>
  <c r="L83" i="20"/>
  <c r="J83" i="20"/>
  <c r="I83" i="20"/>
  <c r="G83" i="20"/>
  <c r="F83" i="20"/>
  <c r="D83" i="20"/>
  <c r="C83" i="20"/>
  <c r="AD82" i="20"/>
  <c r="AA82" i="20"/>
  <c r="X82" i="20"/>
  <c r="V82" i="20"/>
  <c r="U82" i="20"/>
  <c r="S82" i="20"/>
  <c r="R82" i="20"/>
  <c r="P82" i="20"/>
  <c r="O82" i="20"/>
  <c r="M82" i="20"/>
  <c r="L82" i="20"/>
  <c r="J82" i="20"/>
  <c r="I82" i="20"/>
  <c r="G82" i="20"/>
  <c r="F82" i="20"/>
  <c r="D82" i="20"/>
  <c r="C82" i="20"/>
  <c r="AD81" i="20"/>
  <c r="AA81" i="20"/>
  <c r="X81" i="20"/>
  <c r="V81" i="20"/>
  <c r="U81" i="20"/>
  <c r="S81" i="20"/>
  <c r="R81" i="20"/>
  <c r="P81" i="20"/>
  <c r="O81" i="20"/>
  <c r="M81" i="20"/>
  <c r="L81" i="20"/>
  <c r="J81" i="20"/>
  <c r="I81" i="20"/>
  <c r="G81" i="20"/>
  <c r="F81" i="20"/>
  <c r="D81" i="20"/>
  <c r="C81" i="20"/>
  <c r="AA80" i="20"/>
  <c r="X80" i="20"/>
  <c r="V80" i="20"/>
  <c r="U80" i="20"/>
  <c r="S80" i="20"/>
  <c r="R80" i="20"/>
  <c r="P80" i="20"/>
  <c r="O80" i="20"/>
  <c r="M80" i="20"/>
  <c r="L80" i="20"/>
  <c r="J80" i="20"/>
  <c r="I80" i="20"/>
  <c r="G80" i="20"/>
  <c r="F80" i="20"/>
  <c r="D80" i="20"/>
  <c r="C80" i="20"/>
  <c r="L79" i="20"/>
  <c r="AD79" i="20"/>
  <c r="AA79" i="20"/>
  <c r="X79" i="20"/>
  <c r="V79" i="20"/>
  <c r="U79" i="20"/>
  <c r="S79" i="20"/>
  <c r="R79" i="20"/>
  <c r="P79" i="20"/>
  <c r="O79" i="20"/>
  <c r="M79" i="20"/>
  <c r="J79" i="20"/>
  <c r="I79" i="20"/>
  <c r="G79" i="20"/>
  <c r="F79" i="20"/>
  <c r="D79" i="20"/>
  <c r="C79" i="20"/>
  <c r="AD78" i="20"/>
  <c r="AA78" i="20"/>
  <c r="X78" i="20"/>
  <c r="V78" i="20"/>
  <c r="U78" i="20"/>
  <c r="S78" i="20"/>
  <c r="R78" i="20"/>
  <c r="P78" i="20"/>
  <c r="O78" i="20"/>
  <c r="M78" i="20"/>
  <c r="L78" i="20"/>
  <c r="J78" i="20"/>
  <c r="I78" i="20"/>
  <c r="G78" i="20"/>
  <c r="F78" i="20"/>
  <c r="D78" i="20"/>
  <c r="C78" i="20"/>
  <c r="M74" i="20"/>
  <c r="V76" i="20"/>
  <c r="V75" i="20"/>
  <c r="V74" i="20"/>
  <c r="S76" i="20"/>
  <c r="S75" i="20"/>
  <c r="S74" i="20"/>
  <c r="P76" i="20"/>
  <c r="P75" i="20"/>
  <c r="P74" i="20"/>
  <c r="M75" i="20"/>
  <c r="M76" i="20"/>
  <c r="G76" i="20"/>
  <c r="J76" i="20"/>
  <c r="J75" i="20"/>
  <c r="J74" i="20"/>
  <c r="G75" i="20"/>
  <c r="D76" i="20"/>
  <c r="D75" i="20"/>
  <c r="AD76" i="20"/>
  <c r="AA76" i="20"/>
  <c r="X76" i="20"/>
  <c r="U76" i="20"/>
  <c r="R76" i="20"/>
  <c r="O76" i="20"/>
  <c r="L76" i="20"/>
  <c r="I76" i="20"/>
  <c r="F76" i="20"/>
  <c r="C76" i="20"/>
  <c r="AD75" i="20"/>
  <c r="AA75" i="20"/>
  <c r="X75" i="20"/>
  <c r="U75" i="20"/>
  <c r="R75" i="20"/>
  <c r="O75" i="20"/>
  <c r="L75" i="20"/>
  <c r="I75" i="20"/>
  <c r="F75" i="20"/>
  <c r="C75" i="20"/>
  <c r="X99" i="20"/>
  <c r="U99" i="20"/>
  <c r="S99" i="20"/>
  <c r="R99" i="20"/>
  <c r="P99" i="20"/>
  <c r="O99" i="20"/>
  <c r="M99" i="20"/>
  <c r="L99" i="20"/>
  <c r="J99" i="20"/>
  <c r="I99" i="20"/>
  <c r="D99" i="20"/>
  <c r="C99" i="20"/>
  <c r="AD97" i="20"/>
  <c r="AA97" i="20"/>
  <c r="AA96" i="20"/>
  <c r="AA95" i="20"/>
  <c r="AA94" i="20"/>
  <c r="AD93" i="20"/>
  <c r="AA93" i="20"/>
  <c r="AA85" i="20"/>
  <c r="AD77" i="20"/>
  <c r="AA77" i="20"/>
  <c r="X77" i="20"/>
  <c r="V77" i="20"/>
  <c r="U77" i="20"/>
  <c r="S77" i="20"/>
  <c r="R77" i="20"/>
  <c r="P77" i="20"/>
  <c r="O77" i="20"/>
  <c r="M77" i="20"/>
  <c r="L77" i="20"/>
  <c r="J77" i="20"/>
  <c r="I77" i="20"/>
  <c r="G77" i="20"/>
  <c r="F77" i="20"/>
  <c r="D77" i="20"/>
  <c r="C77" i="20"/>
  <c r="AD74" i="20"/>
  <c r="AA74" i="20"/>
  <c r="X74" i="20"/>
  <c r="U74" i="20"/>
  <c r="R74" i="20"/>
  <c r="O74" i="20"/>
  <c r="L74" i="20"/>
  <c r="I74" i="20"/>
  <c r="G74" i="20"/>
  <c r="F74" i="20"/>
  <c r="D74" i="20"/>
  <c r="C74" i="20"/>
  <c r="Z73" i="20"/>
  <c r="W73" i="20"/>
  <c r="Z72" i="20"/>
  <c r="W72" i="20"/>
  <c r="T72" i="20"/>
  <c r="Q72" i="20"/>
  <c r="K72" i="20"/>
  <c r="H72" i="20"/>
  <c r="E72" i="20"/>
  <c r="B72" i="20"/>
  <c r="Z71" i="20"/>
  <c r="W71" i="20"/>
  <c r="T71" i="20"/>
  <c r="Q71" i="20"/>
  <c r="N71" i="20"/>
  <c r="K71" i="20"/>
  <c r="H71" i="20"/>
  <c r="E71" i="20"/>
  <c r="B71" i="20"/>
  <c r="AD68" i="20"/>
  <c r="AA68" i="20"/>
  <c r="X68" i="20"/>
  <c r="V68" i="20"/>
  <c r="U68" i="20"/>
  <c r="S68" i="20"/>
  <c r="R68" i="20"/>
  <c r="P68" i="20"/>
  <c r="O68" i="20"/>
  <c r="M68" i="20"/>
  <c r="L68" i="20"/>
  <c r="J68" i="20"/>
  <c r="I68" i="20"/>
  <c r="G68" i="20"/>
  <c r="F68" i="20"/>
  <c r="D68" i="20"/>
  <c r="C68" i="20"/>
  <c r="AD67" i="20"/>
  <c r="AA67" i="20"/>
  <c r="X67" i="20"/>
  <c r="I67" i="20"/>
  <c r="J67" i="20"/>
  <c r="L67" i="20"/>
  <c r="M67" i="20"/>
  <c r="O67" i="20"/>
  <c r="P67" i="20"/>
  <c r="R67" i="20"/>
  <c r="S67" i="20"/>
  <c r="U67" i="20"/>
  <c r="C67" i="20"/>
  <c r="D67" i="20"/>
  <c r="AD66" i="20"/>
  <c r="AA66" i="20"/>
  <c r="X66" i="20"/>
  <c r="I66" i="20"/>
  <c r="J66" i="20"/>
  <c r="L66" i="20"/>
  <c r="M66" i="20"/>
  <c r="O66" i="20"/>
  <c r="P66" i="20"/>
  <c r="R66" i="20"/>
  <c r="S66" i="20"/>
  <c r="U66" i="20"/>
  <c r="C66" i="20"/>
  <c r="D66" i="20"/>
  <c r="AD65" i="20"/>
  <c r="AA65" i="20"/>
  <c r="X65" i="20"/>
  <c r="I65" i="20"/>
  <c r="J65" i="20"/>
  <c r="L65" i="20"/>
  <c r="M65" i="20"/>
  <c r="O65" i="20"/>
  <c r="P65" i="20"/>
  <c r="R65" i="20"/>
  <c r="S65" i="20"/>
  <c r="U65" i="20"/>
  <c r="C65" i="20"/>
  <c r="D65" i="20"/>
  <c r="AD64" i="20"/>
  <c r="AA64" i="20"/>
  <c r="X64" i="20"/>
  <c r="V64" i="20"/>
  <c r="U64" i="20"/>
  <c r="S64" i="20"/>
  <c r="R64" i="20"/>
  <c r="P64" i="20"/>
  <c r="O64" i="20"/>
  <c r="M64" i="20"/>
  <c r="L64" i="20"/>
  <c r="J64" i="20"/>
  <c r="I64" i="20"/>
  <c r="G64" i="20"/>
  <c r="F64" i="20"/>
  <c r="D64" i="20"/>
  <c r="C64" i="20"/>
  <c r="AD63" i="20"/>
  <c r="AA63" i="20"/>
  <c r="X63" i="20"/>
  <c r="V63" i="20"/>
  <c r="U63" i="20"/>
  <c r="S63" i="20"/>
  <c r="R63" i="20"/>
  <c r="P63" i="20"/>
  <c r="O63" i="20"/>
  <c r="M63" i="20"/>
  <c r="L63" i="20"/>
  <c r="J63" i="20"/>
  <c r="I63" i="20"/>
  <c r="G63" i="20"/>
  <c r="F63" i="20"/>
  <c r="D63" i="20"/>
  <c r="C63" i="20"/>
  <c r="AD62" i="20"/>
  <c r="AA62" i="20"/>
  <c r="X62" i="20"/>
  <c r="V62" i="20"/>
  <c r="U62" i="20"/>
  <c r="S62" i="20"/>
  <c r="R62" i="20"/>
  <c r="P62" i="20"/>
  <c r="O62" i="20"/>
  <c r="M62" i="20"/>
  <c r="L62" i="20"/>
  <c r="J62" i="20"/>
  <c r="I62" i="20"/>
  <c r="G62" i="20"/>
  <c r="F62" i="20"/>
  <c r="D62" i="20"/>
  <c r="C62" i="20"/>
  <c r="AD61" i="20"/>
  <c r="AA61" i="20"/>
  <c r="X61" i="20"/>
  <c r="V61" i="20"/>
  <c r="U61" i="20"/>
  <c r="S61" i="20"/>
  <c r="R61" i="20"/>
  <c r="P61" i="20"/>
  <c r="O61" i="20"/>
  <c r="M61" i="20"/>
  <c r="L61" i="20"/>
  <c r="J61" i="20"/>
  <c r="I61" i="20"/>
  <c r="G61" i="20"/>
  <c r="F61" i="20"/>
  <c r="D61" i="20"/>
  <c r="C61" i="20"/>
  <c r="AD60" i="20"/>
  <c r="AA60" i="20"/>
  <c r="X60" i="20"/>
  <c r="V60" i="20"/>
  <c r="U60" i="20"/>
  <c r="S60" i="20"/>
  <c r="R60" i="20"/>
  <c r="P60" i="20"/>
  <c r="O60" i="20"/>
  <c r="M60" i="20"/>
  <c r="L60" i="20"/>
  <c r="J60" i="20"/>
  <c r="I60" i="20"/>
  <c r="G60" i="20"/>
  <c r="F60" i="20"/>
  <c r="D60" i="20"/>
  <c r="C60" i="20"/>
  <c r="AD59" i="20"/>
  <c r="AA59" i="20"/>
  <c r="X59" i="20"/>
  <c r="V59" i="20"/>
  <c r="U59" i="20"/>
  <c r="S59" i="20"/>
  <c r="R59" i="20"/>
  <c r="P59" i="20"/>
  <c r="O59" i="20"/>
  <c r="M59" i="20"/>
  <c r="L59" i="20"/>
  <c r="J59" i="20"/>
  <c r="I59" i="20"/>
  <c r="G59" i="20"/>
  <c r="F59" i="20"/>
  <c r="D59" i="20"/>
  <c r="C59" i="20"/>
  <c r="AD58" i="20"/>
  <c r="AA58" i="20"/>
  <c r="X58" i="20"/>
  <c r="V58" i="20"/>
  <c r="U58" i="20"/>
  <c r="S58" i="20"/>
  <c r="R58" i="20"/>
  <c r="P58" i="20"/>
  <c r="O58" i="20"/>
  <c r="M58" i="20"/>
  <c r="L58" i="20"/>
  <c r="J58" i="20"/>
  <c r="I58" i="20"/>
  <c r="G58" i="20"/>
  <c r="F58" i="20"/>
  <c r="D58" i="20"/>
  <c r="C58" i="20"/>
  <c r="AD57" i="20"/>
  <c r="AA57" i="20"/>
  <c r="X57" i="20"/>
  <c r="V57" i="20"/>
  <c r="U57" i="20"/>
  <c r="S57" i="20"/>
  <c r="R57" i="20"/>
  <c r="P57" i="20"/>
  <c r="O57" i="20"/>
  <c r="M57" i="20"/>
  <c r="L57" i="20"/>
  <c r="J57" i="20"/>
  <c r="I57" i="20"/>
  <c r="G57" i="20"/>
  <c r="F57" i="20"/>
  <c r="D57" i="20"/>
  <c r="C57" i="20"/>
  <c r="AD56" i="20"/>
  <c r="AA56" i="20"/>
  <c r="X56" i="20"/>
  <c r="V56" i="20"/>
  <c r="U56" i="20"/>
  <c r="S56" i="20"/>
  <c r="R56" i="20"/>
  <c r="P56" i="20"/>
  <c r="O56" i="20"/>
  <c r="M56" i="20"/>
  <c r="L56" i="20"/>
  <c r="J56" i="20"/>
  <c r="I56" i="20"/>
  <c r="G56" i="20"/>
  <c r="F56" i="20"/>
  <c r="D56" i="20"/>
  <c r="C56" i="20"/>
  <c r="AD55" i="20"/>
  <c r="AA55" i="20"/>
  <c r="X55" i="20"/>
  <c r="V55" i="20"/>
  <c r="U55" i="20"/>
  <c r="S55" i="20"/>
  <c r="R55" i="20"/>
  <c r="P55" i="20"/>
  <c r="O55" i="20"/>
  <c r="M55" i="20"/>
  <c r="L55" i="20"/>
  <c r="J55" i="20"/>
  <c r="I55" i="20"/>
  <c r="G55" i="20"/>
  <c r="F55" i="20"/>
  <c r="D55" i="20"/>
  <c r="C55" i="20"/>
  <c r="AD54" i="20"/>
  <c r="AA54" i="20"/>
  <c r="X54" i="20"/>
  <c r="V54" i="20"/>
  <c r="U54" i="20"/>
  <c r="S54" i="20"/>
  <c r="R54" i="20"/>
  <c r="P54" i="20"/>
  <c r="O54" i="20"/>
  <c r="M54" i="20"/>
  <c r="L54" i="20"/>
  <c r="J54" i="20"/>
  <c r="I54" i="20"/>
  <c r="G54" i="20"/>
  <c r="F54" i="20"/>
  <c r="D54" i="20"/>
  <c r="C54" i="20"/>
  <c r="AD53" i="20"/>
  <c r="AA53" i="20"/>
  <c r="X53" i="20"/>
  <c r="V53" i="20"/>
  <c r="U53" i="20"/>
  <c r="S53" i="20"/>
  <c r="R53" i="20"/>
  <c r="P53" i="20"/>
  <c r="O53" i="20"/>
  <c r="M53" i="20"/>
  <c r="L53" i="20"/>
  <c r="J53" i="20"/>
  <c r="I53" i="20"/>
  <c r="G53" i="20"/>
  <c r="F53" i="20"/>
  <c r="D53" i="20"/>
  <c r="C53" i="20"/>
  <c r="AD52" i="20"/>
  <c r="AA52" i="20"/>
  <c r="X52" i="20"/>
  <c r="V52" i="20"/>
  <c r="U52" i="20"/>
  <c r="S52" i="20"/>
  <c r="R52" i="20"/>
  <c r="P52" i="20"/>
  <c r="O52" i="20"/>
  <c r="M52" i="20"/>
  <c r="L52" i="20"/>
  <c r="J52" i="20"/>
  <c r="I52" i="20"/>
  <c r="G52" i="20"/>
  <c r="F52" i="20"/>
  <c r="D52" i="20"/>
  <c r="C52" i="20"/>
  <c r="B3" i="20"/>
  <c r="E3" i="20"/>
  <c r="H3" i="20"/>
  <c r="K3" i="20"/>
  <c r="N3" i="20"/>
  <c r="Q3" i="20"/>
  <c r="T3" i="20"/>
  <c r="T4" i="20"/>
  <c r="Q4" i="20"/>
  <c r="N4" i="20"/>
  <c r="K4" i="20"/>
  <c r="H4" i="20"/>
  <c r="E4" i="20"/>
  <c r="B4" i="20"/>
  <c r="B392" i="19"/>
  <c r="E392" i="19"/>
  <c r="H392" i="19"/>
  <c r="K392" i="19"/>
  <c r="N392" i="19"/>
  <c r="Q392" i="19"/>
  <c r="T392" i="19"/>
  <c r="T393" i="19"/>
  <c r="Q393" i="19"/>
  <c r="N393" i="19"/>
  <c r="K393" i="19"/>
  <c r="H393" i="19"/>
  <c r="E393" i="19"/>
  <c r="B393" i="19"/>
  <c r="N40" i="20"/>
  <c r="N39" i="20"/>
  <c r="K40" i="20"/>
  <c r="K39" i="20"/>
  <c r="AD51" i="20"/>
  <c r="AA51" i="20"/>
  <c r="X51" i="20"/>
  <c r="V51" i="20"/>
  <c r="U51" i="20"/>
  <c r="U38" i="20" s="1"/>
  <c r="S51" i="20"/>
  <c r="R51" i="20"/>
  <c r="P51" i="20"/>
  <c r="O51" i="20"/>
  <c r="M51" i="20"/>
  <c r="L51" i="20"/>
  <c r="J51" i="20"/>
  <c r="I51" i="20"/>
  <c r="G51" i="20"/>
  <c r="F51" i="20"/>
  <c r="D51" i="20"/>
  <c r="C51" i="20"/>
  <c r="AD50" i="20"/>
  <c r="AA50" i="20"/>
  <c r="X50" i="20"/>
  <c r="V50" i="20"/>
  <c r="U50" i="20"/>
  <c r="S50" i="20"/>
  <c r="R50" i="20"/>
  <c r="P50" i="20"/>
  <c r="O50" i="20"/>
  <c r="M50" i="20"/>
  <c r="L50" i="20"/>
  <c r="J50" i="20"/>
  <c r="I50" i="20"/>
  <c r="G50" i="20"/>
  <c r="F50" i="20"/>
  <c r="D50" i="20"/>
  <c r="C50" i="20"/>
  <c r="AD49" i="20"/>
  <c r="AA49" i="20"/>
  <c r="X49" i="20"/>
  <c r="V49" i="20"/>
  <c r="U49" i="20"/>
  <c r="S49" i="20"/>
  <c r="R49" i="20"/>
  <c r="P49" i="20"/>
  <c r="O49" i="20"/>
  <c r="M49" i="20"/>
  <c r="L49" i="20"/>
  <c r="J49" i="20"/>
  <c r="I49" i="20"/>
  <c r="G49" i="20"/>
  <c r="F49" i="20"/>
  <c r="D49" i="20"/>
  <c r="C49" i="20"/>
  <c r="AD48" i="20"/>
  <c r="AA48" i="20"/>
  <c r="X48" i="20"/>
  <c r="V48" i="20"/>
  <c r="U48" i="20"/>
  <c r="S48" i="20"/>
  <c r="R48" i="20"/>
  <c r="P48" i="20"/>
  <c r="O48" i="20"/>
  <c r="M48" i="20"/>
  <c r="L48" i="20"/>
  <c r="J48" i="20"/>
  <c r="I48" i="20"/>
  <c r="G48" i="20"/>
  <c r="F48" i="20"/>
  <c r="D48" i="20"/>
  <c r="C48" i="20"/>
  <c r="AD47" i="20"/>
  <c r="AA47" i="20"/>
  <c r="X47" i="20"/>
  <c r="V47" i="20"/>
  <c r="U47" i="20"/>
  <c r="S47" i="20"/>
  <c r="R47" i="20"/>
  <c r="P47" i="20"/>
  <c r="O47" i="20"/>
  <c r="M47" i="20"/>
  <c r="L47" i="20"/>
  <c r="J47" i="20"/>
  <c r="I47" i="20"/>
  <c r="G47" i="20"/>
  <c r="F47" i="20"/>
  <c r="D47" i="20"/>
  <c r="C47" i="20"/>
  <c r="AD46" i="20"/>
  <c r="AA46" i="20"/>
  <c r="X46" i="20"/>
  <c r="V46" i="20"/>
  <c r="U46" i="20"/>
  <c r="S46" i="20"/>
  <c r="R46" i="20"/>
  <c r="P46" i="20"/>
  <c r="O46" i="20"/>
  <c r="M46" i="20"/>
  <c r="L46" i="20"/>
  <c r="J46" i="20"/>
  <c r="I46" i="20"/>
  <c r="G46" i="20"/>
  <c r="F46" i="20"/>
  <c r="D46" i="20"/>
  <c r="C46" i="20"/>
  <c r="AD45" i="20"/>
  <c r="AA45" i="20"/>
  <c r="X45" i="20"/>
  <c r="V45" i="20"/>
  <c r="U45" i="20"/>
  <c r="S45" i="20"/>
  <c r="R45" i="20"/>
  <c r="P45" i="20"/>
  <c r="O45" i="20"/>
  <c r="M45" i="20"/>
  <c r="L45" i="20"/>
  <c r="J45" i="20"/>
  <c r="I45" i="20"/>
  <c r="G45" i="20"/>
  <c r="F45" i="20"/>
  <c r="D45" i="20"/>
  <c r="C45" i="20"/>
  <c r="AD44" i="20"/>
  <c r="AA44" i="20"/>
  <c r="X44" i="20"/>
  <c r="V44" i="20"/>
  <c r="U44" i="20"/>
  <c r="U39" i="20" s="1"/>
  <c r="S44" i="20"/>
  <c r="R44" i="20"/>
  <c r="P44" i="20"/>
  <c r="O44" i="20"/>
  <c r="M44" i="20"/>
  <c r="L44" i="20"/>
  <c r="J44" i="20"/>
  <c r="I44" i="20"/>
  <c r="G44" i="20"/>
  <c r="F44" i="20"/>
  <c r="D44" i="20"/>
  <c r="C44" i="20"/>
  <c r="AD43" i="20"/>
  <c r="AA43" i="20"/>
  <c r="X43" i="20"/>
  <c r="V43" i="20"/>
  <c r="V65" i="20"/>
  <c r="V66" i="20"/>
  <c r="V67" i="20"/>
  <c r="U43" i="20"/>
  <c r="S43" i="20"/>
  <c r="R43" i="20"/>
  <c r="P43" i="20"/>
  <c r="O43" i="20"/>
  <c r="M43" i="20"/>
  <c r="L43" i="20"/>
  <c r="J43" i="20"/>
  <c r="I43" i="20"/>
  <c r="G43" i="20"/>
  <c r="G65" i="20"/>
  <c r="G66" i="20"/>
  <c r="G67" i="20"/>
  <c r="F43" i="20"/>
  <c r="F65" i="20"/>
  <c r="F66" i="20"/>
  <c r="F67" i="20"/>
  <c r="D43" i="20"/>
  <c r="C43" i="20"/>
  <c r="Z40" i="20"/>
  <c r="Z39" i="20"/>
  <c r="Z38" i="20"/>
  <c r="W40" i="20"/>
  <c r="W39" i="20"/>
  <c r="W38" i="20"/>
  <c r="T40" i="20"/>
  <c r="T39" i="20"/>
  <c r="T38" i="20"/>
  <c r="Q40" i="20"/>
  <c r="Q39" i="20"/>
  <c r="Q38" i="20"/>
  <c r="N38" i="20"/>
  <c r="K38" i="20"/>
  <c r="H39" i="20"/>
  <c r="E39" i="20"/>
  <c r="B39" i="20"/>
  <c r="F4" i="20"/>
  <c r="X35" i="20"/>
  <c r="G41" i="20"/>
  <c r="D41" i="20"/>
  <c r="AD42" i="20"/>
  <c r="AB42" i="20"/>
  <c r="AA42" i="20"/>
  <c r="Y42" i="20"/>
  <c r="X42" i="20"/>
  <c r="V42" i="20"/>
  <c r="U42" i="20"/>
  <c r="S42" i="20"/>
  <c r="R42" i="20"/>
  <c r="P42" i="20"/>
  <c r="O42" i="20"/>
  <c r="M42" i="20"/>
  <c r="L42" i="20"/>
  <c r="J42" i="20"/>
  <c r="I42" i="20"/>
  <c r="G42" i="20"/>
  <c r="F42" i="20"/>
  <c r="D42" i="20"/>
  <c r="C42" i="20"/>
  <c r="AE42" i="20"/>
  <c r="AA41" i="20"/>
  <c r="X41" i="20"/>
  <c r="U41" i="20"/>
  <c r="R41" i="20"/>
  <c r="O41" i="20"/>
  <c r="L41" i="20"/>
  <c r="I41" i="20"/>
  <c r="F41" i="20"/>
  <c r="C41" i="20"/>
  <c r="AE34" i="20"/>
  <c r="AD34" i="20"/>
  <c r="AB34" i="20"/>
  <c r="AA34" i="20"/>
  <c r="Y34" i="20"/>
  <c r="X34" i="20"/>
  <c r="V34" i="20"/>
  <c r="U34" i="20"/>
  <c r="S34" i="20"/>
  <c r="R34" i="20"/>
  <c r="P34" i="20"/>
  <c r="O34" i="20"/>
  <c r="M34" i="20"/>
  <c r="L34" i="20"/>
  <c r="J34" i="20"/>
  <c r="I34" i="20"/>
  <c r="G34" i="20"/>
  <c r="F34" i="20"/>
  <c r="D34" i="20"/>
  <c r="C34" i="20"/>
  <c r="AE33" i="20"/>
  <c r="AD33" i="20"/>
  <c r="AB33" i="20"/>
  <c r="AA33" i="20"/>
  <c r="Y33" i="20"/>
  <c r="X33" i="20"/>
  <c r="V33" i="20"/>
  <c r="U33" i="20"/>
  <c r="S33" i="20"/>
  <c r="R33" i="20"/>
  <c r="P33" i="20"/>
  <c r="O33" i="20"/>
  <c r="M33" i="20"/>
  <c r="L33" i="20"/>
  <c r="J33" i="20"/>
  <c r="I33" i="20"/>
  <c r="G33" i="20"/>
  <c r="F33" i="20"/>
  <c r="D33" i="20"/>
  <c r="C33" i="20"/>
  <c r="AE32" i="20"/>
  <c r="AD32" i="20"/>
  <c r="AB32" i="20"/>
  <c r="AA32" i="20"/>
  <c r="Y32" i="20"/>
  <c r="X32" i="20"/>
  <c r="V32" i="20"/>
  <c r="U32" i="20"/>
  <c r="S32" i="20"/>
  <c r="R32" i="20"/>
  <c r="P32" i="20"/>
  <c r="O32" i="20"/>
  <c r="M32" i="20"/>
  <c r="L32" i="20"/>
  <c r="J32" i="20"/>
  <c r="I32" i="20"/>
  <c r="G32" i="20"/>
  <c r="F32" i="20"/>
  <c r="D32" i="20"/>
  <c r="C32" i="20"/>
  <c r="AE31" i="20"/>
  <c r="AD31" i="20"/>
  <c r="AB31" i="20"/>
  <c r="AA31" i="20"/>
  <c r="Y31" i="20"/>
  <c r="X31" i="20"/>
  <c r="V31" i="20"/>
  <c r="U31" i="20"/>
  <c r="S31" i="20"/>
  <c r="R31" i="20"/>
  <c r="P31" i="20"/>
  <c r="O31" i="20"/>
  <c r="M31" i="20"/>
  <c r="L31" i="20"/>
  <c r="J31" i="20"/>
  <c r="I31" i="20"/>
  <c r="G31" i="20"/>
  <c r="F31" i="20"/>
  <c r="D31" i="20"/>
  <c r="C31" i="20"/>
  <c r="AE30" i="20"/>
  <c r="AD30" i="20"/>
  <c r="AB30" i="20"/>
  <c r="AA30" i="20"/>
  <c r="Y30" i="20"/>
  <c r="X30" i="20"/>
  <c r="V30" i="20"/>
  <c r="U30" i="20"/>
  <c r="S30" i="20"/>
  <c r="R30" i="20"/>
  <c r="P30" i="20"/>
  <c r="O30" i="20"/>
  <c r="M30" i="20"/>
  <c r="L30" i="20"/>
  <c r="J30" i="20"/>
  <c r="I30" i="20"/>
  <c r="G30" i="20"/>
  <c r="F30" i="20"/>
  <c r="D30" i="20"/>
  <c r="C30" i="20"/>
  <c r="AE29" i="20"/>
  <c r="AD29" i="20"/>
  <c r="AB29" i="20"/>
  <c r="AA29" i="20"/>
  <c r="Y29" i="20"/>
  <c r="X29" i="20"/>
  <c r="V29" i="20"/>
  <c r="U29" i="20"/>
  <c r="S29" i="20"/>
  <c r="R29" i="20"/>
  <c r="P29" i="20"/>
  <c r="O29" i="20"/>
  <c r="M29" i="20"/>
  <c r="L29" i="20"/>
  <c r="J29" i="20"/>
  <c r="I29" i="20"/>
  <c r="G29" i="20"/>
  <c r="F29" i="20"/>
  <c r="D29" i="20"/>
  <c r="C29" i="20"/>
  <c r="AE28" i="20"/>
  <c r="AD28" i="20"/>
  <c r="AB28" i="20"/>
  <c r="AA28" i="20"/>
  <c r="Y28" i="20"/>
  <c r="X28" i="20"/>
  <c r="V28" i="20"/>
  <c r="U28" i="20"/>
  <c r="S28" i="20"/>
  <c r="R28" i="20"/>
  <c r="P28" i="20"/>
  <c r="O28" i="20"/>
  <c r="M28" i="20"/>
  <c r="L28" i="20"/>
  <c r="J28" i="20"/>
  <c r="I28" i="20"/>
  <c r="G28" i="20"/>
  <c r="F28" i="20"/>
  <c r="D28" i="20"/>
  <c r="C28" i="20"/>
  <c r="AE27" i="20"/>
  <c r="AD27" i="20"/>
  <c r="AB27" i="20"/>
  <c r="AA27" i="20"/>
  <c r="Y27" i="20"/>
  <c r="X27" i="20"/>
  <c r="V27" i="20"/>
  <c r="U27" i="20"/>
  <c r="S27" i="20"/>
  <c r="R27" i="20"/>
  <c r="P27" i="20"/>
  <c r="O27" i="20"/>
  <c r="M27" i="20"/>
  <c r="L27" i="20"/>
  <c r="J27" i="20"/>
  <c r="I27" i="20"/>
  <c r="G27" i="20"/>
  <c r="F27" i="20"/>
  <c r="D27" i="20"/>
  <c r="C27" i="20"/>
  <c r="AE26" i="20"/>
  <c r="AD26" i="20"/>
  <c r="AB26" i="20"/>
  <c r="AA26" i="20"/>
  <c r="Y26" i="20"/>
  <c r="X26" i="20"/>
  <c r="V26" i="20"/>
  <c r="U26" i="20"/>
  <c r="S26" i="20"/>
  <c r="R26" i="20"/>
  <c r="P26" i="20"/>
  <c r="O26" i="20"/>
  <c r="M26" i="20"/>
  <c r="L26" i="20"/>
  <c r="J26" i="20"/>
  <c r="I26" i="20"/>
  <c r="G26" i="20"/>
  <c r="F26" i="20"/>
  <c r="D26" i="20"/>
  <c r="C26" i="20"/>
  <c r="AE25" i="20"/>
  <c r="AD25" i="20"/>
  <c r="AB25" i="20"/>
  <c r="AA25" i="20"/>
  <c r="Y25" i="20"/>
  <c r="X25" i="20"/>
  <c r="V25" i="20"/>
  <c r="U25" i="20"/>
  <c r="S25" i="20"/>
  <c r="R25" i="20"/>
  <c r="P25" i="20"/>
  <c r="O25" i="20"/>
  <c r="M25" i="20"/>
  <c r="L25" i="20"/>
  <c r="J25" i="20"/>
  <c r="I25" i="20"/>
  <c r="G25" i="20"/>
  <c r="F25" i="20"/>
  <c r="D25" i="20"/>
  <c r="C25" i="20"/>
  <c r="AE24" i="20"/>
  <c r="AD24" i="20"/>
  <c r="AB24" i="20"/>
  <c r="AA24" i="20"/>
  <c r="Y24" i="20"/>
  <c r="X24" i="20"/>
  <c r="V24" i="20"/>
  <c r="U24" i="20"/>
  <c r="S24" i="20"/>
  <c r="R24" i="20"/>
  <c r="P24" i="20"/>
  <c r="O24" i="20"/>
  <c r="M24" i="20"/>
  <c r="L24" i="20"/>
  <c r="J24" i="20"/>
  <c r="I24" i="20"/>
  <c r="G24" i="20"/>
  <c r="F24" i="20"/>
  <c r="D24" i="20"/>
  <c r="C24" i="20"/>
  <c r="AE23" i="20"/>
  <c r="AD23" i="20"/>
  <c r="AB23" i="20"/>
  <c r="AA23" i="20"/>
  <c r="Y23" i="20"/>
  <c r="X23" i="20"/>
  <c r="V23" i="20"/>
  <c r="U23" i="20"/>
  <c r="S23" i="20"/>
  <c r="R23" i="20"/>
  <c r="P23" i="20"/>
  <c r="O23" i="20"/>
  <c r="M23" i="20"/>
  <c r="L23" i="20"/>
  <c r="J23" i="20"/>
  <c r="I23" i="20"/>
  <c r="G23" i="20"/>
  <c r="F23" i="20"/>
  <c r="D23" i="20"/>
  <c r="C23" i="20"/>
  <c r="AE22" i="20"/>
  <c r="AD22" i="20"/>
  <c r="AB22" i="20"/>
  <c r="AA22" i="20"/>
  <c r="Y22" i="20"/>
  <c r="X22" i="20"/>
  <c r="V22" i="20"/>
  <c r="U22" i="20"/>
  <c r="S22" i="20"/>
  <c r="R22" i="20"/>
  <c r="P22" i="20"/>
  <c r="O22" i="20"/>
  <c r="M22" i="20"/>
  <c r="L22" i="20"/>
  <c r="J22" i="20"/>
  <c r="I22" i="20"/>
  <c r="G22" i="20"/>
  <c r="F22" i="20"/>
  <c r="D22" i="20"/>
  <c r="C22" i="20"/>
  <c r="AE21" i="20"/>
  <c r="AD21" i="20"/>
  <c r="AB21" i="20"/>
  <c r="AA21" i="20"/>
  <c r="Y21" i="20"/>
  <c r="X21" i="20"/>
  <c r="V21" i="20"/>
  <c r="U21" i="20"/>
  <c r="S21" i="20"/>
  <c r="R21" i="20"/>
  <c r="P21" i="20"/>
  <c r="O21" i="20"/>
  <c r="O4" i="20" s="1"/>
  <c r="M21" i="20"/>
  <c r="L21" i="20"/>
  <c r="J21" i="20"/>
  <c r="I21" i="20"/>
  <c r="G21" i="20"/>
  <c r="F21" i="20"/>
  <c r="D21" i="20"/>
  <c r="C21" i="20"/>
  <c r="C4" i="20" s="1"/>
  <c r="AE20" i="20"/>
  <c r="AD20" i="20"/>
  <c r="AB20" i="20"/>
  <c r="AA20" i="20"/>
  <c r="Y20" i="20"/>
  <c r="X20" i="20"/>
  <c r="X4" i="20" s="1"/>
  <c r="V20" i="20"/>
  <c r="U20" i="20"/>
  <c r="U4" i="20" s="1"/>
  <c r="S20" i="20"/>
  <c r="R20" i="20"/>
  <c r="R4" i="20" s="1"/>
  <c r="P20" i="20"/>
  <c r="O20" i="20"/>
  <c r="M20" i="20"/>
  <c r="L20" i="20"/>
  <c r="L4" i="20" s="1"/>
  <c r="J20" i="20"/>
  <c r="I20" i="20"/>
  <c r="I4" i="20" s="1"/>
  <c r="G20" i="20"/>
  <c r="F20" i="20"/>
  <c r="D20" i="20"/>
  <c r="C20" i="20"/>
  <c r="AE19" i="20"/>
  <c r="AD19" i="20"/>
  <c r="AB19" i="20"/>
  <c r="AA19" i="20"/>
  <c r="Y19" i="20"/>
  <c r="X19" i="20"/>
  <c r="V19" i="20"/>
  <c r="U19" i="20"/>
  <c r="S19" i="20"/>
  <c r="R19" i="20"/>
  <c r="P19" i="20"/>
  <c r="O19" i="20"/>
  <c r="M19" i="20"/>
  <c r="L19" i="20"/>
  <c r="J19" i="20"/>
  <c r="I19" i="20"/>
  <c r="G19" i="20"/>
  <c r="F19" i="20"/>
  <c r="D19" i="20"/>
  <c r="C19" i="20"/>
  <c r="AE18" i="20"/>
  <c r="AD18" i="20"/>
  <c r="AB18" i="20"/>
  <c r="AA18" i="20"/>
  <c r="Y18" i="20"/>
  <c r="X18" i="20"/>
  <c r="V18" i="20"/>
  <c r="U18" i="20"/>
  <c r="S18" i="20"/>
  <c r="R18" i="20"/>
  <c r="P18" i="20"/>
  <c r="O18" i="20"/>
  <c r="M18" i="20"/>
  <c r="L18" i="20"/>
  <c r="J18" i="20"/>
  <c r="I18" i="20"/>
  <c r="G18" i="20"/>
  <c r="F18" i="20"/>
  <c r="D18" i="20"/>
  <c r="C18" i="20"/>
  <c r="AE17" i="20"/>
  <c r="AD17" i="20"/>
  <c r="AB17" i="20"/>
  <c r="AA17" i="20"/>
  <c r="Y17" i="20"/>
  <c r="X17" i="20"/>
  <c r="V17" i="20"/>
  <c r="U17" i="20"/>
  <c r="S17" i="20"/>
  <c r="R17" i="20"/>
  <c r="P17" i="20"/>
  <c r="O17" i="20"/>
  <c r="M17" i="20"/>
  <c r="L17" i="20"/>
  <c r="J17" i="20"/>
  <c r="I17" i="20"/>
  <c r="G17" i="20"/>
  <c r="F17" i="20"/>
  <c r="D17" i="20"/>
  <c r="C17" i="20"/>
  <c r="AE16" i="20"/>
  <c r="AD16" i="20"/>
  <c r="AB16" i="20"/>
  <c r="AA16" i="20"/>
  <c r="Y16" i="20"/>
  <c r="X16" i="20"/>
  <c r="V16" i="20"/>
  <c r="U16" i="20"/>
  <c r="S16" i="20"/>
  <c r="R16" i="20"/>
  <c r="P16" i="20"/>
  <c r="O16" i="20"/>
  <c r="M16" i="20"/>
  <c r="L16" i="20"/>
  <c r="J16" i="20"/>
  <c r="I16" i="20"/>
  <c r="G16" i="20"/>
  <c r="F16" i="20"/>
  <c r="D16" i="20"/>
  <c r="C16" i="20"/>
  <c r="AE15" i="20"/>
  <c r="AD15" i="20"/>
  <c r="AB15" i="20"/>
  <c r="AA15" i="20"/>
  <c r="Y15" i="20"/>
  <c r="X15" i="20"/>
  <c r="V15" i="20"/>
  <c r="U15" i="20"/>
  <c r="S15" i="20"/>
  <c r="R15" i="20"/>
  <c r="P15" i="20"/>
  <c r="O15" i="20"/>
  <c r="M15" i="20"/>
  <c r="L15" i="20"/>
  <c r="J15" i="20"/>
  <c r="I15" i="20"/>
  <c r="G15" i="20"/>
  <c r="F15" i="20"/>
  <c r="D15" i="20"/>
  <c r="C15" i="20"/>
  <c r="AE14" i="20"/>
  <c r="AD14" i="20"/>
  <c r="AB14" i="20"/>
  <c r="AA14" i="20"/>
  <c r="Y14" i="20"/>
  <c r="X14" i="20"/>
  <c r="V14" i="20"/>
  <c r="U14" i="20"/>
  <c r="S14" i="20"/>
  <c r="R14" i="20"/>
  <c r="P14" i="20"/>
  <c r="O14" i="20"/>
  <c r="M14" i="20"/>
  <c r="L14" i="20"/>
  <c r="J14" i="20"/>
  <c r="I14" i="20"/>
  <c r="G14" i="20"/>
  <c r="F14" i="20"/>
  <c r="D14" i="20"/>
  <c r="C14" i="20"/>
  <c r="AE13" i="20"/>
  <c r="AD13" i="20"/>
  <c r="AB13" i="20"/>
  <c r="AA13" i="20"/>
  <c r="Y13" i="20"/>
  <c r="X13" i="20"/>
  <c r="V13" i="20"/>
  <c r="U13" i="20"/>
  <c r="S13" i="20"/>
  <c r="R13" i="20"/>
  <c r="P13" i="20"/>
  <c r="O13" i="20"/>
  <c r="M13" i="20"/>
  <c r="L13" i="20"/>
  <c r="J13" i="20"/>
  <c r="I13" i="20"/>
  <c r="G13" i="20"/>
  <c r="F13" i="20"/>
  <c r="D13" i="20"/>
  <c r="C13" i="20"/>
  <c r="AE12" i="20"/>
  <c r="AD12" i="20"/>
  <c r="AB12" i="20"/>
  <c r="AA12" i="20"/>
  <c r="Y12" i="20"/>
  <c r="X12" i="20"/>
  <c r="V12" i="20"/>
  <c r="U12" i="20"/>
  <c r="S12" i="20"/>
  <c r="R12" i="20"/>
  <c r="P12" i="20"/>
  <c r="O12" i="20"/>
  <c r="M12" i="20"/>
  <c r="L12" i="20"/>
  <c r="J12" i="20"/>
  <c r="I12" i="20"/>
  <c r="G12" i="20"/>
  <c r="F12" i="20"/>
  <c r="D12" i="20"/>
  <c r="C12" i="20"/>
  <c r="AE11" i="20"/>
  <c r="AD11" i="20"/>
  <c r="AB11" i="20"/>
  <c r="AA11" i="20"/>
  <c r="Y11" i="20"/>
  <c r="X11" i="20"/>
  <c r="V11" i="20"/>
  <c r="U11" i="20"/>
  <c r="S11" i="20"/>
  <c r="R11" i="20"/>
  <c r="P11" i="20"/>
  <c r="O11" i="20"/>
  <c r="M11" i="20"/>
  <c r="L11" i="20"/>
  <c r="J11" i="20"/>
  <c r="I11" i="20"/>
  <c r="G11" i="20"/>
  <c r="F11" i="20"/>
  <c r="D11" i="20"/>
  <c r="C11" i="20"/>
  <c r="AE10" i="20"/>
  <c r="AD10" i="20"/>
  <c r="AB10" i="20"/>
  <c r="AA10" i="20"/>
  <c r="Y10" i="20"/>
  <c r="X10" i="20"/>
  <c r="V10" i="20"/>
  <c r="U10" i="20"/>
  <c r="S10" i="20"/>
  <c r="R10" i="20"/>
  <c r="P10" i="20"/>
  <c r="O10" i="20"/>
  <c r="M10" i="20"/>
  <c r="L10" i="20"/>
  <c r="J10" i="20"/>
  <c r="I10" i="20"/>
  <c r="G10" i="20"/>
  <c r="F10" i="20"/>
  <c r="D10" i="20"/>
  <c r="C10" i="20"/>
  <c r="AB9" i="20"/>
  <c r="AA9" i="20"/>
  <c r="Y9" i="20"/>
  <c r="X9" i="20"/>
  <c r="V9" i="20"/>
  <c r="U9" i="20"/>
  <c r="S9" i="20"/>
  <c r="R9" i="20"/>
  <c r="P9" i="20"/>
  <c r="O9" i="20"/>
  <c r="M9" i="20"/>
  <c r="L9" i="20"/>
  <c r="J9" i="20"/>
  <c r="I9" i="20"/>
  <c r="G9" i="20"/>
  <c r="F9" i="20"/>
  <c r="D9" i="20"/>
  <c r="C9" i="20"/>
  <c r="AC8" i="20"/>
  <c r="AB8" i="20"/>
  <c r="AA8" i="20"/>
  <c r="Y8" i="20"/>
  <c r="X8" i="20"/>
  <c r="V8" i="20"/>
  <c r="U8" i="20"/>
  <c r="S8" i="20"/>
  <c r="R8" i="20"/>
  <c r="P8" i="20"/>
  <c r="O8" i="20"/>
  <c r="M8" i="20"/>
  <c r="L8" i="20"/>
  <c r="J8" i="20"/>
  <c r="I8" i="20"/>
  <c r="G8" i="20"/>
  <c r="F8" i="20"/>
  <c r="D8" i="20"/>
  <c r="C8" i="20"/>
  <c r="C3" i="20" s="1"/>
  <c r="AC7" i="20"/>
  <c r="AB7" i="20"/>
  <c r="AA7" i="20"/>
  <c r="Y7" i="20"/>
  <c r="X7" i="20"/>
  <c r="V7" i="20"/>
  <c r="U7" i="20"/>
  <c r="U3" i="20" s="1"/>
  <c r="S7" i="20"/>
  <c r="R7" i="20"/>
  <c r="P7" i="20"/>
  <c r="O7" i="20"/>
  <c r="M7" i="20"/>
  <c r="L7" i="20"/>
  <c r="J7" i="20"/>
  <c r="I7" i="20"/>
  <c r="G7" i="20"/>
  <c r="F7" i="20"/>
  <c r="D7" i="20"/>
  <c r="C7" i="20"/>
  <c r="AC6" i="20"/>
  <c r="AB6" i="20"/>
  <c r="AA6" i="20"/>
  <c r="Y6" i="20"/>
  <c r="X6" i="20"/>
  <c r="V6" i="20"/>
  <c r="U6" i="20"/>
  <c r="S6" i="20"/>
  <c r="R6" i="20"/>
  <c r="P6" i="20"/>
  <c r="O6" i="20"/>
  <c r="O2" i="20" s="1"/>
  <c r="M6" i="20"/>
  <c r="L6" i="20"/>
  <c r="J6" i="20"/>
  <c r="I6" i="20"/>
  <c r="G6" i="20"/>
  <c r="F6" i="20"/>
  <c r="D6" i="20"/>
  <c r="C6" i="20"/>
  <c r="AC5" i="20"/>
  <c r="AA5" i="20"/>
  <c r="X5" i="20"/>
  <c r="U5" i="20"/>
  <c r="R5" i="20"/>
  <c r="O5" i="20"/>
  <c r="L5" i="20"/>
  <c r="I5" i="20"/>
  <c r="F5" i="20"/>
  <c r="C5" i="20"/>
  <c r="AC35" i="20"/>
  <c r="AD35" i="20" s="1"/>
  <c r="AB35" i="20"/>
  <c r="AA35" i="20"/>
  <c r="Y35" i="20"/>
  <c r="V35" i="20"/>
  <c r="U35" i="20"/>
  <c r="S35" i="20"/>
  <c r="R35" i="20"/>
  <c r="P35" i="20"/>
  <c r="O35" i="20"/>
  <c r="M35" i="20"/>
  <c r="L35" i="20"/>
  <c r="J35" i="20"/>
  <c r="I35" i="20"/>
  <c r="G35" i="20"/>
  <c r="F35" i="20"/>
  <c r="D35" i="20"/>
  <c r="C35" i="20"/>
  <c r="X3" i="20"/>
  <c r="Z4" i="20"/>
  <c r="W4" i="20"/>
  <c r="Z3" i="20"/>
  <c r="W3" i="20"/>
  <c r="Z2" i="20"/>
  <c r="W2" i="20"/>
  <c r="T2" i="20"/>
  <c r="Q2" i="20"/>
  <c r="N2" i="20"/>
  <c r="K2" i="20"/>
  <c r="H2" i="20"/>
  <c r="E2" i="20"/>
  <c r="B2" i="20"/>
  <c r="AC424" i="19"/>
  <c r="AE424" i="19" s="1"/>
  <c r="AB424" i="19"/>
  <c r="AA424" i="19"/>
  <c r="Y424" i="19"/>
  <c r="X424" i="19"/>
  <c r="V424" i="19"/>
  <c r="U424" i="19"/>
  <c r="S424" i="19"/>
  <c r="R424" i="19"/>
  <c r="P424" i="19"/>
  <c r="O424" i="19"/>
  <c r="M424" i="19"/>
  <c r="L424" i="19"/>
  <c r="J424" i="19"/>
  <c r="I424" i="19"/>
  <c r="G424" i="19"/>
  <c r="F424" i="19"/>
  <c r="D424" i="19"/>
  <c r="C424" i="19"/>
  <c r="AC423" i="19"/>
  <c r="AD423" i="19" s="1"/>
  <c r="AB423" i="19"/>
  <c r="AA423" i="19"/>
  <c r="Y423" i="19"/>
  <c r="X423" i="19"/>
  <c r="V423" i="19"/>
  <c r="U423" i="19"/>
  <c r="S423" i="19"/>
  <c r="R423" i="19"/>
  <c r="P423" i="19"/>
  <c r="O423" i="19"/>
  <c r="M423" i="19"/>
  <c r="L423" i="19"/>
  <c r="J423" i="19"/>
  <c r="I423" i="19"/>
  <c r="G423" i="19"/>
  <c r="F423" i="19"/>
  <c r="D423" i="19"/>
  <c r="C423" i="19"/>
  <c r="AC422" i="19"/>
  <c r="AE423" i="19" s="1"/>
  <c r="AB422" i="19"/>
  <c r="AA422" i="19"/>
  <c r="Y422" i="19"/>
  <c r="X422" i="19"/>
  <c r="V422" i="19"/>
  <c r="U422" i="19"/>
  <c r="S422" i="19"/>
  <c r="R422" i="19"/>
  <c r="P422" i="19"/>
  <c r="O422" i="19"/>
  <c r="M422" i="19"/>
  <c r="L422" i="19"/>
  <c r="J422" i="19"/>
  <c r="I422" i="19"/>
  <c r="G422" i="19"/>
  <c r="F422" i="19"/>
  <c r="D422" i="19"/>
  <c r="C422" i="19"/>
  <c r="AD421" i="19"/>
  <c r="AC421" i="19"/>
  <c r="AE421" i="19" s="1"/>
  <c r="AB421" i="19"/>
  <c r="AA421" i="19"/>
  <c r="Y421" i="19"/>
  <c r="X421" i="19"/>
  <c r="V421" i="19"/>
  <c r="U421" i="19"/>
  <c r="S421" i="19"/>
  <c r="R421" i="19"/>
  <c r="P421" i="19"/>
  <c r="O421" i="19"/>
  <c r="M421" i="19"/>
  <c r="L421" i="19"/>
  <c r="J421" i="19"/>
  <c r="I421" i="19"/>
  <c r="G421" i="19"/>
  <c r="F421" i="19"/>
  <c r="D421" i="19"/>
  <c r="C421" i="19"/>
  <c r="AC420" i="19"/>
  <c r="AD420" i="19" s="1"/>
  <c r="AB420" i="19"/>
  <c r="AA420" i="19"/>
  <c r="Y420" i="19"/>
  <c r="X420" i="19"/>
  <c r="V420" i="19"/>
  <c r="U420" i="19"/>
  <c r="S420" i="19"/>
  <c r="R420" i="19"/>
  <c r="P420" i="19"/>
  <c r="O420" i="19"/>
  <c r="M420" i="19"/>
  <c r="L420" i="19"/>
  <c r="J420" i="19"/>
  <c r="I420" i="19"/>
  <c r="G420" i="19"/>
  <c r="F420" i="19"/>
  <c r="D420" i="19"/>
  <c r="C420" i="19"/>
  <c r="AC419" i="19"/>
  <c r="AD419" i="19" s="1"/>
  <c r="AB419" i="19"/>
  <c r="AA419" i="19"/>
  <c r="Y419" i="19"/>
  <c r="X419" i="19"/>
  <c r="V419" i="19"/>
  <c r="U419" i="19"/>
  <c r="S419" i="19"/>
  <c r="R419" i="19"/>
  <c r="P419" i="19"/>
  <c r="O419" i="19"/>
  <c r="M419" i="19"/>
  <c r="L419" i="19"/>
  <c r="J419" i="19"/>
  <c r="I419" i="19"/>
  <c r="G419" i="19"/>
  <c r="F419" i="19"/>
  <c r="D419" i="19"/>
  <c r="C419" i="19"/>
  <c r="AE418" i="19"/>
  <c r="AD418" i="19"/>
  <c r="AC418" i="19"/>
  <c r="AB418" i="19"/>
  <c r="AA418" i="19"/>
  <c r="Y418" i="19"/>
  <c r="X418" i="19"/>
  <c r="V418" i="19"/>
  <c r="U418" i="19"/>
  <c r="S418" i="19"/>
  <c r="R418" i="19"/>
  <c r="P418" i="19"/>
  <c r="O418" i="19"/>
  <c r="M418" i="19"/>
  <c r="L418" i="19"/>
  <c r="J418" i="19"/>
  <c r="I418" i="19"/>
  <c r="G418" i="19"/>
  <c r="F418" i="19"/>
  <c r="D418" i="19"/>
  <c r="C418" i="19"/>
  <c r="AE417" i="19"/>
  <c r="AD417" i="19"/>
  <c r="AC417" i="19"/>
  <c r="AB417" i="19"/>
  <c r="AA417" i="19"/>
  <c r="Y417" i="19"/>
  <c r="X417" i="19"/>
  <c r="V417" i="19"/>
  <c r="U417" i="19"/>
  <c r="S417" i="19"/>
  <c r="R417" i="19"/>
  <c r="P417" i="19"/>
  <c r="O417" i="19"/>
  <c r="M417" i="19"/>
  <c r="L417" i="19"/>
  <c r="J417" i="19"/>
  <c r="I417" i="19"/>
  <c r="G417" i="19"/>
  <c r="F417" i="19"/>
  <c r="D417" i="19"/>
  <c r="C417" i="19"/>
  <c r="AE412" i="19"/>
  <c r="AC412" i="19"/>
  <c r="AD412" i="19" s="1"/>
  <c r="AB412" i="19"/>
  <c r="AA412" i="19"/>
  <c r="Y412" i="19"/>
  <c r="X412" i="19"/>
  <c r="V412" i="19"/>
  <c r="U412" i="19"/>
  <c r="S412" i="19"/>
  <c r="R412" i="19"/>
  <c r="P412" i="19"/>
  <c r="O412" i="19"/>
  <c r="M412" i="19"/>
  <c r="L412" i="19"/>
  <c r="J412" i="19"/>
  <c r="I412" i="19"/>
  <c r="G412" i="19"/>
  <c r="F412" i="19"/>
  <c r="D412" i="19"/>
  <c r="C412" i="19"/>
  <c r="AE411" i="19"/>
  <c r="AC411" i="19"/>
  <c r="AD411" i="19" s="1"/>
  <c r="AB411" i="19"/>
  <c r="AA411" i="19"/>
  <c r="Y411" i="19"/>
  <c r="X411" i="19"/>
  <c r="V411" i="19"/>
  <c r="U411" i="19"/>
  <c r="S411" i="19"/>
  <c r="R411" i="19"/>
  <c r="P411" i="19"/>
  <c r="O411" i="19"/>
  <c r="M411" i="19"/>
  <c r="L411" i="19"/>
  <c r="J411" i="19"/>
  <c r="I411" i="19"/>
  <c r="G411" i="19"/>
  <c r="F411" i="19"/>
  <c r="D411" i="19"/>
  <c r="C411" i="19"/>
  <c r="AE410" i="19"/>
  <c r="AD410" i="19"/>
  <c r="AC410" i="19"/>
  <c r="AB410" i="19"/>
  <c r="AA410" i="19"/>
  <c r="Y410" i="19"/>
  <c r="X410" i="19"/>
  <c r="V410" i="19"/>
  <c r="U410" i="19"/>
  <c r="S410" i="19"/>
  <c r="R410" i="19"/>
  <c r="P410" i="19"/>
  <c r="O410" i="19"/>
  <c r="M410" i="19"/>
  <c r="L410" i="19"/>
  <c r="J410" i="19"/>
  <c r="I410" i="19"/>
  <c r="G410" i="19"/>
  <c r="F410" i="19"/>
  <c r="D410" i="19"/>
  <c r="C410" i="19"/>
  <c r="AC409" i="19"/>
  <c r="AE409" i="19" s="1"/>
  <c r="AB409" i="19"/>
  <c r="AA409" i="19"/>
  <c r="Y409" i="19"/>
  <c r="X409" i="19"/>
  <c r="V409" i="19"/>
  <c r="U409" i="19"/>
  <c r="S409" i="19"/>
  <c r="R409" i="19"/>
  <c r="P409" i="19"/>
  <c r="O409" i="19"/>
  <c r="M409" i="19"/>
  <c r="L409" i="19"/>
  <c r="J409" i="19"/>
  <c r="I409" i="19"/>
  <c r="G409" i="19"/>
  <c r="F409" i="19"/>
  <c r="D409" i="19"/>
  <c r="C409" i="19"/>
  <c r="AE408" i="19"/>
  <c r="AD408" i="19"/>
  <c r="AC408" i="19"/>
  <c r="AB408" i="19"/>
  <c r="AA408" i="19"/>
  <c r="Y408" i="19"/>
  <c r="X408" i="19"/>
  <c r="V408" i="19"/>
  <c r="U408" i="19"/>
  <c r="S408" i="19"/>
  <c r="R408" i="19"/>
  <c r="P408" i="19"/>
  <c r="O408" i="19"/>
  <c r="M408" i="19"/>
  <c r="L408" i="19"/>
  <c r="J408" i="19"/>
  <c r="I408" i="19"/>
  <c r="G408" i="19"/>
  <c r="F408" i="19"/>
  <c r="D408" i="19"/>
  <c r="C408" i="19"/>
  <c r="AC407" i="19"/>
  <c r="AD407" i="19" s="1"/>
  <c r="AB407" i="19"/>
  <c r="AA407" i="19"/>
  <c r="Y407" i="19"/>
  <c r="X407" i="19"/>
  <c r="V407" i="19"/>
  <c r="U407" i="19"/>
  <c r="S407" i="19"/>
  <c r="R407" i="19"/>
  <c r="P407" i="19"/>
  <c r="O407" i="19"/>
  <c r="M407" i="19"/>
  <c r="L407" i="19"/>
  <c r="J407" i="19"/>
  <c r="I407" i="19"/>
  <c r="G407" i="19"/>
  <c r="F407" i="19"/>
  <c r="D407" i="19"/>
  <c r="C407" i="19"/>
  <c r="AC406" i="19"/>
  <c r="AD406" i="19" s="1"/>
  <c r="AB406" i="19"/>
  <c r="AA406" i="19"/>
  <c r="Y406" i="19"/>
  <c r="X406" i="19"/>
  <c r="V406" i="19"/>
  <c r="U406" i="19"/>
  <c r="S406" i="19"/>
  <c r="R406" i="19"/>
  <c r="P406" i="19"/>
  <c r="O406" i="19"/>
  <c r="M406" i="19"/>
  <c r="L406" i="19"/>
  <c r="J406" i="19"/>
  <c r="I406" i="19"/>
  <c r="G406" i="19"/>
  <c r="F406" i="19"/>
  <c r="D406" i="19"/>
  <c r="C406" i="19"/>
  <c r="AC405" i="19"/>
  <c r="AE405" i="19" s="1"/>
  <c r="AB405" i="19"/>
  <c r="AA405" i="19"/>
  <c r="Y405" i="19"/>
  <c r="X405" i="19"/>
  <c r="V405" i="19"/>
  <c r="U405" i="19"/>
  <c r="S405" i="19"/>
  <c r="R405" i="19"/>
  <c r="P405" i="19"/>
  <c r="O405" i="19"/>
  <c r="M405" i="19"/>
  <c r="L405" i="19"/>
  <c r="J405" i="19"/>
  <c r="I405" i="19"/>
  <c r="G405" i="19"/>
  <c r="F405" i="19"/>
  <c r="D405" i="19"/>
  <c r="C405" i="19"/>
  <c r="AC404" i="19"/>
  <c r="AD404" i="19" s="1"/>
  <c r="AB404" i="19"/>
  <c r="AA404" i="19"/>
  <c r="Y404" i="19"/>
  <c r="X404" i="19"/>
  <c r="V404" i="19"/>
  <c r="U404" i="19"/>
  <c r="S404" i="19"/>
  <c r="R404" i="19"/>
  <c r="P404" i="19"/>
  <c r="O404" i="19"/>
  <c r="M404" i="19"/>
  <c r="L404" i="19"/>
  <c r="J404" i="19"/>
  <c r="I404" i="19"/>
  <c r="G404" i="19"/>
  <c r="F404" i="19"/>
  <c r="D404" i="19"/>
  <c r="C404" i="19"/>
  <c r="AE403" i="19"/>
  <c r="AC403" i="19"/>
  <c r="AD403" i="19" s="1"/>
  <c r="AB403" i="19"/>
  <c r="AA403" i="19"/>
  <c r="Y403" i="19"/>
  <c r="X403" i="19"/>
  <c r="V403" i="19"/>
  <c r="U403" i="19"/>
  <c r="S403" i="19"/>
  <c r="R403" i="19"/>
  <c r="P403" i="19"/>
  <c r="O403" i="19"/>
  <c r="M403" i="19"/>
  <c r="L403" i="19"/>
  <c r="J403" i="19"/>
  <c r="I403" i="19"/>
  <c r="G403" i="19"/>
  <c r="F403" i="19"/>
  <c r="D403" i="19"/>
  <c r="C403" i="19"/>
  <c r="L40" i="20" l="1"/>
  <c r="AA40" i="20"/>
  <c r="X39" i="20"/>
  <c r="O40" i="20"/>
  <c r="AE6" i="20"/>
  <c r="AD6" i="20"/>
  <c r="R40" i="20"/>
  <c r="AA4" i="20"/>
  <c r="X38" i="20"/>
  <c r="F73" i="20"/>
  <c r="AC73" i="20"/>
  <c r="L73" i="20"/>
  <c r="AC71" i="20"/>
  <c r="AC40" i="20" s="1"/>
  <c r="AD80" i="20"/>
  <c r="AD71" i="20" s="1"/>
  <c r="AD40" i="20" s="1"/>
  <c r="X71" i="20"/>
  <c r="U72" i="20"/>
  <c r="B40" i="20"/>
  <c r="I71" i="20"/>
  <c r="E38" i="20"/>
  <c r="L71" i="20"/>
  <c r="H40" i="20"/>
  <c r="AC72" i="20"/>
  <c r="AD73" i="20"/>
  <c r="AA71" i="20"/>
  <c r="AA73" i="20"/>
  <c r="X72" i="20"/>
  <c r="X73" i="20"/>
  <c r="U73" i="20"/>
  <c r="U71" i="20"/>
  <c r="R73" i="20"/>
  <c r="R71" i="20"/>
  <c r="O71" i="20"/>
  <c r="O73" i="20"/>
  <c r="O72" i="20"/>
  <c r="L72" i="20"/>
  <c r="I73" i="20"/>
  <c r="I72" i="20"/>
  <c r="F72" i="20"/>
  <c r="E40" i="20"/>
  <c r="C71" i="20"/>
  <c r="C73" i="20"/>
  <c r="C72" i="20"/>
  <c r="AA72" i="20"/>
  <c r="F71" i="20"/>
  <c r="R72" i="20"/>
  <c r="H38" i="20"/>
  <c r="B38" i="20"/>
  <c r="U40" i="20"/>
  <c r="X40" i="20"/>
  <c r="AA38" i="20"/>
  <c r="AA39" i="20"/>
  <c r="F39" i="20"/>
  <c r="L39" i="20"/>
  <c r="R39" i="20"/>
  <c r="O39" i="20"/>
  <c r="C39" i="20"/>
  <c r="L38" i="20"/>
  <c r="O38" i="20"/>
  <c r="I39" i="20"/>
  <c r="R38" i="20"/>
  <c r="AC39" i="20"/>
  <c r="AD41" i="20"/>
  <c r="AE9" i="20"/>
  <c r="AD9" i="20"/>
  <c r="AE8" i="20"/>
  <c r="AD8" i="20"/>
  <c r="AE7" i="20"/>
  <c r="AD7" i="20"/>
  <c r="I3" i="20"/>
  <c r="AA3" i="20"/>
  <c r="AA2" i="20"/>
  <c r="AC2" i="20"/>
  <c r="AC4" i="20"/>
  <c r="AE35" i="20"/>
  <c r="U2" i="20"/>
  <c r="R2" i="20"/>
  <c r="O3" i="20"/>
  <c r="L3" i="20"/>
  <c r="I2" i="20"/>
  <c r="F2" i="20"/>
  <c r="C2" i="20"/>
  <c r="AD5" i="20"/>
  <c r="AC3" i="20"/>
  <c r="L2" i="20"/>
  <c r="X2" i="20"/>
  <c r="F3" i="20"/>
  <c r="R3" i="20"/>
  <c r="AD424" i="19"/>
  <c r="AE420" i="19"/>
  <c r="AD422" i="19"/>
  <c r="AE422" i="19"/>
  <c r="AE419" i="19"/>
  <c r="AD409" i="19"/>
  <c r="AE407" i="19"/>
  <c r="AE406" i="19"/>
  <c r="AE404" i="19"/>
  <c r="AD405" i="19"/>
  <c r="AC402" i="19"/>
  <c r="AE402" i="19" s="1"/>
  <c r="AB402" i="19"/>
  <c r="AA402" i="19"/>
  <c r="Y402" i="19"/>
  <c r="X402" i="19"/>
  <c r="V402" i="19"/>
  <c r="U402" i="19"/>
  <c r="S402" i="19"/>
  <c r="R402" i="19"/>
  <c r="P402" i="19"/>
  <c r="O402" i="19"/>
  <c r="M402" i="19"/>
  <c r="L402" i="19"/>
  <c r="J402" i="19"/>
  <c r="I402" i="19"/>
  <c r="G402" i="19"/>
  <c r="F402" i="19"/>
  <c r="D402" i="19"/>
  <c r="C402" i="19"/>
  <c r="AD401" i="19"/>
  <c r="AC401" i="19"/>
  <c r="AE401" i="19" s="1"/>
  <c r="AB401" i="19"/>
  <c r="AA401" i="19"/>
  <c r="Y401" i="19"/>
  <c r="X401" i="19"/>
  <c r="V401" i="19"/>
  <c r="U401" i="19"/>
  <c r="S401" i="19"/>
  <c r="R401" i="19"/>
  <c r="P401" i="19"/>
  <c r="O401" i="19"/>
  <c r="M401" i="19"/>
  <c r="L401" i="19"/>
  <c r="J401" i="19"/>
  <c r="I401" i="19"/>
  <c r="G401" i="19"/>
  <c r="F401" i="19"/>
  <c r="F391" i="19" s="1"/>
  <c r="D401" i="19"/>
  <c r="C401" i="19"/>
  <c r="AC400" i="19"/>
  <c r="AE400" i="19" s="1"/>
  <c r="AB400" i="19"/>
  <c r="AA400" i="19"/>
  <c r="Y400" i="19"/>
  <c r="X400" i="19"/>
  <c r="V400" i="19"/>
  <c r="U400" i="19"/>
  <c r="S400" i="19"/>
  <c r="R400" i="19"/>
  <c r="P400" i="19"/>
  <c r="O400" i="19"/>
  <c r="M400" i="19"/>
  <c r="L400" i="19"/>
  <c r="J400" i="19"/>
  <c r="I400" i="19"/>
  <c r="G400" i="19"/>
  <c r="F400" i="19"/>
  <c r="D400" i="19"/>
  <c r="C400" i="19"/>
  <c r="AC399" i="19"/>
  <c r="AE399" i="19" s="1"/>
  <c r="AB399" i="19"/>
  <c r="AA399" i="19"/>
  <c r="Y399" i="19"/>
  <c r="X399" i="19"/>
  <c r="V399" i="19"/>
  <c r="U399" i="19"/>
  <c r="S399" i="19"/>
  <c r="R399" i="19"/>
  <c r="P399" i="19"/>
  <c r="O399" i="19"/>
  <c r="M399" i="19"/>
  <c r="L399" i="19"/>
  <c r="J399" i="19"/>
  <c r="I399" i="19"/>
  <c r="G399" i="19"/>
  <c r="F399" i="19"/>
  <c r="D399" i="19"/>
  <c r="C399" i="19"/>
  <c r="AD398" i="19"/>
  <c r="AC398" i="19"/>
  <c r="AE398" i="19" s="1"/>
  <c r="AB398" i="19"/>
  <c r="AA398" i="19"/>
  <c r="Y398" i="19"/>
  <c r="X398" i="19"/>
  <c r="V398" i="19"/>
  <c r="U398" i="19"/>
  <c r="S398" i="19"/>
  <c r="R398" i="19"/>
  <c r="P398" i="19"/>
  <c r="O398" i="19"/>
  <c r="M398" i="19"/>
  <c r="L398" i="19"/>
  <c r="J398" i="19"/>
  <c r="I398" i="19"/>
  <c r="G398" i="19"/>
  <c r="F398" i="19"/>
  <c r="D398" i="19"/>
  <c r="C398" i="19"/>
  <c r="AC397" i="19"/>
  <c r="AB397" i="19"/>
  <c r="AA397" i="19"/>
  <c r="Y397" i="19"/>
  <c r="X397" i="19"/>
  <c r="V397" i="19"/>
  <c r="U397" i="19"/>
  <c r="S397" i="19"/>
  <c r="R397" i="19"/>
  <c r="P397" i="19"/>
  <c r="O397" i="19"/>
  <c r="M397" i="19"/>
  <c r="L397" i="19"/>
  <c r="J397" i="19"/>
  <c r="I397" i="19"/>
  <c r="G397" i="19"/>
  <c r="F397" i="19"/>
  <c r="D397" i="19"/>
  <c r="C397" i="19"/>
  <c r="AC396" i="19"/>
  <c r="AB396" i="19"/>
  <c r="AA396" i="19"/>
  <c r="Y396" i="19"/>
  <c r="X396" i="19"/>
  <c r="V396" i="19"/>
  <c r="U396" i="19"/>
  <c r="S396" i="19"/>
  <c r="R396" i="19"/>
  <c r="P396" i="19"/>
  <c r="O396" i="19"/>
  <c r="M396" i="19"/>
  <c r="L396" i="19"/>
  <c r="J396" i="19"/>
  <c r="I396" i="19"/>
  <c r="G396" i="19"/>
  <c r="F396" i="19"/>
  <c r="D396" i="19"/>
  <c r="C396" i="19"/>
  <c r="AB395" i="19"/>
  <c r="Y395" i="19"/>
  <c r="V395" i="19"/>
  <c r="S395" i="19"/>
  <c r="P395" i="19"/>
  <c r="M395" i="19"/>
  <c r="J395" i="19"/>
  <c r="G395" i="19"/>
  <c r="D395" i="19"/>
  <c r="AC395" i="19"/>
  <c r="AA395" i="19"/>
  <c r="X395" i="19"/>
  <c r="U395" i="19"/>
  <c r="R395" i="19"/>
  <c r="O395" i="19"/>
  <c r="L395" i="19"/>
  <c r="I395" i="19"/>
  <c r="F395" i="19"/>
  <c r="C395" i="19"/>
  <c r="AB394" i="19"/>
  <c r="Y394" i="19"/>
  <c r="V394" i="19"/>
  <c r="S394" i="19"/>
  <c r="P394" i="19"/>
  <c r="M394" i="19"/>
  <c r="J394" i="19"/>
  <c r="G394" i="19"/>
  <c r="D394" i="19"/>
  <c r="AC394" i="19"/>
  <c r="AA394" i="19"/>
  <c r="X394" i="19"/>
  <c r="U394" i="19"/>
  <c r="R394" i="19"/>
  <c r="O394" i="19"/>
  <c r="L394" i="19"/>
  <c r="I394" i="19"/>
  <c r="F394" i="19"/>
  <c r="C394" i="19"/>
  <c r="AC416" i="19"/>
  <c r="AB416" i="19"/>
  <c r="AA416" i="19"/>
  <c r="Y416" i="19"/>
  <c r="X416" i="19"/>
  <c r="V416" i="19"/>
  <c r="AC415" i="19"/>
  <c r="AB415" i="19"/>
  <c r="AA415" i="19"/>
  <c r="Y415" i="19"/>
  <c r="X415" i="19"/>
  <c r="V415" i="19"/>
  <c r="AC414" i="19"/>
  <c r="AC391" i="19" s="1"/>
  <c r="AB414" i="19"/>
  <c r="AA414" i="19"/>
  <c r="Y414" i="19"/>
  <c r="X414" i="19"/>
  <c r="X393" i="19" s="1"/>
  <c r="V414" i="19"/>
  <c r="AC413" i="19"/>
  <c r="AB413" i="19"/>
  <c r="AA413" i="19"/>
  <c r="Y413" i="19"/>
  <c r="X413" i="19"/>
  <c r="V413" i="19"/>
  <c r="Z393" i="19"/>
  <c r="W393" i="19"/>
  <c r="AC392" i="19"/>
  <c r="AA392" i="19"/>
  <c r="Z392" i="19"/>
  <c r="W392" i="19"/>
  <c r="Z391" i="19"/>
  <c r="W391" i="19"/>
  <c r="U416" i="19"/>
  <c r="S416" i="19"/>
  <c r="R416" i="19"/>
  <c r="P416" i="19"/>
  <c r="O416" i="19"/>
  <c r="M416" i="19"/>
  <c r="L416" i="19"/>
  <c r="J416" i="19"/>
  <c r="I416" i="19"/>
  <c r="G416" i="19"/>
  <c r="F416" i="19"/>
  <c r="D416" i="19"/>
  <c r="C416" i="19"/>
  <c r="U415" i="19"/>
  <c r="S415" i="19"/>
  <c r="R415" i="19"/>
  <c r="P415" i="19"/>
  <c r="O415" i="19"/>
  <c r="M415" i="19"/>
  <c r="L415" i="19"/>
  <c r="J415" i="19"/>
  <c r="I415" i="19"/>
  <c r="I393" i="19" s="1"/>
  <c r="G415" i="19"/>
  <c r="F415" i="19"/>
  <c r="D415" i="19"/>
  <c r="C415" i="19"/>
  <c r="U414" i="19"/>
  <c r="S414" i="19"/>
  <c r="R414" i="19"/>
  <c r="P414" i="19"/>
  <c r="O414" i="19"/>
  <c r="M414" i="19"/>
  <c r="L414" i="19"/>
  <c r="J414" i="19"/>
  <c r="I414" i="19"/>
  <c r="G414" i="19"/>
  <c r="F414" i="19"/>
  <c r="D414" i="19"/>
  <c r="C414" i="19"/>
  <c r="U413" i="19"/>
  <c r="S413" i="19"/>
  <c r="R413" i="19"/>
  <c r="P413" i="19"/>
  <c r="O413" i="19"/>
  <c r="M413" i="19"/>
  <c r="L413" i="19"/>
  <c r="J413" i="19"/>
  <c r="I413" i="19"/>
  <c r="G413" i="19"/>
  <c r="F413" i="19"/>
  <c r="D413" i="19"/>
  <c r="C413" i="19"/>
  <c r="F393" i="19"/>
  <c r="R392" i="19"/>
  <c r="O392" i="19"/>
  <c r="F392" i="19"/>
  <c r="C392" i="19"/>
  <c r="T391" i="19"/>
  <c r="Q391" i="19"/>
  <c r="N391" i="19"/>
  <c r="K391" i="19"/>
  <c r="H391" i="19"/>
  <c r="E391" i="19"/>
  <c r="C391" i="19"/>
  <c r="B391" i="19"/>
  <c r="AC388" i="19"/>
  <c r="AB388" i="19"/>
  <c r="AA388" i="19"/>
  <c r="Y388" i="19"/>
  <c r="X388" i="19"/>
  <c r="V388" i="19"/>
  <c r="U388" i="19"/>
  <c r="S388" i="19"/>
  <c r="R388" i="19"/>
  <c r="P388" i="19"/>
  <c r="O388" i="19"/>
  <c r="M388" i="19"/>
  <c r="L388" i="19"/>
  <c r="J388" i="19"/>
  <c r="I388" i="19"/>
  <c r="G388" i="19"/>
  <c r="F388" i="19"/>
  <c r="D388" i="19"/>
  <c r="C388" i="19"/>
  <c r="AC387" i="19"/>
  <c r="AB387" i="19"/>
  <c r="AA387" i="19"/>
  <c r="Y387" i="19"/>
  <c r="X387" i="19"/>
  <c r="V387" i="19"/>
  <c r="U387" i="19"/>
  <c r="S387" i="19"/>
  <c r="R387" i="19"/>
  <c r="P387" i="19"/>
  <c r="O387" i="19"/>
  <c r="M387" i="19"/>
  <c r="L387" i="19"/>
  <c r="J387" i="19"/>
  <c r="I387" i="19"/>
  <c r="G387" i="19"/>
  <c r="F387" i="19"/>
  <c r="D387" i="19"/>
  <c r="C387" i="19"/>
  <c r="AC386" i="19"/>
  <c r="AB386" i="19"/>
  <c r="AA386" i="19"/>
  <c r="Y386" i="19"/>
  <c r="X386" i="19"/>
  <c r="V386" i="19"/>
  <c r="U386" i="19"/>
  <c r="S386" i="19"/>
  <c r="R386" i="19"/>
  <c r="P386" i="19"/>
  <c r="O386" i="19"/>
  <c r="M386" i="19"/>
  <c r="L386" i="19"/>
  <c r="J386" i="19"/>
  <c r="I386" i="19"/>
  <c r="G386" i="19"/>
  <c r="F386" i="19"/>
  <c r="D386" i="19"/>
  <c r="C386" i="19"/>
  <c r="AC385" i="19"/>
  <c r="AB385" i="19"/>
  <c r="AA385" i="19"/>
  <c r="Y385" i="19"/>
  <c r="X385" i="19"/>
  <c r="V385" i="19"/>
  <c r="U385" i="19"/>
  <c r="S385" i="19"/>
  <c r="R385" i="19"/>
  <c r="P385" i="19"/>
  <c r="O385" i="19"/>
  <c r="M385" i="19"/>
  <c r="L385" i="19"/>
  <c r="J385" i="19"/>
  <c r="I385" i="19"/>
  <c r="G385" i="19"/>
  <c r="F385" i="19"/>
  <c r="D385" i="19"/>
  <c r="C385" i="19"/>
  <c r="AC384" i="19"/>
  <c r="AB384" i="19"/>
  <c r="AA384" i="19"/>
  <c r="Y384" i="19"/>
  <c r="X384" i="19"/>
  <c r="V384" i="19"/>
  <c r="U384" i="19"/>
  <c r="S384" i="19"/>
  <c r="R384" i="19"/>
  <c r="P384" i="19"/>
  <c r="O384" i="19"/>
  <c r="M384" i="19"/>
  <c r="L384" i="19"/>
  <c r="J384" i="19"/>
  <c r="I384" i="19"/>
  <c r="G384" i="19"/>
  <c r="F384" i="19"/>
  <c r="D384" i="19"/>
  <c r="C384" i="19"/>
  <c r="AD72" i="20" l="1"/>
  <c r="AC38" i="20"/>
  <c r="I40" i="20"/>
  <c r="F40" i="20"/>
  <c r="I38" i="20"/>
  <c r="F38" i="20"/>
  <c r="C38" i="20"/>
  <c r="C40" i="20"/>
  <c r="AD38" i="20"/>
  <c r="AD39" i="20"/>
  <c r="AD4" i="20"/>
  <c r="AD2" i="20"/>
  <c r="AD3" i="20"/>
  <c r="AA393" i="19"/>
  <c r="AA391" i="19"/>
  <c r="U391" i="19"/>
  <c r="U393" i="19"/>
  <c r="R391" i="19"/>
  <c r="O393" i="19"/>
  <c r="L393" i="19"/>
  <c r="C393" i="19"/>
  <c r="AC393" i="19"/>
  <c r="R393" i="19"/>
  <c r="O391" i="19"/>
  <c r="L391" i="19"/>
  <c r="L392" i="19"/>
  <c r="X391" i="19"/>
  <c r="AD402" i="19"/>
  <c r="I391" i="19"/>
  <c r="AD400" i="19"/>
  <c r="I392" i="19"/>
  <c r="U392" i="19"/>
  <c r="X392" i="19"/>
  <c r="AD399" i="19"/>
  <c r="AE397" i="19"/>
  <c r="AD397" i="19"/>
  <c r="AE396" i="19"/>
  <c r="AD396" i="19"/>
  <c r="AE395" i="19"/>
  <c r="AD395" i="19"/>
  <c r="AD394" i="19"/>
  <c r="AE413" i="19"/>
  <c r="AD413" i="19"/>
  <c r="AE414" i="19"/>
  <c r="AD414" i="19"/>
  <c r="AE415" i="19"/>
  <c r="AD415" i="19"/>
  <c r="AE416" i="19"/>
  <c r="AD416" i="19"/>
  <c r="AD384" i="19"/>
  <c r="AE385" i="19"/>
  <c r="AD385" i="19"/>
  <c r="AE388" i="19"/>
  <c r="AD388" i="19"/>
  <c r="AE387" i="19"/>
  <c r="AD387" i="19"/>
  <c r="AE386" i="19"/>
  <c r="AD386" i="19"/>
  <c r="AC383" i="19"/>
  <c r="AB383" i="19"/>
  <c r="AA383" i="19"/>
  <c r="Y383" i="19"/>
  <c r="X383" i="19"/>
  <c r="V383" i="19"/>
  <c r="U383" i="19"/>
  <c r="S383" i="19"/>
  <c r="R383" i="19"/>
  <c r="P383" i="19"/>
  <c r="O383" i="19"/>
  <c r="M383" i="19"/>
  <c r="L383" i="19"/>
  <c r="J383" i="19"/>
  <c r="I383" i="19"/>
  <c r="G383" i="19"/>
  <c r="F383" i="19"/>
  <c r="D383" i="19"/>
  <c r="C383" i="19"/>
  <c r="AC382" i="19"/>
  <c r="AB382" i="19"/>
  <c r="AA382" i="19"/>
  <c r="Y382" i="19"/>
  <c r="X382" i="19"/>
  <c r="V382" i="19"/>
  <c r="U382" i="19"/>
  <c r="S382" i="19"/>
  <c r="R382" i="19"/>
  <c r="P382" i="19"/>
  <c r="O382" i="19"/>
  <c r="M382" i="19"/>
  <c r="L382" i="19"/>
  <c r="J382" i="19"/>
  <c r="I382" i="19"/>
  <c r="G382" i="19"/>
  <c r="F382" i="19"/>
  <c r="D382" i="19"/>
  <c r="C382" i="19"/>
  <c r="AC381" i="19"/>
  <c r="AD381" i="19" s="1"/>
  <c r="AB381" i="19"/>
  <c r="AA381" i="19"/>
  <c r="Y381" i="19"/>
  <c r="X381" i="19"/>
  <c r="V381" i="19"/>
  <c r="U381" i="19"/>
  <c r="S381" i="19"/>
  <c r="R381" i="19"/>
  <c r="P381" i="19"/>
  <c r="O381" i="19"/>
  <c r="M381" i="19"/>
  <c r="L381" i="19"/>
  <c r="J381" i="19"/>
  <c r="I381" i="19"/>
  <c r="G381" i="19"/>
  <c r="F381" i="19"/>
  <c r="D381" i="19"/>
  <c r="C381" i="19"/>
  <c r="AC380" i="19"/>
  <c r="AB380" i="19"/>
  <c r="AA380" i="19"/>
  <c r="Y380" i="19"/>
  <c r="X380" i="19"/>
  <c r="V380" i="19"/>
  <c r="U380" i="19"/>
  <c r="S380" i="19"/>
  <c r="R380" i="19"/>
  <c r="P380" i="19"/>
  <c r="O380" i="19"/>
  <c r="M380" i="19"/>
  <c r="L380" i="19"/>
  <c r="J380" i="19"/>
  <c r="I380" i="19"/>
  <c r="G380" i="19"/>
  <c r="F380" i="19"/>
  <c r="D380" i="19"/>
  <c r="C380" i="19"/>
  <c r="AD393" i="19" l="1"/>
  <c r="AD392" i="19"/>
  <c r="AD391" i="19"/>
  <c r="AD380" i="19"/>
  <c r="AE382" i="19"/>
  <c r="AE383" i="19"/>
  <c r="AE384" i="19"/>
  <c r="AD383" i="19"/>
  <c r="AE381" i="19"/>
  <c r="AD382" i="19"/>
  <c r="AC379" i="19" l="1"/>
  <c r="AE380" i="19" s="1"/>
  <c r="AB379" i="19"/>
  <c r="AA379" i="19"/>
  <c r="Y379" i="19"/>
  <c r="X379" i="19"/>
  <c r="V379" i="19"/>
  <c r="U379" i="19"/>
  <c r="S379" i="19"/>
  <c r="R379" i="19"/>
  <c r="P379" i="19"/>
  <c r="O379" i="19"/>
  <c r="M379" i="19"/>
  <c r="L379" i="19"/>
  <c r="J379" i="19"/>
  <c r="I379" i="19"/>
  <c r="G379" i="19"/>
  <c r="F379" i="19"/>
  <c r="D379" i="19"/>
  <c r="C379" i="19"/>
  <c r="AC378" i="19"/>
  <c r="AB378" i="19"/>
  <c r="AA378" i="19"/>
  <c r="Y378" i="19"/>
  <c r="X378" i="19"/>
  <c r="V378" i="19"/>
  <c r="U378" i="19"/>
  <c r="S378" i="19"/>
  <c r="R378" i="19"/>
  <c r="P378" i="19"/>
  <c r="O378" i="19"/>
  <c r="M378" i="19"/>
  <c r="L378" i="19"/>
  <c r="J378" i="19"/>
  <c r="I378" i="19"/>
  <c r="G378" i="19"/>
  <c r="F378" i="19"/>
  <c r="D378" i="19"/>
  <c r="C378" i="19"/>
  <c r="AC377" i="19"/>
  <c r="AB377" i="19"/>
  <c r="AA377" i="19"/>
  <c r="Y377" i="19"/>
  <c r="X377" i="19"/>
  <c r="V377" i="19"/>
  <c r="U377" i="19"/>
  <c r="S377" i="19"/>
  <c r="R377" i="19"/>
  <c r="P377" i="19"/>
  <c r="O377" i="19"/>
  <c r="M377" i="19"/>
  <c r="L377" i="19"/>
  <c r="J377" i="19"/>
  <c r="I377" i="19"/>
  <c r="G377" i="19"/>
  <c r="F377" i="19"/>
  <c r="D377" i="19"/>
  <c r="C377" i="19"/>
  <c r="AC376" i="19"/>
  <c r="AB376" i="19"/>
  <c r="AA376" i="19"/>
  <c r="Y376" i="19"/>
  <c r="X376" i="19"/>
  <c r="V376" i="19"/>
  <c r="U376" i="19"/>
  <c r="S376" i="19"/>
  <c r="R376" i="19"/>
  <c r="P376" i="19"/>
  <c r="O376" i="19"/>
  <c r="M376" i="19"/>
  <c r="L376" i="19"/>
  <c r="J376" i="19"/>
  <c r="I376" i="19"/>
  <c r="G376" i="19"/>
  <c r="F376" i="19"/>
  <c r="D376" i="19"/>
  <c r="C376" i="19"/>
  <c r="AC375" i="19"/>
  <c r="AD375" i="19" s="1"/>
  <c r="AB375" i="19"/>
  <c r="AA375" i="19"/>
  <c r="Y375" i="19"/>
  <c r="X375" i="19"/>
  <c r="V375" i="19"/>
  <c r="U375" i="19"/>
  <c r="S375" i="19"/>
  <c r="R375" i="19"/>
  <c r="P375" i="19"/>
  <c r="O375" i="19"/>
  <c r="M375" i="19"/>
  <c r="L375" i="19"/>
  <c r="J375" i="19"/>
  <c r="I375" i="19"/>
  <c r="G375" i="19"/>
  <c r="F375" i="19"/>
  <c r="D375" i="19"/>
  <c r="C375" i="19"/>
  <c r="AC374" i="19"/>
  <c r="AD374" i="19" s="1"/>
  <c r="AB374" i="19"/>
  <c r="AA374" i="19"/>
  <c r="Y374" i="19"/>
  <c r="X374" i="19"/>
  <c r="V374" i="19"/>
  <c r="U374" i="19"/>
  <c r="S374" i="19"/>
  <c r="R374" i="19"/>
  <c r="P374" i="19"/>
  <c r="O374" i="19"/>
  <c r="M374" i="19"/>
  <c r="L374" i="19"/>
  <c r="J374" i="19"/>
  <c r="I374" i="19"/>
  <c r="G374" i="19"/>
  <c r="F374" i="19"/>
  <c r="D374" i="19"/>
  <c r="C374" i="19"/>
  <c r="AC373" i="19"/>
  <c r="AD373" i="19" s="1"/>
  <c r="AB373" i="19"/>
  <c r="AA373" i="19"/>
  <c r="Y373" i="19"/>
  <c r="X373" i="19"/>
  <c r="V373" i="19"/>
  <c r="U373" i="19"/>
  <c r="S373" i="19"/>
  <c r="R373" i="19"/>
  <c r="P373" i="19"/>
  <c r="O373" i="19"/>
  <c r="M373" i="19"/>
  <c r="L373" i="19"/>
  <c r="J373" i="19"/>
  <c r="I373" i="19"/>
  <c r="G373" i="19"/>
  <c r="F373" i="19"/>
  <c r="D373" i="19"/>
  <c r="C373" i="19"/>
  <c r="AC372" i="19"/>
  <c r="AD372" i="19" s="1"/>
  <c r="AB372" i="19"/>
  <c r="AA372" i="19"/>
  <c r="Y372" i="19"/>
  <c r="X372" i="19"/>
  <c r="V372" i="19"/>
  <c r="U372" i="19"/>
  <c r="S372" i="19"/>
  <c r="R372" i="19"/>
  <c r="P372" i="19"/>
  <c r="O372" i="19"/>
  <c r="M372" i="19"/>
  <c r="L372" i="19"/>
  <c r="J372" i="19"/>
  <c r="I372" i="19"/>
  <c r="G372" i="19"/>
  <c r="F372" i="19"/>
  <c r="D372" i="19"/>
  <c r="C372" i="19"/>
  <c r="J371" i="19"/>
  <c r="I371" i="19"/>
  <c r="G371" i="19"/>
  <c r="F371" i="19"/>
  <c r="D371" i="19"/>
  <c r="C371" i="19"/>
  <c r="AC371" i="19"/>
  <c r="AB371" i="19"/>
  <c r="AA371" i="19"/>
  <c r="Y371" i="19"/>
  <c r="X371" i="19"/>
  <c r="V371" i="19"/>
  <c r="U371" i="19"/>
  <c r="S371" i="19"/>
  <c r="R371" i="19"/>
  <c r="P371" i="19"/>
  <c r="O371" i="19"/>
  <c r="M371" i="19"/>
  <c r="L371" i="19"/>
  <c r="AC370" i="19"/>
  <c r="AB370" i="19"/>
  <c r="AA370" i="19"/>
  <c r="Y370" i="19"/>
  <c r="X370" i="19"/>
  <c r="V370" i="19"/>
  <c r="U370" i="19"/>
  <c r="S370" i="19"/>
  <c r="R370" i="19"/>
  <c r="P370" i="19"/>
  <c r="O370" i="19"/>
  <c r="M370" i="19"/>
  <c r="L370" i="19"/>
  <c r="J370" i="19"/>
  <c r="I370" i="19"/>
  <c r="G370" i="19"/>
  <c r="F370" i="19"/>
  <c r="D370" i="19"/>
  <c r="C370" i="19"/>
  <c r="AC369" i="19"/>
  <c r="AB369" i="19"/>
  <c r="AA369" i="19"/>
  <c r="Y369" i="19"/>
  <c r="X369" i="19"/>
  <c r="V369" i="19"/>
  <c r="U369" i="19"/>
  <c r="S369" i="19"/>
  <c r="R369" i="19"/>
  <c r="P369" i="19"/>
  <c r="O369" i="19"/>
  <c r="M369" i="19"/>
  <c r="L369" i="19"/>
  <c r="J369" i="19"/>
  <c r="I369" i="19"/>
  <c r="G369" i="19"/>
  <c r="F369" i="19"/>
  <c r="D369" i="19"/>
  <c r="C369" i="19"/>
  <c r="AC368" i="19"/>
  <c r="AD368" i="19" s="1"/>
  <c r="AB368" i="19"/>
  <c r="AA368" i="19"/>
  <c r="Y368" i="19"/>
  <c r="X368" i="19"/>
  <c r="V368" i="19"/>
  <c r="U368" i="19"/>
  <c r="S368" i="19"/>
  <c r="R368" i="19"/>
  <c r="P368" i="19"/>
  <c r="O368" i="19"/>
  <c r="M368" i="19"/>
  <c r="L368" i="19"/>
  <c r="J368" i="19"/>
  <c r="I368" i="19"/>
  <c r="G368" i="19"/>
  <c r="F368" i="19"/>
  <c r="D368" i="19"/>
  <c r="C368" i="19"/>
  <c r="AC367" i="19"/>
  <c r="AB367" i="19"/>
  <c r="AA367" i="19"/>
  <c r="Y367" i="19"/>
  <c r="X367" i="19"/>
  <c r="V367" i="19"/>
  <c r="U367" i="19"/>
  <c r="S367" i="19"/>
  <c r="R367" i="19"/>
  <c r="P367" i="19"/>
  <c r="O367" i="19"/>
  <c r="M367" i="19"/>
  <c r="L367" i="19"/>
  <c r="J367" i="19"/>
  <c r="I367" i="19"/>
  <c r="G367" i="19"/>
  <c r="F367" i="19"/>
  <c r="D367" i="19"/>
  <c r="C367" i="19"/>
  <c r="AC366" i="19"/>
  <c r="AD366" i="19" s="1"/>
  <c r="AB366" i="19"/>
  <c r="AA366" i="19"/>
  <c r="Y366" i="19"/>
  <c r="X366" i="19"/>
  <c r="V366" i="19"/>
  <c r="U366" i="19"/>
  <c r="S366" i="19"/>
  <c r="R366" i="19"/>
  <c r="P366" i="19"/>
  <c r="O366" i="19"/>
  <c r="M366" i="19"/>
  <c r="L366" i="19"/>
  <c r="J366" i="19"/>
  <c r="I366" i="19"/>
  <c r="G366" i="19"/>
  <c r="F366" i="19"/>
  <c r="D366" i="19"/>
  <c r="C366" i="19"/>
  <c r="AC365" i="19"/>
  <c r="AB365" i="19"/>
  <c r="AA365" i="19"/>
  <c r="Y365" i="19"/>
  <c r="X365" i="19"/>
  <c r="V365" i="19"/>
  <c r="U365" i="19"/>
  <c r="S365" i="19"/>
  <c r="R365" i="19"/>
  <c r="P365" i="19"/>
  <c r="O365" i="19"/>
  <c r="M365" i="19"/>
  <c r="L365" i="19"/>
  <c r="J365" i="19"/>
  <c r="I365" i="19"/>
  <c r="G365" i="19"/>
  <c r="F365" i="19"/>
  <c r="D365" i="19"/>
  <c r="C365" i="19"/>
  <c r="AC364" i="19"/>
  <c r="AB364" i="19"/>
  <c r="AA364" i="19"/>
  <c r="Y364" i="19"/>
  <c r="X364" i="19"/>
  <c r="V364" i="19"/>
  <c r="U364" i="19"/>
  <c r="S364" i="19"/>
  <c r="R364" i="19"/>
  <c r="P364" i="19"/>
  <c r="O364" i="19"/>
  <c r="M364" i="19"/>
  <c r="L364" i="19"/>
  <c r="J364" i="19"/>
  <c r="I364" i="19"/>
  <c r="G364" i="19"/>
  <c r="F364" i="19"/>
  <c r="D364" i="19"/>
  <c r="C364" i="19"/>
  <c r="AC363" i="19"/>
  <c r="AB363" i="19"/>
  <c r="AA363" i="19"/>
  <c r="Y363" i="19"/>
  <c r="X363" i="19"/>
  <c r="V363" i="19"/>
  <c r="U363" i="19"/>
  <c r="S363" i="19"/>
  <c r="R363" i="19"/>
  <c r="P363" i="19"/>
  <c r="O363" i="19"/>
  <c r="M363" i="19"/>
  <c r="L363" i="19"/>
  <c r="J363" i="19"/>
  <c r="I363" i="19"/>
  <c r="G363" i="19"/>
  <c r="F363" i="19"/>
  <c r="D363" i="19"/>
  <c r="C363" i="19"/>
  <c r="AC362" i="19"/>
  <c r="AB362" i="19"/>
  <c r="AA362" i="19"/>
  <c r="Y362" i="19"/>
  <c r="X362" i="19"/>
  <c r="V362" i="19"/>
  <c r="U362" i="19"/>
  <c r="S362" i="19"/>
  <c r="R362" i="19"/>
  <c r="P362" i="19"/>
  <c r="O362" i="19"/>
  <c r="M362" i="19"/>
  <c r="L362" i="19"/>
  <c r="J362" i="19"/>
  <c r="I362" i="19"/>
  <c r="G362" i="19"/>
  <c r="F362" i="19"/>
  <c r="D362" i="19"/>
  <c r="C362" i="19"/>
  <c r="AC361" i="19"/>
  <c r="AB361" i="19"/>
  <c r="AA361" i="19"/>
  <c r="Y361" i="19"/>
  <c r="X361" i="19"/>
  <c r="V361" i="19"/>
  <c r="U361" i="19"/>
  <c r="S361" i="19"/>
  <c r="R361" i="19"/>
  <c r="P361" i="19"/>
  <c r="O361" i="19"/>
  <c r="M361" i="19"/>
  <c r="L361" i="19"/>
  <c r="J361" i="19"/>
  <c r="I361" i="19"/>
  <c r="G361" i="19"/>
  <c r="F361" i="19"/>
  <c r="D361" i="19"/>
  <c r="C361" i="19"/>
  <c r="AC360" i="19"/>
  <c r="AB360" i="19"/>
  <c r="AA360" i="19"/>
  <c r="Y360" i="19"/>
  <c r="X360" i="19"/>
  <c r="V360" i="19"/>
  <c r="U360" i="19"/>
  <c r="S360" i="19"/>
  <c r="R360" i="19"/>
  <c r="P360" i="19"/>
  <c r="O360" i="19"/>
  <c r="M360" i="19"/>
  <c r="L360" i="19"/>
  <c r="J360" i="19"/>
  <c r="I360" i="19"/>
  <c r="G360" i="19"/>
  <c r="F360" i="19"/>
  <c r="D360" i="19"/>
  <c r="C360" i="19"/>
  <c r="AC359" i="19"/>
  <c r="AA359" i="19"/>
  <c r="X359" i="19"/>
  <c r="U359" i="19"/>
  <c r="R359" i="19"/>
  <c r="O359" i="19"/>
  <c r="L359" i="19"/>
  <c r="I359" i="19"/>
  <c r="F359" i="19"/>
  <c r="C359" i="19"/>
  <c r="AC353" i="19"/>
  <c r="AD353" i="19" s="1"/>
  <c r="AB353" i="19"/>
  <c r="AA353" i="19"/>
  <c r="Y353" i="19"/>
  <c r="X353" i="19"/>
  <c r="V353" i="19"/>
  <c r="U353" i="19"/>
  <c r="S353" i="19"/>
  <c r="R353" i="19"/>
  <c r="P353" i="19"/>
  <c r="O353" i="19"/>
  <c r="M353" i="19"/>
  <c r="L353" i="19"/>
  <c r="J353" i="19"/>
  <c r="I353" i="19"/>
  <c r="G353" i="19"/>
  <c r="F353" i="19"/>
  <c r="D353" i="19"/>
  <c r="C353" i="19"/>
  <c r="AC352" i="19"/>
  <c r="AE353" i="19" s="1"/>
  <c r="AB352" i="19"/>
  <c r="AA352" i="19"/>
  <c r="Y352" i="19"/>
  <c r="X352" i="19"/>
  <c r="V352" i="19"/>
  <c r="U352" i="19"/>
  <c r="S352" i="19"/>
  <c r="R352" i="19"/>
  <c r="P352" i="19"/>
  <c r="O352" i="19"/>
  <c r="M352" i="19"/>
  <c r="L352" i="19"/>
  <c r="J352" i="19"/>
  <c r="I352" i="19"/>
  <c r="G352" i="19"/>
  <c r="F352" i="19"/>
  <c r="D352" i="19"/>
  <c r="C352" i="19"/>
  <c r="AC351" i="19"/>
  <c r="AB351" i="19"/>
  <c r="AA351" i="19"/>
  <c r="Y351" i="19"/>
  <c r="X351" i="19"/>
  <c r="V351" i="19"/>
  <c r="U351" i="19"/>
  <c r="S351" i="19"/>
  <c r="R351" i="19"/>
  <c r="P351" i="19"/>
  <c r="O351" i="19"/>
  <c r="M351" i="19"/>
  <c r="L351" i="19"/>
  <c r="J351" i="19"/>
  <c r="I351" i="19"/>
  <c r="G351" i="19"/>
  <c r="F351" i="19"/>
  <c r="D351" i="19"/>
  <c r="C351" i="19"/>
  <c r="AC358" i="19"/>
  <c r="AA358" i="19"/>
  <c r="Z358" i="19"/>
  <c r="X358" i="19"/>
  <c r="W358" i="19"/>
  <c r="U358" i="19"/>
  <c r="T358" i="19"/>
  <c r="R358" i="19"/>
  <c r="Q358" i="19"/>
  <c r="O358" i="19"/>
  <c r="N358" i="19"/>
  <c r="L358" i="19"/>
  <c r="K358" i="19"/>
  <c r="I358" i="19"/>
  <c r="H358" i="19"/>
  <c r="F358" i="19"/>
  <c r="E358" i="19"/>
  <c r="C358" i="19"/>
  <c r="B358" i="19"/>
  <c r="AC357" i="19"/>
  <c r="Z357" i="19"/>
  <c r="W357" i="19"/>
  <c r="T357" i="19"/>
  <c r="Q357" i="19"/>
  <c r="N357" i="19"/>
  <c r="K357" i="19"/>
  <c r="H357" i="19"/>
  <c r="E357" i="19"/>
  <c r="B357" i="19"/>
  <c r="Z356" i="19"/>
  <c r="W356" i="19"/>
  <c r="T356" i="19"/>
  <c r="Q356" i="19"/>
  <c r="N356" i="19"/>
  <c r="K356" i="19"/>
  <c r="I356" i="19"/>
  <c r="H356" i="19"/>
  <c r="E356" i="19"/>
  <c r="B356" i="19"/>
  <c r="AC350" i="19"/>
  <c r="AB350" i="19"/>
  <c r="AA350" i="19"/>
  <c r="Y350" i="19"/>
  <c r="X350" i="19"/>
  <c r="V350" i="19"/>
  <c r="U350" i="19"/>
  <c r="S350" i="19"/>
  <c r="R350" i="19"/>
  <c r="P350" i="19"/>
  <c r="O350" i="19"/>
  <c r="M350" i="19"/>
  <c r="L350" i="19"/>
  <c r="J350" i="19"/>
  <c r="I350" i="19"/>
  <c r="G350" i="19"/>
  <c r="F350" i="19"/>
  <c r="D350" i="19"/>
  <c r="C350" i="19"/>
  <c r="AC349" i="19"/>
  <c r="AB349" i="19"/>
  <c r="AA349" i="19"/>
  <c r="Y349" i="19"/>
  <c r="X349" i="19"/>
  <c r="V349" i="19"/>
  <c r="U349" i="19"/>
  <c r="S349" i="19"/>
  <c r="R349" i="19"/>
  <c r="P349" i="19"/>
  <c r="O349" i="19"/>
  <c r="M349" i="19"/>
  <c r="L349" i="19"/>
  <c r="J349" i="19"/>
  <c r="I349" i="19"/>
  <c r="G349" i="19"/>
  <c r="F349" i="19"/>
  <c r="D349" i="19"/>
  <c r="C349" i="19"/>
  <c r="AC348" i="19"/>
  <c r="AB348" i="19"/>
  <c r="AA348" i="19"/>
  <c r="Y348" i="19"/>
  <c r="X348" i="19"/>
  <c r="V348" i="19"/>
  <c r="U348" i="19"/>
  <c r="S348" i="19"/>
  <c r="R348" i="19"/>
  <c r="P348" i="19"/>
  <c r="O348" i="19"/>
  <c r="M348" i="19"/>
  <c r="L348" i="19"/>
  <c r="J348" i="19"/>
  <c r="I348" i="19"/>
  <c r="G348" i="19"/>
  <c r="F348" i="19"/>
  <c r="D348" i="19"/>
  <c r="C348" i="19"/>
  <c r="AC347" i="19"/>
  <c r="AB347" i="19"/>
  <c r="AA347" i="19"/>
  <c r="Y347" i="19"/>
  <c r="X347" i="19"/>
  <c r="V347" i="19"/>
  <c r="U347" i="19"/>
  <c r="S347" i="19"/>
  <c r="R347" i="19"/>
  <c r="P347" i="19"/>
  <c r="O347" i="19"/>
  <c r="M347" i="19"/>
  <c r="L347" i="19"/>
  <c r="J347" i="19"/>
  <c r="I347" i="19"/>
  <c r="G347" i="19"/>
  <c r="F347" i="19"/>
  <c r="D347" i="19"/>
  <c r="C347" i="19"/>
  <c r="AC346" i="19"/>
  <c r="AB346" i="19"/>
  <c r="AA346" i="19"/>
  <c r="Y346" i="19"/>
  <c r="X346" i="19"/>
  <c r="V346" i="19"/>
  <c r="U346" i="19"/>
  <c r="S346" i="19"/>
  <c r="R346" i="19"/>
  <c r="P346" i="19"/>
  <c r="O346" i="19"/>
  <c r="M346" i="19"/>
  <c r="L346" i="19"/>
  <c r="J346" i="19"/>
  <c r="I346" i="19"/>
  <c r="G346" i="19"/>
  <c r="F346" i="19"/>
  <c r="D346" i="19"/>
  <c r="C346" i="19"/>
  <c r="AC345" i="19"/>
  <c r="AB345" i="19"/>
  <c r="AA345" i="19"/>
  <c r="Y345" i="19"/>
  <c r="X345" i="19"/>
  <c r="V345" i="19"/>
  <c r="U345" i="19"/>
  <c r="S345" i="19"/>
  <c r="R345" i="19"/>
  <c r="P345" i="19"/>
  <c r="O345" i="19"/>
  <c r="M345" i="19"/>
  <c r="L345" i="19"/>
  <c r="J345" i="19"/>
  <c r="I345" i="19"/>
  <c r="G345" i="19"/>
  <c r="F345" i="19"/>
  <c r="D345" i="19"/>
  <c r="C345" i="19"/>
  <c r="AC344" i="19"/>
  <c r="AB344" i="19"/>
  <c r="AA344" i="19"/>
  <c r="Y344" i="19"/>
  <c r="X344" i="19"/>
  <c r="V344" i="19"/>
  <c r="U344" i="19"/>
  <c r="S344" i="19"/>
  <c r="R344" i="19"/>
  <c r="P344" i="19"/>
  <c r="O344" i="19"/>
  <c r="M344" i="19"/>
  <c r="L344" i="19"/>
  <c r="J344" i="19"/>
  <c r="I344" i="19"/>
  <c r="G344" i="19"/>
  <c r="F344" i="19"/>
  <c r="D344" i="19"/>
  <c r="C344" i="19"/>
  <c r="AC343" i="19"/>
  <c r="AB343" i="19"/>
  <c r="AA343" i="19"/>
  <c r="Y343" i="19"/>
  <c r="X343" i="19"/>
  <c r="V343" i="19"/>
  <c r="U343" i="19"/>
  <c r="S343" i="19"/>
  <c r="R343" i="19"/>
  <c r="P343" i="19"/>
  <c r="O343" i="19"/>
  <c r="M343" i="19"/>
  <c r="L343" i="19"/>
  <c r="J343" i="19"/>
  <c r="I343" i="19"/>
  <c r="G343" i="19"/>
  <c r="F343" i="19"/>
  <c r="D343" i="19"/>
  <c r="C343" i="19"/>
  <c r="AC342" i="19"/>
  <c r="AB342" i="19"/>
  <c r="AA342" i="19"/>
  <c r="Y342" i="19"/>
  <c r="X342" i="19"/>
  <c r="V342" i="19"/>
  <c r="U342" i="19"/>
  <c r="S342" i="19"/>
  <c r="R342" i="19"/>
  <c r="P342" i="19"/>
  <c r="O342" i="19"/>
  <c r="M342" i="19"/>
  <c r="L342" i="19"/>
  <c r="J342" i="19"/>
  <c r="I342" i="19"/>
  <c r="G342" i="19"/>
  <c r="F342" i="19"/>
  <c r="D342" i="19"/>
  <c r="C342" i="19"/>
  <c r="AC341" i="19"/>
  <c r="AB341" i="19"/>
  <c r="AA341" i="19"/>
  <c r="Y341" i="19"/>
  <c r="X341" i="19"/>
  <c r="V341" i="19"/>
  <c r="U341" i="19"/>
  <c r="S341" i="19"/>
  <c r="R341" i="19"/>
  <c r="P341" i="19"/>
  <c r="O341" i="19"/>
  <c r="M341" i="19"/>
  <c r="L341" i="19"/>
  <c r="J341" i="19"/>
  <c r="I341" i="19"/>
  <c r="G341" i="19"/>
  <c r="F341" i="19"/>
  <c r="D341" i="19"/>
  <c r="C341" i="19"/>
  <c r="AC340" i="19"/>
  <c r="AB340" i="19"/>
  <c r="AA340" i="19"/>
  <c r="Y340" i="19"/>
  <c r="X340" i="19"/>
  <c r="V340" i="19"/>
  <c r="U340" i="19"/>
  <c r="S340" i="19"/>
  <c r="R340" i="19"/>
  <c r="P340" i="19"/>
  <c r="O340" i="19"/>
  <c r="M340" i="19"/>
  <c r="L340" i="19"/>
  <c r="J340" i="19"/>
  <c r="I340" i="19"/>
  <c r="G340" i="19"/>
  <c r="F340" i="19"/>
  <c r="D340" i="19"/>
  <c r="C340" i="19"/>
  <c r="AC339" i="19"/>
  <c r="AB339" i="19"/>
  <c r="AA339" i="19"/>
  <c r="Y339" i="19"/>
  <c r="X339" i="19"/>
  <c r="V339" i="19"/>
  <c r="U339" i="19"/>
  <c r="S339" i="19"/>
  <c r="R339" i="19"/>
  <c r="P339" i="19"/>
  <c r="O339" i="19"/>
  <c r="M339" i="19"/>
  <c r="L339" i="19"/>
  <c r="J339" i="19"/>
  <c r="I339" i="19"/>
  <c r="G339" i="19"/>
  <c r="F339" i="19"/>
  <c r="D339" i="19"/>
  <c r="C339" i="19"/>
  <c r="AC338" i="19"/>
  <c r="AB338" i="19"/>
  <c r="AA338" i="19"/>
  <c r="Y338" i="19"/>
  <c r="X338" i="19"/>
  <c r="V338" i="19"/>
  <c r="U338" i="19"/>
  <c r="S338" i="19"/>
  <c r="R338" i="19"/>
  <c r="P338" i="19"/>
  <c r="O338" i="19"/>
  <c r="M338" i="19"/>
  <c r="L338" i="19"/>
  <c r="J338" i="19"/>
  <c r="I338" i="19"/>
  <c r="G338" i="19"/>
  <c r="F338" i="19"/>
  <c r="D338" i="19"/>
  <c r="C338" i="19"/>
  <c r="AC337" i="19"/>
  <c r="AB337" i="19"/>
  <c r="AA337" i="19"/>
  <c r="Y337" i="19"/>
  <c r="X337" i="19"/>
  <c r="V337" i="19"/>
  <c r="U337" i="19"/>
  <c r="S337" i="19"/>
  <c r="R337" i="19"/>
  <c r="P337" i="19"/>
  <c r="O337" i="19"/>
  <c r="M337" i="19"/>
  <c r="L337" i="19"/>
  <c r="J337" i="19"/>
  <c r="I337" i="19"/>
  <c r="G337" i="19"/>
  <c r="F337" i="19"/>
  <c r="D337" i="19"/>
  <c r="C337" i="19"/>
  <c r="AC336" i="19"/>
  <c r="AB336" i="19"/>
  <c r="AA336" i="19"/>
  <c r="Y336" i="19"/>
  <c r="X336" i="19"/>
  <c r="V336" i="19"/>
  <c r="U336" i="19"/>
  <c r="S336" i="19"/>
  <c r="R336" i="19"/>
  <c r="P336" i="19"/>
  <c r="O336" i="19"/>
  <c r="M336" i="19"/>
  <c r="L336" i="19"/>
  <c r="J336" i="19"/>
  <c r="I336" i="19"/>
  <c r="G336" i="19"/>
  <c r="F336" i="19"/>
  <c r="D336" i="19"/>
  <c r="C336" i="19"/>
  <c r="AE337" i="19" l="1"/>
  <c r="AE338" i="19"/>
  <c r="AE350" i="19"/>
  <c r="AD350" i="19"/>
  <c r="AE351" i="19"/>
  <c r="AE365" i="19"/>
  <c r="AD365" i="19"/>
  <c r="F357" i="19"/>
  <c r="R357" i="19"/>
  <c r="AE368" i="19"/>
  <c r="AD367" i="19"/>
  <c r="AE369" i="19"/>
  <c r="L356" i="19"/>
  <c r="AE370" i="19"/>
  <c r="AD370" i="19"/>
  <c r="U356" i="19"/>
  <c r="AE371" i="19"/>
  <c r="AE379" i="19"/>
  <c r="AD379" i="19"/>
  <c r="AE378" i="19"/>
  <c r="AD378" i="19"/>
  <c r="AE377" i="19"/>
  <c r="AD377" i="19"/>
  <c r="AE376" i="19"/>
  <c r="AD376" i="19"/>
  <c r="X356" i="19"/>
  <c r="AD371" i="19"/>
  <c r="L357" i="19"/>
  <c r="X357" i="19"/>
  <c r="C357" i="19"/>
  <c r="O357" i="19"/>
  <c r="AA357" i="19"/>
  <c r="U357" i="19"/>
  <c r="I357" i="19"/>
  <c r="AE366" i="19"/>
  <c r="C356" i="19"/>
  <c r="O356" i="19"/>
  <c r="AA356" i="19"/>
  <c r="AC356" i="19"/>
  <c r="F356" i="19"/>
  <c r="R356" i="19"/>
  <c r="AE367" i="19"/>
  <c r="AD369" i="19"/>
  <c r="AE364" i="19"/>
  <c r="AD364" i="19"/>
  <c r="AE363" i="19"/>
  <c r="AD363" i="19"/>
  <c r="AE362" i="19"/>
  <c r="AD362" i="19"/>
  <c r="AE361" i="19"/>
  <c r="AD361" i="19"/>
  <c r="AE360" i="19"/>
  <c r="AD360" i="19"/>
  <c r="AD359" i="19"/>
  <c r="AE352" i="19"/>
  <c r="AD352" i="19"/>
  <c r="AD351" i="19"/>
  <c r="AE372" i="19"/>
  <c r="AE373" i="19"/>
  <c r="AE374" i="19"/>
  <c r="AE375" i="19"/>
  <c r="AE349" i="19"/>
  <c r="AD349" i="19"/>
  <c r="AE348" i="19"/>
  <c r="AD348" i="19"/>
  <c r="AE347" i="19"/>
  <c r="AD347" i="19"/>
  <c r="AE346" i="19"/>
  <c r="AD346" i="19"/>
  <c r="AE345" i="19"/>
  <c r="AD345" i="19"/>
  <c r="AE344" i="19"/>
  <c r="AD344" i="19"/>
  <c r="AE343" i="19"/>
  <c r="AD343" i="19"/>
  <c r="AE342" i="19"/>
  <c r="AD342" i="19"/>
  <c r="AE341" i="19"/>
  <c r="AD341" i="19"/>
  <c r="AE340" i="19"/>
  <c r="AD340" i="19"/>
  <c r="AE339" i="19"/>
  <c r="AD339" i="19"/>
  <c r="AD337" i="19"/>
  <c r="AD336" i="19"/>
  <c r="AD338" i="19"/>
  <c r="AD358" i="19" l="1"/>
  <c r="AD357" i="19"/>
  <c r="AD356" i="19"/>
  <c r="AC335" i="19"/>
  <c r="AA335" i="19"/>
  <c r="X335" i="19"/>
  <c r="AC333" i="19"/>
  <c r="AD333" i="19" s="1"/>
  <c r="AC334" i="19"/>
  <c r="AD334" i="19" s="1"/>
  <c r="AA333" i="19"/>
  <c r="AA334" i="19"/>
  <c r="X333" i="19"/>
  <c r="X334" i="19"/>
  <c r="AC332" i="19"/>
  <c r="AA332" i="19"/>
  <c r="X332" i="19"/>
  <c r="AC331" i="19"/>
  <c r="AD331" i="19" s="1"/>
  <c r="AC330" i="19"/>
  <c r="AC329" i="19"/>
  <c r="AA329" i="19"/>
  <c r="AA330" i="19"/>
  <c r="AA331" i="19"/>
  <c r="X329" i="19"/>
  <c r="X330" i="19"/>
  <c r="X331" i="19"/>
  <c r="C326" i="19"/>
  <c r="D326" i="19"/>
  <c r="F326" i="19"/>
  <c r="G326" i="19"/>
  <c r="I326" i="19"/>
  <c r="J326" i="19"/>
  <c r="L326" i="19"/>
  <c r="M326" i="19"/>
  <c r="O326" i="19"/>
  <c r="P326" i="19"/>
  <c r="R326" i="19"/>
  <c r="S326" i="19"/>
  <c r="U326" i="19"/>
  <c r="V326" i="19"/>
  <c r="X326" i="19"/>
  <c r="Y326" i="19"/>
  <c r="AA326" i="19"/>
  <c r="AB326" i="19"/>
  <c r="AC326" i="19"/>
  <c r="AD326" i="19"/>
  <c r="C327" i="19"/>
  <c r="D327" i="19"/>
  <c r="F327" i="19"/>
  <c r="G327" i="19"/>
  <c r="I327" i="19"/>
  <c r="J327" i="19"/>
  <c r="L327" i="19"/>
  <c r="M327" i="19"/>
  <c r="O327" i="19"/>
  <c r="P327" i="19"/>
  <c r="R327" i="19"/>
  <c r="S327" i="19"/>
  <c r="U327" i="19"/>
  <c r="V327" i="19"/>
  <c r="X327" i="19"/>
  <c r="Y327" i="19"/>
  <c r="AA327" i="19"/>
  <c r="AB327" i="19"/>
  <c r="AC327" i="19"/>
  <c r="AD327" i="19"/>
  <c r="AE327" i="19"/>
  <c r="C328" i="19"/>
  <c r="D328" i="19"/>
  <c r="F328" i="19"/>
  <c r="G328" i="19"/>
  <c r="I328" i="19"/>
  <c r="J328" i="19"/>
  <c r="L328" i="19"/>
  <c r="M328" i="19"/>
  <c r="O328" i="19"/>
  <c r="P328" i="19"/>
  <c r="R328" i="19"/>
  <c r="S328" i="19"/>
  <c r="U328" i="19"/>
  <c r="V328" i="19"/>
  <c r="X328" i="19"/>
  <c r="Y328" i="19"/>
  <c r="AA328" i="19"/>
  <c r="AB328" i="19"/>
  <c r="AC328" i="19"/>
  <c r="AD328" i="19"/>
  <c r="AE328" i="19"/>
  <c r="AB325" i="19"/>
  <c r="AB329" i="19"/>
  <c r="AB330" i="19"/>
  <c r="AB331" i="19"/>
  <c r="AB332" i="19"/>
  <c r="AB333" i="19"/>
  <c r="AB334" i="19"/>
  <c r="AB335" i="19"/>
  <c r="Y325" i="19"/>
  <c r="Y329" i="19"/>
  <c r="Y330" i="19"/>
  <c r="Y331" i="19"/>
  <c r="Y332" i="19"/>
  <c r="Y333" i="19"/>
  <c r="Y334" i="19"/>
  <c r="Y335" i="19"/>
  <c r="Y324" i="19"/>
  <c r="AC325" i="19"/>
  <c r="AA325" i="19"/>
  <c r="X325" i="19"/>
  <c r="V325" i="19"/>
  <c r="V329" i="19"/>
  <c r="V330" i="19"/>
  <c r="V331" i="19"/>
  <c r="V332" i="19"/>
  <c r="V333" i="19"/>
  <c r="V334" i="19"/>
  <c r="V335" i="19"/>
  <c r="U325" i="19"/>
  <c r="U329" i="19"/>
  <c r="U330" i="19"/>
  <c r="U331" i="19"/>
  <c r="U332" i="19"/>
  <c r="U333" i="19"/>
  <c r="U334" i="19"/>
  <c r="U335" i="19"/>
  <c r="U322" i="19"/>
  <c r="S325" i="19"/>
  <c r="S329" i="19"/>
  <c r="S330" i="19"/>
  <c r="S331" i="19"/>
  <c r="S332" i="19"/>
  <c r="S333" i="19"/>
  <c r="S334" i="19"/>
  <c r="S335" i="19"/>
  <c r="R325" i="19"/>
  <c r="R329" i="19"/>
  <c r="R330" i="19"/>
  <c r="R331" i="19"/>
  <c r="R332" i="19"/>
  <c r="R333" i="19"/>
  <c r="R334" i="19"/>
  <c r="R335" i="19"/>
  <c r="P325" i="19"/>
  <c r="P329" i="19"/>
  <c r="P330" i="19"/>
  <c r="P331" i="19"/>
  <c r="P332" i="19"/>
  <c r="P333" i="19"/>
  <c r="P334" i="19"/>
  <c r="P335" i="19"/>
  <c r="O325" i="19"/>
  <c r="O329" i="19"/>
  <c r="O330" i="19"/>
  <c r="O331" i="19"/>
  <c r="O332" i="19"/>
  <c r="O333" i="19"/>
  <c r="O334" i="19"/>
  <c r="O335" i="19"/>
  <c r="M325" i="19"/>
  <c r="M329" i="19"/>
  <c r="M330" i="19"/>
  <c r="M331" i="19"/>
  <c r="M332" i="19"/>
  <c r="M333" i="19"/>
  <c r="M334" i="19"/>
  <c r="M335" i="19"/>
  <c r="L325" i="19"/>
  <c r="L329" i="19"/>
  <c r="L330" i="19"/>
  <c r="L331" i="19"/>
  <c r="L332" i="19"/>
  <c r="L333" i="19"/>
  <c r="L334" i="19"/>
  <c r="L335" i="19"/>
  <c r="L322" i="19"/>
  <c r="J325" i="19"/>
  <c r="J329" i="19"/>
  <c r="J330" i="19"/>
  <c r="J331" i="19"/>
  <c r="J332" i="19"/>
  <c r="J333" i="19"/>
  <c r="J334" i="19"/>
  <c r="J335" i="19"/>
  <c r="I325" i="19"/>
  <c r="I329" i="19"/>
  <c r="I330" i="19"/>
  <c r="I331" i="19"/>
  <c r="I332" i="19"/>
  <c r="I333" i="19"/>
  <c r="I334" i="19"/>
  <c r="I335" i="19"/>
  <c r="I322" i="19"/>
  <c r="G325" i="19"/>
  <c r="G329" i="19"/>
  <c r="G330" i="19"/>
  <c r="G331" i="19"/>
  <c r="G332" i="19"/>
  <c r="G333" i="19"/>
  <c r="G334" i="19"/>
  <c r="G335" i="19"/>
  <c r="F325" i="19"/>
  <c r="F329" i="19"/>
  <c r="F330" i="19"/>
  <c r="F331" i="19"/>
  <c r="F332" i="19"/>
  <c r="F333" i="19"/>
  <c r="F334" i="19"/>
  <c r="F335" i="19"/>
  <c r="D325" i="19"/>
  <c r="D329" i="19"/>
  <c r="D330" i="19"/>
  <c r="D331" i="19"/>
  <c r="D332" i="19"/>
  <c r="D333" i="19"/>
  <c r="D334" i="19"/>
  <c r="D335" i="19"/>
  <c r="C325" i="19"/>
  <c r="C329" i="19"/>
  <c r="C330" i="19"/>
  <c r="C331" i="19"/>
  <c r="C332" i="19"/>
  <c r="C333" i="19"/>
  <c r="C334" i="19"/>
  <c r="C335" i="19"/>
  <c r="F322" i="19"/>
  <c r="E320" i="19"/>
  <c r="B322" i="19"/>
  <c r="B320" i="19"/>
  <c r="AD322" i="19"/>
  <c r="AC322" i="19"/>
  <c r="AA322" i="19"/>
  <c r="Z322" i="19"/>
  <c r="Z321" i="19"/>
  <c r="Z320" i="19"/>
  <c r="X322" i="19"/>
  <c r="W322" i="19"/>
  <c r="W321" i="19"/>
  <c r="W320" i="19"/>
  <c r="T322" i="19"/>
  <c r="T321" i="19"/>
  <c r="T320" i="19"/>
  <c r="R322" i="19"/>
  <c r="Q322" i="19"/>
  <c r="Q320" i="19"/>
  <c r="O322" i="19"/>
  <c r="N322" i="19"/>
  <c r="N320" i="19"/>
  <c r="K322" i="19"/>
  <c r="K320" i="19"/>
  <c r="H322" i="19"/>
  <c r="H321" i="19"/>
  <c r="H320" i="19"/>
  <c r="G323" i="19"/>
  <c r="E322" i="19"/>
  <c r="C322" i="19"/>
  <c r="AB324" i="19"/>
  <c r="V324" i="19"/>
  <c r="S324" i="19"/>
  <c r="P324" i="19"/>
  <c r="M324" i="19"/>
  <c r="J324" i="19"/>
  <c r="G324" i="19"/>
  <c r="D324" i="19"/>
  <c r="AC324" i="19"/>
  <c r="AA324" i="19"/>
  <c r="X324" i="19"/>
  <c r="U324" i="19"/>
  <c r="R324" i="19"/>
  <c r="O324" i="19"/>
  <c r="L324" i="19"/>
  <c r="I324" i="19"/>
  <c r="F324" i="19"/>
  <c r="C324" i="19"/>
  <c r="AC323" i="19"/>
  <c r="AB323" i="19"/>
  <c r="AA323" i="19"/>
  <c r="Y323" i="19"/>
  <c r="X323" i="19"/>
  <c r="V323" i="19"/>
  <c r="U323" i="19"/>
  <c r="S323" i="19"/>
  <c r="R323" i="19"/>
  <c r="P323" i="19"/>
  <c r="O323" i="19"/>
  <c r="M323" i="19"/>
  <c r="L323" i="19"/>
  <c r="J323" i="19"/>
  <c r="I323" i="19"/>
  <c r="I320" i="19" s="1"/>
  <c r="F323" i="19"/>
  <c r="D323" i="19"/>
  <c r="C323" i="19"/>
  <c r="Q321" i="19"/>
  <c r="N321" i="19"/>
  <c r="K321" i="19"/>
  <c r="I321" i="19"/>
  <c r="E321" i="19"/>
  <c r="B321" i="19"/>
  <c r="C304" i="19"/>
  <c r="D304" i="19"/>
  <c r="F304" i="19"/>
  <c r="G304" i="19"/>
  <c r="I304" i="19"/>
  <c r="J304" i="19"/>
  <c r="L304" i="19"/>
  <c r="M304" i="19"/>
  <c r="O304" i="19"/>
  <c r="P304" i="19"/>
  <c r="R304" i="19"/>
  <c r="S304" i="19"/>
  <c r="U304" i="19"/>
  <c r="V304" i="19"/>
  <c r="X304" i="19"/>
  <c r="Y304" i="19"/>
  <c r="AA304" i="19"/>
  <c r="AB304" i="19"/>
  <c r="AC304" i="19"/>
  <c r="AD304" i="19"/>
  <c r="C303" i="19"/>
  <c r="D303" i="19"/>
  <c r="F303" i="19"/>
  <c r="G303" i="19"/>
  <c r="I303" i="19"/>
  <c r="J303" i="19"/>
  <c r="L303" i="19"/>
  <c r="M303" i="19"/>
  <c r="O303" i="19"/>
  <c r="P303" i="19"/>
  <c r="R303" i="19"/>
  <c r="S303" i="19"/>
  <c r="U303" i="19"/>
  <c r="V303" i="19"/>
  <c r="X303" i="19"/>
  <c r="Y303" i="19"/>
  <c r="AA303" i="19"/>
  <c r="AB303" i="19"/>
  <c r="AC303" i="19"/>
  <c r="AE304" i="19" s="1"/>
  <c r="AD303" i="19"/>
  <c r="C302" i="19"/>
  <c r="D302" i="19"/>
  <c r="F302" i="19"/>
  <c r="G302" i="19"/>
  <c r="I302" i="19"/>
  <c r="J302" i="19"/>
  <c r="L302" i="19"/>
  <c r="M302" i="19"/>
  <c r="O302" i="19"/>
  <c r="P302" i="19"/>
  <c r="R302" i="19"/>
  <c r="S302" i="19"/>
  <c r="U302" i="19"/>
  <c r="V302" i="19"/>
  <c r="X302" i="19"/>
  <c r="Y302" i="19"/>
  <c r="AA302" i="19"/>
  <c r="AB302" i="19"/>
  <c r="AC302" i="19"/>
  <c r="AE303" i="19" s="1"/>
  <c r="AD302" i="19"/>
  <c r="C301" i="19"/>
  <c r="D301" i="19"/>
  <c r="F301" i="19"/>
  <c r="G301" i="19"/>
  <c r="I301" i="19"/>
  <c r="J301" i="19"/>
  <c r="L301" i="19"/>
  <c r="M301" i="19"/>
  <c r="O301" i="19"/>
  <c r="P301" i="19"/>
  <c r="R301" i="19"/>
  <c r="S301" i="19"/>
  <c r="U301" i="19"/>
  <c r="V301" i="19"/>
  <c r="X301" i="19"/>
  <c r="Y301" i="19"/>
  <c r="AA301" i="19"/>
  <c r="AB301" i="19"/>
  <c r="AC301" i="19"/>
  <c r="AE302" i="19" s="1"/>
  <c r="AD301" i="19"/>
  <c r="C300" i="19"/>
  <c r="D300" i="19"/>
  <c r="F300" i="19"/>
  <c r="G300" i="19"/>
  <c r="I300" i="19"/>
  <c r="J300" i="19"/>
  <c r="L300" i="19"/>
  <c r="M300" i="19"/>
  <c r="O300" i="19"/>
  <c r="P300" i="19"/>
  <c r="R300" i="19"/>
  <c r="S300" i="19"/>
  <c r="U300" i="19"/>
  <c r="V300" i="19"/>
  <c r="X300" i="19"/>
  <c r="Y300" i="19"/>
  <c r="AA300" i="19"/>
  <c r="AB300" i="19"/>
  <c r="AC300" i="19"/>
  <c r="AE301" i="19" s="1"/>
  <c r="AD300" i="19"/>
  <c r="F298" i="19"/>
  <c r="AC295" i="19"/>
  <c r="AB295" i="19"/>
  <c r="AA295" i="19"/>
  <c r="Y295" i="19"/>
  <c r="X295" i="19"/>
  <c r="V295" i="19"/>
  <c r="U295" i="19"/>
  <c r="S295" i="19"/>
  <c r="R295" i="19"/>
  <c r="P295" i="19"/>
  <c r="O295" i="19"/>
  <c r="M295" i="19"/>
  <c r="L295" i="19"/>
  <c r="J295" i="19"/>
  <c r="I295" i="19"/>
  <c r="G295" i="19"/>
  <c r="F295" i="19"/>
  <c r="D295" i="19"/>
  <c r="C295" i="19"/>
  <c r="AC294" i="19"/>
  <c r="AB294" i="19"/>
  <c r="AA294" i="19"/>
  <c r="Y294" i="19"/>
  <c r="X294" i="19"/>
  <c r="V294" i="19"/>
  <c r="U294" i="19"/>
  <c r="S294" i="19"/>
  <c r="R294" i="19"/>
  <c r="P294" i="19"/>
  <c r="O294" i="19"/>
  <c r="M294" i="19"/>
  <c r="L294" i="19"/>
  <c r="J294" i="19"/>
  <c r="I294" i="19"/>
  <c r="G294" i="19"/>
  <c r="F294" i="19"/>
  <c r="D294" i="19"/>
  <c r="C294" i="19"/>
  <c r="AC293" i="19"/>
  <c r="AB293" i="19"/>
  <c r="AA293" i="19"/>
  <c r="Y293" i="19"/>
  <c r="X293" i="19"/>
  <c r="V293" i="19"/>
  <c r="U293" i="19"/>
  <c r="S293" i="19"/>
  <c r="R293" i="19"/>
  <c r="P293" i="19"/>
  <c r="O293" i="19"/>
  <c r="M293" i="19"/>
  <c r="L293" i="19"/>
  <c r="J293" i="19"/>
  <c r="I293" i="19"/>
  <c r="G293" i="19"/>
  <c r="F293" i="19"/>
  <c r="D293" i="19"/>
  <c r="C293" i="19"/>
  <c r="AC292" i="19"/>
  <c r="AB292" i="19"/>
  <c r="AA292" i="19"/>
  <c r="Y292" i="19"/>
  <c r="X292" i="19"/>
  <c r="V292" i="19"/>
  <c r="U292" i="19"/>
  <c r="S292" i="19"/>
  <c r="R292" i="19"/>
  <c r="P292" i="19"/>
  <c r="O292" i="19"/>
  <c r="M292" i="19"/>
  <c r="L292" i="19"/>
  <c r="J292" i="19"/>
  <c r="I292" i="19"/>
  <c r="G292" i="19"/>
  <c r="F292" i="19"/>
  <c r="D292" i="19"/>
  <c r="C292" i="19"/>
  <c r="AC291" i="19"/>
  <c r="AB291" i="19"/>
  <c r="AA291" i="19"/>
  <c r="Y291" i="19"/>
  <c r="X291" i="19"/>
  <c r="V291" i="19"/>
  <c r="U291" i="19"/>
  <c r="S291" i="19"/>
  <c r="R291" i="19"/>
  <c r="P291" i="19"/>
  <c r="O291" i="19"/>
  <c r="M291" i="19"/>
  <c r="L291" i="19"/>
  <c r="J291" i="19"/>
  <c r="I291" i="19"/>
  <c r="G291" i="19"/>
  <c r="F291" i="19"/>
  <c r="D291" i="19"/>
  <c r="C291" i="19"/>
  <c r="AC290" i="19"/>
  <c r="AD290" i="19" s="1"/>
  <c r="AB290" i="19"/>
  <c r="AA290" i="19"/>
  <c r="Y290" i="19"/>
  <c r="X290" i="19"/>
  <c r="V290" i="19"/>
  <c r="U290" i="19"/>
  <c r="S290" i="19"/>
  <c r="R290" i="19"/>
  <c r="P290" i="19"/>
  <c r="O290" i="19"/>
  <c r="M290" i="19"/>
  <c r="L290" i="19"/>
  <c r="J290" i="19"/>
  <c r="I290" i="19"/>
  <c r="G290" i="19"/>
  <c r="F290" i="19"/>
  <c r="D290" i="19"/>
  <c r="C290" i="19"/>
  <c r="AB288" i="19"/>
  <c r="Y288" i="19"/>
  <c r="V288" i="19"/>
  <c r="S288" i="19"/>
  <c r="P288" i="19"/>
  <c r="M288" i="19"/>
  <c r="J288" i="19"/>
  <c r="G288" i="19"/>
  <c r="D288" i="19"/>
  <c r="AB252" i="19"/>
  <c r="Y252" i="19"/>
  <c r="V252" i="19"/>
  <c r="S252" i="19"/>
  <c r="P252" i="19"/>
  <c r="M252" i="19"/>
  <c r="J252" i="19"/>
  <c r="G252" i="19"/>
  <c r="D252" i="19"/>
  <c r="AC317" i="19"/>
  <c r="AD317" i="19" s="1"/>
  <c r="AB317" i="19"/>
  <c r="AA317" i="19"/>
  <c r="Y317" i="19"/>
  <c r="X317" i="19"/>
  <c r="V317" i="19"/>
  <c r="U317" i="19"/>
  <c r="S317" i="19"/>
  <c r="R317" i="19"/>
  <c r="P317" i="19"/>
  <c r="O317" i="19"/>
  <c r="M317" i="19"/>
  <c r="L317" i="19"/>
  <c r="J317" i="19"/>
  <c r="I317" i="19"/>
  <c r="G317" i="19"/>
  <c r="F317" i="19"/>
  <c r="D317" i="19"/>
  <c r="C317" i="19"/>
  <c r="AC316" i="19"/>
  <c r="AB316" i="19"/>
  <c r="AA316" i="19"/>
  <c r="Y316" i="19"/>
  <c r="X316" i="19"/>
  <c r="V316" i="19"/>
  <c r="U316" i="19"/>
  <c r="S316" i="19"/>
  <c r="R316" i="19"/>
  <c r="P316" i="19"/>
  <c r="O316" i="19"/>
  <c r="M316" i="19"/>
  <c r="L316" i="19"/>
  <c r="J316" i="19"/>
  <c r="I316" i="19"/>
  <c r="G316" i="19"/>
  <c r="F316" i="19"/>
  <c r="D316" i="19"/>
  <c r="C316" i="19"/>
  <c r="AC315" i="19"/>
  <c r="AD315" i="19" s="1"/>
  <c r="AB315" i="19"/>
  <c r="AA315" i="19"/>
  <c r="Y315" i="19"/>
  <c r="X315" i="19"/>
  <c r="V315" i="19"/>
  <c r="U315" i="19"/>
  <c r="S315" i="19"/>
  <c r="R315" i="19"/>
  <c r="P315" i="19"/>
  <c r="O315" i="19"/>
  <c r="M315" i="19"/>
  <c r="L315" i="19"/>
  <c r="J315" i="19"/>
  <c r="I315" i="19"/>
  <c r="G315" i="19"/>
  <c r="F315" i="19"/>
  <c r="D315" i="19"/>
  <c r="C315" i="19"/>
  <c r="AC314" i="19"/>
  <c r="AB314" i="19"/>
  <c r="AA314" i="19"/>
  <c r="Y314" i="19"/>
  <c r="X314" i="19"/>
  <c r="V314" i="19"/>
  <c r="U314" i="19"/>
  <c r="S314" i="19"/>
  <c r="R314" i="19"/>
  <c r="P314" i="19"/>
  <c r="O314" i="19"/>
  <c r="M314" i="19"/>
  <c r="L314" i="19"/>
  <c r="J314" i="19"/>
  <c r="I314" i="19"/>
  <c r="G314" i="19"/>
  <c r="F314" i="19"/>
  <c r="D314" i="19"/>
  <c r="C314" i="19"/>
  <c r="AC313" i="19"/>
  <c r="AB313" i="19"/>
  <c r="AA313" i="19"/>
  <c r="Y313" i="19"/>
  <c r="X313" i="19"/>
  <c r="V313" i="19"/>
  <c r="U313" i="19"/>
  <c r="S313" i="19"/>
  <c r="R313" i="19"/>
  <c r="P313" i="19"/>
  <c r="O313" i="19"/>
  <c r="M313" i="19"/>
  <c r="L313" i="19"/>
  <c r="J313" i="19"/>
  <c r="I313" i="19"/>
  <c r="G313" i="19"/>
  <c r="F313" i="19"/>
  <c r="D313" i="19"/>
  <c r="C313" i="19"/>
  <c r="AC312" i="19"/>
  <c r="AD312" i="19" s="1"/>
  <c r="AB312" i="19"/>
  <c r="AA312" i="19"/>
  <c r="Y312" i="19"/>
  <c r="X312" i="19"/>
  <c r="V312" i="19"/>
  <c r="U312" i="19"/>
  <c r="S312" i="19"/>
  <c r="R312" i="19"/>
  <c r="P312" i="19"/>
  <c r="O312" i="19"/>
  <c r="M312" i="19"/>
  <c r="L312" i="19"/>
  <c r="J312" i="19"/>
  <c r="I312" i="19"/>
  <c r="G312" i="19"/>
  <c r="F312" i="19"/>
  <c r="D312" i="19"/>
  <c r="C312" i="19"/>
  <c r="AC311" i="19"/>
  <c r="AD311" i="19" s="1"/>
  <c r="AB311" i="19"/>
  <c r="AA311" i="19"/>
  <c r="Y311" i="19"/>
  <c r="X311" i="19"/>
  <c r="V311" i="19"/>
  <c r="U311" i="19"/>
  <c r="S311" i="19"/>
  <c r="R311" i="19"/>
  <c r="P311" i="19"/>
  <c r="O311" i="19"/>
  <c r="M311" i="19"/>
  <c r="L311" i="19"/>
  <c r="J311" i="19"/>
  <c r="I311" i="19"/>
  <c r="G311" i="19"/>
  <c r="F311" i="19"/>
  <c r="D311" i="19"/>
  <c r="C311" i="19"/>
  <c r="AC310" i="19"/>
  <c r="AB310" i="19"/>
  <c r="AA310" i="19"/>
  <c r="Y310" i="19"/>
  <c r="X310" i="19"/>
  <c r="V310" i="19"/>
  <c r="U310" i="19"/>
  <c r="S310" i="19"/>
  <c r="R310" i="19"/>
  <c r="P310" i="19"/>
  <c r="O310" i="19"/>
  <c r="M310" i="19"/>
  <c r="L310" i="19"/>
  <c r="J310" i="19"/>
  <c r="I310" i="19"/>
  <c r="G310" i="19"/>
  <c r="F310" i="19"/>
  <c r="D310" i="19"/>
  <c r="C310" i="19"/>
  <c r="AC309" i="19"/>
  <c r="AD309" i="19" s="1"/>
  <c r="AB309" i="19"/>
  <c r="AA309" i="19"/>
  <c r="Y309" i="19"/>
  <c r="X309" i="19"/>
  <c r="V309" i="19"/>
  <c r="U309" i="19"/>
  <c r="S309" i="19"/>
  <c r="R309" i="19"/>
  <c r="P309" i="19"/>
  <c r="O309" i="19"/>
  <c r="M309" i="19"/>
  <c r="L309" i="19"/>
  <c r="J309" i="19"/>
  <c r="I309" i="19"/>
  <c r="G309" i="19"/>
  <c r="F309" i="19"/>
  <c r="D309" i="19"/>
  <c r="C309" i="19"/>
  <c r="AC308" i="19"/>
  <c r="AB308" i="19"/>
  <c r="AA308" i="19"/>
  <c r="Y308" i="19"/>
  <c r="X308" i="19"/>
  <c r="V308" i="19"/>
  <c r="U308" i="19"/>
  <c r="S308" i="19"/>
  <c r="R308" i="19"/>
  <c r="P308" i="19"/>
  <c r="O308" i="19"/>
  <c r="M308" i="19"/>
  <c r="L308" i="19"/>
  <c r="J308" i="19"/>
  <c r="I308" i="19"/>
  <c r="G308" i="19"/>
  <c r="F308" i="19"/>
  <c r="D308" i="19"/>
  <c r="C308" i="19"/>
  <c r="AC307" i="19"/>
  <c r="AD307" i="19" s="1"/>
  <c r="AB307" i="19"/>
  <c r="AA307" i="19"/>
  <c r="Y307" i="19"/>
  <c r="X307" i="19"/>
  <c r="V307" i="19"/>
  <c r="U307" i="19"/>
  <c r="S307" i="19"/>
  <c r="R307" i="19"/>
  <c r="P307" i="19"/>
  <c r="O307" i="19"/>
  <c r="M307" i="19"/>
  <c r="L307" i="19"/>
  <c r="J307" i="19"/>
  <c r="I307" i="19"/>
  <c r="G307" i="19"/>
  <c r="F307" i="19"/>
  <c r="D307" i="19"/>
  <c r="C307" i="19"/>
  <c r="AC306" i="19"/>
  <c r="AB306" i="19"/>
  <c r="AA306" i="19"/>
  <c r="Y306" i="19"/>
  <c r="X306" i="19"/>
  <c r="V306" i="19"/>
  <c r="U306" i="19"/>
  <c r="S306" i="19"/>
  <c r="R306" i="19"/>
  <c r="P306" i="19"/>
  <c r="O306" i="19"/>
  <c r="M306" i="19"/>
  <c r="L306" i="19"/>
  <c r="J306" i="19"/>
  <c r="I306" i="19"/>
  <c r="G306" i="19"/>
  <c r="F306" i="19"/>
  <c r="D306" i="19"/>
  <c r="C306" i="19"/>
  <c r="AC305" i="19"/>
  <c r="AB305" i="19"/>
  <c r="AA305" i="19"/>
  <c r="Y305" i="19"/>
  <c r="X305" i="19"/>
  <c r="V305" i="19"/>
  <c r="U305" i="19"/>
  <c r="S305" i="19"/>
  <c r="R305" i="19"/>
  <c r="P305" i="19"/>
  <c r="O305" i="19"/>
  <c r="M305" i="19"/>
  <c r="L305" i="19"/>
  <c r="J305" i="19"/>
  <c r="I305" i="19"/>
  <c r="G305" i="19"/>
  <c r="F305" i="19"/>
  <c r="D305" i="19"/>
  <c r="C305" i="19"/>
  <c r="AC299" i="19"/>
  <c r="AB299" i="19"/>
  <c r="AA299" i="19"/>
  <c r="Y299" i="19"/>
  <c r="X299" i="19"/>
  <c r="V299" i="19"/>
  <c r="U299" i="19"/>
  <c r="S299" i="19"/>
  <c r="R299" i="19"/>
  <c r="P299" i="19"/>
  <c r="O299" i="19"/>
  <c r="M299" i="19"/>
  <c r="L299" i="19"/>
  <c r="J299" i="19"/>
  <c r="I299" i="19"/>
  <c r="G299" i="19"/>
  <c r="F299" i="19"/>
  <c r="D299" i="19"/>
  <c r="C299" i="19"/>
  <c r="AC298" i="19"/>
  <c r="AB298" i="19"/>
  <c r="AA298" i="19"/>
  <c r="Y298" i="19"/>
  <c r="X298" i="19"/>
  <c r="V298" i="19"/>
  <c r="U298" i="19"/>
  <c r="S298" i="19"/>
  <c r="R298" i="19"/>
  <c r="P298" i="19"/>
  <c r="O298" i="19"/>
  <c r="M298" i="19"/>
  <c r="L298" i="19"/>
  <c r="J298" i="19"/>
  <c r="I298" i="19"/>
  <c r="G298" i="19"/>
  <c r="D298" i="19"/>
  <c r="C298" i="19"/>
  <c r="AC297" i="19"/>
  <c r="AB297" i="19"/>
  <c r="AA297" i="19"/>
  <c r="Y297" i="19"/>
  <c r="X297" i="19"/>
  <c r="V297" i="19"/>
  <c r="U297" i="19"/>
  <c r="S297" i="19"/>
  <c r="R297" i="19"/>
  <c r="P297" i="19"/>
  <c r="O297" i="19"/>
  <c r="M297" i="19"/>
  <c r="L297" i="19"/>
  <c r="J297" i="19"/>
  <c r="I297" i="19"/>
  <c r="G297" i="19"/>
  <c r="F297" i="19"/>
  <c r="D297" i="19"/>
  <c r="C297" i="19"/>
  <c r="AC296" i="19"/>
  <c r="AD296" i="19" s="1"/>
  <c r="AB296" i="19"/>
  <c r="AA296" i="19"/>
  <c r="Y296" i="19"/>
  <c r="X296" i="19"/>
  <c r="V296" i="19"/>
  <c r="U296" i="19"/>
  <c r="S296" i="19"/>
  <c r="R296" i="19"/>
  <c r="P296" i="19"/>
  <c r="O296" i="19"/>
  <c r="M296" i="19"/>
  <c r="L296" i="19"/>
  <c r="J296" i="19"/>
  <c r="I296" i="19"/>
  <c r="G296" i="19"/>
  <c r="F296" i="19"/>
  <c r="D296" i="19"/>
  <c r="C296" i="19"/>
  <c r="AC289" i="19"/>
  <c r="AE290" i="19" s="1"/>
  <c r="AB289" i="19"/>
  <c r="AA289" i="19"/>
  <c r="Y289" i="19"/>
  <c r="X289" i="19"/>
  <c r="V289" i="19"/>
  <c r="U289" i="19"/>
  <c r="S289" i="19"/>
  <c r="R289" i="19"/>
  <c r="P289" i="19"/>
  <c r="O289" i="19"/>
  <c r="M289" i="19"/>
  <c r="L289" i="19"/>
  <c r="J289" i="19"/>
  <c r="I289" i="19"/>
  <c r="G289" i="19"/>
  <c r="F289" i="19"/>
  <c r="D289" i="19"/>
  <c r="C289" i="19"/>
  <c r="AC288" i="19"/>
  <c r="AD288" i="19" s="1"/>
  <c r="AA288" i="19"/>
  <c r="X288" i="19"/>
  <c r="U288" i="19"/>
  <c r="R288" i="19"/>
  <c r="O288" i="19"/>
  <c r="L288" i="19"/>
  <c r="I288" i="19"/>
  <c r="F288" i="19"/>
  <c r="C288" i="19"/>
  <c r="Z287" i="19"/>
  <c r="W287" i="19"/>
  <c r="T287" i="19"/>
  <c r="Q287" i="19"/>
  <c r="N287" i="19"/>
  <c r="K287" i="19"/>
  <c r="H287" i="19"/>
  <c r="E287" i="19"/>
  <c r="B287" i="19"/>
  <c r="Z286" i="19"/>
  <c r="AA286" i="19" s="1"/>
  <c r="W286" i="19"/>
  <c r="X286" i="19" s="1"/>
  <c r="T286" i="19"/>
  <c r="Q286" i="19"/>
  <c r="R286" i="19" s="1"/>
  <c r="N286" i="19"/>
  <c r="K286" i="19"/>
  <c r="H286" i="19"/>
  <c r="E286" i="19"/>
  <c r="B286" i="19"/>
  <c r="Z285" i="19"/>
  <c r="W285" i="19"/>
  <c r="T285" i="19"/>
  <c r="Q285" i="19"/>
  <c r="N285" i="19"/>
  <c r="K285" i="19"/>
  <c r="H285" i="19"/>
  <c r="E285" i="19"/>
  <c r="B285" i="19"/>
  <c r="AD299" i="19" l="1"/>
  <c r="AE300" i="19"/>
  <c r="AE313" i="19"/>
  <c r="AE291" i="19"/>
  <c r="AE292" i="19"/>
  <c r="O321" i="19"/>
  <c r="O320" i="19"/>
  <c r="R320" i="19"/>
  <c r="R321" i="19"/>
  <c r="X321" i="19"/>
  <c r="X320" i="19"/>
  <c r="AE324" i="19"/>
  <c r="C320" i="19"/>
  <c r="U321" i="19"/>
  <c r="AE326" i="19"/>
  <c r="AE325" i="19"/>
  <c r="AD325" i="19"/>
  <c r="AE329" i="19"/>
  <c r="AD329" i="19"/>
  <c r="AE330" i="19"/>
  <c r="AD330" i="19"/>
  <c r="AE333" i="19"/>
  <c r="AD332" i="19"/>
  <c r="AE336" i="19"/>
  <c r="AD335" i="19"/>
  <c r="AE334" i="19"/>
  <c r="AE335" i="19"/>
  <c r="U320" i="19"/>
  <c r="AE331" i="19"/>
  <c r="AE332" i="19"/>
  <c r="AC321" i="19"/>
  <c r="AC320" i="19"/>
  <c r="AA321" i="19"/>
  <c r="AA320" i="19"/>
  <c r="L320" i="19"/>
  <c r="L321" i="19"/>
  <c r="F320" i="19"/>
  <c r="F321" i="19"/>
  <c r="AD324" i="19"/>
  <c r="C321" i="19"/>
  <c r="AE323" i="19"/>
  <c r="AD323" i="19"/>
  <c r="AD320" i="19" s="1"/>
  <c r="AE316" i="19"/>
  <c r="AE295" i="19"/>
  <c r="AD295" i="19"/>
  <c r="AE294" i="19"/>
  <c r="AD294" i="19"/>
  <c r="AE293" i="19"/>
  <c r="AD293" i="19"/>
  <c r="AD291" i="19"/>
  <c r="AD292" i="19"/>
  <c r="I287" i="19"/>
  <c r="F285" i="19"/>
  <c r="R285" i="19"/>
  <c r="AC286" i="19"/>
  <c r="AD286" i="19" s="1"/>
  <c r="I285" i="19"/>
  <c r="O286" i="19"/>
  <c r="F287" i="19"/>
  <c r="R287" i="19"/>
  <c r="U286" i="19"/>
  <c r="I286" i="19"/>
  <c r="X285" i="19"/>
  <c r="C287" i="19"/>
  <c r="O287" i="19"/>
  <c r="C286" i="19"/>
  <c r="C285" i="19"/>
  <c r="O285" i="19"/>
  <c r="AA285" i="19"/>
  <c r="AE298" i="19"/>
  <c r="L285" i="19"/>
  <c r="AE311" i="19"/>
  <c r="AC285" i="19"/>
  <c r="L286" i="19"/>
  <c r="AE305" i="19"/>
  <c r="AE314" i="19"/>
  <c r="AE309" i="19"/>
  <c r="U287" i="19"/>
  <c r="AA287" i="19"/>
  <c r="AD308" i="19"/>
  <c r="AE310" i="19"/>
  <c r="AE312" i="19"/>
  <c r="AE317" i="19"/>
  <c r="L287" i="19"/>
  <c r="U285" i="19"/>
  <c r="AE297" i="19"/>
  <c r="AE306" i="19"/>
  <c r="AE308" i="19"/>
  <c r="F286" i="19"/>
  <c r="X287" i="19"/>
  <c r="AE299" i="19"/>
  <c r="AE307" i="19"/>
  <c r="AE315" i="19"/>
  <c r="AE296" i="19"/>
  <c r="AD298" i="19"/>
  <c r="AD306" i="19"/>
  <c r="AD314" i="19"/>
  <c r="AC287" i="19"/>
  <c r="AD316" i="19"/>
  <c r="AD289" i="19"/>
  <c r="AD297" i="19"/>
  <c r="AD305" i="19"/>
  <c r="AD313" i="19"/>
  <c r="AE289" i="19"/>
  <c r="AD310" i="19"/>
  <c r="AC282" i="19"/>
  <c r="AE288" i="19" s="1"/>
  <c r="AB282" i="19"/>
  <c r="AA282" i="19"/>
  <c r="Y282" i="19"/>
  <c r="X282" i="19"/>
  <c r="V282" i="19"/>
  <c r="U282" i="19"/>
  <c r="S282" i="19"/>
  <c r="R282" i="19"/>
  <c r="P282" i="19"/>
  <c r="O282" i="19"/>
  <c r="M282" i="19"/>
  <c r="L282" i="19"/>
  <c r="J282" i="19"/>
  <c r="I282" i="19"/>
  <c r="G282" i="19"/>
  <c r="F282" i="19"/>
  <c r="D282" i="19"/>
  <c r="C282" i="19"/>
  <c r="AC281" i="19"/>
  <c r="AB281" i="19"/>
  <c r="AA281" i="19"/>
  <c r="Y281" i="19"/>
  <c r="X281" i="19"/>
  <c r="V281" i="19"/>
  <c r="U281" i="19"/>
  <c r="S281" i="19"/>
  <c r="R281" i="19"/>
  <c r="P281" i="19"/>
  <c r="O281" i="19"/>
  <c r="M281" i="19"/>
  <c r="L281" i="19"/>
  <c r="J281" i="19"/>
  <c r="I281" i="19"/>
  <c r="G281" i="19"/>
  <c r="F281" i="19"/>
  <c r="D281" i="19"/>
  <c r="C281" i="19"/>
  <c r="AC280" i="19"/>
  <c r="AB280" i="19"/>
  <c r="AA280" i="19"/>
  <c r="Y280" i="19"/>
  <c r="X280" i="19"/>
  <c r="V280" i="19"/>
  <c r="U280" i="19"/>
  <c r="S280" i="19"/>
  <c r="R280" i="19"/>
  <c r="P280" i="19"/>
  <c r="O280" i="19"/>
  <c r="M280" i="19"/>
  <c r="L280" i="19"/>
  <c r="J280" i="19"/>
  <c r="I280" i="19"/>
  <c r="G280" i="19"/>
  <c r="F280" i="19"/>
  <c r="D280" i="19"/>
  <c r="C280" i="19"/>
  <c r="AC279" i="19"/>
  <c r="AB279" i="19"/>
  <c r="AA279" i="19"/>
  <c r="Y279" i="19"/>
  <c r="X279" i="19"/>
  <c r="V279" i="19"/>
  <c r="U279" i="19"/>
  <c r="S279" i="19"/>
  <c r="R279" i="19"/>
  <c r="P279" i="19"/>
  <c r="O279" i="19"/>
  <c r="M279" i="19"/>
  <c r="L279" i="19"/>
  <c r="J279" i="19"/>
  <c r="I279" i="19"/>
  <c r="G279" i="19"/>
  <c r="F279" i="19"/>
  <c r="D279" i="19"/>
  <c r="C279" i="19"/>
  <c r="AC278" i="19"/>
  <c r="AB278" i="19"/>
  <c r="AA278" i="19"/>
  <c r="Y278" i="19"/>
  <c r="X278" i="19"/>
  <c r="V278" i="19"/>
  <c r="U278" i="19"/>
  <c r="S278" i="19"/>
  <c r="R278" i="19"/>
  <c r="P278" i="19"/>
  <c r="O278" i="19"/>
  <c r="M278" i="19"/>
  <c r="L278" i="19"/>
  <c r="J278" i="19"/>
  <c r="I278" i="19"/>
  <c r="G278" i="19"/>
  <c r="F278" i="19"/>
  <c r="D278" i="19"/>
  <c r="C278" i="19"/>
  <c r="AC277" i="19"/>
  <c r="AB277" i="19"/>
  <c r="AA277" i="19"/>
  <c r="Y277" i="19"/>
  <c r="X277" i="19"/>
  <c r="V277" i="19"/>
  <c r="U277" i="19"/>
  <c r="S277" i="19"/>
  <c r="R277" i="19"/>
  <c r="P277" i="19"/>
  <c r="O277" i="19"/>
  <c r="M277" i="19"/>
  <c r="L277" i="19"/>
  <c r="J277" i="19"/>
  <c r="I277" i="19"/>
  <c r="G277" i="19"/>
  <c r="F277" i="19"/>
  <c r="D277" i="19"/>
  <c r="C277" i="19"/>
  <c r="AC276" i="19"/>
  <c r="AB276" i="19"/>
  <c r="AA276" i="19"/>
  <c r="Y276" i="19"/>
  <c r="X276" i="19"/>
  <c r="V276" i="19"/>
  <c r="U276" i="19"/>
  <c r="S276" i="19"/>
  <c r="R276" i="19"/>
  <c r="P276" i="19"/>
  <c r="O276" i="19"/>
  <c r="M276" i="19"/>
  <c r="L276" i="19"/>
  <c r="J276" i="19"/>
  <c r="I276" i="19"/>
  <c r="G276" i="19"/>
  <c r="F276" i="19"/>
  <c r="D276" i="19"/>
  <c r="C276" i="19"/>
  <c r="AC275" i="19"/>
  <c r="AB275" i="19"/>
  <c r="AA275" i="19"/>
  <c r="Y275" i="19"/>
  <c r="X275" i="19"/>
  <c r="V275" i="19"/>
  <c r="U275" i="19"/>
  <c r="S275" i="19"/>
  <c r="R275" i="19"/>
  <c r="P275" i="19"/>
  <c r="O275" i="19"/>
  <c r="M275" i="19"/>
  <c r="L275" i="19"/>
  <c r="J275" i="19"/>
  <c r="I275" i="19"/>
  <c r="G275" i="19"/>
  <c r="F275" i="19"/>
  <c r="D275" i="19"/>
  <c r="C275" i="19"/>
  <c r="AC274" i="19"/>
  <c r="AB274" i="19"/>
  <c r="AA274" i="19"/>
  <c r="Y274" i="19"/>
  <c r="X274" i="19"/>
  <c r="V274" i="19"/>
  <c r="U274" i="19"/>
  <c r="S274" i="19"/>
  <c r="R274" i="19"/>
  <c r="P274" i="19"/>
  <c r="O274" i="19"/>
  <c r="M274" i="19"/>
  <c r="L274" i="19"/>
  <c r="J274" i="19"/>
  <c r="I274" i="19"/>
  <c r="G274" i="19"/>
  <c r="F274" i="19"/>
  <c r="D274" i="19"/>
  <c r="C274" i="19"/>
  <c r="AC273" i="19"/>
  <c r="AB273" i="19"/>
  <c r="AA273" i="19"/>
  <c r="Y273" i="19"/>
  <c r="X273" i="19"/>
  <c r="V273" i="19"/>
  <c r="U273" i="19"/>
  <c r="S273" i="19"/>
  <c r="R273" i="19"/>
  <c r="P273" i="19"/>
  <c r="O273" i="19"/>
  <c r="M273" i="19"/>
  <c r="L273" i="19"/>
  <c r="J273" i="19"/>
  <c r="I273" i="19"/>
  <c r="G273" i="19"/>
  <c r="F273" i="19"/>
  <c r="D273" i="19"/>
  <c r="C273" i="19"/>
  <c r="AC272" i="19"/>
  <c r="AB272" i="19"/>
  <c r="AA272" i="19"/>
  <c r="Y272" i="19"/>
  <c r="X272" i="19"/>
  <c r="V272" i="19"/>
  <c r="U272" i="19"/>
  <c r="S272" i="19"/>
  <c r="R272" i="19"/>
  <c r="P272" i="19"/>
  <c r="O272" i="19"/>
  <c r="M272" i="19"/>
  <c r="L272" i="19"/>
  <c r="J272" i="19"/>
  <c r="I272" i="19"/>
  <c r="G272" i="19"/>
  <c r="F272" i="19"/>
  <c r="D272" i="19"/>
  <c r="C272" i="19"/>
  <c r="AC271" i="19"/>
  <c r="AB271" i="19"/>
  <c r="AA271" i="19"/>
  <c r="Y271" i="19"/>
  <c r="X271" i="19"/>
  <c r="V271" i="19"/>
  <c r="U271" i="19"/>
  <c r="S271" i="19"/>
  <c r="R271" i="19"/>
  <c r="P271" i="19"/>
  <c r="O271" i="19"/>
  <c r="M271" i="19"/>
  <c r="L271" i="19"/>
  <c r="J271" i="19"/>
  <c r="I271" i="19"/>
  <c r="G271" i="19"/>
  <c r="F271" i="19"/>
  <c r="D271" i="19"/>
  <c r="C271" i="19"/>
  <c r="AC270" i="19"/>
  <c r="AB270" i="19"/>
  <c r="AA270" i="19"/>
  <c r="Y270" i="19"/>
  <c r="X270" i="19"/>
  <c r="V270" i="19"/>
  <c r="U270" i="19"/>
  <c r="S270" i="19"/>
  <c r="R270" i="19"/>
  <c r="P270" i="19"/>
  <c r="O270" i="19"/>
  <c r="M270" i="19"/>
  <c r="L270" i="19"/>
  <c r="J270" i="19"/>
  <c r="I270" i="19"/>
  <c r="G270" i="19"/>
  <c r="F270" i="19"/>
  <c r="D270" i="19"/>
  <c r="C270" i="19"/>
  <c r="AC269" i="19"/>
  <c r="AB269" i="19"/>
  <c r="AA269" i="19"/>
  <c r="Y269" i="19"/>
  <c r="X269" i="19"/>
  <c r="V269" i="19"/>
  <c r="U269" i="19"/>
  <c r="S269" i="19"/>
  <c r="R269" i="19"/>
  <c r="P269" i="19"/>
  <c r="O269" i="19"/>
  <c r="M269" i="19"/>
  <c r="L269" i="19"/>
  <c r="J269" i="19"/>
  <c r="I269" i="19"/>
  <c r="G269" i="19"/>
  <c r="F269" i="19"/>
  <c r="D269" i="19"/>
  <c r="C269" i="19"/>
  <c r="AC268" i="19"/>
  <c r="AB268" i="19"/>
  <c r="AA268" i="19"/>
  <c r="Y268" i="19"/>
  <c r="X268" i="19"/>
  <c r="V268" i="19"/>
  <c r="U268" i="19"/>
  <c r="S268" i="19"/>
  <c r="R268" i="19"/>
  <c r="P268" i="19"/>
  <c r="O268" i="19"/>
  <c r="M268" i="19"/>
  <c r="L268" i="19"/>
  <c r="J268" i="19"/>
  <c r="I268" i="19"/>
  <c r="G268" i="19"/>
  <c r="F268" i="19"/>
  <c r="D268" i="19"/>
  <c r="C268" i="19"/>
  <c r="AC267" i="19"/>
  <c r="AB267" i="19"/>
  <c r="AA267" i="19"/>
  <c r="Y267" i="19"/>
  <c r="X267" i="19"/>
  <c r="V267" i="19"/>
  <c r="U267" i="19"/>
  <c r="U251" i="19" s="1"/>
  <c r="S267" i="19"/>
  <c r="R267" i="19"/>
  <c r="P267" i="19"/>
  <c r="O267" i="19"/>
  <c r="M267" i="19"/>
  <c r="L267" i="19"/>
  <c r="J267" i="19"/>
  <c r="I267" i="19"/>
  <c r="G267" i="19"/>
  <c r="F267" i="19"/>
  <c r="D267" i="19"/>
  <c r="C267" i="19"/>
  <c r="AC266" i="19"/>
  <c r="AB266" i="19"/>
  <c r="AA266" i="19"/>
  <c r="Y266" i="19"/>
  <c r="X266" i="19"/>
  <c r="V266" i="19"/>
  <c r="U266" i="19"/>
  <c r="S266" i="19"/>
  <c r="R266" i="19"/>
  <c r="P266" i="19"/>
  <c r="O266" i="19"/>
  <c r="M266" i="19"/>
  <c r="L266" i="19"/>
  <c r="J266" i="19"/>
  <c r="I266" i="19"/>
  <c r="G266" i="19"/>
  <c r="F266" i="19"/>
  <c r="D266" i="19"/>
  <c r="C266" i="19"/>
  <c r="AC265" i="19"/>
  <c r="AB265" i="19"/>
  <c r="AA265" i="19"/>
  <c r="Y265" i="19"/>
  <c r="X265" i="19"/>
  <c r="V265" i="19"/>
  <c r="U265" i="19"/>
  <c r="S265" i="19"/>
  <c r="R265" i="19"/>
  <c r="P265" i="19"/>
  <c r="O265" i="19"/>
  <c r="M265" i="19"/>
  <c r="L265" i="19"/>
  <c r="J265" i="19"/>
  <c r="I265" i="19"/>
  <c r="G265" i="19"/>
  <c r="F265" i="19"/>
  <c r="D265" i="19"/>
  <c r="C265" i="19"/>
  <c r="AC264" i="19"/>
  <c r="AB264" i="19"/>
  <c r="AA264" i="19"/>
  <c r="Y264" i="19"/>
  <c r="X264" i="19"/>
  <c r="V264" i="19"/>
  <c r="U264" i="19"/>
  <c r="S264" i="19"/>
  <c r="R264" i="19"/>
  <c r="P264" i="19"/>
  <c r="O264" i="19"/>
  <c r="M264" i="19"/>
  <c r="L264" i="19"/>
  <c r="J264" i="19"/>
  <c r="I264" i="19"/>
  <c r="G264" i="19"/>
  <c r="F264" i="19"/>
  <c r="D264" i="19"/>
  <c r="C264" i="19"/>
  <c r="AC263" i="19"/>
  <c r="AB263" i="19"/>
  <c r="AA263" i="19"/>
  <c r="Y263" i="19"/>
  <c r="X263" i="19"/>
  <c r="V263" i="19"/>
  <c r="U263" i="19"/>
  <c r="S263" i="19"/>
  <c r="R263" i="19"/>
  <c r="P263" i="19"/>
  <c r="O263" i="19"/>
  <c r="M263" i="19"/>
  <c r="L263" i="19"/>
  <c r="J263" i="19"/>
  <c r="I263" i="19"/>
  <c r="G263" i="19"/>
  <c r="F263" i="19"/>
  <c r="D263" i="19"/>
  <c r="C263" i="19"/>
  <c r="AC262" i="19"/>
  <c r="AB262" i="19"/>
  <c r="AA262" i="19"/>
  <c r="Y262" i="19"/>
  <c r="X262" i="19"/>
  <c r="V262" i="19"/>
  <c r="U262" i="19"/>
  <c r="S262" i="19"/>
  <c r="R262" i="19"/>
  <c r="P262" i="19"/>
  <c r="O262" i="19"/>
  <c r="M262" i="19"/>
  <c r="L262" i="19"/>
  <c r="J262" i="19"/>
  <c r="I262" i="19"/>
  <c r="G262" i="19"/>
  <c r="F262" i="19"/>
  <c r="D262" i="19"/>
  <c r="C262" i="19"/>
  <c r="AC261" i="19"/>
  <c r="AB261" i="19"/>
  <c r="AA261" i="19"/>
  <c r="Y261" i="19"/>
  <c r="X261" i="19"/>
  <c r="V261" i="19"/>
  <c r="U261" i="19"/>
  <c r="S261" i="19"/>
  <c r="R261" i="19"/>
  <c r="P261" i="19"/>
  <c r="O261" i="19"/>
  <c r="M261" i="19"/>
  <c r="L261" i="19"/>
  <c r="J261" i="19"/>
  <c r="I261" i="19"/>
  <c r="G261" i="19"/>
  <c r="F261" i="19"/>
  <c r="D261" i="19"/>
  <c r="C261" i="19"/>
  <c r="AC260" i="19"/>
  <c r="AB260" i="19"/>
  <c r="AA260" i="19"/>
  <c r="Y260" i="19"/>
  <c r="X260" i="19"/>
  <c r="V260" i="19"/>
  <c r="U260" i="19"/>
  <c r="S260" i="19"/>
  <c r="R260" i="19"/>
  <c r="P260" i="19"/>
  <c r="O260" i="19"/>
  <c r="M260" i="19"/>
  <c r="L260" i="19"/>
  <c r="J260" i="19"/>
  <c r="I260" i="19"/>
  <c r="G260" i="19"/>
  <c r="F260" i="19"/>
  <c r="D260" i="19"/>
  <c r="C260" i="19"/>
  <c r="AC259" i="19"/>
  <c r="AB259" i="19"/>
  <c r="AA259" i="19"/>
  <c r="Y259" i="19"/>
  <c r="X259" i="19"/>
  <c r="V259" i="19"/>
  <c r="U259" i="19"/>
  <c r="S259" i="19"/>
  <c r="R259" i="19"/>
  <c r="P259" i="19"/>
  <c r="O259" i="19"/>
  <c r="M259" i="19"/>
  <c r="L259" i="19"/>
  <c r="J259" i="19"/>
  <c r="I259" i="19"/>
  <c r="G259" i="19"/>
  <c r="F259" i="19"/>
  <c r="D259" i="19"/>
  <c r="C259" i="19"/>
  <c r="AC258" i="19"/>
  <c r="AB258" i="19"/>
  <c r="AA258" i="19"/>
  <c r="Y258" i="19"/>
  <c r="X258" i="19"/>
  <c r="V258" i="19"/>
  <c r="U258" i="19"/>
  <c r="S258" i="19"/>
  <c r="R258" i="19"/>
  <c r="P258" i="19"/>
  <c r="O258" i="19"/>
  <c r="M258" i="19"/>
  <c r="L258" i="19"/>
  <c r="J258" i="19"/>
  <c r="I258" i="19"/>
  <c r="G258" i="19"/>
  <c r="F258" i="19"/>
  <c r="D258" i="19"/>
  <c r="C258" i="19"/>
  <c r="AC257" i="19"/>
  <c r="AB257" i="19"/>
  <c r="AA257" i="19"/>
  <c r="Y257" i="19"/>
  <c r="X257" i="19"/>
  <c r="V257" i="19"/>
  <c r="U257" i="19"/>
  <c r="S257" i="19"/>
  <c r="R257" i="19"/>
  <c r="P257" i="19"/>
  <c r="O257" i="19"/>
  <c r="M257" i="19"/>
  <c r="L257" i="19"/>
  <c r="J257" i="19"/>
  <c r="I257" i="19"/>
  <c r="G257" i="19"/>
  <c r="F257" i="19"/>
  <c r="D257" i="19"/>
  <c r="C257" i="19"/>
  <c r="AC256" i="19"/>
  <c r="AB256" i="19"/>
  <c r="AA256" i="19"/>
  <c r="Y256" i="19"/>
  <c r="X256" i="19"/>
  <c r="V256" i="19"/>
  <c r="U256" i="19"/>
  <c r="S256" i="19"/>
  <c r="R256" i="19"/>
  <c r="P256" i="19"/>
  <c r="O256" i="19"/>
  <c r="M256" i="19"/>
  <c r="L256" i="19"/>
  <c r="J256" i="19"/>
  <c r="I256" i="19"/>
  <c r="G256" i="19"/>
  <c r="F256" i="19"/>
  <c r="D256" i="19"/>
  <c r="C256" i="19"/>
  <c r="AC255" i="19"/>
  <c r="AB255" i="19"/>
  <c r="AA255" i="19"/>
  <c r="Y255" i="19"/>
  <c r="X255" i="19"/>
  <c r="V255" i="19"/>
  <c r="U255" i="19"/>
  <c r="S255" i="19"/>
  <c r="R255" i="19"/>
  <c r="P255" i="19"/>
  <c r="O255" i="19"/>
  <c r="M255" i="19"/>
  <c r="L255" i="19"/>
  <c r="J255" i="19"/>
  <c r="I255" i="19"/>
  <c r="G255" i="19"/>
  <c r="F255" i="19"/>
  <c r="D255" i="19"/>
  <c r="C255" i="19"/>
  <c r="AC254" i="19"/>
  <c r="AB254" i="19"/>
  <c r="AA254" i="19"/>
  <c r="Y254" i="19"/>
  <c r="X254" i="19"/>
  <c r="V254" i="19"/>
  <c r="U254" i="19"/>
  <c r="S254" i="19"/>
  <c r="R254" i="19"/>
  <c r="P254" i="19"/>
  <c r="O254" i="19"/>
  <c r="M254" i="19"/>
  <c r="L254" i="19"/>
  <c r="J254" i="19"/>
  <c r="I254" i="19"/>
  <c r="G254" i="19"/>
  <c r="F254" i="19"/>
  <c r="D254" i="19"/>
  <c r="C254" i="19"/>
  <c r="AC253" i="19"/>
  <c r="AB253" i="19"/>
  <c r="AA253" i="19"/>
  <c r="Y253" i="19"/>
  <c r="X253" i="19"/>
  <c r="V253" i="19"/>
  <c r="U253" i="19"/>
  <c r="S253" i="19"/>
  <c r="R253" i="19"/>
  <c r="P253" i="19"/>
  <c r="O253" i="19"/>
  <c r="M253" i="19"/>
  <c r="L253" i="19"/>
  <c r="J253" i="19"/>
  <c r="I253" i="19"/>
  <c r="G253" i="19"/>
  <c r="F253" i="19"/>
  <c r="D253" i="19"/>
  <c r="C253" i="19"/>
  <c r="AC252" i="19"/>
  <c r="AA252" i="19"/>
  <c r="X252" i="19"/>
  <c r="U252" i="19"/>
  <c r="R252" i="19"/>
  <c r="O252" i="19"/>
  <c r="L252" i="19"/>
  <c r="I252" i="19"/>
  <c r="F252" i="19"/>
  <c r="C252" i="19"/>
  <c r="Z251" i="19"/>
  <c r="W251" i="19"/>
  <c r="T251" i="19"/>
  <c r="Q251" i="19"/>
  <c r="N251" i="19"/>
  <c r="K251" i="19"/>
  <c r="H251" i="19"/>
  <c r="E251" i="19"/>
  <c r="B251" i="19"/>
  <c r="Z250" i="19"/>
  <c r="AA250" i="19" s="1"/>
  <c r="W250" i="19"/>
  <c r="X250" i="19" s="1"/>
  <c r="T250" i="19"/>
  <c r="Q250" i="19"/>
  <c r="R250" i="19" s="1"/>
  <c r="N250" i="19"/>
  <c r="K250" i="19"/>
  <c r="H250" i="19"/>
  <c r="E250" i="19"/>
  <c r="B250" i="19"/>
  <c r="Z249" i="19"/>
  <c r="W249" i="19"/>
  <c r="T249" i="19"/>
  <c r="Q249" i="19"/>
  <c r="N249" i="19"/>
  <c r="K249" i="19"/>
  <c r="H249" i="19"/>
  <c r="E249" i="19"/>
  <c r="B249" i="19"/>
  <c r="AC246" i="19"/>
  <c r="AB246" i="19"/>
  <c r="AA246" i="19"/>
  <c r="Y246" i="19"/>
  <c r="X246" i="19"/>
  <c r="V246" i="19"/>
  <c r="U246" i="19"/>
  <c r="S246" i="19"/>
  <c r="R246" i="19"/>
  <c r="P246" i="19"/>
  <c r="O246" i="19"/>
  <c r="M246" i="19"/>
  <c r="L246" i="19"/>
  <c r="J246" i="19"/>
  <c r="I246" i="19"/>
  <c r="G246" i="19"/>
  <c r="F246" i="19"/>
  <c r="D246" i="19"/>
  <c r="C246" i="19"/>
  <c r="AC245" i="19"/>
  <c r="AB245" i="19"/>
  <c r="AA245" i="19"/>
  <c r="Y245" i="19"/>
  <c r="X245" i="19"/>
  <c r="V245" i="19"/>
  <c r="U245" i="19"/>
  <c r="S245" i="19"/>
  <c r="R245" i="19"/>
  <c r="P245" i="19"/>
  <c r="O245" i="19"/>
  <c r="M245" i="19"/>
  <c r="L245" i="19"/>
  <c r="J245" i="19"/>
  <c r="I245" i="19"/>
  <c r="G245" i="19"/>
  <c r="F245" i="19"/>
  <c r="D245" i="19"/>
  <c r="C245" i="19"/>
  <c r="AC244" i="19"/>
  <c r="AB244" i="19"/>
  <c r="AA244" i="19"/>
  <c r="Y244" i="19"/>
  <c r="X244" i="19"/>
  <c r="V244" i="19"/>
  <c r="U244" i="19"/>
  <c r="S244" i="19"/>
  <c r="R244" i="19"/>
  <c r="P244" i="19"/>
  <c r="O244" i="19"/>
  <c r="M244" i="19"/>
  <c r="L244" i="19"/>
  <c r="J244" i="19"/>
  <c r="I244" i="19"/>
  <c r="G244" i="19"/>
  <c r="F244" i="19"/>
  <c r="D244" i="19"/>
  <c r="C244" i="19"/>
  <c r="AC243" i="19"/>
  <c r="AB243" i="19"/>
  <c r="AA243" i="19"/>
  <c r="Y243" i="19"/>
  <c r="X243" i="19"/>
  <c r="V243" i="19"/>
  <c r="U243" i="19"/>
  <c r="S243" i="19"/>
  <c r="R243" i="19"/>
  <c r="P243" i="19"/>
  <c r="O243" i="19"/>
  <c r="M243" i="19"/>
  <c r="L243" i="19"/>
  <c r="J243" i="19"/>
  <c r="I243" i="19"/>
  <c r="G243" i="19"/>
  <c r="F243" i="19"/>
  <c r="D243" i="19"/>
  <c r="C243" i="19"/>
  <c r="AC242" i="19"/>
  <c r="AB242" i="19"/>
  <c r="AA242" i="19"/>
  <c r="Y242" i="19"/>
  <c r="X242" i="19"/>
  <c r="V242" i="19"/>
  <c r="U242" i="19"/>
  <c r="S242" i="19"/>
  <c r="R242" i="19"/>
  <c r="P242" i="19"/>
  <c r="O242" i="19"/>
  <c r="M242" i="19"/>
  <c r="L242" i="19"/>
  <c r="J242" i="19"/>
  <c r="I242" i="19"/>
  <c r="G242" i="19"/>
  <c r="F242" i="19"/>
  <c r="D242" i="19"/>
  <c r="C242" i="19"/>
  <c r="AC241" i="19"/>
  <c r="AB241" i="19"/>
  <c r="AA241" i="19"/>
  <c r="Y241" i="19"/>
  <c r="X241" i="19"/>
  <c r="V241" i="19"/>
  <c r="U241" i="19"/>
  <c r="S241" i="19"/>
  <c r="R241" i="19"/>
  <c r="P241" i="19"/>
  <c r="O241" i="19"/>
  <c r="M241" i="19"/>
  <c r="L241" i="19"/>
  <c r="J241" i="19"/>
  <c r="I241" i="19"/>
  <c r="G241" i="19"/>
  <c r="F241" i="19"/>
  <c r="D241" i="19"/>
  <c r="C241" i="19"/>
  <c r="AC240" i="19"/>
  <c r="AB240" i="19"/>
  <c r="AA240" i="19"/>
  <c r="Y240" i="19"/>
  <c r="X240" i="19"/>
  <c r="V240" i="19"/>
  <c r="U240" i="19"/>
  <c r="S240" i="19"/>
  <c r="R240" i="19"/>
  <c r="P240" i="19"/>
  <c r="O240" i="19"/>
  <c r="M240" i="19"/>
  <c r="L240" i="19"/>
  <c r="J240" i="19"/>
  <c r="I240" i="19"/>
  <c r="G240" i="19"/>
  <c r="F240" i="19"/>
  <c r="D240" i="19"/>
  <c r="C240" i="19"/>
  <c r="AC239" i="19"/>
  <c r="AB239" i="19"/>
  <c r="AA239" i="19"/>
  <c r="Y239" i="19"/>
  <c r="X239" i="19"/>
  <c r="V239" i="19"/>
  <c r="U239" i="19"/>
  <c r="S239" i="19"/>
  <c r="R239" i="19"/>
  <c r="P239" i="19"/>
  <c r="O239" i="19"/>
  <c r="M239" i="19"/>
  <c r="L239" i="19"/>
  <c r="J239" i="19"/>
  <c r="I239" i="19"/>
  <c r="G239" i="19"/>
  <c r="F239" i="19"/>
  <c r="D239" i="19"/>
  <c r="C239" i="19"/>
  <c r="AC238" i="19"/>
  <c r="AB238" i="19"/>
  <c r="AA238" i="19"/>
  <c r="Y238" i="19"/>
  <c r="X238" i="19"/>
  <c r="V238" i="19"/>
  <c r="U238" i="19"/>
  <c r="S238" i="19"/>
  <c r="R238" i="19"/>
  <c r="P238" i="19"/>
  <c r="O238" i="19"/>
  <c r="M238" i="19"/>
  <c r="L238" i="19"/>
  <c r="J238" i="19"/>
  <c r="I238" i="19"/>
  <c r="G238" i="19"/>
  <c r="F238" i="19"/>
  <c r="D238" i="19"/>
  <c r="C238" i="19"/>
  <c r="AC237" i="19"/>
  <c r="AB237" i="19"/>
  <c r="AA237" i="19"/>
  <c r="Y237" i="19"/>
  <c r="X237" i="19"/>
  <c r="V237" i="19"/>
  <c r="U237" i="19"/>
  <c r="S237" i="19"/>
  <c r="R237" i="19"/>
  <c r="P237" i="19"/>
  <c r="O237" i="19"/>
  <c r="M237" i="19"/>
  <c r="L237" i="19"/>
  <c r="J237" i="19"/>
  <c r="I237" i="19"/>
  <c r="G237" i="19"/>
  <c r="F237" i="19"/>
  <c r="D237" i="19"/>
  <c r="C237" i="19"/>
  <c r="AC236" i="19"/>
  <c r="AB236" i="19"/>
  <c r="AA236" i="19"/>
  <c r="Y236" i="19"/>
  <c r="X236" i="19"/>
  <c r="V236" i="19"/>
  <c r="U236" i="19"/>
  <c r="S236" i="19"/>
  <c r="R236" i="19"/>
  <c r="P236" i="19"/>
  <c r="O236" i="19"/>
  <c r="M236" i="19"/>
  <c r="L236" i="19"/>
  <c r="J236" i="19"/>
  <c r="I236" i="19"/>
  <c r="G236" i="19"/>
  <c r="F236" i="19"/>
  <c r="D236" i="19"/>
  <c r="C236" i="19"/>
  <c r="AC235" i="19"/>
  <c r="AB235" i="19"/>
  <c r="AA235" i="19"/>
  <c r="Y235" i="19"/>
  <c r="X235" i="19"/>
  <c r="V235" i="19"/>
  <c r="U235" i="19"/>
  <c r="S235" i="19"/>
  <c r="R235" i="19"/>
  <c r="P235" i="19"/>
  <c r="O235" i="19"/>
  <c r="M235" i="19"/>
  <c r="L235" i="19"/>
  <c r="J235" i="19"/>
  <c r="I235" i="19"/>
  <c r="G235" i="19"/>
  <c r="F235" i="19"/>
  <c r="D235" i="19"/>
  <c r="C235" i="19"/>
  <c r="AC234" i="19"/>
  <c r="AB234" i="19"/>
  <c r="AA234" i="19"/>
  <c r="Y234" i="19"/>
  <c r="X234" i="19"/>
  <c r="V234" i="19"/>
  <c r="U234" i="19"/>
  <c r="S234" i="19"/>
  <c r="R234" i="19"/>
  <c r="P234" i="19"/>
  <c r="O234" i="19"/>
  <c r="M234" i="19"/>
  <c r="L234" i="19"/>
  <c r="J234" i="19"/>
  <c r="I234" i="19"/>
  <c r="G234" i="19"/>
  <c r="F234" i="19"/>
  <c r="D234" i="19"/>
  <c r="C234" i="19"/>
  <c r="AC233" i="19"/>
  <c r="AB233" i="19"/>
  <c r="AA233" i="19"/>
  <c r="Y233" i="19"/>
  <c r="X233" i="19"/>
  <c r="V233" i="19"/>
  <c r="U233" i="19"/>
  <c r="S233" i="19"/>
  <c r="R233" i="19"/>
  <c r="P233" i="19"/>
  <c r="O233" i="19"/>
  <c r="M233" i="19"/>
  <c r="L233" i="19"/>
  <c r="J233" i="19"/>
  <c r="I233" i="19"/>
  <c r="G233" i="19"/>
  <c r="F233" i="19"/>
  <c r="D233" i="19"/>
  <c r="C233" i="19"/>
  <c r="AC232" i="19"/>
  <c r="AD232" i="19" s="1"/>
  <c r="AB232" i="19"/>
  <c r="AA232" i="19"/>
  <c r="Y232" i="19"/>
  <c r="X232" i="19"/>
  <c r="V232" i="19"/>
  <c r="U232" i="19"/>
  <c r="S232" i="19"/>
  <c r="R232" i="19"/>
  <c r="P232" i="19"/>
  <c r="O232" i="19"/>
  <c r="M232" i="19"/>
  <c r="L232" i="19"/>
  <c r="J232" i="19"/>
  <c r="I232" i="19"/>
  <c r="G232" i="19"/>
  <c r="F232" i="19"/>
  <c r="D232" i="19"/>
  <c r="C232" i="19"/>
  <c r="AC231" i="19"/>
  <c r="AB231" i="19"/>
  <c r="AA231" i="19"/>
  <c r="Y231" i="19"/>
  <c r="X231" i="19"/>
  <c r="V231" i="19"/>
  <c r="U231" i="19"/>
  <c r="S231" i="19"/>
  <c r="R231" i="19"/>
  <c r="P231" i="19"/>
  <c r="O231" i="19"/>
  <c r="M231" i="19"/>
  <c r="L231" i="19"/>
  <c r="J231" i="19"/>
  <c r="I231" i="19"/>
  <c r="G231" i="19"/>
  <c r="F231" i="19"/>
  <c r="D231" i="19"/>
  <c r="C231" i="19"/>
  <c r="O230" i="19"/>
  <c r="M230" i="19"/>
  <c r="L230" i="19"/>
  <c r="AC230" i="19"/>
  <c r="AB230" i="19"/>
  <c r="AA230" i="19"/>
  <c r="Y230" i="19"/>
  <c r="X230" i="19"/>
  <c r="V230" i="19"/>
  <c r="U230" i="19"/>
  <c r="S230" i="19"/>
  <c r="R230" i="19"/>
  <c r="P230" i="19"/>
  <c r="J230" i="19"/>
  <c r="I230" i="19"/>
  <c r="G230" i="19"/>
  <c r="F230" i="19"/>
  <c r="D230" i="19"/>
  <c r="C230" i="19"/>
  <c r="AC229" i="19"/>
  <c r="AB229" i="19"/>
  <c r="AA229" i="19"/>
  <c r="Y229" i="19"/>
  <c r="X229" i="19"/>
  <c r="V229" i="19"/>
  <c r="U229" i="19"/>
  <c r="S229" i="19"/>
  <c r="R229" i="19"/>
  <c r="P229" i="19"/>
  <c r="O229" i="19"/>
  <c r="M229" i="19"/>
  <c r="L229" i="19"/>
  <c r="J229" i="19"/>
  <c r="I229" i="19"/>
  <c r="G229" i="19"/>
  <c r="F229" i="19"/>
  <c r="D229" i="19"/>
  <c r="C229" i="19"/>
  <c r="AC228" i="19"/>
  <c r="AD228" i="19" s="1"/>
  <c r="AB228" i="19"/>
  <c r="AA228" i="19"/>
  <c r="Y228" i="19"/>
  <c r="X228" i="19"/>
  <c r="V228" i="19"/>
  <c r="U228" i="19"/>
  <c r="S228" i="19"/>
  <c r="R228" i="19"/>
  <c r="P228" i="19"/>
  <c r="O228" i="19"/>
  <c r="M228" i="19"/>
  <c r="L228" i="19"/>
  <c r="J228" i="19"/>
  <c r="I228" i="19"/>
  <c r="G228" i="19"/>
  <c r="F228" i="19"/>
  <c r="D228" i="19"/>
  <c r="C228" i="19"/>
  <c r="AC227" i="19"/>
  <c r="AB227" i="19"/>
  <c r="AA227" i="19"/>
  <c r="Y227" i="19"/>
  <c r="X227" i="19"/>
  <c r="V227" i="19"/>
  <c r="U227" i="19"/>
  <c r="S227" i="19"/>
  <c r="R227" i="19"/>
  <c r="P227" i="19"/>
  <c r="O227" i="19"/>
  <c r="M227" i="19"/>
  <c r="L227" i="19"/>
  <c r="J227" i="19"/>
  <c r="I227" i="19"/>
  <c r="G227" i="19"/>
  <c r="F227" i="19"/>
  <c r="D227" i="19"/>
  <c r="C227" i="19"/>
  <c r="AC226" i="19"/>
  <c r="AB226" i="19"/>
  <c r="AA226" i="19"/>
  <c r="Y226" i="19"/>
  <c r="X226" i="19"/>
  <c r="V226" i="19"/>
  <c r="U226" i="19"/>
  <c r="S226" i="19"/>
  <c r="R226" i="19"/>
  <c r="P226" i="19"/>
  <c r="O226" i="19"/>
  <c r="M226" i="19"/>
  <c r="L226" i="19"/>
  <c r="J226" i="19"/>
  <c r="I226" i="19"/>
  <c r="G226" i="19"/>
  <c r="F226" i="19"/>
  <c r="D226" i="19"/>
  <c r="C226" i="19"/>
  <c r="AC225" i="19"/>
  <c r="AB225" i="19"/>
  <c r="AA225" i="19"/>
  <c r="Y225" i="19"/>
  <c r="X225" i="19"/>
  <c r="V225" i="19"/>
  <c r="U225" i="19"/>
  <c r="S225" i="19"/>
  <c r="R225" i="19"/>
  <c r="P225" i="19"/>
  <c r="O225" i="19"/>
  <c r="M225" i="19"/>
  <c r="L225" i="19"/>
  <c r="J225" i="19"/>
  <c r="I225" i="19"/>
  <c r="G225" i="19"/>
  <c r="F225" i="19"/>
  <c r="D225" i="19"/>
  <c r="C225" i="19"/>
  <c r="AC224" i="19"/>
  <c r="AD224" i="19" s="1"/>
  <c r="AB224" i="19"/>
  <c r="AA224" i="19"/>
  <c r="Y224" i="19"/>
  <c r="X224" i="19"/>
  <c r="V224" i="19"/>
  <c r="U224" i="19"/>
  <c r="S224" i="19"/>
  <c r="R224" i="19"/>
  <c r="P224" i="19"/>
  <c r="O224" i="19"/>
  <c r="M224" i="19"/>
  <c r="L224" i="19"/>
  <c r="J224" i="19"/>
  <c r="I224" i="19"/>
  <c r="G224" i="19"/>
  <c r="F224" i="19"/>
  <c r="D224" i="19"/>
  <c r="C224" i="19"/>
  <c r="AC223" i="19"/>
  <c r="AD223" i="19" s="1"/>
  <c r="AB223" i="19"/>
  <c r="AA223" i="19"/>
  <c r="Y223" i="19"/>
  <c r="X223" i="19"/>
  <c r="V223" i="19"/>
  <c r="U223" i="19"/>
  <c r="S223" i="19"/>
  <c r="R223" i="19"/>
  <c r="P223" i="19"/>
  <c r="O223" i="19"/>
  <c r="M223" i="19"/>
  <c r="L223" i="19"/>
  <c r="J223" i="19"/>
  <c r="I223" i="19"/>
  <c r="G223" i="19"/>
  <c r="F223" i="19"/>
  <c r="D223" i="19"/>
  <c r="C223" i="19"/>
  <c r="AC222" i="19"/>
  <c r="AB222" i="19"/>
  <c r="AA222" i="19"/>
  <c r="Y222" i="19"/>
  <c r="X222" i="19"/>
  <c r="V222" i="19"/>
  <c r="U222" i="19"/>
  <c r="S222" i="19"/>
  <c r="R222" i="19"/>
  <c r="P222" i="19"/>
  <c r="O222" i="19"/>
  <c r="M222" i="19"/>
  <c r="L222" i="19"/>
  <c r="J222" i="19"/>
  <c r="I222" i="19"/>
  <c r="G222" i="19"/>
  <c r="F222" i="19"/>
  <c r="D222" i="19"/>
  <c r="C222" i="19"/>
  <c r="AC221" i="19"/>
  <c r="AB221" i="19"/>
  <c r="AA221" i="19"/>
  <c r="Y221" i="19"/>
  <c r="X221" i="19"/>
  <c r="V221" i="19"/>
  <c r="U221" i="19"/>
  <c r="S221" i="19"/>
  <c r="R221" i="19"/>
  <c r="P221" i="19"/>
  <c r="O221" i="19"/>
  <c r="M221" i="19"/>
  <c r="L221" i="19"/>
  <c r="J221" i="19"/>
  <c r="I221" i="19"/>
  <c r="G221" i="19"/>
  <c r="F221" i="19"/>
  <c r="D221" i="19"/>
  <c r="C221" i="19"/>
  <c r="AC220" i="19"/>
  <c r="AB220" i="19"/>
  <c r="AA220" i="19"/>
  <c r="Y220" i="19"/>
  <c r="X220" i="19"/>
  <c r="V220" i="19"/>
  <c r="U220" i="19"/>
  <c r="S220" i="19"/>
  <c r="R220" i="19"/>
  <c r="P220" i="19"/>
  <c r="O220" i="19"/>
  <c r="M220" i="19"/>
  <c r="L220" i="19"/>
  <c r="J220" i="19"/>
  <c r="I220" i="19"/>
  <c r="G220" i="19"/>
  <c r="F220" i="19"/>
  <c r="D220" i="19"/>
  <c r="C220" i="19"/>
  <c r="AC219" i="19"/>
  <c r="AB219" i="19"/>
  <c r="AA219" i="19"/>
  <c r="Y219" i="19"/>
  <c r="X219" i="19"/>
  <c r="V219" i="19"/>
  <c r="U219" i="19"/>
  <c r="S219" i="19"/>
  <c r="R219" i="19"/>
  <c r="P219" i="19"/>
  <c r="O219" i="19"/>
  <c r="M219" i="19"/>
  <c r="L219" i="19"/>
  <c r="J219" i="19"/>
  <c r="I219" i="19"/>
  <c r="G219" i="19"/>
  <c r="F219" i="19"/>
  <c r="D219" i="19"/>
  <c r="C219" i="19"/>
  <c r="AC218" i="19"/>
  <c r="AB218" i="19"/>
  <c r="AA218" i="19"/>
  <c r="Y218" i="19"/>
  <c r="X218" i="19"/>
  <c r="V218" i="19"/>
  <c r="U218" i="19"/>
  <c r="S218" i="19"/>
  <c r="R218" i="19"/>
  <c r="P218" i="19"/>
  <c r="O218" i="19"/>
  <c r="M218" i="19"/>
  <c r="L218" i="19"/>
  <c r="J218" i="19"/>
  <c r="I218" i="19"/>
  <c r="G218" i="19"/>
  <c r="F218" i="19"/>
  <c r="D218" i="19"/>
  <c r="C218" i="19"/>
  <c r="G217" i="19"/>
  <c r="F217" i="19"/>
  <c r="D217" i="19"/>
  <c r="C217" i="19"/>
  <c r="AC217" i="19"/>
  <c r="AB217" i="19"/>
  <c r="AA217" i="19"/>
  <c r="Y217" i="19"/>
  <c r="X217" i="19"/>
  <c r="V217" i="19"/>
  <c r="U217" i="19"/>
  <c r="S217" i="19"/>
  <c r="R217" i="19"/>
  <c r="P217" i="19"/>
  <c r="O217" i="19"/>
  <c r="M217" i="19"/>
  <c r="L217" i="19"/>
  <c r="J217" i="19"/>
  <c r="I217" i="19"/>
  <c r="AC216" i="19"/>
  <c r="AD216" i="19" s="1"/>
  <c r="AB216" i="19"/>
  <c r="AA216" i="19"/>
  <c r="Y216" i="19"/>
  <c r="X216" i="19"/>
  <c r="V216" i="19"/>
  <c r="U216" i="19"/>
  <c r="S216" i="19"/>
  <c r="R216" i="19"/>
  <c r="P216" i="19"/>
  <c r="O216" i="19"/>
  <c r="M216" i="19"/>
  <c r="L216" i="19"/>
  <c r="J216" i="19"/>
  <c r="I216" i="19"/>
  <c r="G216" i="19"/>
  <c r="F216" i="19"/>
  <c r="D216" i="19"/>
  <c r="C216" i="19"/>
  <c r="Z215" i="19"/>
  <c r="W215" i="19"/>
  <c r="T215" i="19"/>
  <c r="Q215" i="19"/>
  <c r="N215" i="19"/>
  <c r="K215" i="19"/>
  <c r="H215" i="19"/>
  <c r="E215" i="19"/>
  <c r="B215" i="19"/>
  <c r="Z214" i="19"/>
  <c r="AA214" i="19" s="1"/>
  <c r="W214" i="19"/>
  <c r="X214" i="19" s="1"/>
  <c r="T214" i="19"/>
  <c r="Q214" i="19"/>
  <c r="R214" i="19" s="1"/>
  <c r="N214" i="19"/>
  <c r="K214" i="19"/>
  <c r="H214" i="19"/>
  <c r="E214" i="19"/>
  <c r="B214" i="19"/>
  <c r="Z213" i="19"/>
  <c r="W213" i="19"/>
  <c r="T213" i="19"/>
  <c r="Q213" i="19"/>
  <c r="N213" i="19"/>
  <c r="K213" i="19"/>
  <c r="H213" i="19"/>
  <c r="E213" i="19"/>
  <c r="B213" i="19"/>
  <c r="AC209" i="19"/>
  <c r="AB209" i="19"/>
  <c r="AA209" i="19"/>
  <c r="Y209" i="19"/>
  <c r="X209" i="19"/>
  <c r="V209" i="19"/>
  <c r="U209" i="19"/>
  <c r="S209" i="19"/>
  <c r="R209" i="19"/>
  <c r="P209" i="19"/>
  <c r="O209" i="19"/>
  <c r="M209" i="19"/>
  <c r="L209" i="19"/>
  <c r="J209" i="19"/>
  <c r="I209" i="19"/>
  <c r="G209" i="19"/>
  <c r="F209" i="19"/>
  <c r="D209" i="19"/>
  <c r="C209" i="19"/>
  <c r="AC208" i="19"/>
  <c r="AB208" i="19"/>
  <c r="AA208" i="19"/>
  <c r="Y208" i="19"/>
  <c r="X208" i="19"/>
  <c r="V208" i="19"/>
  <c r="U208" i="19"/>
  <c r="S208" i="19"/>
  <c r="R208" i="19"/>
  <c r="P208" i="19"/>
  <c r="O208" i="19"/>
  <c r="M208" i="19"/>
  <c r="L208" i="19"/>
  <c r="J208" i="19"/>
  <c r="I208" i="19"/>
  <c r="G208" i="19"/>
  <c r="F208" i="19"/>
  <c r="D208" i="19"/>
  <c r="C208" i="19"/>
  <c r="AC207" i="19"/>
  <c r="AB207" i="19"/>
  <c r="AA207" i="19"/>
  <c r="Y207" i="19"/>
  <c r="X207" i="19"/>
  <c r="V207" i="19"/>
  <c r="U207" i="19"/>
  <c r="S207" i="19"/>
  <c r="R207" i="19"/>
  <c r="P207" i="19"/>
  <c r="O207" i="19"/>
  <c r="M207" i="19"/>
  <c r="L207" i="19"/>
  <c r="J207" i="19"/>
  <c r="I207" i="19"/>
  <c r="G207" i="19"/>
  <c r="F207" i="19"/>
  <c r="D207" i="19"/>
  <c r="C207" i="19"/>
  <c r="AC210" i="19"/>
  <c r="AB210" i="19"/>
  <c r="AA210" i="19"/>
  <c r="Y210" i="19"/>
  <c r="X210" i="19"/>
  <c r="V210" i="19"/>
  <c r="U210" i="19"/>
  <c r="S210" i="19"/>
  <c r="R210" i="19"/>
  <c r="P210" i="19"/>
  <c r="O210" i="19"/>
  <c r="M210" i="19"/>
  <c r="L210" i="19"/>
  <c r="J210" i="19"/>
  <c r="I210" i="19"/>
  <c r="G210" i="19"/>
  <c r="F210" i="19"/>
  <c r="D210" i="19"/>
  <c r="C210" i="19"/>
  <c r="AE208" i="19" l="1"/>
  <c r="AE221" i="19"/>
  <c r="AD321" i="19"/>
  <c r="I250" i="19"/>
  <c r="I251" i="19"/>
  <c r="AE210" i="19"/>
  <c r="AD208" i="19"/>
  <c r="AE225" i="19"/>
  <c r="AE233" i="19"/>
  <c r="X215" i="19"/>
  <c r="I249" i="19"/>
  <c r="C250" i="19"/>
  <c r="O249" i="19"/>
  <c r="AA249" i="19"/>
  <c r="AC249" i="19"/>
  <c r="L251" i="19"/>
  <c r="X251" i="19"/>
  <c r="AD287" i="19"/>
  <c r="AE252" i="19"/>
  <c r="L249" i="19"/>
  <c r="X249" i="19"/>
  <c r="AE231" i="19"/>
  <c r="O250" i="19"/>
  <c r="F250" i="19"/>
  <c r="R249" i="19"/>
  <c r="U250" i="19"/>
  <c r="C251" i="19"/>
  <c r="O251" i="19"/>
  <c r="AA251" i="19"/>
  <c r="F251" i="19"/>
  <c r="R251" i="19"/>
  <c r="AC251" i="19"/>
  <c r="L250" i="19"/>
  <c r="AE209" i="19"/>
  <c r="AE219" i="19"/>
  <c r="AD221" i="19"/>
  <c r="AE226" i="19"/>
  <c r="O215" i="19"/>
  <c r="F249" i="19"/>
  <c r="C249" i="19"/>
  <c r="AC250" i="19"/>
  <c r="AD250" i="19" s="1"/>
  <c r="AD219" i="19"/>
  <c r="AE229" i="19"/>
  <c r="AE230" i="19"/>
  <c r="I215" i="19"/>
  <c r="L215" i="19"/>
  <c r="AE223" i="19"/>
  <c r="U249" i="19"/>
  <c r="AE222" i="19"/>
  <c r="AE227" i="19"/>
  <c r="AE218" i="19"/>
  <c r="AE220" i="19"/>
  <c r="AD285" i="19"/>
  <c r="AE282" i="19"/>
  <c r="AD282" i="19"/>
  <c r="AE281" i="19"/>
  <c r="AD281" i="19"/>
  <c r="AE280" i="19"/>
  <c r="AD280" i="19"/>
  <c r="AE279" i="19"/>
  <c r="AD279" i="19"/>
  <c r="AE278" i="19"/>
  <c r="AD278" i="19"/>
  <c r="AE277" i="19"/>
  <c r="AD277" i="19"/>
  <c r="AE276" i="19"/>
  <c r="AD276" i="19"/>
  <c r="AE275" i="19"/>
  <c r="AD275" i="19"/>
  <c r="AE274" i="19"/>
  <c r="AD274" i="19"/>
  <c r="AE273" i="19"/>
  <c r="AD273" i="19"/>
  <c r="AE272" i="19"/>
  <c r="AD272" i="19"/>
  <c r="AE271" i="19"/>
  <c r="AD271" i="19"/>
  <c r="AE270" i="19"/>
  <c r="AD270" i="19"/>
  <c r="AE269" i="19"/>
  <c r="AD269" i="19"/>
  <c r="AE268" i="19"/>
  <c r="AD268" i="19"/>
  <c r="AE267" i="19"/>
  <c r="AD267" i="19"/>
  <c r="AE266" i="19"/>
  <c r="AD266" i="19"/>
  <c r="AE265" i="19"/>
  <c r="AD265" i="19"/>
  <c r="AE264" i="19"/>
  <c r="AD264" i="19"/>
  <c r="AE263" i="19"/>
  <c r="AD263" i="19"/>
  <c r="AE262" i="19"/>
  <c r="AD262" i="19"/>
  <c r="AE261" i="19"/>
  <c r="AD261" i="19"/>
  <c r="AE260" i="19"/>
  <c r="AD260" i="19"/>
  <c r="AE259" i="19"/>
  <c r="AD259" i="19"/>
  <c r="AE258" i="19"/>
  <c r="AD258" i="19"/>
  <c r="AE257" i="19"/>
  <c r="AD257" i="19"/>
  <c r="AE256" i="19"/>
  <c r="AD256" i="19"/>
  <c r="AE255" i="19"/>
  <c r="AD255" i="19"/>
  <c r="AE254" i="19"/>
  <c r="AD254" i="19"/>
  <c r="AE253" i="19"/>
  <c r="AD253" i="19"/>
  <c r="AD252" i="19"/>
  <c r="AE246" i="19"/>
  <c r="AD246" i="19"/>
  <c r="AE245" i="19"/>
  <c r="AD245" i="19"/>
  <c r="AE244" i="19"/>
  <c r="AD244" i="19"/>
  <c r="AE243" i="19"/>
  <c r="AD243" i="19"/>
  <c r="AE242" i="19"/>
  <c r="AD242" i="19"/>
  <c r="AE241" i="19"/>
  <c r="AD241" i="19"/>
  <c r="AE240" i="19"/>
  <c r="AD240" i="19"/>
  <c r="AE239" i="19"/>
  <c r="AD239" i="19"/>
  <c r="AE238" i="19"/>
  <c r="AD238" i="19"/>
  <c r="AE237" i="19"/>
  <c r="AD237" i="19"/>
  <c r="AE236" i="19"/>
  <c r="AD236" i="19"/>
  <c r="AE235" i="19"/>
  <c r="AD235" i="19"/>
  <c r="AE234" i="19"/>
  <c r="AD234" i="19"/>
  <c r="C215" i="19"/>
  <c r="AA215" i="19"/>
  <c r="AE232" i="19"/>
  <c r="AD231" i="19"/>
  <c r="AD233" i="19"/>
  <c r="AD230" i="19"/>
  <c r="AE228" i="19"/>
  <c r="AD227" i="19"/>
  <c r="AD229" i="19"/>
  <c r="AD226" i="19"/>
  <c r="AE224" i="19"/>
  <c r="U214" i="19"/>
  <c r="AD225" i="19"/>
  <c r="C213" i="19"/>
  <c r="AA213" i="19"/>
  <c r="AD220" i="19"/>
  <c r="AD222" i="19"/>
  <c r="AD218" i="19"/>
  <c r="I214" i="19"/>
  <c r="O213" i="19"/>
  <c r="AE216" i="19"/>
  <c r="AC214" i="19"/>
  <c r="AD214" i="19" s="1"/>
  <c r="AC213" i="19"/>
  <c r="X213" i="19"/>
  <c r="U213" i="19"/>
  <c r="U215" i="19"/>
  <c r="R215" i="19"/>
  <c r="R213" i="19"/>
  <c r="O214" i="19"/>
  <c r="L214" i="19"/>
  <c r="I213" i="19"/>
  <c r="F215" i="19"/>
  <c r="F213" i="19"/>
  <c r="C214" i="19"/>
  <c r="L213" i="19"/>
  <c r="F214" i="19"/>
  <c r="AC215" i="19"/>
  <c r="AD217" i="19"/>
  <c r="AE217" i="19"/>
  <c r="AD207" i="19"/>
  <c r="AD209" i="19"/>
  <c r="AD210" i="19"/>
  <c r="AD251" i="19" l="1"/>
  <c r="AD249" i="19"/>
  <c r="AD213" i="19"/>
  <c r="AD215" i="19"/>
  <c r="AC206" i="19"/>
  <c r="AB206" i="19"/>
  <c r="AA206" i="19"/>
  <c r="Y206" i="19"/>
  <c r="X206" i="19"/>
  <c r="V206" i="19"/>
  <c r="U206" i="19"/>
  <c r="S206" i="19"/>
  <c r="R206" i="19"/>
  <c r="P206" i="19"/>
  <c r="O206" i="19"/>
  <c r="M206" i="19"/>
  <c r="L206" i="19"/>
  <c r="J206" i="19"/>
  <c r="I206" i="19"/>
  <c r="G206" i="19"/>
  <c r="F206" i="19"/>
  <c r="D206" i="19"/>
  <c r="C206" i="19"/>
  <c r="AC205" i="19"/>
  <c r="AB205" i="19"/>
  <c r="AA205" i="19"/>
  <c r="Y205" i="19"/>
  <c r="X205" i="19"/>
  <c r="V205" i="19"/>
  <c r="U205" i="19"/>
  <c r="S205" i="19"/>
  <c r="R205" i="19"/>
  <c r="P205" i="19"/>
  <c r="O205" i="19"/>
  <c r="M205" i="19"/>
  <c r="L205" i="19"/>
  <c r="J205" i="19"/>
  <c r="I205" i="19"/>
  <c r="G205" i="19"/>
  <c r="F205" i="19"/>
  <c r="D205" i="19"/>
  <c r="C205" i="19"/>
  <c r="AC204" i="19"/>
  <c r="AB204" i="19"/>
  <c r="AA204" i="19"/>
  <c r="Y204" i="19"/>
  <c r="X204" i="19"/>
  <c r="V204" i="19"/>
  <c r="U204" i="19"/>
  <c r="S204" i="19"/>
  <c r="R204" i="19"/>
  <c r="P204" i="19"/>
  <c r="O204" i="19"/>
  <c r="M204" i="19"/>
  <c r="L204" i="19"/>
  <c r="J204" i="19"/>
  <c r="I204" i="19"/>
  <c r="G204" i="19"/>
  <c r="F204" i="19"/>
  <c r="D204" i="19"/>
  <c r="C204" i="19"/>
  <c r="AE205" i="19" l="1"/>
  <c r="AE206" i="19"/>
  <c r="AE207" i="19"/>
  <c r="AD206" i="19"/>
  <c r="AD205" i="19"/>
  <c r="AD204" i="19"/>
  <c r="AC203" i="19" l="1"/>
  <c r="AB203" i="19"/>
  <c r="AA203" i="19"/>
  <c r="Y203" i="19"/>
  <c r="X203" i="19"/>
  <c r="V203" i="19"/>
  <c r="U203" i="19"/>
  <c r="S203" i="19"/>
  <c r="R203" i="19"/>
  <c r="P203" i="19"/>
  <c r="O203" i="19"/>
  <c r="M203" i="19"/>
  <c r="L203" i="19"/>
  <c r="J203" i="19"/>
  <c r="I203" i="19"/>
  <c r="G203" i="19"/>
  <c r="F203" i="19"/>
  <c r="D203" i="19"/>
  <c r="C203" i="19"/>
  <c r="AC202" i="19"/>
  <c r="AD202" i="19" s="1"/>
  <c r="AB202" i="19"/>
  <c r="AA202" i="19"/>
  <c r="Y202" i="19"/>
  <c r="X202" i="19"/>
  <c r="V202" i="19"/>
  <c r="U202" i="19"/>
  <c r="S202" i="19"/>
  <c r="R202" i="19"/>
  <c r="P202" i="19"/>
  <c r="O202" i="19"/>
  <c r="M202" i="19"/>
  <c r="L202" i="19"/>
  <c r="J202" i="19"/>
  <c r="I202" i="19"/>
  <c r="G202" i="19"/>
  <c r="F202" i="19"/>
  <c r="D202" i="19"/>
  <c r="C202" i="19"/>
  <c r="AC201" i="19"/>
  <c r="AD201" i="19" s="1"/>
  <c r="AB201" i="19"/>
  <c r="AA201" i="19"/>
  <c r="Y201" i="19"/>
  <c r="X201" i="19"/>
  <c r="V201" i="19"/>
  <c r="U201" i="19"/>
  <c r="S201" i="19"/>
  <c r="R201" i="19"/>
  <c r="P201" i="19"/>
  <c r="O201" i="19"/>
  <c r="M201" i="19"/>
  <c r="L201" i="19"/>
  <c r="J201" i="19"/>
  <c r="I201" i="19"/>
  <c r="G201" i="19"/>
  <c r="F201" i="19"/>
  <c r="D201" i="19"/>
  <c r="C201" i="19"/>
  <c r="AC200" i="19"/>
  <c r="AB200" i="19"/>
  <c r="AA200" i="19"/>
  <c r="Y200" i="19"/>
  <c r="X200" i="19"/>
  <c r="V200" i="19"/>
  <c r="U200" i="19"/>
  <c r="S200" i="19"/>
  <c r="R200" i="19"/>
  <c r="P200" i="19"/>
  <c r="O200" i="19"/>
  <c r="M200" i="19"/>
  <c r="L200" i="19"/>
  <c r="J200" i="19"/>
  <c r="I200" i="19"/>
  <c r="G200" i="19"/>
  <c r="F200" i="19"/>
  <c r="D200" i="19"/>
  <c r="C200" i="19"/>
  <c r="AC199" i="19"/>
  <c r="AB199" i="19"/>
  <c r="AA199" i="19"/>
  <c r="Y199" i="19"/>
  <c r="X199" i="19"/>
  <c r="V199" i="19"/>
  <c r="U199" i="19"/>
  <c r="S199" i="19"/>
  <c r="R199" i="19"/>
  <c r="P199" i="19"/>
  <c r="O199" i="19"/>
  <c r="M199" i="19"/>
  <c r="L199" i="19"/>
  <c r="J199" i="19"/>
  <c r="I199" i="19"/>
  <c r="G199" i="19"/>
  <c r="F199" i="19"/>
  <c r="D199" i="19"/>
  <c r="C199" i="19"/>
  <c r="AC198" i="19"/>
  <c r="AB198" i="19"/>
  <c r="AA198" i="19"/>
  <c r="Y198" i="19"/>
  <c r="X198" i="19"/>
  <c r="V198" i="19"/>
  <c r="U198" i="19"/>
  <c r="S198" i="19"/>
  <c r="R198" i="19"/>
  <c r="P198" i="19"/>
  <c r="O198" i="19"/>
  <c r="M198" i="19"/>
  <c r="L198" i="19"/>
  <c r="J198" i="19"/>
  <c r="I198" i="19"/>
  <c r="G198" i="19"/>
  <c r="F198" i="19"/>
  <c r="D198" i="19"/>
  <c r="C198" i="19"/>
  <c r="AC197" i="19"/>
  <c r="AB197" i="19"/>
  <c r="AA197" i="19"/>
  <c r="Y197" i="19"/>
  <c r="X197" i="19"/>
  <c r="V197" i="19"/>
  <c r="U197" i="19"/>
  <c r="S197" i="19"/>
  <c r="R197" i="19"/>
  <c r="P197" i="19"/>
  <c r="O197" i="19"/>
  <c r="M197" i="19"/>
  <c r="L197" i="19"/>
  <c r="J197" i="19"/>
  <c r="I197" i="19"/>
  <c r="G197" i="19"/>
  <c r="F197" i="19"/>
  <c r="D197" i="19"/>
  <c r="C197" i="19"/>
  <c r="AC196" i="19"/>
  <c r="AB196" i="19"/>
  <c r="AA196" i="19"/>
  <c r="Y196" i="19"/>
  <c r="X196" i="19"/>
  <c r="V196" i="19"/>
  <c r="U196" i="19"/>
  <c r="S196" i="19"/>
  <c r="R196" i="19"/>
  <c r="P196" i="19"/>
  <c r="O196" i="19"/>
  <c r="M196" i="19"/>
  <c r="L196" i="19"/>
  <c r="J196" i="19"/>
  <c r="I196" i="19"/>
  <c r="G196" i="19"/>
  <c r="F196" i="19"/>
  <c r="D196" i="19"/>
  <c r="C196" i="19"/>
  <c r="AC195" i="19"/>
  <c r="AD195" i="19" s="1"/>
  <c r="AB195" i="19"/>
  <c r="AA195" i="19"/>
  <c r="Y195" i="19"/>
  <c r="X195" i="19"/>
  <c r="V195" i="19"/>
  <c r="U195" i="19"/>
  <c r="S195" i="19"/>
  <c r="R195" i="19"/>
  <c r="P195" i="19"/>
  <c r="O195" i="19"/>
  <c r="M195" i="19"/>
  <c r="L195" i="19"/>
  <c r="J195" i="19"/>
  <c r="I195" i="19"/>
  <c r="G195" i="19"/>
  <c r="F195" i="19"/>
  <c r="D195" i="19"/>
  <c r="C195" i="19"/>
  <c r="AC194" i="19"/>
  <c r="AB194" i="19"/>
  <c r="AA194" i="19"/>
  <c r="Y194" i="19"/>
  <c r="X194" i="19"/>
  <c r="V194" i="19"/>
  <c r="U194" i="19"/>
  <c r="S194" i="19"/>
  <c r="R194" i="19"/>
  <c r="P194" i="19"/>
  <c r="O194" i="19"/>
  <c r="M194" i="19"/>
  <c r="L194" i="19"/>
  <c r="J194" i="19"/>
  <c r="I194" i="19"/>
  <c r="G194" i="19"/>
  <c r="F194" i="19"/>
  <c r="D194" i="19"/>
  <c r="C194" i="19"/>
  <c r="AE196" i="19" l="1"/>
  <c r="AE199" i="19"/>
  <c r="AE197" i="19"/>
  <c r="AD199" i="19"/>
  <c r="AE195" i="19"/>
  <c r="AE201" i="19"/>
  <c r="AE198" i="19"/>
  <c r="AE203" i="19"/>
  <c r="AE204" i="19"/>
  <c r="AD200" i="19"/>
  <c r="AE200" i="19"/>
  <c r="AE202" i="19"/>
  <c r="AD203" i="19"/>
  <c r="AD198" i="19"/>
  <c r="AD197" i="19"/>
  <c r="AD194" i="19"/>
  <c r="AD196" i="19"/>
  <c r="AC193" i="19" l="1"/>
  <c r="AB193" i="19"/>
  <c r="AA193" i="19"/>
  <c r="Y193" i="19"/>
  <c r="X193" i="19"/>
  <c r="V193" i="19"/>
  <c r="U193" i="19"/>
  <c r="S193" i="19"/>
  <c r="R193" i="19"/>
  <c r="P193" i="19"/>
  <c r="O193" i="19"/>
  <c r="M193" i="19"/>
  <c r="L193" i="19"/>
  <c r="J193" i="19"/>
  <c r="I193" i="19"/>
  <c r="G193" i="19"/>
  <c r="F193" i="19"/>
  <c r="D193" i="19"/>
  <c r="C193" i="19"/>
  <c r="AC192" i="19"/>
  <c r="AB192" i="19"/>
  <c r="AA192" i="19"/>
  <c r="Y192" i="19"/>
  <c r="X192" i="19"/>
  <c r="V192" i="19"/>
  <c r="U192" i="19"/>
  <c r="S192" i="19"/>
  <c r="R192" i="19"/>
  <c r="P192" i="19"/>
  <c r="O192" i="19"/>
  <c r="M192" i="19"/>
  <c r="L192" i="19"/>
  <c r="J192" i="19"/>
  <c r="I192" i="19"/>
  <c r="G192" i="19"/>
  <c r="F192" i="19"/>
  <c r="D192" i="19"/>
  <c r="C192" i="19"/>
  <c r="AC191" i="19"/>
  <c r="AD191" i="19" s="1"/>
  <c r="AB191" i="19"/>
  <c r="AA191" i="19"/>
  <c r="Y191" i="19"/>
  <c r="X191" i="19"/>
  <c r="V191" i="19"/>
  <c r="U191" i="19"/>
  <c r="S191" i="19"/>
  <c r="R191" i="19"/>
  <c r="P191" i="19"/>
  <c r="O191" i="19"/>
  <c r="M191" i="19"/>
  <c r="L191" i="19"/>
  <c r="J191" i="19"/>
  <c r="I191" i="19"/>
  <c r="G191" i="19"/>
  <c r="F191" i="19"/>
  <c r="D191" i="19"/>
  <c r="C191" i="19"/>
  <c r="B180" i="19"/>
  <c r="AC190" i="19"/>
  <c r="AD190" i="19" s="1"/>
  <c r="AB190" i="19"/>
  <c r="AA190" i="19"/>
  <c r="Y190" i="19"/>
  <c r="X190" i="19"/>
  <c r="V190" i="19"/>
  <c r="U190" i="19"/>
  <c r="S190" i="19"/>
  <c r="R190" i="19"/>
  <c r="P190" i="19"/>
  <c r="O190" i="19"/>
  <c r="M190" i="19"/>
  <c r="L190" i="19"/>
  <c r="J190" i="19"/>
  <c r="I190" i="19"/>
  <c r="G190" i="19"/>
  <c r="F190" i="19"/>
  <c r="D190" i="19"/>
  <c r="C190" i="19"/>
  <c r="AC189" i="19"/>
  <c r="AE190" i="19" s="1"/>
  <c r="AB189" i="19"/>
  <c r="AA189" i="19"/>
  <c r="Y189" i="19"/>
  <c r="X189" i="19"/>
  <c r="V189" i="19"/>
  <c r="U189" i="19"/>
  <c r="S189" i="19"/>
  <c r="R189" i="19"/>
  <c r="P189" i="19"/>
  <c r="O189" i="19"/>
  <c r="M189" i="19"/>
  <c r="L189" i="19"/>
  <c r="J189" i="19"/>
  <c r="I189" i="19"/>
  <c r="G189" i="19"/>
  <c r="F189" i="19"/>
  <c r="D189" i="19"/>
  <c r="C189" i="19"/>
  <c r="AC188" i="19"/>
  <c r="AB188" i="19"/>
  <c r="AA188" i="19"/>
  <c r="Y188" i="19"/>
  <c r="X188" i="19"/>
  <c r="V188" i="19"/>
  <c r="U188" i="19"/>
  <c r="S188" i="19"/>
  <c r="R188" i="19"/>
  <c r="P188" i="19"/>
  <c r="O188" i="19"/>
  <c r="M188" i="19"/>
  <c r="L188" i="19"/>
  <c r="J188" i="19"/>
  <c r="I188" i="19"/>
  <c r="G188" i="19"/>
  <c r="F188" i="19"/>
  <c r="D188" i="19"/>
  <c r="C188" i="19"/>
  <c r="AC187" i="19"/>
  <c r="AB187" i="19"/>
  <c r="AA187" i="19"/>
  <c r="Y187" i="19"/>
  <c r="X187" i="19"/>
  <c r="V187" i="19"/>
  <c r="U187" i="19"/>
  <c r="S187" i="19"/>
  <c r="R187" i="19"/>
  <c r="P187" i="19"/>
  <c r="O187" i="19"/>
  <c r="M187" i="19"/>
  <c r="L187" i="19"/>
  <c r="J187" i="19"/>
  <c r="I187" i="19"/>
  <c r="G187" i="19"/>
  <c r="F187" i="19"/>
  <c r="D187" i="19"/>
  <c r="C187" i="19"/>
  <c r="AC186" i="19"/>
  <c r="AB186" i="19"/>
  <c r="AA186" i="19"/>
  <c r="Y186" i="19"/>
  <c r="X186" i="19"/>
  <c r="V186" i="19"/>
  <c r="U186" i="19"/>
  <c r="S186" i="19"/>
  <c r="R186" i="19"/>
  <c r="P186" i="19"/>
  <c r="O186" i="19"/>
  <c r="M186" i="19"/>
  <c r="L186" i="19"/>
  <c r="J186" i="19"/>
  <c r="I186" i="19"/>
  <c r="G186" i="19"/>
  <c r="F186" i="19"/>
  <c r="D186" i="19"/>
  <c r="C186" i="19"/>
  <c r="AC185" i="19"/>
  <c r="AB185" i="19"/>
  <c r="AA185" i="19"/>
  <c r="Y185" i="19"/>
  <c r="X185" i="19"/>
  <c r="V185" i="19"/>
  <c r="U185" i="19"/>
  <c r="S185" i="19"/>
  <c r="R185" i="19"/>
  <c r="P185" i="19"/>
  <c r="O185" i="19"/>
  <c r="M185" i="19"/>
  <c r="L185" i="19"/>
  <c r="J185" i="19"/>
  <c r="I185" i="19"/>
  <c r="G185" i="19"/>
  <c r="F185" i="19"/>
  <c r="D185" i="19"/>
  <c r="C185" i="19"/>
  <c r="AC184" i="19"/>
  <c r="AB184" i="19"/>
  <c r="AA184" i="19"/>
  <c r="Y184" i="19"/>
  <c r="X184" i="19"/>
  <c r="V184" i="19"/>
  <c r="U184" i="19"/>
  <c r="S184" i="19"/>
  <c r="R184" i="19"/>
  <c r="P184" i="19"/>
  <c r="O184" i="19"/>
  <c r="M184" i="19"/>
  <c r="L184" i="19"/>
  <c r="J184" i="19"/>
  <c r="I184" i="19"/>
  <c r="G184" i="19"/>
  <c r="F184" i="19"/>
  <c r="D184" i="19"/>
  <c r="C184" i="19"/>
  <c r="AC183" i="19"/>
  <c r="AB183" i="19"/>
  <c r="AA183" i="19"/>
  <c r="Y183" i="19"/>
  <c r="X183" i="19"/>
  <c r="V183" i="19"/>
  <c r="U183" i="19"/>
  <c r="S183" i="19"/>
  <c r="R183" i="19"/>
  <c r="P183" i="19"/>
  <c r="O183" i="19"/>
  <c r="M183" i="19"/>
  <c r="L183" i="19"/>
  <c r="J183" i="19"/>
  <c r="I183" i="19"/>
  <c r="G183" i="19"/>
  <c r="F183" i="19"/>
  <c r="D183" i="19"/>
  <c r="C183" i="19"/>
  <c r="R182" i="19"/>
  <c r="P182" i="19"/>
  <c r="O182" i="19"/>
  <c r="M182" i="19"/>
  <c r="L182" i="19"/>
  <c r="J182" i="19"/>
  <c r="I182" i="19"/>
  <c r="G182" i="19"/>
  <c r="F182" i="19"/>
  <c r="D182" i="19"/>
  <c r="C182" i="19"/>
  <c r="AC182" i="19"/>
  <c r="AB182" i="19"/>
  <c r="AA182" i="19"/>
  <c r="Y182" i="19"/>
  <c r="X182" i="19"/>
  <c r="V182" i="19"/>
  <c r="U182" i="19"/>
  <c r="S182" i="19"/>
  <c r="Z144" i="19"/>
  <c r="W144" i="19"/>
  <c r="T144" i="19"/>
  <c r="Q144" i="19"/>
  <c r="N144" i="19"/>
  <c r="K144" i="19"/>
  <c r="H144" i="19"/>
  <c r="E144" i="19"/>
  <c r="B144" i="19"/>
  <c r="Z142" i="19"/>
  <c r="W142" i="19"/>
  <c r="T142" i="19"/>
  <c r="Q142" i="19"/>
  <c r="N142" i="19"/>
  <c r="K142" i="19"/>
  <c r="H142" i="19"/>
  <c r="E142" i="19"/>
  <c r="B142" i="19"/>
  <c r="P181" i="19"/>
  <c r="L180" i="19"/>
  <c r="AC181" i="19"/>
  <c r="AB181" i="19"/>
  <c r="AA181" i="19"/>
  <c r="Y181" i="19"/>
  <c r="X181" i="19"/>
  <c r="V181" i="19"/>
  <c r="U181" i="19"/>
  <c r="S181" i="19"/>
  <c r="R181" i="19"/>
  <c r="O181" i="19"/>
  <c r="M181" i="19"/>
  <c r="L181" i="19"/>
  <c r="J181" i="19"/>
  <c r="I181" i="19"/>
  <c r="G181" i="19"/>
  <c r="F181" i="19"/>
  <c r="D181" i="19"/>
  <c r="C181" i="19"/>
  <c r="Z180" i="19"/>
  <c r="AA180" i="19" s="1"/>
  <c r="W180" i="19"/>
  <c r="X180" i="19" s="1"/>
  <c r="T180" i="19"/>
  <c r="Q180" i="19"/>
  <c r="R180" i="19" s="1"/>
  <c r="N180" i="19"/>
  <c r="K180" i="19"/>
  <c r="H180" i="19"/>
  <c r="E180" i="19"/>
  <c r="Z179" i="19"/>
  <c r="AA179" i="19" s="1"/>
  <c r="W179" i="19"/>
  <c r="X179" i="19" s="1"/>
  <c r="T179" i="19"/>
  <c r="Q179" i="19"/>
  <c r="R179" i="19" s="1"/>
  <c r="N179" i="19"/>
  <c r="K179" i="19"/>
  <c r="H179" i="19"/>
  <c r="E179" i="19"/>
  <c r="B179" i="19"/>
  <c r="Z178" i="19"/>
  <c r="W178" i="19"/>
  <c r="T178" i="19"/>
  <c r="Q178" i="19"/>
  <c r="N178" i="19"/>
  <c r="K178" i="19"/>
  <c r="H178" i="19"/>
  <c r="E178" i="19"/>
  <c r="B178" i="19"/>
  <c r="AC175" i="19"/>
  <c r="AB175" i="19"/>
  <c r="AA175" i="19"/>
  <c r="Y175" i="19"/>
  <c r="X175" i="19"/>
  <c r="V175" i="19"/>
  <c r="U175" i="19"/>
  <c r="S175" i="19"/>
  <c r="R175" i="19"/>
  <c r="P175" i="19"/>
  <c r="O175" i="19"/>
  <c r="M175" i="19"/>
  <c r="L175" i="19"/>
  <c r="J175" i="19"/>
  <c r="I175" i="19"/>
  <c r="G175" i="19"/>
  <c r="F175" i="19"/>
  <c r="D175" i="19"/>
  <c r="C175" i="19"/>
  <c r="AC174" i="19"/>
  <c r="AB174" i="19"/>
  <c r="AA174" i="19"/>
  <c r="Y174" i="19"/>
  <c r="X174" i="19"/>
  <c r="V174" i="19"/>
  <c r="U174" i="19"/>
  <c r="S174" i="19"/>
  <c r="R174" i="19"/>
  <c r="P174" i="19"/>
  <c r="O174" i="19"/>
  <c r="M174" i="19"/>
  <c r="L174" i="19"/>
  <c r="J174" i="19"/>
  <c r="I174" i="19"/>
  <c r="G174" i="19"/>
  <c r="F174" i="19"/>
  <c r="D174" i="19"/>
  <c r="C174" i="19"/>
  <c r="AC173" i="19"/>
  <c r="AB173" i="19"/>
  <c r="AA173" i="19"/>
  <c r="Y173" i="19"/>
  <c r="X173" i="19"/>
  <c r="V173" i="19"/>
  <c r="U173" i="19"/>
  <c r="S173" i="19"/>
  <c r="R173" i="19"/>
  <c r="P173" i="19"/>
  <c r="O173" i="19"/>
  <c r="M173" i="19"/>
  <c r="L173" i="19"/>
  <c r="J173" i="19"/>
  <c r="I173" i="19"/>
  <c r="G173" i="19"/>
  <c r="F173" i="19"/>
  <c r="D173" i="19"/>
  <c r="C173" i="19"/>
  <c r="AC172" i="19"/>
  <c r="AB172" i="19"/>
  <c r="AA172" i="19"/>
  <c r="Y172" i="19"/>
  <c r="X172" i="19"/>
  <c r="V172" i="19"/>
  <c r="U172" i="19"/>
  <c r="S172" i="19"/>
  <c r="R172" i="19"/>
  <c r="P172" i="19"/>
  <c r="O172" i="19"/>
  <c r="M172" i="19"/>
  <c r="L172" i="19"/>
  <c r="J172" i="19"/>
  <c r="I172" i="19"/>
  <c r="G172" i="19"/>
  <c r="F172" i="19"/>
  <c r="D172" i="19"/>
  <c r="C172" i="19"/>
  <c r="AC171" i="19"/>
  <c r="AD171" i="19" s="1"/>
  <c r="AB171" i="19"/>
  <c r="AA171" i="19"/>
  <c r="Y171" i="19"/>
  <c r="X171" i="19"/>
  <c r="V171" i="19"/>
  <c r="U171" i="19"/>
  <c r="S171" i="19"/>
  <c r="R171" i="19"/>
  <c r="P171" i="19"/>
  <c r="O171" i="19"/>
  <c r="M171" i="19"/>
  <c r="L171" i="19"/>
  <c r="J171" i="19"/>
  <c r="I171" i="19"/>
  <c r="G171" i="19"/>
  <c r="F171" i="19"/>
  <c r="D171" i="19"/>
  <c r="C171" i="19"/>
  <c r="AC170" i="19"/>
  <c r="AD170" i="19" s="1"/>
  <c r="AB170" i="19"/>
  <c r="AA170" i="19"/>
  <c r="Y170" i="19"/>
  <c r="X170" i="19"/>
  <c r="V170" i="19"/>
  <c r="U170" i="19"/>
  <c r="S170" i="19"/>
  <c r="R170" i="19"/>
  <c r="P170" i="19"/>
  <c r="O170" i="19"/>
  <c r="M170" i="19"/>
  <c r="L170" i="19"/>
  <c r="J170" i="19"/>
  <c r="I170" i="19"/>
  <c r="G170" i="19"/>
  <c r="F170" i="19"/>
  <c r="D170" i="19"/>
  <c r="C170" i="19"/>
  <c r="AC169" i="19"/>
  <c r="AD169" i="19" s="1"/>
  <c r="AB169" i="19"/>
  <c r="AA169" i="19"/>
  <c r="Y169" i="19"/>
  <c r="X169" i="19"/>
  <c r="V169" i="19"/>
  <c r="U169" i="19"/>
  <c r="S169" i="19"/>
  <c r="R169" i="19"/>
  <c r="P169" i="19"/>
  <c r="O169" i="19"/>
  <c r="M169" i="19"/>
  <c r="L169" i="19"/>
  <c r="J169" i="19"/>
  <c r="I169" i="19"/>
  <c r="G169" i="19"/>
  <c r="F169" i="19"/>
  <c r="D169" i="19"/>
  <c r="C169" i="19"/>
  <c r="AC168" i="19"/>
  <c r="AD168" i="19" s="1"/>
  <c r="AB168" i="19"/>
  <c r="AA168" i="19"/>
  <c r="Y168" i="19"/>
  <c r="X168" i="19"/>
  <c r="V168" i="19"/>
  <c r="U168" i="19"/>
  <c r="S168" i="19"/>
  <c r="R168" i="19"/>
  <c r="P168" i="19"/>
  <c r="O168" i="19"/>
  <c r="M168" i="19"/>
  <c r="L168" i="19"/>
  <c r="J168" i="19"/>
  <c r="I168" i="19"/>
  <c r="G168" i="19"/>
  <c r="F168" i="19"/>
  <c r="D168" i="19"/>
  <c r="C168" i="19"/>
  <c r="AC167" i="19"/>
  <c r="AD167" i="19" s="1"/>
  <c r="AB167" i="19"/>
  <c r="AA167" i="19"/>
  <c r="Y167" i="19"/>
  <c r="X167" i="19"/>
  <c r="V167" i="19"/>
  <c r="U167" i="19"/>
  <c r="S167" i="19"/>
  <c r="R167" i="19"/>
  <c r="P167" i="19"/>
  <c r="O167" i="19"/>
  <c r="M167" i="19"/>
  <c r="L167" i="19"/>
  <c r="J167" i="19"/>
  <c r="I167" i="19"/>
  <c r="G167" i="19"/>
  <c r="F167" i="19"/>
  <c r="D167" i="19"/>
  <c r="C167" i="19"/>
  <c r="AC166" i="19"/>
  <c r="AB166" i="19"/>
  <c r="AA166" i="19"/>
  <c r="Y166" i="19"/>
  <c r="X166" i="19"/>
  <c r="V166" i="19"/>
  <c r="U166" i="19"/>
  <c r="S166" i="19"/>
  <c r="R166" i="19"/>
  <c r="P166" i="19"/>
  <c r="O166" i="19"/>
  <c r="M166" i="19"/>
  <c r="L166" i="19"/>
  <c r="J166" i="19"/>
  <c r="I166" i="19"/>
  <c r="G166" i="19"/>
  <c r="F166" i="19"/>
  <c r="D166" i="19"/>
  <c r="C166" i="19"/>
  <c r="AC165" i="19"/>
  <c r="AB165" i="19"/>
  <c r="AA165" i="19"/>
  <c r="Y165" i="19"/>
  <c r="X165" i="19"/>
  <c r="V165" i="19"/>
  <c r="U165" i="19"/>
  <c r="S165" i="19"/>
  <c r="R165" i="19"/>
  <c r="P165" i="19"/>
  <c r="O165" i="19"/>
  <c r="M165" i="19"/>
  <c r="L165" i="19"/>
  <c r="J165" i="19"/>
  <c r="I165" i="19"/>
  <c r="G165" i="19"/>
  <c r="F165" i="19"/>
  <c r="D165" i="19"/>
  <c r="C165" i="19"/>
  <c r="AC164" i="19"/>
  <c r="AB164" i="19"/>
  <c r="AA164" i="19"/>
  <c r="Y164" i="19"/>
  <c r="X164" i="19"/>
  <c r="V164" i="19"/>
  <c r="U164" i="19"/>
  <c r="S164" i="19"/>
  <c r="R164" i="19"/>
  <c r="P164" i="19"/>
  <c r="O164" i="19"/>
  <c r="M164" i="19"/>
  <c r="L164" i="19"/>
  <c r="J164" i="19"/>
  <c r="I164" i="19"/>
  <c r="G164" i="19"/>
  <c r="F164" i="19"/>
  <c r="D164" i="19"/>
  <c r="C164" i="19"/>
  <c r="AC163" i="19"/>
  <c r="AB163" i="19"/>
  <c r="AA163" i="19"/>
  <c r="Y163" i="19"/>
  <c r="X163" i="19"/>
  <c r="V163" i="19"/>
  <c r="U163" i="19"/>
  <c r="S163" i="19"/>
  <c r="R163" i="19"/>
  <c r="P163" i="19"/>
  <c r="O163" i="19"/>
  <c r="M163" i="19"/>
  <c r="L163" i="19"/>
  <c r="J163" i="19"/>
  <c r="I163" i="19"/>
  <c r="G163" i="19"/>
  <c r="F163" i="19"/>
  <c r="D163" i="19"/>
  <c r="C163" i="19"/>
  <c r="AC162" i="19"/>
  <c r="AB162" i="19"/>
  <c r="AA162" i="19"/>
  <c r="Y162" i="19"/>
  <c r="X162" i="19"/>
  <c r="V162" i="19"/>
  <c r="U162" i="19"/>
  <c r="S162" i="19"/>
  <c r="R162" i="19"/>
  <c r="P162" i="19"/>
  <c r="O162" i="19"/>
  <c r="M162" i="19"/>
  <c r="L162" i="19"/>
  <c r="J162" i="19"/>
  <c r="I162" i="19"/>
  <c r="G162" i="19"/>
  <c r="F162" i="19"/>
  <c r="D162" i="19"/>
  <c r="C162" i="19"/>
  <c r="AC161" i="19"/>
  <c r="AB161" i="19"/>
  <c r="AA161" i="19"/>
  <c r="Y161" i="19"/>
  <c r="X161" i="19"/>
  <c r="V161" i="19"/>
  <c r="U161" i="19"/>
  <c r="S161" i="19"/>
  <c r="R161" i="19"/>
  <c r="P161" i="19"/>
  <c r="O161" i="19"/>
  <c r="M161" i="19"/>
  <c r="L161" i="19"/>
  <c r="J161" i="19"/>
  <c r="I161" i="19"/>
  <c r="G161" i="19"/>
  <c r="F161" i="19"/>
  <c r="D161" i="19"/>
  <c r="C161" i="19"/>
  <c r="AC160" i="19"/>
  <c r="AB160" i="19"/>
  <c r="AA160" i="19"/>
  <c r="Y160" i="19"/>
  <c r="X160" i="19"/>
  <c r="V160" i="19"/>
  <c r="U160" i="19"/>
  <c r="S160" i="19"/>
  <c r="R160" i="19"/>
  <c r="P160" i="19"/>
  <c r="O160" i="19"/>
  <c r="M160" i="19"/>
  <c r="L160" i="19"/>
  <c r="J160" i="19"/>
  <c r="I160" i="19"/>
  <c r="G160" i="19"/>
  <c r="F160" i="19"/>
  <c r="D160" i="19"/>
  <c r="C160" i="19"/>
  <c r="AC159" i="19"/>
  <c r="AB159" i="19"/>
  <c r="AA159" i="19"/>
  <c r="Y159" i="19"/>
  <c r="X159" i="19"/>
  <c r="V159" i="19"/>
  <c r="U159" i="19"/>
  <c r="S159" i="19"/>
  <c r="R159" i="19"/>
  <c r="P159" i="19"/>
  <c r="O159" i="19"/>
  <c r="M159" i="19"/>
  <c r="L159" i="19"/>
  <c r="J159" i="19"/>
  <c r="I159" i="19"/>
  <c r="G159" i="19"/>
  <c r="F159" i="19"/>
  <c r="D159" i="19"/>
  <c r="C159" i="19"/>
  <c r="AC158" i="19"/>
  <c r="AB158" i="19"/>
  <c r="AA158" i="19"/>
  <c r="Y158" i="19"/>
  <c r="X158" i="19"/>
  <c r="V158" i="19"/>
  <c r="U158" i="19"/>
  <c r="S158" i="19"/>
  <c r="R158" i="19"/>
  <c r="P158" i="19"/>
  <c r="O158" i="19"/>
  <c r="M158" i="19"/>
  <c r="L158" i="19"/>
  <c r="J158" i="19"/>
  <c r="I158" i="19"/>
  <c r="G158" i="19"/>
  <c r="F158" i="19"/>
  <c r="D158" i="19"/>
  <c r="C158" i="19"/>
  <c r="AC157" i="19"/>
  <c r="AD157" i="19" s="1"/>
  <c r="AB157" i="19"/>
  <c r="AA157" i="19"/>
  <c r="Y157" i="19"/>
  <c r="X157" i="19"/>
  <c r="V157" i="19"/>
  <c r="U157" i="19"/>
  <c r="S157" i="19"/>
  <c r="R157" i="19"/>
  <c r="P157" i="19"/>
  <c r="O157" i="19"/>
  <c r="M157" i="19"/>
  <c r="L157" i="19"/>
  <c r="J157" i="19"/>
  <c r="I157" i="19"/>
  <c r="G157" i="19"/>
  <c r="F157" i="19"/>
  <c r="D157" i="19"/>
  <c r="C157" i="19"/>
  <c r="AC156" i="19"/>
  <c r="AB156" i="19"/>
  <c r="AA156" i="19"/>
  <c r="Y156" i="19"/>
  <c r="X156" i="19"/>
  <c r="V156" i="19"/>
  <c r="U156" i="19"/>
  <c r="S156" i="19"/>
  <c r="R156" i="19"/>
  <c r="P156" i="19"/>
  <c r="O156" i="19"/>
  <c r="M156" i="19"/>
  <c r="L156" i="19"/>
  <c r="J156" i="19"/>
  <c r="I156" i="19"/>
  <c r="G156" i="19"/>
  <c r="F156" i="19"/>
  <c r="D156" i="19"/>
  <c r="C156" i="19"/>
  <c r="AC155" i="19"/>
  <c r="AB155" i="19"/>
  <c r="AA155" i="19"/>
  <c r="Y155" i="19"/>
  <c r="X155" i="19"/>
  <c r="V155" i="19"/>
  <c r="U155" i="19"/>
  <c r="S155" i="19"/>
  <c r="R155" i="19"/>
  <c r="P155" i="19"/>
  <c r="O155" i="19"/>
  <c r="M155" i="19"/>
  <c r="L155" i="19"/>
  <c r="J155" i="19"/>
  <c r="I155" i="19"/>
  <c r="G155" i="19"/>
  <c r="F155" i="19"/>
  <c r="D155" i="19"/>
  <c r="C155" i="19"/>
  <c r="AC154" i="19"/>
  <c r="AB154" i="19"/>
  <c r="AA154" i="19"/>
  <c r="Y154" i="19"/>
  <c r="X154" i="19"/>
  <c r="V154" i="19"/>
  <c r="U154" i="19"/>
  <c r="S154" i="19"/>
  <c r="R154" i="19"/>
  <c r="P154" i="19"/>
  <c r="O154" i="19"/>
  <c r="M154" i="19"/>
  <c r="L154" i="19"/>
  <c r="J154" i="19"/>
  <c r="I154" i="19"/>
  <c r="G154" i="19"/>
  <c r="F154" i="19"/>
  <c r="D154" i="19"/>
  <c r="C154" i="19"/>
  <c r="AE185" i="19" l="1"/>
  <c r="AE187" i="19"/>
  <c r="F144" i="19"/>
  <c r="AE191" i="19"/>
  <c r="L144" i="19"/>
  <c r="X144" i="19"/>
  <c r="AE172" i="19"/>
  <c r="AD185" i="19"/>
  <c r="AD187" i="19"/>
  <c r="AA144" i="19"/>
  <c r="AC144" i="19"/>
  <c r="AE182" i="19"/>
  <c r="AE188" i="19"/>
  <c r="AE192" i="19"/>
  <c r="O144" i="19"/>
  <c r="R144" i="19"/>
  <c r="AE155" i="19"/>
  <c r="AE186" i="19"/>
  <c r="AD188" i="19"/>
  <c r="AE175" i="19"/>
  <c r="I144" i="19"/>
  <c r="U144" i="19"/>
  <c r="C144" i="19"/>
  <c r="AE181" i="19"/>
  <c r="AE193" i="19"/>
  <c r="AE194" i="19"/>
  <c r="AD192" i="19"/>
  <c r="O179" i="19"/>
  <c r="AD193" i="19"/>
  <c r="AD189" i="19"/>
  <c r="AD186" i="19"/>
  <c r="AE189" i="19"/>
  <c r="AE184" i="19"/>
  <c r="AD184" i="19"/>
  <c r="AE183" i="19"/>
  <c r="AD183" i="19"/>
  <c r="AD182" i="19"/>
  <c r="AE167" i="19"/>
  <c r="AE156" i="19"/>
  <c r="X178" i="19"/>
  <c r="AE170" i="19"/>
  <c r="AE171" i="19"/>
  <c r="F178" i="19"/>
  <c r="R178" i="19"/>
  <c r="AC179" i="19"/>
  <c r="AD179" i="19" s="1"/>
  <c r="AE157" i="19"/>
  <c r="L178" i="19"/>
  <c r="C179" i="19"/>
  <c r="F179" i="19"/>
  <c r="AA178" i="19"/>
  <c r="AD181" i="19"/>
  <c r="U178" i="19"/>
  <c r="U180" i="19"/>
  <c r="O178" i="19"/>
  <c r="O180" i="19"/>
  <c r="L179" i="19"/>
  <c r="I180" i="19"/>
  <c r="I178" i="19"/>
  <c r="F180" i="19"/>
  <c r="C178" i="19"/>
  <c r="C180" i="19"/>
  <c r="AC178" i="19"/>
  <c r="AC180" i="19"/>
  <c r="AD180" i="19" s="1"/>
  <c r="I179" i="19"/>
  <c r="U179" i="19"/>
  <c r="AD175" i="19"/>
  <c r="AE174" i="19"/>
  <c r="AD174" i="19"/>
  <c r="AE173" i="19"/>
  <c r="AD173" i="19"/>
  <c r="AD166" i="19"/>
  <c r="AE169" i="19"/>
  <c r="AE166" i="19"/>
  <c r="AE168" i="19"/>
  <c r="AD172" i="19"/>
  <c r="AE165" i="19"/>
  <c r="AD165" i="19"/>
  <c r="AE164" i="19"/>
  <c r="AD164" i="19"/>
  <c r="AE163" i="19"/>
  <c r="AD163" i="19"/>
  <c r="AE162" i="19"/>
  <c r="AD162" i="19"/>
  <c r="AE161" i="19"/>
  <c r="AD161" i="19"/>
  <c r="AE160" i="19"/>
  <c r="AD160" i="19"/>
  <c r="AE159" i="19"/>
  <c r="AD159" i="19"/>
  <c r="AE158" i="19"/>
  <c r="AD158" i="19"/>
  <c r="AD155" i="19"/>
  <c r="AD154" i="19"/>
  <c r="AD156" i="19"/>
  <c r="AD144" i="19" l="1"/>
  <c r="AD178" i="19"/>
  <c r="G153" i="19"/>
  <c r="J153" i="19"/>
  <c r="M153" i="19"/>
  <c r="P153" i="19"/>
  <c r="AC153" i="19"/>
  <c r="AE154" i="19" s="1"/>
  <c r="AB153" i="19"/>
  <c r="AA153" i="19"/>
  <c r="Y153" i="19"/>
  <c r="X153" i="19"/>
  <c r="V153" i="19"/>
  <c r="U153" i="19"/>
  <c r="S153" i="19"/>
  <c r="R153" i="19"/>
  <c r="O153" i="19"/>
  <c r="L153" i="19"/>
  <c r="I153" i="19"/>
  <c r="F153" i="19"/>
  <c r="D153" i="19"/>
  <c r="C153" i="19"/>
  <c r="AC152" i="19"/>
  <c r="AB152" i="19"/>
  <c r="AA152" i="19"/>
  <c r="Y152" i="19"/>
  <c r="X152" i="19"/>
  <c r="V152" i="19"/>
  <c r="U152" i="19"/>
  <c r="S152" i="19"/>
  <c r="R152" i="19"/>
  <c r="P152" i="19"/>
  <c r="O152" i="19"/>
  <c r="M152" i="19"/>
  <c r="L152" i="19"/>
  <c r="J152" i="19"/>
  <c r="I152" i="19"/>
  <c r="G152" i="19"/>
  <c r="F152" i="19"/>
  <c r="D152" i="19"/>
  <c r="C152" i="19"/>
  <c r="AC150" i="19"/>
  <c r="AB150" i="19"/>
  <c r="AA150" i="19"/>
  <c r="Y150" i="19"/>
  <c r="X150" i="19"/>
  <c r="V150" i="19"/>
  <c r="U150" i="19"/>
  <c r="S150" i="19"/>
  <c r="R150" i="19"/>
  <c r="P150" i="19"/>
  <c r="O150" i="19"/>
  <c r="M150" i="19"/>
  <c r="L150" i="19"/>
  <c r="J150" i="19"/>
  <c r="I150" i="19"/>
  <c r="G150" i="19"/>
  <c r="F150" i="19"/>
  <c r="D150" i="19"/>
  <c r="C150" i="19"/>
  <c r="AC151" i="19"/>
  <c r="AD151" i="19" s="1"/>
  <c r="AB151" i="19"/>
  <c r="AA151" i="19"/>
  <c r="Y151" i="19"/>
  <c r="X151" i="19"/>
  <c r="V151" i="19"/>
  <c r="U151" i="19"/>
  <c r="S151" i="19"/>
  <c r="R151" i="19"/>
  <c r="P151" i="19"/>
  <c r="O151" i="19"/>
  <c r="M151" i="19"/>
  <c r="L151" i="19"/>
  <c r="J151" i="19"/>
  <c r="I151" i="19"/>
  <c r="G151" i="19"/>
  <c r="F151" i="19"/>
  <c r="D151" i="19"/>
  <c r="C151" i="19"/>
  <c r="AC149" i="19"/>
  <c r="AB149" i="19"/>
  <c r="AA149" i="19"/>
  <c r="Y149" i="19"/>
  <c r="X149" i="19"/>
  <c r="V149" i="19"/>
  <c r="U149" i="19"/>
  <c r="S149" i="19"/>
  <c r="R149" i="19"/>
  <c r="P149" i="19"/>
  <c r="O149" i="19"/>
  <c r="M149" i="19"/>
  <c r="L149" i="19"/>
  <c r="J149" i="19"/>
  <c r="I149" i="19"/>
  <c r="G149" i="19"/>
  <c r="F149" i="19"/>
  <c r="D149" i="19"/>
  <c r="C149" i="19"/>
  <c r="AC148" i="19"/>
  <c r="AD148" i="19" s="1"/>
  <c r="AB148" i="19"/>
  <c r="AA148" i="19"/>
  <c r="Y148" i="19"/>
  <c r="X148" i="19"/>
  <c r="V148" i="19"/>
  <c r="U148" i="19"/>
  <c r="S148" i="19"/>
  <c r="R148" i="19"/>
  <c r="P148" i="19"/>
  <c r="O148" i="19"/>
  <c r="M148" i="19"/>
  <c r="L148" i="19"/>
  <c r="J148" i="19"/>
  <c r="I148" i="19"/>
  <c r="G148" i="19"/>
  <c r="F148" i="19"/>
  <c r="D148" i="19"/>
  <c r="C148" i="19"/>
  <c r="AC147" i="19"/>
  <c r="AB147" i="19"/>
  <c r="AA147" i="19"/>
  <c r="Y147" i="19"/>
  <c r="X147" i="19"/>
  <c r="V147" i="19"/>
  <c r="U147" i="19"/>
  <c r="S147" i="19"/>
  <c r="R147" i="19"/>
  <c r="P147" i="19"/>
  <c r="O147" i="19"/>
  <c r="M147" i="19"/>
  <c r="L147" i="19"/>
  <c r="J147" i="19"/>
  <c r="I147" i="19"/>
  <c r="G147" i="19"/>
  <c r="F147" i="19"/>
  <c r="D147" i="19"/>
  <c r="C147" i="19"/>
  <c r="AB146" i="19"/>
  <c r="Y146" i="19"/>
  <c r="V146" i="19"/>
  <c r="S146" i="19"/>
  <c r="P146" i="19"/>
  <c r="J146" i="19"/>
  <c r="G146" i="19"/>
  <c r="D146" i="19"/>
  <c r="M146" i="19"/>
  <c r="AC146" i="19"/>
  <c r="AA146" i="19"/>
  <c r="X146" i="19"/>
  <c r="U146" i="19"/>
  <c r="R146" i="19"/>
  <c r="O146" i="19"/>
  <c r="L146" i="19"/>
  <c r="I146" i="19"/>
  <c r="F146" i="19"/>
  <c r="C146" i="19"/>
  <c r="AB145" i="19"/>
  <c r="Y145" i="19"/>
  <c r="V145" i="19"/>
  <c r="S145" i="19"/>
  <c r="P145" i="19"/>
  <c r="M145" i="19"/>
  <c r="J145" i="19"/>
  <c r="G145" i="19"/>
  <c r="D145" i="19"/>
  <c r="AC145" i="19"/>
  <c r="AA145" i="19"/>
  <c r="X145" i="19"/>
  <c r="U145" i="19"/>
  <c r="R145" i="19"/>
  <c r="O145" i="19"/>
  <c r="L145" i="19"/>
  <c r="I145" i="19"/>
  <c r="F145" i="19"/>
  <c r="C145" i="19"/>
  <c r="Z143" i="19"/>
  <c r="AA143" i="19" s="1"/>
  <c r="W143" i="19"/>
  <c r="X143" i="19" s="1"/>
  <c r="T143" i="19"/>
  <c r="Q143" i="19"/>
  <c r="R143" i="19" s="1"/>
  <c r="N143" i="19"/>
  <c r="K143" i="19"/>
  <c r="H143" i="19"/>
  <c r="E143" i="19"/>
  <c r="B143" i="19"/>
  <c r="AC139" i="19"/>
  <c r="AB139" i="19"/>
  <c r="AA139" i="19"/>
  <c r="Y139" i="19"/>
  <c r="X139" i="19"/>
  <c r="V139" i="19"/>
  <c r="U139" i="19"/>
  <c r="S139" i="19"/>
  <c r="R139" i="19"/>
  <c r="P139" i="19"/>
  <c r="O139" i="19"/>
  <c r="M139" i="19"/>
  <c r="L139" i="19"/>
  <c r="J139" i="19"/>
  <c r="I139" i="19"/>
  <c r="G139" i="19"/>
  <c r="F139" i="19"/>
  <c r="D139" i="19"/>
  <c r="C139" i="19"/>
  <c r="AC138" i="19"/>
  <c r="AB138" i="19"/>
  <c r="AA138" i="19"/>
  <c r="Y138" i="19"/>
  <c r="X138" i="19"/>
  <c r="V138" i="19"/>
  <c r="U138" i="19"/>
  <c r="S138" i="19"/>
  <c r="R138" i="19"/>
  <c r="P138" i="19"/>
  <c r="O138" i="19"/>
  <c r="M138" i="19"/>
  <c r="L138" i="19"/>
  <c r="J138" i="19"/>
  <c r="I138" i="19"/>
  <c r="G138" i="19"/>
  <c r="F138" i="19"/>
  <c r="D138" i="19"/>
  <c r="C138" i="19"/>
  <c r="AC137" i="19"/>
  <c r="AB137" i="19"/>
  <c r="AA137" i="19"/>
  <c r="Y137" i="19"/>
  <c r="X137" i="19"/>
  <c r="V137" i="19"/>
  <c r="U137" i="19"/>
  <c r="S137" i="19"/>
  <c r="R137" i="19"/>
  <c r="P137" i="19"/>
  <c r="O137" i="19"/>
  <c r="M137" i="19"/>
  <c r="L137" i="19"/>
  <c r="J137" i="19"/>
  <c r="I137" i="19"/>
  <c r="G137" i="19"/>
  <c r="F137" i="19"/>
  <c r="D137" i="19"/>
  <c r="C137" i="19"/>
  <c r="AC136" i="19"/>
  <c r="AD136" i="19" s="1"/>
  <c r="AB136" i="19"/>
  <c r="AA136" i="19"/>
  <c r="Y136" i="19"/>
  <c r="X136" i="19"/>
  <c r="V136" i="19"/>
  <c r="U136" i="19"/>
  <c r="S136" i="19"/>
  <c r="R136" i="19"/>
  <c r="P136" i="19"/>
  <c r="O136" i="19"/>
  <c r="M136" i="19"/>
  <c r="L136" i="19"/>
  <c r="J136" i="19"/>
  <c r="I136" i="19"/>
  <c r="G136" i="19"/>
  <c r="F136" i="19"/>
  <c r="D136" i="19"/>
  <c r="C136" i="19"/>
  <c r="AC135" i="19"/>
  <c r="AD135" i="19" s="1"/>
  <c r="AB135" i="19"/>
  <c r="AA135" i="19"/>
  <c r="Y135" i="19"/>
  <c r="X135" i="19"/>
  <c r="V135" i="19"/>
  <c r="U135" i="19"/>
  <c r="S135" i="19"/>
  <c r="R135" i="19"/>
  <c r="P135" i="19"/>
  <c r="O135" i="19"/>
  <c r="M135" i="19"/>
  <c r="L135" i="19"/>
  <c r="J135" i="19"/>
  <c r="I135" i="19"/>
  <c r="G135" i="19"/>
  <c r="F135" i="19"/>
  <c r="D135" i="19"/>
  <c r="C135" i="19"/>
  <c r="AC134" i="19"/>
  <c r="AD134" i="19" s="1"/>
  <c r="AB134" i="19"/>
  <c r="AA134" i="19"/>
  <c r="Y134" i="19"/>
  <c r="X134" i="19"/>
  <c r="V134" i="19"/>
  <c r="U134" i="19"/>
  <c r="S134" i="19"/>
  <c r="R134" i="19"/>
  <c r="P134" i="19"/>
  <c r="O134" i="19"/>
  <c r="M134" i="19"/>
  <c r="L134" i="19"/>
  <c r="J134" i="19"/>
  <c r="I134" i="19"/>
  <c r="G134" i="19"/>
  <c r="F134" i="19"/>
  <c r="D134" i="19"/>
  <c r="C134" i="19"/>
  <c r="AC133" i="19"/>
  <c r="AB133" i="19"/>
  <c r="AA133" i="19"/>
  <c r="Y133" i="19"/>
  <c r="X133" i="19"/>
  <c r="V133" i="19"/>
  <c r="U133" i="19"/>
  <c r="S133" i="19"/>
  <c r="R133" i="19"/>
  <c r="P133" i="19"/>
  <c r="O133" i="19"/>
  <c r="M133" i="19"/>
  <c r="L133" i="19"/>
  <c r="J133" i="19"/>
  <c r="I133" i="19"/>
  <c r="G133" i="19"/>
  <c r="F133" i="19"/>
  <c r="D133" i="19"/>
  <c r="C133" i="19"/>
  <c r="AC132" i="19"/>
  <c r="AB132" i="19"/>
  <c r="AA132" i="19"/>
  <c r="Y132" i="19"/>
  <c r="X132" i="19"/>
  <c r="V132" i="19"/>
  <c r="U132" i="19"/>
  <c r="S132" i="19"/>
  <c r="R132" i="19"/>
  <c r="P132" i="19"/>
  <c r="O132" i="19"/>
  <c r="M132" i="19"/>
  <c r="L132" i="19"/>
  <c r="J132" i="19"/>
  <c r="I132" i="19"/>
  <c r="G132" i="19"/>
  <c r="F132" i="19"/>
  <c r="D132" i="19"/>
  <c r="C132" i="19"/>
  <c r="AC131" i="19"/>
  <c r="AD131" i="19" s="1"/>
  <c r="AB131" i="19"/>
  <c r="AA131" i="19"/>
  <c r="Y131" i="19"/>
  <c r="X131" i="19"/>
  <c r="V131" i="19"/>
  <c r="U131" i="19"/>
  <c r="S131" i="19"/>
  <c r="R131" i="19"/>
  <c r="P131" i="19"/>
  <c r="O131" i="19"/>
  <c r="M131" i="19"/>
  <c r="L131" i="19"/>
  <c r="J131" i="19"/>
  <c r="I131" i="19"/>
  <c r="G131" i="19"/>
  <c r="F131" i="19"/>
  <c r="D131" i="19"/>
  <c r="C131" i="19"/>
  <c r="AC130" i="19"/>
  <c r="AD130" i="19" s="1"/>
  <c r="AB130" i="19"/>
  <c r="AA130" i="19"/>
  <c r="Y130" i="19"/>
  <c r="X130" i="19"/>
  <c r="V130" i="19"/>
  <c r="U130" i="19"/>
  <c r="S130" i="19"/>
  <c r="R130" i="19"/>
  <c r="P130" i="19"/>
  <c r="O130" i="19"/>
  <c r="M130" i="19"/>
  <c r="L130" i="19"/>
  <c r="J130" i="19"/>
  <c r="I130" i="19"/>
  <c r="G130" i="19"/>
  <c r="F130" i="19"/>
  <c r="D130" i="19"/>
  <c r="C130" i="19"/>
  <c r="AC129" i="19"/>
  <c r="AB129" i="19"/>
  <c r="AA129" i="19"/>
  <c r="Y129" i="19"/>
  <c r="X129" i="19"/>
  <c r="V129" i="19"/>
  <c r="U129" i="19"/>
  <c r="S129" i="19"/>
  <c r="R129" i="19"/>
  <c r="P129" i="19"/>
  <c r="O129" i="19"/>
  <c r="M129" i="19"/>
  <c r="L129" i="19"/>
  <c r="J129" i="19"/>
  <c r="I129" i="19"/>
  <c r="G129" i="19"/>
  <c r="F129" i="19"/>
  <c r="D129" i="19"/>
  <c r="C129" i="19"/>
  <c r="AC128" i="19"/>
  <c r="AB128" i="19"/>
  <c r="AA128" i="19"/>
  <c r="Y128" i="19"/>
  <c r="X128" i="19"/>
  <c r="V128" i="19"/>
  <c r="U128" i="19"/>
  <c r="S128" i="19"/>
  <c r="R128" i="19"/>
  <c r="P128" i="19"/>
  <c r="O128" i="19"/>
  <c r="M128" i="19"/>
  <c r="L128" i="19"/>
  <c r="J128" i="19"/>
  <c r="I128" i="19"/>
  <c r="G128" i="19"/>
  <c r="F128" i="19"/>
  <c r="D128" i="19"/>
  <c r="C128" i="19"/>
  <c r="AC127" i="19"/>
  <c r="AB127" i="19"/>
  <c r="AA127" i="19"/>
  <c r="Y127" i="19"/>
  <c r="X127" i="19"/>
  <c r="V127" i="19"/>
  <c r="U127" i="19"/>
  <c r="S127" i="19"/>
  <c r="R127" i="19"/>
  <c r="P127" i="19"/>
  <c r="O127" i="19"/>
  <c r="M127" i="19"/>
  <c r="L127" i="19"/>
  <c r="J127" i="19"/>
  <c r="I127" i="19"/>
  <c r="G127" i="19"/>
  <c r="F127" i="19"/>
  <c r="D127" i="19"/>
  <c r="C127" i="19"/>
  <c r="AC126" i="19"/>
  <c r="AB126" i="19"/>
  <c r="AA126" i="19"/>
  <c r="Y126" i="19"/>
  <c r="X126" i="19"/>
  <c r="V126" i="19"/>
  <c r="U126" i="19"/>
  <c r="S126" i="19"/>
  <c r="R126" i="19"/>
  <c r="P126" i="19"/>
  <c r="O126" i="19"/>
  <c r="M126" i="19"/>
  <c r="L126" i="19"/>
  <c r="J126" i="19"/>
  <c r="I126" i="19"/>
  <c r="G126" i="19"/>
  <c r="F126" i="19"/>
  <c r="D126" i="19"/>
  <c r="C126" i="19"/>
  <c r="AC125" i="19"/>
  <c r="AB125" i="19"/>
  <c r="AA125" i="19"/>
  <c r="Y125" i="19"/>
  <c r="X125" i="19"/>
  <c r="V125" i="19"/>
  <c r="U125" i="19"/>
  <c r="S125" i="19"/>
  <c r="R125" i="19"/>
  <c r="P125" i="19"/>
  <c r="O125" i="19"/>
  <c r="M125" i="19"/>
  <c r="L125" i="19"/>
  <c r="J125" i="19"/>
  <c r="I125" i="19"/>
  <c r="G125" i="19"/>
  <c r="F125" i="19"/>
  <c r="D125" i="19"/>
  <c r="C125" i="19"/>
  <c r="AC124" i="19"/>
  <c r="AD124" i="19" s="1"/>
  <c r="AB124" i="19"/>
  <c r="AA124" i="19"/>
  <c r="Y124" i="19"/>
  <c r="X124" i="19"/>
  <c r="V124" i="19"/>
  <c r="U124" i="19"/>
  <c r="S124" i="19"/>
  <c r="R124" i="19"/>
  <c r="P124" i="19"/>
  <c r="O124" i="19"/>
  <c r="M124" i="19"/>
  <c r="L124" i="19"/>
  <c r="J124" i="19"/>
  <c r="I124" i="19"/>
  <c r="G124" i="19"/>
  <c r="F124" i="19"/>
  <c r="D124" i="19"/>
  <c r="C124" i="19"/>
  <c r="AC123" i="19"/>
  <c r="AD123" i="19" s="1"/>
  <c r="AB123" i="19"/>
  <c r="AA123" i="19"/>
  <c r="Y123" i="19"/>
  <c r="X123" i="19"/>
  <c r="V123" i="19"/>
  <c r="U123" i="19"/>
  <c r="S123" i="19"/>
  <c r="R123" i="19"/>
  <c r="P123" i="19"/>
  <c r="O123" i="19"/>
  <c r="M123" i="19"/>
  <c r="L123" i="19"/>
  <c r="J123" i="19"/>
  <c r="I123" i="19"/>
  <c r="G123" i="19"/>
  <c r="F123" i="19"/>
  <c r="D123" i="19"/>
  <c r="C123" i="19"/>
  <c r="AC122" i="19"/>
  <c r="AD122" i="19" s="1"/>
  <c r="AB122" i="19"/>
  <c r="AA122" i="19"/>
  <c r="Y122" i="19"/>
  <c r="X122" i="19"/>
  <c r="V122" i="19"/>
  <c r="U122" i="19"/>
  <c r="S122" i="19"/>
  <c r="R122" i="19"/>
  <c r="P122" i="19"/>
  <c r="O122" i="19"/>
  <c r="M122" i="19"/>
  <c r="L122" i="19"/>
  <c r="J122" i="19"/>
  <c r="I122" i="19"/>
  <c r="G122" i="19"/>
  <c r="F122" i="19"/>
  <c r="D122" i="19"/>
  <c r="C122" i="19"/>
  <c r="AC121" i="19"/>
  <c r="AE122" i="19" s="1"/>
  <c r="AB121" i="19"/>
  <c r="AA121" i="19"/>
  <c r="Y121" i="19"/>
  <c r="X121" i="19"/>
  <c r="V121" i="19"/>
  <c r="U121" i="19"/>
  <c r="S121" i="19"/>
  <c r="R121" i="19"/>
  <c r="P121" i="19"/>
  <c r="O121" i="19"/>
  <c r="M121" i="19"/>
  <c r="L121" i="19"/>
  <c r="J121" i="19"/>
  <c r="I121" i="19"/>
  <c r="G121" i="19"/>
  <c r="F121" i="19"/>
  <c r="D121" i="19"/>
  <c r="C121" i="19"/>
  <c r="AC120" i="19"/>
  <c r="AB120" i="19"/>
  <c r="AA120" i="19"/>
  <c r="Y120" i="19"/>
  <c r="X120" i="19"/>
  <c r="V120" i="19"/>
  <c r="U120" i="19"/>
  <c r="S120" i="19"/>
  <c r="R120" i="19"/>
  <c r="P120" i="19"/>
  <c r="O120" i="19"/>
  <c r="M120" i="19"/>
  <c r="L120" i="19"/>
  <c r="J120" i="19"/>
  <c r="I120" i="19"/>
  <c r="G120" i="19"/>
  <c r="F120" i="19"/>
  <c r="D120" i="19"/>
  <c r="C120" i="19"/>
  <c r="AC119" i="19"/>
  <c r="AB119" i="19"/>
  <c r="AA119" i="19"/>
  <c r="Y119" i="19"/>
  <c r="X119" i="19"/>
  <c r="V119" i="19"/>
  <c r="U119" i="19"/>
  <c r="S119" i="19"/>
  <c r="R119" i="19"/>
  <c r="P119" i="19"/>
  <c r="O119" i="19"/>
  <c r="M119" i="19"/>
  <c r="L119" i="19"/>
  <c r="J119" i="19"/>
  <c r="I119" i="19"/>
  <c r="G119" i="19"/>
  <c r="F119" i="19"/>
  <c r="D119" i="19"/>
  <c r="C119" i="19"/>
  <c r="Z109" i="19"/>
  <c r="AA109" i="19" s="1"/>
  <c r="W109" i="19"/>
  <c r="X109" i="19" s="1"/>
  <c r="T109" i="19"/>
  <c r="Q109" i="19"/>
  <c r="R109" i="19" s="1"/>
  <c r="N109" i="19"/>
  <c r="K109" i="19"/>
  <c r="H109" i="19"/>
  <c r="E109" i="19"/>
  <c r="B109" i="19"/>
  <c r="V110" i="19"/>
  <c r="S110" i="19"/>
  <c r="P110" i="19"/>
  <c r="M110" i="19"/>
  <c r="AC118" i="19"/>
  <c r="AD118" i="19" s="1"/>
  <c r="AB118" i="19"/>
  <c r="AA118" i="19"/>
  <c r="Y118" i="19"/>
  <c r="X118" i="19"/>
  <c r="V118" i="19"/>
  <c r="U118" i="19"/>
  <c r="S118" i="19"/>
  <c r="R118" i="19"/>
  <c r="P118" i="19"/>
  <c r="O118" i="19"/>
  <c r="M118" i="19"/>
  <c r="L118" i="19"/>
  <c r="J118" i="19"/>
  <c r="I118" i="19"/>
  <c r="G118" i="19"/>
  <c r="F118" i="19"/>
  <c r="D118" i="19"/>
  <c r="C118" i="19"/>
  <c r="AC117" i="19"/>
  <c r="AD117" i="19" s="1"/>
  <c r="AB117" i="19"/>
  <c r="AA117" i="19"/>
  <c r="Y117" i="19"/>
  <c r="X117" i="19"/>
  <c r="V117" i="19"/>
  <c r="U117" i="19"/>
  <c r="S117" i="19"/>
  <c r="R117" i="19"/>
  <c r="P117" i="19"/>
  <c r="O117" i="19"/>
  <c r="M117" i="19"/>
  <c r="L117" i="19"/>
  <c r="J117" i="19"/>
  <c r="I117" i="19"/>
  <c r="G117" i="19"/>
  <c r="F117" i="19"/>
  <c r="D117" i="19"/>
  <c r="C117" i="19"/>
  <c r="AC116" i="19"/>
  <c r="AB116" i="19"/>
  <c r="AA116" i="19"/>
  <c r="Y116" i="19"/>
  <c r="X116" i="19"/>
  <c r="V116" i="19"/>
  <c r="U116" i="19"/>
  <c r="S116" i="19"/>
  <c r="R116" i="19"/>
  <c r="P116" i="19"/>
  <c r="O116" i="19"/>
  <c r="M116" i="19"/>
  <c r="L116" i="19"/>
  <c r="J116" i="19"/>
  <c r="I116" i="19"/>
  <c r="G116" i="19"/>
  <c r="F116" i="19"/>
  <c r="D116" i="19"/>
  <c r="C116" i="19"/>
  <c r="AC115" i="19"/>
  <c r="AB115" i="19"/>
  <c r="AA115" i="19"/>
  <c r="Y115" i="19"/>
  <c r="X115" i="19"/>
  <c r="V115" i="19"/>
  <c r="U115" i="19"/>
  <c r="S115" i="19"/>
  <c r="R115" i="19"/>
  <c r="P115" i="19"/>
  <c r="O115" i="19"/>
  <c r="M115" i="19"/>
  <c r="L115" i="19"/>
  <c r="J115" i="19"/>
  <c r="I115" i="19"/>
  <c r="G115" i="19"/>
  <c r="F115" i="19"/>
  <c r="D115" i="19"/>
  <c r="C115" i="19"/>
  <c r="AC114" i="19"/>
  <c r="AB114" i="19"/>
  <c r="AA114" i="19"/>
  <c r="Y114" i="19"/>
  <c r="X114" i="19"/>
  <c r="V114" i="19"/>
  <c r="U114" i="19"/>
  <c r="S114" i="19"/>
  <c r="R114" i="19"/>
  <c r="P114" i="19"/>
  <c r="O114" i="19"/>
  <c r="M114" i="19"/>
  <c r="L114" i="19"/>
  <c r="J114" i="19"/>
  <c r="I114" i="19"/>
  <c r="G114" i="19"/>
  <c r="F114" i="19"/>
  <c r="D114" i="19"/>
  <c r="C114" i="19"/>
  <c r="S111" i="19"/>
  <c r="R111" i="19"/>
  <c r="P111" i="19"/>
  <c r="O111" i="19"/>
  <c r="M111" i="19"/>
  <c r="L111" i="19"/>
  <c r="AC113" i="19"/>
  <c r="AB113" i="19"/>
  <c r="AA113" i="19"/>
  <c r="Y113" i="19"/>
  <c r="X113" i="19"/>
  <c r="V113" i="19"/>
  <c r="U113" i="19"/>
  <c r="S113" i="19"/>
  <c r="R113" i="19"/>
  <c r="P113" i="19"/>
  <c r="O113" i="19"/>
  <c r="M113" i="19"/>
  <c r="L113" i="19"/>
  <c r="J113" i="19"/>
  <c r="I113" i="19"/>
  <c r="G113" i="19"/>
  <c r="F113" i="19"/>
  <c r="D113" i="19"/>
  <c r="C113" i="19"/>
  <c r="AC112" i="19"/>
  <c r="AD112" i="19" s="1"/>
  <c r="AB112" i="19"/>
  <c r="AA112" i="19"/>
  <c r="Y112" i="19"/>
  <c r="X112" i="19"/>
  <c r="V112" i="19"/>
  <c r="U112" i="19"/>
  <c r="S112" i="19"/>
  <c r="R112" i="19"/>
  <c r="P112" i="19"/>
  <c r="O112" i="19"/>
  <c r="M112" i="19"/>
  <c r="L112" i="19"/>
  <c r="J112" i="19"/>
  <c r="I112" i="19"/>
  <c r="G112" i="19"/>
  <c r="F112" i="19"/>
  <c r="D112" i="19"/>
  <c r="C112" i="19"/>
  <c r="AC111" i="19"/>
  <c r="AB111" i="19"/>
  <c r="AA111" i="19"/>
  <c r="Y111" i="19"/>
  <c r="X111" i="19"/>
  <c r="V111" i="19"/>
  <c r="U111" i="19"/>
  <c r="J111" i="19"/>
  <c r="I111" i="19"/>
  <c r="G111" i="19"/>
  <c r="F111" i="19"/>
  <c r="D111" i="19"/>
  <c r="C111" i="19"/>
  <c r="AC110" i="19"/>
  <c r="AD110" i="19" s="1"/>
  <c r="AB110" i="19"/>
  <c r="AA110" i="19"/>
  <c r="Y110" i="19"/>
  <c r="X110" i="19"/>
  <c r="U110" i="19"/>
  <c r="R110" i="19"/>
  <c r="O110" i="19"/>
  <c r="L110" i="19"/>
  <c r="J110" i="19"/>
  <c r="I110" i="19"/>
  <c r="G110" i="19"/>
  <c r="F110" i="19"/>
  <c r="D110" i="19"/>
  <c r="C110" i="19"/>
  <c r="Z108" i="19"/>
  <c r="AA108" i="19" s="1"/>
  <c r="W108" i="19"/>
  <c r="X108" i="19" s="1"/>
  <c r="T108" i="19"/>
  <c r="Q108" i="19"/>
  <c r="R108" i="19" s="1"/>
  <c r="N108" i="19"/>
  <c r="K108" i="19"/>
  <c r="H108" i="19"/>
  <c r="E108" i="19"/>
  <c r="B108" i="19"/>
  <c r="Z107" i="19"/>
  <c r="W107" i="19"/>
  <c r="T107" i="19"/>
  <c r="Q107" i="19"/>
  <c r="N107" i="19"/>
  <c r="K107" i="19"/>
  <c r="H107" i="19"/>
  <c r="E107" i="19"/>
  <c r="B107" i="19"/>
  <c r="AC104" i="19"/>
  <c r="AB104" i="19"/>
  <c r="AA104" i="19"/>
  <c r="Y104" i="19"/>
  <c r="X104" i="19"/>
  <c r="V104" i="19"/>
  <c r="U104" i="19"/>
  <c r="S104" i="19"/>
  <c r="R104" i="19"/>
  <c r="P104" i="19"/>
  <c r="O104" i="19"/>
  <c r="M104" i="19"/>
  <c r="L104" i="19"/>
  <c r="J104" i="19"/>
  <c r="I104" i="19"/>
  <c r="G104" i="19"/>
  <c r="F104" i="19"/>
  <c r="D104" i="19"/>
  <c r="C104" i="19"/>
  <c r="AC103" i="19"/>
  <c r="AD103" i="19" s="1"/>
  <c r="AB103" i="19"/>
  <c r="AA103" i="19"/>
  <c r="Y103" i="19"/>
  <c r="X103" i="19"/>
  <c r="V103" i="19"/>
  <c r="U103" i="19"/>
  <c r="S103" i="19"/>
  <c r="R103" i="19"/>
  <c r="P103" i="19"/>
  <c r="O103" i="19"/>
  <c r="M103" i="19"/>
  <c r="L103" i="19"/>
  <c r="J103" i="19"/>
  <c r="I103" i="19"/>
  <c r="G103" i="19"/>
  <c r="F103" i="19"/>
  <c r="D103" i="19"/>
  <c r="C103" i="19"/>
  <c r="AC102" i="19"/>
  <c r="AB102" i="19"/>
  <c r="AA102" i="19"/>
  <c r="Y102" i="19"/>
  <c r="X102" i="19"/>
  <c r="V102" i="19"/>
  <c r="U102" i="19"/>
  <c r="S102" i="19"/>
  <c r="R102" i="19"/>
  <c r="P102" i="19"/>
  <c r="O102" i="19"/>
  <c r="M102" i="19"/>
  <c r="L102" i="19"/>
  <c r="J102" i="19"/>
  <c r="I102" i="19"/>
  <c r="G102" i="19"/>
  <c r="F102" i="19"/>
  <c r="D102" i="19"/>
  <c r="C102" i="19"/>
  <c r="AC101" i="19"/>
  <c r="AD101" i="19" s="1"/>
  <c r="AB101" i="19"/>
  <c r="AA101" i="19"/>
  <c r="Y101" i="19"/>
  <c r="X101" i="19"/>
  <c r="V101" i="19"/>
  <c r="U101" i="19"/>
  <c r="S101" i="19"/>
  <c r="R101" i="19"/>
  <c r="P101" i="19"/>
  <c r="O101" i="19"/>
  <c r="M101" i="19"/>
  <c r="L101" i="19"/>
  <c r="J101" i="19"/>
  <c r="I101" i="19"/>
  <c r="G101" i="19"/>
  <c r="F101" i="19"/>
  <c r="D101" i="19"/>
  <c r="C101" i="19"/>
  <c r="AC100" i="19"/>
  <c r="AB100" i="19"/>
  <c r="AA100" i="19"/>
  <c r="Y100" i="19"/>
  <c r="X100" i="19"/>
  <c r="V100" i="19"/>
  <c r="U100" i="19"/>
  <c r="S100" i="19"/>
  <c r="R100" i="19"/>
  <c r="P100" i="19"/>
  <c r="O100" i="19"/>
  <c r="M100" i="19"/>
  <c r="L100" i="19"/>
  <c r="J100" i="19"/>
  <c r="I100" i="19"/>
  <c r="G100" i="19"/>
  <c r="F100" i="19"/>
  <c r="D100" i="19"/>
  <c r="C100" i="19"/>
  <c r="AC99" i="19"/>
  <c r="AB99" i="19"/>
  <c r="AA99" i="19"/>
  <c r="Y99" i="19"/>
  <c r="X99" i="19"/>
  <c r="V99" i="19"/>
  <c r="U99" i="19"/>
  <c r="S99" i="19"/>
  <c r="R99" i="19"/>
  <c r="P99" i="19"/>
  <c r="O99" i="19"/>
  <c r="M99" i="19"/>
  <c r="L99" i="19"/>
  <c r="J99" i="19"/>
  <c r="I99" i="19"/>
  <c r="G99" i="19"/>
  <c r="F99" i="19"/>
  <c r="D99" i="19"/>
  <c r="C99" i="19"/>
  <c r="AC98" i="19"/>
  <c r="AB98" i="19"/>
  <c r="AA98" i="19"/>
  <c r="Y98" i="19"/>
  <c r="X98" i="19"/>
  <c r="V98" i="19"/>
  <c r="U98" i="19"/>
  <c r="S98" i="19"/>
  <c r="R98" i="19"/>
  <c r="P98" i="19"/>
  <c r="O98" i="19"/>
  <c r="M98" i="19"/>
  <c r="L98" i="19"/>
  <c r="J98" i="19"/>
  <c r="I98" i="19"/>
  <c r="G98" i="19"/>
  <c r="F98" i="19"/>
  <c r="D98" i="19"/>
  <c r="C98" i="19"/>
  <c r="AC97" i="19"/>
  <c r="AB97" i="19"/>
  <c r="AA97" i="19"/>
  <c r="Y97" i="19"/>
  <c r="X97" i="19"/>
  <c r="V97" i="19"/>
  <c r="U97" i="19"/>
  <c r="S97" i="19"/>
  <c r="R97" i="19"/>
  <c r="P97" i="19"/>
  <c r="O97" i="19"/>
  <c r="M97" i="19"/>
  <c r="L97" i="19"/>
  <c r="J97" i="19"/>
  <c r="I97" i="19"/>
  <c r="G97" i="19"/>
  <c r="F97" i="19"/>
  <c r="D97" i="19"/>
  <c r="C97" i="19"/>
  <c r="AC96" i="19"/>
  <c r="AD96" i="19" s="1"/>
  <c r="AB96" i="19"/>
  <c r="AA96" i="19"/>
  <c r="Y96" i="19"/>
  <c r="X96" i="19"/>
  <c r="V96" i="19"/>
  <c r="U96" i="19"/>
  <c r="S96" i="19"/>
  <c r="R96" i="19"/>
  <c r="P96" i="19"/>
  <c r="O96" i="19"/>
  <c r="M96" i="19"/>
  <c r="L96" i="19"/>
  <c r="J96" i="19"/>
  <c r="I96" i="19"/>
  <c r="G96" i="19"/>
  <c r="F96" i="19"/>
  <c r="D96" i="19"/>
  <c r="C96" i="19"/>
  <c r="AC95" i="19"/>
  <c r="AD95" i="19" s="1"/>
  <c r="AB95" i="19"/>
  <c r="AA95" i="19"/>
  <c r="Y95" i="19"/>
  <c r="X95" i="19"/>
  <c r="V95" i="19"/>
  <c r="U95" i="19"/>
  <c r="S95" i="19"/>
  <c r="R95" i="19"/>
  <c r="P95" i="19"/>
  <c r="O95" i="19"/>
  <c r="M95" i="19"/>
  <c r="L95" i="19"/>
  <c r="J95" i="19"/>
  <c r="I95" i="19"/>
  <c r="G95" i="19"/>
  <c r="F95" i="19"/>
  <c r="D95" i="19"/>
  <c r="C95" i="19"/>
  <c r="AE149" i="19" l="1"/>
  <c r="AE137" i="19"/>
  <c r="AE147" i="19"/>
  <c r="AE152" i="19"/>
  <c r="O142" i="19"/>
  <c r="AE127" i="19"/>
  <c r="AE150" i="19"/>
  <c r="AE115" i="19"/>
  <c r="AE139" i="19"/>
  <c r="AD127" i="19"/>
  <c r="AE132" i="19"/>
  <c r="C142" i="19"/>
  <c r="AA142" i="19"/>
  <c r="R142" i="19"/>
  <c r="AE97" i="19"/>
  <c r="F142" i="19"/>
  <c r="AE133" i="19"/>
  <c r="AE102" i="19"/>
  <c r="AE128" i="19"/>
  <c r="AE123" i="19"/>
  <c r="AC142" i="19"/>
  <c r="AE119" i="19"/>
  <c r="AE116" i="19"/>
  <c r="AE148" i="19"/>
  <c r="AE151" i="19"/>
  <c r="AE112" i="19"/>
  <c r="AD121" i="19"/>
  <c r="AE113" i="19"/>
  <c r="AD116" i="19"/>
  <c r="AE111" i="19"/>
  <c r="AE114" i="19"/>
  <c r="AE120" i="19"/>
  <c r="AE124" i="19"/>
  <c r="AD133" i="19"/>
  <c r="AE130" i="19"/>
  <c r="AE131" i="19"/>
  <c r="AE138" i="19"/>
  <c r="F143" i="19"/>
  <c r="AE126" i="19"/>
  <c r="AE145" i="19"/>
  <c r="AE104" i="19"/>
  <c r="AE146" i="19"/>
  <c r="O143" i="19"/>
  <c r="AE153" i="19"/>
  <c r="AC143" i="19"/>
  <c r="AD143" i="19" s="1"/>
  <c r="AD153" i="19"/>
  <c r="AD152" i="19"/>
  <c r="AD150" i="19"/>
  <c r="C143" i="19"/>
  <c r="L143" i="19"/>
  <c r="X142" i="19"/>
  <c r="I143" i="19"/>
  <c r="U143" i="19"/>
  <c r="I142" i="19"/>
  <c r="U142" i="19"/>
  <c r="L142" i="19"/>
  <c r="AD147" i="19"/>
  <c r="AD149" i="19"/>
  <c r="AD146" i="19"/>
  <c r="AD145" i="19"/>
  <c r="AD139" i="19"/>
  <c r="AD138" i="19"/>
  <c r="AD137" i="19"/>
  <c r="AE134" i="19"/>
  <c r="AC109" i="19"/>
  <c r="AD109" i="19" s="1"/>
  <c r="AE135" i="19"/>
  <c r="AE136" i="19"/>
  <c r="AE129" i="19"/>
  <c r="AD129" i="19"/>
  <c r="AD128" i="19"/>
  <c r="AD132" i="19"/>
  <c r="AD125" i="19"/>
  <c r="AE125" i="19"/>
  <c r="AD126" i="19"/>
  <c r="AE121" i="19"/>
  <c r="AD120" i="19"/>
  <c r="AD119" i="19"/>
  <c r="AE117" i="19"/>
  <c r="AE118" i="19"/>
  <c r="AD115" i="19"/>
  <c r="AD114" i="19"/>
  <c r="AD113" i="19"/>
  <c r="AD111" i="19"/>
  <c r="X107" i="19"/>
  <c r="R107" i="19"/>
  <c r="L108" i="19"/>
  <c r="F108" i="19"/>
  <c r="AE110" i="19"/>
  <c r="L109" i="19"/>
  <c r="AC107" i="19"/>
  <c r="I109" i="19"/>
  <c r="U109" i="19"/>
  <c r="C109" i="19"/>
  <c r="O109" i="19"/>
  <c r="F109" i="19"/>
  <c r="AC108" i="19"/>
  <c r="AD108" i="19" s="1"/>
  <c r="I107" i="19"/>
  <c r="U107" i="19"/>
  <c r="AE98" i="19"/>
  <c r="AE103" i="19"/>
  <c r="C108" i="19"/>
  <c r="O108" i="19"/>
  <c r="AA107" i="19"/>
  <c r="AE96" i="19"/>
  <c r="C107" i="19"/>
  <c r="O107" i="19"/>
  <c r="I108" i="19"/>
  <c r="U108" i="19"/>
  <c r="L107" i="19"/>
  <c r="F107" i="19"/>
  <c r="AE101" i="19"/>
  <c r="AD102" i="19"/>
  <c r="AD104" i="19"/>
  <c r="AE100" i="19"/>
  <c r="AD100" i="19"/>
  <c r="AE99" i="19"/>
  <c r="AD99" i="19"/>
  <c r="AD97" i="19"/>
  <c r="AD98" i="19"/>
  <c r="AD142" i="19" l="1"/>
  <c r="AD107" i="19"/>
  <c r="AC94" i="19"/>
  <c r="AB94" i="19"/>
  <c r="AA94" i="19"/>
  <c r="Y94" i="19"/>
  <c r="X94" i="19"/>
  <c r="V94" i="19"/>
  <c r="U94" i="19"/>
  <c r="S94" i="19"/>
  <c r="R94" i="19"/>
  <c r="P94" i="19"/>
  <c r="O94" i="19"/>
  <c r="M94" i="19"/>
  <c r="L94" i="19"/>
  <c r="J94" i="19"/>
  <c r="I94" i="19"/>
  <c r="G94" i="19"/>
  <c r="F94" i="19"/>
  <c r="D94" i="19"/>
  <c r="C94" i="19"/>
  <c r="AC93" i="19"/>
  <c r="AD93" i="19" s="1"/>
  <c r="AB93" i="19"/>
  <c r="AA93" i="19"/>
  <c r="Y93" i="19"/>
  <c r="X93" i="19"/>
  <c r="V93" i="19"/>
  <c r="U93" i="19"/>
  <c r="S93" i="19"/>
  <c r="R93" i="19"/>
  <c r="P93" i="19"/>
  <c r="O93" i="19"/>
  <c r="M93" i="19"/>
  <c r="L93" i="19"/>
  <c r="J93" i="19"/>
  <c r="I93" i="19"/>
  <c r="G93" i="19"/>
  <c r="F93" i="19"/>
  <c r="D93" i="19"/>
  <c r="C93" i="19"/>
  <c r="AC92" i="19"/>
  <c r="AB92" i="19"/>
  <c r="AA92" i="19"/>
  <c r="Y92" i="19"/>
  <c r="X92" i="19"/>
  <c r="V92" i="19"/>
  <c r="U92" i="19"/>
  <c r="S92" i="19"/>
  <c r="R92" i="19"/>
  <c r="P92" i="19"/>
  <c r="O92" i="19"/>
  <c r="M92" i="19"/>
  <c r="L92" i="19"/>
  <c r="J92" i="19"/>
  <c r="I92" i="19"/>
  <c r="G92" i="19"/>
  <c r="F92" i="19"/>
  <c r="D92" i="19"/>
  <c r="C92" i="19"/>
  <c r="AC91" i="19"/>
  <c r="AB91" i="19"/>
  <c r="AA91" i="19"/>
  <c r="Y91" i="19"/>
  <c r="X91" i="19"/>
  <c r="V91" i="19"/>
  <c r="U91" i="19"/>
  <c r="S91" i="19"/>
  <c r="R91" i="19"/>
  <c r="P91" i="19"/>
  <c r="O91" i="19"/>
  <c r="M91" i="19"/>
  <c r="L91" i="19"/>
  <c r="J91" i="19"/>
  <c r="I91" i="19"/>
  <c r="G91" i="19"/>
  <c r="F91" i="19"/>
  <c r="D91" i="19"/>
  <c r="C91" i="19"/>
  <c r="AC90" i="19"/>
  <c r="AB90" i="19"/>
  <c r="AA90" i="19"/>
  <c r="Y90" i="19"/>
  <c r="X90" i="19"/>
  <c r="V90" i="19"/>
  <c r="U90" i="19"/>
  <c r="S90" i="19"/>
  <c r="R90" i="19"/>
  <c r="P90" i="19"/>
  <c r="O90" i="19"/>
  <c r="M90" i="19"/>
  <c r="L90" i="19"/>
  <c r="J90" i="19"/>
  <c r="I90" i="19"/>
  <c r="G90" i="19"/>
  <c r="F90" i="19"/>
  <c r="D90" i="19"/>
  <c r="C90" i="19"/>
  <c r="AC89" i="19"/>
  <c r="AB89" i="19"/>
  <c r="AA89" i="19"/>
  <c r="Y89" i="19"/>
  <c r="X89" i="19"/>
  <c r="V89" i="19"/>
  <c r="U89" i="19"/>
  <c r="S89" i="19"/>
  <c r="R89" i="19"/>
  <c r="P89" i="19"/>
  <c r="O89" i="19"/>
  <c r="M89" i="19"/>
  <c r="L89" i="19"/>
  <c r="J89" i="19"/>
  <c r="I89" i="19"/>
  <c r="G89" i="19"/>
  <c r="F89" i="19"/>
  <c r="D89" i="19"/>
  <c r="C89" i="19"/>
  <c r="AC88" i="19"/>
  <c r="AB88" i="19"/>
  <c r="AA88" i="19"/>
  <c r="Y88" i="19"/>
  <c r="X88" i="19"/>
  <c r="V88" i="19"/>
  <c r="U88" i="19"/>
  <c r="S88" i="19"/>
  <c r="R88" i="19"/>
  <c r="P88" i="19"/>
  <c r="O88" i="19"/>
  <c r="M88" i="19"/>
  <c r="L88" i="19"/>
  <c r="J88" i="19"/>
  <c r="I88" i="19"/>
  <c r="G88" i="19"/>
  <c r="F88" i="19"/>
  <c r="D88" i="19"/>
  <c r="C88" i="19"/>
  <c r="AC87" i="19"/>
  <c r="AB87" i="19"/>
  <c r="AA87" i="19"/>
  <c r="Y87" i="19"/>
  <c r="X87" i="19"/>
  <c r="V87" i="19"/>
  <c r="U87" i="19"/>
  <c r="S87" i="19"/>
  <c r="R87" i="19"/>
  <c r="P87" i="19"/>
  <c r="O87" i="19"/>
  <c r="M87" i="19"/>
  <c r="L87" i="19"/>
  <c r="J87" i="19"/>
  <c r="I87" i="19"/>
  <c r="G87" i="19"/>
  <c r="F87" i="19"/>
  <c r="D87" i="19"/>
  <c r="C87" i="19"/>
  <c r="AC86" i="19"/>
  <c r="AB86" i="19"/>
  <c r="AA86" i="19"/>
  <c r="Y86" i="19"/>
  <c r="X86" i="19"/>
  <c r="V86" i="19"/>
  <c r="U86" i="19"/>
  <c r="S86" i="19"/>
  <c r="R86" i="19"/>
  <c r="P86" i="19"/>
  <c r="O86" i="19"/>
  <c r="M86" i="19"/>
  <c r="L86" i="19"/>
  <c r="J86" i="19"/>
  <c r="I86" i="19"/>
  <c r="G86" i="19"/>
  <c r="F86" i="19"/>
  <c r="D86" i="19"/>
  <c r="C86" i="19"/>
  <c r="AC85" i="19"/>
  <c r="AB85" i="19"/>
  <c r="AA85" i="19"/>
  <c r="Y85" i="19"/>
  <c r="X85" i="19"/>
  <c r="V85" i="19"/>
  <c r="U85" i="19"/>
  <c r="S85" i="19"/>
  <c r="R85" i="19"/>
  <c r="P85" i="19"/>
  <c r="O85" i="19"/>
  <c r="M85" i="19"/>
  <c r="L85" i="19"/>
  <c r="J85" i="19"/>
  <c r="I85" i="19"/>
  <c r="G85" i="19"/>
  <c r="F85" i="19"/>
  <c r="D85" i="19"/>
  <c r="C85" i="19"/>
  <c r="AC84" i="19"/>
  <c r="AB84" i="19"/>
  <c r="AA84" i="19"/>
  <c r="Y84" i="19"/>
  <c r="X84" i="19"/>
  <c r="V84" i="19"/>
  <c r="U84" i="19"/>
  <c r="S84" i="19"/>
  <c r="R84" i="19"/>
  <c r="P84" i="19"/>
  <c r="O84" i="19"/>
  <c r="M84" i="19"/>
  <c r="L84" i="19"/>
  <c r="J84" i="19"/>
  <c r="I84" i="19"/>
  <c r="G84" i="19"/>
  <c r="F84" i="19"/>
  <c r="D84" i="19"/>
  <c r="C84" i="19"/>
  <c r="AC83" i="19"/>
  <c r="AD83" i="19" s="1"/>
  <c r="AB83" i="19"/>
  <c r="AA83" i="19"/>
  <c r="Y83" i="19"/>
  <c r="X83" i="19"/>
  <c r="V83" i="19"/>
  <c r="U83" i="19"/>
  <c r="S83" i="19"/>
  <c r="R83" i="19"/>
  <c r="P83" i="19"/>
  <c r="O83" i="19"/>
  <c r="M83" i="19"/>
  <c r="L83" i="19"/>
  <c r="J83" i="19"/>
  <c r="I83" i="19"/>
  <c r="G83" i="19"/>
  <c r="F83" i="19"/>
  <c r="D83" i="19"/>
  <c r="C83" i="19"/>
  <c r="AC82" i="19"/>
  <c r="AD82" i="19" s="1"/>
  <c r="AB82" i="19"/>
  <c r="AA82" i="19"/>
  <c r="Y82" i="19"/>
  <c r="X82" i="19"/>
  <c r="V82" i="19"/>
  <c r="U82" i="19"/>
  <c r="S82" i="19"/>
  <c r="R82" i="19"/>
  <c r="P82" i="19"/>
  <c r="O82" i="19"/>
  <c r="M82" i="19"/>
  <c r="L82" i="19"/>
  <c r="J82" i="19"/>
  <c r="I82" i="19"/>
  <c r="G82" i="19"/>
  <c r="F82" i="19"/>
  <c r="D82" i="19"/>
  <c r="C82" i="19"/>
  <c r="AC81" i="19"/>
  <c r="AD81" i="19" s="1"/>
  <c r="AB81" i="19"/>
  <c r="AA81" i="19"/>
  <c r="Y81" i="19"/>
  <c r="X81" i="19"/>
  <c r="V81" i="19"/>
  <c r="U81" i="19"/>
  <c r="S81" i="19"/>
  <c r="R81" i="19"/>
  <c r="P81" i="19"/>
  <c r="O81" i="19"/>
  <c r="M81" i="19"/>
  <c r="L81" i="19"/>
  <c r="J81" i="19"/>
  <c r="I81" i="19"/>
  <c r="G81" i="19"/>
  <c r="F81" i="19"/>
  <c r="D81" i="19"/>
  <c r="C81" i="19"/>
  <c r="AC80" i="19"/>
  <c r="AE81" i="19" s="1"/>
  <c r="AB80" i="19"/>
  <c r="AA80" i="19"/>
  <c r="Y80" i="19"/>
  <c r="X80" i="19"/>
  <c r="V80" i="19"/>
  <c r="U80" i="19"/>
  <c r="S80" i="19"/>
  <c r="R80" i="19"/>
  <c r="P80" i="19"/>
  <c r="O80" i="19"/>
  <c r="M80" i="19"/>
  <c r="L80" i="19"/>
  <c r="J80" i="19"/>
  <c r="I80" i="19"/>
  <c r="G80" i="19"/>
  <c r="F80" i="19"/>
  <c r="D80" i="19"/>
  <c r="C80" i="19"/>
  <c r="AC79" i="19"/>
  <c r="AB79" i="19"/>
  <c r="AA79" i="19"/>
  <c r="Y79" i="19"/>
  <c r="X79" i="19"/>
  <c r="V79" i="19"/>
  <c r="U79" i="19"/>
  <c r="S79" i="19"/>
  <c r="R79" i="19"/>
  <c r="P79" i="19"/>
  <c r="O79" i="19"/>
  <c r="M79" i="19"/>
  <c r="L79" i="19"/>
  <c r="J79" i="19"/>
  <c r="I79" i="19"/>
  <c r="G79" i="19"/>
  <c r="F79" i="19"/>
  <c r="D79" i="19"/>
  <c r="C79" i="19"/>
  <c r="AC78" i="19"/>
  <c r="AB78" i="19"/>
  <c r="AA78" i="19"/>
  <c r="Y78" i="19"/>
  <c r="X78" i="19"/>
  <c r="V78" i="19"/>
  <c r="U78" i="19"/>
  <c r="S78" i="19"/>
  <c r="R78" i="19"/>
  <c r="P78" i="19"/>
  <c r="O78" i="19"/>
  <c r="M78" i="19"/>
  <c r="L78" i="19"/>
  <c r="J78" i="19"/>
  <c r="I78" i="19"/>
  <c r="G78" i="19"/>
  <c r="F78" i="19"/>
  <c r="D78" i="19"/>
  <c r="C78" i="19"/>
  <c r="AC77" i="19"/>
  <c r="AB77" i="19"/>
  <c r="AA77" i="19"/>
  <c r="Y77" i="19"/>
  <c r="X77" i="19"/>
  <c r="V77" i="19"/>
  <c r="U77" i="19"/>
  <c r="S77" i="19"/>
  <c r="R77" i="19"/>
  <c r="P77" i="19"/>
  <c r="O77" i="19"/>
  <c r="M77" i="19"/>
  <c r="L77" i="19"/>
  <c r="J77" i="19"/>
  <c r="I77" i="19"/>
  <c r="G77" i="19"/>
  <c r="F77" i="19"/>
  <c r="D77" i="19"/>
  <c r="C77" i="19"/>
  <c r="AC76" i="19"/>
  <c r="AB76" i="19"/>
  <c r="AA76" i="19"/>
  <c r="Y76" i="19"/>
  <c r="X76" i="19"/>
  <c r="V76" i="19"/>
  <c r="U76" i="19"/>
  <c r="S76" i="19"/>
  <c r="R76" i="19"/>
  <c r="P76" i="19"/>
  <c r="O76" i="19"/>
  <c r="M76" i="19"/>
  <c r="L76" i="19"/>
  <c r="J76" i="19"/>
  <c r="I76" i="19"/>
  <c r="G76" i="19"/>
  <c r="F76" i="19"/>
  <c r="D76" i="19"/>
  <c r="C76" i="19"/>
  <c r="AC75" i="19"/>
  <c r="AD75" i="19" s="1"/>
  <c r="AB75" i="19"/>
  <c r="AA75" i="19"/>
  <c r="Y75" i="19"/>
  <c r="X75" i="19"/>
  <c r="V75" i="19"/>
  <c r="U75" i="19"/>
  <c r="S75" i="19"/>
  <c r="R75" i="19"/>
  <c r="P75" i="19"/>
  <c r="O75" i="19"/>
  <c r="M75" i="19"/>
  <c r="L75" i="19"/>
  <c r="J75" i="19"/>
  <c r="I75" i="19"/>
  <c r="G75" i="19"/>
  <c r="F75" i="19"/>
  <c r="D75" i="19"/>
  <c r="C75" i="19"/>
  <c r="AB74" i="19"/>
  <c r="Y74" i="19"/>
  <c r="V74" i="19"/>
  <c r="S74" i="19"/>
  <c r="P74" i="19"/>
  <c r="M74" i="19"/>
  <c r="J74" i="19"/>
  <c r="G74" i="19"/>
  <c r="D74" i="19"/>
  <c r="AA74" i="19"/>
  <c r="X74" i="19"/>
  <c r="U74" i="19"/>
  <c r="R74" i="19"/>
  <c r="O74" i="19"/>
  <c r="L74" i="19"/>
  <c r="I74" i="19"/>
  <c r="F74" i="19"/>
  <c r="C74" i="19"/>
  <c r="Z73" i="19"/>
  <c r="AA73" i="19" s="1"/>
  <c r="W73" i="19"/>
  <c r="X73" i="19" s="1"/>
  <c r="T73" i="19"/>
  <c r="Q73" i="19"/>
  <c r="R73" i="19" s="1"/>
  <c r="N73" i="19"/>
  <c r="K73" i="19"/>
  <c r="H73" i="19"/>
  <c r="E73" i="19"/>
  <c r="B73" i="19"/>
  <c r="Z72" i="19"/>
  <c r="AA72" i="19" s="1"/>
  <c r="W72" i="19"/>
  <c r="X72" i="19" s="1"/>
  <c r="T72" i="19"/>
  <c r="Q72" i="19"/>
  <c r="R72" i="19" s="1"/>
  <c r="N72" i="19"/>
  <c r="K72" i="19"/>
  <c r="H72" i="19"/>
  <c r="E72" i="19"/>
  <c r="B72" i="19"/>
  <c r="Z71" i="19"/>
  <c r="W71" i="19"/>
  <c r="T71" i="19"/>
  <c r="Q71" i="19"/>
  <c r="N71" i="19"/>
  <c r="K71" i="19"/>
  <c r="H71" i="19"/>
  <c r="E71" i="19"/>
  <c r="B71" i="19"/>
  <c r="AC68" i="19"/>
  <c r="AD68" i="19" s="1"/>
  <c r="AB68" i="19"/>
  <c r="AA68" i="19"/>
  <c r="Y68" i="19"/>
  <c r="X68" i="19"/>
  <c r="V68" i="19"/>
  <c r="U68" i="19"/>
  <c r="S68" i="19"/>
  <c r="R68" i="19"/>
  <c r="P68" i="19"/>
  <c r="O68" i="19"/>
  <c r="M68" i="19"/>
  <c r="L68" i="19"/>
  <c r="J68" i="19"/>
  <c r="I68" i="19"/>
  <c r="G68" i="19"/>
  <c r="F68" i="19"/>
  <c r="D68" i="19"/>
  <c r="C68" i="19"/>
  <c r="AC67" i="19"/>
  <c r="AB67" i="19"/>
  <c r="AA67" i="19"/>
  <c r="Y67" i="19"/>
  <c r="X67" i="19"/>
  <c r="V67" i="19"/>
  <c r="U67" i="19"/>
  <c r="S67" i="19"/>
  <c r="R67" i="19"/>
  <c r="P67" i="19"/>
  <c r="O67" i="19"/>
  <c r="M67" i="19"/>
  <c r="L67" i="19"/>
  <c r="J67" i="19"/>
  <c r="I67" i="19"/>
  <c r="G67" i="19"/>
  <c r="F67" i="19"/>
  <c r="D67" i="19"/>
  <c r="C67" i="19"/>
  <c r="AC66" i="19"/>
  <c r="AD66" i="19" s="1"/>
  <c r="AB66" i="19"/>
  <c r="AA66" i="19"/>
  <c r="Y66" i="19"/>
  <c r="X66" i="19"/>
  <c r="V66" i="19"/>
  <c r="U66" i="19"/>
  <c r="S66" i="19"/>
  <c r="R66" i="19"/>
  <c r="P66" i="19"/>
  <c r="O66" i="19"/>
  <c r="M66" i="19"/>
  <c r="L66" i="19"/>
  <c r="J66" i="19"/>
  <c r="I66" i="19"/>
  <c r="G66" i="19"/>
  <c r="F66" i="19"/>
  <c r="D66" i="19"/>
  <c r="C66" i="19"/>
  <c r="AC65" i="19"/>
  <c r="AB65" i="19"/>
  <c r="AA65" i="19"/>
  <c r="Y65" i="19"/>
  <c r="X65" i="19"/>
  <c r="V65" i="19"/>
  <c r="U65" i="19"/>
  <c r="S65" i="19"/>
  <c r="R65" i="19"/>
  <c r="P65" i="19"/>
  <c r="O65" i="19"/>
  <c r="M65" i="19"/>
  <c r="L65" i="19"/>
  <c r="J65" i="19"/>
  <c r="I65" i="19"/>
  <c r="G65" i="19"/>
  <c r="F65" i="19"/>
  <c r="D65" i="19"/>
  <c r="C65" i="19"/>
  <c r="AC64" i="19"/>
  <c r="AD64" i="19" s="1"/>
  <c r="AB64" i="19"/>
  <c r="AA64" i="19"/>
  <c r="Y64" i="19"/>
  <c r="X64" i="19"/>
  <c r="V64" i="19"/>
  <c r="U64" i="19"/>
  <c r="S64" i="19"/>
  <c r="R64" i="19"/>
  <c r="P64" i="19"/>
  <c r="O64" i="19"/>
  <c r="M64" i="19"/>
  <c r="L64" i="19"/>
  <c r="J64" i="19"/>
  <c r="I64" i="19"/>
  <c r="G64" i="19"/>
  <c r="F64" i="19"/>
  <c r="D64" i="19"/>
  <c r="C64" i="19"/>
  <c r="AC63" i="19"/>
  <c r="AD63" i="19" s="1"/>
  <c r="AB63" i="19"/>
  <c r="AA63" i="19"/>
  <c r="Y63" i="19"/>
  <c r="X63" i="19"/>
  <c r="V63" i="19"/>
  <c r="U63" i="19"/>
  <c r="S63" i="19"/>
  <c r="R63" i="19"/>
  <c r="P63" i="19"/>
  <c r="O63" i="19"/>
  <c r="M63" i="19"/>
  <c r="L63" i="19"/>
  <c r="J63" i="19"/>
  <c r="I63" i="19"/>
  <c r="G63" i="19"/>
  <c r="F63" i="19"/>
  <c r="D63" i="19"/>
  <c r="C63" i="19"/>
  <c r="AC62" i="19"/>
  <c r="AB62" i="19"/>
  <c r="AA62" i="19"/>
  <c r="Y62" i="19"/>
  <c r="X62" i="19"/>
  <c r="V62" i="19"/>
  <c r="U62" i="19"/>
  <c r="S62" i="19"/>
  <c r="R62" i="19"/>
  <c r="P62" i="19"/>
  <c r="O62" i="19"/>
  <c r="M62" i="19"/>
  <c r="L62" i="19"/>
  <c r="J62" i="19"/>
  <c r="I62" i="19"/>
  <c r="G62" i="19"/>
  <c r="F62" i="19"/>
  <c r="D62" i="19"/>
  <c r="C62" i="19"/>
  <c r="AC61" i="19"/>
  <c r="AD61" i="19" s="1"/>
  <c r="AB61" i="19"/>
  <c r="AA61" i="19"/>
  <c r="Y61" i="19"/>
  <c r="X61" i="19"/>
  <c r="V61" i="19"/>
  <c r="U61" i="19"/>
  <c r="S61" i="19"/>
  <c r="R61" i="19"/>
  <c r="P61" i="19"/>
  <c r="O61" i="19"/>
  <c r="M61" i="19"/>
  <c r="L61" i="19"/>
  <c r="J61" i="19"/>
  <c r="I61" i="19"/>
  <c r="G61" i="19"/>
  <c r="F61" i="19"/>
  <c r="D61" i="19"/>
  <c r="C61" i="19"/>
  <c r="AC60" i="19"/>
  <c r="AB60" i="19"/>
  <c r="AA60" i="19"/>
  <c r="Y60" i="19"/>
  <c r="X60" i="19"/>
  <c r="V60" i="19"/>
  <c r="U60" i="19"/>
  <c r="S60" i="19"/>
  <c r="R60" i="19"/>
  <c r="P60" i="19"/>
  <c r="O60" i="19"/>
  <c r="M60" i="19"/>
  <c r="L60" i="19"/>
  <c r="J60" i="19"/>
  <c r="I60" i="19"/>
  <c r="G60" i="19"/>
  <c r="F60" i="19"/>
  <c r="D60" i="19"/>
  <c r="C60" i="19"/>
  <c r="AC59" i="19"/>
  <c r="AB59" i="19"/>
  <c r="AA59" i="19"/>
  <c r="Y59" i="19"/>
  <c r="X59" i="19"/>
  <c r="V59" i="19"/>
  <c r="U59" i="19"/>
  <c r="S59" i="19"/>
  <c r="R59" i="19"/>
  <c r="P59" i="19"/>
  <c r="O59" i="19"/>
  <c r="M59" i="19"/>
  <c r="L59" i="19"/>
  <c r="J59" i="19"/>
  <c r="I59" i="19"/>
  <c r="G59" i="19"/>
  <c r="F59" i="19"/>
  <c r="D59" i="19"/>
  <c r="C59" i="19"/>
  <c r="AC58" i="19"/>
  <c r="AB58" i="19"/>
  <c r="AA58" i="19"/>
  <c r="Y58" i="19"/>
  <c r="X58" i="19"/>
  <c r="V58" i="19"/>
  <c r="U58" i="19"/>
  <c r="S58" i="19"/>
  <c r="R58" i="19"/>
  <c r="P58" i="19"/>
  <c r="O58" i="19"/>
  <c r="M58" i="19"/>
  <c r="L58" i="19"/>
  <c r="J58" i="19"/>
  <c r="I58" i="19"/>
  <c r="G58" i="19"/>
  <c r="F58" i="19"/>
  <c r="D58" i="19"/>
  <c r="C58" i="19"/>
  <c r="AC57" i="19"/>
  <c r="AB57" i="19"/>
  <c r="AA57" i="19"/>
  <c r="Y57" i="19"/>
  <c r="X57" i="19"/>
  <c r="V57" i="19"/>
  <c r="U57" i="19"/>
  <c r="S57" i="19"/>
  <c r="R57" i="19"/>
  <c r="P57" i="19"/>
  <c r="O57" i="19"/>
  <c r="M57" i="19"/>
  <c r="L57" i="19"/>
  <c r="J57" i="19"/>
  <c r="I57" i="19"/>
  <c r="G57" i="19"/>
  <c r="F57" i="19"/>
  <c r="D57" i="19"/>
  <c r="C57" i="19"/>
  <c r="AC56" i="19"/>
  <c r="AD56" i="19" s="1"/>
  <c r="AB56" i="19"/>
  <c r="AA56" i="19"/>
  <c r="Y56" i="19"/>
  <c r="X56" i="19"/>
  <c r="V56" i="19"/>
  <c r="U56" i="19"/>
  <c r="S56" i="19"/>
  <c r="R56" i="19"/>
  <c r="P56" i="19"/>
  <c r="O56" i="19"/>
  <c r="M56" i="19"/>
  <c r="L56" i="19"/>
  <c r="J56" i="19"/>
  <c r="I56" i="19"/>
  <c r="G56" i="19"/>
  <c r="F56" i="19"/>
  <c r="D56" i="19"/>
  <c r="C56" i="19"/>
  <c r="AC55" i="19"/>
  <c r="AD55" i="19" s="1"/>
  <c r="AB55" i="19"/>
  <c r="AA55" i="19"/>
  <c r="Y55" i="19"/>
  <c r="X55" i="19"/>
  <c r="V55" i="19"/>
  <c r="U55" i="19"/>
  <c r="S55" i="19"/>
  <c r="R55" i="19"/>
  <c r="P55" i="19"/>
  <c r="O55" i="19"/>
  <c r="M55" i="19"/>
  <c r="L55" i="19"/>
  <c r="J55" i="19"/>
  <c r="I55" i="19"/>
  <c r="G55" i="19"/>
  <c r="F55" i="19"/>
  <c r="D55" i="19"/>
  <c r="C55" i="19"/>
  <c r="AC54" i="19"/>
  <c r="AB54" i="19"/>
  <c r="AA54" i="19"/>
  <c r="Y54" i="19"/>
  <c r="X54" i="19"/>
  <c r="V54" i="19"/>
  <c r="U54" i="19"/>
  <c r="S54" i="19"/>
  <c r="R54" i="19"/>
  <c r="P54" i="19"/>
  <c r="O54" i="19"/>
  <c r="M54" i="19"/>
  <c r="L54" i="19"/>
  <c r="J54" i="19"/>
  <c r="I54" i="19"/>
  <c r="G54" i="19"/>
  <c r="F54" i="19"/>
  <c r="D54" i="19"/>
  <c r="C54" i="19"/>
  <c r="AC50" i="19"/>
  <c r="AB50" i="19"/>
  <c r="AA50" i="19"/>
  <c r="Y50" i="19"/>
  <c r="X50" i="19"/>
  <c r="V50" i="19"/>
  <c r="U50" i="19"/>
  <c r="S50" i="19"/>
  <c r="R50" i="19"/>
  <c r="P50" i="19"/>
  <c r="O50" i="19"/>
  <c r="M50" i="19"/>
  <c r="L50" i="19"/>
  <c r="J50" i="19"/>
  <c r="I50" i="19"/>
  <c r="G50" i="19"/>
  <c r="F50" i="19"/>
  <c r="D50" i="19"/>
  <c r="C50" i="19"/>
  <c r="AC51" i="19"/>
  <c r="AB51" i="19"/>
  <c r="AA51" i="19"/>
  <c r="Y51" i="19"/>
  <c r="X51" i="19"/>
  <c r="V51" i="19"/>
  <c r="U51" i="19"/>
  <c r="S51" i="19"/>
  <c r="R51" i="19"/>
  <c r="P51" i="19"/>
  <c r="O51" i="19"/>
  <c r="M51" i="19"/>
  <c r="L51" i="19"/>
  <c r="J51" i="19"/>
  <c r="I51" i="19"/>
  <c r="G51" i="19"/>
  <c r="F51" i="19"/>
  <c r="D51" i="19"/>
  <c r="C51" i="19"/>
  <c r="AC52" i="19"/>
  <c r="AB52" i="19"/>
  <c r="AA52" i="19"/>
  <c r="Y52" i="19"/>
  <c r="X52" i="19"/>
  <c r="V52" i="19"/>
  <c r="U52" i="19"/>
  <c r="S52" i="19"/>
  <c r="R52" i="19"/>
  <c r="P52" i="19"/>
  <c r="O52" i="19"/>
  <c r="M52" i="19"/>
  <c r="L52" i="19"/>
  <c r="J52" i="19"/>
  <c r="I52" i="19"/>
  <c r="G52" i="19"/>
  <c r="F52" i="19"/>
  <c r="D52" i="19"/>
  <c r="C52" i="19"/>
  <c r="AC53" i="19"/>
  <c r="AB53" i="19"/>
  <c r="AA53" i="19"/>
  <c r="Y53" i="19"/>
  <c r="X53" i="19"/>
  <c r="V53" i="19"/>
  <c r="U53" i="19"/>
  <c r="S53" i="19"/>
  <c r="R53" i="19"/>
  <c r="P53" i="19"/>
  <c r="O53" i="19"/>
  <c r="M53" i="19"/>
  <c r="L53" i="19"/>
  <c r="J53" i="19"/>
  <c r="I53" i="19"/>
  <c r="G53" i="19"/>
  <c r="F53" i="19"/>
  <c r="D53" i="19"/>
  <c r="C53" i="19"/>
  <c r="AC49" i="19"/>
  <c r="AB49" i="19"/>
  <c r="AA49" i="19"/>
  <c r="Y49" i="19"/>
  <c r="X49" i="19"/>
  <c r="V49" i="19"/>
  <c r="U49" i="19"/>
  <c r="S49" i="19"/>
  <c r="R49" i="19"/>
  <c r="P49" i="19"/>
  <c r="O49" i="19"/>
  <c r="M49" i="19"/>
  <c r="L49" i="19"/>
  <c r="J49" i="19"/>
  <c r="I49" i="19"/>
  <c r="G49" i="19"/>
  <c r="F49" i="19"/>
  <c r="D49" i="19"/>
  <c r="C49" i="19"/>
  <c r="AC48" i="19"/>
  <c r="AB48" i="19"/>
  <c r="AA48" i="19"/>
  <c r="Y48" i="19"/>
  <c r="X48" i="19"/>
  <c r="V48" i="19"/>
  <c r="U48" i="19"/>
  <c r="S48" i="19"/>
  <c r="R48" i="19"/>
  <c r="P48" i="19"/>
  <c r="O48" i="19"/>
  <c r="M48" i="19"/>
  <c r="L48" i="19"/>
  <c r="J48" i="19"/>
  <c r="I48" i="19"/>
  <c r="G48" i="19"/>
  <c r="F48" i="19"/>
  <c r="D48" i="19"/>
  <c r="C48" i="19"/>
  <c r="AC47" i="19"/>
  <c r="AD47" i="19" s="1"/>
  <c r="AB47" i="19"/>
  <c r="AA47" i="19"/>
  <c r="Y47" i="19"/>
  <c r="X47" i="19"/>
  <c r="V47" i="19"/>
  <c r="U47" i="19"/>
  <c r="S47" i="19"/>
  <c r="R47" i="19"/>
  <c r="P47" i="19"/>
  <c r="O47" i="19"/>
  <c r="M47" i="19"/>
  <c r="L47" i="19"/>
  <c r="J47" i="19"/>
  <c r="I47" i="19"/>
  <c r="G47" i="19"/>
  <c r="F47" i="19"/>
  <c r="D47" i="19"/>
  <c r="C47" i="19"/>
  <c r="AC46" i="19"/>
  <c r="AE47" i="19" s="1"/>
  <c r="AB46" i="19"/>
  <c r="AA46" i="19"/>
  <c r="Y46" i="19"/>
  <c r="X46" i="19"/>
  <c r="V46" i="19"/>
  <c r="U46" i="19"/>
  <c r="S46" i="19"/>
  <c r="R46" i="19"/>
  <c r="P46" i="19"/>
  <c r="O46" i="19"/>
  <c r="M46" i="19"/>
  <c r="L46" i="19"/>
  <c r="J46" i="19"/>
  <c r="I46" i="19"/>
  <c r="G46" i="19"/>
  <c r="F46" i="19"/>
  <c r="D46" i="19"/>
  <c r="C46" i="19"/>
  <c r="AC45" i="19"/>
  <c r="AB45" i="19"/>
  <c r="AA45" i="19"/>
  <c r="Y45" i="19"/>
  <c r="X45" i="19"/>
  <c r="V45" i="19"/>
  <c r="U45" i="19"/>
  <c r="S45" i="19"/>
  <c r="R45" i="19"/>
  <c r="P45" i="19"/>
  <c r="O45" i="19"/>
  <c r="M45" i="19"/>
  <c r="L45" i="19"/>
  <c r="J45" i="19"/>
  <c r="I45" i="19"/>
  <c r="G45" i="19"/>
  <c r="F45" i="19"/>
  <c r="D45" i="19"/>
  <c r="C45" i="19"/>
  <c r="AC44" i="19"/>
  <c r="AD44" i="19" s="1"/>
  <c r="AB44" i="19"/>
  <c r="AA44" i="19"/>
  <c r="Y44" i="19"/>
  <c r="X44" i="19"/>
  <c r="V44" i="19"/>
  <c r="U44" i="19"/>
  <c r="S44" i="19"/>
  <c r="R44" i="19"/>
  <c r="P44" i="19"/>
  <c r="O44" i="19"/>
  <c r="M44" i="19"/>
  <c r="L44" i="19"/>
  <c r="J44" i="19"/>
  <c r="I44" i="19"/>
  <c r="G44" i="19"/>
  <c r="F44" i="19"/>
  <c r="D44" i="19"/>
  <c r="C44" i="19"/>
  <c r="AC43" i="19"/>
  <c r="AB43" i="19"/>
  <c r="AA43" i="19"/>
  <c r="Y43" i="19"/>
  <c r="X43" i="19"/>
  <c r="V43" i="19"/>
  <c r="U43" i="19"/>
  <c r="S43" i="19"/>
  <c r="R43" i="19"/>
  <c r="P43" i="19"/>
  <c r="O43" i="19"/>
  <c r="M43" i="19"/>
  <c r="L43" i="19"/>
  <c r="J43" i="19"/>
  <c r="I43" i="19"/>
  <c r="G43" i="19"/>
  <c r="F43" i="19"/>
  <c r="D43" i="19"/>
  <c r="C43" i="19"/>
  <c r="AC42" i="19"/>
  <c r="AB42" i="19"/>
  <c r="AA42" i="19"/>
  <c r="Y42" i="19"/>
  <c r="X42" i="19"/>
  <c r="V42" i="19"/>
  <c r="U42" i="19"/>
  <c r="S42" i="19"/>
  <c r="R42" i="19"/>
  <c r="P42" i="19"/>
  <c r="O42" i="19"/>
  <c r="M42" i="19"/>
  <c r="L42" i="19"/>
  <c r="J42" i="19"/>
  <c r="I42" i="19"/>
  <c r="G42" i="19"/>
  <c r="F42" i="19"/>
  <c r="D42" i="19"/>
  <c r="C42" i="19"/>
  <c r="AC35" i="19"/>
  <c r="AB35" i="19"/>
  <c r="AA35" i="19"/>
  <c r="Y35" i="19"/>
  <c r="X35" i="19"/>
  <c r="V35" i="19"/>
  <c r="U35" i="19"/>
  <c r="S35" i="19"/>
  <c r="R35" i="19"/>
  <c r="P35" i="19"/>
  <c r="O35" i="19"/>
  <c r="M35" i="19"/>
  <c r="L35" i="19"/>
  <c r="J35" i="19"/>
  <c r="I35" i="19"/>
  <c r="G35" i="19"/>
  <c r="F35" i="19"/>
  <c r="D35" i="19"/>
  <c r="C35" i="19"/>
  <c r="AD41" i="19"/>
  <c r="AB41" i="19"/>
  <c r="AA41" i="19"/>
  <c r="Y41" i="19"/>
  <c r="X41" i="19"/>
  <c r="V41" i="19"/>
  <c r="U41" i="19"/>
  <c r="S41" i="19"/>
  <c r="R41" i="19"/>
  <c r="P41" i="19"/>
  <c r="O41" i="19"/>
  <c r="M41" i="19"/>
  <c r="L41" i="19"/>
  <c r="J41" i="19"/>
  <c r="I41" i="19"/>
  <c r="G41" i="19"/>
  <c r="F41" i="19"/>
  <c r="D41" i="19"/>
  <c r="C41" i="19"/>
  <c r="Z40" i="19"/>
  <c r="AA40" i="19" s="1"/>
  <c r="W40" i="19"/>
  <c r="X40" i="19" s="1"/>
  <c r="T40" i="19"/>
  <c r="Q40" i="19"/>
  <c r="R40" i="19" s="1"/>
  <c r="N40" i="19"/>
  <c r="K40" i="19"/>
  <c r="H40" i="19"/>
  <c r="E40" i="19"/>
  <c r="B40" i="19"/>
  <c r="Z39" i="19"/>
  <c r="AA39" i="19" s="1"/>
  <c r="W39" i="19"/>
  <c r="X39" i="19" s="1"/>
  <c r="T39" i="19"/>
  <c r="Q39" i="19"/>
  <c r="R39" i="19" s="1"/>
  <c r="N39" i="19"/>
  <c r="K39" i="19"/>
  <c r="H39" i="19"/>
  <c r="E39" i="19"/>
  <c r="B39" i="19"/>
  <c r="Z38" i="19"/>
  <c r="W38" i="19"/>
  <c r="T38" i="19"/>
  <c r="Q38" i="19"/>
  <c r="N38" i="19"/>
  <c r="K38" i="19"/>
  <c r="H38" i="19"/>
  <c r="E38" i="19"/>
  <c r="B38" i="19"/>
  <c r="AC34" i="19"/>
  <c r="AE41" i="19" s="1"/>
  <c r="AB34" i="19"/>
  <c r="AA34" i="19"/>
  <c r="Y34" i="19"/>
  <c r="X34" i="19"/>
  <c r="V34" i="19"/>
  <c r="U34" i="19"/>
  <c r="S34" i="19"/>
  <c r="R34" i="19"/>
  <c r="P34" i="19"/>
  <c r="O34" i="19"/>
  <c r="M34" i="19"/>
  <c r="L34" i="19"/>
  <c r="J34" i="19"/>
  <c r="I34" i="19"/>
  <c r="G34" i="19"/>
  <c r="F34" i="19"/>
  <c r="D34" i="19"/>
  <c r="C34" i="19"/>
  <c r="AC33" i="19"/>
  <c r="AD33" i="19" s="1"/>
  <c r="AB33" i="19"/>
  <c r="AA33" i="19"/>
  <c r="Y33" i="19"/>
  <c r="X33" i="19"/>
  <c r="V33" i="19"/>
  <c r="U33" i="19"/>
  <c r="S33" i="19"/>
  <c r="R33" i="19"/>
  <c r="P33" i="19"/>
  <c r="O33" i="19"/>
  <c r="M33" i="19"/>
  <c r="L33" i="19"/>
  <c r="J33" i="19"/>
  <c r="I33" i="19"/>
  <c r="G33" i="19"/>
  <c r="F33" i="19"/>
  <c r="D33" i="19"/>
  <c r="C33" i="19"/>
  <c r="AE430" i="18"/>
  <c r="AD430" i="18"/>
  <c r="AB430" i="18"/>
  <c r="AA430" i="18"/>
  <c r="AE429" i="18"/>
  <c r="AD429" i="18"/>
  <c r="AB429" i="18"/>
  <c r="AA429" i="18"/>
  <c r="AE428" i="18"/>
  <c r="AD428" i="18"/>
  <c r="AB428" i="18"/>
  <c r="AA428" i="18"/>
  <c r="AE427" i="18"/>
  <c r="AD427" i="18"/>
  <c r="AB427" i="18"/>
  <c r="AA427" i="18"/>
  <c r="AE426" i="18"/>
  <c r="AD426" i="18"/>
  <c r="AB426" i="18"/>
  <c r="AA426" i="18"/>
  <c r="AE425" i="18"/>
  <c r="AD425" i="18"/>
  <c r="AB425" i="18"/>
  <c r="AA425" i="18"/>
  <c r="AE424" i="18"/>
  <c r="AD424" i="18"/>
  <c r="AB424" i="18"/>
  <c r="AA424" i="18"/>
  <c r="AE423" i="18"/>
  <c r="AD423" i="18"/>
  <c r="AB423" i="18"/>
  <c r="AA423" i="18"/>
  <c r="AE422" i="18"/>
  <c r="AD422" i="18"/>
  <c r="AB422" i="18"/>
  <c r="AA422" i="18"/>
  <c r="AE421" i="18"/>
  <c r="AD421" i="18"/>
  <c r="AB421" i="18"/>
  <c r="AA421" i="18"/>
  <c r="AE420" i="18"/>
  <c r="AD420" i="18"/>
  <c r="AB420" i="18"/>
  <c r="AA420" i="18"/>
  <c r="AE419" i="18"/>
  <c r="AD419" i="18"/>
  <c r="AB419" i="18"/>
  <c r="AA419" i="18"/>
  <c r="AE418" i="18"/>
  <c r="AD418" i="18"/>
  <c r="AB418" i="18"/>
  <c r="AA418" i="18"/>
  <c r="AE417" i="18"/>
  <c r="AD417" i="18"/>
  <c r="AB417" i="18"/>
  <c r="AA417" i="18"/>
  <c r="AE416" i="18"/>
  <c r="AD416" i="18"/>
  <c r="AB416" i="18"/>
  <c r="AA416" i="18"/>
  <c r="AE415" i="18"/>
  <c r="AD415" i="18"/>
  <c r="AB415" i="18"/>
  <c r="AA415" i="18"/>
  <c r="AA399" i="18" s="1"/>
  <c r="AE414" i="18"/>
  <c r="AD414" i="18"/>
  <c r="AB414" i="18"/>
  <c r="AA414" i="18"/>
  <c r="AE413" i="18"/>
  <c r="AD413" i="18"/>
  <c r="AB413" i="18"/>
  <c r="AA413" i="18"/>
  <c r="AE412" i="18"/>
  <c r="AD412" i="18"/>
  <c r="AB412" i="18"/>
  <c r="AA412" i="18"/>
  <c r="AE411" i="18"/>
  <c r="AD411" i="18"/>
  <c r="AB411" i="18"/>
  <c r="AA411" i="18"/>
  <c r="AE410" i="18"/>
  <c r="AD410" i="18"/>
  <c r="AB410" i="18"/>
  <c r="AA410" i="18"/>
  <c r="AE409" i="18"/>
  <c r="AD409" i="18"/>
  <c r="AB409" i="18"/>
  <c r="AA409" i="18"/>
  <c r="AE408" i="18"/>
  <c r="AD408" i="18"/>
  <c r="AB408" i="18"/>
  <c r="AA408" i="18"/>
  <c r="AE407" i="18"/>
  <c r="AD407" i="18"/>
  <c r="AB407" i="18"/>
  <c r="AA407" i="18"/>
  <c r="AE406" i="18"/>
  <c r="AD406" i="18"/>
  <c r="AB406" i="18"/>
  <c r="AA406" i="18"/>
  <c r="AE405" i="18"/>
  <c r="AD405" i="18"/>
  <c r="AB405" i="18"/>
  <c r="AA405" i="18"/>
  <c r="AE404" i="18"/>
  <c r="AD404" i="18"/>
  <c r="AB404" i="18"/>
  <c r="AA404" i="18"/>
  <c r="AE403" i="18"/>
  <c r="AD403" i="18"/>
  <c r="AB403" i="18"/>
  <c r="AA403" i="18"/>
  <c r="AE402" i="18"/>
  <c r="AD402" i="18"/>
  <c r="AB402" i="18"/>
  <c r="AA402" i="18"/>
  <c r="AE401" i="18"/>
  <c r="AD401" i="18"/>
  <c r="AB401" i="18"/>
  <c r="AA401" i="18"/>
  <c r="AA398" i="18" s="1"/>
  <c r="AE400" i="18"/>
  <c r="AD400" i="18"/>
  <c r="AB400" i="18"/>
  <c r="AA400" i="18"/>
  <c r="AC399" i="18"/>
  <c r="AD399" i="18" s="1"/>
  <c r="Z399" i="18"/>
  <c r="AC398" i="18"/>
  <c r="AD398" i="18" s="1"/>
  <c r="Z398" i="18"/>
  <c r="AD397" i="18"/>
  <c r="AC397" i="18"/>
  <c r="Z397" i="18"/>
  <c r="AE393" i="18"/>
  <c r="AD393" i="18"/>
  <c r="AB393" i="18"/>
  <c r="AA393" i="18"/>
  <c r="AE392" i="18"/>
  <c r="AD392" i="18"/>
  <c r="AB392" i="18"/>
  <c r="AA392" i="18"/>
  <c r="AE391" i="18"/>
  <c r="AD391" i="18"/>
  <c r="AB391" i="18"/>
  <c r="AA391" i="18"/>
  <c r="AE390" i="18"/>
  <c r="AD390" i="18"/>
  <c r="AB390" i="18"/>
  <c r="AA390" i="18"/>
  <c r="AE389" i="18"/>
  <c r="AD389" i="18"/>
  <c r="AB389" i="18"/>
  <c r="AA389" i="18"/>
  <c r="AE388" i="18"/>
  <c r="AD388" i="18"/>
  <c r="AB388" i="18"/>
  <c r="AA388" i="18"/>
  <c r="AE387" i="18"/>
  <c r="AD387" i="18"/>
  <c r="AB387" i="18"/>
  <c r="AA387" i="18"/>
  <c r="AE386" i="18"/>
  <c r="AD386" i="18"/>
  <c r="AB386" i="18"/>
  <c r="AA386" i="18"/>
  <c r="AE385" i="18"/>
  <c r="AD385" i="18"/>
  <c r="AB385" i="18"/>
  <c r="AA385" i="18"/>
  <c r="AE384" i="18"/>
  <c r="AD384" i="18"/>
  <c r="AB384" i="18"/>
  <c r="AA384" i="18"/>
  <c r="AE383" i="18"/>
  <c r="AD383" i="18"/>
  <c r="AB383" i="18"/>
  <c r="AA383" i="18"/>
  <c r="AE382" i="18"/>
  <c r="AD382" i="18"/>
  <c r="AB382" i="18"/>
  <c r="AA382" i="18"/>
  <c r="AE381" i="18"/>
  <c r="AD381" i="18"/>
  <c r="AB381" i="18"/>
  <c r="AA381" i="18"/>
  <c r="AE380" i="18"/>
  <c r="AD380" i="18"/>
  <c r="AB380" i="18"/>
  <c r="AA380" i="18"/>
  <c r="AA363" i="18" s="1"/>
  <c r="AE379" i="18"/>
  <c r="AD379" i="18"/>
  <c r="AB379" i="18"/>
  <c r="AA379" i="18"/>
  <c r="AE378" i="18"/>
  <c r="AD378" i="18"/>
  <c r="AB378" i="18"/>
  <c r="AA378" i="18"/>
  <c r="AE377" i="18"/>
  <c r="AD377" i="18"/>
  <c r="AB377" i="18"/>
  <c r="AA377" i="18"/>
  <c r="AE376" i="18"/>
  <c r="AD376" i="18"/>
  <c r="AB376" i="18"/>
  <c r="AA376" i="18"/>
  <c r="AE375" i="18"/>
  <c r="AD375" i="18"/>
  <c r="AB375" i="18"/>
  <c r="AA375" i="18"/>
  <c r="AE374" i="18"/>
  <c r="AD374" i="18"/>
  <c r="AB374" i="18"/>
  <c r="AA374" i="18"/>
  <c r="AA361" i="18" s="1"/>
  <c r="AE373" i="18"/>
  <c r="AD373" i="18"/>
  <c r="AB373" i="18"/>
  <c r="AA373" i="18"/>
  <c r="AE372" i="18"/>
  <c r="AD372" i="18"/>
  <c r="AB372" i="18"/>
  <c r="AA372" i="18"/>
  <c r="AE371" i="18"/>
  <c r="AD371" i="18"/>
  <c r="AB371" i="18"/>
  <c r="AA371" i="18"/>
  <c r="AE370" i="18"/>
  <c r="AD370" i="18"/>
  <c r="AB370" i="18"/>
  <c r="AA370" i="18"/>
  <c r="AE369" i="18"/>
  <c r="AD369" i="18"/>
  <c r="AB369" i="18"/>
  <c r="AA369" i="18"/>
  <c r="AE368" i="18"/>
  <c r="AD368" i="18"/>
  <c r="AB368" i="18"/>
  <c r="AA368" i="18"/>
  <c r="AE367" i="18"/>
  <c r="AD367" i="18"/>
  <c r="AB367" i="18"/>
  <c r="AA367" i="18"/>
  <c r="AE366" i="18"/>
  <c r="AD366" i="18"/>
  <c r="AB366" i="18"/>
  <c r="AA366" i="18"/>
  <c r="AE365" i="18"/>
  <c r="AD365" i="18"/>
  <c r="AB365" i="18"/>
  <c r="AA365" i="18"/>
  <c r="AE364" i="18"/>
  <c r="AD364" i="18"/>
  <c r="AB364" i="18"/>
  <c r="AA364" i="18"/>
  <c r="AC363" i="18"/>
  <c r="AD363" i="18" s="1"/>
  <c r="Z363" i="18"/>
  <c r="AC362" i="18"/>
  <c r="AD362" i="18" s="1"/>
  <c r="Z362" i="18"/>
  <c r="AC361" i="18"/>
  <c r="Z361" i="18"/>
  <c r="AE357" i="18"/>
  <c r="AD357" i="18"/>
  <c r="AB357" i="18"/>
  <c r="AA357" i="18"/>
  <c r="AE356" i="18"/>
  <c r="AD356" i="18"/>
  <c r="AB356" i="18"/>
  <c r="AA356" i="18"/>
  <c r="AE355" i="18"/>
  <c r="AD355" i="18"/>
  <c r="AB355" i="18"/>
  <c r="AA355" i="18"/>
  <c r="AE354" i="18"/>
  <c r="AD354" i="18"/>
  <c r="AB354" i="18"/>
  <c r="AA354" i="18"/>
  <c r="AE353" i="18"/>
  <c r="AD353" i="18"/>
  <c r="AB353" i="18"/>
  <c r="AA353" i="18"/>
  <c r="AE352" i="18"/>
  <c r="AD352" i="18"/>
  <c r="AB352" i="18"/>
  <c r="AA352" i="18"/>
  <c r="AE351" i="18"/>
  <c r="AD351" i="18"/>
  <c r="AB351" i="18"/>
  <c r="AA351" i="18"/>
  <c r="AE350" i="18"/>
  <c r="AD350" i="18"/>
  <c r="AB350" i="18"/>
  <c r="AA350" i="18"/>
  <c r="AE349" i="18"/>
  <c r="AD349" i="18"/>
  <c r="AB349" i="18"/>
  <c r="AA349" i="18"/>
  <c r="AE348" i="18"/>
  <c r="AD348" i="18"/>
  <c r="AB348" i="18"/>
  <c r="AA348" i="18"/>
  <c r="AE347" i="18"/>
  <c r="AD347" i="18"/>
  <c r="AB347" i="18"/>
  <c r="AA347" i="18"/>
  <c r="AE346" i="18"/>
  <c r="AD346" i="18"/>
  <c r="AB346" i="18"/>
  <c r="AA346" i="18"/>
  <c r="AE345" i="18"/>
  <c r="AD345" i="18"/>
  <c r="AB345" i="18"/>
  <c r="AA345" i="18"/>
  <c r="AE344" i="18"/>
  <c r="AD344" i="18"/>
  <c r="AB344" i="18"/>
  <c r="AA344" i="18"/>
  <c r="AE343" i="18"/>
  <c r="AD343" i="18"/>
  <c r="AB343" i="18"/>
  <c r="AA343" i="18"/>
  <c r="AE342" i="18"/>
  <c r="AD342" i="18"/>
  <c r="AB342" i="18"/>
  <c r="AA342" i="18"/>
  <c r="AE341" i="18"/>
  <c r="AD341" i="18"/>
  <c r="AB341" i="18"/>
  <c r="AA341" i="18"/>
  <c r="AE340" i="18"/>
  <c r="AD340" i="18"/>
  <c r="AB340" i="18"/>
  <c r="AA340" i="18"/>
  <c r="AE339" i="18"/>
  <c r="AD339" i="18"/>
  <c r="AB339" i="18"/>
  <c r="AA339" i="18"/>
  <c r="AE338" i="18"/>
  <c r="AD338" i="18"/>
  <c r="AB338" i="18"/>
  <c r="AA338" i="18"/>
  <c r="AE337" i="18"/>
  <c r="AD337" i="18"/>
  <c r="AB337" i="18"/>
  <c r="AA337" i="18"/>
  <c r="AE336" i="18"/>
  <c r="AD336" i="18"/>
  <c r="AB336" i="18"/>
  <c r="AA336" i="18"/>
  <c r="AE335" i="18"/>
  <c r="AD335" i="18"/>
  <c r="AB335" i="18"/>
  <c r="AA335" i="18"/>
  <c r="AE334" i="18"/>
  <c r="AD334" i="18"/>
  <c r="AB334" i="18"/>
  <c r="AA334" i="18"/>
  <c r="AE333" i="18"/>
  <c r="AD333" i="18"/>
  <c r="AB333" i="18"/>
  <c r="AA333" i="18"/>
  <c r="AE332" i="18"/>
  <c r="AD332" i="18"/>
  <c r="AB332" i="18"/>
  <c r="AA332" i="18"/>
  <c r="AE331" i="18"/>
  <c r="AD331" i="18"/>
  <c r="AB331" i="18"/>
  <c r="AA331" i="18"/>
  <c r="AE330" i="18"/>
  <c r="AD330" i="18"/>
  <c r="AB330" i="18"/>
  <c r="AA330" i="18"/>
  <c r="AE329" i="18"/>
  <c r="AD329" i="18"/>
  <c r="AB329" i="18"/>
  <c r="AA329" i="18"/>
  <c r="AE328" i="18"/>
  <c r="AD328" i="18"/>
  <c r="AD324" i="18" s="1"/>
  <c r="AB328" i="18"/>
  <c r="AA328" i="18"/>
  <c r="AE327" i="18"/>
  <c r="AD327" i="18"/>
  <c r="AB327" i="18"/>
  <c r="AA327" i="18"/>
  <c r="AC326" i="18"/>
  <c r="AD326" i="18" s="1"/>
  <c r="AA326" i="18"/>
  <c r="Z326" i="18"/>
  <c r="AC325" i="18"/>
  <c r="AD325" i="18" s="1"/>
  <c r="AA325" i="18"/>
  <c r="Z325" i="18"/>
  <c r="AC324" i="18"/>
  <c r="AA324" i="18"/>
  <c r="Z324" i="18"/>
  <c r="AE320" i="18"/>
  <c r="AD320" i="18"/>
  <c r="AB320" i="18"/>
  <c r="AA320" i="18"/>
  <c r="AE319" i="18"/>
  <c r="AD319" i="18"/>
  <c r="AB319" i="18"/>
  <c r="AA319" i="18"/>
  <c r="AE318" i="18"/>
  <c r="AD318" i="18"/>
  <c r="AB318" i="18"/>
  <c r="AA318" i="18"/>
  <c r="AE317" i="18"/>
  <c r="AD317" i="18"/>
  <c r="AB317" i="18"/>
  <c r="AA317" i="18"/>
  <c r="AE316" i="18"/>
  <c r="AD316" i="18"/>
  <c r="AB316" i="18"/>
  <c r="AA316" i="18"/>
  <c r="AE315" i="18"/>
  <c r="AD315" i="18"/>
  <c r="AB315" i="18"/>
  <c r="AA315" i="18"/>
  <c r="AE314" i="18"/>
  <c r="AD314" i="18"/>
  <c r="AB314" i="18"/>
  <c r="AA314" i="18"/>
  <c r="AE313" i="18"/>
  <c r="AD313" i="18"/>
  <c r="AB313" i="18"/>
  <c r="AA313" i="18"/>
  <c r="AE312" i="18"/>
  <c r="AD312" i="18"/>
  <c r="AB312" i="18"/>
  <c r="AA312" i="18"/>
  <c r="AE311" i="18"/>
  <c r="AD311" i="18"/>
  <c r="AB311" i="18"/>
  <c r="AA311" i="18"/>
  <c r="AE310" i="18"/>
  <c r="AD310" i="18"/>
  <c r="AB310" i="18"/>
  <c r="AA310" i="18"/>
  <c r="AE309" i="18"/>
  <c r="AD309" i="18"/>
  <c r="AB309" i="18"/>
  <c r="AA309" i="18"/>
  <c r="AE308" i="18"/>
  <c r="AD308" i="18"/>
  <c r="AB308" i="18"/>
  <c r="AA308" i="18"/>
  <c r="AE307" i="18"/>
  <c r="AD307" i="18"/>
  <c r="AB307" i="18"/>
  <c r="AA307" i="18"/>
  <c r="AE306" i="18"/>
  <c r="AD306" i="18"/>
  <c r="AB306" i="18"/>
  <c r="AA306" i="18"/>
  <c r="AE305" i="18"/>
  <c r="AD305" i="18"/>
  <c r="AB305" i="18"/>
  <c r="AA305" i="18"/>
  <c r="AE304" i="18"/>
  <c r="AD304" i="18"/>
  <c r="AB304" i="18"/>
  <c r="AA304" i="18"/>
  <c r="AE303" i="18"/>
  <c r="AD303" i="18"/>
  <c r="AB303" i="18"/>
  <c r="AA303" i="18"/>
  <c r="AE302" i="18"/>
  <c r="AD302" i="18"/>
  <c r="AB302" i="18"/>
  <c r="AA302" i="18"/>
  <c r="AE301" i="18"/>
  <c r="AD301" i="18"/>
  <c r="AB301" i="18"/>
  <c r="AA301" i="18"/>
  <c r="AE300" i="18"/>
  <c r="AD300" i="18"/>
  <c r="AB300" i="18"/>
  <c r="AA300" i="18"/>
  <c r="AE299" i="18"/>
  <c r="AD299" i="18"/>
  <c r="AB299" i="18"/>
  <c r="AA299" i="18"/>
  <c r="AE298" i="18"/>
  <c r="AD298" i="18"/>
  <c r="AB298" i="18"/>
  <c r="AA298" i="18"/>
  <c r="AE297" i="18"/>
  <c r="AD297" i="18"/>
  <c r="AB297" i="18"/>
  <c r="AA297" i="18"/>
  <c r="AE296" i="18"/>
  <c r="AD296" i="18"/>
  <c r="AB296" i="18"/>
  <c r="AA296" i="18"/>
  <c r="AE295" i="18"/>
  <c r="AD295" i="18"/>
  <c r="AB295" i="18"/>
  <c r="AA295" i="18"/>
  <c r="AE294" i="18"/>
  <c r="AD294" i="18"/>
  <c r="AB294" i="18"/>
  <c r="AA294" i="18"/>
  <c r="AE293" i="18"/>
  <c r="AD293" i="18"/>
  <c r="AB293" i="18"/>
  <c r="AA293" i="18"/>
  <c r="AE292" i="18"/>
  <c r="AD292" i="18"/>
  <c r="AB292" i="18"/>
  <c r="AA292" i="18"/>
  <c r="AA288" i="18" s="1"/>
  <c r="AE291" i="18"/>
  <c r="AD291" i="18"/>
  <c r="AD288" i="18" s="1"/>
  <c r="AB291" i="18"/>
  <c r="AA291" i="18"/>
  <c r="AC290" i="18"/>
  <c r="AD290" i="18" s="1"/>
  <c r="AA290" i="18"/>
  <c r="Z290" i="18"/>
  <c r="AC289" i="18"/>
  <c r="AD289" i="18" s="1"/>
  <c r="AA289" i="18"/>
  <c r="Z289" i="18"/>
  <c r="AC288" i="18"/>
  <c r="Z288" i="18"/>
  <c r="AE284" i="18"/>
  <c r="AD284" i="18"/>
  <c r="AB284" i="18"/>
  <c r="AA284" i="18"/>
  <c r="AE283" i="18"/>
  <c r="AD283" i="18"/>
  <c r="AB283" i="18"/>
  <c r="AA283" i="18"/>
  <c r="AE282" i="18"/>
  <c r="AD282" i="18"/>
  <c r="AB282" i="18"/>
  <c r="AA282" i="18"/>
  <c r="AE281" i="18"/>
  <c r="AD281" i="18"/>
  <c r="AB281" i="18"/>
  <c r="AA281" i="18"/>
  <c r="AE280" i="18"/>
  <c r="AD280" i="18"/>
  <c r="AB280" i="18"/>
  <c r="AA280" i="18"/>
  <c r="AE279" i="18"/>
  <c r="AD279" i="18"/>
  <c r="AB279" i="18"/>
  <c r="AA279" i="18"/>
  <c r="AE278" i="18"/>
  <c r="AD278" i="18"/>
  <c r="AB278" i="18"/>
  <c r="AA278" i="18"/>
  <c r="AE277" i="18"/>
  <c r="AD277" i="18"/>
  <c r="AB277" i="18"/>
  <c r="AA277" i="18"/>
  <c r="AE276" i="18"/>
  <c r="AD276" i="18"/>
  <c r="AB276" i="18"/>
  <c r="AA276" i="18"/>
  <c r="AE275" i="18"/>
  <c r="AD275" i="18"/>
  <c r="AB275" i="18"/>
  <c r="AA275" i="18"/>
  <c r="AE274" i="18"/>
  <c r="AD274" i="18"/>
  <c r="AB274" i="18"/>
  <c r="AA274" i="18"/>
  <c r="AE273" i="18"/>
  <c r="AD273" i="18"/>
  <c r="AB273" i="18"/>
  <c r="AA273" i="18"/>
  <c r="AE272" i="18"/>
  <c r="AD272" i="18"/>
  <c r="AB272" i="18"/>
  <c r="AA272" i="18"/>
  <c r="AE271" i="18"/>
  <c r="AD271" i="18"/>
  <c r="AB271" i="18"/>
  <c r="AA271" i="18"/>
  <c r="AE270" i="18"/>
  <c r="AD270" i="18"/>
  <c r="AB270" i="18"/>
  <c r="AA270" i="18"/>
  <c r="AE269" i="18"/>
  <c r="AD269" i="18"/>
  <c r="AB269" i="18"/>
  <c r="AA269" i="18"/>
  <c r="AE268" i="18"/>
  <c r="AD268" i="18"/>
  <c r="AB268" i="18"/>
  <c r="AA268" i="18"/>
  <c r="AE267" i="18"/>
  <c r="AD267" i="18"/>
  <c r="AB267" i="18"/>
  <c r="AA267" i="18"/>
  <c r="AE266" i="18"/>
  <c r="AD266" i="18"/>
  <c r="AB266" i="18"/>
  <c r="AA266" i="18"/>
  <c r="AE265" i="18"/>
  <c r="AD265" i="18"/>
  <c r="AB265" i="18"/>
  <c r="AA265" i="18"/>
  <c r="AE264" i="18"/>
  <c r="AD264" i="18"/>
  <c r="AB264" i="18"/>
  <c r="AA264" i="18"/>
  <c r="AE263" i="18"/>
  <c r="AD263" i="18"/>
  <c r="AB263" i="18"/>
  <c r="AA263" i="18"/>
  <c r="AE262" i="18"/>
  <c r="AD262" i="18"/>
  <c r="AB262" i="18"/>
  <c r="AA262" i="18"/>
  <c r="AE261" i="18"/>
  <c r="AD261" i="18"/>
  <c r="AB261" i="18"/>
  <c r="AA261" i="18"/>
  <c r="AE260" i="18"/>
  <c r="AD260" i="18"/>
  <c r="AB260" i="18"/>
  <c r="AA260" i="18"/>
  <c r="AE259" i="18"/>
  <c r="AD259" i="18"/>
  <c r="AB259" i="18"/>
  <c r="AA259" i="18"/>
  <c r="AE258" i="18"/>
  <c r="AD258" i="18"/>
  <c r="AB258" i="18"/>
  <c r="AA258" i="18"/>
  <c r="AE257" i="18"/>
  <c r="AD257" i="18"/>
  <c r="AB257" i="18"/>
  <c r="AA257" i="18"/>
  <c r="AE256" i="18"/>
  <c r="AD256" i="18"/>
  <c r="AB256" i="18"/>
  <c r="AA256" i="18"/>
  <c r="AA252" i="18" s="1"/>
  <c r="AE255" i="18"/>
  <c r="AD255" i="18"/>
  <c r="AB255" i="18"/>
  <c r="AA255" i="18"/>
  <c r="AA251" i="18" s="1"/>
  <c r="AE254" i="18"/>
  <c r="AD254" i="18"/>
  <c r="AB254" i="18"/>
  <c r="AA254" i="18"/>
  <c r="AC253" i="18"/>
  <c r="AD253" i="18" s="1"/>
  <c r="AA253" i="18"/>
  <c r="Z253" i="18"/>
  <c r="AC252" i="18"/>
  <c r="AD252" i="18" s="1"/>
  <c r="Z252" i="18"/>
  <c r="AC251" i="18"/>
  <c r="Z251" i="18"/>
  <c r="AE247" i="18"/>
  <c r="AD247" i="18"/>
  <c r="AB247" i="18"/>
  <c r="AA247" i="18"/>
  <c r="AE246" i="18"/>
  <c r="AD246" i="18"/>
  <c r="AB246" i="18"/>
  <c r="AA246" i="18"/>
  <c r="AE245" i="18"/>
  <c r="AD245" i="18"/>
  <c r="AB245" i="18"/>
  <c r="AA245" i="18"/>
  <c r="AE244" i="18"/>
  <c r="AD244" i="18"/>
  <c r="AB244" i="18"/>
  <c r="AA244" i="18"/>
  <c r="AE243" i="18"/>
  <c r="AD243" i="18"/>
  <c r="AB243" i="18"/>
  <c r="AA243" i="18"/>
  <c r="AE242" i="18"/>
  <c r="AD242" i="18"/>
  <c r="AB242" i="18"/>
  <c r="AA242" i="18"/>
  <c r="AE241" i="18"/>
  <c r="AD241" i="18"/>
  <c r="AB241" i="18"/>
  <c r="AA241" i="18"/>
  <c r="AE240" i="18"/>
  <c r="AD240" i="18"/>
  <c r="AB240" i="18"/>
  <c r="AA240" i="18"/>
  <c r="AE239" i="18"/>
  <c r="AD239" i="18"/>
  <c r="AB239" i="18"/>
  <c r="AA239" i="18"/>
  <c r="AE238" i="18"/>
  <c r="AD238" i="18"/>
  <c r="AB238" i="18"/>
  <c r="AA238" i="18"/>
  <c r="AE237" i="18"/>
  <c r="AD237" i="18"/>
  <c r="AB237" i="18"/>
  <c r="AA237" i="18"/>
  <c r="AE236" i="18"/>
  <c r="AD236" i="18"/>
  <c r="AB236" i="18"/>
  <c r="AA236" i="18"/>
  <c r="AE235" i="18"/>
  <c r="AD235" i="18"/>
  <c r="AB235" i="18"/>
  <c r="AA235" i="18"/>
  <c r="AE234" i="18"/>
  <c r="AD234" i="18"/>
  <c r="AB234" i="18"/>
  <c r="AA234" i="18"/>
  <c r="AE233" i="18"/>
  <c r="AD233" i="18"/>
  <c r="AB233" i="18"/>
  <c r="AA233" i="18"/>
  <c r="AE232" i="18"/>
  <c r="AD232" i="18"/>
  <c r="AB232" i="18"/>
  <c r="AA232" i="18"/>
  <c r="AA216" i="18" s="1"/>
  <c r="AE231" i="18"/>
  <c r="AD231" i="18"/>
  <c r="AB231" i="18"/>
  <c r="AA231" i="18"/>
  <c r="AE230" i="18"/>
  <c r="AD230" i="18"/>
  <c r="AB230" i="18"/>
  <c r="AA230" i="18"/>
  <c r="AE229" i="18"/>
  <c r="AD229" i="18"/>
  <c r="AB229" i="18"/>
  <c r="AA229" i="18"/>
  <c r="AE228" i="18"/>
  <c r="AD228" i="18"/>
  <c r="AB228" i="18"/>
  <c r="AA228" i="18"/>
  <c r="AE227" i="18"/>
  <c r="AD227" i="18"/>
  <c r="AB227" i="18"/>
  <c r="AA227" i="18"/>
  <c r="AE226" i="18"/>
  <c r="AD226" i="18"/>
  <c r="AB226" i="18"/>
  <c r="AA226" i="18"/>
  <c r="AE225" i="18"/>
  <c r="AD225" i="18"/>
  <c r="AB225" i="18"/>
  <c r="AA225" i="18"/>
  <c r="AE224" i="18"/>
  <c r="AD224" i="18"/>
  <c r="AB224" i="18"/>
  <c r="AA224" i="18"/>
  <c r="AE223" i="18"/>
  <c r="AD223" i="18"/>
  <c r="AB223" i="18"/>
  <c r="AA223" i="18"/>
  <c r="AE222" i="18"/>
  <c r="AD222" i="18"/>
  <c r="AB222" i="18"/>
  <c r="AA222" i="18"/>
  <c r="AE221" i="18"/>
  <c r="AD221" i="18"/>
  <c r="AB221" i="18"/>
  <c r="AA221" i="18"/>
  <c r="AE220" i="18"/>
  <c r="AD220" i="18"/>
  <c r="AB220" i="18"/>
  <c r="AA220" i="18"/>
  <c r="AE219" i="18"/>
  <c r="AD219" i="18"/>
  <c r="AB219" i="18"/>
  <c r="AA219" i="18"/>
  <c r="AE218" i="18"/>
  <c r="AD218" i="18"/>
  <c r="AB218" i="18"/>
  <c r="AA218" i="18"/>
  <c r="AD217" i="18"/>
  <c r="AB217" i="18"/>
  <c r="AA217" i="18"/>
  <c r="AA215" i="18" s="1"/>
  <c r="AC216" i="18"/>
  <c r="AD216" i="18" s="1"/>
  <c r="Z216" i="18"/>
  <c r="AC215" i="18"/>
  <c r="AD215" i="18" s="1"/>
  <c r="Z215" i="18"/>
  <c r="AC214" i="18"/>
  <c r="AA214" i="18"/>
  <c r="Z214" i="18"/>
  <c r="AE211" i="18"/>
  <c r="AD211" i="18"/>
  <c r="AB211" i="18"/>
  <c r="AA211" i="18"/>
  <c r="AE210" i="18"/>
  <c r="AD210" i="18"/>
  <c r="AB210" i="18"/>
  <c r="AA210" i="18"/>
  <c r="AE209" i="18"/>
  <c r="AD209" i="18"/>
  <c r="AB209" i="18"/>
  <c r="AA209" i="18"/>
  <c r="AE208" i="18"/>
  <c r="AD208" i="18"/>
  <c r="AB208" i="18"/>
  <c r="AA208" i="18"/>
  <c r="AE207" i="18"/>
  <c r="AD207" i="18"/>
  <c r="AB207" i="18"/>
  <c r="AA207" i="18"/>
  <c r="AE206" i="18"/>
  <c r="AD206" i="18"/>
  <c r="AB206" i="18"/>
  <c r="AA206" i="18"/>
  <c r="AE205" i="18"/>
  <c r="AD205" i="18"/>
  <c r="AB205" i="18"/>
  <c r="AA205" i="18"/>
  <c r="AE204" i="18"/>
  <c r="AD204" i="18"/>
  <c r="AB204" i="18"/>
  <c r="AA204" i="18"/>
  <c r="AE203" i="18"/>
  <c r="AD203" i="18"/>
  <c r="AB203" i="18"/>
  <c r="AA203" i="18"/>
  <c r="AE202" i="18"/>
  <c r="AD202" i="18"/>
  <c r="AB202" i="18"/>
  <c r="AA202" i="18"/>
  <c r="AE201" i="18"/>
  <c r="AD201" i="18"/>
  <c r="AB201" i="18"/>
  <c r="AA201" i="18"/>
  <c r="AE200" i="18"/>
  <c r="AD200" i="18"/>
  <c r="AB200" i="18"/>
  <c r="AA200" i="18"/>
  <c r="AE199" i="18"/>
  <c r="AD199" i="18"/>
  <c r="AB199" i="18"/>
  <c r="AA199" i="18"/>
  <c r="AE198" i="18"/>
  <c r="AD198" i="18"/>
  <c r="AB198" i="18"/>
  <c r="AA198" i="18"/>
  <c r="AE197" i="18"/>
  <c r="AD197" i="18"/>
  <c r="AB197" i="18"/>
  <c r="AA197" i="18"/>
  <c r="AA181" i="18" s="1"/>
  <c r="AE196" i="18"/>
  <c r="AD196" i="18"/>
  <c r="AB196" i="18"/>
  <c r="AA196" i="18"/>
  <c r="AE195" i="18"/>
  <c r="AD195" i="18"/>
  <c r="AB195" i="18"/>
  <c r="AA195" i="18"/>
  <c r="AE194" i="18"/>
  <c r="AD194" i="18"/>
  <c r="AB194" i="18"/>
  <c r="AA194" i="18"/>
  <c r="AE193" i="18"/>
  <c r="AD193" i="18"/>
  <c r="AB193" i="18"/>
  <c r="AA193" i="18"/>
  <c r="AE192" i="18"/>
  <c r="AD192" i="18"/>
  <c r="AB192" i="18"/>
  <c r="AA192" i="18"/>
  <c r="AE191" i="18"/>
  <c r="AD191" i="18"/>
  <c r="AB191" i="18"/>
  <c r="AA191" i="18"/>
  <c r="AE190" i="18"/>
  <c r="AD190" i="18"/>
  <c r="AB190" i="18"/>
  <c r="AA190" i="18"/>
  <c r="AE189" i="18"/>
  <c r="AD189" i="18"/>
  <c r="AB189" i="18"/>
  <c r="AA189" i="18"/>
  <c r="AE188" i="18"/>
  <c r="AD188" i="18"/>
  <c r="AB188" i="18"/>
  <c r="AA188" i="18"/>
  <c r="AE187" i="18"/>
  <c r="AD187" i="18"/>
  <c r="AB187" i="18"/>
  <c r="AA187" i="18"/>
  <c r="AE186" i="18"/>
  <c r="AD186" i="18"/>
  <c r="AB186" i="18"/>
  <c r="AA186" i="18"/>
  <c r="AE185" i="18"/>
  <c r="AD185" i="18"/>
  <c r="AB185" i="18"/>
  <c r="AA185" i="18"/>
  <c r="AE184" i="18"/>
  <c r="AD184" i="18"/>
  <c r="AB184" i="18"/>
  <c r="AA184" i="18"/>
  <c r="AE183" i="18"/>
  <c r="AD183" i="18"/>
  <c r="AB183" i="18"/>
  <c r="AA183" i="18"/>
  <c r="AA179" i="18" s="1"/>
  <c r="AD182" i="18"/>
  <c r="AB182" i="18"/>
  <c r="AA182" i="18"/>
  <c r="AC181" i="18"/>
  <c r="AD181" i="18" s="1"/>
  <c r="Z181" i="18"/>
  <c r="AC180" i="18"/>
  <c r="AD180" i="18" s="1"/>
  <c r="AA180" i="18"/>
  <c r="Z180" i="18"/>
  <c r="AC179" i="18"/>
  <c r="Z179" i="18"/>
  <c r="AE176" i="18"/>
  <c r="AD176" i="18"/>
  <c r="AB176" i="18"/>
  <c r="AA176" i="18"/>
  <c r="AE175" i="18"/>
  <c r="AD175" i="18"/>
  <c r="AB175" i="18"/>
  <c r="AA175" i="18"/>
  <c r="AE174" i="18"/>
  <c r="AD174" i="18"/>
  <c r="AB174" i="18"/>
  <c r="AA174" i="18"/>
  <c r="AE173" i="18"/>
  <c r="AD173" i="18"/>
  <c r="AB173" i="18"/>
  <c r="AA173" i="18"/>
  <c r="AE172" i="18"/>
  <c r="AD172" i="18"/>
  <c r="AB172" i="18"/>
  <c r="AA172" i="18"/>
  <c r="AE171" i="18"/>
  <c r="AD171" i="18"/>
  <c r="AB171" i="18"/>
  <c r="AA171" i="18"/>
  <c r="AE170" i="18"/>
  <c r="AD170" i="18"/>
  <c r="AB170" i="18"/>
  <c r="AA170" i="18"/>
  <c r="AE169" i="18"/>
  <c r="AD169" i="18"/>
  <c r="AB169" i="18"/>
  <c r="AA169" i="18"/>
  <c r="AE168" i="18"/>
  <c r="AD168" i="18"/>
  <c r="AB168" i="18"/>
  <c r="AA168" i="18"/>
  <c r="AE167" i="18"/>
  <c r="AD167" i="18"/>
  <c r="AB167" i="18"/>
  <c r="AA167" i="18"/>
  <c r="AE166" i="18"/>
  <c r="AD166" i="18"/>
  <c r="AB166" i="18"/>
  <c r="AA166" i="18"/>
  <c r="AE165" i="18"/>
  <c r="AD165" i="18"/>
  <c r="AB165" i="18"/>
  <c r="AA165" i="18"/>
  <c r="AE164" i="18"/>
  <c r="AD164" i="18"/>
  <c r="AB164" i="18"/>
  <c r="AA164" i="18"/>
  <c r="AE163" i="18"/>
  <c r="AD163" i="18"/>
  <c r="AB163" i="18"/>
  <c r="AA163" i="18"/>
  <c r="AE162" i="18"/>
  <c r="AD162" i="18"/>
  <c r="AB162" i="18"/>
  <c r="AA162" i="18"/>
  <c r="AE161" i="18"/>
  <c r="AD161" i="18"/>
  <c r="AB161" i="18"/>
  <c r="AA161" i="18"/>
  <c r="AE160" i="18"/>
  <c r="AD160" i="18"/>
  <c r="AB160" i="18"/>
  <c r="AA160" i="18"/>
  <c r="AE159" i="18"/>
  <c r="AD159" i="18"/>
  <c r="AB159" i="18"/>
  <c r="AA159" i="18"/>
  <c r="AE158" i="18"/>
  <c r="AD158" i="18"/>
  <c r="AB158" i="18"/>
  <c r="AA158" i="18"/>
  <c r="AE157" i="18"/>
  <c r="AD157" i="18"/>
  <c r="AB157" i="18"/>
  <c r="AA157" i="18"/>
  <c r="AE156" i="18"/>
  <c r="AD156" i="18"/>
  <c r="AB156" i="18"/>
  <c r="AA156" i="18"/>
  <c r="AE155" i="18"/>
  <c r="AD155" i="18"/>
  <c r="AB155" i="18"/>
  <c r="AA155" i="18"/>
  <c r="AE154" i="18"/>
  <c r="AD154" i="18"/>
  <c r="AB154" i="18"/>
  <c r="AA154" i="18"/>
  <c r="AE153" i="18"/>
  <c r="AD153" i="18"/>
  <c r="AB153" i="18"/>
  <c r="AA153" i="18"/>
  <c r="AE152" i="18"/>
  <c r="AD152" i="18"/>
  <c r="AB152" i="18"/>
  <c r="AA152" i="18"/>
  <c r="AE151" i="18"/>
  <c r="AD151" i="18"/>
  <c r="AB151" i="18"/>
  <c r="AA151" i="18"/>
  <c r="AE150" i="18"/>
  <c r="AD150" i="18"/>
  <c r="AB150" i="18"/>
  <c r="AA150" i="18"/>
  <c r="AE149" i="18"/>
  <c r="AD149" i="18"/>
  <c r="AB149" i="18"/>
  <c r="AA149" i="18"/>
  <c r="AE148" i="18"/>
  <c r="AD148" i="18"/>
  <c r="AB148" i="18"/>
  <c r="AA148" i="18"/>
  <c r="AE147" i="18"/>
  <c r="AD147" i="18"/>
  <c r="AD143" i="18" s="1"/>
  <c r="AB147" i="18"/>
  <c r="AA147" i="18"/>
  <c r="AD146" i="18"/>
  <c r="AB146" i="18"/>
  <c r="AA146" i="18"/>
  <c r="AC145" i="18"/>
  <c r="AD145" i="18" s="1"/>
  <c r="AA145" i="18"/>
  <c r="Z145" i="18"/>
  <c r="AC144" i="18"/>
  <c r="AD144" i="18" s="1"/>
  <c r="AA144" i="18"/>
  <c r="Z144" i="18"/>
  <c r="AC143" i="18"/>
  <c r="Z143" i="18"/>
  <c r="AE140" i="18"/>
  <c r="AD140" i="18"/>
  <c r="AB140" i="18"/>
  <c r="AA140" i="18"/>
  <c r="AE139" i="18"/>
  <c r="AD139" i="18"/>
  <c r="AB139" i="18"/>
  <c r="AA139" i="18"/>
  <c r="AE138" i="18"/>
  <c r="AD138" i="18"/>
  <c r="AB138" i="18"/>
  <c r="AA138" i="18"/>
  <c r="AE137" i="18"/>
  <c r="AD137" i="18"/>
  <c r="AB137" i="18"/>
  <c r="AA137" i="18"/>
  <c r="AE136" i="18"/>
  <c r="AD136" i="18"/>
  <c r="AB136" i="18"/>
  <c r="AA136" i="18"/>
  <c r="AE135" i="18"/>
  <c r="AD135" i="18"/>
  <c r="AB135" i="18"/>
  <c r="AA135" i="18"/>
  <c r="AE134" i="18"/>
  <c r="AD134" i="18"/>
  <c r="AB134" i="18"/>
  <c r="AA134" i="18"/>
  <c r="AE133" i="18"/>
  <c r="AD133" i="18"/>
  <c r="AB133" i="18"/>
  <c r="AA133" i="18"/>
  <c r="AE132" i="18"/>
  <c r="AD132" i="18"/>
  <c r="AB132" i="18"/>
  <c r="AA132" i="18"/>
  <c r="AE131" i="18"/>
  <c r="AD131" i="18"/>
  <c r="AB131" i="18"/>
  <c r="AA131" i="18"/>
  <c r="AE130" i="18"/>
  <c r="AD130" i="18"/>
  <c r="AB130" i="18"/>
  <c r="AA130" i="18"/>
  <c r="AE129" i="18"/>
  <c r="AD129" i="18"/>
  <c r="AB129" i="18"/>
  <c r="AA129" i="18"/>
  <c r="AE128" i="18"/>
  <c r="AD128" i="18"/>
  <c r="AB128" i="18"/>
  <c r="AA128" i="18"/>
  <c r="AE127" i="18"/>
  <c r="AD127" i="18"/>
  <c r="AB127" i="18"/>
  <c r="AA127" i="18"/>
  <c r="AE126" i="18"/>
  <c r="AD126" i="18"/>
  <c r="AB126" i="18"/>
  <c r="AA126" i="18"/>
  <c r="AE125" i="18"/>
  <c r="AD125" i="18"/>
  <c r="AB125" i="18"/>
  <c r="AA125" i="18"/>
  <c r="AE124" i="18"/>
  <c r="AD124" i="18"/>
  <c r="AB124" i="18"/>
  <c r="AA124" i="18"/>
  <c r="AE123" i="18"/>
  <c r="AD123" i="18"/>
  <c r="AB123" i="18"/>
  <c r="AA123" i="18"/>
  <c r="AE122" i="18"/>
  <c r="AD122" i="18"/>
  <c r="AB122" i="18"/>
  <c r="AA122" i="18"/>
  <c r="AE121" i="18"/>
  <c r="AD121" i="18"/>
  <c r="AB121" i="18"/>
  <c r="AA121" i="18"/>
  <c r="AE120" i="18"/>
  <c r="AD120" i="18"/>
  <c r="AB120" i="18"/>
  <c r="AA120" i="18"/>
  <c r="AE119" i="18"/>
  <c r="AD119" i="18"/>
  <c r="AB119" i="18"/>
  <c r="AA119" i="18"/>
  <c r="AE118" i="18"/>
  <c r="AD118" i="18"/>
  <c r="AB118" i="18"/>
  <c r="AA118" i="18"/>
  <c r="AE117" i="18"/>
  <c r="AD117" i="18"/>
  <c r="AB117" i="18"/>
  <c r="AA117" i="18"/>
  <c r="AE116" i="18"/>
  <c r="AD116" i="18"/>
  <c r="AB116" i="18"/>
  <c r="AA116" i="18"/>
  <c r="AE115" i="18"/>
  <c r="AD115" i="18"/>
  <c r="AB115" i="18"/>
  <c r="AA115" i="18"/>
  <c r="AE114" i="18"/>
  <c r="AD114" i="18"/>
  <c r="AB114" i="18"/>
  <c r="AA114" i="18"/>
  <c r="AE113" i="18"/>
  <c r="AD113" i="18"/>
  <c r="AB113" i="18"/>
  <c r="AA113" i="18"/>
  <c r="AE112" i="18"/>
  <c r="AD112" i="18"/>
  <c r="AB112" i="18"/>
  <c r="AA112" i="18"/>
  <c r="AD111" i="18"/>
  <c r="AB111" i="18"/>
  <c r="AA111" i="18"/>
  <c r="AC110" i="18"/>
  <c r="AD110" i="18" s="1"/>
  <c r="Z110" i="18"/>
  <c r="AC109" i="18"/>
  <c r="AD109" i="18" s="1"/>
  <c r="Z109" i="18"/>
  <c r="AC108" i="18"/>
  <c r="Z108" i="18"/>
  <c r="AE105" i="18"/>
  <c r="AD105" i="18"/>
  <c r="AB105" i="18"/>
  <c r="AA105" i="18"/>
  <c r="AE104" i="18"/>
  <c r="AD104" i="18"/>
  <c r="AB104" i="18"/>
  <c r="AA104" i="18"/>
  <c r="AE103" i="18"/>
  <c r="AD103" i="18"/>
  <c r="AB103" i="18"/>
  <c r="AA103" i="18"/>
  <c r="AE102" i="18"/>
  <c r="AD102" i="18"/>
  <c r="AB102" i="18"/>
  <c r="AA102" i="18"/>
  <c r="AE101" i="18"/>
  <c r="AD101" i="18"/>
  <c r="AB101" i="18"/>
  <c r="AA101" i="18"/>
  <c r="AE100" i="18"/>
  <c r="AD100" i="18"/>
  <c r="AB100" i="18"/>
  <c r="AA100" i="18"/>
  <c r="AE99" i="18"/>
  <c r="AD99" i="18"/>
  <c r="AB99" i="18"/>
  <c r="AA99" i="18"/>
  <c r="AE98" i="18"/>
  <c r="AD98" i="18"/>
  <c r="AB98" i="18"/>
  <c r="AA98" i="18"/>
  <c r="AE97" i="18"/>
  <c r="AD97" i="18"/>
  <c r="AB97" i="18"/>
  <c r="AA97" i="18"/>
  <c r="AE96" i="18"/>
  <c r="AD96" i="18"/>
  <c r="AB96" i="18"/>
  <c r="AA96" i="18"/>
  <c r="AE95" i="18"/>
  <c r="AD95" i="18"/>
  <c r="AB95" i="18"/>
  <c r="AA95" i="18"/>
  <c r="AE94" i="18"/>
  <c r="AD94" i="18"/>
  <c r="AB94" i="18"/>
  <c r="AA94" i="18"/>
  <c r="AE93" i="18"/>
  <c r="AD93" i="18"/>
  <c r="AB93" i="18"/>
  <c r="AA93" i="18"/>
  <c r="AE92" i="18"/>
  <c r="AD92" i="18"/>
  <c r="AB92" i="18"/>
  <c r="AA92" i="18"/>
  <c r="AE91" i="18"/>
  <c r="AD91" i="18"/>
  <c r="AB91" i="18"/>
  <c r="AA91" i="18"/>
  <c r="AE90" i="18"/>
  <c r="AD90" i="18"/>
  <c r="AB90" i="18"/>
  <c r="AA90" i="18"/>
  <c r="AE89" i="18"/>
  <c r="AD89" i="18"/>
  <c r="AB89" i="18"/>
  <c r="AA89" i="18"/>
  <c r="AE88" i="18"/>
  <c r="AD88" i="18"/>
  <c r="AB88" i="18"/>
  <c r="AA88" i="18"/>
  <c r="AE87" i="18"/>
  <c r="AD87" i="18"/>
  <c r="AB87" i="18"/>
  <c r="AA87" i="18"/>
  <c r="AE86" i="18"/>
  <c r="AD86" i="18"/>
  <c r="AB86" i="18"/>
  <c r="AA86" i="18"/>
  <c r="AE85" i="18"/>
  <c r="AD85" i="18"/>
  <c r="AB85" i="18"/>
  <c r="AA85" i="18"/>
  <c r="AE84" i="18"/>
  <c r="AD84" i="18"/>
  <c r="AB84" i="18"/>
  <c r="AA84" i="18"/>
  <c r="AE83" i="18"/>
  <c r="AD83" i="18"/>
  <c r="AB83" i="18"/>
  <c r="AA83" i="18"/>
  <c r="AE82" i="18"/>
  <c r="AD82" i="18"/>
  <c r="AB82" i="18"/>
  <c r="AA82" i="18"/>
  <c r="AE81" i="18"/>
  <c r="AD81" i="18"/>
  <c r="AB81" i="18"/>
  <c r="AA81" i="18"/>
  <c r="AE80" i="18"/>
  <c r="AD80" i="18"/>
  <c r="AB80" i="18"/>
  <c r="AA80" i="18"/>
  <c r="AE79" i="18"/>
  <c r="AD79" i="18"/>
  <c r="AD72" i="18" s="1"/>
  <c r="AB79" i="18"/>
  <c r="AA79" i="18"/>
  <c r="AD78" i="18"/>
  <c r="AB78" i="18"/>
  <c r="AA78" i="18"/>
  <c r="AE77" i="18"/>
  <c r="AD77" i="18"/>
  <c r="AB77" i="18"/>
  <c r="AA77" i="18"/>
  <c r="AE76" i="18"/>
  <c r="AD76" i="18"/>
  <c r="AB76" i="18"/>
  <c r="AA76" i="18"/>
  <c r="AD75" i="18"/>
  <c r="AB75" i="18"/>
  <c r="AA75" i="18"/>
  <c r="AC74" i="18"/>
  <c r="AD74" i="18" s="1"/>
  <c r="Z74" i="18"/>
  <c r="AC73" i="18"/>
  <c r="AD73" i="18" s="1"/>
  <c r="Z73" i="18"/>
  <c r="AC72" i="18"/>
  <c r="Z72" i="18"/>
  <c r="AD70" i="18"/>
  <c r="AE69" i="18"/>
  <c r="AD69" i="18"/>
  <c r="AB69" i="18"/>
  <c r="AA69" i="18"/>
  <c r="AE68" i="18"/>
  <c r="AD68" i="18"/>
  <c r="AB68" i="18"/>
  <c r="AA68" i="18"/>
  <c r="AE67" i="18"/>
  <c r="AD67" i="18"/>
  <c r="AB67" i="18"/>
  <c r="AA67" i="18"/>
  <c r="AE66" i="18"/>
  <c r="AD66" i="18"/>
  <c r="AB66" i="18"/>
  <c r="AA66" i="18"/>
  <c r="AE65" i="18"/>
  <c r="AD65" i="18"/>
  <c r="AB65" i="18"/>
  <c r="AA65" i="18"/>
  <c r="AE64" i="18"/>
  <c r="AD64" i="18"/>
  <c r="AB64" i="18"/>
  <c r="AA64" i="18"/>
  <c r="AE63" i="18"/>
  <c r="AD63" i="18"/>
  <c r="AB63" i="18"/>
  <c r="AA63" i="18"/>
  <c r="AE62" i="18"/>
  <c r="AD62" i="18"/>
  <c r="AB62" i="18"/>
  <c r="AA62" i="18"/>
  <c r="AE61" i="18"/>
  <c r="AD61" i="18"/>
  <c r="AB61" i="18"/>
  <c r="AA61" i="18"/>
  <c r="AE60" i="18"/>
  <c r="AD60" i="18"/>
  <c r="AB60" i="18"/>
  <c r="AA60" i="18"/>
  <c r="AE59" i="18"/>
  <c r="AD59" i="18"/>
  <c r="AB59" i="18"/>
  <c r="AA59" i="18"/>
  <c r="AE58" i="18"/>
  <c r="AD58" i="18"/>
  <c r="AB58" i="18"/>
  <c r="AA58" i="18"/>
  <c r="AE57" i="18"/>
  <c r="AD57" i="18"/>
  <c r="AB57" i="18"/>
  <c r="AA57" i="18"/>
  <c r="AE56" i="18"/>
  <c r="AD56" i="18"/>
  <c r="AB56" i="18"/>
  <c r="AA56" i="18"/>
  <c r="AA40" i="18" s="1"/>
  <c r="AE55" i="18"/>
  <c r="AD55" i="18"/>
  <c r="AB55" i="18"/>
  <c r="AA55" i="18"/>
  <c r="AE54" i="18"/>
  <c r="AD54" i="18"/>
  <c r="AB54" i="18"/>
  <c r="AA54" i="18"/>
  <c r="AE53" i="18"/>
  <c r="AD53" i="18"/>
  <c r="AB53" i="18"/>
  <c r="AA53" i="18"/>
  <c r="AE52" i="18"/>
  <c r="AD52" i="18"/>
  <c r="AB52" i="18"/>
  <c r="AA52" i="18"/>
  <c r="AE51" i="18"/>
  <c r="AD51" i="18"/>
  <c r="AB51" i="18"/>
  <c r="AA51" i="18"/>
  <c r="AE50" i="18"/>
  <c r="AD50" i="18"/>
  <c r="AB50" i="18"/>
  <c r="AA50" i="18"/>
  <c r="AE49" i="18"/>
  <c r="AD49" i="18"/>
  <c r="AB49" i="18"/>
  <c r="AA49" i="18"/>
  <c r="AE48" i="18"/>
  <c r="AD48" i="18"/>
  <c r="AB48" i="18"/>
  <c r="AA48" i="18"/>
  <c r="AE47" i="18"/>
  <c r="AD47" i="18"/>
  <c r="AB47" i="18"/>
  <c r="AA47" i="18"/>
  <c r="AE46" i="18"/>
  <c r="AD46" i="18"/>
  <c r="AB46" i="18"/>
  <c r="AA46" i="18"/>
  <c r="AE45" i="18"/>
  <c r="AD45" i="18"/>
  <c r="AB45" i="18"/>
  <c r="AA45" i="18"/>
  <c r="AE44" i="18"/>
  <c r="AD44" i="18"/>
  <c r="AB44" i="18"/>
  <c r="AA44" i="18"/>
  <c r="AE43" i="18"/>
  <c r="AD43" i="18"/>
  <c r="AB43" i="18"/>
  <c r="AA43" i="18"/>
  <c r="AE42" i="18"/>
  <c r="AD42" i="18"/>
  <c r="AD38" i="18" s="1"/>
  <c r="AB42" i="18"/>
  <c r="AA42" i="18"/>
  <c r="AD41" i="18"/>
  <c r="AB41" i="18"/>
  <c r="AA41" i="18"/>
  <c r="AC40" i="18"/>
  <c r="AD40" i="18" s="1"/>
  <c r="Z40" i="18"/>
  <c r="AD39" i="18"/>
  <c r="AC39" i="18"/>
  <c r="Z39" i="18"/>
  <c r="AC38" i="18"/>
  <c r="Z38" i="18"/>
  <c r="AE35" i="18"/>
  <c r="AD35" i="18"/>
  <c r="AB35" i="18"/>
  <c r="AA35" i="18"/>
  <c r="AE34" i="18"/>
  <c r="AD34" i="18"/>
  <c r="AB34" i="18"/>
  <c r="AA34" i="18"/>
  <c r="AE33" i="18"/>
  <c r="AD33" i="18"/>
  <c r="AB33" i="18"/>
  <c r="AA33" i="18"/>
  <c r="AE32" i="18"/>
  <c r="AD32" i="18"/>
  <c r="AB32" i="18"/>
  <c r="AA32" i="18"/>
  <c r="AE31" i="18"/>
  <c r="AD31" i="18"/>
  <c r="AB31" i="18"/>
  <c r="AA31" i="18"/>
  <c r="AE30" i="18"/>
  <c r="AD30" i="18"/>
  <c r="AB30" i="18"/>
  <c r="AA30" i="18"/>
  <c r="AE29" i="18"/>
  <c r="AD29" i="18"/>
  <c r="AB29" i="18"/>
  <c r="AA29" i="18"/>
  <c r="AE28" i="18"/>
  <c r="AD28" i="18"/>
  <c r="AB28" i="18"/>
  <c r="AA28" i="18"/>
  <c r="AE27" i="18"/>
  <c r="AD27" i="18"/>
  <c r="AB27" i="18"/>
  <c r="AA27" i="18"/>
  <c r="AE26" i="18"/>
  <c r="AD26" i="18"/>
  <c r="AB26" i="18"/>
  <c r="AA26" i="18"/>
  <c r="AE25" i="18"/>
  <c r="AD25" i="18"/>
  <c r="AB25" i="18"/>
  <c r="AA25" i="18"/>
  <c r="AE24" i="18"/>
  <c r="AD24" i="18"/>
  <c r="AB24" i="18"/>
  <c r="AA24" i="18"/>
  <c r="AE23" i="18"/>
  <c r="AD23" i="18"/>
  <c r="AB23" i="18"/>
  <c r="AA23" i="18"/>
  <c r="AE22" i="18"/>
  <c r="AD22" i="18"/>
  <c r="AB22" i="18"/>
  <c r="AA22" i="18"/>
  <c r="AE21" i="18"/>
  <c r="AD21" i="18"/>
  <c r="AB21" i="18"/>
  <c r="AA21" i="18"/>
  <c r="AE20" i="18"/>
  <c r="AD20" i="18"/>
  <c r="AB20" i="18"/>
  <c r="AA20" i="18"/>
  <c r="AE19" i="18"/>
  <c r="AD19" i="18"/>
  <c r="AB19" i="18"/>
  <c r="AA19" i="18"/>
  <c r="AE18" i="18"/>
  <c r="AD18" i="18"/>
  <c r="AB18" i="18"/>
  <c r="AA18" i="18"/>
  <c r="AE17" i="18"/>
  <c r="AD17" i="18"/>
  <c r="AB17" i="18"/>
  <c r="AA17" i="18"/>
  <c r="AE16" i="18"/>
  <c r="AD16" i="18"/>
  <c r="AB16" i="18"/>
  <c r="AA16" i="18"/>
  <c r="AE15" i="18"/>
  <c r="AD15" i="18"/>
  <c r="AB15" i="18"/>
  <c r="AA15" i="18"/>
  <c r="AE14" i="18"/>
  <c r="AD14" i="18"/>
  <c r="AB14" i="18"/>
  <c r="AA14" i="18"/>
  <c r="AE13" i="18"/>
  <c r="AD13" i="18"/>
  <c r="AB13" i="18"/>
  <c r="AA13" i="18"/>
  <c r="AE12" i="18"/>
  <c r="AD12" i="18"/>
  <c r="AB12" i="18"/>
  <c r="AA12" i="18"/>
  <c r="AE11" i="18"/>
  <c r="AD11" i="18"/>
  <c r="AB11" i="18"/>
  <c r="AA11" i="18"/>
  <c r="AE10" i="18"/>
  <c r="AD10" i="18"/>
  <c r="AB10" i="18"/>
  <c r="AA10" i="18"/>
  <c r="AE9" i="18"/>
  <c r="AD9" i="18"/>
  <c r="AB9" i="18"/>
  <c r="AA9" i="18"/>
  <c r="AE8" i="18"/>
  <c r="AD8" i="18"/>
  <c r="AB8" i="18"/>
  <c r="AA8" i="18"/>
  <c r="AE7" i="18"/>
  <c r="AD7" i="18"/>
  <c r="AB7" i="18"/>
  <c r="AA7" i="18"/>
  <c r="AE6" i="18"/>
  <c r="AD6" i="18"/>
  <c r="AB6" i="18"/>
  <c r="AA6" i="18"/>
  <c r="AD5" i="18"/>
  <c r="AA5" i="18"/>
  <c r="AC4" i="18"/>
  <c r="AD4" i="18" s="1"/>
  <c r="Z4" i="18"/>
  <c r="AC3" i="18"/>
  <c r="AD3" i="18" s="1"/>
  <c r="Z3" i="18"/>
  <c r="AC2" i="18"/>
  <c r="Z2" i="18"/>
  <c r="AC6" i="19"/>
  <c r="AC7" i="19"/>
  <c r="AC8" i="19"/>
  <c r="AC9" i="19"/>
  <c r="AE9" i="19" s="1"/>
  <c r="AC10" i="19"/>
  <c r="AD10" i="19" s="1"/>
  <c r="AC11" i="19"/>
  <c r="AD11" i="19" s="1"/>
  <c r="AC12" i="19"/>
  <c r="AD12" i="19" s="1"/>
  <c r="AC13" i="19"/>
  <c r="AC14" i="19"/>
  <c r="AD14" i="19" s="1"/>
  <c r="AC15" i="19"/>
  <c r="AC16" i="19"/>
  <c r="AC17" i="19"/>
  <c r="AE17" i="19" s="1"/>
  <c r="AC18" i="19"/>
  <c r="AC19" i="19"/>
  <c r="AD19" i="19" s="1"/>
  <c r="AC20" i="19"/>
  <c r="AD20" i="19" s="1"/>
  <c r="AC21" i="19"/>
  <c r="AC22" i="19"/>
  <c r="AD22" i="19" s="1"/>
  <c r="AC23" i="19"/>
  <c r="AC24" i="19"/>
  <c r="AC25" i="19"/>
  <c r="AD25" i="19" s="1"/>
  <c r="AC26" i="19"/>
  <c r="AC27" i="19"/>
  <c r="AD27" i="19" s="1"/>
  <c r="AC28" i="19"/>
  <c r="AD28" i="19" s="1"/>
  <c r="AC29" i="19"/>
  <c r="AC30" i="19"/>
  <c r="AD30" i="19" s="1"/>
  <c r="AC31" i="19"/>
  <c r="AD31" i="19" s="1"/>
  <c r="AC32" i="19"/>
  <c r="AC5" i="19"/>
  <c r="AD5" i="19" s="1"/>
  <c r="AD24" i="19"/>
  <c r="AD16" i="19"/>
  <c r="AD8" i="19"/>
  <c r="AB32" i="19"/>
  <c r="AA32" i="19"/>
  <c r="AB31" i="19"/>
  <c r="AA31" i="19"/>
  <c r="AB30" i="19"/>
  <c r="AA30" i="19"/>
  <c r="AB29" i="19"/>
  <c r="AA29" i="19"/>
  <c r="AB28" i="19"/>
  <c r="AA28" i="19"/>
  <c r="AB27" i="19"/>
  <c r="AA27" i="19"/>
  <c r="AB26" i="19"/>
  <c r="AA26" i="19"/>
  <c r="AB25" i="19"/>
  <c r="AA25" i="19"/>
  <c r="AB24" i="19"/>
  <c r="AA24" i="19"/>
  <c r="AB23" i="19"/>
  <c r="AA23" i="19"/>
  <c r="AB22" i="19"/>
  <c r="AA22" i="19"/>
  <c r="AB21" i="19"/>
  <c r="AA21" i="19"/>
  <c r="AB20" i="19"/>
  <c r="AA20" i="19"/>
  <c r="AB19" i="19"/>
  <c r="AA19" i="19"/>
  <c r="AB18" i="19"/>
  <c r="AA18" i="19"/>
  <c r="AB17" i="19"/>
  <c r="AA17" i="19"/>
  <c r="AB16" i="19"/>
  <c r="AA16" i="19"/>
  <c r="AB15" i="19"/>
  <c r="AA15" i="19"/>
  <c r="AB14" i="19"/>
  <c r="AA14" i="19"/>
  <c r="AB13" i="19"/>
  <c r="AA13" i="19"/>
  <c r="AB12" i="19"/>
  <c r="AA12" i="19"/>
  <c r="AB11" i="19"/>
  <c r="AA11" i="19"/>
  <c r="AB10" i="19"/>
  <c r="AA10" i="19"/>
  <c r="AB9" i="19"/>
  <c r="AA9" i="19"/>
  <c r="AB8" i="19"/>
  <c r="AA8" i="19"/>
  <c r="AB7" i="19"/>
  <c r="AA7" i="19"/>
  <c r="AB6" i="19"/>
  <c r="AA6" i="19"/>
  <c r="AA5" i="19"/>
  <c r="Z4" i="19"/>
  <c r="AA4" i="19" s="1"/>
  <c r="Z3" i="19"/>
  <c r="AA3" i="19" s="1"/>
  <c r="Z2" i="19"/>
  <c r="Y32" i="19"/>
  <c r="X32" i="19"/>
  <c r="V32" i="19"/>
  <c r="U32" i="19"/>
  <c r="S32" i="19"/>
  <c r="R32" i="19"/>
  <c r="P32" i="19"/>
  <c r="O32" i="19"/>
  <c r="M32" i="19"/>
  <c r="L32" i="19"/>
  <c r="J32" i="19"/>
  <c r="I32" i="19"/>
  <c r="G32" i="19"/>
  <c r="F32" i="19"/>
  <c r="D32" i="19"/>
  <c r="C32" i="19"/>
  <c r="Y31" i="19"/>
  <c r="X31" i="19"/>
  <c r="V31" i="19"/>
  <c r="U31" i="19"/>
  <c r="S31" i="19"/>
  <c r="R31" i="19"/>
  <c r="P31" i="19"/>
  <c r="O31" i="19"/>
  <c r="M31" i="19"/>
  <c r="L31" i="19"/>
  <c r="J31" i="19"/>
  <c r="I31" i="19"/>
  <c r="G31" i="19"/>
  <c r="F31" i="19"/>
  <c r="D31" i="19"/>
  <c r="C31" i="19"/>
  <c r="Y30" i="19"/>
  <c r="X30" i="19"/>
  <c r="V30" i="19"/>
  <c r="U30" i="19"/>
  <c r="S30" i="19"/>
  <c r="R30" i="19"/>
  <c r="P30" i="19"/>
  <c r="O30" i="19"/>
  <c r="M30" i="19"/>
  <c r="L30" i="19"/>
  <c r="J30" i="19"/>
  <c r="I30" i="19"/>
  <c r="G30" i="19"/>
  <c r="F30" i="19"/>
  <c r="D30" i="19"/>
  <c r="C30" i="19"/>
  <c r="Y29" i="19"/>
  <c r="X29" i="19"/>
  <c r="V29" i="19"/>
  <c r="U29" i="19"/>
  <c r="S29" i="19"/>
  <c r="R29" i="19"/>
  <c r="P29" i="19"/>
  <c r="O29" i="19"/>
  <c r="M29" i="19"/>
  <c r="L29" i="19"/>
  <c r="J29" i="19"/>
  <c r="I29" i="19"/>
  <c r="G29" i="19"/>
  <c r="F29" i="19"/>
  <c r="D29" i="19"/>
  <c r="C29" i="19"/>
  <c r="Y28" i="19"/>
  <c r="X28" i="19"/>
  <c r="V28" i="19"/>
  <c r="U28" i="19"/>
  <c r="S28" i="19"/>
  <c r="R28" i="19"/>
  <c r="P28" i="19"/>
  <c r="O28" i="19"/>
  <c r="M28" i="19"/>
  <c r="L28" i="19"/>
  <c r="J28" i="19"/>
  <c r="I28" i="19"/>
  <c r="G28" i="19"/>
  <c r="F28" i="19"/>
  <c r="D28" i="19"/>
  <c r="C28" i="19"/>
  <c r="AE24" i="19" l="1"/>
  <c r="AE16" i="19"/>
  <c r="AE8" i="19"/>
  <c r="AE42" i="19"/>
  <c r="AD42" i="19"/>
  <c r="AE91" i="19"/>
  <c r="AE48" i="19"/>
  <c r="AE35" i="19"/>
  <c r="AE63" i="19"/>
  <c r="AE26" i="19"/>
  <c r="AE18" i="19"/>
  <c r="AE75" i="19"/>
  <c r="AE32" i="19"/>
  <c r="AE83" i="19"/>
  <c r="AE88" i="19"/>
  <c r="AE68" i="19"/>
  <c r="AE79" i="19"/>
  <c r="AE86" i="19"/>
  <c r="AE50" i="19"/>
  <c r="AE58" i="19"/>
  <c r="AE66" i="19"/>
  <c r="AD9" i="19"/>
  <c r="AE56" i="19"/>
  <c r="AD23" i="19"/>
  <c r="AE44" i="19"/>
  <c r="AE10" i="19"/>
  <c r="AE77" i="19"/>
  <c r="AD91" i="19"/>
  <c r="AE93" i="19"/>
  <c r="AE54" i="19"/>
  <c r="O72" i="19"/>
  <c r="AE84" i="19"/>
  <c r="AE89" i="19"/>
  <c r="U73" i="19"/>
  <c r="AE25" i="19"/>
  <c r="AE7" i="19"/>
  <c r="AE33" i="19"/>
  <c r="AE49" i="19"/>
  <c r="AE62" i="19"/>
  <c r="AE64" i="19"/>
  <c r="AE80" i="19"/>
  <c r="AE87" i="19"/>
  <c r="AE51" i="19"/>
  <c r="AE57" i="19"/>
  <c r="AE78" i="19"/>
  <c r="AD87" i="19"/>
  <c r="AE94" i="19"/>
  <c r="AE95" i="19"/>
  <c r="AD17" i="19"/>
  <c r="AD32" i="19"/>
  <c r="AE45" i="19"/>
  <c r="AD78" i="19"/>
  <c r="AE85" i="19"/>
  <c r="AE90" i="19"/>
  <c r="AE92" i="19"/>
  <c r="AD94" i="19"/>
  <c r="AD7" i="19"/>
  <c r="AE53" i="19"/>
  <c r="AE76" i="19"/>
  <c r="AD92" i="19"/>
  <c r="I73" i="19"/>
  <c r="AD89" i="19"/>
  <c r="AD88" i="19"/>
  <c r="AD90" i="19"/>
  <c r="AD86" i="19"/>
  <c r="AD85" i="19"/>
  <c r="AD84" i="19"/>
  <c r="AE82" i="19"/>
  <c r="AD80" i="19"/>
  <c r="AD79" i="19"/>
  <c r="AD77" i="19"/>
  <c r="C71" i="19"/>
  <c r="AD76" i="19"/>
  <c r="I71" i="19"/>
  <c r="U71" i="19"/>
  <c r="AA71" i="19"/>
  <c r="AC71" i="19"/>
  <c r="AE74" i="19"/>
  <c r="X71" i="19"/>
  <c r="U72" i="19"/>
  <c r="R71" i="19"/>
  <c r="O71" i="19"/>
  <c r="O73" i="19"/>
  <c r="L73" i="19"/>
  <c r="L72" i="19"/>
  <c r="I72" i="19"/>
  <c r="F73" i="19"/>
  <c r="F71" i="19"/>
  <c r="C73" i="19"/>
  <c r="C72" i="19"/>
  <c r="AC72" i="19"/>
  <c r="AD72" i="19" s="1"/>
  <c r="AD74" i="19"/>
  <c r="L71" i="19"/>
  <c r="F72" i="19"/>
  <c r="AC73" i="19"/>
  <c r="AD73" i="19" s="1"/>
  <c r="AD67" i="19"/>
  <c r="AE67" i="19"/>
  <c r="AD65" i="19"/>
  <c r="AE65" i="19"/>
  <c r="AE61" i="19"/>
  <c r="AD62" i="19"/>
  <c r="AE60" i="19"/>
  <c r="AD60" i="19"/>
  <c r="AE59" i="19"/>
  <c r="AD59" i="19"/>
  <c r="AE55" i="19"/>
  <c r="AD57" i="19"/>
  <c r="AD58" i="19"/>
  <c r="AD54" i="19"/>
  <c r="AD50" i="19"/>
  <c r="AE52" i="19"/>
  <c r="AD51" i="19"/>
  <c r="AD52" i="19"/>
  <c r="AD53" i="19"/>
  <c r="AD49" i="19"/>
  <c r="AD48" i="19"/>
  <c r="AE46" i="19"/>
  <c r="AD46" i="19"/>
  <c r="C39" i="19"/>
  <c r="AD45" i="19"/>
  <c r="AE43" i="19"/>
  <c r="AD43" i="19"/>
  <c r="L38" i="19"/>
  <c r="AA38" i="19"/>
  <c r="X38" i="19"/>
  <c r="U40" i="19"/>
  <c r="U38" i="19"/>
  <c r="O38" i="19"/>
  <c r="O39" i="19"/>
  <c r="O40" i="19"/>
  <c r="I40" i="19"/>
  <c r="I39" i="19"/>
  <c r="F40" i="19"/>
  <c r="F38" i="19"/>
  <c r="C40" i="19"/>
  <c r="AD35" i="19"/>
  <c r="F39" i="19"/>
  <c r="R38" i="19"/>
  <c r="AC40" i="19"/>
  <c r="AD40" i="19" s="1"/>
  <c r="C38" i="19"/>
  <c r="AD18" i="19"/>
  <c r="L39" i="19"/>
  <c r="U39" i="19"/>
  <c r="AE31" i="19"/>
  <c r="AE15" i="19"/>
  <c r="AC39" i="19"/>
  <c r="AD39" i="19" s="1"/>
  <c r="L40" i="19"/>
  <c r="AE23" i="19"/>
  <c r="I38" i="19"/>
  <c r="AD6" i="19"/>
  <c r="AE34" i="19"/>
  <c r="AC38" i="19"/>
  <c r="AD34" i="19"/>
  <c r="AA397" i="18"/>
  <c r="AD361" i="18"/>
  <c r="AA362" i="18"/>
  <c r="AD251" i="18"/>
  <c r="AD214" i="18"/>
  <c r="AD179" i="18"/>
  <c r="AA143" i="18"/>
  <c r="AD108" i="18"/>
  <c r="AA110" i="18"/>
  <c r="AA108" i="18"/>
  <c r="AA109" i="18"/>
  <c r="AA74" i="18"/>
  <c r="AA73" i="18"/>
  <c r="AA39" i="18"/>
  <c r="AA4" i="18"/>
  <c r="AD2" i="18"/>
  <c r="AA3" i="18"/>
  <c r="AA38" i="18"/>
  <c r="AA72" i="18"/>
  <c r="AA2" i="18"/>
  <c r="AD15" i="19"/>
  <c r="AE28" i="19"/>
  <c r="AE20" i="19"/>
  <c r="AE12" i="19"/>
  <c r="AA2" i="19"/>
  <c r="AD26" i="19"/>
  <c r="AE29" i="19"/>
  <c r="AE21" i="19"/>
  <c r="AE13" i="19"/>
  <c r="AE14" i="19"/>
  <c r="AE22" i="19"/>
  <c r="AE30" i="19"/>
  <c r="AE11" i="19"/>
  <c r="AE19" i="19"/>
  <c r="AE27" i="19"/>
  <c r="AD13" i="19"/>
  <c r="AD21" i="19"/>
  <c r="AD29" i="19"/>
  <c r="AC4" i="19"/>
  <c r="AD4" i="19" s="1"/>
  <c r="AC3" i="19"/>
  <c r="AD3" i="19" s="1"/>
  <c r="AC2" i="19"/>
  <c r="AE6" i="19"/>
  <c r="Y27" i="19"/>
  <c r="X27" i="19"/>
  <c r="V27" i="19"/>
  <c r="U27" i="19"/>
  <c r="S27" i="19"/>
  <c r="R27" i="19"/>
  <c r="P27" i="19"/>
  <c r="O27" i="19"/>
  <c r="M27" i="19"/>
  <c r="L27" i="19"/>
  <c r="J27" i="19"/>
  <c r="I27" i="19"/>
  <c r="G27" i="19"/>
  <c r="F27" i="19"/>
  <c r="D27" i="19"/>
  <c r="C27" i="19"/>
  <c r="Y26" i="19"/>
  <c r="X26" i="19"/>
  <c r="V26" i="19"/>
  <c r="U26" i="19"/>
  <c r="S26" i="19"/>
  <c r="R26" i="19"/>
  <c r="P26" i="19"/>
  <c r="O26" i="19"/>
  <c r="M26" i="19"/>
  <c r="L26" i="19"/>
  <c r="J26" i="19"/>
  <c r="I26" i="19"/>
  <c r="G26" i="19"/>
  <c r="F26" i="19"/>
  <c r="D26" i="19"/>
  <c r="C26" i="19"/>
  <c r="AD71" i="19" l="1"/>
  <c r="AD2" i="19"/>
  <c r="AD38" i="19"/>
  <c r="Y25" i="19"/>
  <c r="X25" i="19"/>
  <c r="V25" i="19"/>
  <c r="U25" i="19"/>
  <c r="S25" i="19"/>
  <c r="R25" i="19"/>
  <c r="P25" i="19"/>
  <c r="O25" i="19"/>
  <c r="M25" i="19"/>
  <c r="L25" i="19"/>
  <c r="J25" i="19"/>
  <c r="I25" i="19"/>
  <c r="G25" i="19"/>
  <c r="F25" i="19"/>
  <c r="D25" i="19"/>
  <c r="C25" i="19"/>
  <c r="Y24" i="19"/>
  <c r="X24" i="19"/>
  <c r="V24" i="19"/>
  <c r="U24" i="19"/>
  <c r="S24" i="19"/>
  <c r="R24" i="19"/>
  <c r="P24" i="19"/>
  <c r="O24" i="19"/>
  <c r="M24" i="19"/>
  <c r="L24" i="19"/>
  <c r="J24" i="19"/>
  <c r="I24" i="19"/>
  <c r="G24" i="19"/>
  <c r="F24" i="19"/>
  <c r="D24" i="19"/>
  <c r="C24" i="19"/>
  <c r="Y23" i="19"/>
  <c r="X23" i="19"/>
  <c r="V23" i="19"/>
  <c r="U23" i="19"/>
  <c r="S23" i="19"/>
  <c r="R23" i="19"/>
  <c r="P23" i="19"/>
  <c r="O23" i="19"/>
  <c r="M23" i="19"/>
  <c r="L23" i="19"/>
  <c r="J23" i="19"/>
  <c r="I23" i="19"/>
  <c r="G23" i="19"/>
  <c r="F23" i="19"/>
  <c r="D23" i="19"/>
  <c r="C23" i="19"/>
  <c r="Y22" i="19"/>
  <c r="X22" i="19"/>
  <c r="V22" i="19"/>
  <c r="U22" i="19"/>
  <c r="S22" i="19"/>
  <c r="R22" i="19"/>
  <c r="P22" i="19"/>
  <c r="O22" i="19"/>
  <c r="M22" i="19"/>
  <c r="L22" i="19"/>
  <c r="J22" i="19"/>
  <c r="I22" i="19"/>
  <c r="G22" i="19"/>
  <c r="F22" i="19"/>
  <c r="D22" i="19"/>
  <c r="C22" i="19"/>
  <c r="Y21" i="19"/>
  <c r="X21" i="19"/>
  <c r="V21" i="19"/>
  <c r="U21" i="19"/>
  <c r="S21" i="19"/>
  <c r="R21" i="19"/>
  <c r="P21" i="19"/>
  <c r="O21" i="19"/>
  <c r="M21" i="19"/>
  <c r="L21" i="19"/>
  <c r="J21" i="19"/>
  <c r="I21" i="19"/>
  <c r="G21" i="19"/>
  <c r="F21" i="19"/>
  <c r="D21" i="19"/>
  <c r="C21" i="19"/>
  <c r="Y20" i="19"/>
  <c r="X20" i="19"/>
  <c r="V20" i="19"/>
  <c r="U20" i="19"/>
  <c r="U4" i="19" s="1"/>
  <c r="S20" i="19"/>
  <c r="R20" i="19"/>
  <c r="P20" i="19"/>
  <c r="O20" i="19"/>
  <c r="M20" i="19"/>
  <c r="L20" i="19"/>
  <c r="L4" i="19" s="1"/>
  <c r="J20" i="19"/>
  <c r="I20" i="19"/>
  <c r="I4" i="19" s="1"/>
  <c r="G20" i="19"/>
  <c r="F20" i="19"/>
  <c r="D20" i="19"/>
  <c r="C20" i="19"/>
  <c r="Y19" i="19"/>
  <c r="X19" i="19"/>
  <c r="V19" i="19"/>
  <c r="U19" i="19"/>
  <c r="S19" i="19"/>
  <c r="R19" i="19"/>
  <c r="P19" i="19"/>
  <c r="O19" i="19"/>
  <c r="M19" i="19"/>
  <c r="L19" i="19"/>
  <c r="J19" i="19"/>
  <c r="I19" i="19"/>
  <c r="G19" i="19"/>
  <c r="F19" i="19"/>
  <c r="D19" i="19"/>
  <c r="C19" i="19"/>
  <c r="Y18" i="19"/>
  <c r="X18" i="19"/>
  <c r="V18" i="19"/>
  <c r="U18" i="19"/>
  <c r="S18" i="19"/>
  <c r="R18" i="19"/>
  <c r="P18" i="19"/>
  <c r="O18" i="19"/>
  <c r="M18" i="19"/>
  <c r="L18" i="19"/>
  <c r="J18" i="19"/>
  <c r="I18" i="19"/>
  <c r="G18" i="19"/>
  <c r="F18" i="19"/>
  <c r="D18" i="19"/>
  <c r="C18" i="19"/>
  <c r="Y17" i="19"/>
  <c r="X17" i="19"/>
  <c r="V17" i="19"/>
  <c r="U17" i="19"/>
  <c r="S17" i="19"/>
  <c r="R17" i="19"/>
  <c r="P17" i="19"/>
  <c r="O17" i="19"/>
  <c r="M17" i="19"/>
  <c r="L17" i="19"/>
  <c r="J17" i="19"/>
  <c r="I17" i="19"/>
  <c r="G17" i="19"/>
  <c r="F17" i="19"/>
  <c r="D17" i="19"/>
  <c r="C17" i="19"/>
  <c r="Y16" i="19"/>
  <c r="X16" i="19"/>
  <c r="V16" i="19"/>
  <c r="U16" i="19"/>
  <c r="S16" i="19"/>
  <c r="R16" i="19"/>
  <c r="P16" i="19"/>
  <c r="O16" i="19"/>
  <c r="M16" i="19"/>
  <c r="L16" i="19"/>
  <c r="J16" i="19"/>
  <c r="I16" i="19"/>
  <c r="G16" i="19"/>
  <c r="F16" i="19"/>
  <c r="D16" i="19"/>
  <c r="C16" i="19"/>
  <c r="Y15" i="19"/>
  <c r="X15" i="19"/>
  <c r="V15" i="19"/>
  <c r="U15" i="19"/>
  <c r="S15" i="19"/>
  <c r="R15" i="19"/>
  <c r="P15" i="19"/>
  <c r="O15" i="19"/>
  <c r="M15" i="19"/>
  <c r="L15" i="19"/>
  <c r="J15" i="19"/>
  <c r="I15" i="19"/>
  <c r="G15" i="19"/>
  <c r="F15" i="19"/>
  <c r="D15" i="19"/>
  <c r="C15" i="19"/>
  <c r="Y14" i="19"/>
  <c r="X14" i="19"/>
  <c r="V14" i="19"/>
  <c r="U14" i="19"/>
  <c r="S14" i="19"/>
  <c r="R14" i="19"/>
  <c r="P14" i="19"/>
  <c r="O14" i="19"/>
  <c r="M14" i="19"/>
  <c r="L14" i="19"/>
  <c r="J14" i="19"/>
  <c r="I14" i="19"/>
  <c r="G14" i="19"/>
  <c r="F14" i="19"/>
  <c r="D14" i="19"/>
  <c r="C14" i="19"/>
  <c r="Y13" i="19"/>
  <c r="X13" i="19"/>
  <c r="V13" i="19"/>
  <c r="U13" i="19"/>
  <c r="S13" i="19"/>
  <c r="R13" i="19"/>
  <c r="P13" i="19"/>
  <c r="O13" i="19"/>
  <c r="M13" i="19"/>
  <c r="L13" i="19"/>
  <c r="J13" i="19"/>
  <c r="I13" i="19"/>
  <c r="G13" i="19"/>
  <c r="F13" i="19"/>
  <c r="D13" i="19"/>
  <c r="C13" i="19"/>
  <c r="Y12" i="19"/>
  <c r="X12" i="19"/>
  <c r="V12" i="19"/>
  <c r="U12" i="19"/>
  <c r="S12" i="19"/>
  <c r="R12" i="19"/>
  <c r="P12" i="19"/>
  <c r="O12" i="19"/>
  <c r="M12" i="19"/>
  <c r="L12" i="19"/>
  <c r="J12" i="19"/>
  <c r="I12" i="19"/>
  <c r="G12" i="19"/>
  <c r="F12" i="19"/>
  <c r="D12" i="19"/>
  <c r="C12" i="19"/>
  <c r="Y11" i="19"/>
  <c r="X11" i="19"/>
  <c r="V11" i="19"/>
  <c r="U11" i="19"/>
  <c r="S11" i="19"/>
  <c r="R11" i="19"/>
  <c r="P11" i="19"/>
  <c r="O11" i="19"/>
  <c r="M11" i="19"/>
  <c r="L11" i="19"/>
  <c r="J11" i="19"/>
  <c r="I11" i="19"/>
  <c r="G11" i="19"/>
  <c r="F11" i="19"/>
  <c r="D11" i="19"/>
  <c r="C11" i="19"/>
  <c r="Y10" i="19"/>
  <c r="X10" i="19"/>
  <c r="V10" i="19"/>
  <c r="U10" i="19"/>
  <c r="S10" i="19"/>
  <c r="R10" i="19"/>
  <c r="P10" i="19"/>
  <c r="O10" i="19"/>
  <c r="M10" i="19"/>
  <c r="L10" i="19"/>
  <c r="J10" i="19"/>
  <c r="I10" i="19"/>
  <c r="G10" i="19"/>
  <c r="F10" i="19"/>
  <c r="D10" i="19"/>
  <c r="C10" i="19"/>
  <c r="Y9" i="19"/>
  <c r="X9" i="19"/>
  <c r="V9" i="19"/>
  <c r="U9" i="19"/>
  <c r="S9" i="19"/>
  <c r="R9" i="19"/>
  <c r="P9" i="19"/>
  <c r="O9" i="19"/>
  <c r="M9" i="19"/>
  <c r="L9" i="19"/>
  <c r="J9" i="19"/>
  <c r="I9" i="19"/>
  <c r="G9" i="19"/>
  <c r="F9" i="19"/>
  <c r="D9" i="19"/>
  <c r="C9" i="19"/>
  <c r="Y8" i="19"/>
  <c r="X8" i="19"/>
  <c r="V8" i="19"/>
  <c r="U8" i="19"/>
  <c r="S8" i="19"/>
  <c r="R8" i="19"/>
  <c r="P8" i="19"/>
  <c r="O8" i="19"/>
  <c r="M8" i="19"/>
  <c r="L8" i="19"/>
  <c r="J8" i="19"/>
  <c r="I8" i="19"/>
  <c r="G8" i="19"/>
  <c r="F8" i="19"/>
  <c r="D8" i="19"/>
  <c r="C8" i="19"/>
  <c r="Y7" i="19"/>
  <c r="X7" i="19"/>
  <c r="V7" i="19"/>
  <c r="U7" i="19"/>
  <c r="S7" i="19"/>
  <c r="R7" i="19"/>
  <c r="P7" i="19"/>
  <c r="O7" i="19"/>
  <c r="M7" i="19"/>
  <c r="L7" i="19"/>
  <c r="J7" i="19"/>
  <c r="I7" i="19"/>
  <c r="G7" i="19"/>
  <c r="F7" i="19"/>
  <c r="D7" i="19"/>
  <c r="C7" i="19"/>
  <c r="Y6" i="19"/>
  <c r="X6" i="19"/>
  <c r="V6" i="19"/>
  <c r="U6" i="19"/>
  <c r="S6" i="19"/>
  <c r="R6" i="19"/>
  <c r="P6" i="19"/>
  <c r="O6" i="19"/>
  <c r="M6" i="19"/>
  <c r="L6" i="19"/>
  <c r="J6" i="19"/>
  <c r="I6" i="19"/>
  <c r="G6" i="19"/>
  <c r="F6" i="19"/>
  <c r="D6" i="19"/>
  <c r="C6" i="19"/>
  <c r="X5" i="19"/>
  <c r="U5" i="19"/>
  <c r="R5" i="19"/>
  <c r="O5" i="19"/>
  <c r="L5" i="19"/>
  <c r="I5" i="19"/>
  <c r="F5" i="19"/>
  <c r="C5" i="19"/>
  <c r="W4" i="19"/>
  <c r="X4" i="19" s="1"/>
  <c r="T4" i="19"/>
  <c r="Q4" i="19"/>
  <c r="R4" i="19" s="1"/>
  <c r="N4" i="19"/>
  <c r="K4" i="19"/>
  <c r="H4" i="19"/>
  <c r="E4" i="19"/>
  <c r="B4" i="19"/>
  <c r="W3" i="19"/>
  <c r="X3" i="19" s="1"/>
  <c r="T3" i="19"/>
  <c r="Q3" i="19"/>
  <c r="R3" i="19" s="1"/>
  <c r="N3" i="19"/>
  <c r="K3" i="19"/>
  <c r="H3" i="19"/>
  <c r="E3" i="19"/>
  <c r="B3" i="19"/>
  <c r="W2" i="19"/>
  <c r="T2" i="19"/>
  <c r="Q2" i="19"/>
  <c r="N2" i="19"/>
  <c r="K2" i="19"/>
  <c r="H2" i="19"/>
  <c r="E2" i="19"/>
  <c r="B2" i="19"/>
  <c r="Y430" i="18"/>
  <c r="X430" i="18"/>
  <c r="V430" i="18"/>
  <c r="U430" i="18"/>
  <c r="S430" i="18"/>
  <c r="R430" i="18"/>
  <c r="P430" i="18"/>
  <c r="O430" i="18"/>
  <c r="M430" i="18"/>
  <c r="L430" i="18"/>
  <c r="J430" i="18"/>
  <c r="I430" i="18"/>
  <c r="G430" i="18"/>
  <c r="F430" i="18"/>
  <c r="D430" i="18"/>
  <c r="C430" i="18"/>
  <c r="Y429" i="18"/>
  <c r="X429" i="18"/>
  <c r="V429" i="18"/>
  <c r="U429" i="18"/>
  <c r="S429" i="18"/>
  <c r="R429" i="18"/>
  <c r="P429" i="18"/>
  <c r="O429" i="18"/>
  <c r="M429" i="18"/>
  <c r="L429" i="18"/>
  <c r="J429" i="18"/>
  <c r="I429" i="18"/>
  <c r="G429" i="18"/>
  <c r="F429" i="18"/>
  <c r="D429" i="18"/>
  <c r="C429" i="18"/>
  <c r="Y428" i="18"/>
  <c r="X428" i="18"/>
  <c r="V428" i="18"/>
  <c r="U428" i="18"/>
  <c r="S428" i="18"/>
  <c r="R428" i="18"/>
  <c r="P428" i="18"/>
  <c r="O428" i="18"/>
  <c r="M428" i="18"/>
  <c r="L428" i="18"/>
  <c r="J428" i="18"/>
  <c r="I428" i="18"/>
  <c r="G428" i="18"/>
  <c r="F428" i="18"/>
  <c r="D428" i="18"/>
  <c r="C428" i="18"/>
  <c r="Y427" i="18"/>
  <c r="X427" i="18"/>
  <c r="V427" i="18"/>
  <c r="U427" i="18"/>
  <c r="S427" i="18"/>
  <c r="R427" i="18"/>
  <c r="P427" i="18"/>
  <c r="O427" i="18"/>
  <c r="M427" i="18"/>
  <c r="L427" i="18"/>
  <c r="J427" i="18"/>
  <c r="I427" i="18"/>
  <c r="G427" i="18"/>
  <c r="F427" i="18"/>
  <c r="D427" i="18"/>
  <c r="C427" i="18"/>
  <c r="Y426" i="18"/>
  <c r="X426" i="18"/>
  <c r="V426" i="18"/>
  <c r="U426" i="18"/>
  <c r="S426" i="18"/>
  <c r="R426" i="18"/>
  <c r="P426" i="18"/>
  <c r="O426" i="18"/>
  <c r="M426" i="18"/>
  <c r="L426" i="18"/>
  <c r="J426" i="18"/>
  <c r="I426" i="18"/>
  <c r="G426" i="18"/>
  <c r="F426" i="18"/>
  <c r="D426" i="18"/>
  <c r="C426" i="18"/>
  <c r="Y425" i="18"/>
  <c r="X425" i="18"/>
  <c r="V425" i="18"/>
  <c r="U425" i="18"/>
  <c r="S425" i="18"/>
  <c r="R425" i="18"/>
  <c r="P425" i="18"/>
  <c r="O425" i="18"/>
  <c r="M425" i="18"/>
  <c r="L425" i="18"/>
  <c r="J425" i="18"/>
  <c r="I425" i="18"/>
  <c r="G425" i="18"/>
  <c r="F425" i="18"/>
  <c r="D425" i="18"/>
  <c r="C425" i="18"/>
  <c r="Y424" i="18"/>
  <c r="X424" i="18"/>
  <c r="V424" i="18"/>
  <c r="U424" i="18"/>
  <c r="S424" i="18"/>
  <c r="R424" i="18"/>
  <c r="P424" i="18"/>
  <c r="O424" i="18"/>
  <c r="M424" i="18"/>
  <c r="L424" i="18"/>
  <c r="J424" i="18"/>
  <c r="I424" i="18"/>
  <c r="G424" i="18"/>
  <c r="F424" i="18"/>
  <c r="D424" i="18"/>
  <c r="C424" i="18"/>
  <c r="Y423" i="18"/>
  <c r="X423" i="18"/>
  <c r="V423" i="18"/>
  <c r="U423" i="18"/>
  <c r="S423" i="18"/>
  <c r="R423" i="18"/>
  <c r="P423" i="18"/>
  <c r="O423" i="18"/>
  <c r="M423" i="18"/>
  <c r="L423" i="18"/>
  <c r="J423" i="18"/>
  <c r="I423" i="18"/>
  <c r="G423" i="18"/>
  <c r="F423" i="18"/>
  <c r="D423" i="18"/>
  <c r="C423" i="18"/>
  <c r="J422" i="18"/>
  <c r="I422" i="18"/>
  <c r="G422" i="18"/>
  <c r="F422" i="18"/>
  <c r="D422" i="18"/>
  <c r="C422" i="18"/>
  <c r="Y422" i="18"/>
  <c r="X422" i="18"/>
  <c r="V422" i="18"/>
  <c r="U422" i="18"/>
  <c r="S422" i="18"/>
  <c r="R422" i="18"/>
  <c r="P422" i="18"/>
  <c r="O422" i="18"/>
  <c r="M422" i="18"/>
  <c r="L422" i="18"/>
  <c r="Y421" i="18"/>
  <c r="X421" i="18"/>
  <c r="V421" i="18"/>
  <c r="U421" i="18"/>
  <c r="S421" i="18"/>
  <c r="R421" i="18"/>
  <c r="P421" i="18"/>
  <c r="O421" i="18"/>
  <c r="M421" i="18"/>
  <c r="L421" i="18"/>
  <c r="J421" i="18"/>
  <c r="I421" i="18"/>
  <c r="G421" i="18"/>
  <c r="F421" i="18"/>
  <c r="D421" i="18"/>
  <c r="C421" i="18"/>
  <c r="Y420" i="18"/>
  <c r="X420" i="18"/>
  <c r="V420" i="18"/>
  <c r="U420" i="18"/>
  <c r="S420" i="18"/>
  <c r="R420" i="18"/>
  <c r="P420" i="18"/>
  <c r="O420" i="18"/>
  <c r="M420" i="18"/>
  <c r="L420" i="18"/>
  <c r="J420" i="18"/>
  <c r="I420" i="18"/>
  <c r="G420" i="18"/>
  <c r="F420" i="18"/>
  <c r="D420" i="18"/>
  <c r="C420" i="18"/>
  <c r="I419" i="18"/>
  <c r="G419" i="18"/>
  <c r="F419" i="18"/>
  <c r="D419" i="18"/>
  <c r="C419" i="18"/>
  <c r="Y419" i="18"/>
  <c r="X419" i="18"/>
  <c r="V419" i="18"/>
  <c r="U419" i="18"/>
  <c r="S419" i="18"/>
  <c r="R419" i="18"/>
  <c r="P419" i="18"/>
  <c r="O419" i="18"/>
  <c r="M419" i="18"/>
  <c r="L419" i="18"/>
  <c r="J419" i="18"/>
  <c r="L3" i="19" l="1"/>
  <c r="F4" i="19"/>
  <c r="C4" i="19"/>
  <c r="F2" i="19"/>
  <c r="U2" i="19"/>
  <c r="X2" i="19"/>
  <c r="L2" i="19"/>
  <c r="R2" i="19"/>
  <c r="I2" i="19"/>
  <c r="C3" i="19"/>
  <c r="O3" i="19"/>
  <c r="U3" i="19"/>
  <c r="O4" i="19"/>
  <c r="I3" i="19"/>
  <c r="F3" i="19"/>
  <c r="C2" i="19"/>
  <c r="O2" i="19"/>
  <c r="Y418" i="18"/>
  <c r="X418" i="18"/>
  <c r="V418" i="18"/>
  <c r="U418" i="18"/>
  <c r="S418" i="18"/>
  <c r="R418" i="18"/>
  <c r="P418" i="18"/>
  <c r="O418" i="18"/>
  <c r="M418" i="18"/>
  <c r="L418" i="18"/>
  <c r="J418" i="18"/>
  <c r="I418" i="18"/>
  <c r="G418" i="18"/>
  <c r="F418" i="18"/>
  <c r="D418" i="18"/>
  <c r="C418" i="18"/>
  <c r="Y417" i="18" l="1"/>
  <c r="X417" i="18"/>
  <c r="V417" i="18"/>
  <c r="U417" i="18"/>
  <c r="S417" i="18"/>
  <c r="R417" i="18"/>
  <c r="P417" i="18"/>
  <c r="O417" i="18"/>
  <c r="M417" i="18"/>
  <c r="L417" i="18"/>
  <c r="J417" i="18"/>
  <c r="I417" i="18"/>
  <c r="G417" i="18"/>
  <c r="F417" i="18"/>
  <c r="D417" i="18"/>
  <c r="C417" i="18"/>
  <c r="Y416" i="18"/>
  <c r="X416" i="18"/>
  <c r="V416" i="18"/>
  <c r="U416" i="18"/>
  <c r="S416" i="18"/>
  <c r="R416" i="18"/>
  <c r="P416" i="18"/>
  <c r="O416" i="18"/>
  <c r="M416" i="18"/>
  <c r="L416" i="18"/>
  <c r="J416" i="18"/>
  <c r="I416" i="18"/>
  <c r="G416" i="18"/>
  <c r="F416" i="18"/>
  <c r="D416" i="18"/>
  <c r="C416" i="18"/>
  <c r="Y415" i="18"/>
  <c r="X415" i="18"/>
  <c r="V415" i="18"/>
  <c r="U415" i="18"/>
  <c r="S415" i="18"/>
  <c r="R415" i="18"/>
  <c r="P415" i="18"/>
  <c r="O415" i="18"/>
  <c r="M415" i="18"/>
  <c r="L415" i="18"/>
  <c r="J415" i="18"/>
  <c r="I415" i="18"/>
  <c r="G415" i="18"/>
  <c r="F415" i="18"/>
  <c r="D415" i="18"/>
  <c r="C415" i="18"/>
  <c r="Y414" i="18"/>
  <c r="X414" i="18"/>
  <c r="V414" i="18"/>
  <c r="U414" i="18"/>
  <c r="S414" i="18"/>
  <c r="R414" i="18"/>
  <c r="P414" i="18"/>
  <c r="O414" i="18"/>
  <c r="M414" i="18"/>
  <c r="L414" i="18"/>
  <c r="J414" i="18"/>
  <c r="I414" i="18"/>
  <c r="G414" i="18"/>
  <c r="F414" i="18"/>
  <c r="D414" i="18"/>
  <c r="C414" i="18"/>
  <c r="Y413" i="18"/>
  <c r="X413" i="18"/>
  <c r="V413" i="18"/>
  <c r="U413" i="18"/>
  <c r="S413" i="18"/>
  <c r="R413" i="18"/>
  <c r="P413" i="18"/>
  <c r="O413" i="18"/>
  <c r="M413" i="18"/>
  <c r="L413" i="18"/>
  <c r="J413" i="18"/>
  <c r="I413" i="18"/>
  <c r="G413" i="18"/>
  <c r="F413" i="18"/>
  <c r="D413" i="18"/>
  <c r="C413" i="18"/>
  <c r="Y412" i="18"/>
  <c r="X412" i="18"/>
  <c r="V412" i="18"/>
  <c r="U412" i="18"/>
  <c r="S412" i="18"/>
  <c r="R412" i="18"/>
  <c r="P412" i="18"/>
  <c r="O412" i="18"/>
  <c r="M412" i="18"/>
  <c r="L412" i="18"/>
  <c r="J412" i="18"/>
  <c r="I412" i="18"/>
  <c r="G412" i="18"/>
  <c r="F412" i="18"/>
  <c r="D412" i="18"/>
  <c r="C412" i="18"/>
  <c r="Y411" i="18"/>
  <c r="X411" i="18"/>
  <c r="V411" i="18"/>
  <c r="U411" i="18"/>
  <c r="S411" i="18"/>
  <c r="R411" i="18"/>
  <c r="P411" i="18"/>
  <c r="O411" i="18"/>
  <c r="M411" i="18"/>
  <c r="L411" i="18"/>
  <c r="J411" i="18"/>
  <c r="I411" i="18"/>
  <c r="G411" i="18"/>
  <c r="F411" i="18"/>
  <c r="D411" i="18"/>
  <c r="C411" i="18"/>
  <c r="Y410" i="18"/>
  <c r="X410" i="18"/>
  <c r="V410" i="18"/>
  <c r="U410" i="18"/>
  <c r="S410" i="18"/>
  <c r="R410" i="18"/>
  <c r="P410" i="18"/>
  <c r="O410" i="18"/>
  <c r="M410" i="18"/>
  <c r="L410" i="18"/>
  <c r="J410" i="18"/>
  <c r="I410" i="18"/>
  <c r="G410" i="18"/>
  <c r="F410" i="18"/>
  <c r="D410" i="18"/>
  <c r="C410" i="18"/>
  <c r="Y409" i="18"/>
  <c r="X409" i="18"/>
  <c r="V409" i="18"/>
  <c r="U409" i="18"/>
  <c r="S409" i="18"/>
  <c r="R409" i="18"/>
  <c r="P409" i="18"/>
  <c r="O409" i="18"/>
  <c r="M409" i="18"/>
  <c r="L409" i="18"/>
  <c r="J409" i="18"/>
  <c r="I409" i="18"/>
  <c r="G409" i="18"/>
  <c r="F409" i="18"/>
  <c r="D409" i="18"/>
  <c r="C409" i="18"/>
  <c r="F398" i="18" l="1"/>
  <c r="F397" i="18"/>
  <c r="Y408" i="18"/>
  <c r="X408" i="18"/>
  <c r="V408" i="18"/>
  <c r="U408" i="18"/>
  <c r="S408" i="18"/>
  <c r="R408" i="18"/>
  <c r="P408" i="18"/>
  <c r="O408" i="18"/>
  <c r="M408" i="18"/>
  <c r="L408" i="18"/>
  <c r="J408" i="18"/>
  <c r="I408" i="18"/>
  <c r="G408" i="18"/>
  <c r="F408" i="18"/>
  <c r="D408" i="18"/>
  <c r="C408" i="18"/>
  <c r="Y407" i="18"/>
  <c r="X407" i="18"/>
  <c r="V407" i="18"/>
  <c r="U407" i="18"/>
  <c r="S407" i="18"/>
  <c r="R407" i="18"/>
  <c r="P407" i="18"/>
  <c r="O407" i="18"/>
  <c r="M407" i="18"/>
  <c r="L407" i="18"/>
  <c r="J407" i="18"/>
  <c r="I407" i="18"/>
  <c r="G407" i="18"/>
  <c r="F407" i="18"/>
  <c r="D407" i="18"/>
  <c r="C407" i="18"/>
  <c r="Y406" i="18"/>
  <c r="X406" i="18"/>
  <c r="V406" i="18"/>
  <c r="U406" i="18"/>
  <c r="S406" i="18"/>
  <c r="R406" i="18"/>
  <c r="P406" i="18"/>
  <c r="O406" i="18"/>
  <c r="M406" i="18"/>
  <c r="L406" i="18"/>
  <c r="J406" i="18"/>
  <c r="I406" i="18"/>
  <c r="G406" i="18"/>
  <c r="F406" i="18"/>
  <c r="D406" i="18"/>
  <c r="C406" i="18"/>
  <c r="Y405" i="18"/>
  <c r="X405" i="18"/>
  <c r="V405" i="18"/>
  <c r="U405" i="18"/>
  <c r="S405" i="18"/>
  <c r="R405" i="18"/>
  <c r="P405" i="18"/>
  <c r="O405" i="18"/>
  <c r="M405" i="18"/>
  <c r="L405" i="18"/>
  <c r="J405" i="18"/>
  <c r="I405" i="18"/>
  <c r="G405" i="18"/>
  <c r="F405" i="18"/>
  <c r="D405" i="18"/>
  <c r="C405" i="18"/>
  <c r="Y404" i="18"/>
  <c r="X404" i="18"/>
  <c r="V404" i="18"/>
  <c r="U404" i="18"/>
  <c r="S404" i="18"/>
  <c r="R404" i="18"/>
  <c r="P404" i="18"/>
  <c r="O404" i="18"/>
  <c r="M404" i="18"/>
  <c r="L404" i="18"/>
  <c r="J404" i="18"/>
  <c r="I404" i="18"/>
  <c r="G404" i="18"/>
  <c r="F404" i="18"/>
  <c r="D404" i="18"/>
  <c r="C404" i="18"/>
  <c r="Y403" i="18"/>
  <c r="X403" i="18"/>
  <c r="V403" i="18"/>
  <c r="U403" i="18"/>
  <c r="S403" i="18"/>
  <c r="R403" i="18"/>
  <c r="P403" i="18"/>
  <c r="O403" i="18"/>
  <c r="M403" i="18"/>
  <c r="L403" i="18"/>
  <c r="J403" i="18"/>
  <c r="I403" i="18"/>
  <c r="G403" i="18"/>
  <c r="F403" i="18"/>
  <c r="D403" i="18"/>
  <c r="C403" i="18"/>
  <c r="Y402" i="18"/>
  <c r="X402" i="18"/>
  <c r="V402" i="18"/>
  <c r="U402" i="18"/>
  <c r="S402" i="18"/>
  <c r="R402" i="18"/>
  <c r="P402" i="18"/>
  <c r="O402" i="18"/>
  <c r="M402" i="18"/>
  <c r="L402" i="18"/>
  <c r="J402" i="18"/>
  <c r="I402" i="18"/>
  <c r="G402" i="18"/>
  <c r="F402" i="18"/>
  <c r="D402" i="18"/>
  <c r="C402" i="18"/>
  <c r="B361" i="18" l="1"/>
  <c r="B399" i="18"/>
  <c r="Y401" i="18"/>
  <c r="X401" i="18"/>
  <c r="X397" i="18" s="1"/>
  <c r="V401" i="18"/>
  <c r="U401" i="18"/>
  <c r="S401" i="18"/>
  <c r="R401" i="18"/>
  <c r="P401" i="18"/>
  <c r="O401" i="18"/>
  <c r="M401" i="18"/>
  <c r="L401" i="18"/>
  <c r="L397" i="18" s="1"/>
  <c r="J401" i="18"/>
  <c r="I401" i="18"/>
  <c r="G401" i="18"/>
  <c r="F401" i="18"/>
  <c r="D401" i="18"/>
  <c r="C401" i="18"/>
  <c r="D400" i="18"/>
  <c r="O399" i="18"/>
  <c r="I399" i="18"/>
  <c r="F399" i="18"/>
  <c r="C399" i="18"/>
  <c r="Y400" i="18"/>
  <c r="X400" i="18"/>
  <c r="V400" i="18"/>
  <c r="U400" i="18"/>
  <c r="S400" i="18"/>
  <c r="R400" i="18"/>
  <c r="P400" i="18"/>
  <c r="O400" i="18"/>
  <c r="O397" i="18" s="1"/>
  <c r="M400" i="18"/>
  <c r="L400" i="18"/>
  <c r="J400" i="18"/>
  <c r="I400" i="18"/>
  <c r="I397" i="18" s="1"/>
  <c r="G400" i="18"/>
  <c r="F400" i="18"/>
  <c r="C400" i="18"/>
  <c r="C398" i="18" s="1"/>
  <c r="W399" i="18"/>
  <c r="X399" i="18" s="1"/>
  <c r="U399" i="18"/>
  <c r="T399" i="18"/>
  <c r="Q399" i="18"/>
  <c r="R399" i="18" s="1"/>
  <c r="N399" i="18"/>
  <c r="L399" i="18"/>
  <c r="K399" i="18"/>
  <c r="H399" i="18"/>
  <c r="E399" i="18"/>
  <c r="W398" i="18"/>
  <c r="X398" i="18" s="1"/>
  <c r="U398" i="18"/>
  <c r="T398" i="18"/>
  <c r="Q398" i="18"/>
  <c r="R398" i="18" s="1"/>
  <c r="N398" i="18"/>
  <c r="K398" i="18"/>
  <c r="H398" i="18"/>
  <c r="E398" i="18"/>
  <c r="B398" i="18"/>
  <c r="W397" i="18"/>
  <c r="U397" i="18"/>
  <c r="T397" i="18"/>
  <c r="Q397" i="18"/>
  <c r="N397" i="18"/>
  <c r="K397" i="18"/>
  <c r="H397" i="18"/>
  <c r="E397" i="18"/>
  <c r="C397" i="18"/>
  <c r="B397" i="18"/>
  <c r="Y393" i="18"/>
  <c r="X393" i="18"/>
  <c r="V393" i="18"/>
  <c r="U393" i="18"/>
  <c r="S393" i="18"/>
  <c r="R393" i="18"/>
  <c r="P393" i="18"/>
  <c r="O393" i="18"/>
  <c r="M393" i="18"/>
  <c r="L393" i="18"/>
  <c r="J393" i="18"/>
  <c r="I393" i="18"/>
  <c r="G393" i="18"/>
  <c r="F393" i="18"/>
  <c r="D393" i="18"/>
  <c r="C393" i="18"/>
  <c r="R397" i="18" l="1"/>
  <c r="L398" i="18"/>
  <c r="I398" i="18"/>
  <c r="O398" i="18"/>
  <c r="Y392" i="18" l="1"/>
  <c r="X392" i="18"/>
  <c r="V392" i="18"/>
  <c r="U392" i="18"/>
  <c r="S392" i="18"/>
  <c r="R392" i="18"/>
  <c r="P392" i="18"/>
  <c r="O392" i="18"/>
  <c r="M392" i="18"/>
  <c r="L392" i="18"/>
  <c r="J392" i="18"/>
  <c r="I392" i="18"/>
  <c r="G392" i="18"/>
  <c r="F392" i="18"/>
  <c r="D392" i="18"/>
  <c r="C392" i="18"/>
  <c r="Y391" i="18" l="1"/>
  <c r="X391" i="18"/>
  <c r="V391" i="18"/>
  <c r="U391" i="18"/>
  <c r="S391" i="18"/>
  <c r="R391" i="18"/>
  <c r="P391" i="18"/>
  <c r="O391" i="18"/>
  <c r="M391" i="18"/>
  <c r="L391" i="18"/>
  <c r="J391" i="18"/>
  <c r="I391" i="18"/>
  <c r="G391" i="18"/>
  <c r="F391" i="18"/>
  <c r="D391" i="18"/>
  <c r="C391" i="18"/>
  <c r="P390" i="18"/>
  <c r="Y390" i="18"/>
  <c r="X390" i="18"/>
  <c r="V390" i="18"/>
  <c r="U390" i="18"/>
  <c r="S390" i="18"/>
  <c r="R390" i="18"/>
  <c r="O390" i="18"/>
  <c r="M390" i="18"/>
  <c r="L390" i="18"/>
  <c r="J390" i="18"/>
  <c r="I390" i="18"/>
  <c r="G390" i="18"/>
  <c r="F390" i="18"/>
  <c r="D390" i="18"/>
  <c r="C390" i="18"/>
  <c r="Y389" i="18"/>
  <c r="X389" i="18"/>
  <c r="V389" i="18"/>
  <c r="U389" i="18"/>
  <c r="S389" i="18"/>
  <c r="R389" i="18"/>
  <c r="P389" i="18"/>
  <c r="O389" i="18"/>
  <c r="M389" i="18"/>
  <c r="L389" i="18"/>
  <c r="J389" i="18"/>
  <c r="I389" i="18"/>
  <c r="G389" i="18"/>
  <c r="F389" i="18"/>
  <c r="D389" i="18"/>
  <c r="C389" i="18"/>
  <c r="Y388" i="18"/>
  <c r="X388" i="18"/>
  <c r="V388" i="18"/>
  <c r="U388" i="18"/>
  <c r="S388" i="18"/>
  <c r="R388" i="18"/>
  <c r="P388" i="18"/>
  <c r="O388" i="18"/>
  <c r="M388" i="18"/>
  <c r="L388" i="18"/>
  <c r="J388" i="18"/>
  <c r="I388" i="18"/>
  <c r="G388" i="18"/>
  <c r="F388" i="18"/>
  <c r="D388" i="18"/>
  <c r="C388" i="18"/>
  <c r="Y387" i="18"/>
  <c r="X387" i="18"/>
  <c r="V387" i="18"/>
  <c r="U387" i="18"/>
  <c r="S387" i="18"/>
  <c r="R387" i="18"/>
  <c r="P387" i="18"/>
  <c r="O387" i="18"/>
  <c r="M387" i="18"/>
  <c r="L387" i="18"/>
  <c r="J387" i="18"/>
  <c r="I387" i="18"/>
  <c r="G387" i="18"/>
  <c r="F387" i="18"/>
  <c r="D387" i="18"/>
  <c r="C387" i="18"/>
  <c r="Y386" i="18"/>
  <c r="X386" i="18"/>
  <c r="V386" i="18"/>
  <c r="U386" i="18"/>
  <c r="S386" i="18"/>
  <c r="R386" i="18"/>
  <c r="P386" i="18"/>
  <c r="O386" i="18"/>
  <c r="M386" i="18"/>
  <c r="L386" i="18"/>
  <c r="J386" i="18"/>
  <c r="I386" i="18"/>
  <c r="G386" i="18"/>
  <c r="F386" i="18"/>
  <c r="D386" i="18"/>
  <c r="C386" i="18"/>
  <c r="Y385" i="18"/>
  <c r="X385" i="18"/>
  <c r="V385" i="18"/>
  <c r="U385" i="18"/>
  <c r="S385" i="18"/>
  <c r="R385" i="18"/>
  <c r="P385" i="18"/>
  <c r="O385" i="18"/>
  <c r="M385" i="18"/>
  <c r="L385" i="18"/>
  <c r="J385" i="18"/>
  <c r="I385" i="18"/>
  <c r="G385" i="18"/>
  <c r="F385" i="18"/>
  <c r="D385" i="18"/>
  <c r="C385" i="18"/>
  <c r="Y384" i="18"/>
  <c r="X384" i="18"/>
  <c r="V384" i="18"/>
  <c r="U384" i="18"/>
  <c r="S384" i="18"/>
  <c r="R384" i="18"/>
  <c r="P384" i="18"/>
  <c r="O384" i="18"/>
  <c r="M384" i="18"/>
  <c r="L384" i="18"/>
  <c r="J384" i="18"/>
  <c r="I384" i="18"/>
  <c r="G384" i="18"/>
  <c r="F384" i="18"/>
  <c r="D384" i="18"/>
  <c r="C384" i="18"/>
  <c r="Y383" i="18"/>
  <c r="X383" i="18"/>
  <c r="V383" i="18"/>
  <c r="U383" i="18"/>
  <c r="S383" i="18"/>
  <c r="R383" i="18"/>
  <c r="P383" i="18"/>
  <c r="O383" i="18"/>
  <c r="M383" i="18"/>
  <c r="L383" i="18"/>
  <c r="J383" i="18"/>
  <c r="I383" i="18"/>
  <c r="G383" i="18"/>
  <c r="F383" i="18"/>
  <c r="D383" i="18"/>
  <c r="C383" i="18"/>
  <c r="Y382" i="18"/>
  <c r="X382" i="18"/>
  <c r="V382" i="18"/>
  <c r="U382" i="18"/>
  <c r="S382" i="18"/>
  <c r="R382" i="18"/>
  <c r="P382" i="18"/>
  <c r="O382" i="18"/>
  <c r="M382" i="18"/>
  <c r="L382" i="18"/>
  <c r="J382" i="18"/>
  <c r="I382" i="18"/>
  <c r="G382" i="18"/>
  <c r="F382" i="18"/>
  <c r="D382" i="18"/>
  <c r="C382" i="18"/>
  <c r="Y381" i="18"/>
  <c r="X381" i="18"/>
  <c r="V381" i="18"/>
  <c r="U381" i="18"/>
  <c r="S381" i="18"/>
  <c r="R381" i="18"/>
  <c r="P381" i="18"/>
  <c r="O381" i="18"/>
  <c r="M381" i="18"/>
  <c r="L381" i="18"/>
  <c r="J381" i="18"/>
  <c r="I381" i="18"/>
  <c r="G381" i="18"/>
  <c r="F381" i="18"/>
  <c r="D381" i="18"/>
  <c r="C381" i="18"/>
  <c r="Y380" i="18"/>
  <c r="X380" i="18"/>
  <c r="V380" i="18"/>
  <c r="U380" i="18"/>
  <c r="S380" i="18"/>
  <c r="R380" i="18"/>
  <c r="P380" i="18"/>
  <c r="O380" i="18"/>
  <c r="M380" i="18"/>
  <c r="L380" i="18"/>
  <c r="J380" i="18"/>
  <c r="I380" i="18"/>
  <c r="G380" i="18"/>
  <c r="F380" i="18"/>
  <c r="D380" i="18"/>
  <c r="C380" i="18"/>
  <c r="Y379" i="18"/>
  <c r="X379" i="18"/>
  <c r="V379" i="18"/>
  <c r="U379" i="18"/>
  <c r="S379" i="18"/>
  <c r="R379" i="18"/>
  <c r="P379" i="18"/>
  <c r="O379" i="18"/>
  <c r="M379" i="18"/>
  <c r="L379" i="18"/>
  <c r="J379" i="18"/>
  <c r="I379" i="18"/>
  <c r="G379" i="18"/>
  <c r="F379" i="18"/>
  <c r="D379" i="18"/>
  <c r="C379" i="18"/>
  <c r="Y378" i="18"/>
  <c r="X378" i="18"/>
  <c r="V378" i="18"/>
  <c r="U378" i="18"/>
  <c r="S378" i="18"/>
  <c r="R378" i="18"/>
  <c r="P378" i="18"/>
  <c r="O378" i="18"/>
  <c r="M378" i="18"/>
  <c r="L378" i="18"/>
  <c r="J378" i="18"/>
  <c r="I378" i="18"/>
  <c r="G378" i="18"/>
  <c r="F378" i="18"/>
  <c r="D378" i="18"/>
  <c r="C378" i="18"/>
  <c r="Y377" i="18"/>
  <c r="X377" i="18"/>
  <c r="V377" i="18"/>
  <c r="U377" i="18"/>
  <c r="S377" i="18"/>
  <c r="R377" i="18"/>
  <c r="P377" i="18"/>
  <c r="O377" i="18"/>
  <c r="M377" i="18"/>
  <c r="L377" i="18"/>
  <c r="J377" i="18"/>
  <c r="I377" i="18"/>
  <c r="G377" i="18"/>
  <c r="F377" i="18"/>
  <c r="D377" i="18"/>
  <c r="C377" i="18"/>
  <c r="Y376" i="18"/>
  <c r="X376" i="18"/>
  <c r="V376" i="18"/>
  <c r="U376" i="18"/>
  <c r="S376" i="18"/>
  <c r="R376" i="18"/>
  <c r="P376" i="18"/>
  <c r="O376" i="18"/>
  <c r="M376" i="18"/>
  <c r="L376" i="18"/>
  <c r="J376" i="18"/>
  <c r="I376" i="18"/>
  <c r="G376" i="18"/>
  <c r="F376" i="18"/>
  <c r="D376" i="18"/>
  <c r="C376" i="18"/>
  <c r="Y375" i="18"/>
  <c r="X375" i="18"/>
  <c r="V375" i="18"/>
  <c r="U375" i="18"/>
  <c r="S375" i="18"/>
  <c r="R375" i="18"/>
  <c r="P375" i="18"/>
  <c r="O375" i="18"/>
  <c r="M375" i="18"/>
  <c r="L375" i="18"/>
  <c r="J375" i="18"/>
  <c r="I375" i="18"/>
  <c r="G375" i="18"/>
  <c r="F375" i="18"/>
  <c r="D375" i="18"/>
  <c r="C375" i="18"/>
  <c r="Y374" i="18"/>
  <c r="X374" i="18"/>
  <c r="V374" i="18"/>
  <c r="U374" i="18"/>
  <c r="S374" i="18"/>
  <c r="R374" i="18"/>
  <c r="P374" i="18"/>
  <c r="O374" i="18"/>
  <c r="M374" i="18"/>
  <c r="L374" i="18"/>
  <c r="J374" i="18"/>
  <c r="I374" i="18"/>
  <c r="G374" i="18"/>
  <c r="F374" i="18"/>
  <c r="D374" i="18"/>
  <c r="C374" i="18"/>
  <c r="Y373" i="18"/>
  <c r="X373" i="18"/>
  <c r="V373" i="18"/>
  <c r="U373" i="18"/>
  <c r="S373" i="18"/>
  <c r="R373" i="18"/>
  <c r="P373" i="18"/>
  <c r="O373" i="18"/>
  <c r="M373" i="18"/>
  <c r="L373" i="18"/>
  <c r="J373" i="18"/>
  <c r="I373" i="18"/>
  <c r="G373" i="18"/>
  <c r="F373" i="18"/>
  <c r="D373" i="18"/>
  <c r="C373" i="18"/>
  <c r="Y372" i="18"/>
  <c r="X372" i="18"/>
  <c r="V372" i="18"/>
  <c r="U372" i="18"/>
  <c r="S372" i="18"/>
  <c r="R372" i="18"/>
  <c r="P372" i="18"/>
  <c r="O372" i="18"/>
  <c r="M372" i="18"/>
  <c r="L372" i="18"/>
  <c r="J372" i="18"/>
  <c r="I372" i="18"/>
  <c r="G372" i="18"/>
  <c r="F372" i="18"/>
  <c r="D372" i="18"/>
  <c r="C372" i="18"/>
  <c r="Y371" i="18"/>
  <c r="X371" i="18"/>
  <c r="V371" i="18"/>
  <c r="U371" i="18"/>
  <c r="S371" i="18"/>
  <c r="R371" i="18"/>
  <c r="P371" i="18"/>
  <c r="O371" i="18"/>
  <c r="M371" i="18"/>
  <c r="L371" i="18"/>
  <c r="J371" i="18"/>
  <c r="I371" i="18"/>
  <c r="G371" i="18"/>
  <c r="F371" i="18"/>
  <c r="D371" i="18"/>
  <c r="C371" i="18"/>
  <c r="Y370" i="18"/>
  <c r="X370" i="18"/>
  <c r="V370" i="18"/>
  <c r="U370" i="18"/>
  <c r="S370" i="18"/>
  <c r="R370" i="18"/>
  <c r="P370" i="18"/>
  <c r="O370" i="18"/>
  <c r="M370" i="18"/>
  <c r="L370" i="18"/>
  <c r="J370" i="18"/>
  <c r="I370" i="18"/>
  <c r="G370" i="18"/>
  <c r="F370" i="18"/>
  <c r="D370" i="18"/>
  <c r="C370" i="18"/>
  <c r="Y369" i="18" l="1"/>
  <c r="X369" i="18"/>
  <c r="V369" i="18"/>
  <c r="U369" i="18"/>
  <c r="S369" i="18"/>
  <c r="R369" i="18"/>
  <c r="P369" i="18"/>
  <c r="O369" i="18"/>
  <c r="M369" i="18"/>
  <c r="L369" i="18"/>
  <c r="J369" i="18"/>
  <c r="I369" i="18"/>
  <c r="G369" i="18"/>
  <c r="F369" i="18"/>
  <c r="D369" i="18"/>
  <c r="C369" i="18"/>
  <c r="Y368" i="18"/>
  <c r="X368" i="18"/>
  <c r="V368" i="18"/>
  <c r="U368" i="18"/>
  <c r="S368" i="18"/>
  <c r="R368" i="18"/>
  <c r="P368" i="18"/>
  <c r="O368" i="18"/>
  <c r="M368" i="18"/>
  <c r="L368" i="18"/>
  <c r="J368" i="18"/>
  <c r="I368" i="18"/>
  <c r="G368" i="18"/>
  <c r="F368" i="18"/>
  <c r="D368" i="18"/>
  <c r="C368" i="18"/>
  <c r="Y367" i="18"/>
  <c r="X367" i="18"/>
  <c r="V367" i="18"/>
  <c r="U367" i="18"/>
  <c r="S367" i="18"/>
  <c r="R367" i="18"/>
  <c r="P367" i="18"/>
  <c r="O367" i="18"/>
  <c r="M367" i="18"/>
  <c r="L367" i="18"/>
  <c r="J367" i="18"/>
  <c r="I367" i="18"/>
  <c r="G367" i="18"/>
  <c r="F367" i="18"/>
  <c r="D367" i="18"/>
  <c r="C367" i="18"/>
  <c r="Y366" i="18"/>
  <c r="X366" i="18"/>
  <c r="V366" i="18"/>
  <c r="U366" i="18"/>
  <c r="S366" i="18"/>
  <c r="R366" i="18"/>
  <c r="P366" i="18"/>
  <c r="O366" i="18"/>
  <c r="M366" i="18"/>
  <c r="L366" i="18"/>
  <c r="J366" i="18"/>
  <c r="I366" i="18"/>
  <c r="G366" i="18"/>
  <c r="F366" i="18"/>
  <c r="D366" i="18"/>
  <c r="C366" i="18"/>
  <c r="B326" i="18"/>
  <c r="B362" i="18"/>
  <c r="U363" i="18" l="1"/>
  <c r="O363" i="18"/>
  <c r="L363" i="18"/>
  <c r="C363" i="18"/>
  <c r="Y365" i="18"/>
  <c r="X365" i="18"/>
  <c r="V365" i="18"/>
  <c r="U365" i="18"/>
  <c r="S365" i="18"/>
  <c r="R365" i="18"/>
  <c r="P365" i="18"/>
  <c r="O365" i="18"/>
  <c r="M365" i="18"/>
  <c r="L365" i="18"/>
  <c r="J365" i="18"/>
  <c r="I365" i="18"/>
  <c r="G365" i="18"/>
  <c r="F365" i="18"/>
  <c r="D365" i="18"/>
  <c r="C365" i="18"/>
  <c r="Y364" i="18"/>
  <c r="X364" i="18"/>
  <c r="V364" i="18"/>
  <c r="U364" i="18"/>
  <c r="S364" i="18"/>
  <c r="R364" i="18"/>
  <c r="R361" i="18" s="1"/>
  <c r="P364" i="18"/>
  <c r="O364" i="18"/>
  <c r="M364" i="18"/>
  <c r="L364" i="18"/>
  <c r="J364" i="18"/>
  <c r="I364" i="18"/>
  <c r="G364" i="18"/>
  <c r="F364" i="18"/>
  <c r="F362" i="18" s="1"/>
  <c r="D364" i="18"/>
  <c r="C364" i="18"/>
  <c r="C362" i="18" s="1"/>
  <c r="W363" i="18"/>
  <c r="X363" i="18" s="1"/>
  <c r="T363" i="18"/>
  <c r="Q363" i="18"/>
  <c r="R363" i="18" s="1"/>
  <c r="N363" i="18"/>
  <c r="K363" i="18"/>
  <c r="I363" i="18"/>
  <c r="H363" i="18"/>
  <c r="F363" i="18"/>
  <c r="E363" i="18"/>
  <c r="B363" i="18"/>
  <c r="W362" i="18"/>
  <c r="X362" i="18" s="1"/>
  <c r="T362" i="18"/>
  <c r="Q362" i="18"/>
  <c r="R362" i="18" s="1"/>
  <c r="N362" i="18"/>
  <c r="K362" i="18"/>
  <c r="H362" i="18"/>
  <c r="E362" i="18"/>
  <c r="W361" i="18"/>
  <c r="T361" i="18"/>
  <c r="Q361" i="18"/>
  <c r="N361" i="18"/>
  <c r="K361" i="18"/>
  <c r="I361" i="18"/>
  <c r="H361" i="18"/>
  <c r="E361" i="18"/>
  <c r="L361" i="18" l="1"/>
  <c r="F361" i="18"/>
  <c r="I362" i="18"/>
  <c r="U361" i="18"/>
  <c r="L362" i="18"/>
  <c r="X361" i="18"/>
  <c r="U362" i="18"/>
  <c r="O361" i="18"/>
  <c r="O362" i="18"/>
  <c r="C361" i="18"/>
  <c r="Y357" i="18" l="1"/>
  <c r="X357" i="18"/>
  <c r="V357" i="18"/>
  <c r="U357" i="18"/>
  <c r="S357" i="18"/>
  <c r="R357" i="18"/>
  <c r="P357" i="18"/>
  <c r="O357" i="18"/>
  <c r="M357" i="18"/>
  <c r="L357" i="18"/>
  <c r="J357" i="18"/>
  <c r="I357" i="18"/>
  <c r="G357" i="18"/>
  <c r="F357" i="18"/>
  <c r="D357" i="18"/>
  <c r="C357" i="18"/>
  <c r="Y356" i="18"/>
  <c r="X356" i="18"/>
  <c r="V356" i="18"/>
  <c r="U356" i="18"/>
  <c r="S356" i="18"/>
  <c r="R356" i="18"/>
  <c r="P356" i="18"/>
  <c r="O356" i="18"/>
  <c r="M356" i="18"/>
  <c r="L356" i="18"/>
  <c r="J356" i="18"/>
  <c r="I356" i="18"/>
  <c r="G356" i="18"/>
  <c r="F356" i="18"/>
  <c r="D356" i="18"/>
  <c r="C356" i="18"/>
  <c r="Y355" i="18"/>
  <c r="X355" i="18"/>
  <c r="V355" i="18"/>
  <c r="U355" i="18"/>
  <c r="S355" i="18"/>
  <c r="R355" i="18"/>
  <c r="P355" i="18"/>
  <c r="O355" i="18"/>
  <c r="M355" i="18"/>
  <c r="L355" i="18"/>
  <c r="J355" i="18"/>
  <c r="I355" i="18"/>
  <c r="G355" i="18"/>
  <c r="F355" i="18"/>
  <c r="D355" i="18"/>
  <c r="C355" i="18"/>
  <c r="Y354" i="18"/>
  <c r="X354" i="18"/>
  <c r="V354" i="18"/>
  <c r="U354" i="18"/>
  <c r="S354" i="18"/>
  <c r="R354" i="18"/>
  <c r="P354" i="18"/>
  <c r="O354" i="18"/>
  <c r="M354" i="18"/>
  <c r="L354" i="18"/>
  <c r="J354" i="18"/>
  <c r="I354" i="18"/>
  <c r="G354" i="18"/>
  <c r="F354" i="18"/>
  <c r="D354" i="18"/>
  <c r="C354" i="18"/>
  <c r="Y353" i="18"/>
  <c r="X353" i="18"/>
  <c r="V353" i="18"/>
  <c r="U353" i="18"/>
  <c r="S353" i="18"/>
  <c r="R353" i="18"/>
  <c r="P353" i="18"/>
  <c r="O353" i="18"/>
  <c r="M353" i="18"/>
  <c r="L353" i="18"/>
  <c r="J353" i="18"/>
  <c r="I353" i="18"/>
  <c r="G353" i="18"/>
  <c r="F353" i="18"/>
  <c r="D353" i="18"/>
  <c r="C353" i="18"/>
  <c r="Y352" i="18"/>
  <c r="X352" i="18"/>
  <c r="V352" i="18"/>
  <c r="U352" i="18"/>
  <c r="S352" i="18"/>
  <c r="R352" i="18"/>
  <c r="P352" i="18"/>
  <c r="O352" i="18"/>
  <c r="M352" i="18"/>
  <c r="L352" i="18"/>
  <c r="J352" i="18"/>
  <c r="I352" i="18"/>
  <c r="G352" i="18"/>
  <c r="F352" i="18"/>
  <c r="D352" i="18"/>
  <c r="C352" i="18"/>
  <c r="Y351" i="18"/>
  <c r="X351" i="18"/>
  <c r="V351" i="18"/>
  <c r="U351" i="18"/>
  <c r="S351" i="18"/>
  <c r="R351" i="18"/>
  <c r="P351" i="18"/>
  <c r="O351" i="18"/>
  <c r="M351" i="18"/>
  <c r="L351" i="18"/>
  <c r="J351" i="18"/>
  <c r="I351" i="18"/>
  <c r="G351" i="18"/>
  <c r="F351" i="18"/>
  <c r="D351" i="18"/>
  <c r="C351" i="18"/>
  <c r="Y350" i="18"/>
  <c r="X350" i="18"/>
  <c r="V350" i="18"/>
  <c r="U350" i="18"/>
  <c r="S350" i="18"/>
  <c r="R350" i="18"/>
  <c r="P350" i="18"/>
  <c r="O350" i="18"/>
  <c r="M350" i="18"/>
  <c r="L350" i="18"/>
  <c r="J350" i="18"/>
  <c r="I350" i="18"/>
  <c r="G350" i="18"/>
  <c r="F350" i="18"/>
  <c r="D350" i="18"/>
  <c r="C350" i="18"/>
  <c r="Y349" i="18"/>
  <c r="X349" i="18"/>
  <c r="V349" i="18"/>
  <c r="U349" i="18"/>
  <c r="S349" i="18"/>
  <c r="R349" i="18"/>
  <c r="P349" i="18"/>
  <c r="O349" i="18"/>
  <c r="M349" i="18"/>
  <c r="L349" i="18"/>
  <c r="J349" i="18"/>
  <c r="I349" i="18"/>
  <c r="G349" i="18"/>
  <c r="F349" i="18"/>
  <c r="D349" i="18"/>
  <c r="C349" i="18"/>
  <c r="Y348" i="18"/>
  <c r="X348" i="18"/>
  <c r="V348" i="18"/>
  <c r="U348" i="18"/>
  <c r="S348" i="18"/>
  <c r="R348" i="18"/>
  <c r="P348" i="18"/>
  <c r="O348" i="18"/>
  <c r="M348" i="18"/>
  <c r="L348" i="18"/>
  <c r="J348" i="18"/>
  <c r="I348" i="18"/>
  <c r="G348" i="18"/>
  <c r="F348" i="18"/>
  <c r="D348" i="18"/>
  <c r="C348" i="18"/>
  <c r="Y347" i="18"/>
  <c r="X347" i="18"/>
  <c r="V347" i="18"/>
  <c r="U347" i="18"/>
  <c r="S347" i="18"/>
  <c r="R347" i="18"/>
  <c r="P347" i="18"/>
  <c r="O347" i="18"/>
  <c r="M347" i="18"/>
  <c r="L347" i="18"/>
  <c r="J347" i="18"/>
  <c r="I347" i="18"/>
  <c r="G347" i="18"/>
  <c r="F347" i="18"/>
  <c r="D347" i="18"/>
  <c r="C347" i="18"/>
  <c r="Y346" i="18"/>
  <c r="X346" i="18"/>
  <c r="V346" i="18"/>
  <c r="U346" i="18"/>
  <c r="S346" i="18"/>
  <c r="R346" i="18"/>
  <c r="P346" i="18"/>
  <c r="O346" i="18"/>
  <c r="M346" i="18"/>
  <c r="L346" i="18"/>
  <c r="J346" i="18"/>
  <c r="I346" i="18"/>
  <c r="G346" i="18"/>
  <c r="F346" i="18"/>
  <c r="D346" i="18"/>
  <c r="C346" i="18"/>
  <c r="Y345" i="18"/>
  <c r="X345" i="18"/>
  <c r="V345" i="18"/>
  <c r="U345" i="18"/>
  <c r="S345" i="18"/>
  <c r="R345" i="18"/>
  <c r="P345" i="18"/>
  <c r="O345" i="18"/>
  <c r="M345" i="18"/>
  <c r="L345" i="18"/>
  <c r="J345" i="18"/>
  <c r="I345" i="18"/>
  <c r="G345" i="18"/>
  <c r="F345" i="18"/>
  <c r="D345" i="18"/>
  <c r="C345" i="18"/>
  <c r="Y344" i="18" l="1"/>
  <c r="X344" i="18"/>
  <c r="V344" i="18"/>
  <c r="U344" i="18"/>
  <c r="S344" i="18"/>
  <c r="R344" i="18"/>
  <c r="P344" i="18"/>
  <c r="O344" i="18"/>
  <c r="M344" i="18"/>
  <c r="L344" i="18"/>
  <c r="J344" i="18"/>
  <c r="I344" i="18"/>
  <c r="G344" i="18"/>
  <c r="F344" i="18"/>
  <c r="D344" i="18"/>
  <c r="C344" i="18"/>
  <c r="Y343" i="18"/>
  <c r="X343" i="18"/>
  <c r="V343" i="18"/>
  <c r="U343" i="18"/>
  <c r="S343" i="18"/>
  <c r="R343" i="18"/>
  <c r="P343" i="18"/>
  <c r="O343" i="18"/>
  <c r="M343" i="18"/>
  <c r="L343" i="18"/>
  <c r="J343" i="18"/>
  <c r="I343" i="18"/>
  <c r="G343" i="18"/>
  <c r="F343" i="18"/>
  <c r="D343" i="18"/>
  <c r="C343" i="18"/>
  <c r="Y342" i="18" l="1"/>
  <c r="X342" i="18"/>
  <c r="V342" i="18"/>
  <c r="U342" i="18"/>
  <c r="S342" i="18"/>
  <c r="R342" i="18"/>
  <c r="P342" i="18"/>
  <c r="O342" i="18"/>
  <c r="M342" i="18"/>
  <c r="L342" i="18"/>
  <c r="J342" i="18"/>
  <c r="I342" i="18"/>
  <c r="G342" i="18"/>
  <c r="F342" i="18"/>
  <c r="D342" i="18"/>
  <c r="C342" i="18"/>
  <c r="Y341" i="18"/>
  <c r="X341" i="18"/>
  <c r="V341" i="18"/>
  <c r="U341" i="18"/>
  <c r="S341" i="18"/>
  <c r="R341" i="18"/>
  <c r="P341" i="18"/>
  <c r="O341" i="18"/>
  <c r="M341" i="18"/>
  <c r="L341" i="18"/>
  <c r="J341" i="18"/>
  <c r="I341" i="18"/>
  <c r="G341" i="18"/>
  <c r="F341" i="18"/>
  <c r="D341" i="18"/>
  <c r="C341" i="18"/>
  <c r="Y340" i="18" l="1"/>
  <c r="X340" i="18"/>
  <c r="V340" i="18"/>
  <c r="U340" i="18"/>
  <c r="S340" i="18"/>
  <c r="R340" i="18"/>
  <c r="P340" i="18"/>
  <c r="O340" i="18"/>
  <c r="M340" i="18"/>
  <c r="L340" i="18"/>
  <c r="J340" i="18"/>
  <c r="I340" i="18"/>
  <c r="G340" i="18"/>
  <c r="F340" i="18"/>
  <c r="D340" i="18"/>
  <c r="C340" i="18"/>
  <c r="Y339" i="18"/>
  <c r="X339" i="18"/>
  <c r="V339" i="18"/>
  <c r="U339" i="18"/>
  <c r="S339" i="18"/>
  <c r="R339" i="18"/>
  <c r="P339" i="18"/>
  <c r="O339" i="18"/>
  <c r="M339" i="18"/>
  <c r="L339" i="18"/>
  <c r="J339" i="18"/>
  <c r="I339" i="18"/>
  <c r="G339" i="18"/>
  <c r="F339" i="18"/>
  <c r="D339" i="18"/>
  <c r="C339" i="18"/>
  <c r="Y338" i="18"/>
  <c r="X338" i="18"/>
  <c r="V338" i="18"/>
  <c r="U338" i="18"/>
  <c r="S338" i="18"/>
  <c r="R338" i="18"/>
  <c r="P338" i="18"/>
  <c r="O338" i="18"/>
  <c r="M338" i="18"/>
  <c r="L338" i="18"/>
  <c r="J338" i="18"/>
  <c r="I338" i="18"/>
  <c r="G338" i="18"/>
  <c r="F338" i="18"/>
  <c r="D338" i="18"/>
  <c r="C338" i="18"/>
  <c r="Y336" i="18"/>
  <c r="X336" i="18"/>
  <c r="V336" i="18"/>
  <c r="U336" i="18"/>
  <c r="S336" i="18"/>
  <c r="R336" i="18"/>
  <c r="P336" i="18"/>
  <c r="O336" i="18"/>
  <c r="M336" i="18"/>
  <c r="L336" i="18"/>
  <c r="J336" i="18"/>
  <c r="I336" i="18"/>
  <c r="G336" i="18"/>
  <c r="F336" i="18"/>
  <c r="D336" i="18"/>
  <c r="C336" i="18"/>
  <c r="Y337" i="18"/>
  <c r="X337" i="18"/>
  <c r="V337" i="18"/>
  <c r="U337" i="18"/>
  <c r="S337" i="18"/>
  <c r="R337" i="18"/>
  <c r="P337" i="18"/>
  <c r="O337" i="18"/>
  <c r="M337" i="18"/>
  <c r="L337" i="18"/>
  <c r="J337" i="18"/>
  <c r="I337" i="18"/>
  <c r="G337" i="18"/>
  <c r="F337" i="18"/>
  <c r="D337" i="18"/>
  <c r="C337" i="18"/>
  <c r="Y335" i="18" l="1"/>
  <c r="X335" i="18"/>
  <c r="V335" i="18"/>
  <c r="U335" i="18"/>
  <c r="S335" i="18"/>
  <c r="R335" i="18"/>
  <c r="P335" i="18"/>
  <c r="O335" i="18"/>
  <c r="M335" i="18"/>
  <c r="L335" i="18"/>
  <c r="J335" i="18"/>
  <c r="I335" i="18"/>
  <c r="G335" i="18"/>
  <c r="F335" i="18"/>
  <c r="D335" i="18"/>
  <c r="C335" i="18"/>
  <c r="Y334" i="18"/>
  <c r="X334" i="18"/>
  <c r="V334" i="18"/>
  <c r="U334" i="18"/>
  <c r="S334" i="18"/>
  <c r="R334" i="18"/>
  <c r="P334" i="18"/>
  <c r="O334" i="18"/>
  <c r="M334" i="18"/>
  <c r="L334" i="18"/>
  <c r="J334" i="18"/>
  <c r="I334" i="18"/>
  <c r="G334" i="18"/>
  <c r="F334" i="18"/>
  <c r="D334" i="18"/>
  <c r="C334" i="18"/>
  <c r="Y333" i="18"/>
  <c r="X333" i="18"/>
  <c r="V333" i="18"/>
  <c r="U333" i="18"/>
  <c r="S333" i="18"/>
  <c r="R333" i="18"/>
  <c r="P333" i="18"/>
  <c r="O333" i="18"/>
  <c r="M333" i="18"/>
  <c r="L333" i="18"/>
  <c r="J333" i="18"/>
  <c r="I333" i="18"/>
  <c r="G333" i="18"/>
  <c r="F333" i="18"/>
  <c r="D333" i="18"/>
  <c r="C333" i="18"/>
  <c r="Y332" i="18"/>
  <c r="X332" i="18"/>
  <c r="V332" i="18"/>
  <c r="U332" i="18"/>
  <c r="S332" i="18"/>
  <c r="R332" i="18"/>
  <c r="P332" i="18"/>
  <c r="O332" i="18"/>
  <c r="M332" i="18"/>
  <c r="L332" i="18"/>
  <c r="J332" i="18"/>
  <c r="I332" i="18"/>
  <c r="G332" i="18"/>
  <c r="F332" i="18"/>
  <c r="D332" i="18"/>
  <c r="C332" i="18"/>
  <c r="Y331" i="18"/>
  <c r="X331" i="18"/>
  <c r="V331" i="18"/>
  <c r="U331" i="18"/>
  <c r="S331" i="18"/>
  <c r="R331" i="18"/>
  <c r="P331" i="18"/>
  <c r="O331" i="18"/>
  <c r="M331" i="18"/>
  <c r="L331" i="18"/>
  <c r="J331" i="18"/>
  <c r="I331" i="18"/>
  <c r="G331" i="18"/>
  <c r="F331" i="18"/>
  <c r="D331" i="18"/>
  <c r="C331" i="18"/>
  <c r="Y330" i="18"/>
  <c r="X330" i="18"/>
  <c r="V330" i="18"/>
  <c r="U330" i="18"/>
  <c r="S330" i="18"/>
  <c r="R330" i="18"/>
  <c r="P330" i="18"/>
  <c r="O330" i="18"/>
  <c r="M330" i="18"/>
  <c r="L330" i="18"/>
  <c r="J330" i="18"/>
  <c r="I330" i="18"/>
  <c r="G330" i="18"/>
  <c r="F330" i="18"/>
  <c r="D330" i="18"/>
  <c r="C330" i="18"/>
  <c r="Y329" i="18" l="1"/>
  <c r="X329" i="18"/>
  <c r="V329" i="18"/>
  <c r="U329" i="18"/>
  <c r="S329" i="18"/>
  <c r="R329" i="18"/>
  <c r="P329" i="18"/>
  <c r="O329" i="18"/>
  <c r="M329" i="18"/>
  <c r="L329" i="18"/>
  <c r="J329" i="18"/>
  <c r="I329" i="18"/>
  <c r="G329" i="18"/>
  <c r="F329" i="18"/>
  <c r="D329" i="18"/>
  <c r="C329" i="18"/>
  <c r="Y328" i="18" l="1"/>
  <c r="X328" i="18"/>
  <c r="V328" i="18"/>
  <c r="U328" i="18"/>
  <c r="S328" i="18"/>
  <c r="R328" i="18"/>
  <c r="R324" i="18" s="1"/>
  <c r="P328" i="18"/>
  <c r="O328" i="18"/>
  <c r="O324" i="18" s="1"/>
  <c r="M328" i="18"/>
  <c r="L328" i="18"/>
  <c r="J328" i="18"/>
  <c r="I328" i="18"/>
  <c r="G328" i="18"/>
  <c r="F328" i="18"/>
  <c r="F325" i="18" s="1"/>
  <c r="D328" i="18"/>
  <c r="C328" i="18"/>
  <c r="D327" i="18"/>
  <c r="Y327" i="18"/>
  <c r="X327" i="18"/>
  <c r="V327" i="18"/>
  <c r="U327" i="18"/>
  <c r="S327" i="18"/>
  <c r="R327" i="18"/>
  <c r="P327" i="18"/>
  <c r="O327" i="18"/>
  <c r="M327" i="18"/>
  <c r="L327" i="18"/>
  <c r="J327" i="18"/>
  <c r="I327" i="18"/>
  <c r="G327" i="18"/>
  <c r="F327" i="18"/>
  <c r="C327" i="18"/>
  <c r="W326" i="18"/>
  <c r="X326" i="18" s="1"/>
  <c r="U326" i="18"/>
  <c r="T326" i="18"/>
  <c r="Q326" i="18"/>
  <c r="R326" i="18" s="1"/>
  <c r="O326" i="18"/>
  <c r="N326" i="18"/>
  <c r="L326" i="18"/>
  <c r="K326" i="18"/>
  <c r="I326" i="18"/>
  <c r="H326" i="18"/>
  <c r="F326" i="18"/>
  <c r="E326" i="18"/>
  <c r="C326" i="18"/>
  <c r="W325" i="18"/>
  <c r="X325" i="18" s="1"/>
  <c r="U325" i="18"/>
  <c r="T325" i="18"/>
  <c r="Q325" i="18"/>
  <c r="R325" i="18" s="1"/>
  <c r="N325" i="18"/>
  <c r="L325" i="18"/>
  <c r="K325" i="18"/>
  <c r="I325" i="18"/>
  <c r="H325" i="18"/>
  <c r="E325" i="18"/>
  <c r="B325" i="18"/>
  <c r="X324" i="18"/>
  <c r="W324" i="18"/>
  <c r="U324" i="18"/>
  <c r="T324" i="18"/>
  <c r="Q324" i="18"/>
  <c r="N324" i="18"/>
  <c r="L324" i="18"/>
  <c r="K324" i="18"/>
  <c r="I324" i="18"/>
  <c r="H324" i="18"/>
  <c r="E324" i="18"/>
  <c r="B324" i="18"/>
  <c r="Y320" i="18"/>
  <c r="X320" i="18"/>
  <c r="V320" i="18"/>
  <c r="U320" i="18"/>
  <c r="S320" i="18"/>
  <c r="R320" i="18"/>
  <c r="P320" i="18"/>
  <c r="O320" i="18"/>
  <c r="M320" i="18"/>
  <c r="L320" i="18"/>
  <c r="J320" i="18"/>
  <c r="I320" i="18"/>
  <c r="G320" i="18"/>
  <c r="F320" i="18"/>
  <c r="D320" i="18"/>
  <c r="C320" i="18"/>
  <c r="Y319" i="18"/>
  <c r="X319" i="18"/>
  <c r="V319" i="18"/>
  <c r="U319" i="18"/>
  <c r="S319" i="18"/>
  <c r="R319" i="18"/>
  <c r="P319" i="18"/>
  <c r="O319" i="18"/>
  <c r="M319" i="18"/>
  <c r="L319" i="18"/>
  <c r="J319" i="18"/>
  <c r="I319" i="18"/>
  <c r="G319" i="18"/>
  <c r="F319" i="18"/>
  <c r="D319" i="18"/>
  <c r="C319" i="18"/>
  <c r="Y318" i="18"/>
  <c r="X318" i="18"/>
  <c r="V318" i="18"/>
  <c r="U318" i="18"/>
  <c r="S318" i="18"/>
  <c r="R318" i="18"/>
  <c r="P318" i="18"/>
  <c r="O318" i="18"/>
  <c r="M318" i="18"/>
  <c r="L318" i="18"/>
  <c r="J318" i="18"/>
  <c r="I318" i="18"/>
  <c r="G318" i="18"/>
  <c r="F318" i="18"/>
  <c r="D318" i="18"/>
  <c r="C318" i="18"/>
  <c r="Y317" i="18"/>
  <c r="X317" i="18"/>
  <c r="V317" i="18"/>
  <c r="U317" i="18"/>
  <c r="S317" i="18"/>
  <c r="R317" i="18"/>
  <c r="P317" i="18"/>
  <c r="O317" i="18"/>
  <c r="M317" i="18"/>
  <c r="L317" i="18"/>
  <c r="J317" i="18"/>
  <c r="I317" i="18"/>
  <c r="G317" i="18"/>
  <c r="F317" i="18"/>
  <c r="D317" i="18"/>
  <c r="C317" i="18"/>
  <c r="C325" i="18" l="1"/>
  <c r="O325" i="18"/>
  <c r="C324" i="18"/>
  <c r="F324" i="18"/>
  <c r="Y316" i="18" l="1"/>
  <c r="X316" i="18"/>
  <c r="V316" i="18"/>
  <c r="U316" i="18"/>
  <c r="S316" i="18"/>
  <c r="R316" i="18"/>
  <c r="P316" i="18"/>
  <c r="O316" i="18"/>
  <c r="M316" i="18"/>
  <c r="L316" i="18"/>
  <c r="J316" i="18"/>
  <c r="I316" i="18"/>
  <c r="G316" i="18"/>
  <c r="F316" i="18"/>
  <c r="D316" i="18"/>
  <c r="C316" i="18"/>
  <c r="Y315" i="18"/>
  <c r="X315" i="18"/>
  <c r="V315" i="18"/>
  <c r="U315" i="18"/>
  <c r="S315" i="18"/>
  <c r="R315" i="18"/>
  <c r="P315" i="18"/>
  <c r="O315" i="18"/>
  <c r="M315" i="18"/>
  <c r="L315" i="18"/>
  <c r="J315" i="18"/>
  <c r="I315" i="18"/>
  <c r="G315" i="18"/>
  <c r="F315" i="18"/>
  <c r="D315" i="18"/>
  <c r="C315" i="18"/>
  <c r="X293" i="18"/>
  <c r="X294" i="18"/>
  <c r="X295" i="18"/>
  <c r="X296" i="18"/>
  <c r="X297" i="18"/>
  <c r="X298" i="18"/>
  <c r="X299" i="18"/>
  <c r="X300" i="18"/>
  <c r="X301" i="18"/>
  <c r="X302" i="18"/>
  <c r="X303" i="18"/>
  <c r="X304" i="18"/>
  <c r="X305" i="18"/>
  <c r="X306" i="18"/>
  <c r="X307" i="18"/>
  <c r="X308" i="18"/>
  <c r="X309" i="18"/>
  <c r="X310" i="18"/>
  <c r="X311" i="18"/>
  <c r="X312" i="18"/>
  <c r="X313" i="18"/>
  <c r="X314" i="18"/>
  <c r="U293" i="18"/>
  <c r="U294" i="18"/>
  <c r="U295" i="18"/>
  <c r="U296" i="18"/>
  <c r="U297" i="18"/>
  <c r="U298" i="18"/>
  <c r="U299" i="18"/>
  <c r="U300" i="18"/>
  <c r="U301" i="18"/>
  <c r="U302" i="18"/>
  <c r="U303" i="18"/>
  <c r="U304" i="18"/>
  <c r="U305" i="18"/>
  <c r="U306" i="18"/>
  <c r="U307" i="18"/>
  <c r="U308" i="18"/>
  <c r="U309" i="18"/>
  <c r="U310" i="18"/>
  <c r="U311" i="18"/>
  <c r="U312" i="18"/>
  <c r="U313" i="18"/>
  <c r="U314" i="18"/>
  <c r="R293" i="18"/>
  <c r="R294" i="18"/>
  <c r="R295" i="18"/>
  <c r="R296" i="18"/>
  <c r="R297" i="18"/>
  <c r="R298" i="18"/>
  <c r="R299" i="18"/>
  <c r="R300" i="18"/>
  <c r="R301" i="18"/>
  <c r="R302" i="18"/>
  <c r="R303" i="18"/>
  <c r="R304" i="18"/>
  <c r="R305" i="18"/>
  <c r="R306" i="18"/>
  <c r="R307" i="18"/>
  <c r="R308" i="18"/>
  <c r="R309" i="18"/>
  <c r="R310" i="18"/>
  <c r="R311" i="18"/>
  <c r="R312" i="18"/>
  <c r="R313" i="18"/>
  <c r="R314" i="18"/>
  <c r="O293" i="18"/>
  <c r="O294" i="18"/>
  <c r="O295" i="18"/>
  <c r="O296" i="18"/>
  <c r="O297" i="18"/>
  <c r="O298" i="18"/>
  <c r="O299" i="18"/>
  <c r="O300" i="18"/>
  <c r="O301" i="18"/>
  <c r="O302" i="18"/>
  <c r="O303" i="18"/>
  <c r="O304" i="18"/>
  <c r="O305" i="18"/>
  <c r="O306" i="18"/>
  <c r="O307" i="18"/>
  <c r="O308" i="18"/>
  <c r="O309" i="18"/>
  <c r="O310" i="18"/>
  <c r="O311" i="18"/>
  <c r="O312" i="18"/>
  <c r="O313" i="18"/>
  <c r="O314" i="18"/>
  <c r="L293" i="18"/>
  <c r="L294" i="18"/>
  <c r="L295" i="18"/>
  <c r="L296" i="18"/>
  <c r="L297" i="18"/>
  <c r="L298" i="18"/>
  <c r="L299" i="18"/>
  <c r="L300" i="18"/>
  <c r="L301" i="18"/>
  <c r="L302" i="18"/>
  <c r="L303" i="18"/>
  <c r="L304" i="18"/>
  <c r="L305" i="18"/>
  <c r="L306" i="18"/>
  <c r="L307" i="18"/>
  <c r="L308" i="18"/>
  <c r="L309" i="18"/>
  <c r="L310" i="18"/>
  <c r="L311" i="18"/>
  <c r="L312" i="18"/>
  <c r="L313" i="18"/>
  <c r="L314" i="18"/>
  <c r="I293" i="18"/>
  <c r="I294" i="18"/>
  <c r="I295" i="18"/>
  <c r="I296" i="18"/>
  <c r="I297" i="18"/>
  <c r="I298" i="18"/>
  <c r="I299" i="18"/>
  <c r="I300" i="18"/>
  <c r="I301" i="18"/>
  <c r="I302" i="18"/>
  <c r="I303" i="18"/>
  <c r="I304" i="18"/>
  <c r="I305" i="18"/>
  <c r="I306" i="18"/>
  <c r="I307" i="18"/>
  <c r="I308" i="18"/>
  <c r="I309" i="18"/>
  <c r="I310" i="18"/>
  <c r="I311" i="18"/>
  <c r="I312" i="18"/>
  <c r="I313" i="18"/>
  <c r="I314" i="18"/>
  <c r="F293" i="18"/>
  <c r="F294" i="18"/>
  <c r="F295" i="18"/>
  <c r="F296" i="18"/>
  <c r="F297" i="18"/>
  <c r="F298" i="18"/>
  <c r="F299" i="18"/>
  <c r="F300" i="18"/>
  <c r="F301" i="18"/>
  <c r="F302" i="18"/>
  <c r="F303" i="18"/>
  <c r="F304" i="18"/>
  <c r="F305" i="18"/>
  <c r="F306" i="18"/>
  <c r="F307" i="18"/>
  <c r="F308" i="18"/>
  <c r="F309" i="18"/>
  <c r="F310" i="18"/>
  <c r="F311" i="18"/>
  <c r="F312" i="18"/>
  <c r="F313" i="18"/>
  <c r="F314" i="18"/>
  <c r="C293" i="18"/>
  <c r="C294" i="18"/>
  <c r="C295" i="18"/>
  <c r="C296" i="18"/>
  <c r="C297" i="18"/>
  <c r="C298" i="18"/>
  <c r="C299" i="18"/>
  <c r="C300" i="18"/>
  <c r="C301" i="18"/>
  <c r="C302" i="18"/>
  <c r="C303" i="18"/>
  <c r="C304" i="18"/>
  <c r="C305" i="18"/>
  <c r="C306" i="18"/>
  <c r="C307" i="18"/>
  <c r="C308" i="18"/>
  <c r="C309" i="18"/>
  <c r="C310" i="18"/>
  <c r="C311" i="18"/>
  <c r="C312" i="18"/>
  <c r="C313" i="18"/>
  <c r="C314" i="18"/>
  <c r="D293" i="18"/>
  <c r="D294" i="18"/>
  <c r="D295" i="18"/>
  <c r="D296" i="18"/>
  <c r="D297" i="18"/>
  <c r="D298" i="18"/>
  <c r="D299" i="18"/>
  <c r="D300" i="18"/>
  <c r="D301" i="18"/>
  <c r="D302" i="18"/>
  <c r="D303" i="18"/>
  <c r="D304" i="18"/>
  <c r="D305" i="18"/>
  <c r="D306" i="18"/>
  <c r="D307" i="18"/>
  <c r="D308" i="18"/>
  <c r="D309" i="18"/>
  <c r="D310" i="18"/>
  <c r="D311" i="18"/>
  <c r="D312" i="18"/>
  <c r="D313" i="18"/>
  <c r="D314" i="18"/>
  <c r="Y314" i="18"/>
  <c r="V314" i="18"/>
  <c r="S314" i="18"/>
  <c r="P314" i="18"/>
  <c r="M314" i="18"/>
  <c r="J314" i="18"/>
  <c r="G314" i="18"/>
  <c r="Y313" i="18"/>
  <c r="V313" i="18"/>
  <c r="S313" i="18"/>
  <c r="P313" i="18"/>
  <c r="M313" i="18"/>
  <c r="J313" i="18"/>
  <c r="G313" i="18"/>
  <c r="Y312" i="18"/>
  <c r="V312" i="18"/>
  <c r="S312" i="18"/>
  <c r="P312" i="18"/>
  <c r="M312" i="18"/>
  <c r="J312" i="18"/>
  <c r="G312" i="18"/>
  <c r="Y311" i="18"/>
  <c r="V311" i="18"/>
  <c r="S311" i="18"/>
  <c r="P311" i="18"/>
  <c r="M311" i="18"/>
  <c r="J311" i="18"/>
  <c r="G311" i="18"/>
  <c r="Y310" i="18"/>
  <c r="V310" i="18"/>
  <c r="S310" i="18"/>
  <c r="P310" i="18"/>
  <c r="M310" i="18"/>
  <c r="J310" i="18"/>
  <c r="G310" i="18"/>
  <c r="Y309" i="18"/>
  <c r="V309" i="18"/>
  <c r="S309" i="18"/>
  <c r="P309" i="18"/>
  <c r="M309" i="18"/>
  <c r="J309" i="18"/>
  <c r="G309" i="18"/>
  <c r="Y308" i="18"/>
  <c r="V308" i="18"/>
  <c r="S308" i="18"/>
  <c r="P308" i="18"/>
  <c r="M308" i="18"/>
  <c r="J308" i="18"/>
  <c r="G308" i="18"/>
  <c r="Y307" i="18"/>
  <c r="V307" i="18"/>
  <c r="S307" i="18"/>
  <c r="P307" i="18"/>
  <c r="M307" i="18"/>
  <c r="J307" i="18"/>
  <c r="G307" i="18"/>
  <c r="Y306" i="18"/>
  <c r="V306" i="18"/>
  <c r="S306" i="18"/>
  <c r="P306" i="18"/>
  <c r="M306" i="18"/>
  <c r="J306" i="18"/>
  <c r="G306" i="18"/>
  <c r="Y305" i="18"/>
  <c r="V305" i="18"/>
  <c r="S305" i="18"/>
  <c r="P305" i="18"/>
  <c r="M305" i="18"/>
  <c r="J305" i="18"/>
  <c r="G305" i="18"/>
  <c r="Y304" i="18"/>
  <c r="V304" i="18"/>
  <c r="S304" i="18"/>
  <c r="P304" i="18"/>
  <c r="M304" i="18"/>
  <c r="J304" i="18"/>
  <c r="G304" i="18"/>
  <c r="Y303" i="18"/>
  <c r="V303" i="18"/>
  <c r="S303" i="18"/>
  <c r="P303" i="18"/>
  <c r="M303" i="18"/>
  <c r="J303" i="18"/>
  <c r="G303" i="18"/>
  <c r="Y302" i="18"/>
  <c r="V302" i="18"/>
  <c r="S302" i="18"/>
  <c r="P302" i="18"/>
  <c r="M302" i="18"/>
  <c r="J302" i="18"/>
  <c r="G302" i="18"/>
  <c r="Y301" i="18" l="1"/>
  <c r="V301" i="18"/>
  <c r="S301" i="18"/>
  <c r="P301" i="18"/>
  <c r="M301" i="18"/>
  <c r="J301" i="18"/>
  <c r="G301" i="18"/>
  <c r="Y300" i="18"/>
  <c r="V300" i="18"/>
  <c r="S300" i="18"/>
  <c r="P300" i="18"/>
  <c r="M300" i="18"/>
  <c r="J300" i="18"/>
  <c r="G300" i="18"/>
  <c r="Y299" i="18"/>
  <c r="V299" i="18"/>
  <c r="S299" i="18"/>
  <c r="P299" i="18"/>
  <c r="M299" i="18"/>
  <c r="J299" i="18"/>
  <c r="G299" i="18"/>
  <c r="Y298" i="18"/>
  <c r="V298" i="18"/>
  <c r="S298" i="18"/>
  <c r="P298" i="18"/>
  <c r="M298" i="18"/>
  <c r="J298" i="18"/>
  <c r="G298" i="18"/>
  <c r="Y297" i="18"/>
  <c r="Y296" i="18"/>
  <c r="V297" i="18"/>
  <c r="V296" i="18"/>
  <c r="S297" i="18"/>
  <c r="S296" i="18"/>
  <c r="P297" i="18"/>
  <c r="P296" i="18"/>
  <c r="M297" i="18"/>
  <c r="M296" i="18"/>
  <c r="J297" i="18"/>
  <c r="J296" i="18"/>
  <c r="G297" i="18"/>
  <c r="G296" i="18"/>
  <c r="Y295" i="18" l="1"/>
  <c r="V295" i="18" l="1"/>
  <c r="S295" i="18"/>
  <c r="R288" i="18"/>
  <c r="P295" i="18"/>
  <c r="M295" i="18"/>
  <c r="J295" i="18"/>
  <c r="G295" i="18"/>
  <c r="Y294" i="18"/>
  <c r="V294" i="18"/>
  <c r="S294" i="18"/>
  <c r="P294" i="18"/>
  <c r="M294" i="18"/>
  <c r="J294" i="18"/>
  <c r="G294" i="18"/>
  <c r="Y293" i="18"/>
  <c r="V293" i="18"/>
  <c r="S293" i="18"/>
  <c r="P293" i="18"/>
  <c r="M293" i="18"/>
  <c r="J293" i="18"/>
  <c r="G293" i="18"/>
  <c r="Y292" i="18"/>
  <c r="X292" i="18"/>
  <c r="V292" i="18"/>
  <c r="U292" i="18"/>
  <c r="S292" i="18"/>
  <c r="R292" i="18"/>
  <c r="P292" i="18"/>
  <c r="O292" i="18"/>
  <c r="M292" i="18"/>
  <c r="L292" i="18"/>
  <c r="J292" i="18"/>
  <c r="I292" i="18"/>
  <c r="G292" i="18"/>
  <c r="F292" i="18"/>
  <c r="D292" i="18"/>
  <c r="C292" i="18"/>
  <c r="Y291" i="18"/>
  <c r="X291" i="18"/>
  <c r="V291" i="18"/>
  <c r="U291" i="18"/>
  <c r="U289" i="18" s="1"/>
  <c r="S291" i="18"/>
  <c r="R291" i="18"/>
  <c r="P291" i="18"/>
  <c r="O291" i="18"/>
  <c r="M291" i="18"/>
  <c r="L291" i="18"/>
  <c r="L289" i="18" s="1"/>
  <c r="J291" i="18"/>
  <c r="I291" i="18"/>
  <c r="I288" i="18" s="1"/>
  <c r="G291" i="18"/>
  <c r="F291" i="18"/>
  <c r="D291" i="18"/>
  <c r="C291" i="18"/>
  <c r="L290" i="18"/>
  <c r="C290" i="18"/>
  <c r="X288" i="18"/>
  <c r="W290" i="18"/>
  <c r="X290" i="18" s="1"/>
  <c r="U290" i="18"/>
  <c r="T290" i="18"/>
  <c r="Q290" i="18"/>
  <c r="R290" i="18" s="1"/>
  <c r="N290" i="18"/>
  <c r="K290" i="18"/>
  <c r="I290" i="18"/>
  <c r="H290" i="18"/>
  <c r="F290" i="18"/>
  <c r="E290" i="18"/>
  <c r="B290" i="18"/>
  <c r="W289" i="18"/>
  <c r="X289" i="18" s="1"/>
  <c r="T289" i="18"/>
  <c r="Q289" i="18"/>
  <c r="R289" i="18" s="1"/>
  <c r="N289" i="18"/>
  <c r="K289" i="18"/>
  <c r="H289" i="18"/>
  <c r="E289" i="18"/>
  <c r="B289" i="18"/>
  <c r="W288" i="18"/>
  <c r="T288" i="18"/>
  <c r="Q288" i="18"/>
  <c r="N288" i="18"/>
  <c r="K288" i="18"/>
  <c r="H288" i="18"/>
  <c r="F288" i="18"/>
  <c r="E288" i="18"/>
  <c r="B288" i="18"/>
  <c r="Y283" i="18"/>
  <c r="X283" i="18"/>
  <c r="V283" i="18"/>
  <c r="U283" i="18"/>
  <c r="S283" i="18"/>
  <c r="R283" i="18"/>
  <c r="P283" i="18"/>
  <c r="O283" i="18"/>
  <c r="M283" i="18"/>
  <c r="L283" i="18"/>
  <c r="J283" i="18"/>
  <c r="I283" i="18"/>
  <c r="G283" i="18"/>
  <c r="F283" i="18"/>
  <c r="D283" i="18"/>
  <c r="C283" i="18"/>
  <c r="Y282" i="18"/>
  <c r="X282" i="18"/>
  <c r="V282" i="18"/>
  <c r="U282" i="18"/>
  <c r="S282" i="18"/>
  <c r="R282" i="18"/>
  <c r="P282" i="18"/>
  <c r="O282" i="18"/>
  <c r="M282" i="18"/>
  <c r="L282" i="18"/>
  <c r="J282" i="18"/>
  <c r="I282" i="18"/>
  <c r="G282" i="18"/>
  <c r="F282" i="18"/>
  <c r="D282" i="18"/>
  <c r="C282" i="18"/>
  <c r="Y281" i="18"/>
  <c r="X281" i="18"/>
  <c r="V281" i="18"/>
  <c r="U281" i="18"/>
  <c r="S281" i="18"/>
  <c r="R281" i="18"/>
  <c r="P281" i="18"/>
  <c r="O281" i="18"/>
  <c r="M281" i="18"/>
  <c r="L281" i="18"/>
  <c r="J281" i="18"/>
  <c r="I281" i="18"/>
  <c r="G281" i="18"/>
  <c r="F281" i="18"/>
  <c r="D281" i="18"/>
  <c r="C281" i="18"/>
  <c r="Y280" i="18"/>
  <c r="X280" i="18"/>
  <c r="V280" i="18"/>
  <c r="U280" i="18"/>
  <c r="S280" i="18"/>
  <c r="R280" i="18"/>
  <c r="P280" i="18"/>
  <c r="O280" i="18"/>
  <c r="M280" i="18"/>
  <c r="L280" i="18"/>
  <c r="J280" i="18"/>
  <c r="I280" i="18"/>
  <c r="G280" i="18"/>
  <c r="F280" i="18"/>
  <c r="D280" i="18"/>
  <c r="C280" i="18"/>
  <c r="Y279" i="18"/>
  <c r="X279" i="18"/>
  <c r="V279" i="18"/>
  <c r="U279" i="18"/>
  <c r="S279" i="18"/>
  <c r="R279" i="18"/>
  <c r="P279" i="18"/>
  <c r="O279" i="18"/>
  <c r="M279" i="18"/>
  <c r="L279" i="18"/>
  <c r="J279" i="18"/>
  <c r="I279" i="18"/>
  <c r="G279" i="18"/>
  <c r="F279" i="18"/>
  <c r="D279" i="18"/>
  <c r="C279" i="18"/>
  <c r="Y278" i="18"/>
  <c r="X278" i="18"/>
  <c r="V278" i="18"/>
  <c r="U278" i="18"/>
  <c r="S278" i="18"/>
  <c r="R278" i="18"/>
  <c r="P278" i="18"/>
  <c r="O278" i="18"/>
  <c r="M278" i="18"/>
  <c r="L278" i="18"/>
  <c r="J278" i="18"/>
  <c r="I278" i="18"/>
  <c r="G278" i="18"/>
  <c r="F278" i="18"/>
  <c r="D278" i="18"/>
  <c r="C278" i="18"/>
  <c r="Y277" i="18"/>
  <c r="X277" i="18"/>
  <c r="V277" i="18"/>
  <c r="U277" i="18"/>
  <c r="S277" i="18"/>
  <c r="R277" i="18"/>
  <c r="P277" i="18"/>
  <c r="O277" i="18"/>
  <c r="M277" i="18"/>
  <c r="L277" i="18"/>
  <c r="J277" i="18"/>
  <c r="I277" i="18"/>
  <c r="G277" i="18"/>
  <c r="F277" i="18"/>
  <c r="D277" i="18"/>
  <c r="C277" i="18"/>
  <c r="Y276" i="18"/>
  <c r="X276" i="18"/>
  <c r="V276" i="18"/>
  <c r="U276" i="18"/>
  <c r="S276" i="18"/>
  <c r="R276" i="18"/>
  <c r="P276" i="18"/>
  <c r="O276" i="18"/>
  <c r="M276" i="18"/>
  <c r="L276" i="18"/>
  <c r="J276" i="18"/>
  <c r="I276" i="18"/>
  <c r="G276" i="18"/>
  <c r="F276" i="18"/>
  <c r="D276" i="18"/>
  <c r="C276" i="18"/>
  <c r="Y275" i="18"/>
  <c r="X275" i="18"/>
  <c r="V275" i="18"/>
  <c r="U275" i="18"/>
  <c r="S275" i="18"/>
  <c r="R275" i="18"/>
  <c r="P275" i="18"/>
  <c r="O275" i="18"/>
  <c r="M275" i="18"/>
  <c r="L275" i="18"/>
  <c r="J275" i="18"/>
  <c r="I275" i="18"/>
  <c r="G275" i="18"/>
  <c r="F275" i="18"/>
  <c r="D275" i="18"/>
  <c r="C275" i="18"/>
  <c r="Y274" i="18"/>
  <c r="X274" i="18"/>
  <c r="V274" i="18"/>
  <c r="U274" i="18"/>
  <c r="S274" i="18"/>
  <c r="R274" i="18"/>
  <c r="P274" i="18"/>
  <c r="O274" i="18"/>
  <c r="M274" i="18"/>
  <c r="L274" i="18"/>
  <c r="J274" i="18"/>
  <c r="I274" i="18"/>
  <c r="G274" i="18"/>
  <c r="F274" i="18"/>
  <c r="D274" i="18"/>
  <c r="C274" i="18"/>
  <c r="I289" i="18" l="1"/>
  <c r="F289" i="18"/>
  <c r="U288" i="18"/>
  <c r="L288" i="18"/>
  <c r="C288" i="18"/>
  <c r="O289" i="18"/>
  <c r="O290" i="18"/>
  <c r="C289" i="18"/>
  <c r="O288" i="18"/>
  <c r="Y273" i="18"/>
  <c r="X273" i="18"/>
  <c r="V273" i="18"/>
  <c r="U273" i="18"/>
  <c r="S273" i="18"/>
  <c r="R273" i="18"/>
  <c r="P273" i="18"/>
  <c r="O273" i="18"/>
  <c r="M273" i="18"/>
  <c r="L273" i="18"/>
  <c r="J273" i="18"/>
  <c r="I273" i="18"/>
  <c r="G273" i="18"/>
  <c r="F273" i="18"/>
  <c r="D273" i="18"/>
  <c r="C273" i="18"/>
  <c r="Y272" i="18" l="1"/>
  <c r="X272" i="18"/>
  <c r="V272" i="18"/>
  <c r="U272" i="18"/>
  <c r="S272" i="18"/>
  <c r="R272" i="18"/>
  <c r="P272" i="18"/>
  <c r="O272" i="18"/>
  <c r="M272" i="18"/>
  <c r="L272" i="18"/>
  <c r="J272" i="18"/>
  <c r="I272" i="18"/>
  <c r="G272" i="18"/>
  <c r="F272" i="18"/>
  <c r="D272" i="18"/>
  <c r="C272" i="18"/>
  <c r="Y271" i="18"/>
  <c r="X271" i="18"/>
  <c r="V271" i="18"/>
  <c r="U271" i="18"/>
  <c r="S271" i="18"/>
  <c r="R271" i="18"/>
  <c r="P271" i="18"/>
  <c r="O271" i="18"/>
  <c r="M271" i="18"/>
  <c r="L271" i="18"/>
  <c r="J271" i="18"/>
  <c r="I271" i="18"/>
  <c r="G271" i="18"/>
  <c r="F271" i="18"/>
  <c r="D271" i="18"/>
  <c r="C271" i="18"/>
  <c r="Y270" i="18"/>
  <c r="X270" i="18"/>
  <c r="V270" i="18"/>
  <c r="U270" i="18"/>
  <c r="S270" i="18"/>
  <c r="R270" i="18"/>
  <c r="P270" i="18"/>
  <c r="O270" i="18"/>
  <c r="M270" i="18"/>
  <c r="L270" i="18"/>
  <c r="J270" i="18"/>
  <c r="I270" i="18"/>
  <c r="G270" i="18"/>
  <c r="F270" i="18"/>
  <c r="D270" i="18"/>
  <c r="C270" i="18"/>
  <c r="Y269" i="18"/>
  <c r="X269" i="18"/>
  <c r="V269" i="18"/>
  <c r="U269" i="18"/>
  <c r="S269" i="18"/>
  <c r="R269" i="18"/>
  <c r="P269" i="18"/>
  <c r="O269" i="18"/>
  <c r="M269" i="18"/>
  <c r="L269" i="18"/>
  <c r="J269" i="18"/>
  <c r="I269" i="18"/>
  <c r="G269" i="18"/>
  <c r="F269" i="18"/>
  <c r="D269" i="18"/>
  <c r="C269" i="18"/>
  <c r="C253" i="18" s="1"/>
  <c r="Y268" i="18"/>
  <c r="X268" i="18"/>
  <c r="V268" i="18"/>
  <c r="U268" i="18"/>
  <c r="S268" i="18"/>
  <c r="R268" i="18"/>
  <c r="P268" i="18"/>
  <c r="O268" i="18"/>
  <c r="M268" i="18"/>
  <c r="L268" i="18"/>
  <c r="J268" i="18"/>
  <c r="I268" i="18"/>
  <c r="G268" i="18"/>
  <c r="F268" i="18"/>
  <c r="D268" i="18"/>
  <c r="C268" i="18"/>
  <c r="Y267" i="18"/>
  <c r="X267" i="18"/>
  <c r="V267" i="18"/>
  <c r="U267" i="18"/>
  <c r="S267" i="18"/>
  <c r="R267" i="18"/>
  <c r="P267" i="18"/>
  <c r="O267" i="18"/>
  <c r="M267" i="18"/>
  <c r="L267" i="18"/>
  <c r="J267" i="18"/>
  <c r="I267" i="18"/>
  <c r="G267" i="18"/>
  <c r="F267" i="18"/>
  <c r="D267" i="18"/>
  <c r="C267" i="18"/>
  <c r="Y266" i="18"/>
  <c r="X266" i="18"/>
  <c r="V266" i="18"/>
  <c r="U266" i="18"/>
  <c r="S266" i="18"/>
  <c r="R266" i="18"/>
  <c r="P266" i="18"/>
  <c r="O266" i="18"/>
  <c r="M266" i="18"/>
  <c r="L266" i="18"/>
  <c r="J266" i="18"/>
  <c r="I266" i="18"/>
  <c r="G266" i="18"/>
  <c r="F266" i="18"/>
  <c r="D266" i="18"/>
  <c r="C266" i="18"/>
  <c r="Y265" i="18"/>
  <c r="X265" i="18"/>
  <c r="V265" i="18"/>
  <c r="U265" i="18"/>
  <c r="S265" i="18"/>
  <c r="R265" i="18"/>
  <c r="P265" i="18"/>
  <c r="O265" i="18"/>
  <c r="M265" i="18"/>
  <c r="L265" i="18"/>
  <c r="J265" i="18"/>
  <c r="I265" i="18"/>
  <c r="G265" i="18"/>
  <c r="F265" i="18"/>
  <c r="D265" i="18"/>
  <c r="C265" i="18"/>
  <c r="Y264" i="18"/>
  <c r="X264" i="18"/>
  <c r="V264" i="18"/>
  <c r="U264" i="18"/>
  <c r="S264" i="18"/>
  <c r="R264" i="18"/>
  <c r="P264" i="18"/>
  <c r="O264" i="18"/>
  <c r="M264" i="18"/>
  <c r="L264" i="18"/>
  <c r="J264" i="18"/>
  <c r="I264" i="18"/>
  <c r="G264" i="18"/>
  <c r="F264" i="18"/>
  <c r="D264" i="18"/>
  <c r="C264" i="18"/>
  <c r="Y263" i="18"/>
  <c r="X263" i="18"/>
  <c r="V263" i="18"/>
  <c r="U263" i="18"/>
  <c r="S263" i="18"/>
  <c r="R263" i="18"/>
  <c r="P263" i="18"/>
  <c r="O263" i="18"/>
  <c r="M263" i="18"/>
  <c r="L263" i="18"/>
  <c r="J263" i="18"/>
  <c r="I263" i="18"/>
  <c r="G263" i="18"/>
  <c r="F263" i="18"/>
  <c r="D263" i="18"/>
  <c r="C263" i="18"/>
  <c r="Y262" i="18"/>
  <c r="X262" i="18"/>
  <c r="V262" i="18"/>
  <c r="U262" i="18"/>
  <c r="S262" i="18"/>
  <c r="R262" i="18"/>
  <c r="P262" i="18"/>
  <c r="O262" i="18"/>
  <c r="M262" i="18"/>
  <c r="L262" i="18"/>
  <c r="J262" i="18"/>
  <c r="I262" i="18"/>
  <c r="G262" i="18"/>
  <c r="F262" i="18"/>
  <c r="D262" i="18"/>
  <c r="C262" i="18"/>
  <c r="Y261" i="18"/>
  <c r="X261" i="18"/>
  <c r="V261" i="18"/>
  <c r="U261" i="18"/>
  <c r="S261" i="18"/>
  <c r="R261" i="18"/>
  <c r="P261" i="18"/>
  <c r="O261" i="18"/>
  <c r="M261" i="18"/>
  <c r="L261" i="18"/>
  <c r="J261" i="18"/>
  <c r="I261" i="18"/>
  <c r="G261" i="18"/>
  <c r="F261" i="18"/>
  <c r="D261" i="18"/>
  <c r="C261" i="18"/>
  <c r="Y260" i="18"/>
  <c r="X260" i="18"/>
  <c r="V260" i="18"/>
  <c r="U260" i="18"/>
  <c r="S260" i="18"/>
  <c r="R260" i="18"/>
  <c r="P260" i="18"/>
  <c r="O260" i="18"/>
  <c r="M260" i="18"/>
  <c r="L260" i="18"/>
  <c r="J260" i="18"/>
  <c r="I260" i="18"/>
  <c r="G260" i="18"/>
  <c r="F260" i="18"/>
  <c r="D260" i="18"/>
  <c r="C260" i="18"/>
  <c r="Y259" i="18"/>
  <c r="X259" i="18"/>
  <c r="V259" i="18"/>
  <c r="U259" i="18"/>
  <c r="S259" i="18"/>
  <c r="R259" i="18"/>
  <c r="P259" i="18"/>
  <c r="O259" i="18"/>
  <c r="M259" i="18"/>
  <c r="L259" i="18"/>
  <c r="J259" i="18"/>
  <c r="I259" i="18"/>
  <c r="G259" i="18"/>
  <c r="F259" i="18"/>
  <c r="D259" i="18"/>
  <c r="C259" i="18"/>
  <c r="Y258" i="18"/>
  <c r="X258" i="18"/>
  <c r="V258" i="18"/>
  <c r="U258" i="18"/>
  <c r="S258" i="18"/>
  <c r="R258" i="18"/>
  <c r="P258" i="18"/>
  <c r="O258" i="18"/>
  <c r="M258" i="18"/>
  <c r="L258" i="18"/>
  <c r="J258" i="18"/>
  <c r="I258" i="18"/>
  <c r="G258" i="18"/>
  <c r="F258" i="18"/>
  <c r="D258" i="18"/>
  <c r="C258" i="18"/>
  <c r="Y257" i="18"/>
  <c r="X257" i="18"/>
  <c r="V257" i="18"/>
  <c r="U257" i="18"/>
  <c r="S257" i="18"/>
  <c r="R257" i="18"/>
  <c r="P257" i="18"/>
  <c r="O257" i="18"/>
  <c r="M257" i="18"/>
  <c r="L257" i="18"/>
  <c r="J257" i="18"/>
  <c r="I257" i="18"/>
  <c r="G257" i="18"/>
  <c r="F257" i="18"/>
  <c r="D257" i="18"/>
  <c r="C257" i="18"/>
  <c r="Y256" i="18"/>
  <c r="X256" i="18"/>
  <c r="V256" i="18"/>
  <c r="U256" i="18"/>
  <c r="S256" i="18"/>
  <c r="R256" i="18"/>
  <c r="P256" i="18"/>
  <c r="O256" i="18"/>
  <c r="O252" i="18" s="1"/>
  <c r="M256" i="18"/>
  <c r="L256" i="18"/>
  <c r="J256" i="18"/>
  <c r="I256" i="18"/>
  <c r="G256" i="18"/>
  <c r="F256" i="18"/>
  <c r="D256" i="18"/>
  <c r="C256" i="18"/>
  <c r="Y255" i="18"/>
  <c r="V255" i="18"/>
  <c r="S255" i="18"/>
  <c r="P255" i="18"/>
  <c r="M255" i="18"/>
  <c r="J255" i="18"/>
  <c r="G255" i="18"/>
  <c r="D255" i="18"/>
  <c r="X255" i="18"/>
  <c r="U255" i="18"/>
  <c r="R255" i="18"/>
  <c r="O255" i="18"/>
  <c r="L255" i="18"/>
  <c r="I255" i="18"/>
  <c r="F255" i="18"/>
  <c r="C255" i="18"/>
  <c r="Y254" i="18"/>
  <c r="V254" i="18"/>
  <c r="S254" i="18"/>
  <c r="P254" i="18"/>
  <c r="M254" i="18"/>
  <c r="J254" i="18"/>
  <c r="G254" i="18"/>
  <c r="D254" i="18"/>
  <c r="X254" i="18"/>
  <c r="X251" i="18" s="1"/>
  <c r="U254" i="18"/>
  <c r="R254" i="18"/>
  <c r="O254" i="18"/>
  <c r="L254" i="18"/>
  <c r="L252" i="18" s="1"/>
  <c r="I254" i="18"/>
  <c r="I252" i="18" s="1"/>
  <c r="F254" i="18"/>
  <c r="C254" i="18"/>
  <c r="Y284" i="18"/>
  <c r="X284" i="18"/>
  <c r="V284" i="18"/>
  <c r="U284" i="18"/>
  <c r="S284" i="18"/>
  <c r="R284" i="18"/>
  <c r="P284" i="18"/>
  <c r="O284" i="18"/>
  <c r="M284" i="18"/>
  <c r="L284" i="18"/>
  <c r="J284" i="18"/>
  <c r="I284" i="18"/>
  <c r="G284" i="18"/>
  <c r="F284" i="18"/>
  <c r="D284" i="18"/>
  <c r="C284" i="18"/>
  <c r="W253" i="18"/>
  <c r="X253" i="18" s="1"/>
  <c r="U253" i="18"/>
  <c r="T253" i="18"/>
  <c r="Q253" i="18"/>
  <c r="R253" i="18" s="1"/>
  <c r="N253" i="18"/>
  <c r="L253" i="18"/>
  <c r="K253" i="18"/>
  <c r="I253" i="18"/>
  <c r="H253" i="18"/>
  <c r="E253" i="18"/>
  <c r="B253" i="18"/>
  <c r="W252" i="18"/>
  <c r="X252" i="18" s="1"/>
  <c r="U252" i="18"/>
  <c r="T252" i="18"/>
  <c r="Q252" i="18"/>
  <c r="R252" i="18" s="1"/>
  <c r="N252" i="18"/>
  <c r="K252" i="18"/>
  <c r="H252" i="18"/>
  <c r="E252" i="18"/>
  <c r="B252" i="18"/>
  <c r="W251" i="18"/>
  <c r="U251" i="18"/>
  <c r="T251" i="18"/>
  <c r="Q251" i="18"/>
  <c r="N251" i="18"/>
  <c r="L251" i="18"/>
  <c r="K251" i="18"/>
  <c r="H251" i="18"/>
  <c r="E251" i="18"/>
  <c r="B251" i="18"/>
  <c r="Y247" i="18"/>
  <c r="X247" i="18"/>
  <c r="V247" i="18"/>
  <c r="U247" i="18"/>
  <c r="S247" i="18"/>
  <c r="R247" i="18"/>
  <c r="P247" i="18"/>
  <c r="O247" i="18"/>
  <c r="M247" i="18"/>
  <c r="L247" i="18"/>
  <c r="J247" i="18"/>
  <c r="I247" i="18"/>
  <c r="G247" i="18"/>
  <c r="F247" i="18"/>
  <c r="D247" i="18"/>
  <c r="C247" i="18"/>
  <c r="Y246" i="18"/>
  <c r="X246" i="18"/>
  <c r="V246" i="18"/>
  <c r="U246" i="18"/>
  <c r="S246" i="18"/>
  <c r="R246" i="18"/>
  <c r="P246" i="18"/>
  <c r="O246" i="18"/>
  <c r="M246" i="18"/>
  <c r="L246" i="18"/>
  <c r="J246" i="18"/>
  <c r="I246" i="18"/>
  <c r="G246" i="18"/>
  <c r="F246" i="18"/>
  <c r="D246" i="18"/>
  <c r="C246" i="18"/>
  <c r="Y245" i="18"/>
  <c r="X245" i="18"/>
  <c r="V245" i="18"/>
  <c r="U245" i="18"/>
  <c r="S245" i="18"/>
  <c r="R245" i="18"/>
  <c r="P245" i="18"/>
  <c r="O245" i="18"/>
  <c r="M245" i="18"/>
  <c r="L245" i="18"/>
  <c r="J245" i="18"/>
  <c r="I245" i="18"/>
  <c r="G245" i="18"/>
  <c r="F245" i="18"/>
  <c r="D245" i="18"/>
  <c r="C245" i="18"/>
  <c r="Y244" i="18"/>
  <c r="X244" i="18"/>
  <c r="V244" i="18"/>
  <c r="U244" i="18"/>
  <c r="S244" i="18"/>
  <c r="R244" i="18"/>
  <c r="P244" i="18"/>
  <c r="O244" i="18"/>
  <c r="M244" i="18"/>
  <c r="L244" i="18"/>
  <c r="J244" i="18"/>
  <c r="I244" i="18"/>
  <c r="G244" i="18"/>
  <c r="F244" i="18"/>
  <c r="D244" i="18"/>
  <c r="C244" i="18"/>
  <c r="Y243" i="18"/>
  <c r="X243" i="18"/>
  <c r="V243" i="18"/>
  <c r="U243" i="18"/>
  <c r="S243" i="18"/>
  <c r="R243" i="18"/>
  <c r="P243" i="18"/>
  <c r="O243" i="18"/>
  <c r="M243" i="18"/>
  <c r="L243" i="18"/>
  <c r="J243" i="18"/>
  <c r="I243" i="18"/>
  <c r="G243" i="18"/>
  <c r="F243" i="18"/>
  <c r="D243" i="18"/>
  <c r="C243" i="18"/>
  <c r="Y242" i="18"/>
  <c r="X242" i="18"/>
  <c r="V242" i="18"/>
  <c r="U242" i="18"/>
  <c r="S242" i="18"/>
  <c r="R242" i="18"/>
  <c r="P242" i="18"/>
  <c r="O242" i="18"/>
  <c r="M242" i="18"/>
  <c r="L242" i="18"/>
  <c r="J242" i="18"/>
  <c r="I242" i="18"/>
  <c r="G242" i="18"/>
  <c r="F242" i="18"/>
  <c r="D242" i="18"/>
  <c r="C242" i="18"/>
  <c r="Y241" i="18"/>
  <c r="X241" i="18"/>
  <c r="V241" i="18"/>
  <c r="U241" i="18"/>
  <c r="S241" i="18"/>
  <c r="R241" i="18"/>
  <c r="P241" i="18"/>
  <c r="O241" i="18"/>
  <c r="M241" i="18"/>
  <c r="L241" i="18"/>
  <c r="J241" i="18"/>
  <c r="I241" i="18"/>
  <c r="G241" i="18"/>
  <c r="F241" i="18"/>
  <c r="D241" i="18"/>
  <c r="C241" i="18"/>
  <c r="Y240" i="18"/>
  <c r="X240" i="18"/>
  <c r="V240" i="18"/>
  <c r="U240" i="18"/>
  <c r="S240" i="18"/>
  <c r="R240" i="18"/>
  <c r="P240" i="18"/>
  <c r="O240" i="18"/>
  <c r="M240" i="18"/>
  <c r="L240" i="18"/>
  <c r="J240" i="18"/>
  <c r="I240" i="18"/>
  <c r="G240" i="18"/>
  <c r="F240" i="18"/>
  <c r="D240" i="18"/>
  <c r="C240" i="18"/>
  <c r="Y239" i="18"/>
  <c r="X239" i="18"/>
  <c r="V239" i="18"/>
  <c r="U239" i="18"/>
  <c r="S239" i="18"/>
  <c r="R239" i="18"/>
  <c r="P239" i="18"/>
  <c r="O239" i="18"/>
  <c r="M239" i="18"/>
  <c r="L239" i="18"/>
  <c r="J239" i="18"/>
  <c r="I239" i="18"/>
  <c r="G239" i="18"/>
  <c r="F239" i="18"/>
  <c r="D239" i="18"/>
  <c r="C239" i="18"/>
  <c r="Y238" i="18"/>
  <c r="X238" i="18"/>
  <c r="V238" i="18"/>
  <c r="U238" i="18"/>
  <c r="S238" i="18"/>
  <c r="R238" i="18"/>
  <c r="P238" i="18"/>
  <c r="O238" i="18"/>
  <c r="M238" i="18"/>
  <c r="L238" i="18"/>
  <c r="J238" i="18"/>
  <c r="I238" i="18"/>
  <c r="G238" i="18"/>
  <c r="F238" i="18"/>
  <c r="D238" i="18"/>
  <c r="C238" i="18"/>
  <c r="Y237" i="18"/>
  <c r="X237" i="18"/>
  <c r="V237" i="18"/>
  <c r="U237" i="18"/>
  <c r="S237" i="18"/>
  <c r="R237" i="18"/>
  <c r="P237" i="18"/>
  <c r="O237" i="18"/>
  <c r="M237" i="18"/>
  <c r="L237" i="18"/>
  <c r="J237" i="18"/>
  <c r="I237" i="18"/>
  <c r="G237" i="18"/>
  <c r="F237" i="18"/>
  <c r="D237" i="18"/>
  <c r="C237" i="18"/>
  <c r="Y236" i="18"/>
  <c r="X236" i="18"/>
  <c r="V236" i="18"/>
  <c r="U236" i="18"/>
  <c r="S236" i="18"/>
  <c r="R236" i="18"/>
  <c r="P236" i="18"/>
  <c r="O236" i="18"/>
  <c r="M236" i="18"/>
  <c r="L236" i="18"/>
  <c r="J236" i="18"/>
  <c r="I236" i="18"/>
  <c r="G236" i="18"/>
  <c r="F236" i="18"/>
  <c r="D236" i="18"/>
  <c r="C236" i="18"/>
  <c r="Y235" i="18"/>
  <c r="X235" i="18"/>
  <c r="V235" i="18"/>
  <c r="U235" i="18"/>
  <c r="S235" i="18"/>
  <c r="R235" i="18"/>
  <c r="P235" i="18"/>
  <c r="O235" i="18"/>
  <c r="M235" i="18"/>
  <c r="L235" i="18"/>
  <c r="J235" i="18"/>
  <c r="I235" i="18"/>
  <c r="G235" i="18"/>
  <c r="F235" i="18"/>
  <c r="D235" i="18"/>
  <c r="C235" i="18"/>
  <c r="Y234" i="18"/>
  <c r="X234" i="18"/>
  <c r="V234" i="18"/>
  <c r="U234" i="18"/>
  <c r="S234" i="18"/>
  <c r="R234" i="18"/>
  <c r="P234" i="18"/>
  <c r="O234" i="18"/>
  <c r="M234" i="18"/>
  <c r="L234" i="18"/>
  <c r="J234" i="18"/>
  <c r="I234" i="18"/>
  <c r="G234" i="18"/>
  <c r="F234" i="18"/>
  <c r="D234" i="18"/>
  <c r="C234" i="18"/>
  <c r="Y233" i="18"/>
  <c r="X233" i="18"/>
  <c r="V233" i="18"/>
  <c r="U233" i="18"/>
  <c r="S233" i="18"/>
  <c r="R233" i="18"/>
  <c r="P233" i="18"/>
  <c r="O233" i="18"/>
  <c r="M233" i="18"/>
  <c r="L233" i="18"/>
  <c r="J233" i="18"/>
  <c r="I233" i="18"/>
  <c r="G233" i="18"/>
  <c r="F233" i="18"/>
  <c r="D233" i="18"/>
  <c r="C233" i="18"/>
  <c r="O253" i="18" l="1"/>
  <c r="R251" i="18"/>
  <c r="F253" i="18"/>
  <c r="C252" i="18"/>
  <c r="F252" i="18"/>
  <c r="I251" i="18"/>
  <c r="C251" i="18"/>
  <c r="O251" i="18"/>
  <c r="F251" i="18"/>
  <c r="Y232" i="18"/>
  <c r="X232" i="18"/>
  <c r="V232" i="18"/>
  <c r="U232" i="18"/>
  <c r="S232" i="18"/>
  <c r="R232" i="18"/>
  <c r="P232" i="18"/>
  <c r="O232" i="18"/>
  <c r="M232" i="18"/>
  <c r="L232" i="18"/>
  <c r="J232" i="18"/>
  <c r="I232" i="18"/>
  <c r="G232" i="18"/>
  <c r="F232" i="18"/>
  <c r="D232" i="18"/>
  <c r="C232" i="18"/>
  <c r="Y231" i="18" l="1"/>
  <c r="X231" i="18"/>
  <c r="V231" i="18"/>
  <c r="U231" i="18"/>
  <c r="S231" i="18"/>
  <c r="R231" i="18"/>
  <c r="P231" i="18"/>
  <c r="O231" i="18"/>
  <c r="M231" i="18"/>
  <c r="L231" i="18"/>
  <c r="J231" i="18"/>
  <c r="I231" i="18"/>
  <c r="G231" i="18"/>
  <c r="F231" i="18"/>
  <c r="D231" i="18"/>
  <c r="C231" i="18"/>
  <c r="Y230" i="18"/>
  <c r="X230" i="18"/>
  <c r="V230" i="18"/>
  <c r="U230" i="18"/>
  <c r="S230" i="18"/>
  <c r="R230" i="18"/>
  <c r="P230" i="18"/>
  <c r="O230" i="18"/>
  <c r="M230" i="18"/>
  <c r="L230" i="18"/>
  <c r="J230" i="18"/>
  <c r="I230" i="18"/>
  <c r="G230" i="18"/>
  <c r="F230" i="18"/>
  <c r="D230" i="18"/>
  <c r="C230" i="18"/>
  <c r="Y229" i="18"/>
  <c r="X229" i="18"/>
  <c r="V229" i="18"/>
  <c r="U229" i="18"/>
  <c r="S229" i="18"/>
  <c r="R229" i="18"/>
  <c r="P229" i="18"/>
  <c r="O229" i="18"/>
  <c r="M229" i="18"/>
  <c r="L229" i="18"/>
  <c r="J229" i="18"/>
  <c r="I229" i="18"/>
  <c r="G229" i="18"/>
  <c r="F229" i="18"/>
  <c r="D229" i="18"/>
  <c r="C229" i="18"/>
  <c r="Y228" i="18"/>
  <c r="X228" i="18"/>
  <c r="V228" i="18"/>
  <c r="U228" i="18"/>
  <c r="S228" i="18"/>
  <c r="R228" i="18"/>
  <c r="P228" i="18"/>
  <c r="O228" i="18"/>
  <c r="M228" i="18"/>
  <c r="L228" i="18"/>
  <c r="J228" i="18"/>
  <c r="I228" i="18"/>
  <c r="G228" i="18"/>
  <c r="F228" i="18"/>
  <c r="D228" i="18"/>
  <c r="C228" i="18"/>
  <c r="Y227" i="18"/>
  <c r="X227" i="18"/>
  <c r="V227" i="18"/>
  <c r="U227" i="18"/>
  <c r="S227" i="18"/>
  <c r="R227" i="18"/>
  <c r="P227" i="18"/>
  <c r="O227" i="18"/>
  <c r="M227" i="18"/>
  <c r="L227" i="18"/>
  <c r="J227" i="18"/>
  <c r="I227" i="18"/>
  <c r="G227" i="18"/>
  <c r="F227" i="18"/>
  <c r="D227" i="18"/>
  <c r="C227" i="18"/>
  <c r="Y226" i="18"/>
  <c r="X226" i="18"/>
  <c r="V226" i="18"/>
  <c r="U226" i="18"/>
  <c r="S226" i="18"/>
  <c r="R226" i="18"/>
  <c r="P226" i="18"/>
  <c r="O226" i="18"/>
  <c r="M226" i="18"/>
  <c r="L226" i="18"/>
  <c r="J226" i="18"/>
  <c r="I226" i="18"/>
  <c r="G226" i="18"/>
  <c r="F226" i="18"/>
  <c r="D226" i="18"/>
  <c r="C226" i="18"/>
  <c r="Y225" i="18" l="1"/>
  <c r="X225" i="18"/>
  <c r="V225" i="18"/>
  <c r="U225" i="18"/>
  <c r="S225" i="18"/>
  <c r="R225" i="18"/>
  <c r="P225" i="18"/>
  <c r="O225" i="18"/>
  <c r="M225" i="18"/>
  <c r="L225" i="18"/>
  <c r="J225" i="18"/>
  <c r="I225" i="18"/>
  <c r="G225" i="18"/>
  <c r="F225" i="18"/>
  <c r="D225" i="18"/>
  <c r="C225" i="18"/>
  <c r="Y224" i="18" l="1"/>
  <c r="X224" i="18"/>
  <c r="V224" i="18"/>
  <c r="U224" i="18"/>
  <c r="S224" i="18"/>
  <c r="R224" i="18"/>
  <c r="P224" i="18"/>
  <c r="O224" i="18"/>
  <c r="M224" i="18"/>
  <c r="L224" i="18"/>
  <c r="J224" i="18"/>
  <c r="I224" i="18"/>
  <c r="G224" i="18"/>
  <c r="F224" i="18"/>
  <c r="D224" i="18"/>
  <c r="C224" i="18"/>
  <c r="Y223" i="18"/>
  <c r="X223" i="18"/>
  <c r="V223" i="18"/>
  <c r="U223" i="18"/>
  <c r="S223" i="18"/>
  <c r="R223" i="18"/>
  <c r="P223" i="18"/>
  <c r="O223" i="18"/>
  <c r="M223" i="18"/>
  <c r="L223" i="18"/>
  <c r="J223" i="18"/>
  <c r="I223" i="18"/>
  <c r="G223" i="18"/>
  <c r="F223" i="18"/>
  <c r="D223" i="18"/>
  <c r="C223" i="18"/>
  <c r="Y222" i="18"/>
  <c r="X222" i="18"/>
  <c r="V222" i="18"/>
  <c r="U222" i="18"/>
  <c r="S222" i="18"/>
  <c r="R222" i="18"/>
  <c r="P222" i="18"/>
  <c r="O222" i="18"/>
  <c r="M222" i="18"/>
  <c r="L222" i="18"/>
  <c r="J222" i="18"/>
  <c r="I222" i="18"/>
  <c r="G222" i="18"/>
  <c r="F222" i="18"/>
  <c r="D222" i="18"/>
  <c r="C222" i="18"/>
  <c r="Y221" i="18"/>
  <c r="X221" i="18"/>
  <c r="V221" i="18"/>
  <c r="U221" i="18"/>
  <c r="S221" i="18"/>
  <c r="R221" i="18"/>
  <c r="P221" i="18"/>
  <c r="O221" i="18"/>
  <c r="M221" i="18"/>
  <c r="L221" i="18"/>
  <c r="J221" i="18"/>
  <c r="I221" i="18"/>
  <c r="G221" i="18"/>
  <c r="F221" i="18"/>
  <c r="D221" i="18"/>
  <c r="C221" i="18"/>
  <c r="Y220" i="18" l="1"/>
  <c r="X220" i="18"/>
  <c r="V220" i="18"/>
  <c r="U220" i="18"/>
  <c r="S220" i="18"/>
  <c r="R220" i="18"/>
  <c r="P220" i="18"/>
  <c r="O220" i="18"/>
  <c r="M220" i="18"/>
  <c r="L220" i="18"/>
  <c r="J220" i="18"/>
  <c r="I220" i="18"/>
  <c r="G220" i="18"/>
  <c r="F220" i="18"/>
  <c r="D220" i="18"/>
  <c r="C220" i="18"/>
  <c r="Y219" i="18"/>
  <c r="X219" i="18"/>
  <c r="V219" i="18"/>
  <c r="U219" i="18"/>
  <c r="S219" i="18"/>
  <c r="R219" i="18"/>
  <c r="P219" i="18"/>
  <c r="O219" i="18"/>
  <c r="M219" i="18"/>
  <c r="L219" i="18"/>
  <c r="J219" i="18"/>
  <c r="I219" i="18"/>
  <c r="G219" i="18"/>
  <c r="F219" i="18"/>
  <c r="D219" i="18"/>
  <c r="C219" i="18"/>
  <c r="I216" i="18"/>
  <c r="F216" i="18"/>
  <c r="C216" i="18"/>
  <c r="Y218" i="18"/>
  <c r="X218" i="18"/>
  <c r="V218" i="18"/>
  <c r="U218" i="18"/>
  <c r="U214" i="18" s="1"/>
  <c r="S218" i="18"/>
  <c r="R218" i="18"/>
  <c r="P218" i="18"/>
  <c r="O218" i="18"/>
  <c r="M218" i="18"/>
  <c r="L218" i="18"/>
  <c r="J218" i="18"/>
  <c r="I218" i="18"/>
  <c r="G218" i="18"/>
  <c r="F218" i="18"/>
  <c r="D218" i="18"/>
  <c r="C218" i="18"/>
  <c r="X217" i="18"/>
  <c r="V217" i="18"/>
  <c r="U217" i="18"/>
  <c r="S217" i="18"/>
  <c r="R217" i="18"/>
  <c r="P217" i="18"/>
  <c r="O217" i="18"/>
  <c r="M217" i="18"/>
  <c r="L217" i="18"/>
  <c r="J217" i="18"/>
  <c r="I217" i="18"/>
  <c r="G217" i="18"/>
  <c r="F217" i="18"/>
  <c r="D217" i="18"/>
  <c r="C217" i="18"/>
  <c r="W216" i="18"/>
  <c r="X216" i="18" s="1"/>
  <c r="U216" i="18"/>
  <c r="T216" i="18"/>
  <c r="Q216" i="18"/>
  <c r="R216" i="18" s="1"/>
  <c r="N216" i="18"/>
  <c r="L216" i="18"/>
  <c r="K216" i="18"/>
  <c r="H216" i="18"/>
  <c r="E216" i="18"/>
  <c r="B216" i="18"/>
  <c r="W215" i="18"/>
  <c r="X215" i="18" s="1"/>
  <c r="T215" i="18"/>
  <c r="Q215" i="18"/>
  <c r="R215" i="18" s="1"/>
  <c r="N215" i="18"/>
  <c r="K215" i="18"/>
  <c r="H215" i="18"/>
  <c r="E215" i="18"/>
  <c r="B215" i="18"/>
  <c r="W214" i="18"/>
  <c r="T214" i="18"/>
  <c r="Q214" i="18"/>
  <c r="N214" i="18"/>
  <c r="K214" i="18"/>
  <c r="H214" i="18"/>
  <c r="E214" i="18"/>
  <c r="B214" i="18"/>
  <c r="Y211" i="18"/>
  <c r="X211" i="18"/>
  <c r="V211" i="18"/>
  <c r="U211" i="18"/>
  <c r="S211" i="18"/>
  <c r="R211" i="18"/>
  <c r="P211" i="18"/>
  <c r="O211" i="18"/>
  <c r="M211" i="18"/>
  <c r="L211" i="18"/>
  <c r="J211" i="18"/>
  <c r="I211" i="18"/>
  <c r="G211" i="18"/>
  <c r="F211" i="18"/>
  <c r="D211" i="18"/>
  <c r="C211" i="18"/>
  <c r="Y210" i="18"/>
  <c r="X210" i="18"/>
  <c r="V210" i="18"/>
  <c r="U210" i="18"/>
  <c r="S210" i="18"/>
  <c r="R210" i="18"/>
  <c r="P210" i="18"/>
  <c r="O210" i="18"/>
  <c r="M210" i="18"/>
  <c r="L210" i="18"/>
  <c r="J210" i="18"/>
  <c r="I210" i="18"/>
  <c r="G210" i="18"/>
  <c r="F210" i="18"/>
  <c r="D210" i="18"/>
  <c r="C210" i="18"/>
  <c r="Y209" i="18"/>
  <c r="X209" i="18"/>
  <c r="V209" i="18"/>
  <c r="U209" i="18"/>
  <c r="S209" i="18"/>
  <c r="R209" i="18"/>
  <c r="P209" i="18"/>
  <c r="O209" i="18"/>
  <c r="M209" i="18"/>
  <c r="L209" i="18"/>
  <c r="J209" i="18"/>
  <c r="I209" i="18"/>
  <c r="G209" i="18"/>
  <c r="F209" i="18"/>
  <c r="D209" i="18"/>
  <c r="C209" i="18"/>
  <c r="Y208" i="18"/>
  <c r="X208" i="18"/>
  <c r="V208" i="18"/>
  <c r="U208" i="18"/>
  <c r="S208" i="18"/>
  <c r="R208" i="18"/>
  <c r="P208" i="18"/>
  <c r="O208" i="18"/>
  <c r="M208" i="18"/>
  <c r="L208" i="18"/>
  <c r="J208" i="18"/>
  <c r="I208" i="18"/>
  <c r="G208" i="18"/>
  <c r="F208" i="18"/>
  <c r="D208" i="18"/>
  <c r="C208" i="18"/>
  <c r="Y207" i="18"/>
  <c r="X207" i="18"/>
  <c r="V207" i="18"/>
  <c r="U207" i="18"/>
  <c r="S207" i="18"/>
  <c r="R207" i="18"/>
  <c r="P207" i="18"/>
  <c r="O207" i="18"/>
  <c r="M207" i="18"/>
  <c r="L207" i="18"/>
  <c r="J207" i="18"/>
  <c r="I207" i="18"/>
  <c r="G207" i="18"/>
  <c r="F207" i="18"/>
  <c r="D207" i="18"/>
  <c r="C207" i="18"/>
  <c r="Y206" i="18"/>
  <c r="X206" i="18"/>
  <c r="V206" i="18"/>
  <c r="U206" i="18"/>
  <c r="S206" i="18"/>
  <c r="R206" i="18"/>
  <c r="P206" i="18"/>
  <c r="O206" i="18"/>
  <c r="M206" i="18"/>
  <c r="L206" i="18"/>
  <c r="J206" i="18"/>
  <c r="I206" i="18"/>
  <c r="G206" i="18"/>
  <c r="F206" i="18"/>
  <c r="D206" i="18"/>
  <c r="C206" i="18"/>
  <c r="Y205" i="18"/>
  <c r="X205" i="18"/>
  <c r="V205" i="18"/>
  <c r="U205" i="18"/>
  <c r="S205" i="18"/>
  <c r="R205" i="18"/>
  <c r="P205" i="18"/>
  <c r="O205" i="18"/>
  <c r="M205" i="18"/>
  <c r="L205" i="18"/>
  <c r="J205" i="18"/>
  <c r="I205" i="18"/>
  <c r="G205" i="18"/>
  <c r="F205" i="18"/>
  <c r="D205" i="18"/>
  <c r="C205" i="18"/>
  <c r="Y204" i="18"/>
  <c r="X204" i="18"/>
  <c r="V204" i="18"/>
  <c r="U204" i="18"/>
  <c r="S204" i="18"/>
  <c r="R204" i="18"/>
  <c r="P204" i="18"/>
  <c r="O204" i="18"/>
  <c r="M204" i="18"/>
  <c r="L204" i="18"/>
  <c r="J204" i="18"/>
  <c r="I204" i="18"/>
  <c r="G204" i="18"/>
  <c r="F204" i="18"/>
  <c r="D204" i="18"/>
  <c r="C204" i="18"/>
  <c r="Y203" i="18"/>
  <c r="X203" i="18"/>
  <c r="V203" i="18"/>
  <c r="U203" i="18"/>
  <c r="S203" i="18"/>
  <c r="R203" i="18"/>
  <c r="P203" i="18"/>
  <c r="O203" i="18"/>
  <c r="M203" i="18"/>
  <c r="L203" i="18"/>
  <c r="J203" i="18"/>
  <c r="I203" i="18"/>
  <c r="G203" i="18"/>
  <c r="F203" i="18"/>
  <c r="D203" i="18"/>
  <c r="C203" i="18"/>
  <c r="Y202" i="18"/>
  <c r="X202" i="18"/>
  <c r="V202" i="18"/>
  <c r="U202" i="18"/>
  <c r="S202" i="18"/>
  <c r="R202" i="18"/>
  <c r="P202" i="18"/>
  <c r="O202" i="18"/>
  <c r="M202" i="18"/>
  <c r="L202" i="18"/>
  <c r="J202" i="18"/>
  <c r="I202" i="18"/>
  <c r="G202" i="18"/>
  <c r="F202" i="18"/>
  <c r="D202" i="18"/>
  <c r="C202" i="18"/>
  <c r="Y201" i="18"/>
  <c r="X201" i="18"/>
  <c r="V201" i="18"/>
  <c r="U201" i="18"/>
  <c r="S201" i="18"/>
  <c r="R201" i="18"/>
  <c r="P201" i="18"/>
  <c r="O201" i="18"/>
  <c r="M201" i="18"/>
  <c r="L201" i="18"/>
  <c r="J201" i="18"/>
  <c r="I201" i="18"/>
  <c r="G201" i="18"/>
  <c r="F201" i="18"/>
  <c r="D201" i="18"/>
  <c r="C201" i="18"/>
  <c r="X214" i="18" l="1"/>
  <c r="I214" i="18"/>
  <c r="U215" i="18"/>
  <c r="C215" i="18"/>
  <c r="O214" i="18"/>
  <c r="L214" i="18"/>
  <c r="F214" i="18"/>
  <c r="L215" i="18"/>
  <c r="R214" i="18"/>
  <c r="F215" i="18"/>
  <c r="O216" i="18"/>
  <c r="I215" i="18"/>
  <c r="C214" i="18"/>
  <c r="O215" i="18"/>
  <c r="Y200" i="18"/>
  <c r="X200" i="18"/>
  <c r="V200" i="18"/>
  <c r="U200" i="18"/>
  <c r="S200" i="18"/>
  <c r="R200" i="18"/>
  <c r="P200" i="18"/>
  <c r="O200" i="18"/>
  <c r="M200" i="18"/>
  <c r="L200" i="18"/>
  <c r="J200" i="18"/>
  <c r="I200" i="18"/>
  <c r="G200" i="18"/>
  <c r="F200" i="18"/>
  <c r="D200" i="18"/>
  <c r="C200" i="18"/>
  <c r="Y199" i="18"/>
  <c r="X199" i="18"/>
  <c r="V199" i="18"/>
  <c r="U199" i="18"/>
  <c r="S199" i="18"/>
  <c r="R199" i="18"/>
  <c r="P199" i="18"/>
  <c r="O199" i="18"/>
  <c r="M199" i="18"/>
  <c r="L199" i="18"/>
  <c r="J199" i="18"/>
  <c r="I199" i="18"/>
  <c r="G199" i="18"/>
  <c r="F199" i="18"/>
  <c r="D199" i="18"/>
  <c r="C199" i="18"/>
  <c r="Y198" i="18" l="1"/>
  <c r="X198" i="18"/>
  <c r="V198" i="18"/>
  <c r="U198" i="18"/>
  <c r="S198" i="18"/>
  <c r="R198" i="18"/>
  <c r="P198" i="18"/>
  <c r="O198" i="18"/>
  <c r="M198" i="18"/>
  <c r="L198" i="18"/>
  <c r="J198" i="18"/>
  <c r="I198" i="18"/>
  <c r="G198" i="18"/>
  <c r="F198" i="18"/>
  <c r="D198" i="18"/>
  <c r="C198" i="18"/>
  <c r="Y197" i="18"/>
  <c r="X197" i="18"/>
  <c r="V197" i="18"/>
  <c r="U197" i="18"/>
  <c r="S197" i="18"/>
  <c r="R197" i="18"/>
  <c r="P197" i="18"/>
  <c r="O197" i="18"/>
  <c r="M197" i="18"/>
  <c r="L197" i="18"/>
  <c r="J197" i="18"/>
  <c r="I197" i="18"/>
  <c r="G197" i="18"/>
  <c r="F197" i="18"/>
  <c r="D197" i="18"/>
  <c r="C197" i="18"/>
  <c r="Y196" i="18"/>
  <c r="X196" i="18"/>
  <c r="V196" i="18"/>
  <c r="U196" i="18"/>
  <c r="S196" i="18"/>
  <c r="R196" i="18"/>
  <c r="P196" i="18"/>
  <c r="O196" i="18"/>
  <c r="M196" i="18"/>
  <c r="L196" i="18"/>
  <c r="J196" i="18"/>
  <c r="I196" i="18"/>
  <c r="G196" i="18"/>
  <c r="F196" i="18"/>
  <c r="D196" i="18"/>
  <c r="C196" i="18"/>
  <c r="Y195" i="18" l="1"/>
  <c r="X195" i="18"/>
  <c r="V195" i="18"/>
  <c r="U195" i="18"/>
  <c r="S195" i="18"/>
  <c r="R195" i="18"/>
  <c r="P195" i="18"/>
  <c r="O195" i="18"/>
  <c r="M195" i="18"/>
  <c r="L195" i="18"/>
  <c r="J195" i="18"/>
  <c r="I195" i="18"/>
  <c r="G195" i="18"/>
  <c r="F195" i="18"/>
  <c r="D195" i="18"/>
  <c r="C195" i="18"/>
  <c r="Y194" i="18"/>
  <c r="X194" i="18"/>
  <c r="V194" i="18"/>
  <c r="U194" i="18"/>
  <c r="S194" i="18"/>
  <c r="R194" i="18"/>
  <c r="P194" i="18"/>
  <c r="O194" i="18"/>
  <c r="M194" i="18"/>
  <c r="L194" i="18"/>
  <c r="J194" i="18"/>
  <c r="I194" i="18"/>
  <c r="G194" i="18"/>
  <c r="F194" i="18"/>
  <c r="D194" i="18"/>
  <c r="C194" i="18"/>
  <c r="Y193" i="18"/>
  <c r="X193" i="18"/>
  <c r="V193" i="18"/>
  <c r="U193" i="18"/>
  <c r="S193" i="18"/>
  <c r="R193" i="18"/>
  <c r="P193" i="18"/>
  <c r="O193" i="18"/>
  <c r="M193" i="18"/>
  <c r="L193" i="18"/>
  <c r="J193" i="18"/>
  <c r="I193" i="18"/>
  <c r="G193" i="18"/>
  <c r="F193" i="18"/>
  <c r="D193" i="18"/>
  <c r="C193" i="18"/>
  <c r="Y192" i="18" l="1"/>
  <c r="X192" i="18"/>
  <c r="V192" i="18"/>
  <c r="U192" i="18"/>
  <c r="S192" i="18"/>
  <c r="R192" i="18"/>
  <c r="P192" i="18"/>
  <c r="O192" i="18"/>
  <c r="M192" i="18"/>
  <c r="L192" i="18"/>
  <c r="J192" i="18"/>
  <c r="I192" i="18"/>
  <c r="G192" i="18"/>
  <c r="F192" i="18"/>
  <c r="D192" i="18"/>
  <c r="C192" i="18"/>
  <c r="Y191" i="18"/>
  <c r="X191" i="18"/>
  <c r="V191" i="18"/>
  <c r="U191" i="18"/>
  <c r="S191" i="18"/>
  <c r="R191" i="18"/>
  <c r="P191" i="18"/>
  <c r="O191" i="18"/>
  <c r="M191" i="18"/>
  <c r="L191" i="18"/>
  <c r="J191" i="18"/>
  <c r="I191" i="18"/>
  <c r="G191" i="18"/>
  <c r="F191" i="18"/>
  <c r="D191" i="18"/>
  <c r="C191" i="18"/>
  <c r="Y190" i="18"/>
  <c r="X190" i="18"/>
  <c r="V190" i="18"/>
  <c r="U190" i="18"/>
  <c r="S190" i="18"/>
  <c r="R190" i="18"/>
  <c r="P190" i="18"/>
  <c r="O190" i="18"/>
  <c r="M190" i="18"/>
  <c r="L190" i="18"/>
  <c r="J190" i="18"/>
  <c r="I190" i="18"/>
  <c r="G190" i="18"/>
  <c r="F190" i="18"/>
  <c r="D190" i="18"/>
  <c r="C190" i="18"/>
  <c r="Y189" i="18"/>
  <c r="X189" i="18"/>
  <c r="V189" i="18"/>
  <c r="U189" i="18"/>
  <c r="S189" i="18"/>
  <c r="R189" i="18"/>
  <c r="P189" i="18"/>
  <c r="O189" i="18"/>
  <c r="M189" i="18"/>
  <c r="L189" i="18"/>
  <c r="J189" i="18"/>
  <c r="I189" i="18"/>
  <c r="G189" i="18"/>
  <c r="F189" i="18"/>
  <c r="D189" i="18"/>
  <c r="C189" i="18"/>
  <c r="Y188" i="18" l="1"/>
  <c r="X188" i="18"/>
  <c r="V188" i="18"/>
  <c r="U188" i="18"/>
  <c r="S188" i="18"/>
  <c r="R188" i="18"/>
  <c r="P188" i="18"/>
  <c r="O188" i="18"/>
  <c r="M188" i="18"/>
  <c r="L188" i="18"/>
  <c r="J188" i="18"/>
  <c r="I188" i="18"/>
  <c r="G188" i="18"/>
  <c r="F188" i="18"/>
  <c r="D188" i="18"/>
  <c r="C188" i="18"/>
  <c r="Y187" i="18"/>
  <c r="X187" i="18"/>
  <c r="V187" i="18"/>
  <c r="U187" i="18"/>
  <c r="S187" i="18"/>
  <c r="R187" i="18"/>
  <c r="P187" i="18"/>
  <c r="O187" i="18"/>
  <c r="M187" i="18"/>
  <c r="L187" i="18"/>
  <c r="J187" i="18"/>
  <c r="I187" i="18"/>
  <c r="G187" i="18"/>
  <c r="F187" i="18"/>
  <c r="D187" i="18"/>
  <c r="C187" i="18"/>
  <c r="Y186" i="18"/>
  <c r="X186" i="18"/>
  <c r="V186" i="18"/>
  <c r="U186" i="18"/>
  <c r="S186" i="18"/>
  <c r="R186" i="18"/>
  <c r="P186" i="18"/>
  <c r="O186" i="18"/>
  <c r="M186" i="18"/>
  <c r="L186" i="18"/>
  <c r="J186" i="18"/>
  <c r="I186" i="18"/>
  <c r="G186" i="18"/>
  <c r="F186" i="18"/>
  <c r="D186" i="18"/>
  <c r="C186" i="18"/>
  <c r="Y185" i="18" l="1"/>
  <c r="X185" i="18"/>
  <c r="V185" i="18"/>
  <c r="U185" i="18"/>
  <c r="S185" i="18"/>
  <c r="R185" i="18"/>
  <c r="P185" i="18"/>
  <c r="O185" i="18"/>
  <c r="M185" i="18"/>
  <c r="L185" i="18"/>
  <c r="J185" i="18"/>
  <c r="I185" i="18"/>
  <c r="G185" i="18"/>
  <c r="F185" i="18"/>
  <c r="D185" i="18"/>
  <c r="C185" i="18"/>
  <c r="Y184" i="18"/>
  <c r="X184" i="18"/>
  <c r="V184" i="18"/>
  <c r="U184" i="18"/>
  <c r="S184" i="18"/>
  <c r="R184" i="18"/>
  <c r="P184" i="18"/>
  <c r="O184" i="18"/>
  <c r="M184" i="18"/>
  <c r="L184" i="18"/>
  <c r="J184" i="18"/>
  <c r="I184" i="18"/>
  <c r="G184" i="18"/>
  <c r="F184" i="18"/>
  <c r="D184" i="18"/>
  <c r="C184" i="18"/>
  <c r="Y183" i="18"/>
  <c r="X183" i="18"/>
  <c r="V183" i="18"/>
  <c r="U183" i="18"/>
  <c r="S183" i="18"/>
  <c r="R183" i="18"/>
  <c r="P183" i="18"/>
  <c r="O183" i="18"/>
  <c r="M183" i="18"/>
  <c r="L183" i="18"/>
  <c r="J183" i="18"/>
  <c r="I183" i="18"/>
  <c r="G183" i="18"/>
  <c r="F183" i="18"/>
  <c r="D183" i="18"/>
  <c r="C183" i="18"/>
  <c r="U181" i="18"/>
  <c r="O181" i="18"/>
  <c r="I181" i="18"/>
  <c r="F181" i="18"/>
  <c r="C181" i="18"/>
  <c r="X182" i="18"/>
  <c r="V182" i="18"/>
  <c r="U182" i="18"/>
  <c r="U179" i="18" s="1"/>
  <c r="S182" i="18"/>
  <c r="R182" i="18"/>
  <c r="P182" i="18"/>
  <c r="O182" i="18"/>
  <c r="M182" i="18"/>
  <c r="L182" i="18"/>
  <c r="L180" i="18" s="1"/>
  <c r="J182" i="18"/>
  <c r="I182" i="18"/>
  <c r="I180" i="18" s="1"/>
  <c r="G182" i="18"/>
  <c r="F182" i="18"/>
  <c r="D182" i="18"/>
  <c r="C182" i="18"/>
  <c r="W181" i="18"/>
  <c r="X181" i="18" s="1"/>
  <c r="T181" i="18"/>
  <c r="Q181" i="18"/>
  <c r="R181" i="18" s="1"/>
  <c r="N181" i="18"/>
  <c r="L181" i="18"/>
  <c r="K181" i="18"/>
  <c r="H181" i="18"/>
  <c r="E181" i="18"/>
  <c r="B181" i="18"/>
  <c r="W180" i="18"/>
  <c r="X180" i="18" s="1"/>
  <c r="T180" i="18"/>
  <c r="Q180" i="18"/>
  <c r="R180" i="18" s="1"/>
  <c r="N180" i="18"/>
  <c r="K180" i="18"/>
  <c r="H180" i="18"/>
  <c r="E180" i="18"/>
  <c r="B180" i="18"/>
  <c r="W179" i="18"/>
  <c r="T179" i="18"/>
  <c r="Q179" i="18"/>
  <c r="N179" i="18"/>
  <c r="K179" i="18"/>
  <c r="H179" i="18"/>
  <c r="E179" i="18"/>
  <c r="B179" i="18"/>
  <c r="Y176" i="18"/>
  <c r="X176" i="18"/>
  <c r="V176" i="18"/>
  <c r="U176" i="18"/>
  <c r="S176" i="18"/>
  <c r="R176" i="18"/>
  <c r="P176" i="18"/>
  <c r="O176" i="18"/>
  <c r="M176" i="18"/>
  <c r="L176" i="18"/>
  <c r="J176" i="18"/>
  <c r="I176" i="18"/>
  <c r="G176" i="18"/>
  <c r="F176" i="18"/>
  <c r="D176" i="18"/>
  <c r="C176" i="18"/>
  <c r="Y175" i="18"/>
  <c r="X175" i="18"/>
  <c r="V175" i="18"/>
  <c r="U175" i="18"/>
  <c r="S175" i="18"/>
  <c r="R175" i="18"/>
  <c r="P175" i="18"/>
  <c r="O175" i="18"/>
  <c r="M175" i="18"/>
  <c r="L175" i="18"/>
  <c r="J175" i="18"/>
  <c r="I175" i="18"/>
  <c r="G175" i="18"/>
  <c r="F175" i="18"/>
  <c r="D175" i="18"/>
  <c r="C175" i="18"/>
  <c r="Y174" i="18"/>
  <c r="X174" i="18"/>
  <c r="V174" i="18"/>
  <c r="U174" i="18"/>
  <c r="S174" i="18"/>
  <c r="R174" i="18"/>
  <c r="P174" i="18"/>
  <c r="O174" i="18"/>
  <c r="M174" i="18"/>
  <c r="L174" i="18"/>
  <c r="J174" i="18"/>
  <c r="I174" i="18"/>
  <c r="G174" i="18"/>
  <c r="F174" i="18"/>
  <c r="D174" i="18"/>
  <c r="C174" i="18"/>
  <c r="Y173" i="18"/>
  <c r="X173" i="18"/>
  <c r="V173" i="18"/>
  <c r="U173" i="18"/>
  <c r="S173" i="18"/>
  <c r="R173" i="18"/>
  <c r="P173" i="18"/>
  <c r="O173" i="18"/>
  <c r="M173" i="18"/>
  <c r="L173" i="18"/>
  <c r="J173" i="18"/>
  <c r="I173" i="18"/>
  <c r="G173" i="18"/>
  <c r="F173" i="18"/>
  <c r="D173" i="18"/>
  <c r="C173" i="18"/>
  <c r="X179" i="18" l="1"/>
  <c r="R179" i="18"/>
  <c r="F180" i="18"/>
  <c r="C179" i="18"/>
  <c r="O180" i="18"/>
  <c r="I179" i="18"/>
  <c r="C180" i="18"/>
  <c r="U180" i="18"/>
  <c r="O179" i="18"/>
  <c r="F179" i="18"/>
  <c r="L179" i="18"/>
  <c r="Y172" i="18"/>
  <c r="X172" i="18"/>
  <c r="V172" i="18"/>
  <c r="U172" i="18"/>
  <c r="S172" i="18"/>
  <c r="R172" i="18"/>
  <c r="P172" i="18"/>
  <c r="O172" i="18"/>
  <c r="M172" i="18"/>
  <c r="L172" i="18"/>
  <c r="J172" i="18"/>
  <c r="I172" i="18"/>
  <c r="G172" i="18"/>
  <c r="F172" i="18"/>
  <c r="D172" i="18"/>
  <c r="C172" i="18"/>
  <c r="Y171" i="18"/>
  <c r="X171" i="18"/>
  <c r="V171" i="18"/>
  <c r="U171" i="18"/>
  <c r="S171" i="18"/>
  <c r="R171" i="18"/>
  <c r="P171" i="18"/>
  <c r="O171" i="18"/>
  <c r="M171" i="18"/>
  <c r="L171" i="18"/>
  <c r="J171" i="18"/>
  <c r="I171" i="18"/>
  <c r="G171" i="18"/>
  <c r="F171" i="18"/>
  <c r="D171" i="18"/>
  <c r="C171" i="18"/>
  <c r="Y170" i="18"/>
  <c r="X170" i="18"/>
  <c r="V170" i="18"/>
  <c r="U170" i="18"/>
  <c r="S170" i="18"/>
  <c r="R170" i="18"/>
  <c r="P170" i="18"/>
  <c r="O170" i="18"/>
  <c r="M170" i="18"/>
  <c r="L170" i="18"/>
  <c r="J170" i="18"/>
  <c r="I170" i="18"/>
  <c r="G170" i="18"/>
  <c r="F170" i="18"/>
  <c r="D170" i="18"/>
  <c r="C170" i="18"/>
  <c r="Y169" i="18" l="1"/>
  <c r="X169" i="18"/>
  <c r="V169" i="18"/>
  <c r="U169" i="18"/>
  <c r="S169" i="18"/>
  <c r="R169" i="18"/>
  <c r="P169" i="18"/>
  <c r="O169" i="18"/>
  <c r="M169" i="18"/>
  <c r="L169" i="18"/>
  <c r="J169" i="18"/>
  <c r="I169" i="18"/>
  <c r="G169" i="18"/>
  <c r="F169" i="18"/>
  <c r="D169" i="18"/>
  <c r="C169" i="18"/>
  <c r="Y168" i="18"/>
  <c r="X168" i="18"/>
  <c r="V168" i="18"/>
  <c r="U168" i="18"/>
  <c r="S168" i="18"/>
  <c r="R168" i="18"/>
  <c r="P168" i="18"/>
  <c r="O168" i="18"/>
  <c r="M168" i="18"/>
  <c r="L168" i="18"/>
  <c r="J168" i="18"/>
  <c r="I168" i="18"/>
  <c r="G168" i="18"/>
  <c r="F168" i="18"/>
  <c r="D168" i="18"/>
  <c r="C168" i="18"/>
  <c r="Y167" i="18"/>
  <c r="X167" i="18"/>
  <c r="V167" i="18"/>
  <c r="U167" i="18"/>
  <c r="S167" i="18"/>
  <c r="R167" i="18"/>
  <c r="P167" i="18"/>
  <c r="O167" i="18"/>
  <c r="M167" i="18"/>
  <c r="L167" i="18"/>
  <c r="J167" i="18"/>
  <c r="I167" i="18"/>
  <c r="G167" i="18"/>
  <c r="F167" i="18"/>
  <c r="D167" i="18"/>
  <c r="C167" i="18"/>
  <c r="Y166" i="18"/>
  <c r="X166" i="18"/>
  <c r="V166" i="18"/>
  <c r="U166" i="18"/>
  <c r="S166" i="18"/>
  <c r="R166" i="18"/>
  <c r="P166" i="18"/>
  <c r="O166" i="18"/>
  <c r="M166" i="18"/>
  <c r="L166" i="18"/>
  <c r="J166" i="18"/>
  <c r="I166" i="18"/>
  <c r="G166" i="18"/>
  <c r="F166" i="18"/>
  <c r="D166" i="18"/>
  <c r="C166" i="18"/>
  <c r="Y165" i="18"/>
  <c r="X165" i="18"/>
  <c r="V165" i="18"/>
  <c r="U165" i="18"/>
  <c r="S165" i="18"/>
  <c r="R165" i="18"/>
  <c r="P165" i="18"/>
  <c r="O165" i="18"/>
  <c r="M165" i="18"/>
  <c r="L165" i="18"/>
  <c r="J165" i="18"/>
  <c r="I165" i="18"/>
  <c r="G165" i="18"/>
  <c r="F165" i="18"/>
  <c r="D165" i="18"/>
  <c r="C165" i="18"/>
  <c r="Y164" i="18"/>
  <c r="X164" i="18"/>
  <c r="V164" i="18"/>
  <c r="U164" i="18"/>
  <c r="S164" i="18"/>
  <c r="R164" i="18"/>
  <c r="P164" i="18"/>
  <c r="O164" i="18"/>
  <c r="M164" i="18"/>
  <c r="L164" i="18"/>
  <c r="J164" i="18"/>
  <c r="I164" i="18"/>
  <c r="G164" i="18"/>
  <c r="F164" i="18"/>
  <c r="D164" i="18"/>
  <c r="C164" i="18"/>
  <c r="Y163" i="18"/>
  <c r="X163" i="18"/>
  <c r="V163" i="18"/>
  <c r="U163" i="18"/>
  <c r="S163" i="18"/>
  <c r="R163" i="18"/>
  <c r="P163" i="18"/>
  <c r="O163" i="18"/>
  <c r="M163" i="18"/>
  <c r="L163" i="18"/>
  <c r="J163" i="18"/>
  <c r="I163" i="18"/>
  <c r="G163" i="18"/>
  <c r="F163" i="18"/>
  <c r="D163" i="18"/>
  <c r="C163" i="18"/>
  <c r="Y162" i="18"/>
  <c r="X162" i="18"/>
  <c r="V162" i="18"/>
  <c r="U162" i="18"/>
  <c r="S162" i="18"/>
  <c r="R162" i="18"/>
  <c r="P162" i="18"/>
  <c r="O162" i="18"/>
  <c r="M162" i="18"/>
  <c r="L162" i="18"/>
  <c r="J162" i="18"/>
  <c r="I162" i="18"/>
  <c r="G162" i="18"/>
  <c r="F162" i="18"/>
  <c r="D162" i="18"/>
  <c r="C162" i="18"/>
  <c r="Y161" i="18"/>
  <c r="X161" i="18"/>
  <c r="V161" i="18"/>
  <c r="U161" i="18"/>
  <c r="S161" i="18"/>
  <c r="R161" i="18"/>
  <c r="P161" i="18"/>
  <c r="O161" i="18"/>
  <c r="M161" i="18"/>
  <c r="L161" i="18"/>
  <c r="J161" i="18"/>
  <c r="I161" i="18"/>
  <c r="G161" i="18"/>
  <c r="F161" i="18"/>
  <c r="D161" i="18"/>
  <c r="C161" i="18"/>
  <c r="Y160" i="18"/>
  <c r="X160" i="18"/>
  <c r="V160" i="18"/>
  <c r="U160" i="18"/>
  <c r="S160" i="18"/>
  <c r="R160" i="18"/>
  <c r="P160" i="18"/>
  <c r="O160" i="18"/>
  <c r="M160" i="18"/>
  <c r="L160" i="18"/>
  <c r="J160" i="18"/>
  <c r="I160" i="18"/>
  <c r="G160" i="18"/>
  <c r="F160" i="18"/>
  <c r="D160" i="18"/>
  <c r="C160" i="18"/>
  <c r="Y159" i="18"/>
  <c r="X159" i="18"/>
  <c r="V159" i="18"/>
  <c r="U159" i="18"/>
  <c r="S159" i="18"/>
  <c r="R159" i="18"/>
  <c r="P159" i="18"/>
  <c r="O159" i="18"/>
  <c r="M159" i="18"/>
  <c r="L159" i="18"/>
  <c r="J159" i="18"/>
  <c r="I159" i="18"/>
  <c r="G159" i="18"/>
  <c r="F159" i="18"/>
  <c r="D159" i="18"/>
  <c r="C159" i="18"/>
  <c r="Y158" i="18"/>
  <c r="X158" i="18"/>
  <c r="V158" i="18"/>
  <c r="U158" i="18"/>
  <c r="S158" i="18"/>
  <c r="R158" i="18"/>
  <c r="P158" i="18"/>
  <c r="O158" i="18"/>
  <c r="M158" i="18"/>
  <c r="L158" i="18"/>
  <c r="J158" i="18"/>
  <c r="I158" i="18"/>
  <c r="G158" i="18"/>
  <c r="F158" i="18"/>
  <c r="D158" i="18"/>
  <c r="C158" i="18"/>
  <c r="Y157" i="18"/>
  <c r="X157" i="18"/>
  <c r="V157" i="18"/>
  <c r="U157" i="18"/>
  <c r="S157" i="18"/>
  <c r="R157" i="18"/>
  <c r="P157" i="18"/>
  <c r="O157" i="18"/>
  <c r="M157" i="18"/>
  <c r="L157" i="18"/>
  <c r="J157" i="18"/>
  <c r="I157" i="18"/>
  <c r="G157" i="18"/>
  <c r="F157" i="18"/>
  <c r="D157" i="18"/>
  <c r="C157" i="18"/>
  <c r="Y156" i="18"/>
  <c r="X156" i="18"/>
  <c r="V156" i="18"/>
  <c r="U156" i="18"/>
  <c r="S156" i="18"/>
  <c r="R156" i="18"/>
  <c r="P156" i="18"/>
  <c r="O156" i="18"/>
  <c r="M156" i="18"/>
  <c r="L156" i="18"/>
  <c r="J156" i="18"/>
  <c r="I156" i="18"/>
  <c r="G156" i="18"/>
  <c r="F156" i="18"/>
  <c r="D156" i="18"/>
  <c r="C156" i="18"/>
  <c r="Y155" i="18" l="1"/>
  <c r="X155" i="18"/>
  <c r="V155" i="18"/>
  <c r="U155" i="18"/>
  <c r="S155" i="18"/>
  <c r="R155" i="18"/>
  <c r="P155" i="18"/>
  <c r="O155" i="18"/>
  <c r="M155" i="18"/>
  <c r="L155" i="18"/>
  <c r="J155" i="18"/>
  <c r="I155" i="18"/>
  <c r="G155" i="18"/>
  <c r="F155" i="18"/>
  <c r="D155" i="18"/>
  <c r="C155" i="18"/>
  <c r="Y154" i="18"/>
  <c r="X154" i="18"/>
  <c r="V154" i="18"/>
  <c r="U154" i="18"/>
  <c r="S154" i="18"/>
  <c r="R154" i="18"/>
  <c r="P154" i="18"/>
  <c r="O154" i="18"/>
  <c r="M154" i="18"/>
  <c r="L154" i="18"/>
  <c r="J154" i="18"/>
  <c r="I154" i="18"/>
  <c r="G154" i="18"/>
  <c r="F154" i="18"/>
  <c r="D154" i="18"/>
  <c r="C154" i="18"/>
  <c r="Y153" i="18"/>
  <c r="X153" i="18"/>
  <c r="V153" i="18"/>
  <c r="U153" i="18"/>
  <c r="S153" i="18"/>
  <c r="R153" i="18"/>
  <c r="P153" i="18"/>
  <c r="O153" i="18"/>
  <c r="M153" i="18"/>
  <c r="L153" i="18"/>
  <c r="J153" i="18"/>
  <c r="I153" i="18"/>
  <c r="G153" i="18"/>
  <c r="F153" i="18"/>
  <c r="D153" i="18"/>
  <c r="C153" i="18"/>
  <c r="Y152" i="18"/>
  <c r="X152" i="18"/>
  <c r="V152" i="18"/>
  <c r="U152" i="18"/>
  <c r="S152" i="18"/>
  <c r="R152" i="18"/>
  <c r="P152" i="18"/>
  <c r="O152" i="18"/>
  <c r="M152" i="18"/>
  <c r="L152" i="18"/>
  <c r="J152" i="18"/>
  <c r="I152" i="18"/>
  <c r="G152" i="18"/>
  <c r="F152" i="18"/>
  <c r="D152" i="18"/>
  <c r="C152" i="18"/>
  <c r="Y151" i="18" l="1"/>
  <c r="X151" i="18"/>
  <c r="V151" i="18"/>
  <c r="U151" i="18"/>
  <c r="S151" i="18"/>
  <c r="R151" i="18"/>
  <c r="P151" i="18"/>
  <c r="O151" i="18"/>
  <c r="M151" i="18"/>
  <c r="L151" i="18"/>
  <c r="J151" i="18"/>
  <c r="I151" i="18"/>
  <c r="G151" i="18"/>
  <c r="F151" i="18"/>
  <c r="D151" i="18"/>
  <c r="C151" i="18"/>
  <c r="Y150" i="18"/>
  <c r="X150" i="18"/>
  <c r="V150" i="18"/>
  <c r="U150" i="18"/>
  <c r="S150" i="18"/>
  <c r="R150" i="18"/>
  <c r="P150" i="18"/>
  <c r="O150" i="18"/>
  <c r="M150" i="18"/>
  <c r="L150" i="18"/>
  <c r="J150" i="18"/>
  <c r="I150" i="18"/>
  <c r="G150" i="18"/>
  <c r="F150" i="18"/>
  <c r="D150" i="18"/>
  <c r="C150" i="18"/>
  <c r="Y149" i="18"/>
  <c r="X149" i="18"/>
  <c r="V149" i="18"/>
  <c r="U149" i="18"/>
  <c r="S149" i="18"/>
  <c r="R149" i="18"/>
  <c r="P149" i="18"/>
  <c r="O149" i="18"/>
  <c r="M149" i="18"/>
  <c r="L149" i="18"/>
  <c r="J149" i="18"/>
  <c r="I149" i="18"/>
  <c r="G149" i="18"/>
  <c r="F149" i="18"/>
  <c r="D149" i="18"/>
  <c r="C149" i="18"/>
  <c r="Y148" i="18" l="1"/>
  <c r="X148" i="18"/>
  <c r="V148" i="18"/>
  <c r="U148" i="18"/>
  <c r="S148" i="18"/>
  <c r="R148" i="18"/>
  <c r="P148" i="18"/>
  <c r="O148" i="18"/>
  <c r="M148" i="18"/>
  <c r="L148" i="18"/>
  <c r="J148" i="18"/>
  <c r="I148" i="18"/>
  <c r="G148" i="18"/>
  <c r="F148" i="18"/>
  <c r="D148" i="18"/>
  <c r="C148" i="18"/>
  <c r="U145" i="18" l="1"/>
  <c r="O145" i="18"/>
  <c r="L145" i="18"/>
  <c r="I145" i="18"/>
  <c r="F145" i="18"/>
  <c r="C145" i="18"/>
  <c r="Y147" i="18"/>
  <c r="X147" i="18"/>
  <c r="V147" i="18"/>
  <c r="U147" i="18"/>
  <c r="S147" i="18"/>
  <c r="R147" i="18"/>
  <c r="P147" i="18"/>
  <c r="O147" i="18"/>
  <c r="M147" i="18"/>
  <c r="L147" i="18"/>
  <c r="J147" i="18"/>
  <c r="I147" i="18"/>
  <c r="G147" i="18"/>
  <c r="F147" i="18"/>
  <c r="D147" i="18"/>
  <c r="C147" i="18"/>
  <c r="X146" i="18"/>
  <c r="V146" i="18"/>
  <c r="U146" i="18"/>
  <c r="U144" i="18" s="1"/>
  <c r="S146" i="18"/>
  <c r="R146" i="18"/>
  <c r="P146" i="18"/>
  <c r="O146" i="18"/>
  <c r="M146" i="18"/>
  <c r="L146" i="18"/>
  <c r="J146" i="18"/>
  <c r="I146" i="18"/>
  <c r="G146" i="18"/>
  <c r="F146" i="18"/>
  <c r="D146" i="18"/>
  <c r="C146" i="18"/>
  <c r="W145" i="18"/>
  <c r="X145" i="18" s="1"/>
  <c r="T145" i="18"/>
  <c r="Q145" i="18"/>
  <c r="R145" i="18" s="1"/>
  <c r="N145" i="18"/>
  <c r="K145" i="18"/>
  <c r="H145" i="18"/>
  <c r="E145" i="18"/>
  <c r="B145" i="18"/>
  <c r="W144" i="18"/>
  <c r="X144" i="18" s="1"/>
  <c r="T144" i="18"/>
  <c r="Q144" i="18"/>
  <c r="R144" i="18" s="1"/>
  <c r="N144" i="18"/>
  <c r="K144" i="18"/>
  <c r="H144" i="18"/>
  <c r="E144" i="18"/>
  <c r="B144" i="18"/>
  <c r="W143" i="18"/>
  <c r="T143" i="18"/>
  <c r="Q143" i="18"/>
  <c r="N143" i="18"/>
  <c r="K143" i="18"/>
  <c r="H143" i="18"/>
  <c r="E143" i="18"/>
  <c r="B143" i="18"/>
  <c r="Y140" i="18"/>
  <c r="X140" i="18"/>
  <c r="V140" i="18"/>
  <c r="U140" i="18"/>
  <c r="S140" i="18"/>
  <c r="R140" i="18"/>
  <c r="P140" i="18"/>
  <c r="O140" i="18"/>
  <c r="M140" i="18"/>
  <c r="L140" i="18"/>
  <c r="J140" i="18"/>
  <c r="I140" i="18"/>
  <c r="G140" i="18"/>
  <c r="F140" i="18"/>
  <c r="D140" i="18"/>
  <c r="C140" i="18"/>
  <c r="R124" i="18"/>
  <c r="R125" i="18"/>
  <c r="R126" i="18"/>
  <c r="R127" i="18"/>
  <c r="R128" i="18"/>
  <c r="R129" i="18"/>
  <c r="R130" i="18"/>
  <c r="R131" i="18"/>
  <c r="R132" i="18"/>
  <c r="R133" i="18"/>
  <c r="R134" i="18"/>
  <c r="R135" i="18"/>
  <c r="R136" i="18"/>
  <c r="R137" i="18"/>
  <c r="R138" i="18"/>
  <c r="R139" i="18"/>
  <c r="Y139" i="18"/>
  <c r="X139" i="18"/>
  <c r="V139" i="18"/>
  <c r="U139" i="18"/>
  <c r="S139" i="18"/>
  <c r="P139" i="18"/>
  <c r="O139" i="18"/>
  <c r="M139" i="18"/>
  <c r="L139" i="18"/>
  <c r="J139" i="18"/>
  <c r="I139" i="18"/>
  <c r="G139" i="18"/>
  <c r="F139" i="18"/>
  <c r="D139" i="18"/>
  <c r="C139" i="18"/>
  <c r="Y138" i="18"/>
  <c r="X138" i="18"/>
  <c r="V138" i="18"/>
  <c r="U138" i="18"/>
  <c r="S138" i="18"/>
  <c r="P138" i="18"/>
  <c r="O138" i="18"/>
  <c r="M138" i="18"/>
  <c r="L138" i="18"/>
  <c r="J138" i="18"/>
  <c r="I138" i="18"/>
  <c r="G138" i="18"/>
  <c r="F138" i="18"/>
  <c r="D138" i="18"/>
  <c r="C138" i="18"/>
  <c r="Y137" i="18"/>
  <c r="X137" i="18"/>
  <c r="V137" i="18"/>
  <c r="U137" i="18"/>
  <c r="S137" i="18"/>
  <c r="P137" i="18"/>
  <c r="O137" i="18"/>
  <c r="M137" i="18"/>
  <c r="L137" i="18"/>
  <c r="J137" i="18"/>
  <c r="I137" i="18"/>
  <c r="G137" i="18"/>
  <c r="F137" i="18"/>
  <c r="D137" i="18"/>
  <c r="C137" i="18"/>
  <c r="Y136" i="18"/>
  <c r="X136" i="18"/>
  <c r="V136" i="18"/>
  <c r="U136" i="18"/>
  <c r="S136" i="18"/>
  <c r="P136" i="18"/>
  <c r="O136" i="18"/>
  <c r="M136" i="18"/>
  <c r="L136" i="18"/>
  <c r="J136" i="18"/>
  <c r="I136" i="18"/>
  <c r="G136" i="18"/>
  <c r="F136" i="18"/>
  <c r="D136" i="18"/>
  <c r="C136" i="18"/>
  <c r="Y135" i="18"/>
  <c r="X135" i="18"/>
  <c r="V135" i="18"/>
  <c r="U135" i="18"/>
  <c r="S135" i="18"/>
  <c r="P135" i="18"/>
  <c r="O135" i="18"/>
  <c r="M135" i="18"/>
  <c r="L135" i="18"/>
  <c r="J135" i="18"/>
  <c r="I135" i="18"/>
  <c r="G135" i="18"/>
  <c r="F135" i="18"/>
  <c r="D135" i="18"/>
  <c r="C135" i="18"/>
  <c r="Y134" i="18"/>
  <c r="X134" i="18"/>
  <c r="V134" i="18"/>
  <c r="U134" i="18"/>
  <c r="S134" i="18"/>
  <c r="P134" i="18"/>
  <c r="O134" i="18"/>
  <c r="M134" i="18"/>
  <c r="L134" i="18"/>
  <c r="J134" i="18"/>
  <c r="I134" i="18"/>
  <c r="G134" i="18"/>
  <c r="F134" i="18"/>
  <c r="D134" i="18"/>
  <c r="C134" i="18"/>
  <c r="Y133" i="18"/>
  <c r="X133" i="18"/>
  <c r="V133" i="18"/>
  <c r="U133" i="18"/>
  <c r="S133" i="18"/>
  <c r="P133" i="18"/>
  <c r="O133" i="18"/>
  <c r="M133" i="18"/>
  <c r="L133" i="18"/>
  <c r="J133" i="18"/>
  <c r="I133" i="18"/>
  <c r="G133" i="18"/>
  <c r="F133" i="18"/>
  <c r="D133" i="18"/>
  <c r="C133" i="18"/>
  <c r="Y132" i="18"/>
  <c r="X132" i="18"/>
  <c r="V132" i="18"/>
  <c r="U132" i="18"/>
  <c r="S132" i="18"/>
  <c r="P132" i="18"/>
  <c r="O132" i="18"/>
  <c r="M132" i="18"/>
  <c r="L132" i="18"/>
  <c r="J132" i="18"/>
  <c r="I132" i="18"/>
  <c r="G132" i="18"/>
  <c r="F132" i="18"/>
  <c r="D132" i="18"/>
  <c r="C132" i="18"/>
  <c r="Y131" i="18"/>
  <c r="X131" i="18"/>
  <c r="V131" i="18"/>
  <c r="U131" i="18"/>
  <c r="S131" i="18"/>
  <c r="P131" i="18"/>
  <c r="O131" i="18"/>
  <c r="M131" i="18"/>
  <c r="L131" i="18"/>
  <c r="J131" i="18"/>
  <c r="I131" i="18"/>
  <c r="G131" i="18"/>
  <c r="F131" i="18"/>
  <c r="D131" i="18"/>
  <c r="C131" i="18"/>
  <c r="Y130" i="18"/>
  <c r="X130" i="18"/>
  <c r="V130" i="18"/>
  <c r="U130" i="18"/>
  <c r="S130" i="18"/>
  <c r="P130" i="18"/>
  <c r="O130" i="18"/>
  <c r="M130" i="18"/>
  <c r="L130" i="18"/>
  <c r="J130" i="18"/>
  <c r="I130" i="18"/>
  <c r="G130" i="18"/>
  <c r="F130" i="18"/>
  <c r="D130" i="18"/>
  <c r="C130" i="18"/>
  <c r="U143" i="18" l="1"/>
  <c r="L144" i="18"/>
  <c r="X143" i="18"/>
  <c r="R143" i="18"/>
  <c r="I143" i="18"/>
  <c r="I144" i="18"/>
  <c r="F143" i="18"/>
  <c r="L143" i="18"/>
  <c r="O144" i="18"/>
  <c r="F144" i="18"/>
  <c r="C144" i="18"/>
  <c r="C143" i="18"/>
  <c r="O143" i="18"/>
  <c r="Y129" i="18"/>
  <c r="X129" i="18"/>
  <c r="V129" i="18"/>
  <c r="U129" i="18"/>
  <c r="S129" i="18"/>
  <c r="P129" i="18"/>
  <c r="O129" i="18"/>
  <c r="M129" i="18"/>
  <c r="L129" i="18"/>
  <c r="J129" i="18"/>
  <c r="I129" i="18"/>
  <c r="G129" i="18"/>
  <c r="F129" i="18"/>
  <c r="D129" i="18"/>
  <c r="C129" i="18"/>
  <c r="Y128" i="18"/>
  <c r="X128" i="18"/>
  <c r="V128" i="18"/>
  <c r="U128" i="18"/>
  <c r="S128" i="18"/>
  <c r="P128" i="18"/>
  <c r="O128" i="18"/>
  <c r="M128" i="18"/>
  <c r="L128" i="18"/>
  <c r="J128" i="18"/>
  <c r="I128" i="18"/>
  <c r="G128" i="18"/>
  <c r="F128" i="18"/>
  <c r="D128" i="18"/>
  <c r="C128" i="18"/>
  <c r="Y127" i="18" l="1"/>
  <c r="X127" i="18"/>
  <c r="V127" i="18"/>
  <c r="U127" i="18"/>
  <c r="S127" i="18"/>
  <c r="P127" i="18"/>
  <c r="O127" i="18"/>
  <c r="M127" i="18"/>
  <c r="L127" i="18"/>
  <c r="J127" i="18"/>
  <c r="I127" i="18"/>
  <c r="G127" i="18"/>
  <c r="F127" i="18"/>
  <c r="D127" i="18"/>
  <c r="C127" i="18"/>
  <c r="Y126" i="18"/>
  <c r="X126" i="18"/>
  <c r="V126" i="18"/>
  <c r="U126" i="18"/>
  <c r="S126" i="18"/>
  <c r="P126" i="18"/>
  <c r="O126" i="18"/>
  <c r="M126" i="18"/>
  <c r="L126" i="18"/>
  <c r="J126" i="18"/>
  <c r="I126" i="18"/>
  <c r="G126" i="18"/>
  <c r="F126" i="18"/>
  <c r="D126" i="18"/>
  <c r="C126" i="18"/>
  <c r="U125" i="18"/>
  <c r="Y125" i="18"/>
  <c r="X125" i="18"/>
  <c r="V125" i="18"/>
  <c r="S125" i="18"/>
  <c r="P125" i="18"/>
  <c r="O125" i="18"/>
  <c r="M125" i="18"/>
  <c r="L125" i="18"/>
  <c r="J125" i="18"/>
  <c r="I125" i="18"/>
  <c r="G125" i="18"/>
  <c r="F125" i="18"/>
  <c r="D125" i="18"/>
  <c r="C125" i="18"/>
  <c r="Y124" i="18"/>
  <c r="X124" i="18"/>
  <c r="V124" i="18"/>
  <c r="U124" i="18"/>
  <c r="S124" i="18"/>
  <c r="P124" i="18"/>
  <c r="O124" i="18"/>
  <c r="M124" i="18"/>
  <c r="L124" i="18"/>
  <c r="J124" i="18"/>
  <c r="I124" i="18"/>
  <c r="G124" i="18"/>
  <c r="F124" i="18"/>
  <c r="D124" i="18"/>
  <c r="C124" i="18"/>
  <c r="Y123" i="18"/>
  <c r="X123" i="18"/>
  <c r="V123" i="18"/>
  <c r="U123" i="18"/>
  <c r="S123" i="18"/>
  <c r="R123" i="18"/>
  <c r="P123" i="18"/>
  <c r="O123" i="18"/>
  <c r="M123" i="18"/>
  <c r="L123" i="18"/>
  <c r="J123" i="18"/>
  <c r="I123" i="18"/>
  <c r="G123" i="18"/>
  <c r="F123" i="18"/>
  <c r="D123" i="18"/>
  <c r="C123" i="18"/>
  <c r="Y122" i="18"/>
  <c r="X122" i="18"/>
  <c r="V122" i="18"/>
  <c r="U122" i="18"/>
  <c r="S122" i="18"/>
  <c r="R122" i="18"/>
  <c r="P122" i="18"/>
  <c r="O122" i="18"/>
  <c r="M122" i="18"/>
  <c r="L122" i="18"/>
  <c r="J122" i="18"/>
  <c r="I122" i="18"/>
  <c r="G122" i="18"/>
  <c r="F122" i="18"/>
  <c r="D122" i="18"/>
  <c r="C122" i="18"/>
  <c r="Y121" i="18"/>
  <c r="X121" i="18"/>
  <c r="V121" i="18"/>
  <c r="U121" i="18"/>
  <c r="S121" i="18"/>
  <c r="R121" i="18"/>
  <c r="P121" i="18"/>
  <c r="O121" i="18"/>
  <c r="M121" i="18"/>
  <c r="L121" i="18"/>
  <c r="J121" i="18"/>
  <c r="I121" i="18"/>
  <c r="G121" i="18"/>
  <c r="F121" i="18"/>
  <c r="D121" i="18"/>
  <c r="C121" i="18"/>
  <c r="Y120" i="18" l="1"/>
  <c r="X120" i="18"/>
  <c r="V120" i="18"/>
  <c r="U120" i="18"/>
  <c r="S120" i="18"/>
  <c r="R120" i="18"/>
  <c r="P120" i="18"/>
  <c r="O120" i="18"/>
  <c r="M120" i="18"/>
  <c r="L120" i="18"/>
  <c r="J120" i="18"/>
  <c r="I120" i="18"/>
  <c r="G120" i="18"/>
  <c r="F120" i="18"/>
  <c r="D120" i="18"/>
  <c r="C120" i="18"/>
  <c r="Y119" i="18"/>
  <c r="X119" i="18"/>
  <c r="V119" i="18"/>
  <c r="U119" i="18"/>
  <c r="S119" i="18"/>
  <c r="R119" i="18"/>
  <c r="P119" i="18"/>
  <c r="O119" i="18"/>
  <c r="M119" i="18"/>
  <c r="L119" i="18"/>
  <c r="J119" i="18"/>
  <c r="I119" i="18"/>
  <c r="G119" i="18"/>
  <c r="F119" i="18"/>
  <c r="D119" i="18"/>
  <c r="C119" i="18"/>
  <c r="Y118" i="18"/>
  <c r="X118" i="18"/>
  <c r="V118" i="18"/>
  <c r="U118" i="18"/>
  <c r="S118" i="18"/>
  <c r="R118" i="18"/>
  <c r="P118" i="18"/>
  <c r="O118" i="18"/>
  <c r="M118" i="18"/>
  <c r="L118" i="18"/>
  <c r="J118" i="18"/>
  <c r="I118" i="18"/>
  <c r="G118" i="18"/>
  <c r="F118" i="18"/>
  <c r="D118" i="18"/>
  <c r="C118" i="18"/>
  <c r="Y117" i="18"/>
  <c r="X117" i="18"/>
  <c r="V117" i="18"/>
  <c r="U117" i="18"/>
  <c r="S117" i="18"/>
  <c r="R117" i="18"/>
  <c r="P117" i="18"/>
  <c r="O117" i="18"/>
  <c r="M117" i="18"/>
  <c r="L117" i="18"/>
  <c r="J117" i="18"/>
  <c r="I117" i="18"/>
  <c r="G117" i="18"/>
  <c r="F117" i="18"/>
  <c r="D117" i="18"/>
  <c r="C117" i="18"/>
  <c r="Y116" i="18"/>
  <c r="X116" i="18"/>
  <c r="V116" i="18"/>
  <c r="U116" i="18"/>
  <c r="S116" i="18"/>
  <c r="R116" i="18"/>
  <c r="P116" i="18"/>
  <c r="O116" i="18"/>
  <c r="M116" i="18"/>
  <c r="L116" i="18"/>
  <c r="J116" i="18"/>
  <c r="I116" i="18"/>
  <c r="G116" i="18"/>
  <c r="F116" i="18"/>
  <c r="D116" i="18"/>
  <c r="C116" i="18"/>
  <c r="Y115" i="18"/>
  <c r="X115" i="18"/>
  <c r="V115" i="18"/>
  <c r="U115" i="18"/>
  <c r="S115" i="18"/>
  <c r="R115" i="18"/>
  <c r="P115" i="18"/>
  <c r="O115" i="18"/>
  <c r="M115" i="18"/>
  <c r="L115" i="18"/>
  <c r="J115" i="18"/>
  <c r="I115" i="18"/>
  <c r="G115" i="18"/>
  <c r="F115" i="18"/>
  <c r="D115" i="18"/>
  <c r="C115" i="18"/>
  <c r="Y114" i="18" l="1"/>
  <c r="X114" i="18"/>
  <c r="V114" i="18"/>
  <c r="U114" i="18"/>
  <c r="S114" i="18"/>
  <c r="R114" i="18"/>
  <c r="P114" i="18"/>
  <c r="O114" i="18"/>
  <c r="M114" i="18"/>
  <c r="L114" i="18"/>
  <c r="J114" i="18"/>
  <c r="I114" i="18"/>
  <c r="G114" i="18"/>
  <c r="F114" i="18"/>
  <c r="D114" i="18"/>
  <c r="C114" i="18"/>
  <c r="Y113" i="18"/>
  <c r="X113" i="18"/>
  <c r="V113" i="18"/>
  <c r="U113" i="18"/>
  <c r="S113" i="18"/>
  <c r="R113" i="18"/>
  <c r="P113" i="18"/>
  <c r="O113" i="18"/>
  <c r="M113" i="18"/>
  <c r="L113" i="18"/>
  <c r="J113" i="18"/>
  <c r="I113" i="18"/>
  <c r="G113" i="18"/>
  <c r="F113" i="18"/>
  <c r="D113" i="18"/>
  <c r="C113" i="18"/>
  <c r="O110" i="18" l="1"/>
  <c r="L110" i="18"/>
  <c r="C110" i="18"/>
  <c r="Y112" i="18"/>
  <c r="X112" i="18"/>
  <c r="V112" i="18"/>
  <c r="U112" i="18"/>
  <c r="S112" i="18"/>
  <c r="R112" i="18"/>
  <c r="P112" i="18"/>
  <c r="O112" i="18"/>
  <c r="M112" i="18"/>
  <c r="L112" i="18"/>
  <c r="J112" i="18"/>
  <c r="I112" i="18"/>
  <c r="G112" i="18"/>
  <c r="F112" i="18"/>
  <c r="D112" i="18"/>
  <c r="C112" i="18"/>
  <c r="X111" i="18"/>
  <c r="V111" i="18"/>
  <c r="U111" i="18"/>
  <c r="S111" i="18"/>
  <c r="R111" i="18"/>
  <c r="P111" i="18"/>
  <c r="O111" i="18"/>
  <c r="M111" i="18"/>
  <c r="L111" i="18"/>
  <c r="J111" i="18"/>
  <c r="I111" i="18"/>
  <c r="G111" i="18"/>
  <c r="F111" i="18"/>
  <c r="D111" i="18"/>
  <c r="C111" i="18"/>
  <c r="W110" i="18"/>
  <c r="X110" i="18" s="1"/>
  <c r="U110" i="18"/>
  <c r="T110" i="18"/>
  <c r="Q110" i="18"/>
  <c r="R110" i="18" s="1"/>
  <c r="N110" i="18"/>
  <c r="K110" i="18"/>
  <c r="I110" i="18"/>
  <c r="H110" i="18"/>
  <c r="F110" i="18"/>
  <c r="E110" i="18"/>
  <c r="B110" i="18"/>
  <c r="W109" i="18"/>
  <c r="X109" i="18" s="1"/>
  <c r="T109" i="18"/>
  <c r="Q109" i="18"/>
  <c r="R109" i="18" s="1"/>
  <c r="N109" i="18"/>
  <c r="K109" i="18"/>
  <c r="H109" i="18"/>
  <c r="E109" i="18"/>
  <c r="B109" i="18"/>
  <c r="W108" i="18"/>
  <c r="T108" i="18"/>
  <c r="Q108" i="18"/>
  <c r="N108" i="18"/>
  <c r="K108" i="18"/>
  <c r="H108" i="18"/>
  <c r="E108" i="18"/>
  <c r="B108" i="18"/>
  <c r="Y105" i="18"/>
  <c r="X105" i="18"/>
  <c r="V105" i="18"/>
  <c r="U105" i="18"/>
  <c r="S105" i="18"/>
  <c r="R105" i="18"/>
  <c r="P105" i="18"/>
  <c r="O105" i="18"/>
  <c r="M105" i="18"/>
  <c r="L105" i="18"/>
  <c r="J105" i="18"/>
  <c r="I105" i="18"/>
  <c r="G105" i="18"/>
  <c r="F105" i="18"/>
  <c r="D105" i="18"/>
  <c r="C105" i="18"/>
  <c r="Y104" i="18"/>
  <c r="X104" i="18"/>
  <c r="V104" i="18"/>
  <c r="U104" i="18"/>
  <c r="S104" i="18"/>
  <c r="R104" i="18"/>
  <c r="P104" i="18"/>
  <c r="O104" i="18"/>
  <c r="M104" i="18"/>
  <c r="L104" i="18"/>
  <c r="J104" i="18"/>
  <c r="I104" i="18"/>
  <c r="G104" i="18"/>
  <c r="F104" i="18"/>
  <c r="D104" i="18"/>
  <c r="C104" i="18"/>
  <c r="Y103" i="18"/>
  <c r="X103" i="18"/>
  <c r="V103" i="18"/>
  <c r="U103" i="18"/>
  <c r="S103" i="18"/>
  <c r="R103" i="18"/>
  <c r="P103" i="18"/>
  <c r="O103" i="18"/>
  <c r="M103" i="18"/>
  <c r="L103" i="18"/>
  <c r="J103" i="18"/>
  <c r="I103" i="18"/>
  <c r="G103" i="18"/>
  <c r="F103" i="18"/>
  <c r="D103" i="18"/>
  <c r="C103" i="18"/>
  <c r="Y102" i="18"/>
  <c r="X102" i="18"/>
  <c r="V102" i="18"/>
  <c r="U102" i="18"/>
  <c r="S102" i="18"/>
  <c r="R102" i="18"/>
  <c r="P102" i="18"/>
  <c r="O102" i="18"/>
  <c r="M102" i="18"/>
  <c r="L102" i="18"/>
  <c r="J102" i="18"/>
  <c r="I102" i="18"/>
  <c r="G102" i="18"/>
  <c r="F102" i="18"/>
  <c r="D102" i="18"/>
  <c r="C102" i="18"/>
  <c r="Y101" i="18"/>
  <c r="X101" i="18"/>
  <c r="V101" i="18"/>
  <c r="U101" i="18"/>
  <c r="S101" i="18"/>
  <c r="R101" i="18"/>
  <c r="P101" i="18"/>
  <c r="O101" i="18"/>
  <c r="M101" i="18"/>
  <c r="L101" i="18"/>
  <c r="J101" i="18"/>
  <c r="I101" i="18"/>
  <c r="G101" i="18"/>
  <c r="F101" i="18"/>
  <c r="D101" i="18"/>
  <c r="C101" i="18"/>
  <c r="L109" i="18" l="1"/>
  <c r="X108" i="18"/>
  <c r="F109" i="18"/>
  <c r="R108" i="18"/>
  <c r="I109" i="18"/>
  <c r="U109" i="18"/>
  <c r="L108" i="18"/>
  <c r="F108" i="18"/>
  <c r="C109" i="18"/>
  <c r="I108" i="18"/>
  <c r="U108" i="18"/>
  <c r="O109" i="18"/>
  <c r="C108" i="18"/>
  <c r="O108" i="18"/>
  <c r="Y100" i="18"/>
  <c r="X100" i="18"/>
  <c r="V100" i="18"/>
  <c r="U100" i="18"/>
  <c r="S100" i="18"/>
  <c r="R100" i="18"/>
  <c r="P100" i="18"/>
  <c r="O100" i="18"/>
  <c r="M100" i="18"/>
  <c r="L100" i="18"/>
  <c r="J100" i="18"/>
  <c r="I100" i="18"/>
  <c r="G100" i="18"/>
  <c r="F100" i="18"/>
  <c r="D100" i="18"/>
  <c r="C100" i="18"/>
  <c r="Y99" i="18"/>
  <c r="X99" i="18"/>
  <c r="V99" i="18"/>
  <c r="U99" i="18"/>
  <c r="S99" i="18"/>
  <c r="R99" i="18"/>
  <c r="P99" i="18"/>
  <c r="O99" i="18"/>
  <c r="M99" i="18"/>
  <c r="L99" i="18"/>
  <c r="J99" i="18"/>
  <c r="I99" i="18"/>
  <c r="G99" i="18"/>
  <c r="F99" i="18"/>
  <c r="D99" i="18"/>
  <c r="C99" i="18"/>
  <c r="Y98" i="18"/>
  <c r="X98" i="18"/>
  <c r="V98" i="18"/>
  <c r="U98" i="18"/>
  <c r="S98" i="18"/>
  <c r="R98" i="18"/>
  <c r="P98" i="18"/>
  <c r="O98" i="18"/>
  <c r="M98" i="18"/>
  <c r="L98" i="18"/>
  <c r="J98" i="18"/>
  <c r="I98" i="18"/>
  <c r="G98" i="18"/>
  <c r="F98" i="18"/>
  <c r="D98" i="18"/>
  <c r="C98" i="18"/>
  <c r="Y97" i="18"/>
  <c r="X97" i="18"/>
  <c r="V97" i="18"/>
  <c r="U97" i="18"/>
  <c r="S97" i="18"/>
  <c r="R97" i="18"/>
  <c r="P97" i="18"/>
  <c r="O97" i="18"/>
  <c r="M97" i="18"/>
  <c r="L97" i="18"/>
  <c r="J97" i="18"/>
  <c r="I97" i="18"/>
  <c r="G97" i="18"/>
  <c r="F97" i="18"/>
  <c r="D97" i="18"/>
  <c r="C97" i="18"/>
  <c r="Y96" i="18"/>
  <c r="X96" i="18"/>
  <c r="V96" i="18"/>
  <c r="U96" i="18"/>
  <c r="S96" i="18"/>
  <c r="R96" i="18"/>
  <c r="P96" i="18"/>
  <c r="O96" i="18"/>
  <c r="M96" i="18"/>
  <c r="L96" i="18"/>
  <c r="J96" i="18"/>
  <c r="I96" i="18"/>
  <c r="G96" i="18"/>
  <c r="F96" i="18"/>
  <c r="D96" i="18"/>
  <c r="C96" i="18"/>
  <c r="Y95" i="18"/>
  <c r="X95" i="18"/>
  <c r="V95" i="18"/>
  <c r="U95" i="18"/>
  <c r="S95" i="18"/>
  <c r="R95" i="18"/>
  <c r="P95" i="18"/>
  <c r="O95" i="18"/>
  <c r="M95" i="18"/>
  <c r="L95" i="18"/>
  <c r="J95" i="18"/>
  <c r="I95" i="18"/>
  <c r="G95" i="18"/>
  <c r="F95" i="18"/>
  <c r="D95" i="18"/>
  <c r="C95" i="18"/>
  <c r="Y94" i="18"/>
  <c r="X94" i="18"/>
  <c r="V94" i="18"/>
  <c r="U94" i="18"/>
  <c r="S94" i="18"/>
  <c r="R94" i="18"/>
  <c r="P94" i="18"/>
  <c r="O94" i="18"/>
  <c r="M94" i="18"/>
  <c r="L94" i="18"/>
  <c r="J94" i="18"/>
  <c r="I94" i="18"/>
  <c r="G94" i="18"/>
  <c r="F94" i="18"/>
  <c r="D94" i="18"/>
  <c r="C94" i="18"/>
  <c r="Y93" i="18" l="1"/>
  <c r="X93" i="18"/>
  <c r="V93" i="18"/>
  <c r="U93" i="18"/>
  <c r="S93" i="18"/>
  <c r="R93" i="18"/>
  <c r="P93" i="18"/>
  <c r="O93" i="18"/>
  <c r="M93" i="18"/>
  <c r="L93" i="18"/>
  <c r="J93" i="18"/>
  <c r="I93" i="18"/>
  <c r="G93" i="18"/>
  <c r="F93" i="18"/>
  <c r="D93" i="18"/>
  <c r="C93" i="18"/>
  <c r="Y92" i="18"/>
  <c r="X92" i="18"/>
  <c r="V92" i="18"/>
  <c r="U92" i="18"/>
  <c r="S92" i="18"/>
  <c r="R92" i="18"/>
  <c r="P92" i="18"/>
  <c r="O92" i="18"/>
  <c r="M92" i="18"/>
  <c r="L92" i="18"/>
  <c r="J92" i="18"/>
  <c r="I92" i="18"/>
  <c r="G92" i="18"/>
  <c r="F92" i="18"/>
  <c r="D92" i="18"/>
  <c r="C92" i="18"/>
  <c r="Y91" i="18" l="1"/>
  <c r="X91" i="18"/>
  <c r="V91" i="18"/>
  <c r="U91" i="18"/>
  <c r="S91" i="18"/>
  <c r="R91" i="18"/>
  <c r="P91" i="18"/>
  <c r="O91" i="18"/>
  <c r="M91" i="18"/>
  <c r="L91" i="18"/>
  <c r="J91" i="18"/>
  <c r="I91" i="18"/>
  <c r="G91" i="18"/>
  <c r="F91" i="18"/>
  <c r="D91" i="18"/>
  <c r="C91" i="18"/>
  <c r="Y90" i="18"/>
  <c r="X90" i="18"/>
  <c r="V90" i="18"/>
  <c r="U90" i="18"/>
  <c r="S90" i="18"/>
  <c r="R90" i="18"/>
  <c r="P90" i="18"/>
  <c r="O90" i="18"/>
  <c r="M90" i="18"/>
  <c r="L90" i="18"/>
  <c r="J90" i="18"/>
  <c r="I90" i="18"/>
  <c r="G90" i="18"/>
  <c r="F90" i="18"/>
  <c r="D90" i="18"/>
  <c r="C90" i="18"/>
  <c r="Y89" i="18"/>
  <c r="X89" i="18"/>
  <c r="V89" i="18"/>
  <c r="U89" i="18"/>
  <c r="S89" i="18"/>
  <c r="R89" i="18"/>
  <c r="P89" i="18"/>
  <c r="O89" i="18"/>
  <c r="M89" i="18"/>
  <c r="L89" i="18"/>
  <c r="J89" i="18"/>
  <c r="I89" i="18"/>
  <c r="G89" i="18"/>
  <c r="F89" i="18"/>
  <c r="D89" i="18"/>
  <c r="C89" i="18"/>
  <c r="Y88" i="18"/>
  <c r="X88" i="18"/>
  <c r="V88" i="18"/>
  <c r="U88" i="18"/>
  <c r="S88" i="18"/>
  <c r="R88" i="18"/>
  <c r="P88" i="18"/>
  <c r="O88" i="18"/>
  <c r="M88" i="18"/>
  <c r="L88" i="18"/>
  <c r="J88" i="18"/>
  <c r="I88" i="18"/>
  <c r="G88" i="18"/>
  <c r="F88" i="18"/>
  <c r="D88" i="18"/>
  <c r="C88" i="18"/>
  <c r="Y87" i="18"/>
  <c r="X87" i="18"/>
  <c r="V87" i="18"/>
  <c r="U87" i="18"/>
  <c r="S87" i="18"/>
  <c r="R87" i="18"/>
  <c r="P87" i="18"/>
  <c r="O87" i="18"/>
  <c r="M87" i="18"/>
  <c r="L87" i="18"/>
  <c r="J87" i="18"/>
  <c r="I87" i="18"/>
  <c r="G87" i="18"/>
  <c r="F87" i="18"/>
  <c r="D87" i="18"/>
  <c r="C87" i="18"/>
  <c r="Y86" i="18" l="1"/>
  <c r="X86" i="18"/>
  <c r="V86" i="18"/>
  <c r="U86" i="18"/>
  <c r="S86" i="18"/>
  <c r="R86" i="18"/>
  <c r="P86" i="18"/>
  <c r="O86" i="18"/>
  <c r="M86" i="18"/>
  <c r="L86" i="18"/>
  <c r="J86" i="18"/>
  <c r="I86" i="18"/>
  <c r="G86" i="18"/>
  <c r="F86" i="18"/>
  <c r="D86" i="18"/>
  <c r="C86" i="18"/>
  <c r="Y85" i="18"/>
  <c r="X85" i="18"/>
  <c r="V85" i="18"/>
  <c r="U85" i="18"/>
  <c r="S85" i="18"/>
  <c r="R85" i="18"/>
  <c r="P85" i="18"/>
  <c r="O85" i="18"/>
  <c r="M85" i="18"/>
  <c r="L85" i="18"/>
  <c r="J85" i="18"/>
  <c r="I85" i="18"/>
  <c r="G85" i="18"/>
  <c r="F85" i="18"/>
  <c r="D85" i="18"/>
  <c r="C85" i="18"/>
  <c r="Y84" i="18"/>
  <c r="X84" i="18"/>
  <c r="V84" i="18"/>
  <c r="U84" i="18"/>
  <c r="S84" i="18"/>
  <c r="R84" i="18"/>
  <c r="P84" i="18"/>
  <c r="O84" i="18"/>
  <c r="M84" i="18"/>
  <c r="L84" i="18"/>
  <c r="J84" i="18"/>
  <c r="I84" i="18"/>
  <c r="G84" i="18"/>
  <c r="F84" i="18"/>
  <c r="D84" i="18"/>
  <c r="C84" i="18"/>
  <c r="Y83" i="18"/>
  <c r="X83" i="18"/>
  <c r="V83" i="18"/>
  <c r="U83" i="18"/>
  <c r="S83" i="18"/>
  <c r="R83" i="18"/>
  <c r="P83" i="18"/>
  <c r="O83" i="18"/>
  <c r="M83" i="18"/>
  <c r="L83" i="18"/>
  <c r="J83" i="18"/>
  <c r="I83" i="18"/>
  <c r="G83" i="18"/>
  <c r="F83" i="18"/>
  <c r="D83" i="18"/>
  <c r="C83" i="18"/>
  <c r="Y82" i="18"/>
  <c r="X82" i="18"/>
  <c r="V82" i="18"/>
  <c r="U82" i="18"/>
  <c r="S82" i="18"/>
  <c r="R82" i="18"/>
  <c r="P82" i="18"/>
  <c r="O82" i="18"/>
  <c r="M82" i="18"/>
  <c r="L82" i="18"/>
  <c r="J82" i="18"/>
  <c r="I82" i="18"/>
  <c r="G82" i="18"/>
  <c r="F82" i="18"/>
  <c r="D82" i="18"/>
  <c r="C82" i="18"/>
  <c r="Y81" i="18"/>
  <c r="X81" i="18"/>
  <c r="V81" i="18"/>
  <c r="U81" i="18"/>
  <c r="S81" i="18"/>
  <c r="R81" i="18"/>
  <c r="P81" i="18"/>
  <c r="O81" i="18"/>
  <c r="M81" i="18"/>
  <c r="L81" i="18"/>
  <c r="J81" i="18"/>
  <c r="I81" i="18"/>
  <c r="G81" i="18"/>
  <c r="F81" i="18"/>
  <c r="D81" i="18"/>
  <c r="C81" i="18"/>
  <c r="Y80" i="18"/>
  <c r="X80" i="18"/>
  <c r="V80" i="18"/>
  <c r="U80" i="18"/>
  <c r="S80" i="18"/>
  <c r="R80" i="18"/>
  <c r="P80" i="18"/>
  <c r="O80" i="18"/>
  <c r="M80" i="18"/>
  <c r="L80" i="18"/>
  <c r="J80" i="18"/>
  <c r="I80" i="18"/>
  <c r="G80" i="18"/>
  <c r="F80" i="18"/>
  <c r="D80" i="18"/>
  <c r="C80" i="18"/>
  <c r="Y79" i="18" l="1"/>
  <c r="X79" i="18"/>
  <c r="V79" i="18"/>
  <c r="U79" i="18"/>
  <c r="S79" i="18"/>
  <c r="R79" i="18"/>
  <c r="P79" i="18"/>
  <c r="O79" i="18"/>
  <c r="M79" i="18"/>
  <c r="L79" i="18"/>
  <c r="J79" i="18"/>
  <c r="I79" i="18"/>
  <c r="G79" i="18"/>
  <c r="F79" i="18"/>
  <c r="D79" i="18"/>
  <c r="C79" i="18"/>
  <c r="Y78" i="18"/>
  <c r="X78" i="18"/>
  <c r="V78" i="18"/>
  <c r="U78" i="18"/>
  <c r="S78" i="18"/>
  <c r="R78" i="18"/>
  <c r="P78" i="18"/>
  <c r="O78" i="18"/>
  <c r="M78" i="18"/>
  <c r="L78" i="18"/>
  <c r="J78" i="18"/>
  <c r="I78" i="18"/>
  <c r="G78" i="18"/>
  <c r="F78" i="18"/>
  <c r="D78" i="18"/>
  <c r="C78" i="18"/>
  <c r="Y77" i="18"/>
  <c r="X77" i="18"/>
  <c r="V77" i="18"/>
  <c r="U77" i="18"/>
  <c r="S77" i="18"/>
  <c r="R77" i="18"/>
  <c r="P77" i="18"/>
  <c r="O77" i="18"/>
  <c r="M77" i="18"/>
  <c r="L77" i="18"/>
  <c r="J77" i="18"/>
  <c r="I77" i="18"/>
  <c r="G77" i="18"/>
  <c r="F77" i="18"/>
  <c r="D77" i="18"/>
  <c r="C77" i="18"/>
  <c r="X70" i="18"/>
  <c r="X69" i="18"/>
  <c r="X68" i="18"/>
  <c r="U69" i="18"/>
  <c r="U68" i="18"/>
  <c r="W74" i="18"/>
  <c r="X74" i="18" s="1"/>
  <c r="T74" i="18"/>
  <c r="Q74" i="18"/>
  <c r="R74" i="18" s="1"/>
  <c r="N74" i="18"/>
  <c r="K74" i="18"/>
  <c r="H74" i="18"/>
  <c r="F74" i="18"/>
  <c r="E74" i="18"/>
  <c r="B74" i="18"/>
  <c r="W73" i="18"/>
  <c r="X73" i="18" s="1"/>
  <c r="T73" i="18"/>
  <c r="Q73" i="18"/>
  <c r="R73" i="18" s="1"/>
  <c r="N73" i="18"/>
  <c r="K73" i="18"/>
  <c r="H73" i="18"/>
  <c r="E73" i="18"/>
  <c r="B73" i="18"/>
  <c r="W72" i="18"/>
  <c r="T72" i="18"/>
  <c r="Q72" i="18"/>
  <c r="N72" i="18"/>
  <c r="K72" i="18"/>
  <c r="H72" i="18"/>
  <c r="E72" i="18"/>
  <c r="B72" i="18"/>
  <c r="U74" i="18"/>
  <c r="O74" i="18"/>
  <c r="L74" i="18"/>
  <c r="I74" i="18"/>
  <c r="C74" i="18"/>
  <c r="Y76" i="18"/>
  <c r="X76" i="18"/>
  <c r="V76" i="18"/>
  <c r="U76" i="18"/>
  <c r="S76" i="18"/>
  <c r="R76" i="18"/>
  <c r="P76" i="18"/>
  <c r="O76" i="18"/>
  <c r="M76" i="18"/>
  <c r="L76" i="18"/>
  <c r="J76" i="18"/>
  <c r="I76" i="18"/>
  <c r="G76" i="18"/>
  <c r="F76" i="18"/>
  <c r="D76" i="18"/>
  <c r="C76" i="18"/>
  <c r="X75" i="18"/>
  <c r="V75" i="18"/>
  <c r="U75" i="18"/>
  <c r="S75" i="18"/>
  <c r="R75" i="18"/>
  <c r="P75" i="18"/>
  <c r="O75" i="18"/>
  <c r="M75" i="18"/>
  <c r="L75" i="18"/>
  <c r="J75" i="18"/>
  <c r="I75" i="18"/>
  <c r="G75" i="18"/>
  <c r="F75" i="18"/>
  <c r="D75" i="18"/>
  <c r="C75" i="18"/>
  <c r="Y69" i="18"/>
  <c r="Y68" i="18"/>
  <c r="V69" i="18"/>
  <c r="V68" i="18"/>
  <c r="S69" i="18"/>
  <c r="R69" i="18"/>
  <c r="P69" i="18"/>
  <c r="O69" i="18"/>
  <c r="M69" i="18"/>
  <c r="L69" i="18"/>
  <c r="J69" i="18"/>
  <c r="I69" i="18"/>
  <c r="G69" i="18"/>
  <c r="F69" i="18"/>
  <c r="D69" i="18"/>
  <c r="C69" i="18"/>
  <c r="I72" i="18" l="1"/>
  <c r="U72" i="18"/>
  <c r="O72" i="18"/>
  <c r="R72" i="18"/>
  <c r="F72" i="18"/>
  <c r="X72" i="18"/>
  <c r="L73" i="18"/>
  <c r="C73" i="18"/>
  <c r="U73" i="18"/>
  <c r="L72" i="18"/>
  <c r="I73" i="18"/>
  <c r="O73" i="18"/>
  <c r="F73" i="18"/>
  <c r="C72" i="18"/>
  <c r="S68" i="18"/>
  <c r="R68" i="18"/>
  <c r="P68" i="18"/>
  <c r="O68" i="18"/>
  <c r="M68" i="18"/>
  <c r="L68" i="18"/>
  <c r="J68" i="18"/>
  <c r="I68" i="18"/>
  <c r="G68" i="18"/>
  <c r="F68" i="18"/>
  <c r="D68" i="18"/>
  <c r="C68" i="18"/>
  <c r="Y67" i="18"/>
  <c r="X67" i="18"/>
  <c r="V67" i="18"/>
  <c r="U67" i="18"/>
  <c r="S67" i="18"/>
  <c r="R67" i="18"/>
  <c r="P67" i="18"/>
  <c r="O67" i="18"/>
  <c r="M67" i="18"/>
  <c r="L67" i="18"/>
  <c r="J67" i="18"/>
  <c r="I67" i="18"/>
  <c r="G67" i="18"/>
  <c r="F67" i="18"/>
  <c r="D67" i="18"/>
  <c r="C67" i="18"/>
  <c r="Y66" i="18"/>
  <c r="X66" i="18"/>
  <c r="V66" i="18"/>
  <c r="U66" i="18"/>
  <c r="S66" i="18"/>
  <c r="R66" i="18"/>
  <c r="P66" i="18"/>
  <c r="O66" i="18"/>
  <c r="M66" i="18"/>
  <c r="L66" i="18"/>
  <c r="J66" i="18"/>
  <c r="I66" i="18"/>
  <c r="G66" i="18"/>
  <c r="F66" i="18"/>
  <c r="D66" i="18"/>
  <c r="C66" i="18"/>
  <c r="Y65" i="18"/>
  <c r="X65" i="18"/>
  <c r="V65" i="18"/>
  <c r="U65" i="18"/>
  <c r="S65" i="18"/>
  <c r="R65" i="18"/>
  <c r="P65" i="18"/>
  <c r="O65" i="18"/>
  <c r="M65" i="18"/>
  <c r="L65" i="18"/>
  <c r="J65" i="18"/>
  <c r="I65" i="18"/>
  <c r="G65" i="18"/>
  <c r="F65" i="18"/>
  <c r="D65" i="18"/>
  <c r="C65" i="18"/>
  <c r="Y64" i="18"/>
  <c r="X64" i="18"/>
  <c r="V64" i="18"/>
  <c r="U64" i="18"/>
  <c r="S64" i="18"/>
  <c r="R64" i="18"/>
  <c r="P64" i="18"/>
  <c r="O64" i="18"/>
  <c r="M64" i="18"/>
  <c r="L64" i="18"/>
  <c r="J64" i="18"/>
  <c r="I64" i="18"/>
  <c r="G64" i="18"/>
  <c r="F64" i="18"/>
  <c r="D64" i="18"/>
  <c r="C64" i="18"/>
  <c r="Y63" i="18"/>
  <c r="X63" i="18"/>
  <c r="V63" i="18"/>
  <c r="U63" i="18"/>
  <c r="S63" i="18"/>
  <c r="R63" i="18"/>
  <c r="P63" i="18"/>
  <c r="O63" i="18"/>
  <c r="M63" i="18"/>
  <c r="L63" i="18"/>
  <c r="J63" i="18"/>
  <c r="I63" i="18"/>
  <c r="G63" i="18"/>
  <c r="F63" i="18"/>
  <c r="D63" i="18"/>
  <c r="C63" i="18"/>
  <c r="Y62" i="18"/>
  <c r="X62" i="18"/>
  <c r="V62" i="18"/>
  <c r="U62" i="18"/>
  <c r="S62" i="18"/>
  <c r="R62" i="18"/>
  <c r="P62" i="18"/>
  <c r="O62" i="18"/>
  <c r="M62" i="18"/>
  <c r="L62" i="18"/>
  <c r="J62" i="18"/>
  <c r="I62" i="18"/>
  <c r="G62" i="18"/>
  <c r="F62" i="18"/>
  <c r="D62" i="18"/>
  <c r="C62" i="18"/>
  <c r="Y61" i="18"/>
  <c r="X61" i="18"/>
  <c r="V61" i="18"/>
  <c r="U61" i="18"/>
  <c r="S61" i="18"/>
  <c r="R61" i="18"/>
  <c r="P61" i="18"/>
  <c r="O61" i="18"/>
  <c r="M61" i="18"/>
  <c r="L61" i="18"/>
  <c r="J61" i="18"/>
  <c r="I61" i="18"/>
  <c r="G61" i="18"/>
  <c r="F61" i="18"/>
  <c r="D61" i="18"/>
  <c r="C61" i="18"/>
  <c r="Y60" i="18"/>
  <c r="X60" i="18"/>
  <c r="V60" i="18"/>
  <c r="U60" i="18"/>
  <c r="S60" i="18"/>
  <c r="R60" i="18"/>
  <c r="P60" i="18"/>
  <c r="O60" i="18"/>
  <c r="M60" i="18"/>
  <c r="L60" i="18"/>
  <c r="J60" i="18"/>
  <c r="I60" i="18"/>
  <c r="G60" i="18"/>
  <c r="F60" i="18"/>
  <c r="D60" i="18"/>
  <c r="C60" i="18"/>
  <c r="Y59" i="18"/>
  <c r="X59" i="18"/>
  <c r="V59" i="18"/>
  <c r="U59" i="18"/>
  <c r="S59" i="18"/>
  <c r="R59" i="18"/>
  <c r="P59" i="18"/>
  <c r="O59" i="18"/>
  <c r="M59" i="18"/>
  <c r="L59" i="18"/>
  <c r="J59" i="18"/>
  <c r="I59" i="18"/>
  <c r="G59" i="18"/>
  <c r="F59" i="18"/>
  <c r="D59" i="18"/>
  <c r="C59" i="18"/>
  <c r="Y58" i="18"/>
  <c r="X58" i="18"/>
  <c r="V58" i="18"/>
  <c r="U58" i="18"/>
  <c r="S58" i="18"/>
  <c r="R58" i="18"/>
  <c r="P58" i="18"/>
  <c r="O58" i="18"/>
  <c r="M58" i="18"/>
  <c r="L58" i="18"/>
  <c r="J58" i="18"/>
  <c r="I58" i="18"/>
  <c r="G58" i="18"/>
  <c r="F58" i="18"/>
  <c r="D58" i="18"/>
  <c r="C58" i="18"/>
  <c r="Y57" i="18"/>
  <c r="X57" i="18"/>
  <c r="V57" i="18"/>
  <c r="U57" i="18"/>
  <c r="S57" i="18"/>
  <c r="R57" i="18"/>
  <c r="P57" i="18"/>
  <c r="O57" i="18"/>
  <c r="M57" i="18"/>
  <c r="L57" i="18"/>
  <c r="J57" i="18"/>
  <c r="I57" i="18"/>
  <c r="G57" i="18"/>
  <c r="F57" i="18"/>
  <c r="D57" i="18"/>
  <c r="C57" i="18"/>
  <c r="Y56" i="18"/>
  <c r="X56" i="18"/>
  <c r="V56" i="18"/>
  <c r="U56" i="18"/>
  <c r="S56" i="18"/>
  <c r="R56" i="18"/>
  <c r="P56" i="18"/>
  <c r="O56" i="18"/>
  <c r="M56" i="18"/>
  <c r="L56" i="18"/>
  <c r="J56" i="18"/>
  <c r="I56" i="18"/>
  <c r="G56" i="18"/>
  <c r="F56" i="18"/>
  <c r="D56" i="18"/>
  <c r="C56" i="18"/>
  <c r="Y55" i="18"/>
  <c r="X55" i="18"/>
  <c r="V55" i="18"/>
  <c r="U55" i="18"/>
  <c r="S55" i="18"/>
  <c r="R55" i="18"/>
  <c r="P55" i="18"/>
  <c r="O55" i="18"/>
  <c r="M55" i="18"/>
  <c r="L55" i="18"/>
  <c r="J55" i="18"/>
  <c r="I55" i="18"/>
  <c r="G55" i="18"/>
  <c r="F55" i="18"/>
  <c r="D55" i="18"/>
  <c r="C55" i="18"/>
  <c r="Y54" i="18"/>
  <c r="X54" i="18"/>
  <c r="V54" i="18"/>
  <c r="U54" i="18"/>
  <c r="S54" i="18"/>
  <c r="R54" i="18"/>
  <c r="P54" i="18"/>
  <c r="O54" i="18"/>
  <c r="M54" i="18"/>
  <c r="L54" i="18"/>
  <c r="J54" i="18"/>
  <c r="I54" i="18"/>
  <c r="G54" i="18"/>
  <c r="F54" i="18"/>
  <c r="D54" i="18"/>
  <c r="C54" i="18"/>
  <c r="Y53" i="18"/>
  <c r="X53" i="18"/>
  <c r="V53" i="18"/>
  <c r="U53" i="18"/>
  <c r="S53" i="18"/>
  <c r="R53" i="18"/>
  <c r="P53" i="18"/>
  <c r="O53" i="18"/>
  <c r="M53" i="18"/>
  <c r="L53" i="18"/>
  <c r="J53" i="18"/>
  <c r="I53" i="18"/>
  <c r="G53" i="18"/>
  <c r="F53" i="18"/>
  <c r="D53" i="18"/>
  <c r="C53" i="18"/>
  <c r="Y52" i="18" l="1"/>
  <c r="X52" i="18"/>
  <c r="V52" i="18"/>
  <c r="U52" i="18"/>
  <c r="S52" i="18"/>
  <c r="R52" i="18"/>
  <c r="P52" i="18"/>
  <c r="O52" i="18"/>
  <c r="M52" i="18"/>
  <c r="L52" i="18"/>
  <c r="J52" i="18"/>
  <c r="I52" i="18"/>
  <c r="G52" i="18"/>
  <c r="F52" i="18"/>
  <c r="D52" i="18"/>
  <c r="C52" i="18"/>
  <c r="Y51" i="18"/>
  <c r="X51" i="18"/>
  <c r="V51" i="18"/>
  <c r="U51" i="18"/>
  <c r="S51" i="18"/>
  <c r="R51" i="18"/>
  <c r="P51" i="18"/>
  <c r="O51" i="18"/>
  <c r="M51" i="18"/>
  <c r="L51" i="18"/>
  <c r="J51" i="18"/>
  <c r="I51" i="18"/>
  <c r="G51" i="18"/>
  <c r="F51" i="18"/>
  <c r="D51" i="18"/>
  <c r="C51" i="18"/>
  <c r="Y50" i="18"/>
  <c r="X50" i="18"/>
  <c r="V50" i="18"/>
  <c r="U50" i="18"/>
  <c r="S50" i="18"/>
  <c r="R50" i="18"/>
  <c r="P50" i="18"/>
  <c r="O50" i="18"/>
  <c r="M50" i="18"/>
  <c r="L50" i="18"/>
  <c r="J50" i="18"/>
  <c r="I50" i="18"/>
  <c r="G50" i="18"/>
  <c r="F50" i="18"/>
  <c r="D50" i="18"/>
  <c r="C50" i="18"/>
  <c r="Y49" i="18" l="1"/>
  <c r="X49" i="18"/>
  <c r="V49" i="18"/>
  <c r="U49" i="18"/>
  <c r="S49" i="18"/>
  <c r="R49" i="18"/>
  <c r="P49" i="18"/>
  <c r="O49" i="18"/>
  <c r="M49" i="18"/>
  <c r="L49" i="18"/>
  <c r="J49" i="18"/>
  <c r="I49" i="18"/>
  <c r="G49" i="18"/>
  <c r="F49" i="18"/>
  <c r="D49" i="18"/>
  <c r="C49" i="18"/>
  <c r="Y48" i="18"/>
  <c r="X48" i="18"/>
  <c r="V48" i="18"/>
  <c r="U48" i="18"/>
  <c r="S48" i="18"/>
  <c r="R48" i="18"/>
  <c r="P48" i="18"/>
  <c r="O48" i="18"/>
  <c r="M48" i="18"/>
  <c r="L48" i="18"/>
  <c r="J48" i="18"/>
  <c r="I48" i="18"/>
  <c r="G48" i="18"/>
  <c r="F48" i="18"/>
  <c r="D48" i="18"/>
  <c r="C48" i="18"/>
  <c r="Y46" i="18"/>
  <c r="X46" i="18"/>
  <c r="V46" i="18"/>
  <c r="U46" i="18"/>
  <c r="S46" i="18"/>
  <c r="R46" i="18"/>
  <c r="P46" i="18"/>
  <c r="O46" i="18"/>
  <c r="M46" i="18"/>
  <c r="L46" i="18"/>
  <c r="J46" i="18"/>
  <c r="I46" i="18"/>
  <c r="G46" i="18"/>
  <c r="F46" i="18"/>
  <c r="D46" i="18"/>
  <c r="C46" i="18"/>
  <c r="Y45" i="18" l="1"/>
  <c r="X45" i="18"/>
  <c r="V45" i="18"/>
  <c r="U45" i="18"/>
  <c r="S45" i="18"/>
  <c r="R45" i="18"/>
  <c r="P45" i="18"/>
  <c r="O45" i="18"/>
  <c r="M45" i="18"/>
  <c r="L45" i="18"/>
  <c r="J45" i="18"/>
  <c r="I45" i="18"/>
  <c r="G45" i="18"/>
  <c r="F45" i="18"/>
  <c r="D45" i="18"/>
  <c r="C45" i="18"/>
  <c r="Y44" i="18"/>
  <c r="X44" i="18"/>
  <c r="V44" i="18"/>
  <c r="U44" i="18"/>
  <c r="S44" i="18"/>
  <c r="R44" i="18"/>
  <c r="P44" i="18"/>
  <c r="O44" i="18"/>
  <c r="M44" i="18"/>
  <c r="L44" i="18"/>
  <c r="J44" i="18"/>
  <c r="I44" i="18"/>
  <c r="G44" i="18"/>
  <c r="F44" i="18"/>
  <c r="D44" i="18"/>
  <c r="C44" i="18"/>
  <c r="Y43" i="18"/>
  <c r="X43" i="18"/>
  <c r="V43" i="18"/>
  <c r="U43" i="18"/>
  <c r="S43" i="18"/>
  <c r="R43" i="18"/>
  <c r="P43" i="18"/>
  <c r="O43" i="18"/>
  <c r="M43" i="18"/>
  <c r="L43" i="18"/>
  <c r="J43" i="18"/>
  <c r="I43" i="18"/>
  <c r="G43" i="18"/>
  <c r="F43" i="18"/>
  <c r="D43" i="18"/>
  <c r="C43" i="18"/>
  <c r="X41" i="18"/>
  <c r="V41" i="18"/>
  <c r="U41" i="18"/>
  <c r="S41" i="18"/>
  <c r="R41" i="18"/>
  <c r="P41" i="18"/>
  <c r="O41" i="18"/>
  <c r="M41" i="18"/>
  <c r="L41" i="18"/>
  <c r="J41" i="18"/>
  <c r="I41" i="18"/>
  <c r="G41" i="18"/>
  <c r="F41" i="18"/>
  <c r="D41" i="18"/>
  <c r="C41" i="18"/>
  <c r="O40" i="18"/>
  <c r="L40" i="18"/>
  <c r="F40" i="18"/>
  <c r="C40" i="18"/>
  <c r="Y47" i="18"/>
  <c r="X47" i="18"/>
  <c r="V47" i="18"/>
  <c r="U47" i="18"/>
  <c r="S47" i="18"/>
  <c r="R47" i="18"/>
  <c r="P47" i="18"/>
  <c r="O47" i="18"/>
  <c r="M47" i="18"/>
  <c r="L47" i="18"/>
  <c r="J47" i="18"/>
  <c r="I47" i="18"/>
  <c r="G47" i="18"/>
  <c r="F47" i="18"/>
  <c r="D47" i="18"/>
  <c r="C47" i="18"/>
  <c r="Y42" i="18"/>
  <c r="X42" i="18"/>
  <c r="V42" i="18"/>
  <c r="U42" i="18"/>
  <c r="S42" i="18"/>
  <c r="R42" i="18"/>
  <c r="P42" i="18"/>
  <c r="O42" i="18"/>
  <c r="M42" i="18"/>
  <c r="L42" i="18"/>
  <c r="J42" i="18"/>
  <c r="I42" i="18"/>
  <c r="G42" i="18"/>
  <c r="F42" i="18"/>
  <c r="D42" i="18"/>
  <c r="C42" i="18"/>
  <c r="W40" i="18"/>
  <c r="X40" i="18" s="1"/>
  <c r="U40" i="18"/>
  <c r="T40" i="18"/>
  <c r="Q40" i="18"/>
  <c r="R40" i="18" s="1"/>
  <c r="N40" i="18"/>
  <c r="K40" i="18"/>
  <c r="I40" i="18"/>
  <c r="H40" i="18"/>
  <c r="E40" i="18"/>
  <c r="B40" i="18"/>
  <c r="W39" i="18"/>
  <c r="X39" i="18" s="1"/>
  <c r="T39" i="18"/>
  <c r="Q39" i="18"/>
  <c r="R39" i="18" s="1"/>
  <c r="N39" i="18"/>
  <c r="K39" i="18"/>
  <c r="H39" i="18"/>
  <c r="E39" i="18"/>
  <c r="B39" i="18"/>
  <c r="W38" i="18"/>
  <c r="T38" i="18"/>
  <c r="Q38" i="18"/>
  <c r="N38" i="18"/>
  <c r="K38" i="18"/>
  <c r="H38" i="18"/>
  <c r="E38" i="18"/>
  <c r="B38" i="18"/>
  <c r="I38" i="18" l="1"/>
  <c r="F39" i="18"/>
  <c r="L38" i="18"/>
  <c r="L39" i="18"/>
  <c r="X38" i="18"/>
  <c r="R38" i="18"/>
  <c r="O39" i="18"/>
  <c r="U39" i="18"/>
  <c r="C39" i="18"/>
  <c r="U38" i="18"/>
  <c r="C38" i="18"/>
  <c r="O38" i="18"/>
  <c r="F38" i="18"/>
  <c r="I39" i="18"/>
  <c r="Y35" i="18"/>
  <c r="X35" i="18"/>
  <c r="V35" i="18"/>
  <c r="U35" i="18"/>
  <c r="S35" i="18"/>
  <c r="R35" i="18"/>
  <c r="P35" i="18"/>
  <c r="O35" i="18"/>
  <c r="M35" i="18"/>
  <c r="L35" i="18"/>
  <c r="J35" i="18"/>
  <c r="I35" i="18"/>
  <c r="G35" i="18"/>
  <c r="F35" i="18"/>
  <c r="D35" i="18"/>
  <c r="C35" i="18"/>
  <c r="Y34" i="18" l="1"/>
  <c r="X34" i="18"/>
  <c r="V34" i="18"/>
  <c r="U34" i="18"/>
  <c r="S34" i="18"/>
  <c r="R34" i="18"/>
  <c r="P34" i="18"/>
  <c r="O34" i="18"/>
  <c r="M34" i="18"/>
  <c r="L34" i="18"/>
  <c r="J34" i="18"/>
  <c r="I34" i="18"/>
  <c r="G34" i="18"/>
  <c r="F34" i="18"/>
  <c r="D34" i="18"/>
  <c r="C34" i="18"/>
  <c r="Y33" i="18"/>
  <c r="X33" i="18"/>
  <c r="V33" i="18"/>
  <c r="U33" i="18"/>
  <c r="S33" i="18"/>
  <c r="R33" i="18"/>
  <c r="P33" i="18"/>
  <c r="O33" i="18"/>
  <c r="M33" i="18"/>
  <c r="L33" i="18"/>
  <c r="J33" i="18"/>
  <c r="I33" i="18"/>
  <c r="G33" i="18"/>
  <c r="F33" i="18"/>
  <c r="D33" i="18"/>
  <c r="C33" i="18"/>
  <c r="Y32" i="18"/>
  <c r="X32" i="18"/>
  <c r="V32" i="18"/>
  <c r="U32" i="18"/>
  <c r="S32" i="18"/>
  <c r="R32" i="18"/>
  <c r="P32" i="18"/>
  <c r="O32" i="18"/>
  <c r="M32" i="18"/>
  <c r="L32" i="18"/>
  <c r="J32" i="18"/>
  <c r="I32" i="18"/>
  <c r="G32" i="18"/>
  <c r="F32" i="18"/>
  <c r="D32" i="18"/>
  <c r="C32" i="18"/>
  <c r="Y31" i="18"/>
  <c r="X31" i="18"/>
  <c r="V31" i="18"/>
  <c r="U31" i="18"/>
  <c r="S31" i="18"/>
  <c r="R31" i="18"/>
  <c r="P31" i="18"/>
  <c r="O31" i="18"/>
  <c r="M31" i="18"/>
  <c r="L31" i="18"/>
  <c r="J31" i="18"/>
  <c r="I31" i="18"/>
  <c r="G31" i="18"/>
  <c r="F31" i="18"/>
  <c r="D31" i="18"/>
  <c r="C31" i="18"/>
  <c r="Y30" i="18"/>
  <c r="X30" i="18"/>
  <c r="V30" i="18"/>
  <c r="U30" i="18"/>
  <c r="S30" i="18"/>
  <c r="R30" i="18"/>
  <c r="P30" i="18"/>
  <c r="O30" i="18"/>
  <c r="M30" i="18"/>
  <c r="L30" i="18"/>
  <c r="J30" i="18"/>
  <c r="I30" i="18"/>
  <c r="G30" i="18"/>
  <c r="F30" i="18"/>
  <c r="D30" i="18"/>
  <c r="C30" i="18"/>
  <c r="Y29" i="18"/>
  <c r="X29" i="18"/>
  <c r="V29" i="18"/>
  <c r="U29" i="18"/>
  <c r="S29" i="18"/>
  <c r="R29" i="18"/>
  <c r="P29" i="18"/>
  <c r="O29" i="18"/>
  <c r="M29" i="18"/>
  <c r="L29" i="18"/>
  <c r="J29" i="18"/>
  <c r="I29" i="18"/>
  <c r="G29" i="18"/>
  <c r="F29" i="18"/>
  <c r="D29" i="18"/>
  <c r="C29" i="18"/>
  <c r="Y28" i="18"/>
  <c r="X28" i="18"/>
  <c r="V28" i="18"/>
  <c r="U28" i="18"/>
  <c r="S28" i="18"/>
  <c r="R28" i="18"/>
  <c r="P28" i="18"/>
  <c r="O28" i="18"/>
  <c r="M28" i="18"/>
  <c r="L28" i="18"/>
  <c r="J28" i="18"/>
  <c r="I28" i="18"/>
  <c r="G28" i="18"/>
  <c r="F28" i="18"/>
  <c r="D28" i="18"/>
  <c r="C28" i="18"/>
  <c r="Y27" i="18"/>
  <c r="X27" i="18"/>
  <c r="V27" i="18"/>
  <c r="U27" i="18"/>
  <c r="S27" i="18"/>
  <c r="R27" i="18"/>
  <c r="P27" i="18"/>
  <c r="O27" i="18"/>
  <c r="M27" i="18"/>
  <c r="L27" i="18"/>
  <c r="J27" i="18"/>
  <c r="I27" i="18"/>
  <c r="G27" i="18"/>
  <c r="F27" i="18"/>
  <c r="D27" i="18"/>
  <c r="C27" i="18"/>
  <c r="Y26" i="18"/>
  <c r="X26" i="18"/>
  <c r="V26" i="18"/>
  <c r="U26" i="18"/>
  <c r="S26" i="18"/>
  <c r="R26" i="18"/>
  <c r="P26" i="18"/>
  <c r="O26" i="18"/>
  <c r="M26" i="18"/>
  <c r="L26" i="18"/>
  <c r="J26" i="18"/>
  <c r="I26" i="18"/>
  <c r="G26" i="18"/>
  <c r="F26" i="18"/>
  <c r="D26" i="18"/>
  <c r="C26" i="18"/>
  <c r="Y25" i="18"/>
  <c r="X25" i="18"/>
  <c r="V25" i="18"/>
  <c r="U25" i="18"/>
  <c r="S25" i="18"/>
  <c r="R25" i="18"/>
  <c r="P25" i="18"/>
  <c r="O25" i="18"/>
  <c r="M25" i="18"/>
  <c r="L25" i="18"/>
  <c r="J25" i="18"/>
  <c r="I25" i="18"/>
  <c r="G25" i="18"/>
  <c r="F25" i="18"/>
  <c r="D25" i="18"/>
  <c r="C25" i="18"/>
  <c r="Y24" i="18"/>
  <c r="X24" i="18"/>
  <c r="V24" i="18"/>
  <c r="U24" i="18"/>
  <c r="S24" i="18"/>
  <c r="R24" i="18"/>
  <c r="P24" i="18"/>
  <c r="O24" i="18"/>
  <c r="M24" i="18"/>
  <c r="L24" i="18"/>
  <c r="J24" i="18"/>
  <c r="I24" i="18"/>
  <c r="G24" i="18"/>
  <c r="F24" i="18"/>
  <c r="D24" i="18"/>
  <c r="C24" i="18"/>
  <c r="Y23" i="18" l="1"/>
  <c r="X23" i="18"/>
  <c r="V23" i="18"/>
  <c r="U23" i="18"/>
  <c r="S23" i="18"/>
  <c r="R23" i="18"/>
  <c r="P23" i="18"/>
  <c r="O23" i="18"/>
  <c r="M23" i="18"/>
  <c r="L23" i="18"/>
  <c r="J23" i="18"/>
  <c r="I23" i="18"/>
  <c r="G23" i="18"/>
  <c r="F23" i="18"/>
  <c r="D23" i="18"/>
  <c r="C23" i="18"/>
  <c r="Y22" i="18"/>
  <c r="X22" i="18"/>
  <c r="V22" i="18"/>
  <c r="U22" i="18"/>
  <c r="S22" i="18"/>
  <c r="R22" i="18"/>
  <c r="P22" i="18"/>
  <c r="O22" i="18"/>
  <c r="M22" i="18"/>
  <c r="L22" i="18"/>
  <c r="J22" i="18"/>
  <c r="I22" i="18"/>
  <c r="G22" i="18"/>
  <c r="F22" i="18"/>
  <c r="D22" i="18"/>
  <c r="C22" i="18"/>
  <c r="Y21" i="18"/>
  <c r="X21" i="18"/>
  <c r="V21" i="18"/>
  <c r="U21" i="18"/>
  <c r="S21" i="18"/>
  <c r="R21" i="18"/>
  <c r="P21" i="18"/>
  <c r="O21" i="18"/>
  <c r="M21" i="18"/>
  <c r="L21" i="18"/>
  <c r="J21" i="18"/>
  <c r="I21" i="18"/>
  <c r="G21" i="18"/>
  <c r="F21" i="18"/>
  <c r="D21" i="18"/>
  <c r="C21" i="18"/>
  <c r="Y20" i="18"/>
  <c r="X20" i="18"/>
  <c r="V20" i="18"/>
  <c r="U20" i="18"/>
  <c r="S20" i="18"/>
  <c r="R20" i="18"/>
  <c r="P20" i="18"/>
  <c r="O20" i="18"/>
  <c r="M20" i="18"/>
  <c r="L20" i="18"/>
  <c r="J20" i="18"/>
  <c r="I20" i="18"/>
  <c r="G20" i="18"/>
  <c r="F20" i="18"/>
  <c r="D20" i="18"/>
  <c r="C20" i="18"/>
  <c r="Y19" i="18"/>
  <c r="X19" i="18"/>
  <c r="V19" i="18"/>
  <c r="U19" i="18"/>
  <c r="S19" i="18"/>
  <c r="R19" i="18"/>
  <c r="P19" i="18"/>
  <c r="O19" i="18"/>
  <c r="M19" i="18"/>
  <c r="L19" i="18"/>
  <c r="J19" i="18"/>
  <c r="I19" i="18"/>
  <c r="G19" i="18"/>
  <c r="F19" i="18"/>
  <c r="D19" i="18"/>
  <c r="C19" i="18"/>
  <c r="Y18" i="18"/>
  <c r="X18" i="18"/>
  <c r="V18" i="18"/>
  <c r="U18" i="18"/>
  <c r="S18" i="18"/>
  <c r="R18" i="18"/>
  <c r="P18" i="18"/>
  <c r="O18" i="18"/>
  <c r="M18" i="18"/>
  <c r="L18" i="18"/>
  <c r="J18" i="18"/>
  <c r="I18" i="18"/>
  <c r="G18" i="18"/>
  <c r="F18" i="18"/>
  <c r="D18" i="18"/>
  <c r="C18" i="18"/>
  <c r="Y17" i="18"/>
  <c r="X17" i="18"/>
  <c r="V17" i="18"/>
  <c r="U17" i="18"/>
  <c r="S17" i="18"/>
  <c r="R17" i="18"/>
  <c r="P17" i="18"/>
  <c r="O17" i="18"/>
  <c r="M17" i="18"/>
  <c r="L17" i="18"/>
  <c r="J17" i="18"/>
  <c r="I17" i="18"/>
  <c r="G17" i="18"/>
  <c r="F17" i="18"/>
  <c r="D17" i="18"/>
  <c r="C17" i="18"/>
  <c r="Y16" i="18" l="1"/>
  <c r="X16" i="18"/>
  <c r="V16" i="18"/>
  <c r="U16" i="18"/>
  <c r="S16" i="18"/>
  <c r="R16" i="18"/>
  <c r="P16" i="18"/>
  <c r="O16" i="18"/>
  <c r="M16" i="18"/>
  <c r="L16" i="18"/>
  <c r="J16" i="18"/>
  <c r="I16" i="18"/>
  <c r="G16" i="18"/>
  <c r="F16" i="18"/>
  <c r="D16" i="18"/>
  <c r="C16" i="18"/>
  <c r="Y15" i="18"/>
  <c r="X15" i="18"/>
  <c r="V15" i="18"/>
  <c r="U15" i="18"/>
  <c r="S15" i="18"/>
  <c r="R15" i="18"/>
  <c r="P15" i="18"/>
  <c r="O15" i="18"/>
  <c r="M15" i="18"/>
  <c r="L15" i="18"/>
  <c r="J15" i="18"/>
  <c r="I15" i="18"/>
  <c r="G15" i="18"/>
  <c r="F15" i="18"/>
  <c r="D15" i="18"/>
  <c r="C15" i="18"/>
  <c r="Y14" i="18"/>
  <c r="X14" i="18"/>
  <c r="V14" i="18"/>
  <c r="U14" i="18"/>
  <c r="S14" i="18"/>
  <c r="R14" i="18"/>
  <c r="P14" i="18"/>
  <c r="O14" i="18"/>
  <c r="M14" i="18"/>
  <c r="L14" i="18"/>
  <c r="J14" i="18"/>
  <c r="I14" i="18"/>
  <c r="G14" i="18"/>
  <c r="F14" i="18"/>
  <c r="D14" i="18"/>
  <c r="C14" i="18"/>
  <c r="Y13" i="18"/>
  <c r="X13" i="18"/>
  <c r="V13" i="18"/>
  <c r="U13" i="18"/>
  <c r="S13" i="18"/>
  <c r="R13" i="18"/>
  <c r="P13" i="18"/>
  <c r="O13" i="18"/>
  <c r="M13" i="18"/>
  <c r="L13" i="18"/>
  <c r="J13" i="18"/>
  <c r="I13" i="18"/>
  <c r="G13" i="18"/>
  <c r="F13" i="18"/>
  <c r="D13" i="18"/>
  <c r="C13" i="18"/>
  <c r="Y12" i="18"/>
  <c r="X12" i="18"/>
  <c r="V12" i="18"/>
  <c r="U12" i="18"/>
  <c r="S12" i="18"/>
  <c r="R12" i="18"/>
  <c r="P12" i="18"/>
  <c r="O12" i="18"/>
  <c r="M12" i="18"/>
  <c r="L12" i="18"/>
  <c r="J12" i="18"/>
  <c r="I12" i="18"/>
  <c r="G12" i="18"/>
  <c r="F12" i="18"/>
  <c r="D12" i="18"/>
  <c r="C12" i="18"/>
  <c r="Y11" i="18"/>
  <c r="X11" i="18"/>
  <c r="V11" i="18"/>
  <c r="U11" i="18"/>
  <c r="S11" i="18"/>
  <c r="R11" i="18"/>
  <c r="P11" i="18"/>
  <c r="O11" i="18"/>
  <c r="M11" i="18"/>
  <c r="L11" i="18"/>
  <c r="J11" i="18"/>
  <c r="I11" i="18"/>
  <c r="G11" i="18"/>
  <c r="F11" i="18"/>
  <c r="D11" i="18"/>
  <c r="C11" i="18"/>
  <c r="Y10" i="18"/>
  <c r="X10" i="18"/>
  <c r="V10" i="18"/>
  <c r="U10" i="18"/>
  <c r="S10" i="18"/>
  <c r="R10" i="18"/>
  <c r="P10" i="18"/>
  <c r="O10" i="18"/>
  <c r="M10" i="18"/>
  <c r="L10" i="18"/>
  <c r="J10" i="18"/>
  <c r="I10" i="18"/>
  <c r="G10" i="18"/>
  <c r="F10" i="18"/>
  <c r="D10" i="18"/>
  <c r="C10" i="18"/>
  <c r="Y9" i="18"/>
  <c r="X9" i="18"/>
  <c r="V9" i="18"/>
  <c r="U9" i="18"/>
  <c r="S9" i="18"/>
  <c r="R9" i="18"/>
  <c r="P9" i="18"/>
  <c r="O9" i="18"/>
  <c r="M9" i="18"/>
  <c r="L9" i="18"/>
  <c r="J9" i="18"/>
  <c r="I9" i="18"/>
  <c r="G9" i="18"/>
  <c r="F9" i="18"/>
  <c r="D9" i="18"/>
  <c r="C9" i="18"/>
  <c r="Y8" i="18"/>
  <c r="X8" i="18"/>
  <c r="V8" i="18"/>
  <c r="U8" i="18"/>
  <c r="S8" i="18"/>
  <c r="R8" i="18"/>
  <c r="P8" i="18"/>
  <c r="O8" i="18"/>
  <c r="M8" i="18"/>
  <c r="L8" i="18"/>
  <c r="J8" i="18"/>
  <c r="I8" i="18"/>
  <c r="G8" i="18"/>
  <c r="F8" i="18"/>
  <c r="D8" i="18"/>
  <c r="C8" i="18"/>
  <c r="Y7" i="18"/>
  <c r="X7" i="18"/>
  <c r="V7" i="18"/>
  <c r="U7" i="18"/>
  <c r="S7" i="18"/>
  <c r="R7" i="18"/>
  <c r="P7" i="18"/>
  <c r="O7" i="18"/>
  <c r="M7" i="18"/>
  <c r="L7" i="18"/>
  <c r="J7" i="18"/>
  <c r="I7" i="18"/>
  <c r="G7" i="18"/>
  <c r="F7" i="18"/>
  <c r="D7" i="18"/>
  <c r="C7" i="18"/>
  <c r="S6" i="18"/>
  <c r="R6" i="18"/>
  <c r="R5" i="18"/>
  <c r="Q4" i="18"/>
  <c r="R4" i="18" s="1"/>
  <c r="Q3" i="18"/>
  <c r="R3" i="18" s="1"/>
  <c r="Q2" i="18"/>
  <c r="O4" i="18"/>
  <c r="C4" i="18"/>
  <c r="Y6" i="18"/>
  <c r="X6" i="18"/>
  <c r="V6" i="18"/>
  <c r="U6" i="18"/>
  <c r="P6" i="18"/>
  <c r="O6" i="18"/>
  <c r="M6" i="18"/>
  <c r="L6" i="18"/>
  <c r="J6" i="18"/>
  <c r="I6" i="18"/>
  <c r="G6" i="18"/>
  <c r="F6" i="18"/>
  <c r="D6" i="18"/>
  <c r="C6" i="18"/>
  <c r="X5" i="18"/>
  <c r="U5" i="18"/>
  <c r="O5" i="18"/>
  <c r="L5" i="18"/>
  <c r="I5" i="18"/>
  <c r="F5" i="18"/>
  <c r="C5" i="18"/>
  <c r="W4" i="18"/>
  <c r="X4" i="18" s="1"/>
  <c r="T4" i="18"/>
  <c r="N4" i="18"/>
  <c r="K4" i="18"/>
  <c r="H4" i="18"/>
  <c r="E4" i="18"/>
  <c r="B4" i="18"/>
  <c r="W3" i="18"/>
  <c r="X3" i="18" s="1"/>
  <c r="T3" i="18"/>
  <c r="N3" i="18"/>
  <c r="K3" i="18"/>
  <c r="H3" i="18"/>
  <c r="E3" i="18"/>
  <c r="B3" i="18"/>
  <c r="W2" i="18"/>
  <c r="T2" i="18"/>
  <c r="N2" i="18"/>
  <c r="K2" i="18"/>
  <c r="H2" i="18"/>
  <c r="E2" i="18"/>
  <c r="B2" i="18"/>
  <c r="Y424" i="17"/>
  <c r="X424" i="17"/>
  <c r="V424" i="17"/>
  <c r="U424" i="17"/>
  <c r="S424" i="17"/>
  <c r="R424" i="17"/>
  <c r="P424" i="17"/>
  <c r="O424" i="17"/>
  <c r="M424" i="17"/>
  <c r="L424" i="17"/>
  <c r="J424" i="17"/>
  <c r="I424" i="17"/>
  <c r="G424" i="17"/>
  <c r="F424" i="17"/>
  <c r="D424" i="17"/>
  <c r="C424" i="17"/>
  <c r="Y423" i="17"/>
  <c r="X423" i="17"/>
  <c r="V423" i="17"/>
  <c r="U423" i="17"/>
  <c r="S423" i="17"/>
  <c r="R423" i="17"/>
  <c r="P423" i="17"/>
  <c r="O423" i="17"/>
  <c r="M423" i="17"/>
  <c r="L423" i="17"/>
  <c r="J423" i="17"/>
  <c r="I423" i="17"/>
  <c r="G423" i="17"/>
  <c r="F423" i="17"/>
  <c r="D423" i="17"/>
  <c r="C423" i="17"/>
  <c r="Y422" i="17"/>
  <c r="X422" i="17"/>
  <c r="V422" i="17"/>
  <c r="U422" i="17"/>
  <c r="S422" i="17"/>
  <c r="R422" i="17"/>
  <c r="P422" i="17"/>
  <c r="O422" i="17"/>
  <c r="M422" i="17"/>
  <c r="L422" i="17"/>
  <c r="J422" i="17"/>
  <c r="I422" i="17"/>
  <c r="G422" i="17"/>
  <c r="F422" i="17"/>
  <c r="D422" i="17"/>
  <c r="C422" i="17"/>
  <c r="I2" i="18" l="1"/>
  <c r="L2" i="18"/>
  <c r="F4" i="18"/>
  <c r="U4" i="18"/>
  <c r="R2" i="18"/>
  <c r="L3" i="18"/>
  <c r="F3" i="18"/>
  <c r="U3" i="18"/>
  <c r="L4" i="18"/>
  <c r="U2" i="18"/>
  <c r="I4" i="18"/>
  <c r="I3" i="18"/>
  <c r="X2" i="18"/>
  <c r="F2" i="18"/>
  <c r="O2" i="18"/>
  <c r="C3" i="18"/>
  <c r="C2" i="18"/>
  <c r="O3" i="18"/>
  <c r="Y421" i="17"/>
  <c r="X421" i="17"/>
  <c r="V421" i="17"/>
  <c r="U421" i="17"/>
  <c r="S421" i="17"/>
  <c r="R421" i="17"/>
  <c r="P421" i="17"/>
  <c r="O421" i="17"/>
  <c r="M421" i="17"/>
  <c r="L421" i="17"/>
  <c r="J421" i="17"/>
  <c r="I421" i="17"/>
  <c r="G421" i="17"/>
  <c r="F421" i="17"/>
  <c r="D421" i="17"/>
  <c r="C421" i="17"/>
  <c r="Y420" i="17" l="1"/>
  <c r="X420" i="17"/>
  <c r="V420" i="17"/>
  <c r="U420" i="17"/>
  <c r="S420" i="17"/>
  <c r="R420" i="17"/>
  <c r="P420" i="17"/>
  <c r="O420" i="17"/>
  <c r="M420" i="17"/>
  <c r="L420" i="17"/>
  <c r="J420" i="17"/>
  <c r="I420" i="17"/>
  <c r="G420" i="17"/>
  <c r="F420" i="17"/>
  <c r="D420" i="17"/>
  <c r="C420" i="17"/>
  <c r="Y419" i="17"/>
  <c r="X419" i="17"/>
  <c r="V419" i="17"/>
  <c r="U419" i="17"/>
  <c r="S419" i="17"/>
  <c r="R419" i="17"/>
  <c r="P419" i="17"/>
  <c r="O419" i="17"/>
  <c r="M419" i="17"/>
  <c r="L419" i="17"/>
  <c r="J419" i="17"/>
  <c r="I419" i="17"/>
  <c r="G419" i="17"/>
  <c r="F419" i="17"/>
  <c r="D419" i="17"/>
  <c r="C419" i="17"/>
  <c r="Y418" i="17"/>
  <c r="X418" i="17"/>
  <c r="V418" i="17"/>
  <c r="U418" i="17"/>
  <c r="S418" i="17"/>
  <c r="R418" i="17"/>
  <c r="P418" i="17"/>
  <c r="O418" i="17"/>
  <c r="M418" i="17"/>
  <c r="L418" i="17"/>
  <c r="J418" i="17"/>
  <c r="I418" i="17"/>
  <c r="G418" i="17"/>
  <c r="F418" i="17"/>
  <c r="D418" i="17"/>
  <c r="C418" i="17"/>
  <c r="Y417" i="17"/>
  <c r="X417" i="17"/>
  <c r="V417" i="17"/>
  <c r="U417" i="17"/>
  <c r="S417" i="17"/>
  <c r="R417" i="17"/>
  <c r="P417" i="17"/>
  <c r="O417" i="17"/>
  <c r="M417" i="17"/>
  <c r="L417" i="17"/>
  <c r="J417" i="17"/>
  <c r="I417" i="17"/>
  <c r="G417" i="17"/>
  <c r="F417" i="17"/>
  <c r="D417" i="17"/>
  <c r="C417" i="17"/>
  <c r="Y416" i="17"/>
  <c r="X416" i="17"/>
  <c r="V416" i="17"/>
  <c r="U416" i="17"/>
  <c r="S416" i="17"/>
  <c r="R416" i="17"/>
  <c r="P416" i="17"/>
  <c r="O416" i="17"/>
  <c r="M416" i="17"/>
  <c r="L416" i="17"/>
  <c r="J416" i="17"/>
  <c r="I416" i="17"/>
  <c r="G416" i="17"/>
  <c r="F416" i="17"/>
  <c r="D416" i="17"/>
  <c r="C416" i="17"/>
  <c r="Y415" i="17" l="1"/>
  <c r="X415" i="17"/>
  <c r="V415" i="17"/>
  <c r="U415" i="17"/>
  <c r="S415" i="17"/>
  <c r="R415" i="17"/>
  <c r="P415" i="17"/>
  <c r="O415" i="17"/>
  <c r="M415" i="17"/>
  <c r="L415" i="17"/>
  <c r="J415" i="17"/>
  <c r="I415" i="17"/>
  <c r="G415" i="17"/>
  <c r="F415" i="17"/>
  <c r="D415" i="17"/>
  <c r="C415" i="17"/>
  <c r="Y414" i="17" l="1"/>
  <c r="X414" i="17"/>
  <c r="V414" i="17"/>
  <c r="U414" i="17"/>
  <c r="S414" i="17"/>
  <c r="R414" i="17"/>
  <c r="P414" i="17"/>
  <c r="O414" i="17"/>
  <c r="M414" i="17"/>
  <c r="L414" i="17"/>
  <c r="J414" i="17"/>
  <c r="I414" i="17"/>
  <c r="G414" i="17"/>
  <c r="F414" i="17"/>
  <c r="D414" i="17"/>
  <c r="C414" i="17"/>
  <c r="Y413" i="17"/>
  <c r="X413" i="17"/>
  <c r="V413" i="17"/>
  <c r="U413" i="17"/>
  <c r="S413" i="17"/>
  <c r="R413" i="17"/>
  <c r="P413" i="17"/>
  <c r="O413" i="17"/>
  <c r="M413" i="17"/>
  <c r="L413" i="17"/>
  <c r="J413" i="17"/>
  <c r="I413" i="17"/>
  <c r="G413" i="17"/>
  <c r="F413" i="17"/>
  <c r="D413" i="17"/>
  <c r="C413" i="17"/>
  <c r="Y412" i="17" l="1"/>
  <c r="X412" i="17"/>
  <c r="V412" i="17"/>
  <c r="U412" i="17"/>
  <c r="S412" i="17"/>
  <c r="R412" i="17"/>
  <c r="P412" i="17"/>
  <c r="O412" i="17"/>
  <c r="M412" i="17"/>
  <c r="L412" i="17"/>
  <c r="J412" i="17"/>
  <c r="I412" i="17"/>
  <c r="G412" i="17"/>
  <c r="F412" i="17"/>
  <c r="D412" i="17"/>
  <c r="C412" i="17"/>
  <c r="Y411" i="17" l="1"/>
  <c r="X411" i="17"/>
  <c r="V411" i="17"/>
  <c r="U411" i="17"/>
  <c r="S411" i="17"/>
  <c r="R411" i="17"/>
  <c r="P411" i="17"/>
  <c r="O411" i="17"/>
  <c r="M411" i="17"/>
  <c r="L411" i="17"/>
  <c r="J411" i="17"/>
  <c r="I411" i="17"/>
  <c r="G411" i="17"/>
  <c r="F411" i="17"/>
  <c r="D411" i="17"/>
  <c r="C411" i="17"/>
  <c r="Y410" i="17"/>
  <c r="X410" i="17"/>
  <c r="V410" i="17"/>
  <c r="U410" i="17"/>
  <c r="S410" i="17"/>
  <c r="R410" i="17"/>
  <c r="P410" i="17"/>
  <c r="O410" i="17"/>
  <c r="M410" i="17"/>
  <c r="L410" i="17"/>
  <c r="J410" i="17"/>
  <c r="I410" i="17"/>
  <c r="G410" i="17"/>
  <c r="F410" i="17"/>
  <c r="D410" i="17"/>
  <c r="C410" i="17"/>
  <c r="Y409" i="17"/>
  <c r="X409" i="17"/>
  <c r="V409" i="17"/>
  <c r="U409" i="17"/>
  <c r="S409" i="17"/>
  <c r="R409" i="17"/>
  <c r="P409" i="17"/>
  <c r="O409" i="17"/>
  <c r="M409" i="17"/>
  <c r="L409" i="17"/>
  <c r="J409" i="17"/>
  <c r="I409" i="17"/>
  <c r="G409" i="17"/>
  <c r="F409" i="17"/>
  <c r="D409" i="17"/>
  <c r="C409" i="17"/>
  <c r="Y408" i="17"/>
  <c r="X408" i="17"/>
  <c r="V408" i="17"/>
  <c r="U408" i="17"/>
  <c r="S408" i="17"/>
  <c r="R408" i="17"/>
  <c r="P408" i="17"/>
  <c r="O408" i="17"/>
  <c r="M408" i="17"/>
  <c r="L408" i="17"/>
  <c r="J408" i="17"/>
  <c r="I408" i="17"/>
  <c r="G408" i="17"/>
  <c r="F408" i="17"/>
  <c r="D408" i="17"/>
  <c r="C408" i="17"/>
  <c r="Y407" i="17"/>
  <c r="X407" i="17"/>
  <c r="V407" i="17"/>
  <c r="U407" i="17"/>
  <c r="S407" i="17"/>
  <c r="R407" i="17"/>
  <c r="P407" i="17"/>
  <c r="O407" i="17"/>
  <c r="M407" i="17"/>
  <c r="L407" i="17"/>
  <c r="J407" i="17"/>
  <c r="I407" i="17"/>
  <c r="G407" i="17"/>
  <c r="F407" i="17"/>
  <c r="D407" i="17"/>
  <c r="C407" i="17"/>
  <c r="Y406" i="17" l="1"/>
  <c r="X406" i="17"/>
  <c r="V406" i="17"/>
  <c r="U406" i="17"/>
  <c r="S406" i="17"/>
  <c r="R406" i="17"/>
  <c r="P406" i="17"/>
  <c r="O406" i="17"/>
  <c r="M406" i="17"/>
  <c r="L406" i="17"/>
  <c r="J406" i="17"/>
  <c r="I406" i="17"/>
  <c r="G406" i="17"/>
  <c r="F406" i="17"/>
  <c r="D406" i="17"/>
  <c r="C406" i="17"/>
  <c r="Y405" i="17"/>
  <c r="X405" i="17"/>
  <c r="V405" i="17"/>
  <c r="U405" i="17"/>
  <c r="S405" i="17"/>
  <c r="R405" i="17"/>
  <c r="P405" i="17"/>
  <c r="O405" i="17"/>
  <c r="M405" i="17"/>
  <c r="L405" i="17"/>
  <c r="J405" i="17"/>
  <c r="I405" i="17"/>
  <c r="G405" i="17"/>
  <c r="F405" i="17"/>
  <c r="D405" i="17"/>
  <c r="C405" i="17"/>
  <c r="Y404" i="17"/>
  <c r="X404" i="17"/>
  <c r="V404" i="17"/>
  <c r="U404" i="17"/>
  <c r="S404" i="17"/>
  <c r="R404" i="17"/>
  <c r="P404" i="17"/>
  <c r="O404" i="17"/>
  <c r="M404" i="17"/>
  <c r="L404" i="17"/>
  <c r="J404" i="17"/>
  <c r="I404" i="17"/>
  <c r="G404" i="17"/>
  <c r="F404" i="17"/>
  <c r="D404" i="17"/>
  <c r="C404" i="17"/>
  <c r="Y403" i="17"/>
  <c r="X403" i="17"/>
  <c r="V403" i="17"/>
  <c r="U403" i="17"/>
  <c r="S403" i="17"/>
  <c r="R403" i="17"/>
  <c r="P403" i="17"/>
  <c r="O403" i="17"/>
  <c r="M403" i="17"/>
  <c r="L403" i="17"/>
  <c r="J403" i="17"/>
  <c r="I403" i="17"/>
  <c r="G403" i="17"/>
  <c r="F403" i="17"/>
  <c r="D403" i="17"/>
  <c r="C403" i="17"/>
  <c r="Y402" i="17"/>
  <c r="X402" i="17"/>
  <c r="V402" i="17"/>
  <c r="U402" i="17"/>
  <c r="S402" i="17"/>
  <c r="R402" i="17"/>
  <c r="P402" i="17"/>
  <c r="O402" i="17"/>
  <c r="M402" i="17"/>
  <c r="L402" i="17"/>
  <c r="J402" i="17"/>
  <c r="I402" i="17"/>
  <c r="G402" i="17"/>
  <c r="F402" i="17"/>
  <c r="D402" i="17"/>
  <c r="C402" i="17"/>
  <c r="Y401" i="17" l="1"/>
  <c r="X401" i="17"/>
  <c r="V401" i="17"/>
  <c r="U401" i="17"/>
  <c r="S401" i="17"/>
  <c r="R401" i="17"/>
  <c r="P401" i="17"/>
  <c r="O401" i="17"/>
  <c r="M401" i="17"/>
  <c r="L401" i="17"/>
  <c r="J401" i="17"/>
  <c r="I401" i="17"/>
  <c r="G401" i="17"/>
  <c r="F401" i="17"/>
  <c r="D401" i="17"/>
  <c r="C401" i="17"/>
  <c r="Y400" i="17"/>
  <c r="X400" i="17"/>
  <c r="V400" i="17"/>
  <c r="U400" i="17"/>
  <c r="S400" i="17"/>
  <c r="R400" i="17"/>
  <c r="P400" i="17"/>
  <c r="O400" i="17"/>
  <c r="M400" i="17"/>
  <c r="L400" i="17"/>
  <c r="J400" i="17"/>
  <c r="I400" i="17"/>
  <c r="G400" i="17"/>
  <c r="F400" i="17"/>
  <c r="D400" i="17"/>
  <c r="C400" i="17"/>
  <c r="Y399" i="17"/>
  <c r="X399" i="17"/>
  <c r="V399" i="17"/>
  <c r="U399" i="17"/>
  <c r="S399" i="17"/>
  <c r="R399" i="17"/>
  <c r="P399" i="17"/>
  <c r="O399" i="17"/>
  <c r="M399" i="17"/>
  <c r="L399" i="17"/>
  <c r="J399" i="17"/>
  <c r="I399" i="17"/>
  <c r="G399" i="17"/>
  <c r="F399" i="17"/>
  <c r="D399" i="17"/>
  <c r="C399" i="17"/>
  <c r="Y398" i="17" l="1"/>
  <c r="X398" i="17"/>
  <c r="V398" i="17"/>
  <c r="U398" i="17"/>
  <c r="S398" i="17"/>
  <c r="R398" i="17"/>
  <c r="P398" i="17"/>
  <c r="O398" i="17"/>
  <c r="M398" i="17"/>
  <c r="L398" i="17"/>
  <c r="J398" i="17"/>
  <c r="I398" i="17"/>
  <c r="G398" i="17"/>
  <c r="F398" i="17"/>
  <c r="D398" i="17"/>
  <c r="C398" i="17"/>
  <c r="Y397" i="17" l="1"/>
  <c r="X397" i="17"/>
  <c r="V397" i="17"/>
  <c r="U397" i="17"/>
  <c r="S397" i="17"/>
  <c r="R397" i="17"/>
  <c r="P397" i="17"/>
  <c r="O397" i="17"/>
  <c r="M397" i="17"/>
  <c r="L397" i="17"/>
  <c r="J397" i="17"/>
  <c r="I397" i="17"/>
  <c r="G397" i="17"/>
  <c r="F397" i="17"/>
  <c r="D397" i="17"/>
  <c r="C397" i="17"/>
  <c r="Y396" i="17"/>
  <c r="X396" i="17"/>
  <c r="V396" i="17"/>
  <c r="U396" i="17"/>
  <c r="S396" i="17"/>
  <c r="R396" i="17"/>
  <c r="P396" i="17"/>
  <c r="O396" i="17"/>
  <c r="M396" i="17"/>
  <c r="L396" i="17"/>
  <c r="J396" i="17"/>
  <c r="I396" i="17"/>
  <c r="G396" i="17"/>
  <c r="F396" i="17"/>
  <c r="D396" i="17"/>
  <c r="C396" i="17"/>
  <c r="Y395" i="17"/>
  <c r="X395" i="17"/>
  <c r="V395" i="17"/>
  <c r="U395" i="17"/>
  <c r="S395" i="17"/>
  <c r="R395" i="17"/>
  <c r="P395" i="17"/>
  <c r="O395" i="17"/>
  <c r="M395" i="17"/>
  <c r="L395" i="17"/>
  <c r="J395" i="17"/>
  <c r="I395" i="17"/>
  <c r="G395" i="17"/>
  <c r="F395" i="17"/>
  <c r="D395" i="17"/>
  <c r="C395" i="17"/>
  <c r="R393" i="17" l="1"/>
  <c r="O393" i="17"/>
  <c r="L393" i="17"/>
  <c r="I393" i="17"/>
  <c r="F393" i="17"/>
  <c r="C393" i="17"/>
  <c r="R392" i="17"/>
  <c r="O391" i="17"/>
  <c r="L392" i="17"/>
  <c r="I391" i="17"/>
  <c r="F391" i="17"/>
  <c r="X394" i="17"/>
  <c r="V394" i="17"/>
  <c r="U394" i="17"/>
  <c r="S394" i="17"/>
  <c r="R394" i="17"/>
  <c r="P394" i="17"/>
  <c r="O394" i="17"/>
  <c r="M394" i="17"/>
  <c r="L394" i="17"/>
  <c r="J394" i="17"/>
  <c r="I394" i="17"/>
  <c r="G394" i="17"/>
  <c r="F394" i="17"/>
  <c r="D394" i="17"/>
  <c r="C394" i="17"/>
  <c r="W393" i="17"/>
  <c r="X393" i="17" s="1"/>
  <c r="T393" i="17"/>
  <c r="U393" i="17" s="1"/>
  <c r="Q393" i="17"/>
  <c r="N393" i="17"/>
  <c r="K393" i="17"/>
  <c r="H393" i="17"/>
  <c r="E393" i="17"/>
  <c r="B393" i="17"/>
  <c r="W392" i="17"/>
  <c r="X392" i="17" s="1"/>
  <c r="T392" i="17"/>
  <c r="U392" i="17" s="1"/>
  <c r="Q392" i="17"/>
  <c r="N392" i="17"/>
  <c r="K392" i="17"/>
  <c r="H392" i="17"/>
  <c r="F392" i="17"/>
  <c r="E392" i="17"/>
  <c r="B392" i="17"/>
  <c r="X391" i="17"/>
  <c r="W391" i="17"/>
  <c r="U391" i="17"/>
  <c r="T391" i="17"/>
  <c r="Q391" i="17"/>
  <c r="N391" i="17"/>
  <c r="K391" i="17"/>
  <c r="H391" i="17"/>
  <c r="E391" i="17"/>
  <c r="C391" i="17"/>
  <c r="B391" i="17"/>
  <c r="Y388" i="17"/>
  <c r="X388" i="17"/>
  <c r="V388" i="17"/>
  <c r="U388" i="17"/>
  <c r="S388" i="17"/>
  <c r="R388" i="17"/>
  <c r="P388" i="17"/>
  <c r="O388" i="17"/>
  <c r="M388" i="17"/>
  <c r="L388" i="17"/>
  <c r="J388" i="17"/>
  <c r="I388" i="17"/>
  <c r="G388" i="17"/>
  <c r="F388" i="17"/>
  <c r="D388" i="17"/>
  <c r="C388" i="17"/>
  <c r="Y387" i="17"/>
  <c r="X387" i="17"/>
  <c r="V387" i="17"/>
  <c r="U387" i="17"/>
  <c r="S387" i="17"/>
  <c r="R387" i="17"/>
  <c r="P387" i="17"/>
  <c r="O387" i="17"/>
  <c r="M387" i="17"/>
  <c r="L387" i="17"/>
  <c r="J387" i="17"/>
  <c r="I387" i="17"/>
  <c r="G387" i="17"/>
  <c r="F387" i="17"/>
  <c r="D387" i="17"/>
  <c r="C387" i="17"/>
  <c r="Y386" i="17"/>
  <c r="X386" i="17"/>
  <c r="V386" i="17"/>
  <c r="U386" i="17"/>
  <c r="S386" i="17"/>
  <c r="R386" i="17"/>
  <c r="P386" i="17"/>
  <c r="O386" i="17"/>
  <c r="M386" i="17"/>
  <c r="L386" i="17"/>
  <c r="J386" i="17"/>
  <c r="I386" i="17"/>
  <c r="G386" i="17"/>
  <c r="F386" i="17"/>
  <c r="D386" i="17"/>
  <c r="C386" i="17"/>
  <c r="Y385" i="17"/>
  <c r="X385" i="17"/>
  <c r="V385" i="17"/>
  <c r="U385" i="17"/>
  <c r="S385" i="17"/>
  <c r="R385" i="17"/>
  <c r="P385" i="17"/>
  <c r="O385" i="17"/>
  <c r="M385" i="17"/>
  <c r="L385" i="17"/>
  <c r="J385" i="17"/>
  <c r="I385" i="17"/>
  <c r="G385" i="17"/>
  <c r="F385" i="17"/>
  <c r="D385" i="17"/>
  <c r="C385" i="17"/>
  <c r="Y384" i="17"/>
  <c r="X384" i="17"/>
  <c r="V384" i="17"/>
  <c r="U384" i="17"/>
  <c r="S384" i="17"/>
  <c r="R384" i="17"/>
  <c r="P384" i="17"/>
  <c r="O384" i="17"/>
  <c r="M384" i="17"/>
  <c r="L384" i="17"/>
  <c r="J384" i="17"/>
  <c r="I384" i="17"/>
  <c r="G384" i="17"/>
  <c r="F384" i="17"/>
  <c r="D384" i="17"/>
  <c r="C384" i="17"/>
  <c r="Y383" i="17"/>
  <c r="X383" i="17"/>
  <c r="V383" i="17"/>
  <c r="U383" i="17"/>
  <c r="S383" i="17"/>
  <c r="R383" i="17"/>
  <c r="P383" i="17"/>
  <c r="O383" i="17"/>
  <c r="M383" i="17"/>
  <c r="L383" i="17"/>
  <c r="J383" i="17"/>
  <c r="I383" i="17"/>
  <c r="G383" i="17"/>
  <c r="F383" i="17"/>
  <c r="D383" i="17"/>
  <c r="C383" i="17"/>
  <c r="R391" i="17" l="1"/>
  <c r="O392" i="17"/>
  <c r="L391" i="17"/>
  <c r="I392" i="17"/>
  <c r="C392" i="17"/>
  <c r="Y382" i="17"/>
  <c r="X382" i="17"/>
  <c r="V382" i="17"/>
  <c r="U382" i="17"/>
  <c r="S382" i="17"/>
  <c r="R382" i="17"/>
  <c r="P382" i="17"/>
  <c r="O382" i="17"/>
  <c r="M382" i="17"/>
  <c r="L382" i="17"/>
  <c r="J382" i="17"/>
  <c r="I382" i="17"/>
  <c r="G382" i="17"/>
  <c r="F382" i="17"/>
  <c r="D382" i="17"/>
  <c r="C382" i="17"/>
  <c r="Y381" i="17"/>
  <c r="X381" i="17"/>
  <c r="V381" i="17"/>
  <c r="U381" i="17"/>
  <c r="S381" i="17"/>
  <c r="R381" i="17"/>
  <c r="P381" i="17"/>
  <c r="O381" i="17"/>
  <c r="M381" i="17"/>
  <c r="L381" i="17"/>
  <c r="J381" i="17"/>
  <c r="I381" i="17"/>
  <c r="G381" i="17"/>
  <c r="F381" i="17"/>
  <c r="D381" i="17"/>
  <c r="C381" i="17"/>
  <c r="Y380" i="17"/>
  <c r="X380" i="17"/>
  <c r="V380" i="17"/>
  <c r="U380" i="17"/>
  <c r="S380" i="17"/>
  <c r="R380" i="17"/>
  <c r="P380" i="17"/>
  <c r="O380" i="17"/>
  <c r="M380" i="17"/>
  <c r="L380" i="17"/>
  <c r="J380" i="17"/>
  <c r="I380" i="17"/>
  <c r="G380" i="17"/>
  <c r="F380" i="17"/>
  <c r="D380" i="17"/>
  <c r="C380" i="17"/>
  <c r="Y379" i="17" l="1"/>
  <c r="X379" i="17"/>
  <c r="V379" i="17"/>
  <c r="U379" i="17"/>
  <c r="S379" i="17"/>
  <c r="R379" i="17"/>
  <c r="P379" i="17"/>
  <c r="O379" i="17"/>
  <c r="M379" i="17"/>
  <c r="L379" i="17"/>
  <c r="J379" i="17"/>
  <c r="I379" i="17"/>
  <c r="G379" i="17"/>
  <c r="F379" i="17"/>
  <c r="D379" i="17"/>
  <c r="C379" i="17"/>
  <c r="Y378" i="17" l="1"/>
  <c r="X378" i="17"/>
  <c r="V378" i="17"/>
  <c r="U378" i="17"/>
  <c r="S378" i="17"/>
  <c r="R378" i="17"/>
  <c r="P378" i="17"/>
  <c r="O378" i="17"/>
  <c r="M378" i="17"/>
  <c r="L378" i="17"/>
  <c r="J378" i="17"/>
  <c r="I378" i="17"/>
  <c r="G378" i="17"/>
  <c r="F378" i="17"/>
  <c r="D378" i="17"/>
  <c r="C378" i="17"/>
  <c r="Y377" i="17"/>
  <c r="X377" i="17"/>
  <c r="V377" i="17"/>
  <c r="U377" i="17"/>
  <c r="S377" i="17"/>
  <c r="R377" i="17"/>
  <c r="P377" i="17"/>
  <c r="O377" i="17"/>
  <c r="M377" i="17"/>
  <c r="L377" i="17"/>
  <c r="J377" i="17"/>
  <c r="I377" i="17"/>
  <c r="G377" i="17"/>
  <c r="F377" i="17"/>
  <c r="D377" i="17"/>
  <c r="C377" i="17"/>
  <c r="Y376" i="17"/>
  <c r="X376" i="17"/>
  <c r="V376" i="17"/>
  <c r="U376" i="17"/>
  <c r="S376" i="17"/>
  <c r="R376" i="17"/>
  <c r="P376" i="17"/>
  <c r="O376" i="17"/>
  <c r="M376" i="17"/>
  <c r="L376" i="17"/>
  <c r="J376" i="17"/>
  <c r="I376" i="17"/>
  <c r="G376" i="17"/>
  <c r="F376" i="17"/>
  <c r="D376" i="17"/>
  <c r="C376" i="17"/>
  <c r="Y375" i="17"/>
  <c r="X375" i="17"/>
  <c r="V375" i="17"/>
  <c r="U375" i="17"/>
  <c r="S375" i="17"/>
  <c r="R375" i="17"/>
  <c r="P375" i="17"/>
  <c r="O375" i="17"/>
  <c r="M375" i="17"/>
  <c r="L375" i="17"/>
  <c r="J375" i="17"/>
  <c r="I375" i="17"/>
  <c r="G375" i="17"/>
  <c r="F375" i="17"/>
  <c r="D375" i="17"/>
  <c r="C375" i="17"/>
  <c r="Y373" i="17"/>
  <c r="X373" i="17"/>
  <c r="V373" i="17"/>
  <c r="U373" i="17"/>
  <c r="S373" i="17"/>
  <c r="R373" i="17"/>
  <c r="P373" i="17"/>
  <c r="O373" i="17"/>
  <c r="M373" i="17"/>
  <c r="L373" i="17"/>
  <c r="J373" i="17"/>
  <c r="I373" i="17"/>
  <c r="G373" i="17"/>
  <c r="F373" i="17"/>
  <c r="D373" i="17"/>
  <c r="C373" i="17"/>
  <c r="Y372" i="17" l="1"/>
  <c r="X372" i="17"/>
  <c r="V372" i="17"/>
  <c r="U372" i="17"/>
  <c r="S372" i="17"/>
  <c r="R372" i="17"/>
  <c r="P372" i="17"/>
  <c r="O372" i="17"/>
  <c r="M372" i="17"/>
  <c r="L372" i="17"/>
  <c r="J372" i="17"/>
  <c r="I372" i="17"/>
  <c r="G372" i="17"/>
  <c r="F372" i="17"/>
  <c r="D372" i="17"/>
  <c r="C372" i="17"/>
  <c r="Y371" i="17"/>
  <c r="X371" i="17"/>
  <c r="V371" i="17"/>
  <c r="U371" i="17"/>
  <c r="S371" i="17"/>
  <c r="R371" i="17"/>
  <c r="P371" i="17"/>
  <c r="O371" i="17"/>
  <c r="M371" i="17"/>
  <c r="L371" i="17"/>
  <c r="J371" i="17"/>
  <c r="I371" i="17"/>
  <c r="G371" i="17"/>
  <c r="F371" i="17"/>
  <c r="D371" i="17"/>
  <c r="C371" i="17"/>
  <c r="Y370" i="17"/>
  <c r="X370" i="17"/>
  <c r="V370" i="17"/>
  <c r="U370" i="17"/>
  <c r="S370" i="17"/>
  <c r="R370" i="17"/>
  <c r="P370" i="17"/>
  <c r="O370" i="17"/>
  <c r="M370" i="17"/>
  <c r="L370" i="17"/>
  <c r="J370" i="17"/>
  <c r="I370" i="17"/>
  <c r="G370" i="17"/>
  <c r="F370" i="17"/>
  <c r="D370" i="17"/>
  <c r="C370" i="17"/>
  <c r="Y369" i="17"/>
  <c r="X369" i="17"/>
  <c r="V369" i="17"/>
  <c r="U369" i="17"/>
  <c r="S369" i="17"/>
  <c r="R369" i="17"/>
  <c r="P369" i="17"/>
  <c r="O369" i="17"/>
  <c r="M369" i="17"/>
  <c r="L369" i="17"/>
  <c r="J369" i="17"/>
  <c r="I369" i="17"/>
  <c r="G369" i="17"/>
  <c r="F369" i="17"/>
  <c r="D369" i="17"/>
  <c r="C369" i="17"/>
  <c r="Y368" i="17"/>
  <c r="X368" i="17"/>
  <c r="V368" i="17"/>
  <c r="U368" i="17"/>
  <c r="S368" i="17"/>
  <c r="R368" i="17"/>
  <c r="P368" i="17"/>
  <c r="O368" i="17"/>
  <c r="M368" i="17"/>
  <c r="L368" i="17"/>
  <c r="J368" i="17"/>
  <c r="I368" i="17"/>
  <c r="G368" i="17"/>
  <c r="F368" i="17"/>
  <c r="D368" i="17"/>
  <c r="C368" i="17"/>
  <c r="Y365" i="17" l="1"/>
  <c r="X365" i="17"/>
  <c r="V365" i="17"/>
  <c r="U365" i="17"/>
  <c r="S365" i="17"/>
  <c r="R365" i="17"/>
  <c r="P365" i="17"/>
  <c r="O365" i="17"/>
  <c r="M365" i="17"/>
  <c r="L365" i="17"/>
  <c r="J365" i="17"/>
  <c r="I365" i="17"/>
  <c r="G365" i="17"/>
  <c r="F365" i="17"/>
  <c r="D365" i="17"/>
  <c r="C365" i="17"/>
  <c r="Y364" i="17" l="1"/>
  <c r="X364" i="17"/>
  <c r="V364" i="17"/>
  <c r="U364" i="17"/>
  <c r="S364" i="17"/>
  <c r="R364" i="17"/>
  <c r="P364" i="17"/>
  <c r="O364" i="17"/>
  <c r="M364" i="17"/>
  <c r="L364" i="17"/>
  <c r="J364" i="17"/>
  <c r="I364" i="17"/>
  <c r="G364" i="17"/>
  <c r="F364" i="17"/>
  <c r="D364" i="17"/>
  <c r="C364" i="17"/>
  <c r="Y363" i="17"/>
  <c r="X363" i="17"/>
  <c r="V363" i="17"/>
  <c r="U363" i="17"/>
  <c r="S363" i="17"/>
  <c r="R363" i="17"/>
  <c r="P363" i="17"/>
  <c r="O363" i="17"/>
  <c r="M363" i="17"/>
  <c r="L363" i="17"/>
  <c r="J363" i="17"/>
  <c r="I363" i="17"/>
  <c r="G363" i="17"/>
  <c r="F363" i="17"/>
  <c r="D363" i="17"/>
  <c r="C363" i="17"/>
  <c r="Y362" i="17"/>
  <c r="X362" i="17"/>
  <c r="V362" i="17"/>
  <c r="U362" i="17"/>
  <c r="S362" i="17"/>
  <c r="R362" i="17"/>
  <c r="P362" i="17"/>
  <c r="O362" i="17"/>
  <c r="M362" i="17"/>
  <c r="L362" i="17"/>
  <c r="J362" i="17"/>
  <c r="I362" i="17"/>
  <c r="G362" i="17"/>
  <c r="F362" i="17"/>
  <c r="D362" i="17"/>
  <c r="C362" i="17"/>
  <c r="Y361" i="17" l="1"/>
  <c r="X361" i="17"/>
  <c r="V361" i="17"/>
  <c r="U361" i="17"/>
  <c r="S361" i="17"/>
  <c r="R361" i="17"/>
  <c r="P361" i="17"/>
  <c r="O361" i="17"/>
  <c r="M361" i="17"/>
  <c r="L361" i="17"/>
  <c r="J361" i="17"/>
  <c r="I361" i="17"/>
  <c r="G361" i="17"/>
  <c r="F361" i="17"/>
  <c r="D361" i="17"/>
  <c r="C361" i="17"/>
  <c r="Y359" i="17"/>
  <c r="B322" i="17"/>
  <c r="B321" i="17"/>
  <c r="B320" i="17"/>
  <c r="Y374" i="17"/>
  <c r="X374" i="17"/>
  <c r="V374" i="17"/>
  <c r="U374" i="17"/>
  <c r="S374" i="17"/>
  <c r="R374" i="17"/>
  <c r="R358" i="17" s="1"/>
  <c r="P374" i="17"/>
  <c r="O374" i="17"/>
  <c r="O358" i="17" s="1"/>
  <c r="M374" i="17"/>
  <c r="L374" i="17"/>
  <c r="J374" i="17"/>
  <c r="I374" i="17"/>
  <c r="I358" i="17" s="1"/>
  <c r="G374" i="17"/>
  <c r="F374" i="17"/>
  <c r="F358" i="17" s="1"/>
  <c r="D374" i="17"/>
  <c r="C374" i="17"/>
  <c r="C358" i="17" s="1"/>
  <c r="Y367" i="17"/>
  <c r="X367" i="17"/>
  <c r="V367" i="17"/>
  <c r="U367" i="17"/>
  <c r="S367" i="17"/>
  <c r="R367" i="17"/>
  <c r="P367" i="17"/>
  <c r="O367" i="17"/>
  <c r="M367" i="17"/>
  <c r="L367" i="17"/>
  <c r="J367" i="17"/>
  <c r="I367" i="17"/>
  <c r="G367" i="17"/>
  <c r="F367" i="17"/>
  <c r="D367" i="17"/>
  <c r="C367" i="17"/>
  <c r="Y366" i="17"/>
  <c r="X366" i="17"/>
  <c r="V366" i="17"/>
  <c r="U366" i="17"/>
  <c r="U356" i="17" s="1"/>
  <c r="S366" i="17"/>
  <c r="R366" i="17"/>
  <c r="P366" i="17"/>
  <c r="O366" i="17"/>
  <c r="M366" i="17"/>
  <c r="L366" i="17"/>
  <c r="J366" i="17"/>
  <c r="I366" i="17"/>
  <c r="G366" i="17"/>
  <c r="F366" i="17"/>
  <c r="D366" i="17"/>
  <c r="C366" i="17"/>
  <c r="Y360" i="17"/>
  <c r="X360" i="17"/>
  <c r="V360" i="17"/>
  <c r="U360" i="17"/>
  <c r="S360" i="17"/>
  <c r="R360" i="17"/>
  <c r="P360" i="17"/>
  <c r="O360" i="17"/>
  <c r="M360" i="17"/>
  <c r="L360" i="17"/>
  <c r="J360" i="17"/>
  <c r="I360" i="17"/>
  <c r="G360" i="17"/>
  <c r="F360" i="17"/>
  <c r="D360" i="17"/>
  <c r="C360" i="17"/>
  <c r="X359" i="17"/>
  <c r="V359" i="17"/>
  <c r="U359" i="17"/>
  <c r="S359" i="17"/>
  <c r="R359" i="17"/>
  <c r="P359" i="17"/>
  <c r="O359" i="17"/>
  <c r="O357" i="17" s="1"/>
  <c r="M359" i="17"/>
  <c r="L359" i="17"/>
  <c r="J359" i="17"/>
  <c r="I359" i="17"/>
  <c r="G359" i="17"/>
  <c r="F359" i="17"/>
  <c r="D359" i="17"/>
  <c r="C359" i="17"/>
  <c r="W358" i="17"/>
  <c r="X358" i="17" s="1"/>
  <c r="T358" i="17"/>
  <c r="U358" i="17" s="1"/>
  <c r="Q358" i="17"/>
  <c r="N358" i="17"/>
  <c r="L358" i="17"/>
  <c r="K358" i="17"/>
  <c r="H358" i="17"/>
  <c r="E358" i="17"/>
  <c r="B358" i="17"/>
  <c r="W357" i="17"/>
  <c r="X357" i="17" s="1"/>
  <c r="T357" i="17"/>
  <c r="U357" i="17" s="1"/>
  <c r="Q357" i="17"/>
  <c r="N357" i="17"/>
  <c r="K357" i="17"/>
  <c r="H357" i="17"/>
  <c r="E357" i="17"/>
  <c r="B357" i="17"/>
  <c r="W356" i="17"/>
  <c r="T356" i="17"/>
  <c r="Q356" i="17"/>
  <c r="N356" i="17"/>
  <c r="K356" i="17"/>
  <c r="H356" i="17"/>
  <c r="E356" i="17"/>
  <c r="B356" i="17"/>
  <c r="Y353" i="17"/>
  <c r="X353" i="17"/>
  <c r="V353" i="17"/>
  <c r="U353" i="17"/>
  <c r="S353" i="17"/>
  <c r="R353" i="17"/>
  <c r="P353" i="17"/>
  <c r="O353" i="17"/>
  <c r="M353" i="17"/>
  <c r="L353" i="17"/>
  <c r="J353" i="17"/>
  <c r="I353" i="17"/>
  <c r="G353" i="17"/>
  <c r="F353" i="17"/>
  <c r="D353" i="17"/>
  <c r="C353" i="17"/>
  <c r="X356" i="17" l="1"/>
  <c r="R356" i="17"/>
  <c r="F357" i="17"/>
  <c r="L357" i="17"/>
  <c r="I356" i="17"/>
  <c r="L356" i="17"/>
  <c r="I357" i="17"/>
  <c r="C357" i="17"/>
  <c r="O356" i="17"/>
  <c r="C356" i="17"/>
  <c r="F356" i="17"/>
  <c r="R357" i="17"/>
  <c r="Y352" i="17"/>
  <c r="X352" i="17"/>
  <c r="V352" i="17"/>
  <c r="U352" i="17"/>
  <c r="S352" i="17"/>
  <c r="R352" i="17"/>
  <c r="P352" i="17"/>
  <c r="O352" i="17"/>
  <c r="M352" i="17"/>
  <c r="L352" i="17"/>
  <c r="J352" i="17"/>
  <c r="I352" i="17"/>
  <c r="G352" i="17"/>
  <c r="F352" i="17"/>
  <c r="D352" i="17"/>
  <c r="C352" i="17"/>
  <c r="Y351" i="17"/>
  <c r="X351" i="17"/>
  <c r="V351" i="17"/>
  <c r="U351" i="17"/>
  <c r="S351" i="17"/>
  <c r="R351" i="17"/>
  <c r="P351" i="17"/>
  <c r="O351" i="17"/>
  <c r="M351" i="17"/>
  <c r="L351" i="17"/>
  <c r="J351" i="17"/>
  <c r="I351" i="17"/>
  <c r="G351" i="17"/>
  <c r="F351" i="17"/>
  <c r="D351" i="17"/>
  <c r="C351" i="17"/>
  <c r="Y350" i="17"/>
  <c r="X350" i="17"/>
  <c r="V350" i="17"/>
  <c r="U350" i="17"/>
  <c r="S350" i="17"/>
  <c r="R350" i="17"/>
  <c r="P350" i="17"/>
  <c r="O350" i="17"/>
  <c r="M350" i="17"/>
  <c r="L350" i="17"/>
  <c r="J350" i="17"/>
  <c r="I350" i="17"/>
  <c r="G350" i="17"/>
  <c r="F350" i="17"/>
  <c r="D350" i="17"/>
  <c r="C350" i="17"/>
  <c r="Y349" i="17"/>
  <c r="X349" i="17"/>
  <c r="V349" i="17"/>
  <c r="U349" i="17"/>
  <c r="S349" i="17"/>
  <c r="R349" i="17"/>
  <c r="P349" i="17"/>
  <c r="O349" i="17"/>
  <c r="M349" i="17"/>
  <c r="L349" i="17"/>
  <c r="J349" i="17"/>
  <c r="I349" i="17"/>
  <c r="G349" i="17"/>
  <c r="F349" i="17"/>
  <c r="D349" i="17"/>
  <c r="C349" i="17"/>
  <c r="Y348" i="17"/>
  <c r="X348" i="17"/>
  <c r="V348" i="17"/>
  <c r="U348" i="17"/>
  <c r="S348" i="17"/>
  <c r="R348" i="17"/>
  <c r="P348" i="17"/>
  <c r="O348" i="17"/>
  <c r="M348" i="17"/>
  <c r="L348" i="17"/>
  <c r="J348" i="17"/>
  <c r="I348" i="17"/>
  <c r="G348" i="17"/>
  <c r="F348" i="17"/>
  <c r="D348" i="17"/>
  <c r="C348" i="17"/>
  <c r="Y347" i="17" l="1"/>
  <c r="X347" i="17"/>
  <c r="V347" i="17"/>
  <c r="U347" i="17"/>
  <c r="S347" i="17"/>
  <c r="R347" i="17"/>
  <c r="P347" i="17"/>
  <c r="O347" i="17"/>
  <c r="M347" i="17"/>
  <c r="L347" i="17"/>
  <c r="J347" i="17"/>
  <c r="I347" i="17"/>
  <c r="G347" i="17"/>
  <c r="F347" i="17"/>
  <c r="D347" i="17"/>
  <c r="C347" i="17"/>
  <c r="Y346" i="17" l="1"/>
  <c r="X346" i="17"/>
  <c r="V346" i="17"/>
  <c r="U346" i="17"/>
  <c r="S346" i="17"/>
  <c r="R346" i="17"/>
  <c r="P346" i="17"/>
  <c r="O346" i="17"/>
  <c r="M346" i="17"/>
  <c r="L346" i="17"/>
  <c r="J346" i="17"/>
  <c r="I346" i="17"/>
  <c r="G346" i="17"/>
  <c r="F346" i="17"/>
  <c r="D346" i="17"/>
  <c r="C346" i="17"/>
  <c r="Y345" i="17" l="1"/>
  <c r="X345" i="17"/>
  <c r="V345" i="17"/>
  <c r="U345" i="17"/>
  <c r="S345" i="17"/>
  <c r="R345" i="17"/>
  <c r="P345" i="17"/>
  <c r="O345" i="17"/>
  <c r="M345" i="17"/>
  <c r="L345" i="17"/>
  <c r="J345" i="17"/>
  <c r="I345" i="17"/>
  <c r="G345" i="17"/>
  <c r="F345" i="17"/>
  <c r="D345" i="17"/>
  <c r="C345" i="17"/>
  <c r="Y344" i="17"/>
  <c r="X344" i="17"/>
  <c r="V344" i="17"/>
  <c r="U344" i="17"/>
  <c r="S344" i="17"/>
  <c r="R344" i="17"/>
  <c r="P344" i="17"/>
  <c r="O344" i="17"/>
  <c r="M344" i="17"/>
  <c r="L344" i="17"/>
  <c r="J344" i="17"/>
  <c r="I344" i="17"/>
  <c r="G344" i="17"/>
  <c r="F344" i="17"/>
  <c r="D344" i="17"/>
  <c r="C344" i="17"/>
  <c r="Y343" i="17"/>
  <c r="X343" i="17"/>
  <c r="V343" i="17"/>
  <c r="U343" i="17"/>
  <c r="S343" i="17"/>
  <c r="R343" i="17"/>
  <c r="P343" i="17"/>
  <c r="O343" i="17"/>
  <c r="M343" i="17"/>
  <c r="L343" i="17"/>
  <c r="J343" i="17"/>
  <c r="I343" i="17"/>
  <c r="G343" i="17"/>
  <c r="F343" i="17"/>
  <c r="D343" i="17"/>
  <c r="C343" i="17"/>
  <c r="Y342" i="17"/>
  <c r="X342" i="17"/>
  <c r="V342" i="17"/>
  <c r="U342" i="17"/>
  <c r="S342" i="17"/>
  <c r="R342" i="17"/>
  <c r="P342" i="17"/>
  <c r="O342" i="17"/>
  <c r="M342" i="17"/>
  <c r="L342" i="17"/>
  <c r="J342" i="17"/>
  <c r="I342" i="17"/>
  <c r="G342" i="17"/>
  <c r="F342" i="17"/>
  <c r="D342" i="17"/>
  <c r="C342" i="17"/>
  <c r="Y341" i="17" l="1"/>
  <c r="X341" i="17"/>
  <c r="V341" i="17"/>
  <c r="U341" i="17"/>
  <c r="S341" i="17"/>
  <c r="R341" i="17"/>
  <c r="P341" i="17"/>
  <c r="O341" i="17"/>
  <c r="M341" i="17"/>
  <c r="L341" i="17"/>
  <c r="J341" i="17"/>
  <c r="I341" i="17"/>
  <c r="G341" i="17"/>
  <c r="F341" i="17"/>
  <c r="D341" i="17"/>
  <c r="C341" i="17"/>
  <c r="Y339" i="17" l="1"/>
  <c r="X339" i="17"/>
  <c r="V339" i="17"/>
  <c r="U339" i="17"/>
  <c r="S339" i="17"/>
  <c r="R339" i="17"/>
  <c r="P339" i="17"/>
  <c r="O339" i="17"/>
  <c r="M339" i="17"/>
  <c r="L339" i="17"/>
  <c r="J339" i="17"/>
  <c r="I339" i="17"/>
  <c r="G339" i="17"/>
  <c r="F339" i="17"/>
  <c r="D339" i="17"/>
  <c r="C339" i="17"/>
  <c r="Y340" i="17"/>
  <c r="X340" i="17"/>
  <c r="V340" i="17"/>
  <c r="U340" i="17"/>
  <c r="S340" i="17"/>
  <c r="R340" i="17"/>
  <c r="P340" i="17"/>
  <c r="O340" i="17"/>
  <c r="M340" i="17"/>
  <c r="L340" i="17"/>
  <c r="J340" i="17"/>
  <c r="I340" i="17"/>
  <c r="G340" i="17"/>
  <c r="F340" i="17"/>
  <c r="D340" i="17"/>
  <c r="C340" i="17"/>
  <c r="Y338" i="17" l="1"/>
  <c r="X338" i="17"/>
  <c r="V338" i="17"/>
  <c r="U338" i="17"/>
  <c r="S338" i="17"/>
  <c r="R338" i="17"/>
  <c r="P338" i="17"/>
  <c r="O338" i="17"/>
  <c r="M338" i="17"/>
  <c r="L338" i="17"/>
  <c r="J338" i="17"/>
  <c r="I338" i="17"/>
  <c r="G338" i="17"/>
  <c r="F338" i="17"/>
  <c r="D338" i="17"/>
  <c r="C338" i="17"/>
  <c r="Y337" i="17"/>
  <c r="X337" i="17"/>
  <c r="V337" i="17"/>
  <c r="U337" i="17"/>
  <c r="S337" i="17"/>
  <c r="R337" i="17"/>
  <c r="P337" i="17"/>
  <c r="O337" i="17"/>
  <c r="M337" i="17"/>
  <c r="L337" i="17"/>
  <c r="J337" i="17"/>
  <c r="I337" i="17"/>
  <c r="G337" i="17"/>
  <c r="F337" i="17"/>
  <c r="D337" i="17"/>
  <c r="C337" i="17"/>
  <c r="Y336" i="17"/>
  <c r="X336" i="17"/>
  <c r="V336" i="17"/>
  <c r="U336" i="17"/>
  <c r="S336" i="17"/>
  <c r="R336" i="17"/>
  <c r="P336" i="17"/>
  <c r="O336" i="17"/>
  <c r="M336" i="17"/>
  <c r="L336" i="17"/>
  <c r="J336" i="17"/>
  <c r="I336" i="17"/>
  <c r="G336" i="17"/>
  <c r="F336" i="17"/>
  <c r="D336" i="17"/>
  <c r="C336" i="17"/>
  <c r="Y335" i="17" l="1"/>
  <c r="X335" i="17"/>
  <c r="V335" i="17"/>
  <c r="U335" i="17"/>
  <c r="S335" i="17"/>
  <c r="R335" i="17"/>
  <c r="P335" i="17"/>
  <c r="O335" i="17"/>
  <c r="M335" i="17"/>
  <c r="L335" i="17"/>
  <c r="J335" i="17"/>
  <c r="I335" i="17"/>
  <c r="G335" i="17"/>
  <c r="F335" i="17"/>
  <c r="D335" i="17"/>
  <c r="C335" i="17"/>
  <c r="Y334" i="17" l="1"/>
  <c r="X334" i="17"/>
  <c r="V334" i="17"/>
  <c r="U334" i="17"/>
  <c r="S334" i="17"/>
  <c r="R334" i="17"/>
  <c r="P334" i="17"/>
  <c r="O334" i="17"/>
  <c r="M334" i="17"/>
  <c r="L334" i="17"/>
  <c r="J334" i="17"/>
  <c r="I334" i="17"/>
  <c r="G334" i="17"/>
  <c r="F334" i="17"/>
  <c r="D334" i="17"/>
  <c r="C334" i="17"/>
  <c r="Y333" i="17"/>
  <c r="X333" i="17"/>
  <c r="V333" i="17"/>
  <c r="U333" i="17"/>
  <c r="S333" i="17"/>
  <c r="R333" i="17"/>
  <c r="P333" i="17"/>
  <c r="O333" i="17"/>
  <c r="M333" i="17"/>
  <c r="L333" i="17"/>
  <c r="J333" i="17"/>
  <c r="I333" i="17"/>
  <c r="G333" i="17"/>
  <c r="F333" i="17"/>
  <c r="D333" i="17"/>
  <c r="C333" i="17"/>
  <c r="Y332" i="17" l="1"/>
  <c r="X332" i="17"/>
  <c r="V332" i="17"/>
  <c r="U332" i="17"/>
  <c r="S332" i="17"/>
  <c r="R332" i="17"/>
  <c r="P332" i="17"/>
  <c r="O332" i="17"/>
  <c r="M332" i="17"/>
  <c r="L332" i="17"/>
  <c r="J332" i="17"/>
  <c r="I332" i="17"/>
  <c r="G332" i="17"/>
  <c r="F332" i="17"/>
  <c r="D332" i="17"/>
  <c r="C332" i="17"/>
  <c r="Y331" i="17" l="1"/>
  <c r="X331" i="17"/>
  <c r="V331" i="17"/>
  <c r="U331" i="17"/>
  <c r="S331" i="17"/>
  <c r="R331" i="17"/>
  <c r="P331" i="17"/>
  <c r="O331" i="17"/>
  <c r="M331" i="17"/>
  <c r="L331" i="17"/>
  <c r="J331" i="17"/>
  <c r="I331" i="17"/>
  <c r="G331" i="17"/>
  <c r="F331" i="17"/>
  <c r="D331" i="17"/>
  <c r="C331" i="17"/>
  <c r="Y330" i="17"/>
  <c r="X330" i="17"/>
  <c r="V330" i="17"/>
  <c r="U330" i="17"/>
  <c r="S330" i="17"/>
  <c r="R330" i="17"/>
  <c r="P330" i="17"/>
  <c r="O330" i="17"/>
  <c r="M330" i="17"/>
  <c r="L330" i="17"/>
  <c r="J330" i="17"/>
  <c r="I330" i="17"/>
  <c r="G330" i="17"/>
  <c r="F330" i="17"/>
  <c r="D330" i="17"/>
  <c r="C330" i="17"/>
  <c r="Y329" i="17"/>
  <c r="X329" i="17"/>
  <c r="V329" i="17"/>
  <c r="U329" i="17"/>
  <c r="S329" i="17"/>
  <c r="R329" i="17"/>
  <c r="P329" i="17"/>
  <c r="O329" i="17"/>
  <c r="M329" i="17"/>
  <c r="L329" i="17"/>
  <c r="J329" i="17"/>
  <c r="I329" i="17"/>
  <c r="G329" i="17"/>
  <c r="F329" i="17"/>
  <c r="D329" i="17"/>
  <c r="C329" i="17"/>
  <c r="Y328" i="17"/>
  <c r="X328" i="17"/>
  <c r="V328" i="17"/>
  <c r="U328" i="17"/>
  <c r="S328" i="17"/>
  <c r="R328" i="17"/>
  <c r="P328" i="17"/>
  <c r="O328" i="17"/>
  <c r="M328" i="17"/>
  <c r="L328" i="17"/>
  <c r="J328" i="17"/>
  <c r="I328" i="17"/>
  <c r="G328" i="17"/>
  <c r="F328" i="17"/>
  <c r="D328" i="17"/>
  <c r="C328" i="17"/>
  <c r="Y327" i="17"/>
  <c r="X327" i="17"/>
  <c r="V327" i="17"/>
  <c r="U327" i="17"/>
  <c r="S327" i="17"/>
  <c r="R327" i="17"/>
  <c r="P327" i="17"/>
  <c r="O327" i="17"/>
  <c r="M327" i="17"/>
  <c r="L327" i="17"/>
  <c r="J327" i="17"/>
  <c r="I327" i="17"/>
  <c r="G327" i="17"/>
  <c r="F327" i="17"/>
  <c r="D327" i="17"/>
  <c r="C327" i="17"/>
  <c r="Y326" i="17"/>
  <c r="X326" i="17"/>
  <c r="V326" i="17"/>
  <c r="U326" i="17"/>
  <c r="S326" i="17"/>
  <c r="R326" i="17"/>
  <c r="P326" i="17"/>
  <c r="O326" i="17"/>
  <c r="M326" i="17"/>
  <c r="L326" i="17"/>
  <c r="J326" i="17"/>
  <c r="I326" i="17"/>
  <c r="G326" i="17"/>
  <c r="F326" i="17"/>
  <c r="D326" i="17"/>
  <c r="C326" i="17"/>
  <c r="Y325" i="17"/>
  <c r="X325" i="17"/>
  <c r="V325" i="17"/>
  <c r="U325" i="17"/>
  <c r="S325" i="17"/>
  <c r="R325" i="17"/>
  <c r="P325" i="17"/>
  <c r="O325" i="17"/>
  <c r="M325" i="17"/>
  <c r="L325" i="17"/>
  <c r="J325" i="17"/>
  <c r="I325" i="17"/>
  <c r="G325" i="17"/>
  <c r="F325" i="17"/>
  <c r="D325" i="17"/>
  <c r="C325" i="17"/>
  <c r="O322" i="17" l="1"/>
  <c r="C322" i="17"/>
  <c r="Y324" i="17"/>
  <c r="X324" i="17"/>
  <c r="X320" i="17" s="1"/>
  <c r="V324" i="17"/>
  <c r="U324" i="17"/>
  <c r="S324" i="17"/>
  <c r="R324" i="17"/>
  <c r="P324" i="17"/>
  <c r="O324" i="17"/>
  <c r="M324" i="17"/>
  <c r="L324" i="17"/>
  <c r="J324" i="17"/>
  <c r="I324" i="17"/>
  <c r="G324" i="17"/>
  <c r="F324" i="17"/>
  <c r="D324" i="17"/>
  <c r="C324" i="17"/>
  <c r="X323" i="17"/>
  <c r="V323" i="17"/>
  <c r="U323" i="17"/>
  <c r="S323" i="17"/>
  <c r="R323" i="17"/>
  <c r="P323" i="17"/>
  <c r="O323" i="17"/>
  <c r="M323" i="17"/>
  <c r="L323" i="17"/>
  <c r="J323" i="17"/>
  <c r="I323" i="17"/>
  <c r="G323" i="17"/>
  <c r="F323" i="17"/>
  <c r="D323" i="17"/>
  <c r="C323" i="17"/>
  <c r="W322" i="17"/>
  <c r="X322" i="17" s="1"/>
  <c r="T322" i="17"/>
  <c r="U322" i="17" s="1"/>
  <c r="R322" i="17"/>
  <c r="Q322" i="17"/>
  <c r="N322" i="17"/>
  <c r="L322" i="17"/>
  <c r="K322" i="17"/>
  <c r="I322" i="17"/>
  <c r="H322" i="17"/>
  <c r="F322" i="17"/>
  <c r="E322" i="17"/>
  <c r="W321" i="17"/>
  <c r="X321" i="17" s="1"/>
  <c r="T321" i="17"/>
  <c r="U321" i="17" s="1"/>
  <c r="Q321" i="17"/>
  <c r="N321" i="17"/>
  <c r="K321" i="17"/>
  <c r="H321" i="17"/>
  <c r="E321" i="17"/>
  <c r="W320" i="17"/>
  <c r="T320" i="17"/>
  <c r="Q320" i="17"/>
  <c r="N320" i="17"/>
  <c r="K320" i="17"/>
  <c r="H320" i="17"/>
  <c r="E320" i="17"/>
  <c r="Y317" i="17"/>
  <c r="X317" i="17"/>
  <c r="V317" i="17"/>
  <c r="U317" i="17"/>
  <c r="S317" i="17"/>
  <c r="R317" i="17"/>
  <c r="P317" i="17"/>
  <c r="O317" i="17"/>
  <c r="M317" i="17"/>
  <c r="L317" i="17"/>
  <c r="J317" i="17"/>
  <c r="I317" i="17"/>
  <c r="G317" i="17"/>
  <c r="F317" i="17"/>
  <c r="D317" i="17"/>
  <c r="C317" i="17"/>
  <c r="F320" i="17" l="1"/>
  <c r="I321" i="17"/>
  <c r="U320" i="17"/>
  <c r="O320" i="17"/>
  <c r="C321" i="17"/>
  <c r="R321" i="17"/>
  <c r="L320" i="17"/>
  <c r="R320" i="17"/>
  <c r="I320" i="17"/>
  <c r="O321" i="17"/>
  <c r="L321" i="17"/>
  <c r="F321" i="17"/>
  <c r="C320" i="17"/>
  <c r="Y316" i="17" l="1"/>
  <c r="X316" i="17"/>
  <c r="V316" i="17"/>
  <c r="U316" i="17"/>
  <c r="S316" i="17"/>
  <c r="R316" i="17"/>
  <c r="P316" i="17"/>
  <c r="O316" i="17"/>
  <c r="M316" i="17"/>
  <c r="L316" i="17"/>
  <c r="J316" i="17"/>
  <c r="I316" i="17"/>
  <c r="G316" i="17"/>
  <c r="F316" i="17"/>
  <c r="D316" i="17"/>
  <c r="C316" i="17"/>
  <c r="Y315" i="17"/>
  <c r="X315" i="17"/>
  <c r="V315" i="17"/>
  <c r="U315" i="17"/>
  <c r="S315" i="17"/>
  <c r="R315" i="17"/>
  <c r="P315" i="17"/>
  <c r="O315" i="17"/>
  <c r="M315" i="17"/>
  <c r="L315" i="17"/>
  <c r="J315" i="17"/>
  <c r="I315" i="17"/>
  <c r="G315" i="17"/>
  <c r="F315" i="17"/>
  <c r="D315" i="17"/>
  <c r="C315" i="17"/>
  <c r="Y314" i="17"/>
  <c r="X314" i="17"/>
  <c r="V314" i="17"/>
  <c r="U314" i="17"/>
  <c r="S314" i="17"/>
  <c r="R314" i="17"/>
  <c r="P314" i="17"/>
  <c r="O314" i="17"/>
  <c r="M314" i="17"/>
  <c r="L314" i="17"/>
  <c r="J314" i="17"/>
  <c r="I314" i="17"/>
  <c r="G314" i="17"/>
  <c r="F314" i="17"/>
  <c r="D314" i="17"/>
  <c r="C314" i="17"/>
  <c r="Y313" i="17"/>
  <c r="X313" i="17"/>
  <c r="V313" i="17"/>
  <c r="U313" i="17"/>
  <c r="S313" i="17"/>
  <c r="R313" i="17"/>
  <c r="P313" i="17"/>
  <c r="O313" i="17"/>
  <c r="M313" i="17"/>
  <c r="L313" i="17"/>
  <c r="J313" i="17"/>
  <c r="I313" i="17"/>
  <c r="G313" i="17"/>
  <c r="F313" i="17"/>
  <c r="D313" i="17"/>
  <c r="C313" i="17"/>
  <c r="Y312" i="17" l="1"/>
  <c r="X312" i="17"/>
  <c r="V312" i="17"/>
  <c r="U312" i="17"/>
  <c r="S312" i="17"/>
  <c r="R312" i="17"/>
  <c r="P312" i="17"/>
  <c r="O312" i="17"/>
  <c r="M312" i="17"/>
  <c r="L312" i="17"/>
  <c r="J312" i="17"/>
  <c r="I312" i="17"/>
  <c r="G312" i="17"/>
  <c r="F312" i="17"/>
  <c r="D312" i="17"/>
  <c r="C312" i="17"/>
  <c r="Y311" i="17"/>
  <c r="X311" i="17"/>
  <c r="V311" i="17"/>
  <c r="U311" i="17"/>
  <c r="S311" i="17"/>
  <c r="R311" i="17"/>
  <c r="P311" i="17"/>
  <c r="O311" i="17"/>
  <c r="M311" i="17"/>
  <c r="L311" i="17"/>
  <c r="J311" i="17"/>
  <c r="I311" i="17"/>
  <c r="G311" i="17"/>
  <c r="F311" i="17"/>
  <c r="D311" i="17"/>
  <c r="C311" i="17"/>
  <c r="Y310" i="17"/>
  <c r="X310" i="17"/>
  <c r="V310" i="17"/>
  <c r="U310" i="17"/>
  <c r="S310" i="17"/>
  <c r="R310" i="17"/>
  <c r="P310" i="17"/>
  <c r="O310" i="17"/>
  <c r="M310" i="17"/>
  <c r="L310" i="17"/>
  <c r="J310" i="17"/>
  <c r="I310" i="17"/>
  <c r="G310" i="17"/>
  <c r="F310" i="17"/>
  <c r="D310" i="17"/>
  <c r="C310" i="17"/>
  <c r="Y309" i="17" l="1"/>
  <c r="X309" i="17"/>
  <c r="V309" i="17"/>
  <c r="U309" i="17"/>
  <c r="S309" i="17"/>
  <c r="R309" i="17"/>
  <c r="P309" i="17"/>
  <c r="O309" i="17"/>
  <c r="M309" i="17"/>
  <c r="L309" i="17"/>
  <c r="J309" i="17"/>
  <c r="I309" i="17"/>
  <c r="G309" i="17"/>
  <c r="F309" i="17"/>
  <c r="D309" i="17"/>
  <c r="C309" i="17"/>
  <c r="Y308" i="17" l="1"/>
  <c r="X308" i="17"/>
  <c r="V308" i="17"/>
  <c r="U308" i="17"/>
  <c r="S308" i="17"/>
  <c r="R308" i="17"/>
  <c r="P308" i="17"/>
  <c r="O308" i="17"/>
  <c r="M308" i="17"/>
  <c r="L308" i="17"/>
  <c r="J308" i="17"/>
  <c r="I308" i="17"/>
  <c r="G308" i="17"/>
  <c r="F308" i="17"/>
  <c r="D308" i="17"/>
  <c r="C308" i="17"/>
  <c r="Y307" i="17" l="1"/>
  <c r="X307" i="17"/>
  <c r="V307" i="17"/>
  <c r="U307" i="17"/>
  <c r="S307" i="17"/>
  <c r="R307" i="17"/>
  <c r="P307" i="17"/>
  <c r="O307" i="17"/>
  <c r="M307" i="17"/>
  <c r="L307" i="17"/>
  <c r="J307" i="17"/>
  <c r="I307" i="17"/>
  <c r="G307" i="17"/>
  <c r="F307" i="17"/>
  <c r="D307" i="17"/>
  <c r="C307" i="17"/>
  <c r="Y306" i="17"/>
  <c r="X306" i="17"/>
  <c r="V306" i="17"/>
  <c r="U306" i="17"/>
  <c r="S306" i="17"/>
  <c r="R306" i="17"/>
  <c r="P306" i="17"/>
  <c r="O306" i="17"/>
  <c r="M306" i="17"/>
  <c r="L306" i="17"/>
  <c r="J306" i="17"/>
  <c r="I306" i="17"/>
  <c r="G306" i="17"/>
  <c r="F306" i="17"/>
  <c r="D306" i="17"/>
  <c r="C306" i="17"/>
  <c r="Y305" i="17" l="1"/>
  <c r="X305" i="17"/>
  <c r="V305" i="17"/>
  <c r="U305" i="17"/>
  <c r="S305" i="17"/>
  <c r="R305" i="17"/>
  <c r="P305" i="17"/>
  <c r="O305" i="17"/>
  <c r="M305" i="17"/>
  <c r="L305" i="17"/>
  <c r="J305" i="17"/>
  <c r="I305" i="17"/>
  <c r="G305" i="17"/>
  <c r="F305" i="17"/>
  <c r="D305" i="17"/>
  <c r="C305" i="17"/>
  <c r="Y304" i="17"/>
  <c r="X304" i="17"/>
  <c r="V304" i="17"/>
  <c r="U304" i="17"/>
  <c r="S304" i="17"/>
  <c r="R304" i="17"/>
  <c r="P304" i="17"/>
  <c r="O304" i="17"/>
  <c r="M304" i="17"/>
  <c r="L304" i="17"/>
  <c r="J304" i="17"/>
  <c r="I304" i="17"/>
  <c r="G304" i="17"/>
  <c r="F304" i="17"/>
  <c r="D304" i="17"/>
  <c r="C304" i="17"/>
  <c r="Y303" i="17"/>
  <c r="X303" i="17"/>
  <c r="V303" i="17"/>
  <c r="U303" i="17"/>
  <c r="S303" i="17"/>
  <c r="R303" i="17"/>
  <c r="P303" i="17"/>
  <c r="O303" i="17"/>
  <c r="M303" i="17"/>
  <c r="L303" i="17"/>
  <c r="J303" i="17"/>
  <c r="I303" i="17"/>
  <c r="G303" i="17"/>
  <c r="F303" i="17"/>
  <c r="D303" i="17"/>
  <c r="C303" i="17"/>
  <c r="Y302" i="17" l="1"/>
  <c r="X302" i="17"/>
  <c r="V302" i="17"/>
  <c r="U302" i="17"/>
  <c r="S302" i="17"/>
  <c r="R302" i="17"/>
  <c r="P302" i="17"/>
  <c r="O302" i="17"/>
  <c r="M302" i="17"/>
  <c r="L302" i="17"/>
  <c r="J302" i="17"/>
  <c r="I302" i="17"/>
  <c r="G302" i="17"/>
  <c r="F302" i="17"/>
  <c r="D302" i="17"/>
  <c r="C302" i="17"/>
  <c r="Y301" i="17"/>
  <c r="X301" i="17"/>
  <c r="V301" i="17"/>
  <c r="U301" i="17"/>
  <c r="S301" i="17"/>
  <c r="R301" i="17"/>
  <c r="P301" i="17"/>
  <c r="O301" i="17"/>
  <c r="M301" i="17"/>
  <c r="L301" i="17"/>
  <c r="J301" i="17"/>
  <c r="I301" i="17"/>
  <c r="G301" i="17"/>
  <c r="F301" i="17"/>
  <c r="D301" i="17"/>
  <c r="C301" i="17"/>
  <c r="Y300" i="17"/>
  <c r="X300" i="17"/>
  <c r="V300" i="17"/>
  <c r="U300" i="17"/>
  <c r="S300" i="17"/>
  <c r="R300" i="17"/>
  <c r="P300" i="17"/>
  <c r="O300" i="17"/>
  <c r="M300" i="17"/>
  <c r="L300" i="17"/>
  <c r="J300" i="17"/>
  <c r="I300" i="17"/>
  <c r="G300" i="17"/>
  <c r="F300" i="17"/>
  <c r="D300" i="17"/>
  <c r="C300" i="17"/>
  <c r="Y299" i="17"/>
  <c r="X299" i="17"/>
  <c r="V299" i="17"/>
  <c r="U299" i="17"/>
  <c r="S299" i="17"/>
  <c r="R299" i="17"/>
  <c r="P299" i="17"/>
  <c r="O299" i="17"/>
  <c r="M299" i="17"/>
  <c r="L299" i="17"/>
  <c r="J299" i="17"/>
  <c r="I299" i="17"/>
  <c r="G299" i="17"/>
  <c r="F299" i="17"/>
  <c r="D299" i="17"/>
  <c r="C299" i="17"/>
  <c r="Y298" i="17" l="1"/>
  <c r="X298" i="17"/>
  <c r="V298" i="17"/>
  <c r="U298" i="17"/>
  <c r="S298" i="17"/>
  <c r="R298" i="17"/>
  <c r="P298" i="17"/>
  <c r="O298" i="17"/>
  <c r="M298" i="17"/>
  <c r="L298" i="17"/>
  <c r="J298" i="17"/>
  <c r="I298" i="17"/>
  <c r="G298" i="17"/>
  <c r="F298" i="17"/>
  <c r="D298" i="17"/>
  <c r="C298" i="17"/>
  <c r="Y297" i="17"/>
  <c r="X297" i="17"/>
  <c r="V297" i="17"/>
  <c r="U297" i="17"/>
  <c r="S297" i="17"/>
  <c r="R297" i="17"/>
  <c r="P297" i="17"/>
  <c r="O297" i="17"/>
  <c r="M297" i="17"/>
  <c r="L297" i="17"/>
  <c r="J297" i="17"/>
  <c r="I297" i="17"/>
  <c r="G297" i="17"/>
  <c r="F297" i="17"/>
  <c r="D297" i="17"/>
  <c r="C297" i="17"/>
  <c r="Y296" i="17"/>
  <c r="X296" i="17"/>
  <c r="V296" i="17"/>
  <c r="U296" i="17"/>
  <c r="S296" i="17"/>
  <c r="R296" i="17"/>
  <c r="P296" i="17"/>
  <c r="O296" i="17"/>
  <c r="M296" i="17"/>
  <c r="L296" i="17"/>
  <c r="J296" i="17"/>
  <c r="I296" i="17"/>
  <c r="G296" i="17"/>
  <c r="F296" i="17"/>
  <c r="D296" i="17"/>
  <c r="C296" i="17"/>
  <c r="Y295" i="17" l="1"/>
  <c r="X295" i="17"/>
  <c r="V295" i="17"/>
  <c r="U295" i="17"/>
  <c r="S295" i="17"/>
  <c r="R295" i="17"/>
  <c r="P295" i="17"/>
  <c r="O295" i="17"/>
  <c r="M295" i="17"/>
  <c r="L295" i="17"/>
  <c r="J295" i="17"/>
  <c r="I295" i="17"/>
  <c r="G295" i="17"/>
  <c r="F295" i="17"/>
  <c r="D295" i="17"/>
  <c r="C295" i="17"/>
  <c r="Y294" i="17" l="1"/>
  <c r="X294" i="17"/>
  <c r="V294" i="17"/>
  <c r="U294" i="17"/>
  <c r="S294" i="17"/>
  <c r="R294" i="17"/>
  <c r="P294" i="17"/>
  <c r="O294" i="17"/>
  <c r="M294" i="17"/>
  <c r="L294" i="17"/>
  <c r="J294" i="17"/>
  <c r="I294" i="17"/>
  <c r="G294" i="17"/>
  <c r="F294" i="17"/>
  <c r="D294" i="17"/>
  <c r="C294" i="17"/>
  <c r="Y293" i="17"/>
  <c r="X293" i="17"/>
  <c r="V293" i="17"/>
  <c r="U293" i="17"/>
  <c r="S293" i="17"/>
  <c r="R293" i="17"/>
  <c r="P293" i="17"/>
  <c r="O293" i="17"/>
  <c r="M293" i="17"/>
  <c r="L293" i="17"/>
  <c r="J293" i="17"/>
  <c r="I293" i="17"/>
  <c r="G293" i="17"/>
  <c r="F293" i="17"/>
  <c r="D293" i="17"/>
  <c r="C293" i="17"/>
  <c r="Y292" i="17" l="1"/>
  <c r="X292" i="17"/>
  <c r="V292" i="17"/>
  <c r="U292" i="17"/>
  <c r="S292" i="17"/>
  <c r="R292" i="17"/>
  <c r="P292" i="17"/>
  <c r="O292" i="17"/>
  <c r="M292" i="17"/>
  <c r="L292" i="17"/>
  <c r="J292" i="17"/>
  <c r="I292" i="17"/>
  <c r="G292" i="17"/>
  <c r="F292" i="17"/>
  <c r="D292" i="17"/>
  <c r="C292" i="17"/>
  <c r="Y291" i="17" l="1"/>
  <c r="X291" i="17"/>
  <c r="V291" i="17"/>
  <c r="U291" i="17"/>
  <c r="S291" i="17"/>
  <c r="R291" i="17"/>
  <c r="P291" i="17"/>
  <c r="O291" i="17"/>
  <c r="M291" i="17"/>
  <c r="L291" i="17"/>
  <c r="J291" i="17"/>
  <c r="I291" i="17"/>
  <c r="G291" i="17"/>
  <c r="F291" i="17"/>
  <c r="D291" i="17"/>
  <c r="C291" i="17"/>
  <c r="Y290" i="17"/>
  <c r="X290" i="17"/>
  <c r="V290" i="17"/>
  <c r="U290" i="17"/>
  <c r="S290" i="17"/>
  <c r="R290" i="17"/>
  <c r="P290" i="17"/>
  <c r="O290" i="17"/>
  <c r="M290" i="17"/>
  <c r="L290" i="17"/>
  <c r="J290" i="17"/>
  <c r="I290" i="17"/>
  <c r="G290" i="17"/>
  <c r="F290" i="17"/>
  <c r="D290" i="17"/>
  <c r="C290" i="17"/>
  <c r="Y289" i="17"/>
  <c r="X289" i="17"/>
  <c r="V289" i="17"/>
  <c r="U289" i="17"/>
  <c r="S289" i="17"/>
  <c r="R289" i="17"/>
  <c r="P289" i="17"/>
  <c r="O289" i="17"/>
  <c r="M289" i="17"/>
  <c r="L289" i="17"/>
  <c r="J289" i="17"/>
  <c r="I289" i="17"/>
  <c r="G289" i="17"/>
  <c r="F289" i="17"/>
  <c r="D289" i="17"/>
  <c r="C289" i="17"/>
  <c r="R287" i="17"/>
  <c r="O287" i="17"/>
  <c r="I287" i="17"/>
  <c r="F287" i="17"/>
  <c r="C287" i="17"/>
  <c r="L286" i="17"/>
  <c r="I286" i="17"/>
  <c r="X288" i="17"/>
  <c r="V288" i="17"/>
  <c r="U288" i="17"/>
  <c r="S288" i="17"/>
  <c r="R288" i="17"/>
  <c r="R286" i="17" s="1"/>
  <c r="P288" i="17"/>
  <c r="O288" i="17"/>
  <c r="M288" i="17"/>
  <c r="L288" i="17"/>
  <c r="J288" i="17"/>
  <c r="I288" i="17"/>
  <c r="G288" i="17"/>
  <c r="F288" i="17"/>
  <c r="D288" i="17"/>
  <c r="C288" i="17"/>
  <c r="W287" i="17"/>
  <c r="X287" i="17" s="1"/>
  <c r="T287" i="17"/>
  <c r="U287" i="17" s="1"/>
  <c r="Q287" i="17"/>
  <c r="N287" i="17"/>
  <c r="L287" i="17"/>
  <c r="K287" i="17"/>
  <c r="H287" i="17"/>
  <c r="E287" i="17"/>
  <c r="B287" i="17"/>
  <c r="W286" i="17"/>
  <c r="X286" i="17" s="1"/>
  <c r="T286" i="17"/>
  <c r="U286" i="17" s="1"/>
  <c r="Q286" i="17"/>
  <c r="N286" i="17"/>
  <c r="K286" i="17"/>
  <c r="H286" i="17"/>
  <c r="E286" i="17"/>
  <c r="B286" i="17"/>
  <c r="W285" i="17"/>
  <c r="U285" i="17"/>
  <c r="T285" i="17"/>
  <c r="Q285" i="17"/>
  <c r="N285" i="17"/>
  <c r="K285" i="17"/>
  <c r="I285" i="17"/>
  <c r="H285" i="17"/>
  <c r="E285" i="17"/>
  <c r="B285" i="17"/>
  <c r="F286" i="17" l="1"/>
  <c r="L285" i="17"/>
  <c r="X285" i="17"/>
  <c r="O286" i="17"/>
  <c r="C286" i="17"/>
  <c r="O285" i="17"/>
  <c r="C285" i="17"/>
  <c r="F285" i="17"/>
  <c r="R285" i="17"/>
  <c r="Y282" i="17"/>
  <c r="X282" i="17"/>
  <c r="V282" i="17"/>
  <c r="U282" i="17"/>
  <c r="S282" i="17"/>
  <c r="R282" i="17"/>
  <c r="P282" i="17"/>
  <c r="O282" i="17"/>
  <c r="M282" i="17"/>
  <c r="L282" i="17"/>
  <c r="J282" i="17"/>
  <c r="I282" i="17"/>
  <c r="G282" i="17"/>
  <c r="F282" i="17"/>
  <c r="D282" i="17"/>
  <c r="C282" i="17"/>
  <c r="B144" i="17"/>
  <c r="N213" i="17"/>
  <c r="W251" i="17"/>
  <c r="X251" i="17" s="1"/>
  <c r="Y281" i="17" l="1"/>
  <c r="X281" i="17"/>
  <c r="V281" i="17"/>
  <c r="U281" i="17"/>
  <c r="S281" i="17"/>
  <c r="R281" i="17"/>
  <c r="P281" i="17"/>
  <c r="O281" i="17"/>
  <c r="M281" i="17"/>
  <c r="L281" i="17"/>
  <c r="J281" i="17"/>
  <c r="I281" i="17"/>
  <c r="G281" i="17"/>
  <c r="F281" i="17"/>
  <c r="D281" i="17"/>
  <c r="C281" i="17"/>
  <c r="Y280" i="17"/>
  <c r="X280" i="17"/>
  <c r="V280" i="17"/>
  <c r="U280" i="17"/>
  <c r="S280" i="17"/>
  <c r="R280" i="17"/>
  <c r="P280" i="17"/>
  <c r="O280" i="17"/>
  <c r="M280" i="17"/>
  <c r="L280" i="17"/>
  <c r="J280" i="17"/>
  <c r="I280" i="17"/>
  <c r="G280" i="17"/>
  <c r="F280" i="17"/>
  <c r="D280" i="17"/>
  <c r="C280" i="17"/>
  <c r="Y279" i="17" l="1"/>
  <c r="X279" i="17"/>
  <c r="V279" i="17"/>
  <c r="U279" i="17"/>
  <c r="S279" i="17"/>
  <c r="R279" i="17"/>
  <c r="P279" i="17"/>
  <c r="O279" i="17"/>
  <c r="M279" i="17"/>
  <c r="L279" i="17"/>
  <c r="J279" i="17"/>
  <c r="I279" i="17"/>
  <c r="G279" i="17"/>
  <c r="F279" i="17"/>
  <c r="D279" i="17"/>
  <c r="C279" i="17"/>
  <c r="Y278" i="17"/>
  <c r="X278" i="17"/>
  <c r="V278" i="17"/>
  <c r="U278" i="17"/>
  <c r="S278" i="17"/>
  <c r="R278" i="17"/>
  <c r="P278" i="17"/>
  <c r="O278" i="17"/>
  <c r="M278" i="17"/>
  <c r="L278" i="17"/>
  <c r="J278" i="17"/>
  <c r="I278" i="17"/>
  <c r="G278" i="17"/>
  <c r="F278" i="17"/>
  <c r="D278" i="17"/>
  <c r="C278" i="17"/>
  <c r="Y277" i="17"/>
  <c r="X277" i="17"/>
  <c r="V277" i="17"/>
  <c r="U277" i="17"/>
  <c r="S277" i="17"/>
  <c r="R277" i="17"/>
  <c r="P277" i="17"/>
  <c r="O277" i="17"/>
  <c r="M277" i="17"/>
  <c r="L277" i="17"/>
  <c r="J277" i="17"/>
  <c r="I277" i="17"/>
  <c r="G277" i="17"/>
  <c r="F277" i="17"/>
  <c r="D277" i="17"/>
  <c r="C277" i="17"/>
  <c r="Y276" i="17" l="1"/>
  <c r="X276" i="17"/>
  <c r="V276" i="17"/>
  <c r="U276" i="17"/>
  <c r="S276" i="17"/>
  <c r="R276" i="17"/>
  <c r="P276" i="17"/>
  <c r="O276" i="17"/>
  <c r="M276" i="17"/>
  <c r="L276" i="17"/>
  <c r="J276" i="17"/>
  <c r="I276" i="17"/>
  <c r="G276" i="17"/>
  <c r="F276" i="17"/>
  <c r="D276" i="17"/>
  <c r="C276" i="17"/>
  <c r="Y275" i="17"/>
  <c r="X275" i="17"/>
  <c r="V275" i="17"/>
  <c r="U275" i="17"/>
  <c r="S275" i="17"/>
  <c r="R275" i="17"/>
  <c r="P275" i="17"/>
  <c r="O275" i="17"/>
  <c r="M275" i="17"/>
  <c r="L275" i="17"/>
  <c r="J275" i="17"/>
  <c r="I275" i="17"/>
  <c r="G275" i="17"/>
  <c r="F275" i="17"/>
  <c r="D275" i="17"/>
  <c r="C275" i="17"/>
  <c r="Y274" i="17" l="1"/>
  <c r="X274" i="17"/>
  <c r="V274" i="17"/>
  <c r="U274" i="17"/>
  <c r="S274" i="17"/>
  <c r="R274" i="17"/>
  <c r="P274" i="17"/>
  <c r="O274" i="17"/>
  <c r="M274" i="17"/>
  <c r="L274" i="17"/>
  <c r="J274" i="17"/>
  <c r="I274" i="17"/>
  <c r="G274" i="17"/>
  <c r="F274" i="17"/>
  <c r="D274" i="17"/>
  <c r="C274" i="17"/>
  <c r="Y273" i="17"/>
  <c r="X273" i="17"/>
  <c r="V273" i="17"/>
  <c r="U273" i="17"/>
  <c r="S273" i="17"/>
  <c r="R273" i="17"/>
  <c r="P273" i="17"/>
  <c r="O273" i="17"/>
  <c r="M273" i="17"/>
  <c r="L273" i="17"/>
  <c r="J273" i="17"/>
  <c r="I273" i="17"/>
  <c r="G273" i="17"/>
  <c r="F273" i="17"/>
  <c r="D273" i="17"/>
  <c r="C273" i="17"/>
  <c r="Y272" i="17"/>
  <c r="X272" i="17"/>
  <c r="V272" i="17"/>
  <c r="U272" i="17"/>
  <c r="S272" i="17"/>
  <c r="R272" i="17"/>
  <c r="P272" i="17"/>
  <c r="O272" i="17"/>
  <c r="M272" i="17"/>
  <c r="L272" i="17"/>
  <c r="J272" i="17"/>
  <c r="I272" i="17"/>
  <c r="G272" i="17"/>
  <c r="F272" i="17"/>
  <c r="D272" i="17"/>
  <c r="C272" i="17"/>
  <c r="Y271" i="17"/>
  <c r="X271" i="17"/>
  <c r="V271" i="17"/>
  <c r="U271" i="17"/>
  <c r="S271" i="17"/>
  <c r="R271" i="17"/>
  <c r="P271" i="17"/>
  <c r="O271" i="17"/>
  <c r="M271" i="17"/>
  <c r="L271" i="17"/>
  <c r="J271" i="17"/>
  <c r="I271" i="17"/>
  <c r="G271" i="17"/>
  <c r="F271" i="17"/>
  <c r="D271" i="17"/>
  <c r="C271" i="17"/>
  <c r="Y270" i="17"/>
  <c r="X270" i="17"/>
  <c r="V270" i="17"/>
  <c r="U270" i="17"/>
  <c r="S270" i="17"/>
  <c r="R270" i="17"/>
  <c r="P270" i="17"/>
  <c r="O270" i="17"/>
  <c r="M270" i="17"/>
  <c r="L270" i="17"/>
  <c r="J270" i="17"/>
  <c r="I270" i="17"/>
  <c r="G270" i="17"/>
  <c r="F270" i="17"/>
  <c r="D270" i="17"/>
  <c r="C270" i="17"/>
  <c r="Y269" i="17" l="1"/>
  <c r="X269" i="17"/>
  <c r="V269" i="17"/>
  <c r="U269" i="17"/>
  <c r="S269" i="17"/>
  <c r="R269" i="17"/>
  <c r="P269" i="17"/>
  <c r="O269" i="17"/>
  <c r="M269" i="17"/>
  <c r="L269" i="17"/>
  <c r="J269" i="17"/>
  <c r="I269" i="17"/>
  <c r="G269" i="17"/>
  <c r="F269" i="17"/>
  <c r="D269" i="17"/>
  <c r="C269" i="17"/>
  <c r="Y268" i="17" l="1"/>
  <c r="X268" i="17"/>
  <c r="V268" i="17"/>
  <c r="U268" i="17"/>
  <c r="S268" i="17"/>
  <c r="R268" i="17"/>
  <c r="P268" i="17"/>
  <c r="O268" i="17"/>
  <c r="M268" i="17"/>
  <c r="L268" i="17"/>
  <c r="J268" i="17"/>
  <c r="I268" i="17"/>
  <c r="G268" i="17"/>
  <c r="F268" i="17"/>
  <c r="D268" i="17"/>
  <c r="C268" i="17"/>
  <c r="Y267" i="17" l="1"/>
  <c r="X267" i="17"/>
  <c r="V267" i="17"/>
  <c r="U267" i="17"/>
  <c r="S267" i="17"/>
  <c r="R267" i="17"/>
  <c r="P267" i="17"/>
  <c r="O267" i="17"/>
  <c r="M267" i="17"/>
  <c r="L267" i="17"/>
  <c r="J267" i="17"/>
  <c r="I267" i="17"/>
  <c r="G267" i="17"/>
  <c r="F267" i="17"/>
  <c r="D267" i="17"/>
  <c r="C267" i="17"/>
  <c r="Y266" i="17"/>
  <c r="X266" i="17"/>
  <c r="V266" i="17"/>
  <c r="U266" i="17"/>
  <c r="S266" i="17"/>
  <c r="R266" i="17"/>
  <c r="P266" i="17"/>
  <c r="O266" i="17"/>
  <c r="M266" i="17"/>
  <c r="L266" i="17"/>
  <c r="J266" i="17"/>
  <c r="I266" i="17"/>
  <c r="G266" i="17"/>
  <c r="F266" i="17"/>
  <c r="D266" i="17"/>
  <c r="C266" i="17"/>
  <c r="Y265" i="17"/>
  <c r="X265" i="17"/>
  <c r="V265" i="17"/>
  <c r="U265" i="17"/>
  <c r="S265" i="17"/>
  <c r="R265" i="17"/>
  <c r="P265" i="17"/>
  <c r="O265" i="17"/>
  <c r="M265" i="17"/>
  <c r="L265" i="17"/>
  <c r="J265" i="17"/>
  <c r="I265" i="17"/>
  <c r="G265" i="17"/>
  <c r="F265" i="17"/>
  <c r="D265" i="17"/>
  <c r="C265" i="17"/>
  <c r="Y264" i="17"/>
  <c r="X264" i="17"/>
  <c r="V264" i="17"/>
  <c r="U264" i="17"/>
  <c r="S264" i="17"/>
  <c r="R264" i="17"/>
  <c r="P264" i="17"/>
  <c r="O264" i="17"/>
  <c r="M264" i="17"/>
  <c r="L264" i="17"/>
  <c r="J264" i="17"/>
  <c r="I264" i="17"/>
  <c r="G264" i="17"/>
  <c r="F264" i="17"/>
  <c r="D264" i="17"/>
  <c r="C264" i="17"/>
  <c r="Y263" i="17"/>
  <c r="X263" i="17"/>
  <c r="V263" i="17"/>
  <c r="U263" i="17"/>
  <c r="S263" i="17"/>
  <c r="R263" i="17"/>
  <c r="P263" i="17"/>
  <c r="O263" i="17"/>
  <c r="M263" i="17"/>
  <c r="L263" i="17"/>
  <c r="J263" i="17"/>
  <c r="I263" i="17"/>
  <c r="G263" i="17"/>
  <c r="F263" i="17"/>
  <c r="D263" i="17"/>
  <c r="C263" i="17"/>
  <c r="Y262" i="17" l="1"/>
  <c r="X262" i="17"/>
  <c r="V262" i="17"/>
  <c r="U262" i="17"/>
  <c r="S262" i="17"/>
  <c r="R262" i="17"/>
  <c r="P262" i="17"/>
  <c r="O262" i="17"/>
  <c r="M262" i="17"/>
  <c r="L262" i="17"/>
  <c r="J262" i="17"/>
  <c r="I262" i="17"/>
  <c r="G262" i="17"/>
  <c r="F262" i="17"/>
  <c r="D262" i="17"/>
  <c r="C262" i="17"/>
  <c r="Y261" i="17" l="1"/>
  <c r="Y260" i="17"/>
  <c r="Y259" i="17"/>
  <c r="Y258" i="17"/>
  <c r="Y257" i="17"/>
  <c r="Y256" i="17"/>
  <c r="Y255" i="17"/>
  <c r="Y254" i="17"/>
  <c r="Y253" i="17"/>
  <c r="Y246" i="17"/>
  <c r="Y245" i="17"/>
  <c r="Y244" i="17"/>
  <c r="Y243" i="17"/>
  <c r="Y242" i="17"/>
  <c r="Y241" i="17"/>
  <c r="Y240" i="17"/>
  <c r="Y239" i="17"/>
  <c r="Y238" i="17"/>
  <c r="Y237" i="17"/>
  <c r="Y236" i="17"/>
  <c r="Y235" i="17"/>
  <c r="Y234" i="17"/>
  <c r="Y233" i="17"/>
  <c r="Y232" i="17"/>
  <c r="Y231" i="17"/>
  <c r="Y230" i="17"/>
  <c r="Y229" i="17"/>
  <c r="Y228" i="17"/>
  <c r="Y227" i="17"/>
  <c r="Y226" i="17"/>
  <c r="Y225" i="17"/>
  <c r="Y224" i="17"/>
  <c r="Y223" i="17"/>
  <c r="Y222" i="17"/>
  <c r="Y221" i="17"/>
  <c r="Y220" i="17"/>
  <c r="Y219" i="17"/>
  <c r="Y218" i="17"/>
  <c r="Y217" i="17"/>
  <c r="X261" i="17"/>
  <c r="V261" i="17"/>
  <c r="U261" i="17"/>
  <c r="S261" i="17"/>
  <c r="R261" i="17"/>
  <c r="P261" i="17"/>
  <c r="O261" i="17"/>
  <c r="M261" i="17"/>
  <c r="L261" i="17"/>
  <c r="J261" i="17"/>
  <c r="I261" i="17"/>
  <c r="G261" i="17"/>
  <c r="F261" i="17"/>
  <c r="D261" i="17"/>
  <c r="C261" i="17"/>
  <c r="X260" i="17"/>
  <c r="V260" i="17"/>
  <c r="U260" i="17"/>
  <c r="S260" i="17"/>
  <c r="R260" i="17"/>
  <c r="P260" i="17"/>
  <c r="O260" i="17"/>
  <c r="M260" i="17"/>
  <c r="L260" i="17"/>
  <c r="J260" i="17"/>
  <c r="I260" i="17"/>
  <c r="G260" i="17"/>
  <c r="F260" i="17"/>
  <c r="D260" i="17"/>
  <c r="C260" i="17"/>
  <c r="X259" i="17" l="1"/>
  <c r="V259" i="17"/>
  <c r="U259" i="17"/>
  <c r="S259" i="17"/>
  <c r="R259" i="17"/>
  <c r="P259" i="17"/>
  <c r="O259" i="17"/>
  <c r="M259" i="17"/>
  <c r="L259" i="17"/>
  <c r="J259" i="17"/>
  <c r="I259" i="17"/>
  <c r="G259" i="17"/>
  <c r="F259" i="17"/>
  <c r="D259" i="17"/>
  <c r="C259" i="17"/>
  <c r="X258" i="17" l="1"/>
  <c r="V258" i="17"/>
  <c r="U258" i="17"/>
  <c r="S258" i="17"/>
  <c r="R258" i="17"/>
  <c r="P258" i="17"/>
  <c r="O258" i="17"/>
  <c r="M258" i="17"/>
  <c r="L258" i="17"/>
  <c r="J258" i="17"/>
  <c r="I258" i="17"/>
  <c r="G258" i="17"/>
  <c r="F258" i="17"/>
  <c r="D258" i="17"/>
  <c r="C258" i="17"/>
  <c r="X257" i="17"/>
  <c r="V257" i="17"/>
  <c r="U257" i="17"/>
  <c r="S257" i="17"/>
  <c r="R257" i="17"/>
  <c r="P257" i="17"/>
  <c r="O257" i="17"/>
  <c r="M257" i="17"/>
  <c r="L257" i="17"/>
  <c r="J257" i="17"/>
  <c r="I257" i="17"/>
  <c r="G257" i="17"/>
  <c r="F257" i="17"/>
  <c r="D257" i="17"/>
  <c r="C257" i="17"/>
  <c r="X256" i="17"/>
  <c r="V256" i="17"/>
  <c r="U256" i="17"/>
  <c r="S256" i="17"/>
  <c r="R256" i="17"/>
  <c r="P256" i="17"/>
  <c r="O256" i="17"/>
  <c r="M256" i="17"/>
  <c r="L256" i="17"/>
  <c r="J256" i="17"/>
  <c r="I256" i="17"/>
  <c r="G256" i="17"/>
  <c r="F256" i="17"/>
  <c r="D256" i="17"/>
  <c r="C256" i="17"/>
  <c r="X254" i="17" l="1"/>
  <c r="V254" i="17"/>
  <c r="U254" i="17"/>
  <c r="S254" i="17"/>
  <c r="R254" i="17"/>
  <c r="P254" i="17"/>
  <c r="O254" i="17"/>
  <c r="M254" i="17"/>
  <c r="L254" i="17"/>
  <c r="J254" i="17"/>
  <c r="I254" i="17"/>
  <c r="G254" i="17"/>
  <c r="F254" i="17"/>
  <c r="D254" i="17"/>
  <c r="C254" i="17"/>
  <c r="D252" i="17" l="1"/>
  <c r="R251" i="17"/>
  <c r="F251" i="17"/>
  <c r="I251" i="17"/>
  <c r="O251" i="17"/>
  <c r="C251" i="17"/>
  <c r="L251" i="17"/>
  <c r="X255" i="17"/>
  <c r="V255" i="17"/>
  <c r="U255" i="17"/>
  <c r="S255" i="17"/>
  <c r="R255" i="17"/>
  <c r="P255" i="17"/>
  <c r="O255" i="17"/>
  <c r="M255" i="17"/>
  <c r="L255" i="17"/>
  <c r="J255" i="17"/>
  <c r="I255" i="17"/>
  <c r="G255" i="17"/>
  <c r="F255" i="17"/>
  <c r="D255" i="17"/>
  <c r="C255" i="17"/>
  <c r="X253" i="17"/>
  <c r="V253" i="17"/>
  <c r="U253" i="17"/>
  <c r="S253" i="17"/>
  <c r="R253" i="17"/>
  <c r="P253" i="17"/>
  <c r="O253" i="17"/>
  <c r="M253" i="17"/>
  <c r="L253" i="17"/>
  <c r="J253" i="17"/>
  <c r="I253" i="17"/>
  <c r="G253" i="17"/>
  <c r="F253" i="17"/>
  <c r="D253" i="17"/>
  <c r="C253" i="17"/>
  <c r="X252" i="17"/>
  <c r="V252" i="17"/>
  <c r="U252" i="17"/>
  <c r="U249" i="17" s="1"/>
  <c r="S252" i="17"/>
  <c r="R252" i="17"/>
  <c r="P252" i="17"/>
  <c r="O252" i="17"/>
  <c r="O249" i="17" s="1"/>
  <c r="M252" i="17"/>
  <c r="L252" i="17"/>
  <c r="J252" i="17"/>
  <c r="I252" i="17"/>
  <c r="G252" i="17"/>
  <c r="F252" i="17"/>
  <c r="C252" i="17"/>
  <c r="T251" i="17"/>
  <c r="U251" i="17" s="1"/>
  <c r="Q251" i="17"/>
  <c r="N251" i="17"/>
  <c r="K251" i="17"/>
  <c r="H251" i="17"/>
  <c r="E251" i="17"/>
  <c r="B251" i="17"/>
  <c r="W250" i="17"/>
  <c r="X250" i="17" s="1"/>
  <c r="T250" i="17"/>
  <c r="U250" i="17" s="1"/>
  <c r="Q250" i="17"/>
  <c r="N250" i="17"/>
  <c r="K250" i="17"/>
  <c r="H250" i="17"/>
  <c r="E250" i="17"/>
  <c r="B250" i="17"/>
  <c r="W249" i="17"/>
  <c r="T249" i="17"/>
  <c r="Q249" i="17"/>
  <c r="N249" i="17"/>
  <c r="K249" i="17"/>
  <c r="H249" i="17"/>
  <c r="E249" i="17"/>
  <c r="B249" i="17"/>
  <c r="X246" i="17"/>
  <c r="V246" i="17"/>
  <c r="U246" i="17"/>
  <c r="S246" i="17"/>
  <c r="R246" i="17"/>
  <c r="P246" i="17"/>
  <c r="O246" i="17"/>
  <c r="M246" i="17"/>
  <c r="L246" i="17"/>
  <c r="J246" i="17"/>
  <c r="I246" i="17"/>
  <c r="G246" i="17"/>
  <c r="F246" i="17"/>
  <c r="D246" i="17"/>
  <c r="C246" i="17"/>
  <c r="X245" i="17"/>
  <c r="V245" i="17"/>
  <c r="U245" i="17"/>
  <c r="S245" i="17"/>
  <c r="R245" i="17"/>
  <c r="P245" i="17"/>
  <c r="O245" i="17"/>
  <c r="M245" i="17"/>
  <c r="L245" i="17"/>
  <c r="J245" i="17"/>
  <c r="I245" i="17"/>
  <c r="G245" i="17"/>
  <c r="F245" i="17"/>
  <c r="D245" i="17"/>
  <c r="C245" i="17"/>
  <c r="X244" i="17"/>
  <c r="V244" i="17"/>
  <c r="U244" i="17"/>
  <c r="S244" i="17"/>
  <c r="R244" i="17"/>
  <c r="P244" i="17"/>
  <c r="O244" i="17"/>
  <c r="M244" i="17"/>
  <c r="L244" i="17"/>
  <c r="J244" i="17"/>
  <c r="I244" i="17"/>
  <c r="G244" i="17"/>
  <c r="F244" i="17"/>
  <c r="D244" i="17"/>
  <c r="C244" i="17"/>
  <c r="X243" i="17"/>
  <c r="V243" i="17"/>
  <c r="U243" i="17"/>
  <c r="S243" i="17"/>
  <c r="R243" i="17"/>
  <c r="P243" i="17"/>
  <c r="O243" i="17"/>
  <c r="M243" i="17"/>
  <c r="L243" i="17"/>
  <c r="J243" i="17"/>
  <c r="I243" i="17"/>
  <c r="G243" i="17"/>
  <c r="F243" i="17"/>
  <c r="D243" i="17"/>
  <c r="C243" i="17"/>
  <c r="X241" i="17"/>
  <c r="V241" i="17"/>
  <c r="U241" i="17"/>
  <c r="S241" i="17"/>
  <c r="R241" i="17"/>
  <c r="P241" i="17"/>
  <c r="O241" i="17"/>
  <c r="M241" i="17"/>
  <c r="L241" i="17"/>
  <c r="J241" i="17"/>
  <c r="I241" i="17"/>
  <c r="G241" i="17"/>
  <c r="F241" i="17"/>
  <c r="D241" i="17"/>
  <c r="C241" i="17"/>
  <c r="L249" i="17" l="1"/>
  <c r="X249" i="17"/>
  <c r="O250" i="17"/>
  <c r="I250" i="17"/>
  <c r="I249" i="17"/>
  <c r="C249" i="17"/>
  <c r="F249" i="17"/>
  <c r="R249" i="17"/>
  <c r="F250" i="17"/>
  <c r="R250" i="17"/>
  <c r="L250" i="17"/>
  <c r="C250" i="17"/>
  <c r="X240" i="17"/>
  <c r="V240" i="17"/>
  <c r="U240" i="17"/>
  <c r="S240" i="17"/>
  <c r="R240" i="17"/>
  <c r="P240" i="17"/>
  <c r="O240" i="17"/>
  <c r="M240" i="17"/>
  <c r="L240" i="17"/>
  <c r="J240" i="17"/>
  <c r="I240" i="17"/>
  <c r="G240" i="17"/>
  <c r="F240" i="17"/>
  <c r="D240" i="17"/>
  <c r="C240" i="17"/>
  <c r="X239" i="17" l="1"/>
  <c r="V239" i="17"/>
  <c r="U239" i="17"/>
  <c r="S239" i="17"/>
  <c r="R239" i="17"/>
  <c r="P239" i="17"/>
  <c r="O239" i="17"/>
  <c r="M239" i="17"/>
  <c r="L239" i="17"/>
  <c r="J239" i="17"/>
  <c r="I239" i="17"/>
  <c r="G239" i="17"/>
  <c r="F239" i="17"/>
  <c r="D239" i="17"/>
  <c r="C239" i="17"/>
  <c r="X238" i="17"/>
  <c r="V238" i="17"/>
  <c r="U238" i="17"/>
  <c r="S238" i="17"/>
  <c r="R238" i="17"/>
  <c r="P238" i="17"/>
  <c r="O238" i="17"/>
  <c r="M238" i="17"/>
  <c r="L238" i="17"/>
  <c r="J238" i="17"/>
  <c r="I238" i="17"/>
  <c r="G238" i="17"/>
  <c r="F238" i="17"/>
  <c r="D238" i="17"/>
  <c r="C238" i="17"/>
  <c r="X237" i="17"/>
  <c r="V237" i="17"/>
  <c r="U237" i="17"/>
  <c r="S237" i="17"/>
  <c r="R237" i="17"/>
  <c r="P237" i="17"/>
  <c r="O237" i="17"/>
  <c r="M237" i="17"/>
  <c r="L237" i="17"/>
  <c r="J237" i="17"/>
  <c r="I237" i="17"/>
  <c r="G237" i="17"/>
  <c r="F237" i="17"/>
  <c r="D237" i="17"/>
  <c r="C237" i="17"/>
  <c r="X236" i="17" l="1"/>
  <c r="V236" i="17"/>
  <c r="U236" i="17"/>
  <c r="S236" i="17"/>
  <c r="R236" i="17"/>
  <c r="P236" i="17"/>
  <c r="O236" i="17"/>
  <c r="M236" i="17"/>
  <c r="L236" i="17"/>
  <c r="J236" i="17"/>
  <c r="I236" i="17"/>
  <c r="G236" i="17"/>
  <c r="F236" i="17"/>
  <c r="D236" i="17"/>
  <c r="C236" i="17"/>
  <c r="X235" i="17"/>
  <c r="V235" i="17"/>
  <c r="U235" i="17"/>
  <c r="S235" i="17"/>
  <c r="R235" i="17"/>
  <c r="P235" i="17"/>
  <c r="O235" i="17"/>
  <c r="M235" i="17"/>
  <c r="L235" i="17"/>
  <c r="J235" i="17"/>
  <c r="I235" i="17"/>
  <c r="G235" i="17"/>
  <c r="F235" i="17"/>
  <c r="D235" i="17"/>
  <c r="C235" i="17"/>
  <c r="X234" i="17"/>
  <c r="V234" i="17"/>
  <c r="U234" i="17"/>
  <c r="S234" i="17"/>
  <c r="R234" i="17"/>
  <c r="P234" i="17"/>
  <c r="O234" i="17"/>
  <c r="M234" i="17"/>
  <c r="L234" i="17"/>
  <c r="J234" i="17"/>
  <c r="I234" i="17"/>
  <c r="G234" i="17"/>
  <c r="F234" i="17"/>
  <c r="D234" i="17"/>
  <c r="C234" i="17"/>
  <c r="X233" i="17" l="1"/>
  <c r="V233" i="17"/>
  <c r="U233" i="17"/>
  <c r="S233" i="17"/>
  <c r="R233" i="17"/>
  <c r="P233" i="17"/>
  <c r="O233" i="17"/>
  <c r="M233" i="17"/>
  <c r="L233" i="17"/>
  <c r="J233" i="17"/>
  <c r="I233" i="17"/>
  <c r="G233" i="17"/>
  <c r="F233" i="17"/>
  <c r="F215" i="17" s="1"/>
  <c r="D233" i="17"/>
  <c r="C233" i="17"/>
  <c r="X232" i="17"/>
  <c r="V232" i="17"/>
  <c r="U232" i="17"/>
  <c r="S232" i="17"/>
  <c r="R232" i="17"/>
  <c r="P232" i="17"/>
  <c r="O232" i="17"/>
  <c r="M232" i="17"/>
  <c r="L232" i="17"/>
  <c r="J232" i="17"/>
  <c r="I232" i="17"/>
  <c r="G232" i="17"/>
  <c r="F232" i="17"/>
  <c r="D232" i="17"/>
  <c r="C232" i="17"/>
  <c r="X231" i="17"/>
  <c r="V231" i="17"/>
  <c r="U231" i="17"/>
  <c r="S231" i="17"/>
  <c r="R231" i="17"/>
  <c r="P231" i="17"/>
  <c r="O231" i="17"/>
  <c r="M231" i="17"/>
  <c r="L231" i="17"/>
  <c r="J231" i="17"/>
  <c r="I231" i="17"/>
  <c r="G231" i="17"/>
  <c r="F231" i="17"/>
  <c r="D231" i="17"/>
  <c r="C231" i="17"/>
  <c r="X230" i="17"/>
  <c r="V230" i="17"/>
  <c r="U230" i="17"/>
  <c r="S230" i="17"/>
  <c r="R230" i="17"/>
  <c r="P230" i="17"/>
  <c r="O230" i="17"/>
  <c r="M230" i="17"/>
  <c r="L230" i="17"/>
  <c r="J230" i="17"/>
  <c r="I230" i="17"/>
  <c r="G230" i="17"/>
  <c r="F230" i="17"/>
  <c r="D230" i="17"/>
  <c r="C230" i="17"/>
  <c r="X229" i="17"/>
  <c r="V229" i="17"/>
  <c r="U229" i="17"/>
  <c r="S229" i="17"/>
  <c r="R229" i="17"/>
  <c r="P229" i="17"/>
  <c r="O229" i="17"/>
  <c r="M229" i="17"/>
  <c r="L229" i="17"/>
  <c r="J229" i="17"/>
  <c r="I229" i="17"/>
  <c r="G229" i="17"/>
  <c r="F229" i="17"/>
  <c r="D229" i="17"/>
  <c r="C229" i="17"/>
  <c r="X228" i="17"/>
  <c r="V228" i="17"/>
  <c r="U228" i="17"/>
  <c r="S228" i="17"/>
  <c r="R228" i="17"/>
  <c r="P228" i="17"/>
  <c r="O228" i="17"/>
  <c r="M228" i="17"/>
  <c r="L228" i="17"/>
  <c r="J228" i="17"/>
  <c r="I228" i="17"/>
  <c r="G228" i="17"/>
  <c r="F228" i="17"/>
  <c r="D228" i="17"/>
  <c r="C228" i="17"/>
  <c r="X227" i="17"/>
  <c r="V227" i="17"/>
  <c r="U227" i="17"/>
  <c r="S227" i="17"/>
  <c r="R227" i="17"/>
  <c r="P227" i="17"/>
  <c r="O227" i="17"/>
  <c r="M227" i="17"/>
  <c r="L227" i="17"/>
  <c r="J227" i="17"/>
  <c r="I227" i="17"/>
  <c r="G227" i="17"/>
  <c r="F227" i="17"/>
  <c r="D227" i="17"/>
  <c r="C227" i="17"/>
  <c r="X226" i="17"/>
  <c r="V226" i="17"/>
  <c r="U226" i="17"/>
  <c r="S226" i="17"/>
  <c r="R226" i="17"/>
  <c r="P226" i="17"/>
  <c r="O226" i="17"/>
  <c r="M226" i="17"/>
  <c r="L226" i="17"/>
  <c r="J226" i="17"/>
  <c r="I226" i="17"/>
  <c r="G226" i="17"/>
  <c r="F226" i="17"/>
  <c r="D226" i="17"/>
  <c r="C226" i="17"/>
  <c r="X225" i="17"/>
  <c r="V225" i="17"/>
  <c r="U225" i="17"/>
  <c r="S225" i="17"/>
  <c r="R225" i="17"/>
  <c r="P225" i="17"/>
  <c r="O225" i="17"/>
  <c r="M225" i="17"/>
  <c r="L225" i="17"/>
  <c r="J225" i="17"/>
  <c r="I225" i="17"/>
  <c r="G225" i="17"/>
  <c r="F225" i="17"/>
  <c r="D225" i="17"/>
  <c r="C225" i="17"/>
  <c r="X224" i="17"/>
  <c r="V224" i="17"/>
  <c r="U224" i="17"/>
  <c r="S224" i="17"/>
  <c r="R224" i="17"/>
  <c r="P224" i="17"/>
  <c r="O224" i="17"/>
  <c r="M224" i="17"/>
  <c r="L224" i="17"/>
  <c r="J224" i="17"/>
  <c r="I224" i="17"/>
  <c r="G224" i="17"/>
  <c r="F224" i="17"/>
  <c r="D224" i="17"/>
  <c r="C224" i="17"/>
  <c r="X223" i="17"/>
  <c r="V223" i="17"/>
  <c r="U223" i="17"/>
  <c r="S223" i="17"/>
  <c r="R223" i="17"/>
  <c r="P223" i="17"/>
  <c r="O223" i="17"/>
  <c r="M223" i="17"/>
  <c r="L223" i="17"/>
  <c r="J223" i="17"/>
  <c r="I223" i="17"/>
  <c r="G223" i="17"/>
  <c r="F223" i="17"/>
  <c r="D223" i="17"/>
  <c r="C223" i="17"/>
  <c r="X222" i="17"/>
  <c r="V222" i="17"/>
  <c r="U222" i="17"/>
  <c r="S222" i="17"/>
  <c r="R222" i="17"/>
  <c r="P222" i="17"/>
  <c r="O222" i="17"/>
  <c r="M222" i="17"/>
  <c r="L222" i="17"/>
  <c r="J222" i="17"/>
  <c r="I222" i="17"/>
  <c r="G222" i="17"/>
  <c r="F222" i="17"/>
  <c r="D222" i="17"/>
  <c r="C222" i="17"/>
  <c r="X221" i="17"/>
  <c r="V221" i="17"/>
  <c r="U221" i="17"/>
  <c r="S221" i="17"/>
  <c r="R221" i="17"/>
  <c r="P221" i="17"/>
  <c r="O221" i="17"/>
  <c r="M221" i="17"/>
  <c r="L221" i="17"/>
  <c r="J221" i="17"/>
  <c r="I221" i="17"/>
  <c r="G221" i="17"/>
  <c r="F221" i="17"/>
  <c r="D221" i="17"/>
  <c r="C221" i="17"/>
  <c r="X220" i="17"/>
  <c r="V220" i="17"/>
  <c r="U220" i="17"/>
  <c r="S220" i="17"/>
  <c r="R220" i="17"/>
  <c r="P220" i="17"/>
  <c r="O220" i="17"/>
  <c r="M220" i="17"/>
  <c r="L220" i="17"/>
  <c r="J220" i="17"/>
  <c r="I220" i="17"/>
  <c r="G220" i="17"/>
  <c r="F220" i="17"/>
  <c r="D220" i="17"/>
  <c r="C220" i="17"/>
  <c r="X219" i="17"/>
  <c r="V219" i="17"/>
  <c r="U219" i="17"/>
  <c r="S219" i="17"/>
  <c r="R219" i="17"/>
  <c r="P219" i="17"/>
  <c r="O219" i="17"/>
  <c r="M219" i="17"/>
  <c r="L219" i="17"/>
  <c r="J219" i="17"/>
  <c r="I219" i="17"/>
  <c r="G219" i="17"/>
  <c r="F219" i="17"/>
  <c r="D219" i="17"/>
  <c r="C219" i="17"/>
  <c r="V216" i="17"/>
  <c r="S216" i="17"/>
  <c r="P216" i="17"/>
  <c r="M216" i="17"/>
  <c r="J216" i="17"/>
  <c r="G216" i="17"/>
  <c r="D216" i="17"/>
  <c r="X218" i="17"/>
  <c r="V218" i="17"/>
  <c r="U218" i="17"/>
  <c r="S218" i="17"/>
  <c r="R218" i="17"/>
  <c r="P218" i="17"/>
  <c r="O218" i="17"/>
  <c r="M218" i="17"/>
  <c r="L218" i="17"/>
  <c r="J218" i="17"/>
  <c r="I218" i="17"/>
  <c r="G218" i="17"/>
  <c r="F218" i="17"/>
  <c r="D218" i="17"/>
  <c r="C218" i="17"/>
  <c r="X217" i="17"/>
  <c r="V217" i="17"/>
  <c r="U217" i="17"/>
  <c r="S217" i="17"/>
  <c r="R217" i="17"/>
  <c r="P217" i="17"/>
  <c r="O217" i="17"/>
  <c r="M217" i="17"/>
  <c r="L217" i="17"/>
  <c r="J217" i="17"/>
  <c r="I217" i="17"/>
  <c r="G217" i="17"/>
  <c r="F217" i="17"/>
  <c r="D217" i="17"/>
  <c r="C217" i="17"/>
  <c r="X216" i="17"/>
  <c r="U216" i="17"/>
  <c r="R216" i="17"/>
  <c r="O216" i="17"/>
  <c r="L216" i="17"/>
  <c r="I216" i="17"/>
  <c r="F216" i="17"/>
  <c r="C216" i="17"/>
  <c r="X242" i="17"/>
  <c r="V242" i="17"/>
  <c r="U242" i="17"/>
  <c r="S242" i="17"/>
  <c r="R242" i="17"/>
  <c r="P242" i="17"/>
  <c r="O242" i="17"/>
  <c r="M242" i="17"/>
  <c r="L242" i="17"/>
  <c r="J242" i="17"/>
  <c r="I242" i="17"/>
  <c r="G242" i="17"/>
  <c r="F242" i="17"/>
  <c r="D242" i="17"/>
  <c r="C242" i="17"/>
  <c r="W215" i="17"/>
  <c r="X215" i="17" s="1"/>
  <c r="T215" i="17"/>
  <c r="Q215" i="17"/>
  <c r="N215" i="17"/>
  <c r="K215" i="17"/>
  <c r="H215" i="17"/>
  <c r="E215" i="17"/>
  <c r="B215" i="17"/>
  <c r="W214" i="17"/>
  <c r="T214" i="17"/>
  <c r="Q214" i="17"/>
  <c r="N214" i="17"/>
  <c r="K214" i="17"/>
  <c r="H214" i="17"/>
  <c r="E214" i="17"/>
  <c r="B214" i="17"/>
  <c r="W213" i="17"/>
  <c r="T213" i="17"/>
  <c r="Q213" i="17"/>
  <c r="K213" i="17"/>
  <c r="H213" i="17"/>
  <c r="E213" i="17"/>
  <c r="B213" i="17"/>
  <c r="Y210" i="17"/>
  <c r="X210" i="17"/>
  <c r="V210" i="17"/>
  <c r="U210" i="17"/>
  <c r="S210" i="17"/>
  <c r="R210" i="17"/>
  <c r="P210" i="17"/>
  <c r="O210" i="17"/>
  <c r="M210" i="17"/>
  <c r="L210" i="17"/>
  <c r="J210" i="17"/>
  <c r="I210" i="17"/>
  <c r="G210" i="17"/>
  <c r="F210" i="17"/>
  <c r="D210" i="17"/>
  <c r="C210" i="17"/>
  <c r="Y209" i="17"/>
  <c r="X209" i="17"/>
  <c r="V209" i="17"/>
  <c r="U209" i="17"/>
  <c r="S209" i="17"/>
  <c r="R209" i="17"/>
  <c r="P209" i="17"/>
  <c r="O209" i="17"/>
  <c r="M209" i="17"/>
  <c r="L209" i="17"/>
  <c r="J209" i="17"/>
  <c r="I209" i="17"/>
  <c r="G209" i="17"/>
  <c r="F209" i="17"/>
  <c r="D209" i="17"/>
  <c r="C209" i="17"/>
  <c r="Y208" i="17"/>
  <c r="X208" i="17"/>
  <c r="V208" i="17"/>
  <c r="U208" i="17"/>
  <c r="S208" i="17"/>
  <c r="R208" i="17"/>
  <c r="P208" i="17"/>
  <c r="O208" i="17"/>
  <c r="M208" i="17"/>
  <c r="L208" i="17"/>
  <c r="J208" i="17"/>
  <c r="I208" i="17"/>
  <c r="G208" i="17"/>
  <c r="F208" i="17"/>
  <c r="D208" i="17"/>
  <c r="C208" i="17"/>
  <c r="Y207" i="17"/>
  <c r="X207" i="17"/>
  <c r="V207" i="17"/>
  <c r="U207" i="17"/>
  <c r="S207" i="17"/>
  <c r="R207" i="17"/>
  <c r="P207" i="17"/>
  <c r="O207" i="17"/>
  <c r="M207" i="17"/>
  <c r="L207" i="17"/>
  <c r="J207" i="17"/>
  <c r="I207" i="17"/>
  <c r="G207" i="17"/>
  <c r="F207" i="17"/>
  <c r="D207" i="17"/>
  <c r="C207" i="17"/>
  <c r="Y206" i="17"/>
  <c r="X206" i="17"/>
  <c r="V206" i="17"/>
  <c r="U206" i="17"/>
  <c r="S206" i="17"/>
  <c r="R206" i="17"/>
  <c r="P206" i="17"/>
  <c r="O206" i="17"/>
  <c r="M206" i="17"/>
  <c r="L206" i="17"/>
  <c r="J206" i="17"/>
  <c r="I206" i="17"/>
  <c r="G206" i="17"/>
  <c r="F206" i="17"/>
  <c r="D206" i="17"/>
  <c r="C206" i="17"/>
  <c r="Y205" i="17"/>
  <c r="X205" i="17"/>
  <c r="V205" i="17"/>
  <c r="U205" i="17"/>
  <c r="S205" i="17"/>
  <c r="R205" i="17"/>
  <c r="P205" i="17"/>
  <c r="O205" i="17"/>
  <c r="M205" i="17"/>
  <c r="L205" i="17"/>
  <c r="J205" i="17"/>
  <c r="I205" i="17"/>
  <c r="G205" i="17"/>
  <c r="F205" i="17"/>
  <c r="D205" i="17"/>
  <c r="C205" i="17"/>
  <c r="Y204" i="17"/>
  <c r="X204" i="17"/>
  <c r="V204" i="17"/>
  <c r="U204" i="17"/>
  <c r="S204" i="17"/>
  <c r="R204" i="17"/>
  <c r="P204" i="17"/>
  <c r="O204" i="17"/>
  <c r="M204" i="17"/>
  <c r="L204" i="17"/>
  <c r="J204" i="17"/>
  <c r="I204" i="17"/>
  <c r="G204" i="17"/>
  <c r="F204" i="17"/>
  <c r="D204" i="17"/>
  <c r="C204" i="17"/>
  <c r="Y203" i="17"/>
  <c r="X203" i="17"/>
  <c r="V203" i="17"/>
  <c r="U203" i="17"/>
  <c r="S203" i="17"/>
  <c r="R203" i="17"/>
  <c r="P203" i="17"/>
  <c r="O203" i="17"/>
  <c r="M203" i="17"/>
  <c r="L203" i="17"/>
  <c r="J203" i="17"/>
  <c r="I203" i="17"/>
  <c r="G203" i="17"/>
  <c r="F203" i="17"/>
  <c r="D203" i="17"/>
  <c r="C203" i="17"/>
  <c r="Y202" i="17"/>
  <c r="X202" i="17"/>
  <c r="V202" i="17"/>
  <c r="U202" i="17"/>
  <c r="S202" i="17"/>
  <c r="R202" i="17"/>
  <c r="P202" i="17"/>
  <c r="O202" i="17"/>
  <c r="M202" i="17"/>
  <c r="L202" i="17"/>
  <c r="J202" i="17"/>
  <c r="I202" i="17"/>
  <c r="G202" i="17"/>
  <c r="F202" i="17"/>
  <c r="D202" i="17"/>
  <c r="C202" i="17"/>
  <c r="Y201" i="17"/>
  <c r="X201" i="17"/>
  <c r="V201" i="17"/>
  <c r="U201" i="17"/>
  <c r="S201" i="17"/>
  <c r="R201" i="17"/>
  <c r="P201" i="17"/>
  <c r="O201" i="17"/>
  <c r="M201" i="17"/>
  <c r="L201" i="17"/>
  <c r="J201" i="17"/>
  <c r="I201" i="17"/>
  <c r="G201" i="17"/>
  <c r="F201" i="17"/>
  <c r="D201" i="17"/>
  <c r="C201" i="17"/>
  <c r="Y200" i="17"/>
  <c r="X200" i="17"/>
  <c r="V200" i="17"/>
  <c r="U200" i="17"/>
  <c r="S200" i="17"/>
  <c r="R200" i="17"/>
  <c r="P200" i="17"/>
  <c r="O200" i="17"/>
  <c r="M200" i="17"/>
  <c r="L200" i="17"/>
  <c r="J200" i="17"/>
  <c r="I200" i="17"/>
  <c r="G200" i="17"/>
  <c r="F200" i="17"/>
  <c r="D200" i="17"/>
  <c r="C200" i="17"/>
  <c r="Y199" i="17"/>
  <c r="X199" i="17"/>
  <c r="V199" i="17"/>
  <c r="U199" i="17"/>
  <c r="S199" i="17"/>
  <c r="R199" i="17"/>
  <c r="P199" i="17"/>
  <c r="O199" i="17"/>
  <c r="M199" i="17"/>
  <c r="L199" i="17"/>
  <c r="J199" i="17"/>
  <c r="I199" i="17"/>
  <c r="G199" i="17"/>
  <c r="F199" i="17"/>
  <c r="D199" i="17"/>
  <c r="C199" i="17"/>
  <c r="Y198" i="17"/>
  <c r="X198" i="17"/>
  <c r="V198" i="17"/>
  <c r="U198" i="17"/>
  <c r="S198" i="17"/>
  <c r="R198" i="17"/>
  <c r="P198" i="17"/>
  <c r="O198" i="17"/>
  <c r="M198" i="17"/>
  <c r="L198" i="17"/>
  <c r="J198" i="17"/>
  <c r="I198" i="17"/>
  <c r="G198" i="17"/>
  <c r="F198" i="17"/>
  <c r="D198" i="17"/>
  <c r="C198" i="17"/>
  <c r="Y197" i="17"/>
  <c r="X197" i="17"/>
  <c r="V197" i="17"/>
  <c r="U197" i="17"/>
  <c r="S197" i="17"/>
  <c r="R197" i="17"/>
  <c r="P197" i="17"/>
  <c r="O197" i="17"/>
  <c r="M197" i="17"/>
  <c r="L197" i="17"/>
  <c r="J197" i="17"/>
  <c r="I197" i="17"/>
  <c r="G197" i="17"/>
  <c r="F197" i="17"/>
  <c r="D197" i="17"/>
  <c r="C197" i="17"/>
  <c r="Y196" i="17"/>
  <c r="Y195" i="17"/>
  <c r="Y194" i="17"/>
  <c r="Y193" i="17"/>
  <c r="Y192" i="17"/>
  <c r="Y191" i="17"/>
  <c r="Y190" i="17"/>
  <c r="Y189" i="17"/>
  <c r="Y188" i="17"/>
  <c r="Y187" i="17"/>
  <c r="Y186" i="17"/>
  <c r="Y185" i="17"/>
  <c r="Y184" i="17"/>
  <c r="Y183" i="17"/>
  <c r="Y182" i="17"/>
  <c r="X196" i="17"/>
  <c r="X180" i="17" s="1"/>
  <c r="V196" i="17"/>
  <c r="U196" i="17"/>
  <c r="S196" i="17"/>
  <c r="R196" i="17"/>
  <c r="P196" i="17"/>
  <c r="O196" i="17"/>
  <c r="M196" i="17"/>
  <c r="L196" i="17"/>
  <c r="J196" i="17"/>
  <c r="I196" i="17"/>
  <c r="G196" i="17"/>
  <c r="F196" i="17"/>
  <c r="D196" i="17"/>
  <c r="C196" i="17"/>
  <c r="W178" i="17"/>
  <c r="X195" i="17"/>
  <c r="V195" i="17"/>
  <c r="U195" i="17"/>
  <c r="S195" i="17"/>
  <c r="R195" i="17"/>
  <c r="P195" i="17"/>
  <c r="O195" i="17"/>
  <c r="M195" i="17"/>
  <c r="L195" i="17"/>
  <c r="J195" i="17"/>
  <c r="I195" i="17"/>
  <c r="G195" i="17"/>
  <c r="F195" i="17"/>
  <c r="D195" i="17"/>
  <c r="C195" i="17"/>
  <c r="X194" i="17"/>
  <c r="V194" i="17"/>
  <c r="U194" i="17"/>
  <c r="S194" i="17"/>
  <c r="R194" i="17"/>
  <c r="P194" i="17"/>
  <c r="O194" i="17"/>
  <c r="M194" i="17"/>
  <c r="L194" i="17"/>
  <c r="J194" i="17"/>
  <c r="I194" i="17"/>
  <c r="G194" i="17"/>
  <c r="F194" i="17"/>
  <c r="D194" i="17"/>
  <c r="C194" i="17"/>
  <c r="W180" i="17"/>
  <c r="X182" i="17"/>
  <c r="X183" i="17"/>
  <c r="X184" i="17"/>
  <c r="X185" i="17"/>
  <c r="X186" i="17"/>
  <c r="X187" i="17"/>
  <c r="X188" i="17"/>
  <c r="X189" i="17"/>
  <c r="X190" i="17"/>
  <c r="X191" i="17"/>
  <c r="X192" i="17"/>
  <c r="X193" i="17"/>
  <c r="V181" i="17"/>
  <c r="X181" i="17"/>
  <c r="T180" i="17"/>
  <c r="W179" i="17"/>
  <c r="T179" i="17"/>
  <c r="T178" i="17"/>
  <c r="V193" i="17"/>
  <c r="U193" i="17"/>
  <c r="S193" i="17"/>
  <c r="R193" i="17"/>
  <c r="P193" i="17"/>
  <c r="O193" i="17"/>
  <c r="M193" i="17"/>
  <c r="L193" i="17"/>
  <c r="J193" i="17"/>
  <c r="I193" i="17"/>
  <c r="G193" i="17"/>
  <c r="F193" i="17"/>
  <c r="D193" i="17"/>
  <c r="C193" i="17"/>
  <c r="V192" i="17"/>
  <c r="U192" i="17"/>
  <c r="S192" i="17"/>
  <c r="R192" i="17"/>
  <c r="P192" i="17"/>
  <c r="O192" i="17"/>
  <c r="M192" i="17"/>
  <c r="L192" i="17"/>
  <c r="J192" i="17"/>
  <c r="I192" i="17"/>
  <c r="G192" i="17"/>
  <c r="F192" i="17"/>
  <c r="D192" i="17"/>
  <c r="C192" i="17"/>
  <c r="V191" i="17"/>
  <c r="U191" i="17"/>
  <c r="S191" i="17"/>
  <c r="R191" i="17"/>
  <c r="P191" i="17"/>
  <c r="O191" i="17"/>
  <c r="M191" i="17"/>
  <c r="L191" i="17"/>
  <c r="J191" i="17"/>
  <c r="I191" i="17"/>
  <c r="G191" i="17"/>
  <c r="F191" i="17"/>
  <c r="D191" i="17"/>
  <c r="C191" i="17"/>
  <c r="V190" i="17"/>
  <c r="U190" i="17"/>
  <c r="S190" i="17"/>
  <c r="R190" i="17"/>
  <c r="P190" i="17"/>
  <c r="O190" i="17"/>
  <c r="M190" i="17"/>
  <c r="L190" i="17"/>
  <c r="J190" i="17"/>
  <c r="I190" i="17"/>
  <c r="G190" i="17"/>
  <c r="F190" i="17"/>
  <c r="D190" i="17"/>
  <c r="C190" i="17"/>
  <c r="V189" i="17"/>
  <c r="U189" i="17"/>
  <c r="S189" i="17"/>
  <c r="R189" i="17"/>
  <c r="P189" i="17"/>
  <c r="O189" i="17"/>
  <c r="M189" i="17"/>
  <c r="L189" i="17"/>
  <c r="J189" i="17"/>
  <c r="I189" i="17"/>
  <c r="G189" i="17"/>
  <c r="F189" i="17"/>
  <c r="D189" i="17"/>
  <c r="C189" i="17"/>
  <c r="V188" i="17"/>
  <c r="U188" i="17"/>
  <c r="S188" i="17"/>
  <c r="R188" i="17"/>
  <c r="P188" i="17"/>
  <c r="O188" i="17"/>
  <c r="M188" i="17"/>
  <c r="L188" i="17"/>
  <c r="J188" i="17"/>
  <c r="I188" i="17"/>
  <c r="G188" i="17"/>
  <c r="F188" i="17"/>
  <c r="D188" i="17"/>
  <c r="C188" i="17"/>
  <c r="V187" i="17"/>
  <c r="U187" i="17"/>
  <c r="S187" i="17"/>
  <c r="R187" i="17"/>
  <c r="P187" i="17"/>
  <c r="O187" i="17"/>
  <c r="M187" i="17"/>
  <c r="L187" i="17"/>
  <c r="J187" i="17"/>
  <c r="I187" i="17"/>
  <c r="G187" i="17"/>
  <c r="F187" i="17"/>
  <c r="D187" i="17"/>
  <c r="C187" i="17"/>
  <c r="V186" i="17"/>
  <c r="U186" i="17"/>
  <c r="S186" i="17"/>
  <c r="R186" i="17"/>
  <c r="P186" i="17"/>
  <c r="O186" i="17"/>
  <c r="M186" i="17"/>
  <c r="L186" i="17"/>
  <c r="J186" i="17"/>
  <c r="I186" i="17"/>
  <c r="G186" i="17"/>
  <c r="F186" i="17"/>
  <c r="D186" i="17"/>
  <c r="C186" i="17"/>
  <c r="V185" i="17"/>
  <c r="U185" i="17"/>
  <c r="S185" i="17"/>
  <c r="R185" i="17"/>
  <c r="P185" i="17"/>
  <c r="O185" i="17"/>
  <c r="M185" i="17"/>
  <c r="L185" i="17"/>
  <c r="J185" i="17"/>
  <c r="I185" i="17"/>
  <c r="G185" i="17"/>
  <c r="F185" i="17"/>
  <c r="D185" i="17"/>
  <c r="C185" i="17"/>
  <c r="V184" i="17"/>
  <c r="U184" i="17"/>
  <c r="S184" i="17"/>
  <c r="R184" i="17"/>
  <c r="P184" i="17"/>
  <c r="O184" i="17"/>
  <c r="M184" i="17"/>
  <c r="L184" i="17"/>
  <c r="J184" i="17"/>
  <c r="I184" i="17"/>
  <c r="G184" i="17"/>
  <c r="F184" i="17"/>
  <c r="D184" i="17"/>
  <c r="C184" i="17"/>
  <c r="V183" i="17"/>
  <c r="U183" i="17"/>
  <c r="S183" i="17"/>
  <c r="R183" i="17"/>
  <c r="P183" i="17"/>
  <c r="O183" i="17"/>
  <c r="M183" i="17"/>
  <c r="L183" i="17"/>
  <c r="J183" i="17"/>
  <c r="I183" i="17"/>
  <c r="G183" i="17"/>
  <c r="F183" i="17"/>
  <c r="D183" i="17"/>
  <c r="C183" i="17"/>
  <c r="S181" i="17"/>
  <c r="P181" i="17"/>
  <c r="M181" i="17"/>
  <c r="J181" i="17"/>
  <c r="G181" i="17"/>
  <c r="D181" i="17"/>
  <c r="U181" i="17"/>
  <c r="L181" i="17"/>
  <c r="I181" i="17"/>
  <c r="F181" i="17"/>
  <c r="C181" i="17"/>
  <c r="F165" i="17"/>
  <c r="F166" i="17"/>
  <c r="F167" i="17"/>
  <c r="F168" i="17"/>
  <c r="F169" i="17"/>
  <c r="F170" i="17"/>
  <c r="F171" i="17"/>
  <c r="F172" i="17"/>
  <c r="F173" i="17"/>
  <c r="F174" i="17"/>
  <c r="F175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V182" i="17"/>
  <c r="U182" i="17"/>
  <c r="S182" i="17"/>
  <c r="R182" i="17"/>
  <c r="P182" i="17"/>
  <c r="O182" i="17"/>
  <c r="M182" i="17"/>
  <c r="L182" i="17"/>
  <c r="J182" i="17"/>
  <c r="I182" i="17"/>
  <c r="G182" i="17"/>
  <c r="F182" i="17"/>
  <c r="D182" i="17"/>
  <c r="C182" i="17"/>
  <c r="U180" i="17"/>
  <c r="R180" i="17"/>
  <c r="Q180" i="17"/>
  <c r="N180" i="17"/>
  <c r="L180" i="17"/>
  <c r="K180" i="17"/>
  <c r="I180" i="17"/>
  <c r="H180" i="17"/>
  <c r="F180" i="17"/>
  <c r="E180" i="17"/>
  <c r="B180" i="17"/>
  <c r="Q179" i="17"/>
  <c r="N179" i="17"/>
  <c r="K179" i="17"/>
  <c r="H179" i="17"/>
  <c r="E179" i="17"/>
  <c r="B179" i="17"/>
  <c r="Q178" i="17"/>
  <c r="N178" i="17"/>
  <c r="K178" i="17"/>
  <c r="H178" i="17"/>
  <c r="E178" i="17"/>
  <c r="B178" i="17"/>
  <c r="V175" i="17"/>
  <c r="U175" i="17"/>
  <c r="S175" i="17"/>
  <c r="P175" i="17"/>
  <c r="M175" i="17"/>
  <c r="L175" i="17"/>
  <c r="J175" i="17"/>
  <c r="I175" i="17"/>
  <c r="G175" i="17"/>
  <c r="D175" i="17"/>
  <c r="V174" i="17"/>
  <c r="U174" i="17"/>
  <c r="S174" i="17"/>
  <c r="P174" i="17"/>
  <c r="M174" i="17"/>
  <c r="L174" i="17"/>
  <c r="J174" i="17"/>
  <c r="I174" i="17"/>
  <c r="G174" i="17"/>
  <c r="D174" i="17"/>
  <c r="V168" i="17"/>
  <c r="V169" i="17"/>
  <c r="V170" i="17"/>
  <c r="V171" i="17"/>
  <c r="V172" i="17"/>
  <c r="V173" i="17"/>
  <c r="U168" i="17"/>
  <c r="U169" i="17"/>
  <c r="U170" i="17"/>
  <c r="U171" i="17"/>
  <c r="U172" i="17"/>
  <c r="U173" i="17"/>
  <c r="S168" i="17"/>
  <c r="S169" i="17"/>
  <c r="S170" i="17"/>
  <c r="S171" i="17"/>
  <c r="S172" i="17"/>
  <c r="S173" i="17"/>
  <c r="D169" i="17"/>
  <c r="D170" i="17"/>
  <c r="D171" i="17"/>
  <c r="D172" i="17"/>
  <c r="D173" i="17"/>
  <c r="G169" i="17"/>
  <c r="G170" i="17"/>
  <c r="G171" i="17"/>
  <c r="G172" i="17"/>
  <c r="G173" i="17"/>
  <c r="J169" i="17"/>
  <c r="J170" i="17"/>
  <c r="J171" i="17"/>
  <c r="J172" i="17"/>
  <c r="J173" i="17"/>
  <c r="P169" i="17"/>
  <c r="P170" i="17"/>
  <c r="P171" i="17"/>
  <c r="P172" i="17"/>
  <c r="P173" i="17"/>
  <c r="M169" i="17"/>
  <c r="M170" i="17"/>
  <c r="M171" i="17"/>
  <c r="M172" i="17"/>
  <c r="M173" i="17"/>
  <c r="I171" i="17"/>
  <c r="I172" i="17"/>
  <c r="I173" i="17"/>
  <c r="L170" i="17"/>
  <c r="L171" i="17"/>
  <c r="L172" i="17"/>
  <c r="L173" i="17"/>
  <c r="R170" i="17"/>
  <c r="O170" i="17"/>
  <c r="I170" i="17"/>
  <c r="R169" i="17"/>
  <c r="O169" i="17"/>
  <c r="L169" i="17"/>
  <c r="I169" i="17"/>
  <c r="R168" i="17"/>
  <c r="P168" i="17"/>
  <c r="O168" i="17"/>
  <c r="M168" i="17"/>
  <c r="L168" i="17"/>
  <c r="J168" i="17"/>
  <c r="I168" i="17"/>
  <c r="G168" i="17"/>
  <c r="D168" i="17"/>
  <c r="V167" i="17"/>
  <c r="U167" i="17"/>
  <c r="S167" i="17"/>
  <c r="R167" i="17"/>
  <c r="P167" i="17"/>
  <c r="O167" i="17"/>
  <c r="M167" i="17"/>
  <c r="L167" i="17"/>
  <c r="J167" i="17"/>
  <c r="I167" i="17"/>
  <c r="G167" i="17"/>
  <c r="D167" i="17"/>
  <c r="V166" i="17"/>
  <c r="U166" i="17"/>
  <c r="S166" i="17"/>
  <c r="R166" i="17"/>
  <c r="P166" i="17"/>
  <c r="O166" i="17"/>
  <c r="M166" i="17"/>
  <c r="L166" i="17"/>
  <c r="J166" i="17"/>
  <c r="I166" i="17"/>
  <c r="G166" i="17"/>
  <c r="D166" i="17"/>
  <c r="V165" i="17"/>
  <c r="U165" i="17"/>
  <c r="S165" i="17"/>
  <c r="R165" i="17"/>
  <c r="P165" i="17"/>
  <c r="O165" i="17"/>
  <c r="M165" i="17"/>
  <c r="L165" i="17"/>
  <c r="J165" i="17"/>
  <c r="I165" i="17"/>
  <c r="G165" i="17"/>
  <c r="D165" i="17"/>
  <c r="V164" i="17"/>
  <c r="U164" i="17"/>
  <c r="S164" i="17"/>
  <c r="R164" i="17"/>
  <c r="P164" i="17"/>
  <c r="O164" i="17"/>
  <c r="M164" i="17"/>
  <c r="L164" i="17"/>
  <c r="J164" i="17"/>
  <c r="I164" i="17"/>
  <c r="G164" i="17"/>
  <c r="F164" i="17"/>
  <c r="D164" i="17"/>
  <c r="V163" i="17"/>
  <c r="U163" i="17"/>
  <c r="S163" i="17"/>
  <c r="R163" i="17"/>
  <c r="P163" i="17"/>
  <c r="O163" i="17"/>
  <c r="M163" i="17"/>
  <c r="L163" i="17"/>
  <c r="J163" i="17"/>
  <c r="I163" i="17"/>
  <c r="G163" i="17"/>
  <c r="F163" i="17"/>
  <c r="D163" i="17"/>
  <c r="V162" i="17"/>
  <c r="U162" i="17"/>
  <c r="S162" i="17"/>
  <c r="R162" i="17"/>
  <c r="P162" i="17"/>
  <c r="O162" i="17"/>
  <c r="M162" i="17"/>
  <c r="L162" i="17"/>
  <c r="J162" i="17"/>
  <c r="I162" i="17"/>
  <c r="G162" i="17"/>
  <c r="F162" i="17"/>
  <c r="D162" i="17"/>
  <c r="C162" i="17"/>
  <c r="V161" i="17"/>
  <c r="U161" i="17"/>
  <c r="S161" i="17"/>
  <c r="R161" i="17"/>
  <c r="P161" i="17"/>
  <c r="O161" i="17"/>
  <c r="M161" i="17"/>
  <c r="L161" i="17"/>
  <c r="J161" i="17"/>
  <c r="I161" i="17"/>
  <c r="G161" i="17"/>
  <c r="F161" i="17"/>
  <c r="D161" i="17"/>
  <c r="C161" i="17"/>
  <c r="V159" i="17"/>
  <c r="U159" i="17"/>
  <c r="S159" i="17"/>
  <c r="R159" i="17"/>
  <c r="P159" i="17"/>
  <c r="O159" i="17"/>
  <c r="M159" i="17"/>
  <c r="L159" i="17"/>
  <c r="J159" i="17"/>
  <c r="I159" i="17"/>
  <c r="G159" i="17"/>
  <c r="F159" i="17"/>
  <c r="D159" i="17"/>
  <c r="C159" i="17"/>
  <c r="V158" i="17"/>
  <c r="U158" i="17"/>
  <c r="S158" i="17"/>
  <c r="R158" i="17"/>
  <c r="P158" i="17"/>
  <c r="O158" i="17"/>
  <c r="M158" i="17"/>
  <c r="L158" i="17"/>
  <c r="J158" i="17"/>
  <c r="I158" i="17"/>
  <c r="G158" i="17"/>
  <c r="F158" i="17"/>
  <c r="D158" i="17"/>
  <c r="C158" i="17"/>
  <c r="V157" i="17"/>
  <c r="U157" i="17"/>
  <c r="S157" i="17"/>
  <c r="R157" i="17"/>
  <c r="P157" i="17"/>
  <c r="O157" i="17"/>
  <c r="M157" i="17"/>
  <c r="L157" i="17"/>
  <c r="J157" i="17"/>
  <c r="I157" i="17"/>
  <c r="G157" i="17"/>
  <c r="F157" i="17"/>
  <c r="D157" i="17"/>
  <c r="C157" i="17"/>
  <c r="V156" i="17"/>
  <c r="U156" i="17"/>
  <c r="S156" i="17"/>
  <c r="R156" i="17"/>
  <c r="P156" i="17"/>
  <c r="O156" i="17"/>
  <c r="M156" i="17"/>
  <c r="L156" i="17"/>
  <c r="J156" i="17"/>
  <c r="I156" i="17"/>
  <c r="G156" i="17"/>
  <c r="F156" i="17"/>
  <c r="D156" i="17"/>
  <c r="C156" i="17"/>
  <c r="V155" i="17"/>
  <c r="U155" i="17"/>
  <c r="S155" i="17"/>
  <c r="R155" i="17"/>
  <c r="P155" i="17"/>
  <c r="O155" i="17"/>
  <c r="M155" i="17"/>
  <c r="L155" i="17"/>
  <c r="J155" i="17"/>
  <c r="I155" i="17"/>
  <c r="G155" i="17"/>
  <c r="F155" i="17"/>
  <c r="D155" i="17"/>
  <c r="C155" i="17"/>
  <c r="V154" i="17"/>
  <c r="U154" i="17"/>
  <c r="S154" i="17"/>
  <c r="R154" i="17"/>
  <c r="P154" i="17"/>
  <c r="O154" i="17"/>
  <c r="M154" i="17"/>
  <c r="L154" i="17"/>
  <c r="J154" i="17"/>
  <c r="I154" i="17"/>
  <c r="G154" i="17"/>
  <c r="F154" i="17"/>
  <c r="D154" i="17"/>
  <c r="C154" i="17"/>
  <c r="V153" i="17"/>
  <c r="U153" i="17"/>
  <c r="S153" i="17"/>
  <c r="R153" i="17"/>
  <c r="P153" i="17"/>
  <c r="O153" i="17"/>
  <c r="M153" i="17"/>
  <c r="L153" i="17"/>
  <c r="J153" i="17"/>
  <c r="I153" i="17"/>
  <c r="G153" i="17"/>
  <c r="F153" i="17"/>
  <c r="D153" i="17"/>
  <c r="C153" i="17"/>
  <c r="V152" i="17"/>
  <c r="U152" i="17"/>
  <c r="S152" i="17"/>
  <c r="R152" i="17"/>
  <c r="P152" i="17"/>
  <c r="O152" i="17"/>
  <c r="M152" i="17"/>
  <c r="L152" i="17"/>
  <c r="J152" i="17"/>
  <c r="I152" i="17"/>
  <c r="G152" i="17"/>
  <c r="F152" i="17"/>
  <c r="D152" i="17"/>
  <c r="C152" i="17"/>
  <c r="V151" i="17"/>
  <c r="U151" i="17"/>
  <c r="S151" i="17"/>
  <c r="R151" i="17"/>
  <c r="P151" i="17"/>
  <c r="O151" i="17"/>
  <c r="M151" i="17"/>
  <c r="L151" i="17"/>
  <c r="J151" i="17"/>
  <c r="I151" i="17"/>
  <c r="G151" i="17"/>
  <c r="F151" i="17"/>
  <c r="D151" i="17"/>
  <c r="C151" i="17"/>
  <c r="V150" i="17"/>
  <c r="U150" i="17"/>
  <c r="S150" i="17"/>
  <c r="R150" i="17"/>
  <c r="P150" i="17"/>
  <c r="O150" i="17"/>
  <c r="M150" i="17"/>
  <c r="L150" i="17"/>
  <c r="J150" i="17"/>
  <c r="I150" i="17"/>
  <c r="G150" i="17"/>
  <c r="F150" i="17"/>
  <c r="D150" i="17"/>
  <c r="C150" i="17"/>
  <c r="V149" i="17"/>
  <c r="U149" i="17"/>
  <c r="S149" i="17"/>
  <c r="R149" i="17"/>
  <c r="P149" i="17"/>
  <c r="O149" i="17"/>
  <c r="M149" i="17"/>
  <c r="L149" i="17"/>
  <c r="J149" i="17"/>
  <c r="I149" i="17"/>
  <c r="G149" i="17"/>
  <c r="F149" i="17"/>
  <c r="D149" i="17"/>
  <c r="C149" i="17"/>
  <c r="T142" i="17"/>
  <c r="Q142" i="17"/>
  <c r="N142" i="17"/>
  <c r="K142" i="17"/>
  <c r="H142" i="17"/>
  <c r="E142" i="17"/>
  <c r="B142" i="17"/>
  <c r="T144" i="17"/>
  <c r="Q144" i="17"/>
  <c r="N144" i="17"/>
  <c r="K144" i="17"/>
  <c r="H144" i="17"/>
  <c r="E144" i="17"/>
  <c r="V160" i="17"/>
  <c r="U160" i="17"/>
  <c r="S160" i="17"/>
  <c r="R160" i="17"/>
  <c r="P160" i="17"/>
  <c r="O160" i="17"/>
  <c r="O144" i="17" s="1"/>
  <c r="M160" i="17"/>
  <c r="L160" i="17"/>
  <c r="J160" i="17"/>
  <c r="I160" i="17"/>
  <c r="G160" i="17"/>
  <c r="F160" i="17"/>
  <c r="D160" i="17"/>
  <c r="C160" i="17"/>
  <c r="V148" i="17"/>
  <c r="U148" i="17"/>
  <c r="S148" i="17"/>
  <c r="R148" i="17"/>
  <c r="P148" i="17"/>
  <c r="O148" i="17"/>
  <c r="M148" i="17"/>
  <c r="L148" i="17"/>
  <c r="J148" i="17"/>
  <c r="I148" i="17"/>
  <c r="G148" i="17"/>
  <c r="F148" i="17"/>
  <c r="D148" i="17"/>
  <c r="C148" i="17"/>
  <c r="V147" i="17"/>
  <c r="U147" i="17"/>
  <c r="S147" i="17"/>
  <c r="R147" i="17"/>
  <c r="P147" i="17"/>
  <c r="O147" i="17"/>
  <c r="M147" i="17"/>
  <c r="L147" i="17"/>
  <c r="J147" i="17"/>
  <c r="I147" i="17"/>
  <c r="G147" i="17"/>
  <c r="F147" i="17"/>
  <c r="D147" i="17"/>
  <c r="C147" i="17"/>
  <c r="V146" i="17"/>
  <c r="U146" i="17"/>
  <c r="S146" i="17"/>
  <c r="R146" i="17"/>
  <c r="P146" i="17"/>
  <c r="O146" i="17"/>
  <c r="M146" i="17"/>
  <c r="L146" i="17"/>
  <c r="J146" i="17"/>
  <c r="I146" i="17"/>
  <c r="G146" i="17"/>
  <c r="F146" i="17"/>
  <c r="D146" i="17"/>
  <c r="C146" i="17"/>
  <c r="V145" i="17"/>
  <c r="U145" i="17"/>
  <c r="S145" i="17"/>
  <c r="R145" i="17"/>
  <c r="P145" i="17"/>
  <c r="O145" i="17"/>
  <c r="M145" i="17"/>
  <c r="L145" i="17"/>
  <c r="J145" i="17"/>
  <c r="I145" i="17"/>
  <c r="G145" i="17"/>
  <c r="F145" i="17"/>
  <c r="D145" i="17"/>
  <c r="C145" i="17"/>
  <c r="T143" i="17"/>
  <c r="Q143" i="17"/>
  <c r="N143" i="17"/>
  <c r="K143" i="17"/>
  <c r="H143" i="17"/>
  <c r="E143" i="17"/>
  <c r="B143" i="17"/>
  <c r="V139" i="17"/>
  <c r="U139" i="17"/>
  <c r="S139" i="17"/>
  <c r="R139" i="17"/>
  <c r="P139" i="17"/>
  <c r="O139" i="17"/>
  <c r="M139" i="17"/>
  <c r="L139" i="17"/>
  <c r="J139" i="17"/>
  <c r="I139" i="17"/>
  <c r="G139" i="17"/>
  <c r="F139" i="17"/>
  <c r="D139" i="17"/>
  <c r="C139" i="17"/>
  <c r="V138" i="17"/>
  <c r="U138" i="17"/>
  <c r="S138" i="17"/>
  <c r="R138" i="17"/>
  <c r="P138" i="17"/>
  <c r="O138" i="17"/>
  <c r="M138" i="17"/>
  <c r="L138" i="17"/>
  <c r="J138" i="17"/>
  <c r="I138" i="17"/>
  <c r="G138" i="17"/>
  <c r="F138" i="17"/>
  <c r="D138" i="17"/>
  <c r="C138" i="17"/>
  <c r="V136" i="17"/>
  <c r="U136" i="17"/>
  <c r="S136" i="17"/>
  <c r="R136" i="17"/>
  <c r="P136" i="17"/>
  <c r="O136" i="17"/>
  <c r="M136" i="17"/>
  <c r="L136" i="17"/>
  <c r="J136" i="17"/>
  <c r="I136" i="17"/>
  <c r="G136" i="17"/>
  <c r="F136" i="17"/>
  <c r="D136" i="17"/>
  <c r="C136" i="17"/>
  <c r="V135" i="17"/>
  <c r="U135" i="17"/>
  <c r="S135" i="17"/>
  <c r="R135" i="17"/>
  <c r="P135" i="17"/>
  <c r="O135" i="17"/>
  <c r="M135" i="17"/>
  <c r="L135" i="17"/>
  <c r="J135" i="17"/>
  <c r="I135" i="17"/>
  <c r="G135" i="17"/>
  <c r="F135" i="17"/>
  <c r="D135" i="17"/>
  <c r="C135" i="17"/>
  <c r="V134" i="17"/>
  <c r="U134" i="17"/>
  <c r="S134" i="17"/>
  <c r="R134" i="17"/>
  <c r="P134" i="17"/>
  <c r="O134" i="17"/>
  <c r="M134" i="17"/>
  <c r="L134" i="17"/>
  <c r="J134" i="17"/>
  <c r="I134" i="17"/>
  <c r="G134" i="17"/>
  <c r="F134" i="17"/>
  <c r="D134" i="17"/>
  <c r="C134" i="17"/>
  <c r="V133" i="17"/>
  <c r="U133" i="17"/>
  <c r="S133" i="17"/>
  <c r="R133" i="17"/>
  <c r="P133" i="17"/>
  <c r="O133" i="17"/>
  <c r="M133" i="17"/>
  <c r="L133" i="17"/>
  <c r="J133" i="17"/>
  <c r="I133" i="17"/>
  <c r="G133" i="17"/>
  <c r="F133" i="17"/>
  <c r="D133" i="17"/>
  <c r="C133" i="17"/>
  <c r="V132" i="17"/>
  <c r="U132" i="17"/>
  <c r="S132" i="17"/>
  <c r="R132" i="17"/>
  <c r="P132" i="17"/>
  <c r="O132" i="17"/>
  <c r="M132" i="17"/>
  <c r="L132" i="17"/>
  <c r="J132" i="17"/>
  <c r="I132" i="17"/>
  <c r="G132" i="17"/>
  <c r="F132" i="17"/>
  <c r="D132" i="17"/>
  <c r="C132" i="17"/>
  <c r="V131" i="17"/>
  <c r="U131" i="17"/>
  <c r="S131" i="17"/>
  <c r="R131" i="17"/>
  <c r="P131" i="17"/>
  <c r="O131" i="17"/>
  <c r="M131" i="17"/>
  <c r="L131" i="17"/>
  <c r="J131" i="17"/>
  <c r="I131" i="17"/>
  <c r="G131" i="17"/>
  <c r="F131" i="17"/>
  <c r="D131" i="17"/>
  <c r="C131" i="17"/>
  <c r="V130" i="17"/>
  <c r="U130" i="17"/>
  <c r="S130" i="17"/>
  <c r="R130" i="17"/>
  <c r="P130" i="17"/>
  <c r="O130" i="17"/>
  <c r="M130" i="17"/>
  <c r="L130" i="17"/>
  <c r="J130" i="17"/>
  <c r="I130" i="17"/>
  <c r="G130" i="17"/>
  <c r="F130" i="17"/>
  <c r="D130" i="17"/>
  <c r="C130" i="17"/>
  <c r="V129" i="17"/>
  <c r="U129" i="17"/>
  <c r="S129" i="17"/>
  <c r="R129" i="17"/>
  <c r="P129" i="17"/>
  <c r="O129" i="17"/>
  <c r="M129" i="17"/>
  <c r="L129" i="17"/>
  <c r="J129" i="17"/>
  <c r="I129" i="17"/>
  <c r="G129" i="17"/>
  <c r="F129" i="17"/>
  <c r="D129" i="17"/>
  <c r="C129" i="17"/>
  <c r="V128" i="17"/>
  <c r="U128" i="17"/>
  <c r="S128" i="17"/>
  <c r="R128" i="17"/>
  <c r="P128" i="17"/>
  <c r="O128" i="17"/>
  <c r="M128" i="17"/>
  <c r="L128" i="17"/>
  <c r="J128" i="17"/>
  <c r="I128" i="17"/>
  <c r="G128" i="17"/>
  <c r="F128" i="17"/>
  <c r="D128" i="17"/>
  <c r="C128" i="17"/>
  <c r="V126" i="17"/>
  <c r="U126" i="17"/>
  <c r="S126" i="17"/>
  <c r="R126" i="17"/>
  <c r="P126" i="17"/>
  <c r="O126" i="17"/>
  <c r="M126" i="17"/>
  <c r="L126" i="17"/>
  <c r="J126" i="17"/>
  <c r="I126" i="17"/>
  <c r="G126" i="17"/>
  <c r="F126" i="17"/>
  <c r="D126" i="17"/>
  <c r="C126" i="17"/>
  <c r="V125" i="17"/>
  <c r="U125" i="17"/>
  <c r="S125" i="17"/>
  <c r="R125" i="17"/>
  <c r="P125" i="17"/>
  <c r="O125" i="17"/>
  <c r="M125" i="17"/>
  <c r="L125" i="17"/>
  <c r="J125" i="17"/>
  <c r="I125" i="17"/>
  <c r="G125" i="17"/>
  <c r="F125" i="17"/>
  <c r="D125" i="17"/>
  <c r="C125" i="17"/>
  <c r="V124" i="17"/>
  <c r="U124" i="17"/>
  <c r="S124" i="17"/>
  <c r="R124" i="17"/>
  <c r="P124" i="17"/>
  <c r="O124" i="17"/>
  <c r="M124" i="17"/>
  <c r="L124" i="17"/>
  <c r="J124" i="17"/>
  <c r="I124" i="17"/>
  <c r="G124" i="17"/>
  <c r="F124" i="17"/>
  <c r="D124" i="17"/>
  <c r="C124" i="17"/>
  <c r="V123" i="17"/>
  <c r="U123" i="17"/>
  <c r="S123" i="17"/>
  <c r="R123" i="17"/>
  <c r="P123" i="17"/>
  <c r="O123" i="17"/>
  <c r="M123" i="17"/>
  <c r="L123" i="17"/>
  <c r="J123" i="17"/>
  <c r="I123" i="17"/>
  <c r="G123" i="17"/>
  <c r="F123" i="17"/>
  <c r="D123" i="17"/>
  <c r="C123" i="17"/>
  <c r="V122" i="17"/>
  <c r="U122" i="17"/>
  <c r="S122" i="17"/>
  <c r="R122" i="17"/>
  <c r="P122" i="17"/>
  <c r="O122" i="17"/>
  <c r="M122" i="17"/>
  <c r="L122" i="17"/>
  <c r="J122" i="17"/>
  <c r="I122" i="17"/>
  <c r="G122" i="17"/>
  <c r="F122" i="17"/>
  <c r="D122" i="17"/>
  <c r="C122" i="17"/>
  <c r="V120" i="17"/>
  <c r="U120" i="17"/>
  <c r="S120" i="17"/>
  <c r="R120" i="17"/>
  <c r="P120" i="17"/>
  <c r="O120" i="17"/>
  <c r="M120" i="17"/>
  <c r="L120" i="17"/>
  <c r="J120" i="17"/>
  <c r="I120" i="17"/>
  <c r="G120" i="17"/>
  <c r="F120" i="17"/>
  <c r="D120" i="17"/>
  <c r="C120" i="17"/>
  <c r="V119" i="17"/>
  <c r="U119" i="17"/>
  <c r="S119" i="17"/>
  <c r="R119" i="17"/>
  <c r="P119" i="17"/>
  <c r="O119" i="17"/>
  <c r="M119" i="17"/>
  <c r="L119" i="17"/>
  <c r="J119" i="17"/>
  <c r="I119" i="17"/>
  <c r="G119" i="17"/>
  <c r="F119" i="17"/>
  <c r="D119" i="17"/>
  <c r="C119" i="17"/>
  <c r="V118" i="17"/>
  <c r="U118" i="17"/>
  <c r="S118" i="17"/>
  <c r="R118" i="17"/>
  <c r="P118" i="17"/>
  <c r="O118" i="17"/>
  <c r="M118" i="17"/>
  <c r="L118" i="17"/>
  <c r="J118" i="17"/>
  <c r="I118" i="17"/>
  <c r="G118" i="17"/>
  <c r="F118" i="17"/>
  <c r="D118" i="17"/>
  <c r="C118" i="17"/>
  <c r="V117" i="17"/>
  <c r="U117" i="17"/>
  <c r="S117" i="17"/>
  <c r="R117" i="17"/>
  <c r="P117" i="17"/>
  <c r="O117" i="17"/>
  <c r="M117" i="17"/>
  <c r="L117" i="17"/>
  <c r="J117" i="17"/>
  <c r="I117" i="17"/>
  <c r="G117" i="17"/>
  <c r="F117" i="17"/>
  <c r="D117" i="17"/>
  <c r="C117" i="17"/>
  <c r="V116" i="17"/>
  <c r="U116" i="17"/>
  <c r="S116" i="17"/>
  <c r="R116" i="17"/>
  <c r="P116" i="17"/>
  <c r="O116" i="17"/>
  <c r="M116" i="17"/>
  <c r="L116" i="17"/>
  <c r="J116" i="17"/>
  <c r="I116" i="17"/>
  <c r="G116" i="17"/>
  <c r="F116" i="17"/>
  <c r="D116" i="17"/>
  <c r="C116" i="17"/>
  <c r="V115" i="17"/>
  <c r="U115" i="17"/>
  <c r="S115" i="17"/>
  <c r="R115" i="17"/>
  <c r="P115" i="17"/>
  <c r="O115" i="17"/>
  <c r="M115" i="17"/>
  <c r="L115" i="17"/>
  <c r="J115" i="17"/>
  <c r="I115" i="17"/>
  <c r="G115" i="17"/>
  <c r="F115" i="17"/>
  <c r="D115" i="17"/>
  <c r="C115" i="17"/>
  <c r="D114" i="17"/>
  <c r="V114" i="17"/>
  <c r="U114" i="17"/>
  <c r="S114" i="17"/>
  <c r="R114" i="17"/>
  <c r="P114" i="17"/>
  <c r="O114" i="17"/>
  <c r="M114" i="17"/>
  <c r="L114" i="17"/>
  <c r="J114" i="17"/>
  <c r="I114" i="17"/>
  <c r="G114" i="17"/>
  <c r="F114" i="17"/>
  <c r="C114" i="17"/>
  <c r="V113" i="17"/>
  <c r="U113" i="17"/>
  <c r="S113" i="17"/>
  <c r="R113" i="17"/>
  <c r="P113" i="17"/>
  <c r="O113" i="17"/>
  <c r="M113" i="17"/>
  <c r="L113" i="17"/>
  <c r="J113" i="17"/>
  <c r="I113" i="17"/>
  <c r="G113" i="17"/>
  <c r="F113" i="17"/>
  <c r="D113" i="17"/>
  <c r="C113" i="17"/>
  <c r="V112" i="17"/>
  <c r="U112" i="17"/>
  <c r="S112" i="17"/>
  <c r="R112" i="17"/>
  <c r="P112" i="17"/>
  <c r="O112" i="17"/>
  <c r="M112" i="17"/>
  <c r="L112" i="17"/>
  <c r="J112" i="17"/>
  <c r="I112" i="17"/>
  <c r="G112" i="17"/>
  <c r="F112" i="17"/>
  <c r="D112" i="17"/>
  <c r="C112" i="17"/>
  <c r="V110" i="17"/>
  <c r="S110" i="17"/>
  <c r="P110" i="17"/>
  <c r="M110" i="17"/>
  <c r="J110" i="17"/>
  <c r="G110" i="17"/>
  <c r="D110" i="17"/>
  <c r="V111" i="17"/>
  <c r="U111" i="17"/>
  <c r="S111" i="17"/>
  <c r="R111" i="17"/>
  <c r="P111" i="17"/>
  <c r="O111" i="17"/>
  <c r="M111" i="17"/>
  <c r="L111" i="17"/>
  <c r="J111" i="17"/>
  <c r="I111" i="17"/>
  <c r="G111" i="17"/>
  <c r="F111" i="17"/>
  <c r="D111" i="17"/>
  <c r="C111" i="17"/>
  <c r="U110" i="17"/>
  <c r="R110" i="17"/>
  <c r="O110" i="17"/>
  <c r="L110" i="17"/>
  <c r="I110" i="17"/>
  <c r="F110" i="17"/>
  <c r="C110" i="17"/>
  <c r="V137" i="17"/>
  <c r="U137" i="17"/>
  <c r="S137" i="17"/>
  <c r="R137" i="17"/>
  <c r="P137" i="17"/>
  <c r="O137" i="17"/>
  <c r="M137" i="17"/>
  <c r="L137" i="17"/>
  <c r="J137" i="17"/>
  <c r="I137" i="17"/>
  <c r="G137" i="17"/>
  <c r="F137" i="17"/>
  <c r="D137" i="17"/>
  <c r="C137" i="17"/>
  <c r="V127" i="17"/>
  <c r="U127" i="17"/>
  <c r="S127" i="17"/>
  <c r="R127" i="17"/>
  <c r="P127" i="17"/>
  <c r="O127" i="17"/>
  <c r="M127" i="17"/>
  <c r="L127" i="17"/>
  <c r="J127" i="17"/>
  <c r="I127" i="17"/>
  <c r="G127" i="17"/>
  <c r="F127" i="17"/>
  <c r="D127" i="17"/>
  <c r="C127" i="17"/>
  <c r="V121" i="17"/>
  <c r="U121" i="17"/>
  <c r="S121" i="17"/>
  <c r="R121" i="17"/>
  <c r="P121" i="17"/>
  <c r="O121" i="17"/>
  <c r="M121" i="17"/>
  <c r="L121" i="17"/>
  <c r="J121" i="17"/>
  <c r="I121" i="17"/>
  <c r="G121" i="17"/>
  <c r="F121" i="17"/>
  <c r="D121" i="17"/>
  <c r="C121" i="17"/>
  <c r="T109" i="17"/>
  <c r="Q109" i="17"/>
  <c r="N109" i="17"/>
  <c r="K109" i="17"/>
  <c r="H109" i="17"/>
  <c r="E109" i="17"/>
  <c r="B109" i="17"/>
  <c r="T108" i="17"/>
  <c r="Q108" i="17"/>
  <c r="N108" i="17"/>
  <c r="K108" i="17"/>
  <c r="H108" i="17"/>
  <c r="E108" i="17"/>
  <c r="B108" i="17"/>
  <c r="T107" i="17"/>
  <c r="Q107" i="17"/>
  <c r="N107" i="17"/>
  <c r="K107" i="17"/>
  <c r="H107" i="17"/>
  <c r="E107" i="17"/>
  <c r="B107" i="17"/>
  <c r="V104" i="17"/>
  <c r="U104" i="17"/>
  <c r="S104" i="17"/>
  <c r="R104" i="17"/>
  <c r="P104" i="17"/>
  <c r="O104" i="17"/>
  <c r="M104" i="17"/>
  <c r="L104" i="17"/>
  <c r="J104" i="17"/>
  <c r="I104" i="17"/>
  <c r="G104" i="17"/>
  <c r="F104" i="17"/>
  <c r="D104" i="17"/>
  <c r="C104" i="17"/>
  <c r="V103" i="17"/>
  <c r="U103" i="17"/>
  <c r="S103" i="17"/>
  <c r="R103" i="17"/>
  <c r="P103" i="17"/>
  <c r="O103" i="17"/>
  <c r="M103" i="17"/>
  <c r="L103" i="17"/>
  <c r="J103" i="17"/>
  <c r="I103" i="17"/>
  <c r="G103" i="17"/>
  <c r="F103" i="17"/>
  <c r="D103" i="17"/>
  <c r="C103" i="17"/>
  <c r="V102" i="17"/>
  <c r="U102" i="17"/>
  <c r="S102" i="17"/>
  <c r="R102" i="17"/>
  <c r="P102" i="17"/>
  <c r="O102" i="17"/>
  <c r="M102" i="17"/>
  <c r="L102" i="17"/>
  <c r="J102" i="17"/>
  <c r="I102" i="17"/>
  <c r="G102" i="17"/>
  <c r="F102" i="17"/>
  <c r="D102" i="17"/>
  <c r="C102" i="17"/>
  <c r="V101" i="17"/>
  <c r="U101" i="17"/>
  <c r="S101" i="17"/>
  <c r="R101" i="17"/>
  <c r="P101" i="17"/>
  <c r="O101" i="17"/>
  <c r="M101" i="17"/>
  <c r="L101" i="17"/>
  <c r="J101" i="17"/>
  <c r="I101" i="17"/>
  <c r="G101" i="17"/>
  <c r="F101" i="17"/>
  <c r="D101" i="17"/>
  <c r="C101" i="17"/>
  <c r="V100" i="17"/>
  <c r="U100" i="17"/>
  <c r="S100" i="17"/>
  <c r="R100" i="17"/>
  <c r="P100" i="17"/>
  <c r="O100" i="17"/>
  <c r="M100" i="17"/>
  <c r="L100" i="17"/>
  <c r="J100" i="17"/>
  <c r="I100" i="17"/>
  <c r="G100" i="17"/>
  <c r="F100" i="17"/>
  <c r="D100" i="17"/>
  <c r="C100" i="17"/>
  <c r="V99" i="17"/>
  <c r="U99" i="17"/>
  <c r="S99" i="17"/>
  <c r="R99" i="17"/>
  <c r="P99" i="17"/>
  <c r="O99" i="17"/>
  <c r="M99" i="17"/>
  <c r="L99" i="17"/>
  <c r="J99" i="17"/>
  <c r="I99" i="17"/>
  <c r="G99" i="17"/>
  <c r="F99" i="17"/>
  <c r="D99" i="17"/>
  <c r="C99" i="17"/>
  <c r="V98" i="17"/>
  <c r="U98" i="17"/>
  <c r="S98" i="17"/>
  <c r="R98" i="17"/>
  <c r="P98" i="17"/>
  <c r="O98" i="17"/>
  <c r="M98" i="17"/>
  <c r="L98" i="17"/>
  <c r="J98" i="17"/>
  <c r="I98" i="17"/>
  <c r="G98" i="17"/>
  <c r="F98" i="17"/>
  <c r="D98" i="17"/>
  <c r="C98" i="17"/>
  <c r="V97" i="17"/>
  <c r="U97" i="17"/>
  <c r="S97" i="17"/>
  <c r="R97" i="17"/>
  <c r="P97" i="17"/>
  <c r="O97" i="17"/>
  <c r="M97" i="17"/>
  <c r="L97" i="17"/>
  <c r="J97" i="17"/>
  <c r="I97" i="17"/>
  <c r="G97" i="17"/>
  <c r="F97" i="17"/>
  <c r="D97" i="17"/>
  <c r="C97" i="17"/>
  <c r="V96" i="17"/>
  <c r="U96" i="17"/>
  <c r="S96" i="17"/>
  <c r="R96" i="17"/>
  <c r="P96" i="17"/>
  <c r="O96" i="17"/>
  <c r="M96" i="17"/>
  <c r="L96" i="17"/>
  <c r="J96" i="17"/>
  <c r="I96" i="17"/>
  <c r="G96" i="17"/>
  <c r="F96" i="17"/>
  <c r="D96" i="17"/>
  <c r="C96" i="17"/>
  <c r="V95" i="17"/>
  <c r="U95" i="17"/>
  <c r="S95" i="17"/>
  <c r="R95" i="17"/>
  <c r="P95" i="17"/>
  <c r="O95" i="17"/>
  <c r="M95" i="17"/>
  <c r="L95" i="17"/>
  <c r="J95" i="17"/>
  <c r="I95" i="17"/>
  <c r="G95" i="17"/>
  <c r="F95" i="17"/>
  <c r="D95" i="17"/>
  <c r="C95" i="17"/>
  <c r="V94" i="17"/>
  <c r="U94" i="17"/>
  <c r="S94" i="17"/>
  <c r="R94" i="17"/>
  <c r="P94" i="17"/>
  <c r="O94" i="17"/>
  <c r="M94" i="17"/>
  <c r="L94" i="17"/>
  <c r="J94" i="17"/>
  <c r="I94" i="17"/>
  <c r="G94" i="17"/>
  <c r="F94" i="17"/>
  <c r="D94" i="17"/>
  <c r="C9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U75" i="17"/>
  <c r="U76" i="17"/>
  <c r="U77" i="17"/>
  <c r="U78" i="17"/>
  <c r="U79" i="17"/>
  <c r="U80" i="17"/>
  <c r="U81" i="17"/>
  <c r="U82" i="17"/>
  <c r="U83" i="17"/>
  <c r="U84" i="17"/>
  <c r="U85" i="17"/>
  <c r="U86" i="17"/>
  <c r="U87" i="17"/>
  <c r="U88" i="17"/>
  <c r="U89" i="17"/>
  <c r="U90" i="17"/>
  <c r="U91" i="17"/>
  <c r="U92" i="17"/>
  <c r="U93" i="17"/>
  <c r="R75" i="17"/>
  <c r="R76" i="17"/>
  <c r="R77" i="17"/>
  <c r="R78" i="17"/>
  <c r="R79" i="17"/>
  <c r="R80" i="17"/>
  <c r="R81" i="17"/>
  <c r="R82" i="17"/>
  <c r="R83" i="17"/>
  <c r="R84" i="17"/>
  <c r="R85" i="17"/>
  <c r="R86" i="17"/>
  <c r="R87" i="17"/>
  <c r="R88" i="17"/>
  <c r="R89" i="17"/>
  <c r="R90" i="17"/>
  <c r="R91" i="17"/>
  <c r="R92" i="17"/>
  <c r="R93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V93" i="17"/>
  <c r="S93" i="17"/>
  <c r="P93" i="17"/>
  <c r="M93" i="17"/>
  <c r="J93" i="17"/>
  <c r="G93" i="17"/>
  <c r="D93" i="17"/>
  <c r="V92" i="17"/>
  <c r="S92" i="17"/>
  <c r="P92" i="17"/>
  <c r="M92" i="17"/>
  <c r="J92" i="17"/>
  <c r="G92" i="17"/>
  <c r="D92" i="17"/>
  <c r="V91" i="17"/>
  <c r="S91" i="17"/>
  <c r="P91" i="17"/>
  <c r="M91" i="17"/>
  <c r="J91" i="17"/>
  <c r="G91" i="17"/>
  <c r="D91" i="17"/>
  <c r="V90" i="17"/>
  <c r="S90" i="17"/>
  <c r="P90" i="17"/>
  <c r="M90" i="17"/>
  <c r="J90" i="17"/>
  <c r="G90" i="17"/>
  <c r="D90" i="17"/>
  <c r="V89" i="17"/>
  <c r="S89" i="17"/>
  <c r="P89" i="17"/>
  <c r="M89" i="17"/>
  <c r="J89" i="17"/>
  <c r="G89" i="17"/>
  <c r="D89" i="17"/>
  <c r="V88" i="17"/>
  <c r="S88" i="17"/>
  <c r="P88" i="17"/>
  <c r="M88" i="17"/>
  <c r="J88" i="17"/>
  <c r="G88" i="17"/>
  <c r="D88" i="17"/>
  <c r="V87" i="17"/>
  <c r="S87" i="17"/>
  <c r="P87" i="17"/>
  <c r="M87" i="17"/>
  <c r="J87" i="17"/>
  <c r="G87" i="17"/>
  <c r="D87" i="17"/>
  <c r="V86" i="17"/>
  <c r="S86" i="17"/>
  <c r="P86" i="17"/>
  <c r="M86" i="17"/>
  <c r="J86" i="17"/>
  <c r="G86" i="17"/>
  <c r="D86" i="17"/>
  <c r="V85" i="17"/>
  <c r="S85" i="17"/>
  <c r="P85" i="17"/>
  <c r="M85" i="17"/>
  <c r="J85" i="17"/>
  <c r="G85" i="17"/>
  <c r="D85" i="17"/>
  <c r="V84" i="17"/>
  <c r="S84" i="17"/>
  <c r="P84" i="17"/>
  <c r="M84" i="17"/>
  <c r="J84" i="17"/>
  <c r="G84" i="17"/>
  <c r="D84" i="17"/>
  <c r="V83" i="17"/>
  <c r="S83" i="17"/>
  <c r="P83" i="17"/>
  <c r="M83" i="17"/>
  <c r="J83" i="17"/>
  <c r="G83" i="17"/>
  <c r="D83" i="17"/>
  <c r="V82" i="17"/>
  <c r="S82" i="17"/>
  <c r="P82" i="17"/>
  <c r="M82" i="17"/>
  <c r="J82" i="17"/>
  <c r="G82" i="17"/>
  <c r="D82" i="17"/>
  <c r="V81" i="17"/>
  <c r="S81" i="17"/>
  <c r="P81" i="17"/>
  <c r="M81" i="17"/>
  <c r="J81" i="17"/>
  <c r="G81" i="17"/>
  <c r="D81" i="17"/>
  <c r="V80" i="17"/>
  <c r="S80" i="17"/>
  <c r="P80" i="17"/>
  <c r="M80" i="17"/>
  <c r="J80" i="17"/>
  <c r="G80" i="17"/>
  <c r="D80" i="17"/>
  <c r="V77" i="17"/>
  <c r="V78" i="17"/>
  <c r="V79" i="17"/>
  <c r="S77" i="17"/>
  <c r="S78" i="17"/>
  <c r="S79" i="17"/>
  <c r="P77" i="17"/>
  <c r="P78" i="17"/>
  <c r="P79" i="17"/>
  <c r="M77" i="17"/>
  <c r="M78" i="17"/>
  <c r="M79" i="17"/>
  <c r="J77" i="17"/>
  <c r="J78" i="17"/>
  <c r="J79" i="17"/>
  <c r="G77" i="17"/>
  <c r="G78" i="17"/>
  <c r="G79" i="17"/>
  <c r="D77" i="17"/>
  <c r="D78" i="17"/>
  <c r="D79" i="17"/>
  <c r="V76" i="17"/>
  <c r="S76" i="17"/>
  <c r="P76" i="17"/>
  <c r="M76" i="17"/>
  <c r="J76" i="17"/>
  <c r="G76" i="17"/>
  <c r="D76" i="17"/>
  <c r="B40" i="17"/>
  <c r="B73" i="17"/>
  <c r="T73" i="17"/>
  <c r="Q73" i="17"/>
  <c r="N73" i="17"/>
  <c r="K73" i="17"/>
  <c r="H73" i="17"/>
  <c r="E73" i="17"/>
  <c r="T72" i="17"/>
  <c r="Q72" i="17"/>
  <c r="N72" i="17"/>
  <c r="K72" i="17"/>
  <c r="H72" i="17"/>
  <c r="E72" i="17"/>
  <c r="B72" i="17"/>
  <c r="T71" i="17"/>
  <c r="Q71" i="17"/>
  <c r="N71" i="17"/>
  <c r="K71" i="17"/>
  <c r="H71" i="17"/>
  <c r="E71" i="17"/>
  <c r="B71" i="17"/>
  <c r="V75" i="17"/>
  <c r="S75" i="17"/>
  <c r="P75" i="17"/>
  <c r="M75" i="17"/>
  <c r="J75" i="17"/>
  <c r="G75" i="17"/>
  <c r="D75" i="17"/>
  <c r="V74" i="17"/>
  <c r="U74" i="17"/>
  <c r="S74" i="17"/>
  <c r="R74" i="17"/>
  <c r="P74" i="17"/>
  <c r="O74" i="17"/>
  <c r="M74" i="17"/>
  <c r="L74" i="17"/>
  <c r="J74" i="17"/>
  <c r="I74" i="17"/>
  <c r="G74" i="17"/>
  <c r="F74" i="17"/>
  <c r="D74" i="17"/>
  <c r="C74" i="17"/>
  <c r="V67" i="17"/>
  <c r="U67" i="17"/>
  <c r="S67" i="17"/>
  <c r="R67" i="17"/>
  <c r="P67" i="17"/>
  <c r="O67" i="17"/>
  <c r="M67" i="17"/>
  <c r="L67" i="17"/>
  <c r="J67" i="17"/>
  <c r="I67" i="17"/>
  <c r="G67" i="17"/>
  <c r="F67" i="17"/>
  <c r="D67" i="17"/>
  <c r="C67" i="17"/>
  <c r="V66" i="17"/>
  <c r="U66" i="17"/>
  <c r="S66" i="17"/>
  <c r="R66" i="17"/>
  <c r="P66" i="17"/>
  <c r="O66" i="17"/>
  <c r="M66" i="17"/>
  <c r="L66" i="17"/>
  <c r="J66" i="17"/>
  <c r="I66" i="17"/>
  <c r="G66" i="17"/>
  <c r="F66" i="17"/>
  <c r="D66" i="17"/>
  <c r="C66" i="17"/>
  <c r="V65" i="17"/>
  <c r="U65" i="17"/>
  <c r="S65" i="17"/>
  <c r="R65" i="17"/>
  <c r="P65" i="17"/>
  <c r="O65" i="17"/>
  <c r="M65" i="17"/>
  <c r="L65" i="17"/>
  <c r="J65" i="17"/>
  <c r="I65" i="17"/>
  <c r="G65" i="17"/>
  <c r="F65" i="17"/>
  <c r="D65" i="17"/>
  <c r="C65" i="17"/>
  <c r="V64" i="17"/>
  <c r="U64" i="17"/>
  <c r="S64" i="17"/>
  <c r="R64" i="17"/>
  <c r="P64" i="17"/>
  <c r="O64" i="17"/>
  <c r="M64" i="17"/>
  <c r="L64" i="17"/>
  <c r="J64" i="17"/>
  <c r="I64" i="17"/>
  <c r="G64" i="17"/>
  <c r="F64" i="17"/>
  <c r="D64" i="17"/>
  <c r="C64" i="17"/>
  <c r="V63" i="17"/>
  <c r="U63" i="17"/>
  <c r="S63" i="17"/>
  <c r="R63" i="17"/>
  <c r="P63" i="17"/>
  <c r="O63" i="17"/>
  <c r="M63" i="17"/>
  <c r="L63" i="17"/>
  <c r="J63" i="17"/>
  <c r="I63" i="17"/>
  <c r="G63" i="17"/>
  <c r="F63" i="17"/>
  <c r="D63" i="17"/>
  <c r="C63" i="17"/>
  <c r="V62" i="17"/>
  <c r="U62" i="17"/>
  <c r="S62" i="17"/>
  <c r="R62" i="17"/>
  <c r="P62" i="17"/>
  <c r="O62" i="17"/>
  <c r="M62" i="17"/>
  <c r="L62" i="17"/>
  <c r="J62" i="17"/>
  <c r="I62" i="17"/>
  <c r="G62" i="17"/>
  <c r="F62" i="17"/>
  <c r="D62" i="17"/>
  <c r="C62" i="17"/>
  <c r="V61" i="17"/>
  <c r="U61" i="17"/>
  <c r="S61" i="17"/>
  <c r="R61" i="17"/>
  <c r="P61" i="17"/>
  <c r="O61" i="17"/>
  <c r="M61" i="17"/>
  <c r="L61" i="17"/>
  <c r="J61" i="17"/>
  <c r="I61" i="17"/>
  <c r="G61" i="17"/>
  <c r="F61" i="17"/>
  <c r="D61" i="17"/>
  <c r="C61" i="17"/>
  <c r="V60" i="17"/>
  <c r="U60" i="17"/>
  <c r="S60" i="17"/>
  <c r="R60" i="17"/>
  <c r="P60" i="17"/>
  <c r="O60" i="17"/>
  <c r="M60" i="17"/>
  <c r="L60" i="17"/>
  <c r="J60" i="17"/>
  <c r="I60" i="17"/>
  <c r="G60" i="17"/>
  <c r="F60" i="17"/>
  <c r="D60" i="17"/>
  <c r="C60" i="17"/>
  <c r="V59" i="17"/>
  <c r="U59" i="17"/>
  <c r="S59" i="17"/>
  <c r="R59" i="17"/>
  <c r="P59" i="17"/>
  <c r="O59" i="17"/>
  <c r="M59" i="17"/>
  <c r="L59" i="17"/>
  <c r="J59" i="17"/>
  <c r="I59" i="17"/>
  <c r="G59" i="17"/>
  <c r="F59" i="17"/>
  <c r="D59" i="17"/>
  <c r="C59" i="17"/>
  <c r="V58" i="17"/>
  <c r="U58" i="17"/>
  <c r="S58" i="17"/>
  <c r="R58" i="17"/>
  <c r="P58" i="17"/>
  <c r="O58" i="17"/>
  <c r="M58" i="17"/>
  <c r="L58" i="17"/>
  <c r="J58" i="17"/>
  <c r="I58" i="17"/>
  <c r="G58" i="17"/>
  <c r="F58" i="17"/>
  <c r="D58" i="17"/>
  <c r="C58" i="17"/>
  <c r="V57" i="17"/>
  <c r="U57" i="17"/>
  <c r="S57" i="17"/>
  <c r="R57" i="17"/>
  <c r="P57" i="17"/>
  <c r="O57" i="17"/>
  <c r="M57" i="17"/>
  <c r="L57" i="17"/>
  <c r="J57" i="17"/>
  <c r="I57" i="17"/>
  <c r="G57" i="17"/>
  <c r="F57" i="17"/>
  <c r="D57" i="17"/>
  <c r="C57" i="17"/>
  <c r="V56" i="17"/>
  <c r="U56" i="17"/>
  <c r="S56" i="17"/>
  <c r="R56" i="17"/>
  <c r="P56" i="17"/>
  <c r="O56" i="17"/>
  <c r="M56" i="17"/>
  <c r="L56" i="17"/>
  <c r="J56" i="17"/>
  <c r="I56" i="17"/>
  <c r="G56" i="17"/>
  <c r="F56" i="17"/>
  <c r="D56" i="17"/>
  <c r="C56" i="17"/>
  <c r="V55" i="17"/>
  <c r="U55" i="17"/>
  <c r="S55" i="17"/>
  <c r="R55" i="17"/>
  <c r="P55" i="17"/>
  <c r="O55" i="17"/>
  <c r="M55" i="17"/>
  <c r="L55" i="17"/>
  <c r="J55" i="17"/>
  <c r="I55" i="17"/>
  <c r="G55" i="17"/>
  <c r="F55" i="17"/>
  <c r="D55" i="17"/>
  <c r="C55" i="17"/>
  <c r="V54" i="17"/>
  <c r="U54" i="17"/>
  <c r="S54" i="17"/>
  <c r="R54" i="17"/>
  <c r="P54" i="17"/>
  <c r="O54" i="17"/>
  <c r="M54" i="17"/>
  <c r="L54" i="17"/>
  <c r="J54" i="17"/>
  <c r="I54" i="17"/>
  <c r="G54" i="17"/>
  <c r="F54" i="17"/>
  <c r="D54" i="17"/>
  <c r="C54" i="17"/>
  <c r="V53" i="17"/>
  <c r="U53" i="17"/>
  <c r="S53" i="17"/>
  <c r="R53" i="17"/>
  <c r="P53" i="17"/>
  <c r="O53" i="17"/>
  <c r="M53" i="17"/>
  <c r="L53" i="17"/>
  <c r="J53" i="17"/>
  <c r="I53" i="17"/>
  <c r="G53" i="17"/>
  <c r="F53" i="17"/>
  <c r="D53" i="17"/>
  <c r="C53" i="17"/>
  <c r="V52" i="17"/>
  <c r="U52" i="17"/>
  <c r="S52" i="17"/>
  <c r="R52" i="17"/>
  <c r="P52" i="17"/>
  <c r="O52" i="17"/>
  <c r="M52" i="17"/>
  <c r="L52" i="17"/>
  <c r="J52" i="17"/>
  <c r="I52" i="17"/>
  <c r="G52" i="17"/>
  <c r="F52" i="17"/>
  <c r="D52" i="17"/>
  <c r="C52" i="17"/>
  <c r="V51" i="17"/>
  <c r="U51" i="17"/>
  <c r="S51" i="17"/>
  <c r="R51" i="17"/>
  <c r="P51" i="17"/>
  <c r="O51" i="17"/>
  <c r="M51" i="17"/>
  <c r="L51" i="17"/>
  <c r="J51" i="17"/>
  <c r="I51" i="17"/>
  <c r="G51" i="17"/>
  <c r="F51" i="17"/>
  <c r="D51" i="17"/>
  <c r="C51" i="17"/>
  <c r="V50" i="17"/>
  <c r="U50" i="17"/>
  <c r="S50" i="17"/>
  <c r="R50" i="17"/>
  <c r="P50" i="17"/>
  <c r="O50" i="17"/>
  <c r="M50" i="17"/>
  <c r="L50" i="17"/>
  <c r="J50" i="17"/>
  <c r="I50" i="17"/>
  <c r="G50" i="17"/>
  <c r="F50" i="17"/>
  <c r="D50" i="17"/>
  <c r="C50" i="17"/>
  <c r="V49" i="17"/>
  <c r="U49" i="17"/>
  <c r="S49" i="17"/>
  <c r="R49" i="17"/>
  <c r="P49" i="17"/>
  <c r="O49" i="17"/>
  <c r="M49" i="17"/>
  <c r="L49" i="17"/>
  <c r="J49" i="17"/>
  <c r="I49" i="17"/>
  <c r="G49" i="17"/>
  <c r="F49" i="17"/>
  <c r="D49" i="17"/>
  <c r="C49" i="17"/>
  <c r="V48" i="17"/>
  <c r="U48" i="17"/>
  <c r="S48" i="17"/>
  <c r="R48" i="17"/>
  <c r="P48" i="17"/>
  <c r="O48" i="17"/>
  <c r="M48" i="17"/>
  <c r="L48" i="17"/>
  <c r="J48" i="17"/>
  <c r="I48" i="17"/>
  <c r="G48" i="17"/>
  <c r="F48" i="17"/>
  <c r="D48" i="17"/>
  <c r="C48" i="17"/>
  <c r="V47" i="17"/>
  <c r="U47" i="17"/>
  <c r="S47" i="17"/>
  <c r="R47" i="17"/>
  <c r="P47" i="17"/>
  <c r="O47" i="17"/>
  <c r="M47" i="17"/>
  <c r="L47" i="17"/>
  <c r="J47" i="17"/>
  <c r="I47" i="17"/>
  <c r="G47" i="17"/>
  <c r="F47" i="17"/>
  <c r="D47" i="17"/>
  <c r="C47" i="17"/>
  <c r="V46" i="17"/>
  <c r="U46" i="17"/>
  <c r="S46" i="17"/>
  <c r="R46" i="17"/>
  <c r="P46" i="17"/>
  <c r="O46" i="17"/>
  <c r="M46" i="17"/>
  <c r="L46" i="17"/>
  <c r="J46" i="17"/>
  <c r="I46" i="17"/>
  <c r="G46" i="17"/>
  <c r="F46" i="17"/>
  <c r="D46" i="17"/>
  <c r="C46" i="17"/>
  <c r="V45" i="17"/>
  <c r="U45" i="17"/>
  <c r="S45" i="17"/>
  <c r="R45" i="17"/>
  <c r="P45" i="17"/>
  <c r="O45" i="17"/>
  <c r="M45" i="17"/>
  <c r="L45" i="17"/>
  <c r="J45" i="17"/>
  <c r="I45" i="17"/>
  <c r="G45" i="17"/>
  <c r="F45" i="17"/>
  <c r="D45" i="17"/>
  <c r="C45" i="17"/>
  <c r="V44" i="17"/>
  <c r="U44" i="17"/>
  <c r="S44" i="17"/>
  <c r="R44" i="17"/>
  <c r="P44" i="17"/>
  <c r="O44" i="17"/>
  <c r="M44" i="17"/>
  <c r="L44" i="17"/>
  <c r="J44" i="17"/>
  <c r="I44" i="17"/>
  <c r="G44" i="17"/>
  <c r="F44" i="17"/>
  <c r="D44" i="17"/>
  <c r="C44" i="17"/>
  <c r="V43" i="17"/>
  <c r="U43" i="17"/>
  <c r="S43" i="17"/>
  <c r="R43" i="17"/>
  <c r="P43" i="17"/>
  <c r="O43" i="17"/>
  <c r="M43" i="17"/>
  <c r="L43" i="17"/>
  <c r="J43" i="17"/>
  <c r="I43" i="17"/>
  <c r="G43" i="17"/>
  <c r="F43" i="17"/>
  <c r="D43" i="17"/>
  <c r="C43" i="17"/>
  <c r="U41" i="17"/>
  <c r="R41" i="17"/>
  <c r="O41" i="17"/>
  <c r="C41" i="17"/>
  <c r="F41" i="17"/>
  <c r="I41" i="17"/>
  <c r="L41" i="17"/>
  <c r="V41" i="17"/>
  <c r="S41" i="17"/>
  <c r="P41" i="17"/>
  <c r="M41" i="17"/>
  <c r="J41" i="17"/>
  <c r="G41" i="17"/>
  <c r="D41" i="17"/>
  <c r="V68" i="17"/>
  <c r="U68" i="17"/>
  <c r="S68" i="17"/>
  <c r="R68" i="17"/>
  <c r="P68" i="17"/>
  <c r="O68" i="17"/>
  <c r="M68" i="17"/>
  <c r="L68" i="17"/>
  <c r="J68" i="17"/>
  <c r="I68" i="17"/>
  <c r="G68" i="17"/>
  <c r="F68" i="17"/>
  <c r="D68" i="17"/>
  <c r="C68" i="17"/>
  <c r="V42" i="17"/>
  <c r="U42" i="17"/>
  <c r="S42" i="17"/>
  <c r="R42" i="17"/>
  <c r="P42" i="17"/>
  <c r="O42" i="17"/>
  <c r="M42" i="17"/>
  <c r="L42" i="17"/>
  <c r="J42" i="17"/>
  <c r="I42" i="17"/>
  <c r="G42" i="17"/>
  <c r="F42" i="17"/>
  <c r="D42" i="17"/>
  <c r="C42" i="17"/>
  <c r="T40" i="17"/>
  <c r="Q40" i="17"/>
  <c r="N40" i="17"/>
  <c r="K40" i="17"/>
  <c r="H40" i="17"/>
  <c r="E40" i="17"/>
  <c r="T39" i="17"/>
  <c r="Q39" i="17"/>
  <c r="N39" i="17"/>
  <c r="K39" i="17"/>
  <c r="H39" i="17"/>
  <c r="E39" i="17"/>
  <c r="B39" i="17"/>
  <c r="T38" i="17"/>
  <c r="Q38" i="17"/>
  <c r="N38" i="17"/>
  <c r="K38" i="17"/>
  <c r="H38" i="17"/>
  <c r="E38" i="17"/>
  <c r="B38" i="17"/>
  <c r="V35" i="17"/>
  <c r="U35" i="17"/>
  <c r="S35" i="17"/>
  <c r="R35" i="17"/>
  <c r="P35" i="17"/>
  <c r="O35" i="17"/>
  <c r="M35" i="17"/>
  <c r="L35" i="17"/>
  <c r="J35" i="17"/>
  <c r="I35" i="17"/>
  <c r="G35" i="17"/>
  <c r="F35" i="17"/>
  <c r="D35" i="17"/>
  <c r="C35" i="17"/>
  <c r="V34" i="17"/>
  <c r="U34" i="17"/>
  <c r="S34" i="17"/>
  <c r="R34" i="17"/>
  <c r="P34" i="17"/>
  <c r="O34" i="17"/>
  <c r="M34" i="17"/>
  <c r="L34" i="17"/>
  <c r="J34" i="17"/>
  <c r="I34" i="17"/>
  <c r="G34" i="17"/>
  <c r="F34" i="17"/>
  <c r="D34" i="17"/>
  <c r="C34" i="17"/>
  <c r="V33" i="17"/>
  <c r="U33" i="17"/>
  <c r="S33" i="17"/>
  <c r="R33" i="17"/>
  <c r="P33" i="17"/>
  <c r="O33" i="17"/>
  <c r="M33" i="17"/>
  <c r="L33" i="17"/>
  <c r="J33" i="17"/>
  <c r="I33" i="17"/>
  <c r="G33" i="17"/>
  <c r="F33" i="17"/>
  <c r="D33" i="17"/>
  <c r="C33" i="17"/>
  <c r="V32" i="17"/>
  <c r="U32" i="17"/>
  <c r="S32" i="17"/>
  <c r="R32" i="17"/>
  <c r="P32" i="17"/>
  <c r="O32" i="17"/>
  <c r="M32" i="17"/>
  <c r="L32" i="17"/>
  <c r="J32" i="17"/>
  <c r="I32" i="17"/>
  <c r="G32" i="17"/>
  <c r="F32" i="17"/>
  <c r="D32" i="17"/>
  <c r="C32" i="17"/>
  <c r="V31" i="17"/>
  <c r="U31" i="17"/>
  <c r="S31" i="17"/>
  <c r="R31" i="17"/>
  <c r="P31" i="17"/>
  <c r="O31" i="17"/>
  <c r="M31" i="17"/>
  <c r="L31" i="17"/>
  <c r="J31" i="17"/>
  <c r="I31" i="17"/>
  <c r="G31" i="17"/>
  <c r="F31" i="17"/>
  <c r="D31" i="17"/>
  <c r="C31" i="17"/>
  <c r="V30" i="17"/>
  <c r="U30" i="17"/>
  <c r="S30" i="17"/>
  <c r="R30" i="17"/>
  <c r="P30" i="17"/>
  <c r="O30" i="17"/>
  <c r="M30" i="17"/>
  <c r="L30" i="17"/>
  <c r="J30" i="17"/>
  <c r="I30" i="17"/>
  <c r="G30" i="17"/>
  <c r="F30" i="17"/>
  <c r="D30" i="17"/>
  <c r="C30" i="17"/>
  <c r="V29" i="17"/>
  <c r="U29" i="17"/>
  <c r="S29" i="17"/>
  <c r="R29" i="17"/>
  <c r="P29" i="17"/>
  <c r="O29" i="17"/>
  <c r="M29" i="17"/>
  <c r="L29" i="17"/>
  <c r="J29" i="17"/>
  <c r="I29" i="17"/>
  <c r="G29" i="17"/>
  <c r="F29" i="17"/>
  <c r="D29" i="17"/>
  <c r="C29" i="17"/>
  <c r="V28" i="17"/>
  <c r="U28" i="17"/>
  <c r="S28" i="17"/>
  <c r="R28" i="17"/>
  <c r="P28" i="17"/>
  <c r="O28" i="17"/>
  <c r="M28" i="17"/>
  <c r="L28" i="17"/>
  <c r="J28" i="17"/>
  <c r="I28" i="17"/>
  <c r="G28" i="17"/>
  <c r="F28" i="17"/>
  <c r="D28" i="17"/>
  <c r="C28" i="17"/>
  <c r="V27" i="17"/>
  <c r="U27" i="17"/>
  <c r="S27" i="17"/>
  <c r="R27" i="17"/>
  <c r="P27" i="17"/>
  <c r="O27" i="17"/>
  <c r="M27" i="17"/>
  <c r="L27" i="17"/>
  <c r="J27" i="17"/>
  <c r="I27" i="17"/>
  <c r="G27" i="17"/>
  <c r="F27" i="17"/>
  <c r="D27" i="17"/>
  <c r="C27" i="17"/>
  <c r="V26" i="17"/>
  <c r="U26" i="17"/>
  <c r="S26" i="17"/>
  <c r="R26" i="17"/>
  <c r="P26" i="17"/>
  <c r="O26" i="17"/>
  <c r="M26" i="17"/>
  <c r="L26" i="17"/>
  <c r="J26" i="17"/>
  <c r="I26" i="17"/>
  <c r="G26" i="17"/>
  <c r="F26" i="17"/>
  <c r="D26" i="17"/>
  <c r="C26" i="17"/>
  <c r="V25" i="17"/>
  <c r="U25" i="17"/>
  <c r="S25" i="17"/>
  <c r="R25" i="17"/>
  <c r="P25" i="17"/>
  <c r="O25" i="17"/>
  <c r="M25" i="17"/>
  <c r="L25" i="17"/>
  <c r="J25" i="17"/>
  <c r="I25" i="17"/>
  <c r="G25" i="17"/>
  <c r="F25" i="17"/>
  <c r="D25" i="17"/>
  <c r="C25" i="17"/>
  <c r="V24" i="17"/>
  <c r="U24" i="17"/>
  <c r="S24" i="17"/>
  <c r="R24" i="17"/>
  <c r="P24" i="17"/>
  <c r="O24" i="17"/>
  <c r="M24" i="17"/>
  <c r="L24" i="17"/>
  <c r="J24" i="17"/>
  <c r="I24" i="17"/>
  <c r="G24" i="17"/>
  <c r="F24" i="17"/>
  <c r="D24" i="17"/>
  <c r="C24" i="17"/>
  <c r="V23" i="17"/>
  <c r="U23" i="17"/>
  <c r="S23" i="17"/>
  <c r="R23" i="17"/>
  <c r="P23" i="17"/>
  <c r="O23" i="17"/>
  <c r="M23" i="17"/>
  <c r="L23" i="17"/>
  <c r="J23" i="17"/>
  <c r="I23" i="17"/>
  <c r="G23" i="17"/>
  <c r="F23" i="17"/>
  <c r="D23" i="17"/>
  <c r="C23" i="17"/>
  <c r="V21" i="17"/>
  <c r="U21" i="17"/>
  <c r="S21" i="17"/>
  <c r="R21" i="17"/>
  <c r="P21" i="17"/>
  <c r="O21" i="17"/>
  <c r="M21" i="17"/>
  <c r="L21" i="17"/>
  <c r="J21" i="17"/>
  <c r="I21" i="17"/>
  <c r="G21" i="17"/>
  <c r="F21" i="17"/>
  <c r="D21" i="17"/>
  <c r="C21" i="17"/>
  <c r="V22" i="17"/>
  <c r="U22" i="17"/>
  <c r="S22" i="17"/>
  <c r="R22" i="17"/>
  <c r="P22" i="17"/>
  <c r="O22" i="17"/>
  <c r="M22" i="17"/>
  <c r="L22" i="17"/>
  <c r="J22" i="17"/>
  <c r="I22" i="17"/>
  <c r="G22" i="17"/>
  <c r="F22" i="17"/>
  <c r="D22" i="17"/>
  <c r="C22" i="17"/>
  <c r="V20" i="17"/>
  <c r="U20" i="17"/>
  <c r="S20" i="17"/>
  <c r="R20" i="17"/>
  <c r="P20" i="17"/>
  <c r="O20" i="17"/>
  <c r="M20" i="17"/>
  <c r="L20" i="17"/>
  <c r="J20" i="17"/>
  <c r="I20" i="17"/>
  <c r="G20" i="17"/>
  <c r="F20" i="17"/>
  <c r="D20" i="17"/>
  <c r="C20" i="17"/>
  <c r="V19" i="17"/>
  <c r="U19" i="17"/>
  <c r="S19" i="17"/>
  <c r="R19" i="17"/>
  <c r="P19" i="17"/>
  <c r="O19" i="17"/>
  <c r="M19" i="17"/>
  <c r="L19" i="17"/>
  <c r="J19" i="17"/>
  <c r="I19" i="17"/>
  <c r="G19" i="17"/>
  <c r="F19" i="17"/>
  <c r="D19" i="17"/>
  <c r="C19" i="17"/>
  <c r="V18" i="17"/>
  <c r="U18" i="17"/>
  <c r="S18" i="17"/>
  <c r="R18" i="17"/>
  <c r="P18" i="17"/>
  <c r="O18" i="17"/>
  <c r="M18" i="17"/>
  <c r="L18" i="17"/>
  <c r="J18" i="17"/>
  <c r="I18" i="17"/>
  <c r="G18" i="17"/>
  <c r="F18" i="17"/>
  <c r="D18" i="17"/>
  <c r="C18" i="17"/>
  <c r="V17" i="17"/>
  <c r="U17" i="17"/>
  <c r="S17" i="17"/>
  <c r="R17" i="17"/>
  <c r="P17" i="17"/>
  <c r="O17" i="17"/>
  <c r="M17" i="17"/>
  <c r="L17" i="17"/>
  <c r="J17" i="17"/>
  <c r="I17" i="17"/>
  <c r="G17" i="17"/>
  <c r="F17" i="17"/>
  <c r="D17" i="17"/>
  <c r="C17" i="17"/>
  <c r="V16" i="17"/>
  <c r="U16" i="17"/>
  <c r="S16" i="17"/>
  <c r="R16" i="17"/>
  <c r="P16" i="17"/>
  <c r="O16" i="17"/>
  <c r="M16" i="17"/>
  <c r="L16" i="17"/>
  <c r="J16" i="17"/>
  <c r="I16" i="17"/>
  <c r="G16" i="17"/>
  <c r="F16" i="17"/>
  <c r="D16" i="17"/>
  <c r="C16" i="17"/>
  <c r="E4" i="17"/>
  <c r="E3" i="17"/>
  <c r="E2" i="17"/>
  <c r="B2" i="17"/>
  <c r="B3" i="17"/>
  <c r="V15" i="17"/>
  <c r="U15" i="17"/>
  <c r="S15" i="17"/>
  <c r="R15" i="17"/>
  <c r="P15" i="17"/>
  <c r="O15" i="17"/>
  <c r="M15" i="17"/>
  <c r="L15" i="17"/>
  <c r="J15" i="17"/>
  <c r="I15" i="17"/>
  <c r="G15" i="17"/>
  <c r="F15" i="17"/>
  <c r="D15" i="17"/>
  <c r="C15" i="17"/>
  <c r="V14" i="17"/>
  <c r="U14" i="17"/>
  <c r="S14" i="17"/>
  <c r="R14" i="17"/>
  <c r="P14" i="17"/>
  <c r="O14" i="17"/>
  <c r="M14" i="17"/>
  <c r="L14" i="17"/>
  <c r="J14" i="17"/>
  <c r="I14" i="17"/>
  <c r="G14" i="17"/>
  <c r="F14" i="17"/>
  <c r="D14" i="17"/>
  <c r="C14" i="17"/>
  <c r="V13" i="17"/>
  <c r="U13" i="17"/>
  <c r="S13" i="17"/>
  <c r="R13" i="17"/>
  <c r="P13" i="17"/>
  <c r="O13" i="17"/>
  <c r="M13" i="17"/>
  <c r="L13" i="17"/>
  <c r="J13" i="17"/>
  <c r="I13" i="17"/>
  <c r="G13" i="17"/>
  <c r="F13" i="17"/>
  <c r="D13" i="17"/>
  <c r="C13" i="17"/>
  <c r="V12" i="17"/>
  <c r="U12" i="17"/>
  <c r="S12" i="17"/>
  <c r="R12" i="17"/>
  <c r="P12" i="17"/>
  <c r="O12" i="17"/>
  <c r="M12" i="17"/>
  <c r="L12" i="17"/>
  <c r="J12" i="17"/>
  <c r="I12" i="17"/>
  <c r="G12" i="17"/>
  <c r="F12" i="17"/>
  <c r="D12" i="17"/>
  <c r="C12" i="17"/>
  <c r="V11" i="17"/>
  <c r="U11" i="17"/>
  <c r="S11" i="17"/>
  <c r="R11" i="17"/>
  <c r="P11" i="17"/>
  <c r="O11" i="17"/>
  <c r="M11" i="17"/>
  <c r="L11" i="17"/>
  <c r="J11" i="17"/>
  <c r="I11" i="17"/>
  <c r="G11" i="17"/>
  <c r="F11" i="17"/>
  <c r="D11" i="17"/>
  <c r="C11" i="17"/>
  <c r="V10" i="17"/>
  <c r="U10" i="17"/>
  <c r="S10" i="17"/>
  <c r="R10" i="17"/>
  <c r="P10" i="17"/>
  <c r="O10" i="17"/>
  <c r="M10" i="17"/>
  <c r="L10" i="17"/>
  <c r="J10" i="17"/>
  <c r="I10" i="17"/>
  <c r="G10" i="17"/>
  <c r="F10" i="17"/>
  <c r="D10" i="17"/>
  <c r="C10" i="17"/>
  <c r="V9" i="17"/>
  <c r="U9" i="17"/>
  <c r="S9" i="17"/>
  <c r="R9" i="17"/>
  <c r="P9" i="17"/>
  <c r="O9" i="17"/>
  <c r="M9" i="17"/>
  <c r="L9" i="17"/>
  <c r="J9" i="17"/>
  <c r="I9" i="17"/>
  <c r="G9" i="17"/>
  <c r="F9" i="17"/>
  <c r="D9" i="17"/>
  <c r="C9" i="17"/>
  <c r="V8" i="17"/>
  <c r="U8" i="17"/>
  <c r="S8" i="17"/>
  <c r="R8" i="17"/>
  <c r="P8" i="17"/>
  <c r="O8" i="17"/>
  <c r="M8" i="17"/>
  <c r="L8" i="17"/>
  <c r="J8" i="17"/>
  <c r="I8" i="17"/>
  <c r="G8" i="17"/>
  <c r="F8" i="17"/>
  <c r="D8" i="17"/>
  <c r="C8" i="17"/>
  <c r="V7" i="17"/>
  <c r="U7" i="17"/>
  <c r="S7" i="17"/>
  <c r="R7" i="17"/>
  <c r="P7" i="17"/>
  <c r="O7" i="17"/>
  <c r="M7" i="17"/>
  <c r="L7" i="17"/>
  <c r="J7" i="17"/>
  <c r="I7" i="17"/>
  <c r="G7" i="17"/>
  <c r="F7" i="17"/>
  <c r="D7" i="17"/>
  <c r="C7" i="17"/>
  <c r="T3" i="17"/>
  <c r="V6" i="17"/>
  <c r="U6" i="17"/>
  <c r="S6" i="17"/>
  <c r="R6" i="17"/>
  <c r="P6" i="17"/>
  <c r="O6" i="17"/>
  <c r="M6" i="17"/>
  <c r="L6" i="17"/>
  <c r="J6" i="17"/>
  <c r="I6" i="17"/>
  <c r="G6" i="17"/>
  <c r="F6" i="17"/>
  <c r="D6" i="17"/>
  <c r="C6" i="17"/>
  <c r="T4" i="17"/>
  <c r="Q4" i="17"/>
  <c r="N4" i="17"/>
  <c r="K4" i="17"/>
  <c r="H4" i="17"/>
  <c r="B4" i="17"/>
  <c r="Q3" i="17"/>
  <c r="N3" i="17"/>
  <c r="K3" i="17"/>
  <c r="H3" i="17"/>
  <c r="T2" i="17"/>
  <c r="Q2" i="17"/>
  <c r="N2" i="17"/>
  <c r="K2" i="17"/>
  <c r="H2" i="17"/>
  <c r="AJ424" i="16"/>
  <c r="AI424" i="16"/>
  <c r="AG424" i="16"/>
  <c r="AF424" i="16"/>
  <c r="AD424" i="16"/>
  <c r="AB424" i="16"/>
  <c r="Z424" i="16"/>
  <c r="X424" i="16"/>
  <c r="V424" i="16"/>
  <c r="U424" i="16"/>
  <c r="S424" i="16"/>
  <c r="R424" i="16"/>
  <c r="P424" i="16"/>
  <c r="O424" i="16"/>
  <c r="M424" i="16"/>
  <c r="L424" i="16"/>
  <c r="J424" i="16"/>
  <c r="I424" i="16"/>
  <c r="G424" i="16"/>
  <c r="F424" i="16"/>
  <c r="D424" i="16"/>
  <c r="C424" i="16"/>
  <c r="AJ423" i="16"/>
  <c r="AI423" i="16"/>
  <c r="AG423" i="16"/>
  <c r="AF423" i="16"/>
  <c r="AD423" i="16"/>
  <c r="AB423" i="16"/>
  <c r="Z423" i="16"/>
  <c r="X423" i="16"/>
  <c r="V423" i="16"/>
  <c r="U423" i="16"/>
  <c r="S423" i="16"/>
  <c r="R423" i="16"/>
  <c r="P423" i="16"/>
  <c r="O423" i="16"/>
  <c r="M423" i="16"/>
  <c r="L423" i="16"/>
  <c r="J423" i="16"/>
  <c r="I423" i="16"/>
  <c r="G423" i="16"/>
  <c r="F423" i="16"/>
  <c r="D423" i="16"/>
  <c r="C423" i="16"/>
  <c r="AJ422" i="16"/>
  <c r="AI422" i="16"/>
  <c r="AG422" i="16"/>
  <c r="AF422" i="16"/>
  <c r="AD422" i="16"/>
  <c r="AB422" i="16"/>
  <c r="Z422" i="16"/>
  <c r="X422" i="16"/>
  <c r="V422" i="16"/>
  <c r="U422" i="16"/>
  <c r="S422" i="16"/>
  <c r="R422" i="16"/>
  <c r="P422" i="16"/>
  <c r="O422" i="16"/>
  <c r="M422" i="16"/>
  <c r="L422" i="16"/>
  <c r="J422" i="16"/>
  <c r="I422" i="16"/>
  <c r="G422" i="16"/>
  <c r="F422" i="16"/>
  <c r="D422" i="16"/>
  <c r="C422" i="16"/>
  <c r="AJ421" i="16"/>
  <c r="AI421" i="16"/>
  <c r="AG421" i="16"/>
  <c r="AF421" i="16"/>
  <c r="AD421" i="16"/>
  <c r="AB421" i="16"/>
  <c r="Z421" i="16"/>
  <c r="X421" i="16"/>
  <c r="V421" i="16"/>
  <c r="U421" i="16"/>
  <c r="S421" i="16"/>
  <c r="R421" i="16"/>
  <c r="P421" i="16"/>
  <c r="O421" i="16"/>
  <c r="M421" i="16"/>
  <c r="L421" i="16"/>
  <c r="J421" i="16"/>
  <c r="I421" i="16"/>
  <c r="G421" i="16"/>
  <c r="F421" i="16"/>
  <c r="D421" i="16"/>
  <c r="C421" i="16"/>
  <c r="AJ420" i="16"/>
  <c r="AI420" i="16"/>
  <c r="AG420" i="16"/>
  <c r="AF420" i="16"/>
  <c r="AD420" i="16"/>
  <c r="AB420" i="16"/>
  <c r="Z420" i="16"/>
  <c r="X420" i="16"/>
  <c r="V420" i="16"/>
  <c r="U420" i="16"/>
  <c r="S420" i="16"/>
  <c r="R420" i="16"/>
  <c r="P420" i="16"/>
  <c r="O420" i="16"/>
  <c r="M420" i="16"/>
  <c r="L420" i="16"/>
  <c r="J420" i="16"/>
  <c r="I420" i="16"/>
  <c r="G420" i="16"/>
  <c r="F420" i="16"/>
  <c r="D420" i="16"/>
  <c r="C420" i="16"/>
  <c r="AJ419" i="16"/>
  <c r="AI419" i="16"/>
  <c r="AG419" i="16"/>
  <c r="AF419" i="16"/>
  <c r="AD419" i="16"/>
  <c r="AB419" i="16"/>
  <c r="Z419" i="16"/>
  <c r="X419" i="16"/>
  <c r="V419" i="16"/>
  <c r="U419" i="16"/>
  <c r="S419" i="16"/>
  <c r="R419" i="16"/>
  <c r="P419" i="16"/>
  <c r="O419" i="16"/>
  <c r="M419" i="16"/>
  <c r="L419" i="16"/>
  <c r="J419" i="16"/>
  <c r="I419" i="16"/>
  <c r="G419" i="16"/>
  <c r="F419" i="16"/>
  <c r="D419" i="16"/>
  <c r="C419" i="16"/>
  <c r="AJ418" i="16"/>
  <c r="AI418" i="16"/>
  <c r="AG418" i="16"/>
  <c r="AF418" i="16"/>
  <c r="AD418" i="16"/>
  <c r="AB418" i="16"/>
  <c r="Z418" i="16"/>
  <c r="X418" i="16"/>
  <c r="V418" i="16"/>
  <c r="U418" i="16"/>
  <c r="S418" i="16"/>
  <c r="R418" i="16"/>
  <c r="P418" i="16"/>
  <c r="O418" i="16"/>
  <c r="M418" i="16"/>
  <c r="L418" i="16"/>
  <c r="J418" i="16"/>
  <c r="I418" i="16"/>
  <c r="G418" i="16"/>
  <c r="F418" i="16"/>
  <c r="D418" i="16"/>
  <c r="C418" i="16"/>
  <c r="AJ417" i="16"/>
  <c r="AI417" i="16"/>
  <c r="AG417" i="16"/>
  <c r="AF417" i="16"/>
  <c r="AD417" i="16"/>
  <c r="AB417" i="16"/>
  <c r="Z417" i="16"/>
  <c r="X417" i="16"/>
  <c r="V417" i="16"/>
  <c r="U417" i="16"/>
  <c r="S417" i="16"/>
  <c r="R417" i="16"/>
  <c r="P417" i="16"/>
  <c r="O417" i="16"/>
  <c r="M417" i="16"/>
  <c r="L417" i="16"/>
  <c r="J417" i="16"/>
  <c r="I417" i="16"/>
  <c r="G417" i="16"/>
  <c r="F417" i="16"/>
  <c r="D417" i="16"/>
  <c r="C417" i="16"/>
  <c r="AJ416" i="16"/>
  <c r="AI416" i="16"/>
  <c r="AG416" i="16"/>
  <c r="AF416" i="16"/>
  <c r="AD416" i="16"/>
  <c r="AB416" i="16"/>
  <c r="Z416" i="16"/>
  <c r="X416" i="16"/>
  <c r="V416" i="16"/>
  <c r="U416" i="16"/>
  <c r="S416" i="16"/>
  <c r="R416" i="16"/>
  <c r="P416" i="16"/>
  <c r="O416" i="16"/>
  <c r="M416" i="16"/>
  <c r="L416" i="16"/>
  <c r="J416" i="16"/>
  <c r="I416" i="16"/>
  <c r="G416" i="16"/>
  <c r="F416" i="16"/>
  <c r="D416" i="16"/>
  <c r="C416" i="16"/>
  <c r="AJ415" i="16"/>
  <c r="AI415" i="16"/>
  <c r="AG415" i="16"/>
  <c r="AF415" i="16"/>
  <c r="AD415" i="16"/>
  <c r="AB415" i="16"/>
  <c r="Z415" i="16"/>
  <c r="X415" i="16"/>
  <c r="V415" i="16"/>
  <c r="U415" i="16"/>
  <c r="S415" i="16"/>
  <c r="R415" i="16"/>
  <c r="P415" i="16"/>
  <c r="O415" i="16"/>
  <c r="M415" i="16"/>
  <c r="L415" i="16"/>
  <c r="J415" i="16"/>
  <c r="I415" i="16"/>
  <c r="G415" i="16"/>
  <c r="F415" i="16"/>
  <c r="D415" i="16"/>
  <c r="C415" i="16"/>
  <c r="AJ414" i="16"/>
  <c r="AI414" i="16"/>
  <c r="AG414" i="16"/>
  <c r="AF414" i="16"/>
  <c r="AD414" i="16"/>
  <c r="AB414" i="16"/>
  <c r="Z414" i="16"/>
  <c r="X414" i="16"/>
  <c r="V414" i="16"/>
  <c r="U414" i="16"/>
  <c r="S414" i="16"/>
  <c r="R414" i="16"/>
  <c r="P414" i="16"/>
  <c r="O414" i="16"/>
  <c r="M414" i="16"/>
  <c r="L414" i="16"/>
  <c r="J414" i="16"/>
  <c r="I414" i="16"/>
  <c r="G414" i="16"/>
  <c r="F414" i="16"/>
  <c r="D414" i="16"/>
  <c r="C414" i="16"/>
  <c r="AJ413" i="16"/>
  <c r="AI413" i="16"/>
  <c r="AG413" i="16"/>
  <c r="AF413" i="16"/>
  <c r="AD413" i="16"/>
  <c r="AB413" i="16"/>
  <c r="Z413" i="16"/>
  <c r="X413" i="16"/>
  <c r="V413" i="16"/>
  <c r="U413" i="16"/>
  <c r="S413" i="16"/>
  <c r="R413" i="16"/>
  <c r="P413" i="16"/>
  <c r="O413" i="16"/>
  <c r="M413" i="16"/>
  <c r="L413" i="16"/>
  <c r="J413" i="16"/>
  <c r="I413" i="16"/>
  <c r="G413" i="16"/>
  <c r="F413" i="16"/>
  <c r="D413" i="16"/>
  <c r="C413" i="16"/>
  <c r="AJ412" i="16"/>
  <c r="AI412" i="16"/>
  <c r="AG412" i="16"/>
  <c r="AF412" i="16"/>
  <c r="AD412" i="16"/>
  <c r="AB412" i="16"/>
  <c r="Z412" i="16"/>
  <c r="X412" i="16"/>
  <c r="V412" i="16"/>
  <c r="U412" i="16"/>
  <c r="S412" i="16"/>
  <c r="R412" i="16"/>
  <c r="P412" i="16"/>
  <c r="O412" i="16"/>
  <c r="M412" i="16"/>
  <c r="L412" i="16"/>
  <c r="J412" i="16"/>
  <c r="I412" i="16"/>
  <c r="G412" i="16"/>
  <c r="F412" i="16"/>
  <c r="D412" i="16"/>
  <c r="C412" i="16"/>
  <c r="AJ411" i="16"/>
  <c r="AI411" i="16"/>
  <c r="AG411" i="16"/>
  <c r="AF411" i="16"/>
  <c r="AD411" i="16"/>
  <c r="AB411" i="16"/>
  <c r="Z411" i="16"/>
  <c r="X411" i="16"/>
  <c r="V411" i="16"/>
  <c r="U411" i="16"/>
  <c r="S411" i="16"/>
  <c r="R411" i="16"/>
  <c r="P411" i="16"/>
  <c r="O411" i="16"/>
  <c r="M411" i="16"/>
  <c r="L411" i="16"/>
  <c r="J411" i="16"/>
  <c r="I411" i="16"/>
  <c r="G411" i="16"/>
  <c r="F411" i="16"/>
  <c r="D411" i="16"/>
  <c r="C411" i="16"/>
  <c r="AJ410" i="16"/>
  <c r="AI410" i="16"/>
  <c r="AG410" i="16"/>
  <c r="AF410" i="16"/>
  <c r="AD410" i="16"/>
  <c r="AB410" i="16"/>
  <c r="Z410" i="16"/>
  <c r="X410" i="16"/>
  <c r="V410" i="16"/>
  <c r="U410" i="16"/>
  <c r="S410" i="16"/>
  <c r="R410" i="16"/>
  <c r="P410" i="16"/>
  <c r="O410" i="16"/>
  <c r="M410" i="16"/>
  <c r="L410" i="16"/>
  <c r="J410" i="16"/>
  <c r="I410" i="16"/>
  <c r="G410" i="16"/>
  <c r="F410" i="16"/>
  <c r="D410" i="16"/>
  <c r="C410" i="16"/>
  <c r="AJ409" i="16"/>
  <c r="AI409" i="16"/>
  <c r="AG409" i="16"/>
  <c r="AF409" i="16"/>
  <c r="AD409" i="16"/>
  <c r="AB409" i="16"/>
  <c r="Z409" i="16"/>
  <c r="X409" i="16"/>
  <c r="V409" i="16"/>
  <c r="U409" i="16"/>
  <c r="S409" i="16"/>
  <c r="R409" i="16"/>
  <c r="P409" i="16"/>
  <c r="O409" i="16"/>
  <c r="M409" i="16"/>
  <c r="L409" i="16"/>
  <c r="J409" i="16"/>
  <c r="I409" i="16"/>
  <c r="G409" i="16"/>
  <c r="F409" i="16"/>
  <c r="D409" i="16"/>
  <c r="C409" i="16"/>
  <c r="AJ408" i="16"/>
  <c r="AI408" i="16"/>
  <c r="AG408" i="16"/>
  <c r="AF408" i="16"/>
  <c r="AD408" i="16"/>
  <c r="AB408" i="16"/>
  <c r="Z408" i="16"/>
  <c r="X408" i="16"/>
  <c r="V408" i="16"/>
  <c r="U408" i="16"/>
  <c r="S408" i="16"/>
  <c r="R408" i="16"/>
  <c r="P408" i="16"/>
  <c r="O408" i="16"/>
  <c r="M408" i="16"/>
  <c r="L408" i="16"/>
  <c r="J408" i="16"/>
  <c r="I408" i="16"/>
  <c r="G408" i="16"/>
  <c r="F408" i="16"/>
  <c r="D408" i="16"/>
  <c r="C408" i="16"/>
  <c r="AJ407" i="16"/>
  <c r="AI407" i="16"/>
  <c r="AG407" i="16"/>
  <c r="AF407" i="16"/>
  <c r="AD407" i="16"/>
  <c r="AB407" i="16"/>
  <c r="Z407" i="16"/>
  <c r="X407" i="16"/>
  <c r="V407" i="16"/>
  <c r="U407" i="16"/>
  <c r="S407" i="16"/>
  <c r="R407" i="16"/>
  <c r="P407" i="16"/>
  <c r="O407" i="16"/>
  <c r="M407" i="16"/>
  <c r="L407" i="16"/>
  <c r="J407" i="16"/>
  <c r="I407" i="16"/>
  <c r="G407" i="16"/>
  <c r="F407" i="16"/>
  <c r="D407" i="16"/>
  <c r="C407" i="16"/>
  <c r="AJ406" i="16"/>
  <c r="AI406" i="16"/>
  <c r="AG406" i="16"/>
  <c r="AF406" i="16"/>
  <c r="AD406" i="16"/>
  <c r="AB406" i="16"/>
  <c r="Z406" i="16"/>
  <c r="X406" i="16"/>
  <c r="V406" i="16"/>
  <c r="U406" i="16"/>
  <c r="S406" i="16"/>
  <c r="R406" i="16"/>
  <c r="P406" i="16"/>
  <c r="O406" i="16"/>
  <c r="M406" i="16"/>
  <c r="L406" i="16"/>
  <c r="J406" i="16"/>
  <c r="I406" i="16"/>
  <c r="G406" i="16"/>
  <c r="F406" i="16"/>
  <c r="D406" i="16"/>
  <c r="C406" i="16"/>
  <c r="AJ405" i="16"/>
  <c r="AI405" i="16"/>
  <c r="AG405" i="16"/>
  <c r="AF405" i="16"/>
  <c r="AD405" i="16"/>
  <c r="AB405" i="16"/>
  <c r="Z405" i="16"/>
  <c r="X405" i="16"/>
  <c r="V405" i="16"/>
  <c r="U405" i="16"/>
  <c r="S405" i="16"/>
  <c r="R405" i="16"/>
  <c r="P405" i="16"/>
  <c r="O405" i="16"/>
  <c r="M405" i="16"/>
  <c r="L405" i="16"/>
  <c r="J405" i="16"/>
  <c r="I405" i="16"/>
  <c r="G405" i="16"/>
  <c r="F405" i="16"/>
  <c r="D405" i="16"/>
  <c r="C405" i="16"/>
  <c r="AJ404" i="16"/>
  <c r="AI404" i="16"/>
  <c r="AG404" i="16"/>
  <c r="AF404" i="16"/>
  <c r="AD404" i="16"/>
  <c r="AB404" i="16"/>
  <c r="Z404" i="16"/>
  <c r="X404" i="16"/>
  <c r="V404" i="16"/>
  <c r="U404" i="16"/>
  <c r="S404" i="16"/>
  <c r="R404" i="16"/>
  <c r="P404" i="16"/>
  <c r="O404" i="16"/>
  <c r="M404" i="16"/>
  <c r="L404" i="16"/>
  <c r="J404" i="16"/>
  <c r="I404" i="16"/>
  <c r="G404" i="16"/>
  <c r="F404" i="16"/>
  <c r="D404" i="16"/>
  <c r="C404" i="16"/>
  <c r="AJ403" i="16"/>
  <c r="AI403" i="16"/>
  <c r="AG403" i="16"/>
  <c r="AF403" i="16"/>
  <c r="AD403" i="16"/>
  <c r="AB403" i="16"/>
  <c r="Z403" i="16"/>
  <c r="X403" i="16"/>
  <c r="V403" i="16"/>
  <c r="U403" i="16"/>
  <c r="S403" i="16"/>
  <c r="R403" i="16"/>
  <c r="P403" i="16"/>
  <c r="O403" i="16"/>
  <c r="M403" i="16"/>
  <c r="L403" i="16"/>
  <c r="J403" i="16"/>
  <c r="I403" i="16"/>
  <c r="G403" i="16"/>
  <c r="F403" i="16"/>
  <c r="D403" i="16"/>
  <c r="C403" i="16"/>
  <c r="B4" i="16"/>
  <c r="B2" i="16"/>
  <c r="H2" i="16"/>
  <c r="F2" i="16"/>
  <c r="E2" i="16"/>
  <c r="C2" i="16"/>
  <c r="B40" i="16"/>
  <c r="B38" i="16"/>
  <c r="B73" i="16"/>
  <c r="AI71" i="16"/>
  <c r="AH71" i="16"/>
  <c r="AF71" i="16"/>
  <c r="AE71" i="16"/>
  <c r="U71" i="16"/>
  <c r="T71" i="16"/>
  <c r="R71" i="16"/>
  <c r="Q71" i="16"/>
  <c r="O71" i="16"/>
  <c r="N71" i="16"/>
  <c r="L71" i="16"/>
  <c r="K71" i="16"/>
  <c r="I71" i="16"/>
  <c r="H71" i="16"/>
  <c r="F71" i="16"/>
  <c r="E71" i="16"/>
  <c r="C71" i="16"/>
  <c r="B71" i="16"/>
  <c r="B107" i="16"/>
  <c r="B109" i="16"/>
  <c r="H144" i="16"/>
  <c r="E144" i="16"/>
  <c r="B144" i="16"/>
  <c r="AI142" i="16"/>
  <c r="AH142" i="16"/>
  <c r="AF142" i="16"/>
  <c r="AE142" i="16"/>
  <c r="U142" i="16"/>
  <c r="T142" i="16"/>
  <c r="R142" i="16"/>
  <c r="Q142" i="16"/>
  <c r="O142" i="16"/>
  <c r="N142" i="16"/>
  <c r="L142" i="16"/>
  <c r="K142" i="16"/>
  <c r="I142" i="16"/>
  <c r="H142" i="16"/>
  <c r="F142" i="16"/>
  <c r="E142" i="16"/>
  <c r="C142" i="16"/>
  <c r="B142" i="16"/>
  <c r="B180" i="16"/>
  <c r="B178" i="16"/>
  <c r="AI215" i="16"/>
  <c r="AH215" i="16"/>
  <c r="AF215" i="16"/>
  <c r="AE215" i="16"/>
  <c r="U215" i="16"/>
  <c r="T215" i="16"/>
  <c r="R215" i="16"/>
  <c r="Q215" i="16"/>
  <c r="O215" i="16"/>
  <c r="N215" i="16"/>
  <c r="L215" i="16"/>
  <c r="K215" i="16"/>
  <c r="I215" i="16"/>
  <c r="H215" i="16"/>
  <c r="F215" i="16"/>
  <c r="E215" i="16"/>
  <c r="C215" i="16"/>
  <c r="B215" i="16"/>
  <c r="B213" i="16"/>
  <c r="B251" i="16"/>
  <c r="B249" i="16"/>
  <c r="N285" i="16"/>
  <c r="L285" i="16"/>
  <c r="K285" i="16"/>
  <c r="H285" i="16"/>
  <c r="E285" i="16"/>
  <c r="N320" i="16"/>
  <c r="K320" i="16"/>
  <c r="B285" i="16"/>
  <c r="B287" i="16"/>
  <c r="AI322" i="16"/>
  <c r="AH322" i="16"/>
  <c r="AF322" i="16"/>
  <c r="AE322" i="16"/>
  <c r="U322" i="16"/>
  <c r="T322" i="16"/>
  <c r="R322" i="16"/>
  <c r="Q322" i="16"/>
  <c r="O322" i="16"/>
  <c r="N322" i="16"/>
  <c r="L322" i="16"/>
  <c r="K322" i="16"/>
  <c r="I322" i="16"/>
  <c r="H322" i="16"/>
  <c r="F322" i="16"/>
  <c r="E322" i="16"/>
  <c r="C322" i="16"/>
  <c r="B322" i="16"/>
  <c r="B320" i="16"/>
  <c r="AH320" i="16"/>
  <c r="AH356" i="16"/>
  <c r="AE356" i="16"/>
  <c r="T356" i="16"/>
  <c r="Q356" i="16"/>
  <c r="N356" i="16"/>
  <c r="K356" i="16"/>
  <c r="H356" i="16"/>
  <c r="E356" i="16"/>
  <c r="E358" i="16"/>
  <c r="C358" i="16"/>
  <c r="B358" i="16"/>
  <c r="B356" i="16"/>
  <c r="N393" i="16"/>
  <c r="E393" i="16"/>
  <c r="C393" i="16"/>
  <c r="AI393" i="16"/>
  <c r="AH393" i="16"/>
  <c r="AF393" i="16"/>
  <c r="AE393" i="16"/>
  <c r="U393" i="16"/>
  <c r="T393" i="16"/>
  <c r="R393" i="16"/>
  <c r="Q393" i="16"/>
  <c r="O393" i="16"/>
  <c r="L393" i="16"/>
  <c r="K393" i="16"/>
  <c r="I393" i="16"/>
  <c r="H393" i="16"/>
  <c r="F393" i="16"/>
  <c r="B393" i="16"/>
  <c r="B392" i="16"/>
  <c r="AH391" i="16"/>
  <c r="AE391" i="16"/>
  <c r="T391" i="16"/>
  <c r="Q391" i="16"/>
  <c r="N391" i="16"/>
  <c r="K391" i="16"/>
  <c r="H391" i="16"/>
  <c r="E391" i="16"/>
  <c r="B391" i="16"/>
  <c r="L144" i="16"/>
  <c r="AJ402" i="16"/>
  <c r="AI402" i="16"/>
  <c r="AG402" i="16"/>
  <c r="AF402" i="16"/>
  <c r="AD402" i="16"/>
  <c r="AB402" i="16"/>
  <c r="Z402" i="16"/>
  <c r="X402" i="16"/>
  <c r="V402" i="16"/>
  <c r="U402" i="16"/>
  <c r="S402" i="16"/>
  <c r="R402" i="16"/>
  <c r="P402" i="16"/>
  <c r="O402" i="16"/>
  <c r="M402" i="16"/>
  <c r="L402" i="16"/>
  <c r="J402" i="16"/>
  <c r="I402" i="16"/>
  <c r="G402" i="16"/>
  <c r="F402" i="16"/>
  <c r="D402" i="16"/>
  <c r="C402" i="16"/>
  <c r="AJ401" i="16"/>
  <c r="AI401" i="16"/>
  <c r="AG401" i="16"/>
  <c r="AF401" i="16"/>
  <c r="AD401" i="16"/>
  <c r="AB401" i="16"/>
  <c r="Z401" i="16"/>
  <c r="X401" i="16"/>
  <c r="V401" i="16"/>
  <c r="U401" i="16"/>
  <c r="S401" i="16"/>
  <c r="R401" i="16"/>
  <c r="P401" i="16"/>
  <c r="O401" i="16"/>
  <c r="M401" i="16"/>
  <c r="L401" i="16"/>
  <c r="J401" i="16"/>
  <c r="I401" i="16"/>
  <c r="G401" i="16"/>
  <c r="F401" i="16"/>
  <c r="D401" i="16"/>
  <c r="C401" i="16"/>
  <c r="AJ400" i="16"/>
  <c r="AI400" i="16"/>
  <c r="AG400" i="16"/>
  <c r="AF400" i="16"/>
  <c r="AD400" i="16"/>
  <c r="AB400" i="16"/>
  <c r="Z400" i="16"/>
  <c r="X400" i="16"/>
  <c r="V400" i="16"/>
  <c r="U400" i="16"/>
  <c r="S400" i="16"/>
  <c r="R400" i="16"/>
  <c r="P400" i="16"/>
  <c r="O400" i="16"/>
  <c r="M400" i="16"/>
  <c r="L400" i="16"/>
  <c r="J400" i="16"/>
  <c r="I400" i="16"/>
  <c r="G400" i="16"/>
  <c r="F400" i="16"/>
  <c r="D400" i="16"/>
  <c r="C400" i="16"/>
  <c r="AJ399" i="16"/>
  <c r="AI399" i="16"/>
  <c r="AG399" i="16"/>
  <c r="AF399" i="16"/>
  <c r="AD399" i="16"/>
  <c r="AB399" i="16"/>
  <c r="Z399" i="16"/>
  <c r="X399" i="16"/>
  <c r="V399" i="16"/>
  <c r="U399" i="16"/>
  <c r="S399" i="16"/>
  <c r="R399" i="16"/>
  <c r="P399" i="16"/>
  <c r="O399" i="16"/>
  <c r="M399" i="16"/>
  <c r="L399" i="16"/>
  <c r="J399" i="16"/>
  <c r="I399" i="16"/>
  <c r="G399" i="16"/>
  <c r="F399" i="16"/>
  <c r="D399" i="16"/>
  <c r="C399" i="16"/>
  <c r="AJ398" i="16"/>
  <c r="AI398" i="16"/>
  <c r="AG398" i="16"/>
  <c r="AF398" i="16"/>
  <c r="AD398" i="16"/>
  <c r="AB398" i="16"/>
  <c r="Z398" i="16"/>
  <c r="X398" i="16"/>
  <c r="V398" i="16"/>
  <c r="U398" i="16"/>
  <c r="S398" i="16"/>
  <c r="R398" i="16"/>
  <c r="P398" i="16"/>
  <c r="O398" i="16"/>
  <c r="M398" i="16"/>
  <c r="L398" i="16"/>
  <c r="J398" i="16"/>
  <c r="I398" i="16"/>
  <c r="G398" i="16"/>
  <c r="F398" i="16"/>
  <c r="D398" i="16"/>
  <c r="C398" i="16"/>
  <c r="AJ397" i="16"/>
  <c r="AI397" i="16"/>
  <c r="AG397" i="16"/>
  <c r="AF397" i="16"/>
  <c r="AD397" i="16"/>
  <c r="AB397" i="16"/>
  <c r="Z397" i="16"/>
  <c r="X397" i="16"/>
  <c r="V397" i="16"/>
  <c r="U397" i="16"/>
  <c r="S397" i="16"/>
  <c r="R397" i="16"/>
  <c r="P397" i="16"/>
  <c r="O397" i="16"/>
  <c r="M397" i="16"/>
  <c r="L397" i="16"/>
  <c r="J397" i="16"/>
  <c r="I397" i="16"/>
  <c r="G397" i="16"/>
  <c r="F397" i="16"/>
  <c r="D397" i="16"/>
  <c r="C397" i="16"/>
  <c r="AJ396" i="16"/>
  <c r="AI396" i="16"/>
  <c r="AG396" i="16"/>
  <c r="AF396" i="16"/>
  <c r="AD396" i="16"/>
  <c r="AB396" i="16"/>
  <c r="Z396" i="16"/>
  <c r="X396" i="16"/>
  <c r="V396" i="16"/>
  <c r="U396" i="16"/>
  <c r="S396" i="16"/>
  <c r="R396" i="16"/>
  <c r="P396" i="16"/>
  <c r="O396" i="16"/>
  <c r="M396" i="16"/>
  <c r="L396" i="16"/>
  <c r="J396" i="16"/>
  <c r="I396" i="16"/>
  <c r="G396" i="16"/>
  <c r="F396" i="16"/>
  <c r="D396" i="16"/>
  <c r="C396" i="16"/>
  <c r="AJ395" i="16"/>
  <c r="AI395" i="16"/>
  <c r="AG395" i="16"/>
  <c r="AF395" i="16"/>
  <c r="AD395" i="16"/>
  <c r="AB395" i="16"/>
  <c r="Z395" i="16"/>
  <c r="X395" i="16"/>
  <c r="V395" i="16"/>
  <c r="U395" i="16"/>
  <c r="S395" i="16"/>
  <c r="R395" i="16"/>
  <c r="P395" i="16"/>
  <c r="O395" i="16"/>
  <c r="M395" i="16"/>
  <c r="L395" i="16"/>
  <c r="J395" i="16"/>
  <c r="I395" i="16"/>
  <c r="G395" i="16"/>
  <c r="F395" i="16"/>
  <c r="D395" i="16"/>
  <c r="C395" i="16"/>
  <c r="AI394" i="16"/>
  <c r="AF394" i="16"/>
  <c r="AD394" i="16"/>
  <c r="AB394" i="16"/>
  <c r="Z394" i="16"/>
  <c r="X394" i="16"/>
  <c r="V394" i="16"/>
  <c r="U394" i="16"/>
  <c r="S394" i="16"/>
  <c r="R394" i="16"/>
  <c r="P394" i="16"/>
  <c r="O394" i="16"/>
  <c r="M394" i="16"/>
  <c r="L394" i="16"/>
  <c r="J394" i="16"/>
  <c r="I394" i="16"/>
  <c r="G394" i="16"/>
  <c r="F394" i="16"/>
  <c r="D394" i="16"/>
  <c r="C394" i="16"/>
  <c r="AC393" i="16"/>
  <c r="AA393" i="16"/>
  <c r="Y393" i="16"/>
  <c r="W393" i="16"/>
  <c r="AI392" i="16"/>
  <c r="AH392" i="16"/>
  <c r="AF392" i="16"/>
  <c r="AE392" i="16"/>
  <c r="AC392" i="16"/>
  <c r="AA392" i="16"/>
  <c r="Y392" i="16"/>
  <c r="W392" i="16"/>
  <c r="U392" i="16"/>
  <c r="T392" i="16"/>
  <c r="R392" i="16"/>
  <c r="Q392" i="16"/>
  <c r="O392" i="16"/>
  <c r="N392" i="16"/>
  <c r="L392" i="16"/>
  <c r="K392" i="16"/>
  <c r="I392" i="16"/>
  <c r="H392" i="16"/>
  <c r="F392" i="16"/>
  <c r="E392" i="16"/>
  <c r="C392" i="16"/>
  <c r="AI391" i="16"/>
  <c r="AF391" i="16"/>
  <c r="AC391" i="16"/>
  <c r="AA391" i="16"/>
  <c r="Y391" i="16"/>
  <c r="W391" i="16"/>
  <c r="U391" i="16"/>
  <c r="R391" i="16"/>
  <c r="O391" i="16"/>
  <c r="L391" i="16"/>
  <c r="I391" i="16"/>
  <c r="F391" i="16"/>
  <c r="C391" i="16"/>
  <c r="AJ388" i="16"/>
  <c r="AI388" i="16"/>
  <c r="AG388" i="16"/>
  <c r="AF388" i="16"/>
  <c r="AD388" i="16"/>
  <c r="AB388" i="16"/>
  <c r="Z388" i="16"/>
  <c r="X388" i="16"/>
  <c r="V388" i="16"/>
  <c r="U388" i="16"/>
  <c r="S388" i="16"/>
  <c r="R388" i="16"/>
  <c r="P388" i="16"/>
  <c r="O388" i="16"/>
  <c r="M388" i="16"/>
  <c r="L388" i="16"/>
  <c r="J388" i="16"/>
  <c r="I388" i="16"/>
  <c r="G388" i="16"/>
  <c r="F388" i="16"/>
  <c r="D388" i="16"/>
  <c r="C388" i="16"/>
  <c r="AJ387" i="16"/>
  <c r="AI387" i="16"/>
  <c r="AG387" i="16"/>
  <c r="AF387" i="16"/>
  <c r="AD387" i="16"/>
  <c r="AB387" i="16"/>
  <c r="Z387" i="16"/>
  <c r="X387" i="16"/>
  <c r="V387" i="16"/>
  <c r="U387" i="16"/>
  <c r="S387" i="16"/>
  <c r="R387" i="16"/>
  <c r="P387" i="16"/>
  <c r="O387" i="16"/>
  <c r="M387" i="16"/>
  <c r="L387" i="16"/>
  <c r="J387" i="16"/>
  <c r="I387" i="16"/>
  <c r="G387" i="16"/>
  <c r="F387" i="16"/>
  <c r="D387" i="16"/>
  <c r="C387" i="16"/>
  <c r="AJ386" i="16"/>
  <c r="AI386" i="16"/>
  <c r="AG386" i="16"/>
  <c r="AF386" i="16"/>
  <c r="AD386" i="16"/>
  <c r="AB386" i="16"/>
  <c r="Z386" i="16"/>
  <c r="X386" i="16"/>
  <c r="V386" i="16"/>
  <c r="U386" i="16"/>
  <c r="S386" i="16"/>
  <c r="R386" i="16"/>
  <c r="P386" i="16"/>
  <c r="O386" i="16"/>
  <c r="M386" i="16"/>
  <c r="L386" i="16"/>
  <c r="J386" i="16"/>
  <c r="I386" i="16"/>
  <c r="G386" i="16"/>
  <c r="F386" i="16"/>
  <c r="D386" i="16"/>
  <c r="C386" i="16"/>
  <c r="AJ385" i="16"/>
  <c r="AI385" i="16"/>
  <c r="AG385" i="16"/>
  <c r="AF385" i="16"/>
  <c r="AD385" i="16"/>
  <c r="AB385" i="16"/>
  <c r="Z385" i="16"/>
  <c r="X385" i="16"/>
  <c r="V385" i="16"/>
  <c r="U385" i="16"/>
  <c r="S385" i="16"/>
  <c r="R385" i="16"/>
  <c r="P385" i="16"/>
  <c r="O385" i="16"/>
  <c r="M385" i="16"/>
  <c r="L385" i="16"/>
  <c r="J385" i="16"/>
  <c r="I385" i="16"/>
  <c r="G385" i="16"/>
  <c r="F385" i="16"/>
  <c r="D385" i="16"/>
  <c r="C385" i="16"/>
  <c r="AJ384" i="16"/>
  <c r="AI384" i="16"/>
  <c r="AG384" i="16"/>
  <c r="AF384" i="16"/>
  <c r="AD384" i="16"/>
  <c r="AB384" i="16"/>
  <c r="Z384" i="16"/>
  <c r="X384" i="16"/>
  <c r="V384" i="16"/>
  <c r="U384" i="16"/>
  <c r="S384" i="16"/>
  <c r="R384" i="16"/>
  <c r="P384" i="16"/>
  <c r="O384" i="16"/>
  <c r="M384" i="16"/>
  <c r="L384" i="16"/>
  <c r="J384" i="16"/>
  <c r="I384" i="16"/>
  <c r="G384" i="16"/>
  <c r="F384" i="16"/>
  <c r="D384" i="16"/>
  <c r="C384" i="16"/>
  <c r="AJ383" i="16"/>
  <c r="AI383" i="16"/>
  <c r="AG383" i="16"/>
  <c r="AF383" i="16"/>
  <c r="AD383" i="16"/>
  <c r="AB383" i="16"/>
  <c r="Z383" i="16"/>
  <c r="X383" i="16"/>
  <c r="V383" i="16"/>
  <c r="U383" i="16"/>
  <c r="S383" i="16"/>
  <c r="R383" i="16"/>
  <c r="P383" i="16"/>
  <c r="O383" i="16"/>
  <c r="M383" i="16"/>
  <c r="L383" i="16"/>
  <c r="J383" i="16"/>
  <c r="I383" i="16"/>
  <c r="G383" i="16"/>
  <c r="F383" i="16"/>
  <c r="D383" i="16"/>
  <c r="C383" i="16"/>
  <c r="AJ382" i="16"/>
  <c r="AI382" i="16"/>
  <c r="AG382" i="16"/>
  <c r="AF382" i="16"/>
  <c r="AD382" i="16"/>
  <c r="AB382" i="16"/>
  <c r="Z382" i="16"/>
  <c r="X382" i="16"/>
  <c r="V382" i="16"/>
  <c r="U382" i="16"/>
  <c r="S382" i="16"/>
  <c r="R382" i="16"/>
  <c r="P382" i="16"/>
  <c r="O382" i="16"/>
  <c r="M382" i="16"/>
  <c r="L382" i="16"/>
  <c r="J382" i="16"/>
  <c r="I382" i="16"/>
  <c r="G382" i="16"/>
  <c r="F382" i="16"/>
  <c r="D382" i="16"/>
  <c r="C382" i="16"/>
  <c r="AJ381" i="16"/>
  <c r="AI381" i="16"/>
  <c r="AG381" i="16"/>
  <c r="AF381" i="16"/>
  <c r="AD381" i="16"/>
  <c r="AB381" i="16"/>
  <c r="Z381" i="16"/>
  <c r="X381" i="16"/>
  <c r="V381" i="16"/>
  <c r="U381" i="16"/>
  <c r="S381" i="16"/>
  <c r="R381" i="16"/>
  <c r="P381" i="16"/>
  <c r="O381" i="16"/>
  <c r="M381" i="16"/>
  <c r="L381" i="16"/>
  <c r="J381" i="16"/>
  <c r="I381" i="16"/>
  <c r="G381" i="16"/>
  <c r="F381" i="16"/>
  <c r="D381" i="16"/>
  <c r="C381" i="16"/>
  <c r="AJ380" i="16"/>
  <c r="AI380" i="16"/>
  <c r="AG380" i="16"/>
  <c r="AF380" i="16"/>
  <c r="AD380" i="16"/>
  <c r="AB380" i="16"/>
  <c r="Z380" i="16"/>
  <c r="X380" i="16"/>
  <c r="V380" i="16"/>
  <c r="U380" i="16"/>
  <c r="S380" i="16"/>
  <c r="R380" i="16"/>
  <c r="P380" i="16"/>
  <c r="O380" i="16"/>
  <c r="M380" i="16"/>
  <c r="L380" i="16"/>
  <c r="J380" i="16"/>
  <c r="I380" i="16"/>
  <c r="G380" i="16"/>
  <c r="F380" i="16"/>
  <c r="D380" i="16"/>
  <c r="C380" i="16"/>
  <c r="AJ379" i="16"/>
  <c r="AI379" i="16"/>
  <c r="AG379" i="16"/>
  <c r="AF379" i="16"/>
  <c r="AD379" i="16"/>
  <c r="AB379" i="16"/>
  <c r="Z379" i="16"/>
  <c r="X379" i="16"/>
  <c r="V379" i="16"/>
  <c r="U379" i="16"/>
  <c r="S379" i="16"/>
  <c r="R379" i="16"/>
  <c r="P379" i="16"/>
  <c r="O379" i="16"/>
  <c r="M379" i="16"/>
  <c r="L379" i="16"/>
  <c r="J379" i="16"/>
  <c r="I379" i="16"/>
  <c r="G379" i="16"/>
  <c r="F379" i="16"/>
  <c r="D379" i="16"/>
  <c r="C379" i="16"/>
  <c r="AJ378" i="16"/>
  <c r="AI378" i="16"/>
  <c r="AG378" i="16"/>
  <c r="AF378" i="16"/>
  <c r="AD378" i="16"/>
  <c r="AB378" i="16"/>
  <c r="Z378" i="16"/>
  <c r="X378" i="16"/>
  <c r="V378" i="16"/>
  <c r="U378" i="16"/>
  <c r="S378" i="16"/>
  <c r="R378" i="16"/>
  <c r="P378" i="16"/>
  <c r="O378" i="16"/>
  <c r="M378" i="16"/>
  <c r="L378" i="16"/>
  <c r="J378" i="16"/>
  <c r="I378" i="16"/>
  <c r="G378" i="16"/>
  <c r="F378" i="16"/>
  <c r="D378" i="16"/>
  <c r="C378" i="16"/>
  <c r="AJ377" i="16"/>
  <c r="AI377" i="16"/>
  <c r="AG377" i="16"/>
  <c r="AF377" i="16"/>
  <c r="AD377" i="16"/>
  <c r="AB377" i="16"/>
  <c r="Z377" i="16"/>
  <c r="X377" i="16"/>
  <c r="V377" i="16"/>
  <c r="U377" i="16"/>
  <c r="S377" i="16"/>
  <c r="R377" i="16"/>
  <c r="P377" i="16"/>
  <c r="O377" i="16"/>
  <c r="M377" i="16"/>
  <c r="L377" i="16"/>
  <c r="J377" i="16"/>
  <c r="I377" i="16"/>
  <c r="G377" i="16"/>
  <c r="F377" i="16"/>
  <c r="D377" i="16"/>
  <c r="C377" i="16"/>
  <c r="AJ376" i="16"/>
  <c r="AI376" i="16"/>
  <c r="AG376" i="16"/>
  <c r="AF376" i="16"/>
  <c r="AD376" i="16"/>
  <c r="AB376" i="16"/>
  <c r="Z376" i="16"/>
  <c r="X376" i="16"/>
  <c r="V376" i="16"/>
  <c r="U376" i="16"/>
  <c r="S376" i="16"/>
  <c r="R376" i="16"/>
  <c r="P376" i="16"/>
  <c r="O376" i="16"/>
  <c r="M376" i="16"/>
  <c r="L376" i="16"/>
  <c r="J376" i="16"/>
  <c r="I376" i="16"/>
  <c r="G376" i="16"/>
  <c r="F376" i="16"/>
  <c r="D376" i="16"/>
  <c r="C376" i="16"/>
  <c r="AJ375" i="16"/>
  <c r="AI375" i="16"/>
  <c r="AG375" i="16"/>
  <c r="AF375" i="16"/>
  <c r="AD375" i="16"/>
  <c r="AB375" i="16"/>
  <c r="Z375" i="16"/>
  <c r="X375" i="16"/>
  <c r="V375" i="16"/>
  <c r="U375" i="16"/>
  <c r="S375" i="16"/>
  <c r="R375" i="16"/>
  <c r="P375" i="16"/>
  <c r="O375" i="16"/>
  <c r="M375" i="16"/>
  <c r="L375" i="16"/>
  <c r="J375" i="16"/>
  <c r="I375" i="16"/>
  <c r="G375" i="16"/>
  <c r="F375" i="16"/>
  <c r="D375" i="16"/>
  <c r="C375" i="16"/>
  <c r="AJ374" i="16"/>
  <c r="AI374" i="16"/>
  <c r="AG374" i="16"/>
  <c r="AF374" i="16"/>
  <c r="AD374" i="16"/>
  <c r="AB374" i="16"/>
  <c r="Z374" i="16"/>
  <c r="X374" i="16"/>
  <c r="V374" i="16"/>
  <c r="U374" i="16"/>
  <c r="S374" i="16"/>
  <c r="R374" i="16"/>
  <c r="P374" i="16"/>
  <c r="O374" i="16"/>
  <c r="M374" i="16"/>
  <c r="L374" i="16"/>
  <c r="J374" i="16"/>
  <c r="I374" i="16"/>
  <c r="G374" i="16"/>
  <c r="F374" i="16"/>
  <c r="D374" i="16"/>
  <c r="C374" i="16"/>
  <c r="AJ373" i="16"/>
  <c r="AI373" i="16"/>
  <c r="AG373" i="16"/>
  <c r="AF373" i="16"/>
  <c r="AD373" i="16"/>
  <c r="AB373" i="16"/>
  <c r="Z373" i="16"/>
  <c r="X373" i="16"/>
  <c r="V373" i="16"/>
  <c r="U373" i="16"/>
  <c r="S373" i="16"/>
  <c r="R373" i="16"/>
  <c r="P373" i="16"/>
  <c r="O373" i="16"/>
  <c r="M373" i="16"/>
  <c r="L373" i="16"/>
  <c r="J373" i="16"/>
  <c r="I373" i="16"/>
  <c r="G373" i="16"/>
  <c r="F373" i="16"/>
  <c r="D373" i="16"/>
  <c r="C373" i="16"/>
  <c r="AJ372" i="16"/>
  <c r="AI372" i="16"/>
  <c r="AG372" i="16"/>
  <c r="AF372" i="16"/>
  <c r="AD372" i="16"/>
  <c r="AB372" i="16"/>
  <c r="Z372" i="16"/>
  <c r="X372" i="16"/>
  <c r="V372" i="16"/>
  <c r="U372" i="16"/>
  <c r="S372" i="16"/>
  <c r="R372" i="16"/>
  <c r="P372" i="16"/>
  <c r="O372" i="16"/>
  <c r="M372" i="16"/>
  <c r="L372" i="16"/>
  <c r="J372" i="16"/>
  <c r="I372" i="16"/>
  <c r="G372" i="16"/>
  <c r="F372" i="16"/>
  <c r="D372" i="16"/>
  <c r="C372" i="16"/>
  <c r="AJ371" i="16"/>
  <c r="AI371" i="16"/>
  <c r="AG371" i="16"/>
  <c r="AF371" i="16"/>
  <c r="AD371" i="16"/>
  <c r="AB371" i="16"/>
  <c r="Z371" i="16"/>
  <c r="X371" i="16"/>
  <c r="V371" i="16"/>
  <c r="U371" i="16"/>
  <c r="S371" i="16"/>
  <c r="R371" i="16"/>
  <c r="P371" i="16"/>
  <c r="O371" i="16"/>
  <c r="M371" i="16"/>
  <c r="L371" i="16"/>
  <c r="J371" i="16"/>
  <c r="I371" i="16"/>
  <c r="G371" i="16"/>
  <c r="F371" i="16"/>
  <c r="D371" i="16"/>
  <c r="C371" i="16"/>
  <c r="AJ370" i="16"/>
  <c r="AI370" i="16"/>
  <c r="AG370" i="16"/>
  <c r="AF370" i="16"/>
  <c r="AD370" i="16"/>
  <c r="AB370" i="16"/>
  <c r="Z370" i="16"/>
  <c r="X370" i="16"/>
  <c r="V370" i="16"/>
  <c r="U370" i="16"/>
  <c r="S370" i="16"/>
  <c r="R370" i="16"/>
  <c r="P370" i="16"/>
  <c r="O370" i="16"/>
  <c r="M370" i="16"/>
  <c r="L370" i="16"/>
  <c r="J370" i="16"/>
  <c r="I370" i="16"/>
  <c r="G370" i="16"/>
  <c r="F370" i="16"/>
  <c r="D370" i="16"/>
  <c r="C370" i="16"/>
  <c r="AJ369" i="16"/>
  <c r="AI369" i="16"/>
  <c r="AG369" i="16"/>
  <c r="AF369" i="16"/>
  <c r="AD369" i="16"/>
  <c r="AB369" i="16"/>
  <c r="Z369" i="16"/>
  <c r="X369" i="16"/>
  <c r="V369" i="16"/>
  <c r="U369" i="16"/>
  <c r="S369" i="16"/>
  <c r="R369" i="16"/>
  <c r="P369" i="16"/>
  <c r="O369" i="16"/>
  <c r="M369" i="16"/>
  <c r="L369" i="16"/>
  <c r="J369" i="16"/>
  <c r="I369" i="16"/>
  <c r="G369" i="16"/>
  <c r="F369" i="16"/>
  <c r="D369" i="16"/>
  <c r="C369" i="16"/>
  <c r="AJ368" i="16"/>
  <c r="AI368" i="16"/>
  <c r="AG368" i="16"/>
  <c r="AF368" i="16"/>
  <c r="AD368" i="16"/>
  <c r="AB368" i="16"/>
  <c r="Z368" i="16"/>
  <c r="X368" i="16"/>
  <c r="V368" i="16"/>
  <c r="U368" i="16"/>
  <c r="S368" i="16"/>
  <c r="R368" i="16"/>
  <c r="P368" i="16"/>
  <c r="O368" i="16"/>
  <c r="M368" i="16"/>
  <c r="L368" i="16"/>
  <c r="J368" i="16"/>
  <c r="I368" i="16"/>
  <c r="G368" i="16"/>
  <c r="F368" i="16"/>
  <c r="D368" i="16"/>
  <c r="C368" i="16"/>
  <c r="AJ367" i="16"/>
  <c r="AI367" i="16"/>
  <c r="AG367" i="16"/>
  <c r="AF367" i="16"/>
  <c r="AD367" i="16"/>
  <c r="AB367" i="16"/>
  <c r="Z367" i="16"/>
  <c r="X367" i="16"/>
  <c r="V367" i="16"/>
  <c r="U367" i="16"/>
  <c r="S367" i="16"/>
  <c r="R367" i="16"/>
  <c r="P367" i="16"/>
  <c r="O367" i="16"/>
  <c r="M367" i="16"/>
  <c r="L367" i="16"/>
  <c r="J367" i="16"/>
  <c r="I367" i="16"/>
  <c r="G367" i="16"/>
  <c r="F367" i="16"/>
  <c r="D367" i="16"/>
  <c r="C367" i="16"/>
  <c r="AJ366" i="16"/>
  <c r="AI366" i="16"/>
  <c r="AG366" i="16"/>
  <c r="AF366" i="16"/>
  <c r="AD366" i="16"/>
  <c r="AB366" i="16"/>
  <c r="Z366" i="16"/>
  <c r="X366" i="16"/>
  <c r="V366" i="16"/>
  <c r="U366" i="16"/>
  <c r="S366" i="16"/>
  <c r="R366" i="16"/>
  <c r="P366" i="16"/>
  <c r="O366" i="16"/>
  <c r="M366" i="16"/>
  <c r="L366" i="16"/>
  <c r="J366" i="16"/>
  <c r="I366" i="16"/>
  <c r="G366" i="16"/>
  <c r="F366" i="16"/>
  <c r="D366" i="16"/>
  <c r="C366" i="16"/>
  <c r="AJ365" i="16"/>
  <c r="AI365" i="16"/>
  <c r="AG365" i="16"/>
  <c r="AF365" i="16"/>
  <c r="AD365" i="16"/>
  <c r="AB365" i="16"/>
  <c r="Z365" i="16"/>
  <c r="X365" i="16"/>
  <c r="V365" i="16"/>
  <c r="U365" i="16"/>
  <c r="S365" i="16"/>
  <c r="R365" i="16"/>
  <c r="P365" i="16"/>
  <c r="O365" i="16"/>
  <c r="M365" i="16"/>
  <c r="L365" i="16"/>
  <c r="J365" i="16"/>
  <c r="I365" i="16"/>
  <c r="G365" i="16"/>
  <c r="F365" i="16"/>
  <c r="D365" i="16"/>
  <c r="C365" i="16"/>
  <c r="AJ364" i="16"/>
  <c r="AI364" i="16"/>
  <c r="AG364" i="16"/>
  <c r="AF364" i="16"/>
  <c r="AD364" i="16"/>
  <c r="AB364" i="16"/>
  <c r="Z364" i="16"/>
  <c r="X364" i="16"/>
  <c r="V364" i="16"/>
  <c r="U364" i="16"/>
  <c r="S364" i="16"/>
  <c r="R364" i="16"/>
  <c r="P364" i="16"/>
  <c r="O364" i="16"/>
  <c r="M364" i="16"/>
  <c r="L364" i="16"/>
  <c r="J364" i="16"/>
  <c r="I364" i="16"/>
  <c r="G364" i="16"/>
  <c r="F364" i="16"/>
  <c r="D364" i="16"/>
  <c r="C364" i="16"/>
  <c r="AJ363" i="16"/>
  <c r="AI363" i="16"/>
  <c r="AG363" i="16"/>
  <c r="AF363" i="16"/>
  <c r="AD363" i="16"/>
  <c r="AB363" i="16"/>
  <c r="Z363" i="16"/>
  <c r="X363" i="16"/>
  <c r="V363" i="16"/>
  <c r="U363" i="16"/>
  <c r="S363" i="16"/>
  <c r="R363" i="16"/>
  <c r="P363" i="16"/>
  <c r="O363" i="16"/>
  <c r="M363" i="16"/>
  <c r="L363" i="16"/>
  <c r="J363" i="16"/>
  <c r="I363" i="16"/>
  <c r="G363" i="16"/>
  <c r="F363" i="16"/>
  <c r="D363" i="16"/>
  <c r="C363" i="16"/>
  <c r="AJ362" i="16"/>
  <c r="AI362" i="16"/>
  <c r="AG362" i="16"/>
  <c r="AF362" i="16"/>
  <c r="AD362" i="16"/>
  <c r="AB362" i="16"/>
  <c r="Z362" i="16"/>
  <c r="X362" i="16"/>
  <c r="V362" i="16"/>
  <c r="U362" i="16"/>
  <c r="S362" i="16"/>
  <c r="R362" i="16"/>
  <c r="P362" i="16"/>
  <c r="O362" i="16"/>
  <c r="M362" i="16"/>
  <c r="L362" i="16"/>
  <c r="J362" i="16"/>
  <c r="I362" i="16"/>
  <c r="G362" i="16"/>
  <c r="F362" i="16"/>
  <c r="D362" i="16"/>
  <c r="C362" i="16"/>
  <c r="AJ361" i="16"/>
  <c r="AI361" i="16"/>
  <c r="AG361" i="16"/>
  <c r="AF361" i="16"/>
  <c r="AD361" i="16"/>
  <c r="AB361" i="16"/>
  <c r="Z361" i="16"/>
  <c r="X361" i="16"/>
  <c r="V361" i="16"/>
  <c r="U361" i="16"/>
  <c r="S361" i="16"/>
  <c r="R361" i="16"/>
  <c r="P361" i="16"/>
  <c r="O361" i="16"/>
  <c r="M361" i="16"/>
  <c r="L361" i="16"/>
  <c r="J361" i="16"/>
  <c r="I361" i="16"/>
  <c r="G361" i="16"/>
  <c r="F361" i="16"/>
  <c r="D361" i="16"/>
  <c r="C361" i="16"/>
  <c r="AJ360" i="16"/>
  <c r="AI360" i="16"/>
  <c r="AG360" i="16"/>
  <c r="AF360" i="16"/>
  <c r="AD360" i="16"/>
  <c r="AB360" i="16"/>
  <c r="Z360" i="16"/>
  <c r="X360" i="16"/>
  <c r="V360" i="16"/>
  <c r="U360" i="16"/>
  <c r="S360" i="16"/>
  <c r="R360" i="16"/>
  <c r="P360" i="16"/>
  <c r="O360" i="16"/>
  <c r="M360" i="16"/>
  <c r="L360" i="16"/>
  <c r="J360" i="16"/>
  <c r="I360" i="16"/>
  <c r="G360" i="16"/>
  <c r="F360" i="16"/>
  <c r="D360" i="16"/>
  <c r="C360" i="16"/>
  <c r="AI359" i="16"/>
  <c r="AF359" i="16"/>
  <c r="AD359" i="16"/>
  <c r="AB359" i="16"/>
  <c r="Z359" i="16"/>
  <c r="X359" i="16"/>
  <c r="V359" i="16"/>
  <c r="U359" i="16"/>
  <c r="S359" i="16"/>
  <c r="R359" i="16"/>
  <c r="P359" i="16"/>
  <c r="O359" i="16"/>
  <c r="M359" i="16"/>
  <c r="L359" i="16"/>
  <c r="J359" i="16"/>
  <c r="I359" i="16"/>
  <c r="G359" i="16"/>
  <c r="F359" i="16"/>
  <c r="D359" i="16"/>
  <c r="C359" i="16"/>
  <c r="AI358" i="16"/>
  <c r="AH358" i="16"/>
  <c r="AF358" i="16"/>
  <c r="AE358" i="16"/>
  <c r="AC358" i="16"/>
  <c r="AA358" i="16"/>
  <c r="Y358" i="16"/>
  <c r="W358" i="16"/>
  <c r="U358" i="16"/>
  <c r="T358" i="16"/>
  <c r="R358" i="16"/>
  <c r="Q358" i="16"/>
  <c r="O358" i="16"/>
  <c r="N358" i="16"/>
  <c r="L358" i="16"/>
  <c r="K358" i="16"/>
  <c r="I358" i="16"/>
  <c r="H358" i="16"/>
  <c r="F358" i="16"/>
  <c r="AI357" i="16"/>
  <c r="AH357" i="16"/>
  <c r="AF357" i="16"/>
  <c r="AE357" i="16"/>
  <c r="AC357" i="16"/>
  <c r="AA357" i="16"/>
  <c r="Y357" i="16"/>
  <c r="W357" i="16"/>
  <c r="U357" i="16"/>
  <c r="T357" i="16"/>
  <c r="R357" i="16"/>
  <c r="Q357" i="16"/>
  <c r="O357" i="16"/>
  <c r="N357" i="16"/>
  <c r="L357" i="16"/>
  <c r="K357" i="16"/>
  <c r="I357" i="16"/>
  <c r="H357" i="16"/>
  <c r="F357" i="16"/>
  <c r="E357" i="16"/>
  <c r="C357" i="16"/>
  <c r="B357" i="16"/>
  <c r="AI356" i="16"/>
  <c r="AF356" i="16"/>
  <c r="AC356" i="16"/>
  <c r="AA356" i="16"/>
  <c r="Y356" i="16"/>
  <c r="W356" i="16"/>
  <c r="U356" i="16"/>
  <c r="R356" i="16"/>
  <c r="O356" i="16"/>
  <c r="L356" i="16"/>
  <c r="I356" i="16"/>
  <c r="F356" i="16"/>
  <c r="C356" i="16"/>
  <c r="AJ353" i="16"/>
  <c r="AI353" i="16"/>
  <c r="AG353" i="16"/>
  <c r="AF353" i="16"/>
  <c r="AD353" i="16"/>
  <c r="AB353" i="16"/>
  <c r="Z353" i="16"/>
  <c r="X353" i="16"/>
  <c r="V353" i="16"/>
  <c r="U353" i="16"/>
  <c r="S353" i="16"/>
  <c r="R353" i="16"/>
  <c r="P353" i="16"/>
  <c r="O353" i="16"/>
  <c r="M353" i="16"/>
  <c r="L353" i="16"/>
  <c r="J353" i="16"/>
  <c r="I353" i="16"/>
  <c r="G353" i="16"/>
  <c r="F353" i="16"/>
  <c r="D353" i="16"/>
  <c r="C353" i="16"/>
  <c r="AJ352" i="16"/>
  <c r="AI352" i="16"/>
  <c r="AG352" i="16"/>
  <c r="AF352" i="16"/>
  <c r="AD352" i="16"/>
  <c r="AB352" i="16"/>
  <c r="Z352" i="16"/>
  <c r="X352" i="16"/>
  <c r="V352" i="16"/>
  <c r="U352" i="16"/>
  <c r="S352" i="16"/>
  <c r="R352" i="16"/>
  <c r="P352" i="16"/>
  <c r="O352" i="16"/>
  <c r="M352" i="16"/>
  <c r="L352" i="16"/>
  <c r="J352" i="16"/>
  <c r="I352" i="16"/>
  <c r="G352" i="16"/>
  <c r="F352" i="16"/>
  <c r="D352" i="16"/>
  <c r="C352" i="16"/>
  <c r="AJ351" i="16"/>
  <c r="AI351" i="16"/>
  <c r="AG351" i="16"/>
  <c r="AF351" i="16"/>
  <c r="AD351" i="16"/>
  <c r="AB351" i="16"/>
  <c r="Z351" i="16"/>
  <c r="X351" i="16"/>
  <c r="V351" i="16"/>
  <c r="U351" i="16"/>
  <c r="S351" i="16"/>
  <c r="R351" i="16"/>
  <c r="P351" i="16"/>
  <c r="O351" i="16"/>
  <c r="M351" i="16"/>
  <c r="L351" i="16"/>
  <c r="J351" i="16"/>
  <c r="I351" i="16"/>
  <c r="G351" i="16"/>
  <c r="F351" i="16"/>
  <c r="D351" i="16"/>
  <c r="C351" i="16"/>
  <c r="AJ350" i="16"/>
  <c r="AI350" i="16"/>
  <c r="AG350" i="16"/>
  <c r="AF350" i="16"/>
  <c r="AD350" i="16"/>
  <c r="AB350" i="16"/>
  <c r="Z350" i="16"/>
  <c r="X350" i="16"/>
  <c r="V350" i="16"/>
  <c r="U350" i="16"/>
  <c r="S350" i="16"/>
  <c r="R350" i="16"/>
  <c r="P350" i="16"/>
  <c r="O350" i="16"/>
  <c r="M350" i="16"/>
  <c r="L350" i="16"/>
  <c r="J350" i="16"/>
  <c r="I350" i="16"/>
  <c r="G350" i="16"/>
  <c r="F350" i="16"/>
  <c r="D350" i="16"/>
  <c r="C350" i="16"/>
  <c r="AJ349" i="16"/>
  <c r="AI349" i="16"/>
  <c r="AG349" i="16"/>
  <c r="AF349" i="16"/>
  <c r="AD349" i="16"/>
  <c r="AB349" i="16"/>
  <c r="Z349" i="16"/>
  <c r="X349" i="16"/>
  <c r="V349" i="16"/>
  <c r="U349" i="16"/>
  <c r="S349" i="16"/>
  <c r="R349" i="16"/>
  <c r="P349" i="16"/>
  <c r="O349" i="16"/>
  <c r="M349" i="16"/>
  <c r="L349" i="16"/>
  <c r="J349" i="16"/>
  <c r="I349" i="16"/>
  <c r="G349" i="16"/>
  <c r="F349" i="16"/>
  <c r="D349" i="16"/>
  <c r="C349" i="16"/>
  <c r="AJ348" i="16"/>
  <c r="AI348" i="16"/>
  <c r="AG348" i="16"/>
  <c r="AF348" i="16"/>
  <c r="AD348" i="16"/>
  <c r="AB348" i="16"/>
  <c r="Z348" i="16"/>
  <c r="X348" i="16"/>
  <c r="V348" i="16"/>
  <c r="U348" i="16"/>
  <c r="S348" i="16"/>
  <c r="R348" i="16"/>
  <c r="P348" i="16"/>
  <c r="O348" i="16"/>
  <c r="M348" i="16"/>
  <c r="L348" i="16"/>
  <c r="J348" i="16"/>
  <c r="I348" i="16"/>
  <c r="G348" i="16"/>
  <c r="F348" i="16"/>
  <c r="D348" i="16"/>
  <c r="C348" i="16"/>
  <c r="AJ347" i="16"/>
  <c r="AI347" i="16"/>
  <c r="AG347" i="16"/>
  <c r="AF347" i="16"/>
  <c r="AD347" i="16"/>
  <c r="AB347" i="16"/>
  <c r="Z347" i="16"/>
  <c r="X347" i="16"/>
  <c r="V347" i="16"/>
  <c r="U347" i="16"/>
  <c r="S347" i="16"/>
  <c r="R347" i="16"/>
  <c r="P347" i="16"/>
  <c r="O347" i="16"/>
  <c r="M347" i="16"/>
  <c r="L347" i="16"/>
  <c r="J347" i="16"/>
  <c r="I347" i="16"/>
  <c r="G347" i="16"/>
  <c r="F347" i="16"/>
  <c r="D347" i="16"/>
  <c r="C347" i="16"/>
  <c r="AJ346" i="16"/>
  <c r="AI346" i="16"/>
  <c r="AG346" i="16"/>
  <c r="AF346" i="16"/>
  <c r="AD346" i="16"/>
  <c r="AB346" i="16"/>
  <c r="Z346" i="16"/>
  <c r="X346" i="16"/>
  <c r="V346" i="16"/>
  <c r="U346" i="16"/>
  <c r="S346" i="16"/>
  <c r="R346" i="16"/>
  <c r="P346" i="16"/>
  <c r="O346" i="16"/>
  <c r="M346" i="16"/>
  <c r="L346" i="16"/>
  <c r="J346" i="16"/>
  <c r="I346" i="16"/>
  <c r="G346" i="16"/>
  <c r="F346" i="16"/>
  <c r="D346" i="16"/>
  <c r="C346" i="16"/>
  <c r="AJ345" i="16"/>
  <c r="AI345" i="16"/>
  <c r="AG345" i="16"/>
  <c r="AF345" i="16"/>
  <c r="AD345" i="16"/>
  <c r="AB345" i="16"/>
  <c r="Z345" i="16"/>
  <c r="X345" i="16"/>
  <c r="V345" i="16"/>
  <c r="U345" i="16"/>
  <c r="S345" i="16"/>
  <c r="R345" i="16"/>
  <c r="P345" i="16"/>
  <c r="O345" i="16"/>
  <c r="M345" i="16"/>
  <c r="L345" i="16"/>
  <c r="J345" i="16"/>
  <c r="I345" i="16"/>
  <c r="G345" i="16"/>
  <c r="F345" i="16"/>
  <c r="D345" i="16"/>
  <c r="C345" i="16"/>
  <c r="AJ344" i="16"/>
  <c r="AI344" i="16"/>
  <c r="AG344" i="16"/>
  <c r="AF344" i="16"/>
  <c r="AD344" i="16"/>
  <c r="AB344" i="16"/>
  <c r="Z344" i="16"/>
  <c r="X344" i="16"/>
  <c r="V344" i="16"/>
  <c r="U344" i="16"/>
  <c r="S344" i="16"/>
  <c r="R344" i="16"/>
  <c r="P344" i="16"/>
  <c r="O344" i="16"/>
  <c r="M344" i="16"/>
  <c r="L344" i="16"/>
  <c r="J344" i="16"/>
  <c r="I344" i="16"/>
  <c r="G344" i="16"/>
  <c r="F344" i="16"/>
  <c r="D344" i="16"/>
  <c r="C344" i="16"/>
  <c r="AJ343" i="16"/>
  <c r="AI343" i="16"/>
  <c r="AG343" i="16"/>
  <c r="AF343" i="16"/>
  <c r="AD343" i="16"/>
  <c r="AB343" i="16"/>
  <c r="Z343" i="16"/>
  <c r="X343" i="16"/>
  <c r="V343" i="16"/>
  <c r="U343" i="16"/>
  <c r="S343" i="16"/>
  <c r="R343" i="16"/>
  <c r="P343" i="16"/>
  <c r="O343" i="16"/>
  <c r="M343" i="16"/>
  <c r="L343" i="16"/>
  <c r="J343" i="16"/>
  <c r="I343" i="16"/>
  <c r="G343" i="16"/>
  <c r="F343" i="16"/>
  <c r="D343" i="16"/>
  <c r="C343" i="16"/>
  <c r="AJ342" i="16"/>
  <c r="AI342" i="16"/>
  <c r="AG342" i="16"/>
  <c r="AF342" i="16"/>
  <c r="AD342" i="16"/>
  <c r="AB342" i="16"/>
  <c r="Z342" i="16"/>
  <c r="X342" i="16"/>
  <c r="V342" i="16"/>
  <c r="U342" i="16"/>
  <c r="S342" i="16"/>
  <c r="R342" i="16"/>
  <c r="P342" i="16"/>
  <c r="O342" i="16"/>
  <c r="M342" i="16"/>
  <c r="L342" i="16"/>
  <c r="J342" i="16"/>
  <c r="I342" i="16"/>
  <c r="G342" i="16"/>
  <c r="F342" i="16"/>
  <c r="D342" i="16"/>
  <c r="C342" i="16"/>
  <c r="AJ341" i="16"/>
  <c r="AI341" i="16"/>
  <c r="AG341" i="16"/>
  <c r="AF341" i="16"/>
  <c r="AD341" i="16"/>
  <c r="AB341" i="16"/>
  <c r="Z341" i="16"/>
  <c r="X341" i="16"/>
  <c r="V341" i="16"/>
  <c r="U341" i="16"/>
  <c r="S341" i="16"/>
  <c r="R341" i="16"/>
  <c r="P341" i="16"/>
  <c r="O341" i="16"/>
  <c r="M341" i="16"/>
  <c r="L341" i="16"/>
  <c r="J341" i="16"/>
  <c r="I341" i="16"/>
  <c r="G341" i="16"/>
  <c r="F341" i="16"/>
  <c r="D341" i="16"/>
  <c r="C341" i="16"/>
  <c r="AJ340" i="16"/>
  <c r="AI340" i="16"/>
  <c r="AG340" i="16"/>
  <c r="AF340" i="16"/>
  <c r="AD340" i="16"/>
  <c r="AB340" i="16"/>
  <c r="Z340" i="16"/>
  <c r="X340" i="16"/>
  <c r="V340" i="16"/>
  <c r="U340" i="16"/>
  <c r="S340" i="16"/>
  <c r="R340" i="16"/>
  <c r="P340" i="16"/>
  <c r="O340" i="16"/>
  <c r="M340" i="16"/>
  <c r="L340" i="16"/>
  <c r="J340" i="16"/>
  <c r="I340" i="16"/>
  <c r="G340" i="16"/>
  <c r="F340" i="16"/>
  <c r="D340" i="16"/>
  <c r="C340" i="16"/>
  <c r="AJ339" i="16"/>
  <c r="AI339" i="16"/>
  <c r="AG339" i="16"/>
  <c r="AF339" i="16"/>
  <c r="AD339" i="16"/>
  <c r="AB339" i="16"/>
  <c r="Z339" i="16"/>
  <c r="X339" i="16"/>
  <c r="V339" i="16"/>
  <c r="U339" i="16"/>
  <c r="S339" i="16"/>
  <c r="R339" i="16"/>
  <c r="P339" i="16"/>
  <c r="O339" i="16"/>
  <c r="M339" i="16"/>
  <c r="L339" i="16"/>
  <c r="J339" i="16"/>
  <c r="I339" i="16"/>
  <c r="G339" i="16"/>
  <c r="F339" i="16"/>
  <c r="D339" i="16"/>
  <c r="C339" i="16"/>
  <c r="AJ338" i="16"/>
  <c r="AI338" i="16"/>
  <c r="AG338" i="16"/>
  <c r="AF338" i="16"/>
  <c r="AD338" i="16"/>
  <c r="AB338" i="16"/>
  <c r="Z338" i="16"/>
  <c r="X338" i="16"/>
  <c r="V338" i="16"/>
  <c r="U338" i="16"/>
  <c r="S338" i="16"/>
  <c r="R338" i="16"/>
  <c r="P338" i="16"/>
  <c r="O338" i="16"/>
  <c r="M338" i="16"/>
  <c r="L338" i="16"/>
  <c r="J338" i="16"/>
  <c r="I338" i="16"/>
  <c r="G338" i="16"/>
  <c r="F338" i="16"/>
  <c r="D338" i="16"/>
  <c r="C338" i="16"/>
  <c r="AJ337" i="16"/>
  <c r="AI337" i="16"/>
  <c r="AG337" i="16"/>
  <c r="AF337" i="16"/>
  <c r="AD337" i="16"/>
  <c r="AB337" i="16"/>
  <c r="Z337" i="16"/>
  <c r="X337" i="16"/>
  <c r="V337" i="16"/>
  <c r="U337" i="16"/>
  <c r="S337" i="16"/>
  <c r="R337" i="16"/>
  <c r="P337" i="16"/>
  <c r="O337" i="16"/>
  <c r="M337" i="16"/>
  <c r="L337" i="16"/>
  <c r="J337" i="16"/>
  <c r="I337" i="16"/>
  <c r="G337" i="16"/>
  <c r="F337" i="16"/>
  <c r="D337" i="16"/>
  <c r="C337" i="16"/>
  <c r="AJ336" i="16"/>
  <c r="AI336" i="16"/>
  <c r="AG336" i="16"/>
  <c r="AF336" i="16"/>
  <c r="AD336" i="16"/>
  <c r="AB336" i="16"/>
  <c r="Z336" i="16"/>
  <c r="X336" i="16"/>
  <c r="V336" i="16"/>
  <c r="U336" i="16"/>
  <c r="S336" i="16"/>
  <c r="R336" i="16"/>
  <c r="P336" i="16"/>
  <c r="O336" i="16"/>
  <c r="M336" i="16"/>
  <c r="L336" i="16"/>
  <c r="J336" i="16"/>
  <c r="I336" i="16"/>
  <c r="G336" i="16"/>
  <c r="F336" i="16"/>
  <c r="D336" i="16"/>
  <c r="C336" i="16"/>
  <c r="AJ335" i="16"/>
  <c r="AI335" i="16"/>
  <c r="AG335" i="16"/>
  <c r="AF335" i="16"/>
  <c r="AD335" i="16"/>
  <c r="AB335" i="16"/>
  <c r="Z335" i="16"/>
  <c r="X335" i="16"/>
  <c r="V335" i="16"/>
  <c r="U335" i="16"/>
  <c r="S335" i="16"/>
  <c r="R335" i="16"/>
  <c r="P335" i="16"/>
  <c r="O335" i="16"/>
  <c r="M335" i="16"/>
  <c r="L335" i="16"/>
  <c r="J335" i="16"/>
  <c r="I335" i="16"/>
  <c r="G335" i="16"/>
  <c r="F335" i="16"/>
  <c r="D335" i="16"/>
  <c r="C335" i="16"/>
  <c r="AJ334" i="16"/>
  <c r="AI334" i="16"/>
  <c r="AG334" i="16"/>
  <c r="AF334" i="16"/>
  <c r="AD334" i="16"/>
  <c r="AB334" i="16"/>
  <c r="Z334" i="16"/>
  <c r="X334" i="16"/>
  <c r="V334" i="16"/>
  <c r="U334" i="16"/>
  <c r="S334" i="16"/>
  <c r="R334" i="16"/>
  <c r="P334" i="16"/>
  <c r="O334" i="16"/>
  <c r="M334" i="16"/>
  <c r="L334" i="16"/>
  <c r="J334" i="16"/>
  <c r="I334" i="16"/>
  <c r="G334" i="16"/>
  <c r="F334" i="16"/>
  <c r="D334" i="16"/>
  <c r="C334" i="16"/>
  <c r="AJ333" i="16"/>
  <c r="AI333" i="16"/>
  <c r="AG333" i="16"/>
  <c r="AF333" i="16"/>
  <c r="AD333" i="16"/>
  <c r="AB333" i="16"/>
  <c r="Z333" i="16"/>
  <c r="X333" i="16"/>
  <c r="V333" i="16"/>
  <c r="U333" i="16"/>
  <c r="S333" i="16"/>
  <c r="R333" i="16"/>
  <c r="P333" i="16"/>
  <c r="O333" i="16"/>
  <c r="M333" i="16"/>
  <c r="L333" i="16"/>
  <c r="J333" i="16"/>
  <c r="I333" i="16"/>
  <c r="G333" i="16"/>
  <c r="F333" i="16"/>
  <c r="D333" i="16"/>
  <c r="C333" i="16"/>
  <c r="AJ332" i="16"/>
  <c r="AI332" i="16"/>
  <c r="AG332" i="16"/>
  <c r="AF332" i="16"/>
  <c r="AD332" i="16"/>
  <c r="AB332" i="16"/>
  <c r="Z332" i="16"/>
  <c r="X332" i="16"/>
  <c r="V332" i="16"/>
  <c r="U332" i="16"/>
  <c r="S332" i="16"/>
  <c r="R332" i="16"/>
  <c r="P332" i="16"/>
  <c r="O332" i="16"/>
  <c r="M332" i="16"/>
  <c r="L332" i="16"/>
  <c r="J332" i="16"/>
  <c r="I332" i="16"/>
  <c r="G332" i="16"/>
  <c r="F332" i="16"/>
  <c r="D332" i="16"/>
  <c r="C332" i="16"/>
  <c r="AJ331" i="16"/>
  <c r="AI331" i="16"/>
  <c r="AG331" i="16"/>
  <c r="AF331" i="16"/>
  <c r="AD331" i="16"/>
  <c r="AB331" i="16"/>
  <c r="Z331" i="16"/>
  <c r="X331" i="16"/>
  <c r="V331" i="16"/>
  <c r="U331" i="16"/>
  <c r="S331" i="16"/>
  <c r="R331" i="16"/>
  <c r="P331" i="16"/>
  <c r="O331" i="16"/>
  <c r="M331" i="16"/>
  <c r="L331" i="16"/>
  <c r="J331" i="16"/>
  <c r="I331" i="16"/>
  <c r="G331" i="16"/>
  <c r="F331" i="16"/>
  <c r="D331" i="16"/>
  <c r="C331" i="16"/>
  <c r="AJ330" i="16"/>
  <c r="AI330" i="16"/>
  <c r="AG330" i="16"/>
  <c r="AF330" i="16"/>
  <c r="AD330" i="16"/>
  <c r="AB330" i="16"/>
  <c r="Z330" i="16"/>
  <c r="X330" i="16"/>
  <c r="V330" i="16"/>
  <c r="U330" i="16"/>
  <c r="S330" i="16"/>
  <c r="R330" i="16"/>
  <c r="P330" i="16"/>
  <c r="O330" i="16"/>
  <c r="M330" i="16"/>
  <c r="L330" i="16"/>
  <c r="J330" i="16"/>
  <c r="I330" i="16"/>
  <c r="G330" i="16"/>
  <c r="F330" i="16"/>
  <c r="D330" i="16"/>
  <c r="C330" i="16"/>
  <c r="AJ329" i="16"/>
  <c r="AI329" i="16"/>
  <c r="AG329" i="16"/>
  <c r="AF329" i="16"/>
  <c r="AD329" i="16"/>
  <c r="AB329" i="16"/>
  <c r="Z329" i="16"/>
  <c r="X329" i="16"/>
  <c r="V329" i="16"/>
  <c r="U329" i="16"/>
  <c r="S329" i="16"/>
  <c r="R329" i="16"/>
  <c r="P329" i="16"/>
  <c r="O329" i="16"/>
  <c r="M329" i="16"/>
  <c r="L329" i="16"/>
  <c r="J329" i="16"/>
  <c r="I329" i="16"/>
  <c r="G329" i="16"/>
  <c r="F329" i="16"/>
  <c r="D329" i="16"/>
  <c r="C329" i="16"/>
  <c r="AJ328" i="16"/>
  <c r="AI328" i="16"/>
  <c r="AG328" i="16"/>
  <c r="AF328" i="16"/>
  <c r="AD328" i="16"/>
  <c r="AB328" i="16"/>
  <c r="Z328" i="16"/>
  <c r="X328" i="16"/>
  <c r="V328" i="16"/>
  <c r="U328" i="16"/>
  <c r="S328" i="16"/>
  <c r="R328" i="16"/>
  <c r="P328" i="16"/>
  <c r="O328" i="16"/>
  <c r="M328" i="16"/>
  <c r="L328" i="16"/>
  <c r="J328" i="16"/>
  <c r="I328" i="16"/>
  <c r="G328" i="16"/>
  <c r="F328" i="16"/>
  <c r="D328" i="16"/>
  <c r="C328" i="16"/>
  <c r="AJ327" i="16"/>
  <c r="AI327" i="16"/>
  <c r="AG327" i="16"/>
  <c r="AF327" i="16"/>
  <c r="AD327" i="16"/>
  <c r="AB327" i="16"/>
  <c r="Z327" i="16"/>
  <c r="X327" i="16"/>
  <c r="V327" i="16"/>
  <c r="U327" i="16"/>
  <c r="S327" i="16"/>
  <c r="R327" i="16"/>
  <c r="P327" i="16"/>
  <c r="O327" i="16"/>
  <c r="M327" i="16"/>
  <c r="L327" i="16"/>
  <c r="J327" i="16"/>
  <c r="I327" i="16"/>
  <c r="G327" i="16"/>
  <c r="F327" i="16"/>
  <c r="D327" i="16"/>
  <c r="C327" i="16"/>
  <c r="AJ326" i="16"/>
  <c r="AG326" i="16"/>
  <c r="AJ325" i="16"/>
  <c r="AI325" i="16"/>
  <c r="AG325" i="16"/>
  <c r="AF325" i="16"/>
  <c r="AJ324" i="16"/>
  <c r="AI324" i="16"/>
  <c r="AG324" i="16"/>
  <c r="AF324" i="16"/>
  <c r="AJ317" i="16"/>
  <c r="AI317" i="16"/>
  <c r="AG317" i="16"/>
  <c r="AF317" i="16"/>
  <c r="AJ316" i="16"/>
  <c r="AI316" i="16"/>
  <c r="AG316" i="16"/>
  <c r="AF316" i="16"/>
  <c r="AJ315" i="16"/>
  <c r="AI315" i="16"/>
  <c r="AG315" i="16"/>
  <c r="AF315" i="16"/>
  <c r="AJ314" i="16"/>
  <c r="AI314" i="16"/>
  <c r="AG314" i="16"/>
  <c r="AF314" i="16"/>
  <c r="AJ313" i="16"/>
  <c r="AI313" i="16"/>
  <c r="AG313" i="16"/>
  <c r="AF313" i="16"/>
  <c r="AJ312" i="16"/>
  <c r="AI312" i="16"/>
  <c r="AG312" i="16"/>
  <c r="AF312" i="16"/>
  <c r="AJ311" i="16"/>
  <c r="AI311" i="16"/>
  <c r="AG311" i="16"/>
  <c r="AF311" i="16"/>
  <c r="AJ310" i="16"/>
  <c r="AI310" i="16"/>
  <c r="AG310" i="16"/>
  <c r="AF310" i="16"/>
  <c r="AJ309" i="16"/>
  <c r="AI309" i="16"/>
  <c r="AG309" i="16"/>
  <c r="AF309" i="16"/>
  <c r="AJ308" i="16"/>
  <c r="AI308" i="16"/>
  <c r="AG308" i="16"/>
  <c r="AF308" i="16"/>
  <c r="AJ307" i="16"/>
  <c r="AI307" i="16"/>
  <c r="AG307" i="16"/>
  <c r="AF307" i="16"/>
  <c r="AJ306" i="16"/>
  <c r="AI306" i="16"/>
  <c r="AG306" i="16"/>
  <c r="AF306" i="16"/>
  <c r="AJ305" i="16"/>
  <c r="AI305" i="16"/>
  <c r="AG305" i="16"/>
  <c r="AF305" i="16"/>
  <c r="AJ304" i="16"/>
  <c r="AI304" i="16"/>
  <c r="AG304" i="16"/>
  <c r="AF304" i="16"/>
  <c r="AJ303" i="16"/>
  <c r="AI303" i="16"/>
  <c r="AG303" i="16"/>
  <c r="AF303" i="16"/>
  <c r="AJ302" i="16"/>
  <c r="AI302" i="16"/>
  <c r="AG302" i="16"/>
  <c r="AF302" i="16"/>
  <c r="AJ301" i="16"/>
  <c r="AI301" i="16"/>
  <c r="AG301" i="16"/>
  <c r="AF301" i="16"/>
  <c r="AJ300" i="16"/>
  <c r="AI300" i="16"/>
  <c r="AG300" i="16"/>
  <c r="AF300" i="16"/>
  <c r="AJ299" i="16"/>
  <c r="AI299" i="16"/>
  <c r="AG299" i="16"/>
  <c r="AF299" i="16"/>
  <c r="AJ298" i="16"/>
  <c r="AI298" i="16"/>
  <c r="AG298" i="16"/>
  <c r="AF298" i="16"/>
  <c r="AJ297" i="16"/>
  <c r="AI297" i="16"/>
  <c r="AG297" i="16"/>
  <c r="AF297" i="16"/>
  <c r="AJ296" i="16"/>
  <c r="AI296" i="16"/>
  <c r="AG296" i="16"/>
  <c r="AF296" i="16"/>
  <c r="AJ295" i="16"/>
  <c r="AI295" i="16"/>
  <c r="AG295" i="16"/>
  <c r="AF295" i="16"/>
  <c r="AJ294" i="16"/>
  <c r="AI294" i="16"/>
  <c r="AG294" i="16"/>
  <c r="AF294" i="16"/>
  <c r="AJ293" i="16"/>
  <c r="AI293" i="16"/>
  <c r="AG293" i="16"/>
  <c r="AF293" i="16"/>
  <c r="AJ292" i="16"/>
  <c r="AI292" i="16"/>
  <c r="AG292" i="16"/>
  <c r="AF292" i="16"/>
  <c r="AJ291" i="16"/>
  <c r="AI291" i="16"/>
  <c r="AG291" i="16"/>
  <c r="AF291" i="16"/>
  <c r="AJ290" i="16"/>
  <c r="AI290" i="16"/>
  <c r="AG290" i="16"/>
  <c r="AF290" i="16"/>
  <c r="AJ289" i="16"/>
  <c r="AI289" i="16"/>
  <c r="AG289" i="16"/>
  <c r="AF289" i="16"/>
  <c r="AJ282" i="16"/>
  <c r="AI282" i="16"/>
  <c r="AG282" i="16"/>
  <c r="AF282" i="16"/>
  <c r="AJ281" i="16"/>
  <c r="AI281" i="16"/>
  <c r="AG281" i="16"/>
  <c r="AF281" i="16"/>
  <c r="AJ280" i="16"/>
  <c r="AI280" i="16"/>
  <c r="AG280" i="16"/>
  <c r="AF280" i="16"/>
  <c r="AJ279" i="16"/>
  <c r="AI279" i="16"/>
  <c r="AG279" i="16"/>
  <c r="AF279" i="16"/>
  <c r="AJ278" i="16"/>
  <c r="AI278" i="16"/>
  <c r="AG278" i="16"/>
  <c r="AF278" i="16"/>
  <c r="AJ277" i="16"/>
  <c r="AI277" i="16"/>
  <c r="AG277" i="16"/>
  <c r="AF277" i="16"/>
  <c r="AJ276" i="16"/>
  <c r="AI276" i="16"/>
  <c r="AG276" i="16"/>
  <c r="AF276" i="16"/>
  <c r="AJ275" i="16"/>
  <c r="AI275" i="16"/>
  <c r="AG275" i="16"/>
  <c r="AF275" i="16"/>
  <c r="AJ274" i="16"/>
  <c r="AI274" i="16"/>
  <c r="AG274" i="16"/>
  <c r="AF274" i="16"/>
  <c r="AJ273" i="16"/>
  <c r="AI273" i="16"/>
  <c r="AG273" i="16"/>
  <c r="AF273" i="16"/>
  <c r="AJ272" i="16"/>
  <c r="AI272" i="16"/>
  <c r="AG272" i="16"/>
  <c r="AF272" i="16"/>
  <c r="AJ271" i="16"/>
  <c r="AI271" i="16"/>
  <c r="AG271" i="16"/>
  <c r="AF271" i="16"/>
  <c r="AJ270" i="16"/>
  <c r="AI270" i="16"/>
  <c r="AG270" i="16"/>
  <c r="AF270" i="16"/>
  <c r="AJ269" i="16"/>
  <c r="AI269" i="16"/>
  <c r="AG269" i="16"/>
  <c r="AF269" i="16"/>
  <c r="AJ268" i="16"/>
  <c r="AI268" i="16"/>
  <c r="AG268" i="16"/>
  <c r="AF268" i="16"/>
  <c r="AJ267" i="16"/>
  <c r="AI267" i="16"/>
  <c r="AG267" i="16"/>
  <c r="AF267" i="16"/>
  <c r="AJ266" i="16"/>
  <c r="AI266" i="16"/>
  <c r="AG266" i="16"/>
  <c r="AF266" i="16"/>
  <c r="AJ265" i="16"/>
  <c r="AI265" i="16"/>
  <c r="AG265" i="16"/>
  <c r="AF265" i="16"/>
  <c r="AJ264" i="16"/>
  <c r="AI264" i="16"/>
  <c r="AG264" i="16"/>
  <c r="AF264" i="16"/>
  <c r="AJ263" i="16"/>
  <c r="AI263" i="16"/>
  <c r="AG263" i="16"/>
  <c r="AF263" i="16"/>
  <c r="AJ262" i="16"/>
  <c r="AI262" i="16"/>
  <c r="AG262" i="16"/>
  <c r="AF262" i="16"/>
  <c r="AJ261" i="16"/>
  <c r="AI261" i="16"/>
  <c r="AG261" i="16"/>
  <c r="AF261" i="16"/>
  <c r="AJ260" i="16"/>
  <c r="AI260" i="16"/>
  <c r="AG260" i="16"/>
  <c r="AF260" i="16"/>
  <c r="AJ259" i="16"/>
  <c r="AI259" i="16"/>
  <c r="AG259" i="16"/>
  <c r="AF259" i="16"/>
  <c r="AJ258" i="16"/>
  <c r="AI258" i="16"/>
  <c r="AG258" i="16"/>
  <c r="AF258" i="16"/>
  <c r="AJ257" i="16"/>
  <c r="AI257" i="16"/>
  <c r="AG257" i="16"/>
  <c r="AF257" i="16"/>
  <c r="AJ256" i="16"/>
  <c r="AI256" i="16"/>
  <c r="AG256" i="16"/>
  <c r="AF256" i="16"/>
  <c r="AJ255" i="16"/>
  <c r="AI255" i="16"/>
  <c r="AG255" i="16"/>
  <c r="AF255" i="16"/>
  <c r="AJ254" i="16"/>
  <c r="AI254" i="16"/>
  <c r="AG254" i="16"/>
  <c r="AF254" i="16"/>
  <c r="AJ253" i="16"/>
  <c r="AI253" i="16"/>
  <c r="AG253" i="16"/>
  <c r="AF253" i="16"/>
  <c r="AJ246" i="16"/>
  <c r="AI246" i="16"/>
  <c r="AG246" i="16"/>
  <c r="AF246" i="16"/>
  <c r="AJ245" i="16"/>
  <c r="AI245" i="16"/>
  <c r="AG245" i="16"/>
  <c r="AF245" i="16"/>
  <c r="AJ244" i="16"/>
  <c r="AI244" i="16"/>
  <c r="AG244" i="16"/>
  <c r="AF244" i="16"/>
  <c r="AJ243" i="16"/>
  <c r="AI243" i="16"/>
  <c r="AG243" i="16"/>
  <c r="AF243" i="16"/>
  <c r="AJ242" i="16"/>
  <c r="AI242" i="16"/>
  <c r="AG242" i="16"/>
  <c r="AF242" i="16"/>
  <c r="AJ241" i="16"/>
  <c r="AI241" i="16"/>
  <c r="AG241" i="16"/>
  <c r="AF241" i="16"/>
  <c r="AJ240" i="16"/>
  <c r="AI240" i="16"/>
  <c r="AG240" i="16"/>
  <c r="AF240" i="16"/>
  <c r="AJ239" i="16"/>
  <c r="AI239" i="16"/>
  <c r="AG239" i="16"/>
  <c r="AF239" i="16"/>
  <c r="AJ238" i="16"/>
  <c r="AI238" i="16"/>
  <c r="AG238" i="16"/>
  <c r="AF238" i="16"/>
  <c r="AJ237" i="16"/>
  <c r="AI237" i="16"/>
  <c r="AG237" i="16"/>
  <c r="AF237" i="16"/>
  <c r="AJ236" i="16"/>
  <c r="AI236" i="16"/>
  <c r="AG236" i="16"/>
  <c r="AF236" i="16"/>
  <c r="AJ235" i="16"/>
  <c r="AI235" i="16"/>
  <c r="AG235" i="16"/>
  <c r="AF235" i="16"/>
  <c r="AJ234" i="16"/>
  <c r="AI234" i="16"/>
  <c r="AG234" i="16"/>
  <c r="AF234" i="16"/>
  <c r="AJ233" i="16"/>
  <c r="AI233" i="16"/>
  <c r="AG233" i="16"/>
  <c r="AF233" i="16"/>
  <c r="AJ232" i="16"/>
  <c r="AI232" i="16"/>
  <c r="AG232" i="16"/>
  <c r="AF232" i="16"/>
  <c r="AJ231" i="16"/>
  <c r="AI231" i="16"/>
  <c r="AG231" i="16"/>
  <c r="AF231" i="16"/>
  <c r="AJ230" i="16"/>
  <c r="AI230" i="16"/>
  <c r="AG230" i="16"/>
  <c r="AF230" i="16"/>
  <c r="AJ229" i="16"/>
  <c r="AI229" i="16"/>
  <c r="AG229" i="16"/>
  <c r="AF229" i="16"/>
  <c r="AJ228" i="16"/>
  <c r="AI228" i="16"/>
  <c r="AG228" i="16"/>
  <c r="AF228" i="16"/>
  <c r="AJ227" i="16"/>
  <c r="AI227" i="16"/>
  <c r="AG227" i="16"/>
  <c r="AF227" i="16"/>
  <c r="AJ226" i="16"/>
  <c r="AI226" i="16"/>
  <c r="AG226" i="16"/>
  <c r="AF226" i="16"/>
  <c r="AJ225" i="16"/>
  <c r="AI225" i="16"/>
  <c r="AG225" i="16"/>
  <c r="AF225" i="16"/>
  <c r="AJ224" i="16"/>
  <c r="AI224" i="16"/>
  <c r="AG224" i="16"/>
  <c r="AF224" i="16"/>
  <c r="AJ223" i="16"/>
  <c r="AI223" i="16"/>
  <c r="AG223" i="16"/>
  <c r="AF223" i="16"/>
  <c r="AJ222" i="16"/>
  <c r="AI222" i="16"/>
  <c r="AG222" i="16"/>
  <c r="AF222" i="16"/>
  <c r="AJ221" i="16"/>
  <c r="AI221" i="16"/>
  <c r="AG221" i="16"/>
  <c r="AF221" i="16"/>
  <c r="AJ220" i="16"/>
  <c r="AI220" i="16"/>
  <c r="AG220" i="16"/>
  <c r="AF220" i="16"/>
  <c r="AJ219" i="16"/>
  <c r="AI219" i="16"/>
  <c r="AG219" i="16"/>
  <c r="AF219" i="16"/>
  <c r="AJ218" i="16"/>
  <c r="AI218" i="16"/>
  <c r="AG218" i="16"/>
  <c r="AF218" i="16"/>
  <c r="AJ217" i="16"/>
  <c r="AI217" i="16"/>
  <c r="AG217" i="16"/>
  <c r="AF217" i="16"/>
  <c r="AJ210" i="16"/>
  <c r="AI210" i="16"/>
  <c r="AG210" i="16"/>
  <c r="AF210" i="16"/>
  <c r="AJ209" i="16"/>
  <c r="AI209" i="16"/>
  <c r="AG209" i="16"/>
  <c r="AF209" i="16"/>
  <c r="AJ208" i="16"/>
  <c r="AI208" i="16"/>
  <c r="AG208" i="16"/>
  <c r="AF208" i="16"/>
  <c r="AJ207" i="16"/>
  <c r="AI207" i="16"/>
  <c r="AG207" i="16"/>
  <c r="AF207" i="16"/>
  <c r="AJ206" i="16"/>
  <c r="AI206" i="16"/>
  <c r="AG206" i="16"/>
  <c r="AF206" i="16"/>
  <c r="AJ205" i="16"/>
  <c r="AI205" i="16"/>
  <c r="AG205" i="16"/>
  <c r="AF205" i="16"/>
  <c r="AJ204" i="16"/>
  <c r="AI204" i="16"/>
  <c r="AG204" i="16"/>
  <c r="AF204" i="16"/>
  <c r="AJ203" i="16"/>
  <c r="AI203" i="16"/>
  <c r="AG203" i="16"/>
  <c r="AF203" i="16"/>
  <c r="AJ202" i="16"/>
  <c r="AI202" i="16"/>
  <c r="AG202" i="16"/>
  <c r="AF202" i="16"/>
  <c r="AJ201" i="16"/>
  <c r="AI201" i="16"/>
  <c r="AG201" i="16"/>
  <c r="AF201" i="16"/>
  <c r="AJ200" i="16"/>
  <c r="AI200" i="16"/>
  <c r="AG200" i="16"/>
  <c r="AF200" i="16"/>
  <c r="AJ199" i="16"/>
  <c r="AI199" i="16"/>
  <c r="AG199" i="16"/>
  <c r="AF199" i="16"/>
  <c r="AJ198" i="16"/>
  <c r="AI198" i="16"/>
  <c r="AG198" i="16"/>
  <c r="AF198" i="16"/>
  <c r="AJ197" i="16"/>
  <c r="AI197" i="16"/>
  <c r="AG197" i="16"/>
  <c r="AF197" i="16"/>
  <c r="AJ196" i="16"/>
  <c r="AI196" i="16"/>
  <c r="AG196" i="16"/>
  <c r="AF196" i="16"/>
  <c r="AJ195" i="16"/>
  <c r="AI195" i="16"/>
  <c r="AG195" i="16"/>
  <c r="AF195" i="16"/>
  <c r="AJ194" i="16"/>
  <c r="AI194" i="16"/>
  <c r="AG194" i="16"/>
  <c r="AF194" i="16"/>
  <c r="AJ193" i="16"/>
  <c r="AI193" i="16"/>
  <c r="AG193" i="16"/>
  <c r="AF193" i="16"/>
  <c r="AJ192" i="16"/>
  <c r="AI192" i="16"/>
  <c r="AG192" i="16"/>
  <c r="AF192" i="16"/>
  <c r="AJ191" i="16"/>
  <c r="AI191" i="16"/>
  <c r="AG191" i="16"/>
  <c r="AF191" i="16"/>
  <c r="AJ190" i="16"/>
  <c r="AI190" i="16"/>
  <c r="AG190" i="16"/>
  <c r="AF190" i="16"/>
  <c r="AJ189" i="16"/>
  <c r="AI189" i="16"/>
  <c r="AG189" i="16"/>
  <c r="AF189" i="16"/>
  <c r="AJ188" i="16"/>
  <c r="AI188" i="16"/>
  <c r="AG188" i="16"/>
  <c r="AF188" i="16"/>
  <c r="AJ187" i="16"/>
  <c r="AI187" i="16"/>
  <c r="AG187" i="16"/>
  <c r="AF187" i="16"/>
  <c r="AJ186" i="16"/>
  <c r="AI186" i="16"/>
  <c r="AG186" i="16"/>
  <c r="AF186" i="16"/>
  <c r="AJ185" i="16"/>
  <c r="AI185" i="16"/>
  <c r="AG185" i="16"/>
  <c r="AF185" i="16"/>
  <c r="AJ184" i="16"/>
  <c r="AI184" i="16"/>
  <c r="AG184" i="16"/>
  <c r="AF184" i="16"/>
  <c r="AJ183" i="16"/>
  <c r="AI183" i="16"/>
  <c r="AG183" i="16"/>
  <c r="AF183" i="16"/>
  <c r="AI326" i="16"/>
  <c r="AF326" i="16"/>
  <c r="AD326" i="16"/>
  <c r="AB326" i="16"/>
  <c r="Z326" i="16"/>
  <c r="X326" i="16"/>
  <c r="V326" i="16"/>
  <c r="U326" i="16"/>
  <c r="S326" i="16"/>
  <c r="R326" i="16"/>
  <c r="P326" i="16"/>
  <c r="O326" i="16"/>
  <c r="M326" i="16"/>
  <c r="L326" i="16"/>
  <c r="J326" i="16"/>
  <c r="I326" i="16"/>
  <c r="G326" i="16"/>
  <c r="F326" i="16"/>
  <c r="D326" i="16"/>
  <c r="C326" i="16"/>
  <c r="AE320" i="16"/>
  <c r="T320" i="16"/>
  <c r="Q320" i="16"/>
  <c r="H320" i="16"/>
  <c r="E320" i="16"/>
  <c r="B321" i="16"/>
  <c r="AD325" i="16"/>
  <c r="AB325" i="16"/>
  <c r="Z325" i="16"/>
  <c r="X325" i="16"/>
  <c r="V325" i="16"/>
  <c r="U325" i="16"/>
  <c r="S325" i="16"/>
  <c r="R325" i="16"/>
  <c r="P325" i="16"/>
  <c r="O325" i="16"/>
  <c r="M325" i="16"/>
  <c r="L325" i="16"/>
  <c r="J325" i="16"/>
  <c r="I325" i="16"/>
  <c r="G325" i="16"/>
  <c r="F325" i="16"/>
  <c r="D325" i="16"/>
  <c r="C325" i="16"/>
  <c r="AD324" i="16"/>
  <c r="AB324" i="16"/>
  <c r="Z324" i="16"/>
  <c r="X324" i="16"/>
  <c r="V324" i="16"/>
  <c r="U324" i="16"/>
  <c r="S324" i="16"/>
  <c r="R324" i="16"/>
  <c r="P324" i="16"/>
  <c r="O324" i="16"/>
  <c r="M324" i="16"/>
  <c r="L324" i="16"/>
  <c r="J324" i="16"/>
  <c r="I324" i="16"/>
  <c r="G324" i="16"/>
  <c r="F324" i="16"/>
  <c r="D324" i="16"/>
  <c r="C324" i="16"/>
  <c r="AI323" i="16"/>
  <c r="AI320" i="16" s="1"/>
  <c r="AF323" i="16"/>
  <c r="AF320" i="16" s="1"/>
  <c r="AD323" i="16"/>
  <c r="AB323" i="16"/>
  <c r="Z323" i="16"/>
  <c r="X323" i="16"/>
  <c r="V323" i="16"/>
  <c r="U323" i="16"/>
  <c r="U320" i="16" s="1"/>
  <c r="S323" i="16"/>
  <c r="R323" i="16"/>
  <c r="R320" i="16" s="1"/>
  <c r="P323" i="16"/>
  <c r="O323" i="16"/>
  <c r="O320" i="16" s="1"/>
  <c r="M323" i="16"/>
  <c r="L323" i="16"/>
  <c r="L320" i="16" s="1"/>
  <c r="J323" i="16"/>
  <c r="I323" i="16"/>
  <c r="I320" i="16" s="1"/>
  <c r="G323" i="16"/>
  <c r="F323" i="16"/>
  <c r="F320" i="16" s="1"/>
  <c r="D323" i="16"/>
  <c r="C323" i="16"/>
  <c r="C320" i="16" s="1"/>
  <c r="AC322" i="16"/>
  <c r="AA322" i="16"/>
  <c r="Y322" i="16"/>
  <c r="W322" i="16"/>
  <c r="AI321" i="16"/>
  <c r="AH321" i="16"/>
  <c r="AF321" i="16"/>
  <c r="AE321" i="16"/>
  <c r="AC321" i="16"/>
  <c r="AA321" i="16"/>
  <c r="Y321" i="16"/>
  <c r="W321" i="16"/>
  <c r="U321" i="16"/>
  <c r="T321" i="16"/>
  <c r="R321" i="16"/>
  <c r="Q321" i="16"/>
  <c r="O321" i="16"/>
  <c r="N321" i="16"/>
  <c r="L321" i="16"/>
  <c r="K321" i="16"/>
  <c r="I321" i="16"/>
  <c r="H321" i="16"/>
  <c r="F321" i="16"/>
  <c r="E321" i="16"/>
  <c r="C321" i="16"/>
  <c r="AC320" i="16"/>
  <c r="AA320" i="16"/>
  <c r="Y320" i="16"/>
  <c r="W320" i="16"/>
  <c r="AD317" i="16"/>
  <c r="AB317" i="16"/>
  <c r="Z317" i="16"/>
  <c r="X317" i="16"/>
  <c r="V317" i="16"/>
  <c r="U317" i="16"/>
  <c r="S317" i="16"/>
  <c r="R317" i="16"/>
  <c r="P317" i="16"/>
  <c r="O317" i="16"/>
  <c r="M317" i="16"/>
  <c r="L317" i="16"/>
  <c r="J317" i="16"/>
  <c r="I317" i="16"/>
  <c r="G317" i="16"/>
  <c r="F317" i="16"/>
  <c r="D317" i="16"/>
  <c r="C317" i="16"/>
  <c r="AD316" i="16"/>
  <c r="AB316" i="16"/>
  <c r="Z316" i="16"/>
  <c r="X316" i="16"/>
  <c r="V316" i="16"/>
  <c r="U316" i="16"/>
  <c r="S316" i="16"/>
  <c r="R316" i="16"/>
  <c r="P316" i="16"/>
  <c r="O316" i="16"/>
  <c r="M316" i="16"/>
  <c r="L316" i="16"/>
  <c r="J316" i="16"/>
  <c r="I316" i="16"/>
  <c r="G316" i="16"/>
  <c r="F316" i="16"/>
  <c r="D316" i="16"/>
  <c r="C316" i="16"/>
  <c r="AD315" i="16"/>
  <c r="AB315" i="16"/>
  <c r="Z315" i="16"/>
  <c r="X315" i="16"/>
  <c r="V315" i="16"/>
  <c r="U315" i="16"/>
  <c r="S315" i="16"/>
  <c r="R315" i="16"/>
  <c r="P315" i="16"/>
  <c r="O315" i="16"/>
  <c r="M315" i="16"/>
  <c r="L315" i="16"/>
  <c r="J315" i="16"/>
  <c r="I315" i="16"/>
  <c r="G315" i="16"/>
  <c r="F315" i="16"/>
  <c r="D315" i="16"/>
  <c r="C315" i="16"/>
  <c r="AD314" i="16"/>
  <c r="AB314" i="16"/>
  <c r="Z314" i="16"/>
  <c r="X314" i="16"/>
  <c r="V314" i="16"/>
  <c r="U314" i="16"/>
  <c r="S314" i="16"/>
  <c r="R314" i="16"/>
  <c r="P314" i="16"/>
  <c r="O314" i="16"/>
  <c r="M314" i="16"/>
  <c r="L314" i="16"/>
  <c r="J314" i="16"/>
  <c r="I314" i="16"/>
  <c r="G314" i="16"/>
  <c r="F314" i="16"/>
  <c r="D314" i="16"/>
  <c r="C314" i="16"/>
  <c r="AD313" i="16"/>
  <c r="AB313" i="16"/>
  <c r="Z313" i="16"/>
  <c r="X313" i="16"/>
  <c r="V313" i="16"/>
  <c r="U313" i="16"/>
  <c r="S313" i="16"/>
  <c r="R313" i="16"/>
  <c r="P313" i="16"/>
  <c r="O313" i="16"/>
  <c r="M313" i="16"/>
  <c r="L313" i="16"/>
  <c r="J313" i="16"/>
  <c r="I313" i="16"/>
  <c r="G313" i="16"/>
  <c r="F313" i="16"/>
  <c r="D313" i="16"/>
  <c r="C313" i="16"/>
  <c r="AD312" i="16"/>
  <c r="AB312" i="16"/>
  <c r="Z312" i="16"/>
  <c r="X312" i="16"/>
  <c r="V312" i="16"/>
  <c r="U312" i="16"/>
  <c r="S312" i="16"/>
  <c r="R312" i="16"/>
  <c r="P312" i="16"/>
  <c r="O312" i="16"/>
  <c r="M312" i="16"/>
  <c r="L312" i="16"/>
  <c r="J312" i="16"/>
  <c r="I312" i="16"/>
  <c r="G312" i="16"/>
  <c r="F312" i="16"/>
  <c r="D312" i="16"/>
  <c r="C312" i="16"/>
  <c r="AD311" i="16"/>
  <c r="AB311" i="16"/>
  <c r="Z311" i="16"/>
  <c r="X311" i="16"/>
  <c r="V311" i="16"/>
  <c r="U311" i="16"/>
  <c r="S311" i="16"/>
  <c r="R311" i="16"/>
  <c r="P311" i="16"/>
  <c r="O311" i="16"/>
  <c r="M311" i="16"/>
  <c r="L311" i="16"/>
  <c r="J311" i="16"/>
  <c r="I311" i="16"/>
  <c r="G311" i="16"/>
  <c r="F311" i="16"/>
  <c r="D311" i="16"/>
  <c r="C311" i="16"/>
  <c r="AD310" i="16"/>
  <c r="AB310" i="16"/>
  <c r="Z310" i="16"/>
  <c r="X310" i="16"/>
  <c r="V310" i="16"/>
  <c r="U310" i="16"/>
  <c r="S310" i="16"/>
  <c r="R310" i="16"/>
  <c r="P310" i="16"/>
  <c r="O310" i="16"/>
  <c r="M310" i="16"/>
  <c r="L310" i="16"/>
  <c r="J310" i="16"/>
  <c r="I310" i="16"/>
  <c r="G310" i="16"/>
  <c r="F310" i="16"/>
  <c r="D310" i="16"/>
  <c r="C310" i="16"/>
  <c r="D289" i="16"/>
  <c r="D288" i="16"/>
  <c r="C288" i="16"/>
  <c r="AD309" i="16"/>
  <c r="AB309" i="16"/>
  <c r="Z309" i="16"/>
  <c r="X309" i="16"/>
  <c r="V309" i="16"/>
  <c r="U309" i="16"/>
  <c r="S309" i="16"/>
  <c r="R309" i="16"/>
  <c r="P309" i="16"/>
  <c r="O309" i="16"/>
  <c r="M309" i="16"/>
  <c r="L309" i="16"/>
  <c r="J309" i="16"/>
  <c r="I309" i="16"/>
  <c r="G309" i="16"/>
  <c r="F309" i="16"/>
  <c r="D309" i="16"/>
  <c r="C309" i="16"/>
  <c r="AD308" i="16"/>
  <c r="AB308" i="16"/>
  <c r="Z308" i="16"/>
  <c r="X308" i="16"/>
  <c r="V308" i="16"/>
  <c r="U308" i="16"/>
  <c r="S308" i="16"/>
  <c r="R308" i="16"/>
  <c r="P308" i="16"/>
  <c r="O308" i="16"/>
  <c r="M308" i="16"/>
  <c r="L308" i="16"/>
  <c r="J308" i="16"/>
  <c r="I308" i="16"/>
  <c r="G308" i="16"/>
  <c r="F308" i="16"/>
  <c r="D308" i="16"/>
  <c r="C308" i="16"/>
  <c r="AD307" i="16"/>
  <c r="AB307" i="16"/>
  <c r="Z307" i="16"/>
  <c r="X307" i="16"/>
  <c r="V307" i="16"/>
  <c r="U307" i="16"/>
  <c r="S307" i="16"/>
  <c r="R307" i="16"/>
  <c r="P307" i="16"/>
  <c r="O307" i="16"/>
  <c r="M307" i="16"/>
  <c r="L307" i="16"/>
  <c r="J307" i="16"/>
  <c r="I307" i="16"/>
  <c r="G307" i="16"/>
  <c r="F307" i="16"/>
  <c r="D307" i="16"/>
  <c r="C307" i="16"/>
  <c r="AD306" i="16"/>
  <c r="AB306" i="16"/>
  <c r="Z306" i="16"/>
  <c r="X306" i="16"/>
  <c r="V306" i="16"/>
  <c r="U306" i="16"/>
  <c r="S306" i="16"/>
  <c r="R306" i="16"/>
  <c r="P306" i="16"/>
  <c r="O306" i="16"/>
  <c r="M306" i="16"/>
  <c r="L306" i="16"/>
  <c r="J306" i="16"/>
  <c r="I306" i="16"/>
  <c r="G306" i="16"/>
  <c r="F306" i="16"/>
  <c r="D306" i="16"/>
  <c r="C306" i="16"/>
  <c r="AD305" i="16"/>
  <c r="AB305" i="16"/>
  <c r="Z305" i="16"/>
  <c r="X305" i="16"/>
  <c r="V305" i="16"/>
  <c r="U305" i="16"/>
  <c r="S305" i="16"/>
  <c r="R305" i="16"/>
  <c r="P305" i="16"/>
  <c r="O305" i="16"/>
  <c r="M305" i="16"/>
  <c r="L305" i="16"/>
  <c r="J305" i="16"/>
  <c r="I305" i="16"/>
  <c r="G305" i="16"/>
  <c r="F305" i="16"/>
  <c r="D305" i="16"/>
  <c r="C305" i="16"/>
  <c r="AD304" i="16"/>
  <c r="AB304" i="16"/>
  <c r="Z304" i="16"/>
  <c r="X304" i="16"/>
  <c r="V304" i="16"/>
  <c r="U304" i="16"/>
  <c r="S304" i="16"/>
  <c r="R304" i="16"/>
  <c r="P304" i="16"/>
  <c r="O304" i="16"/>
  <c r="M304" i="16"/>
  <c r="L304" i="16"/>
  <c r="J304" i="16"/>
  <c r="I304" i="16"/>
  <c r="G304" i="16"/>
  <c r="F304" i="16"/>
  <c r="D304" i="16"/>
  <c r="C304" i="16"/>
  <c r="AD303" i="16"/>
  <c r="AB303" i="16"/>
  <c r="Z303" i="16"/>
  <c r="X303" i="16"/>
  <c r="V303" i="16"/>
  <c r="U303" i="16"/>
  <c r="S303" i="16"/>
  <c r="R303" i="16"/>
  <c r="P303" i="16"/>
  <c r="O303" i="16"/>
  <c r="M303" i="16"/>
  <c r="L303" i="16"/>
  <c r="J303" i="16"/>
  <c r="I303" i="16"/>
  <c r="G303" i="16"/>
  <c r="F303" i="16"/>
  <c r="D303" i="16"/>
  <c r="C303" i="16"/>
  <c r="AD302" i="16"/>
  <c r="AB302" i="16"/>
  <c r="Z302" i="16"/>
  <c r="X302" i="16"/>
  <c r="V302" i="16"/>
  <c r="U302" i="16"/>
  <c r="S302" i="16"/>
  <c r="R302" i="16"/>
  <c r="P302" i="16"/>
  <c r="O302" i="16"/>
  <c r="M302" i="16"/>
  <c r="L302" i="16"/>
  <c r="J302" i="16"/>
  <c r="I302" i="16"/>
  <c r="G302" i="16"/>
  <c r="F302" i="16"/>
  <c r="D302" i="16"/>
  <c r="C302" i="16"/>
  <c r="AD301" i="16"/>
  <c r="AB301" i="16"/>
  <c r="Z301" i="16"/>
  <c r="X301" i="16"/>
  <c r="V301" i="16"/>
  <c r="U301" i="16"/>
  <c r="S301" i="16"/>
  <c r="R301" i="16"/>
  <c r="P301" i="16"/>
  <c r="O301" i="16"/>
  <c r="M301" i="16"/>
  <c r="L301" i="16"/>
  <c r="J301" i="16"/>
  <c r="I301" i="16"/>
  <c r="G301" i="16"/>
  <c r="F301" i="16"/>
  <c r="D301" i="16"/>
  <c r="C301" i="16"/>
  <c r="AD300" i="16"/>
  <c r="AB300" i="16"/>
  <c r="Z300" i="16"/>
  <c r="X300" i="16"/>
  <c r="V300" i="16"/>
  <c r="U300" i="16"/>
  <c r="S300" i="16"/>
  <c r="R300" i="16"/>
  <c r="P300" i="16"/>
  <c r="O300" i="16"/>
  <c r="M300" i="16"/>
  <c r="L300" i="16"/>
  <c r="J300" i="16"/>
  <c r="I300" i="16"/>
  <c r="G300" i="16"/>
  <c r="F300" i="16"/>
  <c r="D300" i="16"/>
  <c r="C300" i="16"/>
  <c r="AD299" i="16"/>
  <c r="AB299" i="16"/>
  <c r="Z299" i="16"/>
  <c r="X299" i="16"/>
  <c r="V299" i="16"/>
  <c r="U299" i="16"/>
  <c r="S299" i="16"/>
  <c r="R299" i="16"/>
  <c r="P299" i="16"/>
  <c r="O299" i="16"/>
  <c r="M299" i="16"/>
  <c r="L299" i="16"/>
  <c r="J299" i="16"/>
  <c r="I299" i="16"/>
  <c r="G299" i="16"/>
  <c r="F299" i="16"/>
  <c r="D299" i="16"/>
  <c r="C299" i="16"/>
  <c r="AD298" i="16"/>
  <c r="AB298" i="16"/>
  <c r="Z298" i="16"/>
  <c r="X298" i="16"/>
  <c r="V298" i="16"/>
  <c r="U298" i="16"/>
  <c r="S298" i="16"/>
  <c r="R298" i="16"/>
  <c r="P298" i="16"/>
  <c r="O298" i="16"/>
  <c r="M298" i="16"/>
  <c r="L298" i="16"/>
  <c r="J298" i="16"/>
  <c r="I298" i="16"/>
  <c r="G298" i="16"/>
  <c r="F298" i="16"/>
  <c r="D298" i="16"/>
  <c r="C298" i="16"/>
  <c r="AD297" i="16"/>
  <c r="AB297" i="16"/>
  <c r="Z297" i="16"/>
  <c r="X297" i="16"/>
  <c r="V297" i="16"/>
  <c r="U297" i="16"/>
  <c r="S297" i="16"/>
  <c r="R297" i="16"/>
  <c r="P297" i="16"/>
  <c r="O297" i="16"/>
  <c r="M297" i="16"/>
  <c r="L297" i="16"/>
  <c r="J297" i="16"/>
  <c r="I297" i="16"/>
  <c r="G297" i="16"/>
  <c r="F297" i="16"/>
  <c r="D297" i="16"/>
  <c r="C297" i="16"/>
  <c r="AD296" i="16"/>
  <c r="AB296" i="16"/>
  <c r="Z296" i="16"/>
  <c r="X296" i="16"/>
  <c r="V296" i="16"/>
  <c r="U296" i="16"/>
  <c r="S296" i="16"/>
  <c r="R296" i="16"/>
  <c r="P296" i="16"/>
  <c r="O296" i="16"/>
  <c r="M296" i="16"/>
  <c r="L296" i="16"/>
  <c r="J296" i="16"/>
  <c r="I296" i="16"/>
  <c r="G296" i="16"/>
  <c r="F296" i="16"/>
  <c r="D296" i="16"/>
  <c r="C296" i="16"/>
  <c r="AD295" i="16"/>
  <c r="AB295" i="16"/>
  <c r="Z295" i="16"/>
  <c r="X295" i="16"/>
  <c r="V295" i="16"/>
  <c r="U295" i="16"/>
  <c r="S295" i="16"/>
  <c r="R295" i="16"/>
  <c r="P295" i="16"/>
  <c r="O295" i="16"/>
  <c r="M295" i="16"/>
  <c r="L295" i="16"/>
  <c r="J295" i="16"/>
  <c r="I295" i="16"/>
  <c r="G295" i="16"/>
  <c r="F295" i="16"/>
  <c r="D295" i="16"/>
  <c r="C295" i="16"/>
  <c r="AD294" i="16"/>
  <c r="AB294" i="16"/>
  <c r="Z294" i="16"/>
  <c r="X294" i="16"/>
  <c r="V294" i="16"/>
  <c r="U294" i="16"/>
  <c r="S294" i="16"/>
  <c r="R294" i="16"/>
  <c r="P294" i="16"/>
  <c r="O294" i="16"/>
  <c r="M294" i="16"/>
  <c r="L294" i="16"/>
  <c r="J294" i="16"/>
  <c r="I294" i="16"/>
  <c r="G294" i="16"/>
  <c r="F294" i="16"/>
  <c r="D294" i="16"/>
  <c r="C294" i="16"/>
  <c r="AD293" i="16"/>
  <c r="AB293" i="16"/>
  <c r="Z293" i="16"/>
  <c r="X293" i="16"/>
  <c r="V293" i="16"/>
  <c r="U293" i="16"/>
  <c r="S293" i="16"/>
  <c r="R293" i="16"/>
  <c r="P293" i="16"/>
  <c r="O293" i="16"/>
  <c r="M293" i="16"/>
  <c r="L293" i="16"/>
  <c r="J293" i="16"/>
  <c r="I293" i="16"/>
  <c r="G293" i="16"/>
  <c r="F293" i="16"/>
  <c r="D293" i="16"/>
  <c r="C293" i="16"/>
  <c r="AI251" i="16"/>
  <c r="AH251" i="16"/>
  <c r="AF251" i="16"/>
  <c r="AE251" i="16"/>
  <c r="AC251" i="16"/>
  <c r="AA251" i="16"/>
  <c r="Y251" i="16"/>
  <c r="W251" i="16"/>
  <c r="T251" i="16"/>
  <c r="Q251" i="16"/>
  <c r="N251" i="16"/>
  <c r="K251" i="16"/>
  <c r="H251" i="16"/>
  <c r="E251" i="16"/>
  <c r="B286" i="16"/>
  <c r="AD292" i="16"/>
  <c r="AB292" i="16"/>
  <c r="Z292" i="16"/>
  <c r="X292" i="16"/>
  <c r="V292" i="16"/>
  <c r="U292" i="16"/>
  <c r="S292" i="16"/>
  <c r="R292" i="16"/>
  <c r="P292" i="16"/>
  <c r="O292" i="16"/>
  <c r="M292" i="16"/>
  <c r="L292" i="16"/>
  <c r="J292" i="16"/>
  <c r="I292" i="16"/>
  <c r="G292" i="16"/>
  <c r="F292" i="16"/>
  <c r="D292" i="16"/>
  <c r="C292" i="16"/>
  <c r="AD291" i="16"/>
  <c r="AB291" i="16"/>
  <c r="Z291" i="16"/>
  <c r="X291" i="16"/>
  <c r="V291" i="16"/>
  <c r="U291" i="16"/>
  <c r="S291" i="16"/>
  <c r="R291" i="16"/>
  <c r="P291" i="16"/>
  <c r="O291" i="16"/>
  <c r="M291" i="16"/>
  <c r="L291" i="16"/>
  <c r="J291" i="16"/>
  <c r="I291" i="16"/>
  <c r="G291" i="16"/>
  <c r="F291" i="16"/>
  <c r="D291" i="16"/>
  <c r="C291" i="16"/>
  <c r="AD290" i="16"/>
  <c r="AB290" i="16"/>
  <c r="Z290" i="16"/>
  <c r="X290" i="16"/>
  <c r="V290" i="16"/>
  <c r="U290" i="16"/>
  <c r="S290" i="16"/>
  <c r="R290" i="16"/>
  <c r="P290" i="16"/>
  <c r="O290" i="16"/>
  <c r="M290" i="16"/>
  <c r="L290" i="16"/>
  <c r="J290" i="16"/>
  <c r="I290" i="16"/>
  <c r="G290" i="16"/>
  <c r="F290" i="16"/>
  <c r="D290" i="16"/>
  <c r="C290" i="16"/>
  <c r="AD289" i="16"/>
  <c r="AB289" i="16"/>
  <c r="Z289" i="16"/>
  <c r="X289" i="16"/>
  <c r="V289" i="16"/>
  <c r="U289" i="16"/>
  <c r="S289" i="16"/>
  <c r="R289" i="16"/>
  <c r="P289" i="16"/>
  <c r="O289" i="16"/>
  <c r="M289" i="16"/>
  <c r="L289" i="16"/>
  <c r="J289" i="16"/>
  <c r="I289" i="16"/>
  <c r="G289" i="16"/>
  <c r="F289" i="16"/>
  <c r="C289" i="16"/>
  <c r="AI288" i="16"/>
  <c r="AF288" i="16"/>
  <c r="AF286" i="16" s="1"/>
  <c r="AD288" i="16"/>
  <c r="AB288" i="16"/>
  <c r="Z288" i="16"/>
  <c r="X288" i="16"/>
  <c r="V288" i="16"/>
  <c r="U288" i="16"/>
  <c r="S288" i="16"/>
  <c r="R288" i="16"/>
  <c r="P288" i="16"/>
  <c r="O288" i="16"/>
  <c r="M288" i="16"/>
  <c r="L288" i="16"/>
  <c r="J288" i="16"/>
  <c r="I288" i="16"/>
  <c r="G288" i="16"/>
  <c r="F288" i="16"/>
  <c r="AI287" i="16"/>
  <c r="AH287" i="16"/>
  <c r="AF287" i="16"/>
  <c r="AE287" i="16"/>
  <c r="AC287" i="16"/>
  <c r="AA287" i="16"/>
  <c r="Y287" i="16"/>
  <c r="W287" i="16"/>
  <c r="U287" i="16"/>
  <c r="T287" i="16"/>
  <c r="R287" i="16"/>
  <c r="Q287" i="16"/>
  <c r="O287" i="16"/>
  <c r="N287" i="16"/>
  <c r="L287" i="16"/>
  <c r="K287" i="16"/>
  <c r="I287" i="16"/>
  <c r="H287" i="16"/>
  <c r="F287" i="16"/>
  <c r="E287" i="16"/>
  <c r="C287" i="16"/>
  <c r="AI286" i="16"/>
  <c r="AH286" i="16"/>
  <c r="AE286" i="16"/>
  <c r="AC286" i="16"/>
  <c r="AA286" i="16"/>
  <c r="Y286" i="16"/>
  <c r="W286" i="16"/>
  <c r="U286" i="16"/>
  <c r="T286" i="16"/>
  <c r="R286" i="16"/>
  <c r="Q286" i="16"/>
  <c r="O286" i="16"/>
  <c r="N286" i="16"/>
  <c r="K286" i="16"/>
  <c r="I286" i="16"/>
  <c r="H286" i="16"/>
  <c r="F286" i="16"/>
  <c r="E286" i="16"/>
  <c r="C286" i="16"/>
  <c r="AI285" i="16"/>
  <c r="AH285" i="16"/>
  <c r="AE285" i="16"/>
  <c r="AC285" i="16"/>
  <c r="AA285" i="16"/>
  <c r="Y285" i="16"/>
  <c r="W285" i="16"/>
  <c r="U285" i="16"/>
  <c r="T285" i="16"/>
  <c r="Q285" i="16"/>
  <c r="O285" i="16"/>
  <c r="I285" i="16"/>
  <c r="C285" i="16"/>
  <c r="AD282" i="16"/>
  <c r="AB282" i="16"/>
  <c r="Z282" i="16"/>
  <c r="X282" i="16"/>
  <c r="V282" i="16"/>
  <c r="U282" i="16"/>
  <c r="S282" i="16"/>
  <c r="R282" i="16"/>
  <c r="P282" i="16"/>
  <c r="O282" i="16"/>
  <c r="M282" i="16"/>
  <c r="L282" i="16"/>
  <c r="J282" i="16"/>
  <c r="I282" i="16"/>
  <c r="G282" i="16"/>
  <c r="F282" i="16"/>
  <c r="D282" i="16"/>
  <c r="C282" i="16"/>
  <c r="AD281" i="16"/>
  <c r="AB281" i="16"/>
  <c r="Z281" i="16"/>
  <c r="X281" i="16"/>
  <c r="V281" i="16"/>
  <c r="U281" i="16"/>
  <c r="S281" i="16"/>
  <c r="R281" i="16"/>
  <c r="P281" i="16"/>
  <c r="O281" i="16"/>
  <c r="M281" i="16"/>
  <c r="L281" i="16"/>
  <c r="J281" i="16"/>
  <c r="I281" i="16"/>
  <c r="G281" i="16"/>
  <c r="F281" i="16"/>
  <c r="D281" i="16"/>
  <c r="C281" i="16"/>
  <c r="AD280" i="16"/>
  <c r="AB280" i="16"/>
  <c r="Z280" i="16"/>
  <c r="X280" i="16"/>
  <c r="V280" i="16"/>
  <c r="U280" i="16"/>
  <c r="S280" i="16"/>
  <c r="R280" i="16"/>
  <c r="P280" i="16"/>
  <c r="O280" i="16"/>
  <c r="M280" i="16"/>
  <c r="L280" i="16"/>
  <c r="J280" i="16"/>
  <c r="I280" i="16"/>
  <c r="G280" i="16"/>
  <c r="F280" i="16"/>
  <c r="D280" i="16"/>
  <c r="C280" i="16"/>
  <c r="AD279" i="16"/>
  <c r="AB279" i="16"/>
  <c r="Z279" i="16"/>
  <c r="X279" i="16"/>
  <c r="V279" i="16"/>
  <c r="U279" i="16"/>
  <c r="S279" i="16"/>
  <c r="R279" i="16"/>
  <c r="P279" i="16"/>
  <c r="O279" i="16"/>
  <c r="M279" i="16"/>
  <c r="L279" i="16"/>
  <c r="J279" i="16"/>
  <c r="I279" i="16"/>
  <c r="G279" i="16"/>
  <c r="F279" i="16"/>
  <c r="D279" i="16"/>
  <c r="C279" i="16"/>
  <c r="AD278" i="16"/>
  <c r="AB278" i="16"/>
  <c r="Z278" i="16"/>
  <c r="X278" i="16"/>
  <c r="V278" i="16"/>
  <c r="U278" i="16"/>
  <c r="S278" i="16"/>
  <c r="R278" i="16"/>
  <c r="P278" i="16"/>
  <c r="O278" i="16"/>
  <c r="M278" i="16"/>
  <c r="L278" i="16"/>
  <c r="J278" i="16"/>
  <c r="I278" i="16"/>
  <c r="G278" i="16"/>
  <c r="F278" i="16"/>
  <c r="D278" i="16"/>
  <c r="C278" i="16"/>
  <c r="AD277" i="16"/>
  <c r="AB277" i="16"/>
  <c r="Z277" i="16"/>
  <c r="X277" i="16"/>
  <c r="V277" i="16"/>
  <c r="U277" i="16"/>
  <c r="S277" i="16"/>
  <c r="R277" i="16"/>
  <c r="P277" i="16"/>
  <c r="O277" i="16"/>
  <c r="M277" i="16"/>
  <c r="L277" i="16"/>
  <c r="J277" i="16"/>
  <c r="I277" i="16"/>
  <c r="G277" i="16"/>
  <c r="F277" i="16"/>
  <c r="D277" i="16"/>
  <c r="C277" i="16"/>
  <c r="AD276" i="16"/>
  <c r="AB276" i="16"/>
  <c r="Z276" i="16"/>
  <c r="X276" i="16"/>
  <c r="V276" i="16"/>
  <c r="U276" i="16"/>
  <c r="S276" i="16"/>
  <c r="R276" i="16"/>
  <c r="P276" i="16"/>
  <c r="O276" i="16"/>
  <c r="M276" i="16"/>
  <c r="L276" i="16"/>
  <c r="J276" i="16"/>
  <c r="I276" i="16"/>
  <c r="G276" i="16"/>
  <c r="F276" i="16"/>
  <c r="D276" i="16"/>
  <c r="C276" i="16"/>
  <c r="AD275" i="16"/>
  <c r="AB275" i="16"/>
  <c r="Z275" i="16"/>
  <c r="X275" i="16"/>
  <c r="V275" i="16"/>
  <c r="U275" i="16"/>
  <c r="S275" i="16"/>
  <c r="R275" i="16"/>
  <c r="P275" i="16"/>
  <c r="O275" i="16"/>
  <c r="M275" i="16"/>
  <c r="L275" i="16"/>
  <c r="J275" i="16"/>
  <c r="I275" i="16"/>
  <c r="G275" i="16"/>
  <c r="F275" i="16"/>
  <c r="D275" i="16"/>
  <c r="C275" i="16"/>
  <c r="AD274" i="16"/>
  <c r="AB274" i="16"/>
  <c r="Z274" i="16"/>
  <c r="X274" i="16"/>
  <c r="V274" i="16"/>
  <c r="U274" i="16"/>
  <c r="S274" i="16"/>
  <c r="R274" i="16"/>
  <c r="P274" i="16"/>
  <c r="O274" i="16"/>
  <c r="M274" i="16"/>
  <c r="L274" i="16"/>
  <c r="J274" i="16"/>
  <c r="I274" i="16"/>
  <c r="G274" i="16"/>
  <c r="F274" i="16"/>
  <c r="D274" i="16"/>
  <c r="C274" i="16"/>
  <c r="AD273" i="16"/>
  <c r="AB273" i="16"/>
  <c r="Z273" i="16"/>
  <c r="X273" i="16"/>
  <c r="V273" i="16"/>
  <c r="U273" i="16"/>
  <c r="S273" i="16"/>
  <c r="R273" i="16"/>
  <c r="P273" i="16"/>
  <c r="O273" i="16"/>
  <c r="M273" i="16"/>
  <c r="L273" i="16"/>
  <c r="J273" i="16"/>
  <c r="I273" i="16"/>
  <c r="G273" i="16"/>
  <c r="F273" i="16"/>
  <c r="D273" i="16"/>
  <c r="C273" i="16"/>
  <c r="AD272" i="16"/>
  <c r="AB272" i="16"/>
  <c r="Z272" i="16"/>
  <c r="X272" i="16"/>
  <c r="V272" i="16"/>
  <c r="U272" i="16"/>
  <c r="S272" i="16"/>
  <c r="R272" i="16"/>
  <c r="P272" i="16"/>
  <c r="O272" i="16"/>
  <c r="M272" i="16"/>
  <c r="L272" i="16"/>
  <c r="J272" i="16"/>
  <c r="I272" i="16"/>
  <c r="G272" i="16"/>
  <c r="F272" i="16"/>
  <c r="D272" i="16"/>
  <c r="C272" i="16"/>
  <c r="AD271" i="16"/>
  <c r="AB271" i="16"/>
  <c r="Z271" i="16"/>
  <c r="X271" i="16"/>
  <c r="V271" i="16"/>
  <c r="U271" i="16"/>
  <c r="S271" i="16"/>
  <c r="R271" i="16"/>
  <c r="P271" i="16"/>
  <c r="O271" i="16"/>
  <c r="M271" i="16"/>
  <c r="L271" i="16"/>
  <c r="J271" i="16"/>
  <c r="I271" i="16"/>
  <c r="G271" i="16"/>
  <c r="F271" i="16"/>
  <c r="D271" i="16"/>
  <c r="C271" i="16"/>
  <c r="AD270" i="16"/>
  <c r="AB270" i="16"/>
  <c r="Z270" i="16"/>
  <c r="X270" i="16"/>
  <c r="V270" i="16"/>
  <c r="U270" i="16"/>
  <c r="S270" i="16"/>
  <c r="R270" i="16"/>
  <c r="P270" i="16"/>
  <c r="O270" i="16"/>
  <c r="M270" i="16"/>
  <c r="L270" i="16"/>
  <c r="J270" i="16"/>
  <c r="I270" i="16"/>
  <c r="G270" i="16"/>
  <c r="F270" i="16"/>
  <c r="D270" i="16"/>
  <c r="C270" i="16"/>
  <c r="AD269" i="16"/>
  <c r="AB269" i="16"/>
  <c r="Z269" i="16"/>
  <c r="X269" i="16"/>
  <c r="V269" i="16"/>
  <c r="U269" i="16"/>
  <c r="S269" i="16"/>
  <c r="R269" i="16"/>
  <c r="P269" i="16"/>
  <c r="O269" i="16"/>
  <c r="M269" i="16"/>
  <c r="L269" i="16"/>
  <c r="J269" i="16"/>
  <c r="I269" i="16"/>
  <c r="G269" i="16"/>
  <c r="F269" i="16"/>
  <c r="D269" i="16"/>
  <c r="C269" i="16"/>
  <c r="AD268" i="16"/>
  <c r="AB268" i="16"/>
  <c r="Z268" i="16"/>
  <c r="X268" i="16"/>
  <c r="V268" i="16"/>
  <c r="U268" i="16"/>
  <c r="S268" i="16"/>
  <c r="R268" i="16"/>
  <c r="P268" i="16"/>
  <c r="O268" i="16"/>
  <c r="M268" i="16"/>
  <c r="L268" i="16"/>
  <c r="J268" i="16"/>
  <c r="I268" i="16"/>
  <c r="G268" i="16"/>
  <c r="F268" i="16"/>
  <c r="D268" i="16"/>
  <c r="C268" i="16"/>
  <c r="AD267" i="16"/>
  <c r="AB267" i="16"/>
  <c r="Z267" i="16"/>
  <c r="X267" i="16"/>
  <c r="V267" i="16"/>
  <c r="U267" i="16"/>
  <c r="U251" i="16" s="1"/>
  <c r="S267" i="16"/>
  <c r="R267" i="16"/>
  <c r="R251" i="16" s="1"/>
  <c r="P267" i="16"/>
  <c r="O267" i="16"/>
  <c r="O251" i="16" s="1"/>
  <c r="M267" i="16"/>
  <c r="L267" i="16"/>
  <c r="L251" i="16" s="1"/>
  <c r="J267" i="16"/>
  <c r="I267" i="16"/>
  <c r="I251" i="16" s="1"/>
  <c r="G267" i="16"/>
  <c r="F267" i="16"/>
  <c r="F251" i="16" s="1"/>
  <c r="D267" i="16"/>
  <c r="C267" i="16"/>
  <c r="C251" i="16" s="1"/>
  <c r="AD266" i="16"/>
  <c r="AB266" i="16"/>
  <c r="Z266" i="16"/>
  <c r="X266" i="16"/>
  <c r="V266" i="16"/>
  <c r="U266" i="16"/>
  <c r="S266" i="16"/>
  <c r="R266" i="16"/>
  <c r="P266" i="16"/>
  <c r="O266" i="16"/>
  <c r="M266" i="16"/>
  <c r="L266" i="16"/>
  <c r="J266" i="16"/>
  <c r="I266" i="16"/>
  <c r="G266" i="16"/>
  <c r="F266" i="16"/>
  <c r="D266" i="16"/>
  <c r="C266" i="16"/>
  <c r="AD265" i="16"/>
  <c r="AB265" i="16"/>
  <c r="Z265" i="16"/>
  <c r="X265" i="16"/>
  <c r="V265" i="16"/>
  <c r="U265" i="16"/>
  <c r="S265" i="16"/>
  <c r="R265" i="16"/>
  <c r="P265" i="16"/>
  <c r="O265" i="16"/>
  <c r="M265" i="16"/>
  <c r="L265" i="16"/>
  <c r="J265" i="16"/>
  <c r="I265" i="16"/>
  <c r="G265" i="16"/>
  <c r="F265" i="16"/>
  <c r="D265" i="16"/>
  <c r="C265" i="16"/>
  <c r="AD264" i="16"/>
  <c r="AB264" i="16"/>
  <c r="Z264" i="16"/>
  <c r="X264" i="16"/>
  <c r="V264" i="16"/>
  <c r="U264" i="16"/>
  <c r="S264" i="16"/>
  <c r="R264" i="16"/>
  <c r="P264" i="16"/>
  <c r="O264" i="16"/>
  <c r="M264" i="16"/>
  <c r="L264" i="16"/>
  <c r="J264" i="16"/>
  <c r="I264" i="16"/>
  <c r="G264" i="16"/>
  <c r="F264" i="16"/>
  <c r="D264" i="16"/>
  <c r="C264" i="16"/>
  <c r="AD263" i="16"/>
  <c r="AB263" i="16"/>
  <c r="Z263" i="16"/>
  <c r="X263" i="16"/>
  <c r="V263" i="16"/>
  <c r="U263" i="16"/>
  <c r="S263" i="16"/>
  <c r="R263" i="16"/>
  <c r="P263" i="16"/>
  <c r="O263" i="16"/>
  <c r="M263" i="16"/>
  <c r="L263" i="16"/>
  <c r="J263" i="16"/>
  <c r="I263" i="16"/>
  <c r="G263" i="16"/>
  <c r="F263" i="16"/>
  <c r="D263" i="16"/>
  <c r="C263" i="16"/>
  <c r="AD262" i="16"/>
  <c r="AB262" i="16"/>
  <c r="Z262" i="16"/>
  <c r="X262" i="16"/>
  <c r="V262" i="16"/>
  <c r="U262" i="16"/>
  <c r="S262" i="16"/>
  <c r="R262" i="16"/>
  <c r="P262" i="16"/>
  <c r="O262" i="16"/>
  <c r="M262" i="16"/>
  <c r="L262" i="16"/>
  <c r="J262" i="16"/>
  <c r="I262" i="16"/>
  <c r="G262" i="16"/>
  <c r="F262" i="16"/>
  <c r="D262" i="16"/>
  <c r="C262" i="16"/>
  <c r="AD261" i="16"/>
  <c r="AB261" i="16"/>
  <c r="Z261" i="16"/>
  <c r="X261" i="16"/>
  <c r="V261" i="16"/>
  <c r="U261" i="16"/>
  <c r="S261" i="16"/>
  <c r="R261" i="16"/>
  <c r="P261" i="16"/>
  <c r="O261" i="16"/>
  <c r="M261" i="16"/>
  <c r="L261" i="16"/>
  <c r="J261" i="16"/>
  <c r="I261" i="16"/>
  <c r="G261" i="16"/>
  <c r="F261" i="16"/>
  <c r="D261" i="16"/>
  <c r="C261" i="16"/>
  <c r="AD260" i="16"/>
  <c r="AB260" i="16"/>
  <c r="Z260" i="16"/>
  <c r="X260" i="16"/>
  <c r="V260" i="16"/>
  <c r="U260" i="16"/>
  <c r="S260" i="16"/>
  <c r="R260" i="16"/>
  <c r="P260" i="16"/>
  <c r="O260" i="16"/>
  <c r="M260" i="16"/>
  <c r="L260" i="16"/>
  <c r="J260" i="16"/>
  <c r="I260" i="16"/>
  <c r="G260" i="16"/>
  <c r="F260" i="16"/>
  <c r="D260" i="16"/>
  <c r="C260" i="16"/>
  <c r="AD259" i="16"/>
  <c r="AB259" i="16"/>
  <c r="Z259" i="16"/>
  <c r="X259" i="16"/>
  <c r="V259" i="16"/>
  <c r="U259" i="16"/>
  <c r="S259" i="16"/>
  <c r="R259" i="16"/>
  <c r="P259" i="16"/>
  <c r="O259" i="16"/>
  <c r="M259" i="16"/>
  <c r="L259" i="16"/>
  <c r="J259" i="16"/>
  <c r="I259" i="16"/>
  <c r="G259" i="16"/>
  <c r="F259" i="16"/>
  <c r="D259" i="16"/>
  <c r="C259" i="16"/>
  <c r="AD258" i="16"/>
  <c r="AB258" i="16"/>
  <c r="Z258" i="16"/>
  <c r="X258" i="16"/>
  <c r="V258" i="16"/>
  <c r="U258" i="16"/>
  <c r="S258" i="16"/>
  <c r="R258" i="16"/>
  <c r="P258" i="16"/>
  <c r="O258" i="16"/>
  <c r="M258" i="16"/>
  <c r="L258" i="16"/>
  <c r="J258" i="16"/>
  <c r="I258" i="16"/>
  <c r="G258" i="16"/>
  <c r="F258" i="16"/>
  <c r="D258" i="16"/>
  <c r="C258" i="16"/>
  <c r="AD257" i="16"/>
  <c r="AB257" i="16"/>
  <c r="Z257" i="16"/>
  <c r="X257" i="16"/>
  <c r="V257" i="16"/>
  <c r="U257" i="16"/>
  <c r="S257" i="16"/>
  <c r="R257" i="16"/>
  <c r="P257" i="16"/>
  <c r="O257" i="16"/>
  <c r="M257" i="16"/>
  <c r="L257" i="16"/>
  <c r="J257" i="16"/>
  <c r="I257" i="16"/>
  <c r="G257" i="16"/>
  <c r="F257" i="16"/>
  <c r="D257" i="16"/>
  <c r="C257" i="16"/>
  <c r="AD256" i="16"/>
  <c r="AB256" i="16"/>
  <c r="Z256" i="16"/>
  <c r="X256" i="16"/>
  <c r="V256" i="16"/>
  <c r="U256" i="16"/>
  <c r="S256" i="16"/>
  <c r="R256" i="16"/>
  <c r="P256" i="16"/>
  <c r="O256" i="16"/>
  <c r="M256" i="16"/>
  <c r="L256" i="16"/>
  <c r="J256" i="16"/>
  <c r="I256" i="16"/>
  <c r="G256" i="16"/>
  <c r="F256" i="16"/>
  <c r="D256" i="16"/>
  <c r="C256" i="16"/>
  <c r="AD255" i="16"/>
  <c r="AB255" i="16"/>
  <c r="Z255" i="16"/>
  <c r="X255" i="16"/>
  <c r="V255" i="16"/>
  <c r="U255" i="16"/>
  <c r="S255" i="16"/>
  <c r="R255" i="16"/>
  <c r="P255" i="16"/>
  <c r="O255" i="16"/>
  <c r="M255" i="16"/>
  <c r="L255" i="16"/>
  <c r="J255" i="16"/>
  <c r="I255" i="16"/>
  <c r="G255" i="16"/>
  <c r="F255" i="16"/>
  <c r="D255" i="16"/>
  <c r="C255" i="16"/>
  <c r="AD254" i="16"/>
  <c r="AB254" i="16"/>
  <c r="Z254" i="16"/>
  <c r="X254" i="16"/>
  <c r="V254" i="16"/>
  <c r="U254" i="16"/>
  <c r="S254" i="16"/>
  <c r="R254" i="16"/>
  <c r="P254" i="16"/>
  <c r="O254" i="16"/>
  <c r="M254" i="16"/>
  <c r="L254" i="16"/>
  <c r="J254" i="16"/>
  <c r="I254" i="16"/>
  <c r="G254" i="16"/>
  <c r="F254" i="16"/>
  <c r="D254" i="16"/>
  <c r="C254" i="16"/>
  <c r="AD253" i="16"/>
  <c r="AB253" i="16"/>
  <c r="Z253" i="16"/>
  <c r="X253" i="16"/>
  <c r="V253" i="16"/>
  <c r="S253" i="16"/>
  <c r="P253" i="16"/>
  <c r="M253" i="16"/>
  <c r="J253" i="16"/>
  <c r="G253" i="16"/>
  <c r="D253" i="16"/>
  <c r="U253" i="16"/>
  <c r="R253" i="16"/>
  <c r="O253" i="16"/>
  <c r="L253" i="16"/>
  <c r="I253" i="16"/>
  <c r="F253" i="16"/>
  <c r="C253" i="16"/>
  <c r="AI252" i="16"/>
  <c r="AD252" i="16"/>
  <c r="AB252" i="16"/>
  <c r="Z252" i="16"/>
  <c r="X252" i="16"/>
  <c r="V252" i="16"/>
  <c r="S252" i="16"/>
  <c r="P252" i="16"/>
  <c r="M252" i="16"/>
  <c r="J252" i="16"/>
  <c r="G252" i="16"/>
  <c r="D252" i="16"/>
  <c r="AF252" i="16"/>
  <c r="U252" i="16"/>
  <c r="R252" i="16"/>
  <c r="O252" i="16"/>
  <c r="L252" i="16"/>
  <c r="I252" i="16"/>
  <c r="F252" i="16"/>
  <c r="C252" i="16"/>
  <c r="AI250" i="16"/>
  <c r="AH250" i="16"/>
  <c r="AF250" i="16"/>
  <c r="AE250" i="16"/>
  <c r="AC250" i="16"/>
  <c r="AA250" i="16"/>
  <c r="Y250" i="16"/>
  <c r="W250" i="16"/>
  <c r="U250" i="16"/>
  <c r="T250" i="16"/>
  <c r="R250" i="16"/>
  <c r="Q250" i="16"/>
  <c r="O250" i="16"/>
  <c r="N250" i="16"/>
  <c r="L250" i="16"/>
  <c r="K250" i="16"/>
  <c r="I250" i="16"/>
  <c r="H250" i="16"/>
  <c r="F250" i="16"/>
  <c r="E250" i="16"/>
  <c r="C250" i="16"/>
  <c r="B250" i="16"/>
  <c r="AI249" i="16"/>
  <c r="AH249" i="16"/>
  <c r="AF249" i="16"/>
  <c r="AE249" i="16"/>
  <c r="AC249" i="16"/>
  <c r="AA249" i="16"/>
  <c r="Y249" i="16"/>
  <c r="W249" i="16"/>
  <c r="U249" i="16"/>
  <c r="T249" i="16"/>
  <c r="R249" i="16"/>
  <c r="Q249" i="16"/>
  <c r="O249" i="16"/>
  <c r="N249" i="16"/>
  <c r="L249" i="16"/>
  <c r="K249" i="16"/>
  <c r="I249" i="16"/>
  <c r="H249" i="16"/>
  <c r="F249" i="16"/>
  <c r="E249" i="16"/>
  <c r="C249" i="16"/>
  <c r="AD246" i="16"/>
  <c r="AB246" i="16"/>
  <c r="Z246" i="16"/>
  <c r="X246" i="16"/>
  <c r="V246" i="16"/>
  <c r="U246" i="16"/>
  <c r="S246" i="16"/>
  <c r="R246" i="16"/>
  <c r="P246" i="16"/>
  <c r="O246" i="16"/>
  <c r="M246" i="16"/>
  <c r="L246" i="16"/>
  <c r="J246" i="16"/>
  <c r="I246" i="16"/>
  <c r="G246" i="16"/>
  <c r="F246" i="16"/>
  <c r="D246" i="16"/>
  <c r="C246" i="16"/>
  <c r="AD245" i="16"/>
  <c r="AB245" i="16"/>
  <c r="Z245" i="16"/>
  <c r="X245" i="16"/>
  <c r="V245" i="16"/>
  <c r="U245" i="16"/>
  <c r="S245" i="16"/>
  <c r="R245" i="16"/>
  <c r="P245" i="16"/>
  <c r="O245" i="16"/>
  <c r="M245" i="16"/>
  <c r="L245" i="16"/>
  <c r="J245" i="16"/>
  <c r="I245" i="16"/>
  <c r="G245" i="16"/>
  <c r="F245" i="16"/>
  <c r="D245" i="16"/>
  <c r="C245" i="16"/>
  <c r="AD244" i="16"/>
  <c r="AB244" i="16"/>
  <c r="Z244" i="16"/>
  <c r="X244" i="16"/>
  <c r="V244" i="16"/>
  <c r="U244" i="16"/>
  <c r="S244" i="16"/>
  <c r="R244" i="16"/>
  <c r="P244" i="16"/>
  <c r="O244" i="16"/>
  <c r="M244" i="16"/>
  <c r="L244" i="16"/>
  <c r="J244" i="16"/>
  <c r="I244" i="16"/>
  <c r="G244" i="16"/>
  <c r="F244" i="16"/>
  <c r="D244" i="16"/>
  <c r="C244" i="16"/>
  <c r="AD243" i="16"/>
  <c r="AB243" i="16"/>
  <c r="Z243" i="16"/>
  <c r="X243" i="16"/>
  <c r="V243" i="16"/>
  <c r="U243" i="16"/>
  <c r="S243" i="16"/>
  <c r="R243" i="16"/>
  <c r="P243" i="16"/>
  <c r="O243" i="16"/>
  <c r="M243" i="16"/>
  <c r="L243" i="16"/>
  <c r="J243" i="16"/>
  <c r="I243" i="16"/>
  <c r="G243" i="16"/>
  <c r="F243" i="16"/>
  <c r="D243" i="16"/>
  <c r="C243" i="16"/>
  <c r="AD242" i="16"/>
  <c r="AB242" i="16"/>
  <c r="Z242" i="16"/>
  <c r="X242" i="16"/>
  <c r="V242" i="16"/>
  <c r="U242" i="16"/>
  <c r="S242" i="16"/>
  <c r="R242" i="16"/>
  <c r="P242" i="16"/>
  <c r="O242" i="16"/>
  <c r="M242" i="16"/>
  <c r="L242" i="16"/>
  <c r="J242" i="16"/>
  <c r="I242" i="16"/>
  <c r="G242" i="16"/>
  <c r="F242" i="16"/>
  <c r="D242" i="16"/>
  <c r="C242" i="16"/>
  <c r="AD241" i="16"/>
  <c r="AB241" i="16"/>
  <c r="Z241" i="16"/>
  <c r="X241" i="16"/>
  <c r="V241" i="16"/>
  <c r="U241" i="16"/>
  <c r="S241" i="16"/>
  <c r="R241" i="16"/>
  <c r="P241" i="16"/>
  <c r="O241" i="16"/>
  <c r="M241" i="16"/>
  <c r="L241" i="16"/>
  <c r="J241" i="16"/>
  <c r="I241" i="16"/>
  <c r="G241" i="16"/>
  <c r="F241" i="16"/>
  <c r="D241" i="16"/>
  <c r="C241" i="16"/>
  <c r="AD240" i="16"/>
  <c r="AB240" i="16"/>
  <c r="Z240" i="16"/>
  <c r="X240" i="16"/>
  <c r="V240" i="16"/>
  <c r="U240" i="16"/>
  <c r="S240" i="16"/>
  <c r="R240" i="16"/>
  <c r="P240" i="16"/>
  <c r="O240" i="16"/>
  <c r="M240" i="16"/>
  <c r="L240" i="16"/>
  <c r="J240" i="16"/>
  <c r="I240" i="16"/>
  <c r="G240" i="16"/>
  <c r="F240" i="16"/>
  <c r="D240" i="16"/>
  <c r="C240" i="16"/>
  <c r="AD239" i="16"/>
  <c r="AB239" i="16"/>
  <c r="Z239" i="16"/>
  <c r="X239" i="16"/>
  <c r="V239" i="16"/>
  <c r="U239" i="16"/>
  <c r="S239" i="16"/>
  <c r="R239" i="16"/>
  <c r="P239" i="16"/>
  <c r="O239" i="16"/>
  <c r="M239" i="16"/>
  <c r="L239" i="16"/>
  <c r="J239" i="16"/>
  <c r="I239" i="16"/>
  <c r="G239" i="16"/>
  <c r="F239" i="16"/>
  <c r="D239" i="16"/>
  <c r="C239" i="16"/>
  <c r="AD238" i="16"/>
  <c r="AB238" i="16"/>
  <c r="Z238" i="16"/>
  <c r="X238" i="16"/>
  <c r="V238" i="16"/>
  <c r="U238" i="16"/>
  <c r="S238" i="16"/>
  <c r="R238" i="16"/>
  <c r="P238" i="16"/>
  <c r="O238" i="16"/>
  <c r="M238" i="16"/>
  <c r="L238" i="16"/>
  <c r="J238" i="16"/>
  <c r="I238" i="16"/>
  <c r="G238" i="16"/>
  <c r="F238" i="16"/>
  <c r="D238" i="16"/>
  <c r="C238" i="16"/>
  <c r="AD237" i="16"/>
  <c r="AB237" i="16"/>
  <c r="Z237" i="16"/>
  <c r="X237" i="16"/>
  <c r="V237" i="16"/>
  <c r="U237" i="16"/>
  <c r="S237" i="16"/>
  <c r="R237" i="16"/>
  <c r="P237" i="16"/>
  <c r="O237" i="16"/>
  <c r="M237" i="16"/>
  <c r="L237" i="16"/>
  <c r="J237" i="16"/>
  <c r="I237" i="16"/>
  <c r="G237" i="16"/>
  <c r="F237" i="16"/>
  <c r="D237" i="16"/>
  <c r="C237" i="16"/>
  <c r="AD236" i="16"/>
  <c r="AB236" i="16"/>
  <c r="Z236" i="16"/>
  <c r="X236" i="16"/>
  <c r="V236" i="16"/>
  <c r="U236" i="16"/>
  <c r="S236" i="16"/>
  <c r="R236" i="16"/>
  <c r="P236" i="16"/>
  <c r="O236" i="16"/>
  <c r="M236" i="16"/>
  <c r="L236" i="16"/>
  <c r="J236" i="16"/>
  <c r="I236" i="16"/>
  <c r="G236" i="16"/>
  <c r="F236" i="16"/>
  <c r="D236" i="16"/>
  <c r="C236" i="16"/>
  <c r="AD235" i="16"/>
  <c r="AB235" i="16"/>
  <c r="Z235" i="16"/>
  <c r="X235" i="16"/>
  <c r="V235" i="16"/>
  <c r="U235" i="16"/>
  <c r="S235" i="16"/>
  <c r="R235" i="16"/>
  <c r="P235" i="16"/>
  <c r="O235" i="16"/>
  <c r="M235" i="16"/>
  <c r="L235" i="16"/>
  <c r="J235" i="16"/>
  <c r="I235" i="16"/>
  <c r="G235" i="16"/>
  <c r="F235" i="16"/>
  <c r="D235" i="16"/>
  <c r="C235" i="16"/>
  <c r="AD234" i="16"/>
  <c r="AB234" i="16"/>
  <c r="Z234" i="16"/>
  <c r="X234" i="16"/>
  <c r="V234" i="16"/>
  <c r="U234" i="16"/>
  <c r="S234" i="16"/>
  <c r="R234" i="16"/>
  <c r="P234" i="16"/>
  <c r="O234" i="16"/>
  <c r="M234" i="16"/>
  <c r="L234" i="16"/>
  <c r="J234" i="16"/>
  <c r="I234" i="16"/>
  <c r="G234" i="16"/>
  <c r="F234" i="16"/>
  <c r="D234" i="16"/>
  <c r="C234" i="16"/>
  <c r="S233" i="16"/>
  <c r="M233" i="16"/>
  <c r="AD233" i="16"/>
  <c r="AB233" i="16"/>
  <c r="Z233" i="16"/>
  <c r="X233" i="16"/>
  <c r="V233" i="16"/>
  <c r="U233" i="16"/>
  <c r="R233" i="16"/>
  <c r="P233" i="16"/>
  <c r="O233" i="16"/>
  <c r="L233" i="16"/>
  <c r="J233" i="16"/>
  <c r="I233" i="16"/>
  <c r="G233" i="16"/>
  <c r="F233" i="16"/>
  <c r="D233" i="16"/>
  <c r="C233" i="16"/>
  <c r="AD232" i="16"/>
  <c r="AB232" i="16"/>
  <c r="Z232" i="16"/>
  <c r="X232" i="16"/>
  <c r="V232" i="16"/>
  <c r="U232" i="16"/>
  <c r="S232" i="16"/>
  <c r="R232" i="16"/>
  <c r="P232" i="16"/>
  <c r="O232" i="16"/>
  <c r="M232" i="16"/>
  <c r="L232" i="16"/>
  <c r="J232" i="16"/>
  <c r="I232" i="16"/>
  <c r="G232" i="16"/>
  <c r="F232" i="16"/>
  <c r="D232" i="16"/>
  <c r="C232" i="16"/>
  <c r="AD231" i="16"/>
  <c r="AB231" i="16"/>
  <c r="Z231" i="16"/>
  <c r="X231" i="16"/>
  <c r="V231" i="16"/>
  <c r="U231" i="16"/>
  <c r="S231" i="16"/>
  <c r="R231" i="16"/>
  <c r="P231" i="16"/>
  <c r="O231" i="16"/>
  <c r="M231" i="16"/>
  <c r="L231" i="16"/>
  <c r="J231" i="16"/>
  <c r="I231" i="16"/>
  <c r="G231" i="16"/>
  <c r="F231" i="16"/>
  <c r="D231" i="16"/>
  <c r="C231" i="16"/>
  <c r="AD230" i="16"/>
  <c r="AB230" i="16"/>
  <c r="Z230" i="16"/>
  <c r="X230" i="16"/>
  <c r="V230" i="16"/>
  <c r="U230" i="16"/>
  <c r="S230" i="16"/>
  <c r="R230" i="16"/>
  <c r="P230" i="16"/>
  <c r="O230" i="16"/>
  <c r="M230" i="16"/>
  <c r="L230" i="16"/>
  <c r="J230" i="16"/>
  <c r="I230" i="16"/>
  <c r="G230" i="16"/>
  <c r="F230" i="16"/>
  <c r="D230" i="16"/>
  <c r="C230" i="16"/>
  <c r="AD229" i="16"/>
  <c r="AB229" i="16"/>
  <c r="Z229" i="16"/>
  <c r="X229" i="16"/>
  <c r="V229" i="16"/>
  <c r="U229" i="16"/>
  <c r="S229" i="16"/>
  <c r="R229" i="16"/>
  <c r="P229" i="16"/>
  <c r="O229" i="16"/>
  <c r="M229" i="16"/>
  <c r="L229" i="16"/>
  <c r="J229" i="16"/>
  <c r="I229" i="16"/>
  <c r="G229" i="16"/>
  <c r="F229" i="16"/>
  <c r="D229" i="16"/>
  <c r="C229" i="16"/>
  <c r="AD228" i="16"/>
  <c r="AB228" i="16"/>
  <c r="Z228" i="16"/>
  <c r="X228" i="16"/>
  <c r="V228" i="16"/>
  <c r="U228" i="16"/>
  <c r="S228" i="16"/>
  <c r="R228" i="16"/>
  <c r="P228" i="16"/>
  <c r="O228" i="16"/>
  <c r="M228" i="16"/>
  <c r="L228" i="16"/>
  <c r="J228" i="16"/>
  <c r="I228" i="16"/>
  <c r="G228" i="16"/>
  <c r="F228" i="16"/>
  <c r="D228" i="16"/>
  <c r="C228" i="16"/>
  <c r="AE213" i="16"/>
  <c r="AH178" i="16"/>
  <c r="AE178" i="16"/>
  <c r="AC178" i="16"/>
  <c r="AA178" i="16"/>
  <c r="Y178" i="16"/>
  <c r="W178" i="16"/>
  <c r="T178" i="16"/>
  <c r="Q178" i="16"/>
  <c r="N178" i="16"/>
  <c r="H178" i="16"/>
  <c r="E178" i="16"/>
  <c r="K178" i="16"/>
  <c r="AD227" i="16"/>
  <c r="AB227" i="16"/>
  <c r="Z227" i="16"/>
  <c r="X227" i="16"/>
  <c r="V227" i="16"/>
  <c r="U227" i="16"/>
  <c r="S227" i="16"/>
  <c r="R227" i="16"/>
  <c r="P227" i="16"/>
  <c r="O227" i="16"/>
  <c r="M227" i="16"/>
  <c r="L227" i="16"/>
  <c r="J227" i="16"/>
  <c r="I227" i="16"/>
  <c r="G227" i="16"/>
  <c r="F227" i="16"/>
  <c r="D227" i="16"/>
  <c r="C227" i="16"/>
  <c r="AD226" i="16"/>
  <c r="AB226" i="16"/>
  <c r="Z226" i="16"/>
  <c r="X226" i="16"/>
  <c r="V226" i="16"/>
  <c r="U226" i="16"/>
  <c r="S226" i="16"/>
  <c r="R226" i="16"/>
  <c r="P226" i="16"/>
  <c r="O226" i="16"/>
  <c r="M226" i="16"/>
  <c r="L226" i="16"/>
  <c r="J226" i="16"/>
  <c r="I226" i="16"/>
  <c r="G226" i="16"/>
  <c r="F226" i="16"/>
  <c r="D226" i="16"/>
  <c r="C226" i="16"/>
  <c r="Z225" i="16"/>
  <c r="X225" i="16"/>
  <c r="Z224" i="16"/>
  <c r="X224" i="16"/>
  <c r="AD225" i="16"/>
  <c r="AB225" i="16"/>
  <c r="V225" i="16"/>
  <c r="U225" i="16"/>
  <c r="S225" i="16"/>
  <c r="R225" i="16"/>
  <c r="P225" i="16"/>
  <c r="O225" i="16"/>
  <c r="M225" i="16"/>
  <c r="L225" i="16"/>
  <c r="J225" i="16"/>
  <c r="I225" i="16"/>
  <c r="G225" i="16"/>
  <c r="F225" i="16"/>
  <c r="D225" i="16"/>
  <c r="C225" i="16"/>
  <c r="AD224" i="16"/>
  <c r="AB224" i="16"/>
  <c r="V224" i="16"/>
  <c r="U224" i="16"/>
  <c r="S224" i="16"/>
  <c r="R224" i="16"/>
  <c r="P224" i="16"/>
  <c r="O224" i="16"/>
  <c r="M224" i="16"/>
  <c r="L224" i="16"/>
  <c r="J224" i="16"/>
  <c r="I224" i="16"/>
  <c r="G224" i="16"/>
  <c r="F224" i="16"/>
  <c r="D224" i="16"/>
  <c r="C224" i="16"/>
  <c r="AD223" i="16"/>
  <c r="AB223" i="16"/>
  <c r="Z223" i="16"/>
  <c r="X223" i="16"/>
  <c r="V223" i="16"/>
  <c r="U223" i="16"/>
  <c r="S223" i="16"/>
  <c r="R223" i="16"/>
  <c r="P223" i="16"/>
  <c r="O223" i="16"/>
  <c r="M223" i="16"/>
  <c r="L223" i="16"/>
  <c r="J223" i="16"/>
  <c r="I223" i="16"/>
  <c r="G223" i="16"/>
  <c r="F223" i="16"/>
  <c r="D223" i="16"/>
  <c r="C223" i="16"/>
  <c r="AD222" i="16"/>
  <c r="AB222" i="16"/>
  <c r="Z222" i="16"/>
  <c r="X222" i="16"/>
  <c r="V222" i="16"/>
  <c r="U222" i="16"/>
  <c r="S222" i="16"/>
  <c r="R222" i="16"/>
  <c r="P222" i="16"/>
  <c r="O222" i="16"/>
  <c r="M222" i="16"/>
  <c r="L222" i="16"/>
  <c r="J222" i="16"/>
  <c r="I222" i="16"/>
  <c r="G222" i="16"/>
  <c r="F222" i="16"/>
  <c r="D222" i="16"/>
  <c r="C222" i="16"/>
  <c r="AD221" i="16"/>
  <c r="AB221" i="16"/>
  <c r="Z221" i="16"/>
  <c r="X221" i="16"/>
  <c r="V221" i="16"/>
  <c r="U221" i="16"/>
  <c r="S221" i="16"/>
  <c r="R221" i="16"/>
  <c r="P221" i="16"/>
  <c r="O221" i="16"/>
  <c r="M221" i="16"/>
  <c r="L221" i="16"/>
  <c r="J221" i="16"/>
  <c r="I221" i="16"/>
  <c r="G221" i="16"/>
  <c r="F221" i="16"/>
  <c r="D221" i="16"/>
  <c r="C221" i="16"/>
  <c r="AD220" i="16"/>
  <c r="AB220" i="16"/>
  <c r="Z220" i="16"/>
  <c r="X220" i="16"/>
  <c r="V220" i="16"/>
  <c r="U220" i="16"/>
  <c r="S220" i="16"/>
  <c r="R220" i="16"/>
  <c r="P220" i="16"/>
  <c r="O220" i="16"/>
  <c r="M220" i="16"/>
  <c r="L220" i="16"/>
  <c r="J220" i="16"/>
  <c r="I220" i="16"/>
  <c r="G220" i="16"/>
  <c r="F220" i="16"/>
  <c r="D220" i="16"/>
  <c r="C220" i="16"/>
  <c r="AD219" i="16"/>
  <c r="AB219" i="16"/>
  <c r="Z219" i="16"/>
  <c r="X219" i="16"/>
  <c r="V219" i="16"/>
  <c r="U219" i="16"/>
  <c r="S219" i="16"/>
  <c r="R219" i="16"/>
  <c r="P219" i="16"/>
  <c r="O219" i="16"/>
  <c r="M219" i="16"/>
  <c r="L219" i="16"/>
  <c r="J219" i="16"/>
  <c r="I219" i="16"/>
  <c r="G219" i="16"/>
  <c r="F219" i="16"/>
  <c r="D219" i="16"/>
  <c r="C219" i="16"/>
  <c r="AH213" i="16"/>
  <c r="AC213" i="16"/>
  <c r="AA213" i="16"/>
  <c r="Y213" i="16"/>
  <c r="W213" i="16"/>
  <c r="T213" i="16"/>
  <c r="Q213" i="16"/>
  <c r="N213" i="16"/>
  <c r="K213" i="16"/>
  <c r="H213" i="16"/>
  <c r="E213" i="16"/>
  <c r="AD218" i="16"/>
  <c r="AB218" i="16"/>
  <c r="Z218" i="16"/>
  <c r="X218" i="16"/>
  <c r="V218" i="16"/>
  <c r="U218" i="16"/>
  <c r="S218" i="16"/>
  <c r="R218" i="16"/>
  <c r="P218" i="16"/>
  <c r="O218" i="16"/>
  <c r="M218" i="16"/>
  <c r="L218" i="16"/>
  <c r="J218" i="16"/>
  <c r="I218" i="16"/>
  <c r="G218" i="16"/>
  <c r="F218" i="16"/>
  <c r="D218" i="16"/>
  <c r="C218" i="16"/>
  <c r="O216" i="16"/>
  <c r="O217" i="16"/>
  <c r="AD217" i="16"/>
  <c r="AB217" i="16"/>
  <c r="Z217" i="16"/>
  <c r="X217" i="16"/>
  <c r="V217" i="16"/>
  <c r="U217" i="16"/>
  <c r="S217" i="16"/>
  <c r="R217" i="16"/>
  <c r="P217" i="16"/>
  <c r="M217" i="16"/>
  <c r="L217" i="16"/>
  <c r="J217" i="16"/>
  <c r="I217" i="16"/>
  <c r="G217" i="16"/>
  <c r="F217" i="16"/>
  <c r="D217" i="16"/>
  <c r="C217" i="16"/>
  <c r="AJ216" i="16"/>
  <c r="AI216" i="16"/>
  <c r="AI213" i="16" s="1"/>
  <c r="AG216" i="16"/>
  <c r="AF216" i="16"/>
  <c r="AF213" i="16" s="1"/>
  <c r="AD216" i="16"/>
  <c r="AB216" i="16"/>
  <c r="Z216" i="16"/>
  <c r="X216" i="16"/>
  <c r="V216" i="16"/>
  <c r="U216" i="16"/>
  <c r="U213" i="16" s="1"/>
  <c r="S216" i="16"/>
  <c r="R216" i="16"/>
  <c r="R213" i="16" s="1"/>
  <c r="P216" i="16"/>
  <c r="M216" i="16"/>
  <c r="L216" i="16"/>
  <c r="L213" i="16" s="1"/>
  <c r="J216" i="16"/>
  <c r="I216" i="16"/>
  <c r="I213" i="16" s="1"/>
  <c r="G216" i="16"/>
  <c r="F216" i="16"/>
  <c r="F213" i="16" s="1"/>
  <c r="D216" i="16"/>
  <c r="C216" i="16"/>
  <c r="C213" i="16" s="1"/>
  <c r="AC215" i="16"/>
  <c r="AA215" i="16"/>
  <c r="Y215" i="16"/>
  <c r="W215" i="16"/>
  <c r="AI214" i="16"/>
  <c r="AH214" i="16"/>
  <c r="AF214" i="16"/>
  <c r="AE214" i="16"/>
  <c r="AC214" i="16"/>
  <c r="AA214" i="16"/>
  <c r="Y214" i="16"/>
  <c r="W214" i="16"/>
  <c r="U214" i="16"/>
  <c r="T214" i="16"/>
  <c r="R214" i="16"/>
  <c r="Q214" i="16"/>
  <c r="O214" i="16"/>
  <c r="N214" i="16"/>
  <c r="L214" i="16"/>
  <c r="K214" i="16"/>
  <c r="I214" i="16"/>
  <c r="H214" i="16"/>
  <c r="F214" i="16"/>
  <c r="E214" i="16"/>
  <c r="C214" i="16"/>
  <c r="B214" i="16"/>
  <c r="AD210" i="16"/>
  <c r="AB210" i="16"/>
  <c r="Z210" i="16"/>
  <c r="X210" i="16"/>
  <c r="V210" i="16"/>
  <c r="U210" i="16"/>
  <c r="S210" i="16"/>
  <c r="R210" i="16"/>
  <c r="P210" i="16"/>
  <c r="O210" i="16"/>
  <c r="M210" i="16"/>
  <c r="L210" i="16"/>
  <c r="J210" i="16"/>
  <c r="I210" i="16"/>
  <c r="G210" i="16"/>
  <c r="F210" i="16"/>
  <c r="D210" i="16"/>
  <c r="C210" i="16"/>
  <c r="AD209" i="16"/>
  <c r="AB209" i="16"/>
  <c r="Z209" i="16"/>
  <c r="X209" i="16"/>
  <c r="V209" i="16"/>
  <c r="U209" i="16"/>
  <c r="S209" i="16"/>
  <c r="R209" i="16"/>
  <c r="P209" i="16"/>
  <c r="O209" i="16"/>
  <c r="M209" i="16"/>
  <c r="L209" i="16"/>
  <c r="J209" i="16"/>
  <c r="I209" i="16"/>
  <c r="G209" i="16"/>
  <c r="F209" i="16"/>
  <c r="D209" i="16"/>
  <c r="C209" i="16"/>
  <c r="AD208" i="16"/>
  <c r="AB208" i="16"/>
  <c r="Z208" i="16"/>
  <c r="X208" i="16"/>
  <c r="V208" i="16"/>
  <c r="U208" i="16"/>
  <c r="S208" i="16"/>
  <c r="R208" i="16"/>
  <c r="P208" i="16"/>
  <c r="O208" i="16"/>
  <c r="M208" i="16"/>
  <c r="L208" i="16"/>
  <c r="J208" i="16"/>
  <c r="I208" i="16"/>
  <c r="G208" i="16"/>
  <c r="F208" i="16"/>
  <c r="D208" i="16"/>
  <c r="C208" i="16"/>
  <c r="AD207" i="16"/>
  <c r="AB207" i="16"/>
  <c r="Z207" i="16"/>
  <c r="X207" i="16"/>
  <c r="V207" i="16"/>
  <c r="U207" i="16"/>
  <c r="S207" i="16"/>
  <c r="R207" i="16"/>
  <c r="P207" i="16"/>
  <c r="O207" i="16"/>
  <c r="M207" i="16"/>
  <c r="L207" i="16"/>
  <c r="J207" i="16"/>
  <c r="I207" i="16"/>
  <c r="G207" i="16"/>
  <c r="F207" i="16"/>
  <c r="D207" i="16"/>
  <c r="C207" i="16"/>
  <c r="AD206" i="16"/>
  <c r="AB206" i="16"/>
  <c r="Z206" i="16"/>
  <c r="X206" i="16"/>
  <c r="V206" i="16"/>
  <c r="U206" i="16"/>
  <c r="S206" i="16"/>
  <c r="R206" i="16"/>
  <c r="P206" i="16"/>
  <c r="O206" i="16"/>
  <c r="M206" i="16"/>
  <c r="L206" i="16"/>
  <c r="J206" i="16"/>
  <c r="I206" i="16"/>
  <c r="G206" i="16"/>
  <c r="F206" i="16"/>
  <c r="D206" i="16"/>
  <c r="C206" i="16"/>
  <c r="AD205" i="16"/>
  <c r="AB205" i="16"/>
  <c r="Z205" i="16"/>
  <c r="X205" i="16"/>
  <c r="V205" i="16"/>
  <c r="U205" i="16"/>
  <c r="S205" i="16"/>
  <c r="R205" i="16"/>
  <c r="P205" i="16"/>
  <c r="O205" i="16"/>
  <c r="M205" i="16"/>
  <c r="L205" i="16"/>
  <c r="J205" i="16"/>
  <c r="I205" i="16"/>
  <c r="G205" i="16"/>
  <c r="F205" i="16"/>
  <c r="D205" i="16"/>
  <c r="C205" i="16"/>
  <c r="AD204" i="16"/>
  <c r="AB204" i="16"/>
  <c r="Z204" i="16"/>
  <c r="X204" i="16"/>
  <c r="V204" i="16"/>
  <c r="U204" i="16"/>
  <c r="S204" i="16"/>
  <c r="R204" i="16"/>
  <c r="P204" i="16"/>
  <c r="O204" i="16"/>
  <c r="M204" i="16"/>
  <c r="L204" i="16"/>
  <c r="J204" i="16"/>
  <c r="I204" i="16"/>
  <c r="G204" i="16"/>
  <c r="F204" i="16"/>
  <c r="D204" i="16"/>
  <c r="C204" i="16"/>
  <c r="AD203" i="16"/>
  <c r="AB203" i="16"/>
  <c r="Z203" i="16"/>
  <c r="X203" i="16"/>
  <c r="V203" i="16"/>
  <c r="U203" i="16"/>
  <c r="S203" i="16"/>
  <c r="R203" i="16"/>
  <c r="P203" i="16"/>
  <c r="O203" i="16"/>
  <c r="M203" i="16"/>
  <c r="L203" i="16"/>
  <c r="J203" i="16"/>
  <c r="I203" i="16"/>
  <c r="G203" i="16"/>
  <c r="F203" i="16"/>
  <c r="D203" i="16"/>
  <c r="C203" i="16"/>
  <c r="AD202" i="16"/>
  <c r="AB202" i="16"/>
  <c r="Z202" i="16"/>
  <c r="X202" i="16"/>
  <c r="V202" i="16"/>
  <c r="U202" i="16"/>
  <c r="S202" i="16"/>
  <c r="R202" i="16"/>
  <c r="P202" i="16"/>
  <c r="O202" i="16"/>
  <c r="M202" i="16"/>
  <c r="L202" i="16"/>
  <c r="J202" i="16"/>
  <c r="I202" i="16"/>
  <c r="G202" i="16"/>
  <c r="F202" i="16"/>
  <c r="D202" i="16"/>
  <c r="C202" i="16"/>
  <c r="AD201" i="16"/>
  <c r="AB201" i="16"/>
  <c r="Z201" i="16"/>
  <c r="X201" i="16"/>
  <c r="V201" i="16"/>
  <c r="U201" i="16"/>
  <c r="S201" i="16"/>
  <c r="R201" i="16"/>
  <c r="P201" i="16"/>
  <c r="O201" i="16"/>
  <c r="M201" i="16"/>
  <c r="L201" i="16"/>
  <c r="J201" i="16"/>
  <c r="I201" i="16"/>
  <c r="G201" i="16"/>
  <c r="F201" i="16"/>
  <c r="D201" i="16"/>
  <c r="C201" i="16"/>
  <c r="AD200" i="16"/>
  <c r="AB200" i="16"/>
  <c r="Z200" i="16"/>
  <c r="X200" i="16"/>
  <c r="V200" i="16"/>
  <c r="U200" i="16"/>
  <c r="S200" i="16"/>
  <c r="R200" i="16"/>
  <c r="P200" i="16"/>
  <c r="O200" i="16"/>
  <c r="M200" i="16"/>
  <c r="L200" i="16"/>
  <c r="J200" i="16"/>
  <c r="I200" i="16"/>
  <c r="G200" i="16"/>
  <c r="F200" i="16"/>
  <c r="D200" i="16"/>
  <c r="C200" i="16"/>
  <c r="AD199" i="16"/>
  <c r="AB199" i="16"/>
  <c r="Z199" i="16"/>
  <c r="X199" i="16"/>
  <c r="V199" i="16"/>
  <c r="U199" i="16"/>
  <c r="S199" i="16"/>
  <c r="R199" i="16"/>
  <c r="P199" i="16"/>
  <c r="O199" i="16"/>
  <c r="M199" i="16"/>
  <c r="L199" i="16"/>
  <c r="J199" i="16"/>
  <c r="I199" i="16"/>
  <c r="G199" i="16"/>
  <c r="F199" i="16"/>
  <c r="D199" i="16"/>
  <c r="C199" i="16"/>
  <c r="AD198" i="16"/>
  <c r="AB198" i="16"/>
  <c r="Z198" i="16"/>
  <c r="X198" i="16"/>
  <c r="V198" i="16"/>
  <c r="U198" i="16"/>
  <c r="S198" i="16"/>
  <c r="R198" i="16"/>
  <c r="P198" i="16"/>
  <c r="O198" i="16"/>
  <c r="M198" i="16"/>
  <c r="L198" i="16"/>
  <c r="J198" i="16"/>
  <c r="I198" i="16"/>
  <c r="G198" i="16"/>
  <c r="F198" i="16"/>
  <c r="D198" i="16"/>
  <c r="C198" i="16"/>
  <c r="AD197" i="16"/>
  <c r="AB197" i="16"/>
  <c r="Z197" i="16"/>
  <c r="X197" i="16"/>
  <c r="V197" i="16"/>
  <c r="U197" i="16"/>
  <c r="S197" i="16"/>
  <c r="R197" i="16"/>
  <c r="P197" i="16"/>
  <c r="O197" i="16"/>
  <c r="M197" i="16"/>
  <c r="L197" i="16"/>
  <c r="J197" i="16"/>
  <c r="I197" i="16"/>
  <c r="G197" i="16"/>
  <c r="F197" i="16"/>
  <c r="D197" i="16"/>
  <c r="C197" i="16"/>
  <c r="AD184" i="16"/>
  <c r="AD185" i="16"/>
  <c r="AD186" i="16"/>
  <c r="AD187" i="16"/>
  <c r="AD188" i="16"/>
  <c r="AD189" i="16"/>
  <c r="AD190" i="16"/>
  <c r="AD191" i="16"/>
  <c r="AD192" i="16"/>
  <c r="AD193" i="16"/>
  <c r="AD194" i="16"/>
  <c r="AD195" i="16"/>
  <c r="AD196" i="16"/>
  <c r="V196" i="16"/>
  <c r="S196" i="16"/>
  <c r="P196" i="16"/>
  <c r="AB196" i="16"/>
  <c r="Z196" i="16"/>
  <c r="X196" i="16"/>
  <c r="U196" i="16"/>
  <c r="R196" i="16"/>
  <c r="O196" i="16"/>
  <c r="M196" i="16"/>
  <c r="L196" i="16"/>
  <c r="J196" i="16"/>
  <c r="I196" i="16"/>
  <c r="G196" i="16"/>
  <c r="F196" i="16"/>
  <c r="D196" i="16"/>
  <c r="C196" i="16"/>
  <c r="B179" i="16"/>
  <c r="AB195" i="16"/>
  <c r="Z195" i="16"/>
  <c r="X195" i="16"/>
  <c r="V195" i="16"/>
  <c r="U195" i="16"/>
  <c r="S195" i="16"/>
  <c r="R195" i="16"/>
  <c r="P195" i="16"/>
  <c r="O195" i="16"/>
  <c r="M195" i="16"/>
  <c r="L195" i="16"/>
  <c r="J195" i="16"/>
  <c r="I195" i="16"/>
  <c r="G195" i="16"/>
  <c r="F195" i="16"/>
  <c r="D195" i="16"/>
  <c r="C195" i="16"/>
  <c r="L180" i="16"/>
  <c r="U180" i="16"/>
  <c r="C188" i="16"/>
  <c r="C189" i="16"/>
  <c r="C190" i="16"/>
  <c r="C191" i="16"/>
  <c r="C192" i="16"/>
  <c r="C193" i="16"/>
  <c r="C194" i="16"/>
  <c r="F188" i="16"/>
  <c r="F189" i="16"/>
  <c r="F190" i="16"/>
  <c r="F191" i="16"/>
  <c r="F192" i="16"/>
  <c r="F193" i="16"/>
  <c r="F194" i="16"/>
  <c r="U187" i="16"/>
  <c r="U188" i="16"/>
  <c r="U189" i="16"/>
  <c r="U190" i="16"/>
  <c r="U191" i="16"/>
  <c r="U192" i="16"/>
  <c r="U193" i="16"/>
  <c r="U194" i="16"/>
  <c r="R187" i="16"/>
  <c r="R188" i="16"/>
  <c r="R189" i="16"/>
  <c r="R190" i="16"/>
  <c r="R191" i="16"/>
  <c r="R192" i="16"/>
  <c r="R193" i="16"/>
  <c r="R194" i="16"/>
  <c r="O187" i="16"/>
  <c r="O188" i="16"/>
  <c r="O189" i="16"/>
  <c r="O190" i="16"/>
  <c r="O191" i="16"/>
  <c r="O192" i="16"/>
  <c r="O193" i="16"/>
  <c r="O194" i="16"/>
  <c r="L188" i="16"/>
  <c r="L189" i="16"/>
  <c r="L190" i="16"/>
  <c r="L191" i="16"/>
  <c r="L192" i="16"/>
  <c r="L193" i="16"/>
  <c r="L194" i="16"/>
  <c r="I188" i="16"/>
  <c r="I189" i="16"/>
  <c r="I190" i="16"/>
  <c r="I191" i="16"/>
  <c r="I192" i="16"/>
  <c r="I193" i="16"/>
  <c r="I194" i="16"/>
  <c r="AB194" i="16"/>
  <c r="Z194" i="16"/>
  <c r="X194" i="16"/>
  <c r="V194" i="16"/>
  <c r="S194" i="16"/>
  <c r="P194" i="16"/>
  <c r="M194" i="16"/>
  <c r="J194" i="16"/>
  <c r="G194" i="16"/>
  <c r="D194" i="16"/>
  <c r="AB193" i="16"/>
  <c r="Z193" i="16"/>
  <c r="X193" i="16"/>
  <c r="V193" i="16"/>
  <c r="S193" i="16"/>
  <c r="P193" i="16"/>
  <c r="M193" i="16"/>
  <c r="J193" i="16"/>
  <c r="G193" i="16"/>
  <c r="D193" i="16"/>
  <c r="AB192" i="16"/>
  <c r="Z192" i="16"/>
  <c r="X192" i="16"/>
  <c r="V192" i="16"/>
  <c r="S192" i="16"/>
  <c r="P192" i="16"/>
  <c r="M192" i="16"/>
  <c r="J192" i="16"/>
  <c r="G192" i="16"/>
  <c r="D192" i="16"/>
  <c r="AB191" i="16"/>
  <c r="Z191" i="16"/>
  <c r="X191" i="16"/>
  <c r="V191" i="16"/>
  <c r="S191" i="16"/>
  <c r="P191" i="16"/>
  <c r="M191" i="16"/>
  <c r="J191" i="16"/>
  <c r="G191" i="16"/>
  <c r="D191" i="16"/>
  <c r="AB188" i="16"/>
  <c r="AB189" i="16"/>
  <c r="AB190" i="16"/>
  <c r="Z188" i="16"/>
  <c r="Z189" i="16"/>
  <c r="Z190" i="16"/>
  <c r="X188" i="16"/>
  <c r="X189" i="16"/>
  <c r="X190" i="16"/>
  <c r="V188" i="16"/>
  <c r="V189" i="16"/>
  <c r="V190" i="16"/>
  <c r="S188" i="16"/>
  <c r="S189" i="16"/>
  <c r="S190" i="16"/>
  <c r="P189" i="16"/>
  <c r="P190" i="16"/>
  <c r="M189" i="16"/>
  <c r="M190" i="16"/>
  <c r="J189" i="16"/>
  <c r="J190" i="16"/>
  <c r="G189" i="16"/>
  <c r="G190" i="16"/>
  <c r="D189" i="16"/>
  <c r="D190" i="16"/>
  <c r="P188" i="16"/>
  <c r="M188" i="16"/>
  <c r="J188" i="16"/>
  <c r="G188" i="16"/>
  <c r="D188" i="16"/>
  <c r="AB187" i="16"/>
  <c r="Z187" i="16"/>
  <c r="X187" i="16"/>
  <c r="V187" i="16"/>
  <c r="S187" i="16"/>
  <c r="P187" i="16"/>
  <c r="M187" i="16"/>
  <c r="L187" i="16"/>
  <c r="J187" i="16"/>
  <c r="I187" i="16"/>
  <c r="G187" i="16"/>
  <c r="F187" i="16"/>
  <c r="D187" i="16"/>
  <c r="C187" i="16"/>
  <c r="AB186" i="16"/>
  <c r="Z186" i="16"/>
  <c r="X186" i="16"/>
  <c r="V186" i="16"/>
  <c r="U186" i="16"/>
  <c r="S186" i="16"/>
  <c r="R186" i="16"/>
  <c r="P186" i="16"/>
  <c r="O186" i="16"/>
  <c r="M186" i="16"/>
  <c r="L186" i="16"/>
  <c r="J186" i="16"/>
  <c r="I186" i="16"/>
  <c r="G186" i="16"/>
  <c r="F186" i="16"/>
  <c r="D186" i="16"/>
  <c r="C186" i="16"/>
  <c r="AB185" i="16"/>
  <c r="Z185" i="16"/>
  <c r="X185" i="16"/>
  <c r="V185" i="16"/>
  <c r="U185" i="16"/>
  <c r="S185" i="16"/>
  <c r="R185" i="16"/>
  <c r="P185" i="16"/>
  <c r="O185" i="16"/>
  <c r="M185" i="16"/>
  <c r="L185" i="16"/>
  <c r="J185" i="16"/>
  <c r="I185" i="16"/>
  <c r="G185" i="16"/>
  <c r="F185" i="16"/>
  <c r="D185" i="16"/>
  <c r="C185" i="16"/>
  <c r="AB184" i="16"/>
  <c r="Z184" i="16"/>
  <c r="X184" i="16"/>
  <c r="V184" i="16"/>
  <c r="U184" i="16"/>
  <c r="S184" i="16"/>
  <c r="R184" i="16"/>
  <c r="P184" i="16"/>
  <c r="O184" i="16"/>
  <c r="M184" i="16"/>
  <c r="L184" i="16"/>
  <c r="J184" i="16"/>
  <c r="I184" i="16"/>
  <c r="G184" i="16"/>
  <c r="F184" i="16"/>
  <c r="D184" i="16"/>
  <c r="C184" i="16"/>
  <c r="AD183" i="16"/>
  <c r="AB183" i="16"/>
  <c r="Z183" i="16"/>
  <c r="X183" i="16"/>
  <c r="V183" i="16"/>
  <c r="U183" i="16"/>
  <c r="S183" i="16"/>
  <c r="R183" i="16"/>
  <c r="P183" i="16"/>
  <c r="O183" i="16"/>
  <c r="M183" i="16"/>
  <c r="L183" i="16"/>
  <c r="J183" i="16"/>
  <c r="I183" i="16"/>
  <c r="G183" i="16"/>
  <c r="F183" i="16"/>
  <c r="D183" i="16"/>
  <c r="C183" i="16"/>
  <c r="AJ182" i="16"/>
  <c r="AI182" i="16"/>
  <c r="AG182" i="16"/>
  <c r="AF182" i="16"/>
  <c r="AD182" i="16"/>
  <c r="AB182" i="16"/>
  <c r="Z182" i="16"/>
  <c r="X182" i="16"/>
  <c r="V182" i="16"/>
  <c r="U182" i="16"/>
  <c r="S182" i="16"/>
  <c r="R182" i="16"/>
  <c r="P182" i="16"/>
  <c r="O182" i="16"/>
  <c r="M182" i="16"/>
  <c r="L182" i="16"/>
  <c r="J182" i="16"/>
  <c r="I182" i="16"/>
  <c r="G182" i="16"/>
  <c r="F182" i="16"/>
  <c r="D182" i="16"/>
  <c r="C182" i="16"/>
  <c r="X181" i="16"/>
  <c r="E179" i="16"/>
  <c r="H179" i="16"/>
  <c r="K179" i="16"/>
  <c r="N179" i="16"/>
  <c r="Q179" i="16"/>
  <c r="T179" i="16"/>
  <c r="W179" i="16"/>
  <c r="Y179" i="16"/>
  <c r="AA179" i="16"/>
  <c r="AC179" i="16"/>
  <c r="AE179" i="16"/>
  <c r="AH179" i="16"/>
  <c r="E180" i="16"/>
  <c r="H180" i="16"/>
  <c r="K180" i="16"/>
  <c r="N180" i="16"/>
  <c r="Q180" i="16"/>
  <c r="T180" i="16"/>
  <c r="W180" i="16"/>
  <c r="Y180" i="16"/>
  <c r="AA180" i="16"/>
  <c r="AC180" i="16"/>
  <c r="AE180" i="16"/>
  <c r="AH180" i="16"/>
  <c r="C181" i="16"/>
  <c r="C178" i="16" s="1"/>
  <c r="D181" i="16"/>
  <c r="F181" i="16"/>
  <c r="F178" i="16" s="1"/>
  <c r="G181" i="16"/>
  <c r="I181" i="16"/>
  <c r="I178" i="16" s="1"/>
  <c r="J181" i="16"/>
  <c r="L181" i="16"/>
  <c r="M181" i="16"/>
  <c r="O181" i="16"/>
  <c r="O178" i="16" s="1"/>
  <c r="P181" i="16"/>
  <c r="R181" i="16"/>
  <c r="R178" i="16" s="1"/>
  <c r="S181" i="16"/>
  <c r="U181" i="16"/>
  <c r="U178" i="16" s="1"/>
  <c r="V181" i="16"/>
  <c r="Z181" i="16"/>
  <c r="AB181" i="16"/>
  <c r="AD181" i="16"/>
  <c r="AF181" i="16"/>
  <c r="AF178" i="16" s="1"/>
  <c r="AG181" i="16"/>
  <c r="AI181" i="16"/>
  <c r="AI178" i="16" s="1"/>
  <c r="AJ181" i="16"/>
  <c r="AJ175" i="16"/>
  <c r="AI175" i="16"/>
  <c r="AG175" i="16"/>
  <c r="AF175" i="16"/>
  <c r="AD175" i="16"/>
  <c r="AB175" i="16"/>
  <c r="Z175" i="16"/>
  <c r="X175" i="16"/>
  <c r="V175" i="16"/>
  <c r="U175" i="16"/>
  <c r="S175" i="16"/>
  <c r="R175" i="16"/>
  <c r="P175" i="16"/>
  <c r="O175" i="16"/>
  <c r="M175" i="16"/>
  <c r="L175" i="16"/>
  <c r="J175" i="16"/>
  <c r="I175" i="16"/>
  <c r="G175" i="16"/>
  <c r="F175" i="16"/>
  <c r="D175" i="16"/>
  <c r="C175" i="16"/>
  <c r="AJ174" i="16"/>
  <c r="AI174" i="16"/>
  <c r="AG174" i="16"/>
  <c r="AF174" i="16"/>
  <c r="AD174" i="16"/>
  <c r="AB174" i="16"/>
  <c r="Z174" i="16"/>
  <c r="X174" i="16"/>
  <c r="V174" i="16"/>
  <c r="U174" i="16"/>
  <c r="S174" i="16"/>
  <c r="R174" i="16"/>
  <c r="P174" i="16"/>
  <c r="O174" i="16"/>
  <c r="M174" i="16"/>
  <c r="L174" i="16"/>
  <c r="J174" i="16"/>
  <c r="I174" i="16"/>
  <c r="G174" i="16"/>
  <c r="F174" i="16"/>
  <c r="D174" i="16"/>
  <c r="C174" i="16"/>
  <c r="AJ173" i="16"/>
  <c r="AI173" i="16"/>
  <c r="AG173" i="16"/>
  <c r="AF173" i="16"/>
  <c r="AD173" i="16"/>
  <c r="AB173" i="16"/>
  <c r="Z173" i="16"/>
  <c r="X173" i="16"/>
  <c r="V173" i="16"/>
  <c r="U173" i="16"/>
  <c r="S173" i="16"/>
  <c r="R173" i="16"/>
  <c r="P173" i="16"/>
  <c r="O173" i="16"/>
  <c r="M173" i="16"/>
  <c r="L173" i="16"/>
  <c r="J173" i="16"/>
  <c r="I173" i="16"/>
  <c r="G173" i="16"/>
  <c r="F173" i="16"/>
  <c r="D173" i="16"/>
  <c r="C173" i="16"/>
  <c r="AJ172" i="16"/>
  <c r="AI172" i="16"/>
  <c r="AG172" i="16"/>
  <c r="AF172" i="16"/>
  <c r="AD172" i="16"/>
  <c r="AB172" i="16"/>
  <c r="Z172" i="16"/>
  <c r="X172" i="16"/>
  <c r="V172" i="16"/>
  <c r="U172" i="16"/>
  <c r="S172" i="16"/>
  <c r="R172" i="16"/>
  <c r="P172" i="16"/>
  <c r="O172" i="16"/>
  <c r="M172" i="16"/>
  <c r="L172" i="16"/>
  <c r="J172" i="16"/>
  <c r="I172" i="16"/>
  <c r="G172" i="16"/>
  <c r="F172" i="16"/>
  <c r="D172" i="16"/>
  <c r="C172" i="16"/>
  <c r="AJ171" i="16"/>
  <c r="AI171" i="16"/>
  <c r="AG171" i="16"/>
  <c r="AF171" i="16"/>
  <c r="AD171" i="16"/>
  <c r="AB171" i="16"/>
  <c r="Z171" i="16"/>
  <c r="X171" i="16"/>
  <c r="V171" i="16"/>
  <c r="U171" i="16"/>
  <c r="S171" i="16"/>
  <c r="R171" i="16"/>
  <c r="P171" i="16"/>
  <c r="O171" i="16"/>
  <c r="M171" i="16"/>
  <c r="L171" i="16"/>
  <c r="J171" i="16"/>
  <c r="I171" i="16"/>
  <c r="G171" i="16"/>
  <c r="F171" i="16"/>
  <c r="D171" i="16"/>
  <c r="C171" i="16"/>
  <c r="AJ170" i="16"/>
  <c r="AI170" i="16"/>
  <c r="AG170" i="16"/>
  <c r="AF170" i="16"/>
  <c r="AD170" i="16"/>
  <c r="AB170" i="16"/>
  <c r="Z170" i="16"/>
  <c r="X170" i="16"/>
  <c r="V170" i="16"/>
  <c r="U170" i="16"/>
  <c r="S170" i="16"/>
  <c r="R170" i="16"/>
  <c r="P170" i="16"/>
  <c r="O170" i="16"/>
  <c r="M170" i="16"/>
  <c r="L170" i="16"/>
  <c r="J170" i="16"/>
  <c r="I170" i="16"/>
  <c r="G170" i="16"/>
  <c r="F170" i="16"/>
  <c r="D170" i="16"/>
  <c r="C170" i="16"/>
  <c r="AJ169" i="16"/>
  <c r="AI169" i="16"/>
  <c r="AG169" i="16"/>
  <c r="AF169" i="16"/>
  <c r="AD169" i="16"/>
  <c r="AB169" i="16"/>
  <c r="Z169" i="16"/>
  <c r="X169" i="16"/>
  <c r="V169" i="16"/>
  <c r="U169" i="16"/>
  <c r="S169" i="16"/>
  <c r="R169" i="16"/>
  <c r="P169" i="16"/>
  <c r="O169" i="16"/>
  <c r="M169" i="16"/>
  <c r="L169" i="16"/>
  <c r="J169" i="16"/>
  <c r="I169" i="16"/>
  <c r="G169" i="16"/>
  <c r="F169" i="16"/>
  <c r="D169" i="16"/>
  <c r="C169" i="16"/>
  <c r="AJ168" i="16"/>
  <c r="AI168" i="16"/>
  <c r="AG168" i="16"/>
  <c r="AF168" i="16"/>
  <c r="AD168" i="16"/>
  <c r="AB168" i="16"/>
  <c r="Z168" i="16"/>
  <c r="X168" i="16"/>
  <c r="V168" i="16"/>
  <c r="U168" i="16"/>
  <c r="S168" i="16"/>
  <c r="R168" i="16"/>
  <c r="P168" i="16"/>
  <c r="O168" i="16"/>
  <c r="M168" i="16"/>
  <c r="L168" i="16"/>
  <c r="J168" i="16"/>
  <c r="I168" i="16"/>
  <c r="G168" i="16"/>
  <c r="F168" i="16"/>
  <c r="D168" i="16"/>
  <c r="C168" i="16"/>
  <c r="AJ167" i="16"/>
  <c r="AI167" i="16"/>
  <c r="AG167" i="16"/>
  <c r="AF167" i="16"/>
  <c r="AD167" i="16"/>
  <c r="AB167" i="16"/>
  <c r="Z167" i="16"/>
  <c r="X167" i="16"/>
  <c r="V167" i="16"/>
  <c r="U167" i="16"/>
  <c r="S167" i="16"/>
  <c r="R167" i="16"/>
  <c r="P167" i="16"/>
  <c r="O167" i="16"/>
  <c r="M167" i="16"/>
  <c r="L167" i="16"/>
  <c r="J167" i="16"/>
  <c r="I167" i="16"/>
  <c r="G167" i="16"/>
  <c r="F167" i="16"/>
  <c r="D167" i="16"/>
  <c r="C167" i="16"/>
  <c r="AJ166" i="16"/>
  <c r="AI166" i="16"/>
  <c r="AG166" i="16"/>
  <c r="AF166" i="16"/>
  <c r="AD166" i="16"/>
  <c r="AB166" i="16"/>
  <c r="Z166" i="16"/>
  <c r="X166" i="16"/>
  <c r="V166" i="16"/>
  <c r="U166" i="16"/>
  <c r="S166" i="16"/>
  <c r="R166" i="16"/>
  <c r="P166" i="16"/>
  <c r="O166" i="16"/>
  <c r="M166" i="16"/>
  <c r="L166" i="16"/>
  <c r="J166" i="16"/>
  <c r="I166" i="16"/>
  <c r="G166" i="16"/>
  <c r="F166" i="16"/>
  <c r="D166" i="16"/>
  <c r="C166" i="16"/>
  <c r="AJ165" i="16"/>
  <c r="AI165" i="16"/>
  <c r="AG165" i="16"/>
  <c r="AF165" i="16"/>
  <c r="AD165" i="16"/>
  <c r="AB165" i="16"/>
  <c r="Z165" i="16"/>
  <c r="X165" i="16"/>
  <c r="V165" i="16"/>
  <c r="U165" i="16"/>
  <c r="S165" i="16"/>
  <c r="R165" i="16"/>
  <c r="P165" i="16"/>
  <c r="O165" i="16"/>
  <c r="M165" i="16"/>
  <c r="L165" i="16"/>
  <c r="J165" i="16"/>
  <c r="I165" i="16"/>
  <c r="G165" i="16"/>
  <c r="F165" i="16"/>
  <c r="D165" i="16"/>
  <c r="C165" i="16"/>
  <c r="AJ164" i="16"/>
  <c r="AI164" i="16"/>
  <c r="AG164" i="16"/>
  <c r="AF164" i="16"/>
  <c r="AD164" i="16"/>
  <c r="AB164" i="16"/>
  <c r="Z164" i="16"/>
  <c r="X164" i="16"/>
  <c r="V164" i="16"/>
  <c r="U164" i="16"/>
  <c r="S164" i="16"/>
  <c r="R164" i="16"/>
  <c r="P164" i="16"/>
  <c r="O164" i="16"/>
  <c r="M164" i="16"/>
  <c r="L164" i="16"/>
  <c r="J164" i="16"/>
  <c r="I164" i="16"/>
  <c r="G164" i="16"/>
  <c r="F164" i="16"/>
  <c r="D164" i="16"/>
  <c r="C164" i="16"/>
  <c r="AJ163" i="16"/>
  <c r="AI163" i="16"/>
  <c r="AG163" i="16"/>
  <c r="AF163" i="16"/>
  <c r="AD163" i="16"/>
  <c r="AB163" i="16"/>
  <c r="Z163" i="16"/>
  <c r="X163" i="16"/>
  <c r="V163" i="16"/>
  <c r="U163" i="16"/>
  <c r="S163" i="16"/>
  <c r="R163" i="16"/>
  <c r="P163" i="16"/>
  <c r="O163" i="16"/>
  <c r="M163" i="16"/>
  <c r="L163" i="16"/>
  <c r="J163" i="16"/>
  <c r="I163" i="16"/>
  <c r="G163" i="16"/>
  <c r="F163" i="16"/>
  <c r="D163" i="16"/>
  <c r="C163" i="16"/>
  <c r="AJ162" i="16"/>
  <c r="AI162" i="16"/>
  <c r="AG162" i="16"/>
  <c r="AF162" i="16"/>
  <c r="AD162" i="16"/>
  <c r="AB162" i="16"/>
  <c r="Z162" i="16"/>
  <c r="X162" i="16"/>
  <c r="V162" i="16"/>
  <c r="U162" i="16"/>
  <c r="S162" i="16"/>
  <c r="R162" i="16"/>
  <c r="P162" i="16"/>
  <c r="O162" i="16"/>
  <c r="M162" i="16"/>
  <c r="L162" i="16"/>
  <c r="J162" i="16"/>
  <c r="I162" i="16"/>
  <c r="G162" i="16"/>
  <c r="F162" i="16"/>
  <c r="D162" i="16"/>
  <c r="C162" i="16"/>
  <c r="AJ161" i="16"/>
  <c r="AI161" i="16"/>
  <c r="AG161" i="16"/>
  <c r="AF161" i="16"/>
  <c r="AD161" i="16"/>
  <c r="AB161" i="16"/>
  <c r="Z161" i="16"/>
  <c r="X161" i="16"/>
  <c r="V161" i="16"/>
  <c r="U161" i="16"/>
  <c r="S161" i="16"/>
  <c r="R161" i="16"/>
  <c r="P161" i="16"/>
  <c r="O161" i="16"/>
  <c r="M161" i="16"/>
  <c r="L161" i="16"/>
  <c r="J161" i="16"/>
  <c r="I161" i="16"/>
  <c r="G161" i="16"/>
  <c r="F161" i="16"/>
  <c r="D161" i="16"/>
  <c r="C161" i="16"/>
  <c r="AJ160" i="16"/>
  <c r="AI160" i="16"/>
  <c r="AG160" i="16"/>
  <c r="AF160" i="16"/>
  <c r="AD160" i="16"/>
  <c r="AB160" i="16"/>
  <c r="Z160" i="16"/>
  <c r="X160" i="16"/>
  <c r="V160" i="16"/>
  <c r="U160" i="16"/>
  <c r="S160" i="16"/>
  <c r="R160" i="16"/>
  <c r="P160" i="16"/>
  <c r="O160" i="16"/>
  <c r="M160" i="16"/>
  <c r="L160" i="16"/>
  <c r="J160" i="16"/>
  <c r="I160" i="16"/>
  <c r="G160" i="16"/>
  <c r="F160" i="16"/>
  <c r="D160" i="16"/>
  <c r="C160" i="16"/>
  <c r="AJ159" i="16"/>
  <c r="AI159" i="16"/>
  <c r="AG159" i="16"/>
  <c r="AF159" i="16"/>
  <c r="AD159" i="16"/>
  <c r="AB159" i="16"/>
  <c r="Z159" i="16"/>
  <c r="X159" i="16"/>
  <c r="V159" i="16"/>
  <c r="U159" i="16"/>
  <c r="S159" i="16"/>
  <c r="R159" i="16"/>
  <c r="P159" i="16"/>
  <c r="O159" i="16"/>
  <c r="M159" i="16"/>
  <c r="L159" i="16"/>
  <c r="J159" i="16"/>
  <c r="I159" i="16"/>
  <c r="G159" i="16"/>
  <c r="F159" i="16"/>
  <c r="D159" i="16"/>
  <c r="C159" i="16"/>
  <c r="AJ158" i="16"/>
  <c r="AI158" i="16"/>
  <c r="AG158" i="16"/>
  <c r="AF158" i="16"/>
  <c r="AD158" i="16"/>
  <c r="AB158" i="16"/>
  <c r="Z158" i="16"/>
  <c r="X158" i="16"/>
  <c r="V158" i="16"/>
  <c r="U158" i="16"/>
  <c r="S158" i="16"/>
  <c r="R158" i="16"/>
  <c r="P158" i="16"/>
  <c r="O158" i="16"/>
  <c r="M158" i="16"/>
  <c r="L158" i="16"/>
  <c r="J158" i="16"/>
  <c r="I158" i="16"/>
  <c r="G158" i="16"/>
  <c r="F158" i="16"/>
  <c r="D158" i="16"/>
  <c r="C158" i="16"/>
  <c r="AJ157" i="16"/>
  <c r="AI157" i="16"/>
  <c r="AG157" i="16"/>
  <c r="AF157" i="16"/>
  <c r="AD157" i="16"/>
  <c r="AB157" i="16"/>
  <c r="Z157" i="16"/>
  <c r="X157" i="16"/>
  <c r="V157" i="16"/>
  <c r="U157" i="16"/>
  <c r="S157" i="16"/>
  <c r="R157" i="16"/>
  <c r="P157" i="16"/>
  <c r="O157" i="16"/>
  <c r="M157" i="16"/>
  <c r="L157" i="16"/>
  <c r="J157" i="16"/>
  <c r="I157" i="16"/>
  <c r="G157" i="16"/>
  <c r="F157" i="16"/>
  <c r="D157" i="16"/>
  <c r="C157" i="16"/>
  <c r="G156" i="16"/>
  <c r="AJ156" i="16"/>
  <c r="AI156" i="16"/>
  <c r="AG156" i="16"/>
  <c r="AF156" i="16"/>
  <c r="AD156" i="16"/>
  <c r="AB156" i="16"/>
  <c r="Z156" i="16"/>
  <c r="X156" i="16"/>
  <c r="V156" i="16"/>
  <c r="U156" i="16"/>
  <c r="S156" i="16"/>
  <c r="R156" i="16"/>
  <c r="P156" i="16"/>
  <c r="O156" i="16"/>
  <c r="M156" i="16"/>
  <c r="L156" i="16"/>
  <c r="J156" i="16"/>
  <c r="I156" i="16"/>
  <c r="F156" i="16"/>
  <c r="D156" i="16"/>
  <c r="C156" i="16"/>
  <c r="AJ155" i="16"/>
  <c r="AI155" i="16"/>
  <c r="AG155" i="16"/>
  <c r="AF155" i="16"/>
  <c r="AD155" i="16"/>
  <c r="AB155" i="16"/>
  <c r="Z155" i="16"/>
  <c r="X155" i="16"/>
  <c r="V155" i="16"/>
  <c r="U155" i="16"/>
  <c r="S155" i="16"/>
  <c r="R155" i="16"/>
  <c r="P155" i="16"/>
  <c r="O155" i="16"/>
  <c r="M155" i="16"/>
  <c r="L155" i="16"/>
  <c r="J155" i="16"/>
  <c r="I155" i="16"/>
  <c r="G155" i="16"/>
  <c r="F155" i="16"/>
  <c r="D155" i="16"/>
  <c r="C155" i="16"/>
  <c r="AJ154" i="16"/>
  <c r="AI154" i="16"/>
  <c r="AG154" i="16"/>
  <c r="AF154" i="16"/>
  <c r="AD154" i="16"/>
  <c r="AB154" i="16"/>
  <c r="Z154" i="16"/>
  <c r="X154" i="16"/>
  <c r="V154" i="16"/>
  <c r="U154" i="16"/>
  <c r="S154" i="16"/>
  <c r="R154" i="16"/>
  <c r="P154" i="16"/>
  <c r="O154" i="16"/>
  <c r="M154" i="16"/>
  <c r="L154" i="16"/>
  <c r="J154" i="16"/>
  <c r="I154" i="16"/>
  <c r="G154" i="16"/>
  <c r="F154" i="16"/>
  <c r="D154" i="16"/>
  <c r="C154" i="16"/>
  <c r="AJ153" i="16"/>
  <c r="AI153" i="16"/>
  <c r="AG153" i="16"/>
  <c r="AF153" i="16"/>
  <c r="AD153" i="16"/>
  <c r="AB153" i="16"/>
  <c r="Z153" i="16"/>
  <c r="X153" i="16"/>
  <c r="V153" i="16"/>
  <c r="U153" i="16"/>
  <c r="S153" i="16"/>
  <c r="R153" i="16"/>
  <c r="P153" i="16"/>
  <c r="O153" i="16"/>
  <c r="M153" i="16"/>
  <c r="L153" i="16"/>
  <c r="J153" i="16"/>
  <c r="I153" i="16"/>
  <c r="G153" i="16"/>
  <c r="F153" i="16"/>
  <c r="D153" i="16"/>
  <c r="C153" i="16"/>
  <c r="AJ152" i="16"/>
  <c r="AI152" i="16"/>
  <c r="AG152" i="16"/>
  <c r="AF152" i="16"/>
  <c r="AD152" i="16"/>
  <c r="AB152" i="16"/>
  <c r="Z152" i="16"/>
  <c r="X152" i="16"/>
  <c r="V152" i="16"/>
  <c r="U152" i="16"/>
  <c r="S152" i="16"/>
  <c r="R152" i="16"/>
  <c r="P152" i="16"/>
  <c r="O152" i="16"/>
  <c r="M152" i="16"/>
  <c r="L152" i="16"/>
  <c r="J152" i="16"/>
  <c r="I152" i="16"/>
  <c r="G152" i="16"/>
  <c r="F152" i="16"/>
  <c r="D152" i="16"/>
  <c r="C152" i="16"/>
  <c r="AJ151" i="16"/>
  <c r="AI151" i="16"/>
  <c r="AG151" i="16"/>
  <c r="AF151" i="16"/>
  <c r="AD151" i="16"/>
  <c r="AB151" i="16"/>
  <c r="Z151" i="16"/>
  <c r="X151" i="16"/>
  <c r="V151" i="16"/>
  <c r="U151" i="16"/>
  <c r="S151" i="16"/>
  <c r="R151" i="16"/>
  <c r="P151" i="16"/>
  <c r="O151" i="16"/>
  <c r="M151" i="16"/>
  <c r="L151" i="16"/>
  <c r="J151" i="16"/>
  <c r="I151" i="16"/>
  <c r="G151" i="16"/>
  <c r="F151" i="16"/>
  <c r="D151" i="16"/>
  <c r="C151" i="16"/>
  <c r="AJ150" i="16"/>
  <c r="AI150" i="16"/>
  <c r="AG150" i="16"/>
  <c r="AF150" i="16"/>
  <c r="AD150" i="16"/>
  <c r="AB150" i="16"/>
  <c r="Z150" i="16"/>
  <c r="X150" i="16"/>
  <c r="V150" i="16"/>
  <c r="U150" i="16"/>
  <c r="S150" i="16"/>
  <c r="R150" i="16"/>
  <c r="P150" i="16"/>
  <c r="O150" i="16"/>
  <c r="M150" i="16"/>
  <c r="L150" i="16"/>
  <c r="J150" i="16"/>
  <c r="I150" i="16"/>
  <c r="G150" i="16"/>
  <c r="F150" i="16"/>
  <c r="D150" i="16"/>
  <c r="C150" i="16"/>
  <c r="AJ149" i="16"/>
  <c r="AI149" i="16"/>
  <c r="AG149" i="16"/>
  <c r="AF149" i="16"/>
  <c r="AD149" i="16"/>
  <c r="AB149" i="16"/>
  <c r="Z149" i="16"/>
  <c r="X149" i="16"/>
  <c r="V149" i="16"/>
  <c r="U149" i="16"/>
  <c r="S149" i="16"/>
  <c r="R149" i="16"/>
  <c r="P149" i="16"/>
  <c r="O149" i="16"/>
  <c r="M149" i="16"/>
  <c r="L149" i="16"/>
  <c r="J149" i="16"/>
  <c r="I149" i="16"/>
  <c r="G149" i="16"/>
  <c r="F149" i="16"/>
  <c r="D149" i="16"/>
  <c r="C149" i="16"/>
  <c r="AJ148" i="16"/>
  <c r="AI148" i="16"/>
  <c r="AG148" i="16"/>
  <c r="AF148" i="16"/>
  <c r="AD148" i="16"/>
  <c r="AB148" i="16"/>
  <c r="Z148" i="16"/>
  <c r="X148" i="16"/>
  <c r="V148" i="16"/>
  <c r="U148" i="16"/>
  <c r="S148" i="16"/>
  <c r="R148" i="16"/>
  <c r="P148" i="16"/>
  <c r="O148" i="16"/>
  <c r="M148" i="16"/>
  <c r="L148" i="16"/>
  <c r="J148" i="16"/>
  <c r="I148" i="16"/>
  <c r="G148" i="16"/>
  <c r="F148" i="16"/>
  <c r="D148" i="16"/>
  <c r="C148" i="16"/>
  <c r="AJ147" i="16"/>
  <c r="AI147" i="16"/>
  <c r="AG147" i="16"/>
  <c r="AF147" i="16"/>
  <c r="AD147" i="16"/>
  <c r="AB147" i="16"/>
  <c r="Z147" i="16"/>
  <c r="X147" i="16"/>
  <c r="V147" i="16"/>
  <c r="U147" i="16"/>
  <c r="S147" i="16"/>
  <c r="R147" i="16"/>
  <c r="P147" i="16"/>
  <c r="O147" i="16"/>
  <c r="M147" i="16"/>
  <c r="L147" i="16"/>
  <c r="J147" i="16"/>
  <c r="I147" i="16"/>
  <c r="G147" i="16"/>
  <c r="F147" i="16"/>
  <c r="D147" i="16"/>
  <c r="C147" i="16"/>
  <c r="AJ146" i="16"/>
  <c r="AG146" i="16"/>
  <c r="AD146" i="16"/>
  <c r="AB146" i="16"/>
  <c r="Z146" i="16"/>
  <c r="X146" i="16"/>
  <c r="V146" i="16"/>
  <c r="S146" i="16"/>
  <c r="P146" i="16"/>
  <c r="M146" i="16"/>
  <c r="J146" i="16"/>
  <c r="G146" i="16"/>
  <c r="D146" i="16"/>
  <c r="AI146" i="16"/>
  <c r="AF146" i="16"/>
  <c r="U146" i="16"/>
  <c r="R146" i="16"/>
  <c r="O146" i="16"/>
  <c r="L146" i="16"/>
  <c r="I146" i="16"/>
  <c r="F146" i="16"/>
  <c r="C146" i="16"/>
  <c r="D145" i="16"/>
  <c r="AJ145" i="16"/>
  <c r="AG145" i="16"/>
  <c r="AD145" i="16"/>
  <c r="AB145" i="16"/>
  <c r="Z145" i="16"/>
  <c r="X145" i="16"/>
  <c r="V145" i="16"/>
  <c r="S145" i="16"/>
  <c r="P145" i="16"/>
  <c r="M145" i="16"/>
  <c r="J145" i="16"/>
  <c r="G145" i="16"/>
  <c r="AI145" i="16"/>
  <c r="AF145" i="16"/>
  <c r="U145" i="16"/>
  <c r="R145" i="16"/>
  <c r="O145" i="16"/>
  <c r="L145" i="16"/>
  <c r="I145" i="16"/>
  <c r="F145" i="16"/>
  <c r="C145" i="16"/>
  <c r="AI144" i="16"/>
  <c r="AH144" i="16"/>
  <c r="AF144" i="16"/>
  <c r="AE144" i="16"/>
  <c r="AC144" i="16"/>
  <c r="AA144" i="16"/>
  <c r="Y144" i="16"/>
  <c r="W144" i="16"/>
  <c r="U144" i="16"/>
  <c r="T144" i="16"/>
  <c r="R144" i="16"/>
  <c r="Q144" i="16"/>
  <c r="O144" i="16"/>
  <c r="N144" i="16"/>
  <c r="K144" i="16"/>
  <c r="I144" i="16"/>
  <c r="F144" i="16"/>
  <c r="C144" i="16"/>
  <c r="AI143" i="16"/>
  <c r="AH143" i="16"/>
  <c r="AF143" i="16"/>
  <c r="AE143" i="16"/>
  <c r="AC143" i="16"/>
  <c r="AA143" i="16"/>
  <c r="Y143" i="16"/>
  <c r="W143" i="16"/>
  <c r="U143" i="16"/>
  <c r="T143" i="16"/>
  <c r="R143" i="16"/>
  <c r="Q143" i="16"/>
  <c r="O143" i="16"/>
  <c r="N143" i="16"/>
  <c r="L143" i="16"/>
  <c r="K143" i="16"/>
  <c r="I143" i="16"/>
  <c r="H143" i="16"/>
  <c r="F143" i="16"/>
  <c r="E143" i="16"/>
  <c r="C143" i="16"/>
  <c r="B143" i="16"/>
  <c r="AC142" i="16"/>
  <c r="AA142" i="16"/>
  <c r="Y142" i="16"/>
  <c r="W142" i="16"/>
  <c r="AJ139" i="16"/>
  <c r="AI139" i="16"/>
  <c r="AG139" i="16"/>
  <c r="AF139" i="16"/>
  <c r="AD139" i="16"/>
  <c r="AB139" i="16"/>
  <c r="Z139" i="16"/>
  <c r="X139" i="16"/>
  <c r="V139" i="16"/>
  <c r="U139" i="16"/>
  <c r="S139" i="16"/>
  <c r="R139" i="16"/>
  <c r="P139" i="16"/>
  <c r="O139" i="16"/>
  <c r="M139" i="16"/>
  <c r="L139" i="16"/>
  <c r="J139" i="16"/>
  <c r="I139" i="16"/>
  <c r="G139" i="16"/>
  <c r="F139" i="16"/>
  <c r="D139" i="16"/>
  <c r="C139" i="16"/>
  <c r="AJ138" i="16"/>
  <c r="AI138" i="16"/>
  <c r="AG138" i="16"/>
  <c r="AF138" i="16"/>
  <c r="AD138" i="16"/>
  <c r="AB138" i="16"/>
  <c r="Z138" i="16"/>
  <c r="X138" i="16"/>
  <c r="V138" i="16"/>
  <c r="U138" i="16"/>
  <c r="S138" i="16"/>
  <c r="R138" i="16"/>
  <c r="P138" i="16"/>
  <c r="O138" i="16"/>
  <c r="M138" i="16"/>
  <c r="L138" i="16"/>
  <c r="J138" i="16"/>
  <c r="I138" i="16"/>
  <c r="G138" i="16"/>
  <c r="F138" i="16"/>
  <c r="D138" i="16"/>
  <c r="C138" i="16"/>
  <c r="AJ137" i="16"/>
  <c r="AI137" i="16"/>
  <c r="AG137" i="16"/>
  <c r="AF137" i="16"/>
  <c r="AD137" i="16"/>
  <c r="AB137" i="16"/>
  <c r="Z137" i="16"/>
  <c r="X137" i="16"/>
  <c r="V137" i="16"/>
  <c r="U137" i="16"/>
  <c r="S137" i="16"/>
  <c r="R137" i="16"/>
  <c r="P137" i="16"/>
  <c r="O137" i="16"/>
  <c r="M137" i="16"/>
  <c r="L137" i="16"/>
  <c r="J137" i="16"/>
  <c r="I137" i="16"/>
  <c r="G137" i="16"/>
  <c r="F137" i="16"/>
  <c r="D137" i="16"/>
  <c r="C137" i="16"/>
  <c r="AJ136" i="16"/>
  <c r="AI136" i="16"/>
  <c r="AG136" i="16"/>
  <c r="AF136" i="16"/>
  <c r="AD136" i="16"/>
  <c r="AB136" i="16"/>
  <c r="Z136" i="16"/>
  <c r="X136" i="16"/>
  <c r="V136" i="16"/>
  <c r="U136" i="16"/>
  <c r="S136" i="16"/>
  <c r="R136" i="16"/>
  <c r="P136" i="16"/>
  <c r="O136" i="16"/>
  <c r="M136" i="16"/>
  <c r="L136" i="16"/>
  <c r="J136" i="16"/>
  <c r="I136" i="16"/>
  <c r="G136" i="16"/>
  <c r="F136" i="16"/>
  <c r="D136" i="16"/>
  <c r="C136" i="16"/>
  <c r="AJ135" i="16"/>
  <c r="AI135" i="16"/>
  <c r="AG135" i="16"/>
  <c r="AF135" i="16"/>
  <c r="AD135" i="16"/>
  <c r="AB135" i="16"/>
  <c r="Z135" i="16"/>
  <c r="X135" i="16"/>
  <c r="V135" i="16"/>
  <c r="U135" i="16"/>
  <c r="S135" i="16"/>
  <c r="R135" i="16"/>
  <c r="P135" i="16"/>
  <c r="O135" i="16"/>
  <c r="M135" i="16"/>
  <c r="L135" i="16"/>
  <c r="J135" i="16"/>
  <c r="I135" i="16"/>
  <c r="G135" i="16"/>
  <c r="F135" i="16"/>
  <c r="D135" i="16"/>
  <c r="C135" i="16"/>
  <c r="AJ134" i="16"/>
  <c r="AI134" i="16"/>
  <c r="AG134" i="16"/>
  <c r="AF134" i="16"/>
  <c r="AD134" i="16"/>
  <c r="AB134" i="16"/>
  <c r="Z134" i="16"/>
  <c r="X134" i="16"/>
  <c r="V134" i="16"/>
  <c r="U134" i="16"/>
  <c r="S134" i="16"/>
  <c r="R134" i="16"/>
  <c r="P134" i="16"/>
  <c r="O134" i="16"/>
  <c r="M134" i="16"/>
  <c r="L134" i="16"/>
  <c r="J134" i="16"/>
  <c r="I134" i="16"/>
  <c r="G134" i="16"/>
  <c r="F134" i="16"/>
  <c r="D134" i="16"/>
  <c r="C134" i="16"/>
  <c r="AJ133" i="16"/>
  <c r="AI133" i="16"/>
  <c r="AG133" i="16"/>
  <c r="AF133" i="16"/>
  <c r="AD133" i="16"/>
  <c r="AB133" i="16"/>
  <c r="Z133" i="16"/>
  <c r="X133" i="16"/>
  <c r="V133" i="16"/>
  <c r="U133" i="16"/>
  <c r="S133" i="16"/>
  <c r="R133" i="16"/>
  <c r="P133" i="16"/>
  <c r="O133" i="16"/>
  <c r="M133" i="16"/>
  <c r="L133" i="16"/>
  <c r="J133" i="16"/>
  <c r="I133" i="16"/>
  <c r="G133" i="16"/>
  <c r="F133" i="16"/>
  <c r="D133" i="16"/>
  <c r="C133" i="16"/>
  <c r="AJ132" i="16"/>
  <c r="AI132" i="16"/>
  <c r="AG132" i="16"/>
  <c r="AF132" i="16"/>
  <c r="AD132" i="16"/>
  <c r="AB132" i="16"/>
  <c r="Z132" i="16"/>
  <c r="X132" i="16"/>
  <c r="V132" i="16"/>
  <c r="U132" i="16"/>
  <c r="S132" i="16"/>
  <c r="R132" i="16"/>
  <c r="P132" i="16"/>
  <c r="O132" i="16"/>
  <c r="M132" i="16"/>
  <c r="L132" i="16"/>
  <c r="J132" i="16"/>
  <c r="I132" i="16"/>
  <c r="G132" i="16"/>
  <c r="F132" i="16"/>
  <c r="D132" i="16"/>
  <c r="C132" i="16"/>
  <c r="AJ131" i="16"/>
  <c r="AI131" i="16"/>
  <c r="AG131" i="16"/>
  <c r="AF131" i="16"/>
  <c r="AD131" i="16"/>
  <c r="AB131" i="16"/>
  <c r="Z131" i="16"/>
  <c r="X131" i="16"/>
  <c r="V131" i="16"/>
  <c r="U131" i="16"/>
  <c r="S131" i="16"/>
  <c r="R131" i="16"/>
  <c r="P131" i="16"/>
  <c r="O131" i="16"/>
  <c r="M131" i="16"/>
  <c r="L131" i="16"/>
  <c r="J131" i="16"/>
  <c r="I131" i="16"/>
  <c r="G131" i="16"/>
  <c r="F131" i="16"/>
  <c r="D131" i="16"/>
  <c r="C131" i="16"/>
  <c r="Z130" i="16"/>
  <c r="X130" i="16"/>
  <c r="Z129" i="16"/>
  <c r="X129" i="16"/>
  <c r="AJ130" i="16"/>
  <c r="AI130" i="16"/>
  <c r="AG130" i="16"/>
  <c r="AF130" i="16"/>
  <c r="AD130" i="16"/>
  <c r="AB130" i="16"/>
  <c r="V130" i="16"/>
  <c r="U130" i="16"/>
  <c r="S130" i="16"/>
  <c r="R130" i="16"/>
  <c r="P130" i="16"/>
  <c r="O130" i="16"/>
  <c r="M130" i="16"/>
  <c r="L130" i="16"/>
  <c r="J130" i="16"/>
  <c r="I130" i="16"/>
  <c r="G130" i="16"/>
  <c r="F130" i="16"/>
  <c r="D130" i="16"/>
  <c r="C130" i="16"/>
  <c r="AJ129" i="16"/>
  <c r="AI129" i="16"/>
  <c r="AG129" i="16"/>
  <c r="AF129" i="16"/>
  <c r="AD129" i="16"/>
  <c r="AB129" i="16"/>
  <c r="V129" i="16"/>
  <c r="U129" i="16"/>
  <c r="S129" i="16"/>
  <c r="R129" i="16"/>
  <c r="P129" i="16"/>
  <c r="O129" i="16"/>
  <c r="M129" i="16"/>
  <c r="L129" i="16"/>
  <c r="J129" i="16"/>
  <c r="I129" i="16"/>
  <c r="G129" i="16"/>
  <c r="F129" i="16"/>
  <c r="D129" i="16"/>
  <c r="C129" i="16"/>
  <c r="AJ128" i="16"/>
  <c r="AI128" i="16"/>
  <c r="AG128" i="16"/>
  <c r="AF128" i="16"/>
  <c r="AD128" i="16"/>
  <c r="AB128" i="16"/>
  <c r="Z128" i="16"/>
  <c r="X128" i="16"/>
  <c r="V128" i="16"/>
  <c r="U128" i="16"/>
  <c r="S128" i="16"/>
  <c r="R128" i="16"/>
  <c r="P128" i="16"/>
  <c r="O128" i="16"/>
  <c r="M128" i="16"/>
  <c r="L128" i="16"/>
  <c r="J128" i="16"/>
  <c r="I128" i="16"/>
  <c r="G128" i="16"/>
  <c r="F128" i="16"/>
  <c r="D128" i="16"/>
  <c r="C128" i="16"/>
  <c r="AJ127" i="16"/>
  <c r="AI127" i="16"/>
  <c r="AG127" i="16"/>
  <c r="AF127" i="16"/>
  <c r="AD127" i="16"/>
  <c r="AB127" i="16"/>
  <c r="Z127" i="16"/>
  <c r="X127" i="16"/>
  <c r="V127" i="16"/>
  <c r="U127" i="16"/>
  <c r="S127" i="16"/>
  <c r="R127" i="16"/>
  <c r="P127" i="16"/>
  <c r="O127" i="16"/>
  <c r="M127" i="16"/>
  <c r="L127" i="16"/>
  <c r="J127" i="16"/>
  <c r="I127" i="16"/>
  <c r="G127" i="16"/>
  <c r="F127" i="16"/>
  <c r="D127" i="16"/>
  <c r="C127" i="16"/>
  <c r="AJ126" i="16"/>
  <c r="AI126" i="16"/>
  <c r="AG126" i="16"/>
  <c r="AF126" i="16"/>
  <c r="AD126" i="16"/>
  <c r="AB126" i="16"/>
  <c r="Z126" i="16"/>
  <c r="X126" i="16"/>
  <c r="V126" i="16"/>
  <c r="U126" i="16"/>
  <c r="S126" i="16"/>
  <c r="R126" i="16"/>
  <c r="P126" i="16"/>
  <c r="O126" i="16"/>
  <c r="M126" i="16"/>
  <c r="L126" i="16"/>
  <c r="J126" i="16"/>
  <c r="I126" i="16"/>
  <c r="G126" i="16"/>
  <c r="F126" i="16"/>
  <c r="D126" i="16"/>
  <c r="C126" i="16"/>
  <c r="AJ125" i="16"/>
  <c r="AI125" i="16"/>
  <c r="AG125" i="16"/>
  <c r="AF125" i="16"/>
  <c r="AD125" i="16"/>
  <c r="AB125" i="16"/>
  <c r="Z125" i="16"/>
  <c r="X125" i="16"/>
  <c r="V125" i="16"/>
  <c r="U125" i="16"/>
  <c r="S125" i="16"/>
  <c r="R125" i="16"/>
  <c r="P125" i="16"/>
  <c r="O125" i="16"/>
  <c r="M125" i="16"/>
  <c r="L125" i="16"/>
  <c r="J125" i="16"/>
  <c r="I125" i="16"/>
  <c r="G125" i="16"/>
  <c r="F125" i="16"/>
  <c r="D125" i="16"/>
  <c r="C125" i="16"/>
  <c r="AJ124" i="16"/>
  <c r="AI124" i="16"/>
  <c r="AG124" i="16"/>
  <c r="AF124" i="16"/>
  <c r="AD124" i="16"/>
  <c r="AB124" i="16"/>
  <c r="Z124" i="16"/>
  <c r="X124" i="16"/>
  <c r="V124" i="16"/>
  <c r="U124" i="16"/>
  <c r="S124" i="16"/>
  <c r="R124" i="16"/>
  <c r="P124" i="16"/>
  <c r="O124" i="16"/>
  <c r="M124" i="16"/>
  <c r="L124" i="16"/>
  <c r="J124" i="16"/>
  <c r="I124" i="16"/>
  <c r="G124" i="16"/>
  <c r="F124" i="16"/>
  <c r="D124" i="16"/>
  <c r="C124" i="16"/>
  <c r="AJ123" i="16"/>
  <c r="AI123" i="16"/>
  <c r="AG123" i="16"/>
  <c r="AF123" i="16"/>
  <c r="AD123" i="16"/>
  <c r="AB123" i="16"/>
  <c r="Z123" i="16"/>
  <c r="X123" i="16"/>
  <c r="V123" i="16"/>
  <c r="U123" i="16"/>
  <c r="S123" i="16"/>
  <c r="R123" i="16"/>
  <c r="P123" i="16"/>
  <c r="O123" i="16"/>
  <c r="M123" i="16"/>
  <c r="L123" i="16"/>
  <c r="J123" i="16"/>
  <c r="I123" i="16"/>
  <c r="G123" i="16"/>
  <c r="F123" i="16"/>
  <c r="D123" i="16"/>
  <c r="C123" i="16"/>
  <c r="AJ122" i="16"/>
  <c r="AI122" i="16"/>
  <c r="AG122" i="16"/>
  <c r="AF122" i="16"/>
  <c r="AD122" i="16"/>
  <c r="AB122" i="16"/>
  <c r="Z122" i="16"/>
  <c r="X122" i="16"/>
  <c r="V122" i="16"/>
  <c r="U122" i="16"/>
  <c r="S122" i="16"/>
  <c r="R122" i="16"/>
  <c r="P122" i="16"/>
  <c r="O122" i="16"/>
  <c r="M122" i="16"/>
  <c r="L122" i="16"/>
  <c r="J122" i="16"/>
  <c r="I122" i="16"/>
  <c r="G122" i="16"/>
  <c r="F122" i="16"/>
  <c r="D122" i="16"/>
  <c r="C122" i="16"/>
  <c r="AJ121" i="16"/>
  <c r="AI121" i="16"/>
  <c r="AG121" i="16"/>
  <c r="AF121" i="16"/>
  <c r="AD121" i="16"/>
  <c r="AB121" i="16"/>
  <c r="Z121" i="16"/>
  <c r="X121" i="16"/>
  <c r="V121" i="16"/>
  <c r="U121" i="16"/>
  <c r="S121" i="16"/>
  <c r="R121" i="16"/>
  <c r="P121" i="16"/>
  <c r="O121" i="16"/>
  <c r="M121" i="16"/>
  <c r="L121" i="16"/>
  <c r="J121" i="16"/>
  <c r="I121" i="16"/>
  <c r="G121" i="16"/>
  <c r="F121" i="16"/>
  <c r="D121" i="16"/>
  <c r="C121" i="16"/>
  <c r="AJ120" i="16"/>
  <c r="AI120" i="16"/>
  <c r="AG120" i="16"/>
  <c r="AF120" i="16"/>
  <c r="AD120" i="16"/>
  <c r="AB120" i="16"/>
  <c r="Z120" i="16"/>
  <c r="X120" i="16"/>
  <c r="V120" i="16"/>
  <c r="U120" i="16"/>
  <c r="S120" i="16"/>
  <c r="R120" i="16"/>
  <c r="P120" i="16"/>
  <c r="O120" i="16"/>
  <c r="M120" i="16"/>
  <c r="L120" i="16"/>
  <c r="J120" i="16"/>
  <c r="I120" i="16"/>
  <c r="G120" i="16"/>
  <c r="F120" i="16"/>
  <c r="D120" i="16"/>
  <c r="C120" i="16"/>
  <c r="AJ119" i="16"/>
  <c r="AI119" i="16"/>
  <c r="AG119" i="16"/>
  <c r="AF119" i="16"/>
  <c r="AD119" i="16"/>
  <c r="AB119" i="16"/>
  <c r="Z119" i="16"/>
  <c r="X119" i="16"/>
  <c r="V119" i="16"/>
  <c r="U119" i="16"/>
  <c r="S119" i="16"/>
  <c r="R119" i="16"/>
  <c r="P119" i="16"/>
  <c r="O119" i="16"/>
  <c r="M119" i="16"/>
  <c r="L119" i="16"/>
  <c r="J119" i="16"/>
  <c r="I119" i="16"/>
  <c r="G119" i="16"/>
  <c r="F119" i="16"/>
  <c r="D119" i="16"/>
  <c r="C119" i="16"/>
  <c r="AJ118" i="16"/>
  <c r="AI118" i="16"/>
  <c r="AG118" i="16"/>
  <c r="AF118" i="16"/>
  <c r="AD118" i="16"/>
  <c r="AB118" i="16"/>
  <c r="Z118" i="16"/>
  <c r="X118" i="16"/>
  <c r="V118" i="16"/>
  <c r="U118" i="16"/>
  <c r="S118" i="16"/>
  <c r="R118" i="16"/>
  <c r="P118" i="16"/>
  <c r="O118" i="16"/>
  <c r="M118" i="16"/>
  <c r="L118" i="16"/>
  <c r="J118" i="16"/>
  <c r="I118" i="16"/>
  <c r="G118" i="16"/>
  <c r="F118" i="16"/>
  <c r="D118" i="16"/>
  <c r="C118" i="16"/>
  <c r="AH107" i="16"/>
  <c r="AE107" i="16"/>
  <c r="AC107" i="16"/>
  <c r="AA107" i="16"/>
  <c r="Y107" i="16"/>
  <c r="W107" i="16"/>
  <c r="T107" i="16"/>
  <c r="Q107" i="16"/>
  <c r="N107" i="16"/>
  <c r="K107" i="16"/>
  <c r="H107" i="16"/>
  <c r="E107" i="16"/>
  <c r="C109" i="16"/>
  <c r="AJ117" i="16"/>
  <c r="AI117" i="16"/>
  <c r="AG117" i="16"/>
  <c r="AF117" i="16"/>
  <c r="AD117" i="16"/>
  <c r="AB117" i="16"/>
  <c r="Z117" i="16"/>
  <c r="X117" i="16"/>
  <c r="V117" i="16"/>
  <c r="U117" i="16"/>
  <c r="S117" i="16"/>
  <c r="R117" i="16"/>
  <c r="P117" i="16"/>
  <c r="O117" i="16"/>
  <c r="M117" i="16"/>
  <c r="L117" i="16"/>
  <c r="J117" i="16"/>
  <c r="I117" i="16"/>
  <c r="G117" i="16"/>
  <c r="F117" i="16"/>
  <c r="D117" i="16"/>
  <c r="C117" i="16"/>
  <c r="AJ116" i="16"/>
  <c r="AI116" i="16"/>
  <c r="AG116" i="16"/>
  <c r="AF116" i="16"/>
  <c r="AD116" i="16"/>
  <c r="AB116" i="16"/>
  <c r="Z116" i="16"/>
  <c r="X116" i="16"/>
  <c r="V116" i="16"/>
  <c r="U116" i="16"/>
  <c r="S116" i="16"/>
  <c r="R116" i="16"/>
  <c r="P116" i="16"/>
  <c r="O116" i="16"/>
  <c r="M116" i="16"/>
  <c r="L116" i="16"/>
  <c r="J116" i="16"/>
  <c r="I116" i="16"/>
  <c r="G116" i="16"/>
  <c r="F116" i="16"/>
  <c r="D116" i="16"/>
  <c r="C116" i="16"/>
  <c r="AJ115" i="16"/>
  <c r="AI115" i="16"/>
  <c r="AG115" i="16"/>
  <c r="AF115" i="16"/>
  <c r="AD115" i="16"/>
  <c r="AB115" i="16"/>
  <c r="Z115" i="16"/>
  <c r="X115" i="16"/>
  <c r="V115" i="16"/>
  <c r="U115" i="16"/>
  <c r="S115" i="16"/>
  <c r="R115" i="16"/>
  <c r="P115" i="16"/>
  <c r="O115" i="16"/>
  <c r="M115" i="16"/>
  <c r="L115" i="16"/>
  <c r="J115" i="16"/>
  <c r="I115" i="16"/>
  <c r="G115" i="16"/>
  <c r="F115" i="16"/>
  <c r="D115" i="16"/>
  <c r="C115" i="16"/>
  <c r="AJ114" i="16"/>
  <c r="AI114" i="16"/>
  <c r="AG114" i="16"/>
  <c r="AF114" i="16"/>
  <c r="AD114" i="16"/>
  <c r="AB114" i="16"/>
  <c r="Z114" i="16"/>
  <c r="X114" i="16"/>
  <c r="V114" i="16"/>
  <c r="U114" i="16"/>
  <c r="S114" i="16"/>
  <c r="R114" i="16"/>
  <c r="P114" i="16"/>
  <c r="O114" i="16"/>
  <c r="M114" i="16"/>
  <c r="L114" i="16"/>
  <c r="J114" i="16"/>
  <c r="I114" i="16"/>
  <c r="G114" i="16"/>
  <c r="F114" i="16"/>
  <c r="D114" i="16"/>
  <c r="C114" i="16"/>
  <c r="AJ113" i="16"/>
  <c r="AJ112" i="16"/>
  <c r="AJ111" i="16"/>
  <c r="AG113" i="16"/>
  <c r="AG112" i="16"/>
  <c r="AG111" i="16"/>
  <c r="AD113" i="16"/>
  <c r="AD112" i="16"/>
  <c r="AD111" i="16"/>
  <c r="AB113" i="16"/>
  <c r="AB112" i="16"/>
  <c r="AB111" i="16"/>
  <c r="Z113" i="16"/>
  <c r="Z112" i="16"/>
  <c r="Z111" i="16"/>
  <c r="X113" i="16"/>
  <c r="X112" i="16"/>
  <c r="X111" i="16"/>
  <c r="V113" i="16"/>
  <c r="V112" i="16"/>
  <c r="V111" i="16"/>
  <c r="S113" i="16"/>
  <c r="S112" i="16"/>
  <c r="S111" i="16"/>
  <c r="P113" i="16"/>
  <c r="P112" i="16"/>
  <c r="P111" i="16"/>
  <c r="M113" i="16"/>
  <c r="M112" i="16"/>
  <c r="M111" i="16"/>
  <c r="J113" i="16"/>
  <c r="J112" i="16"/>
  <c r="J111" i="16"/>
  <c r="G113" i="16"/>
  <c r="G112" i="16"/>
  <c r="G111" i="16"/>
  <c r="G110" i="16"/>
  <c r="D113" i="16"/>
  <c r="D112" i="16"/>
  <c r="D111" i="16"/>
  <c r="AI113" i="16"/>
  <c r="AF113" i="16"/>
  <c r="U113" i="16"/>
  <c r="R113" i="16"/>
  <c r="O113" i="16"/>
  <c r="L113" i="16"/>
  <c r="I113" i="16"/>
  <c r="F113" i="16"/>
  <c r="C113" i="16"/>
  <c r="AI112" i="16"/>
  <c r="AF112" i="16"/>
  <c r="U112" i="16"/>
  <c r="R112" i="16"/>
  <c r="O112" i="16"/>
  <c r="L112" i="16"/>
  <c r="I112" i="16"/>
  <c r="F112" i="16"/>
  <c r="C112" i="16"/>
  <c r="AI111" i="16"/>
  <c r="AF111" i="16"/>
  <c r="U111" i="16"/>
  <c r="R111" i="16"/>
  <c r="O111" i="16"/>
  <c r="L111" i="16"/>
  <c r="I111" i="16"/>
  <c r="F111" i="16"/>
  <c r="C111" i="16"/>
  <c r="AJ110" i="16"/>
  <c r="AG110" i="16"/>
  <c r="AD110" i="16"/>
  <c r="AB110" i="16"/>
  <c r="Z110" i="16"/>
  <c r="X110" i="16"/>
  <c r="V110" i="16"/>
  <c r="S110" i="16"/>
  <c r="P110" i="16"/>
  <c r="M110" i="16"/>
  <c r="J110" i="16"/>
  <c r="D110" i="16"/>
  <c r="AI110" i="16"/>
  <c r="AI107" i="16" s="1"/>
  <c r="AF110" i="16"/>
  <c r="AF107" i="16" s="1"/>
  <c r="U110" i="16"/>
  <c r="U107" i="16" s="1"/>
  <c r="R110" i="16"/>
  <c r="R107" i="16" s="1"/>
  <c r="O110" i="16"/>
  <c r="O107" i="16" s="1"/>
  <c r="L110" i="16"/>
  <c r="L107" i="16" s="1"/>
  <c r="I110" i="16"/>
  <c r="I107" i="16" s="1"/>
  <c r="F110" i="16"/>
  <c r="F107" i="16" s="1"/>
  <c r="C110" i="16"/>
  <c r="C107" i="16" s="1"/>
  <c r="AI109" i="16"/>
  <c r="AH109" i="16"/>
  <c r="AF109" i="16"/>
  <c r="AE109" i="16"/>
  <c r="AC109" i="16"/>
  <c r="AA109" i="16"/>
  <c r="Y109" i="16"/>
  <c r="W109" i="16"/>
  <c r="U109" i="16"/>
  <c r="T109" i="16"/>
  <c r="R109" i="16"/>
  <c r="Q109" i="16"/>
  <c r="O109" i="16"/>
  <c r="N109" i="16"/>
  <c r="L109" i="16"/>
  <c r="K109" i="16"/>
  <c r="I109" i="16"/>
  <c r="H109" i="16"/>
  <c r="F109" i="16"/>
  <c r="E109" i="16"/>
  <c r="AI108" i="16"/>
  <c r="AH108" i="16"/>
  <c r="AF108" i="16"/>
  <c r="AE108" i="16"/>
  <c r="AC108" i="16"/>
  <c r="AA108" i="16"/>
  <c r="Y108" i="16"/>
  <c r="W108" i="16"/>
  <c r="U108" i="16"/>
  <c r="T108" i="16"/>
  <c r="R108" i="16"/>
  <c r="Q108" i="16"/>
  <c r="O108" i="16"/>
  <c r="N108" i="16"/>
  <c r="L108" i="16"/>
  <c r="K108" i="16"/>
  <c r="I108" i="16"/>
  <c r="H108" i="16"/>
  <c r="F108" i="16"/>
  <c r="E108" i="16"/>
  <c r="C108" i="16"/>
  <c r="B108" i="16"/>
  <c r="AJ104" i="16"/>
  <c r="AI104" i="16"/>
  <c r="AG104" i="16"/>
  <c r="AF104" i="16"/>
  <c r="AD104" i="16"/>
  <c r="AB104" i="16"/>
  <c r="Z104" i="16"/>
  <c r="X104" i="16"/>
  <c r="V104" i="16"/>
  <c r="U104" i="16"/>
  <c r="S104" i="16"/>
  <c r="R104" i="16"/>
  <c r="P104" i="16"/>
  <c r="O104" i="16"/>
  <c r="M104" i="16"/>
  <c r="L104" i="16"/>
  <c r="J104" i="16"/>
  <c r="I104" i="16"/>
  <c r="G104" i="16"/>
  <c r="F104" i="16"/>
  <c r="D104" i="16"/>
  <c r="C104" i="16"/>
  <c r="AJ103" i="16"/>
  <c r="AI103" i="16"/>
  <c r="AG103" i="16"/>
  <c r="AF103" i="16"/>
  <c r="AD103" i="16"/>
  <c r="AB103" i="16"/>
  <c r="Z103" i="16"/>
  <c r="X103" i="16"/>
  <c r="V103" i="16"/>
  <c r="U103" i="16"/>
  <c r="S103" i="16"/>
  <c r="R103" i="16"/>
  <c r="P103" i="16"/>
  <c r="O103" i="16"/>
  <c r="M103" i="16"/>
  <c r="L103" i="16"/>
  <c r="J103" i="16"/>
  <c r="I103" i="16"/>
  <c r="G103" i="16"/>
  <c r="F103" i="16"/>
  <c r="D103" i="16"/>
  <c r="C103" i="16"/>
  <c r="T38" i="16"/>
  <c r="Q38" i="16"/>
  <c r="N38" i="16"/>
  <c r="K38" i="16"/>
  <c r="H39" i="16"/>
  <c r="T2" i="16"/>
  <c r="Q2" i="16"/>
  <c r="N2" i="16"/>
  <c r="K2" i="16"/>
  <c r="AH73" i="16"/>
  <c r="AE73" i="16"/>
  <c r="AC73" i="16"/>
  <c r="AA73" i="16"/>
  <c r="Y73" i="16"/>
  <c r="W73" i="16"/>
  <c r="T73" i="16"/>
  <c r="Q73" i="16"/>
  <c r="N73" i="16"/>
  <c r="K73" i="16"/>
  <c r="H73" i="16"/>
  <c r="E73" i="16"/>
  <c r="T40" i="16"/>
  <c r="W40" i="16"/>
  <c r="Q40" i="16"/>
  <c r="N40" i="16"/>
  <c r="K40" i="16"/>
  <c r="H40" i="16"/>
  <c r="E40" i="16"/>
  <c r="AC4" i="16"/>
  <c r="AA4" i="16"/>
  <c r="Y4" i="16"/>
  <c r="W4" i="16"/>
  <c r="T4" i="16"/>
  <c r="K4" i="16"/>
  <c r="N4" i="16"/>
  <c r="Q4" i="16"/>
  <c r="AC71" i="16"/>
  <c r="AA71" i="16"/>
  <c r="Y71" i="16"/>
  <c r="W71" i="16"/>
  <c r="AJ102" i="16"/>
  <c r="AI102" i="16"/>
  <c r="AG102" i="16"/>
  <c r="AF102" i="16"/>
  <c r="AD102" i="16"/>
  <c r="AB102" i="16"/>
  <c r="Z102" i="16"/>
  <c r="X102" i="16"/>
  <c r="V102" i="16"/>
  <c r="U102" i="16"/>
  <c r="S102" i="16"/>
  <c r="R102" i="16"/>
  <c r="P102" i="16"/>
  <c r="O102" i="16"/>
  <c r="M102" i="16"/>
  <c r="L102" i="16"/>
  <c r="J102" i="16"/>
  <c r="I102" i="16"/>
  <c r="G102" i="16"/>
  <c r="F102" i="16"/>
  <c r="D102" i="16"/>
  <c r="C102" i="16"/>
  <c r="AJ101" i="16"/>
  <c r="AI101" i="16"/>
  <c r="AG101" i="16"/>
  <c r="AF101" i="16"/>
  <c r="AD101" i="16"/>
  <c r="AB101" i="16"/>
  <c r="Z101" i="16"/>
  <c r="X101" i="16"/>
  <c r="V101" i="16"/>
  <c r="U101" i="16"/>
  <c r="S101" i="16"/>
  <c r="R101" i="16"/>
  <c r="P101" i="16"/>
  <c r="O101" i="16"/>
  <c r="M101" i="16"/>
  <c r="L101" i="16"/>
  <c r="J101" i="16"/>
  <c r="I101" i="16"/>
  <c r="G101" i="16"/>
  <c r="F101" i="16"/>
  <c r="D101" i="16"/>
  <c r="C101" i="16"/>
  <c r="AJ100" i="16"/>
  <c r="AI100" i="16"/>
  <c r="AG100" i="16"/>
  <c r="AF100" i="16"/>
  <c r="AD100" i="16"/>
  <c r="AB100" i="16"/>
  <c r="Z100" i="16"/>
  <c r="X100" i="16"/>
  <c r="V100" i="16"/>
  <c r="U100" i="16"/>
  <c r="S100" i="16"/>
  <c r="R100" i="16"/>
  <c r="P100" i="16"/>
  <c r="O100" i="16"/>
  <c r="M100" i="16"/>
  <c r="L100" i="16"/>
  <c r="J100" i="16"/>
  <c r="I100" i="16"/>
  <c r="G100" i="16"/>
  <c r="F100" i="16"/>
  <c r="D100" i="16"/>
  <c r="C100" i="16"/>
  <c r="AJ99" i="16"/>
  <c r="AI99" i="16"/>
  <c r="AG99" i="16"/>
  <c r="AF99" i="16"/>
  <c r="AD99" i="16"/>
  <c r="AB99" i="16"/>
  <c r="Z99" i="16"/>
  <c r="X99" i="16"/>
  <c r="V99" i="16"/>
  <c r="U99" i="16"/>
  <c r="S99" i="16"/>
  <c r="R99" i="16"/>
  <c r="P99" i="16"/>
  <c r="O99" i="16"/>
  <c r="M99" i="16"/>
  <c r="L99" i="16"/>
  <c r="J99" i="16"/>
  <c r="I99" i="16"/>
  <c r="G99" i="16"/>
  <c r="F99" i="16"/>
  <c r="D99" i="16"/>
  <c r="C99" i="16"/>
  <c r="AJ98" i="16"/>
  <c r="AI98" i="16"/>
  <c r="AG98" i="16"/>
  <c r="AF98" i="16"/>
  <c r="AD98" i="16"/>
  <c r="AB98" i="16"/>
  <c r="Z98" i="16"/>
  <c r="X98" i="16"/>
  <c r="V98" i="16"/>
  <c r="U98" i="16"/>
  <c r="S98" i="16"/>
  <c r="R98" i="16"/>
  <c r="P98" i="16"/>
  <c r="O98" i="16"/>
  <c r="M98" i="16"/>
  <c r="L98" i="16"/>
  <c r="J98" i="16"/>
  <c r="I98" i="16"/>
  <c r="G98" i="16"/>
  <c r="F98" i="16"/>
  <c r="D98" i="16"/>
  <c r="C98" i="16"/>
  <c r="AJ97" i="16"/>
  <c r="AI97" i="16"/>
  <c r="AG97" i="16"/>
  <c r="AF97" i="16"/>
  <c r="AD97" i="16"/>
  <c r="AB97" i="16"/>
  <c r="Z97" i="16"/>
  <c r="X97" i="16"/>
  <c r="V97" i="16"/>
  <c r="U97" i="16"/>
  <c r="S97" i="16"/>
  <c r="R97" i="16"/>
  <c r="P97" i="16"/>
  <c r="O97" i="16"/>
  <c r="M97" i="16"/>
  <c r="L97" i="16"/>
  <c r="J97" i="16"/>
  <c r="I97" i="16"/>
  <c r="G97" i="16"/>
  <c r="F97" i="16"/>
  <c r="D97" i="16"/>
  <c r="C97" i="16"/>
  <c r="AJ96" i="16"/>
  <c r="AI96" i="16"/>
  <c r="AG96" i="16"/>
  <c r="AF96" i="16"/>
  <c r="AD96" i="16"/>
  <c r="AB96" i="16"/>
  <c r="Z96" i="16"/>
  <c r="X96" i="16"/>
  <c r="V96" i="16"/>
  <c r="U96" i="16"/>
  <c r="S96" i="16"/>
  <c r="R96" i="16"/>
  <c r="P96" i="16"/>
  <c r="O96" i="16"/>
  <c r="M96" i="16"/>
  <c r="L96" i="16"/>
  <c r="J96" i="16"/>
  <c r="I96" i="16"/>
  <c r="G96" i="16"/>
  <c r="F96" i="16"/>
  <c r="D96" i="16"/>
  <c r="C96" i="16"/>
  <c r="AJ95" i="16"/>
  <c r="AI95" i="16"/>
  <c r="AG95" i="16"/>
  <c r="AF95" i="16"/>
  <c r="AD95" i="16"/>
  <c r="AB95" i="16"/>
  <c r="Z95" i="16"/>
  <c r="X95" i="16"/>
  <c r="V95" i="16"/>
  <c r="U95" i="16"/>
  <c r="S95" i="16"/>
  <c r="R95" i="16"/>
  <c r="P95" i="16"/>
  <c r="O95" i="16"/>
  <c r="M95" i="16"/>
  <c r="L95" i="16"/>
  <c r="J95" i="16"/>
  <c r="I95" i="16"/>
  <c r="G95" i="16"/>
  <c r="F95" i="16"/>
  <c r="D95" i="16"/>
  <c r="C95" i="16"/>
  <c r="AJ94" i="16"/>
  <c r="AI94" i="16"/>
  <c r="AG94" i="16"/>
  <c r="AF94" i="16"/>
  <c r="AD94" i="16"/>
  <c r="AB94" i="16"/>
  <c r="Z94" i="16"/>
  <c r="X94" i="16"/>
  <c r="V94" i="16"/>
  <c r="U94" i="16"/>
  <c r="S94" i="16"/>
  <c r="R94" i="16"/>
  <c r="P94" i="16"/>
  <c r="O94" i="16"/>
  <c r="M94" i="16"/>
  <c r="L94" i="16"/>
  <c r="J94" i="16"/>
  <c r="I94" i="16"/>
  <c r="G94" i="16"/>
  <c r="F94" i="16"/>
  <c r="D94" i="16"/>
  <c r="C94" i="16"/>
  <c r="AJ93" i="16"/>
  <c r="AI93" i="16"/>
  <c r="AG93" i="16"/>
  <c r="AF93" i="16"/>
  <c r="AD93" i="16"/>
  <c r="AB93" i="16"/>
  <c r="Z93" i="16"/>
  <c r="X93" i="16"/>
  <c r="V93" i="16"/>
  <c r="U93" i="16"/>
  <c r="S93" i="16"/>
  <c r="R93" i="16"/>
  <c r="P93" i="16"/>
  <c r="O93" i="16"/>
  <c r="M93" i="16"/>
  <c r="L93" i="16"/>
  <c r="J93" i="16"/>
  <c r="I93" i="16"/>
  <c r="G93" i="16"/>
  <c r="F93" i="16"/>
  <c r="D93" i="16"/>
  <c r="C93" i="16"/>
  <c r="AJ92" i="16"/>
  <c r="AI92" i="16"/>
  <c r="AG92" i="16"/>
  <c r="AF92" i="16"/>
  <c r="AD92" i="16"/>
  <c r="AB92" i="16"/>
  <c r="Z92" i="16"/>
  <c r="X92" i="16"/>
  <c r="V92" i="16"/>
  <c r="U92" i="16"/>
  <c r="S92" i="16"/>
  <c r="R92" i="16"/>
  <c r="P92" i="16"/>
  <c r="O92" i="16"/>
  <c r="M92" i="16"/>
  <c r="L92" i="16"/>
  <c r="J92" i="16"/>
  <c r="I92" i="16"/>
  <c r="G92" i="16"/>
  <c r="F92" i="16"/>
  <c r="D92" i="16"/>
  <c r="C92" i="16"/>
  <c r="AJ91" i="16"/>
  <c r="AI91" i="16"/>
  <c r="AG91" i="16"/>
  <c r="AF91" i="16"/>
  <c r="AD91" i="16"/>
  <c r="AB91" i="16"/>
  <c r="Z91" i="16"/>
  <c r="X91" i="16"/>
  <c r="V91" i="16"/>
  <c r="U91" i="16"/>
  <c r="S91" i="16"/>
  <c r="R91" i="16"/>
  <c r="P91" i="16"/>
  <c r="O91" i="16"/>
  <c r="M91" i="16"/>
  <c r="L91" i="16"/>
  <c r="J91" i="16"/>
  <c r="I91" i="16"/>
  <c r="G91" i="16"/>
  <c r="F91" i="16"/>
  <c r="D91" i="16"/>
  <c r="C91" i="16"/>
  <c r="AJ90" i="16"/>
  <c r="AI90" i="16"/>
  <c r="AG90" i="16"/>
  <c r="AF90" i="16"/>
  <c r="AD90" i="16"/>
  <c r="AB90" i="16"/>
  <c r="Z90" i="16"/>
  <c r="X90" i="16"/>
  <c r="V90" i="16"/>
  <c r="U90" i="16"/>
  <c r="S90" i="16"/>
  <c r="R90" i="16"/>
  <c r="P90" i="16"/>
  <c r="O90" i="16"/>
  <c r="M90" i="16"/>
  <c r="L90" i="16"/>
  <c r="J90" i="16"/>
  <c r="I90" i="16"/>
  <c r="G90" i="16"/>
  <c r="F90" i="16"/>
  <c r="D90" i="16"/>
  <c r="C90" i="16"/>
  <c r="AJ89" i="16"/>
  <c r="AI89" i="16"/>
  <c r="AI73" i="16" s="1"/>
  <c r="AG89" i="16"/>
  <c r="AF89" i="16"/>
  <c r="AF73" i="16" s="1"/>
  <c r="AD89" i="16"/>
  <c r="AB89" i="16"/>
  <c r="Z89" i="16"/>
  <c r="X89" i="16"/>
  <c r="V89" i="16"/>
  <c r="U89" i="16"/>
  <c r="S89" i="16"/>
  <c r="R89" i="16"/>
  <c r="P89" i="16"/>
  <c r="O89" i="16"/>
  <c r="M89" i="16"/>
  <c r="L89" i="16"/>
  <c r="L73" i="16" s="1"/>
  <c r="J89" i="16"/>
  <c r="I89" i="16"/>
  <c r="I73" i="16" s="1"/>
  <c r="G89" i="16"/>
  <c r="F89" i="16"/>
  <c r="F73" i="16" s="1"/>
  <c r="D89" i="16"/>
  <c r="C89" i="16"/>
  <c r="AJ88" i="16"/>
  <c r="AI88" i="16"/>
  <c r="AG88" i="16"/>
  <c r="AF88" i="16"/>
  <c r="AD88" i="16"/>
  <c r="AB88" i="16"/>
  <c r="Z88" i="16"/>
  <c r="X88" i="16"/>
  <c r="V88" i="16"/>
  <c r="U88" i="16"/>
  <c r="S88" i="16"/>
  <c r="R88" i="16"/>
  <c r="P88" i="16"/>
  <c r="O88" i="16"/>
  <c r="M88" i="16"/>
  <c r="L88" i="16"/>
  <c r="J88" i="16"/>
  <c r="I88" i="16"/>
  <c r="G88" i="16"/>
  <c r="F88" i="16"/>
  <c r="D88" i="16"/>
  <c r="C88" i="16"/>
  <c r="AJ87" i="16"/>
  <c r="AI87" i="16"/>
  <c r="AG87" i="16"/>
  <c r="AF87" i="16"/>
  <c r="AD87" i="16"/>
  <c r="AB87" i="16"/>
  <c r="Z87" i="16"/>
  <c r="X87" i="16"/>
  <c r="V87" i="16"/>
  <c r="U87" i="16"/>
  <c r="S87" i="16"/>
  <c r="R87" i="16"/>
  <c r="P87" i="16"/>
  <c r="O87" i="16"/>
  <c r="M87" i="16"/>
  <c r="L87" i="16"/>
  <c r="J87" i="16"/>
  <c r="I87" i="16"/>
  <c r="G87" i="16"/>
  <c r="F87" i="16"/>
  <c r="D87" i="16"/>
  <c r="C87" i="16"/>
  <c r="AJ86" i="16"/>
  <c r="AI86" i="16"/>
  <c r="AG86" i="16"/>
  <c r="AF86" i="16"/>
  <c r="AD86" i="16"/>
  <c r="AB86" i="16"/>
  <c r="Z86" i="16"/>
  <c r="X86" i="16"/>
  <c r="V86" i="16"/>
  <c r="U86" i="16"/>
  <c r="S86" i="16"/>
  <c r="R86" i="16"/>
  <c r="P86" i="16"/>
  <c r="O86" i="16"/>
  <c r="M86" i="16"/>
  <c r="L86" i="16"/>
  <c r="J86" i="16"/>
  <c r="I86" i="16"/>
  <c r="G86" i="16"/>
  <c r="F86" i="16"/>
  <c r="D86" i="16"/>
  <c r="C86" i="16"/>
  <c r="AJ85" i="16"/>
  <c r="AI85" i="16"/>
  <c r="AG85" i="16"/>
  <c r="AF85" i="16"/>
  <c r="AD85" i="16"/>
  <c r="AB85" i="16"/>
  <c r="Z85" i="16"/>
  <c r="X85" i="16"/>
  <c r="V85" i="16"/>
  <c r="U85" i="16"/>
  <c r="S85" i="16"/>
  <c r="R85" i="16"/>
  <c r="P85" i="16"/>
  <c r="O85" i="16"/>
  <c r="M85" i="16"/>
  <c r="L85" i="16"/>
  <c r="J85" i="16"/>
  <c r="I85" i="16"/>
  <c r="G85" i="16"/>
  <c r="F85" i="16"/>
  <c r="D85" i="16"/>
  <c r="C85" i="16"/>
  <c r="AJ84" i="16"/>
  <c r="AI84" i="16"/>
  <c r="AG84" i="16"/>
  <c r="AF84" i="16"/>
  <c r="AD84" i="16"/>
  <c r="AB84" i="16"/>
  <c r="Z84" i="16"/>
  <c r="X84" i="16"/>
  <c r="V84" i="16"/>
  <c r="U84" i="16"/>
  <c r="S84" i="16"/>
  <c r="R84" i="16"/>
  <c r="P84" i="16"/>
  <c r="O84" i="16"/>
  <c r="M84" i="16"/>
  <c r="L84" i="16"/>
  <c r="J84" i="16"/>
  <c r="I84" i="16"/>
  <c r="G84" i="16"/>
  <c r="F84" i="16"/>
  <c r="D84" i="16"/>
  <c r="C84" i="16"/>
  <c r="AJ83" i="16"/>
  <c r="AI83" i="16"/>
  <c r="AG83" i="16"/>
  <c r="AF83" i="16"/>
  <c r="AD83" i="16"/>
  <c r="AB83" i="16"/>
  <c r="Z83" i="16"/>
  <c r="X83" i="16"/>
  <c r="V83" i="16"/>
  <c r="U83" i="16"/>
  <c r="S83" i="16"/>
  <c r="R83" i="16"/>
  <c r="P83" i="16"/>
  <c r="O83" i="16"/>
  <c r="M83" i="16"/>
  <c r="L83" i="16"/>
  <c r="J83" i="16"/>
  <c r="I83" i="16"/>
  <c r="G83" i="16"/>
  <c r="F83" i="16"/>
  <c r="D83" i="16"/>
  <c r="C83" i="16"/>
  <c r="AJ82" i="16"/>
  <c r="AI82" i="16"/>
  <c r="AG82" i="16"/>
  <c r="AF82" i="16"/>
  <c r="AD82" i="16"/>
  <c r="AB82" i="16"/>
  <c r="Z82" i="16"/>
  <c r="X82" i="16"/>
  <c r="V82" i="16"/>
  <c r="U82" i="16"/>
  <c r="S82" i="16"/>
  <c r="R82" i="16"/>
  <c r="P82" i="16"/>
  <c r="O82" i="16"/>
  <c r="M82" i="16"/>
  <c r="L82" i="16"/>
  <c r="J82" i="16"/>
  <c r="I82" i="16"/>
  <c r="G82" i="16"/>
  <c r="F82" i="16"/>
  <c r="D82" i="16"/>
  <c r="C82" i="16"/>
  <c r="AJ81" i="16"/>
  <c r="AI81" i="16"/>
  <c r="AG81" i="16"/>
  <c r="AF81" i="16"/>
  <c r="AD81" i="16"/>
  <c r="AB81" i="16"/>
  <c r="Z81" i="16"/>
  <c r="X81" i="16"/>
  <c r="V81" i="16"/>
  <c r="U81" i="16"/>
  <c r="S81" i="16"/>
  <c r="R81" i="16"/>
  <c r="P81" i="16"/>
  <c r="O81" i="16"/>
  <c r="M81" i="16"/>
  <c r="L81" i="16"/>
  <c r="J81" i="16"/>
  <c r="I81" i="16"/>
  <c r="G81" i="16"/>
  <c r="F81" i="16"/>
  <c r="D81" i="16"/>
  <c r="C81" i="16"/>
  <c r="AJ80" i="16"/>
  <c r="AI80" i="16"/>
  <c r="AG80" i="16"/>
  <c r="AF80" i="16"/>
  <c r="AD80" i="16"/>
  <c r="AB80" i="16"/>
  <c r="Z80" i="16"/>
  <c r="X80" i="16"/>
  <c r="V80" i="16"/>
  <c r="U80" i="16"/>
  <c r="S80" i="16"/>
  <c r="R80" i="16"/>
  <c r="P80" i="16"/>
  <c r="O80" i="16"/>
  <c r="M80" i="16"/>
  <c r="L80" i="16"/>
  <c r="J80" i="16"/>
  <c r="I80" i="16"/>
  <c r="G80" i="16"/>
  <c r="F80" i="16"/>
  <c r="D80" i="16"/>
  <c r="C80" i="16"/>
  <c r="AJ79" i="16"/>
  <c r="AI79" i="16"/>
  <c r="AG79" i="16"/>
  <c r="AF79" i="16"/>
  <c r="AD79" i="16"/>
  <c r="AB79" i="16"/>
  <c r="Z79" i="16"/>
  <c r="X79" i="16"/>
  <c r="V79" i="16"/>
  <c r="U79" i="16"/>
  <c r="S79" i="16"/>
  <c r="R79" i="16"/>
  <c r="P79" i="16"/>
  <c r="O79" i="16"/>
  <c r="M79" i="16"/>
  <c r="L79" i="16"/>
  <c r="J79" i="16"/>
  <c r="I79" i="16"/>
  <c r="G79" i="16"/>
  <c r="F79" i="16"/>
  <c r="D79" i="16"/>
  <c r="C79" i="16"/>
  <c r="AJ78" i="16"/>
  <c r="AI78" i="16"/>
  <c r="AG78" i="16"/>
  <c r="AF78" i="16"/>
  <c r="AD78" i="16"/>
  <c r="AB78" i="16"/>
  <c r="Z78" i="16"/>
  <c r="X78" i="16"/>
  <c r="V78" i="16"/>
  <c r="U78" i="16"/>
  <c r="S78" i="16"/>
  <c r="R78" i="16"/>
  <c r="P78" i="16"/>
  <c r="O78" i="16"/>
  <c r="M78" i="16"/>
  <c r="L78" i="16"/>
  <c r="J78" i="16"/>
  <c r="I78" i="16"/>
  <c r="G78" i="16"/>
  <c r="F78" i="16"/>
  <c r="D78" i="16"/>
  <c r="C78" i="16"/>
  <c r="U73" i="16"/>
  <c r="R73" i="16"/>
  <c r="O73" i="16"/>
  <c r="C77" i="16"/>
  <c r="Y40" i="16"/>
  <c r="AH4" i="16"/>
  <c r="AE4" i="16"/>
  <c r="E4" i="16"/>
  <c r="B3" i="16"/>
  <c r="AJ77" i="16"/>
  <c r="AI77" i="16"/>
  <c r="AG77" i="16"/>
  <c r="AF77" i="16"/>
  <c r="AD77" i="16"/>
  <c r="AB77" i="16"/>
  <c r="Z77" i="16"/>
  <c r="X77" i="16"/>
  <c r="V77" i="16"/>
  <c r="U77" i="16"/>
  <c r="S77" i="16"/>
  <c r="R77" i="16"/>
  <c r="P77" i="16"/>
  <c r="O77" i="16"/>
  <c r="M77" i="16"/>
  <c r="L77" i="16"/>
  <c r="J77" i="16"/>
  <c r="I77" i="16"/>
  <c r="G77" i="16"/>
  <c r="F77" i="16"/>
  <c r="D77" i="16"/>
  <c r="AJ76" i="16"/>
  <c r="AI76" i="16"/>
  <c r="AG76" i="16"/>
  <c r="AF76" i="16"/>
  <c r="AD76" i="16"/>
  <c r="AB76" i="16"/>
  <c r="Z76" i="16"/>
  <c r="X76" i="16"/>
  <c r="V76" i="16"/>
  <c r="U76" i="16"/>
  <c r="S76" i="16"/>
  <c r="R76" i="16"/>
  <c r="P76" i="16"/>
  <c r="O76" i="16"/>
  <c r="M76" i="16"/>
  <c r="L76" i="16"/>
  <c r="J76" i="16"/>
  <c r="I76" i="16"/>
  <c r="G76" i="16"/>
  <c r="F76" i="16"/>
  <c r="D76" i="16"/>
  <c r="C76" i="16"/>
  <c r="AJ75" i="16"/>
  <c r="AG75" i="16"/>
  <c r="AD75" i="16"/>
  <c r="AB75" i="16"/>
  <c r="Z75" i="16"/>
  <c r="X75" i="16"/>
  <c r="V75" i="16"/>
  <c r="S75" i="16"/>
  <c r="P75" i="16"/>
  <c r="M75" i="16"/>
  <c r="J75" i="16"/>
  <c r="G75" i="16"/>
  <c r="D75" i="16"/>
  <c r="AI75" i="16"/>
  <c r="AF75" i="16"/>
  <c r="U75" i="16"/>
  <c r="R75" i="16"/>
  <c r="O75" i="16"/>
  <c r="L75" i="16"/>
  <c r="I75" i="16"/>
  <c r="F75" i="16"/>
  <c r="C75" i="16"/>
  <c r="AJ74" i="16"/>
  <c r="AG74" i="16"/>
  <c r="AD74" i="16"/>
  <c r="AB74" i="16"/>
  <c r="Z74" i="16"/>
  <c r="X74" i="16"/>
  <c r="V74" i="16"/>
  <c r="S74" i="16"/>
  <c r="P74" i="16"/>
  <c r="M74" i="16"/>
  <c r="J74" i="16"/>
  <c r="G74" i="16"/>
  <c r="D74" i="16"/>
  <c r="AI74" i="16"/>
  <c r="AF74" i="16"/>
  <c r="U74" i="16"/>
  <c r="R74" i="16"/>
  <c r="O74" i="16"/>
  <c r="L74" i="16"/>
  <c r="I74" i="16"/>
  <c r="F74" i="16"/>
  <c r="C74" i="16"/>
  <c r="C73" i="16"/>
  <c r="AI72" i="16"/>
  <c r="AH72" i="16"/>
  <c r="AF72" i="16"/>
  <c r="AE72" i="16"/>
  <c r="AC72" i="16"/>
  <c r="AA72" i="16"/>
  <c r="Y72" i="16"/>
  <c r="W72" i="16"/>
  <c r="T72" i="16"/>
  <c r="Q72" i="16"/>
  <c r="N72" i="16"/>
  <c r="K72" i="16"/>
  <c r="H72" i="16"/>
  <c r="E72" i="16"/>
  <c r="B72" i="16"/>
  <c r="AJ68" i="16"/>
  <c r="AI68" i="16"/>
  <c r="AG68" i="16"/>
  <c r="AF68" i="16"/>
  <c r="AD68" i="16"/>
  <c r="AB68" i="16"/>
  <c r="Z68" i="16"/>
  <c r="X68" i="16"/>
  <c r="V68" i="16"/>
  <c r="U68" i="16"/>
  <c r="S68" i="16"/>
  <c r="R68" i="16"/>
  <c r="P68" i="16"/>
  <c r="O68" i="16"/>
  <c r="M68" i="16"/>
  <c r="L68" i="16"/>
  <c r="J68" i="16"/>
  <c r="I68" i="16"/>
  <c r="G68" i="16"/>
  <c r="F68" i="16"/>
  <c r="D68" i="16"/>
  <c r="C68" i="16"/>
  <c r="AJ67" i="16"/>
  <c r="AI67" i="16"/>
  <c r="AG67" i="16"/>
  <c r="AF67" i="16"/>
  <c r="AD67" i="16"/>
  <c r="AB67" i="16"/>
  <c r="Z67" i="16"/>
  <c r="X67" i="16"/>
  <c r="V67" i="16"/>
  <c r="U67" i="16"/>
  <c r="S67" i="16"/>
  <c r="R67" i="16"/>
  <c r="P67" i="16"/>
  <c r="O67" i="16"/>
  <c r="M67" i="16"/>
  <c r="L67" i="16"/>
  <c r="J67" i="16"/>
  <c r="I67" i="16"/>
  <c r="G67" i="16"/>
  <c r="F67" i="16"/>
  <c r="D67" i="16"/>
  <c r="C67" i="16"/>
  <c r="AJ66" i="16"/>
  <c r="AI66" i="16"/>
  <c r="AG66" i="16"/>
  <c r="AF66" i="16"/>
  <c r="AD66" i="16"/>
  <c r="AB66" i="16"/>
  <c r="Z66" i="16"/>
  <c r="X66" i="16"/>
  <c r="V66" i="16"/>
  <c r="U66" i="16"/>
  <c r="S66" i="16"/>
  <c r="R66" i="16"/>
  <c r="P66" i="16"/>
  <c r="O66" i="16"/>
  <c r="M66" i="16"/>
  <c r="L66" i="16"/>
  <c r="J66" i="16"/>
  <c r="I66" i="16"/>
  <c r="G66" i="16"/>
  <c r="F66" i="16"/>
  <c r="D66" i="16"/>
  <c r="C66" i="16"/>
  <c r="AJ65" i="16"/>
  <c r="AI65" i="16"/>
  <c r="AG65" i="16"/>
  <c r="AF65" i="16"/>
  <c r="AD65" i="16"/>
  <c r="AB65" i="16"/>
  <c r="Z65" i="16"/>
  <c r="X65" i="16"/>
  <c r="V65" i="16"/>
  <c r="U65" i="16"/>
  <c r="S65" i="16"/>
  <c r="R65" i="16"/>
  <c r="P65" i="16"/>
  <c r="O65" i="16"/>
  <c r="M65" i="16"/>
  <c r="L65" i="16"/>
  <c r="J65" i="16"/>
  <c r="I65" i="16"/>
  <c r="G65" i="16"/>
  <c r="F65" i="16"/>
  <c r="D65" i="16"/>
  <c r="C65" i="16"/>
  <c r="AJ64" i="16"/>
  <c r="AI64" i="16"/>
  <c r="AG64" i="16"/>
  <c r="AF64" i="16"/>
  <c r="AD64" i="16"/>
  <c r="AB64" i="16"/>
  <c r="Z64" i="16"/>
  <c r="X64" i="16"/>
  <c r="V64" i="16"/>
  <c r="U64" i="16"/>
  <c r="S64" i="16"/>
  <c r="R64" i="16"/>
  <c r="P64" i="16"/>
  <c r="O64" i="16"/>
  <c r="M64" i="16"/>
  <c r="L64" i="16"/>
  <c r="J64" i="16"/>
  <c r="I64" i="16"/>
  <c r="G64" i="16"/>
  <c r="F64" i="16"/>
  <c r="D64" i="16"/>
  <c r="C64" i="16"/>
  <c r="AJ63" i="16"/>
  <c r="AI63" i="16"/>
  <c r="AG63" i="16"/>
  <c r="AF63" i="16"/>
  <c r="AD63" i="16"/>
  <c r="AB63" i="16"/>
  <c r="Z63" i="16"/>
  <c r="X63" i="16"/>
  <c r="V63" i="16"/>
  <c r="U63" i="16"/>
  <c r="S63" i="16"/>
  <c r="R63" i="16"/>
  <c r="P63" i="16"/>
  <c r="O63" i="16"/>
  <c r="M63" i="16"/>
  <c r="L63" i="16"/>
  <c r="J63" i="16"/>
  <c r="I63" i="16"/>
  <c r="G63" i="16"/>
  <c r="F63" i="16"/>
  <c r="D63" i="16"/>
  <c r="C63" i="16"/>
  <c r="AJ62" i="16"/>
  <c r="AI62" i="16"/>
  <c r="AG62" i="16"/>
  <c r="AF62" i="16"/>
  <c r="AD62" i="16"/>
  <c r="AB62" i="16"/>
  <c r="Z62" i="16"/>
  <c r="X62" i="16"/>
  <c r="V62" i="16"/>
  <c r="U62" i="16"/>
  <c r="S62" i="16"/>
  <c r="R62" i="16"/>
  <c r="P62" i="16"/>
  <c r="O62" i="16"/>
  <c r="M62" i="16"/>
  <c r="L62" i="16"/>
  <c r="J62" i="16"/>
  <c r="I62" i="16"/>
  <c r="G62" i="16"/>
  <c r="F62" i="16"/>
  <c r="D62" i="16"/>
  <c r="C62" i="16"/>
  <c r="AJ61" i="16"/>
  <c r="AI61" i="16"/>
  <c r="AG61" i="16"/>
  <c r="AF61" i="16"/>
  <c r="AD61" i="16"/>
  <c r="AB61" i="16"/>
  <c r="Z61" i="16"/>
  <c r="X61" i="16"/>
  <c r="V61" i="16"/>
  <c r="U61" i="16"/>
  <c r="S61" i="16"/>
  <c r="R61" i="16"/>
  <c r="P61" i="16"/>
  <c r="O61" i="16"/>
  <c r="M61" i="16"/>
  <c r="L61" i="16"/>
  <c r="J61" i="16"/>
  <c r="I61" i="16"/>
  <c r="G61" i="16"/>
  <c r="F61" i="16"/>
  <c r="D61" i="16"/>
  <c r="C61" i="16"/>
  <c r="H4" i="16"/>
  <c r="H3" i="16"/>
  <c r="E3" i="16"/>
  <c r="AH3" i="16"/>
  <c r="AE3" i="16"/>
  <c r="AC3" i="16"/>
  <c r="AA3" i="16"/>
  <c r="Y3" i="16"/>
  <c r="W3" i="16"/>
  <c r="T3" i="16"/>
  <c r="Q3" i="16"/>
  <c r="N3" i="16"/>
  <c r="K3" i="16"/>
  <c r="AH2" i="16"/>
  <c r="AE2" i="16"/>
  <c r="AC2" i="16"/>
  <c r="AA2" i="16"/>
  <c r="Y2" i="16"/>
  <c r="W2" i="16"/>
  <c r="E39" i="16"/>
  <c r="E38" i="16"/>
  <c r="AJ60" i="16"/>
  <c r="AI60" i="16"/>
  <c r="AG60" i="16"/>
  <c r="AF60" i="16"/>
  <c r="AD60" i="16"/>
  <c r="AB60" i="16"/>
  <c r="Z60" i="16"/>
  <c r="X60" i="16"/>
  <c r="V60" i="16"/>
  <c r="U60" i="16"/>
  <c r="S60" i="16"/>
  <c r="R60" i="16"/>
  <c r="P60" i="16"/>
  <c r="O60" i="16"/>
  <c r="M60" i="16"/>
  <c r="L60" i="16"/>
  <c r="J60" i="16"/>
  <c r="I60" i="16"/>
  <c r="G60" i="16"/>
  <c r="F60" i="16"/>
  <c r="D60" i="16"/>
  <c r="C60" i="16"/>
  <c r="AJ59" i="16"/>
  <c r="AI59" i="16"/>
  <c r="AG59" i="16"/>
  <c r="AF59" i="16"/>
  <c r="AD59" i="16"/>
  <c r="AB59" i="16"/>
  <c r="Z59" i="16"/>
  <c r="X59" i="16"/>
  <c r="V59" i="16"/>
  <c r="U59" i="16"/>
  <c r="S59" i="16"/>
  <c r="R59" i="16"/>
  <c r="P59" i="16"/>
  <c r="O59" i="16"/>
  <c r="M59" i="16"/>
  <c r="L59" i="16"/>
  <c r="J59" i="16"/>
  <c r="I59" i="16"/>
  <c r="G59" i="16"/>
  <c r="F59" i="16"/>
  <c r="D59" i="16"/>
  <c r="C59" i="16"/>
  <c r="AJ58" i="16"/>
  <c r="AI58" i="16"/>
  <c r="AG58" i="16"/>
  <c r="AF58" i="16"/>
  <c r="AD58" i="16"/>
  <c r="AB58" i="16"/>
  <c r="Z58" i="16"/>
  <c r="X58" i="16"/>
  <c r="V58" i="16"/>
  <c r="U58" i="16"/>
  <c r="S58" i="16"/>
  <c r="R58" i="16"/>
  <c r="P58" i="16"/>
  <c r="O58" i="16"/>
  <c r="M58" i="16"/>
  <c r="L58" i="16"/>
  <c r="J58" i="16"/>
  <c r="I58" i="16"/>
  <c r="G58" i="16"/>
  <c r="F58" i="16"/>
  <c r="D58" i="16"/>
  <c r="C58" i="16"/>
  <c r="AJ57" i="16"/>
  <c r="AI57" i="16"/>
  <c r="AG57" i="16"/>
  <c r="AF57" i="16"/>
  <c r="AD57" i="16"/>
  <c r="AB57" i="16"/>
  <c r="Z57" i="16"/>
  <c r="X57" i="16"/>
  <c r="V57" i="16"/>
  <c r="U57" i="16"/>
  <c r="S57" i="16"/>
  <c r="R57" i="16"/>
  <c r="P57" i="16"/>
  <c r="O57" i="16"/>
  <c r="M57" i="16"/>
  <c r="L57" i="16"/>
  <c r="J57" i="16"/>
  <c r="I57" i="16"/>
  <c r="G57" i="16"/>
  <c r="F57" i="16"/>
  <c r="D57" i="16"/>
  <c r="C57" i="16"/>
  <c r="AJ56" i="16"/>
  <c r="AI56" i="16"/>
  <c r="AG56" i="16"/>
  <c r="AF56" i="16"/>
  <c r="AD56" i="16"/>
  <c r="AB56" i="16"/>
  <c r="Z56" i="16"/>
  <c r="X56" i="16"/>
  <c r="V56" i="16"/>
  <c r="U56" i="16"/>
  <c r="U40" i="16" s="1"/>
  <c r="S56" i="16"/>
  <c r="R56" i="16"/>
  <c r="R40" i="16" s="1"/>
  <c r="P56" i="16"/>
  <c r="O56" i="16"/>
  <c r="O40" i="16" s="1"/>
  <c r="M56" i="16"/>
  <c r="L56" i="16"/>
  <c r="L40" i="16" s="1"/>
  <c r="J56" i="16"/>
  <c r="I56" i="16"/>
  <c r="I40" i="16" s="1"/>
  <c r="G56" i="16"/>
  <c r="F56" i="16"/>
  <c r="F40" i="16" s="1"/>
  <c r="D56" i="16"/>
  <c r="C56" i="16"/>
  <c r="C40" i="16" s="1"/>
  <c r="AA40" i="16"/>
  <c r="AC40" i="16"/>
  <c r="AE40" i="16"/>
  <c r="AF40" i="16"/>
  <c r="AH40" i="16"/>
  <c r="AI40" i="16"/>
  <c r="K39" i="16"/>
  <c r="N39" i="16"/>
  <c r="Q39" i="16"/>
  <c r="T39" i="16"/>
  <c r="W39" i="16"/>
  <c r="Y39" i="16"/>
  <c r="AA39" i="16"/>
  <c r="AC39" i="16"/>
  <c r="AE39" i="16"/>
  <c r="AH39" i="16"/>
  <c r="B39" i="16"/>
  <c r="H38" i="16"/>
  <c r="W38" i="16"/>
  <c r="Y38" i="16"/>
  <c r="AA38" i="16"/>
  <c r="AC38" i="16"/>
  <c r="AE38" i="16"/>
  <c r="AH38" i="16"/>
  <c r="AJ55" i="16"/>
  <c r="AI55" i="16"/>
  <c r="AG55" i="16"/>
  <c r="AF55" i="16"/>
  <c r="AD55" i="16"/>
  <c r="AB55" i="16"/>
  <c r="Z55" i="16"/>
  <c r="X55" i="16"/>
  <c r="V55" i="16"/>
  <c r="U55" i="16"/>
  <c r="S55" i="16"/>
  <c r="R55" i="16"/>
  <c r="P55" i="16"/>
  <c r="O55" i="16"/>
  <c r="M55" i="16"/>
  <c r="L55" i="16"/>
  <c r="J55" i="16"/>
  <c r="I55" i="16"/>
  <c r="G55" i="16"/>
  <c r="F55" i="16"/>
  <c r="D55" i="16"/>
  <c r="C55" i="16"/>
  <c r="AJ54" i="16"/>
  <c r="AI54" i="16"/>
  <c r="AG54" i="16"/>
  <c r="AF54" i="16"/>
  <c r="AD54" i="16"/>
  <c r="AB54" i="16"/>
  <c r="Z54" i="16"/>
  <c r="X54" i="16"/>
  <c r="V54" i="16"/>
  <c r="U54" i="16"/>
  <c r="S54" i="16"/>
  <c r="R54" i="16"/>
  <c r="P54" i="16"/>
  <c r="O54" i="16"/>
  <c r="M54" i="16"/>
  <c r="L54" i="16"/>
  <c r="J54" i="16"/>
  <c r="I54" i="16"/>
  <c r="G54" i="16"/>
  <c r="F54" i="16"/>
  <c r="D54" i="16"/>
  <c r="C54" i="16"/>
  <c r="AJ53" i="16"/>
  <c r="AI53" i="16"/>
  <c r="AG53" i="16"/>
  <c r="AF53" i="16"/>
  <c r="AD53" i="16"/>
  <c r="AB53" i="16"/>
  <c r="Z53" i="16"/>
  <c r="X53" i="16"/>
  <c r="V53" i="16"/>
  <c r="U53" i="16"/>
  <c r="S53" i="16"/>
  <c r="R53" i="16"/>
  <c r="P53" i="16"/>
  <c r="O53" i="16"/>
  <c r="M53" i="16"/>
  <c r="L53" i="16"/>
  <c r="J53" i="16"/>
  <c r="I53" i="16"/>
  <c r="G53" i="16"/>
  <c r="F53" i="16"/>
  <c r="D53" i="16"/>
  <c r="C53" i="16"/>
  <c r="AJ52" i="16"/>
  <c r="AI52" i="16"/>
  <c r="AG52" i="16"/>
  <c r="AF52" i="16"/>
  <c r="AD52" i="16"/>
  <c r="AB52" i="16"/>
  <c r="Z52" i="16"/>
  <c r="X52" i="16"/>
  <c r="V52" i="16"/>
  <c r="U52" i="16"/>
  <c r="S52" i="16"/>
  <c r="R52" i="16"/>
  <c r="P52" i="16"/>
  <c r="O52" i="16"/>
  <c r="M52" i="16"/>
  <c r="L52" i="16"/>
  <c r="J52" i="16"/>
  <c r="I52" i="16"/>
  <c r="G52" i="16"/>
  <c r="F52" i="16"/>
  <c r="D52" i="16"/>
  <c r="C52" i="16"/>
  <c r="AJ51" i="16"/>
  <c r="AI51" i="16"/>
  <c r="AG51" i="16"/>
  <c r="AF51" i="16"/>
  <c r="AD51" i="16"/>
  <c r="AB51" i="16"/>
  <c r="Z51" i="16"/>
  <c r="X51" i="16"/>
  <c r="V51" i="16"/>
  <c r="U51" i="16"/>
  <c r="S51" i="16"/>
  <c r="R51" i="16"/>
  <c r="P51" i="16"/>
  <c r="O51" i="16"/>
  <c r="M51" i="16"/>
  <c r="L51" i="16"/>
  <c r="J51" i="16"/>
  <c r="I51" i="16"/>
  <c r="G51" i="16"/>
  <c r="F51" i="16"/>
  <c r="D51" i="16"/>
  <c r="C51" i="16"/>
  <c r="AJ50" i="16"/>
  <c r="AI50" i="16"/>
  <c r="AG50" i="16"/>
  <c r="AF50" i="16"/>
  <c r="AD50" i="16"/>
  <c r="AB50" i="16"/>
  <c r="Z50" i="16"/>
  <c r="X50" i="16"/>
  <c r="V50" i="16"/>
  <c r="U50" i="16"/>
  <c r="S50" i="16"/>
  <c r="R50" i="16"/>
  <c r="P50" i="16"/>
  <c r="O50" i="16"/>
  <c r="M50" i="16"/>
  <c r="L50" i="16"/>
  <c r="J50" i="16"/>
  <c r="I50" i="16"/>
  <c r="G50" i="16"/>
  <c r="F50" i="16"/>
  <c r="D50" i="16"/>
  <c r="C50" i="16"/>
  <c r="AJ49" i="16"/>
  <c r="AI49" i="16"/>
  <c r="AG49" i="16"/>
  <c r="AF49" i="16"/>
  <c r="AD49" i="16"/>
  <c r="AB49" i="16"/>
  <c r="Z49" i="16"/>
  <c r="X49" i="16"/>
  <c r="V49" i="16"/>
  <c r="U49" i="16"/>
  <c r="S49" i="16"/>
  <c r="R49" i="16"/>
  <c r="P49" i="16"/>
  <c r="O49" i="16"/>
  <c r="M49" i="16"/>
  <c r="L49" i="16"/>
  <c r="J49" i="16"/>
  <c r="I49" i="16"/>
  <c r="G49" i="16"/>
  <c r="F49" i="16"/>
  <c r="D49" i="16"/>
  <c r="C49" i="16"/>
  <c r="AJ48" i="16"/>
  <c r="AI48" i="16"/>
  <c r="AG48" i="16"/>
  <c r="AF48" i="16"/>
  <c r="AD48" i="16"/>
  <c r="AB48" i="16"/>
  <c r="Z48" i="16"/>
  <c r="X48" i="16"/>
  <c r="V48" i="16"/>
  <c r="U48" i="16"/>
  <c r="S48" i="16"/>
  <c r="R48" i="16"/>
  <c r="P48" i="16"/>
  <c r="O48" i="16"/>
  <c r="M48" i="16"/>
  <c r="L48" i="16"/>
  <c r="J48" i="16"/>
  <c r="I48" i="16"/>
  <c r="G48" i="16"/>
  <c r="F48" i="16"/>
  <c r="D48" i="16"/>
  <c r="C48" i="16"/>
  <c r="AJ47" i="16"/>
  <c r="AI47" i="16"/>
  <c r="AG47" i="16"/>
  <c r="AF47" i="16"/>
  <c r="AD47" i="16"/>
  <c r="AB47" i="16"/>
  <c r="Z47" i="16"/>
  <c r="X47" i="16"/>
  <c r="V47" i="16"/>
  <c r="U47" i="16"/>
  <c r="S47" i="16"/>
  <c r="R47" i="16"/>
  <c r="P47" i="16"/>
  <c r="O47" i="16"/>
  <c r="M47" i="16"/>
  <c r="L47" i="16"/>
  <c r="J47" i="16"/>
  <c r="I47" i="16"/>
  <c r="G47" i="16"/>
  <c r="F47" i="16"/>
  <c r="D47" i="16"/>
  <c r="C47" i="16"/>
  <c r="AJ46" i="16"/>
  <c r="AI46" i="16"/>
  <c r="AG46" i="16"/>
  <c r="AF46" i="16"/>
  <c r="AD46" i="16"/>
  <c r="AB46" i="16"/>
  <c r="Z46" i="16"/>
  <c r="X46" i="16"/>
  <c r="V46" i="16"/>
  <c r="U46" i="16"/>
  <c r="S46" i="16"/>
  <c r="R46" i="16"/>
  <c r="P46" i="16"/>
  <c r="O46" i="16"/>
  <c r="M46" i="16"/>
  <c r="L46" i="16"/>
  <c r="J46" i="16"/>
  <c r="I46" i="16"/>
  <c r="G46" i="16"/>
  <c r="F46" i="16"/>
  <c r="D46" i="16"/>
  <c r="C46" i="16"/>
  <c r="AJ45" i="16"/>
  <c r="AI45" i="16"/>
  <c r="AG45" i="16"/>
  <c r="AF45" i="16"/>
  <c r="AD45" i="16"/>
  <c r="AB45" i="16"/>
  <c r="Z45" i="16"/>
  <c r="X45" i="16"/>
  <c r="V45" i="16"/>
  <c r="U45" i="16"/>
  <c r="S45" i="16"/>
  <c r="R45" i="16"/>
  <c r="P45" i="16"/>
  <c r="O45" i="16"/>
  <c r="M45" i="16"/>
  <c r="L45" i="16"/>
  <c r="J45" i="16"/>
  <c r="I45" i="16"/>
  <c r="G45" i="16"/>
  <c r="F45" i="16"/>
  <c r="D45" i="16"/>
  <c r="C45" i="16"/>
  <c r="AJ44" i="16"/>
  <c r="AI44" i="16"/>
  <c r="AG44" i="16"/>
  <c r="AF44" i="16"/>
  <c r="AD44" i="16"/>
  <c r="AB44" i="16"/>
  <c r="Z44" i="16"/>
  <c r="X44" i="16"/>
  <c r="V44" i="16"/>
  <c r="U44" i="16"/>
  <c r="S44" i="16"/>
  <c r="R44" i="16"/>
  <c r="P44" i="16"/>
  <c r="O44" i="16"/>
  <c r="M44" i="16"/>
  <c r="L44" i="16"/>
  <c r="J44" i="16"/>
  <c r="I44" i="16"/>
  <c r="G44" i="16"/>
  <c r="F44" i="16"/>
  <c r="D44" i="16"/>
  <c r="C44" i="16"/>
  <c r="AJ43" i="16"/>
  <c r="AI43" i="16"/>
  <c r="AG43" i="16"/>
  <c r="AF43" i="16"/>
  <c r="AD43" i="16"/>
  <c r="AB43" i="16"/>
  <c r="Z43" i="16"/>
  <c r="X43" i="16"/>
  <c r="V43" i="16"/>
  <c r="U43" i="16"/>
  <c r="S43" i="16"/>
  <c r="R43" i="16"/>
  <c r="P43" i="16"/>
  <c r="O43" i="16"/>
  <c r="M43" i="16"/>
  <c r="L43" i="16"/>
  <c r="J43" i="16"/>
  <c r="I43" i="16"/>
  <c r="G43" i="16"/>
  <c r="F43" i="16"/>
  <c r="D43" i="16"/>
  <c r="C43" i="16"/>
  <c r="AJ42" i="16"/>
  <c r="AG42" i="16"/>
  <c r="AD42" i="16"/>
  <c r="AB42" i="16"/>
  <c r="Z42" i="16"/>
  <c r="X42" i="16"/>
  <c r="V42" i="16"/>
  <c r="S42" i="16"/>
  <c r="P42" i="16"/>
  <c r="M42" i="16"/>
  <c r="J42" i="16"/>
  <c r="G42" i="16"/>
  <c r="D42" i="16"/>
  <c r="AI42" i="16"/>
  <c r="AF42" i="16"/>
  <c r="U42" i="16"/>
  <c r="R42" i="16"/>
  <c r="O42" i="16"/>
  <c r="L42" i="16"/>
  <c r="I42" i="16"/>
  <c r="F42" i="16"/>
  <c r="C42" i="16"/>
  <c r="AJ41" i="16"/>
  <c r="AG41" i="16"/>
  <c r="AD41" i="16"/>
  <c r="AB41" i="16"/>
  <c r="Z41" i="16"/>
  <c r="X41" i="16"/>
  <c r="V41" i="16"/>
  <c r="S41" i="16"/>
  <c r="P41" i="16"/>
  <c r="M41" i="16"/>
  <c r="J41" i="16"/>
  <c r="G41" i="16"/>
  <c r="D41" i="16"/>
  <c r="AI41" i="16"/>
  <c r="AF41" i="16"/>
  <c r="U41" i="16"/>
  <c r="R41" i="16"/>
  <c r="O41" i="16"/>
  <c r="L41" i="16"/>
  <c r="I41" i="16"/>
  <c r="F41" i="16"/>
  <c r="C41" i="16"/>
  <c r="C39" i="16" s="1"/>
  <c r="AJ35" i="16"/>
  <c r="AI35" i="16"/>
  <c r="AG35" i="16"/>
  <c r="AF35" i="16"/>
  <c r="AD35" i="16"/>
  <c r="AB35" i="16"/>
  <c r="Z35" i="16"/>
  <c r="X35" i="16"/>
  <c r="V35" i="16"/>
  <c r="U35" i="16"/>
  <c r="S35" i="16"/>
  <c r="R35" i="16"/>
  <c r="P35" i="16"/>
  <c r="O35" i="16"/>
  <c r="M35" i="16"/>
  <c r="L35" i="16"/>
  <c r="J35" i="16"/>
  <c r="I35" i="16"/>
  <c r="G35" i="16"/>
  <c r="F35" i="16"/>
  <c r="D35" i="16"/>
  <c r="C35" i="16"/>
  <c r="AJ34" i="16"/>
  <c r="AI34" i="16"/>
  <c r="AG34" i="16"/>
  <c r="AF34" i="16"/>
  <c r="AD34" i="16"/>
  <c r="AB34" i="16"/>
  <c r="Z34" i="16"/>
  <c r="X34" i="16"/>
  <c r="V34" i="16"/>
  <c r="U34" i="16"/>
  <c r="S34" i="16"/>
  <c r="R34" i="16"/>
  <c r="P34" i="16"/>
  <c r="O34" i="16"/>
  <c r="M34" i="16"/>
  <c r="L34" i="16"/>
  <c r="J34" i="16"/>
  <c r="I34" i="16"/>
  <c r="G34" i="16"/>
  <c r="F34" i="16"/>
  <c r="D34" i="16"/>
  <c r="C34" i="16"/>
  <c r="AJ33" i="16"/>
  <c r="AI33" i="16"/>
  <c r="AG33" i="16"/>
  <c r="AF33" i="16"/>
  <c r="AD33" i="16"/>
  <c r="AB33" i="16"/>
  <c r="Z33" i="16"/>
  <c r="X33" i="16"/>
  <c r="V33" i="16"/>
  <c r="U33" i="16"/>
  <c r="S33" i="16"/>
  <c r="R33" i="16"/>
  <c r="P33" i="16"/>
  <c r="O33" i="16"/>
  <c r="M33" i="16"/>
  <c r="L33" i="16"/>
  <c r="J33" i="16"/>
  <c r="I33" i="16"/>
  <c r="G33" i="16"/>
  <c r="F33" i="16"/>
  <c r="D33" i="16"/>
  <c r="C33" i="16"/>
  <c r="AJ32" i="16"/>
  <c r="AI32" i="16"/>
  <c r="AG32" i="16"/>
  <c r="AF32" i="16"/>
  <c r="AD32" i="16"/>
  <c r="AB32" i="16"/>
  <c r="Z32" i="16"/>
  <c r="X32" i="16"/>
  <c r="V32" i="16"/>
  <c r="U32" i="16"/>
  <c r="S32" i="16"/>
  <c r="R32" i="16"/>
  <c r="P32" i="16"/>
  <c r="O32" i="16"/>
  <c r="M32" i="16"/>
  <c r="L32" i="16"/>
  <c r="J32" i="16"/>
  <c r="I32" i="16"/>
  <c r="G32" i="16"/>
  <c r="F32" i="16"/>
  <c r="D32" i="16"/>
  <c r="C32" i="16"/>
  <c r="AJ31" i="16"/>
  <c r="AI31" i="16"/>
  <c r="AG31" i="16"/>
  <c r="AF31" i="16"/>
  <c r="AD31" i="16"/>
  <c r="AB31" i="16"/>
  <c r="Z31" i="16"/>
  <c r="X31" i="16"/>
  <c r="V31" i="16"/>
  <c r="U31" i="16"/>
  <c r="S31" i="16"/>
  <c r="R31" i="16"/>
  <c r="P31" i="16"/>
  <c r="O31" i="16"/>
  <c r="M31" i="16"/>
  <c r="L31" i="16"/>
  <c r="J31" i="16"/>
  <c r="I31" i="16"/>
  <c r="G31" i="16"/>
  <c r="F31" i="16"/>
  <c r="D31" i="16"/>
  <c r="C31" i="16"/>
  <c r="AJ30" i="16"/>
  <c r="AI30" i="16"/>
  <c r="AG30" i="16"/>
  <c r="AF30" i="16"/>
  <c r="AD30" i="16"/>
  <c r="AB30" i="16"/>
  <c r="Z30" i="16"/>
  <c r="X30" i="16"/>
  <c r="V30" i="16"/>
  <c r="U30" i="16"/>
  <c r="S30" i="16"/>
  <c r="R30" i="16"/>
  <c r="P30" i="16"/>
  <c r="O30" i="16"/>
  <c r="M30" i="16"/>
  <c r="L30" i="16"/>
  <c r="J30" i="16"/>
  <c r="I30" i="16"/>
  <c r="G30" i="16"/>
  <c r="F30" i="16"/>
  <c r="D30" i="16"/>
  <c r="C30" i="16"/>
  <c r="AJ29" i="16"/>
  <c r="AI29" i="16"/>
  <c r="AG29" i="16"/>
  <c r="AF29" i="16"/>
  <c r="AD29" i="16"/>
  <c r="AB29" i="16"/>
  <c r="Z29" i="16"/>
  <c r="X29" i="16"/>
  <c r="V29" i="16"/>
  <c r="U29" i="16"/>
  <c r="S29" i="16"/>
  <c r="R29" i="16"/>
  <c r="P29" i="16"/>
  <c r="O29" i="16"/>
  <c r="M29" i="16"/>
  <c r="L29" i="16"/>
  <c r="J29" i="16"/>
  <c r="I29" i="16"/>
  <c r="G29" i="16"/>
  <c r="F29" i="16"/>
  <c r="D29" i="16"/>
  <c r="C29" i="16"/>
  <c r="AJ28" i="16"/>
  <c r="AI28" i="16"/>
  <c r="AG28" i="16"/>
  <c r="AF28" i="16"/>
  <c r="AD28" i="16"/>
  <c r="AB28" i="16"/>
  <c r="Z28" i="16"/>
  <c r="X28" i="16"/>
  <c r="V28" i="16"/>
  <c r="U28" i="16"/>
  <c r="S28" i="16"/>
  <c r="R28" i="16"/>
  <c r="P28" i="16"/>
  <c r="O28" i="16"/>
  <c r="M28" i="16"/>
  <c r="L28" i="16"/>
  <c r="J28" i="16"/>
  <c r="I28" i="16"/>
  <c r="G28" i="16"/>
  <c r="F28" i="16"/>
  <c r="D28" i="16"/>
  <c r="C28" i="16"/>
  <c r="AJ27" i="16"/>
  <c r="AI27" i="16"/>
  <c r="AG27" i="16"/>
  <c r="AF27" i="16"/>
  <c r="AD27" i="16"/>
  <c r="AB27" i="16"/>
  <c r="Z27" i="16"/>
  <c r="X27" i="16"/>
  <c r="V27" i="16"/>
  <c r="U27" i="16"/>
  <c r="S27" i="16"/>
  <c r="R27" i="16"/>
  <c r="P27" i="16"/>
  <c r="O27" i="16"/>
  <c r="M27" i="16"/>
  <c r="L27" i="16"/>
  <c r="J27" i="16"/>
  <c r="I27" i="16"/>
  <c r="G27" i="16"/>
  <c r="F27" i="16"/>
  <c r="D27" i="16"/>
  <c r="C27" i="16"/>
  <c r="AJ26" i="16"/>
  <c r="AI26" i="16"/>
  <c r="AG26" i="16"/>
  <c r="AF26" i="16"/>
  <c r="AD26" i="16"/>
  <c r="AB26" i="16"/>
  <c r="Z26" i="16"/>
  <c r="X26" i="16"/>
  <c r="V26" i="16"/>
  <c r="U26" i="16"/>
  <c r="S26" i="16"/>
  <c r="R26" i="16"/>
  <c r="P26" i="16"/>
  <c r="O26" i="16"/>
  <c r="M26" i="16"/>
  <c r="L26" i="16"/>
  <c r="J26" i="16"/>
  <c r="I26" i="16"/>
  <c r="G26" i="16"/>
  <c r="F26" i="16"/>
  <c r="D26" i="16"/>
  <c r="C26" i="16"/>
  <c r="AJ25" i="16"/>
  <c r="AI25" i="16"/>
  <c r="AG25" i="16"/>
  <c r="AF25" i="16"/>
  <c r="AD25" i="16"/>
  <c r="AB25" i="16"/>
  <c r="Z25" i="16"/>
  <c r="X25" i="16"/>
  <c r="V25" i="16"/>
  <c r="U25" i="16"/>
  <c r="S25" i="16"/>
  <c r="R25" i="16"/>
  <c r="P25" i="16"/>
  <c r="O25" i="16"/>
  <c r="M25" i="16"/>
  <c r="L25" i="16"/>
  <c r="J25" i="16"/>
  <c r="I25" i="16"/>
  <c r="G25" i="16"/>
  <c r="F25" i="16"/>
  <c r="D25" i="16"/>
  <c r="C25" i="16"/>
  <c r="AJ24" i="16"/>
  <c r="AI24" i="16"/>
  <c r="AG24" i="16"/>
  <c r="AF24" i="16"/>
  <c r="AD24" i="16"/>
  <c r="AB24" i="16"/>
  <c r="Z24" i="16"/>
  <c r="X24" i="16"/>
  <c r="V24" i="16"/>
  <c r="U24" i="16"/>
  <c r="S24" i="16"/>
  <c r="R24" i="16"/>
  <c r="P24" i="16"/>
  <c r="O24" i="16"/>
  <c r="M24" i="16"/>
  <c r="L24" i="16"/>
  <c r="J24" i="16"/>
  <c r="I24" i="16"/>
  <c r="G24" i="16"/>
  <c r="F24" i="16"/>
  <c r="D24" i="16"/>
  <c r="C24" i="16"/>
  <c r="AJ23" i="16"/>
  <c r="AI23" i="16"/>
  <c r="AG23" i="16"/>
  <c r="AF23" i="16"/>
  <c r="AD23" i="16"/>
  <c r="AB23" i="16"/>
  <c r="Z23" i="16"/>
  <c r="X23" i="16"/>
  <c r="V23" i="16"/>
  <c r="U23" i="16"/>
  <c r="S23" i="16"/>
  <c r="R23" i="16"/>
  <c r="P23" i="16"/>
  <c r="O23" i="16"/>
  <c r="M23" i="16"/>
  <c r="L23" i="16"/>
  <c r="J23" i="16"/>
  <c r="I23" i="16"/>
  <c r="G23" i="16"/>
  <c r="F23" i="16"/>
  <c r="D23" i="16"/>
  <c r="C23" i="16"/>
  <c r="AJ22" i="16"/>
  <c r="AI22" i="16"/>
  <c r="AG22" i="16"/>
  <c r="AF22" i="16"/>
  <c r="AD22" i="16"/>
  <c r="AB22" i="16"/>
  <c r="Z22" i="16"/>
  <c r="X22" i="16"/>
  <c r="V22" i="16"/>
  <c r="U22" i="16"/>
  <c r="S22" i="16"/>
  <c r="R22" i="16"/>
  <c r="P22" i="16"/>
  <c r="O22" i="16"/>
  <c r="M22" i="16"/>
  <c r="L22" i="16"/>
  <c r="J22" i="16"/>
  <c r="I22" i="16"/>
  <c r="G22" i="16"/>
  <c r="F22" i="16"/>
  <c r="D22" i="16"/>
  <c r="C22" i="16"/>
  <c r="AJ21" i="16"/>
  <c r="AI21" i="16"/>
  <c r="AG21" i="16"/>
  <c r="AF21" i="16"/>
  <c r="AD21" i="16"/>
  <c r="AB21" i="16"/>
  <c r="Z21" i="16"/>
  <c r="X21" i="16"/>
  <c r="V21" i="16"/>
  <c r="U21" i="16"/>
  <c r="S21" i="16"/>
  <c r="R21" i="16"/>
  <c r="P21" i="16"/>
  <c r="O21" i="16"/>
  <c r="M21" i="16"/>
  <c r="L21" i="16"/>
  <c r="J21" i="16"/>
  <c r="I21" i="16"/>
  <c r="G21" i="16"/>
  <c r="F21" i="16"/>
  <c r="D21" i="16"/>
  <c r="C21" i="16"/>
  <c r="AJ20" i="16"/>
  <c r="AI20" i="16"/>
  <c r="AI4" i="16" s="1"/>
  <c r="AG20" i="16"/>
  <c r="AF20" i="16"/>
  <c r="AF4" i="16" s="1"/>
  <c r="AD20" i="16"/>
  <c r="AB20" i="16"/>
  <c r="Z20" i="16"/>
  <c r="X20" i="16"/>
  <c r="V20" i="16"/>
  <c r="U20" i="16"/>
  <c r="U4" i="16" s="1"/>
  <c r="S20" i="16"/>
  <c r="R20" i="16"/>
  <c r="R4" i="16" s="1"/>
  <c r="P20" i="16"/>
  <c r="O20" i="16"/>
  <c r="O4" i="16" s="1"/>
  <c r="M20" i="16"/>
  <c r="L20" i="16"/>
  <c r="L4" i="16" s="1"/>
  <c r="J20" i="16"/>
  <c r="I20" i="16"/>
  <c r="I4" i="16" s="1"/>
  <c r="G20" i="16"/>
  <c r="F20" i="16"/>
  <c r="F4" i="16" s="1"/>
  <c r="D20" i="16"/>
  <c r="C20" i="16"/>
  <c r="C4" i="16" s="1"/>
  <c r="AJ19" i="16"/>
  <c r="AI19" i="16"/>
  <c r="AG19" i="16"/>
  <c r="AF19" i="16"/>
  <c r="AD19" i="16"/>
  <c r="AB19" i="16"/>
  <c r="Z19" i="16"/>
  <c r="X19" i="16"/>
  <c r="V19" i="16"/>
  <c r="U19" i="16"/>
  <c r="S19" i="16"/>
  <c r="R19" i="16"/>
  <c r="P19" i="16"/>
  <c r="O19" i="16"/>
  <c r="M19" i="16"/>
  <c r="L19" i="16"/>
  <c r="J19" i="16"/>
  <c r="I19" i="16"/>
  <c r="G19" i="16"/>
  <c r="F19" i="16"/>
  <c r="D19" i="16"/>
  <c r="C19" i="16"/>
  <c r="AJ18" i="16"/>
  <c r="AI18" i="16"/>
  <c r="AG18" i="16"/>
  <c r="AF18" i="16"/>
  <c r="AD18" i="16"/>
  <c r="AB18" i="16"/>
  <c r="Z18" i="16"/>
  <c r="X18" i="16"/>
  <c r="V18" i="16"/>
  <c r="U18" i="16"/>
  <c r="S18" i="16"/>
  <c r="R18" i="16"/>
  <c r="P18" i="16"/>
  <c r="O18" i="16"/>
  <c r="M18" i="16"/>
  <c r="L18" i="16"/>
  <c r="J18" i="16"/>
  <c r="I18" i="16"/>
  <c r="G18" i="16"/>
  <c r="F18" i="16"/>
  <c r="D18" i="16"/>
  <c r="C18" i="16"/>
  <c r="AJ17" i="16"/>
  <c r="AI17" i="16"/>
  <c r="AG17" i="16"/>
  <c r="AF17" i="16"/>
  <c r="AD17" i="16"/>
  <c r="AB17" i="16"/>
  <c r="Z17" i="16"/>
  <c r="X17" i="16"/>
  <c r="V17" i="16"/>
  <c r="U17" i="16"/>
  <c r="S17" i="16"/>
  <c r="R17" i="16"/>
  <c r="P17" i="16"/>
  <c r="O17" i="16"/>
  <c r="M17" i="16"/>
  <c r="L17" i="16"/>
  <c r="J17" i="16"/>
  <c r="I17" i="16"/>
  <c r="G17" i="16"/>
  <c r="F17" i="16"/>
  <c r="D17" i="16"/>
  <c r="C17" i="16"/>
  <c r="AJ16" i="16"/>
  <c r="AI16" i="16"/>
  <c r="AG16" i="16"/>
  <c r="AF16" i="16"/>
  <c r="AD16" i="16"/>
  <c r="AB16" i="16"/>
  <c r="Z16" i="16"/>
  <c r="X16" i="16"/>
  <c r="V16" i="16"/>
  <c r="U16" i="16"/>
  <c r="S16" i="16"/>
  <c r="R16" i="16"/>
  <c r="P16" i="16"/>
  <c r="O16" i="16"/>
  <c r="M16" i="16"/>
  <c r="L16" i="16"/>
  <c r="J16" i="16"/>
  <c r="I16" i="16"/>
  <c r="G16" i="16"/>
  <c r="F16" i="16"/>
  <c r="D16" i="16"/>
  <c r="C16" i="16"/>
  <c r="AJ15" i="16"/>
  <c r="AI15" i="16"/>
  <c r="AG15" i="16"/>
  <c r="AF15" i="16"/>
  <c r="AD15" i="16"/>
  <c r="AB15" i="16"/>
  <c r="Z15" i="16"/>
  <c r="X15" i="16"/>
  <c r="V15" i="16"/>
  <c r="U15" i="16"/>
  <c r="S15" i="16"/>
  <c r="R15" i="16"/>
  <c r="P15" i="16"/>
  <c r="O15" i="16"/>
  <c r="M15" i="16"/>
  <c r="L15" i="16"/>
  <c r="J15" i="16"/>
  <c r="I15" i="16"/>
  <c r="G15" i="16"/>
  <c r="F15" i="16"/>
  <c r="D15" i="16"/>
  <c r="C15" i="16"/>
  <c r="AJ14" i="16"/>
  <c r="AI14" i="16"/>
  <c r="AG14" i="16"/>
  <c r="AF14" i="16"/>
  <c r="AD14" i="16"/>
  <c r="AB14" i="16"/>
  <c r="Z14" i="16"/>
  <c r="X14" i="16"/>
  <c r="V14" i="16"/>
  <c r="U14" i="16"/>
  <c r="S14" i="16"/>
  <c r="R14" i="16"/>
  <c r="P14" i="16"/>
  <c r="O14" i="16"/>
  <c r="M14" i="16"/>
  <c r="L14" i="16"/>
  <c r="J14" i="16"/>
  <c r="I14" i="16"/>
  <c r="G14" i="16"/>
  <c r="F14" i="16"/>
  <c r="D14" i="16"/>
  <c r="C14" i="16"/>
  <c r="AJ13" i="16"/>
  <c r="AI13" i="16"/>
  <c r="AG13" i="16"/>
  <c r="AF13" i="16"/>
  <c r="AD13" i="16"/>
  <c r="AB13" i="16"/>
  <c r="Z13" i="16"/>
  <c r="X13" i="16"/>
  <c r="V13" i="16"/>
  <c r="U13" i="16"/>
  <c r="S13" i="16"/>
  <c r="R13" i="16"/>
  <c r="P13" i="16"/>
  <c r="O13" i="16"/>
  <c r="M13" i="16"/>
  <c r="L13" i="16"/>
  <c r="J13" i="16"/>
  <c r="I13" i="16"/>
  <c r="G13" i="16"/>
  <c r="F13" i="16"/>
  <c r="D13" i="16"/>
  <c r="C13" i="16"/>
  <c r="AJ12" i="16"/>
  <c r="AI12" i="16"/>
  <c r="AG12" i="16"/>
  <c r="AF12" i="16"/>
  <c r="AD12" i="16"/>
  <c r="AB12" i="16"/>
  <c r="Z12" i="16"/>
  <c r="X12" i="16"/>
  <c r="V12" i="16"/>
  <c r="U12" i="16"/>
  <c r="S12" i="16"/>
  <c r="R12" i="16"/>
  <c r="P12" i="16"/>
  <c r="O12" i="16"/>
  <c r="M12" i="16"/>
  <c r="L12" i="16"/>
  <c r="J12" i="16"/>
  <c r="I12" i="16"/>
  <c r="G12" i="16"/>
  <c r="F12" i="16"/>
  <c r="D12" i="16"/>
  <c r="C12" i="16"/>
  <c r="AJ11" i="16"/>
  <c r="AI11" i="16"/>
  <c r="AG11" i="16"/>
  <c r="AF11" i="16"/>
  <c r="AD11" i="16"/>
  <c r="AB11" i="16"/>
  <c r="Z11" i="16"/>
  <c r="X11" i="16"/>
  <c r="V11" i="16"/>
  <c r="U11" i="16"/>
  <c r="S11" i="16"/>
  <c r="R11" i="16"/>
  <c r="P11" i="16"/>
  <c r="O11" i="16"/>
  <c r="M11" i="16"/>
  <c r="L11" i="16"/>
  <c r="J11" i="16"/>
  <c r="I11" i="16"/>
  <c r="G11" i="16"/>
  <c r="F11" i="16"/>
  <c r="D11" i="16"/>
  <c r="C11" i="16"/>
  <c r="AJ10" i="16"/>
  <c r="AI10" i="16"/>
  <c r="AG10" i="16"/>
  <c r="AF10" i="16"/>
  <c r="AD10" i="16"/>
  <c r="AB10" i="16"/>
  <c r="Z10" i="16"/>
  <c r="X10" i="16"/>
  <c r="V10" i="16"/>
  <c r="U10" i="16"/>
  <c r="S10" i="16"/>
  <c r="R10" i="16"/>
  <c r="P10" i="16"/>
  <c r="O10" i="16"/>
  <c r="M10" i="16"/>
  <c r="L10" i="16"/>
  <c r="J10" i="16"/>
  <c r="I10" i="16"/>
  <c r="G10" i="16"/>
  <c r="F10" i="16"/>
  <c r="D10" i="16"/>
  <c r="C10" i="16"/>
  <c r="AJ9" i="16"/>
  <c r="AI9" i="16"/>
  <c r="AG9" i="16"/>
  <c r="AF9" i="16"/>
  <c r="AD9" i="16"/>
  <c r="AB9" i="16"/>
  <c r="Z9" i="16"/>
  <c r="X9" i="16"/>
  <c r="V9" i="16"/>
  <c r="U9" i="16"/>
  <c r="S9" i="16"/>
  <c r="R9" i="16"/>
  <c r="P9" i="16"/>
  <c r="O9" i="16"/>
  <c r="M9" i="16"/>
  <c r="L9" i="16"/>
  <c r="J9" i="16"/>
  <c r="I9" i="16"/>
  <c r="G9" i="16"/>
  <c r="F9" i="16"/>
  <c r="D9" i="16"/>
  <c r="C9" i="16"/>
  <c r="AJ8" i="16"/>
  <c r="AI8" i="16"/>
  <c r="AG8" i="16"/>
  <c r="AF8" i="16"/>
  <c r="AD8" i="16"/>
  <c r="AB8" i="16"/>
  <c r="Z8" i="16"/>
  <c r="X8" i="16"/>
  <c r="V8" i="16"/>
  <c r="U8" i="16"/>
  <c r="S8" i="16"/>
  <c r="R8" i="16"/>
  <c r="P8" i="16"/>
  <c r="O8" i="16"/>
  <c r="M8" i="16"/>
  <c r="L8" i="16"/>
  <c r="J8" i="16"/>
  <c r="I8" i="16"/>
  <c r="G8" i="16"/>
  <c r="F8" i="16"/>
  <c r="D8" i="16"/>
  <c r="C8" i="16"/>
  <c r="AJ7" i="16"/>
  <c r="AI7" i="16"/>
  <c r="AG7" i="16"/>
  <c r="AF7" i="16"/>
  <c r="AD7" i="16"/>
  <c r="AB7" i="16"/>
  <c r="Z7" i="16"/>
  <c r="X7" i="16"/>
  <c r="V7" i="16"/>
  <c r="U7" i="16"/>
  <c r="S7" i="16"/>
  <c r="R7" i="16"/>
  <c r="P7" i="16"/>
  <c r="O7" i="16"/>
  <c r="M7" i="16"/>
  <c r="L7" i="16"/>
  <c r="J7" i="16"/>
  <c r="I7" i="16"/>
  <c r="G7" i="16"/>
  <c r="F7" i="16"/>
  <c r="D7" i="16"/>
  <c r="C7" i="16"/>
  <c r="AJ6" i="16"/>
  <c r="AI6" i="16"/>
  <c r="AG6" i="16"/>
  <c r="AF6" i="16"/>
  <c r="AD6" i="16"/>
  <c r="AB6" i="16"/>
  <c r="Z6" i="16"/>
  <c r="X6" i="16"/>
  <c r="V6" i="16"/>
  <c r="U6" i="16"/>
  <c r="S6" i="16"/>
  <c r="R6" i="16"/>
  <c r="P6" i="16"/>
  <c r="O6" i="16"/>
  <c r="M6" i="16"/>
  <c r="L6" i="16"/>
  <c r="J6" i="16"/>
  <c r="I6" i="16"/>
  <c r="G6" i="16"/>
  <c r="F6" i="16"/>
  <c r="D6" i="16"/>
  <c r="C6" i="16"/>
  <c r="AJ425" i="15"/>
  <c r="AI425" i="15"/>
  <c r="AG425" i="15"/>
  <c r="AF425" i="15"/>
  <c r="AD425" i="15"/>
  <c r="AB425" i="15"/>
  <c r="Z425" i="15"/>
  <c r="X425" i="15"/>
  <c r="V425" i="15"/>
  <c r="U425" i="15"/>
  <c r="S425" i="15"/>
  <c r="R425" i="15"/>
  <c r="P425" i="15"/>
  <c r="O425" i="15"/>
  <c r="M425" i="15"/>
  <c r="L425" i="15"/>
  <c r="J425" i="15"/>
  <c r="I425" i="15"/>
  <c r="G425" i="15"/>
  <c r="F425" i="15"/>
  <c r="D425" i="15"/>
  <c r="C425" i="15"/>
  <c r="AJ424" i="15"/>
  <c r="AI424" i="15"/>
  <c r="AG424" i="15"/>
  <c r="AF424" i="15"/>
  <c r="AD424" i="15"/>
  <c r="AB424" i="15"/>
  <c r="Z424" i="15"/>
  <c r="X424" i="15"/>
  <c r="V424" i="15"/>
  <c r="U424" i="15"/>
  <c r="S424" i="15"/>
  <c r="R424" i="15"/>
  <c r="P424" i="15"/>
  <c r="O424" i="15"/>
  <c r="M424" i="15"/>
  <c r="L424" i="15"/>
  <c r="J424" i="15"/>
  <c r="I424" i="15"/>
  <c r="G424" i="15"/>
  <c r="F424" i="15"/>
  <c r="D424" i="15"/>
  <c r="C424" i="15"/>
  <c r="AJ423" i="15"/>
  <c r="AI423" i="15"/>
  <c r="AG423" i="15"/>
  <c r="AF423" i="15"/>
  <c r="AD423" i="15"/>
  <c r="AB423" i="15"/>
  <c r="Z423" i="15"/>
  <c r="X423" i="15"/>
  <c r="V423" i="15"/>
  <c r="U423" i="15"/>
  <c r="S423" i="15"/>
  <c r="R423" i="15"/>
  <c r="P423" i="15"/>
  <c r="O423" i="15"/>
  <c r="M423" i="15"/>
  <c r="L423" i="15"/>
  <c r="J423" i="15"/>
  <c r="I423" i="15"/>
  <c r="G423" i="15"/>
  <c r="F423" i="15"/>
  <c r="D423" i="15"/>
  <c r="C423" i="15"/>
  <c r="AJ422" i="15"/>
  <c r="AI422" i="15"/>
  <c r="AG422" i="15"/>
  <c r="AF422" i="15"/>
  <c r="AD422" i="15"/>
  <c r="AB422" i="15"/>
  <c r="Z422" i="15"/>
  <c r="X422" i="15"/>
  <c r="V422" i="15"/>
  <c r="U422" i="15"/>
  <c r="S422" i="15"/>
  <c r="R422" i="15"/>
  <c r="P422" i="15"/>
  <c r="O422" i="15"/>
  <c r="M422" i="15"/>
  <c r="L422" i="15"/>
  <c r="J422" i="15"/>
  <c r="I422" i="15"/>
  <c r="G422" i="15"/>
  <c r="F422" i="15"/>
  <c r="D422" i="15"/>
  <c r="C422" i="15"/>
  <c r="AJ421" i="15"/>
  <c r="AI421" i="15"/>
  <c r="AG421" i="15"/>
  <c r="AF421" i="15"/>
  <c r="AD421" i="15"/>
  <c r="AB421" i="15"/>
  <c r="Z421" i="15"/>
  <c r="X421" i="15"/>
  <c r="V421" i="15"/>
  <c r="U421" i="15"/>
  <c r="S421" i="15"/>
  <c r="R421" i="15"/>
  <c r="P421" i="15"/>
  <c r="O421" i="15"/>
  <c r="M421" i="15"/>
  <c r="L421" i="15"/>
  <c r="J421" i="15"/>
  <c r="I421" i="15"/>
  <c r="G421" i="15"/>
  <c r="F421" i="15"/>
  <c r="D421" i="15"/>
  <c r="C421" i="15"/>
  <c r="AJ420" i="15"/>
  <c r="AI420" i="15"/>
  <c r="AG420" i="15"/>
  <c r="AF420" i="15"/>
  <c r="AD420" i="15"/>
  <c r="AB420" i="15"/>
  <c r="Z420" i="15"/>
  <c r="X420" i="15"/>
  <c r="V420" i="15"/>
  <c r="U420" i="15"/>
  <c r="S420" i="15"/>
  <c r="R420" i="15"/>
  <c r="P420" i="15"/>
  <c r="O420" i="15"/>
  <c r="M420" i="15"/>
  <c r="L420" i="15"/>
  <c r="J420" i="15"/>
  <c r="I420" i="15"/>
  <c r="G420" i="15"/>
  <c r="F420" i="15"/>
  <c r="D420" i="15"/>
  <c r="C420" i="15"/>
  <c r="AJ419" i="15"/>
  <c r="AI419" i="15"/>
  <c r="AG419" i="15"/>
  <c r="AF419" i="15"/>
  <c r="AD419" i="15"/>
  <c r="AB419" i="15"/>
  <c r="Z419" i="15"/>
  <c r="X419" i="15"/>
  <c r="V419" i="15"/>
  <c r="U419" i="15"/>
  <c r="S419" i="15"/>
  <c r="R419" i="15"/>
  <c r="P419" i="15"/>
  <c r="O419" i="15"/>
  <c r="M419" i="15"/>
  <c r="L419" i="15"/>
  <c r="J419" i="15"/>
  <c r="I419" i="15"/>
  <c r="G419" i="15"/>
  <c r="F419" i="15"/>
  <c r="D419" i="15"/>
  <c r="C419" i="15"/>
  <c r="AJ418" i="15"/>
  <c r="AI418" i="15"/>
  <c r="AG418" i="15"/>
  <c r="AF418" i="15"/>
  <c r="AD418" i="15"/>
  <c r="AB418" i="15"/>
  <c r="Z418" i="15"/>
  <c r="X418" i="15"/>
  <c r="V418" i="15"/>
  <c r="U418" i="15"/>
  <c r="S418" i="15"/>
  <c r="R418" i="15"/>
  <c r="P418" i="15"/>
  <c r="O418" i="15"/>
  <c r="M418" i="15"/>
  <c r="L418" i="15"/>
  <c r="J418" i="15"/>
  <c r="I418" i="15"/>
  <c r="G418" i="15"/>
  <c r="F418" i="15"/>
  <c r="D418" i="15"/>
  <c r="C418" i="15"/>
  <c r="AJ417" i="15"/>
  <c r="AI417" i="15"/>
  <c r="AG417" i="15"/>
  <c r="AF417" i="15"/>
  <c r="AD417" i="15"/>
  <c r="AB417" i="15"/>
  <c r="Z417" i="15"/>
  <c r="X417" i="15"/>
  <c r="V417" i="15"/>
  <c r="U417" i="15"/>
  <c r="S417" i="15"/>
  <c r="R417" i="15"/>
  <c r="P417" i="15"/>
  <c r="O417" i="15"/>
  <c r="M417" i="15"/>
  <c r="L417" i="15"/>
  <c r="J417" i="15"/>
  <c r="I417" i="15"/>
  <c r="G417" i="15"/>
  <c r="F417" i="15"/>
  <c r="D417" i="15"/>
  <c r="C417" i="15"/>
  <c r="AJ416" i="15"/>
  <c r="AI416" i="15"/>
  <c r="AG416" i="15"/>
  <c r="AF416" i="15"/>
  <c r="AD416" i="15"/>
  <c r="AB416" i="15"/>
  <c r="Z416" i="15"/>
  <c r="X416" i="15"/>
  <c r="V416" i="15"/>
  <c r="U416" i="15"/>
  <c r="S416" i="15"/>
  <c r="R416" i="15"/>
  <c r="P416" i="15"/>
  <c r="O416" i="15"/>
  <c r="M416" i="15"/>
  <c r="L416" i="15"/>
  <c r="J416" i="15"/>
  <c r="I416" i="15"/>
  <c r="G416" i="15"/>
  <c r="F416" i="15"/>
  <c r="D416" i="15"/>
  <c r="C416" i="15"/>
  <c r="AG415" i="15"/>
  <c r="AF415" i="15"/>
  <c r="AD415" i="15"/>
  <c r="AB415" i="15"/>
  <c r="Z415" i="15"/>
  <c r="X415" i="15"/>
  <c r="V415" i="15"/>
  <c r="U415" i="15"/>
  <c r="S415" i="15"/>
  <c r="R415" i="15"/>
  <c r="P415" i="15"/>
  <c r="O415" i="15"/>
  <c r="M415" i="15"/>
  <c r="L415" i="15"/>
  <c r="J415" i="15"/>
  <c r="I415" i="15"/>
  <c r="G415" i="15"/>
  <c r="F415" i="15"/>
  <c r="D415" i="15"/>
  <c r="C415" i="15"/>
  <c r="AJ414" i="15"/>
  <c r="AI414" i="15"/>
  <c r="AG414" i="15"/>
  <c r="AF414" i="15"/>
  <c r="AD414" i="15"/>
  <c r="AB414" i="15"/>
  <c r="Z414" i="15"/>
  <c r="X414" i="15"/>
  <c r="V414" i="15"/>
  <c r="U414" i="15"/>
  <c r="S414" i="15"/>
  <c r="R414" i="15"/>
  <c r="P414" i="15"/>
  <c r="O414" i="15"/>
  <c r="M414" i="15"/>
  <c r="L414" i="15"/>
  <c r="J414" i="15"/>
  <c r="I414" i="15"/>
  <c r="G414" i="15"/>
  <c r="F414" i="15"/>
  <c r="D414" i="15"/>
  <c r="C414" i="15"/>
  <c r="AJ413" i="15"/>
  <c r="AI413" i="15"/>
  <c r="AG413" i="15"/>
  <c r="AF413" i="15"/>
  <c r="AD413" i="15"/>
  <c r="AB413" i="15"/>
  <c r="Z413" i="15"/>
  <c r="X413" i="15"/>
  <c r="V413" i="15"/>
  <c r="U413" i="15"/>
  <c r="S413" i="15"/>
  <c r="R413" i="15"/>
  <c r="P413" i="15"/>
  <c r="O413" i="15"/>
  <c r="M413" i="15"/>
  <c r="L413" i="15"/>
  <c r="J413" i="15"/>
  <c r="I413" i="15"/>
  <c r="G413" i="15"/>
  <c r="F413" i="15"/>
  <c r="D413" i="15"/>
  <c r="C413" i="15"/>
  <c r="AJ412" i="15"/>
  <c r="AI412" i="15"/>
  <c r="AG412" i="15"/>
  <c r="AF412" i="15"/>
  <c r="AD412" i="15"/>
  <c r="AB412" i="15"/>
  <c r="Z412" i="15"/>
  <c r="X412" i="15"/>
  <c r="V412" i="15"/>
  <c r="U412" i="15"/>
  <c r="S412" i="15"/>
  <c r="R412" i="15"/>
  <c r="P412" i="15"/>
  <c r="O412" i="15"/>
  <c r="M412" i="15"/>
  <c r="L412" i="15"/>
  <c r="J412" i="15"/>
  <c r="I412" i="15"/>
  <c r="G412" i="15"/>
  <c r="F412" i="15"/>
  <c r="D412" i="15"/>
  <c r="C412" i="15"/>
  <c r="AJ411" i="15"/>
  <c r="AI411" i="15"/>
  <c r="AG411" i="15"/>
  <c r="AF411" i="15"/>
  <c r="AD411" i="15"/>
  <c r="AB411" i="15"/>
  <c r="Z411" i="15"/>
  <c r="X411" i="15"/>
  <c r="V411" i="15"/>
  <c r="U411" i="15"/>
  <c r="S411" i="15"/>
  <c r="R411" i="15"/>
  <c r="P411" i="15"/>
  <c r="O411" i="15"/>
  <c r="M411" i="15"/>
  <c r="L411" i="15"/>
  <c r="J411" i="15"/>
  <c r="I411" i="15"/>
  <c r="G411" i="15"/>
  <c r="F411" i="15"/>
  <c r="D411" i="15"/>
  <c r="C411" i="15"/>
  <c r="AJ410" i="15"/>
  <c r="AI410" i="15"/>
  <c r="AG410" i="15"/>
  <c r="AF410" i="15"/>
  <c r="AD410" i="15"/>
  <c r="AB410" i="15"/>
  <c r="Z410" i="15"/>
  <c r="X410" i="15"/>
  <c r="V410" i="15"/>
  <c r="U410" i="15"/>
  <c r="S410" i="15"/>
  <c r="R410" i="15"/>
  <c r="P410" i="15"/>
  <c r="O410" i="15"/>
  <c r="M410" i="15"/>
  <c r="L410" i="15"/>
  <c r="J410" i="15"/>
  <c r="I410" i="15"/>
  <c r="G410" i="15"/>
  <c r="F410" i="15"/>
  <c r="D410" i="15"/>
  <c r="C410" i="15"/>
  <c r="AJ409" i="15"/>
  <c r="AI409" i="15"/>
  <c r="AG409" i="15"/>
  <c r="AF409" i="15"/>
  <c r="AD409" i="15"/>
  <c r="AB409" i="15"/>
  <c r="Z409" i="15"/>
  <c r="X409" i="15"/>
  <c r="V409" i="15"/>
  <c r="U409" i="15"/>
  <c r="S409" i="15"/>
  <c r="R409" i="15"/>
  <c r="P409" i="15"/>
  <c r="O409" i="15"/>
  <c r="M409" i="15"/>
  <c r="L409" i="15"/>
  <c r="J409" i="15"/>
  <c r="I409" i="15"/>
  <c r="G409" i="15"/>
  <c r="F409" i="15"/>
  <c r="D409" i="15"/>
  <c r="C409" i="15"/>
  <c r="AJ408" i="15"/>
  <c r="AI408" i="15"/>
  <c r="AG408" i="15"/>
  <c r="AF408" i="15"/>
  <c r="AD408" i="15"/>
  <c r="AB408" i="15"/>
  <c r="Z408" i="15"/>
  <c r="X408" i="15"/>
  <c r="V408" i="15"/>
  <c r="U408" i="15"/>
  <c r="S408" i="15"/>
  <c r="R408" i="15"/>
  <c r="P408" i="15"/>
  <c r="O408" i="15"/>
  <c r="M408" i="15"/>
  <c r="L408" i="15"/>
  <c r="J408" i="15"/>
  <c r="I408" i="15"/>
  <c r="G408" i="15"/>
  <c r="F408" i="15"/>
  <c r="D408" i="15"/>
  <c r="C408" i="15"/>
  <c r="AJ407" i="15"/>
  <c r="AI407" i="15"/>
  <c r="AG407" i="15"/>
  <c r="AF407" i="15"/>
  <c r="AD407" i="15"/>
  <c r="AB407" i="15"/>
  <c r="Z407" i="15"/>
  <c r="X407" i="15"/>
  <c r="V407" i="15"/>
  <c r="U407" i="15"/>
  <c r="S407" i="15"/>
  <c r="R407" i="15"/>
  <c r="P407" i="15"/>
  <c r="O407" i="15"/>
  <c r="M407" i="15"/>
  <c r="L407" i="15"/>
  <c r="J407" i="15"/>
  <c r="I407" i="15"/>
  <c r="G407" i="15"/>
  <c r="F407" i="15"/>
  <c r="D407" i="15"/>
  <c r="C407" i="15"/>
  <c r="AJ406" i="15"/>
  <c r="AI406" i="15"/>
  <c r="AG406" i="15"/>
  <c r="AF406" i="15"/>
  <c r="AD406" i="15"/>
  <c r="AB406" i="15"/>
  <c r="Z406" i="15"/>
  <c r="X406" i="15"/>
  <c r="V406" i="15"/>
  <c r="U406" i="15"/>
  <c r="S406" i="15"/>
  <c r="R406" i="15"/>
  <c r="P406" i="15"/>
  <c r="O406" i="15"/>
  <c r="M406" i="15"/>
  <c r="L406" i="15"/>
  <c r="J406" i="15"/>
  <c r="I406" i="15"/>
  <c r="G406" i="15"/>
  <c r="F406" i="15"/>
  <c r="D406" i="15"/>
  <c r="C406" i="15"/>
  <c r="AJ405" i="15"/>
  <c r="AI405" i="15"/>
  <c r="AG405" i="15"/>
  <c r="AF405" i="15"/>
  <c r="AD405" i="15"/>
  <c r="AB405" i="15"/>
  <c r="Z405" i="15"/>
  <c r="X405" i="15"/>
  <c r="V405" i="15"/>
  <c r="U405" i="15"/>
  <c r="S405" i="15"/>
  <c r="R405" i="15"/>
  <c r="P405" i="15"/>
  <c r="O405" i="15"/>
  <c r="M405" i="15"/>
  <c r="L405" i="15"/>
  <c r="J405" i="15"/>
  <c r="I405" i="15"/>
  <c r="G405" i="15"/>
  <c r="F405" i="15"/>
  <c r="D405" i="15"/>
  <c r="C405" i="15"/>
  <c r="AJ404" i="15"/>
  <c r="AI404" i="15"/>
  <c r="AG404" i="15"/>
  <c r="AF404" i="15"/>
  <c r="AD404" i="15"/>
  <c r="AB404" i="15"/>
  <c r="Z404" i="15"/>
  <c r="X404" i="15"/>
  <c r="V404" i="15"/>
  <c r="U404" i="15"/>
  <c r="S404" i="15"/>
  <c r="R404" i="15"/>
  <c r="P404" i="15"/>
  <c r="O404" i="15"/>
  <c r="M404" i="15"/>
  <c r="L404" i="15"/>
  <c r="J404" i="15"/>
  <c r="I404" i="15"/>
  <c r="G404" i="15"/>
  <c r="F404" i="15"/>
  <c r="D404" i="15"/>
  <c r="C404" i="15"/>
  <c r="AJ403" i="15"/>
  <c r="AI403" i="15"/>
  <c r="AG403" i="15"/>
  <c r="AF403" i="15"/>
  <c r="AD403" i="15"/>
  <c r="AB403" i="15"/>
  <c r="Z403" i="15"/>
  <c r="X403" i="15"/>
  <c r="V403" i="15"/>
  <c r="U403" i="15"/>
  <c r="S403" i="15"/>
  <c r="R403" i="15"/>
  <c r="P403" i="15"/>
  <c r="O403" i="15"/>
  <c r="M403" i="15"/>
  <c r="L403" i="15"/>
  <c r="J403" i="15"/>
  <c r="I403" i="15"/>
  <c r="G403" i="15"/>
  <c r="F403" i="15"/>
  <c r="D403" i="15"/>
  <c r="C403" i="15"/>
  <c r="AJ402" i="15"/>
  <c r="AI402" i="15"/>
  <c r="AG402" i="15"/>
  <c r="AF402" i="15"/>
  <c r="AD402" i="15"/>
  <c r="AB402" i="15"/>
  <c r="Z402" i="15"/>
  <c r="X402" i="15"/>
  <c r="V402" i="15"/>
  <c r="U402" i="15"/>
  <c r="S402" i="15"/>
  <c r="R402" i="15"/>
  <c r="P402" i="15"/>
  <c r="O402" i="15"/>
  <c r="M402" i="15"/>
  <c r="L402" i="15"/>
  <c r="J402" i="15"/>
  <c r="I402" i="15"/>
  <c r="G402" i="15"/>
  <c r="F402" i="15"/>
  <c r="D402" i="15"/>
  <c r="C402" i="15"/>
  <c r="AJ401" i="15"/>
  <c r="AI401" i="15"/>
  <c r="AG401" i="15"/>
  <c r="AF401" i="15"/>
  <c r="AD401" i="15"/>
  <c r="AB401" i="15"/>
  <c r="Z401" i="15"/>
  <c r="X401" i="15"/>
  <c r="V401" i="15"/>
  <c r="U401" i="15"/>
  <c r="S401" i="15"/>
  <c r="R401" i="15"/>
  <c r="P401" i="15"/>
  <c r="O401" i="15"/>
  <c r="M401" i="15"/>
  <c r="L401" i="15"/>
  <c r="J401" i="15"/>
  <c r="I401" i="15"/>
  <c r="G401" i="15"/>
  <c r="F401" i="15"/>
  <c r="D401" i="15"/>
  <c r="C401" i="15"/>
  <c r="AJ400" i="15"/>
  <c r="AI400" i="15"/>
  <c r="AG400" i="15"/>
  <c r="AF400" i="15"/>
  <c r="AD400" i="15"/>
  <c r="AB400" i="15"/>
  <c r="Z400" i="15"/>
  <c r="X400" i="15"/>
  <c r="V400" i="15"/>
  <c r="U400" i="15"/>
  <c r="S400" i="15"/>
  <c r="R400" i="15"/>
  <c r="P400" i="15"/>
  <c r="O400" i="15"/>
  <c r="M400" i="15"/>
  <c r="L400" i="15"/>
  <c r="J400" i="15"/>
  <c r="I400" i="15"/>
  <c r="G400" i="15"/>
  <c r="F400" i="15"/>
  <c r="D400" i="15"/>
  <c r="C400" i="15"/>
  <c r="AJ399" i="15"/>
  <c r="AI399" i="15"/>
  <c r="AG399" i="15"/>
  <c r="AF399" i="15"/>
  <c r="AD399" i="15"/>
  <c r="AB399" i="15"/>
  <c r="Z399" i="15"/>
  <c r="X399" i="15"/>
  <c r="V399" i="15"/>
  <c r="U399" i="15"/>
  <c r="S399" i="15"/>
  <c r="R399" i="15"/>
  <c r="P399" i="15"/>
  <c r="O399" i="15"/>
  <c r="M399" i="15"/>
  <c r="L399" i="15"/>
  <c r="J399" i="15"/>
  <c r="I399" i="15"/>
  <c r="G399" i="15"/>
  <c r="F399" i="15"/>
  <c r="D399" i="15"/>
  <c r="C399" i="15"/>
  <c r="AJ398" i="15"/>
  <c r="AI398" i="15"/>
  <c r="AG398" i="15"/>
  <c r="AF398" i="15"/>
  <c r="AD398" i="15"/>
  <c r="AB398" i="15"/>
  <c r="Z398" i="15"/>
  <c r="X398" i="15"/>
  <c r="V398" i="15"/>
  <c r="U398" i="15"/>
  <c r="S398" i="15"/>
  <c r="R398" i="15"/>
  <c r="P398" i="15"/>
  <c r="O398" i="15"/>
  <c r="M398" i="15"/>
  <c r="L398" i="15"/>
  <c r="J398" i="15"/>
  <c r="I398" i="15"/>
  <c r="G398" i="15"/>
  <c r="F398" i="15"/>
  <c r="D398" i="15"/>
  <c r="C398" i="15"/>
  <c r="P395" i="15"/>
  <c r="AI397" i="15"/>
  <c r="AG397" i="15"/>
  <c r="AF397" i="15"/>
  <c r="AD397" i="15"/>
  <c r="AB397" i="15"/>
  <c r="Z397" i="15"/>
  <c r="AD362" i="15"/>
  <c r="AD363" i="15"/>
  <c r="AD364" i="15"/>
  <c r="AD365" i="15"/>
  <c r="AD366" i="15"/>
  <c r="AD367" i="15"/>
  <c r="AD368" i="15"/>
  <c r="AD369" i="15"/>
  <c r="AD370" i="15"/>
  <c r="AD371" i="15"/>
  <c r="AD372" i="15"/>
  <c r="AD373" i="15"/>
  <c r="AD374" i="15"/>
  <c r="AD375" i="15"/>
  <c r="AD376" i="15"/>
  <c r="AD377" i="15"/>
  <c r="AD378" i="15"/>
  <c r="AD379" i="15"/>
  <c r="AD380" i="15"/>
  <c r="AD381" i="15"/>
  <c r="AD382" i="15"/>
  <c r="AD383" i="15"/>
  <c r="AD384" i="15"/>
  <c r="AD385" i="15"/>
  <c r="AD386" i="15"/>
  <c r="AD387" i="15"/>
  <c r="AD388" i="15"/>
  <c r="AD389" i="15"/>
  <c r="AB362" i="15"/>
  <c r="AB363" i="15"/>
  <c r="AB364" i="15"/>
  <c r="AB365" i="15"/>
  <c r="AB366" i="15"/>
  <c r="AB367" i="15"/>
  <c r="AB368" i="15"/>
  <c r="AB369" i="15"/>
  <c r="AB370" i="15"/>
  <c r="AB371" i="15"/>
  <c r="AB372" i="15"/>
  <c r="AB373" i="15"/>
  <c r="AB374" i="15"/>
  <c r="AB375" i="15"/>
  <c r="AB376" i="15"/>
  <c r="AB377" i="15"/>
  <c r="AB378" i="15"/>
  <c r="AB379" i="15"/>
  <c r="AB380" i="15"/>
  <c r="AB381" i="15"/>
  <c r="AB382" i="15"/>
  <c r="AB383" i="15"/>
  <c r="AB384" i="15"/>
  <c r="AB385" i="15"/>
  <c r="AB386" i="15"/>
  <c r="AB387" i="15"/>
  <c r="AB388" i="15"/>
  <c r="AB389" i="15"/>
  <c r="AB361" i="15"/>
  <c r="AJ389" i="15"/>
  <c r="AI389" i="15"/>
  <c r="AG389" i="15"/>
  <c r="AF389" i="15"/>
  <c r="Z389" i="15"/>
  <c r="X389" i="15"/>
  <c r="V389" i="15"/>
  <c r="U389" i="15"/>
  <c r="S389" i="15"/>
  <c r="R389" i="15"/>
  <c r="P389" i="15"/>
  <c r="O389" i="15"/>
  <c r="M389" i="15"/>
  <c r="L389" i="15"/>
  <c r="J389" i="15"/>
  <c r="I389" i="15"/>
  <c r="G389" i="15"/>
  <c r="F389" i="15"/>
  <c r="D389" i="15"/>
  <c r="C389" i="15"/>
  <c r="C394" i="15"/>
  <c r="AJ415" i="15"/>
  <c r="AI415" i="15"/>
  <c r="L394" i="15"/>
  <c r="AF394" i="15"/>
  <c r="F394" i="15"/>
  <c r="AJ397" i="15"/>
  <c r="AI393" i="15"/>
  <c r="X397" i="15"/>
  <c r="V397" i="15"/>
  <c r="U397" i="15"/>
  <c r="S397" i="15"/>
  <c r="R397" i="15"/>
  <c r="P397" i="15"/>
  <c r="O397" i="15"/>
  <c r="M397" i="15"/>
  <c r="L397" i="15"/>
  <c r="J397" i="15"/>
  <c r="I397" i="15"/>
  <c r="I393" i="15" s="1"/>
  <c r="G397" i="15"/>
  <c r="F397" i="15"/>
  <c r="D397" i="15"/>
  <c r="C397" i="15"/>
  <c r="AJ396" i="15"/>
  <c r="AI396" i="15"/>
  <c r="AG396" i="15"/>
  <c r="AF396" i="15"/>
  <c r="AD396" i="15"/>
  <c r="AB396" i="15"/>
  <c r="Z396" i="15"/>
  <c r="X396" i="15"/>
  <c r="V396" i="15"/>
  <c r="U396" i="15"/>
  <c r="S396" i="15"/>
  <c r="R396" i="15"/>
  <c r="P396" i="15"/>
  <c r="O396" i="15"/>
  <c r="M396" i="15"/>
  <c r="L396" i="15"/>
  <c r="J396" i="15"/>
  <c r="I396" i="15"/>
  <c r="G396" i="15"/>
  <c r="F396" i="15"/>
  <c r="D396" i="15"/>
  <c r="C396" i="15"/>
  <c r="AJ395" i="15"/>
  <c r="AI395" i="15"/>
  <c r="AG395" i="15"/>
  <c r="AF395" i="15"/>
  <c r="AD395" i="15"/>
  <c r="AB395" i="15"/>
  <c r="Z395" i="15"/>
  <c r="X395" i="15"/>
  <c r="V395" i="15"/>
  <c r="U395" i="15"/>
  <c r="S395" i="15"/>
  <c r="R395" i="15"/>
  <c r="O395" i="15"/>
  <c r="M395" i="15"/>
  <c r="L395" i="15"/>
  <c r="J395" i="15"/>
  <c r="I395" i="15"/>
  <c r="G395" i="15"/>
  <c r="F395" i="15"/>
  <c r="D395" i="15"/>
  <c r="C395" i="15"/>
  <c r="C393" i="15" s="1"/>
  <c r="AH394" i="15"/>
  <c r="AE394" i="15"/>
  <c r="AC394" i="15"/>
  <c r="AA394" i="15"/>
  <c r="Y394" i="15"/>
  <c r="W394" i="15"/>
  <c r="T394" i="15"/>
  <c r="R394" i="15"/>
  <c r="Q394" i="15"/>
  <c r="N394" i="15"/>
  <c r="K394" i="15"/>
  <c r="H394" i="15"/>
  <c r="E394" i="15"/>
  <c r="B394" i="15"/>
  <c r="AH393" i="15"/>
  <c r="AE393" i="15"/>
  <c r="AC393" i="15"/>
  <c r="AA393" i="15"/>
  <c r="Y393" i="15"/>
  <c r="W393" i="15"/>
  <c r="T393" i="15"/>
  <c r="Q393" i="15"/>
  <c r="N393" i="15"/>
  <c r="K393" i="15"/>
  <c r="H393" i="15"/>
  <c r="E393" i="15"/>
  <c r="B393" i="15"/>
  <c r="AH392" i="15"/>
  <c r="AI392" i="15" s="1"/>
  <c r="AE392" i="15"/>
  <c r="AF392" i="15" s="1"/>
  <c r="AC392" i="15"/>
  <c r="AA392" i="15"/>
  <c r="Y392" i="15"/>
  <c r="W392" i="15"/>
  <c r="T392" i="15"/>
  <c r="U392" i="15" s="1"/>
  <c r="Q392" i="15"/>
  <c r="R392" i="15" s="1"/>
  <c r="N392" i="15"/>
  <c r="O392" i="15" s="1"/>
  <c r="K392" i="15"/>
  <c r="L392" i="15" s="1"/>
  <c r="H392" i="15"/>
  <c r="I392" i="15" s="1"/>
  <c r="E392" i="15"/>
  <c r="F392" i="15" s="1"/>
  <c r="B392" i="15"/>
  <c r="C392" i="15" s="1"/>
  <c r="AJ388" i="15"/>
  <c r="AI388" i="15"/>
  <c r="AG388" i="15"/>
  <c r="AF388" i="15"/>
  <c r="Z388" i="15"/>
  <c r="X388" i="15"/>
  <c r="V388" i="15"/>
  <c r="U388" i="15"/>
  <c r="S388" i="15"/>
  <c r="R388" i="15"/>
  <c r="P388" i="15"/>
  <c r="O388" i="15"/>
  <c r="M388" i="15"/>
  <c r="L388" i="15"/>
  <c r="J388" i="15"/>
  <c r="I388" i="15"/>
  <c r="G388" i="15"/>
  <c r="F388" i="15"/>
  <c r="D388" i="15"/>
  <c r="C388" i="15"/>
  <c r="AJ387" i="15"/>
  <c r="AI387" i="15"/>
  <c r="AG387" i="15"/>
  <c r="AF387" i="15"/>
  <c r="Z387" i="15"/>
  <c r="X387" i="15"/>
  <c r="V387" i="15"/>
  <c r="U387" i="15"/>
  <c r="S387" i="15"/>
  <c r="R387" i="15"/>
  <c r="P387" i="15"/>
  <c r="O387" i="15"/>
  <c r="M387" i="15"/>
  <c r="L387" i="15"/>
  <c r="J387" i="15"/>
  <c r="I387" i="15"/>
  <c r="G387" i="15"/>
  <c r="F387" i="15"/>
  <c r="D387" i="15"/>
  <c r="C387" i="15"/>
  <c r="AJ386" i="15"/>
  <c r="AI386" i="15"/>
  <c r="AG386" i="15"/>
  <c r="AF386" i="15"/>
  <c r="Z386" i="15"/>
  <c r="X386" i="15"/>
  <c r="V386" i="15"/>
  <c r="U386" i="15"/>
  <c r="S386" i="15"/>
  <c r="R386" i="15"/>
  <c r="P386" i="15"/>
  <c r="O386" i="15"/>
  <c r="M386" i="15"/>
  <c r="L386" i="15"/>
  <c r="J386" i="15"/>
  <c r="I386" i="15"/>
  <c r="G386" i="15"/>
  <c r="F386" i="15"/>
  <c r="D386" i="15"/>
  <c r="C386" i="15"/>
  <c r="AJ385" i="15"/>
  <c r="AI385" i="15"/>
  <c r="AG385" i="15"/>
  <c r="AF385" i="15"/>
  <c r="Z385" i="15"/>
  <c r="X385" i="15"/>
  <c r="V385" i="15"/>
  <c r="U385" i="15"/>
  <c r="S385" i="15"/>
  <c r="R385" i="15"/>
  <c r="P385" i="15"/>
  <c r="O385" i="15"/>
  <c r="M385" i="15"/>
  <c r="L385" i="15"/>
  <c r="J385" i="15"/>
  <c r="I385" i="15"/>
  <c r="G385" i="15"/>
  <c r="F385" i="15"/>
  <c r="D385" i="15"/>
  <c r="C385" i="15"/>
  <c r="AJ384" i="15"/>
  <c r="AI384" i="15"/>
  <c r="AG384" i="15"/>
  <c r="AF384" i="15"/>
  <c r="Z384" i="15"/>
  <c r="X384" i="15"/>
  <c r="V384" i="15"/>
  <c r="U384" i="15"/>
  <c r="S384" i="15"/>
  <c r="R384" i="15"/>
  <c r="P384" i="15"/>
  <c r="O384" i="15"/>
  <c r="M384" i="15"/>
  <c r="L384" i="15"/>
  <c r="J384" i="15"/>
  <c r="I384" i="15"/>
  <c r="G384" i="15"/>
  <c r="F384" i="15"/>
  <c r="D384" i="15"/>
  <c r="C384" i="15"/>
  <c r="AJ383" i="15"/>
  <c r="AI383" i="15"/>
  <c r="AG383" i="15"/>
  <c r="AF383" i="15"/>
  <c r="Z383" i="15"/>
  <c r="X383" i="15"/>
  <c r="V383" i="15"/>
  <c r="U383" i="15"/>
  <c r="S383" i="15"/>
  <c r="R383" i="15"/>
  <c r="P383" i="15"/>
  <c r="O383" i="15"/>
  <c r="M383" i="15"/>
  <c r="L383" i="15"/>
  <c r="J383" i="15"/>
  <c r="I383" i="15"/>
  <c r="G383" i="15"/>
  <c r="F383" i="15"/>
  <c r="D383" i="15"/>
  <c r="C383" i="15"/>
  <c r="AJ382" i="15"/>
  <c r="AI382" i="15"/>
  <c r="AG382" i="15"/>
  <c r="AF382" i="15"/>
  <c r="Z382" i="15"/>
  <c r="X382" i="15"/>
  <c r="V382" i="15"/>
  <c r="U382" i="15"/>
  <c r="S382" i="15"/>
  <c r="R382" i="15"/>
  <c r="P382" i="15"/>
  <c r="O382" i="15"/>
  <c r="M382" i="15"/>
  <c r="L382" i="15"/>
  <c r="J382" i="15"/>
  <c r="I382" i="15"/>
  <c r="G382" i="15"/>
  <c r="F382" i="15"/>
  <c r="D382" i="15"/>
  <c r="C382" i="15"/>
  <c r="AJ381" i="15"/>
  <c r="AI381" i="15"/>
  <c r="AG381" i="15"/>
  <c r="AF381" i="15"/>
  <c r="Z381" i="15"/>
  <c r="X381" i="15"/>
  <c r="V381" i="15"/>
  <c r="U381" i="15"/>
  <c r="S381" i="15"/>
  <c r="R381" i="15"/>
  <c r="P381" i="15"/>
  <c r="O381" i="15"/>
  <c r="M381" i="15"/>
  <c r="L381" i="15"/>
  <c r="J381" i="15"/>
  <c r="I381" i="15"/>
  <c r="G381" i="15"/>
  <c r="F381" i="15"/>
  <c r="D381" i="15"/>
  <c r="C381" i="15"/>
  <c r="AJ380" i="15"/>
  <c r="AI380" i="15"/>
  <c r="AG380" i="15"/>
  <c r="AF380" i="15"/>
  <c r="Z380" i="15"/>
  <c r="X380" i="15"/>
  <c r="V380" i="15"/>
  <c r="U380" i="15"/>
  <c r="S380" i="15"/>
  <c r="R380" i="15"/>
  <c r="P380" i="15"/>
  <c r="O380" i="15"/>
  <c r="M380" i="15"/>
  <c r="L380" i="15"/>
  <c r="J380" i="15"/>
  <c r="I380" i="15"/>
  <c r="G380" i="15"/>
  <c r="F380" i="15"/>
  <c r="D380" i="15"/>
  <c r="C380" i="15"/>
  <c r="AJ379" i="15"/>
  <c r="AI379" i="15"/>
  <c r="AG379" i="15"/>
  <c r="AF379" i="15"/>
  <c r="Z379" i="15"/>
  <c r="X379" i="15"/>
  <c r="V379" i="15"/>
  <c r="U379" i="15"/>
  <c r="S379" i="15"/>
  <c r="R379" i="15"/>
  <c r="P379" i="15"/>
  <c r="O379" i="15"/>
  <c r="M379" i="15"/>
  <c r="L379" i="15"/>
  <c r="J379" i="15"/>
  <c r="I379" i="15"/>
  <c r="G379" i="15"/>
  <c r="F379" i="15"/>
  <c r="D379" i="15"/>
  <c r="C379" i="15"/>
  <c r="AJ378" i="15"/>
  <c r="AI378" i="15"/>
  <c r="AG378" i="15"/>
  <c r="AF378" i="15"/>
  <c r="Z378" i="15"/>
  <c r="X378" i="15"/>
  <c r="V378" i="15"/>
  <c r="U378" i="15"/>
  <c r="S378" i="15"/>
  <c r="R378" i="15"/>
  <c r="P378" i="15"/>
  <c r="O378" i="15"/>
  <c r="M378" i="15"/>
  <c r="L378" i="15"/>
  <c r="J378" i="15"/>
  <c r="I378" i="15"/>
  <c r="G378" i="15"/>
  <c r="F378" i="15"/>
  <c r="D378" i="15"/>
  <c r="C378" i="15"/>
  <c r="AJ377" i="15"/>
  <c r="AI377" i="15"/>
  <c r="AG377" i="15"/>
  <c r="AF377" i="15"/>
  <c r="Z377" i="15"/>
  <c r="X377" i="15"/>
  <c r="V377" i="15"/>
  <c r="U377" i="15"/>
  <c r="S377" i="15"/>
  <c r="R377" i="15"/>
  <c r="P377" i="15"/>
  <c r="O377" i="15"/>
  <c r="M377" i="15"/>
  <c r="L377" i="15"/>
  <c r="J377" i="15"/>
  <c r="I377" i="15"/>
  <c r="G377" i="15"/>
  <c r="F377" i="15"/>
  <c r="D377" i="15"/>
  <c r="C377" i="15"/>
  <c r="AJ376" i="15"/>
  <c r="AI376" i="15"/>
  <c r="AG376" i="15"/>
  <c r="AF376" i="15"/>
  <c r="Z376" i="15"/>
  <c r="X376" i="15"/>
  <c r="V376" i="15"/>
  <c r="U376" i="15"/>
  <c r="S376" i="15"/>
  <c r="R376" i="15"/>
  <c r="P376" i="15"/>
  <c r="O376" i="15"/>
  <c r="M376" i="15"/>
  <c r="L376" i="15"/>
  <c r="J376" i="15"/>
  <c r="I376" i="15"/>
  <c r="G376" i="15"/>
  <c r="F376" i="15"/>
  <c r="D376" i="15"/>
  <c r="C376" i="15"/>
  <c r="AJ375" i="15"/>
  <c r="AI375" i="15"/>
  <c r="AG375" i="15"/>
  <c r="AF375" i="15"/>
  <c r="Z375" i="15"/>
  <c r="X375" i="15"/>
  <c r="V375" i="15"/>
  <c r="U375" i="15"/>
  <c r="S375" i="15"/>
  <c r="R375" i="15"/>
  <c r="P375" i="15"/>
  <c r="O375" i="15"/>
  <c r="M375" i="15"/>
  <c r="L375" i="15"/>
  <c r="J375" i="15"/>
  <c r="I375" i="15"/>
  <c r="G375" i="15"/>
  <c r="F375" i="15"/>
  <c r="D375" i="15"/>
  <c r="C375" i="15"/>
  <c r="AJ374" i="15"/>
  <c r="AI374" i="15"/>
  <c r="AG374" i="15"/>
  <c r="AF374" i="15"/>
  <c r="Z374" i="15"/>
  <c r="X374" i="15"/>
  <c r="V374" i="15"/>
  <c r="U374" i="15"/>
  <c r="S374" i="15"/>
  <c r="R374" i="15"/>
  <c r="P374" i="15"/>
  <c r="O374" i="15"/>
  <c r="M374" i="15"/>
  <c r="L374" i="15"/>
  <c r="J374" i="15"/>
  <c r="I374" i="15"/>
  <c r="G374" i="15"/>
  <c r="F374" i="15"/>
  <c r="D374" i="15"/>
  <c r="C374" i="15"/>
  <c r="AJ373" i="15"/>
  <c r="AI373" i="15"/>
  <c r="AG373" i="15"/>
  <c r="AF373" i="15"/>
  <c r="Z373" i="15"/>
  <c r="X373" i="15"/>
  <c r="V373" i="15"/>
  <c r="U373" i="15"/>
  <c r="S373" i="15"/>
  <c r="R373" i="15"/>
  <c r="P373" i="15"/>
  <c r="O373" i="15"/>
  <c r="M373" i="15"/>
  <c r="L373" i="15"/>
  <c r="J373" i="15"/>
  <c r="I373" i="15"/>
  <c r="G373" i="15"/>
  <c r="F373" i="15"/>
  <c r="D373" i="15"/>
  <c r="C373" i="15"/>
  <c r="AJ372" i="15"/>
  <c r="AI372" i="15"/>
  <c r="AG372" i="15"/>
  <c r="AF372" i="15"/>
  <c r="Z372" i="15"/>
  <c r="X372" i="15"/>
  <c r="V372" i="15"/>
  <c r="U372" i="15"/>
  <c r="S372" i="15"/>
  <c r="R372" i="15"/>
  <c r="P372" i="15"/>
  <c r="O372" i="15"/>
  <c r="M372" i="15"/>
  <c r="L372" i="15"/>
  <c r="J372" i="15"/>
  <c r="I372" i="15"/>
  <c r="G372" i="15"/>
  <c r="F372" i="15"/>
  <c r="D372" i="15"/>
  <c r="C372" i="15"/>
  <c r="AJ371" i="15"/>
  <c r="AI371" i="15"/>
  <c r="AG371" i="15"/>
  <c r="AF371" i="15"/>
  <c r="Z371" i="15"/>
  <c r="X371" i="15"/>
  <c r="V371" i="15"/>
  <c r="U371" i="15"/>
  <c r="S371" i="15"/>
  <c r="R371" i="15"/>
  <c r="P371" i="15"/>
  <c r="O371" i="15"/>
  <c r="M371" i="15"/>
  <c r="L371" i="15"/>
  <c r="J371" i="15"/>
  <c r="I371" i="15"/>
  <c r="G371" i="15"/>
  <c r="F371" i="15"/>
  <c r="D371" i="15"/>
  <c r="C371" i="15"/>
  <c r="AJ370" i="15"/>
  <c r="AI370" i="15"/>
  <c r="AG370" i="15"/>
  <c r="AF370" i="15"/>
  <c r="Z370" i="15"/>
  <c r="X370" i="15"/>
  <c r="V370" i="15"/>
  <c r="U370" i="15"/>
  <c r="S370" i="15"/>
  <c r="R370" i="15"/>
  <c r="P370" i="15"/>
  <c r="O370" i="15"/>
  <c r="M370" i="15"/>
  <c r="L370" i="15"/>
  <c r="J370" i="15"/>
  <c r="I370" i="15"/>
  <c r="G370" i="15"/>
  <c r="F370" i="15"/>
  <c r="D370" i="15"/>
  <c r="C370" i="15"/>
  <c r="AJ369" i="15"/>
  <c r="AI369" i="15"/>
  <c r="AG369" i="15"/>
  <c r="AF369" i="15"/>
  <c r="Z369" i="15"/>
  <c r="X369" i="15"/>
  <c r="V369" i="15"/>
  <c r="U369" i="15"/>
  <c r="S369" i="15"/>
  <c r="R369" i="15"/>
  <c r="P369" i="15"/>
  <c r="O369" i="15"/>
  <c r="M369" i="15"/>
  <c r="L369" i="15"/>
  <c r="J369" i="15"/>
  <c r="I369" i="15"/>
  <c r="G369" i="15"/>
  <c r="F369" i="15"/>
  <c r="D369" i="15"/>
  <c r="C369" i="15"/>
  <c r="AJ368" i="15"/>
  <c r="AI368" i="15"/>
  <c r="AG368" i="15"/>
  <c r="AF368" i="15"/>
  <c r="Z368" i="15"/>
  <c r="X368" i="15"/>
  <c r="V368" i="15"/>
  <c r="U368" i="15"/>
  <c r="S368" i="15"/>
  <c r="R368" i="15"/>
  <c r="P368" i="15"/>
  <c r="O368" i="15"/>
  <c r="M368" i="15"/>
  <c r="L368" i="15"/>
  <c r="J368" i="15"/>
  <c r="I368" i="15"/>
  <c r="G368" i="15"/>
  <c r="F368" i="15"/>
  <c r="D368" i="15"/>
  <c r="C368" i="15"/>
  <c r="AJ367" i="15"/>
  <c r="AI367" i="15"/>
  <c r="AG367" i="15"/>
  <c r="AF367" i="15"/>
  <c r="Z367" i="15"/>
  <c r="X367" i="15"/>
  <c r="V367" i="15"/>
  <c r="U367" i="15"/>
  <c r="S367" i="15"/>
  <c r="R367" i="15"/>
  <c r="P367" i="15"/>
  <c r="O367" i="15"/>
  <c r="M367" i="15"/>
  <c r="L367" i="15"/>
  <c r="J367" i="15"/>
  <c r="I367" i="15"/>
  <c r="G367" i="15"/>
  <c r="F367" i="15"/>
  <c r="D367" i="15"/>
  <c r="C367" i="15"/>
  <c r="AJ366" i="15"/>
  <c r="AI366" i="15"/>
  <c r="AG366" i="15"/>
  <c r="AF366" i="15"/>
  <c r="Z366" i="15"/>
  <c r="X366" i="15"/>
  <c r="V366" i="15"/>
  <c r="U366" i="15"/>
  <c r="S366" i="15"/>
  <c r="R366" i="15"/>
  <c r="P366" i="15"/>
  <c r="O366" i="15"/>
  <c r="M366" i="15"/>
  <c r="L366" i="15"/>
  <c r="J366" i="15"/>
  <c r="I366" i="15"/>
  <c r="G366" i="15"/>
  <c r="F366" i="15"/>
  <c r="D366" i="15"/>
  <c r="C366" i="15"/>
  <c r="AJ365" i="15"/>
  <c r="AI365" i="15"/>
  <c r="AG365" i="15"/>
  <c r="AF365" i="15"/>
  <c r="Z365" i="15"/>
  <c r="X365" i="15"/>
  <c r="V365" i="15"/>
  <c r="U365" i="15"/>
  <c r="S365" i="15"/>
  <c r="R365" i="15"/>
  <c r="P365" i="15"/>
  <c r="O365" i="15"/>
  <c r="M365" i="15"/>
  <c r="L365" i="15"/>
  <c r="J365" i="15"/>
  <c r="I365" i="15"/>
  <c r="G365" i="15"/>
  <c r="F365" i="15"/>
  <c r="D365" i="15"/>
  <c r="C365" i="15"/>
  <c r="D364" i="15"/>
  <c r="S362" i="15"/>
  <c r="S363" i="15"/>
  <c r="S364" i="15"/>
  <c r="M362" i="15"/>
  <c r="M363" i="15"/>
  <c r="M364" i="15"/>
  <c r="P362" i="15"/>
  <c r="P363" i="15"/>
  <c r="P364" i="15"/>
  <c r="AJ362" i="15"/>
  <c r="AJ363" i="15"/>
  <c r="AJ364" i="15"/>
  <c r="AG362" i="15"/>
  <c r="AG363" i="15"/>
  <c r="AG364" i="15"/>
  <c r="Z362" i="15"/>
  <c r="X362" i="15"/>
  <c r="V362" i="15"/>
  <c r="V363" i="15"/>
  <c r="V364" i="15"/>
  <c r="S361" i="15"/>
  <c r="AI364" i="15"/>
  <c r="AF364" i="15"/>
  <c r="Z364" i="15"/>
  <c r="X364" i="15"/>
  <c r="U364" i="15"/>
  <c r="R364" i="15"/>
  <c r="O364" i="15"/>
  <c r="L364" i="15"/>
  <c r="J364" i="15"/>
  <c r="I364" i="15"/>
  <c r="G364" i="15"/>
  <c r="F364" i="15"/>
  <c r="C364" i="15"/>
  <c r="AI363" i="15"/>
  <c r="AF363" i="15"/>
  <c r="Z363" i="15"/>
  <c r="X363" i="15"/>
  <c r="U363" i="15"/>
  <c r="R363" i="15"/>
  <c r="O363" i="15"/>
  <c r="L363" i="15"/>
  <c r="J363" i="15"/>
  <c r="I363" i="15"/>
  <c r="G363" i="15"/>
  <c r="F363" i="15"/>
  <c r="D363" i="15"/>
  <c r="C363" i="15"/>
  <c r="J362" i="15"/>
  <c r="G362" i="15"/>
  <c r="G361" i="15"/>
  <c r="G360" i="15"/>
  <c r="D360" i="15"/>
  <c r="D362" i="15"/>
  <c r="AJ361" i="15"/>
  <c r="AG361" i="15"/>
  <c r="AD361" i="15"/>
  <c r="Z361" i="15"/>
  <c r="X361" i="15"/>
  <c r="V361" i="15"/>
  <c r="P361" i="15"/>
  <c r="M361" i="15"/>
  <c r="J361" i="15"/>
  <c r="D361" i="15"/>
  <c r="AI362" i="15"/>
  <c r="AF362" i="15"/>
  <c r="U362" i="15"/>
  <c r="R362" i="15"/>
  <c r="O362" i="15"/>
  <c r="L362" i="15"/>
  <c r="I362" i="15"/>
  <c r="F362" i="15"/>
  <c r="C362" i="15"/>
  <c r="AI361" i="15"/>
  <c r="AF361" i="15"/>
  <c r="U361" i="15"/>
  <c r="R361" i="15"/>
  <c r="O361" i="15"/>
  <c r="L361" i="15"/>
  <c r="I361" i="15"/>
  <c r="F361" i="15"/>
  <c r="C361" i="15"/>
  <c r="C360" i="15"/>
  <c r="AF359" i="15"/>
  <c r="R359" i="15"/>
  <c r="F359" i="15"/>
  <c r="C358" i="15"/>
  <c r="AJ360" i="15"/>
  <c r="AI360" i="15"/>
  <c r="AG360" i="15"/>
  <c r="AF360" i="15"/>
  <c r="AD360" i="15"/>
  <c r="AB360" i="15"/>
  <c r="Z360" i="15"/>
  <c r="X360" i="15"/>
  <c r="V360" i="15"/>
  <c r="U360" i="15"/>
  <c r="U358" i="15" s="1"/>
  <c r="S360" i="15"/>
  <c r="R360" i="15"/>
  <c r="P360" i="15"/>
  <c r="O360" i="15"/>
  <c r="M360" i="15"/>
  <c r="L360" i="15"/>
  <c r="J360" i="15"/>
  <c r="I360" i="15"/>
  <c r="I358" i="15" s="1"/>
  <c r="F360" i="15"/>
  <c r="AH359" i="15"/>
  <c r="AE359" i="15"/>
  <c r="AC359" i="15"/>
  <c r="AA359" i="15"/>
  <c r="Y359" i="15"/>
  <c r="W359" i="15"/>
  <c r="T359" i="15"/>
  <c r="Q359" i="15"/>
  <c r="N359" i="15"/>
  <c r="K359" i="15"/>
  <c r="H359" i="15"/>
  <c r="E359" i="15"/>
  <c r="B359" i="15"/>
  <c r="AH358" i="15"/>
  <c r="AE358" i="15"/>
  <c r="AC358" i="15"/>
  <c r="AA358" i="15"/>
  <c r="Y358" i="15"/>
  <c r="W358" i="15"/>
  <c r="T358" i="15"/>
  <c r="Q358" i="15"/>
  <c r="N358" i="15"/>
  <c r="K358" i="15"/>
  <c r="H358" i="15"/>
  <c r="E358" i="15"/>
  <c r="B358" i="15"/>
  <c r="AH357" i="15"/>
  <c r="AE357" i="15"/>
  <c r="AC357" i="15"/>
  <c r="AA357" i="15"/>
  <c r="Y357" i="15"/>
  <c r="W357" i="15"/>
  <c r="T357" i="15"/>
  <c r="Q357" i="15"/>
  <c r="N357" i="15"/>
  <c r="K357" i="15"/>
  <c r="H357" i="15"/>
  <c r="I357" i="15" s="1"/>
  <c r="E357" i="15"/>
  <c r="F357" i="15" s="1"/>
  <c r="B357" i="15"/>
  <c r="C357" i="15" s="1"/>
  <c r="C353" i="15"/>
  <c r="D353" i="15"/>
  <c r="F353" i="15"/>
  <c r="G353" i="15"/>
  <c r="I353" i="15"/>
  <c r="J353" i="15"/>
  <c r="L353" i="15"/>
  <c r="M353" i="15"/>
  <c r="O353" i="15"/>
  <c r="P353" i="15"/>
  <c r="R353" i="15"/>
  <c r="S353" i="15"/>
  <c r="U353" i="15"/>
  <c r="V353" i="15"/>
  <c r="X353" i="15"/>
  <c r="Z353" i="15"/>
  <c r="AB353" i="15"/>
  <c r="AD353" i="15"/>
  <c r="AF353" i="15"/>
  <c r="AG353" i="15"/>
  <c r="AI353" i="15"/>
  <c r="AJ353" i="15"/>
  <c r="C354" i="15"/>
  <c r="D354" i="15"/>
  <c r="F354" i="15"/>
  <c r="G354" i="15"/>
  <c r="I354" i="15"/>
  <c r="J354" i="15"/>
  <c r="L354" i="15"/>
  <c r="M354" i="15"/>
  <c r="O354" i="15"/>
  <c r="P354" i="15"/>
  <c r="R354" i="15"/>
  <c r="S354" i="15"/>
  <c r="U354" i="15"/>
  <c r="V354" i="15"/>
  <c r="X354" i="15"/>
  <c r="Z354" i="15"/>
  <c r="AB354" i="15"/>
  <c r="AD354" i="15"/>
  <c r="AF354" i="15"/>
  <c r="AG354" i="15"/>
  <c r="AI354" i="15"/>
  <c r="AJ354" i="15"/>
  <c r="AJ352" i="15"/>
  <c r="AI352" i="15"/>
  <c r="AG352" i="15"/>
  <c r="AF352" i="15"/>
  <c r="AD352" i="15"/>
  <c r="AB352" i="15"/>
  <c r="Z352" i="15"/>
  <c r="X352" i="15"/>
  <c r="V352" i="15"/>
  <c r="U352" i="15"/>
  <c r="S352" i="15"/>
  <c r="R352" i="15"/>
  <c r="P352" i="15"/>
  <c r="O352" i="15"/>
  <c r="M352" i="15"/>
  <c r="L352" i="15"/>
  <c r="J352" i="15"/>
  <c r="I352" i="15"/>
  <c r="G352" i="15"/>
  <c r="F352" i="15"/>
  <c r="D352" i="15"/>
  <c r="C352" i="15"/>
  <c r="AJ351" i="15"/>
  <c r="AI351" i="15"/>
  <c r="AG351" i="15"/>
  <c r="AF351" i="15"/>
  <c r="AD351" i="15"/>
  <c r="AB351" i="15"/>
  <c r="Z351" i="15"/>
  <c r="X351" i="15"/>
  <c r="V351" i="15"/>
  <c r="U351" i="15"/>
  <c r="S351" i="15"/>
  <c r="R351" i="15"/>
  <c r="P351" i="15"/>
  <c r="O351" i="15"/>
  <c r="M351" i="15"/>
  <c r="L351" i="15"/>
  <c r="J351" i="15"/>
  <c r="I351" i="15"/>
  <c r="G351" i="15"/>
  <c r="F351" i="15"/>
  <c r="D351" i="15"/>
  <c r="C351" i="15"/>
  <c r="AJ350" i="15"/>
  <c r="AI350" i="15"/>
  <c r="AG350" i="15"/>
  <c r="AF350" i="15"/>
  <c r="AD350" i="15"/>
  <c r="AB350" i="15"/>
  <c r="Z350" i="15"/>
  <c r="X350" i="15"/>
  <c r="V350" i="15"/>
  <c r="U350" i="15"/>
  <c r="S350" i="15"/>
  <c r="R350" i="15"/>
  <c r="P350" i="15"/>
  <c r="O350" i="15"/>
  <c r="M350" i="15"/>
  <c r="L350" i="15"/>
  <c r="J350" i="15"/>
  <c r="I350" i="15"/>
  <c r="G350" i="15"/>
  <c r="F350" i="15"/>
  <c r="D350" i="15"/>
  <c r="C350" i="15"/>
  <c r="AJ349" i="15"/>
  <c r="AI349" i="15"/>
  <c r="AG349" i="15"/>
  <c r="AF349" i="15"/>
  <c r="AD349" i="15"/>
  <c r="AB349" i="15"/>
  <c r="Z349" i="15"/>
  <c r="X349" i="15"/>
  <c r="V349" i="15"/>
  <c r="U349" i="15"/>
  <c r="S349" i="15"/>
  <c r="R349" i="15"/>
  <c r="P349" i="15"/>
  <c r="O349" i="15"/>
  <c r="M349" i="15"/>
  <c r="L349" i="15"/>
  <c r="J349" i="15"/>
  <c r="I349" i="15"/>
  <c r="G349" i="15"/>
  <c r="F349" i="15"/>
  <c r="D349" i="15"/>
  <c r="C349" i="15"/>
  <c r="AJ348" i="15"/>
  <c r="AI348" i="15"/>
  <c r="AG348" i="15"/>
  <c r="AF348" i="15"/>
  <c r="AD348" i="15"/>
  <c r="AB348" i="15"/>
  <c r="Z348" i="15"/>
  <c r="X348" i="15"/>
  <c r="V348" i="15"/>
  <c r="U348" i="15"/>
  <c r="S348" i="15"/>
  <c r="R348" i="15"/>
  <c r="P348" i="15"/>
  <c r="O348" i="15"/>
  <c r="M348" i="15"/>
  <c r="L348" i="15"/>
  <c r="J348" i="15"/>
  <c r="I348" i="15"/>
  <c r="G348" i="15"/>
  <c r="F348" i="15"/>
  <c r="D348" i="15"/>
  <c r="C348" i="15"/>
  <c r="AJ347" i="15"/>
  <c r="AI347" i="15"/>
  <c r="AG347" i="15"/>
  <c r="AF347" i="15"/>
  <c r="AD347" i="15"/>
  <c r="AB347" i="15"/>
  <c r="Z347" i="15"/>
  <c r="X347" i="15"/>
  <c r="V347" i="15"/>
  <c r="U347" i="15"/>
  <c r="S347" i="15"/>
  <c r="R347" i="15"/>
  <c r="P347" i="15"/>
  <c r="O347" i="15"/>
  <c r="M347" i="15"/>
  <c r="L347" i="15"/>
  <c r="J347" i="15"/>
  <c r="I347" i="15"/>
  <c r="G347" i="15"/>
  <c r="F347" i="15"/>
  <c r="D347" i="15"/>
  <c r="C347" i="15"/>
  <c r="AJ346" i="15"/>
  <c r="AI346" i="15"/>
  <c r="AG346" i="15"/>
  <c r="AF346" i="15"/>
  <c r="AD346" i="15"/>
  <c r="AB346" i="15"/>
  <c r="Z346" i="15"/>
  <c r="X346" i="15"/>
  <c r="V346" i="15"/>
  <c r="U346" i="15"/>
  <c r="S346" i="15"/>
  <c r="R346" i="15"/>
  <c r="P346" i="15"/>
  <c r="O346" i="15"/>
  <c r="M346" i="15"/>
  <c r="L346" i="15"/>
  <c r="J346" i="15"/>
  <c r="I346" i="15"/>
  <c r="G346" i="15"/>
  <c r="F346" i="15"/>
  <c r="D346" i="15"/>
  <c r="C346" i="15"/>
  <c r="AJ345" i="15"/>
  <c r="AI345" i="15"/>
  <c r="AG345" i="15"/>
  <c r="AF345" i="15"/>
  <c r="AD345" i="15"/>
  <c r="AB345" i="15"/>
  <c r="Z345" i="15"/>
  <c r="X345" i="15"/>
  <c r="V345" i="15"/>
  <c r="U345" i="15"/>
  <c r="S345" i="15"/>
  <c r="R345" i="15"/>
  <c r="P345" i="15"/>
  <c r="O345" i="15"/>
  <c r="M345" i="15"/>
  <c r="L345" i="15"/>
  <c r="J345" i="15"/>
  <c r="I345" i="15"/>
  <c r="G345" i="15"/>
  <c r="F345" i="15"/>
  <c r="D345" i="15"/>
  <c r="C345" i="15"/>
  <c r="AJ344" i="15"/>
  <c r="AI344" i="15"/>
  <c r="AG344" i="15"/>
  <c r="AF344" i="15"/>
  <c r="AD344" i="15"/>
  <c r="AB344" i="15"/>
  <c r="Z344" i="15"/>
  <c r="X344" i="15"/>
  <c r="V344" i="15"/>
  <c r="U344" i="15"/>
  <c r="S344" i="15"/>
  <c r="R344" i="15"/>
  <c r="P344" i="15"/>
  <c r="O344" i="15"/>
  <c r="M344" i="15"/>
  <c r="L344" i="15"/>
  <c r="J344" i="15"/>
  <c r="I344" i="15"/>
  <c r="G344" i="15"/>
  <c r="F344" i="15"/>
  <c r="D344" i="15"/>
  <c r="C344" i="15"/>
  <c r="AJ343" i="15"/>
  <c r="AI343" i="15"/>
  <c r="AG343" i="15"/>
  <c r="AF343" i="15"/>
  <c r="AD343" i="15"/>
  <c r="AB343" i="15"/>
  <c r="Z343" i="15"/>
  <c r="X343" i="15"/>
  <c r="V343" i="15"/>
  <c r="U343" i="15"/>
  <c r="S343" i="15"/>
  <c r="R343" i="15"/>
  <c r="P343" i="15"/>
  <c r="O343" i="15"/>
  <c r="M343" i="15"/>
  <c r="L343" i="15"/>
  <c r="J343" i="15"/>
  <c r="I343" i="15"/>
  <c r="G343" i="15"/>
  <c r="F343" i="15"/>
  <c r="D343" i="15"/>
  <c r="C343" i="15"/>
  <c r="AJ342" i="15"/>
  <c r="AI342" i="15"/>
  <c r="AG342" i="15"/>
  <c r="AF342" i="15"/>
  <c r="AD342" i="15"/>
  <c r="AB342" i="15"/>
  <c r="Z342" i="15"/>
  <c r="X342" i="15"/>
  <c r="V342" i="15"/>
  <c r="U342" i="15"/>
  <c r="S342" i="15"/>
  <c r="R342" i="15"/>
  <c r="P342" i="15"/>
  <c r="O342" i="15"/>
  <c r="M342" i="15"/>
  <c r="L342" i="15"/>
  <c r="J342" i="15"/>
  <c r="I342" i="15"/>
  <c r="G342" i="15"/>
  <c r="F342" i="15"/>
  <c r="D342" i="15"/>
  <c r="C342" i="15"/>
  <c r="AJ341" i="15"/>
  <c r="AI341" i="15"/>
  <c r="AG341" i="15"/>
  <c r="AF341" i="15"/>
  <c r="AD341" i="15"/>
  <c r="AB341" i="15"/>
  <c r="Z341" i="15"/>
  <c r="X341" i="15"/>
  <c r="V341" i="15"/>
  <c r="U341" i="15"/>
  <c r="S341" i="15"/>
  <c r="R341" i="15"/>
  <c r="P341" i="15"/>
  <c r="O341" i="15"/>
  <c r="M341" i="15"/>
  <c r="L341" i="15"/>
  <c r="J341" i="15"/>
  <c r="I341" i="15"/>
  <c r="G341" i="15"/>
  <c r="F341" i="15"/>
  <c r="D341" i="15"/>
  <c r="C341" i="15"/>
  <c r="AJ340" i="15"/>
  <c r="AI340" i="15"/>
  <c r="AG340" i="15"/>
  <c r="AF340" i="15"/>
  <c r="AD340" i="15"/>
  <c r="AB340" i="15"/>
  <c r="Z340" i="15"/>
  <c r="X340" i="15"/>
  <c r="V340" i="15"/>
  <c r="U340" i="15"/>
  <c r="S340" i="15"/>
  <c r="R340" i="15"/>
  <c r="P340" i="15"/>
  <c r="O340" i="15"/>
  <c r="M340" i="15"/>
  <c r="L340" i="15"/>
  <c r="J340" i="15"/>
  <c r="I340" i="15"/>
  <c r="G340" i="15"/>
  <c r="F340" i="15"/>
  <c r="D340" i="15"/>
  <c r="C340" i="15"/>
  <c r="AJ339" i="15"/>
  <c r="AI339" i="15"/>
  <c r="AG339" i="15"/>
  <c r="AF339" i="15"/>
  <c r="AD339" i="15"/>
  <c r="AB339" i="15"/>
  <c r="Z339" i="15"/>
  <c r="X339" i="15"/>
  <c r="V339" i="15"/>
  <c r="U339" i="15"/>
  <c r="S339" i="15"/>
  <c r="R339" i="15"/>
  <c r="P339" i="15"/>
  <c r="O339" i="15"/>
  <c r="M339" i="15"/>
  <c r="L339" i="15"/>
  <c r="J339" i="15"/>
  <c r="I339" i="15"/>
  <c r="G339" i="15"/>
  <c r="F339" i="15"/>
  <c r="D339" i="15"/>
  <c r="C339" i="15"/>
  <c r="AJ338" i="15"/>
  <c r="AI338" i="15"/>
  <c r="AG338" i="15"/>
  <c r="AF338" i="15"/>
  <c r="AD338" i="15"/>
  <c r="AB338" i="15"/>
  <c r="Z338" i="15"/>
  <c r="X338" i="15"/>
  <c r="V338" i="15"/>
  <c r="U338" i="15"/>
  <c r="S338" i="15"/>
  <c r="R338" i="15"/>
  <c r="P338" i="15"/>
  <c r="O338" i="15"/>
  <c r="M338" i="15"/>
  <c r="L338" i="15"/>
  <c r="J338" i="15"/>
  <c r="I338" i="15"/>
  <c r="G338" i="15"/>
  <c r="F338" i="15"/>
  <c r="D338" i="15"/>
  <c r="C338" i="15"/>
  <c r="AJ337" i="15"/>
  <c r="AI337" i="15"/>
  <c r="AG337" i="15"/>
  <c r="AF337" i="15"/>
  <c r="AD337" i="15"/>
  <c r="AB337" i="15"/>
  <c r="Z337" i="15"/>
  <c r="X337" i="15"/>
  <c r="V337" i="15"/>
  <c r="U337" i="15"/>
  <c r="S337" i="15"/>
  <c r="R337" i="15"/>
  <c r="P337" i="15"/>
  <c r="O337" i="15"/>
  <c r="M337" i="15"/>
  <c r="L337" i="15"/>
  <c r="J337" i="15"/>
  <c r="I337" i="15"/>
  <c r="G337" i="15"/>
  <c r="F337" i="15"/>
  <c r="D337" i="15"/>
  <c r="C337" i="15"/>
  <c r="AJ336" i="15"/>
  <c r="AI336" i="15"/>
  <c r="AG336" i="15"/>
  <c r="AF336" i="15"/>
  <c r="AD336" i="15"/>
  <c r="AB336" i="15"/>
  <c r="Z336" i="15"/>
  <c r="X336" i="15"/>
  <c r="V336" i="15"/>
  <c r="U336" i="15"/>
  <c r="S336" i="15"/>
  <c r="R336" i="15"/>
  <c r="P336" i="15"/>
  <c r="O336" i="15"/>
  <c r="M336" i="15"/>
  <c r="L336" i="15"/>
  <c r="J336" i="15"/>
  <c r="I336" i="15"/>
  <c r="G336" i="15"/>
  <c r="F336" i="15"/>
  <c r="D336" i="15"/>
  <c r="C336" i="15"/>
  <c r="AJ335" i="15"/>
  <c r="AI335" i="15"/>
  <c r="AG335" i="15"/>
  <c r="AF335" i="15"/>
  <c r="AD335" i="15"/>
  <c r="AB335" i="15"/>
  <c r="Z335" i="15"/>
  <c r="X335" i="15"/>
  <c r="V335" i="15"/>
  <c r="U335" i="15"/>
  <c r="S335" i="15"/>
  <c r="R335" i="15"/>
  <c r="P335" i="15"/>
  <c r="O335" i="15"/>
  <c r="M335" i="15"/>
  <c r="L335" i="15"/>
  <c r="J335" i="15"/>
  <c r="I335" i="15"/>
  <c r="G335" i="15"/>
  <c r="F335" i="15"/>
  <c r="D335" i="15"/>
  <c r="C335" i="15"/>
  <c r="AJ334" i="15"/>
  <c r="AI334" i="15"/>
  <c r="AG334" i="15"/>
  <c r="AF334" i="15"/>
  <c r="AD334" i="15"/>
  <c r="AB334" i="15"/>
  <c r="Z334" i="15"/>
  <c r="X334" i="15"/>
  <c r="V334" i="15"/>
  <c r="U334" i="15"/>
  <c r="S334" i="15"/>
  <c r="R334" i="15"/>
  <c r="P334" i="15"/>
  <c r="O334" i="15"/>
  <c r="M334" i="15"/>
  <c r="L334" i="15"/>
  <c r="J334" i="15"/>
  <c r="I334" i="15"/>
  <c r="G334" i="15"/>
  <c r="F334" i="15"/>
  <c r="D334" i="15"/>
  <c r="C334" i="15"/>
  <c r="AJ333" i="15"/>
  <c r="AI333" i="15"/>
  <c r="AG333" i="15"/>
  <c r="AF333" i="15"/>
  <c r="AD333" i="15"/>
  <c r="AB333" i="15"/>
  <c r="Z333" i="15"/>
  <c r="X333" i="15"/>
  <c r="V333" i="15"/>
  <c r="U333" i="15"/>
  <c r="S333" i="15"/>
  <c r="R333" i="15"/>
  <c r="P333" i="15"/>
  <c r="O333" i="15"/>
  <c r="M333" i="15"/>
  <c r="L333" i="15"/>
  <c r="J333" i="15"/>
  <c r="I333" i="15"/>
  <c r="G333" i="15"/>
  <c r="F333" i="15"/>
  <c r="D333" i="15"/>
  <c r="C333" i="15"/>
  <c r="AJ332" i="15"/>
  <c r="AI332" i="15"/>
  <c r="AG332" i="15"/>
  <c r="AF332" i="15"/>
  <c r="AD332" i="15"/>
  <c r="AB332" i="15"/>
  <c r="Z332" i="15"/>
  <c r="X332" i="15"/>
  <c r="V332" i="15"/>
  <c r="U332" i="15"/>
  <c r="S332" i="15"/>
  <c r="R332" i="15"/>
  <c r="P332" i="15"/>
  <c r="O332" i="15"/>
  <c r="M332" i="15"/>
  <c r="L332" i="15"/>
  <c r="J332" i="15"/>
  <c r="I332" i="15"/>
  <c r="G332" i="15"/>
  <c r="F332" i="15"/>
  <c r="D332" i="15"/>
  <c r="C332" i="15"/>
  <c r="AJ331" i="15"/>
  <c r="AI331" i="15"/>
  <c r="AG331" i="15"/>
  <c r="AF331" i="15"/>
  <c r="AD331" i="15"/>
  <c r="AB331" i="15"/>
  <c r="Z331" i="15"/>
  <c r="X331" i="15"/>
  <c r="V331" i="15"/>
  <c r="U331" i="15"/>
  <c r="S331" i="15"/>
  <c r="R331" i="15"/>
  <c r="P331" i="15"/>
  <c r="O331" i="15"/>
  <c r="M331" i="15"/>
  <c r="L331" i="15"/>
  <c r="J331" i="15"/>
  <c r="I331" i="15"/>
  <c r="G331" i="15"/>
  <c r="F331" i="15"/>
  <c r="D331" i="15"/>
  <c r="C331" i="15"/>
  <c r="AJ330" i="15"/>
  <c r="AI330" i="15"/>
  <c r="AG330" i="15"/>
  <c r="AF330" i="15"/>
  <c r="AD330" i="15"/>
  <c r="AB330" i="15"/>
  <c r="Z330" i="15"/>
  <c r="X330" i="15"/>
  <c r="V330" i="15"/>
  <c r="U330" i="15"/>
  <c r="S330" i="15"/>
  <c r="R330" i="15"/>
  <c r="P330" i="15"/>
  <c r="O330" i="15"/>
  <c r="M330" i="15"/>
  <c r="L330" i="15"/>
  <c r="J330" i="15"/>
  <c r="I330" i="15"/>
  <c r="G330" i="15"/>
  <c r="F330" i="15"/>
  <c r="D330" i="15"/>
  <c r="C330" i="15"/>
  <c r="AJ329" i="15"/>
  <c r="AI329" i="15"/>
  <c r="AG329" i="15"/>
  <c r="AF329" i="15"/>
  <c r="AD329" i="15"/>
  <c r="AB329" i="15"/>
  <c r="Z329" i="15"/>
  <c r="X329" i="15"/>
  <c r="V329" i="15"/>
  <c r="U329" i="15"/>
  <c r="S329" i="15"/>
  <c r="R329" i="15"/>
  <c r="P329" i="15"/>
  <c r="O329" i="15"/>
  <c r="M329" i="15"/>
  <c r="L329" i="15"/>
  <c r="J329" i="15"/>
  <c r="I329" i="15"/>
  <c r="G329" i="15"/>
  <c r="F329" i="15"/>
  <c r="D329" i="15"/>
  <c r="C329" i="15"/>
  <c r="AJ328" i="15"/>
  <c r="AI328" i="15"/>
  <c r="AG328" i="15"/>
  <c r="AF328" i="15"/>
  <c r="AD328" i="15"/>
  <c r="AB328" i="15"/>
  <c r="Z328" i="15"/>
  <c r="X328" i="15"/>
  <c r="V328" i="15"/>
  <c r="U328" i="15"/>
  <c r="S328" i="15"/>
  <c r="R328" i="15"/>
  <c r="P328" i="15"/>
  <c r="O328" i="15"/>
  <c r="M328" i="15"/>
  <c r="L328" i="15"/>
  <c r="J328" i="15"/>
  <c r="I328" i="15"/>
  <c r="G328" i="15"/>
  <c r="F328" i="15"/>
  <c r="D328" i="15"/>
  <c r="C328" i="15"/>
  <c r="E322" i="15"/>
  <c r="AJ327" i="15"/>
  <c r="AI327" i="15"/>
  <c r="AG327" i="15"/>
  <c r="AF327" i="15"/>
  <c r="AD327" i="15"/>
  <c r="AB327" i="15"/>
  <c r="Z327" i="15"/>
  <c r="X327" i="15"/>
  <c r="V327" i="15"/>
  <c r="U327" i="15"/>
  <c r="S327" i="15"/>
  <c r="R327" i="15"/>
  <c r="P327" i="15"/>
  <c r="O327" i="15"/>
  <c r="M327" i="15"/>
  <c r="L327" i="15"/>
  <c r="J327" i="15"/>
  <c r="I327" i="15"/>
  <c r="G327" i="15"/>
  <c r="F327" i="15"/>
  <c r="D327" i="15"/>
  <c r="C327" i="15"/>
  <c r="AJ326" i="15"/>
  <c r="AI326" i="15"/>
  <c r="AG326" i="15"/>
  <c r="AF326" i="15"/>
  <c r="AD326" i="15"/>
  <c r="AB326" i="15"/>
  <c r="Z326" i="15"/>
  <c r="X326" i="15"/>
  <c r="V326" i="15"/>
  <c r="U326" i="15"/>
  <c r="S326" i="15"/>
  <c r="R326" i="15"/>
  <c r="P326" i="15"/>
  <c r="O326" i="15"/>
  <c r="M326" i="15"/>
  <c r="L326" i="15"/>
  <c r="J326" i="15"/>
  <c r="I326" i="15"/>
  <c r="G326" i="15"/>
  <c r="F326" i="15"/>
  <c r="D326" i="15"/>
  <c r="C326" i="15"/>
  <c r="AJ325" i="15"/>
  <c r="AI325" i="15"/>
  <c r="AG325" i="15"/>
  <c r="AF325" i="15"/>
  <c r="AD325" i="15"/>
  <c r="AB325" i="15"/>
  <c r="Z325" i="15"/>
  <c r="X325" i="15"/>
  <c r="V325" i="15"/>
  <c r="U325" i="15"/>
  <c r="S325" i="15"/>
  <c r="R325" i="15"/>
  <c r="P325" i="15"/>
  <c r="O325" i="15"/>
  <c r="M325" i="15"/>
  <c r="L325" i="15"/>
  <c r="J325" i="15"/>
  <c r="I325" i="15"/>
  <c r="G325" i="15"/>
  <c r="F325" i="15"/>
  <c r="D325" i="15"/>
  <c r="C325" i="15"/>
  <c r="AJ324" i="15"/>
  <c r="AI324" i="15"/>
  <c r="AG324" i="15"/>
  <c r="AF324" i="15"/>
  <c r="AD324" i="15"/>
  <c r="AB324" i="15"/>
  <c r="Z324" i="15"/>
  <c r="X324" i="15"/>
  <c r="V324" i="15"/>
  <c r="U324" i="15"/>
  <c r="S324" i="15"/>
  <c r="R324" i="15"/>
  <c r="P324" i="15"/>
  <c r="O324" i="15"/>
  <c r="O322" i="15" s="1"/>
  <c r="M324" i="15"/>
  <c r="L324" i="15"/>
  <c r="J324" i="15"/>
  <c r="I324" i="15"/>
  <c r="F324" i="15"/>
  <c r="D324" i="15"/>
  <c r="C324" i="15"/>
  <c r="AH323" i="15"/>
  <c r="AE323" i="15"/>
  <c r="AC323" i="15"/>
  <c r="AA323" i="15"/>
  <c r="Y323" i="15"/>
  <c r="W323" i="15"/>
  <c r="T323" i="15"/>
  <c r="Q323" i="15"/>
  <c r="N323" i="15"/>
  <c r="K323" i="15"/>
  <c r="H323" i="15"/>
  <c r="E323" i="15"/>
  <c r="B323" i="15"/>
  <c r="AI322" i="15"/>
  <c r="AH322" i="15"/>
  <c r="AF322" i="15"/>
  <c r="AE322" i="15"/>
  <c r="AC322" i="15"/>
  <c r="AA322" i="15"/>
  <c r="Y322" i="15"/>
  <c r="W322" i="15"/>
  <c r="U322" i="15"/>
  <c r="T322" i="15"/>
  <c r="R322" i="15"/>
  <c r="Q322" i="15"/>
  <c r="N322" i="15"/>
  <c r="L322" i="15"/>
  <c r="K322" i="15"/>
  <c r="I322" i="15"/>
  <c r="H322" i="15"/>
  <c r="F322" i="15"/>
  <c r="C322" i="15"/>
  <c r="B322" i="15"/>
  <c r="AH321" i="15"/>
  <c r="AI321" i="15" s="1"/>
  <c r="AE321" i="15"/>
  <c r="AF321" i="15" s="1"/>
  <c r="AC321" i="15"/>
  <c r="AA321" i="15"/>
  <c r="Y321" i="15"/>
  <c r="W321" i="15"/>
  <c r="T321" i="15"/>
  <c r="U321" i="15" s="1"/>
  <c r="Q321" i="15"/>
  <c r="R321" i="15" s="1"/>
  <c r="N321" i="15"/>
  <c r="O321" i="15" s="1"/>
  <c r="K321" i="15"/>
  <c r="L321" i="15" s="1"/>
  <c r="H321" i="15"/>
  <c r="I321" i="15" s="1"/>
  <c r="E321" i="15"/>
  <c r="F321" i="15" s="1"/>
  <c r="B321" i="15"/>
  <c r="C321" i="15" s="1"/>
  <c r="AJ318" i="15"/>
  <c r="AI318" i="15"/>
  <c r="AG318" i="15"/>
  <c r="AF318" i="15"/>
  <c r="AD318" i="15"/>
  <c r="AB318" i="15"/>
  <c r="Z318" i="15"/>
  <c r="X318" i="15"/>
  <c r="V318" i="15"/>
  <c r="U318" i="15"/>
  <c r="S318" i="15"/>
  <c r="R318" i="15"/>
  <c r="P318" i="15"/>
  <c r="O318" i="15"/>
  <c r="M318" i="15"/>
  <c r="L318" i="15"/>
  <c r="J318" i="15"/>
  <c r="I318" i="15"/>
  <c r="G318" i="15"/>
  <c r="F318" i="15"/>
  <c r="D318" i="15"/>
  <c r="C318" i="15"/>
  <c r="AJ317" i="15"/>
  <c r="AI317" i="15"/>
  <c r="AG317" i="15"/>
  <c r="AF317" i="15"/>
  <c r="AD317" i="15"/>
  <c r="AB317" i="15"/>
  <c r="Z317" i="15"/>
  <c r="X317" i="15"/>
  <c r="V317" i="15"/>
  <c r="U317" i="15"/>
  <c r="S317" i="15"/>
  <c r="R317" i="15"/>
  <c r="P317" i="15"/>
  <c r="O317" i="15"/>
  <c r="M317" i="15"/>
  <c r="L317" i="15"/>
  <c r="J317" i="15"/>
  <c r="I317" i="15"/>
  <c r="G317" i="15"/>
  <c r="F317" i="15"/>
  <c r="D317" i="15"/>
  <c r="C317" i="15"/>
  <c r="AJ316" i="15"/>
  <c r="AI316" i="15"/>
  <c r="AG316" i="15"/>
  <c r="AF316" i="15"/>
  <c r="AD316" i="15"/>
  <c r="AB316" i="15"/>
  <c r="Z316" i="15"/>
  <c r="X316" i="15"/>
  <c r="V316" i="15"/>
  <c r="U316" i="15"/>
  <c r="S316" i="15"/>
  <c r="R316" i="15"/>
  <c r="P316" i="15"/>
  <c r="O316" i="15"/>
  <c r="M316" i="15"/>
  <c r="L316" i="15"/>
  <c r="J316" i="15"/>
  <c r="I316" i="15"/>
  <c r="G316" i="15"/>
  <c r="F316" i="15"/>
  <c r="D316" i="15"/>
  <c r="C316" i="15"/>
  <c r="AJ315" i="15"/>
  <c r="AI315" i="15"/>
  <c r="AG315" i="15"/>
  <c r="AF315" i="15"/>
  <c r="AD315" i="15"/>
  <c r="AB315" i="15"/>
  <c r="Z315" i="15"/>
  <c r="X315" i="15"/>
  <c r="V315" i="15"/>
  <c r="U315" i="15"/>
  <c r="S315" i="15"/>
  <c r="R315" i="15"/>
  <c r="P315" i="15"/>
  <c r="O315" i="15"/>
  <c r="M315" i="15"/>
  <c r="L315" i="15"/>
  <c r="J315" i="15"/>
  <c r="I315" i="15"/>
  <c r="G315" i="15"/>
  <c r="F315" i="15"/>
  <c r="D315" i="15"/>
  <c r="C315" i="15"/>
  <c r="AJ314" i="15"/>
  <c r="AI314" i="15"/>
  <c r="AG314" i="15"/>
  <c r="AF314" i="15"/>
  <c r="AD314" i="15"/>
  <c r="AB314" i="15"/>
  <c r="Z314" i="15"/>
  <c r="X314" i="15"/>
  <c r="V314" i="15"/>
  <c r="U314" i="15"/>
  <c r="S314" i="15"/>
  <c r="R314" i="15"/>
  <c r="P314" i="15"/>
  <c r="O314" i="15"/>
  <c r="M314" i="15"/>
  <c r="L314" i="15"/>
  <c r="J314" i="15"/>
  <c r="I314" i="15"/>
  <c r="G314" i="15"/>
  <c r="F314" i="15"/>
  <c r="D314" i="15"/>
  <c r="C314" i="15"/>
  <c r="AJ313" i="15"/>
  <c r="AI313" i="15"/>
  <c r="AG313" i="15"/>
  <c r="AF313" i="15"/>
  <c r="AD313" i="15"/>
  <c r="AB313" i="15"/>
  <c r="Z313" i="15"/>
  <c r="X313" i="15"/>
  <c r="V313" i="15"/>
  <c r="U313" i="15"/>
  <c r="S313" i="15"/>
  <c r="R313" i="15"/>
  <c r="P313" i="15"/>
  <c r="O313" i="15"/>
  <c r="M313" i="15"/>
  <c r="L313" i="15"/>
  <c r="J313" i="15"/>
  <c r="I313" i="15"/>
  <c r="G313" i="15"/>
  <c r="F313" i="15"/>
  <c r="D313" i="15"/>
  <c r="C313" i="15"/>
  <c r="AJ312" i="15"/>
  <c r="AI312" i="15"/>
  <c r="AG312" i="15"/>
  <c r="AF312" i="15"/>
  <c r="AD312" i="15"/>
  <c r="AB312" i="15"/>
  <c r="Z312" i="15"/>
  <c r="X312" i="15"/>
  <c r="V312" i="15"/>
  <c r="U312" i="15"/>
  <c r="S312" i="15"/>
  <c r="R312" i="15"/>
  <c r="P312" i="15"/>
  <c r="O312" i="15"/>
  <c r="M312" i="15"/>
  <c r="L312" i="15"/>
  <c r="J312" i="15"/>
  <c r="I312" i="15"/>
  <c r="G312" i="15"/>
  <c r="F312" i="15"/>
  <c r="D312" i="15"/>
  <c r="C312" i="15"/>
  <c r="AJ311" i="15"/>
  <c r="AI311" i="15"/>
  <c r="AG311" i="15"/>
  <c r="AF311" i="15"/>
  <c r="AD311" i="15"/>
  <c r="AB311" i="15"/>
  <c r="Z311" i="15"/>
  <c r="X311" i="15"/>
  <c r="V311" i="15"/>
  <c r="U311" i="15"/>
  <c r="S311" i="15"/>
  <c r="R311" i="15"/>
  <c r="P311" i="15"/>
  <c r="O311" i="15"/>
  <c r="M311" i="15"/>
  <c r="L311" i="15"/>
  <c r="J311" i="15"/>
  <c r="I311" i="15"/>
  <c r="G311" i="15"/>
  <c r="F311" i="15"/>
  <c r="D311" i="15"/>
  <c r="C311" i="15"/>
  <c r="AJ310" i="15"/>
  <c r="AI310" i="15"/>
  <c r="AG310" i="15"/>
  <c r="AF310" i="15"/>
  <c r="AD310" i="15"/>
  <c r="AB310" i="15"/>
  <c r="Z310" i="15"/>
  <c r="X310" i="15"/>
  <c r="V310" i="15"/>
  <c r="U310" i="15"/>
  <c r="S310" i="15"/>
  <c r="R310" i="15"/>
  <c r="P310" i="15"/>
  <c r="O310" i="15"/>
  <c r="M310" i="15"/>
  <c r="L310" i="15"/>
  <c r="J310" i="15"/>
  <c r="I310" i="15"/>
  <c r="G310" i="15"/>
  <c r="F310" i="15"/>
  <c r="D310" i="15"/>
  <c r="C310" i="15"/>
  <c r="AJ309" i="15"/>
  <c r="AI309" i="15"/>
  <c r="AG309" i="15"/>
  <c r="AF309" i="15"/>
  <c r="AD309" i="15"/>
  <c r="AB309" i="15"/>
  <c r="Z309" i="15"/>
  <c r="X309" i="15"/>
  <c r="V309" i="15"/>
  <c r="U309" i="15"/>
  <c r="S309" i="15"/>
  <c r="R309" i="15"/>
  <c r="P309" i="15"/>
  <c r="O309" i="15"/>
  <c r="M309" i="15"/>
  <c r="L309" i="15"/>
  <c r="J309" i="15"/>
  <c r="I309" i="15"/>
  <c r="G309" i="15"/>
  <c r="F309" i="15"/>
  <c r="D309" i="15"/>
  <c r="C309" i="15"/>
  <c r="AJ308" i="15"/>
  <c r="AI308" i="15"/>
  <c r="AG308" i="15"/>
  <c r="AF308" i="15"/>
  <c r="AD308" i="15"/>
  <c r="AB308" i="15"/>
  <c r="Z308" i="15"/>
  <c r="X308" i="15"/>
  <c r="V308" i="15"/>
  <c r="U308" i="15"/>
  <c r="S308" i="15"/>
  <c r="R308" i="15"/>
  <c r="P308" i="15"/>
  <c r="O308" i="15"/>
  <c r="M308" i="15"/>
  <c r="L308" i="15"/>
  <c r="J308" i="15"/>
  <c r="I308" i="15"/>
  <c r="G308" i="15"/>
  <c r="F308" i="15"/>
  <c r="D308" i="15"/>
  <c r="C308" i="15"/>
  <c r="AJ307" i="15"/>
  <c r="AI307" i="15"/>
  <c r="AG307" i="15"/>
  <c r="AF307" i="15"/>
  <c r="AD307" i="15"/>
  <c r="AB307" i="15"/>
  <c r="Z307" i="15"/>
  <c r="X307" i="15"/>
  <c r="V307" i="15"/>
  <c r="U307" i="15"/>
  <c r="S307" i="15"/>
  <c r="R307" i="15"/>
  <c r="P307" i="15"/>
  <c r="O307" i="15"/>
  <c r="M307" i="15"/>
  <c r="L307" i="15"/>
  <c r="J307" i="15"/>
  <c r="I307" i="15"/>
  <c r="G307" i="15"/>
  <c r="F307" i="15"/>
  <c r="D307" i="15"/>
  <c r="C307" i="15"/>
  <c r="AJ306" i="15"/>
  <c r="AI306" i="15"/>
  <c r="AG306" i="15"/>
  <c r="AF306" i="15"/>
  <c r="AD306" i="15"/>
  <c r="AB306" i="15"/>
  <c r="Z306" i="15"/>
  <c r="X306" i="15"/>
  <c r="V306" i="15"/>
  <c r="U306" i="15"/>
  <c r="S306" i="15"/>
  <c r="R306" i="15"/>
  <c r="P306" i="15"/>
  <c r="O306" i="15"/>
  <c r="M306" i="15"/>
  <c r="L306" i="15"/>
  <c r="J306" i="15"/>
  <c r="I306" i="15"/>
  <c r="G306" i="15"/>
  <c r="F306" i="15"/>
  <c r="D306" i="15"/>
  <c r="C306" i="15"/>
  <c r="AJ305" i="15"/>
  <c r="AI305" i="15"/>
  <c r="AG305" i="15"/>
  <c r="AF305" i="15"/>
  <c r="AD305" i="15"/>
  <c r="AB305" i="15"/>
  <c r="Z305" i="15"/>
  <c r="X305" i="15"/>
  <c r="V305" i="15"/>
  <c r="U305" i="15"/>
  <c r="S305" i="15"/>
  <c r="R305" i="15"/>
  <c r="P305" i="15"/>
  <c r="O305" i="15"/>
  <c r="M305" i="15"/>
  <c r="L305" i="15"/>
  <c r="J305" i="15"/>
  <c r="I305" i="15"/>
  <c r="G305" i="15"/>
  <c r="F305" i="15"/>
  <c r="D305" i="15"/>
  <c r="C305" i="15"/>
  <c r="AJ304" i="15"/>
  <c r="AI304" i="15"/>
  <c r="AG304" i="15"/>
  <c r="AF304" i="15"/>
  <c r="AD304" i="15"/>
  <c r="AB304" i="15"/>
  <c r="Z304" i="15"/>
  <c r="X304" i="15"/>
  <c r="V304" i="15"/>
  <c r="U304" i="15"/>
  <c r="S304" i="15"/>
  <c r="R304" i="15"/>
  <c r="P304" i="15"/>
  <c r="O304" i="15"/>
  <c r="O288" i="15" s="1"/>
  <c r="M304" i="15"/>
  <c r="L304" i="15"/>
  <c r="L288" i="15" s="1"/>
  <c r="J304" i="15"/>
  <c r="I304" i="15"/>
  <c r="G304" i="15"/>
  <c r="F304" i="15"/>
  <c r="D304" i="15"/>
  <c r="C304" i="15"/>
  <c r="AJ303" i="15"/>
  <c r="AI303" i="15"/>
  <c r="AG303" i="15"/>
  <c r="AF303" i="15"/>
  <c r="AD303" i="15"/>
  <c r="AB303" i="15"/>
  <c r="Z303" i="15"/>
  <c r="X303" i="15"/>
  <c r="V303" i="15"/>
  <c r="U303" i="15"/>
  <c r="S303" i="15"/>
  <c r="R303" i="15"/>
  <c r="P303" i="15"/>
  <c r="O303" i="15"/>
  <c r="M303" i="15"/>
  <c r="L303" i="15"/>
  <c r="J303" i="15"/>
  <c r="I303" i="15"/>
  <c r="G303" i="15"/>
  <c r="F303" i="15"/>
  <c r="D303" i="15"/>
  <c r="C303" i="15"/>
  <c r="R291" i="15"/>
  <c r="P291" i="15"/>
  <c r="O291" i="15"/>
  <c r="M291" i="15"/>
  <c r="L291" i="15"/>
  <c r="J291" i="15"/>
  <c r="I291" i="15"/>
  <c r="G291" i="15"/>
  <c r="F291" i="15"/>
  <c r="D291" i="15"/>
  <c r="C291" i="15"/>
  <c r="R290" i="15"/>
  <c r="P290" i="15"/>
  <c r="O290" i="15"/>
  <c r="M290" i="15"/>
  <c r="L290" i="15"/>
  <c r="J290" i="15"/>
  <c r="I290" i="15"/>
  <c r="G290" i="15"/>
  <c r="F290" i="15"/>
  <c r="D290" i="15"/>
  <c r="C290" i="15"/>
  <c r="AJ302" i="15"/>
  <c r="AI302" i="15"/>
  <c r="AG302" i="15"/>
  <c r="AF302" i="15"/>
  <c r="AD302" i="15"/>
  <c r="AB302" i="15"/>
  <c r="Z302" i="15"/>
  <c r="X302" i="15"/>
  <c r="V302" i="15"/>
  <c r="U302" i="15"/>
  <c r="S302" i="15"/>
  <c r="R302" i="15"/>
  <c r="P302" i="15"/>
  <c r="O302" i="15"/>
  <c r="M302" i="15"/>
  <c r="L302" i="15"/>
  <c r="J302" i="15"/>
  <c r="I302" i="15"/>
  <c r="G302" i="15"/>
  <c r="F302" i="15"/>
  <c r="D302" i="15"/>
  <c r="C302" i="15"/>
  <c r="AJ301" i="15"/>
  <c r="AI301" i="15"/>
  <c r="AG301" i="15"/>
  <c r="AF301" i="15"/>
  <c r="AD301" i="15"/>
  <c r="AB301" i="15"/>
  <c r="Z301" i="15"/>
  <c r="X301" i="15"/>
  <c r="V301" i="15"/>
  <c r="U301" i="15"/>
  <c r="S301" i="15"/>
  <c r="R301" i="15"/>
  <c r="P301" i="15"/>
  <c r="O301" i="15"/>
  <c r="M301" i="15"/>
  <c r="L301" i="15"/>
  <c r="J301" i="15"/>
  <c r="I301" i="15"/>
  <c r="G301" i="15"/>
  <c r="F301" i="15"/>
  <c r="D301" i="15"/>
  <c r="C301" i="15"/>
  <c r="AJ300" i="15"/>
  <c r="AI300" i="15"/>
  <c r="AG300" i="15"/>
  <c r="AF300" i="15"/>
  <c r="AD300" i="15"/>
  <c r="AB300" i="15"/>
  <c r="Z300" i="15"/>
  <c r="X300" i="15"/>
  <c r="V300" i="15"/>
  <c r="U300" i="15"/>
  <c r="S300" i="15"/>
  <c r="R300" i="15"/>
  <c r="P300" i="15"/>
  <c r="O300" i="15"/>
  <c r="M300" i="15"/>
  <c r="L300" i="15"/>
  <c r="J300" i="15"/>
  <c r="I300" i="15"/>
  <c r="G300" i="15"/>
  <c r="F300" i="15"/>
  <c r="D300" i="15"/>
  <c r="C300" i="15"/>
  <c r="AJ299" i="15"/>
  <c r="AI299" i="15"/>
  <c r="AG299" i="15"/>
  <c r="AF299" i="15"/>
  <c r="AD299" i="15"/>
  <c r="AB299" i="15"/>
  <c r="Z299" i="15"/>
  <c r="X299" i="15"/>
  <c r="V299" i="15"/>
  <c r="U299" i="15"/>
  <c r="S299" i="15"/>
  <c r="R299" i="15"/>
  <c r="P299" i="15"/>
  <c r="O299" i="15"/>
  <c r="M299" i="15"/>
  <c r="L299" i="15"/>
  <c r="J299" i="15"/>
  <c r="I299" i="15"/>
  <c r="G299" i="15"/>
  <c r="F299" i="15"/>
  <c r="D299" i="15"/>
  <c r="C299" i="15"/>
  <c r="AJ298" i="15"/>
  <c r="AI298" i="15"/>
  <c r="AG298" i="15"/>
  <c r="AF298" i="15"/>
  <c r="AD298" i="15"/>
  <c r="AB298" i="15"/>
  <c r="Z298" i="15"/>
  <c r="X298" i="15"/>
  <c r="V298" i="15"/>
  <c r="U298" i="15"/>
  <c r="S298" i="15"/>
  <c r="R298" i="15"/>
  <c r="P298" i="15"/>
  <c r="O298" i="15"/>
  <c r="M298" i="15"/>
  <c r="L298" i="15"/>
  <c r="J298" i="15"/>
  <c r="I298" i="15"/>
  <c r="G298" i="15"/>
  <c r="F298" i="15"/>
  <c r="D298" i="15"/>
  <c r="C298" i="15"/>
  <c r="AJ297" i="15"/>
  <c r="AI297" i="15"/>
  <c r="AG297" i="15"/>
  <c r="AF297" i="15"/>
  <c r="AD297" i="15"/>
  <c r="AB297" i="15"/>
  <c r="Z297" i="15"/>
  <c r="X297" i="15"/>
  <c r="V297" i="15"/>
  <c r="U297" i="15"/>
  <c r="S297" i="15"/>
  <c r="R297" i="15"/>
  <c r="P297" i="15"/>
  <c r="O297" i="15"/>
  <c r="M297" i="15"/>
  <c r="L297" i="15"/>
  <c r="J297" i="15"/>
  <c r="I297" i="15"/>
  <c r="G297" i="15"/>
  <c r="F297" i="15"/>
  <c r="D297" i="15"/>
  <c r="C297" i="15"/>
  <c r="AJ296" i="15"/>
  <c r="AI296" i="15"/>
  <c r="AG296" i="15"/>
  <c r="AF296" i="15"/>
  <c r="AD296" i="15"/>
  <c r="AB296" i="15"/>
  <c r="Z296" i="15"/>
  <c r="X296" i="15"/>
  <c r="V296" i="15"/>
  <c r="U296" i="15"/>
  <c r="S296" i="15"/>
  <c r="R296" i="15"/>
  <c r="P296" i="15"/>
  <c r="O296" i="15"/>
  <c r="M296" i="15"/>
  <c r="L296" i="15"/>
  <c r="J296" i="15"/>
  <c r="I296" i="15"/>
  <c r="G296" i="15"/>
  <c r="F296" i="15"/>
  <c r="D296" i="15"/>
  <c r="C296" i="15"/>
  <c r="AJ295" i="15"/>
  <c r="AI295" i="15"/>
  <c r="AG295" i="15"/>
  <c r="AF295" i="15"/>
  <c r="AD295" i="15"/>
  <c r="AB295" i="15"/>
  <c r="Z295" i="15"/>
  <c r="X295" i="15"/>
  <c r="V295" i="15"/>
  <c r="U295" i="15"/>
  <c r="S295" i="15"/>
  <c r="R295" i="15"/>
  <c r="P295" i="15"/>
  <c r="O295" i="15"/>
  <c r="M295" i="15"/>
  <c r="L295" i="15"/>
  <c r="J295" i="15"/>
  <c r="I295" i="15"/>
  <c r="G295" i="15"/>
  <c r="F295" i="15"/>
  <c r="D295" i="15"/>
  <c r="C295" i="15"/>
  <c r="AJ294" i="15"/>
  <c r="AI294" i="15"/>
  <c r="AG294" i="15"/>
  <c r="AF294" i="15"/>
  <c r="AD294" i="15"/>
  <c r="AB294" i="15"/>
  <c r="Z294" i="15"/>
  <c r="X294" i="15"/>
  <c r="V294" i="15"/>
  <c r="U294" i="15"/>
  <c r="S294" i="15"/>
  <c r="R294" i="15"/>
  <c r="P294" i="15"/>
  <c r="O294" i="15"/>
  <c r="M294" i="15"/>
  <c r="L294" i="15"/>
  <c r="J294" i="15"/>
  <c r="I294" i="15"/>
  <c r="G294" i="15"/>
  <c r="F294" i="15"/>
  <c r="D294" i="15"/>
  <c r="C294" i="15"/>
  <c r="AJ293" i="15"/>
  <c r="AI293" i="15"/>
  <c r="AG293" i="15"/>
  <c r="AF293" i="15"/>
  <c r="AD293" i="15"/>
  <c r="AB293" i="15"/>
  <c r="Z293" i="15"/>
  <c r="X293" i="15"/>
  <c r="V293" i="15"/>
  <c r="U293" i="15"/>
  <c r="S293" i="15"/>
  <c r="R293" i="15"/>
  <c r="P293" i="15"/>
  <c r="O293" i="15"/>
  <c r="M293" i="15"/>
  <c r="L293" i="15"/>
  <c r="J293" i="15"/>
  <c r="I293" i="15"/>
  <c r="G293" i="15"/>
  <c r="F293" i="15"/>
  <c r="D293" i="15"/>
  <c r="C293" i="15"/>
  <c r="H287" i="15"/>
  <c r="AJ292" i="15"/>
  <c r="AI292" i="15"/>
  <c r="AG292" i="15"/>
  <c r="AF292" i="15"/>
  <c r="AD292" i="15"/>
  <c r="AB292" i="15"/>
  <c r="Z292" i="15"/>
  <c r="X292" i="15"/>
  <c r="V292" i="15"/>
  <c r="U292" i="15"/>
  <c r="S292" i="15"/>
  <c r="R292" i="15"/>
  <c r="P292" i="15"/>
  <c r="O292" i="15"/>
  <c r="M292" i="15"/>
  <c r="L292" i="15"/>
  <c r="J292" i="15"/>
  <c r="I292" i="15"/>
  <c r="G292" i="15"/>
  <c r="F292" i="15"/>
  <c r="D292" i="15"/>
  <c r="C292" i="15"/>
  <c r="AJ291" i="15"/>
  <c r="AI291" i="15"/>
  <c r="AG291" i="15"/>
  <c r="AF291" i="15"/>
  <c r="AD291" i="15"/>
  <c r="AB291" i="15"/>
  <c r="Z291" i="15"/>
  <c r="X291" i="15"/>
  <c r="V291" i="15"/>
  <c r="U291" i="15"/>
  <c r="S291" i="15"/>
  <c r="AJ290" i="15"/>
  <c r="AI290" i="15"/>
  <c r="AG290" i="15"/>
  <c r="AF290" i="15"/>
  <c r="AD290" i="15"/>
  <c r="AB290" i="15"/>
  <c r="Z290" i="15"/>
  <c r="X290" i="15"/>
  <c r="V290" i="15"/>
  <c r="U290" i="15"/>
  <c r="S290" i="15"/>
  <c r="AJ283" i="15"/>
  <c r="AI283" i="15"/>
  <c r="AG283" i="15"/>
  <c r="AF283" i="15"/>
  <c r="AD283" i="15"/>
  <c r="AB283" i="15"/>
  <c r="Z283" i="15"/>
  <c r="X283" i="15"/>
  <c r="V283" i="15"/>
  <c r="U283" i="15"/>
  <c r="S283" i="15"/>
  <c r="R283" i="15"/>
  <c r="P283" i="15"/>
  <c r="O283" i="15"/>
  <c r="M283" i="15"/>
  <c r="L283" i="15"/>
  <c r="J283" i="15"/>
  <c r="I283" i="15"/>
  <c r="G283" i="15"/>
  <c r="F283" i="15"/>
  <c r="D283" i="15"/>
  <c r="C283" i="15"/>
  <c r="AJ289" i="15"/>
  <c r="AI289" i="15"/>
  <c r="AG289" i="15"/>
  <c r="AF289" i="15"/>
  <c r="AD289" i="15"/>
  <c r="AB289" i="15"/>
  <c r="Z289" i="15"/>
  <c r="X289" i="15"/>
  <c r="V289" i="15"/>
  <c r="U289" i="15"/>
  <c r="S289" i="15"/>
  <c r="R289" i="15"/>
  <c r="P289" i="15"/>
  <c r="O289" i="15"/>
  <c r="M289" i="15"/>
  <c r="L289" i="15"/>
  <c r="J289" i="15"/>
  <c r="I289" i="15"/>
  <c r="G289" i="15"/>
  <c r="F289" i="15"/>
  <c r="D289" i="15"/>
  <c r="C289" i="15"/>
  <c r="AI288" i="15"/>
  <c r="AH288" i="15"/>
  <c r="AF288" i="15"/>
  <c r="AE288" i="15"/>
  <c r="AC288" i="15"/>
  <c r="AA288" i="15"/>
  <c r="Y288" i="15"/>
  <c r="W288" i="15"/>
  <c r="U288" i="15"/>
  <c r="T288" i="15"/>
  <c r="R288" i="15"/>
  <c r="Q288" i="15"/>
  <c r="N288" i="15"/>
  <c r="K288" i="15"/>
  <c r="I288" i="15"/>
  <c r="H288" i="15"/>
  <c r="F288" i="15"/>
  <c r="E288" i="15"/>
  <c r="C288" i="15"/>
  <c r="B288" i="15"/>
  <c r="AI287" i="15"/>
  <c r="AH287" i="15"/>
  <c r="AF287" i="15"/>
  <c r="AE287" i="15"/>
  <c r="AC287" i="15"/>
  <c r="AA287" i="15"/>
  <c r="Y287" i="15"/>
  <c r="W287" i="15"/>
  <c r="U287" i="15"/>
  <c r="T287" i="15"/>
  <c r="R287" i="15"/>
  <c r="Q287" i="15"/>
  <c r="O287" i="15"/>
  <c r="N287" i="15"/>
  <c r="L287" i="15"/>
  <c r="K287" i="15"/>
  <c r="I287" i="15"/>
  <c r="F287" i="15"/>
  <c r="E287" i="15"/>
  <c r="B287" i="15"/>
  <c r="AH286" i="15"/>
  <c r="AI286" i="15" s="1"/>
  <c r="AE286" i="15"/>
  <c r="AF286" i="15" s="1"/>
  <c r="AC286" i="15"/>
  <c r="AA286" i="15"/>
  <c r="Y286" i="15"/>
  <c r="W286" i="15"/>
  <c r="T286" i="15"/>
  <c r="U286" i="15" s="1"/>
  <c r="Q286" i="15"/>
  <c r="R286" i="15" s="1"/>
  <c r="N286" i="15"/>
  <c r="O286" i="15" s="1"/>
  <c r="K286" i="15"/>
  <c r="L286" i="15" s="1"/>
  <c r="H286" i="15"/>
  <c r="I286" i="15" s="1"/>
  <c r="E286" i="15"/>
  <c r="F286" i="15" s="1"/>
  <c r="B286" i="15"/>
  <c r="C286" i="15" s="1"/>
  <c r="AJ282" i="15"/>
  <c r="AI282" i="15"/>
  <c r="AG282" i="15"/>
  <c r="AF282" i="15"/>
  <c r="AD282" i="15"/>
  <c r="AB282" i="15"/>
  <c r="Z282" i="15"/>
  <c r="X282" i="15"/>
  <c r="V282" i="15"/>
  <c r="U282" i="15"/>
  <c r="S282" i="15"/>
  <c r="R282" i="15"/>
  <c r="P282" i="15"/>
  <c r="O282" i="15"/>
  <c r="M282" i="15"/>
  <c r="L282" i="15"/>
  <c r="J282" i="15"/>
  <c r="I282" i="15"/>
  <c r="G282" i="15"/>
  <c r="F282" i="15"/>
  <c r="D282" i="15"/>
  <c r="C282" i="15"/>
  <c r="AJ281" i="15"/>
  <c r="AI281" i="15"/>
  <c r="AG281" i="15"/>
  <c r="AF281" i="15"/>
  <c r="AD281" i="15"/>
  <c r="AB281" i="15"/>
  <c r="Z281" i="15"/>
  <c r="X281" i="15"/>
  <c r="V281" i="15"/>
  <c r="U281" i="15"/>
  <c r="S281" i="15"/>
  <c r="R281" i="15"/>
  <c r="P281" i="15"/>
  <c r="O281" i="15"/>
  <c r="M281" i="15"/>
  <c r="L281" i="15"/>
  <c r="J281" i="15"/>
  <c r="I281" i="15"/>
  <c r="G281" i="15"/>
  <c r="F281" i="15"/>
  <c r="D281" i="15"/>
  <c r="C281" i="15"/>
  <c r="AJ280" i="15"/>
  <c r="AI280" i="15"/>
  <c r="AG280" i="15"/>
  <c r="AF280" i="15"/>
  <c r="AD280" i="15"/>
  <c r="AB280" i="15"/>
  <c r="Z280" i="15"/>
  <c r="X280" i="15"/>
  <c r="V280" i="15"/>
  <c r="U280" i="15"/>
  <c r="S280" i="15"/>
  <c r="R280" i="15"/>
  <c r="P280" i="15"/>
  <c r="O280" i="15"/>
  <c r="M280" i="15"/>
  <c r="L280" i="15"/>
  <c r="J280" i="15"/>
  <c r="I280" i="15"/>
  <c r="G280" i="15"/>
  <c r="F280" i="15"/>
  <c r="D280" i="15"/>
  <c r="C280" i="15"/>
  <c r="AJ279" i="15"/>
  <c r="AI279" i="15"/>
  <c r="AG279" i="15"/>
  <c r="AF279" i="15"/>
  <c r="AD279" i="15"/>
  <c r="AB279" i="15"/>
  <c r="Z279" i="15"/>
  <c r="X279" i="15"/>
  <c r="V279" i="15"/>
  <c r="U279" i="15"/>
  <c r="S279" i="15"/>
  <c r="R279" i="15"/>
  <c r="P279" i="15"/>
  <c r="O279" i="15"/>
  <c r="M279" i="15"/>
  <c r="L279" i="15"/>
  <c r="J279" i="15"/>
  <c r="I279" i="15"/>
  <c r="G279" i="15"/>
  <c r="F279" i="15"/>
  <c r="D279" i="15"/>
  <c r="C279" i="15"/>
  <c r="AJ278" i="15"/>
  <c r="AI278" i="15"/>
  <c r="AG278" i="15"/>
  <c r="AF278" i="15"/>
  <c r="AD278" i="15"/>
  <c r="AB278" i="15"/>
  <c r="Z278" i="15"/>
  <c r="X278" i="15"/>
  <c r="V278" i="15"/>
  <c r="U278" i="15"/>
  <c r="S278" i="15"/>
  <c r="R278" i="15"/>
  <c r="P278" i="15"/>
  <c r="O278" i="15"/>
  <c r="M278" i="15"/>
  <c r="L278" i="15"/>
  <c r="J278" i="15"/>
  <c r="I278" i="15"/>
  <c r="G278" i="15"/>
  <c r="F278" i="15"/>
  <c r="D278" i="15"/>
  <c r="C278" i="15"/>
  <c r="AJ277" i="15"/>
  <c r="AI277" i="15"/>
  <c r="AG277" i="15"/>
  <c r="AF277" i="15"/>
  <c r="AD277" i="15"/>
  <c r="AB277" i="15"/>
  <c r="Z277" i="15"/>
  <c r="X277" i="15"/>
  <c r="V277" i="15"/>
  <c r="U277" i="15"/>
  <c r="S277" i="15"/>
  <c r="R277" i="15"/>
  <c r="P277" i="15"/>
  <c r="O277" i="15"/>
  <c r="M277" i="15"/>
  <c r="L277" i="15"/>
  <c r="J277" i="15"/>
  <c r="I277" i="15"/>
  <c r="G277" i="15"/>
  <c r="F277" i="15"/>
  <c r="D277" i="15"/>
  <c r="C277" i="15"/>
  <c r="AJ276" i="15"/>
  <c r="AI276" i="15"/>
  <c r="AG276" i="15"/>
  <c r="AF276" i="15"/>
  <c r="AD276" i="15"/>
  <c r="AB276" i="15"/>
  <c r="Z276" i="15"/>
  <c r="X276" i="15"/>
  <c r="V276" i="15"/>
  <c r="U276" i="15"/>
  <c r="S276" i="15"/>
  <c r="R276" i="15"/>
  <c r="P276" i="15"/>
  <c r="O276" i="15"/>
  <c r="M276" i="15"/>
  <c r="L276" i="15"/>
  <c r="J276" i="15"/>
  <c r="I276" i="15"/>
  <c r="G276" i="15"/>
  <c r="F276" i="15"/>
  <c r="D276" i="15"/>
  <c r="C276" i="15"/>
  <c r="AJ275" i="15"/>
  <c r="AI275" i="15"/>
  <c r="AG275" i="15"/>
  <c r="AF275" i="15"/>
  <c r="AD275" i="15"/>
  <c r="AB275" i="15"/>
  <c r="Z275" i="15"/>
  <c r="X275" i="15"/>
  <c r="V275" i="15"/>
  <c r="U275" i="15"/>
  <c r="S275" i="15"/>
  <c r="R275" i="15"/>
  <c r="P275" i="15"/>
  <c r="O275" i="15"/>
  <c r="M275" i="15"/>
  <c r="L275" i="15"/>
  <c r="J275" i="15"/>
  <c r="I275" i="15"/>
  <c r="G275" i="15"/>
  <c r="F275" i="15"/>
  <c r="D275" i="15"/>
  <c r="C275" i="15"/>
  <c r="AJ274" i="15"/>
  <c r="AI274" i="15"/>
  <c r="AG274" i="15"/>
  <c r="AF274" i="15"/>
  <c r="AD274" i="15"/>
  <c r="AB274" i="15"/>
  <c r="Z274" i="15"/>
  <c r="X274" i="15"/>
  <c r="V274" i="15"/>
  <c r="U274" i="15"/>
  <c r="S274" i="15"/>
  <c r="R274" i="15"/>
  <c r="P274" i="15"/>
  <c r="O274" i="15"/>
  <c r="M274" i="15"/>
  <c r="L274" i="15"/>
  <c r="J274" i="15"/>
  <c r="I274" i="15"/>
  <c r="G274" i="15"/>
  <c r="F274" i="15"/>
  <c r="D274" i="15"/>
  <c r="C274" i="15"/>
  <c r="AJ273" i="15"/>
  <c r="AI273" i="15"/>
  <c r="AG273" i="15"/>
  <c r="AF273" i="15"/>
  <c r="AD273" i="15"/>
  <c r="AB273" i="15"/>
  <c r="Z273" i="15"/>
  <c r="X273" i="15"/>
  <c r="V273" i="15"/>
  <c r="U273" i="15"/>
  <c r="S273" i="15"/>
  <c r="R273" i="15"/>
  <c r="P273" i="15"/>
  <c r="O273" i="15"/>
  <c r="M273" i="15"/>
  <c r="L273" i="15"/>
  <c r="J273" i="15"/>
  <c r="I273" i="15"/>
  <c r="G273" i="15"/>
  <c r="F273" i="15"/>
  <c r="D273" i="15"/>
  <c r="C273" i="15"/>
  <c r="T252" i="15"/>
  <c r="Q252" i="15"/>
  <c r="N252" i="15"/>
  <c r="K252" i="15"/>
  <c r="H252" i="15"/>
  <c r="E252" i="15"/>
  <c r="B252" i="15"/>
  <c r="M272" i="15"/>
  <c r="AJ272" i="15"/>
  <c r="AI272" i="15"/>
  <c r="AG272" i="15"/>
  <c r="AF272" i="15"/>
  <c r="AD272" i="15"/>
  <c r="AB272" i="15"/>
  <c r="Z272" i="15"/>
  <c r="X272" i="15"/>
  <c r="V272" i="15"/>
  <c r="U272" i="15"/>
  <c r="S272" i="15"/>
  <c r="R272" i="15"/>
  <c r="P272" i="15"/>
  <c r="O272" i="15"/>
  <c r="L272" i="15"/>
  <c r="J272" i="15"/>
  <c r="I272" i="15"/>
  <c r="G272" i="15"/>
  <c r="F272" i="15"/>
  <c r="D272" i="15"/>
  <c r="C272" i="15"/>
  <c r="AJ271" i="15"/>
  <c r="AI271" i="15"/>
  <c r="AG271" i="15"/>
  <c r="AF271" i="15"/>
  <c r="AD271" i="15"/>
  <c r="AB271" i="15"/>
  <c r="Z271" i="15"/>
  <c r="X271" i="15"/>
  <c r="V271" i="15"/>
  <c r="U271" i="15"/>
  <c r="S271" i="15"/>
  <c r="R271" i="15"/>
  <c r="P271" i="15"/>
  <c r="O271" i="15"/>
  <c r="M271" i="15"/>
  <c r="L271" i="15"/>
  <c r="J271" i="15"/>
  <c r="I271" i="15"/>
  <c r="G271" i="15"/>
  <c r="F271" i="15"/>
  <c r="D271" i="15"/>
  <c r="C271" i="15"/>
  <c r="AJ270" i="15"/>
  <c r="AI270" i="15"/>
  <c r="AG270" i="15"/>
  <c r="AF270" i="15"/>
  <c r="AD270" i="15"/>
  <c r="AB270" i="15"/>
  <c r="Z270" i="15"/>
  <c r="X270" i="15"/>
  <c r="V270" i="15"/>
  <c r="U270" i="15"/>
  <c r="S270" i="15"/>
  <c r="R270" i="15"/>
  <c r="P270" i="15"/>
  <c r="O270" i="15"/>
  <c r="M270" i="15"/>
  <c r="L270" i="15"/>
  <c r="J270" i="15"/>
  <c r="I270" i="15"/>
  <c r="G270" i="15"/>
  <c r="F270" i="15"/>
  <c r="D270" i="15"/>
  <c r="C270" i="15"/>
  <c r="B251" i="15"/>
  <c r="AJ269" i="15"/>
  <c r="AI269" i="15"/>
  <c r="AG269" i="15"/>
  <c r="AF269" i="15"/>
  <c r="AD269" i="15"/>
  <c r="AB269" i="15"/>
  <c r="Z269" i="15"/>
  <c r="X269" i="15"/>
  <c r="V269" i="15"/>
  <c r="U269" i="15"/>
  <c r="S269" i="15"/>
  <c r="R269" i="15"/>
  <c r="P269" i="15"/>
  <c r="O269" i="15"/>
  <c r="M269" i="15"/>
  <c r="L269" i="15"/>
  <c r="J269" i="15"/>
  <c r="I269" i="15"/>
  <c r="G269" i="15"/>
  <c r="F269" i="15"/>
  <c r="D269" i="15"/>
  <c r="C269" i="15"/>
  <c r="AJ268" i="15"/>
  <c r="AI268" i="15"/>
  <c r="AG268" i="15"/>
  <c r="AF268" i="15"/>
  <c r="AD268" i="15"/>
  <c r="AB268" i="15"/>
  <c r="Z268" i="15"/>
  <c r="X268" i="15"/>
  <c r="V268" i="15"/>
  <c r="U268" i="15"/>
  <c r="S268" i="15"/>
  <c r="R268" i="15"/>
  <c r="P268" i="15"/>
  <c r="O268" i="15"/>
  <c r="M268" i="15"/>
  <c r="L268" i="15"/>
  <c r="J268" i="15"/>
  <c r="I268" i="15"/>
  <c r="G268" i="15"/>
  <c r="F268" i="15"/>
  <c r="D268" i="15"/>
  <c r="C268" i="15"/>
  <c r="AJ267" i="15"/>
  <c r="AI267" i="15"/>
  <c r="AG267" i="15"/>
  <c r="AF267" i="15"/>
  <c r="AD267" i="15"/>
  <c r="AB267" i="15"/>
  <c r="Z267" i="15"/>
  <c r="X267" i="15"/>
  <c r="V267" i="15"/>
  <c r="U267" i="15"/>
  <c r="S267" i="15"/>
  <c r="R267" i="15"/>
  <c r="P267" i="15"/>
  <c r="O267" i="15"/>
  <c r="M267" i="15"/>
  <c r="L267" i="15"/>
  <c r="J267" i="15"/>
  <c r="I267" i="15"/>
  <c r="G267" i="15"/>
  <c r="F267" i="15"/>
  <c r="D267" i="15"/>
  <c r="C267" i="15"/>
  <c r="AJ266" i="15"/>
  <c r="AI266" i="15"/>
  <c r="AG266" i="15"/>
  <c r="AF266" i="15"/>
  <c r="AD266" i="15"/>
  <c r="AB266" i="15"/>
  <c r="Z266" i="15"/>
  <c r="X266" i="15"/>
  <c r="V266" i="15"/>
  <c r="U266" i="15"/>
  <c r="S266" i="15"/>
  <c r="R266" i="15"/>
  <c r="P266" i="15"/>
  <c r="O266" i="15"/>
  <c r="M266" i="15"/>
  <c r="L266" i="15"/>
  <c r="J266" i="15"/>
  <c r="I266" i="15"/>
  <c r="G266" i="15"/>
  <c r="F266" i="15"/>
  <c r="D266" i="15"/>
  <c r="C266" i="15"/>
  <c r="AJ265" i="15"/>
  <c r="AI265" i="15"/>
  <c r="AG265" i="15"/>
  <c r="AF265" i="15"/>
  <c r="AD265" i="15"/>
  <c r="AB265" i="15"/>
  <c r="Z265" i="15"/>
  <c r="X265" i="15"/>
  <c r="V265" i="15"/>
  <c r="U265" i="15"/>
  <c r="S265" i="15"/>
  <c r="R265" i="15"/>
  <c r="P265" i="15"/>
  <c r="O265" i="15"/>
  <c r="M265" i="15"/>
  <c r="L265" i="15"/>
  <c r="J265" i="15"/>
  <c r="I265" i="15"/>
  <c r="G265" i="15"/>
  <c r="F265" i="15"/>
  <c r="D265" i="15"/>
  <c r="C265" i="15"/>
  <c r="AJ264" i="15"/>
  <c r="AI264" i="15"/>
  <c r="AG264" i="15"/>
  <c r="AF264" i="15"/>
  <c r="AD264" i="15"/>
  <c r="AB264" i="15"/>
  <c r="Z264" i="15"/>
  <c r="X264" i="15"/>
  <c r="V264" i="15"/>
  <c r="U264" i="15"/>
  <c r="S264" i="15"/>
  <c r="R264" i="15"/>
  <c r="P264" i="15"/>
  <c r="O264" i="15"/>
  <c r="M264" i="15"/>
  <c r="L264" i="15"/>
  <c r="J264" i="15"/>
  <c r="I264" i="15"/>
  <c r="G264" i="15"/>
  <c r="F264" i="15"/>
  <c r="D264" i="15"/>
  <c r="C264" i="15"/>
  <c r="AJ263" i="15"/>
  <c r="AI263" i="15"/>
  <c r="AG263" i="15"/>
  <c r="AF263" i="15"/>
  <c r="AD263" i="15"/>
  <c r="AB263" i="15"/>
  <c r="Z263" i="15"/>
  <c r="X263" i="15"/>
  <c r="V263" i="15"/>
  <c r="U263" i="15"/>
  <c r="S263" i="15"/>
  <c r="R263" i="15"/>
  <c r="P263" i="15"/>
  <c r="O263" i="15"/>
  <c r="M263" i="15"/>
  <c r="L263" i="15"/>
  <c r="J263" i="15"/>
  <c r="I263" i="15"/>
  <c r="G263" i="15"/>
  <c r="F263" i="15"/>
  <c r="D263" i="15"/>
  <c r="C263" i="15"/>
  <c r="AJ262" i="15"/>
  <c r="AI262" i="15"/>
  <c r="AG262" i="15"/>
  <c r="AF262" i="15"/>
  <c r="AD262" i="15"/>
  <c r="AB262" i="15"/>
  <c r="Z262" i="15"/>
  <c r="X262" i="15"/>
  <c r="V262" i="15"/>
  <c r="U262" i="15"/>
  <c r="S262" i="15"/>
  <c r="R262" i="15"/>
  <c r="P262" i="15"/>
  <c r="O262" i="15"/>
  <c r="M262" i="15"/>
  <c r="L262" i="15"/>
  <c r="J262" i="15"/>
  <c r="I262" i="15"/>
  <c r="G262" i="15"/>
  <c r="F262" i="15"/>
  <c r="D262" i="15"/>
  <c r="C262" i="15"/>
  <c r="AJ261" i="15"/>
  <c r="AI261" i="15"/>
  <c r="AG261" i="15"/>
  <c r="AF261" i="15"/>
  <c r="AD261" i="15"/>
  <c r="AB261" i="15"/>
  <c r="Z261" i="15"/>
  <c r="X261" i="15"/>
  <c r="V261" i="15"/>
  <c r="U261" i="15"/>
  <c r="S261" i="15"/>
  <c r="R261" i="15"/>
  <c r="P261" i="15"/>
  <c r="O261" i="15"/>
  <c r="M261" i="15"/>
  <c r="L261" i="15"/>
  <c r="J261" i="15"/>
  <c r="I261" i="15"/>
  <c r="G261" i="15"/>
  <c r="F261" i="15"/>
  <c r="D261" i="15"/>
  <c r="C261" i="15"/>
  <c r="AJ260" i="15"/>
  <c r="AI260" i="15"/>
  <c r="AG260" i="15"/>
  <c r="AF260" i="15"/>
  <c r="AD260" i="15"/>
  <c r="AB260" i="15"/>
  <c r="Z260" i="15"/>
  <c r="X260" i="15"/>
  <c r="V260" i="15"/>
  <c r="U260" i="15"/>
  <c r="S260" i="15"/>
  <c r="R260" i="15"/>
  <c r="P260" i="15"/>
  <c r="O260" i="15"/>
  <c r="M260" i="15"/>
  <c r="L260" i="15"/>
  <c r="J260" i="15"/>
  <c r="I260" i="15"/>
  <c r="G260" i="15"/>
  <c r="F260" i="15"/>
  <c r="D260" i="15"/>
  <c r="C260" i="15"/>
  <c r="AJ259" i="15"/>
  <c r="AI259" i="15"/>
  <c r="AG259" i="15"/>
  <c r="AF259" i="15"/>
  <c r="AD259" i="15"/>
  <c r="AB259" i="15"/>
  <c r="Z259" i="15"/>
  <c r="X259" i="15"/>
  <c r="V259" i="15"/>
  <c r="U259" i="15"/>
  <c r="S259" i="15"/>
  <c r="R259" i="15"/>
  <c r="P259" i="15"/>
  <c r="O259" i="15"/>
  <c r="M259" i="15"/>
  <c r="L259" i="15"/>
  <c r="J259" i="15"/>
  <c r="I259" i="15"/>
  <c r="G259" i="15"/>
  <c r="F259" i="15"/>
  <c r="D259" i="15"/>
  <c r="C259" i="15"/>
  <c r="AJ258" i="15"/>
  <c r="AI258" i="15"/>
  <c r="AG258" i="15"/>
  <c r="AF258" i="15"/>
  <c r="AD258" i="15"/>
  <c r="AB258" i="15"/>
  <c r="Z258" i="15"/>
  <c r="X258" i="15"/>
  <c r="V258" i="15"/>
  <c r="U258" i="15"/>
  <c r="S258" i="15"/>
  <c r="R258" i="15"/>
  <c r="P258" i="15"/>
  <c r="O258" i="15"/>
  <c r="M258" i="15"/>
  <c r="L258" i="15"/>
  <c r="J258" i="15"/>
  <c r="I258" i="15"/>
  <c r="G258" i="15"/>
  <c r="F258" i="15"/>
  <c r="D258" i="15"/>
  <c r="C258" i="15"/>
  <c r="AJ257" i="15"/>
  <c r="AI257" i="15"/>
  <c r="AG257" i="15"/>
  <c r="AF257" i="15"/>
  <c r="AD257" i="15"/>
  <c r="AB257" i="15"/>
  <c r="Z257" i="15"/>
  <c r="X257" i="15"/>
  <c r="V257" i="15"/>
  <c r="U257" i="15"/>
  <c r="S257" i="15"/>
  <c r="R257" i="15"/>
  <c r="P257" i="15"/>
  <c r="O257" i="15"/>
  <c r="M257" i="15"/>
  <c r="L257" i="15"/>
  <c r="J257" i="15"/>
  <c r="I257" i="15"/>
  <c r="G257" i="15"/>
  <c r="F257" i="15"/>
  <c r="D257" i="15"/>
  <c r="C257" i="15"/>
  <c r="AJ256" i="15"/>
  <c r="AI256" i="15"/>
  <c r="AG256" i="15"/>
  <c r="AF256" i="15"/>
  <c r="AD256" i="15"/>
  <c r="AB256" i="15"/>
  <c r="Z256" i="15"/>
  <c r="X256" i="15"/>
  <c r="V256" i="15"/>
  <c r="U256" i="15"/>
  <c r="S256" i="15"/>
  <c r="R256" i="15"/>
  <c r="P256" i="15"/>
  <c r="O256" i="15"/>
  <c r="M256" i="15"/>
  <c r="L256" i="15"/>
  <c r="J256" i="15"/>
  <c r="I256" i="15"/>
  <c r="G256" i="15"/>
  <c r="F256" i="15"/>
  <c r="D256" i="15"/>
  <c r="C256" i="15"/>
  <c r="AJ255" i="15"/>
  <c r="AJ254" i="15"/>
  <c r="AI255" i="15"/>
  <c r="AG255" i="15"/>
  <c r="AF255" i="15"/>
  <c r="AD255" i="15"/>
  <c r="AB255" i="15"/>
  <c r="Z255" i="15"/>
  <c r="X255" i="15"/>
  <c r="V255" i="15"/>
  <c r="U255" i="15"/>
  <c r="S255" i="15"/>
  <c r="R255" i="15"/>
  <c r="P255" i="15"/>
  <c r="O255" i="15"/>
  <c r="M255" i="15"/>
  <c r="L255" i="15"/>
  <c r="J255" i="15"/>
  <c r="I255" i="15"/>
  <c r="G255" i="15"/>
  <c r="F255" i="15"/>
  <c r="D255" i="15"/>
  <c r="C255" i="15"/>
  <c r="AH216" i="15"/>
  <c r="AH214" i="15"/>
  <c r="AI214" i="15" s="1"/>
  <c r="AE216" i="15"/>
  <c r="AE214" i="15"/>
  <c r="AC216" i="15"/>
  <c r="AC214" i="15"/>
  <c r="AA216" i="15"/>
  <c r="AA214" i="15"/>
  <c r="Y216" i="15"/>
  <c r="Y214" i="15"/>
  <c r="W216" i="15"/>
  <c r="W215" i="15"/>
  <c r="W214" i="15"/>
  <c r="T216" i="15"/>
  <c r="T215" i="15"/>
  <c r="T214" i="15"/>
  <c r="Q216" i="15"/>
  <c r="Q215" i="15"/>
  <c r="Q214" i="15"/>
  <c r="R214" i="15" s="1"/>
  <c r="N216" i="15"/>
  <c r="N215" i="15"/>
  <c r="N214" i="15"/>
  <c r="O214" i="15" s="1"/>
  <c r="K216" i="15"/>
  <c r="K215" i="15"/>
  <c r="K214" i="15"/>
  <c r="L214" i="15" s="1"/>
  <c r="I217" i="15"/>
  <c r="H216" i="15"/>
  <c r="H215" i="15"/>
  <c r="H214" i="15"/>
  <c r="B215" i="15"/>
  <c r="B214" i="15"/>
  <c r="E216" i="15"/>
  <c r="E215" i="15"/>
  <c r="E214" i="15"/>
  <c r="C214" i="15"/>
  <c r="B216" i="15"/>
  <c r="AG254" i="15"/>
  <c r="AD254" i="15"/>
  <c r="AB254" i="15"/>
  <c r="Z254" i="15"/>
  <c r="X254" i="15"/>
  <c r="V254" i="15"/>
  <c r="S254" i="15"/>
  <c r="P254" i="15"/>
  <c r="M254" i="15"/>
  <c r="J254" i="15"/>
  <c r="G254" i="15"/>
  <c r="D254" i="15"/>
  <c r="AI254" i="15"/>
  <c r="AF254" i="15"/>
  <c r="U254" i="15"/>
  <c r="R254" i="15"/>
  <c r="O254" i="15"/>
  <c r="L254" i="15"/>
  <c r="I254" i="15"/>
  <c r="F254" i="15"/>
  <c r="C254" i="15"/>
  <c r="AJ253" i="15"/>
  <c r="AG253" i="15"/>
  <c r="AD253" i="15"/>
  <c r="AB253" i="15"/>
  <c r="Z253" i="15"/>
  <c r="X253" i="15"/>
  <c r="V253" i="15"/>
  <c r="S253" i="15"/>
  <c r="P253" i="15"/>
  <c r="M253" i="15"/>
  <c r="J253" i="15"/>
  <c r="G253" i="15"/>
  <c r="D253" i="15"/>
  <c r="AI253" i="15"/>
  <c r="AF253" i="15"/>
  <c r="U253" i="15"/>
  <c r="R253" i="15"/>
  <c r="O253" i="15"/>
  <c r="L253" i="15"/>
  <c r="I253" i="15"/>
  <c r="F253" i="15"/>
  <c r="C253" i="15"/>
  <c r="AJ247" i="15"/>
  <c r="AI247" i="15"/>
  <c r="AG247" i="15"/>
  <c r="AF247" i="15"/>
  <c r="AD247" i="15"/>
  <c r="AB247" i="15"/>
  <c r="Z247" i="15"/>
  <c r="X247" i="15"/>
  <c r="V247" i="15"/>
  <c r="U247" i="15"/>
  <c r="S247" i="15"/>
  <c r="R247" i="15"/>
  <c r="P247" i="15"/>
  <c r="O247" i="15"/>
  <c r="M247" i="15"/>
  <c r="L247" i="15"/>
  <c r="J247" i="15"/>
  <c r="I247" i="15"/>
  <c r="G247" i="15"/>
  <c r="F247" i="15"/>
  <c r="D247" i="15"/>
  <c r="C247" i="15"/>
  <c r="AH252" i="15"/>
  <c r="AE252" i="15"/>
  <c r="AC252" i="15"/>
  <c r="AA252" i="15"/>
  <c r="Y252" i="15"/>
  <c r="W252" i="15"/>
  <c r="F252" i="15"/>
  <c r="AH251" i="15"/>
  <c r="AE251" i="15"/>
  <c r="AC251" i="15"/>
  <c r="AA251" i="15"/>
  <c r="Y251" i="15"/>
  <c r="W251" i="15"/>
  <c r="T251" i="15"/>
  <c r="Q251" i="15"/>
  <c r="N251" i="15"/>
  <c r="K251" i="15"/>
  <c r="I251" i="15"/>
  <c r="H251" i="15"/>
  <c r="E251" i="15"/>
  <c r="AH250" i="15"/>
  <c r="AI250" i="15" s="1"/>
  <c r="AE250" i="15"/>
  <c r="AF250" i="15" s="1"/>
  <c r="AC250" i="15"/>
  <c r="AA250" i="15"/>
  <c r="Y250" i="15"/>
  <c r="W250" i="15"/>
  <c r="T250" i="15"/>
  <c r="U250" i="15" s="1"/>
  <c r="Q250" i="15"/>
  <c r="R250" i="15" s="1"/>
  <c r="N250" i="15"/>
  <c r="O250" i="15" s="1"/>
  <c r="K250" i="15"/>
  <c r="L250" i="15" s="1"/>
  <c r="H250" i="15"/>
  <c r="I250" i="15" s="1"/>
  <c r="E250" i="15"/>
  <c r="F250" i="15" s="1"/>
  <c r="B250" i="15"/>
  <c r="C250" i="15" s="1"/>
  <c r="AJ246" i="15"/>
  <c r="AI246" i="15"/>
  <c r="AG246" i="15"/>
  <c r="AF246" i="15"/>
  <c r="AD246" i="15"/>
  <c r="AB246" i="15"/>
  <c r="Z246" i="15"/>
  <c r="X246" i="15"/>
  <c r="V246" i="15"/>
  <c r="U246" i="15"/>
  <c r="S246" i="15"/>
  <c r="R246" i="15"/>
  <c r="P246" i="15"/>
  <c r="O246" i="15"/>
  <c r="M246" i="15"/>
  <c r="L246" i="15"/>
  <c r="J246" i="15"/>
  <c r="I246" i="15"/>
  <c r="G246" i="15"/>
  <c r="F246" i="15"/>
  <c r="D246" i="15"/>
  <c r="C246" i="15"/>
  <c r="AJ245" i="15"/>
  <c r="AI245" i="15"/>
  <c r="AG245" i="15"/>
  <c r="AF245" i="15"/>
  <c r="AD245" i="15"/>
  <c r="AB245" i="15"/>
  <c r="Z245" i="15"/>
  <c r="X245" i="15"/>
  <c r="V245" i="15"/>
  <c r="U245" i="15"/>
  <c r="S245" i="15"/>
  <c r="R245" i="15"/>
  <c r="P245" i="15"/>
  <c r="O245" i="15"/>
  <c r="M245" i="15"/>
  <c r="L245" i="15"/>
  <c r="J245" i="15"/>
  <c r="I245" i="15"/>
  <c r="G245" i="15"/>
  <c r="F245" i="15"/>
  <c r="D245" i="15"/>
  <c r="C245" i="15"/>
  <c r="AJ244" i="15"/>
  <c r="AI244" i="15"/>
  <c r="AG244" i="15"/>
  <c r="AF244" i="15"/>
  <c r="AD244" i="15"/>
  <c r="AB244" i="15"/>
  <c r="Z244" i="15"/>
  <c r="X244" i="15"/>
  <c r="V244" i="15"/>
  <c r="U244" i="15"/>
  <c r="S244" i="15"/>
  <c r="R244" i="15"/>
  <c r="P244" i="15"/>
  <c r="O244" i="15"/>
  <c r="M244" i="15"/>
  <c r="L244" i="15"/>
  <c r="J244" i="15"/>
  <c r="I244" i="15"/>
  <c r="G244" i="15"/>
  <c r="F244" i="15"/>
  <c r="D244" i="15"/>
  <c r="C244" i="15"/>
  <c r="AJ243" i="15"/>
  <c r="AI243" i="15"/>
  <c r="AG243" i="15"/>
  <c r="AF243" i="15"/>
  <c r="AD243" i="15"/>
  <c r="AB243" i="15"/>
  <c r="Z243" i="15"/>
  <c r="X243" i="15"/>
  <c r="V243" i="15"/>
  <c r="U243" i="15"/>
  <c r="S243" i="15"/>
  <c r="R243" i="15"/>
  <c r="P243" i="15"/>
  <c r="O243" i="15"/>
  <c r="M243" i="15"/>
  <c r="L243" i="15"/>
  <c r="J243" i="15"/>
  <c r="I243" i="15"/>
  <c r="G243" i="15"/>
  <c r="F243" i="15"/>
  <c r="D243" i="15"/>
  <c r="C243" i="15"/>
  <c r="AJ242" i="15"/>
  <c r="AI242" i="15"/>
  <c r="AG242" i="15"/>
  <c r="AF242" i="15"/>
  <c r="AD242" i="15"/>
  <c r="AB242" i="15"/>
  <c r="Z242" i="15"/>
  <c r="X242" i="15"/>
  <c r="V242" i="15"/>
  <c r="U242" i="15"/>
  <c r="S242" i="15"/>
  <c r="R242" i="15"/>
  <c r="P242" i="15"/>
  <c r="O242" i="15"/>
  <c r="M242" i="15"/>
  <c r="L242" i="15"/>
  <c r="J242" i="15"/>
  <c r="I242" i="15"/>
  <c r="G242" i="15"/>
  <c r="F242" i="15"/>
  <c r="D242" i="15"/>
  <c r="C242" i="15"/>
  <c r="AJ241" i="15"/>
  <c r="AI241" i="15"/>
  <c r="AG241" i="15"/>
  <c r="AF241" i="15"/>
  <c r="AD241" i="15"/>
  <c r="AB241" i="15"/>
  <c r="Z241" i="15"/>
  <c r="X241" i="15"/>
  <c r="V241" i="15"/>
  <c r="U241" i="15"/>
  <c r="S241" i="15"/>
  <c r="R241" i="15"/>
  <c r="P241" i="15"/>
  <c r="O241" i="15"/>
  <c r="M241" i="15"/>
  <c r="L241" i="15"/>
  <c r="J241" i="15"/>
  <c r="I241" i="15"/>
  <c r="G241" i="15"/>
  <c r="F241" i="15"/>
  <c r="D241" i="15"/>
  <c r="C241" i="15"/>
  <c r="AJ240" i="15"/>
  <c r="AI240" i="15"/>
  <c r="AG240" i="15"/>
  <c r="AF240" i="15"/>
  <c r="AD240" i="15"/>
  <c r="AB240" i="15"/>
  <c r="Z240" i="15"/>
  <c r="X240" i="15"/>
  <c r="V240" i="15"/>
  <c r="U240" i="15"/>
  <c r="S240" i="15"/>
  <c r="R240" i="15"/>
  <c r="P240" i="15"/>
  <c r="O240" i="15"/>
  <c r="M240" i="15"/>
  <c r="L240" i="15"/>
  <c r="J240" i="15"/>
  <c r="I240" i="15"/>
  <c r="G240" i="15"/>
  <c r="F240" i="15"/>
  <c r="D240" i="15"/>
  <c r="C240" i="15"/>
  <c r="AJ239" i="15"/>
  <c r="AI239" i="15"/>
  <c r="AG239" i="15"/>
  <c r="AF239" i="15"/>
  <c r="AD239" i="15"/>
  <c r="AB239" i="15"/>
  <c r="Z239" i="15"/>
  <c r="X239" i="15"/>
  <c r="V239" i="15"/>
  <c r="U239" i="15"/>
  <c r="S239" i="15"/>
  <c r="R239" i="15"/>
  <c r="P239" i="15"/>
  <c r="O239" i="15"/>
  <c r="M239" i="15"/>
  <c r="L239" i="15"/>
  <c r="J239" i="15"/>
  <c r="I239" i="15"/>
  <c r="G239" i="15"/>
  <c r="F239" i="15"/>
  <c r="D239" i="15"/>
  <c r="C239" i="15"/>
  <c r="AJ238" i="15"/>
  <c r="AI238" i="15"/>
  <c r="AG238" i="15"/>
  <c r="AF238" i="15"/>
  <c r="AD238" i="15"/>
  <c r="AB238" i="15"/>
  <c r="Z238" i="15"/>
  <c r="X238" i="15"/>
  <c r="V238" i="15"/>
  <c r="U238" i="15"/>
  <c r="S238" i="15"/>
  <c r="R238" i="15"/>
  <c r="P238" i="15"/>
  <c r="O238" i="15"/>
  <c r="M238" i="15"/>
  <c r="L238" i="15"/>
  <c r="J238" i="15"/>
  <c r="I238" i="15"/>
  <c r="G238" i="15"/>
  <c r="F238" i="15"/>
  <c r="D238" i="15"/>
  <c r="C238" i="15"/>
  <c r="AJ237" i="15"/>
  <c r="AI237" i="15"/>
  <c r="AG237" i="15"/>
  <c r="AF237" i="15"/>
  <c r="AD237" i="15"/>
  <c r="AB237" i="15"/>
  <c r="Z237" i="15"/>
  <c r="X237" i="15"/>
  <c r="V237" i="15"/>
  <c r="U237" i="15"/>
  <c r="S237" i="15"/>
  <c r="R237" i="15"/>
  <c r="P237" i="15"/>
  <c r="O237" i="15"/>
  <c r="M237" i="15"/>
  <c r="L237" i="15"/>
  <c r="J237" i="15"/>
  <c r="I237" i="15"/>
  <c r="G237" i="15"/>
  <c r="F237" i="15"/>
  <c r="D237" i="15"/>
  <c r="C237" i="15"/>
  <c r="AJ236" i="15"/>
  <c r="AI236" i="15"/>
  <c r="AG236" i="15"/>
  <c r="AF236" i="15"/>
  <c r="AD236" i="15"/>
  <c r="AB236" i="15"/>
  <c r="Z236" i="15"/>
  <c r="X236" i="15"/>
  <c r="V236" i="15"/>
  <c r="U236" i="15"/>
  <c r="S236" i="15"/>
  <c r="R236" i="15"/>
  <c r="P236" i="15"/>
  <c r="O236" i="15"/>
  <c r="M236" i="15"/>
  <c r="L236" i="15"/>
  <c r="J236" i="15"/>
  <c r="I236" i="15"/>
  <c r="G236" i="15"/>
  <c r="F236" i="15"/>
  <c r="D236" i="15"/>
  <c r="C236" i="15"/>
  <c r="AJ235" i="15"/>
  <c r="AI235" i="15"/>
  <c r="AG235" i="15"/>
  <c r="AF235" i="15"/>
  <c r="AD235" i="15"/>
  <c r="AB235" i="15"/>
  <c r="Z235" i="15"/>
  <c r="X235" i="15"/>
  <c r="V235" i="15"/>
  <c r="U235" i="15"/>
  <c r="S235" i="15"/>
  <c r="R235" i="15"/>
  <c r="P235" i="15"/>
  <c r="O235" i="15"/>
  <c r="M235" i="15"/>
  <c r="L235" i="15"/>
  <c r="J235" i="15"/>
  <c r="I235" i="15"/>
  <c r="G235" i="15"/>
  <c r="F235" i="15"/>
  <c r="D235" i="15"/>
  <c r="C235" i="15"/>
  <c r="AJ234" i="15"/>
  <c r="AI234" i="15"/>
  <c r="AG234" i="15"/>
  <c r="AF234" i="15"/>
  <c r="AD234" i="15"/>
  <c r="AB234" i="15"/>
  <c r="Z234" i="15"/>
  <c r="X234" i="15"/>
  <c r="V234" i="15"/>
  <c r="U234" i="15"/>
  <c r="S234" i="15"/>
  <c r="R234" i="15"/>
  <c r="P234" i="15"/>
  <c r="O234" i="15"/>
  <c r="M234" i="15"/>
  <c r="L234" i="15"/>
  <c r="J234" i="15"/>
  <c r="I234" i="15"/>
  <c r="G234" i="15"/>
  <c r="F234" i="15"/>
  <c r="D234" i="15"/>
  <c r="C234" i="15"/>
  <c r="AJ233" i="15"/>
  <c r="AI233" i="15"/>
  <c r="AG233" i="15"/>
  <c r="AF233" i="15"/>
  <c r="AD233" i="15"/>
  <c r="AB233" i="15"/>
  <c r="Z233" i="15"/>
  <c r="X233" i="15"/>
  <c r="V233" i="15"/>
  <c r="U233" i="15"/>
  <c r="S233" i="15"/>
  <c r="R233" i="15"/>
  <c r="P233" i="15"/>
  <c r="O233" i="15"/>
  <c r="M233" i="15"/>
  <c r="L233" i="15"/>
  <c r="J233" i="15"/>
  <c r="I233" i="15"/>
  <c r="G233" i="15"/>
  <c r="F233" i="15"/>
  <c r="D233" i="15"/>
  <c r="C233" i="15"/>
  <c r="AJ232" i="15"/>
  <c r="AI232" i="15"/>
  <c r="AI216" i="15" s="1"/>
  <c r="AG232" i="15"/>
  <c r="AF232" i="15"/>
  <c r="AF216" i="15" s="1"/>
  <c r="AD232" i="15"/>
  <c r="AB232" i="15"/>
  <c r="Z232" i="15"/>
  <c r="X232" i="15"/>
  <c r="V232" i="15"/>
  <c r="U232" i="15"/>
  <c r="U216" i="15" s="1"/>
  <c r="S232" i="15"/>
  <c r="R232" i="15"/>
  <c r="R216" i="15" s="1"/>
  <c r="P232" i="15"/>
  <c r="O232" i="15"/>
  <c r="O216" i="15" s="1"/>
  <c r="M232" i="15"/>
  <c r="L232" i="15"/>
  <c r="L216" i="15" s="1"/>
  <c r="J232" i="15"/>
  <c r="I232" i="15"/>
  <c r="I216" i="15" s="1"/>
  <c r="G232" i="15"/>
  <c r="F232" i="15"/>
  <c r="F216" i="15" s="1"/>
  <c r="D232" i="15"/>
  <c r="C232" i="15"/>
  <c r="C216" i="15" s="1"/>
  <c r="AJ231" i="15"/>
  <c r="AI231" i="15"/>
  <c r="AG231" i="15"/>
  <c r="AF231" i="15"/>
  <c r="AD231" i="15"/>
  <c r="AB231" i="15"/>
  <c r="Z231" i="15"/>
  <c r="X231" i="15"/>
  <c r="V231" i="15"/>
  <c r="U231" i="15"/>
  <c r="S231" i="15"/>
  <c r="R231" i="15"/>
  <c r="P231" i="15"/>
  <c r="O231" i="15"/>
  <c r="M231" i="15"/>
  <c r="L231" i="15"/>
  <c r="J231" i="15"/>
  <c r="I231" i="15"/>
  <c r="G231" i="15"/>
  <c r="F231" i="15"/>
  <c r="D231" i="15"/>
  <c r="C231" i="15"/>
  <c r="AJ230" i="15"/>
  <c r="AI230" i="15"/>
  <c r="AG230" i="15"/>
  <c r="AF230" i="15"/>
  <c r="AD230" i="15"/>
  <c r="AB230" i="15"/>
  <c r="Z230" i="15"/>
  <c r="X230" i="15"/>
  <c r="V230" i="15"/>
  <c r="U230" i="15"/>
  <c r="S230" i="15"/>
  <c r="R230" i="15"/>
  <c r="P230" i="15"/>
  <c r="O230" i="15"/>
  <c r="M230" i="15"/>
  <c r="L230" i="15"/>
  <c r="J230" i="15"/>
  <c r="I230" i="15"/>
  <c r="G230" i="15"/>
  <c r="F230" i="15"/>
  <c r="D230" i="15"/>
  <c r="C230" i="15"/>
  <c r="AJ229" i="15"/>
  <c r="AI229" i="15"/>
  <c r="AG229" i="15"/>
  <c r="AF229" i="15"/>
  <c r="AD229" i="15"/>
  <c r="AB229" i="15"/>
  <c r="Z229" i="15"/>
  <c r="X229" i="15"/>
  <c r="V229" i="15"/>
  <c r="U229" i="15"/>
  <c r="S229" i="15"/>
  <c r="R229" i="15"/>
  <c r="P229" i="15"/>
  <c r="O229" i="15"/>
  <c r="M229" i="15"/>
  <c r="L229" i="15"/>
  <c r="J229" i="15"/>
  <c r="I229" i="15"/>
  <c r="G229" i="15"/>
  <c r="F229" i="15"/>
  <c r="D229" i="15"/>
  <c r="C229" i="15"/>
  <c r="AJ228" i="15"/>
  <c r="AI228" i="15"/>
  <c r="AG228" i="15"/>
  <c r="AF228" i="15"/>
  <c r="AD228" i="15"/>
  <c r="AB228" i="15"/>
  <c r="Z228" i="15"/>
  <c r="X228" i="15"/>
  <c r="V228" i="15"/>
  <c r="U228" i="15"/>
  <c r="S228" i="15"/>
  <c r="R228" i="15"/>
  <c r="P228" i="15"/>
  <c r="O228" i="15"/>
  <c r="M228" i="15"/>
  <c r="L228" i="15"/>
  <c r="J228" i="15"/>
  <c r="I228" i="15"/>
  <c r="G228" i="15"/>
  <c r="F228" i="15"/>
  <c r="D228" i="15"/>
  <c r="C228" i="15"/>
  <c r="AJ227" i="15"/>
  <c r="AI227" i="15"/>
  <c r="AG227" i="15"/>
  <c r="AF227" i="15"/>
  <c r="AD227" i="15"/>
  <c r="AB227" i="15"/>
  <c r="Z227" i="15"/>
  <c r="X227" i="15"/>
  <c r="V227" i="15"/>
  <c r="U227" i="15"/>
  <c r="S227" i="15"/>
  <c r="R227" i="15"/>
  <c r="P227" i="15"/>
  <c r="O227" i="15"/>
  <c r="M227" i="15"/>
  <c r="L227" i="15"/>
  <c r="J227" i="15"/>
  <c r="I227" i="15"/>
  <c r="G227" i="15"/>
  <c r="F227" i="15"/>
  <c r="D227" i="15"/>
  <c r="C227" i="15"/>
  <c r="AJ226" i="15"/>
  <c r="AI226" i="15"/>
  <c r="AG226" i="15"/>
  <c r="AF226" i="15"/>
  <c r="AD226" i="15"/>
  <c r="AB226" i="15"/>
  <c r="Z226" i="15"/>
  <c r="X226" i="15"/>
  <c r="V226" i="15"/>
  <c r="U226" i="15"/>
  <c r="S226" i="15"/>
  <c r="R226" i="15"/>
  <c r="P226" i="15"/>
  <c r="O226" i="15"/>
  <c r="M226" i="15"/>
  <c r="L226" i="15"/>
  <c r="J226" i="15"/>
  <c r="I226" i="15"/>
  <c r="G226" i="15"/>
  <c r="F226" i="15"/>
  <c r="D226" i="15"/>
  <c r="C226" i="15"/>
  <c r="AJ225" i="15"/>
  <c r="AI225" i="15"/>
  <c r="AG225" i="15"/>
  <c r="AF225" i="15"/>
  <c r="AD225" i="15"/>
  <c r="AB225" i="15"/>
  <c r="Z225" i="15"/>
  <c r="X225" i="15"/>
  <c r="V225" i="15"/>
  <c r="U225" i="15"/>
  <c r="S225" i="15"/>
  <c r="R225" i="15"/>
  <c r="P225" i="15"/>
  <c r="O225" i="15"/>
  <c r="M225" i="15"/>
  <c r="L225" i="15"/>
  <c r="J225" i="15"/>
  <c r="I225" i="15"/>
  <c r="G225" i="15"/>
  <c r="F225" i="15"/>
  <c r="D225" i="15"/>
  <c r="C225" i="15"/>
  <c r="AD224" i="15"/>
  <c r="AB224" i="15"/>
  <c r="Z224" i="15"/>
  <c r="X224" i="15"/>
  <c r="V224" i="15"/>
  <c r="U224" i="15"/>
  <c r="S224" i="15"/>
  <c r="R224" i="15"/>
  <c r="P224" i="15"/>
  <c r="O224" i="15"/>
  <c r="M224" i="15"/>
  <c r="L224" i="15"/>
  <c r="J224" i="15"/>
  <c r="I224" i="15"/>
  <c r="G224" i="15"/>
  <c r="F224" i="15"/>
  <c r="D224" i="15"/>
  <c r="C224" i="15"/>
  <c r="AJ223" i="15"/>
  <c r="AI223" i="15"/>
  <c r="AG223" i="15"/>
  <c r="AF223" i="15"/>
  <c r="AD223" i="15"/>
  <c r="AB223" i="15"/>
  <c r="Z223" i="15"/>
  <c r="X223" i="15"/>
  <c r="V223" i="15"/>
  <c r="U223" i="15"/>
  <c r="S223" i="15"/>
  <c r="R223" i="15"/>
  <c r="P223" i="15"/>
  <c r="O223" i="15"/>
  <c r="M223" i="15"/>
  <c r="L223" i="15"/>
  <c r="J223" i="15"/>
  <c r="I223" i="15"/>
  <c r="G223" i="15"/>
  <c r="F223" i="15"/>
  <c r="D223" i="15"/>
  <c r="C223" i="15"/>
  <c r="AJ222" i="15"/>
  <c r="AI222" i="15"/>
  <c r="AG222" i="15"/>
  <c r="AF222" i="15"/>
  <c r="AD222" i="15"/>
  <c r="AB222" i="15"/>
  <c r="Z222" i="15"/>
  <c r="X222" i="15"/>
  <c r="V222" i="15"/>
  <c r="U222" i="15"/>
  <c r="S222" i="15"/>
  <c r="R222" i="15"/>
  <c r="P222" i="15"/>
  <c r="O222" i="15"/>
  <c r="M222" i="15"/>
  <c r="L222" i="15"/>
  <c r="J222" i="15"/>
  <c r="I222" i="15"/>
  <c r="G222" i="15"/>
  <c r="F222" i="15"/>
  <c r="D222" i="15"/>
  <c r="C222" i="15"/>
  <c r="AJ221" i="15"/>
  <c r="AI221" i="15"/>
  <c r="AG221" i="15"/>
  <c r="AF221" i="15"/>
  <c r="AD221" i="15"/>
  <c r="AB221" i="15"/>
  <c r="Z221" i="15"/>
  <c r="X221" i="15"/>
  <c r="V221" i="15"/>
  <c r="U221" i="15"/>
  <c r="S221" i="15"/>
  <c r="R221" i="15"/>
  <c r="P221" i="15"/>
  <c r="O221" i="15"/>
  <c r="M221" i="15"/>
  <c r="L221" i="15"/>
  <c r="J221" i="15"/>
  <c r="I221" i="15"/>
  <c r="G221" i="15"/>
  <c r="F221" i="15"/>
  <c r="D221" i="15"/>
  <c r="C221" i="15"/>
  <c r="AJ220" i="15"/>
  <c r="AI220" i="15"/>
  <c r="AG220" i="15"/>
  <c r="AF220" i="15"/>
  <c r="AD220" i="15"/>
  <c r="AB220" i="15"/>
  <c r="Z220" i="15"/>
  <c r="X220" i="15"/>
  <c r="V220" i="15"/>
  <c r="U220" i="15"/>
  <c r="S220" i="15"/>
  <c r="R220" i="15"/>
  <c r="P220" i="15"/>
  <c r="O220" i="15"/>
  <c r="M220" i="15"/>
  <c r="L220" i="15"/>
  <c r="J220" i="15"/>
  <c r="I220" i="15"/>
  <c r="G220" i="15"/>
  <c r="F220" i="15"/>
  <c r="D220" i="15"/>
  <c r="C220" i="15"/>
  <c r="AJ219" i="15"/>
  <c r="AI219" i="15"/>
  <c r="AG219" i="15"/>
  <c r="AF219" i="15"/>
  <c r="AD219" i="15"/>
  <c r="AB219" i="15"/>
  <c r="Z219" i="15"/>
  <c r="X219" i="15"/>
  <c r="V219" i="15"/>
  <c r="U219" i="15"/>
  <c r="S219" i="15"/>
  <c r="R219" i="15"/>
  <c r="P219" i="15"/>
  <c r="O219" i="15"/>
  <c r="M219" i="15"/>
  <c r="L219" i="15"/>
  <c r="J219" i="15"/>
  <c r="I219" i="15"/>
  <c r="G219" i="15"/>
  <c r="F219" i="15"/>
  <c r="D219" i="15"/>
  <c r="C219" i="15"/>
  <c r="AJ218" i="15"/>
  <c r="AG218" i="15"/>
  <c r="AD218" i="15"/>
  <c r="AB218" i="15"/>
  <c r="Z218" i="15"/>
  <c r="X218" i="15"/>
  <c r="V218" i="15"/>
  <c r="S218" i="15"/>
  <c r="P218" i="15"/>
  <c r="M218" i="15"/>
  <c r="J218" i="15"/>
  <c r="G218" i="15"/>
  <c r="D218" i="15"/>
  <c r="AI218" i="15"/>
  <c r="AF218" i="15"/>
  <c r="U218" i="15"/>
  <c r="R218" i="15"/>
  <c r="O218" i="15"/>
  <c r="L218" i="15"/>
  <c r="I218" i="15"/>
  <c r="F218" i="15"/>
  <c r="C218" i="15"/>
  <c r="AJ217" i="15"/>
  <c r="AG217" i="15"/>
  <c r="AD217" i="15"/>
  <c r="AB217" i="15"/>
  <c r="Z217" i="15"/>
  <c r="X217" i="15"/>
  <c r="V217" i="15"/>
  <c r="S217" i="15"/>
  <c r="P217" i="15"/>
  <c r="M217" i="15"/>
  <c r="J217" i="15"/>
  <c r="G217" i="15"/>
  <c r="D217" i="15"/>
  <c r="AI217" i="15"/>
  <c r="AF217" i="15"/>
  <c r="U217" i="15"/>
  <c r="U215" i="15" s="1"/>
  <c r="R217" i="15"/>
  <c r="R215" i="15" s="1"/>
  <c r="O217" i="15"/>
  <c r="O215" i="15" s="1"/>
  <c r="L217" i="15"/>
  <c r="L215" i="15" s="1"/>
  <c r="F217" i="15"/>
  <c r="F215" i="15" s="1"/>
  <c r="C217" i="15"/>
  <c r="C215" i="15" s="1"/>
  <c r="AJ224" i="15"/>
  <c r="AI224" i="15"/>
  <c r="AG224" i="15"/>
  <c r="AF224" i="15"/>
  <c r="AH215" i="15"/>
  <c r="AE215" i="15"/>
  <c r="AC215" i="15"/>
  <c r="AA215" i="15"/>
  <c r="Y215" i="15"/>
  <c r="AF214" i="15"/>
  <c r="U214" i="15"/>
  <c r="I214" i="15"/>
  <c r="F214" i="15"/>
  <c r="AJ210" i="15"/>
  <c r="AI210" i="15"/>
  <c r="AG210" i="15"/>
  <c r="AF210" i="15"/>
  <c r="AD210" i="15"/>
  <c r="AB210" i="15"/>
  <c r="Z210" i="15"/>
  <c r="X210" i="15"/>
  <c r="V210" i="15"/>
  <c r="U210" i="15"/>
  <c r="S210" i="15"/>
  <c r="R210" i="15"/>
  <c r="P210" i="15"/>
  <c r="O210" i="15"/>
  <c r="M210" i="15"/>
  <c r="L210" i="15"/>
  <c r="J210" i="15"/>
  <c r="I210" i="15"/>
  <c r="G210" i="15"/>
  <c r="F210" i="15"/>
  <c r="D210" i="15"/>
  <c r="C210" i="15"/>
  <c r="AJ209" i="15"/>
  <c r="AI209" i="15"/>
  <c r="AG209" i="15"/>
  <c r="AF209" i="15"/>
  <c r="AD209" i="15"/>
  <c r="AB209" i="15"/>
  <c r="Z209" i="15"/>
  <c r="X209" i="15"/>
  <c r="V209" i="15"/>
  <c r="U209" i="15"/>
  <c r="S209" i="15"/>
  <c r="R209" i="15"/>
  <c r="P209" i="15"/>
  <c r="O209" i="15"/>
  <c r="M209" i="15"/>
  <c r="L209" i="15"/>
  <c r="J209" i="15"/>
  <c r="I209" i="15"/>
  <c r="G209" i="15"/>
  <c r="F209" i="15"/>
  <c r="D209" i="15"/>
  <c r="C209" i="15"/>
  <c r="AJ208" i="15"/>
  <c r="AI208" i="15"/>
  <c r="AG208" i="15"/>
  <c r="AF208" i="15"/>
  <c r="AD208" i="15"/>
  <c r="AB208" i="15"/>
  <c r="Z208" i="15"/>
  <c r="X208" i="15"/>
  <c r="V208" i="15"/>
  <c r="U208" i="15"/>
  <c r="S208" i="15"/>
  <c r="R208" i="15"/>
  <c r="P208" i="15"/>
  <c r="O208" i="15"/>
  <c r="M208" i="15"/>
  <c r="L208" i="15"/>
  <c r="J208" i="15"/>
  <c r="I208" i="15"/>
  <c r="G208" i="15"/>
  <c r="F208" i="15"/>
  <c r="D208" i="15"/>
  <c r="C208" i="15"/>
  <c r="AJ207" i="15"/>
  <c r="AI207" i="15"/>
  <c r="AG207" i="15"/>
  <c r="AF207" i="15"/>
  <c r="AD207" i="15"/>
  <c r="AB207" i="15"/>
  <c r="Z207" i="15"/>
  <c r="X207" i="15"/>
  <c r="V207" i="15"/>
  <c r="U207" i="15"/>
  <c r="S207" i="15"/>
  <c r="R207" i="15"/>
  <c r="P207" i="15"/>
  <c r="O207" i="15"/>
  <c r="M207" i="15"/>
  <c r="L207" i="15"/>
  <c r="J207" i="15"/>
  <c r="I207" i="15"/>
  <c r="G207" i="15"/>
  <c r="F207" i="15"/>
  <c r="D207" i="15"/>
  <c r="C207" i="15"/>
  <c r="AJ206" i="15"/>
  <c r="AI206" i="15"/>
  <c r="AG206" i="15"/>
  <c r="AF206" i="15"/>
  <c r="AD206" i="15"/>
  <c r="AB206" i="15"/>
  <c r="Z206" i="15"/>
  <c r="X206" i="15"/>
  <c r="V206" i="15"/>
  <c r="U206" i="15"/>
  <c r="S206" i="15"/>
  <c r="R206" i="15"/>
  <c r="P206" i="15"/>
  <c r="O206" i="15"/>
  <c r="M206" i="15"/>
  <c r="L206" i="15"/>
  <c r="J206" i="15"/>
  <c r="I206" i="15"/>
  <c r="G206" i="15"/>
  <c r="F206" i="15"/>
  <c r="D206" i="15"/>
  <c r="C206" i="15"/>
  <c r="AJ205" i="15"/>
  <c r="AI205" i="15"/>
  <c r="AG205" i="15"/>
  <c r="AF205" i="15"/>
  <c r="AD205" i="15"/>
  <c r="AB205" i="15"/>
  <c r="Z205" i="15"/>
  <c r="X205" i="15"/>
  <c r="V205" i="15"/>
  <c r="U205" i="15"/>
  <c r="S205" i="15"/>
  <c r="R205" i="15"/>
  <c r="P205" i="15"/>
  <c r="O205" i="15"/>
  <c r="M205" i="15"/>
  <c r="L205" i="15"/>
  <c r="J205" i="15"/>
  <c r="I205" i="15"/>
  <c r="G205" i="15"/>
  <c r="F205" i="15"/>
  <c r="D205" i="15"/>
  <c r="C205" i="15"/>
  <c r="AJ204" i="15"/>
  <c r="AI204" i="15"/>
  <c r="AG204" i="15"/>
  <c r="AF204" i="15"/>
  <c r="AD204" i="15"/>
  <c r="AB204" i="15"/>
  <c r="Z204" i="15"/>
  <c r="X204" i="15"/>
  <c r="V204" i="15"/>
  <c r="U204" i="15"/>
  <c r="S204" i="15"/>
  <c r="R204" i="15"/>
  <c r="P204" i="15"/>
  <c r="O204" i="15"/>
  <c r="M204" i="15"/>
  <c r="L204" i="15"/>
  <c r="J204" i="15"/>
  <c r="I204" i="15"/>
  <c r="G204" i="15"/>
  <c r="F204" i="15"/>
  <c r="D204" i="15"/>
  <c r="C204" i="15"/>
  <c r="AJ203" i="15"/>
  <c r="AI203" i="15"/>
  <c r="AG203" i="15"/>
  <c r="AF203" i="15"/>
  <c r="AD203" i="15"/>
  <c r="AB203" i="15"/>
  <c r="Z203" i="15"/>
  <c r="X203" i="15"/>
  <c r="V203" i="15"/>
  <c r="U203" i="15"/>
  <c r="S203" i="15"/>
  <c r="R203" i="15"/>
  <c r="P203" i="15"/>
  <c r="O203" i="15"/>
  <c r="M203" i="15"/>
  <c r="L203" i="15"/>
  <c r="J203" i="15"/>
  <c r="I203" i="15"/>
  <c r="G203" i="15"/>
  <c r="F203" i="15"/>
  <c r="D203" i="15"/>
  <c r="C203" i="15"/>
  <c r="AJ202" i="15"/>
  <c r="AI202" i="15"/>
  <c r="AG202" i="15"/>
  <c r="AF202" i="15"/>
  <c r="AD202" i="15"/>
  <c r="AB202" i="15"/>
  <c r="Z202" i="15"/>
  <c r="X202" i="15"/>
  <c r="V202" i="15"/>
  <c r="U202" i="15"/>
  <c r="S202" i="15"/>
  <c r="R202" i="15"/>
  <c r="P202" i="15"/>
  <c r="O202" i="15"/>
  <c r="M202" i="15"/>
  <c r="L202" i="15"/>
  <c r="J202" i="15"/>
  <c r="I202" i="15"/>
  <c r="G202" i="15"/>
  <c r="F202" i="15"/>
  <c r="D202" i="15"/>
  <c r="C202" i="15"/>
  <c r="F179" i="17" l="1"/>
  <c r="L214" i="17"/>
  <c r="X214" i="17"/>
  <c r="F214" i="17"/>
  <c r="I214" i="17"/>
  <c r="O214" i="17"/>
  <c r="C71" i="17"/>
  <c r="C142" i="17"/>
  <c r="O142" i="17"/>
  <c r="C144" i="17"/>
  <c r="X179" i="17"/>
  <c r="R144" i="17"/>
  <c r="X213" i="17"/>
  <c r="F71" i="17"/>
  <c r="F142" i="17"/>
  <c r="R142" i="17"/>
  <c r="F144" i="17"/>
  <c r="C213" i="17"/>
  <c r="C109" i="17"/>
  <c r="C178" i="17"/>
  <c r="C180" i="17"/>
  <c r="O180" i="17"/>
  <c r="F213" i="17"/>
  <c r="F73" i="17"/>
  <c r="I142" i="17"/>
  <c r="U142" i="17"/>
  <c r="I144" i="17"/>
  <c r="U144" i="17"/>
  <c r="F178" i="17"/>
  <c r="I213" i="17"/>
  <c r="O178" i="17"/>
  <c r="I178" i="17"/>
  <c r="X178" i="17"/>
  <c r="L213" i="17"/>
  <c r="O108" i="17"/>
  <c r="L142" i="17"/>
  <c r="L144" i="17"/>
  <c r="L178" i="17"/>
  <c r="O179" i="17"/>
  <c r="O213" i="17"/>
  <c r="U215" i="17"/>
  <c r="U214" i="17"/>
  <c r="U213" i="17"/>
  <c r="C73" i="17"/>
  <c r="R108" i="17"/>
  <c r="C107" i="17"/>
  <c r="R178" i="17"/>
  <c r="U178" i="17"/>
  <c r="R213" i="17"/>
  <c r="L215" i="17"/>
  <c r="C215" i="17"/>
  <c r="C214" i="17"/>
  <c r="O215" i="17"/>
  <c r="R214" i="17"/>
  <c r="F3" i="17"/>
  <c r="I215" i="17"/>
  <c r="R215" i="17"/>
  <c r="R179" i="17"/>
  <c r="U179" i="17"/>
  <c r="I179" i="17"/>
  <c r="L179" i="17"/>
  <c r="C179" i="17"/>
  <c r="C143" i="17"/>
  <c r="R143" i="17"/>
  <c r="F143" i="17"/>
  <c r="O143" i="17"/>
  <c r="L143" i="17"/>
  <c r="I143" i="17"/>
  <c r="U143" i="17"/>
  <c r="F109" i="17"/>
  <c r="R107" i="17"/>
  <c r="I109" i="17"/>
  <c r="R109" i="17"/>
  <c r="O109" i="17"/>
  <c r="L109" i="17"/>
  <c r="U109" i="17"/>
  <c r="O107" i="17"/>
  <c r="L107" i="17"/>
  <c r="C108" i="17"/>
  <c r="L108" i="17"/>
  <c r="I107" i="17"/>
  <c r="U107" i="17"/>
  <c r="F108" i="17"/>
  <c r="U108" i="17"/>
  <c r="I108" i="17"/>
  <c r="F107" i="17"/>
  <c r="F72" i="17"/>
  <c r="R73" i="17"/>
  <c r="O73" i="17"/>
  <c r="L73" i="17"/>
  <c r="I73" i="17"/>
  <c r="U73" i="17"/>
  <c r="R72" i="17"/>
  <c r="R3" i="17"/>
  <c r="C72" i="17"/>
  <c r="O72" i="17"/>
  <c r="L72" i="17"/>
  <c r="R71" i="17"/>
  <c r="O4" i="17"/>
  <c r="R4" i="17"/>
  <c r="I71" i="17"/>
  <c r="U71" i="17"/>
  <c r="I3" i="17"/>
  <c r="L71" i="17"/>
  <c r="U72" i="17"/>
  <c r="O71" i="17"/>
  <c r="I72" i="17"/>
  <c r="C3" i="17"/>
  <c r="I38" i="17"/>
  <c r="U38" i="17"/>
  <c r="L39" i="17"/>
  <c r="O39" i="17"/>
  <c r="F38" i="17"/>
  <c r="O40" i="17"/>
  <c r="F40" i="17"/>
  <c r="U3" i="17"/>
  <c r="C38" i="17"/>
  <c r="R39" i="17"/>
  <c r="I40" i="17"/>
  <c r="F39" i="17"/>
  <c r="U40" i="17"/>
  <c r="R38" i="17"/>
  <c r="R40" i="17"/>
  <c r="O38" i="17"/>
  <c r="L40" i="17"/>
  <c r="C39" i="17"/>
  <c r="C40" i="17"/>
  <c r="L38" i="17"/>
  <c r="I39" i="17"/>
  <c r="U39" i="17"/>
  <c r="R2" i="17"/>
  <c r="F2" i="17"/>
  <c r="I2" i="17"/>
  <c r="F4" i="17"/>
  <c r="I4" i="17"/>
  <c r="L4" i="17"/>
  <c r="C4" i="17"/>
  <c r="C2" i="17"/>
  <c r="U4" i="17"/>
  <c r="O3" i="17"/>
  <c r="U2" i="17"/>
  <c r="O2" i="17"/>
  <c r="L2" i="17"/>
  <c r="L3" i="17"/>
  <c r="F285" i="16"/>
  <c r="L286" i="16"/>
  <c r="R285" i="16"/>
  <c r="AF285" i="16"/>
  <c r="L178" i="16"/>
  <c r="L179" i="16"/>
  <c r="O213" i="16"/>
  <c r="U179" i="16"/>
  <c r="AI180" i="16"/>
  <c r="AF180" i="16"/>
  <c r="R180" i="16"/>
  <c r="O180" i="16"/>
  <c r="I180" i="16"/>
  <c r="F180" i="16"/>
  <c r="C180" i="16"/>
  <c r="AI179" i="16"/>
  <c r="AF179" i="16"/>
  <c r="R179" i="16"/>
  <c r="O179" i="16"/>
  <c r="I179" i="16"/>
  <c r="F179" i="16"/>
  <c r="C179" i="16"/>
  <c r="C3" i="16"/>
  <c r="F3" i="16"/>
  <c r="I2" i="16"/>
  <c r="I3" i="16"/>
  <c r="L2" i="16"/>
  <c r="L3" i="16"/>
  <c r="O2" i="16"/>
  <c r="O3" i="16"/>
  <c r="R2" i="16"/>
  <c r="R3" i="16"/>
  <c r="U2" i="16"/>
  <c r="U3" i="16"/>
  <c r="AF3" i="16"/>
  <c r="AF2" i="16"/>
  <c r="AI3" i="16"/>
  <c r="AI2" i="16"/>
  <c r="F39" i="16"/>
  <c r="F38" i="16"/>
  <c r="I39" i="16"/>
  <c r="I38" i="16"/>
  <c r="L38" i="16"/>
  <c r="L39" i="16"/>
  <c r="O38" i="16"/>
  <c r="O39" i="16"/>
  <c r="R38" i="16"/>
  <c r="R39" i="16"/>
  <c r="U38" i="16"/>
  <c r="U39" i="16"/>
  <c r="AF39" i="16"/>
  <c r="AF38" i="16"/>
  <c r="AI39" i="16"/>
  <c r="AI38" i="16"/>
  <c r="C72" i="16"/>
  <c r="F72" i="16"/>
  <c r="I72" i="16"/>
  <c r="L72" i="16"/>
  <c r="O72" i="16"/>
  <c r="U72" i="16"/>
  <c r="R72" i="16"/>
  <c r="C38" i="16"/>
  <c r="O393" i="15"/>
  <c r="R393" i="15"/>
  <c r="U393" i="15"/>
  <c r="AI394" i="15"/>
  <c r="AF393" i="15"/>
  <c r="U394" i="15"/>
  <c r="O394" i="15"/>
  <c r="L393" i="15"/>
  <c r="I394" i="15"/>
  <c r="F393" i="15"/>
  <c r="L357" i="15"/>
  <c r="O357" i="15"/>
  <c r="R357" i="15"/>
  <c r="U357" i="15"/>
  <c r="AF357" i="15"/>
  <c r="AI357" i="15"/>
  <c r="F323" i="15"/>
  <c r="R323" i="15"/>
  <c r="AF323" i="15"/>
  <c r="AI358" i="15"/>
  <c r="I359" i="15"/>
  <c r="L359" i="15"/>
  <c r="U359" i="15"/>
  <c r="AI359" i="15"/>
  <c r="AF358" i="15"/>
  <c r="R358" i="15"/>
  <c r="O358" i="15"/>
  <c r="O359" i="15"/>
  <c r="L358" i="15"/>
  <c r="F358" i="15"/>
  <c r="C359" i="15"/>
  <c r="I323" i="15"/>
  <c r="AI323" i="15"/>
  <c r="L323" i="15"/>
  <c r="U323" i="15"/>
  <c r="O323" i="15"/>
  <c r="C323" i="15"/>
  <c r="C287" i="15"/>
  <c r="AF215" i="15"/>
  <c r="AI215" i="15"/>
  <c r="I215" i="15"/>
  <c r="C251" i="15"/>
  <c r="O251" i="15"/>
  <c r="F251" i="15"/>
  <c r="R251" i="15"/>
  <c r="AF251" i="15"/>
  <c r="U251" i="15"/>
  <c r="AI252" i="15"/>
  <c r="AF252" i="15"/>
  <c r="R252" i="15"/>
  <c r="C252" i="15"/>
  <c r="O252" i="15"/>
  <c r="I252" i="15"/>
  <c r="L252" i="15"/>
  <c r="U252" i="15"/>
  <c r="AI251" i="15"/>
  <c r="L251" i="15"/>
  <c r="AJ201" i="15"/>
  <c r="AI201" i="15"/>
  <c r="AG201" i="15"/>
  <c r="AF201" i="15"/>
  <c r="AD201" i="15"/>
  <c r="AB201" i="15"/>
  <c r="Z201" i="15"/>
  <c r="X201" i="15"/>
  <c r="V201" i="15"/>
  <c r="U201" i="15"/>
  <c r="S201" i="15"/>
  <c r="R201" i="15"/>
  <c r="P201" i="15"/>
  <c r="O201" i="15"/>
  <c r="M201" i="15"/>
  <c r="L201" i="15"/>
  <c r="J201" i="15"/>
  <c r="I201" i="15"/>
  <c r="G201" i="15"/>
  <c r="F201" i="15"/>
  <c r="D201" i="15"/>
  <c r="C201" i="15"/>
  <c r="AJ200" i="15"/>
  <c r="AI200" i="15"/>
  <c r="AG200" i="15"/>
  <c r="AF200" i="15"/>
  <c r="AD200" i="15"/>
  <c r="AB200" i="15"/>
  <c r="Z200" i="15"/>
  <c r="X200" i="15"/>
  <c r="V200" i="15"/>
  <c r="U200" i="15"/>
  <c r="S200" i="15"/>
  <c r="R200" i="15"/>
  <c r="P200" i="15"/>
  <c r="O200" i="15"/>
  <c r="M200" i="15"/>
  <c r="L200" i="15"/>
  <c r="J200" i="15"/>
  <c r="I200" i="15"/>
  <c r="G200" i="15"/>
  <c r="F200" i="15"/>
  <c r="D200" i="15"/>
  <c r="C200" i="15"/>
  <c r="AJ199" i="15"/>
  <c r="AI199" i="15"/>
  <c r="AG199" i="15"/>
  <c r="AF199" i="15"/>
  <c r="AD199" i="15"/>
  <c r="AB199" i="15"/>
  <c r="Z199" i="15"/>
  <c r="X199" i="15"/>
  <c r="V199" i="15"/>
  <c r="U199" i="15"/>
  <c r="S199" i="15"/>
  <c r="R199" i="15"/>
  <c r="P199" i="15"/>
  <c r="O199" i="15"/>
  <c r="M199" i="15"/>
  <c r="L199" i="15"/>
  <c r="J199" i="15"/>
  <c r="I199" i="15"/>
  <c r="G199" i="15"/>
  <c r="F199" i="15"/>
  <c r="D199" i="15"/>
  <c r="C199" i="15"/>
  <c r="AJ198" i="15"/>
  <c r="AI198" i="15"/>
  <c r="AG198" i="15"/>
  <c r="AF198" i="15"/>
  <c r="AD198" i="15"/>
  <c r="AB198" i="15"/>
  <c r="Z198" i="15"/>
  <c r="X198" i="15"/>
  <c r="V198" i="15"/>
  <c r="U198" i="15"/>
  <c r="S198" i="15"/>
  <c r="R198" i="15"/>
  <c r="P198" i="15"/>
  <c r="O198" i="15"/>
  <c r="M198" i="15"/>
  <c r="L198" i="15"/>
  <c r="J198" i="15"/>
  <c r="I198" i="15"/>
  <c r="G198" i="15"/>
  <c r="F198" i="15"/>
  <c r="D198" i="15"/>
  <c r="C198" i="15"/>
  <c r="X197" i="15"/>
  <c r="AD197" i="15"/>
  <c r="AB197" i="15"/>
  <c r="Z197" i="15"/>
  <c r="AD196" i="15"/>
  <c r="AB196" i="15"/>
  <c r="Z196" i="15"/>
  <c r="X196" i="15"/>
  <c r="AD195" i="15"/>
  <c r="AB195" i="15"/>
  <c r="Z195" i="15"/>
  <c r="X195" i="15"/>
  <c r="AD194" i="15"/>
  <c r="AB194" i="15"/>
  <c r="Z194" i="15"/>
  <c r="X194" i="15"/>
  <c r="AD193" i="15"/>
  <c r="AB193" i="15"/>
  <c r="Z193" i="15"/>
  <c r="X193" i="15"/>
  <c r="AD192" i="15"/>
  <c r="AB192" i="15"/>
  <c r="Z192" i="15"/>
  <c r="X192" i="15"/>
  <c r="AD191" i="15"/>
  <c r="AB191" i="15"/>
  <c r="Z191" i="15"/>
  <c r="X191" i="15"/>
  <c r="AD190" i="15"/>
  <c r="AB190" i="15"/>
  <c r="Z190" i="15"/>
  <c r="X190" i="15"/>
  <c r="AD189" i="15"/>
  <c r="AB189" i="15"/>
  <c r="Z189" i="15"/>
  <c r="X189" i="15"/>
  <c r="AD188" i="15"/>
  <c r="AB188" i="15"/>
  <c r="Z188" i="15"/>
  <c r="X188" i="15"/>
  <c r="AD187" i="15"/>
  <c r="AB187" i="15"/>
  <c r="Z187" i="15"/>
  <c r="X187" i="15"/>
  <c r="AD186" i="15"/>
  <c r="AB186" i="15"/>
  <c r="Z186" i="15"/>
  <c r="X186" i="15"/>
  <c r="AD185" i="15"/>
  <c r="AB185" i="15"/>
  <c r="Z185" i="15"/>
  <c r="X185" i="15"/>
  <c r="AD184" i="15"/>
  <c r="AB184" i="15"/>
  <c r="Z184" i="15"/>
  <c r="X184" i="15"/>
  <c r="AD183" i="15"/>
  <c r="AB183" i="15"/>
  <c r="Z183" i="15"/>
  <c r="X183" i="15"/>
  <c r="AJ197" i="15" l="1"/>
  <c r="AI197" i="15"/>
  <c r="AG197" i="15"/>
  <c r="AF197" i="15"/>
  <c r="V197" i="15"/>
  <c r="U197" i="15"/>
  <c r="S197" i="15"/>
  <c r="R197" i="15"/>
  <c r="P197" i="15"/>
  <c r="O197" i="15"/>
  <c r="M197" i="15"/>
  <c r="L197" i="15"/>
  <c r="J197" i="15"/>
  <c r="I197" i="15"/>
  <c r="G197" i="15"/>
  <c r="F197" i="15"/>
  <c r="D197" i="15"/>
  <c r="C197" i="15"/>
  <c r="AJ196" i="15"/>
  <c r="AI196" i="15"/>
  <c r="AG196" i="15"/>
  <c r="AF196" i="15"/>
  <c r="V196" i="15"/>
  <c r="U196" i="15"/>
  <c r="S196" i="15"/>
  <c r="R196" i="15"/>
  <c r="P196" i="15"/>
  <c r="O196" i="15"/>
  <c r="M196" i="15"/>
  <c r="L196" i="15"/>
  <c r="J196" i="15"/>
  <c r="I196" i="15"/>
  <c r="G196" i="15"/>
  <c r="F196" i="15"/>
  <c r="D196" i="15"/>
  <c r="C196" i="15"/>
  <c r="AJ195" i="15"/>
  <c r="AI195" i="15"/>
  <c r="AG195" i="15"/>
  <c r="AF195" i="15"/>
  <c r="V195" i="15"/>
  <c r="U195" i="15"/>
  <c r="S195" i="15"/>
  <c r="R195" i="15"/>
  <c r="P195" i="15"/>
  <c r="O195" i="15"/>
  <c r="M195" i="15"/>
  <c r="L195" i="15"/>
  <c r="J195" i="15"/>
  <c r="I195" i="15"/>
  <c r="G195" i="15"/>
  <c r="F195" i="15"/>
  <c r="D195" i="15"/>
  <c r="C195" i="15"/>
  <c r="AJ194" i="15"/>
  <c r="AI194" i="15"/>
  <c r="AG194" i="15"/>
  <c r="AF194" i="15"/>
  <c r="V194" i="15"/>
  <c r="U194" i="15"/>
  <c r="S194" i="15"/>
  <c r="R194" i="15"/>
  <c r="P194" i="15"/>
  <c r="O194" i="15"/>
  <c r="M194" i="15"/>
  <c r="L194" i="15"/>
  <c r="J194" i="15"/>
  <c r="I194" i="15"/>
  <c r="G194" i="15"/>
  <c r="F194" i="15"/>
  <c r="D194" i="15"/>
  <c r="C194" i="15"/>
  <c r="AJ193" i="15"/>
  <c r="AI193" i="15"/>
  <c r="AG193" i="15"/>
  <c r="AF193" i="15"/>
  <c r="V193" i="15"/>
  <c r="U193" i="15"/>
  <c r="S193" i="15"/>
  <c r="R193" i="15"/>
  <c r="P193" i="15"/>
  <c r="O193" i="15"/>
  <c r="M193" i="15"/>
  <c r="L193" i="15"/>
  <c r="J193" i="15"/>
  <c r="I193" i="15"/>
  <c r="G193" i="15"/>
  <c r="F193" i="15"/>
  <c r="D193" i="15"/>
  <c r="C193" i="15"/>
  <c r="AJ192" i="15"/>
  <c r="AI192" i="15"/>
  <c r="AG192" i="15"/>
  <c r="AF192" i="15"/>
  <c r="V192" i="15"/>
  <c r="U192" i="15"/>
  <c r="S192" i="15"/>
  <c r="R192" i="15"/>
  <c r="P192" i="15"/>
  <c r="O192" i="15"/>
  <c r="M192" i="15"/>
  <c r="L192" i="15"/>
  <c r="J192" i="15"/>
  <c r="I192" i="15"/>
  <c r="G192" i="15"/>
  <c r="F192" i="15"/>
  <c r="D192" i="15"/>
  <c r="C192" i="15"/>
  <c r="AJ191" i="15"/>
  <c r="AI191" i="15"/>
  <c r="AG191" i="15"/>
  <c r="AF191" i="15"/>
  <c r="V191" i="15"/>
  <c r="U191" i="15"/>
  <c r="S191" i="15"/>
  <c r="R191" i="15"/>
  <c r="P191" i="15"/>
  <c r="O191" i="15"/>
  <c r="M191" i="15"/>
  <c r="L191" i="15"/>
  <c r="J191" i="15"/>
  <c r="I191" i="15"/>
  <c r="G191" i="15"/>
  <c r="F191" i="15"/>
  <c r="D191" i="15"/>
  <c r="C191" i="15"/>
  <c r="AJ190" i="15"/>
  <c r="AI190" i="15"/>
  <c r="AG190" i="15"/>
  <c r="AF190" i="15"/>
  <c r="V190" i="15"/>
  <c r="U190" i="15"/>
  <c r="S190" i="15"/>
  <c r="R190" i="15"/>
  <c r="P190" i="15"/>
  <c r="O190" i="15"/>
  <c r="M190" i="15"/>
  <c r="L190" i="15"/>
  <c r="J190" i="15"/>
  <c r="I190" i="15"/>
  <c r="G190" i="15"/>
  <c r="F190" i="15"/>
  <c r="D190" i="15"/>
  <c r="C190" i="15"/>
  <c r="AJ189" i="15"/>
  <c r="AI189" i="15"/>
  <c r="AG189" i="15"/>
  <c r="AF189" i="15"/>
  <c r="V189" i="15"/>
  <c r="U189" i="15"/>
  <c r="S189" i="15"/>
  <c r="R189" i="15"/>
  <c r="P189" i="15"/>
  <c r="O189" i="15"/>
  <c r="M189" i="15"/>
  <c r="L189" i="15"/>
  <c r="J189" i="15"/>
  <c r="I189" i="15"/>
  <c r="G189" i="15"/>
  <c r="F189" i="15"/>
  <c r="D189" i="15"/>
  <c r="C189" i="15"/>
  <c r="AJ188" i="15"/>
  <c r="AI188" i="15"/>
  <c r="AG188" i="15"/>
  <c r="AF188" i="15"/>
  <c r="V188" i="15"/>
  <c r="U188" i="15"/>
  <c r="S188" i="15"/>
  <c r="R188" i="15"/>
  <c r="P188" i="15"/>
  <c r="O188" i="15"/>
  <c r="M188" i="15"/>
  <c r="L188" i="15"/>
  <c r="J188" i="15"/>
  <c r="I188" i="15"/>
  <c r="G188" i="15"/>
  <c r="F188" i="15"/>
  <c r="D188" i="15"/>
  <c r="C188" i="15"/>
  <c r="AJ187" i="15"/>
  <c r="AI187" i="15"/>
  <c r="AG187" i="15"/>
  <c r="AF187" i="15"/>
  <c r="V187" i="15"/>
  <c r="U187" i="15"/>
  <c r="S187" i="15"/>
  <c r="R187" i="15"/>
  <c r="P187" i="15"/>
  <c r="O187" i="15"/>
  <c r="M187" i="15"/>
  <c r="L187" i="15"/>
  <c r="J187" i="15"/>
  <c r="I187" i="15"/>
  <c r="G187" i="15"/>
  <c r="F187" i="15"/>
  <c r="D187" i="15"/>
  <c r="C187" i="15"/>
  <c r="AJ186" i="15"/>
  <c r="AI186" i="15"/>
  <c r="AG186" i="15"/>
  <c r="AF186" i="15"/>
  <c r="V186" i="15"/>
  <c r="U186" i="15"/>
  <c r="S186" i="15"/>
  <c r="R186" i="15"/>
  <c r="P186" i="15"/>
  <c r="O186" i="15"/>
  <c r="M186" i="15"/>
  <c r="L186" i="15"/>
  <c r="J186" i="15"/>
  <c r="I186" i="15"/>
  <c r="G186" i="15"/>
  <c r="F186" i="15"/>
  <c r="D186" i="15"/>
  <c r="C186" i="15"/>
  <c r="AJ185" i="15"/>
  <c r="AI185" i="15"/>
  <c r="AG185" i="15"/>
  <c r="AF185" i="15"/>
  <c r="V185" i="15"/>
  <c r="U185" i="15"/>
  <c r="S185" i="15"/>
  <c r="R185" i="15"/>
  <c r="P185" i="15"/>
  <c r="O185" i="15"/>
  <c r="M185" i="15"/>
  <c r="L185" i="15"/>
  <c r="J185" i="15"/>
  <c r="I185" i="15"/>
  <c r="G185" i="15"/>
  <c r="F185" i="15"/>
  <c r="D185" i="15"/>
  <c r="C185" i="15"/>
  <c r="AJ184" i="15"/>
  <c r="AI184" i="15"/>
  <c r="AG184" i="15"/>
  <c r="AF184" i="15"/>
  <c r="V184" i="15"/>
  <c r="U184" i="15"/>
  <c r="S184" i="15"/>
  <c r="R184" i="15"/>
  <c r="P184" i="15"/>
  <c r="O184" i="15"/>
  <c r="M184" i="15"/>
  <c r="L184" i="15"/>
  <c r="J184" i="15"/>
  <c r="I184" i="15"/>
  <c r="G184" i="15"/>
  <c r="F184" i="15"/>
  <c r="D184" i="15"/>
  <c r="C184" i="15"/>
  <c r="AJ183" i="15"/>
  <c r="AI183" i="15"/>
  <c r="AG183" i="15"/>
  <c r="AF183" i="15"/>
  <c r="V183" i="15"/>
  <c r="U183" i="15"/>
  <c r="S183" i="15"/>
  <c r="R183" i="15"/>
  <c r="P183" i="15"/>
  <c r="O183" i="15"/>
  <c r="M183" i="15"/>
  <c r="L183" i="15"/>
  <c r="J183" i="15"/>
  <c r="I183" i="15"/>
  <c r="G183" i="15"/>
  <c r="F183" i="15"/>
  <c r="D183" i="15"/>
  <c r="C183" i="15"/>
  <c r="AJ182" i="15"/>
  <c r="AI182" i="15"/>
  <c r="AG182" i="15"/>
  <c r="AF182" i="15"/>
  <c r="AD182" i="15"/>
  <c r="AB182" i="15"/>
  <c r="Z182" i="15"/>
  <c r="X182" i="15"/>
  <c r="V182" i="15"/>
  <c r="U182" i="15"/>
  <c r="S182" i="15"/>
  <c r="R182" i="15"/>
  <c r="P182" i="15"/>
  <c r="O182" i="15"/>
  <c r="M182" i="15"/>
  <c r="L182" i="15"/>
  <c r="J182" i="15"/>
  <c r="I182" i="15"/>
  <c r="G182" i="15"/>
  <c r="F182" i="15"/>
  <c r="D182" i="15"/>
  <c r="C182" i="15"/>
  <c r="AJ181" i="15"/>
  <c r="AI181" i="15"/>
  <c r="AG181" i="15"/>
  <c r="AF181" i="15"/>
  <c r="AD181" i="15"/>
  <c r="AB181" i="15"/>
  <c r="Z181" i="15"/>
  <c r="X181" i="15"/>
  <c r="V181" i="15"/>
  <c r="U181" i="15"/>
  <c r="S181" i="15"/>
  <c r="R181" i="15"/>
  <c r="P181" i="15"/>
  <c r="O181" i="15"/>
  <c r="M181" i="15"/>
  <c r="L181" i="15"/>
  <c r="J181" i="15"/>
  <c r="I181" i="15"/>
  <c r="G181" i="15"/>
  <c r="F181" i="15"/>
  <c r="D181" i="15"/>
  <c r="C181" i="15"/>
  <c r="AH180" i="15"/>
  <c r="AE180" i="15"/>
  <c r="AC180" i="15"/>
  <c r="AA180" i="15"/>
  <c r="Y180" i="15"/>
  <c r="W180" i="15"/>
  <c r="T180" i="15"/>
  <c r="Q180" i="15"/>
  <c r="N180" i="15"/>
  <c r="K180" i="15"/>
  <c r="H180" i="15"/>
  <c r="E180" i="15"/>
  <c r="B180" i="15"/>
  <c r="AH179" i="15"/>
  <c r="AE179" i="15"/>
  <c r="AC179" i="15"/>
  <c r="AA179" i="15"/>
  <c r="Y179" i="15"/>
  <c r="W179" i="15"/>
  <c r="T179" i="15"/>
  <c r="Q179" i="15"/>
  <c r="N179" i="15"/>
  <c r="K179" i="15"/>
  <c r="H179" i="15"/>
  <c r="E179" i="15"/>
  <c r="B179" i="15"/>
  <c r="AH178" i="15"/>
  <c r="AI178" i="15" s="1"/>
  <c r="AE178" i="15"/>
  <c r="AF178" i="15" s="1"/>
  <c r="AC178" i="15"/>
  <c r="AA178" i="15"/>
  <c r="Y178" i="15"/>
  <c r="W178" i="15"/>
  <c r="T178" i="15"/>
  <c r="U178" i="15" s="1"/>
  <c r="Q178" i="15"/>
  <c r="R178" i="15" s="1"/>
  <c r="N178" i="15"/>
  <c r="O178" i="15" s="1"/>
  <c r="K178" i="15"/>
  <c r="L178" i="15" s="1"/>
  <c r="H178" i="15"/>
  <c r="I178" i="15" s="1"/>
  <c r="E178" i="15"/>
  <c r="F178" i="15" s="1"/>
  <c r="B178" i="15"/>
  <c r="C178" i="15" s="1"/>
  <c r="L180" i="15" l="1"/>
  <c r="I179" i="15"/>
  <c r="U179" i="15"/>
  <c r="AI179" i="15"/>
  <c r="C179" i="15"/>
  <c r="O179" i="15"/>
  <c r="F179" i="15"/>
  <c r="R179" i="15"/>
  <c r="AF179" i="15"/>
  <c r="L179" i="15"/>
  <c r="C180" i="15"/>
  <c r="O180" i="15"/>
  <c r="F180" i="15"/>
  <c r="R180" i="15"/>
  <c r="AF180" i="15"/>
  <c r="I180" i="15"/>
  <c r="U180" i="15"/>
  <c r="AI180" i="15"/>
  <c r="AJ175" i="15"/>
  <c r="AI175" i="15"/>
  <c r="AG175" i="15"/>
  <c r="AF175" i="15"/>
  <c r="AD175" i="15"/>
  <c r="AB175" i="15"/>
  <c r="Z175" i="15"/>
  <c r="X175" i="15"/>
  <c r="V175" i="15"/>
  <c r="U175" i="15"/>
  <c r="S175" i="15"/>
  <c r="R175" i="15"/>
  <c r="P175" i="15"/>
  <c r="O175" i="15"/>
  <c r="M175" i="15"/>
  <c r="L175" i="15"/>
  <c r="J175" i="15"/>
  <c r="I175" i="15"/>
  <c r="G175" i="15"/>
  <c r="F175" i="15"/>
  <c r="D175" i="15"/>
  <c r="C175" i="15"/>
  <c r="AJ174" i="15"/>
  <c r="AI174" i="15"/>
  <c r="AG174" i="15"/>
  <c r="AF174" i="15"/>
  <c r="AD174" i="15"/>
  <c r="AB174" i="15"/>
  <c r="Z174" i="15"/>
  <c r="X174" i="15"/>
  <c r="V174" i="15"/>
  <c r="U174" i="15"/>
  <c r="S174" i="15"/>
  <c r="R174" i="15"/>
  <c r="P174" i="15"/>
  <c r="O174" i="15"/>
  <c r="M174" i="15"/>
  <c r="L174" i="15"/>
  <c r="J174" i="15"/>
  <c r="I174" i="15"/>
  <c r="G174" i="15"/>
  <c r="F174" i="15"/>
  <c r="D174" i="15"/>
  <c r="C174" i="15"/>
  <c r="AJ173" i="15"/>
  <c r="AI173" i="15"/>
  <c r="AG173" i="15"/>
  <c r="AF173" i="15"/>
  <c r="AD173" i="15"/>
  <c r="AB173" i="15"/>
  <c r="Z173" i="15"/>
  <c r="X173" i="15"/>
  <c r="V173" i="15"/>
  <c r="U173" i="15"/>
  <c r="S173" i="15"/>
  <c r="R173" i="15"/>
  <c r="P173" i="15"/>
  <c r="O173" i="15"/>
  <c r="M173" i="15"/>
  <c r="L173" i="15"/>
  <c r="J173" i="15"/>
  <c r="I173" i="15"/>
  <c r="G173" i="15"/>
  <c r="F173" i="15"/>
  <c r="D173" i="15"/>
  <c r="C173" i="15"/>
  <c r="AJ172" i="15"/>
  <c r="AI172" i="15"/>
  <c r="AG172" i="15"/>
  <c r="AF172" i="15"/>
  <c r="AD172" i="15"/>
  <c r="AB172" i="15"/>
  <c r="Z172" i="15"/>
  <c r="X172" i="15"/>
  <c r="V172" i="15"/>
  <c r="U172" i="15"/>
  <c r="S172" i="15"/>
  <c r="R172" i="15"/>
  <c r="P172" i="15"/>
  <c r="O172" i="15"/>
  <c r="M172" i="15"/>
  <c r="L172" i="15"/>
  <c r="J172" i="15"/>
  <c r="I172" i="15"/>
  <c r="G172" i="15"/>
  <c r="F172" i="15"/>
  <c r="D172" i="15"/>
  <c r="C172" i="15"/>
  <c r="AJ171" i="15"/>
  <c r="AI171" i="15"/>
  <c r="AG171" i="15"/>
  <c r="AF171" i="15"/>
  <c r="AD171" i="15"/>
  <c r="AB171" i="15"/>
  <c r="Z171" i="15"/>
  <c r="X171" i="15"/>
  <c r="V171" i="15"/>
  <c r="U171" i="15"/>
  <c r="S171" i="15"/>
  <c r="R171" i="15"/>
  <c r="P171" i="15"/>
  <c r="O171" i="15"/>
  <c r="M171" i="15"/>
  <c r="L171" i="15"/>
  <c r="J171" i="15"/>
  <c r="I171" i="15"/>
  <c r="G171" i="15"/>
  <c r="F171" i="15"/>
  <c r="D171" i="15"/>
  <c r="C171" i="15"/>
  <c r="AD148" i="15"/>
  <c r="AB148" i="15"/>
  <c r="Z148" i="15"/>
  <c r="X148" i="15"/>
  <c r="AD147" i="15"/>
  <c r="AB147" i="15"/>
  <c r="Z147" i="15"/>
  <c r="X147" i="15"/>
  <c r="AD146" i="15"/>
  <c r="AB146" i="15"/>
  <c r="Z146" i="15"/>
  <c r="X146" i="15"/>
  <c r="AD139" i="15"/>
  <c r="AB139" i="15"/>
  <c r="Z139" i="15"/>
  <c r="X139" i="15"/>
  <c r="AD138" i="15"/>
  <c r="AB138" i="15"/>
  <c r="Z138" i="15"/>
  <c r="X138" i="15"/>
  <c r="AD137" i="15"/>
  <c r="AB137" i="15"/>
  <c r="Z137" i="15"/>
  <c r="X137" i="15"/>
  <c r="AD136" i="15"/>
  <c r="AB136" i="15"/>
  <c r="Z136" i="15"/>
  <c r="X136" i="15"/>
  <c r="AD133" i="15"/>
  <c r="AB133" i="15"/>
  <c r="Z133" i="15"/>
  <c r="X133" i="15"/>
  <c r="AD132" i="15"/>
  <c r="AB132" i="15"/>
  <c r="Z132" i="15"/>
  <c r="X132" i="15"/>
  <c r="AD131" i="15"/>
  <c r="AB131" i="15"/>
  <c r="Z131" i="15"/>
  <c r="X131" i="15"/>
  <c r="AD130" i="15"/>
  <c r="AB130" i="15"/>
  <c r="Z130" i="15"/>
  <c r="X130" i="15"/>
  <c r="AD134" i="15"/>
  <c r="AB134" i="15"/>
  <c r="Z134" i="15"/>
  <c r="X134" i="15"/>
  <c r="AB128" i="15"/>
  <c r="Z128" i="15"/>
  <c r="X128" i="15"/>
  <c r="AB127" i="15"/>
  <c r="Z127" i="15"/>
  <c r="X127" i="15"/>
  <c r="AB126" i="15"/>
  <c r="Z126" i="15"/>
  <c r="X126" i="15"/>
  <c r="AB125" i="15"/>
  <c r="Z125" i="15"/>
  <c r="X125" i="15"/>
  <c r="AB124" i="15"/>
  <c r="Z124" i="15"/>
  <c r="X124" i="15"/>
  <c r="AB123" i="15"/>
  <c r="Z123" i="15"/>
  <c r="X123" i="15"/>
  <c r="AB122" i="15"/>
  <c r="Z122" i="15"/>
  <c r="X122" i="15"/>
  <c r="AB121" i="15"/>
  <c r="Z121" i="15"/>
  <c r="X121" i="15"/>
  <c r="AB120" i="15"/>
  <c r="Z120" i="15"/>
  <c r="X120" i="15"/>
  <c r="AB119" i="15"/>
  <c r="Z119" i="15"/>
  <c r="X119" i="15"/>
  <c r="AB118" i="15"/>
  <c r="Z118" i="15"/>
  <c r="X118" i="15"/>
  <c r="AB117" i="15"/>
  <c r="Z117" i="15"/>
  <c r="X117" i="15"/>
  <c r="AB116" i="15"/>
  <c r="Z116" i="15"/>
  <c r="X116" i="15"/>
  <c r="AB115" i="15"/>
  <c r="Z115" i="15"/>
  <c r="X115" i="15"/>
  <c r="AB114" i="15"/>
  <c r="Z114" i="15"/>
  <c r="X114" i="15"/>
  <c r="AB113" i="15"/>
  <c r="Z113" i="15"/>
  <c r="X113" i="15"/>
  <c r="AB112" i="15"/>
  <c r="Z112" i="15"/>
  <c r="X112" i="15"/>
  <c r="AB111" i="15"/>
  <c r="Z111" i="15"/>
  <c r="X111" i="15"/>
  <c r="AB104" i="15"/>
  <c r="Z104" i="15"/>
  <c r="X104" i="15"/>
  <c r="AB103" i="15"/>
  <c r="Z103" i="15"/>
  <c r="X103" i="15"/>
  <c r="AB102" i="15"/>
  <c r="Z102" i="15"/>
  <c r="X102" i="15"/>
  <c r="AB101" i="15"/>
  <c r="Z101" i="15"/>
  <c r="X101" i="15"/>
  <c r="AB100" i="15"/>
  <c r="Z100" i="15"/>
  <c r="X100" i="15"/>
  <c r="AB99" i="15"/>
  <c r="Z99" i="15"/>
  <c r="X99" i="15"/>
  <c r="AB98" i="15"/>
  <c r="Z98" i="15"/>
  <c r="X98" i="15"/>
  <c r="AB97" i="15"/>
  <c r="Z97" i="15"/>
  <c r="X97" i="15"/>
  <c r="AB96" i="15"/>
  <c r="Z96" i="15"/>
  <c r="X96" i="15"/>
  <c r="AB95" i="15"/>
  <c r="Z95" i="15"/>
  <c r="X95" i="15"/>
  <c r="AB94" i="15"/>
  <c r="Z94" i="15"/>
  <c r="X94" i="15"/>
  <c r="AB93" i="15"/>
  <c r="Z93" i="15"/>
  <c r="X93" i="15"/>
  <c r="AB92" i="15"/>
  <c r="Z92" i="15"/>
  <c r="X92" i="15"/>
  <c r="AB91" i="15"/>
  <c r="Z91" i="15"/>
  <c r="X91" i="15"/>
  <c r="AD89" i="15"/>
  <c r="AB89" i="15"/>
  <c r="Z89" i="15"/>
  <c r="X89" i="15"/>
  <c r="AD88" i="15"/>
  <c r="AB88" i="15"/>
  <c r="Z88" i="15"/>
  <c r="X88" i="15"/>
  <c r="AD87" i="15"/>
  <c r="AB87" i="15"/>
  <c r="Z87" i="15"/>
  <c r="X87" i="15"/>
  <c r="AD86" i="15"/>
  <c r="AB86" i="15"/>
  <c r="Z86" i="15"/>
  <c r="X86" i="15"/>
  <c r="AD85" i="15"/>
  <c r="AB85" i="15"/>
  <c r="Z85" i="15"/>
  <c r="X85" i="15"/>
  <c r="AD84" i="15"/>
  <c r="AB84" i="15"/>
  <c r="Z84" i="15"/>
  <c r="X84" i="15"/>
  <c r="AD90" i="15"/>
  <c r="AB90" i="15"/>
  <c r="Z90" i="15"/>
  <c r="X90" i="15"/>
  <c r="AB49" i="15"/>
  <c r="Z49" i="15"/>
  <c r="X49" i="15"/>
  <c r="AD82" i="15"/>
  <c r="AB82" i="15"/>
  <c r="Z82" i="15"/>
  <c r="X82" i="15"/>
  <c r="AD81" i="15"/>
  <c r="AB81" i="15"/>
  <c r="Z81" i="15"/>
  <c r="X81" i="15"/>
  <c r="AD80" i="15"/>
  <c r="AB80" i="15"/>
  <c r="Z80" i="15"/>
  <c r="X80" i="15"/>
  <c r="AD79" i="15"/>
  <c r="AB79" i="15"/>
  <c r="Z79" i="15"/>
  <c r="X79" i="15"/>
  <c r="AD78" i="15"/>
  <c r="AB78" i="15"/>
  <c r="Z78" i="15"/>
  <c r="X78" i="15"/>
  <c r="AD77" i="15"/>
  <c r="AB77" i="15"/>
  <c r="Z77" i="15"/>
  <c r="X77" i="15"/>
  <c r="AD76" i="15"/>
  <c r="AB76" i="15"/>
  <c r="Z76" i="15"/>
  <c r="X76" i="15"/>
  <c r="AD75" i="15"/>
  <c r="AB75" i="15"/>
  <c r="Z75" i="15"/>
  <c r="X75" i="15"/>
  <c r="AD68" i="15"/>
  <c r="AB68" i="15"/>
  <c r="Z68" i="15"/>
  <c r="X68" i="15"/>
  <c r="AD67" i="15"/>
  <c r="AB67" i="15"/>
  <c r="Z67" i="15"/>
  <c r="X67" i="15"/>
  <c r="AD66" i="15"/>
  <c r="AB66" i="15"/>
  <c r="Z66" i="15"/>
  <c r="X66" i="15"/>
  <c r="AD65" i="15"/>
  <c r="AB65" i="15"/>
  <c r="Z65" i="15"/>
  <c r="X65" i="15"/>
  <c r="AD64" i="15"/>
  <c r="AB64" i="15"/>
  <c r="Z64" i="15"/>
  <c r="X64" i="15"/>
  <c r="AD63" i="15"/>
  <c r="AB63" i="15"/>
  <c r="Z63" i="15"/>
  <c r="X63" i="15"/>
  <c r="AD62" i="15"/>
  <c r="AB62" i="15"/>
  <c r="Z62" i="15"/>
  <c r="X62" i="15"/>
  <c r="AD61" i="15"/>
  <c r="AB61" i="15"/>
  <c r="Z61" i="15"/>
  <c r="X61" i="15"/>
  <c r="AD60" i="15"/>
  <c r="AB60" i="15"/>
  <c r="Z60" i="15"/>
  <c r="X60" i="15"/>
  <c r="AD59" i="15"/>
  <c r="AB59" i="15"/>
  <c r="Z59" i="15"/>
  <c r="X59" i="15"/>
  <c r="AD58" i="15"/>
  <c r="AB58" i="15"/>
  <c r="Z58" i="15"/>
  <c r="X58" i="15"/>
  <c r="AD57" i="15"/>
  <c r="AB57" i="15"/>
  <c r="Z57" i="15"/>
  <c r="X57" i="15"/>
  <c r="AD56" i="15"/>
  <c r="AB56" i="15"/>
  <c r="Z56" i="15"/>
  <c r="X56" i="15"/>
  <c r="AD55" i="15"/>
  <c r="AB55" i="15"/>
  <c r="Z55" i="15"/>
  <c r="X55" i="15"/>
  <c r="AD54" i="15"/>
  <c r="AB54" i="15"/>
  <c r="Z54" i="15"/>
  <c r="X54" i="15"/>
  <c r="AD53" i="15"/>
  <c r="AB53" i="15"/>
  <c r="Z53" i="15"/>
  <c r="X53" i="15"/>
  <c r="AD52" i="15"/>
  <c r="AB52" i="15"/>
  <c r="Z52" i="15"/>
  <c r="X52" i="15"/>
  <c r="AD51" i="15"/>
  <c r="AB51" i="15"/>
  <c r="Z51" i="15"/>
  <c r="X51" i="15"/>
  <c r="AD50" i="15"/>
  <c r="AB50" i="15"/>
  <c r="Z50" i="15"/>
  <c r="X50" i="15"/>
  <c r="AJ170" i="15"/>
  <c r="AI170" i="15"/>
  <c r="AG170" i="15"/>
  <c r="AF170" i="15"/>
  <c r="AD170" i="15"/>
  <c r="AB170" i="15"/>
  <c r="Z170" i="15"/>
  <c r="X170" i="15"/>
  <c r="V170" i="15"/>
  <c r="U170" i="15"/>
  <c r="S170" i="15"/>
  <c r="R170" i="15"/>
  <c r="P170" i="15"/>
  <c r="O170" i="15"/>
  <c r="M170" i="15"/>
  <c r="L170" i="15"/>
  <c r="J170" i="15"/>
  <c r="I170" i="15"/>
  <c r="G170" i="15"/>
  <c r="F170" i="15"/>
  <c r="D170" i="15"/>
  <c r="C170" i="15"/>
  <c r="AD169" i="15"/>
  <c r="AB169" i="15"/>
  <c r="Z169" i="15"/>
  <c r="X169" i="15"/>
  <c r="AD168" i="15"/>
  <c r="AB168" i="15"/>
  <c r="Z168" i="15"/>
  <c r="X168" i="15"/>
  <c r="AD167" i="15"/>
  <c r="AB167" i="15"/>
  <c r="Z167" i="15"/>
  <c r="X167" i="15"/>
  <c r="AD166" i="15"/>
  <c r="AB166" i="15"/>
  <c r="Z166" i="15"/>
  <c r="X166" i="15"/>
  <c r="AD165" i="15"/>
  <c r="AB165" i="15"/>
  <c r="Z165" i="15"/>
  <c r="X165" i="15"/>
  <c r="AD164" i="15"/>
  <c r="AB164" i="15"/>
  <c r="Z164" i="15"/>
  <c r="X164" i="15"/>
  <c r="AD163" i="15"/>
  <c r="AB163" i="15"/>
  <c r="Z163" i="15"/>
  <c r="X163" i="15"/>
  <c r="AD162" i="15"/>
  <c r="AB162" i="15"/>
  <c r="Z162" i="15"/>
  <c r="X162" i="15"/>
  <c r="AD161" i="15"/>
  <c r="AB161" i="15"/>
  <c r="Z161" i="15"/>
  <c r="X161" i="15"/>
  <c r="AD160" i="15"/>
  <c r="AB160" i="15"/>
  <c r="Z160" i="15"/>
  <c r="X160" i="15"/>
  <c r="AD159" i="15"/>
  <c r="AB159" i="15"/>
  <c r="Z159" i="15"/>
  <c r="X159" i="15"/>
  <c r="AD158" i="15"/>
  <c r="AB158" i="15"/>
  <c r="Z158" i="15"/>
  <c r="X158" i="15"/>
  <c r="AD157" i="15"/>
  <c r="AB157" i="15"/>
  <c r="Z157" i="15"/>
  <c r="X157" i="15"/>
  <c r="AD156" i="15"/>
  <c r="AB156" i="15"/>
  <c r="Z156" i="15"/>
  <c r="X156" i="15"/>
  <c r="AD155" i="15"/>
  <c r="AB155" i="15"/>
  <c r="Z155" i="15"/>
  <c r="X155" i="15"/>
  <c r="AD154" i="15"/>
  <c r="AB154" i="15"/>
  <c r="Z154" i="15"/>
  <c r="X154" i="15"/>
  <c r="AD153" i="15"/>
  <c r="AB153" i="15"/>
  <c r="Z153" i="15"/>
  <c r="X153" i="15"/>
  <c r="AD152" i="15"/>
  <c r="AB152" i="15"/>
  <c r="Z152" i="15"/>
  <c r="X152" i="15"/>
  <c r="AD151" i="15"/>
  <c r="AB151" i="15"/>
  <c r="Z151" i="15"/>
  <c r="X151" i="15"/>
  <c r="AD150" i="15"/>
  <c r="AB150" i="15"/>
  <c r="Z150" i="15"/>
  <c r="X150" i="15"/>
  <c r="AJ169" i="15"/>
  <c r="AI169" i="15"/>
  <c r="AG169" i="15"/>
  <c r="AF169" i="15"/>
  <c r="V169" i="15"/>
  <c r="U169" i="15"/>
  <c r="S169" i="15"/>
  <c r="R169" i="15"/>
  <c r="P169" i="15"/>
  <c r="O169" i="15"/>
  <c r="M169" i="15"/>
  <c r="L169" i="15"/>
  <c r="J169" i="15"/>
  <c r="I169" i="15"/>
  <c r="G169" i="15"/>
  <c r="F169" i="15"/>
  <c r="D169" i="15"/>
  <c r="C169" i="15"/>
  <c r="AJ168" i="15"/>
  <c r="AI168" i="15"/>
  <c r="AG168" i="15"/>
  <c r="AF168" i="15"/>
  <c r="V168" i="15"/>
  <c r="U168" i="15"/>
  <c r="S168" i="15"/>
  <c r="R168" i="15"/>
  <c r="P168" i="15"/>
  <c r="O168" i="15"/>
  <c r="M168" i="15"/>
  <c r="L168" i="15"/>
  <c r="J168" i="15"/>
  <c r="I168" i="15"/>
  <c r="G168" i="15"/>
  <c r="F168" i="15"/>
  <c r="D168" i="15"/>
  <c r="C168" i="15"/>
  <c r="AJ167" i="15"/>
  <c r="AI167" i="15"/>
  <c r="AG167" i="15"/>
  <c r="AF167" i="15"/>
  <c r="V167" i="15"/>
  <c r="U167" i="15"/>
  <c r="S167" i="15"/>
  <c r="R167" i="15"/>
  <c r="P167" i="15"/>
  <c r="O167" i="15"/>
  <c r="M167" i="15"/>
  <c r="L167" i="15"/>
  <c r="J167" i="15"/>
  <c r="I167" i="15"/>
  <c r="G167" i="15"/>
  <c r="F167" i="15"/>
  <c r="D167" i="15"/>
  <c r="C167" i="15"/>
  <c r="AJ166" i="15"/>
  <c r="AI166" i="15"/>
  <c r="AG166" i="15"/>
  <c r="AF166" i="15"/>
  <c r="V166" i="15"/>
  <c r="U166" i="15"/>
  <c r="S166" i="15"/>
  <c r="R166" i="15"/>
  <c r="P166" i="15"/>
  <c r="O166" i="15"/>
  <c r="M166" i="15"/>
  <c r="L166" i="15"/>
  <c r="J166" i="15"/>
  <c r="I166" i="15"/>
  <c r="G166" i="15"/>
  <c r="F166" i="15"/>
  <c r="D166" i="15"/>
  <c r="C166" i="15"/>
  <c r="AJ165" i="15"/>
  <c r="AI165" i="15"/>
  <c r="AG165" i="15"/>
  <c r="AF165" i="15"/>
  <c r="V165" i="15"/>
  <c r="U165" i="15"/>
  <c r="S165" i="15"/>
  <c r="R165" i="15"/>
  <c r="P165" i="15"/>
  <c r="O165" i="15"/>
  <c r="M165" i="15"/>
  <c r="L165" i="15"/>
  <c r="J165" i="15"/>
  <c r="I165" i="15"/>
  <c r="G165" i="15"/>
  <c r="F165" i="15"/>
  <c r="D165" i="15"/>
  <c r="C165" i="15"/>
  <c r="AJ164" i="15" l="1"/>
  <c r="AI164" i="15"/>
  <c r="AG164" i="15"/>
  <c r="AF164" i="15"/>
  <c r="V164" i="15"/>
  <c r="U164" i="15"/>
  <c r="S164" i="15"/>
  <c r="R164" i="15"/>
  <c r="P164" i="15"/>
  <c r="O164" i="15"/>
  <c r="M164" i="15"/>
  <c r="L164" i="15"/>
  <c r="J164" i="15"/>
  <c r="I164" i="15"/>
  <c r="G164" i="15"/>
  <c r="F164" i="15"/>
  <c r="D164" i="15"/>
  <c r="C164" i="15"/>
  <c r="AJ163" i="15"/>
  <c r="AI163" i="15"/>
  <c r="AG163" i="15"/>
  <c r="AF163" i="15"/>
  <c r="V163" i="15"/>
  <c r="U163" i="15"/>
  <c r="S163" i="15"/>
  <c r="R163" i="15"/>
  <c r="P163" i="15"/>
  <c r="O163" i="15"/>
  <c r="M163" i="15"/>
  <c r="L163" i="15"/>
  <c r="J163" i="15"/>
  <c r="I163" i="15"/>
  <c r="G163" i="15"/>
  <c r="F163" i="15"/>
  <c r="D163" i="15"/>
  <c r="C163" i="15"/>
  <c r="AJ162" i="15" l="1"/>
  <c r="AI162" i="15"/>
  <c r="AG162" i="15"/>
  <c r="AF162" i="15"/>
  <c r="V162" i="15"/>
  <c r="U162" i="15"/>
  <c r="S162" i="15"/>
  <c r="R162" i="15"/>
  <c r="P162" i="15"/>
  <c r="O162" i="15"/>
  <c r="M162" i="15"/>
  <c r="L162" i="15"/>
  <c r="J162" i="15"/>
  <c r="I162" i="15"/>
  <c r="G162" i="15"/>
  <c r="F162" i="15"/>
  <c r="D162" i="15"/>
  <c r="C162" i="15"/>
  <c r="AJ161" i="15"/>
  <c r="AI161" i="15"/>
  <c r="AG161" i="15"/>
  <c r="AF161" i="15"/>
  <c r="V161" i="15"/>
  <c r="U161" i="15"/>
  <c r="S161" i="15"/>
  <c r="R161" i="15"/>
  <c r="P161" i="15"/>
  <c r="O161" i="15"/>
  <c r="M161" i="15"/>
  <c r="L161" i="15"/>
  <c r="J161" i="15"/>
  <c r="I161" i="15"/>
  <c r="G161" i="15"/>
  <c r="F161" i="15"/>
  <c r="D161" i="15"/>
  <c r="C161" i="15"/>
  <c r="AJ160" i="15"/>
  <c r="AI160" i="15"/>
  <c r="AG160" i="15"/>
  <c r="AF160" i="15"/>
  <c r="V160" i="15"/>
  <c r="U160" i="15"/>
  <c r="S160" i="15"/>
  <c r="R160" i="15"/>
  <c r="P160" i="15"/>
  <c r="O160" i="15"/>
  <c r="M160" i="15"/>
  <c r="L160" i="15"/>
  <c r="J160" i="15"/>
  <c r="I160" i="15"/>
  <c r="G160" i="15"/>
  <c r="F160" i="15"/>
  <c r="D160" i="15"/>
  <c r="C160" i="15"/>
  <c r="AJ159" i="15"/>
  <c r="AI159" i="15"/>
  <c r="AG159" i="15"/>
  <c r="AF159" i="15"/>
  <c r="V159" i="15"/>
  <c r="U159" i="15"/>
  <c r="S159" i="15"/>
  <c r="R159" i="15"/>
  <c r="P159" i="15"/>
  <c r="O159" i="15"/>
  <c r="M159" i="15"/>
  <c r="L159" i="15"/>
  <c r="J159" i="15"/>
  <c r="I159" i="15"/>
  <c r="G159" i="15"/>
  <c r="F159" i="15"/>
  <c r="D159" i="15"/>
  <c r="C159" i="15"/>
  <c r="AJ158" i="15"/>
  <c r="AI158" i="15"/>
  <c r="AG158" i="15"/>
  <c r="AF158" i="15"/>
  <c r="V158" i="15"/>
  <c r="U158" i="15"/>
  <c r="S158" i="15"/>
  <c r="R158" i="15"/>
  <c r="P158" i="15"/>
  <c r="O158" i="15"/>
  <c r="M158" i="15"/>
  <c r="L158" i="15"/>
  <c r="J158" i="15"/>
  <c r="I158" i="15"/>
  <c r="G158" i="15"/>
  <c r="F158" i="15"/>
  <c r="D158" i="15"/>
  <c r="C158" i="15"/>
  <c r="AJ157" i="15"/>
  <c r="AI157" i="15"/>
  <c r="AG157" i="15"/>
  <c r="AF157" i="15"/>
  <c r="V157" i="15"/>
  <c r="U157" i="15"/>
  <c r="S157" i="15"/>
  <c r="R157" i="15"/>
  <c r="P157" i="15"/>
  <c r="O157" i="15"/>
  <c r="M157" i="15"/>
  <c r="L157" i="15"/>
  <c r="J157" i="15"/>
  <c r="I157" i="15"/>
  <c r="G157" i="15"/>
  <c r="F157" i="15"/>
  <c r="D157" i="15"/>
  <c r="C157" i="15"/>
  <c r="AJ156" i="15"/>
  <c r="AI156" i="15"/>
  <c r="AG156" i="15"/>
  <c r="AF156" i="15"/>
  <c r="V156" i="15"/>
  <c r="U156" i="15"/>
  <c r="S156" i="15"/>
  <c r="R156" i="15"/>
  <c r="P156" i="15"/>
  <c r="O156" i="15"/>
  <c r="M156" i="15"/>
  <c r="L156" i="15"/>
  <c r="J156" i="15"/>
  <c r="I156" i="15"/>
  <c r="G156" i="15"/>
  <c r="F156" i="15"/>
  <c r="D156" i="15"/>
  <c r="C156" i="15"/>
  <c r="AJ155" i="15" l="1"/>
  <c r="AI155" i="15"/>
  <c r="AG155" i="15"/>
  <c r="AF155" i="15"/>
  <c r="V155" i="15"/>
  <c r="U155" i="15"/>
  <c r="S155" i="15"/>
  <c r="R155" i="15"/>
  <c r="P155" i="15"/>
  <c r="O155" i="15"/>
  <c r="M155" i="15"/>
  <c r="L155" i="15"/>
  <c r="J155" i="15"/>
  <c r="I155" i="15"/>
  <c r="G155" i="15"/>
  <c r="F155" i="15"/>
  <c r="D155" i="15"/>
  <c r="C155" i="15"/>
  <c r="AJ154" i="15"/>
  <c r="AI154" i="15"/>
  <c r="AG154" i="15"/>
  <c r="AF154" i="15"/>
  <c r="V154" i="15"/>
  <c r="U154" i="15"/>
  <c r="S154" i="15"/>
  <c r="R154" i="15"/>
  <c r="P154" i="15"/>
  <c r="O154" i="15"/>
  <c r="M154" i="15"/>
  <c r="L154" i="15"/>
  <c r="J154" i="15"/>
  <c r="I154" i="15"/>
  <c r="G154" i="15"/>
  <c r="F154" i="15"/>
  <c r="D154" i="15"/>
  <c r="C154" i="15"/>
  <c r="AJ153" i="15"/>
  <c r="AI153" i="15"/>
  <c r="AG153" i="15"/>
  <c r="AF153" i="15"/>
  <c r="V153" i="15"/>
  <c r="U153" i="15"/>
  <c r="S153" i="15"/>
  <c r="R153" i="15"/>
  <c r="P153" i="15"/>
  <c r="O153" i="15"/>
  <c r="M153" i="15"/>
  <c r="L153" i="15"/>
  <c r="J153" i="15"/>
  <c r="I153" i="15"/>
  <c r="G153" i="15"/>
  <c r="F153" i="15"/>
  <c r="D153" i="15"/>
  <c r="C153" i="15"/>
  <c r="AJ152" i="15"/>
  <c r="AI152" i="15"/>
  <c r="AG152" i="15"/>
  <c r="AF152" i="15"/>
  <c r="V152" i="15"/>
  <c r="U152" i="15"/>
  <c r="S152" i="15"/>
  <c r="R152" i="15"/>
  <c r="P152" i="15"/>
  <c r="O152" i="15"/>
  <c r="M152" i="15"/>
  <c r="L152" i="15"/>
  <c r="J152" i="15"/>
  <c r="I152" i="15"/>
  <c r="G152" i="15"/>
  <c r="F152" i="15"/>
  <c r="D152" i="15"/>
  <c r="C152" i="15"/>
  <c r="AJ151" i="15" l="1"/>
  <c r="AI151" i="15"/>
  <c r="AG151" i="15"/>
  <c r="AF151" i="15"/>
  <c r="V151" i="15"/>
  <c r="U151" i="15"/>
  <c r="S151" i="15"/>
  <c r="R151" i="15"/>
  <c r="P151" i="15"/>
  <c r="O151" i="15"/>
  <c r="M151" i="15"/>
  <c r="L151" i="15"/>
  <c r="J151" i="15"/>
  <c r="I151" i="15"/>
  <c r="G151" i="15"/>
  <c r="F151" i="15"/>
  <c r="D151" i="15"/>
  <c r="C151" i="15"/>
  <c r="AJ150" i="15" l="1"/>
  <c r="AI150" i="15"/>
  <c r="AG150" i="15"/>
  <c r="AF150" i="15"/>
  <c r="V150" i="15"/>
  <c r="U150" i="15"/>
  <c r="S150" i="15"/>
  <c r="R150" i="15"/>
  <c r="P150" i="15"/>
  <c r="O150" i="15"/>
  <c r="M150" i="15"/>
  <c r="L150" i="15"/>
  <c r="J150" i="15"/>
  <c r="I150" i="15"/>
  <c r="G150" i="15"/>
  <c r="F150" i="15"/>
  <c r="D150" i="15"/>
  <c r="C150" i="15"/>
  <c r="AJ149" i="15" l="1"/>
  <c r="AI149" i="15"/>
  <c r="AG149" i="15"/>
  <c r="AF149" i="15"/>
  <c r="AD149" i="15"/>
  <c r="AB149" i="15"/>
  <c r="Z149" i="15"/>
  <c r="X149" i="15"/>
  <c r="V149" i="15"/>
  <c r="U149" i="15"/>
  <c r="S149" i="15"/>
  <c r="R149" i="15"/>
  <c r="P149" i="15"/>
  <c r="O149" i="15"/>
  <c r="M149" i="15"/>
  <c r="L149" i="15"/>
  <c r="J149" i="15"/>
  <c r="I149" i="15"/>
  <c r="G149" i="15"/>
  <c r="F149" i="15"/>
  <c r="D149" i="15"/>
  <c r="C149" i="15"/>
  <c r="AJ148" i="15" l="1"/>
  <c r="AI148" i="15"/>
  <c r="AG148" i="15"/>
  <c r="AF148" i="15"/>
  <c r="V148" i="15"/>
  <c r="U148" i="15"/>
  <c r="S148" i="15"/>
  <c r="R148" i="15"/>
  <c r="P148" i="15"/>
  <c r="O148" i="15"/>
  <c r="M148" i="15"/>
  <c r="L148" i="15"/>
  <c r="J148" i="15"/>
  <c r="I148" i="15"/>
  <c r="G148" i="15"/>
  <c r="F148" i="15"/>
  <c r="D148" i="15"/>
  <c r="C148" i="15"/>
  <c r="AJ147" i="15" l="1"/>
  <c r="AI147" i="15"/>
  <c r="AG147" i="15"/>
  <c r="AF147" i="15"/>
  <c r="V147" i="15"/>
  <c r="U147" i="15"/>
  <c r="S147" i="15"/>
  <c r="R147" i="15"/>
  <c r="P147" i="15"/>
  <c r="O147" i="15"/>
  <c r="M147" i="15"/>
  <c r="L147" i="15"/>
  <c r="J147" i="15"/>
  <c r="I147" i="15"/>
  <c r="G147" i="15"/>
  <c r="F147" i="15"/>
  <c r="D147" i="15"/>
  <c r="C147" i="15"/>
  <c r="AJ146" i="15"/>
  <c r="AI146" i="15"/>
  <c r="AG146" i="15"/>
  <c r="AF146" i="15"/>
  <c r="V146" i="15"/>
  <c r="U146" i="15"/>
  <c r="S146" i="15"/>
  <c r="R146" i="15"/>
  <c r="P146" i="15"/>
  <c r="O146" i="15"/>
  <c r="M146" i="15"/>
  <c r="L146" i="15"/>
  <c r="J146" i="15"/>
  <c r="I146" i="15"/>
  <c r="G146" i="15"/>
  <c r="F146" i="15"/>
  <c r="D146" i="15"/>
  <c r="C146" i="15"/>
  <c r="AJ139" i="15"/>
  <c r="AI139" i="15"/>
  <c r="AG139" i="15"/>
  <c r="AF139" i="15"/>
  <c r="V139" i="15"/>
  <c r="U139" i="15"/>
  <c r="S139" i="15"/>
  <c r="R139" i="15"/>
  <c r="P139" i="15"/>
  <c r="O139" i="15"/>
  <c r="M139" i="15"/>
  <c r="L139" i="15"/>
  <c r="J139" i="15"/>
  <c r="I139" i="15"/>
  <c r="G139" i="15"/>
  <c r="F139" i="15"/>
  <c r="D139" i="15"/>
  <c r="C139" i="15"/>
  <c r="C144" i="15"/>
  <c r="L144" i="15"/>
  <c r="AJ145" i="15"/>
  <c r="AI145" i="15"/>
  <c r="AG145" i="15"/>
  <c r="AF145" i="15"/>
  <c r="AD145" i="15"/>
  <c r="AB145" i="15"/>
  <c r="Z145" i="15"/>
  <c r="X145" i="15"/>
  <c r="V145" i="15"/>
  <c r="U145" i="15"/>
  <c r="S145" i="15"/>
  <c r="R145" i="15"/>
  <c r="P145" i="15"/>
  <c r="O145" i="15"/>
  <c r="M145" i="15"/>
  <c r="L145" i="15"/>
  <c r="J145" i="15"/>
  <c r="I145" i="15"/>
  <c r="G145" i="15"/>
  <c r="F145" i="15"/>
  <c r="D145" i="15"/>
  <c r="C145" i="15"/>
  <c r="AH144" i="15"/>
  <c r="AE144" i="15"/>
  <c r="AC144" i="15"/>
  <c r="AA144" i="15"/>
  <c r="Y144" i="15"/>
  <c r="W144" i="15"/>
  <c r="T144" i="15"/>
  <c r="Q144" i="15"/>
  <c r="N144" i="15"/>
  <c r="K144" i="15"/>
  <c r="H144" i="15"/>
  <c r="E144" i="15"/>
  <c r="B144" i="15"/>
  <c r="AH143" i="15"/>
  <c r="AE143" i="15"/>
  <c r="AC143" i="15"/>
  <c r="AA143" i="15"/>
  <c r="Y143" i="15"/>
  <c r="W143" i="15"/>
  <c r="T143" i="15"/>
  <c r="Q143" i="15"/>
  <c r="N143" i="15"/>
  <c r="K143" i="15"/>
  <c r="H143" i="15"/>
  <c r="E143" i="15"/>
  <c r="B143" i="15"/>
  <c r="AH142" i="15"/>
  <c r="AI142" i="15" s="1"/>
  <c r="AE142" i="15"/>
  <c r="AF142" i="15" s="1"/>
  <c r="AC142" i="15"/>
  <c r="AA142" i="15"/>
  <c r="Y142" i="15"/>
  <c r="W142" i="15"/>
  <c r="T142" i="15"/>
  <c r="U142" i="15" s="1"/>
  <c r="Q142" i="15"/>
  <c r="R142" i="15" s="1"/>
  <c r="N142" i="15"/>
  <c r="O142" i="15" s="1"/>
  <c r="K142" i="15"/>
  <c r="L142" i="15" s="1"/>
  <c r="H142" i="15"/>
  <c r="I142" i="15" s="1"/>
  <c r="E142" i="15"/>
  <c r="F142" i="15" s="1"/>
  <c r="B142" i="15"/>
  <c r="C142" i="15" s="1"/>
  <c r="U143" i="15" l="1"/>
  <c r="C143" i="15"/>
  <c r="O143" i="15"/>
  <c r="R144" i="15"/>
  <c r="I144" i="15"/>
  <c r="U144" i="15"/>
  <c r="O144" i="15"/>
  <c r="I143" i="15"/>
  <c r="AI143" i="15"/>
  <c r="L143" i="15"/>
  <c r="AI144" i="15"/>
  <c r="AF143" i="15"/>
  <c r="AF144" i="15"/>
  <c r="R143" i="15"/>
  <c r="F143" i="15"/>
  <c r="F144" i="15"/>
  <c r="AJ138" i="15"/>
  <c r="AI138" i="15"/>
  <c r="AG138" i="15"/>
  <c r="AF138" i="15"/>
  <c r="V138" i="15"/>
  <c r="U138" i="15"/>
  <c r="S138" i="15"/>
  <c r="R138" i="15"/>
  <c r="P138" i="15"/>
  <c r="O138" i="15"/>
  <c r="M138" i="15"/>
  <c r="L138" i="15"/>
  <c r="J138" i="15"/>
  <c r="I138" i="15"/>
  <c r="G138" i="15"/>
  <c r="F138" i="15"/>
  <c r="D138" i="15"/>
  <c r="C138" i="15"/>
  <c r="O137" i="15" l="1"/>
  <c r="AJ137" i="15"/>
  <c r="AI137" i="15"/>
  <c r="AG137" i="15"/>
  <c r="AF137" i="15"/>
  <c r="V137" i="15"/>
  <c r="U137" i="15"/>
  <c r="S137" i="15"/>
  <c r="R137" i="15"/>
  <c r="P137" i="15"/>
  <c r="M137" i="15"/>
  <c r="L137" i="15"/>
  <c r="J137" i="15"/>
  <c r="I137" i="15"/>
  <c r="G137" i="15"/>
  <c r="F137" i="15"/>
  <c r="D137" i="15"/>
  <c r="C137" i="15"/>
  <c r="AJ136" i="15"/>
  <c r="AI136" i="15"/>
  <c r="AG136" i="15"/>
  <c r="AF136" i="15"/>
  <c r="V136" i="15"/>
  <c r="U136" i="15"/>
  <c r="S136" i="15"/>
  <c r="R136" i="15"/>
  <c r="P136" i="15"/>
  <c r="O136" i="15"/>
  <c r="M136" i="15"/>
  <c r="L136" i="15"/>
  <c r="J136" i="15"/>
  <c r="I136" i="15"/>
  <c r="G136" i="15"/>
  <c r="F136" i="15"/>
  <c r="D136" i="15"/>
  <c r="C136" i="15"/>
  <c r="AJ135" i="15"/>
  <c r="AI135" i="15"/>
  <c r="AG135" i="15"/>
  <c r="AF135" i="15"/>
  <c r="AD135" i="15"/>
  <c r="AB135" i="15"/>
  <c r="Z135" i="15"/>
  <c r="X135" i="15"/>
  <c r="V135" i="15"/>
  <c r="U135" i="15"/>
  <c r="S135" i="15"/>
  <c r="R135" i="15"/>
  <c r="P135" i="15"/>
  <c r="O135" i="15"/>
  <c r="M135" i="15"/>
  <c r="L135" i="15"/>
  <c r="J135" i="15"/>
  <c r="I135" i="15"/>
  <c r="G135" i="15"/>
  <c r="F135" i="15"/>
  <c r="D135" i="15"/>
  <c r="C135" i="15"/>
  <c r="AJ134" i="15"/>
  <c r="AI134" i="15"/>
  <c r="AG134" i="15"/>
  <c r="AF134" i="15"/>
  <c r="V134" i="15"/>
  <c r="U134" i="15"/>
  <c r="S134" i="15"/>
  <c r="R134" i="15"/>
  <c r="P134" i="15"/>
  <c r="O134" i="15"/>
  <c r="M134" i="15"/>
  <c r="L134" i="15"/>
  <c r="J134" i="15"/>
  <c r="I134" i="15"/>
  <c r="G134" i="15"/>
  <c r="F134" i="15"/>
  <c r="D134" i="15"/>
  <c r="C134" i="15"/>
  <c r="AJ133" i="15"/>
  <c r="AI133" i="15"/>
  <c r="AG133" i="15"/>
  <c r="AF133" i="15"/>
  <c r="V133" i="15"/>
  <c r="U133" i="15"/>
  <c r="S133" i="15"/>
  <c r="R133" i="15"/>
  <c r="P133" i="15"/>
  <c r="O133" i="15"/>
  <c r="M133" i="15"/>
  <c r="L133" i="15"/>
  <c r="J133" i="15"/>
  <c r="I133" i="15"/>
  <c r="G133" i="15"/>
  <c r="F133" i="15"/>
  <c r="D133" i="15"/>
  <c r="C133" i="15"/>
  <c r="AJ132" i="15"/>
  <c r="AI132" i="15"/>
  <c r="AG132" i="15"/>
  <c r="AF132" i="15"/>
  <c r="V132" i="15"/>
  <c r="U132" i="15"/>
  <c r="S132" i="15"/>
  <c r="R132" i="15"/>
  <c r="P132" i="15"/>
  <c r="O132" i="15"/>
  <c r="M132" i="15"/>
  <c r="L132" i="15"/>
  <c r="J132" i="15"/>
  <c r="I132" i="15"/>
  <c r="G132" i="15"/>
  <c r="F132" i="15"/>
  <c r="D132" i="15"/>
  <c r="C132" i="15"/>
  <c r="AJ131" i="15"/>
  <c r="AI131" i="15"/>
  <c r="AG131" i="15"/>
  <c r="AF131" i="15"/>
  <c r="V131" i="15"/>
  <c r="U131" i="15"/>
  <c r="S131" i="15"/>
  <c r="R131" i="15"/>
  <c r="P131" i="15"/>
  <c r="O131" i="15"/>
  <c r="M131" i="15"/>
  <c r="L131" i="15"/>
  <c r="J131" i="15"/>
  <c r="I131" i="15"/>
  <c r="G131" i="15"/>
  <c r="F131" i="15"/>
  <c r="D131" i="15"/>
  <c r="C131" i="15"/>
  <c r="AJ130" i="15"/>
  <c r="AI130" i="15"/>
  <c r="AG130" i="15"/>
  <c r="AF130" i="15"/>
  <c r="V130" i="15"/>
  <c r="U130" i="15"/>
  <c r="S130" i="15"/>
  <c r="R130" i="15"/>
  <c r="P130" i="15"/>
  <c r="O130" i="15"/>
  <c r="M130" i="15"/>
  <c r="L130" i="15"/>
  <c r="J130" i="15"/>
  <c r="I130" i="15"/>
  <c r="G130" i="15"/>
  <c r="F130" i="15"/>
  <c r="D130" i="15"/>
  <c r="C130" i="15"/>
  <c r="AJ129" i="15"/>
  <c r="AI129" i="15"/>
  <c r="AG129" i="15"/>
  <c r="AF129" i="15"/>
  <c r="AD129" i="15"/>
  <c r="AB129" i="15"/>
  <c r="Z129" i="15"/>
  <c r="X129" i="15"/>
  <c r="V129" i="15"/>
  <c r="U129" i="15"/>
  <c r="S129" i="15"/>
  <c r="R129" i="15"/>
  <c r="P129" i="15"/>
  <c r="O129" i="15"/>
  <c r="M129" i="15"/>
  <c r="L129" i="15"/>
  <c r="J129" i="15"/>
  <c r="I129" i="15"/>
  <c r="G129" i="15"/>
  <c r="F129" i="15"/>
  <c r="D129" i="15"/>
  <c r="C129" i="15"/>
  <c r="U116" i="15"/>
  <c r="S116" i="15"/>
  <c r="R116" i="15"/>
  <c r="P116" i="15"/>
  <c r="O116" i="15"/>
  <c r="M116" i="15"/>
  <c r="L116" i="15"/>
  <c r="J116" i="15"/>
  <c r="I116" i="15"/>
  <c r="G116" i="15"/>
  <c r="F116" i="15"/>
  <c r="D116" i="15"/>
  <c r="C116" i="15"/>
  <c r="AJ128" i="15"/>
  <c r="AI128" i="15"/>
  <c r="AG128" i="15"/>
  <c r="AF128" i="15"/>
  <c r="AD128" i="15"/>
  <c r="V128" i="15"/>
  <c r="U128" i="15"/>
  <c r="S128" i="15"/>
  <c r="R128" i="15"/>
  <c r="P128" i="15"/>
  <c r="O128" i="15"/>
  <c r="M128" i="15"/>
  <c r="L128" i="15"/>
  <c r="J128" i="15"/>
  <c r="I128" i="15"/>
  <c r="G128" i="15"/>
  <c r="F128" i="15"/>
  <c r="D128" i="15"/>
  <c r="C128" i="15"/>
  <c r="AJ127" i="15"/>
  <c r="AI127" i="15"/>
  <c r="AG127" i="15"/>
  <c r="AF127" i="15"/>
  <c r="AD127" i="15"/>
  <c r="V127" i="15"/>
  <c r="U127" i="15"/>
  <c r="S127" i="15"/>
  <c r="R127" i="15"/>
  <c r="P127" i="15"/>
  <c r="O127" i="15"/>
  <c r="M127" i="15"/>
  <c r="L127" i="15"/>
  <c r="J127" i="15"/>
  <c r="I127" i="15"/>
  <c r="G127" i="15"/>
  <c r="F127" i="15"/>
  <c r="D127" i="15"/>
  <c r="C127" i="15"/>
  <c r="AJ126" i="15"/>
  <c r="AI126" i="15"/>
  <c r="AG126" i="15"/>
  <c r="AF126" i="15"/>
  <c r="AD126" i="15"/>
  <c r="V126" i="15"/>
  <c r="U126" i="15"/>
  <c r="S126" i="15"/>
  <c r="R126" i="15"/>
  <c r="P126" i="15"/>
  <c r="O126" i="15"/>
  <c r="M126" i="15"/>
  <c r="L126" i="15"/>
  <c r="J126" i="15"/>
  <c r="I126" i="15"/>
  <c r="G126" i="15"/>
  <c r="F126" i="15"/>
  <c r="D126" i="15"/>
  <c r="C126" i="15"/>
  <c r="AJ125" i="15"/>
  <c r="AI125" i="15"/>
  <c r="AG125" i="15"/>
  <c r="AF125" i="15"/>
  <c r="AD125" i="15"/>
  <c r="V125" i="15"/>
  <c r="U125" i="15"/>
  <c r="S125" i="15"/>
  <c r="R125" i="15"/>
  <c r="P125" i="15"/>
  <c r="O125" i="15"/>
  <c r="M125" i="15"/>
  <c r="L125" i="15"/>
  <c r="J125" i="15"/>
  <c r="I125" i="15"/>
  <c r="G125" i="15"/>
  <c r="F125" i="15"/>
  <c r="D125" i="15"/>
  <c r="C125" i="15"/>
  <c r="AJ124" i="15"/>
  <c r="AI124" i="15"/>
  <c r="AG124" i="15"/>
  <c r="AF124" i="15"/>
  <c r="AD124" i="15"/>
  <c r="V124" i="15"/>
  <c r="U124" i="15"/>
  <c r="S124" i="15"/>
  <c r="R124" i="15"/>
  <c r="P124" i="15"/>
  <c r="O124" i="15"/>
  <c r="M124" i="15"/>
  <c r="L124" i="15"/>
  <c r="J124" i="15"/>
  <c r="I124" i="15"/>
  <c r="G124" i="15"/>
  <c r="F124" i="15"/>
  <c r="D124" i="15"/>
  <c r="C124" i="15"/>
  <c r="AJ123" i="15"/>
  <c r="AI123" i="15"/>
  <c r="AG123" i="15"/>
  <c r="AF123" i="15"/>
  <c r="AD123" i="15"/>
  <c r="V123" i="15"/>
  <c r="U123" i="15"/>
  <c r="S123" i="15"/>
  <c r="R123" i="15"/>
  <c r="P123" i="15"/>
  <c r="O123" i="15"/>
  <c r="M123" i="15"/>
  <c r="L123" i="15"/>
  <c r="J123" i="15"/>
  <c r="I123" i="15"/>
  <c r="G123" i="15"/>
  <c r="F123" i="15"/>
  <c r="D123" i="15"/>
  <c r="C123" i="15"/>
  <c r="AJ122" i="15"/>
  <c r="AI122" i="15"/>
  <c r="AG122" i="15"/>
  <c r="AF122" i="15"/>
  <c r="AD122" i="15"/>
  <c r="V122" i="15"/>
  <c r="U122" i="15"/>
  <c r="S122" i="15"/>
  <c r="R122" i="15"/>
  <c r="P122" i="15"/>
  <c r="O122" i="15"/>
  <c r="M122" i="15"/>
  <c r="L122" i="15"/>
  <c r="J122" i="15"/>
  <c r="I122" i="15"/>
  <c r="G122" i="15"/>
  <c r="F122" i="15"/>
  <c r="D122" i="15"/>
  <c r="C122" i="15"/>
  <c r="AJ121" i="15"/>
  <c r="AI121" i="15"/>
  <c r="AG121" i="15"/>
  <c r="AF121" i="15"/>
  <c r="AD121" i="15"/>
  <c r="V121" i="15"/>
  <c r="U121" i="15"/>
  <c r="S121" i="15"/>
  <c r="R121" i="15"/>
  <c r="P121" i="15"/>
  <c r="O121" i="15"/>
  <c r="M121" i="15"/>
  <c r="L121" i="15"/>
  <c r="J121" i="15"/>
  <c r="I121" i="15"/>
  <c r="G121" i="15"/>
  <c r="F121" i="15"/>
  <c r="D121" i="15"/>
  <c r="C121" i="15"/>
  <c r="AJ120" i="15"/>
  <c r="AI120" i="15"/>
  <c r="AG120" i="15"/>
  <c r="AF120" i="15"/>
  <c r="AD120" i="15"/>
  <c r="V120" i="15"/>
  <c r="U120" i="15"/>
  <c r="S120" i="15"/>
  <c r="R120" i="15"/>
  <c r="P120" i="15"/>
  <c r="O120" i="15"/>
  <c r="M120" i="15"/>
  <c r="L120" i="15"/>
  <c r="J120" i="15"/>
  <c r="I120" i="15"/>
  <c r="G120" i="15"/>
  <c r="F120" i="15"/>
  <c r="D120" i="15"/>
  <c r="C120" i="15"/>
  <c r="AJ119" i="15"/>
  <c r="AI119" i="15"/>
  <c r="AG119" i="15"/>
  <c r="AF119" i="15"/>
  <c r="AD119" i="15"/>
  <c r="V119" i="15"/>
  <c r="U119" i="15"/>
  <c r="S119" i="15"/>
  <c r="R119" i="15"/>
  <c r="P119" i="15"/>
  <c r="O119" i="15"/>
  <c r="M119" i="15"/>
  <c r="L119" i="15"/>
  <c r="J119" i="15"/>
  <c r="I119" i="15"/>
  <c r="G119" i="15"/>
  <c r="F119" i="15"/>
  <c r="D119" i="15"/>
  <c r="C119" i="15"/>
  <c r="AJ118" i="15"/>
  <c r="AI118" i="15"/>
  <c r="AG118" i="15"/>
  <c r="AF118" i="15"/>
  <c r="AD118" i="15"/>
  <c r="V118" i="15"/>
  <c r="U118" i="15"/>
  <c r="S118" i="15"/>
  <c r="R118" i="15"/>
  <c r="P118" i="15"/>
  <c r="O118" i="15"/>
  <c r="M118" i="15"/>
  <c r="L118" i="15"/>
  <c r="J118" i="15"/>
  <c r="I118" i="15"/>
  <c r="G118" i="15"/>
  <c r="F118" i="15"/>
  <c r="D118" i="15"/>
  <c r="C118" i="15"/>
  <c r="AJ117" i="15"/>
  <c r="AI117" i="15"/>
  <c r="AG117" i="15"/>
  <c r="AF117" i="15"/>
  <c r="AD117" i="15"/>
  <c r="V117" i="15"/>
  <c r="U117" i="15"/>
  <c r="S117" i="15"/>
  <c r="R117" i="15"/>
  <c r="P117" i="15"/>
  <c r="O117" i="15"/>
  <c r="M117" i="15"/>
  <c r="L117" i="15"/>
  <c r="J117" i="15"/>
  <c r="I117" i="15"/>
  <c r="G117" i="15"/>
  <c r="F117" i="15"/>
  <c r="D117" i="15"/>
  <c r="C117" i="15"/>
  <c r="V116" i="15"/>
  <c r="V115" i="15"/>
  <c r="U115" i="15"/>
  <c r="S115" i="15"/>
  <c r="R115" i="15"/>
  <c r="P115" i="15"/>
  <c r="O115" i="15"/>
  <c r="M115" i="15"/>
  <c r="L115" i="15"/>
  <c r="J115" i="15"/>
  <c r="I115" i="15"/>
  <c r="G115" i="15"/>
  <c r="F115" i="15"/>
  <c r="D115" i="15"/>
  <c r="C115" i="15"/>
  <c r="V114" i="15"/>
  <c r="U114" i="15"/>
  <c r="S114" i="15"/>
  <c r="R114" i="15"/>
  <c r="P114" i="15"/>
  <c r="O114" i="15"/>
  <c r="M114" i="15"/>
  <c r="L114" i="15"/>
  <c r="J114" i="15"/>
  <c r="I114" i="15"/>
  <c r="G114" i="15"/>
  <c r="F114" i="15"/>
  <c r="D114" i="15"/>
  <c r="C114" i="15"/>
  <c r="V113" i="15"/>
  <c r="U113" i="15"/>
  <c r="S113" i="15"/>
  <c r="R113" i="15"/>
  <c r="P113" i="15"/>
  <c r="O113" i="15"/>
  <c r="M113" i="15"/>
  <c r="L113" i="15"/>
  <c r="J113" i="15"/>
  <c r="I113" i="15"/>
  <c r="G113" i="15"/>
  <c r="F113" i="15"/>
  <c r="D113" i="15"/>
  <c r="C113" i="15"/>
  <c r="V112" i="15"/>
  <c r="U112" i="15"/>
  <c r="S112" i="15"/>
  <c r="R112" i="15"/>
  <c r="P112" i="15"/>
  <c r="O112" i="15"/>
  <c r="M112" i="15"/>
  <c r="L112" i="15"/>
  <c r="J112" i="15"/>
  <c r="I112" i="15"/>
  <c r="G112" i="15"/>
  <c r="F112" i="15"/>
  <c r="D112" i="15"/>
  <c r="C112" i="15"/>
  <c r="C111" i="15"/>
  <c r="D111" i="15"/>
  <c r="F111" i="15"/>
  <c r="G111" i="15"/>
  <c r="I111" i="15"/>
  <c r="J111" i="15"/>
  <c r="L111" i="15"/>
  <c r="M111" i="15"/>
  <c r="O111" i="15"/>
  <c r="P111" i="15"/>
  <c r="R111" i="15"/>
  <c r="S111" i="15"/>
  <c r="U111" i="15"/>
  <c r="V111" i="15"/>
  <c r="V104" i="15"/>
  <c r="U104" i="15"/>
  <c r="S104" i="15"/>
  <c r="R104" i="15"/>
  <c r="P104" i="15"/>
  <c r="O104" i="15"/>
  <c r="M104" i="15"/>
  <c r="L104" i="15"/>
  <c r="J104" i="15"/>
  <c r="I104" i="15"/>
  <c r="G104" i="15"/>
  <c r="F104" i="15"/>
  <c r="D104" i="15"/>
  <c r="C104" i="15"/>
  <c r="V103" i="15"/>
  <c r="U103" i="15"/>
  <c r="S103" i="15"/>
  <c r="R103" i="15"/>
  <c r="P103" i="15"/>
  <c r="O103" i="15"/>
  <c r="M103" i="15"/>
  <c r="L103" i="15"/>
  <c r="J103" i="15"/>
  <c r="I103" i="15"/>
  <c r="G103" i="15"/>
  <c r="F103" i="15"/>
  <c r="D103" i="15"/>
  <c r="C103" i="15"/>
  <c r="V102" i="15"/>
  <c r="U102" i="15"/>
  <c r="S102" i="15"/>
  <c r="R102" i="15"/>
  <c r="P102" i="15"/>
  <c r="O102" i="15"/>
  <c r="M102" i="15"/>
  <c r="L102" i="15"/>
  <c r="J102" i="15"/>
  <c r="I102" i="15"/>
  <c r="G102" i="15"/>
  <c r="F102" i="15"/>
  <c r="D102" i="15"/>
  <c r="C102" i="15"/>
  <c r="V101" i="15"/>
  <c r="U101" i="15"/>
  <c r="S101" i="15"/>
  <c r="R101" i="15"/>
  <c r="P101" i="15"/>
  <c r="O101" i="15"/>
  <c r="M101" i="15"/>
  <c r="L101" i="15"/>
  <c r="J101" i="15"/>
  <c r="I101" i="15"/>
  <c r="G101" i="15"/>
  <c r="F101" i="15"/>
  <c r="D101" i="15"/>
  <c r="C101" i="15"/>
  <c r="V100" i="15"/>
  <c r="U100" i="15"/>
  <c r="S100" i="15"/>
  <c r="R100" i="15"/>
  <c r="P100" i="15"/>
  <c r="O100" i="15"/>
  <c r="M100" i="15"/>
  <c r="L100" i="15"/>
  <c r="J100" i="15"/>
  <c r="I100" i="15"/>
  <c r="G100" i="15"/>
  <c r="F100" i="15"/>
  <c r="D100" i="15"/>
  <c r="C100" i="15"/>
  <c r="V99" i="15"/>
  <c r="U99" i="15"/>
  <c r="S99" i="15"/>
  <c r="R99" i="15"/>
  <c r="P99" i="15"/>
  <c r="O99" i="15"/>
  <c r="M99" i="15"/>
  <c r="L99" i="15"/>
  <c r="J99" i="15"/>
  <c r="I99" i="15"/>
  <c r="G99" i="15"/>
  <c r="F99" i="15"/>
  <c r="D99" i="15"/>
  <c r="C99" i="15"/>
  <c r="U97" i="15"/>
  <c r="S97" i="15"/>
  <c r="R97" i="15"/>
  <c r="P97" i="15"/>
  <c r="O97" i="15"/>
  <c r="M97" i="15"/>
  <c r="L97" i="15"/>
  <c r="J97" i="15"/>
  <c r="I97" i="15"/>
  <c r="G97" i="15"/>
  <c r="F97" i="15"/>
  <c r="D97" i="15"/>
  <c r="C97" i="15"/>
  <c r="U96" i="15"/>
  <c r="S96" i="15"/>
  <c r="R96" i="15"/>
  <c r="P96" i="15"/>
  <c r="O96" i="15"/>
  <c r="M96" i="15"/>
  <c r="L96" i="15"/>
  <c r="J96" i="15"/>
  <c r="I96" i="15"/>
  <c r="G96" i="15"/>
  <c r="F96" i="15"/>
  <c r="D96" i="15"/>
  <c r="C96" i="15"/>
  <c r="U95" i="15"/>
  <c r="S95" i="15"/>
  <c r="R95" i="15"/>
  <c r="P95" i="15"/>
  <c r="O95" i="15"/>
  <c r="M95" i="15"/>
  <c r="L95" i="15"/>
  <c r="S94" i="15"/>
  <c r="R94" i="15"/>
  <c r="P94" i="15"/>
  <c r="O94" i="15"/>
  <c r="M94" i="15"/>
  <c r="L94" i="15"/>
  <c r="J94" i="15"/>
  <c r="I94" i="15"/>
  <c r="G94" i="15"/>
  <c r="F94" i="15"/>
  <c r="D94" i="15"/>
  <c r="C94" i="15"/>
  <c r="S93" i="15"/>
  <c r="R93" i="15"/>
  <c r="P93" i="15"/>
  <c r="O93" i="15"/>
  <c r="M93" i="15"/>
  <c r="L93" i="15"/>
  <c r="J93" i="15"/>
  <c r="I93" i="15"/>
  <c r="G93" i="15"/>
  <c r="F93" i="15"/>
  <c r="D93" i="15"/>
  <c r="C93" i="15"/>
  <c r="V94" i="15"/>
  <c r="U94" i="15"/>
  <c r="S89" i="15"/>
  <c r="R89" i="15"/>
  <c r="P89" i="15"/>
  <c r="O89" i="15"/>
  <c r="M89" i="15"/>
  <c r="L89" i="15"/>
  <c r="V89" i="15"/>
  <c r="U89" i="15"/>
  <c r="J89" i="15"/>
  <c r="I89" i="15"/>
  <c r="G89" i="15"/>
  <c r="F89" i="15"/>
  <c r="D89" i="15"/>
  <c r="C89" i="15"/>
  <c r="C90" i="15"/>
  <c r="D90" i="15"/>
  <c r="F90" i="15"/>
  <c r="G90" i="15"/>
  <c r="I90" i="15"/>
  <c r="J90" i="15"/>
  <c r="L90" i="15"/>
  <c r="M90" i="15"/>
  <c r="O90" i="15"/>
  <c r="P90" i="15"/>
  <c r="R90" i="15"/>
  <c r="S90" i="15"/>
  <c r="U90" i="15"/>
  <c r="V90" i="15"/>
  <c r="V87" i="15"/>
  <c r="U87" i="15"/>
  <c r="S87" i="15"/>
  <c r="R87" i="15"/>
  <c r="P87" i="15"/>
  <c r="O87" i="15"/>
  <c r="M87" i="15"/>
  <c r="L87" i="15"/>
  <c r="J87" i="15"/>
  <c r="I87" i="15"/>
  <c r="G87" i="15"/>
  <c r="F87" i="15"/>
  <c r="D87" i="15"/>
  <c r="C87" i="15"/>
  <c r="V86" i="15"/>
  <c r="U86" i="15"/>
  <c r="S86" i="15"/>
  <c r="R86" i="15"/>
  <c r="P86" i="15"/>
  <c r="O86" i="15"/>
  <c r="M86" i="15"/>
  <c r="L86" i="15"/>
  <c r="J86" i="15"/>
  <c r="I86" i="15"/>
  <c r="G86" i="15"/>
  <c r="F86" i="15"/>
  <c r="D86" i="15"/>
  <c r="C86" i="15"/>
  <c r="V83" i="15"/>
  <c r="U83" i="15"/>
  <c r="S83" i="15"/>
  <c r="R83" i="15"/>
  <c r="P83" i="15"/>
  <c r="O83" i="15"/>
  <c r="M83" i="15"/>
  <c r="L83" i="15"/>
  <c r="J83" i="15"/>
  <c r="I83" i="15"/>
  <c r="G83" i="15"/>
  <c r="F83" i="15"/>
  <c r="D83" i="15"/>
  <c r="C83" i="15"/>
  <c r="V82" i="15"/>
  <c r="U82" i="15"/>
  <c r="S82" i="15"/>
  <c r="R82" i="15"/>
  <c r="P82" i="15"/>
  <c r="O82" i="15"/>
  <c r="M82" i="15"/>
  <c r="L82" i="15"/>
  <c r="J82" i="15"/>
  <c r="I82" i="15"/>
  <c r="G82" i="15"/>
  <c r="F82" i="15"/>
  <c r="D82" i="15"/>
  <c r="C82" i="15"/>
  <c r="C84" i="15"/>
  <c r="D84" i="15"/>
  <c r="F84" i="15"/>
  <c r="G84" i="15"/>
  <c r="I84" i="15"/>
  <c r="J84" i="15"/>
  <c r="L84" i="15"/>
  <c r="M84" i="15"/>
  <c r="O84" i="15"/>
  <c r="P84" i="15"/>
  <c r="R84" i="15"/>
  <c r="S84" i="15"/>
  <c r="U84" i="15"/>
  <c r="V84" i="15"/>
  <c r="J41" i="15"/>
  <c r="I41" i="15"/>
  <c r="G41" i="15"/>
  <c r="D41" i="15"/>
  <c r="G42" i="15"/>
  <c r="F42" i="15"/>
  <c r="D42" i="15"/>
  <c r="C42" i="15"/>
  <c r="F41" i="15"/>
  <c r="C41" i="15"/>
  <c r="AJ116" i="15"/>
  <c r="AI116" i="15"/>
  <c r="AG116" i="15"/>
  <c r="AF116" i="15"/>
  <c r="AD116" i="15"/>
  <c r="AJ112" i="15" l="1"/>
  <c r="AJ113" i="15"/>
  <c r="AJ114" i="15"/>
  <c r="AJ115" i="15"/>
  <c r="AJ111" i="15"/>
  <c r="AG112" i="15"/>
  <c r="AG113" i="15"/>
  <c r="AG114" i="15"/>
  <c r="AG115" i="15"/>
  <c r="AG111" i="15"/>
  <c r="AD112" i="15"/>
  <c r="AD113" i="15"/>
  <c r="AD114" i="15"/>
  <c r="AD115" i="15"/>
  <c r="AD111" i="15"/>
  <c r="AI115" i="15"/>
  <c r="AF115" i="15"/>
  <c r="AI114" i="15"/>
  <c r="AF114" i="15"/>
  <c r="AI113" i="15"/>
  <c r="AF113" i="15"/>
  <c r="AI112" i="15"/>
  <c r="AF112" i="15"/>
  <c r="AI111" i="15"/>
  <c r="AF111" i="15"/>
  <c r="AJ110" i="15" l="1"/>
  <c r="AG110" i="15"/>
  <c r="AD110" i="15"/>
  <c r="AB110" i="15"/>
  <c r="Z110" i="15"/>
  <c r="X110" i="15"/>
  <c r="V110" i="15"/>
  <c r="S110" i="15"/>
  <c r="P110" i="15"/>
  <c r="M110" i="15"/>
  <c r="J110" i="15"/>
  <c r="G110" i="15"/>
  <c r="D110" i="15"/>
  <c r="AI110" i="15"/>
  <c r="AF110" i="15"/>
  <c r="AF108" i="15" s="1"/>
  <c r="U110" i="15"/>
  <c r="U108" i="15" s="1"/>
  <c r="R110" i="15"/>
  <c r="R108" i="15" s="1"/>
  <c r="O110" i="15"/>
  <c r="O108" i="15" s="1"/>
  <c r="L110" i="15"/>
  <c r="L108" i="15" s="1"/>
  <c r="I110" i="15"/>
  <c r="I108" i="15" s="1"/>
  <c r="F110" i="15"/>
  <c r="F108" i="15" s="1"/>
  <c r="C110" i="15"/>
  <c r="C108" i="15" s="1"/>
  <c r="AF109" i="15"/>
  <c r="R109" i="15"/>
  <c r="L109" i="15"/>
  <c r="F109" i="15"/>
  <c r="AI109" i="15"/>
  <c r="U109" i="15"/>
  <c r="O109" i="15"/>
  <c r="I109" i="15"/>
  <c r="C109" i="15"/>
  <c r="AI108" i="15"/>
  <c r="AH109" i="15"/>
  <c r="AE109" i="15"/>
  <c r="AC109" i="15"/>
  <c r="AA109" i="15"/>
  <c r="Y109" i="15"/>
  <c r="W109" i="15"/>
  <c r="T109" i="15"/>
  <c r="Q109" i="15"/>
  <c r="N109" i="15"/>
  <c r="K109" i="15"/>
  <c r="H109" i="15"/>
  <c r="E109" i="15"/>
  <c r="B109" i="15"/>
  <c r="AH108" i="15"/>
  <c r="AE108" i="15"/>
  <c r="AC108" i="15"/>
  <c r="AA108" i="15"/>
  <c r="Y108" i="15"/>
  <c r="W108" i="15"/>
  <c r="T108" i="15"/>
  <c r="Q108" i="15"/>
  <c r="N108" i="15"/>
  <c r="K108" i="15"/>
  <c r="H108" i="15"/>
  <c r="E108" i="15"/>
  <c r="B108" i="15"/>
  <c r="AH107" i="15"/>
  <c r="AE107" i="15"/>
  <c r="AC107" i="15"/>
  <c r="AA107" i="15"/>
  <c r="Y107" i="15"/>
  <c r="W107" i="15"/>
  <c r="T107" i="15"/>
  <c r="Q107" i="15"/>
  <c r="N107" i="15"/>
  <c r="K107" i="15"/>
  <c r="H107" i="15"/>
  <c r="E107" i="15"/>
  <c r="B107" i="15"/>
  <c r="AJ104" i="15"/>
  <c r="AI104" i="15"/>
  <c r="AG104" i="15"/>
  <c r="AF104" i="15"/>
  <c r="AD104" i="15"/>
  <c r="AJ103" i="15"/>
  <c r="AI103" i="15"/>
  <c r="AG103" i="15"/>
  <c r="AF103" i="15"/>
  <c r="AD103" i="15"/>
  <c r="AJ102" i="15"/>
  <c r="AI102" i="15"/>
  <c r="AG102" i="15"/>
  <c r="AF102" i="15"/>
  <c r="AD102" i="15"/>
  <c r="AJ101" i="15"/>
  <c r="AI101" i="15"/>
  <c r="AG101" i="15"/>
  <c r="AF101" i="15"/>
  <c r="AD101" i="15"/>
  <c r="AJ100" i="15"/>
  <c r="AI100" i="15"/>
  <c r="AG100" i="15"/>
  <c r="AF100" i="15"/>
  <c r="AD100" i="15"/>
  <c r="AJ99" i="15"/>
  <c r="AI99" i="15"/>
  <c r="AG99" i="15"/>
  <c r="AF99" i="15"/>
  <c r="AD99" i="15"/>
  <c r="AJ98" i="15"/>
  <c r="AI98" i="15"/>
  <c r="AG98" i="15"/>
  <c r="AF98" i="15"/>
  <c r="AD98" i="15"/>
  <c r="V98" i="15"/>
  <c r="U98" i="15"/>
  <c r="S98" i="15"/>
  <c r="R98" i="15"/>
  <c r="P98" i="15"/>
  <c r="O98" i="15"/>
  <c r="M98" i="15"/>
  <c r="L98" i="15"/>
  <c r="J98" i="15"/>
  <c r="I98" i="15"/>
  <c r="G98" i="15"/>
  <c r="F98" i="15"/>
  <c r="D98" i="15"/>
  <c r="C98" i="15"/>
  <c r="AJ97" i="15"/>
  <c r="AI97" i="15"/>
  <c r="AG97" i="15"/>
  <c r="AF97" i="15"/>
  <c r="AD97" i="15"/>
  <c r="V97" i="15"/>
  <c r="AJ96" i="15"/>
  <c r="AI96" i="15"/>
  <c r="AG96" i="15"/>
  <c r="AF96" i="15"/>
  <c r="AD96" i="15"/>
  <c r="V96" i="15"/>
  <c r="AJ95" i="15"/>
  <c r="AI95" i="15"/>
  <c r="AG95" i="15"/>
  <c r="AF95" i="15"/>
  <c r="AD95" i="15"/>
  <c r="V95" i="15"/>
  <c r="J95" i="15"/>
  <c r="I95" i="15"/>
  <c r="G95" i="15"/>
  <c r="F95" i="15"/>
  <c r="D95" i="15"/>
  <c r="C95" i="15"/>
  <c r="AJ94" i="15"/>
  <c r="AI94" i="15"/>
  <c r="AG94" i="15"/>
  <c r="AF94" i="15"/>
  <c r="AD94" i="15"/>
  <c r="AJ93" i="15"/>
  <c r="AI93" i="15"/>
  <c r="AG93" i="15"/>
  <c r="AF93" i="15"/>
  <c r="AD93" i="15"/>
  <c r="V93" i="15"/>
  <c r="U93" i="15"/>
  <c r="AJ92" i="15"/>
  <c r="AI92" i="15"/>
  <c r="AG92" i="15"/>
  <c r="AF92" i="15"/>
  <c r="AD92" i="15"/>
  <c r="V92" i="15"/>
  <c r="U92" i="15"/>
  <c r="S92" i="15"/>
  <c r="R92" i="15"/>
  <c r="P92" i="15"/>
  <c r="O92" i="15"/>
  <c r="M92" i="15"/>
  <c r="L92" i="15"/>
  <c r="J92" i="15"/>
  <c r="I92" i="15"/>
  <c r="G92" i="15"/>
  <c r="F92" i="15"/>
  <c r="D92" i="15"/>
  <c r="C92" i="15"/>
  <c r="AJ91" i="15"/>
  <c r="AI91" i="15"/>
  <c r="AG91" i="15"/>
  <c r="AF91" i="15"/>
  <c r="AD91" i="15"/>
  <c r="V91" i="15"/>
  <c r="U91" i="15"/>
  <c r="S91" i="15"/>
  <c r="R91" i="15"/>
  <c r="P91" i="15"/>
  <c r="O91" i="15"/>
  <c r="M91" i="15"/>
  <c r="L91" i="15"/>
  <c r="J91" i="15"/>
  <c r="I91" i="15"/>
  <c r="G91" i="15"/>
  <c r="F91" i="15"/>
  <c r="D91" i="15"/>
  <c r="C91" i="15"/>
  <c r="AJ90" i="15"/>
  <c r="AI90" i="15"/>
  <c r="AG90" i="15"/>
  <c r="AF90" i="15"/>
  <c r="AJ89" i="15"/>
  <c r="AI89" i="15"/>
  <c r="AG89" i="15"/>
  <c r="AF89" i="15"/>
  <c r="AJ88" i="15"/>
  <c r="AI88" i="15"/>
  <c r="AG88" i="15"/>
  <c r="AF88" i="15"/>
  <c r="V88" i="15"/>
  <c r="U88" i="15"/>
  <c r="S88" i="15"/>
  <c r="R88" i="15"/>
  <c r="P88" i="15"/>
  <c r="O88" i="15"/>
  <c r="M88" i="15"/>
  <c r="L88" i="15"/>
  <c r="J88" i="15"/>
  <c r="I88" i="15"/>
  <c r="G88" i="15"/>
  <c r="F88" i="15"/>
  <c r="D88" i="15"/>
  <c r="C88" i="15"/>
  <c r="AJ87" i="15"/>
  <c r="AI87" i="15"/>
  <c r="AG87" i="15"/>
  <c r="AF87" i="15"/>
  <c r="AJ86" i="15"/>
  <c r="AI86" i="15"/>
  <c r="AG86" i="15"/>
  <c r="AF86" i="15"/>
  <c r="AJ85" i="15"/>
  <c r="AI85" i="15"/>
  <c r="AG85" i="15"/>
  <c r="AF85" i="15"/>
  <c r="V85" i="15"/>
  <c r="U85" i="15"/>
  <c r="S85" i="15"/>
  <c r="R85" i="15"/>
  <c r="P85" i="15"/>
  <c r="O85" i="15"/>
  <c r="M85" i="15"/>
  <c r="L85" i="15"/>
  <c r="J85" i="15"/>
  <c r="I85" i="15"/>
  <c r="G85" i="15"/>
  <c r="F85" i="15"/>
  <c r="D85" i="15"/>
  <c r="C85" i="15"/>
  <c r="AJ84" i="15"/>
  <c r="AI84" i="15"/>
  <c r="AG84" i="15"/>
  <c r="AF84" i="15"/>
  <c r="AJ83" i="15"/>
  <c r="AI83" i="15"/>
  <c r="AG83" i="15"/>
  <c r="AF83" i="15"/>
  <c r="AD83" i="15"/>
  <c r="AB83" i="15"/>
  <c r="Z83" i="15"/>
  <c r="X83" i="15"/>
  <c r="AJ82" i="15"/>
  <c r="AI82" i="15"/>
  <c r="AG82" i="15"/>
  <c r="AF82" i="15"/>
  <c r="AJ81" i="15"/>
  <c r="AI81" i="15"/>
  <c r="AG81" i="15"/>
  <c r="AF81" i="15"/>
  <c r="V81" i="15"/>
  <c r="U81" i="15"/>
  <c r="S81" i="15"/>
  <c r="R81" i="15"/>
  <c r="P81" i="15"/>
  <c r="O81" i="15"/>
  <c r="M81" i="15"/>
  <c r="L81" i="15"/>
  <c r="J81" i="15"/>
  <c r="I81" i="15"/>
  <c r="G81" i="15"/>
  <c r="F81" i="15"/>
  <c r="D81" i="15"/>
  <c r="C81" i="15"/>
  <c r="AJ80" i="15"/>
  <c r="AI80" i="15"/>
  <c r="AG80" i="15"/>
  <c r="AF80" i="15"/>
  <c r="V80" i="15"/>
  <c r="U80" i="15"/>
  <c r="S80" i="15"/>
  <c r="R80" i="15"/>
  <c r="P80" i="15"/>
  <c r="O80" i="15"/>
  <c r="M80" i="15"/>
  <c r="L80" i="15"/>
  <c r="J80" i="15"/>
  <c r="I80" i="15"/>
  <c r="G80" i="15"/>
  <c r="F80" i="15"/>
  <c r="D80" i="15"/>
  <c r="C80" i="15"/>
  <c r="AJ79" i="15"/>
  <c r="AI79" i="15"/>
  <c r="AG79" i="15"/>
  <c r="AF79" i="15"/>
  <c r="V79" i="15"/>
  <c r="U79" i="15"/>
  <c r="S79" i="15"/>
  <c r="R79" i="15"/>
  <c r="P79" i="15"/>
  <c r="O79" i="15"/>
  <c r="M79" i="15"/>
  <c r="L79" i="15"/>
  <c r="J79" i="15"/>
  <c r="I79" i="15"/>
  <c r="G79" i="15"/>
  <c r="F79" i="15"/>
  <c r="D79" i="15"/>
  <c r="C79" i="15"/>
  <c r="AJ78" i="15"/>
  <c r="AI78" i="15"/>
  <c r="AG78" i="15"/>
  <c r="AF78" i="15"/>
  <c r="V78" i="15"/>
  <c r="U78" i="15"/>
  <c r="S78" i="15"/>
  <c r="R78" i="15"/>
  <c r="P78" i="15"/>
  <c r="O78" i="15"/>
  <c r="M78" i="15"/>
  <c r="L78" i="15"/>
  <c r="J78" i="15"/>
  <c r="I78" i="15"/>
  <c r="G78" i="15"/>
  <c r="F78" i="15"/>
  <c r="D78" i="15"/>
  <c r="C78" i="15"/>
  <c r="AJ77" i="15"/>
  <c r="AI77" i="15"/>
  <c r="AG77" i="15"/>
  <c r="AF77" i="15"/>
  <c r="V77" i="15"/>
  <c r="U77" i="15"/>
  <c r="S77" i="15"/>
  <c r="R77" i="15"/>
  <c r="P77" i="15"/>
  <c r="O77" i="15"/>
  <c r="M77" i="15"/>
  <c r="L77" i="15"/>
  <c r="J77" i="15"/>
  <c r="I77" i="15"/>
  <c r="G77" i="15"/>
  <c r="F77" i="15"/>
  <c r="D77" i="15"/>
  <c r="C77" i="15"/>
  <c r="AJ76" i="15"/>
  <c r="AI76" i="15"/>
  <c r="AG76" i="15"/>
  <c r="AF76" i="15"/>
  <c r="V76" i="15"/>
  <c r="U76" i="15"/>
  <c r="S76" i="15"/>
  <c r="R76" i="15"/>
  <c r="P76" i="15"/>
  <c r="O76" i="15"/>
  <c r="M76" i="15"/>
  <c r="L76" i="15"/>
  <c r="J76" i="15"/>
  <c r="I76" i="15"/>
  <c r="G76" i="15"/>
  <c r="F76" i="15"/>
  <c r="D76" i="15"/>
  <c r="C76" i="15"/>
  <c r="AJ75" i="15"/>
  <c r="AG75" i="15"/>
  <c r="V75" i="15"/>
  <c r="S75" i="15"/>
  <c r="P75" i="15"/>
  <c r="M75" i="15"/>
  <c r="J75" i="15"/>
  <c r="G75" i="15"/>
  <c r="D75" i="15"/>
  <c r="AI75" i="15"/>
  <c r="AF75" i="15"/>
  <c r="U75" i="15"/>
  <c r="R75" i="15"/>
  <c r="O75" i="15"/>
  <c r="L75" i="15"/>
  <c r="I75" i="15"/>
  <c r="F75" i="15"/>
  <c r="C75" i="15"/>
  <c r="AJ74" i="15"/>
  <c r="AG74" i="15"/>
  <c r="AD74" i="15"/>
  <c r="AB74" i="15"/>
  <c r="Z74" i="15"/>
  <c r="X74" i="15"/>
  <c r="V74" i="15"/>
  <c r="S74" i="15"/>
  <c r="P74" i="15"/>
  <c r="M74" i="15"/>
  <c r="J74" i="15"/>
  <c r="G74" i="15"/>
  <c r="D74" i="15"/>
  <c r="AI74" i="15"/>
  <c r="AF74" i="15"/>
  <c r="U74" i="15"/>
  <c r="R74" i="15"/>
  <c r="O74" i="15"/>
  <c r="L74" i="15"/>
  <c r="I74" i="15"/>
  <c r="F74" i="15"/>
  <c r="C74" i="15"/>
  <c r="AH73" i="15"/>
  <c r="AE73" i="15"/>
  <c r="AC73" i="15"/>
  <c r="AA73" i="15"/>
  <c r="Y73" i="15"/>
  <c r="W73" i="15"/>
  <c r="T73" i="15"/>
  <c r="Q73" i="15"/>
  <c r="N73" i="15"/>
  <c r="K73" i="15"/>
  <c r="H73" i="15"/>
  <c r="E73" i="15"/>
  <c r="B73" i="15"/>
  <c r="AH72" i="15"/>
  <c r="AE72" i="15"/>
  <c r="AC72" i="15"/>
  <c r="AA72" i="15"/>
  <c r="Y72" i="15"/>
  <c r="W72" i="15"/>
  <c r="T72" i="15"/>
  <c r="Q72" i="15"/>
  <c r="N72" i="15"/>
  <c r="K72" i="15"/>
  <c r="H72" i="15"/>
  <c r="E72" i="15"/>
  <c r="B72" i="15"/>
  <c r="AH71" i="15"/>
  <c r="AI71" i="15" s="1"/>
  <c r="AE71" i="15"/>
  <c r="AF71" i="15" s="1"/>
  <c r="AC71" i="15"/>
  <c r="AA71" i="15"/>
  <c r="Y71" i="15"/>
  <c r="W71" i="15"/>
  <c r="T71" i="15"/>
  <c r="U71" i="15" s="1"/>
  <c r="Q71" i="15"/>
  <c r="R71" i="15" s="1"/>
  <c r="N71" i="15"/>
  <c r="O71" i="15" s="1"/>
  <c r="K71" i="15"/>
  <c r="L71" i="15" s="1"/>
  <c r="H71" i="15"/>
  <c r="I71" i="15" s="1"/>
  <c r="E71" i="15"/>
  <c r="F71" i="15" s="1"/>
  <c r="B71" i="15"/>
  <c r="C71" i="15" s="1"/>
  <c r="AJ68" i="15"/>
  <c r="AI68" i="15"/>
  <c r="AG68" i="15"/>
  <c r="AF68" i="15"/>
  <c r="V68" i="15"/>
  <c r="U68" i="15"/>
  <c r="S68" i="15"/>
  <c r="R68" i="15"/>
  <c r="P68" i="15"/>
  <c r="O68" i="15"/>
  <c r="M68" i="15"/>
  <c r="L68" i="15"/>
  <c r="J68" i="15"/>
  <c r="I68" i="15"/>
  <c r="G68" i="15"/>
  <c r="F68" i="15"/>
  <c r="D68" i="15"/>
  <c r="C68" i="15"/>
  <c r="AJ67" i="15"/>
  <c r="AI67" i="15"/>
  <c r="AG67" i="15"/>
  <c r="AF67" i="15"/>
  <c r="V67" i="15"/>
  <c r="U67" i="15"/>
  <c r="S67" i="15"/>
  <c r="R67" i="15"/>
  <c r="P67" i="15"/>
  <c r="O67" i="15"/>
  <c r="M67" i="15"/>
  <c r="L67" i="15"/>
  <c r="J67" i="15"/>
  <c r="I67" i="15"/>
  <c r="G67" i="15"/>
  <c r="F67" i="15"/>
  <c r="D67" i="15"/>
  <c r="C67" i="15"/>
  <c r="AJ66" i="15"/>
  <c r="AI66" i="15"/>
  <c r="AG66" i="15"/>
  <c r="AF66" i="15"/>
  <c r="V66" i="15"/>
  <c r="U66" i="15"/>
  <c r="S66" i="15"/>
  <c r="R66" i="15"/>
  <c r="P66" i="15"/>
  <c r="O66" i="15"/>
  <c r="M66" i="15"/>
  <c r="L66" i="15"/>
  <c r="J66" i="15"/>
  <c r="I66" i="15"/>
  <c r="G66" i="15"/>
  <c r="F66" i="15"/>
  <c r="D66" i="15"/>
  <c r="C66" i="15"/>
  <c r="AJ65" i="15"/>
  <c r="AI65" i="15"/>
  <c r="AG65" i="15"/>
  <c r="AF65" i="15"/>
  <c r="V65" i="15"/>
  <c r="U65" i="15"/>
  <c r="S65" i="15"/>
  <c r="R65" i="15"/>
  <c r="P65" i="15"/>
  <c r="O65" i="15"/>
  <c r="M65" i="15"/>
  <c r="L65" i="15"/>
  <c r="J65" i="15"/>
  <c r="I65" i="15"/>
  <c r="G65" i="15"/>
  <c r="F65" i="15"/>
  <c r="D65" i="15"/>
  <c r="C65" i="15"/>
  <c r="AJ63" i="15"/>
  <c r="AI63" i="15"/>
  <c r="AG63" i="15"/>
  <c r="AF63" i="15"/>
  <c r="V63" i="15"/>
  <c r="U63" i="15"/>
  <c r="S63" i="15"/>
  <c r="R63" i="15"/>
  <c r="P63" i="15"/>
  <c r="O63" i="15"/>
  <c r="M63" i="15"/>
  <c r="L63" i="15"/>
  <c r="J63" i="15"/>
  <c r="I63" i="15"/>
  <c r="G63" i="15"/>
  <c r="F63" i="15"/>
  <c r="D63" i="15"/>
  <c r="C63" i="15"/>
  <c r="AJ64" i="15"/>
  <c r="AI64" i="15"/>
  <c r="AG64" i="15"/>
  <c r="AF64" i="15"/>
  <c r="V64" i="15"/>
  <c r="U64" i="15"/>
  <c r="S64" i="15"/>
  <c r="R64" i="15"/>
  <c r="P64" i="15"/>
  <c r="O64" i="15"/>
  <c r="M64" i="15"/>
  <c r="L64" i="15"/>
  <c r="J64" i="15"/>
  <c r="I64" i="15"/>
  <c r="G64" i="15"/>
  <c r="F64" i="15"/>
  <c r="D64" i="15"/>
  <c r="C64" i="15"/>
  <c r="AJ62" i="15"/>
  <c r="AI62" i="15"/>
  <c r="AG62" i="15"/>
  <c r="AF62" i="15"/>
  <c r="V62" i="15"/>
  <c r="U62" i="15"/>
  <c r="S62" i="15"/>
  <c r="R62" i="15"/>
  <c r="P62" i="15"/>
  <c r="O62" i="15"/>
  <c r="M62" i="15"/>
  <c r="L62" i="15"/>
  <c r="J62" i="15"/>
  <c r="I62" i="15"/>
  <c r="G62" i="15"/>
  <c r="F62" i="15"/>
  <c r="D62" i="15"/>
  <c r="C62" i="15"/>
  <c r="AJ61" i="15"/>
  <c r="AI61" i="15"/>
  <c r="AG61" i="15"/>
  <c r="AF61" i="15"/>
  <c r="V61" i="15"/>
  <c r="U61" i="15"/>
  <c r="S61" i="15"/>
  <c r="R61" i="15"/>
  <c r="P61" i="15"/>
  <c r="O61" i="15"/>
  <c r="M61" i="15"/>
  <c r="L61" i="15"/>
  <c r="J61" i="15"/>
  <c r="I61" i="15"/>
  <c r="G61" i="15"/>
  <c r="F61" i="15"/>
  <c r="D61" i="15"/>
  <c r="C61" i="15"/>
  <c r="AJ60" i="15"/>
  <c r="AI60" i="15"/>
  <c r="AG60" i="15"/>
  <c r="AF60" i="15"/>
  <c r="V60" i="15"/>
  <c r="U60" i="15"/>
  <c r="S60" i="15"/>
  <c r="R60" i="15"/>
  <c r="P60" i="15"/>
  <c r="O60" i="15"/>
  <c r="M60" i="15"/>
  <c r="L60" i="15"/>
  <c r="J60" i="15"/>
  <c r="I60" i="15"/>
  <c r="G60" i="15"/>
  <c r="F60" i="15"/>
  <c r="D60" i="15"/>
  <c r="C60" i="15"/>
  <c r="AJ59" i="15"/>
  <c r="AI59" i="15"/>
  <c r="AG59" i="15"/>
  <c r="AF59" i="15"/>
  <c r="V59" i="15"/>
  <c r="U59" i="15"/>
  <c r="S59" i="15"/>
  <c r="R59" i="15"/>
  <c r="P59" i="15"/>
  <c r="O59" i="15"/>
  <c r="M59" i="15"/>
  <c r="L59" i="15"/>
  <c r="J59" i="15"/>
  <c r="I59" i="15"/>
  <c r="G59" i="15"/>
  <c r="F59" i="15"/>
  <c r="D59" i="15"/>
  <c r="C59" i="15"/>
  <c r="AJ58" i="15"/>
  <c r="AI58" i="15"/>
  <c r="AG58" i="15"/>
  <c r="AF58" i="15"/>
  <c r="V58" i="15"/>
  <c r="U58" i="15"/>
  <c r="S58" i="15"/>
  <c r="R58" i="15"/>
  <c r="P58" i="15"/>
  <c r="O58" i="15"/>
  <c r="M58" i="15"/>
  <c r="L58" i="15"/>
  <c r="J58" i="15"/>
  <c r="I58" i="15"/>
  <c r="G58" i="15"/>
  <c r="F58" i="15"/>
  <c r="D58" i="15"/>
  <c r="C58" i="15"/>
  <c r="AJ57" i="15"/>
  <c r="AI57" i="15"/>
  <c r="AG57" i="15"/>
  <c r="AF57" i="15"/>
  <c r="V57" i="15"/>
  <c r="U57" i="15"/>
  <c r="S57" i="15"/>
  <c r="R57" i="15"/>
  <c r="P57" i="15"/>
  <c r="O57" i="15"/>
  <c r="M57" i="15"/>
  <c r="L57" i="15"/>
  <c r="J57" i="15"/>
  <c r="I57" i="15"/>
  <c r="G57" i="15"/>
  <c r="F57" i="15"/>
  <c r="D57" i="15"/>
  <c r="C57" i="15"/>
  <c r="AJ56" i="15"/>
  <c r="AI56" i="15"/>
  <c r="AG56" i="15"/>
  <c r="AF56" i="15"/>
  <c r="V56" i="15"/>
  <c r="U56" i="15"/>
  <c r="S56" i="15"/>
  <c r="R56" i="15"/>
  <c r="P56" i="15"/>
  <c r="O56" i="15"/>
  <c r="M56" i="15"/>
  <c r="L56" i="15"/>
  <c r="J56" i="15"/>
  <c r="I56" i="15"/>
  <c r="G56" i="15"/>
  <c r="F56" i="15"/>
  <c r="D56" i="15"/>
  <c r="C56" i="15"/>
  <c r="AJ55" i="15"/>
  <c r="AI55" i="15"/>
  <c r="AG55" i="15"/>
  <c r="AF55" i="15"/>
  <c r="V55" i="15"/>
  <c r="U55" i="15"/>
  <c r="S55" i="15"/>
  <c r="R55" i="15"/>
  <c r="P55" i="15"/>
  <c r="O55" i="15"/>
  <c r="M55" i="15"/>
  <c r="L55" i="15"/>
  <c r="J55" i="15"/>
  <c r="I55" i="15"/>
  <c r="G55" i="15"/>
  <c r="F55" i="15"/>
  <c r="D55" i="15"/>
  <c r="C55" i="15"/>
  <c r="AJ54" i="15"/>
  <c r="AI54" i="15"/>
  <c r="AG54" i="15"/>
  <c r="AF54" i="15"/>
  <c r="V54" i="15"/>
  <c r="U54" i="15"/>
  <c r="S54" i="15"/>
  <c r="R54" i="15"/>
  <c r="P54" i="15"/>
  <c r="O54" i="15"/>
  <c r="M54" i="15"/>
  <c r="L54" i="15"/>
  <c r="J54" i="15"/>
  <c r="I54" i="15"/>
  <c r="G54" i="15"/>
  <c r="F54" i="15"/>
  <c r="D54" i="15"/>
  <c r="C54" i="15"/>
  <c r="AJ53" i="15"/>
  <c r="AI53" i="15"/>
  <c r="AG53" i="15"/>
  <c r="AF53" i="15"/>
  <c r="V53" i="15"/>
  <c r="U53" i="15"/>
  <c r="S53" i="15"/>
  <c r="R53" i="15"/>
  <c r="P53" i="15"/>
  <c r="O53" i="15"/>
  <c r="M53" i="15"/>
  <c r="L53" i="15"/>
  <c r="J53" i="15"/>
  <c r="I53" i="15"/>
  <c r="G53" i="15"/>
  <c r="F53" i="15"/>
  <c r="D53" i="15"/>
  <c r="C53" i="15"/>
  <c r="AJ52" i="15"/>
  <c r="AI52" i="15"/>
  <c r="AG52" i="15"/>
  <c r="AF52" i="15"/>
  <c r="V52" i="15"/>
  <c r="U52" i="15"/>
  <c r="S52" i="15"/>
  <c r="R52" i="15"/>
  <c r="P52" i="15"/>
  <c r="O52" i="15"/>
  <c r="M52" i="15"/>
  <c r="L52" i="15"/>
  <c r="J52" i="15"/>
  <c r="I52" i="15"/>
  <c r="G52" i="15"/>
  <c r="F52" i="15"/>
  <c r="D52" i="15"/>
  <c r="C52" i="15"/>
  <c r="AJ51" i="15"/>
  <c r="AI51" i="15"/>
  <c r="AG51" i="15"/>
  <c r="AF51" i="15"/>
  <c r="V51" i="15"/>
  <c r="U51" i="15"/>
  <c r="S51" i="15"/>
  <c r="R51" i="15"/>
  <c r="P51" i="15"/>
  <c r="O51" i="15"/>
  <c r="M51" i="15"/>
  <c r="L51" i="15"/>
  <c r="J51" i="15"/>
  <c r="I51" i="15"/>
  <c r="G51" i="15"/>
  <c r="F51" i="15"/>
  <c r="D51" i="15"/>
  <c r="C51" i="15"/>
  <c r="AJ50" i="15"/>
  <c r="AI50" i="15"/>
  <c r="AG50" i="15"/>
  <c r="AF50" i="15"/>
  <c r="V50" i="15"/>
  <c r="U50" i="15"/>
  <c r="S50" i="15"/>
  <c r="R50" i="15"/>
  <c r="P50" i="15"/>
  <c r="O50" i="15"/>
  <c r="M50" i="15"/>
  <c r="L50" i="15"/>
  <c r="J50" i="15"/>
  <c r="I50" i="15"/>
  <c r="G50" i="15"/>
  <c r="F50" i="15"/>
  <c r="D50" i="15"/>
  <c r="C50" i="15"/>
  <c r="AJ49" i="15"/>
  <c r="AI49" i="15"/>
  <c r="AG49" i="15"/>
  <c r="AF49" i="15"/>
  <c r="AD49" i="15"/>
  <c r="V49" i="15"/>
  <c r="U49" i="15"/>
  <c r="S49" i="15"/>
  <c r="R49" i="15"/>
  <c r="P49" i="15"/>
  <c r="O49" i="15"/>
  <c r="M49" i="15"/>
  <c r="L49" i="15"/>
  <c r="J49" i="15"/>
  <c r="I49" i="15"/>
  <c r="G49" i="15"/>
  <c r="F49" i="15"/>
  <c r="D49" i="15"/>
  <c r="C49" i="15"/>
  <c r="AJ48" i="15"/>
  <c r="AI48" i="15"/>
  <c r="AG48" i="15"/>
  <c r="AF48" i="15"/>
  <c r="AD48" i="15"/>
  <c r="AB48" i="15"/>
  <c r="Z48" i="15"/>
  <c r="X48" i="15"/>
  <c r="V48" i="15"/>
  <c r="U48" i="15"/>
  <c r="S48" i="15"/>
  <c r="R48" i="15"/>
  <c r="P48" i="15"/>
  <c r="O48" i="15"/>
  <c r="M48" i="15"/>
  <c r="L48" i="15"/>
  <c r="J48" i="15"/>
  <c r="I48" i="15"/>
  <c r="G48" i="15"/>
  <c r="F48" i="15"/>
  <c r="D48" i="15"/>
  <c r="C48" i="15"/>
  <c r="AJ47" i="15"/>
  <c r="AI47" i="15"/>
  <c r="AG47" i="15"/>
  <c r="AF47" i="15"/>
  <c r="AD47" i="15"/>
  <c r="AB47" i="15"/>
  <c r="Z47" i="15"/>
  <c r="X47" i="15"/>
  <c r="V47" i="15"/>
  <c r="U47" i="15"/>
  <c r="S47" i="15"/>
  <c r="R47" i="15"/>
  <c r="P47" i="15"/>
  <c r="O47" i="15"/>
  <c r="M47" i="15"/>
  <c r="L47" i="15"/>
  <c r="J47" i="15"/>
  <c r="I47" i="15"/>
  <c r="G47" i="15"/>
  <c r="F47" i="15"/>
  <c r="D47" i="15"/>
  <c r="C47" i="15"/>
  <c r="AJ46" i="15"/>
  <c r="AI46" i="15"/>
  <c r="AG46" i="15"/>
  <c r="AF46" i="15"/>
  <c r="AD46" i="15"/>
  <c r="AB46" i="15"/>
  <c r="Z46" i="15"/>
  <c r="X46" i="15"/>
  <c r="V46" i="15"/>
  <c r="U46" i="15"/>
  <c r="S46" i="15"/>
  <c r="R46" i="15"/>
  <c r="P46" i="15"/>
  <c r="O46" i="15"/>
  <c r="M46" i="15"/>
  <c r="L46" i="15"/>
  <c r="J46" i="15"/>
  <c r="I46" i="15"/>
  <c r="G46" i="15"/>
  <c r="F46" i="15"/>
  <c r="D46" i="15"/>
  <c r="C46" i="15"/>
  <c r="AJ45" i="15"/>
  <c r="AI45" i="15"/>
  <c r="AG45" i="15"/>
  <c r="AF45" i="15"/>
  <c r="AD45" i="15"/>
  <c r="AB45" i="15"/>
  <c r="Z45" i="15"/>
  <c r="X45" i="15"/>
  <c r="V45" i="15"/>
  <c r="U45" i="15"/>
  <c r="S45" i="15"/>
  <c r="R45" i="15"/>
  <c r="P45" i="15"/>
  <c r="O45" i="15"/>
  <c r="M45" i="15"/>
  <c r="L45" i="15"/>
  <c r="J45" i="15"/>
  <c r="I45" i="15"/>
  <c r="G45" i="15"/>
  <c r="F45" i="15"/>
  <c r="D45" i="15"/>
  <c r="C45" i="15"/>
  <c r="AJ44" i="15"/>
  <c r="AI44" i="15"/>
  <c r="AG44" i="15"/>
  <c r="AF44" i="15"/>
  <c r="AD44" i="15"/>
  <c r="AB44" i="15"/>
  <c r="Z44" i="15"/>
  <c r="X44" i="15"/>
  <c r="V44" i="15"/>
  <c r="U44" i="15"/>
  <c r="S44" i="15"/>
  <c r="R44" i="15"/>
  <c r="P44" i="15"/>
  <c r="O44" i="15"/>
  <c r="M44" i="15"/>
  <c r="L44" i="15"/>
  <c r="J44" i="15"/>
  <c r="I44" i="15"/>
  <c r="G44" i="15"/>
  <c r="F44" i="15"/>
  <c r="D44" i="15"/>
  <c r="C44" i="15"/>
  <c r="I73" i="15" l="1"/>
  <c r="O73" i="15"/>
  <c r="C73" i="15"/>
  <c r="C72" i="15"/>
  <c r="U73" i="15"/>
  <c r="AI73" i="15"/>
  <c r="O72" i="15"/>
  <c r="C107" i="15"/>
  <c r="O107" i="15"/>
  <c r="AI107" i="15"/>
  <c r="I107" i="15"/>
  <c r="U107" i="15"/>
  <c r="F107" i="15"/>
  <c r="R107" i="15"/>
  <c r="L107" i="15"/>
  <c r="AF107" i="15"/>
  <c r="F73" i="15"/>
  <c r="L73" i="15"/>
  <c r="R73" i="15"/>
  <c r="AF73" i="15"/>
  <c r="L72" i="15"/>
  <c r="AF72" i="15"/>
  <c r="F72" i="15"/>
  <c r="R72" i="15"/>
  <c r="AI72" i="15"/>
  <c r="U72" i="15"/>
  <c r="I72" i="15"/>
  <c r="AJ43" i="15"/>
  <c r="AI43" i="15"/>
  <c r="AG43" i="15"/>
  <c r="AF43" i="15"/>
  <c r="AD43" i="15"/>
  <c r="AB43" i="15"/>
  <c r="Z43" i="15"/>
  <c r="X43" i="15"/>
  <c r="V43" i="15"/>
  <c r="U43" i="15"/>
  <c r="S43" i="15"/>
  <c r="R43" i="15"/>
  <c r="P43" i="15"/>
  <c r="O43" i="15"/>
  <c r="M43" i="15"/>
  <c r="L43" i="15"/>
  <c r="J43" i="15"/>
  <c r="I43" i="15"/>
  <c r="G43" i="15"/>
  <c r="F43" i="15"/>
  <c r="D43" i="15"/>
  <c r="C43" i="15"/>
  <c r="AJ42" i="15"/>
  <c r="AI42" i="15"/>
  <c r="AG42" i="15"/>
  <c r="AF42" i="15"/>
  <c r="AD42" i="15"/>
  <c r="AB42" i="15"/>
  <c r="Z42" i="15"/>
  <c r="X42" i="15"/>
  <c r="V42" i="15"/>
  <c r="U42" i="15"/>
  <c r="S42" i="15"/>
  <c r="R42" i="15"/>
  <c r="P42" i="15"/>
  <c r="O42" i="15"/>
  <c r="M42" i="15"/>
  <c r="L42" i="15"/>
  <c r="J42" i="15"/>
  <c r="I42" i="15"/>
  <c r="AJ41" i="15"/>
  <c r="AG41" i="15"/>
  <c r="V41" i="15"/>
  <c r="S41" i="15"/>
  <c r="P41" i="15"/>
  <c r="M41" i="15"/>
  <c r="AI41" i="15"/>
  <c r="AF41" i="15"/>
  <c r="U41" i="15"/>
  <c r="R41" i="15"/>
  <c r="O41" i="15"/>
  <c r="L41" i="15"/>
  <c r="AH40" i="15"/>
  <c r="AE40" i="15"/>
  <c r="AC40" i="15"/>
  <c r="AA40" i="15"/>
  <c r="Y40" i="15"/>
  <c r="W40" i="15"/>
  <c r="T40" i="15"/>
  <c r="Q40" i="15"/>
  <c r="N40" i="15"/>
  <c r="K40" i="15"/>
  <c r="H40" i="15"/>
  <c r="E40" i="15"/>
  <c r="B40" i="15"/>
  <c r="AH39" i="15"/>
  <c r="AE39" i="15"/>
  <c r="AC39" i="15"/>
  <c r="AA39" i="15"/>
  <c r="Y39" i="15"/>
  <c r="W39" i="15"/>
  <c r="T39" i="15"/>
  <c r="Q39" i="15"/>
  <c r="N39" i="15"/>
  <c r="K39" i="15"/>
  <c r="H39" i="15"/>
  <c r="E39" i="15"/>
  <c r="B39" i="15"/>
  <c r="AH38" i="15"/>
  <c r="AI38" i="15" s="1"/>
  <c r="AE38" i="15"/>
  <c r="AF38" i="15" s="1"/>
  <c r="AC38" i="15"/>
  <c r="AA38" i="15"/>
  <c r="Y38" i="15"/>
  <c r="W38" i="15"/>
  <c r="T38" i="15"/>
  <c r="U38" i="15" s="1"/>
  <c r="Q38" i="15"/>
  <c r="R38" i="15" s="1"/>
  <c r="N38" i="15"/>
  <c r="O38" i="15" s="1"/>
  <c r="K38" i="15"/>
  <c r="L38" i="15" s="1"/>
  <c r="H38" i="15"/>
  <c r="I38" i="15" s="1"/>
  <c r="E38" i="15"/>
  <c r="F38" i="15" s="1"/>
  <c r="B38" i="15"/>
  <c r="C38" i="15" s="1"/>
  <c r="AI39" i="15" l="1"/>
  <c r="F40" i="15"/>
  <c r="AF40" i="15"/>
  <c r="L40" i="15"/>
  <c r="I39" i="15"/>
  <c r="U39" i="15"/>
  <c r="AI40" i="15"/>
  <c r="AF39" i="15"/>
  <c r="U40" i="15"/>
  <c r="R40" i="15"/>
  <c r="R39" i="15"/>
  <c r="O40" i="15"/>
  <c r="O39" i="15"/>
  <c r="L39" i="15"/>
  <c r="I40" i="15"/>
  <c r="F39" i="15"/>
  <c r="C39" i="15"/>
  <c r="C40" i="15"/>
  <c r="AJ35" i="15"/>
  <c r="AI35" i="15"/>
  <c r="AG35" i="15"/>
  <c r="AF35" i="15"/>
  <c r="AD35" i="15"/>
  <c r="AB35" i="15"/>
  <c r="Z35" i="15"/>
  <c r="X35" i="15"/>
  <c r="V35" i="15"/>
  <c r="X41" i="15" s="1"/>
  <c r="U35" i="15"/>
  <c r="S35" i="15"/>
  <c r="R35" i="15"/>
  <c r="P35" i="15"/>
  <c r="O35" i="15"/>
  <c r="M35" i="15"/>
  <c r="L35" i="15"/>
  <c r="J35" i="15"/>
  <c r="I35" i="15"/>
  <c r="G35" i="15"/>
  <c r="F35" i="15"/>
  <c r="D35" i="15"/>
  <c r="C35" i="15"/>
  <c r="AJ34" i="15"/>
  <c r="AI34" i="15"/>
  <c r="AG34" i="15"/>
  <c r="AF34" i="15"/>
  <c r="AD34" i="15"/>
  <c r="AB34" i="15"/>
  <c r="Z34" i="15"/>
  <c r="X34" i="15"/>
  <c r="V34" i="15"/>
  <c r="U34" i="15"/>
  <c r="S34" i="15"/>
  <c r="R34" i="15"/>
  <c r="P34" i="15"/>
  <c r="O34" i="15"/>
  <c r="M34" i="15"/>
  <c r="L34" i="15"/>
  <c r="J34" i="15"/>
  <c r="I34" i="15"/>
  <c r="G34" i="15"/>
  <c r="F34" i="15"/>
  <c r="D34" i="15"/>
  <c r="C34" i="15"/>
  <c r="Z41" i="15" l="1"/>
  <c r="AB41" i="15" s="1"/>
  <c r="AD41" i="15" s="1"/>
  <c r="AJ33" i="15"/>
  <c r="AI33" i="15"/>
  <c r="AG33" i="15"/>
  <c r="AF33" i="15"/>
  <c r="AD33" i="15"/>
  <c r="AB33" i="15"/>
  <c r="Z33" i="15"/>
  <c r="X33" i="15"/>
  <c r="V33" i="15"/>
  <c r="U33" i="15"/>
  <c r="S33" i="15"/>
  <c r="R33" i="15"/>
  <c r="P33" i="15"/>
  <c r="O33" i="15"/>
  <c r="M33" i="15"/>
  <c r="L33" i="15"/>
  <c r="J33" i="15"/>
  <c r="I33" i="15"/>
  <c r="G33" i="15"/>
  <c r="F33" i="15"/>
  <c r="D33" i="15"/>
  <c r="C33" i="15"/>
  <c r="AJ32" i="15"/>
  <c r="AI32" i="15"/>
  <c r="AG32" i="15"/>
  <c r="AF32" i="15"/>
  <c r="AD32" i="15"/>
  <c r="AB32" i="15"/>
  <c r="Z32" i="15"/>
  <c r="X32" i="15"/>
  <c r="V32" i="15"/>
  <c r="U32" i="15"/>
  <c r="S32" i="15"/>
  <c r="R32" i="15"/>
  <c r="P32" i="15"/>
  <c r="O32" i="15"/>
  <c r="M32" i="15"/>
  <c r="L32" i="15"/>
  <c r="J32" i="15"/>
  <c r="I32" i="15"/>
  <c r="G32" i="15"/>
  <c r="F32" i="15"/>
  <c r="D32" i="15"/>
  <c r="C32" i="15"/>
  <c r="AJ31" i="15"/>
  <c r="AI31" i="15"/>
  <c r="AG31" i="15"/>
  <c r="AF31" i="15"/>
  <c r="AD31" i="15"/>
  <c r="AB31" i="15"/>
  <c r="Z31" i="15"/>
  <c r="X31" i="15"/>
  <c r="V31" i="15"/>
  <c r="U31" i="15"/>
  <c r="S31" i="15"/>
  <c r="R31" i="15"/>
  <c r="P31" i="15"/>
  <c r="O31" i="15"/>
  <c r="M31" i="15"/>
  <c r="L31" i="15"/>
  <c r="J31" i="15"/>
  <c r="I31" i="15"/>
  <c r="G31" i="15"/>
  <c r="F31" i="15"/>
  <c r="D31" i="15"/>
  <c r="C31" i="15"/>
  <c r="AJ30" i="15"/>
  <c r="AI30" i="15"/>
  <c r="AG30" i="15"/>
  <c r="AF30" i="15"/>
  <c r="AD30" i="15"/>
  <c r="AB30" i="15"/>
  <c r="Z30" i="15"/>
  <c r="X30" i="15"/>
  <c r="V30" i="15"/>
  <c r="U30" i="15"/>
  <c r="S30" i="15"/>
  <c r="R30" i="15"/>
  <c r="P30" i="15"/>
  <c r="O30" i="15"/>
  <c r="M30" i="15"/>
  <c r="L30" i="15"/>
  <c r="J30" i="15"/>
  <c r="I30" i="15"/>
  <c r="G30" i="15"/>
  <c r="F30" i="15"/>
  <c r="D30" i="15"/>
  <c r="C30" i="15"/>
  <c r="AJ29" i="15"/>
  <c r="AI29" i="15"/>
  <c r="AG29" i="15"/>
  <c r="AF29" i="15"/>
  <c r="AD29" i="15"/>
  <c r="AB29" i="15"/>
  <c r="Z29" i="15"/>
  <c r="X29" i="15"/>
  <c r="V29" i="15"/>
  <c r="U29" i="15"/>
  <c r="S29" i="15"/>
  <c r="R29" i="15"/>
  <c r="P29" i="15"/>
  <c r="O29" i="15"/>
  <c r="M29" i="15"/>
  <c r="L29" i="15"/>
  <c r="J29" i="15"/>
  <c r="I29" i="15"/>
  <c r="G29" i="15"/>
  <c r="F29" i="15"/>
  <c r="D29" i="15"/>
  <c r="C29" i="15"/>
  <c r="AJ28" i="15"/>
  <c r="AI28" i="15"/>
  <c r="AG28" i="15"/>
  <c r="AF28" i="15"/>
  <c r="AD28" i="15"/>
  <c r="AB28" i="15"/>
  <c r="Z28" i="15"/>
  <c r="X28" i="15"/>
  <c r="V28" i="15"/>
  <c r="U28" i="15"/>
  <c r="S28" i="15"/>
  <c r="R28" i="15"/>
  <c r="P28" i="15"/>
  <c r="O28" i="15"/>
  <c r="M28" i="15"/>
  <c r="L28" i="15"/>
  <c r="J28" i="15"/>
  <c r="I28" i="15"/>
  <c r="G28" i="15"/>
  <c r="F28" i="15"/>
  <c r="D28" i="15"/>
  <c r="C28" i="15"/>
  <c r="AJ27" i="15"/>
  <c r="AI27" i="15"/>
  <c r="AG27" i="15"/>
  <c r="AF27" i="15"/>
  <c r="AD27" i="15"/>
  <c r="AB27" i="15"/>
  <c r="Z27" i="15"/>
  <c r="X27" i="15"/>
  <c r="V27" i="15"/>
  <c r="U27" i="15"/>
  <c r="S27" i="15"/>
  <c r="R27" i="15"/>
  <c r="P27" i="15"/>
  <c r="O27" i="15"/>
  <c r="M27" i="15"/>
  <c r="L27" i="15"/>
  <c r="J27" i="15"/>
  <c r="I27" i="15"/>
  <c r="G27" i="15"/>
  <c r="F27" i="15"/>
  <c r="D27" i="15"/>
  <c r="C27" i="15"/>
  <c r="AJ26" i="15"/>
  <c r="AI26" i="15"/>
  <c r="AG26" i="15"/>
  <c r="AF26" i="15"/>
  <c r="AD26" i="15"/>
  <c r="AB26" i="15"/>
  <c r="Z26" i="15"/>
  <c r="X26" i="15"/>
  <c r="V26" i="15"/>
  <c r="U26" i="15"/>
  <c r="S26" i="15"/>
  <c r="R26" i="15"/>
  <c r="P26" i="15"/>
  <c r="O26" i="15"/>
  <c r="M26" i="15"/>
  <c r="L26" i="15"/>
  <c r="J26" i="15"/>
  <c r="I26" i="15"/>
  <c r="G26" i="15"/>
  <c r="F26" i="15"/>
  <c r="D26" i="15"/>
  <c r="C26" i="15"/>
  <c r="AJ25" i="15"/>
  <c r="AI25" i="15"/>
  <c r="AG25" i="15"/>
  <c r="AF25" i="15"/>
  <c r="AD25" i="15"/>
  <c r="AB25" i="15"/>
  <c r="Z25" i="15"/>
  <c r="X25" i="15"/>
  <c r="V25" i="15"/>
  <c r="U25" i="15"/>
  <c r="S25" i="15"/>
  <c r="R25" i="15"/>
  <c r="P25" i="15"/>
  <c r="O25" i="15"/>
  <c r="M25" i="15"/>
  <c r="L25" i="15"/>
  <c r="J25" i="15"/>
  <c r="I25" i="15"/>
  <c r="G25" i="15"/>
  <c r="F25" i="15"/>
  <c r="D25" i="15"/>
  <c r="C25" i="15"/>
  <c r="AJ24" i="15"/>
  <c r="AI24" i="15"/>
  <c r="AG24" i="15"/>
  <c r="AF24" i="15"/>
  <c r="AD24" i="15"/>
  <c r="AB24" i="15"/>
  <c r="Z24" i="15"/>
  <c r="X24" i="15"/>
  <c r="V24" i="15"/>
  <c r="U24" i="15"/>
  <c r="S24" i="15"/>
  <c r="R24" i="15"/>
  <c r="P24" i="15"/>
  <c r="O24" i="15"/>
  <c r="M24" i="15"/>
  <c r="L24" i="15"/>
  <c r="J24" i="15"/>
  <c r="I24" i="15"/>
  <c r="G24" i="15"/>
  <c r="F24" i="15"/>
  <c r="D24" i="15"/>
  <c r="C24" i="15"/>
  <c r="AJ23" i="15"/>
  <c r="AI23" i="15"/>
  <c r="AG23" i="15"/>
  <c r="AF23" i="15"/>
  <c r="AD23" i="15"/>
  <c r="AB23" i="15"/>
  <c r="Z23" i="15"/>
  <c r="X23" i="15"/>
  <c r="V23" i="15"/>
  <c r="U23" i="15"/>
  <c r="S23" i="15"/>
  <c r="R23" i="15"/>
  <c r="P23" i="15"/>
  <c r="O23" i="15"/>
  <c r="M23" i="15"/>
  <c r="L23" i="15"/>
  <c r="J23" i="15"/>
  <c r="I23" i="15"/>
  <c r="G23" i="15"/>
  <c r="F23" i="15"/>
  <c r="D23" i="15"/>
  <c r="C23" i="15"/>
  <c r="AJ22" i="15"/>
  <c r="AI22" i="15"/>
  <c r="AG22" i="15"/>
  <c r="AF22" i="15"/>
  <c r="AD22" i="15"/>
  <c r="AB22" i="15"/>
  <c r="Z22" i="15"/>
  <c r="X22" i="15"/>
  <c r="V22" i="15"/>
  <c r="U22" i="15"/>
  <c r="S22" i="15"/>
  <c r="R22" i="15"/>
  <c r="P22" i="15"/>
  <c r="O22" i="15"/>
  <c r="M22" i="15"/>
  <c r="L22" i="15"/>
  <c r="J22" i="15"/>
  <c r="I22" i="15"/>
  <c r="G22" i="15"/>
  <c r="F22" i="15"/>
  <c r="D22" i="15"/>
  <c r="C22" i="15"/>
  <c r="AJ21" i="15"/>
  <c r="AI21" i="15"/>
  <c r="AG21" i="15"/>
  <c r="AF21" i="15"/>
  <c r="AD21" i="15"/>
  <c r="AB21" i="15"/>
  <c r="Z21" i="15"/>
  <c r="X21" i="15"/>
  <c r="V21" i="15"/>
  <c r="U21" i="15"/>
  <c r="S21" i="15"/>
  <c r="R21" i="15"/>
  <c r="P21" i="15"/>
  <c r="O21" i="15"/>
  <c r="M21" i="15"/>
  <c r="L21" i="15"/>
  <c r="J21" i="15"/>
  <c r="I21" i="15"/>
  <c r="G21" i="15"/>
  <c r="F21" i="15"/>
  <c r="D21" i="15"/>
  <c r="C21" i="15"/>
  <c r="AJ20" i="15"/>
  <c r="AI20" i="15"/>
  <c r="AG20" i="15"/>
  <c r="AF20" i="15"/>
  <c r="AD20" i="15"/>
  <c r="AB20" i="15"/>
  <c r="Z20" i="15"/>
  <c r="X20" i="15"/>
  <c r="V20" i="15"/>
  <c r="U20" i="15"/>
  <c r="S20" i="15"/>
  <c r="R20" i="15"/>
  <c r="P20" i="15"/>
  <c r="O20" i="15"/>
  <c r="M20" i="15"/>
  <c r="L20" i="15"/>
  <c r="J20" i="15"/>
  <c r="I20" i="15"/>
  <c r="G20" i="15"/>
  <c r="F20" i="15"/>
  <c r="D20" i="15"/>
  <c r="C20" i="15"/>
  <c r="AJ19" i="15"/>
  <c r="AI19" i="15"/>
  <c r="AG19" i="15"/>
  <c r="AF19" i="15"/>
  <c r="AD19" i="15"/>
  <c r="AB19" i="15"/>
  <c r="Z19" i="15"/>
  <c r="X19" i="15"/>
  <c r="V19" i="15"/>
  <c r="U19" i="15"/>
  <c r="S19" i="15"/>
  <c r="R19" i="15"/>
  <c r="P19" i="15"/>
  <c r="O19" i="15"/>
  <c r="M19" i="15"/>
  <c r="L19" i="15"/>
  <c r="J19" i="15"/>
  <c r="I19" i="15"/>
  <c r="G19" i="15"/>
  <c r="F19" i="15"/>
  <c r="D19" i="15"/>
  <c r="C19" i="15"/>
  <c r="AJ18" i="15"/>
  <c r="AI18" i="15"/>
  <c r="AG18" i="15"/>
  <c r="AF18" i="15"/>
  <c r="AD18" i="15"/>
  <c r="AB18" i="15"/>
  <c r="Z18" i="15"/>
  <c r="X18" i="15"/>
  <c r="V18" i="15"/>
  <c r="U18" i="15"/>
  <c r="S18" i="15"/>
  <c r="R18" i="15"/>
  <c r="P18" i="15"/>
  <c r="O18" i="15"/>
  <c r="M18" i="15"/>
  <c r="L18" i="15"/>
  <c r="J18" i="15"/>
  <c r="I18" i="15"/>
  <c r="G18" i="15"/>
  <c r="F18" i="15"/>
  <c r="D18" i="15"/>
  <c r="C18" i="15"/>
  <c r="AD16" i="15" l="1"/>
  <c r="AB16" i="15"/>
  <c r="AD15" i="15"/>
  <c r="AB15" i="15"/>
  <c r="AD14" i="15"/>
  <c r="AB14" i="15"/>
  <c r="AD13" i="15"/>
  <c r="AB13" i="15"/>
  <c r="AD12" i="15"/>
  <c r="AB12" i="15"/>
  <c r="AD11" i="15"/>
  <c r="AB11" i="15"/>
  <c r="AJ17" i="15"/>
  <c r="AI17" i="15"/>
  <c r="AG17" i="15"/>
  <c r="AF17" i="15"/>
  <c r="AD17" i="15"/>
  <c r="AB17" i="15"/>
  <c r="Z17" i="15"/>
  <c r="X17" i="15"/>
  <c r="V17" i="15"/>
  <c r="U17" i="15"/>
  <c r="S17" i="15"/>
  <c r="R17" i="15"/>
  <c r="P17" i="15"/>
  <c r="O17" i="15"/>
  <c r="M17" i="15"/>
  <c r="L17" i="15"/>
  <c r="J17" i="15"/>
  <c r="I17" i="15"/>
  <c r="G17" i="15"/>
  <c r="F17" i="15"/>
  <c r="D17" i="15"/>
  <c r="C17" i="15"/>
  <c r="AJ16" i="15"/>
  <c r="AI16" i="15"/>
  <c r="AG16" i="15"/>
  <c r="AF16" i="15"/>
  <c r="Z16" i="15"/>
  <c r="X16" i="15"/>
  <c r="V16" i="15"/>
  <c r="U16" i="15"/>
  <c r="S16" i="15"/>
  <c r="R16" i="15"/>
  <c r="P16" i="15"/>
  <c r="O16" i="15"/>
  <c r="M16" i="15"/>
  <c r="L16" i="15"/>
  <c r="J16" i="15"/>
  <c r="I16" i="15"/>
  <c r="G16" i="15"/>
  <c r="F16" i="15"/>
  <c r="D16" i="15"/>
  <c r="C16" i="15"/>
  <c r="AJ15" i="15" l="1"/>
  <c r="AI15" i="15"/>
  <c r="AG15" i="15"/>
  <c r="AF15" i="15"/>
  <c r="Z15" i="15"/>
  <c r="X15" i="15"/>
  <c r="V15" i="15"/>
  <c r="U15" i="15"/>
  <c r="S15" i="15"/>
  <c r="R15" i="15"/>
  <c r="P15" i="15"/>
  <c r="O15" i="15"/>
  <c r="M15" i="15"/>
  <c r="L15" i="15"/>
  <c r="J15" i="15"/>
  <c r="I15" i="15"/>
  <c r="G15" i="15"/>
  <c r="F15" i="15"/>
  <c r="D15" i="15"/>
  <c r="C15" i="15"/>
  <c r="AJ14" i="15"/>
  <c r="AI14" i="15"/>
  <c r="AG14" i="15"/>
  <c r="AF14" i="15"/>
  <c r="Z14" i="15"/>
  <c r="X14" i="15"/>
  <c r="V14" i="15"/>
  <c r="U14" i="15"/>
  <c r="S14" i="15"/>
  <c r="R14" i="15"/>
  <c r="P14" i="15"/>
  <c r="O14" i="15"/>
  <c r="M14" i="15"/>
  <c r="L14" i="15"/>
  <c r="J14" i="15"/>
  <c r="I14" i="15"/>
  <c r="G14" i="15"/>
  <c r="F14" i="15"/>
  <c r="D14" i="15"/>
  <c r="C14" i="15"/>
  <c r="AJ13" i="15"/>
  <c r="AI13" i="15"/>
  <c r="AG13" i="15"/>
  <c r="AF13" i="15"/>
  <c r="Z13" i="15"/>
  <c r="X13" i="15"/>
  <c r="V13" i="15"/>
  <c r="U13" i="15"/>
  <c r="S13" i="15"/>
  <c r="R13" i="15"/>
  <c r="P13" i="15"/>
  <c r="O13" i="15"/>
  <c r="M13" i="15"/>
  <c r="L13" i="15"/>
  <c r="J13" i="15"/>
  <c r="I13" i="15"/>
  <c r="G13" i="15"/>
  <c r="F13" i="15"/>
  <c r="D13" i="15"/>
  <c r="C13" i="15"/>
  <c r="AJ12" i="15"/>
  <c r="AI12" i="15"/>
  <c r="AG12" i="15"/>
  <c r="AF12" i="15"/>
  <c r="Z12" i="15"/>
  <c r="X12" i="15"/>
  <c r="V12" i="15"/>
  <c r="U12" i="15"/>
  <c r="S12" i="15"/>
  <c r="R12" i="15"/>
  <c r="P12" i="15"/>
  <c r="O12" i="15"/>
  <c r="M12" i="15"/>
  <c r="L12" i="15"/>
  <c r="J12" i="15"/>
  <c r="I12" i="15"/>
  <c r="G12" i="15"/>
  <c r="F12" i="15"/>
  <c r="D12" i="15"/>
  <c r="C12" i="15"/>
  <c r="AJ11" i="15" l="1"/>
  <c r="AI11" i="15"/>
  <c r="AG11" i="15"/>
  <c r="AF11" i="15"/>
  <c r="Z11" i="15"/>
  <c r="X11" i="15"/>
  <c r="V11" i="15"/>
  <c r="U11" i="15"/>
  <c r="S11" i="15"/>
  <c r="R11" i="15"/>
  <c r="P11" i="15"/>
  <c r="O11" i="15"/>
  <c r="M11" i="15"/>
  <c r="L11" i="15"/>
  <c r="J11" i="15"/>
  <c r="I11" i="15"/>
  <c r="G11" i="15"/>
  <c r="F11" i="15"/>
  <c r="D11" i="15"/>
  <c r="C11" i="15"/>
  <c r="AJ10" i="15"/>
  <c r="AI10" i="15"/>
  <c r="AG10" i="15"/>
  <c r="AF10" i="15"/>
  <c r="AD10" i="15"/>
  <c r="AB10" i="15"/>
  <c r="Z10" i="15"/>
  <c r="X10" i="15"/>
  <c r="V10" i="15"/>
  <c r="U10" i="15"/>
  <c r="S10" i="15"/>
  <c r="R10" i="15"/>
  <c r="P10" i="15"/>
  <c r="O10" i="15"/>
  <c r="M10" i="15"/>
  <c r="L10" i="15"/>
  <c r="J10" i="15"/>
  <c r="I10" i="15"/>
  <c r="G10" i="15"/>
  <c r="F10" i="15"/>
  <c r="D10" i="15"/>
  <c r="C10" i="15"/>
  <c r="AJ9" i="15"/>
  <c r="AI9" i="15"/>
  <c r="AG9" i="15"/>
  <c r="AF9" i="15"/>
  <c r="AD9" i="15"/>
  <c r="AB9" i="15"/>
  <c r="Z9" i="15"/>
  <c r="X9" i="15"/>
  <c r="V9" i="15"/>
  <c r="U9" i="15"/>
  <c r="S9" i="15"/>
  <c r="R9" i="15"/>
  <c r="P9" i="15"/>
  <c r="O9" i="15"/>
  <c r="M9" i="15"/>
  <c r="L9" i="15"/>
  <c r="J9" i="15"/>
  <c r="I9" i="15"/>
  <c r="G9" i="15"/>
  <c r="F9" i="15"/>
  <c r="D9" i="15"/>
  <c r="C9" i="15"/>
  <c r="AJ8" i="15" l="1"/>
  <c r="AI8" i="15"/>
  <c r="AG8" i="15"/>
  <c r="AF8" i="15"/>
  <c r="AD8" i="15"/>
  <c r="AB8" i="15"/>
  <c r="Z8" i="15"/>
  <c r="X8" i="15"/>
  <c r="V8" i="15"/>
  <c r="U8" i="15"/>
  <c r="S8" i="15"/>
  <c r="R8" i="15"/>
  <c r="P8" i="15"/>
  <c r="O8" i="15"/>
  <c r="M8" i="15"/>
  <c r="L8" i="15"/>
  <c r="J8" i="15"/>
  <c r="I8" i="15"/>
  <c r="G8" i="15"/>
  <c r="F8" i="15"/>
  <c r="D8" i="15"/>
  <c r="C8" i="15"/>
  <c r="AJ7" i="15"/>
  <c r="AI7" i="15"/>
  <c r="AG7" i="15"/>
  <c r="AF7" i="15"/>
  <c r="AD7" i="15"/>
  <c r="AB7" i="15"/>
  <c r="Z7" i="15"/>
  <c r="X7" i="15"/>
  <c r="V7" i="15"/>
  <c r="U7" i="15"/>
  <c r="S7" i="15"/>
  <c r="R7" i="15"/>
  <c r="P7" i="15"/>
  <c r="O7" i="15"/>
  <c r="M7" i="15"/>
  <c r="L7" i="15"/>
  <c r="J7" i="15"/>
  <c r="I7" i="15"/>
  <c r="G7" i="15"/>
  <c r="F7" i="15"/>
  <c r="D7" i="15"/>
  <c r="C7" i="15"/>
  <c r="C6" i="15"/>
  <c r="D6" i="15"/>
  <c r="F6" i="15"/>
  <c r="G6" i="15"/>
  <c r="I6" i="15"/>
  <c r="J6" i="15"/>
  <c r="L6" i="15"/>
  <c r="M6" i="15"/>
  <c r="O6" i="15"/>
  <c r="P6" i="15"/>
  <c r="R6" i="15"/>
  <c r="S6" i="15"/>
  <c r="U6" i="15"/>
  <c r="V6" i="15"/>
  <c r="X6" i="15"/>
  <c r="Z6" i="15"/>
  <c r="AB6" i="15"/>
  <c r="AD6" i="15"/>
  <c r="AF6" i="15"/>
  <c r="AG6" i="15"/>
  <c r="AI6" i="15"/>
  <c r="AJ6" i="15"/>
  <c r="AI5" i="15" l="1"/>
  <c r="AI3" i="15" s="1"/>
  <c r="AF5" i="15"/>
  <c r="U5" i="15"/>
  <c r="R5" i="15"/>
  <c r="O5" i="15"/>
  <c r="L5" i="15"/>
  <c r="I5" i="15"/>
  <c r="F5" i="15"/>
  <c r="C5" i="15"/>
  <c r="AJ462" i="14"/>
  <c r="AI462" i="14"/>
  <c r="AG462" i="14"/>
  <c r="AF462" i="14"/>
  <c r="AD462" i="14"/>
  <c r="AB462" i="14"/>
  <c r="Z462" i="14"/>
  <c r="X462" i="14"/>
  <c r="V462" i="14"/>
  <c r="U462" i="14"/>
  <c r="S462" i="14"/>
  <c r="R462" i="14"/>
  <c r="P462" i="14"/>
  <c r="O462" i="14"/>
  <c r="M462" i="14"/>
  <c r="L462" i="14"/>
  <c r="J462" i="14"/>
  <c r="I462" i="14"/>
  <c r="G462" i="14"/>
  <c r="F462" i="14"/>
  <c r="D462" i="14"/>
  <c r="C462" i="14"/>
  <c r="C4" i="15"/>
  <c r="AI4" i="15"/>
  <c r="R4" i="15"/>
  <c r="I4" i="15"/>
  <c r="F4" i="15"/>
  <c r="U3" i="15"/>
  <c r="AH4" i="15"/>
  <c r="AE4" i="15"/>
  <c r="AC4" i="15"/>
  <c r="AA4" i="15"/>
  <c r="Y4" i="15"/>
  <c r="W4" i="15"/>
  <c r="T4" i="15"/>
  <c r="Q4" i="15"/>
  <c r="N4" i="15"/>
  <c r="K4" i="15"/>
  <c r="H4" i="15"/>
  <c r="E4" i="15"/>
  <c r="B4" i="15"/>
  <c r="AH3" i="15"/>
  <c r="AE3" i="15"/>
  <c r="AC3" i="15"/>
  <c r="AA3" i="15"/>
  <c r="Y3" i="15"/>
  <c r="W3" i="15"/>
  <c r="T3" i="15"/>
  <c r="Q3" i="15"/>
  <c r="N3" i="15"/>
  <c r="K3" i="15"/>
  <c r="H3" i="15"/>
  <c r="E3" i="15"/>
  <c r="B3" i="15"/>
  <c r="AH2" i="15"/>
  <c r="AI2" i="15" s="1"/>
  <c r="AE2" i="15"/>
  <c r="AF2" i="15" s="1"/>
  <c r="AC2" i="15"/>
  <c r="AA2" i="15"/>
  <c r="Y2" i="15"/>
  <c r="W2" i="15"/>
  <c r="T2" i="15"/>
  <c r="U2" i="15" s="1"/>
  <c r="Q2" i="15"/>
  <c r="R2" i="15" s="1"/>
  <c r="N2" i="15"/>
  <c r="O2" i="15" s="1"/>
  <c r="K2" i="15"/>
  <c r="L2" i="15" s="1"/>
  <c r="H2" i="15"/>
  <c r="I2" i="15" s="1"/>
  <c r="E2" i="15"/>
  <c r="F2" i="15" s="1"/>
  <c r="B2" i="15"/>
  <c r="C2" i="15" s="1"/>
  <c r="AJ461" i="14"/>
  <c r="AI461" i="14"/>
  <c r="AG461" i="14"/>
  <c r="AF461" i="14"/>
  <c r="AD461" i="14"/>
  <c r="AB461" i="14"/>
  <c r="Z461" i="14"/>
  <c r="X461" i="14"/>
  <c r="V461" i="14"/>
  <c r="U461" i="14"/>
  <c r="S461" i="14"/>
  <c r="R461" i="14"/>
  <c r="P461" i="14"/>
  <c r="O461" i="14"/>
  <c r="M461" i="14"/>
  <c r="L461" i="14"/>
  <c r="J461" i="14"/>
  <c r="I461" i="14"/>
  <c r="G461" i="14"/>
  <c r="F461" i="14"/>
  <c r="D461" i="14"/>
  <c r="C461" i="14"/>
  <c r="AJ460" i="14"/>
  <c r="AI460" i="14"/>
  <c r="AG460" i="14"/>
  <c r="AF460" i="14"/>
  <c r="AD460" i="14"/>
  <c r="AB460" i="14"/>
  <c r="Z460" i="14"/>
  <c r="X460" i="14"/>
  <c r="V460" i="14"/>
  <c r="U460" i="14"/>
  <c r="S460" i="14"/>
  <c r="R460" i="14"/>
  <c r="P460" i="14"/>
  <c r="O460" i="14"/>
  <c r="M460" i="14"/>
  <c r="L460" i="14"/>
  <c r="J460" i="14"/>
  <c r="I460" i="14"/>
  <c r="G460" i="14"/>
  <c r="F460" i="14"/>
  <c r="D460" i="14"/>
  <c r="C460" i="14"/>
  <c r="AJ459" i="14"/>
  <c r="AI459" i="14"/>
  <c r="AG459" i="14"/>
  <c r="AF459" i="14"/>
  <c r="AD459" i="14"/>
  <c r="AB459" i="14"/>
  <c r="Z459" i="14"/>
  <c r="X459" i="14"/>
  <c r="V459" i="14"/>
  <c r="U459" i="14"/>
  <c r="S459" i="14"/>
  <c r="R459" i="14"/>
  <c r="P459" i="14"/>
  <c r="O459" i="14"/>
  <c r="M459" i="14"/>
  <c r="L459" i="14"/>
  <c r="J459" i="14"/>
  <c r="I459" i="14"/>
  <c r="G459" i="14"/>
  <c r="F459" i="14"/>
  <c r="D459" i="14"/>
  <c r="C459" i="14"/>
  <c r="AJ458" i="14"/>
  <c r="AI458" i="14"/>
  <c r="AG458" i="14"/>
  <c r="AF458" i="14"/>
  <c r="AD458" i="14"/>
  <c r="AB458" i="14"/>
  <c r="Z458" i="14"/>
  <c r="X458" i="14"/>
  <c r="V458" i="14"/>
  <c r="U458" i="14"/>
  <c r="S458" i="14"/>
  <c r="R458" i="14"/>
  <c r="P458" i="14"/>
  <c r="O458" i="14"/>
  <c r="M458" i="14"/>
  <c r="L458" i="14"/>
  <c r="J458" i="14"/>
  <c r="I458" i="14"/>
  <c r="G458" i="14"/>
  <c r="F458" i="14"/>
  <c r="D458" i="14"/>
  <c r="C458" i="14"/>
  <c r="AJ457" i="14"/>
  <c r="AI457" i="14"/>
  <c r="AG457" i="14"/>
  <c r="AF457" i="14"/>
  <c r="AD457" i="14"/>
  <c r="AB457" i="14"/>
  <c r="Z457" i="14"/>
  <c r="X457" i="14"/>
  <c r="V457" i="14"/>
  <c r="U457" i="14"/>
  <c r="S457" i="14"/>
  <c r="R457" i="14"/>
  <c r="P457" i="14"/>
  <c r="O457" i="14"/>
  <c r="M457" i="14"/>
  <c r="L457" i="14"/>
  <c r="J457" i="14"/>
  <c r="I457" i="14"/>
  <c r="G457" i="14"/>
  <c r="F457" i="14"/>
  <c r="D457" i="14"/>
  <c r="C457" i="14"/>
  <c r="AJ456" i="14"/>
  <c r="AI456" i="14"/>
  <c r="AG456" i="14"/>
  <c r="AF456" i="14"/>
  <c r="AD456" i="14"/>
  <c r="AB456" i="14"/>
  <c r="Z456" i="14"/>
  <c r="X456" i="14"/>
  <c r="V456" i="14"/>
  <c r="U456" i="14"/>
  <c r="S456" i="14"/>
  <c r="R456" i="14"/>
  <c r="P456" i="14"/>
  <c r="O456" i="14"/>
  <c r="M456" i="14"/>
  <c r="L456" i="14"/>
  <c r="J456" i="14"/>
  <c r="I456" i="14"/>
  <c r="G456" i="14"/>
  <c r="F456" i="14"/>
  <c r="D456" i="14"/>
  <c r="C456" i="14"/>
  <c r="AJ455" i="14"/>
  <c r="AI455" i="14"/>
  <c r="AG455" i="14"/>
  <c r="AF455" i="14"/>
  <c r="AD455" i="14"/>
  <c r="AB455" i="14"/>
  <c r="Z455" i="14"/>
  <c r="X455" i="14"/>
  <c r="V455" i="14"/>
  <c r="U455" i="14"/>
  <c r="S455" i="14"/>
  <c r="R455" i="14"/>
  <c r="P455" i="14"/>
  <c r="O455" i="14"/>
  <c r="M455" i="14"/>
  <c r="L455" i="14"/>
  <c r="J455" i="14"/>
  <c r="I455" i="14"/>
  <c r="G455" i="14"/>
  <c r="F455" i="14"/>
  <c r="D455" i="14"/>
  <c r="C455" i="14"/>
  <c r="AJ454" i="14"/>
  <c r="AI454" i="14"/>
  <c r="AG454" i="14"/>
  <c r="AF454" i="14"/>
  <c r="AD454" i="14"/>
  <c r="AB454" i="14"/>
  <c r="Z454" i="14"/>
  <c r="X454" i="14"/>
  <c r="V454" i="14"/>
  <c r="U454" i="14"/>
  <c r="S454" i="14"/>
  <c r="R454" i="14"/>
  <c r="P454" i="14"/>
  <c r="O454" i="14"/>
  <c r="M454" i="14"/>
  <c r="L454" i="14"/>
  <c r="J454" i="14"/>
  <c r="I454" i="14"/>
  <c r="G454" i="14"/>
  <c r="F454" i="14"/>
  <c r="D454" i="14"/>
  <c r="C454" i="14"/>
  <c r="AJ453" i="14"/>
  <c r="AI453" i="14"/>
  <c r="AG453" i="14"/>
  <c r="AF453" i="14"/>
  <c r="AD453" i="14"/>
  <c r="AB453" i="14"/>
  <c r="Z453" i="14"/>
  <c r="X453" i="14"/>
  <c r="V453" i="14"/>
  <c r="U453" i="14"/>
  <c r="S453" i="14"/>
  <c r="R453" i="14"/>
  <c r="P453" i="14"/>
  <c r="O453" i="14"/>
  <c r="M453" i="14"/>
  <c r="L453" i="14"/>
  <c r="J453" i="14"/>
  <c r="I453" i="14"/>
  <c r="G453" i="14"/>
  <c r="F453" i="14"/>
  <c r="D453" i="14"/>
  <c r="C453" i="14"/>
  <c r="AJ452" i="14"/>
  <c r="AI452" i="14"/>
  <c r="AG452" i="14"/>
  <c r="AF452" i="14"/>
  <c r="AD452" i="14"/>
  <c r="AB452" i="14"/>
  <c r="Z452" i="14"/>
  <c r="X452" i="14"/>
  <c r="V452" i="14"/>
  <c r="U452" i="14"/>
  <c r="S452" i="14"/>
  <c r="R452" i="14"/>
  <c r="P452" i="14"/>
  <c r="O452" i="14"/>
  <c r="M452" i="14"/>
  <c r="L452" i="14"/>
  <c r="J452" i="14"/>
  <c r="I452" i="14"/>
  <c r="G452" i="14"/>
  <c r="F452" i="14"/>
  <c r="D452" i="14"/>
  <c r="C452" i="14"/>
  <c r="AJ451" i="14"/>
  <c r="AI451" i="14"/>
  <c r="AG451" i="14"/>
  <c r="AF451" i="14"/>
  <c r="AD451" i="14"/>
  <c r="AB451" i="14"/>
  <c r="Z451" i="14"/>
  <c r="X451" i="14"/>
  <c r="V451" i="14"/>
  <c r="U451" i="14"/>
  <c r="S451" i="14"/>
  <c r="R451" i="14"/>
  <c r="P451" i="14"/>
  <c r="O451" i="14"/>
  <c r="M451" i="14"/>
  <c r="L451" i="14"/>
  <c r="J451" i="14"/>
  <c r="I451" i="14"/>
  <c r="G451" i="14"/>
  <c r="F451" i="14"/>
  <c r="D451" i="14"/>
  <c r="C451" i="14"/>
  <c r="AJ450" i="14"/>
  <c r="AI450" i="14"/>
  <c r="AG450" i="14"/>
  <c r="AF450" i="14"/>
  <c r="AD450" i="14"/>
  <c r="AB450" i="14"/>
  <c r="Z450" i="14"/>
  <c r="X450" i="14"/>
  <c r="V450" i="14"/>
  <c r="U450" i="14"/>
  <c r="S450" i="14"/>
  <c r="R450" i="14"/>
  <c r="P450" i="14"/>
  <c r="O450" i="14"/>
  <c r="M450" i="14"/>
  <c r="L450" i="14"/>
  <c r="J450" i="14"/>
  <c r="I450" i="14"/>
  <c r="G450" i="14"/>
  <c r="F450" i="14"/>
  <c r="D450" i="14"/>
  <c r="C450" i="14"/>
  <c r="AJ449" i="14"/>
  <c r="AI449" i="14"/>
  <c r="AG449" i="14"/>
  <c r="AF449" i="14"/>
  <c r="AD449" i="14"/>
  <c r="AB449" i="14"/>
  <c r="Z449" i="14"/>
  <c r="X449" i="14"/>
  <c r="V449" i="14"/>
  <c r="U449" i="14"/>
  <c r="S449" i="14"/>
  <c r="R449" i="14"/>
  <c r="P449" i="14"/>
  <c r="O449" i="14"/>
  <c r="M449" i="14"/>
  <c r="L449" i="14"/>
  <c r="J449" i="14"/>
  <c r="I449" i="14"/>
  <c r="G449" i="14"/>
  <c r="F449" i="14"/>
  <c r="D449" i="14"/>
  <c r="C449" i="14"/>
  <c r="AJ448" i="14"/>
  <c r="AI448" i="14"/>
  <c r="AG448" i="14"/>
  <c r="AF448" i="14"/>
  <c r="AD448" i="14"/>
  <c r="AB448" i="14"/>
  <c r="Z448" i="14"/>
  <c r="X448" i="14"/>
  <c r="V448" i="14"/>
  <c r="U448" i="14"/>
  <c r="S448" i="14"/>
  <c r="R448" i="14"/>
  <c r="P448" i="14"/>
  <c r="O448" i="14"/>
  <c r="M448" i="14"/>
  <c r="L448" i="14"/>
  <c r="J448" i="14"/>
  <c r="I448" i="14"/>
  <c r="G448" i="14"/>
  <c r="F448" i="14"/>
  <c r="D448" i="14"/>
  <c r="C448" i="14"/>
  <c r="AJ447" i="14"/>
  <c r="AI447" i="14"/>
  <c r="AG447" i="14"/>
  <c r="AF447" i="14"/>
  <c r="AD447" i="14"/>
  <c r="AB447" i="14"/>
  <c r="Z447" i="14"/>
  <c r="X447" i="14"/>
  <c r="V447" i="14"/>
  <c r="U447" i="14"/>
  <c r="S447" i="14"/>
  <c r="R447" i="14"/>
  <c r="P447" i="14"/>
  <c r="O447" i="14"/>
  <c r="M447" i="14"/>
  <c r="L447" i="14"/>
  <c r="J447" i="14"/>
  <c r="I447" i="14"/>
  <c r="G447" i="14"/>
  <c r="F447" i="14"/>
  <c r="D447" i="14"/>
  <c r="C447" i="14"/>
  <c r="AJ446" i="14"/>
  <c r="AI446" i="14"/>
  <c r="AG446" i="14"/>
  <c r="AF446" i="14"/>
  <c r="AD446" i="14"/>
  <c r="AB446" i="14"/>
  <c r="Z446" i="14"/>
  <c r="X446" i="14"/>
  <c r="V446" i="14"/>
  <c r="U446" i="14"/>
  <c r="S446" i="14"/>
  <c r="R446" i="14"/>
  <c r="P446" i="14"/>
  <c r="O446" i="14"/>
  <c r="M446" i="14"/>
  <c r="L446" i="14"/>
  <c r="J446" i="14"/>
  <c r="I446" i="14"/>
  <c r="G446" i="14"/>
  <c r="F446" i="14"/>
  <c r="D446" i="14"/>
  <c r="C446" i="14"/>
  <c r="AJ445" i="14"/>
  <c r="AI445" i="14"/>
  <c r="AG445" i="14"/>
  <c r="AF445" i="14"/>
  <c r="AD445" i="14"/>
  <c r="AB445" i="14"/>
  <c r="Z445" i="14"/>
  <c r="X445" i="14"/>
  <c r="V445" i="14"/>
  <c r="U445" i="14"/>
  <c r="S445" i="14"/>
  <c r="R445" i="14"/>
  <c r="P445" i="14"/>
  <c r="O445" i="14"/>
  <c r="M445" i="14"/>
  <c r="L445" i="14"/>
  <c r="J445" i="14"/>
  <c r="I445" i="14"/>
  <c r="G445" i="14"/>
  <c r="F445" i="14"/>
  <c r="D445" i="14"/>
  <c r="C445" i="14"/>
  <c r="AJ444" i="14"/>
  <c r="AI444" i="14"/>
  <c r="AG444" i="14"/>
  <c r="AF444" i="14"/>
  <c r="AD444" i="14"/>
  <c r="AB444" i="14"/>
  <c r="Z444" i="14"/>
  <c r="X444" i="14"/>
  <c r="V444" i="14"/>
  <c r="U444" i="14"/>
  <c r="S444" i="14"/>
  <c r="R444" i="14"/>
  <c r="P444" i="14"/>
  <c r="O444" i="14"/>
  <c r="M444" i="14"/>
  <c r="L444" i="14"/>
  <c r="J444" i="14"/>
  <c r="I444" i="14"/>
  <c r="G444" i="14"/>
  <c r="F444" i="14"/>
  <c r="D444" i="14"/>
  <c r="C444" i="14"/>
  <c r="AJ443" i="14"/>
  <c r="AI443" i="14"/>
  <c r="AG443" i="14"/>
  <c r="AF443" i="14"/>
  <c r="AD443" i="14"/>
  <c r="AB443" i="14"/>
  <c r="Z443" i="14"/>
  <c r="X443" i="14"/>
  <c r="V443" i="14"/>
  <c r="U443" i="14"/>
  <c r="S443" i="14"/>
  <c r="R443" i="14"/>
  <c r="P443" i="14"/>
  <c r="O443" i="14"/>
  <c r="M443" i="14"/>
  <c r="L443" i="14"/>
  <c r="J443" i="14"/>
  <c r="I443" i="14"/>
  <c r="G443" i="14"/>
  <c r="F443" i="14"/>
  <c r="D443" i="14"/>
  <c r="C443" i="14"/>
  <c r="AJ442" i="14"/>
  <c r="AI442" i="14"/>
  <c r="AG442" i="14"/>
  <c r="AF442" i="14"/>
  <c r="AD442" i="14"/>
  <c r="AB442" i="14"/>
  <c r="Z442" i="14"/>
  <c r="X442" i="14"/>
  <c r="V442" i="14"/>
  <c r="U442" i="14"/>
  <c r="S442" i="14"/>
  <c r="R442" i="14"/>
  <c r="P442" i="14"/>
  <c r="O442" i="14"/>
  <c r="M442" i="14"/>
  <c r="L442" i="14"/>
  <c r="J442" i="14"/>
  <c r="I442" i="14"/>
  <c r="G442" i="14"/>
  <c r="F442" i="14"/>
  <c r="D442" i="14"/>
  <c r="C442" i="14"/>
  <c r="AJ441" i="14"/>
  <c r="AI441" i="14"/>
  <c r="AG441" i="14"/>
  <c r="AF441" i="14"/>
  <c r="AD441" i="14"/>
  <c r="AB441" i="14"/>
  <c r="Z441" i="14"/>
  <c r="X441" i="14"/>
  <c r="V441" i="14"/>
  <c r="U441" i="14"/>
  <c r="S441" i="14"/>
  <c r="R441" i="14"/>
  <c r="P441" i="14"/>
  <c r="O441" i="14"/>
  <c r="M441" i="14"/>
  <c r="L441" i="14"/>
  <c r="J441" i="14"/>
  <c r="I441" i="14"/>
  <c r="G441" i="14"/>
  <c r="F441" i="14"/>
  <c r="D441" i="14"/>
  <c r="C441" i="14"/>
  <c r="AJ440" i="14"/>
  <c r="AI440" i="14"/>
  <c r="AG440" i="14"/>
  <c r="AF440" i="14"/>
  <c r="AD440" i="14"/>
  <c r="AB440" i="14"/>
  <c r="Z440" i="14"/>
  <c r="X440" i="14"/>
  <c r="V440" i="14"/>
  <c r="U440" i="14"/>
  <c r="S440" i="14"/>
  <c r="R440" i="14"/>
  <c r="P440" i="14"/>
  <c r="O440" i="14"/>
  <c r="M440" i="14"/>
  <c r="L440" i="14"/>
  <c r="J440" i="14"/>
  <c r="I440" i="14"/>
  <c r="G440" i="14"/>
  <c r="F440" i="14"/>
  <c r="D440" i="14"/>
  <c r="C440" i="14"/>
  <c r="AJ439" i="14"/>
  <c r="AI439" i="14"/>
  <c r="AG439" i="14"/>
  <c r="AF439" i="14"/>
  <c r="AD439" i="14"/>
  <c r="AB439" i="14"/>
  <c r="Z439" i="14"/>
  <c r="X439" i="14"/>
  <c r="V439" i="14"/>
  <c r="U439" i="14"/>
  <c r="S439" i="14"/>
  <c r="R439" i="14"/>
  <c r="P439" i="14"/>
  <c r="O439" i="14"/>
  <c r="M439" i="14"/>
  <c r="L439" i="14"/>
  <c r="J439" i="14"/>
  <c r="I439" i="14"/>
  <c r="G439" i="14"/>
  <c r="F439" i="14"/>
  <c r="D439" i="14"/>
  <c r="C439" i="14"/>
  <c r="AJ438" i="14"/>
  <c r="AI438" i="14"/>
  <c r="AG438" i="14"/>
  <c r="AF438" i="14"/>
  <c r="AD438" i="14"/>
  <c r="AB438" i="14"/>
  <c r="Z438" i="14"/>
  <c r="X438" i="14"/>
  <c r="V438" i="14"/>
  <c r="U438" i="14"/>
  <c r="S438" i="14"/>
  <c r="R438" i="14"/>
  <c r="P438" i="14"/>
  <c r="O438" i="14"/>
  <c r="M438" i="14"/>
  <c r="L438" i="14"/>
  <c r="J438" i="14"/>
  <c r="I438" i="14"/>
  <c r="G438" i="14"/>
  <c r="F438" i="14"/>
  <c r="D438" i="14"/>
  <c r="C438" i="14"/>
  <c r="AJ437" i="14"/>
  <c r="AI437" i="14"/>
  <c r="AG437" i="14"/>
  <c r="AF437" i="14"/>
  <c r="AD437" i="14"/>
  <c r="AB437" i="14"/>
  <c r="Z437" i="14"/>
  <c r="X437" i="14"/>
  <c r="V437" i="14"/>
  <c r="U437" i="14"/>
  <c r="S437" i="14"/>
  <c r="R437" i="14"/>
  <c r="P437" i="14"/>
  <c r="O437" i="14"/>
  <c r="M437" i="14"/>
  <c r="L437" i="14"/>
  <c r="J437" i="14"/>
  <c r="I437" i="14"/>
  <c r="G437" i="14"/>
  <c r="F437" i="14"/>
  <c r="D437" i="14"/>
  <c r="C437" i="14"/>
  <c r="AJ436" i="14"/>
  <c r="AI436" i="14"/>
  <c r="AG436" i="14"/>
  <c r="AF436" i="14"/>
  <c r="AD436" i="14"/>
  <c r="AB436" i="14"/>
  <c r="Z436" i="14"/>
  <c r="X436" i="14"/>
  <c r="V436" i="14"/>
  <c r="U436" i="14"/>
  <c r="S436" i="14"/>
  <c r="R436" i="14"/>
  <c r="P436" i="14"/>
  <c r="O436" i="14"/>
  <c r="M436" i="14"/>
  <c r="L436" i="14"/>
  <c r="J436" i="14"/>
  <c r="I436" i="14"/>
  <c r="G436" i="14"/>
  <c r="F436" i="14"/>
  <c r="D436" i="14"/>
  <c r="C436" i="14"/>
  <c r="AJ435" i="14"/>
  <c r="AI435" i="14"/>
  <c r="AG435" i="14"/>
  <c r="AF435" i="14"/>
  <c r="AD435" i="14"/>
  <c r="AB435" i="14"/>
  <c r="Z435" i="14"/>
  <c r="X435" i="14"/>
  <c r="V435" i="14"/>
  <c r="U435" i="14"/>
  <c r="S435" i="14"/>
  <c r="R435" i="14"/>
  <c r="P435" i="14"/>
  <c r="O435" i="14"/>
  <c r="M435" i="14"/>
  <c r="L435" i="14"/>
  <c r="J435" i="14"/>
  <c r="I435" i="14"/>
  <c r="G435" i="14"/>
  <c r="F435" i="14"/>
  <c r="D435" i="14"/>
  <c r="C435" i="14"/>
  <c r="AJ434" i="14"/>
  <c r="AI434" i="14"/>
  <c r="AG434" i="14"/>
  <c r="AF434" i="14"/>
  <c r="AD434" i="14"/>
  <c r="AB434" i="14"/>
  <c r="Z434" i="14"/>
  <c r="X434" i="14"/>
  <c r="V434" i="14"/>
  <c r="U434" i="14"/>
  <c r="S434" i="14"/>
  <c r="R434" i="14"/>
  <c r="P434" i="14"/>
  <c r="O434" i="14"/>
  <c r="M434" i="14"/>
  <c r="L434" i="14"/>
  <c r="J434" i="14"/>
  <c r="I434" i="14"/>
  <c r="G434" i="14"/>
  <c r="F434" i="14"/>
  <c r="D434" i="14"/>
  <c r="C434" i="14"/>
  <c r="AJ433" i="14"/>
  <c r="AI433" i="14"/>
  <c r="AG433" i="14"/>
  <c r="AF433" i="14"/>
  <c r="AD433" i="14"/>
  <c r="AB433" i="14"/>
  <c r="Z433" i="14"/>
  <c r="X433" i="14"/>
  <c r="V433" i="14"/>
  <c r="U433" i="14"/>
  <c r="S433" i="14"/>
  <c r="R433" i="14"/>
  <c r="P433" i="14"/>
  <c r="O433" i="14"/>
  <c r="M433" i="14"/>
  <c r="L433" i="14"/>
  <c r="J433" i="14"/>
  <c r="I433" i="14"/>
  <c r="G433" i="14"/>
  <c r="F433" i="14"/>
  <c r="D433" i="14"/>
  <c r="C433" i="14"/>
  <c r="AJ432" i="14"/>
  <c r="AI432" i="14"/>
  <c r="AG432" i="14"/>
  <c r="AF432" i="14"/>
  <c r="AD432" i="14"/>
  <c r="AB432" i="14"/>
  <c r="Z432" i="14"/>
  <c r="X432" i="14"/>
  <c r="V432" i="14"/>
  <c r="U432" i="14"/>
  <c r="S432" i="14"/>
  <c r="R432" i="14"/>
  <c r="P432" i="14"/>
  <c r="O432" i="14"/>
  <c r="M432" i="14"/>
  <c r="L432" i="14"/>
  <c r="J432" i="14"/>
  <c r="I432" i="14"/>
  <c r="G432" i="14"/>
  <c r="F432" i="14"/>
  <c r="D432" i="14"/>
  <c r="C432" i="14"/>
  <c r="AH431" i="14"/>
  <c r="AE431" i="14"/>
  <c r="AC431" i="14"/>
  <c r="AA431" i="14"/>
  <c r="Y431" i="14"/>
  <c r="W431" i="14"/>
  <c r="T431" i="14"/>
  <c r="Q431" i="14"/>
  <c r="N431" i="14"/>
  <c r="K431" i="14"/>
  <c r="H431" i="14"/>
  <c r="E431" i="14"/>
  <c r="B431" i="14"/>
  <c r="AH430" i="14"/>
  <c r="AE430" i="14"/>
  <c r="AC430" i="14"/>
  <c r="AA430" i="14"/>
  <c r="Y430" i="14"/>
  <c r="W430" i="14"/>
  <c r="T430" i="14"/>
  <c r="Q430" i="14"/>
  <c r="N430" i="14"/>
  <c r="K430" i="14"/>
  <c r="H430" i="14"/>
  <c r="E430" i="14"/>
  <c r="B430" i="14"/>
  <c r="AI429" i="14"/>
  <c r="AH429" i="14"/>
  <c r="AE429" i="14"/>
  <c r="AF429" i="14" s="1"/>
  <c r="AC429" i="14"/>
  <c r="AA429" i="14"/>
  <c r="Y429" i="14"/>
  <c r="W429" i="14"/>
  <c r="T429" i="14"/>
  <c r="U429" i="14" s="1"/>
  <c r="Q429" i="14"/>
  <c r="R429" i="14" s="1"/>
  <c r="N429" i="14"/>
  <c r="O429" i="14" s="1"/>
  <c r="K429" i="14"/>
  <c r="L429" i="14" s="1"/>
  <c r="H429" i="14"/>
  <c r="I429" i="14" s="1"/>
  <c r="E429" i="14"/>
  <c r="F429" i="14" s="1"/>
  <c r="B429" i="14"/>
  <c r="C429" i="14" s="1"/>
  <c r="I430" i="14" l="1"/>
  <c r="U430" i="14"/>
  <c r="AI430" i="14"/>
  <c r="F431" i="14"/>
  <c r="R431" i="14"/>
  <c r="AF431" i="14"/>
  <c r="I431" i="14"/>
  <c r="U431" i="14"/>
  <c r="AI431" i="14"/>
  <c r="L431" i="14"/>
  <c r="C431" i="14"/>
  <c r="O431" i="14"/>
  <c r="L430" i="14"/>
  <c r="C430" i="14"/>
  <c r="AF430" i="14"/>
  <c r="O430" i="14"/>
  <c r="F430" i="14"/>
  <c r="R430" i="14"/>
  <c r="I3" i="15"/>
  <c r="AF4" i="15"/>
  <c r="U4" i="15"/>
  <c r="O4" i="15"/>
  <c r="L3" i="15"/>
  <c r="L4" i="15"/>
  <c r="C3" i="15"/>
  <c r="O3" i="15"/>
  <c r="F3" i="15"/>
  <c r="R3" i="15"/>
  <c r="AF3" i="15"/>
  <c r="AJ425" i="14"/>
  <c r="AI425" i="14"/>
  <c r="AG425" i="14"/>
  <c r="AF425" i="14"/>
  <c r="AD425" i="14"/>
  <c r="AB425" i="14"/>
  <c r="Z425" i="14"/>
  <c r="X425" i="14"/>
  <c r="V425" i="14"/>
  <c r="U425" i="14"/>
  <c r="S425" i="14"/>
  <c r="R425" i="14"/>
  <c r="P425" i="14"/>
  <c r="O425" i="14"/>
  <c r="M425" i="14"/>
  <c r="L425" i="14"/>
  <c r="J425" i="14"/>
  <c r="I425" i="14"/>
  <c r="G425" i="14"/>
  <c r="F425" i="14"/>
  <c r="D425" i="14"/>
  <c r="C425" i="14"/>
  <c r="AJ424" i="14"/>
  <c r="AI424" i="14"/>
  <c r="AG424" i="14"/>
  <c r="AF424" i="14"/>
  <c r="AD424" i="14"/>
  <c r="AB424" i="14"/>
  <c r="Z424" i="14"/>
  <c r="X424" i="14"/>
  <c r="V424" i="14"/>
  <c r="U424" i="14"/>
  <c r="S424" i="14"/>
  <c r="R424" i="14"/>
  <c r="P424" i="14"/>
  <c r="O424" i="14"/>
  <c r="M424" i="14"/>
  <c r="L424" i="14"/>
  <c r="J424" i="14"/>
  <c r="I424" i="14"/>
  <c r="G424" i="14"/>
  <c r="F424" i="14"/>
  <c r="D424" i="14"/>
  <c r="C424" i="14"/>
  <c r="AJ423" i="14"/>
  <c r="AI423" i="14"/>
  <c r="AG423" i="14"/>
  <c r="AF423" i="14"/>
  <c r="AD423" i="14"/>
  <c r="AB423" i="14"/>
  <c r="Z423" i="14"/>
  <c r="X423" i="14"/>
  <c r="V423" i="14"/>
  <c r="U423" i="14"/>
  <c r="S423" i="14"/>
  <c r="R423" i="14"/>
  <c r="P423" i="14"/>
  <c r="O423" i="14"/>
  <c r="M423" i="14"/>
  <c r="L423" i="14"/>
  <c r="J423" i="14"/>
  <c r="I423" i="14"/>
  <c r="G423" i="14"/>
  <c r="F423" i="14"/>
  <c r="D423" i="14"/>
  <c r="C423" i="14"/>
  <c r="AJ422" i="14"/>
  <c r="AI422" i="14"/>
  <c r="AG422" i="14"/>
  <c r="AF422" i="14"/>
  <c r="AD422" i="14"/>
  <c r="AB422" i="14"/>
  <c r="Z422" i="14"/>
  <c r="X422" i="14"/>
  <c r="V422" i="14"/>
  <c r="U422" i="14"/>
  <c r="S422" i="14"/>
  <c r="R422" i="14"/>
  <c r="P422" i="14"/>
  <c r="O422" i="14"/>
  <c r="M422" i="14"/>
  <c r="L422" i="14"/>
  <c r="J422" i="14"/>
  <c r="I422" i="14"/>
  <c r="G422" i="14"/>
  <c r="F422" i="14"/>
  <c r="D422" i="14"/>
  <c r="C422" i="14"/>
  <c r="AJ421" i="14"/>
  <c r="AI421" i="14"/>
  <c r="AG421" i="14"/>
  <c r="AF421" i="14"/>
  <c r="AD421" i="14"/>
  <c r="AB421" i="14"/>
  <c r="Z421" i="14"/>
  <c r="X421" i="14"/>
  <c r="V421" i="14"/>
  <c r="U421" i="14"/>
  <c r="S421" i="14"/>
  <c r="R421" i="14"/>
  <c r="P421" i="14"/>
  <c r="O421" i="14"/>
  <c r="M421" i="14"/>
  <c r="L421" i="14"/>
  <c r="J421" i="14"/>
  <c r="I421" i="14"/>
  <c r="G421" i="14"/>
  <c r="F421" i="14"/>
  <c r="D421" i="14"/>
  <c r="C421" i="14"/>
  <c r="AJ420" i="14"/>
  <c r="AI420" i="14"/>
  <c r="AG420" i="14"/>
  <c r="AF420" i="14"/>
  <c r="AD420" i="14"/>
  <c r="AB420" i="14"/>
  <c r="Z420" i="14"/>
  <c r="X420" i="14"/>
  <c r="V420" i="14"/>
  <c r="U420" i="14"/>
  <c r="S420" i="14"/>
  <c r="R420" i="14"/>
  <c r="P420" i="14"/>
  <c r="O420" i="14"/>
  <c r="M420" i="14"/>
  <c r="L420" i="14"/>
  <c r="J420" i="14"/>
  <c r="I420" i="14"/>
  <c r="G420" i="14"/>
  <c r="F420" i="14"/>
  <c r="D420" i="14"/>
  <c r="C420" i="14"/>
  <c r="AJ419" i="14"/>
  <c r="AI419" i="14"/>
  <c r="AG419" i="14"/>
  <c r="AF419" i="14"/>
  <c r="AD419" i="14"/>
  <c r="AB419" i="14"/>
  <c r="Z419" i="14"/>
  <c r="X419" i="14"/>
  <c r="V419" i="14"/>
  <c r="U419" i="14"/>
  <c r="S419" i="14"/>
  <c r="R419" i="14"/>
  <c r="P419" i="14"/>
  <c r="O419" i="14"/>
  <c r="M419" i="14"/>
  <c r="L419" i="14"/>
  <c r="J419" i="14"/>
  <c r="I419" i="14"/>
  <c r="G419" i="14"/>
  <c r="F419" i="14"/>
  <c r="D419" i="14"/>
  <c r="C419" i="14"/>
  <c r="AJ418" i="14" l="1"/>
  <c r="AI418" i="14"/>
  <c r="AG418" i="14"/>
  <c r="AF418" i="14"/>
  <c r="AD418" i="14"/>
  <c r="AB418" i="14"/>
  <c r="Z418" i="14"/>
  <c r="X418" i="14"/>
  <c r="V418" i="14"/>
  <c r="U418" i="14"/>
  <c r="S418" i="14"/>
  <c r="R418" i="14"/>
  <c r="P418" i="14"/>
  <c r="O418" i="14"/>
  <c r="M418" i="14"/>
  <c r="L418" i="14"/>
  <c r="J418" i="14"/>
  <c r="I418" i="14"/>
  <c r="G418" i="14"/>
  <c r="F418" i="14"/>
  <c r="D418" i="14"/>
  <c r="C418" i="14"/>
  <c r="AJ417" i="14" l="1"/>
  <c r="AI417" i="14"/>
  <c r="AG417" i="14"/>
  <c r="AF417" i="14"/>
  <c r="AD417" i="14"/>
  <c r="AB417" i="14"/>
  <c r="Z417" i="14"/>
  <c r="X417" i="14"/>
  <c r="V417" i="14"/>
  <c r="U417" i="14"/>
  <c r="S417" i="14"/>
  <c r="R417" i="14"/>
  <c r="P417" i="14"/>
  <c r="O417" i="14"/>
  <c r="M417" i="14"/>
  <c r="L417" i="14"/>
  <c r="J417" i="14"/>
  <c r="I417" i="14"/>
  <c r="G417" i="14"/>
  <c r="F417" i="14"/>
  <c r="D417" i="14"/>
  <c r="C417" i="14"/>
  <c r="AJ416" i="14"/>
  <c r="AI416" i="14"/>
  <c r="AG416" i="14"/>
  <c r="AF416" i="14"/>
  <c r="AD416" i="14"/>
  <c r="AB416" i="14"/>
  <c r="Z416" i="14"/>
  <c r="X416" i="14"/>
  <c r="V416" i="14"/>
  <c r="U416" i="14"/>
  <c r="S416" i="14"/>
  <c r="R416" i="14"/>
  <c r="P416" i="14"/>
  <c r="O416" i="14"/>
  <c r="M416" i="14"/>
  <c r="L416" i="14"/>
  <c r="J416" i="14"/>
  <c r="I416" i="14"/>
  <c r="G416" i="14"/>
  <c r="F416" i="14"/>
  <c r="D416" i="14"/>
  <c r="C416" i="14"/>
  <c r="AJ415" i="14"/>
  <c r="AI415" i="14"/>
  <c r="AG415" i="14"/>
  <c r="AF415" i="14"/>
  <c r="AD415" i="14"/>
  <c r="AB415" i="14"/>
  <c r="Z415" i="14"/>
  <c r="X415" i="14"/>
  <c r="V415" i="14"/>
  <c r="U415" i="14"/>
  <c r="S415" i="14"/>
  <c r="R415" i="14"/>
  <c r="P415" i="14"/>
  <c r="O415" i="14"/>
  <c r="M415" i="14"/>
  <c r="L415" i="14"/>
  <c r="J415" i="14"/>
  <c r="I415" i="14"/>
  <c r="G415" i="14"/>
  <c r="F415" i="14"/>
  <c r="D415" i="14"/>
  <c r="C415" i="14"/>
  <c r="AJ414" i="14"/>
  <c r="AI414" i="14"/>
  <c r="AG414" i="14"/>
  <c r="AF414" i="14"/>
  <c r="AD414" i="14"/>
  <c r="AB414" i="14"/>
  <c r="Z414" i="14"/>
  <c r="X414" i="14"/>
  <c r="V414" i="14"/>
  <c r="U414" i="14"/>
  <c r="S414" i="14"/>
  <c r="R414" i="14"/>
  <c r="P414" i="14"/>
  <c r="O414" i="14"/>
  <c r="M414" i="14"/>
  <c r="L414" i="14"/>
  <c r="J414" i="14"/>
  <c r="I414" i="14"/>
  <c r="G414" i="14"/>
  <c r="F414" i="14"/>
  <c r="D414" i="14"/>
  <c r="C414" i="14"/>
  <c r="AJ413" i="14" l="1"/>
  <c r="AI413" i="14"/>
  <c r="AG413" i="14"/>
  <c r="AF413" i="14"/>
  <c r="AD413" i="14"/>
  <c r="AB413" i="14"/>
  <c r="Z413" i="14"/>
  <c r="X413" i="14"/>
  <c r="V413" i="14"/>
  <c r="U413" i="14"/>
  <c r="S413" i="14"/>
  <c r="R413" i="14"/>
  <c r="P413" i="14"/>
  <c r="O413" i="14"/>
  <c r="M413" i="14"/>
  <c r="L413" i="14"/>
  <c r="J413" i="14"/>
  <c r="I413" i="14"/>
  <c r="G413" i="14"/>
  <c r="F413" i="14"/>
  <c r="D413" i="14"/>
  <c r="C413" i="14"/>
  <c r="AJ412" i="14"/>
  <c r="AI412" i="14"/>
  <c r="AG412" i="14"/>
  <c r="AF412" i="14"/>
  <c r="AD412" i="14"/>
  <c r="AB412" i="14"/>
  <c r="Z412" i="14"/>
  <c r="X412" i="14"/>
  <c r="V412" i="14"/>
  <c r="U412" i="14"/>
  <c r="S412" i="14"/>
  <c r="R412" i="14"/>
  <c r="P412" i="14"/>
  <c r="O412" i="14"/>
  <c r="M412" i="14"/>
  <c r="L412" i="14"/>
  <c r="J412" i="14"/>
  <c r="I412" i="14"/>
  <c r="G412" i="14"/>
  <c r="F412" i="14"/>
  <c r="D412" i="14"/>
  <c r="C412" i="14"/>
  <c r="AJ411" i="14"/>
  <c r="AI411" i="14"/>
  <c r="AG411" i="14"/>
  <c r="AF411" i="14"/>
  <c r="AD411" i="14"/>
  <c r="AB411" i="14"/>
  <c r="Z411" i="14"/>
  <c r="X411" i="14"/>
  <c r="V411" i="14"/>
  <c r="U411" i="14"/>
  <c r="S411" i="14"/>
  <c r="R411" i="14"/>
  <c r="P411" i="14"/>
  <c r="O411" i="14"/>
  <c r="M411" i="14"/>
  <c r="L411" i="14"/>
  <c r="J411" i="14"/>
  <c r="I411" i="14"/>
  <c r="G411" i="14"/>
  <c r="F411" i="14"/>
  <c r="D411" i="14"/>
  <c r="C411" i="14"/>
  <c r="AJ410" i="14" l="1"/>
  <c r="AI410" i="14"/>
  <c r="AG410" i="14"/>
  <c r="AF410" i="14"/>
  <c r="AD410" i="14"/>
  <c r="AB410" i="14"/>
  <c r="Z410" i="14"/>
  <c r="X410" i="14"/>
  <c r="V410" i="14"/>
  <c r="U410" i="14"/>
  <c r="S410" i="14"/>
  <c r="R410" i="14"/>
  <c r="P410" i="14"/>
  <c r="O410" i="14"/>
  <c r="M410" i="14"/>
  <c r="L410" i="14"/>
  <c r="J410" i="14"/>
  <c r="I410" i="14"/>
  <c r="G410" i="14"/>
  <c r="F410" i="14"/>
  <c r="D410" i="14"/>
  <c r="C410" i="14"/>
  <c r="AJ409" i="14"/>
  <c r="AI409" i="14"/>
  <c r="AG409" i="14"/>
  <c r="AF409" i="14"/>
  <c r="AD409" i="14"/>
  <c r="AB409" i="14"/>
  <c r="Z409" i="14"/>
  <c r="X409" i="14"/>
  <c r="V409" i="14"/>
  <c r="U409" i="14"/>
  <c r="S409" i="14"/>
  <c r="R409" i="14"/>
  <c r="P409" i="14"/>
  <c r="O409" i="14"/>
  <c r="M409" i="14"/>
  <c r="L409" i="14"/>
  <c r="J409" i="14"/>
  <c r="I409" i="14"/>
  <c r="G409" i="14"/>
  <c r="F409" i="14"/>
  <c r="D409" i="14"/>
  <c r="C409" i="14"/>
  <c r="AJ408" i="14"/>
  <c r="AI408" i="14"/>
  <c r="AG408" i="14"/>
  <c r="AF408" i="14"/>
  <c r="AD408" i="14"/>
  <c r="AB408" i="14"/>
  <c r="Z408" i="14"/>
  <c r="X408" i="14"/>
  <c r="V408" i="14"/>
  <c r="U408" i="14"/>
  <c r="S408" i="14"/>
  <c r="R408" i="14"/>
  <c r="P408" i="14"/>
  <c r="O408" i="14"/>
  <c r="M408" i="14"/>
  <c r="L408" i="14"/>
  <c r="J408" i="14"/>
  <c r="I408" i="14"/>
  <c r="G408" i="14"/>
  <c r="F408" i="14"/>
  <c r="D408" i="14"/>
  <c r="C408" i="14"/>
  <c r="AJ407" i="14"/>
  <c r="AI407" i="14"/>
  <c r="AG407" i="14"/>
  <c r="AF407" i="14"/>
  <c r="AD407" i="14"/>
  <c r="AB407" i="14"/>
  <c r="Z407" i="14"/>
  <c r="X407" i="14"/>
  <c r="V407" i="14"/>
  <c r="U407" i="14"/>
  <c r="S407" i="14"/>
  <c r="R407" i="14"/>
  <c r="P407" i="14"/>
  <c r="O407" i="14"/>
  <c r="M407" i="14"/>
  <c r="L407" i="14"/>
  <c r="J407" i="14"/>
  <c r="I407" i="14"/>
  <c r="G407" i="14"/>
  <c r="F407" i="14"/>
  <c r="D407" i="14"/>
  <c r="C407" i="14"/>
  <c r="AJ406" i="14" l="1"/>
  <c r="AI406" i="14"/>
  <c r="AG406" i="14"/>
  <c r="AF406" i="14"/>
  <c r="AD406" i="14"/>
  <c r="AB406" i="14"/>
  <c r="Z406" i="14"/>
  <c r="X406" i="14"/>
  <c r="V406" i="14"/>
  <c r="U406" i="14"/>
  <c r="S406" i="14"/>
  <c r="R406" i="14"/>
  <c r="P406" i="14"/>
  <c r="O406" i="14"/>
  <c r="M406" i="14"/>
  <c r="L406" i="14"/>
  <c r="J406" i="14"/>
  <c r="I406" i="14"/>
  <c r="G406" i="14"/>
  <c r="F406" i="14"/>
  <c r="D406" i="14"/>
  <c r="C406" i="14"/>
  <c r="AJ405" i="14"/>
  <c r="AI405" i="14"/>
  <c r="AG405" i="14"/>
  <c r="AF405" i="14"/>
  <c r="AD405" i="14"/>
  <c r="AB405" i="14"/>
  <c r="Z405" i="14"/>
  <c r="X405" i="14"/>
  <c r="V405" i="14"/>
  <c r="U405" i="14"/>
  <c r="S405" i="14"/>
  <c r="R405" i="14"/>
  <c r="P405" i="14"/>
  <c r="O405" i="14"/>
  <c r="M405" i="14"/>
  <c r="L405" i="14"/>
  <c r="J405" i="14"/>
  <c r="I405" i="14"/>
  <c r="G405" i="14"/>
  <c r="F405" i="14"/>
  <c r="D405" i="14"/>
  <c r="C405" i="14"/>
  <c r="AJ404" i="14"/>
  <c r="AI404" i="14"/>
  <c r="AG404" i="14"/>
  <c r="AF404" i="14"/>
  <c r="AD404" i="14"/>
  <c r="AB404" i="14"/>
  <c r="Z404" i="14"/>
  <c r="X404" i="14"/>
  <c r="V404" i="14"/>
  <c r="U404" i="14"/>
  <c r="S404" i="14"/>
  <c r="R404" i="14"/>
  <c r="P404" i="14"/>
  <c r="O404" i="14"/>
  <c r="M404" i="14"/>
  <c r="L404" i="14"/>
  <c r="J404" i="14"/>
  <c r="I404" i="14"/>
  <c r="G404" i="14"/>
  <c r="F404" i="14"/>
  <c r="D404" i="14"/>
  <c r="C404" i="14"/>
  <c r="AJ403" i="14" l="1"/>
  <c r="AI403" i="14"/>
  <c r="AG403" i="14"/>
  <c r="AF403" i="14"/>
  <c r="AD403" i="14"/>
  <c r="AB403" i="14"/>
  <c r="Z403" i="14"/>
  <c r="X403" i="14"/>
  <c r="V403" i="14"/>
  <c r="U403" i="14"/>
  <c r="S403" i="14"/>
  <c r="R403" i="14"/>
  <c r="P403" i="14"/>
  <c r="O403" i="14"/>
  <c r="M403" i="14"/>
  <c r="L403" i="14"/>
  <c r="J403" i="14"/>
  <c r="I403" i="14"/>
  <c r="G403" i="14"/>
  <c r="F403" i="14"/>
  <c r="D403" i="14"/>
  <c r="C403" i="14"/>
  <c r="AJ402" i="14"/>
  <c r="AI402" i="14"/>
  <c r="AG402" i="14"/>
  <c r="AF402" i="14"/>
  <c r="AD402" i="14"/>
  <c r="AB402" i="14"/>
  <c r="Z402" i="14"/>
  <c r="X402" i="14"/>
  <c r="V402" i="14"/>
  <c r="U402" i="14"/>
  <c r="S402" i="14"/>
  <c r="R402" i="14"/>
  <c r="P402" i="14"/>
  <c r="O402" i="14"/>
  <c r="M402" i="14"/>
  <c r="L402" i="14"/>
  <c r="J402" i="14"/>
  <c r="I402" i="14"/>
  <c r="G402" i="14"/>
  <c r="F402" i="14"/>
  <c r="D402" i="14"/>
  <c r="C402" i="14"/>
  <c r="AJ401" i="14"/>
  <c r="AI401" i="14"/>
  <c r="AG401" i="14"/>
  <c r="AF401" i="14"/>
  <c r="AD401" i="14"/>
  <c r="AB401" i="14"/>
  <c r="Z401" i="14"/>
  <c r="X401" i="14"/>
  <c r="V401" i="14"/>
  <c r="U401" i="14"/>
  <c r="S401" i="14"/>
  <c r="R401" i="14"/>
  <c r="P401" i="14"/>
  <c r="O401" i="14"/>
  <c r="M401" i="14"/>
  <c r="L401" i="14"/>
  <c r="J401" i="14"/>
  <c r="I401" i="14"/>
  <c r="G401" i="14"/>
  <c r="F401" i="14"/>
  <c r="D401" i="14"/>
  <c r="C401" i="14"/>
  <c r="AJ400" i="14"/>
  <c r="AI400" i="14"/>
  <c r="AG400" i="14"/>
  <c r="AF400" i="14"/>
  <c r="AD400" i="14"/>
  <c r="AB400" i="14"/>
  <c r="Z400" i="14"/>
  <c r="X400" i="14"/>
  <c r="V400" i="14"/>
  <c r="U400" i="14"/>
  <c r="S400" i="14"/>
  <c r="R400" i="14"/>
  <c r="P400" i="14"/>
  <c r="O400" i="14"/>
  <c r="M400" i="14"/>
  <c r="L400" i="14"/>
  <c r="J400" i="14"/>
  <c r="I400" i="14"/>
  <c r="G400" i="14"/>
  <c r="F400" i="14"/>
  <c r="D400" i="14"/>
  <c r="C400" i="14"/>
  <c r="AJ399" i="14"/>
  <c r="AI399" i="14"/>
  <c r="AG399" i="14"/>
  <c r="AF399" i="14"/>
  <c r="AD399" i="14"/>
  <c r="AB399" i="14"/>
  <c r="Z399" i="14"/>
  <c r="X399" i="14"/>
  <c r="V399" i="14"/>
  <c r="U399" i="14"/>
  <c r="S399" i="14"/>
  <c r="R399" i="14"/>
  <c r="P399" i="14"/>
  <c r="O399" i="14"/>
  <c r="M399" i="14"/>
  <c r="L399" i="14"/>
  <c r="J399" i="14"/>
  <c r="I399" i="14"/>
  <c r="G399" i="14"/>
  <c r="F399" i="14"/>
  <c r="D399" i="14"/>
  <c r="C399" i="14"/>
  <c r="AJ398" i="14"/>
  <c r="AI398" i="14"/>
  <c r="AG398" i="14"/>
  <c r="AF398" i="14"/>
  <c r="AD398" i="14"/>
  <c r="AB398" i="14"/>
  <c r="Z398" i="14"/>
  <c r="X398" i="14"/>
  <c r="V398" i="14"/>
  <c r="U398" i="14"/>
  <c r="S398" i="14"/>
  <c r="R398" i="14"/>
  <c r="P398" i="14"/>
  <c r="O398" i="14"/>
  <c r="M398" i="14"/>
  <c r="L398" i="14"/>
  <c r="J398" i="14"/>
  <c r="I398" i="14"/>
  <c r="G398" i="14"/>
  <c r="F398" i="14"/>
  <c r="D398" i="14"/>
  <c r="C398" i="14"/>
  <c r="AJ397" i="14"/>
  <c r="AI397" i="14"/>
  <c r="AG397" i="14"/>
  <c r="AF397" i="14"/>
  <c r="AD397" i="14"/>
  <c r="AB397" i="14"/>
  <c r="Z397" i="14"/>
  <c r="X397" i="14"/>
  <c r="V397" i="14"/>
  <c r="U397" i="14"/>
  <c r="S397" i="14"/>
  <c r="R397" i="14"/>
  <c r="P397" i="14"/>
  <c r="O397" i="14"/>
  <c r="M397" i="14"/>
  <c r="L397" i="14"/>
  <c r="J397" i="14"/>
  <c r="I397" i="14"/>
  <c r="G397" i="14"/>
  <c r="F397" i="14"/>
  <c r="D397" i="14"/>
  <c r="C397" i="14"/>
  <c r="O395" i="14" l="1"/>
  <c r="C395" i="14"/>
  <c r="L395" i="14"/>
  <c r="AI395" i="14"/>
  <c r="AF395" i="14"/>
  <c r="U395" i="14"/>
  <c r="R395" i="14"/>
  <c r="I395" i="14"/>
  <c r="F395" i="14"/>
  <c r="AJ396" i="14"/>
  <c r="AI396" i="14"/>
  <c r="AI394" i="14" s="1"/>
  <c r="AG396" i="14"/>
  <c r="AF396" i="14"/>
  <c r="AF394" i="14" s="1"/>
  <c r="AD396" i="14"/>
  <c r="AB396" i="14"/>
  <c r="Z396" i="14"/>
  <c r="X396" i="14"/>
  <c r="V396" i="14"/>
  <c r="U396" i="14"/>
  <c r="U394" i="14" s="1"/>
  <c r="S396" i="14"/>
  <c r="R396" i="14"/>
  <c r="P396" i="14"/>
  <c r="O396" i="14"/>
  <c r="O394" i="14" s="1"/>
  <c r="M396" i="14"/>
  <c r="L396" i="14"/>
  <c r="L394" i="14" s="1"/>
  <c r="J396" i="14"/>
  <c r="I396" i="14"/>
  <c r="I394" i="14" s="1"/>
  <c r="G396" i="14"/>
  <c r="F396" i="14"/>
  <c r="D396" i="14"/>
  <c r="C396" i="14"/>
  <c r="C394" i="14" s="1"/>
  <c r="AH395" i="14"/>
  <c r="AE395" i="14"/>
  <c r="AC395" i="14"/>
  <c r="AA395" i="14"/>
  <c r="Y395" i="14"/>
  <c r="W395" i="14"/>
  <c r="T395" i="14"/>
  <c r="Q395" i="14"/>
  <c r="N395" i="14"/>
  <c r="K395" i="14"/>
  <c r="H395" i="14"/>
  <c r="E395" i="14"/>
  <c r="B395" i="14"/>
  <c r="AH394" i="14"/>
  <c r="AE394" i="14"/>
  <c r="AC394" i="14"/>
  <c r="AA394" i="14"/>
  <c r="Y394" i="14"/>
  <c r="W394" i="14"/>
  <c r="T394" i="14"/>
  <c r="Q394" i="14"/>
  <c r="N394" i="14"/>
  <c r="K394" i="14"/>
  <c r="H394" i="14"/>
  <c r="E394" i="14"/>
  <c r="B394" i="14"/>
  <c r="AH393" i="14"/>
  <c r="AI393" i="14" s="1"/>
  <c r="AE393" i="14"/>
  <c r="AF393" i="14" s="1"/>
  <c r="AC393" i="14"/>
  <c r="AA393" i="14"/>
  <c r="Y393" i="14"/>
  <c r="W393" i="14"/>
  <c r="T393" i="14"/>
  <c r="U393" i="14" s="1"/>
  <c r="Q393" i="14"/>
  <c r="R393" i="14" s="1"/>
  <c r="N393" i="14"/>
  <c r="O393" i="14" s="1"/>
  <c r="K393" i="14"/>
  <c r="L393" i="14" s="1"/>
  <c r="H393" i="14"/>
  <c r="I393" i="14" s="1"/>
  <c r="E393" i="14"/>
  <c r="F393" i="14" s="1"/>
  <c r="B393" i="14"/>
  <c r="C393" i="14" s="1"/>
  <c r="R394" i="14" l="1"/>
  <c r="F394" i="14"/>
  <c r="AJ390" i="14"/>
  <c r="AI390" i="14"/>
  <c r="AG390" i="14"/>
  <c r="AF390" i="14"/>
  <c r="AD390" i="14"/>
  <c r="AB390" i="14"/>
  <c r="Z390" i="14"/>
  <c r="X390" i="14"/>
  <c r="V390" i="14"/>
  <c r="U390" i="14"/>
  <c r="S390" i="14"/>
  <c r="R390" i="14"/>
  <c r="P390" i="14"/>
  <c r="O390" i="14"/>
  <c r="M390" i="14"/>
  <c r="L390" i="14"/>
  <c r="J390" i="14"/>
  <c r="I390" i="14"/>
  <c r="G390" i="14"/>
  <c r="F390" i="14"/>
  <c r="D390" i="14"/>
  <c r="C390" i="14"/>
  <c r="AJ389" i="14"/>
  <c r="AI389" i="14"/>
  <c r="AG389" i="14"/>
  <c r="AF389" i="14"/>
  <c r="AD389" i="14"/>
  <c r="AB389" i="14"/>
  <c r="Z389" i="14"/>
  <c r="X389" i="14"/>
  <c r="V389" i="14"/>
  <c r="U389" i="14"/>
  <c r="S389" i="14"/>
  <c r="R389" i="14"/>
  <c r="P389" i="14"/>
  <c r="O389" i="14"/>
  <c r="M389" i="14"/>
  <c r="L389" i="14"/>
  <c r="J389" i="14"/>
  <c r="I389" i="14"/>
  <c r="G389" i="14"/>
  <c r="F389" i="14"/>
  <c r="D389" i="14"/>
  <c r="C389" i="14"/>
  <c r="AJ388" i="14"/>
  <c r="AI388" i="14"/>
  <c r="AG388" i="14"/>
  <c r="AF388" i="14"/>
  <c r="AD388" i="14"/>
  <c r="AB388" i="14"/>
  <c r="Z388" i="14"/>
  <c r="X388" i="14"/>
  <c r="V388" i="14"/>
  <c r="U388" i="14"/>
  <c r="S388" i="14"/>
  <c r="R388" i="14"/>
  <c r="P388" i="14"/>
  <c r="O388" i="14"/>
  <c r="M388" i="14"/>
  <c r="L388" i="14"/>
  <c r="J388" i="14"/>
  <c r="I388" i="14"/>
  <c r="G388" i="14"/>
  <c r="F388" i="14"/>
  <c r="D388" i="14"/>
  <c r="C388" i="14"/>
  <c r="AJ387" i="14"/>
  <c r="AI387" i="14"/>
  <c r="AG387" i="14"/>
  <c r="AF387" i="14"/>
  <c r="AD387" i="14"/>
  <c r="AB387" i="14"/>
  <c r="Z387" i="14"/>
  <c r="X387" i="14"/>
  <c r="V387" i="14"/>
  <c r="U387" i="14"/>
  <c r="S387" i="14"/>
  <c r="R387" i="14"/>
  <c r="P387" i="14"/>
  <c r="O387" i="14"/>
  <c r="M387" i="14"/>
  <c r="L387" i="14"/>
  <c r="J387" i="14"/>
  <c r="I387" i="14"/>
  <c r="G387" i="14"/>
  <c r="F387" i="14"/>
  <c r="D387" i="14"/>
  <c r="C387" i="14"/>
  <c r="AJ386" i="14"/>
  <c r="AI386" i="14"/>
  <c r="AG386" i="14"/>
  <c r="AF386" i="14"/>
  <c r="AD386" i="14"/>
  <c r="AB386" i="14"/>
  <c r="Z386" i="14"/>
  <c r="X386" i="14"/>
  <c r="V386" i="14"/>
  <c r="U386" i="14"/>
  <c r="S386" i="14"/>
  <c r="R386" i="14"/>
  <c r="P386" i="14"/>
  <c r="O386" i="14"/>
  <c r="M386" i="14"/>
  <c r="L386" i="14"/>
  <c r="J386" i="14"/>
  <c r="I386" i="14"/>
  <c r="G386" i="14"/>
  <c r="F386" i="14"/>
  <c r="D386" i="14"/>
  <c r="C386" i="14"/>
  <c r="AJ385" i="14"/>
  <c r="AI385" i="14"/>
  <c r="AG385" i="14"/>
  <c r="AF385" i="14"/>
  <c r="AD385" i="14"/>
  <c r="AB385" i="14"/>
  <c r="Z385" i="14"/>
  <c r="X385" i="14"/>
  <c r="V385" i="14"/>
  <c r="U385" i="14"/>
  <c r="S385" i="14"/>
  <c r="R385" i="14"/>
  <c r="P385" i="14"/>
  <c r="O385" i="14"/>
  <c r="M385" i="14"/>
  <c r="L385" i="14"/>
  <c r="J385" i="14"/>
  <c r="I385" i="14"/>
  <c r="G385" i="14"/>
  <c r="F385" i="14"/>
  <c r="D385" i="14"/>
  <c r="C385" i="14"/>
  <c r="AJ384" i="14" l="1"/>
  <c r="AI384" i="14"/>
  <c r="AG384" i="14"/>
  <c r="AF384" i="14"/>
  <c r="AD384" i="14"/>
  <c r="AB384" i="14"/>
  <c r="Z384" i="14"/>
  <c r="X384" i="14"/>
  <c r="V384" i="14"/>
  <c r="U384" i="14"/>
  <c r="S384" i="14"/>
  <c r="R384" i="14"/>
  <c r="P384" i="14"/>
  <c r="O384" i="14"/>
  <c r="M384" i="14"/>
  <c r="L384" i="14"/>
  <c r="J384" i="14"/>
  <c r="I384" i="14"/>
  <c r="G384" i="14"/>
  <c r="F384" i="14"/>
  <c r="D384" i="14"/>
  <c r="C384" i="14"/>
  <c r="AJ383" i="14" l="1"/>
  <c r="AI383" i="14"/>
  <c r="AG383" i="14"/>
  <c r="AF383" i="14"/>
  <c r="AD383" i="14"/>
  <c r="AB383" i="14"/>
  <c r="Z383" i="14"/>
  <c r="X383" i="14"/>
  <c r="V383" i="14"/>
  <c r="U383" i="14"/>
  <c r="S383" i="14"/>
  <c r="R383" i="14"/>
  <c r="P383" i="14"/>
  <c r="O383" i="14"/>
  <c r="M383" i="14"/>
  <c r="L383" i="14"/>
  <c r="J383" i="14"/>
  <c r="I383" i="14"/>
  <c r="G383" i="14"/>
  <c r="F383" i="14"/>
  <c r="D383" i="14"/>
  <c r="C383" i="14"/>
  <c r="AJ382" i="14"/>
  <c r="AI382" i="14"/>
  <c r="AG382" i="14"/>
  <c r="AF382" i="14"/>
  <c r="AD382" i="14"/>
  <c r="AB382" i="14"/>
  <c r="Z382" i="14"/>
  <c r="X382" i="14"/>
  <c r="V382" i="14"/>
  <c r="U382" i="14"/>
  <c r="S382" i="14"/>
  <c r="R382" i="14"/>
  <c r="P382" i="14"/>
  <c r="O382" i="14"/>
  <c r="M382" i="14"/>
  <c r="L382" i="14"/>
  <c r="J382" i="14"/>
  <c r="I382" i="14"/>
  <c r="G382" i="14"/>
  <c r="F382" i="14"/>
  <c r="D382" i="14"/>
  <c r="C382" i="14"/>
  <c r="AJ381" i="14"/>
  <c r="AI381" i="14"/>
  <c r="AG381" i="14"/>
  <c r="AF381" i="14"/>
  <c r="AD381" i="14"/>
  <c r="AB381" i="14"/>
  <c r="Z381" i="14"/>
  <c r="X381" i="14"/>
  <c r="V381" i="14"/>
  <c r="U381" i="14"/>
  <c r="S381" i="14"/>
  <c r="R381" i="14"/>
  <c r="P381" i="14"/>
  <c r="O381" i="14"/>
  <c r="M381" i="14"/>
  <c r="L381" i="14"/>
  <c r="J381" i="14"/>
  <c r="I381" i="14"/>
  <c r="G381" i="14"/>
  <c r="F381" i="14"/>
  <c r="D381" i="14"/>
  <c r="C381" i="14"/>
  <c r="AJ380" i="14"/>
  <c r="AI380" i="14"/>
  <c r="AG380" i="14"/>
  <c r="AF380" i="14"/>
  <c r="AD380" i="14"/>
  <c r="AB380" i="14"/>
  <c r="Z380" i="14"/>
  <c r="X380" i="14"/>
  <c r="V380" i="14"/>
  <c r="U380" i="14"/>
  <c r="S380" i="14"/>
  <c r="R380" i="14"/>
  <c r="P380" i="14"/>
  <c r="O380" i="14"/>
  <c r="M380" i="14"/>
  <c r="L380" i="14"/>
  <c r="J380" i="14"/>
  <c r="I380" i="14"/>
  <c r="G380" i="14"/>
  <c r="F380" i="14"/>
  <c r="D380" i="14"/>
  <c r="C380" i="14"/>
  <c r="AJ379" i="14" l="1"/>
  <c r="AI379" i="14"/>
  <c r="AG379" i="14"/>
  <c r="AF379" i="14"/>
  <c r="AD379" i="14"/>
  <c r="AB379" i="14"/>
  <c r="Z379" i="14"/>
  <c r="X379" i="14"/>
  <c r="V379" i="14"/>
  <c r="U379" i="14"/>
  <c r="S379" i="14"/>
  <c r="R379" i="14"/>
  <c r="P379" i="14"/>
  <c r="O379" i="14"/>
  <c r="M379" i="14"/>
  <c r="L379" i="14"/>
  <c r="J379" i="14"/>
  <c r="I379" i="14"/>
  <c r="G379" i="14"/>
  <c r="F379" i="14"/>
  <c r="D379" i="14"/>
  <c r="C379" i="14"/>
  <c r="AJ378" i="14"/>
  <c r="AI378" i="14"/>
  <c r="AG378" i="14"/>
  <c r="AF378" i="14"/>
  <c r="AD378" i="14"/>
  <c r="AB378" i="14"/>
  <c r="Z378" i="14"/>
  <c r="X378" i="14"/>
  <c r="V378" i="14"/>
  <c r="U378" i="14"/>
  <c r="S378" i="14"/>
  <c r="R378" i="14"/>
  <c r="P378" i="14"/>
  <c r="O378" i="14"/>
  <c r="M378" i="14"/>
  <c r="L378" i="14"/>
  <c r="J378" i="14"/>
  <c r="I378" i="14"/>
  <c r="G378" i="14"/>
  <c r="F378" i="14"/>
  <c r="D378" i="14"/>
  <c r="C378" i="14"/>
  <c r="AJ377" i="14"/>
  <c r="AI377" i="14"/>
  <c r="AG377" i="14"/>
  <c r="AF377" i="14"/>
  <c r="AD377" i="14"/>
  <c r="AB377" i="14"/>
  <c r="Z377" i="14"/>
  <c r="X377" i="14"/>
  <c r="V377" i="14"/>
  <c r="U377" i="14"/>
  <c r="S377" i="14"/>
  <c r="R377" i="14"/>
  <c r="P377" i="14"/>
  <c r="O377" i="14"/>
  <c r="M377" i="14"/>
  <c r="L377" i="14"/>
  <c r="J377" i="14"/>
  <c r="I377" i="14"/>
  <c r="G377" i="14"/>
  <c r="F377" i="14"/>
  <c r="D377" i="14"/>
  <c r="C377" i="14"/>
  <c r="AJ376" i="14"/>
  <c r="AI376" i="14"/>
  <c r="AG376" i="14"/>
  <c r="AF376" i="14"/>
  <c r="AD376" i="14"/>
  <c r="AB376" i="14"/>
  <c r="Z376" i="14"/>
  <c r="X376" i="14"/>
  <c r="V376" i="14"/>
  <c r="U376" i="14"/>
  <c r="S376" i="14"/>
  <c r="R376" i="14"/>
  <c r="P376" i="14"/>
  <c r="O376" i="14"/>
  <c r="M376" i="14"/>
  <c r="L376" i="14"/>
  <c r="J376" i="14"/>
  <c r="I376" i="14"/>
  <c r="G376" i="14"/>
  <c r="F376" i="14"/>
  <c r="D376" i="14"/>
  <c r="C376" i="14"/>
  <c r="AJ375" i="14"/>
  <c r="AI375" i="14"/>
  <c r="AG375" i="14"/>
  <c r="AF375" i="14"/>
  <c r="AD375" i="14"/>
  <c r="AB375" i="14"/>
  <c r="Z375" i="14"/>
  <c r="X375" i="14"/>
  <c r="V375" i="14"/>
  <c r="U375" i="14"/>
  <c r="S375" i="14"/>
  <c r="R375" i="14"/>
  <c r="P375" i="14"/>
  <c r="O375" i="14"/>
  <c r="M375" i="14"/>
  <c r="L375" i="14"/>
  <c r="J375" i="14"/>
  <c r="I375" i="14"/>
  <c r="G375" i="14"/>
  <c r="F375" i="14"/>
  <c r="D375" i="14"/>
  <c r="C375" i="14"/>
  <c r="AJ374" i="14"/>
  <c r="AI374" i="14"/>
  <c r="AG374" i="14"/>
  <c r="AF374" i="14"/>
  <c r="AD374" i="14"/>
  <c r="AB374" i="14"/>
  <c r="Z374" i="14"/>
  <c r="X374" i="14"/>
  <c r="V374" i="14"/>
  <c r="U374" i="14"/>
  <c r="S374" i="14"/>
  <c r="R374" i="14"/>
  <c r="P374" i="14"/>
  <c r="O374" i="14"/>
  <c r="M374" i="14"/>
  <c r="L374" i="14"/>
  <c r="J374" i="14"/>
  <c r="I374" i="14"/>
  <c r="G374" i="14"/>
  <c r="F374" i="14"/>
  <c r="D374" i="14"/>
  <c r="C374" i="14"/>
  <c r="AJ373" i="14" l="1"/>
  <c r="AI373" i="14"/>
  <c r="AG373" i="14"/>
  <c r="AF373" i="14"/>
  <c r="AD373" i="14"/>
  <c r="AB373" i="14"/>
  <c r="Z373" i="14"/>
  <c r="X373" i="14"/>
  <c r="V373" i="14"/>
  <c r="U373" i="14"/>
  <c r="S373" i="14"/>
  <c r="R373" i="14"/>
  <c r="P373" i="14"/>
  <c r="O373" i="14"/>
  <c r="M373" i="14"/>
  <c r="L373" i="14"/>
  <c r="J373" i="14"/>
  <c r="I373" i="14"/>
  <c r="G373" i="14"/>
  <c r="F373" i="14"/>
  <c r="D373" i="14"/>
  <c r="C373" i="14"/>
  <c r="Q360" i="14" l="1"/>
  <c r="Q359" i="14"/>
  <c r="AJ372" i="14"/>
  <c r="AI372" i="14"/>
  <c r="AG372" i="14"/>
  <c r="AF372" i="14"/>
  <c r="AD372" i="14"/>
  <c r="AB372" i="14"/>
  <c r="Z372" i="14"/>
  <c r="X372" i="14"/>
  <c r="V372" i="14"/>
  <c r="U372" i="14"/>
  <c r="S372" i="14"/>
  <c r="R372" i="14"/>
  <c r="P372" i="14"/>
  <c r="O372" i="14"/>
  <c r="M372" i="14"/>
  <c r="L372" i="14"/>
  <c r="J372" i="14"/>
  <c r="I372" i="14"/>
  <c r="G372" i="14"/>
  <c r="F372" i="14"/>
  <c r="D372" i="14"/>
  <c r="C372" i="14"/>
  <c r="AJ371" i="14" l="1"/>
  <c r="AI371" i="14"/>
  <c r="AG371" i="14"/>
  <c r="AF371" i="14"/>
  <c r="AD371" i="14"/>
  <c r="AB371" i="14"/>
  <c r="Z371" i="14"/>
  <c r="X371" i="14"/>
  <c r="V371" i="14"/>
  <c r="U371" i="14"/>
  <c r="S371" i="14"/>
  <c r="R371" i="14"/>
  <c r="P371" i="14"/>
  <c r="O371" i="14"/>
  <c r="M371" i="14"/>
  <c r="L371" i="14"/>
  <c r="J371" i="14"/>
  <c r="I371" i="14"/>
  <c r="G371" i="14"/>
  <c r="F371" i="14"/>
  <c r="D371" i="14"/>
  <c r="C371" i="14"/>
  <c r="AJ370" i="14" l="1"/>
  <c r="AI370" i="14"/>
  <c r="AG370" i="14"/>
  <c r="AF370" i="14"/>
  <c r="AD370" i="14"/>
  <c r="AB370" i="14"/>
  <c r="Z370" i="14"/>
  <c r="X370" i="14"/>
  <c r="V370" i="14"/>
  <c r="U370" i="14"/>
  <c r="S370" i="14"/>
  <c r="R370" i="14"/>
  <c r="P370" i="14"/>
  <c r="O370" i="14"/>
  <c r="M370" i="14"/>
  <c r="L370" i="14"/>
  <c r="J370" i="14"/>
  <c r="I370" i="14"/>
  <c r="G370" i="14"/>
  <c r="F370" i="14"/>
  <c r="D370" i="14"/>
  <c r="C370" i="14"/>
  <c r="AJ369" i="14" l="1"/>
  <c r="AI369" i="14"/>
  <c r="AG369" i="14"/>
  <c r="AF369" i="14"/>
  <c r="AD369" i="14"/>
  <c r="AB369" i="14"/>
  <c r="Z369" i="14"/>
  <c r="X369" i="14"/>
  <c r="V369" i="14"/>
  <c r="U369" i="14"/>
  <c r="S369" i="14"/>
  <c r="R369" i="14"/>
  <c r="P369" i="14"/>
  <c r="O369" i="14"/>
  <c r="M369" i="14"/>
  <c r="L369" i="14"/>
  <c r="J369" i="14"/>
  <c r="I369" i="14"/>
  <c r="G369" i="14"/>
  <c r="F369" i="14"/>
  <c r="D369" i="14"/>
  <c r="C369" i="14"/>
  <c r="AJ368" i="14"/>
  <c r="AI368" i="14"/>
  <c r="AG368" i="14"/>
  <c r="AF368" i="14"/>
  <c r="AD368" i="14"/>
  <c r="AB368" i="14"/>
  <c r="Z368" i="14"/>
  <c r="X368" i="14"/>
  <c r="V368" i="14"/>
  <c r="U368" i="14"/>
  <c r="S368" i="14"/>
  <c r="R368" i="14"/>
  <c r="P368" i="14"/>
  <c r="O368" i="14"/>
  <c r="M368" i="14"/>
  <c r="L368" i="14"/>
  <c r="J368" i="14"/>
  <c r="I368" i="14"/>
  <c r="G368" i="14"/>
  <c r="F368" i="14"/>
  <c r="D368" i="14"/>
  <c r="C368" i="14"/>
  <c r="AJ367" i="14"/>
  <c r="AI367" i="14"/>
  <c r="AG367" i="14"/>
  <c r="AF367" i="14"/>
  <c r="AD367" i="14"/>
  <c r="AB367" i="14"/>
  <c r="Z367" i="14"/>
  <c r="X367" i="14"/>
  <c r="V367" i="14"/>
  <c r="U367" i="14"/>
  <c r="S367" i="14"/>
  <c r="R367" i="14"/>
  <c r="P367" i="14"/>
  <c r="O367" i="14"/>
  <c r="M367" i="14"/>
  <c r="L367" i="14"/>
  <c r="J367" i="14"/>
  <c r="I367" i="14"/>
  <c r="G367" i="14"/>
  <c r="F367" i="14"/>
  <c r="D367" i="14"/>
  <c r="C367" i="14"/>
  <c r="AJ366" i="14" l="1"/>
  <c r="AI366" i="14"/>
  <c r="AG366" i="14"/>
  <c r="AF366" i="14"/>
  <c r="AD366" i="14"/>
  <c r="AB366" i="14"/>
  <c r="Z366" i="14"/>
  <c r="X366" i="14"/>
  <c r="V366" i="14"/>
  <c r="U366" i="14"/>
  <c r="S366" i="14"/>
  <c r="R366" i="14"/>
  <c r="P366" i="14"/>
  <c r="O366" i="14"/>
  <c r="M366" i="14"/>
  <c r="L366" i="14"/>
  <c r="J366" i="14"/>
  <c r="I366" i="14"/>
  <c r="G366" i="14"/>
  <c r="F366" i="14"/>
  <c r="D366" i="14"/>
  <c r="C366" i="14"/>
  <c r="AJ365" i="14" l="1"/>
  <c r="AI365" i="14"/>
  <c r="AG365" i="14"/>
  <c r="AF365" i="14"/>
  <c r="AD365" i="14"/>
  <c r="AB365" i="14"/>
  <c r="Z365" i="14"/>
  <c r="X365" i="14"/>
  <c r="V365" i="14"/>
  <c r="U365" i="14"/>
  <c r="S365" i="14"/>
  <c r="R365" i="14"/>
  <c r="P365" i="14"/>
  <c r="O365" i="14"/>
  <c r="M365" i="14"/>
  <c r="L365" i="14"/>
  <c r="J365" i="14"/>
  <c r="I365" i="14"/>
  <c r="G365" i="14"/>
  <c r="F365" i="14"/>
  <c r="D365" i="14"/>
  <c r="C365" i="14"/>
  <c r="AJ364" i="14"/>
  <c r="AI364" i="14"/>
  <c r="AG364" i="14"/>
  <c r="AF364" i="14"/>
  <c r="AD364" i="14"/>
  <c r="AB364" i="14"/>
  <c r="Z364" i="14"/>
  <c r="X364" i="14"/>
  <c r="V364" i="14"/>
  <c r="U364" i="14"/>
  <c r="S364" i="14"/>
  <c r="R364" i="14"/>
  <c r="P364" i="14"/>
  <c r="O364" i="14"/>
  <c r="M364" i="14"/>
  <c r="L364" i="14"/>
  <c r="J364" i="14"/>
  <c r="I364" i="14"/>
  <c r="G364" i="14"/>
  <c r="F364" i="14"/>
  <c r="D364" i="14"/>
  <c r="C364" i="14"/>
  <c r="AJ363" i="14" l="1"/>
  <c r="AI363" i="14"/>
  <c r="AG363" i="14"/>
  <c r="AF363" i="14"/>
  <c r="AD363" i="14"/>
  <c r="AB363" i="14"/>
  <c r="Z363" i="14"/>
  <c r="X363" i="14"/>
  <c r="V363" i="14"/>
  <c r="U363" i="14"/>
  <c r="S363" i="14"/>
  <c r="R363" i="14"/>
  <c r="P363" i="14"/>
  <c r="O363" i="14"/>
  <c r="M363" i="14"/>
  <c r="L363" i="14"/>
  <c r="J363" i="14"/>
  <c r="I363" i="14"/>
  <c r="G363" i="14"/>
  <c r="F363" i="14"/>
  <c r="D363" i="14"/>
  <c r="C363" i="14"/>
  <c r="B324" i="14" l="1"/>
  <c r="E324" i="14"/>
  <c r="H324" i="14"/>
  <c r="AE324" i="14"/>
  <c r="AC324" i="14"/>
  <c r="AA324" i="14"/>
  <c r="Y324" i="14"/>
  <c r="W324" i="14"/>
  <c r="T324" i="14"/>
  <c r="Q324" i="14"/>
  <c r="N324" i="14"/>
  <c r="K324" i="14"/>
  <c r="AJ361" i="14" l="1"/>
  <c r="AG361" i="14"/>
  <c r="AD361" i="14"/>
  <c r="AB361" i="14"/>
  <c r="Z361" i="14"/>
  <c r="X361" i="14"/>
  <c r="V361" i="14"/>
  <c r="S361" i="14"/>
  <c r="P361" i="14"/>
  <c r="M361" i="14"/>
  <c r="J361" i="14"/>
  <c r="G361" i="14"/>
  <c r="D361" i="14"/>
  <c r="AJ362" i="14"/>
  <c r="AI362" i="14"/>
  <c r="AG362" i="14"/>
  <c r="AF362" i="14"/>
  <c r="AD362" i="14"/>
  <c r="AB362" i="14"/>
  <c r="Z362" i="14"/>
  <c r="X362" i="14"/>
  <c r="V362" i="14"/>
  <c r="U362" i="14"/>
  <c r="S362" i="14"/>
  <c r="R362" i="14"/>
  <c r="P362" i="14"/>
  <c r="O362" i="14"/>
  <c r="M362" i="14"/>
  <c r="L362" i="14"/>
  <c r="J362" i="14"/>
  <c r="I362" i="14"/>
  <c r="I359" i="14" s="1"/>
  <c r="G362" i="14"/>
  <c r="F362" i="14"/>
  <c r="D362" i="14"/>
  <c r="C362" i="14"/>
  <c r="AI361" i="14"/>
  <c r="AI359" i="14" s="1"/>
  <c r="AF361" i="14"/>
  <c r="U361" i="14"/>
  <c r="R361" i="14"/>
  <c r="O361" i="14"/>
  <c r="L361" i="14"/>
  <c r="I361" i="14"/>
  <c r="F361" i="14"/>
  <c r="C361" i="14"/>
  <c r="AJ355" i="14"/>
  <c r="AI355" i="14"/>
  <c r="AG355" i="14"/>
  <c r="AF355" i="14"/>
  <c r="AD355" i="14"/>
  <c r="AB355" i="14"/>
  <c r="Z355" i="14"/>
  <c r="X355" i="14"/>
  <c r="V355" i="14"/>
  <c r="U355" i="14"/>
  <c r="S355" i="14"/>
  <c r="R355" i="14"/>
  <c r="P355" i="14"/>
  <c r="O355" i="14"/>
  <c r="M355" i="14"/>
  <c r="L355" i="14"/>
  <c r="J355" i="14"/>
  <c r="I355" i="14"/>
  <c r="G355" i="14"/>
  <c r="F355" i="14"/>
  <c r="D355" i="14"/>
  <c r="C355" i="14"/>
  <c r="R360" i="14"/>
  <c r="L360" i="14"/>
  <c r="AI360" i="14"/>
  <c r="AF360" i="14"/>
  <c r="U360" i="14"/>
  <c r="O360" i="14"/>
  <c r="I360" i="14"/>
  <c r="AH360" i="14"/>
  <c r="AE360" i="14"/>
  <c r="AC360" i="14"/>
  <c r="AA360" i="14"/>
  <c r="Y360" i="14"/>
  <c r="W360" i="14"/>
  <c r="T360" i="14"/>
  <c r="N360" i="14"/>
  <c r="K360" i="14"/>
  <c r="H360" i="14"/>
  <c r="E360" i="14"/>
  <c r="B360" i="14"/>
  <c r="AH359" i="14"/>
  <c r="AE359" i="14"/>
  <c r="AC359" i="14"/>
  <c r="AA359" i="14"/>
  <c r="Y359" i="14"/>
  <c r="W359" i="14"/>
  <c r="T359" i="14"/>
  <c r="N359" i="14"/>
  <c r="K359" i="14"/>
  <c r="H359" i="14"/>
  <c r="E359" i="14"/>
  <c r="B359" i="14"/>
  <c r="AH358" i="14"/>
  <c r="AI358" i="14" s="1"/>
  <c r="AE358" i="14"/>
  <c r="AF358" i="14" s="1"/>
  <c r="AC358" i="14"/>
  <c r="AA358" i="14"/>
  <c r="Y358" i="14"/>
  <c r="W358" i="14"/>
  <c r="T358" i="14"/>
  <c r="U358" i="14" s="1"/>
  <c r="Q358" i="14"/>
  <c r="R358" i="14" s="1"/>
  <c r="N358" i="14"/>
  <c r="O358" i="14" s="1"/>
  <c r="K358" i="14"/>
  <c r="L358" i="14" s="1"/>
  <c r="H358" i="14"/>
  <c r="I358" i="14" s="1"/>
  <c r="E358" i="14"/>
  <c r="F358" i="14" s="1"/>
  <c r="B358" i="14"/>
  <c r="C358" i="14" s="1"/>
  <c r="U359" i="14" l="1"/>
  <c r="O359" i="14"/>
  <c r="C359" i="14"/>
  <c r="F360" i="14"/>
  <c r="C360" i="14"/>
  <c r="F359" i="14"/>
  <c r="R359" i="14"/>
  <c r="AF359" i="14"/>
  <c r="L359" i="14"/>
  <c r="S354" i="14"/>
  <c r="AJ354" i="14"/>
  <c r="AI354" i="14"/>
  <c r="AG354" i="14"/>
  <c r="AF354" i="14"/>
  <c r="AD354" i="14"/>
  <c r="AB354" i="14"/>
  <c r="Z354" i="14"/>
  <c r="X354" i="14"/>
  <c r="V354" i="14"/>
  <c r="U354" i="14"/>
  <c r="R354" i="14"/>
  <c r="P354" i="14"/>
  <c r="O354" i="14"/>
  <c r="M354" i="14"/>
  <c r="L354" i="14"/>
  <c r="J354" i="14"/>
  <c r="I354" i="14"/>
  <c r="G354" i="14"/>
  <c r="F354" i="14"/>
  <c r="D354" i="14"/>
  <c r="C354" i="14"/>
  <c r="AJ353" i="14"/>
  <c r="AI353" i="14"/>
  <c r="AG353" i="14"/>
  <c r="AF353" i="14"/>
  <c r="AD353" i="14"/>
  <c r="AB353" i="14"/>
  <c r="Z353" i="14"/>
  <c r="X353" i="14"/>
  <c r="V353" i="14"/>
  <c r="U353" i="14"/>
  <c r="S353" i="14"/>
  <c r="R353" i="14"/>
  <c r="P353" i="14"/>
  <c r="O353" i="14"/>
  <c r="M353" i="14"/>
  <c r="L353" i="14"/>
  <c r="J353" i="14"/>
  <c r="I353" i="14"/>
  <c r="G353" i="14"/>
  <c r="F353" i="14"/>
  <c r="D353" i="14"/>
  <c r="C353" i="14"/>
  <c r="AJ352" i="14" l="1"/>
  <c r="AI352" i="14"/>
  <c r="AG352" i="14"/>
  <c r="AF352" i="14"/>
  <c r="AD352" i="14"/>
  <c r="AB352" i="14"/>
  <c r="Z352" i="14"/>
  <c r="X352" i="14"/>
  <c r="V352" i="14"/>
  <c r="U352" i="14"/>
  <c r="S352" i="14"/>
  <c r="R352" i="14"/>
  <c r="P352" i="14"/>
  <c r="O352" i="14"/>
  <c r="M352" i="14"/>
  <c r="L352" i="14"/>
  <c r="J352" i="14"/>
  <c r="I352" i="14"/>
  <c r="G352" i="14"/>
  <c r="F352" i="14"/>
  <c r="D352" i="14"/>
  <c r="C352" i="14"/>
  <c r="AJ351" i="14" l="1"/>
  <c r="AI351" i="14"/>
  <c r="AG351" i="14"/>
  <c r="AF351" i="14"/>
  <c r="AD351" i="14"/>
  <c r="AB351" i="14"/>
  <c r="Z351" i="14"/>
  <c r="X351" i="14"/>
  <c r="V351" i="14"/>
  <c r="U351" i="14"/>
  <c r="S351" i="14"/>
  <c r="R351" i="14"/>
  <c r="P351" i="14"/>
  <c r="O351" i="14"/>
  <c r="M351" i="14"/>
  <c r="L351" i="14"/>
  <c r="J351" i="14"/>
  <c r="I351" i="14"/>
  <c r="G351" i="14"/>
  <c r="F351" i="14"/>
  <c r="D351" i="14"/>
  <c r="C351" i="14"/>
  <c r="AJ350" i="14"/>
  <c r="AI350" i="14"/>
  <c r="AG350" i="14"/>
  <c r="AF350" i="14"/>
  <c r="AD350" i="14"/>
  <c r="AB350" i="14"/>
  <c r="Z350" i="14"/>
  <c r="X350" i="14"/>
  <c r="V350" i="14"/>
  <c r="U350" i="14"/>
  <c r="S350" i="14"/>
  <c r="R350" i="14"/>
  <c r="P350" i="14"/>
  <c r="O350" i="14"/>
  <c r="M350" i="14"/>
  <c r="L350" i="14"/>
  <c r="J350" i="14"/>
  <c r="I350" i="14"/>
  <c r="G350" i="14"/>
  <c r="F350" i="14"/>
  <c r="D350" i="14"/>
  <c r="C350" i="14"/>
  <c r="AJ349" i="14"/>
  <c r="AI349" i="14"/>
  <c r="AG349" i="14"/>
  <c r="AF349" i="14"/>
  <c r="AD349" i="14"/>
  <c r="AB349" i="14"/>
  <c r="Z349" i="14"/>
  <c r="X349" i="14"/>
  <c r="V349" i="14"/>
  <c r="U349" i="14"/>
  <c r="S349" i="14"/>
  <c r="R349" i="14"/>
  <c r="P349" i="14"/>
  <c r="O349" i="14"/>
  <c r="M349" i="14"/>
  <c r="L349" i="14"/>
  <c r="J349" i="14"/>
  <c r="I349" i="14"/>
  <c r="G349" i="14"/>
  <c r="F349" i="14"/>
  <c r="D349" i="14"/>
  <c r="C349" i="14"/>
  <c r="AJ348" i="14"/>
  <c r="AI348" i="14"/>
  <c r="AG348" i="14"/>
  <c r="AF348" i="14"/>
  <c r="AD348" i="14"/>
  <c r="AB348" i="14"/>
  <c r="Z348" i="14"/>
  <c r="X348" i="14"/>
  <c r="V348" i="14"/>
  <c r="U348" i="14"/>
  <c r="S348" i="14"/>
  <c r="R348" i="14"/>
  <c r="P348" i="14"/>
  <c r="O348" i="14"/>
  <c r="M348" i="14"/>
  <c r="L348" i="14"/>
  <c r="J348" i="14"/>
  <c r="I348" i="14"/>
  <c r="G348" i="14"/>
  <c r="F348" i="14"/>
  <c r="D348" i="14"/>
  <c r="C348" i="14"/>
  <c r="AJ347" i="14"/>
  <c r="AI347" i="14"/>
  <c r="AG347" i="14"/>
  <c r="AF347" i="14"/>
  <c r="AD347" i="14"/>
  <c r="AB347" i="14"/>
  <c r="Z347" i="14"/>
  <c r="X347" i="14"/>
  <c r="V347" i="14"/>
  <c r="U347" i="14"/>
  <c r="S347" i="14"/>
  <c r="R347" i="14"/>
  <c r="P347" i="14"/>
  <c r="O347" i="14"/>
  <c r="M347" i="14"/>
  <c r="L347" i="14"/>
  <c r="J347" i="14"/>
  <c r="I347" i="14"/>
  <c r="G347" i="14"/>
  <c r="F347" i="14"/>
  <c r="D347" i="14"/>
  <c r="C347" i="14"/>
  <c r="AD346" i="14" l="1"/>
  <c r="AB346" i="14"/>
  <c r="Z346" i="14"/>
  <c r="X346" i="14"/>
  <c r="AD345" i="14"/>
  <c r="AB345" i="14"/>
  <c r="Z345" i="14"/>
  <c r="X345" i="14"/>
  <c r="AD344" i="14"/>
  <c r="AB344" i="14"/>
  <c r="Z344" i="14"/>
  <c r="X344" i="14"/>
  <c r="AD343" i="14"/>
  <c r="AB343" i="14"/>
  <c r="Z343" i="14"/>
  <c r="X343" i="14"/>
  <c r="AD342" i="14"/>
  <c r="AB342" i="14"/>
  <c r="Z342" i="14"/>
  <c r="X342" i="14"/>
  <c r="AD341" i="14"/>
  <c r="AB341" i="14"/>
  <c r="Z341" i="14"/>
  <c r="X341" i="14"/>
  <c r="AD340" i="14"/>
  <c r="AB340" i="14"/>
  <c r="Z340" i="14"/>
  <c r="X340" i="14"/>
  <c r="AD339" i="14"/>
  <c r="AB339" i="14"/>
  <c r="Z339" i="14"/>
  <c r="X339" i="14"/>
  <c r="AJ346" i="14"/>
  <c r="AI346" i="14"/>
  <c r="AG346" i="14"/>
  <c r="AF346" i="14"/>
  <c r="V346" i="14"/>
  <c r="U346" i="14"/>
  <c r="S346" i="14"/>
  <c r="R346" i="14"/>
  <c r="P346" i="14"/>
  <c r="O346" i="14"/>
  <c r="M346" i="14"/>
  <c r="L346" i="14"/>
  <c r="J346" i="14"/>
  <c r="I346" i="14"/>
  <c r="G346" i="14"/>
  <c r="F346" i="14"/>
  <c r="D346" i="14"/>
  <c r="C346" i="14"/>
  <c r="AJ345" i="14"/>
  <c r="AI345" i="14"/>
  <c r="AG345" i="14"/>
  <c r="AF345" i="14"/>
  <c r="V345" i="14"/>
  <c r="U345" i="14"/>
  <c r="S345" i="14"/>
  <c r="R345" i="14"/>
  <c r="P345" i="14"/>
  <c r="O345" i="14"/>
  <c r="M345" i="14"/>
  <c r="L345" i="14"/>
  <c r="J345" i="14"/>
  <c r="I345" i="14"/>
  <c r="G345" i="14"/>
  <c r="F345" i="14"/>
  <c r="D345" i="14"/>
  <c r="C345" i="14"/>
  <c r="AJ344" i="14" l="1"/>
  <c r="AI344" i="14"/>
  <c r="AG344" i="14"/>
  <c r="AF344" i="14"/>
  <c r="V344" i="14"/>
  <c r="U344" i="14"/>
  <c r="S344" i="14"/>
  <c r="R344" i="14"/>
  <c r="P344" i="14"/>
  <c r="O344" i="14"/>
  <c r="M344" i="14"/>
  <c r="L344" i="14"/>
  <c r="J344" i="14"/>
  <c r="I344" i="14"/>
  <c r="G344" i="14"/>
  <c r="F344" i="14"/>
  <c r="D344" i="14"/>
  <c r="C344" i="14"/>
  <c r="AJ343" i="14"/>
  <c r="AI343" i="14"/>
  <c r="AG343" i="14"/>
  <c r="AF343" i="14"/>
  <c r="V343" i="14"/>
  <c r="U343" i="14"/>
  <c r="S343" i="14"/>
  <c r="R343" i="14"/>
  <c r="P343" i="14"/>
  <c r="O343" i="14"/>
  <c r="M343" i="14"/>
  <c r="L343" i="14"/>
  <c r="J343" i="14"/>
  <c r="I343" i="14"/>
  <c r="G343" i="14"/>
  <c r="F343" i="14"/>
  <c r="D343" i="14"/>
  <c r="C343" i="14"/>
  <c r="AJ342" i="14"/>
  <c r="AI342" i="14"/>
  <c r="AG342" i="14"/>
  <c r="AF342" i="14"/>
  <c r="V342" i="14"/>
  <c r="U342" i="14"/>
  <c r="S342" i="14"/>
  <c r="R342" i="14"/>
  <c r="P342" i="14"/>
  <c r="O342" i="14"/>
  <c r="M342" i="14"/>
  <c r="L342" i="14"/>
  <c r="J342" i="14"/>
  <c r="I342" i="14"/>
  <c r="G342" i="14"/>
  <c r="F342" i="14"/>
  <c r="D342" i="14"/>
  <c r="C342" i="14"/>
  <c r="AJ341" i="14"/>
  <c r="AI341" i="14"/>
  <c r="AG341" i="14"/>
  <c r="AF341" i="14"/>
  <c r="V341" i="14"/>
  <c r="U341" i="14"/>
  <c r="S341" i="14"/>
  <c r="R341" i="14"/>
  <c r="P341" i="14"/>
  <c r="O341" i="14"/>
  <c r="M341" i="14"/>
  <c r="L341" i="14"/>
  <c r="J341" i="14"/>
  <c r="I341" i="14"/>
  <c r="G341" i="14"/>
  <c r="F341" i="14"/>
  <c r="D341" i="14"/>
  <c r="C341" i="14"/>
  <c r="AJ340" i="14" l="1"/>
  <c r="AI340" i="14"/>
  <c r="AG340" i="14"/>
  <c r="AF340" i="14"/>
  <c r="AF324" i="14" s="1"/>
  <c r="V340" i="14"/>
  <c r="U340" i="14"/>
  <c r="U324" i="14" s="1"/>
  <c r="S340" i="14"/>
  <c r="R340" i="14"/>
  <c r="R324" i="14" s="1"/>
  <c r="P340" i="14"/>
  <c r="O340" i="14"/>
  <c r="O324" i="14" s="1"/>
  <c r="M340" i="14"/>
  <c r="L340" i="14"/>
  <c r="L324" i="14" s="1"/>
  <c r="J340" i="14"/>
  <c r="I340" i="14"/>
  <c r="I324" i="14" s="1"/>
  <c r="G340" i="14"/>
  <c r="F340" i="14"/>
  <c r="F324" i="14" s="1"/>
  <c r="D340" i="14"/>
  <c r="C340" i="14"/>
  <c r="C324" i="14" s="1"/>
  <c r="AJ339" i="14"/>
  <c r="AI339" i="14"/>
  <c r="AG339" i="14"/>
  <c r="AF339" i="14"/>
  <c r="V339" i="14"/>
  <c r="U339" i="14"/>
  <c r="S339" i="14"/>
  <c r="R339" i="14"/>
  <c r="P339" i="14"/>
  <c r="O339" i="14"/>
  <c r="M339" i="14"/>
  <c r="L339" i="14"/>
  <c r="J339" i="14"/>
  <c r="I339" i="14"/>
  <c r="G339" i="14"/>
  <c r="F339" i="14"/>
  <c r="D339" i="14"/>
  <c r="C339" i="14"/>
  <c r="AJ338" i="14"/>
  <c r="AI338" i="14"/>
  <c r="AG338" i="14"/>
  <c r="AF338" i="14"/>
  <c r="AD338" i="14"/>
  <c r="AB338" i="14"/>
  <c r="Z338" i="14"/>
  <c r="X338" i="14"/>
  <c r="V338" i="14"/>
  <c r="U338" i="14"/>
  <c r="S338" i="14"/>
  <c r="R338" i="14"/>
  <c r="P338" i="14"/>
  <c r="O338" i="14"/>
  <c r="M338" i="14"/>
  <c r="L338" i="14"/>
  <c r="J338" i="14"/>
  <c r="I338" i="14"/>
  <c r="G338" i="14"/>
  <c r="F338" i="14"/>
  <c r="D338" i="14"/>
  <c r="C338" i="14"/>
  <c r="AJ337" i="14" l="1"/>
  <c r="AI337" i="14"/>
  <c r="AG337" i="14"/>
  <c r="AF337" i="14"/>
  <c r="AD337" i="14"/>
  <c r="AB337" i="14"/>
  <c r="Z337" i="14"/>
  <c r="X337" i="14"/>
  <c r="V337" i="14"/>
  <c r="U337" i="14"/>
  <c r="S337" i="14"/>
  <c r="R337" i="14"/>
  <c r="P337" i="14"/>
  <c r="O337" i="14"/>
  <c r="M337" i="14"/>
  <c r="L337" i="14"/>
  <c r="J337" i="14"/>
  <c r="I337" i="14"/>
  <c r="G337" i="14"/>
  <c r="F337" i="14"/>
  <c r="D337" i="14"/>
  <c r="C337" i="14"/>
  <c r="AJ336" i="14"/>
  <c r="AI336" i="14"/>
  <c r="AG336" i="14"/>
  <c r="AF336" i="14"/>
  <c r="AD336" i="14"/>
  <c r="AB336" i="14"/>
  <c r="Z336" i="14"/>
  <c r="X336" i="14"/>
  <c r="V336" i="14"/>
  <c r="U336" i="14"/>
  <c r="S336" i="14"/>
  <c r="R336" i="14"/>
  <c r="P336" i="14"/>
  <c r="O336" i="14"/>
  <c r="M336" i="14"/>
  <c r="L336" i="14"/>
  <c r="J336" i="14"/>
  <c r="I336" i="14"/>
  <c r="G336" i="14"/>
  <c r="F336" i="14"/>
  <c r="D336" i="14"/>
  <c r="C336" i="14"/>
  <c r="AJ335" i="14"/>
  <c r="AI335" i="14"/>
  <c r="AG335" i="14"/>
  <c r="AF335" i="14"/>
  <c r="AD335" i="14"/>
  <c r="AB335" i="14"/>
  <c r="Z335" i="14"/>
  <c r="X335" i="14"/>
  <c r="V335" i="14"/>
  <c r="U335" i="14"/>
  <c r="S335" i="14"/>
  <c r="R335" i="14"/>
  <c r="P335" i="14"/>
  <c r="O335" i="14"/>
  <c r="M335" i="14"/>
  <c r="L335" i="14"/>
  <c r="J335" i="14"/>
  <c r="I335" i="14"/>
  <c r="G335" i="14"/>
  <c r="F335" i="14"/>
  <c r="D335" i="14"/>
  <c r="C335" i="14"/>
  <c r="AJ334" i="14"/>
  <c r="AI334" i="14"/>
  <c r="AG334" i="14"/>
  <c r="AF334" i="14"/>
  <c r="AD334" i="14"/>
  <c r="AB334" i="14"/>
  <c r="Z334" i="14"/>
  <c r="X334" i="14"/>
  <c r="V334" i="14"/>
  <c r="U334" i="14"/>
  <c r="S334" i="14"/>
  <c r="R334" i="14"/>
  <c r="P334" i="14"/>
  <c r="O334" i="14"/>
  <c r="M334" i="14"/>
  <c r="L334" i="14"/>
  <c r="J334" i="14"/>
  <c r="I334" i="14"/>
  <c r="G334" i="14"/>
  <c r="F334" i="14"/>
  <c r="D334" i="14"/>
  <c r="C334" i="14"/>
  <c r="AJ333" i="14"/>
  <c r="AI333" i="14"/>
  <c r="AG333" i="14"/>
  <c r="AF333" i="14"/>
  <c r="AD333" i="14"/>
  <c r="AB333" i="14"/>
  <c r="Z333" i="14"/>
  <c r="X333" i="14"/>
  <c r="V333" i="14"/>
  <c r="U333" i="14"/>
  <c r="S333" i="14"/>
  <c r="R333" i="14"/>
  <c r="P333" i="14"/>
  <c r="O333" i="14"/>
  <c r="M333" i="14"/>
  <c r="L333" i="14"/>
  <c r="J333" i="14"/>
  <c r="I333" i="14"/>
  <c r="G333" i="14"/>
  <c r="F333" i="14"/>
  <c r="D333" i="14"/>
  <c r="C333" i="14"/>
  <c r="AJ332" i="14"/>
  <c r="AI332" i="14"/>
  <c r="AG332" i="14"/>
  <c r="AF332" i="14"/>
  <c r="AD332" i="14"/>
  <c r="AB332" i="14"/>
  <c r="Z332" i="14"/>
  <c r="X332" i="14"/>
  <c r="V332" i="14"/>
  <c r="U332" i="14"/>
  <c r="S332" i="14"/>
  <c r="R332" i="14"/>
  <c r="P332" i="14"/>
  <c r="O332" i="14"/>
  <c r="M332" i="14"/>
  <c r="L332" i="14"/>
  <c r="J332" i="14"/>
  <c r="I332" i="14"/>
  <c r="G332" i="14"/>
  <c r="F332" i="14"/>
  <c r="D332" i="14"/>
  <c r="C332" i="14"/>
  <c r="AJ331" i="14" l="1"/>
  <c r="AI331" i="14"/>
  <c r="AG331" i="14"/>
  <c r="AF331" i="14"/>
  <c r="AD331" i="14"/>
  <c r="AB331" i="14"/>
  <c r="Z331" i="14"/>
  <c r="X331" i="14"/>
  <c r="V331" i="14"/>
  <c r="U331" i="14"/>
  <c r="S331" i="14"/>
  <c r="R331" i="14"/>
  <c r="P331" i="14"/>
  <c r="O331" i="14"/>
  <c r="M331" i="14"/>
  <c r="L331" i="14"/>
  <c r="J331" i="14"/>
  <c r="I331" i="14"/>
  <c r="G331" i="14"/>
  <c r="F331" i="14"/>
  <c r="D331" i="14"/>
  <c r="C331" i="14"/>
  <c r="J329" i="14" l="1"/>
  <c r="I329" i="14"/>
  <c r="G329" i="14"/>
  <c r="F329" i="14"/>
  <c r="D329" i="14"/>
  <c r="C329" i="14"/>
  <c r="J328" i="14"/>
  <c r="I328" i="14"/>
  <c r="G328" i="14"/>
  <c r="F328" i="14"/>
  <c r="D328" i="14"/>
  <c r="C328" i="14"/>
  <c r="J327" i="14"/>
  <c r="I327" i="14"/>
  <c r="G327" i="14"/>
  <c r="F327" i="14"/>
  <c r="D327" i="14"/>
  <c r="C327" i="14"/>
  <c r="J326" i="14"/>
  <c r="I326" i="14"/>
  <c r="G326" i="14"/>
  <c r="F326" i="14"/>
  <c r="D326" i="14"/>
  <c r="C326" i="14"/>
  <c r="AJ330" i="14" l="1"/>
  <c r="AI330" i="14"/>
  <c r="AG330" i="14"/>
  <c r="AF330" i="14"/>
  <c r="AD330" i="14"/>
  <c r="AB330" i="14"/>
  <c r="Z330" i="14"/>
  <c r="X330" i="14"/>
  <c r="V330" i="14"/>
  <c r="U330" i="14"/>
  <c r="S330" i="14"/>
  <c r="R330" i="14"/>
  <c r="P330" i="14"/>
  <c r="O330" i="14"/>
  <c r="M330" i="14"/>
  <c r="L330" i="14"/>
  <c r="J330" i="14"/>
  <c r="I330" i="14"/>
  <c r="G330" i="14"/>
  <c r="F330" i="14"/>
  <c r="D330" i="14"/>
  <c r="C330" i="14"/>
  <c r="AJ329" i="14"/>
  <c r="AI329" i="14"/>
  <c r="AG329" i="14"/>
  <c r="AF329" i="14"/>
  <c r="AD329" i="14"/>
  <c r="AB329" i="14"/>
  <c r="Z329" i="14"/>
  <c r="X329" i="14"/>
  <c r="V329" i="14"/>
  <c r="U329" i="14"/>
  <c r="S329" i="14"/>
  <c r="R329" i="14"/>
  <c r="P329" i="14"/>
  <c r="O329" i="14"/>
  <c r="M329" i="14"/>
  <c r="L329" i="14"/>
  <c r="AJ328" i="14"/>
  <c r="AI328" i="14"/>
  <c r="AG328" i="14"/>
  <c r="AF328" i="14"/>
  <c r="AD328" i="14"/>
  <c r="AB328" i="14"/>
  <c r="Z328" i="14"/>
  <c r="X328" i="14"/>
  <c r="V328" i="14"/>
  <c r="U328" i="14"/>
  <c r="S328" i="14"/>
  <c r="R328" i="14"/>
  <c r="P328" i="14"/>
  <c r="O328" i="14"/>
  <c r="M328" i="14"/>
  <c r="L328" i="14"/>
  <c r="AJ327" i="14"/>
  <c r="AI327" i="14"/>
  <c r="AG327" i="14"/>
  <c r="AF327" i="14"/>
  <c r="AD327" i="14"/>
  <c r="AB327" i="14"/>
  <c r="Z327" i="14"/>
  <c r="X327" i="14"/>
  <c r="V327" i="14"/>
  <c r="U327" i="14"/>
  <c r="S327" i="14"/>
  <c r="R327" i="14"/>
  <c r="P327" i="14"/>
  <c r="O327" i="14"/>
  <c r="M327" i="14"/>
  <c r="L327" i="14"/>
  <c r="AJ326" i="14" l="1"/>
  <c r="AI326" i="14"/>
  <c r="AG326" i="14"/>
  <c r="AF326" i="14"/>
  <c r="AD326" i="14"/>
  <c r="AB326" i="14"/>
  <c r="Z326" i="14"/>
  <c r="X326" i="14"/>
  <c r="V326" i="14"/>
  <c r="U326" i="14"/>
  <c r="S326" i="14"/>
  <c r="R326" i="14"/>
  <c r="P326" i="14"/>
  <c r="O326" i="14"/>
  <c r="M326" i="14"/>
  <c r="L326" i="14"/>
  <c r="AJ325" i="14"/>
  <c r="AI325" i="14"/>
  <c r="AG325" i="14"/>
  <c r="AF325" i="14"/>
  <c r="AD325" i="14"/>
  <c r="AB325" i="14"/>
  <c r="X325" i="14"/>
  <c r="V325" i="14"/>
  <c r="U325" i="14"/>
  <c r="S325" i="14"/>
  <c r="R325" i="14"/>
  <c r="P325" i="14"/>
  <c r="O325" i="14"/>
  <c r="M325" i="14"/>
  <c r="J325" i="14"/>
  <c r="I325" i="14"/>
  <c r="I323" i="14" s="1"/>
  <c r="G325" i="14"/>
  <c r="F325" i="14"/>
  <c r="D325" i="14"/>
  <c r="C325" i="14"/>
  <c r="AH324" i="14"/>
  <c r="Z325" i="14"/>
  <c r="AH323" i="14"/>
  <c r="AE323" i="14"/>
  <c r="AC323" i="14"/>
  <c r="AA323" i="14"/>
  <c r="Y323" i="14"/>
  <c r="W323" i="14"/>
  <c r="T323" i="14"/>
  <c r="Q323" i="14"/>
  <c r="N323" i="14"/>
  <c r="K323" i="14"/>
  <c r="H323" i="14"/>
  <c r="E323" i="14"/>
  <c r="B323" i="14"/>
  <c r="AH322" i="14"/>
  <c r="AI322" i="14" s="1"/>
  <c r="AE322" i="14"/>
  <c r="AF322" i="14" s="1"/>
  <c r="AC322" i="14"/>
  <c r="AA322" i="14"/>
  <c r="Y322" i="14"/>
  <c r="W322" i="14"/>
  <c r="T322" i="14"/>
  <c r="U322" i="14" s="1"/>
  <c r="Q322" i="14"/>
  <c r="R322" i="14" s="1"/>
  <c r="N322" i="14"/>
  <c r="O322" i="14" s="1"/>
  <c r="K322" i="14"/>
  <c r="L322" i="14" s="1"/>
  <c r="H322" i="14"/>
  <c r="I322" i="14" s="1"/>
  <c r="E322" i="14"/>
  <c r="F322" i="14" s="1"/>
  <c r="B322" i="14"/>
  <c r="C322" i="14" s="1"/>
  <c r="O323" i="14" l="1"/>
  <c r="U323" i="14"/>
  <c r="C323" i="14"/>
  <c r="AI323" i="14"/>
  <c r="AI324" i="14"/>
  <c r="AF323" i="14"/>
  <c r="F323" i="14"/>
  <c r="L323" i="14"/>
  <c r="R323" i="14"/>
  <c r="AJ319" i="14"/>
  <c r="AI319" i="14"/>
  <c r="AG319" i="14"/>
  <c r="AF319" i="14"/>
  <c r="AD319" i="14"/>
  <c r="AB319" i="14"/>
  <c r="Z319" i="14"/>
  <c r="X319" i="14"/>
  <c r="V319" i="14"/>
  <c r="U319" i="14"/>
  <c r="S319" i="14"/>
  <c r="R319" i="14"/>
  <c r="P319" i="14"/>
  <c r="O319" i="14"/>
  <c r="M319" i="14"/>
  <c r="L319" i="14"/>
  <c r="J319" i="14"/>
  <c r="I319" i="14"/>
  <c r="G319" i="14"/>
  <c r="F319" i="14"/>
  <c r="D319" i="14"/>
  <c r="C319" i="14"/>
  <c r="AJ318" i="14" l="1"/>
  <c r="AI318" i="14"/>
  <c r="AG318" i="14"/>
  <c r="AF318" i="14"/>
  <c r="AD318" i="14"/>
  <c r="AB318" i="14"/>
  <c r="Z318" i="14"/>
  <c r="X318" i="14"/>
  <c r="V318" i="14"/>
  <c r="U318" i="14"/>
  <c r="S318" i="14"/>
  <c r="R318" i="14"/>
  <c r="P318" i="14"/>
  <c r="O318" i="14"/>
  <c r="M318" i="14"/>
  <c r="L318" i="14"/>
  <c r="J318" i="14"/>
  <c r="I318" i="14"/>
  <c r="G318" i="14"/>
  <c r="F318" i="14"/>
  <c r="D318" i="14"/>
  <c r="C318" i="14"/>
  <c r="AJ317" i="14" l="1"/>
  <c r="AI317" i="14"/>
  <c r="AG317" i="14"/>
  <c r="AF317" i="14"/>
  <c r="AD317" i="14"/>
  <c r="AB317" i="14"/>
  <c r="Z317" i="14"/>
  <c r="X317" i="14"/>
  <c r="V317" i="14"/>
  <c r="U317" i="14"/>
  <c r="S317" i="14"/>
  <c r="R317" i="14"/>
  <c r="P317" i="14"/>
  <c r="O317" i="14"/>
  <c r="M317" i="14"/>
  <c r="L317" i="14"/>
  <c r="J317" i="14"/>
  <c r="I317" i="14"/>
  <c r="G317" i="14"/>
  <c r="F317" i="14"/>
  <c r="D317" i="14"/>
  <c r="C317" i="14"/>
  <c r="AJ316" i="14"/>
  <c r="AI316" i="14"/>
  <c r="AG316" i="14"/>
  <c r="AF316" i="14"/>
  <c r="AD316" i="14"/>
  <c r="AB316" i="14"/>
  <c r="Z316" i="14"/>
  <c r="X316" i="14"/>
  <c r="V316" i="14"/>
  <c r="U316" i="14"/>
  <c r="S316" i="14"/>
  <c r="R316" i="14"/>
  <c r="P316" i="14"/>
  <c r="O316" i="14"/>
  <c r="M316" i="14"/>
  <c r="L316" i="14"/>
  <c r="J316" i="14"/>
  <c r="I316" i="14"/>
  <c r="G316" i="14"/>
  <c r="F316" i="14"/>
  <c r="D316" i="14"/>
  <c r="C316" i="14"/>
  <c r="AJ315" i="14"/>
  <c r="AI315" i="14"/>
  <c r="AG315" i="14"/>
  <c r="AF315" i="14"/>
  <c r="AD315" i="14"/>
  <c r="AB315" i="14"/>
  <c r="Z315" i="14"/>
  <c r="X315" i="14"/>
  <c r="V315" i="14"/>
  <c r="U315" i="14"/>
  <c r="S315" i="14"/>
  <c r="R315" i="14"/>
  <c r="P315" i="14"/>
  <c r="O315" i="14"/>
  <c r="M315" i="14"/>
  <c r="L315" i="14"/>
  <c r="J315" i="14"/>
  <c r="I315" i="14"/>
  <c r="G315" i="14"/>
  <c r="F315" i="14"/>
  <c r="D315" i="14"/>
  <c r="C315" i="14"/>
  <c r="AJ314" i="14"/>
  <c r="AI314" i="14"/>
  <c r="AG314" i="14"/>
  <c r="AF314" i="14"/>
  <c r="AD314" i="14"/>
  <c r="AB314" i="14"/>
  <c r="Z314" i="14"/>
  <c r="X314" i="14"/>
  <c r="V314" i="14"/>
  <c r="U314" i="14"/>
  <c r="S314" i="14"/>
  <c r="R314" i="14"/>
  <c r="P314" i="14"/>
  <c r="O314" i="14"/>
  <c r="M314" i="14"/>
  <c r="L314" i="14"/>
  <c r="J314" i="14"/>
  <c r="I314" i="14"/>
  <c r="G314" i="14"/>
  <c r="F314" i="14"/>
  <c r="D314" i="14"/>
  <c r="C314" i="14"/>
  <c r="AJ313" i="14"/>
  <c r="AI313" i="14"/>
  <c r="AG313" i="14"/>
  <c r="AF313" i="14"/>
  <c r="AD313" i="14"/>
  <c r="AB313" i="14"/>
  <c r="Z313" i="14"/>
  <c r="X313" i="14"/>
  <c r="V313" i="14"/>
  <c r="U313" i="14"/>
  <c r="S313" i="14"/>
  <c r="R313" i="14"/>
  <c r="P313" i="14"/>
  <c r="O313" i="14"/>
  <c r="M313" i="14"/>
  <c r="L313" i="14"/>
  <c r="J313" i="14"/>
  <c r="I313" i="14"/>
  <c r="G313" i="14"/>
  <c r="F313" i="14"/>
  <c r="D313" i="14"/>
  <c r="C313" i="14"/>
  <c r="AJ312" i="14" l="1"/>
  <c r="AI312" i="14"/>
  <c r="AG312" i="14"/>
  <c r="AF312" i="14"/>
  <c r="AD312" i="14"/>
  <c r="AB312" i="14"/>
  <c r="Z312" i="14"/>
  <c r="X312" i="14"/>
  <c r="V312" i="14"/>
  <c r="U312" i="14"/>
  <c r="S312" i="14"/>
  <c r="R312" i="14"/>
  <c r="P312" i="14"/>
  <c r="O312" i="14"/>
  <c r="M312" i="14"/>
  <c r="L312" i="14"/>
  <c r="J312" i="14"/>
  <c r="I312" i="14"/>
  <c r="G312" i="14"/>
  <c r="F312" i="14"/>
  <c r="D312" i="14"/>
  <c r="C312" i="14"/>
  <c r="AJ290" i="14" l="1"/>
  <c r="AG290" i="14"/>
  <c r="AD290" i="14"/>
  <c r="AB290" i="14"/>
  <c r="X290" i="14"/>
  <c r="V290" i="14"/>
  <c r="S290" i="14"/>
  <c r="P290" i="14"/>
  <c r="M290" i="14"/>
  <c r="J290" i="14"/>
  <c r="G290" i="14"/>
  <c r="D290" i="14"/>
  <c r="AJ311" i="14"/>
  <c r="AI311" i="14"/>
  <c r="AG311" i="14"/>
  <c r="AF311" i="14"/>
  <c r="AD311" i="14"/>
  <c r="AB311" i="14"/>
  <c r="Z311" i="14"/>
  <c r="X311" i="14"/>
  <c r="V311" i="14"/>
  <c r="U311" i="14"/>
  <c r="S311" i="14"/>
  <c r="R311" i="14"/>
  <c r="P311" i="14"/>
  <c r="O311" i="14"/>
  <c r="M311" i="14"/>
  <c r="L311" i="14"/>
  <c r="J311" i="14"/>
  <c r="I311" i="14"/>
  <c r="G311" i="14"/>
  <c r="F311" i="14"/>
  <c r="D311" i="14"/>
  <c r="C311" i="14"/>
  <c r="AJ310" i="14"/>
  <c r="AI310" i="14"/>
  <c r="AG310" i="14"/>
  <c r="AF310" i="14"/>
  <c r="AD310" i="14"/>
  <c r="AB310" i="14"/>
  <c r="Z310" i="14"/>
  <c r="X310" i="14"/>
  <c r="V310" i="14"/>
  <c r="U310" i="14"/>
  <c r="S310" i="14"/>
  <c r="R310" i="14"/>
  <c r="P310" i="14"/>
  <c r="O310" i="14"/>
  <c r="M310" i="14"/>
  <c r="L310" i="14"/>
  <c r="J310" i="14"/>
  <c r="I310" i="14"/>
  <c r="G310" i="14"/>
  <c r="F310" i="14"/>
  <c r="D310" i="14"/>
  <c r="C310" i="14"/>
  <c r="AJ309" i="14"/>
  <c r="AI309" i="14"/>
  <c r="AG309" i="14"/>
  <c r="AF309" i="14"/>
  <c r="AD309" i="14"/>
  <c r="AB309" i="14"/>
  <c r="Z309" i="14"/>
  <c r="X309" i="14"/>
  <c r="V309" i="14"/>
  <c r="U309" i="14"/>
  <c r="S309" i="14"/>
  <c r="R309" i="14"/>
  <c r="P309" i="14"/>
  <c r="O309" i="14"/>
  <c r="M309" i="14"/>
  <c r="L309" i="14"/>
  <c r="J309" i="14"/>
  <c r="I309" i="14"/>
  <c r="G309" i="14"/>
  <c r="F309" i="14"/>
  <c r="D309" i="14"/>
  <c r="C309" i="14"/>
  <c r="AJ308" i="14"/>
  <c r="AI308" i="14"/>
  <c r="AG308" i="14"/>
  <c r="AF308" i="14"/>
  <c r="AD308" i="14"/>
  <c r="AB308" i="14"/>
  <c r="Z308" i="14"/>
  <c r="X308" i="14"/>
  <c r="V308" i="14"/>
  <c r="U308" i="14"/>
  <c r="S308" i="14"/>
  <c r="R308" i="14"/>
  <c r="P308" i="14"/>
  <c r="O308" i="14"/>
  <c r="M308" i="14"/>
  <c r="L308" i="14"/>
  <c r="J308" i="14"/>
  <c r="I308" i="14"/>
  <c r="G308" i="14"/>
  <c r="F308" i="14"/>
  <c r="D308" i="14"/>
  <c r="C308" i="14"/>
  <c r="AJ307" i="14" l="1"/>
  <c r="AI307" i="14"/>
  <c r="AG307" i="14"/>
  <c r="AF307" i="14"/>
  <c r="AD307" i="14"/>
  <c r="AB307" i="14"/>
  <c r="Z307" i="14"/>
  <c r="X307" i="14"/>
  <c r="V307" i="14"/>
  <c r="U307" i="14"/>
  <c r="S307" i="14"/>
  <c r="R307" i="14"/>
  <c r="P307" i="14"/>
  <c r="O307" i="14"/>
  <c r="M307" i="14"/>
  <c r="L307" i="14"/>
  <c r="J307" i="14"/>
  <c r="I307" i="14"/>
  <c r="G307" i="14"/>
  <c r="F307" i="14"/>
  <c r="D307" i="14"/>
  <c r="C307" i="14"/>
  <c r="AJ306" i="14" l="1"/>
  <c r="AI306" i="14"/>
  <c r="AG306" i="14"/>
  <c r="AF306" i="14"/>
  <c r="AD306" i="14"/>
  <c r="AB306" i="14"/>
  <c r="Z306" i="14"/>
  <c r="X306" i="14"/>
  <c r="V306" i="14"/>
  <c r="U306" i="14"/>
  <c r="S306" i="14"/>
  <c r="R306" i="14"/>
  <c r="P306" i="14"/>
  <c r="O306" i="14"/>
  <c r="M306" i="14"/>
  <c r="L306" i="14"/>
  <c r="J306" i="14"/>
  <c r="I306" i="14"/>
  <c r="G306" i="14"/>
  <c r="F306" i="14"/>
  <c r="D306" i="14"/>
  <c r="C306" i="14"/>
  <c r="AJ305" i="14" l="1"/>
  <c r="AI305" i="14"/>
  <c r="AG305" i="14"/>
  <c r="AF305" i="14"/>
  <c r="AD305" i="14"/>
  <c r="AB305" i="14"/>
  <c r="Z305" i="14"/>
  <c r="X305" i="14"/>
  <c r="V305" i="14"/>
  <c r="U305" i="14"/>
  <c r="S305" i="14"/>
  <c r="R305" i="14"/>
  <c r="P305" i="14"/>
  <c r="O305" i="14"/>
  <c r="M305" i="14"/>
  <c r="L305" i="14"/>
  <c r="J305" i="14"/>
  <c r="I305" i="14"/>
  <c r="G305" i="14"/>
  <c r="F305" i="14"/>
  <c r="D305" i="14"/>
  <c r="C305" i="14"/>
  <c r="AJ304" i="14"/>
  <c r="AI304" i="14"/>
  <c r="AG304" i="14"/>
  <c r="AF304" i="14"/>
  <c r="AD304" i="14"/>
  <c r="AB304" i="14"/>
  <c r="Z304" i="14"/>
  <c r="X304" i="14"/>
  <c r="V304" i="14"/>
  <c r="U304" i="14"/>
  <c r="S304" i="14"/>
  <c r="R304" i="14"/>
  <c r="P304" i="14"/>
  <c r="O304" i="14"/>
  <c r="M304" i="14"/>
  <c r="L304" i="14"/>
  <c r="J304" i="14"/>
  <c r="I304" i="14"/>
  <c r="G304" i="14"/>
  <c r="F304" i="14"/>
  <c r="D304" i="14"/>
  <c r="C304" i="14"/>
  <c r="AJ303" i="14"/>
  <c r="AI303" i="14"/>
  <c r="AG303" i="14"/>
  <c r="AF303" i="14"/>
  <c r="AD303" i="14"/>
  <c r="AB303" i="14"/>
  <c r="Z303" i="14"/>
  <c r="X303" i="14"/>
  <c r="V303" i="14"/>
  <c r="U303" i="14"/>
  <c r="S303" i="14"/>
  <c r="R303" i="14"/>
  <c r="P303" i="14"/>
  <c r="O303" i="14"/>
  <c r="M303" i="14"/>
  <c r="L303" i="14"/>
  <c r="J303" i="14"/>
  <c r="I303" i="14"/>
  <c r="G303" i="14"/>
  <c r="F303" i="14"/>
  <c r="D303" i="14"/>
  <c r="C303" i="14"/>
  <c r="AJ302" i="14"/>
  <c r="AI302" i="14"/>
  <c r="AG302" i="14"/>
  <c r="AF302" i="14"/>
  <c r="AD302" i="14"/>
  <c r="AB302" i="14"/>
  <c r="Z302" i="14"/>
  <c r="X302" i="14"/>
  <c r="V302" i="14"/>
  <c r="U302" i="14"/>
  <c r="S302" i="14"/>
  <c r="R302" i="14"/>
  <c r="P302" i="14"/>
  <c r="O302" i="14"/>
  <c r="M302" i="14"/>
  <c r="L302" i="14"/>
  <c r="J302" i="14"/>
  <c r="I302" i="14"/>
  <c r="G302" i="14"/>
  <c r="F302" i="14"/>
  <c r="D302" i="14"/>
  <c r="C302" i="14"/>
  <c r="AJ301" i="14"/>
  <c r="AI301" i="14"/>
  <c r="AG301" i="14"/>
  <c r="AF301" i="14"/>
  <c r="AD301" i="14"/>
  <c r="AB301" i="14"/>
  <c r="Z301" i="14"/>
  <c r="X301" i="14"/>
  <c r="V301" i="14"/>
  <c r="U301" i="14"/>
  <c r="S301" i="14"/>
  <c r="R301" i="14"/>
  <c r="P301" i="14"/>
  <c r="O301" i="14"/>
  <c r="M301" i="14"/>
  <c r="L301" i="14"/>
  <c r="J301" i="14"/>
  <c r="I301" i="14"/>
  <c r="G301" i="14"/>
  <c r="F301" i="14"/>
  <c r="D301" i="14"/>
  <c r="C301" i="14"/>
  <c r="AJ300" i="14"/>
  <c r="AI300" i="14"/>
  <c r="AG300" i="14"/>
  <c r="AF300" i="14"/>
  <c r="AD300" i="14"/>
  <c r="AB300" i="14"/>
  <c r="Z300" i="14"/>
  <c r="X300" i="14"/>
  <c r="V300" i="14"/>
  <c r="U300" i="14"/>
  <c r="S300" i="14"/>
  <c r="R300" i="14"/>
  <c r="P300" i="14"/>
  <c r="O300" i="14"/>
  <c r="M300" i="14"/>
  <c r="L300" i="14"/>
  <c r="J300" i="14"/>
  <c r="I300" i="14"/>
  <c r="G300" i="14"/>
  <c r="F300" i="14"/>
  <c r="D300" i="14"/>
  <c r="C300" i="14"/>
  <c r="AJ299" i="14"/>
  <c r="AI299" i="14"/>
  <c r="AG299" i="14"/>
  <c r="AF299" i="14"/>
  <c r="AD299" i="14"/>
  <c r="AB299" i="14"/>
  <c r="Z299" i="14"/>
  <c r="X299" i="14"/>
  <c r="V299" i="14"/>
  <c r="U299" i="14"/>
  <c r="S299" i="14"/>
  <c r="R299" i="14"/>
  <c r="P299" i="14"/>
  <c r="O299" i="14"/>
  <c r="M299" i="14"/>
  <c r="L299" i="14"/>
  <c r="J299" i="14"/>
  <c r="I299" i="14"/>
  <c r="G299" i="14"/>
  <c r="F299" i="14"/>
  <c r="D299" i="14"/>
  <c r="C299" i="14"/>
  <c r="AJ298" i="14" l="1"/>
  <c r="AI298" i="14"/>
  <c r="AG298" i="14"/>
  <c r="AF298" i="14"/>
  <c r="AD298" i="14"/>
  <c r="AB298" i="14"/>
  <c r="Z298" i="14"/>
  <c r="X298" i="14"/>
  <c r="V298" i="14"/>
  <c r="U298" i="14"/>
  <c r="S298" i="14"/>
  <c r="R298" i="14"/>
  <c r="P298" i="14"/>
  <c r="O298" i="14"/>
  <c r="M298" i="14"/>
  <c r="L298" i="14"/>
  <c r="J298" i="14"/>
  <c r="I298" i="14"/>
  <c r="G298" i="14"/>
  <c r="F298" i="14"/>
  <c r="D298" i="14"/>
  <c r="C298" i="14"/>
  <c r="AJ297" i="14" l="1"/>
  <c r="AI297" i="14"/>
  <c r="AG297" i="14"/>
  <c r="AF297" i="14"/>
  <c r="AD297" i="14"/>
  <c r="AB297" i="14"/>
  <c r="Z297" i="14"/>
  <c r="X297" i="14"/>
  <c r="V297" i="14"/>
  <c r="U297" i="14"/>
  <c r="S297" i="14"/>
  <c r="R297" i="14"/>
  <c r="P297" i="14"/>
  <c r="O297" i="14"/>
  <c r="M297" i="14"/>
  <c r="L297" i="14"/>
  <c r="J297" i="14"/>
  <c r="I297" i="14"/>
  <c r="G297" i="14"/>
  <c r="F297" i="14"/>
  <c r="D297" i="14"/>
  <c r="C297" i="14"/>
  <c r="AJ296" i="14" l="1"/>
  <c r="AI296" i="14"/>
  <c r="AG296" i="14"/>
  <c r="AF296" i="14"/>
  <c r="AD296" i="14"/>
  <c r="AB296" i="14"/>
  <c r="Z296" i="14"/>
  <c r="X296" i="14"/>
  <c r="V296" i="14"/>
  <c r="U296" i="14"/>
  <c r="S296" i="14"/>
  <c r="R296" i="14"/>
  <c r="P296" i="14"/>
  <c r="O296" i="14"/>
  <c r="M296" i="14"/>
  <c r="L296" i="14"/>
  <c r="J296" i="14"/>
  <c r="I296" i="14"/>
  <c r="G296" i="14"/>
  <c r="F296" i="14"/>
  <c r="D296" i="14"/>
  <c r="C296" i="14"/>
  <c r="AJ295" i="14"/>
  <c r="AI295" i="14"/>
  <c r="AG295" i="14"/>
  <c r="AF295" i="14"/>
  <c r="AD295" i="14"/>
  <c r="AB295" i="14"/>
  <c r="Z295" i="14"/>
  <c r="X295" i="14"/>
  <c r="V295" i="14"/>
  <c r="U295" i="14"/>
  <c r="S295" i="14"/>
  <c r="R295" i="14"/>
  <c r="P295" i="14"/>
  <c r="O295" i="14"/>
  <c r="M295" i="14"/>
  <c r="L295" i="14"/>
  <c r="J295" i="14"/>
  <c r="I295" i="14"/>
  <c r="G295" i="14"/>
  <c r="F295" i="14"/>
  <c r="D295" i="14"/>
  <c r="C295" i="14"/>
  <c r="AJ294" i="14"/>
  <c r="AI294" i="14"/>
  <c r="AG294" i="14"/>
  <c r="AF294" i="14"/>
  <c r="AD294" i="14"/>
  <c r="AB294" i="14"/>
  <c r="Z294" i="14"/>
  <c r="X294" i="14"/>
  <c r="V294" i="14"/>
  <c r="U294" i="14"/>
  <c r="S294" i="14"/>
  <c r="R294" i="14"/>
  <c r="P294" i="14"/>
  <c r="O294" i="14"/>
  <c r="M294" i="14"/>
  <c r="L294" i="14"/>
  <c r="J294" i="14"/>
  <c r="I294" i="14"/>
  <c r="G294" i="14"/>
  <c r="F294" i="14"/>
  <c r="D294" i="14"/>
  <c r="C294" i="14"/>
  <c r="AJ293" i="14" l="1"/>
  <c r="AI293" i="14"/>
  <c r="AG293" i="14"/>
  <c r="AF293" i="14"/>
  <c r="AD293" i="14"/>
  <c r="AB293" i="14"/>
  <c r="Z293" i="14"/>
  <c r="X293" i="14"/>
  <c r="V293" i="14"/>
  <c r="U293" i="14"/>
  <c r="S293" i="14"/>
  <c r="R293" i="14"/>
  <c r="P293" i="14"/>
  <c r="O293" i="14"/>
  <c r="M293" i="14"/>
  <c r="L293" i="14"/>
  <c r="J293" i="14"/>
  <c r="I293" i="14"/>
  <c r="G293" i="14"/>
  <c r="F293" i="14"/>
  <c r="D293" i="14"/>
  <c r="C293" i="14"/>
  <c r="AJ292" i="14"/>
  <c r="AI292" i="14"/>
  <c r="AG292" i="14"/>
  <c r="AF292" i="14"/>
  <c r="AD292" i="14"/>
  <c r="AB292" i="14"/>
  <c r="Z292" i="14"/>
  <c r="X292" i="14"/>
  <c r="V292" i="14"/>
  <c r="U292" i="14"/>
  <c r="S292" i="14"/>
  <c r="R292" i="14"/>
  <c r="P292" i="14"/>
  <c r="O292" i="14"/>
  <c r="M292" i="14"/>
  <c r="L292" i="14"/>
  <c r="J292" i="14"/>
  <c r="I292" i="14"/>
  <c r="G292" i="14"/>
  <c r="F292" i="14"/>
  <c r="D292" i="14"/>
  <c r="C292" i="14"/>
  <c r="AJ291" i="14"/>
  <c r="AI291" i="14"/>
  <c r="AG291" i="14"/>
  <c r="AF291" i="14"/>
  <c r="AD291" i="14"/>
  <c r="AB291" i="14"/>
  <c r="Z291" i="14"/>
  <c r="X291" i="14"/>
  <c r="V291" i="14"/>
  <c r="U291" i="14"/>
  <c r="S291" i="14"/>
  <c r="R291" i="14"/>
  <c r="P291" i="14"/>
  <c r="O291" i="14"/>
  <c r="M291" i="14"/>
  <c r="L291" i="14"/>
  <c r="J291" i="14"/>
  <c r="I291" i="14"/>
  <c r="G291" i="14"/>
  <c r="F291" i="14"/>
  <c r="D291" i="14"/>
  <c r="C291" i="14"/>
  <c r="AI290" i="14"/>
  <c r="AF290" i="14"/>
  <c r="U290" i="14"/>
  <c r="R290" i="14"/>
  <c r="O290" i="14"/>
  <c r="L290" i="14"/>
  <c r="I290" i="14"/>
  <c r="F290" i="14"/>
  <c r="C290" i="14"/>
  <c r="AI289" i="14"/>
  <c r="U289" i="14"/>
  <c r="O289" i="14"/>
  <c r="I289" i="14"/>
  <c r="C289" i="14"/>
  <c r="AF289" i="14"/>
  <c r="R289" i="14"/>
  <c r="L289" i="14"/>
  <c r="F289" i="14"/>
  <c r="AH289" i="14"/>
  <c r="AE289" i="14"/>
  <c r="AC289" i="14"/>
  <c r="AA289" i="14"/>
  <c r="Y289" i="14"/>
  <c r="Z290" i="14" s="1"/>
  <c r="W289" i="14"/>
  <c r="T289" i="14"/>
  <c r="Q289" i="14"/>
  <c r="N289" i="14"/>
  <c r="K289" i="14"/>
  <c r="H289" i="14"/>
  <c r="E289" i="14"/>
  <c r="B289" i="14"/>
  <c r="AH288" i="14"/>
  <c r="AE288" i="14"/>
  <c r="AC288" i="14"/>
  <c r="AA288" i="14"/>
  <c r="Y288" i="14"/>
  <c r="W288" i="14"/>
  <c r="T288" i="14"/>
  <c r="Q288" i="14"/>
  <c r="N288" i="14"/>
  <c r="K288" i="14"/>
  <c r="H288" i="14"/>
  <c r="E288" i="14"/>
  <c r="B288" i="14"/>
  <c r="AH287" i="14"/>
  <c r="AI287" i="14" s="1"/>
  <c r="AE287" i="14"/>
  <c r="AF287" i="14" s="1"/>
  <c r="AC287" i="14"/>
  <c r="AA287" i="14"/>
  <c r="Y287" i="14"/>
  <c r="W287" i="14"/>
  <c r="T287" i="14"/>
  <c r="U287" i="14" s="1"/>
  <c r="Q287" i="14"/>
  <c r="R287" i="14" s="1"/>
  <c r="N287" i="14"/>
  <c r="O287" i="14" s="1"/>
  <c r="K287" i="14"/>
  <c r="L287" i="14" s="1"/>
  <c r="H287" i="14"/>
  <c r="I287" i="14" s="1"/>
  <c r="E287" i="14"/>
  <c r="F287" i="14" s="1"/>
  <c r="B287" i="14"/>
  <c r="C287" i="14" s="1"/>
  <c r="R288" i="14" l="1"/>
  <c r="C288" i="14"/>
  <c r="O288" i="14"/>
  <c r="AF288" i="14"/>
  <c r="U288" i="14"/>
  <c r="L288" i="14"/>
  <c r="F288" i="14"/>
  <c r="AI288" i="14"/>
  <c r="I288" i="14"/>
  <c r="AJ284" i="14"/>
  <c r="AI284" i="14"/>
  <c r="AG284" i="14"/>
  <c r="AF284" i="14"/>
  <c r="AD284" i="14"/>
  <c r="AB284" i="14"/>
  <c r="Z284" i="14"/>
  <c r="X284" i="14"/>
  <c r="V284" i="14"/>
  <c r="U284" i="14"/>
  <c r="S284" i="14"/>
  <c r="R284" i="14"/>
  <c r="P284" i="14"/>
  <c r="O284" i="14"/>
  <c r="M284" i="14"/>
  <c r="L284" i="14"/>
  <c r="J284" i="14"/>
  <c r="I284" i="14"/>
  <c r="G284" i="14"/>
  <c r="F284" i="14"/>
  <c r="D284" i="14"/>
  <c r="C284" i="14"/>
  <c r="AJ283" i="14"/>
  <c r="AI283" i="14"/>
  <c r="AG283" i="14"/>
  <c r="AF283" i="14"/>
  <c r="AD283" i="14"/>
  <c r="AB283" i="14"/>
  <c r="Z283" i="14"/>
  <c r="X283" i="14"/>
  <c r="V283" i="14"/>
  <c r="U283" i="14"/>
  <c r="S283" i="14"/>
  <c r="R283" i="14"/>
  <c r="P283" i="14"/>
  <c r="O283" i="14"/>
  <c r="M283" i="14"/>
  <c r="L283" i="14"/>
  <c r="J283" i="14"/>
  <c r="I283" i="14"/>
  <c r="G283" i="14"/>
  <c r="F283" i="14"/>
  <c r="D283" i="14"/>
  <c r="C283" i="14"/>
  <c r="AJ282" i="14"/>
  <c r="AI282" i="14"/>
  <c r="AG282" i="14"/>
  <c r="AF282" i="14"/>
  <c r="AD282" i="14"/>
  <c r="AB282" i="14"/>
  <c r="Z282" i="14"/>
  <c r="X282" i="14"/>
  <c r="V282" i="14"/>
  <c r="U282" i="14"/>
  <c r="S282" i="14"/>
  <c r="R282" i="14"/>
  <c r="P282" i="14"/>
  <c r="O282" i="14"/>
  <c r="M282" i="14"/>
  <c r="L282" i="14"/>
  <c r="J282" i="14"/>
  <c r="I282" i="14"/>
  <c r="G282" i="14"/>
  <c r="F282" i="14"/>
  <c r="D282" i="14"/>
  <c r="C282" i="14"/>
  <c r="AJ281" i="14" l="1"/>
  <c r="AI281" i="14"/>
  <c r="AG281" i="14"/>
  <c r="AF281" i="14"/>
  <c r="AD281" i="14"/>
  <c r="AB281" i="14"/>
  <c r="Z281" i="14"/>
  <c r="X281" i="14"/>
  <c r="V281" i="14"/>
  <c r="U281" i="14"/>
  <c r="S281" i="14"/>
  <c r="R281" i="14"/>
  <c r="P281" i="14"/>
  <c r="O281" i="14"/>
  <c r="M281" i="14"/>
  <c r="L281" i="14"/>
  <c r="J281" i="14"/>
  <c r="I281" i="14"/>
  <c r="G281" i="14"/>
  <c r="F281" i="14"/>
  <c r="D281" i="14"/>
  <c r="C281" i="14"/>
  <c r="AJ280" i="14"/>
  <c r="AI280" i="14"/>
  <c r="AG280" i="14"/>
  <c r="AF280" i="14"/>
  <c r="AD280" i="14"/>
  <c r="AB280" i="14"/>
  <c r="Z280" i="14"/>
  <c r="X280" i="14"/>
  <c r="V280" i="14"/>
  <c r="U280" i="14"/>
  <c r="S280" i="14"/>
  <c r="R280" i="14"/>
  <c r="P280" i="14"/>
  <c r="O280" i="14"/>
  <c r="M280" i="14"/>
  <c r="L280" i="14"/>
  <c r="J280" i="14"/>
  <c r="I280" i="14"/>
  <c r="G280" i="14"/>
  <c r="F280" i="14"/>
  <c r="D280" i="14"/>
  <c r="C280" i="14"/>
  <c r="AJ279" i="14"/>
  <c r="AI279" i="14"/>
  <c r="AG279" i="14"/>
  <c r="AF279" i="14"/>
  <c r="AD279" i="14"/>
  <c r="AB279" i="14"/>
  <c r="Z279" i="14"/>
  <c r="X279" i="14"/>
  <c r="V279" i="14"/>
  <c r="U279" i="14"/>
  <c r="S279" i="14"/>
  <c r="R279" i="14"/>
  <c r="P279" i="14"/>
  <c r="O279" i="14"/>
  <c r="M279" i="14"/>
  <c r="L279" i="14"/>
  <c r="J279" i="14"/>
  <c r="I279" i="14"/>
  <c r="G279" i="14"/>
  <c r="F279" i="14"/>
  <c r="D279" i="14"/>
  <c r="C279" i="14"/>
  <c r="AJ278" i="14" l="1"/>
  <c r="AI278" i="14"/>
  <c r="AG278" i="14"/>
  <c r="AF278" i="14"/>
  <c r="AD278" i="14"/>
  <c r="AB278" i="14"/>
  <c r="Z278" i="14"/>
  <c r="X278" i="14"/>
  <c r="V278" i="14"/>
  <c r="U278" i="14"/>
  <c r="S278" i="14"/>
  <c r="R278" i="14"/>
  <c r="P278" i="14"/>
  <c r="O278" i="14"/>
  <c r="M278" i="14"/>
  <c r="L278" i="14"/>
  <c r="J278" i="14"/>
  <c r="I278" i="14"/>
  <c r="G278" i="14"/>
  <c r="F278" i="14"/>
  <c r="D278" i="14"/>
  <c r="C278" i="14"/>
  <c r="AJ277" i="14" l="1"/>
  <c r="AI277" i="14"/>
  <c r="AG277" i="14"/>
  <c r="AF277" i="14"/>
  <c r="AD277" i="14"/>
  <c r="AB277" i="14"/>
  <c r="Z277" i="14"/>
  <c r="X277" i="14"/>
  <c r="V277" i="14"/>
  <c r="U277" i="14"/>
  <c r="S277" i="14"/>
  <c r="R277" i="14"/>
  <c r="P277" i="14"/>
  <c r="O277" i="14"/>
  <c r="M277" i="14"/>
  <c r="L277" i="14"/>
  <c r="J277" i="14"/>
  <c r="I277" i="14"/>
  <c r="G277" i="14"/>
  <c r="F277" i="14"/>
  <c r="D277" i="14"/>
  <c r="C277" i="14"/>
  <c r="AJ276" i="14"/>
  <c r="AI276" i="14"/>
  <c r="AG276" i="14"/>
  <c r="AF276" i="14"/>
  <c r="AD276" i="14"/>
  <c r="AB276" i="14"/>
  <c r="Z276" i="14"/>
  <c r="X276" i="14"/>
  <c r="V276" i="14"/>
  <c r="U276" i="14"/>
  <c r="S276" i="14"/>
  <c r="R276" i="14"/>
  <c r="P276" i="14"/>
  <c r="O276" i="14"/>
  <c r="M276" i="14"/>
  <c r="L276" i="14"/>
  <c r="J276" i="14"/>
  <c r="I276" i="14"/>
  <c r="G276" i="14"/>
  <c r="F276" i="14"/>
  <c r="D276" i="14"/>
  <c r="C276" i="14"/>
  <c r="AJ275" i="14"/>
  <c r="AI275" i="14"/>
  <c r="AG275" i="14"/>
  <c r="AF275" i="14"/>
  <c r="AD275" i="14"/>
  <c r="AB275" i="14"/>
  <c r="Z275" i="14"/>
  <c r="X275" i="14"/>
  <c r="V275" i="14"/>
  <c r="U275" i="14"/>
  <c r="S275" i="14"/>
  <c r="R275" i="14"/>
  <c r="P275" i="14"/>
  <c r="O275" i="14"/>
  <c r="M275" i="14"/>
  <c r="L275" i="14"/>
  <c r="J275" i="14"/>
  <c r="I275" i="14"/>
  <c r="G275" i="14"/>
  <c r="F275" i="14"/>
  <c r="D275" i="14"/>
  <c r="C275" i="14"/>
  <c r="AJ274" i="14" l="1"/>
  <c r="AI274" i="14"/>
  <c r="AG274" i="14"/>
  <c r="AF274" i="14"/>
  <c r="AD274" i="14"/>
  <c r="AB274" i="14"/>
  <c r="Z274" i="14"/>
  <c r="X274" i="14"/>
  <c r="V274" i="14"/>
  <c r="U274" i="14"/>
  <c r="S274" i="14"/>
  <c r="R274" i="14"/>
  <c r="P274" i="14"/>
  <c r="O274" i="14"/>
  <c r="M274" i="14"/>
  <c r="L274" i="14"/>
  <c r="J274" i="14"/>
  <c r="I274" i="14"/>
  <c r="G274" i="14"/>
  <c r="F274" i="14"/>
  <c r="D274" i="14"/>
  <c r="C274" i="14"/>
  <c r="AJ273" i="14"/>
  <c r="AI273" i="14"/>
  <c r="AG273" i="14"/>
  <c r="AF273" i="14"/>
  <c r="AD273" i="14"/>
  <c r="AB273" i="14"/>
  <c r="Z273" i="14"/>
  <c r="X273" i="14"/>
  <c r="V273" i="14"/>
  <c r="U273" i="14"/>
  <c r="S273" i="14"/>
  <c r="R273" i="14"/>
  <c r="P273" i="14"/>
  <c r="O273" i="14"/>
  <c r="M273" i="14"/>
  <c r="L273" i="14"/>
  <c r="J273" i="14"/>
  <c r="I273" i="14"/>
  <c r="G273" i="14"/>
  <c r="F273" i="14"/>
  <c r="D273" i="14"/>
  <c r="C273" i="14"/>
  <c r="AJ272" i="14"/>
  <c r="AI272" i="14"/>
  <c r="AG272" i="14"/>
  <c r="AF272" i="14"/>
  <c r="AD272" i="14"/>
  <c r="AB272" i="14"/>
  <c r="Z272" i="14"/>
  <c r="X272" i="14"/>
  <c r="V272" i="14"/>
  <c r="U272" i="14"/>
  <c r="S272" i="14"/>
  <c r="R272" i="14"/>
  <c r="P272" i="14"/>
  <c r="O272" i="14"/>
  <c r="M272" i="14"/>
  <c r="L272" i="14"/>
  <c r="J272" i="14"/>
  <c r="I272" i="14"/>
  <c r="G272" i="14"/>
  <c r="F272" i="14"/>
  <c r="D272" i="14"/>
  <c r="C272" i="14"/>
  <c r="AJ271" i="14"/>
  <c r="AI271" i="14"/>
  <c r="AG271" i="14"/>
  <c r="AF271" i="14"/>
  <c r="AD271" i="14"/>
  <c r="AB271" i="14"/>
  <c r="Z271" i="14"/>
  <c r="X271" i="14"/>
  <c r="V271" i="14"/>
  <c r="U271" i="14"/>
  <c r="S271" i="14"/>
  <c r="R271" i="14"/>
  <c r="P271" i="14"/>
  <c r="O271" i="14"/>
  <c r="M271" i="14"/>
  <c r="L271" i="14"/>
  <c r="J271" i="14"/>
  <c r="I271" i="14"/>
  <c r="G271" i="14"/>
  <c r="F271" i="14"/>
  <c r="D271" i="14"/>
  <c r="C271" i="14"/>
  <c r="AJ270" i="14"/>
  <c r="AI270" i="14"/>
  <c r="AG270" i="14"/>
  <c r="AF270" i="14"/>
  <c r="AD270" i="14"/>
  <c r="AB270" i="14"/>
  <c r="Z270" i="14"/>
  <c r="X270" i="14"/>
  <c r="V270" i="14"/>
  <c r="U270" i="14"/>
  <c r="S270" i="14"/>
  <c r="R270" i="14"/>
  <c r="P270" i="14"/>
  <c r="O270" i="14"/>
  <c r="M270" i="14"/>
  <c r="L270" i="14"/>
  <c r="J270" i="14"/>
  <c r="I270" i="14"/>
  <c r="G270" i="14"/>
  <c r="F270" i="14"/>
  <c r="D270" i="14"/>
  <c r="C270" i="14"/>
  <c r="AJ269" i="14"/>
  <c r="AI269" i="14"/>
  <c r="AG269" i="14"/>
  <c r="AF269" i="14"/>
  <c r="AD269" i="14"/>
  <c r="AB269" i="14"/>
  <c r="Z269" i="14"/>
  <c r="X269" i="14"/>
  <c r="V269" i="14"/>
  <c r="U269" i="14"/>
  <c r="S269" i="14"/>
  <c r="R269" i="14"/>
  <c r="P269" i="14"/>
  <c r="O269" i="14"/>
  <c r="M269" i="14"/>
  <c r="L269" i="14"/>
  <c r="J269" i="14"/>
  <c r="I269" i="14"/>
  <c r="G269" i="14"/>
  <c r="F269" i="14"/>
  <c r="D269" i="14"/>
  <c r="C269" i="14"/>
  <c r="AJ268" i="14"/>
  <c r="AI268" i="14"/>
  <c r="AG268" i="14"/>
  <c r="AF268" i="14"/>
  <c r="AD268" i="14"/>
  <c r="AB268" i="14"/>
  <c r="Z268" i="14"/>
  <c r="X268" i="14"/>
  <c r="V268" i="14"/>
  <c r="U268" i="14"/>
  <c r="S268" i="14"/>
  <c r="R268" i="14"/>
  <c r="P268" i="14"/>
  <c r="O268" i="14"/>
  <c r="M268" i="14"/>
  <c r="L268" i="14"/>
  <c r="J268" i="14"/>
  <c r="I268" i="14"/>
  <c r="G268" i="14"/>
  <c r="F268" i="14"/>
  <c r="D268" i="14"/>
  <c r="C268" i="14"/>
  <c r="AJ267" i="14" l="1"/>
  <c r="AI267" i="14"/>
  <c r="AG267" i="14"/>
  <c r="AF267" i="14"/>
  <c r="AD267" i="14"/>
  <c r="AB267" i="14"/>
  <c r="Z267" i="14"/>
  <c r="X267" i="14"/>
  <c r="V267" i="14"/>
  <c r="U267" i="14"/>
  <c r="S267" i="14"/>
  <c r="R267" i="14"/>
  <c r="P267" i="14"/>
  <c r="O267" i="14"/>
  <c r="M267" i="14"/>
  <c r="L267" i="14"/>
  <c r="J267" i="14"/>
  <c r="I267" i="14"/>
  <c r="G267" i="14"/>
  <c r="F267" i="14"/>
  <c r="D267" i="14"/>
  <c r="C267" i="14"/>
  <c r="AJ266" i="14"/>
  <c r="AI266" i="14"/>
  <c r="AG266" i="14"/>
  <c r="AF266" i="14"/>
  <c r="AD266" i="14"/>
  <c r="AB266" i="14"/>
  <c r="Z266" i="14"/>
  <c r="X266" i="14"/>
  <c r="V266" i="14"/>
  <c r="U266" i="14"/>
  <c r="S266" i="14"/>
  <c r="R266" i="14"/>
  <c r="P266" i="14"/>
  <c r="O266" i="14"/>
  <c r="M266" i="14"/>
  <c r="L266" i="14"/>
  <c r="J266" i="14"/>
  <c r="I266" i="14"/>
  <c r="G266" i="14"/>
  <c r="F266" i="14"/>
  <c r="D266" i="14"/>
  <c r="C266" i="14"/>
  <c r="AJ265" i="14" l="1"/>
  <c r="AI265" i="14"/>
  <c r="AG265" i="14"/>
  <c r="AF265" i="14"/>
  <c r="AD265" i="14"/>
  <c r="AB265" i="14"/>
  <c r="Z265" i="14"/>
  <c r="X265" i="14"/>
  <c r="V265" i="14"/>
  <c r="U265" i="14"/>
  <c r="S265" i="14"/>
  <c r="R265" i="14"/>
  <c r="P265" i="14"/>
  <c r="O265" i="14"/>
  <c r="M265" i="14"/>
  <c r="L265" i="14"/>
  <c r="J265" i="14"/>
  <c r="I265" i="14"/>
  <c r="G265" i="14"/>
  <c r="F265" i="14"/>
  <c r="D265" i="14"/>
  <c r="C265" i="14"/>
  <c r="AJ264" i="14"/>
  <c r="AI264" i="14"/>
  <c r="AG264" i="14"/>
  <c r="AF264" i="14"/>
  <c r="AD264" i="14"/>
  <c r="AB264" i="14"/>
  <c r="Z264" i="14"/>
  <c r="X264" i="14"/>
  <c r="V264" i="14"/>
  <c r="U264" i="14"/>
  <c r="S264" i="14"/>
  <c r="R264" i="14"/>
  <c r="P264" i="14"/>
  <c r="O264" i="14"/>
  <c r="M264" i="14"/>
  <c r="L264" i="14"/>
  <c r="J264" i="14"/>
  <c r="I264" i="14"/>
  <c r="G264" i="14"/>
  <c r="F264" i="14"/>
  <c r="D264" i="14"/>
  <c r="C264" i="14"/>
  <c r="AJ263" i="14"/>
  <c r="AI263" i="14"/>
  <c r="AG263" i="14"/>
  <c r="AF263" i="14"/>
  <c r="AD263" i="14"/>
  <c r="AB263" i="14"/>
  <c r="Z263" i="14"/>
  <c r="X263" i="14"/>
  <c r="V263" i="14"/>
  <c r="U263" i="14"/>
  <c r="S263" i="14"/>
  <c r="R263" i="14"/>
  <c r="P263" i="14"/>
  <c r="O263" i="14"/>
  <c r="M263" i="14"/>
  <c r="L263" i="14"/>
  <c r="J263" i="14"/>
  <c r="I263" i="14"/>
  <c r="G263" i="14"/>
  <c r="F263" i="14"/>
  <c r="D263" i="14"/>
  <c r="C263" i="14"/>
  <c r="AJ262" i="14"/>
  <c r="AI262" i="14"/>
  <c r="AG262" i="14"/>
  <c r="AF262" i="14"/>
  <c r="AD262" i="14"/>
  <c r="AB262" i="14"/>
  <c r="Z262" i="14"/>
  <c r="X262" i="14"/>
  <c r="V262" i="14"/>
  <c r="U262" i="14"/>
  <c r="S262" i="14"/>
  <c r="R262" i="14"/>
  <c r="P262" i="14"/>
  <c r="O262" i="14"/>
  <c r="M262" i="14"/>
  <c r="L262" i="14"/>
  <c r="J262" i="14"/>
  <c r="I262" i="14"/>
  <c r="G262" i="14"/>
  <c r="F262" i="14"/>
  <c r="D262" i="14"/>
  <c r="C262" i="14"/>
  <c r="AJ261" i="14"/>
  <c r="AI261" i="14"/>
  <c r="AG261" i="14"/>
  <c r="AF261" i="14"/>
  <c r="AD261" i="14"/>
  <c r="AB261" i="14"/>
  <c r="Z261" i="14"/>
  <c r="X261" i="14"/>
  <c r="V261" i="14"/>
  <c r="U261" i="14"/>
  <c r="S261" i="14"/>
  <c r="R261" i="14"/>
  <c r="P261" i="14"/>
  <c r="O261" i="14"/>
  <c r="M261" i="14"/>
  <c r="L261" i="14"/>
  <c r="J261" i="14"/>
  <c r="I261" i="14"/>
  <c r="G261" i="14"/>
  <c r="F261" i="14"/>
  <c r="D261" i="14"/>
  <c r="C261" i="14"/>
  <c r="AJ260" i="14" l="1"/>
  <c r="AI260" i="14"/>
  <c r="AG260" i="14"/>
  <c r="AF260" i="14"/>
  <c r="AD260" i="14"/>
  <c r="AB260" i="14"/>
  <c r="Z260" i="14"/>
  <c r="X260" i="14"/>
  <c r="V260" i="14"/>
  <c r="U260" i="14"/>
  <c r="S260" i="14"/>
  <c r="R260" i="14"/>
  <c r="P260" i="14"/>
  <c r="O260" i="14"/>
  <c r="M260" i="14"/>
  <c r="L260" i="14"/>
  <c r="J260" i="14"/>
  <c r="I260" i="14"/>
  <c r="G260" i="14"/>
  <c r="F260" i="14"/>
  <c r="D260" i="14"/>
  <c r="C260" i="14"/>
  <c r="AJ259" i="14" l="1"/>
  <c r="AI259" i="14"/>
  <c r="AG259" i="14"/>
  <c r="AF259" i="14"/>
  <c r="AD259" i="14"/>
  <c r="AB259" i="14"/>
  <c r="Z259" i="14"/>
  <c r="X259" i="14"/>
  <c r="V259" i="14"/>
  <c r="U259" i="14"/>
  <c r="S259" i="14"/>
  <c r="R259" i="14"/>
  <c r="P259" i="14"/>
  <c r="O259" i="14"/>
  <c r="M259" i="14"/>
  <c r="L259" i="14"/>
  <c r="J259" i="14"/>
  <c r="I259" i="14"/>
  <c r="G259" i="14"/>
  <c r="F259" i="14"/>
  <c r="D259" i="14"/>
  <c r="C259" i="14"/>
  <c r="AJ258" i="14"/>
  <c r="AI258" i="14"/>
  <c r="AG258" i="14"/>
  <c r="AF258" i="14"/>
  <c r="AD258" i="14"/>
  <c r="AB258" i="14"/>
  <c r="Z258" i="14"/>
  <c r="X258" i="14"/>
  <c r="V258" i="14"/>
  <c r="U258" i="14"/>
  <c r="S258" i="14"/>
  <c r="R258" i="14"/>
  <c r="P258" i="14"/>
  <c r="O258" i="14"/>
  <c r="M258" i="14"/>
  <c r="L258" i="14"/>
  <c r="J258" i="14"/>
  <c r="I258" i="14"/>
  <c r="G258" i="14"/>
  <c r="F258" i="14"/>
  <c r="D258" i="14"/>
  <c r="C258" i="14"/>
  <c r="AJ257" i="14" l="1"/>
  <c r="AI257" i="14"/>
  <c r="AG257" i="14"/>
  <c r="AF257" i="14"/>
  <c r="AD257" i="14"/>
  <c r="AB257" i="14"/>
  <c r="Z257" i="14"/>
  <c r="X257" i="14"/>
  <c r="V257" i="14"/>
  <c r="U257" i="14"/>
  <c r="S257" i="14"/>
  <c r="R257" i="14"/>
  <c r="P257" i="14"/>
  <c r="O257" i="14"/>
  <c r="M257" i="14"/>
  <c r="L257" i="14"/>
  <c r="J257" i="14"/>
  <c r="I257" i="14"/>
  <c r="G257" i="14"/>
  <c r="F257" i="14"/>
  <c r="D257" i="14"/>
  <c r="C257" i="14"/>
  <c r="AJ254" i="14" l="1"/>
  <c r="AG254" i="14"/>
  <c r="AD254" i="14"/>
  <c r="AB254" i="14"/>
  <c r="Z254" i="14"/>
  <c r="X254" i="14"/>
  <c r="V254" i="14"/>
  <c r="S254" i="14"/>
  <c r="P254" i="14"/>
  <c r="M254" i="14"/>
  <c r="J254" i="14"/>
  <c r="G254" i="14"/>
  <c r="D254" i="14"/>
  <c r="AJ256" i="14"/>
  <c r="AI256" i="14"/>
  <c r="AG256" i="14"/>
  <c r="AF256" i="14"/>
  <c r="AD256" i="14"/>
  <c r="AB256" i="14"/>
  <c r="Z256" i="14"/>
  <c r="X256" i="14"/>
  <c r="V256" i="14"/>
  <c r="U256" i="14"/>
  <c r="S256" i="14"/>
  <c r="R256" i="14"/>
  <c r="P256" i="14"/>
  <c r="O256" i="14"/>
  <c r="M256" i="14"/>
  <c r="L256" i="14"/>
  <c r="J256" i="14"/>
  <c r="I256" i="14"/>
  <c r="G256" i="14"/>
  <c r="F256" i="14"/>
  <c r="D256" i="14"/>
  <c r="C256" i="14"/>
  <c r="AJ255" i="14"/>
  <c r="AI255" i="14"/>
  <c r="AG255" i="14"/>
  <c r="AF255" i="14"/>
  <c r="AD255" i="14"/>
  <c r="AB255" i="14"/>
  <c r="Z255" i="14"/>
  <c r="X255" i="14"/>
  <c r="V255" i="14"/>
  <c r="U255" i="14"/>
  <c r="S255" i="14"/>
  <c r="R255" i="14"/>
  <c r="P255" i="14"/>
  <c r="O255" i="14"/>
  <c r="M255" i="14"/>
  <c r="L255" i="14"/>
  <c r="J255" i="14"/>
  <c r="I255" i="14"/>
  <c r="G255" i="14"/>
  <c r="F255" i="14"/>
  <c r="D255" i="14"/>
  <c r="C255" i="14"/>
  <c r="AI254" i="14"/>
  <c r="AF254" i="14"/>
  <c r="U254" i="14"/>
  <c r="R254" i="14"/>
  <c r="O254" i="14"/>
  <c r="O252" i="14" s="1"/>
  <c r="L254" i="14"/>
  <c r="I254" i="14"/>
  <c r="F254" i="14"/>
  <c r="C254" i="14"/>
  <c r="AF253" i="14"/>
  <c r="R253" i="14"/>
  <c r="L253" i="14"/>
  <c r="F253" i="14"/>
  <c r="U253" i="14"/>
  <c r="O253" i="14"/>
  <c r="I253" i="14"/>
  <c r="C253" i="14"/>
  <c r="AH253" i="14"/>
  <c r="AE253" i="14"/>
  <c r="AC253" i="14"/>
  <c r="AA253" i="14"/>
  <c r="Y253" i="14"/>
  <c r="W253" i="14"/>
  <c r="T253" i="14"/>
  <c r="Q253" i="14"/>
  <c r="N253" i="14"/>
  <c r="K253" i="14"/>
  <c r="H253" i="14"/>
  <c r="E253" i="14"/>
  <c r="B253" i="14"/>
  <c r="AH252" i="14"/>
  <c r="AE252" i="14"/>
  <c r="AC252" i="14"/>
  <c r="AA252" i="14"/>
  <c r="Y252" i="14"/>
  <c r="W252" i="14"/>
  <c r="T252" i="14"/>
  <c r="Q252" i="14"/>
  <c r="N252" i="14"/>
  <c r="K252" i="14"/>
  <c r="H252" i="14"/>
  <c r="E252" i="14"/>
  <c r="B252" i="14"/>
  <c r="AH251" i="14"/>
  <c r="AI251" i="14" s="1"/>
  <c r="AE251" i="14"/>
  <c r="AF251" i="14" s="1"/>
  <c r="AC251" i="14"/>
  <c r="AA251" i="14"/>
  <c r="Y251" i="14"/>
  <c r="W251" i="14"/>
  <c r="T251" i="14"/>
  <c r="U251" i="14" s="1"/>
  <c r="Q251" i="14"/>
  <c r="R251" i="14" s="1"/>
  <c r="N251" i="14"/>
  <c r="O251" i="14" s="1"/>
  <c r="K251" i="14"/>
  <c r="L251" i="14" s="1"/>
  <c r="H251" i="14"/>
  <c r="I251" i="14" s="1"/>
  <c r="E251" i="14"/>
  <c r="F251" i="14" s="1"/>
  <c r="B251" i="14"/>
  <c r="C251" i="14" s="1"/>
  <c r="I252" i="14" l="1"/>
  <c r="U252" i="14"/>
  <c r="C252" i="14"/>
  <c r="R252" i="14"/>
  <c r="F252" i="14"/>
  <c r="L252" i="14"/>
  <c r="AF252" i="14"/>
  <c r="AI252" i="14"/>
  <c r="AI253" i="14"/>
  <c r="AJ248" i="14"/>
  <c r="AI248" i="14"/>
  <c r="AG248" i="14"/>
  <c r="AF248" i="14"/>
  <c r="AD248" i="14"/>
  <c r="AB248" i="14"/>
  <c r="Z248" i="14"/>
  <c r="X248" i="14"/>
  <c r="V248" i="14"/>
  <c r="U248" i="14"/>
  <c r="S248" i="14"/>
  <c r="R248" i="14"/>
  <c r="P248" i="14"/>
  <c r="O248" i="14"/>
  <c r="M248" i="14"/>
  <c r="L248" i="14"/>
  <c r="J248" i="14"/>
  <c r="I248" i="14"/>
  <c r="G248" i="14"/>
  <c r="F248" i="14"/>
  <c r="D248" i="14"/>
  <c r="C248" i="14"/>
  <c r="AJ247" i="14"/>
  <c r="AI247" i="14"/>
  <c r="AG247" i="14"/>
  <c r="AF247" i="14"/>
  <c r="AD247" i="14"/>
  <c r="AB247" i="14"/>
  <c r="Z247" i="14"/>
  <c r="X247" i="14"/>
  <c r="V247" i="14"/>
  <c r="U247" i="14"/>
  <c r="S247" i="14"/>
  <c r="R247" i="14"/>
  <c r="P247" i="14"/>
  <c r="O247" i="14"/>
  <c r="M247" i="14"/>
  <c r="L247" i="14"/>
  <c r="J247" i="14"/>
  <c r="I247" i="14"/>
  <c r="G247" i="14"/>
  <c r="F247" i="14"/>
  <c r="D247" i="14"/>
  <c r="C247" i="14"/>
  <c r="AJ246" i="14"/>
  <c r="AI246" i="14"/>
  <c r="AG246" i="14"/>
  <c r="AF246" i="14"/>
  <c r="AD246" i="14"/>
  <c r="AB246" i="14"/>
  <c r="Z246" i="14"/>
  <c r="X246" i="14"/>
  <c r="V246" i="14"/>
  <c r="U246" i="14"/>
  <c r="S246" i="14"/>
  <c r="R246" i="14"/>
  <c r="P246" i="14"/>
  <c r="O246" i="14"/>
  <c r="M246" i="14"/>
  <c r="L246" i="14"/>
  <c r="J246" i="14"/>
  <c r="I246" i="14"/>
  <c r="G246" i="14"/>
  <c r="F246" i="14"/>
  <c r="D246" i="14"/>
  <c r="C246" i="14"/>
  <c r="AJ245" i="14" l="1"/>
  <c r="AI245" i="14"/>
  <c r="AG245" i="14"/>
  <c r="AF245" i="14"/>
  <c r="AD245" i="14"/>
  <c r="AB245" i="14"/>
  <c r="Z245" i="14"/>
  <c r="X245" i="14"/>
  <c r="V245" i="14"/>
  <c r="U245" i="14"/>
  <c r="S245" i="14"/>
  <c r="R245" i="14"/>
  <c r="P245" i="14"/>
  <c r="O245" i="14"/>
  <c r="M245" i="14"/>
  <c r="L245" i="14"/>
  <c r="J245" i="14"/>
  <c r="I245" i="14"/>
  <c r="G245" i="14"/>
  <c r="F245" i="14"/>
  <c r="D245" i="14"/>
  <c r="C245" i="14"/>
  <c r="AJ244" i="14"/>
  <c r="AI244" i="14"/>
  <c r="AG244" i="14"/>
  <c r="AF244" i="14"/>
  <c r="AD244" i="14"/>
  <c r="AB244" i="14"/>
  <c r="Z244" i="14"/>
  <c r="X244" i="14"/>
  <c r="V244" i="14"/>
  <c r="U244" i="14"/>
  <c r="S244" i="14"/>
  <c r="R244" i="14"/>
  <c r="P244" i="14"/>
  <c r="O244" i="14"/>
  <c r="M244" i="14"/>
  <c r="L244" i="14"/>
  <c r="J244" i="14"/>
  <c r="I244" i="14"/>
  <c r="G244" i="14"/>
  <c r="F244" i="14"/>
  <c r="D244" i="14"/>
  <c r="C244" i="14"/>
  <c r="AJ243" i="14"/>
  <c r="AI243" i="14"/>
  <c r="AG243" i="14"/>
  <c r="AF243" i="14"/>
  <c r="AD243" i="14"/>
  <c r="AB243" i="14"/>
  <c r="Z243" i="14"/>
  <c r="X243" i="14"/>
  <c r="V243" i="14"/>
  <c r="U243" i="14"/>
  <c r="S243" i="14"/>
  <c r="R243" i="14"/>
  <c r="P243" i="14"/>
  <c r="O243" i="14"/>
  <c r="M243" i="14"/>
  <c r="L243" i="14"/>
  <c r="J243" i="14"/>
  <c r="I243" i="14"/>
  <c r="G243" i="14"/>
  <c r="F243" i="14"/>
  <c r="D243" i="14"/>
  <c r="C243" i="14"/>
  <c r="AJ242" i="14"/>
  <c r="AI242" i="14"/>
  <c r="AG242" i="14"/>
  <c r="AF242" i="14"/>
  <c r="AD242" i="14"/>
  <c r="AB242" i="14"/>
  <c r="Z242" i="14"/>
  <c r="X242" i="14"/>
  <c r="V242" i="14"/>
  <c r="U242" i="14"/>
  <c r="S242" i="14"/>
  <c r="R242" i="14"/>
  <c r="P242" i="14"/>
  <c r="O242" i="14"/>
  <c r="M242" i="14"/>
  <c r="L242" i="14"/>
  <c r="J242" i="14"/>
  <c r="I242" i="14"/>
  <c r="G242" i="14"/>
  <c r="F242" i="14"/>
  <c r="D242" i="14"/>
  <c r="C242" i="14"/>
  <c r="AJ241" i="14" l="1"/>
  <c r="AI241" i="14"/>
  <c r="AG241" i="14"/>
  <c r="AF241" i="14"/>
  <c r="AD241" i="14"/>
  <c r="AB241" i="14"/>
  <c r="Z241" i="14"/>
  <c r="X241" i="14"/>
  <c r="V241" i="14"/>
  <c r="U241" i="14"/>
  <c r="S241" i="14"/>
  <c r="R241" i="14"/>
  <c r="P241" i="14"/>
  <c r="O241" i="14"/>
  <c r="M241" i="14"/>
  <c r="L241" i="14"/>
  <c r="J241" i="14"/>
  <c r="I241" i="14"/>
  <c r="G241" i="14"/>
  <c r="F241" i="14"/>
  <c r="D241" i="14"/>
  <c r="C241" i="14"/>
  <c r="AJ240" i="14" l="1"/>
  <c r="AI240" i="14"/>
  <c r="AG240" i="14"/>
  <c r="AF240" i="14"/>
  <c r="AD240" i="14"/>
  <c r="AB240" i="14"/>
  <c r="Z240" i="14"/>
  <c r="X240" i="14"/>
  <c r="V240" i="14"/>
  <c r="U240" i="14"/>
  <c r="S240" i="14"/>
  <c r="R240" i="14"/>
  <c r="P240" i="14"/>
  <c r="O240" i="14"/>
  <c r="M240" i="14"/>
  <c r="L240" i="14"/>
  <c r="J240" i="14"/>
  <c r="I240" i="14"/>
  <c r="G240" i="14"/>
  <c r="F240" i="14"/>
  <c r="D240" i="14"/>
  <c r="C240" i="14"/>
  <c r="AJ239" i="14" l="1"/>
  <c r="AI239" i="14"/>
  <c r="AG239" i="14"/>
  <c r="AF239" i="14"/>
  <c r="AD239" i="14"/>
  <c r="AB239" i="14"/>
  <c r="Z239" i="14"/>
  <c r="X239" i="14"/>
  <c r="V239" i="14"/>
  <c r="U239" i="14"/>
  <c r="S239" i="14"/>
  <c r="R239" i="14"/>
  <c r="P239" i="14"/>
  <c r="O239" i="14"/>
  <c r="M239" i="14"/>
  <c r="L239" i="14"/>
  <c r="J239" i="14"/>
  <c r="I239" i="14"/>
  <c r="G239" i="14"/>
  <c r="F239" i="14"/>
  <c r="D239" i="14"/>
  <c r="C239" i="14"/>
  <c r="AJ238" i="14"/>
  <c r="AI238" i="14"/>
  <c r="AG238" i="14"/>
  <c r="AF238" i="14"/>
  <c r="AD238" i="14"/>
  <c r="AB238" i="14"/>
  <c r="Z238" i="14"/>
  <c r="X238" i="14"/>
  <c r="V238" i="14"/>
  <c r="U238" i="14"/>
  <c r="S238" i="14"/>
  <c r="R238" i="14"/>
  <c r="P238" i="14"/>
  <c r="O238" i="14"/>
  <c r="M238" i="14"/>
  <c r="L238" i="14"/>
  <c r="J238" i="14"/>
  <c r="I238" i="14"/>
  <c r="G238" i="14"/>
  <c r="F238" i="14"/>
  <c r="D238" i="14"/>
  <c r="C238" i="14"/>
  <c r="AJ237" i="14" l="1"/>
  <c r="AI237" i="14"/>
  <c r="AG237" i="14"/>
  <c r="AF237" i="14"/>
  <c r="AD237" i="14"/>
  <c r="AB237" i="14"/>
  <c r="Z237" i="14"/>
  <c r="X237" i="14"/>
  <c r="V237" i="14"/>
  <c r="U237" i="14"/>
  <c r="S237" i="14"/>
  <c r="R237" i="14"/>
  <c r="P237" i="14"/>
  <c r="O237" i="14"/>
  <c r="M237" i="14"/>
  <c r="L237" i="14"/>
  <c r="J237" i="14"/>
  <c r="I237" i="14"/>
  <c r="G237" i="14"/>
  <c r="F237" i="14"/>
  <c r="D237" i="14"/>
  <c r="C237" i="14"/>
  <c r="AJ236" i="14"/>
  <c r="AI236" i="14"/>
  <c r="AG236" i="14"/>
  <c r="AF236" i="14"/>
  <c r="AD236" i="14"/>
  <c r="AB236" i="14"/>
  <c r="Z236" i="14"/>
  <c r="X236" i="14"/>
  <c r="V236" i="14"/>
  <c r="U236" i="14"/>
  <c r="S236" i="14"/>
  <c r="R236" i="14"/>
  <c r="P236" i="14"/>
  <c r="O236" i="14"/>
  <c r="M236" i="14"/>
  <c r="L236" i="14"/>
  <c r="J236" i="14"/>
  <c r="I236" i="14"/>
  <c r="G236" i="14"/>
  <c r="F236" i="14"/>
  <c r="D236" i="14"/>
  <c r="C236" i="14"/>
  <c r="AJ235" i="14"/>
  <c r="AI235" i="14"/>
  <c r="AG235" i="14"/>
  <c r="AF235" i="14"/>
  <c r="AD235" i="14"/>
  <c r="AB235" i="14"/>
  <c r="Z235" i="14"/>
  <c r="X235" i="14"/>
  <c r="V235" i="14"/>
  <c r="U235" i="14"/>
  <c r="S235" i="14"/>
  <c r="R235" i="14"/>
  <c r="P235" i="14"/>
  <c r="O235" i="14"/>
  <c r="M235" i="14"/>
  <c r="L235" i="14"/>
  <c r="J235" i="14"/>
  <c r="I235" i="14"/>
  <c r="G235" i="14"/>
  <c r="F235" i="14"/>
  <c r="D235" i="14"/>
  <c r="C235" i="14"/>
  <c r="AJ234" i="14" l="1"/>
  <c r="AI234" i="14"/>
  <c r="AG234" i="14"/>
  <c r="AF234" i="14"/>
  <c r="AD234" i="14"/>
  <c r="AB234" i="14"/>
  <c r="Z234" i="14"/>
  <c r="X234" i="14"/>
  <c r="V234" i="14"/>
  <c r="U234" i="14"/>
  <c r="S234" i="14"/>
  <c r="R234" i="14"/>
  <c r="P234" i="14"/>
  <c r="O234" i="14"/>
  <c r="M234" i="14"/>
  <c r="L234" i="14"/>
  <c r="J234" i="14"/>
  <c r="I234" i="14"/>
  <c r="G234" i="14"/>
  <c r="F234" i="14"/>
  <c r="D234" i="14"/>
  <c r="C234" i="14"/>
  <c r="AJ233" i="14" l="1"/>
  <c r="AI233" i="14"/>
  <c r="AG233" i="14"/>
  <c r="AF233" i="14"/>
  <c r="AD233" i="14"/>
  <c r="AB233" i="14"/>
  <c r="Z233" i="14"/>
  <c r="X233" i="14"/>
  <c r="V233" i="14"/>
  <c r="U233" i="14"/>
  <c r="S233" i="14"/>
  <c r="R233" i="14"/>
  <c r="P233" i="14"/>
  <c r="O233" i="14"/>
  <c r="M233" i="14"/>
  <c r="L233" i="14"/>
  <c r="J233" i="14"/>
  <c r="I233" i="14"/>
  <c r="G233" i="14"/>
  <c r="F233" i="14"/>
  <c r="D233" i="14"/>
  <c r="C233" i="14"/>
  <c r="AJ232" i="14"/>
  <c r="AI232" i="14"/>
  <c r="AG232" i="14"/>
  <c r="AF232" i="14"/>
  <c r="AD232" i="14"/>
  <c r="AB232" i="14"/>
  <c r="Z232" i="14"/>
  <c r="X232" i="14"/>
  <c r="V232" i="14"/>
  <c r="U232" i="14"/>
  <c r="S232" i="14"/>
  <c r="R232" i="14"/>
  <c r="P232" i="14"/>
  <c r="O232" i="14"/>
  <c r="M232" i="14"/>
  <c r="L232" i="14"/>
  <c r="J232" i="14"/>
  <c r="I232" i="14"/>
  <c r="G232" i="14"/>
  <c r="F232" i="14"/>
  <c r="D232" i="14"/>
  <c r="C232" i="14"/>
  <c r="AJ231" i="14" l="1"/>
  <c r="AI231" i="14"/>
  <c r="AG231" i="14"/>
  <c r="AF231" i="14"/>
  <c r="AD231" i="14"/>
  <c r="AB231" i="14"/>
  <c r="Z231" i="14"/>
  <c r="X231" i="14"/>
  <c r="V231" i="14"/>
  <c r="U231" i="14"/>
  <c r="S231" i="14"/>
  <c r="R231" i="14"/>
  <c r="P231" i="14"/>
  <c r="O231" i="14"/>
  <c r="M231" i="14"/>
  <c r="L231" i="14"/>
  <c r="J231" i="14"/>
  <c r="I231" i="14"/>
  <c r="G231" i="14"/>
  <c r="F231" i="14"/>
  <c r="D231" i="14"/>
  <c r="C231" i="14"/>
  <c r="AJ230" i="14"/>
  <c r="AI230" i="14"/>
  <c r="AG230" i="14"/>
  <c r="AF230" i="14"/>
  <c r="AD230" i="14"/>
  <c r="AB230" i="14"/>
  <c r="Z230" i="14"/>
  <c r="X230" i="14"/>
  <c r="V230" i="14"/>
  <c r="U230" i="14"/>
  <c r="S230" i="14"/>
  <c r="R230" i="14"/>
  <c r="P230" i="14"/>
  <c r="O230" i="14"/>
  <c r="M230" i="14"/>
  <c r="L230" i="14"/>
  <c r="J230" i="14"/>
  <c r="I230" i="14"/>
  <c r="G230" i="14"/>
  <c r="F230" i="14"/>
  <c r="D230" i="14"/>
  <c r="C230" i="14"/>
  <c r="AJ229" i="14"/>
  <c r="AI229" i="14"/>
  <c r="AG229" i="14"/>
  <c r="AF229" i="14"/>
  <c r="AD229" i="14"/>
  <c r="AB229" i="14"/>
  <c r="Z229" i="14"/>
  <c r="X229" i="14"/>
  <c r="V229" i="14"/>
  <c r="U229" i="14"/>
  <c r="S229" i="14"/>
  <c r="R229" i="14"/>
  <c r="P229" i="14"/>
  <c r="O229" i="14"/>
  <c r="M229" i="14"/>
  <c r="L229" i="14"/>
  <c r="J229" i="14"/>
  <c r="I229" i="14"/>
  <c r="G229" i="14"/>
  <c r="F229" i="14"/>
  <c r="D229" i="14"/>
  <c r="C229" i="14"/>
  <c r="AJ228" i="14"/>
  <c r="AI228" i="14"/>
  <c r="AG228" i="14"/>
  <c r="AF228" i="14"/>
  <c r="AD228" i="14"/>
  <c r="AB228" i="14"/>
  <c r="Z228" i="14"/>
  <c r="X228" i="14"/>
  <c r="V228" i="14"/>
  <c r="U228" i="14"/>
  <c r="S228" i="14"/>
  <c r="R228" i="14"/>
  <c r="P228" i="14"/>
  <c r="O228" i="14"/>
  <c r="M228" i="14"/>
  <c r="L228" i="14"/>
  <c r="J228" i="14"/>
  <c r="I228" i="14"/>
  <c r="G228" i="14"/>
  <c r="F228" i="14"/>
  <c r="D228" i="14"/>
  <c r="C228" i="14"/>
  <c r="AB226" i="14" l="1"/>
  <c r="AB227" i="14"/>
  <c r="AJ227" i="14"/>
  <c r="AI227" i="14"/>
  <c r="AG227" i="14"/>
  <c r="AF227" i="14"/>
  <c r="AD227" i="14"/>
  <c r="Z227" i="14"/>
  <c r="X227" i="14"/>
  <c r="V227" i="14"/>
  <c r="U227" i="14"/>
  <c r="S227" i="14"/>
  <c r="R227" i="14"/>
  <c r="P227" i="14"/>
  <c r="O227" i="14"/>
  <c r="M227" i="14"/>
  <c r="L227" i="14"/>
  <c r="J227" i="14"/>
  <c r="I227" i="14"/>
  <c r="G227" i="14"/>
  <c r="F227" i="14"/>
  <c r="D227" i="14"/>
  <c r="C227" i="14"/>
  <c r="AJ226" i="14"/>
  <c r="AI226" i="14"/>
  <c r="AG226" i="14"/>
  <c r="AF226" i="14"/>
  <c r="AD226" i="14"/>
  <c r="Z226" i="14"/>
  <c r="X226" i="14"/>
  <c r="V226" i="14"/>
  <c r="U226" i="14"/>
  <c r="S226" i="14"/>
  <c r="R226" i="14"/>
  <c r="P226" i="14"/>
  <c r="O226" i="14"/>
  <c r="M226" i="14"/>
  <c r="L226" i="14"/>
  <c r="J226" i="14"/>
  <c r="I226" i="14"/>
  <c r="G226" i="14"/>
  <c r="F226" i="14"/>
  <c r="D226" i="14"/>
  <c r="C226" i="14"/>
  <c r="AJ225" i="14"/>
  <c r="AI225" i="14"/>
  <c r="AG225" i="14"/>
  <c r="AF225" i="14"/>
  <c r="AD225" i="14"/>
  <c r="AB225" i="14"/>
  <c r="Z225" i="14"/>
  <c r="X225" i="14"/>
  <c r="V225" i="14"/>
  <c r="U225" i="14"/>
  <c r="S225" i="14"/>
  <c r="R225" i="14"/>
  <c r="P225" i="14"/>
  <c r="O225" i="14"/>
  <c r="M225" i="14"/>
  <c r="L225" i="14"/>
  <c r="J225" i="14"/>
  <c r="I225" i="14"/>
  <c r="G225" i="14"/>
  <c r="F225" i="14"/>
  <c r="D225" i="14"/>
  <c r="C225" i="14"/>
  <c r="AJ224" i="14" l="1"/>
  <c r="AI224" i="14"/>
  <c r="AG224" i="14"/>
  <c r="AF224" i="14"/>
  <c r="AD224" i="14"/>
  <c r="AB224" i="14"/>
  <c r="Z224" i="14"/>
  <c r="X224" i="14"/>
  <c r="V224" i="14"/>
  <c r="U224" i="14"/>
  <c r="S224" i="14"/>
  <c r="R224" i="14"/>
  <c r="P224" i="14"/>
  <c r="O224" i="14"/>
  <c r="M224" i="14"/>
  <c r="L224" i="14"/>
  <c r="J224" i="14"/>
  <c r="I224" i="14"/>
  <c r="G224" i="14"/>
  <c r="F224" i="14"/>
  <c r="D224" i="14"/>
  <c r="C224" i="14"/>
  <c r="AJ223" i="14" l="1"/>
  <c r="AI223" i="14"/>
  <c r="AG223" i="14"/>
  <c r="AF223" i="14"/>
  <c r="AD223" i="14"/>
  <c r="AB223" i="14"/>
  <c r="Z223" i="14"/>
  <c r="X223" i="14"/>
  <c r="V223" i="14"/>
  <c r="U223" i="14"/>
  <c r="S223" i="14"/>
  <c r="R223" i="14"/>
  <c r="P223" i="14"/>
  <c r="O223" i="14"/>
  <c r="M223" i="14"/>
  <c r="L223" i="14"/>
  <c r="J223" i="14"/>
  <c r="I223" i="14"/>
  <c r="G223" i="14"/>
  <c r="F223" i="14"/>
  <c r="D223" i="14"/>
  <c r="C223" i="14"/>
  <c r="AJ222" i="14"/>
  <c r="AI222" i="14"/>
  <c r="AG222" i="14"/>
  <c r="AF222" i="14"/>
  <c r="AD222" i="14"/>
  <c r="AB222" i="14"/>
  <c r="Z222" i="14"/>
  <c r="X222" i="14"/>
  <c r="V222" i="14"/>
  <c r="U222" i="14"/>
  <c r="S222" i="14"/>
  <c r="R222" i="14"/>
  <c r="P222" i="14"/>
  <c r="O222" i="14"/>
  <c r="M222" i="14"/>
  <c r="L222" i="14"/>
  <c r="J222" i="14"/>
  <c r="I222" i="14"/>
  <c r="G222" i="14"/>
  <c r="F222" i="14"/>
  <c r="D222" i="14"/>
  <c r="C222" i="14"/>
  <c r="AJ221" i="14"/>
  <c r="AI221" i="14"/>
  <c r="AG221" i="14"/>
  <c r="AF221" i="14"/>
  <c r="AD221" i="14"/>
  <c r="AB221" i="14"/>
  <c r="Z221" i="14"/>
  <c r="X221" i="14"/>
  <c r="V221" i="14"/>
  <c r="U221" i="14"/>
  <c r="S221" i="14"/>
  <c r="R221" i="14"/>
  <c r="P221" i="14"/>
  <c r="O221" i="14"/>
  <c r="M221" i="14"/>
  <c r="L221" i="14"/>
  <c r="J221" i="14"/>
  <c r="I221" i="14"/>
  <c r="G221" i="14"/>
  <c r="F221" i="14"/>
  <c r="D221" i="14"/>
  <c r="C221" i="14"/>
  <c r="AJ220" i="14"/>
  <c r="AI220" i="14"/>
  <c r="AG220" i="14"/>
  <c r="AF220" i="14"/>
  <c r="AD220" i="14"/>
  <c r="AB220" i="14"/>
  <c r="Z220" i="14"/>
  <c r="X220" i="14"/>
  <c r="V220" i="14"/>
  <c r="U220" i="14"/>
  <c r="S220" i="14"/>
  <c r="R220" i="14"/>
  <c r="P220" i="14"/>
  <c r="O220" i="14"/>
  <c r="M220" i="14"/>
  <c r="L220" i="14"/>
  <c r="J220" i="14"/>
  <c r="I220" i="14"/>
  <c r="G220" i="14"/>
  <c r="F220" i="14"/>
  <c r="D220" i="14"/>
  <c r="C220" i="14"/>
  <c r="R217" i="14" l="1"/>
  <c r="AJ219" i="14"/>
  <c r="AI219" i="14"/>
  <c r="AG219" i="14"/>
  <c r="AF219" i="14"/>
  <c r="AD219" i="14"/>
  <c r="AB219" i="14"/>
  <c r="Z219" i="14"/>
  <c r="X219" i="14"/>
  <c r="V219" i="14"/>
  <c r="U219" i="14"/>
  <c r="S219" i="14"/>
  <c r="R219" i="14"/>
  <c r="P219" i="14"/>
  <c r="O219" i="14"/>
  <c r="M219" i="14"/>
  <c r="L219" i="14"/>
  <c r="J219" i="14"/>
  <c r="I219" i="14"/>
  <c r="G219" i="14"/>
  <c r="F219" i="14"/>
  <c r="D219" i="14"/>
  <c r="C219" i="14"/>
  <c r="AJ218" i="14"/>
  <c r="AI218" i="14"/>
  <c r="AG218" i="14"/>
  <c r="AF218" i="14"/>
  <c r="AD218" i="14"/>
  <c r="AB218" i="14"/>
  <c r="Z218" i="14"/>
  <c r="X218" i="14"/>
  <c r="V218" i="14"/>
  <c r="U218" i="14"/>
  <c r="S218" i="14"/>
  <c r="R218" i="14"/>
  <c r="P218" i="14"/>
  <c r="O218" i="14"/>
  <c r="M218" i="14"/>
  <c r="L218" i="14"/>
  <c r="J218" i="14"/>
  <c r="I218" i="14"/>
  <c r="G218" i="14"/>
  <c r="F218" i="14"/>
  <c r="D218" i="14"/>
  <c r="C218" i="14"/>
  <c r="AH217" i="14"/>
  <c r="AE217" i="14"/>
  <c r="AC217" i="14"/>
  <c r="AA217" i="14"/>
  <c r="Y217" i="14"/>
  <c r="W217" i="14"/>
  <c r="T217" i="14"/>
  <c r="Q217" i="14"/>
  <c r="N217" i="14"/>
  <c r="K217" i="14"/>
  <c r="H217" i="14"/>
  <c r="E217" i="14"/>
  <c r="B217" i="14"/>
  <c r="AH216" i="14"/>
  <c r="AE216" i="14"/>
  <c r="AC216" i="14"/>
  <c r="AA216" i="14"/>
  <c r="Y216" i="14"/>
  <c r="W216" i="14"/>
  <c r="T216" i="14"/>
  <c r="Q216" i="14"/>
  <c r="N216" i="14"/>
  <c r="K216" i="14"/>
  <c r="H216" i="14"/>
  <c r="E216" i="14"/>
  <c r="B216" i="14"/>
  <c r="AH215" i="14"/>
  <c r="AI215" i="14" s="1"/>
  <c r="AE215" i="14"/>
  <c r="AF215" i="14" s="1"/>
  <c r="AC215" i="14"/>
  <c r="AA215" i="14"/>
  <c r="Y215" i="14"/>
  <c r="W215" i="14"/>
  <c r="T215" i="14"/>
  <c r="U215" i="14" s="1"/>
  <c r="Q215" i="14"/>
  <c r="R215" i="14" s="1"/>
  <c r="N215" i="14"/>
  <c r="O215" i="14" s="1"/>
  <c r="K215" i="14"/>
  <c r="L215" i="14" s="1"/>
  <c r="H215" i="14"/>
  <c r="I215" i="14" s="1"/>
  <c r="E215" i="14"/>
  <c r="F215" i="14" s="1"/>
  <c r="B215" i="14"/>
  <c r="C215" i="14" s="1"/>
  <c r="AJ212" i="14"/>
  <c r="AI212" i="14"/>
  <c r="AG212" i="14"/>
  <c r="AF212" i="14"/>
  <c r="AD212" i="14"/>
  <c r="AB212" i="14"/>
  <c r="Z212" i="14"/>
  <c r="X212" i="14"/>
  <c r="V212" i="14"/>
  <c r="U212" i="14"/>
  <c r="S212" i="14"/>
  <c r="R212" i="14"/>
  <c r="P212" i="14"/>
  <c r="O212" i="14"/>
  <c r="M212" i="14"/>
  <c r="L212" i="14"/>
  <c r="J212" i="14"/>
  <c r="I212" i="14"/>
  <c r="G212" i="14"/>
  <c r="F212" i="14"/>
  <c r="D212" i="14"/>
  <c r="C212" i="14"/>
  <c r="R216" i="14" l="1"/>
  <c r="AI216" i="14"/>
  <c r="AI217" i="14"/>
  <c r="AF216" i="14"/>
  <c r="AF217" i="14"/>
  <c r="U216" i="14"/>
  <c r="U217" i="14"/>
  <c r="O216" i="14"/>
  <c r="O217" i="14"/>
  <c r="L216" i="14"/>
  <c r="L217" i="14"/>
  <c r="I216" i="14"/>
  <c r="I217" i="14"/>
  <c r="F217" i="14"/>
  <c r="F216" i="14"/>
  <c r="C217" i="14"/>
  <c r="C216" i="14"/>
  <c r="AJ211" i="14"/>
  <c r="AI211" i="14"/>
  <c r="AG211" i="14"/>
  <c r="AF211" i="14"/>
  <c r="AD211" i="14"/>
  <c r="AB211" i="14"/>
  <c r="Z211" i="14"/>
  <c r="X211" i="14"/>
  <c r="V211" i="14"/>
  <c r="U211" i="14"/>
  <c r="S211" i="14"/>
  <c r="R211" i="14"/>
  <c r="P211" i="14"/>
  <c r="O211" i="14"/>
  <c r="M211" i="14"/>
  <c r="L211" i="14"/>
  <c r="J211" i="14"/>
  <c r="I211" i="14"/>
  <c r="G211" i="14"/>
  <c r="F211" i="14"/>
  <c r="D211" i="14"/>
  <c r="C211" i="14"/>
  <c r="AJ210" i="14"/>
  <c r="AI210" i="14"/>
  <c r="AG210" i="14"/>
  <c r="AF210" i="14"/>
  <c r="AD210" i="14"/>
  <c r="AB210" i="14"/>
  <c r="Z210" i="14"/>
  <c r="X210" i="14"/>
  <c r="V210" i="14"/>
  <c r="U210" i="14"/>
  <c r="S210" i="14"/>
  <c r="R210" i="14"/>
  <c r="P210" i="14"/>
  <c r="O210" i="14"/>
  <c r="M210" i="14"/>
  <c r="L210" i="14"/>
  <c r="J210" i="14"/>
  <c r="I210" i="14"/>
  <c r="G210" i="14"/>
  <c r="F210" i="14"/>
  <c r="D210" i="14"/>
  <c r="C210" i="14"/>
  <c r="AJ209" i="14"/>
  <c r="AI209" i="14"/>
  <c r="AG209" i="14"/>
  <c r="AF209" i="14"/>
  <c r="AD209" i="14"/>
  <c r="AB209" i="14"/>
  <c r="Z209" i="14"/>
  <c r="X209" i="14"/>
  <c r="V209" i="14"/>
  <c r="U209" i="14"/>
  <c r="S209" i="14"/>
  <c r="R209" i="14"/>
  <c r="P209" i="14"/>
  <c r="O209" i="14"/>
  <c r="M209" i="14"/>
  <c r="L209" i="14"/>
  <c r="J209" i="14"/>
  <c r="I209" i="14"/>
  <c r="G209" i="14"/>
  <c r="F209" i="14"/>
  <c r="D209" i="14"/>
  <c r="C209" i="14"/>
  <c r="AJ208" i="14"/>
  <c r="AI208" i="14"/>
  <c r="AG208" i="14"/>
  <c r="AF208" i="14"/>
  <c r="AD208" i="14"/>
  <c r="AB208" i="14"/>
  <c r="Z208" i="14"/>
  <c r="X208" i="14"/>
  <c r="V208" i="14"/>
  <c r="U208" i="14"/>
  <c r="S208" i="14"/>
  <c r="R208" i="14"/>
  <c r="P208" i="14"/>
  <c r="O208" i="14"/>
  <c r="M208" i="14"/>
  <c r="L208" i="14"/>
  <c r="J208" i="14"/>
  <c r="I208" i="14"/>
  <c r="G208" i="14"/>
  <c r="F208" i="14"/>
  <c r="D208" i="14"/>
  <c r="C208" i="14"/>
  <c r="AJ207" i="14" l="1"/>
  <c r="AI207" i="14"/>
  <c r="AG207" i="14"/>
  <c r="AF207" i="14"/>
  <c r="AD207" i="14"/>
  <c r="AB207" i="14"/>
  <c r="Z207" i="14"/>
  <c r="X207" i="14"/>
  <c r="V207" i="14"/>
  <c r="U207" i="14"/>
  <c r="S207" i="14"/>
  <c r="R207" i="14"/>
  <c r="P207" i="14"/>
  <c r="O207" i="14"/>
  <c r="M207" i="14"/>
  <c r="L207" i="14"/>
  <c r="J207" i="14"/>
  <c r="I207" i="14"/>
  <c r="G207" i="14"/>
  <c r="F207" i="14"/>
  <c r="D207" i="14"/>
  <c r="C207" i="14"/>
  <c r="AJ206" i="14" l="1"/>
  <c r="AI206" i="14"/>
  <c r="AG206" i="14"/>
  <c r="AF206" i="14"/>
  <c r="AD206" i="14"/>
  <c r="AB206" i="14"/>
  <c r="Z206" i="14"/>
  <c r="X206" i="14"/>
  <c r="V206" i="14"/>
  <c r="U206" i="14"/>
  <c r="S206" i="14"/>
  <c r="R206" i="14"/>
  <c r="P206" i="14"/>
  <c r="O206" i="14"/>
  <c r="M206" i="14"/>
  <c r="L206" i="14"/>
  <c r="J206" i="14"/>
  <c r="I206" i="14"/>
  <c r="G206" i="14"/>
  <c r="F206" i="14"/>
  <c r="D206" i="14"/>
  <c r="C206" i="14"/>
  <c r="AJ205" i="14"/>
  <c r="AI205" i="14"/>
  <c r="AG205" i="14"/>
  <c r="AF205" i="14"/>
  <c r="AD205" i="14"/>
  <c r="AB205" i="14"/>
  <c r="Z205" i="14"/>
  <c r="X205" i="14"/>
  <c r="V205" i="14"/>
  <c r="U205" i="14"/>
  <c r="S205" i="14"/>
  <c r="R205" i="14"/>
  <c r="P205" i="14"/>
  <c r="O205" i="14"/>
  <c r="M205" i="14"/>
  <c r="L205" i="14"/>
  <c r="J205" i="14"/>
  <c r="I205" i="14"/>
  <c r="G205" i="14"/>
  <c r="F205" i="14"/>
  <c r="D205" i="14"/>
  <c r="C205" i="14"/>
  <c r="AJ203" i="14" l="1"/>
  <c r="AI203" i="14"/>
  <c r="AG203" i="14"/>
  <c r="AF203" i="14"/>
  <c r="AD203" i="14"/>
  <c r="AB203" i="14"/>
  <c r="Z203" i="14"/>
  <c r="X203" i="14"/>
  <c r="V203" i="14"/>
  <c r="U203" i="14"/>
  <c r="S203" i="14"/>
  <c r="R203" i="14"/>
  <c r="P203" i="14"/>
  <c r="O203" i="14"/>
  <c r="M203" i="14"/>
  <c r="L203" i="14"/>
  <c r="J203" i="14"/>
  <c r="I203" i="14"/>
  <c r="G203" i="14"/>
  <c r="F203" i="14"/>
  <c r="D203" i="14"/>
  <c r="C203" i="14"/>
  <c r="AJ202" i="14"/>
  <c r="AI202" i="14"/>
  <c r="AG202" i="14"/>
  <c r="AF202" i="14"/>
  <c r="AD202" i="14"/>
  <c r="AB202" i="14"/>
  <c r="Z202" i="14"/>
  <c r="X202" i="14"/>
  <c r="V202" i="14"/>
  <c r="U202" i="14"/>
  <c r="S202" i="14"/>
  <c r="R202" i="14"/>
  <c r="P202" i="14"/>
  <c r="O202" i="14"/>
  <c r="M202" i="14"/>
  <c r="L202" i="14"/>
  <c r="J202" i="14"/>
  <c r="I202" i="14"/>
  <c r="G202" i="14"/>
  <c r="F202" i="14"/>
  <c r="D202" i="14"/>
  <c r="C202" i="14"/>
  <c r="AJ201" i="14"/>
  <c r="AI201" i="14"/>
  <c r="AG201" i="14"/>
  <c r="AF201" i="14"/>
  <c r="AD201" i="14"/>
  <c r="AB201" i="14"/>
  <c r="Z201" i="14"/>
  <c r="X201" i="14"/>
  <c r="V201" i="14"/>
  <c r="U201" i="14"/>
  <c r="S201" i="14"/>
  <c r="R201" i="14"/>
  <c r="P201" i="14"/>
  <c r="O201" i="14"/>
  <c r="M201" i="14"/>
  <c r="L201" i="14"/>
  <c r="J201" i="14"/>
  <c r="I201" i="14"/>
  <c r="G201" i="14"/>
  <c r="F201" i="14"/>
  <c r="D201" i="14"/>
  <c r="C201" i="14"/>
  <c r="AJ200" i="14"/>
  <c r="AI200" i="14"/>
  <c r="AG200" i="14"/>
  <c r="AF200" i="14"/>
  <c r="AD200" i="14"/>
  <c r="AB200" i="14"/>
  <c r="Z200" i="14"/>
  <c r="X200" i="14"/>
  <c r="V200" i="14"/>
  <c r="U200" i="14"/>
  <c r="S200" i="14"/>
  <c r="R200" i="14"/>
  <c r="P200" i="14"/>
  <c r="O200" i="14"/>
  <c r="M200" i="14"/>
  <c r="L200" i="14"/>
  <c r="J200" i="14"/>
  <c r="I200" i="14"/>
  <c r="G200" i="14"/>
  <c r="F200" i="14"/>
  <c r="D200" i="14"/>
  <c r="C200" i="14"/>
  <c r="AJ204" i="14"/>
  <c r="AI204" i="14"/>
  <c r="AG204" i="14"/>
  <c r="AF204" i="14"/>
  <c r="AD204" i="14"/>
  <c r="AB204" i="14"/>
  <c r="Z204" i="14"/>
  <c r="X204" i="14"/>
  <c r="V204" i="14"/>
  <c r="U204" i="14"/>
  <c r="S204" i="14"/>
  <c r="R204" i="14"/>
  <c r="P204" i="14"/>
  <c r="O204" i="14"/>
  <c r="M204" i="14"/>
  <c r="L204" i="14"/>
  <c r="J204" i="14"/>
  <c r="I204" i="14"/>
  <c r="G204" i="14"/>
  <c r="F204" i="14"/>
  <c r="D204" i="14"/>
  <c r="C204" i="14"/>
  <c r="AJ199" i="14" l="1"/>
  <c r="AI199" i="14"/>
  <c r="AG199" i="14"/>
  <c r="AF199" i="14"/>
  <c r="AD199" i="14"/>
  <c r="AB199" i="14"/>
  <c r="Z199" i="14"/>
  <c r="X199" i="14"/>
  <c r="V199" i="14"/>
  <c r="U199" i="14"/>
  <c r="S199" i="14"/>
  <c r="R199" i="14"/>
  <c r="P199" i="14"/>
  <c r="O199" i="14"/>
  <c r="M199" i="14"/>
  <c r="L199" i="14"/>
  <c r="J199" i="14"/>
  <c r="I199" i="14"/>
  <c r="G199" i="14"/>
  <c r="F199" i="14"/>
  <c r="D199" i="14"/>
  <c r="C199" i="14"/>
  <c r="AJ198" i="14" l="1"/>
  <c r="AI198" i="14"/>
  <c r="AG198" i="14"/>
  <c r="AF198" i="14"/>
  <c r="AD198" i="14"/>
  <c r="AB198" i="14"/>
  <c r="Z198" i="14"/>
  <c r="X198" i="14"/>
  <c r="V198" i="14"/>
  <c r="U198" i="14"/>
  <c r="S198" i="14"/>
  <c r="R198" i="14"/>
  <c r="P198" i="14"/>
  <c r="O198" i="14"/>
  <c r="M198" i="14"/>
  <c r="L198" i="14"/>
  <c r="J198" i="14"/>
  <c r="I198" i="14"/>
  <c r="G198" i="14"/>
  <c r="F198" i="14"/>
  <c r="D198" i="14"/>
  <c r="C198" i="14"/>
  <c r="AJ197" i="14" l="1"/>
  <c r="AI197" i="14"/>
  <c r="AG197" i="14"/>
  <c r="AF197" i="14"/>
  <c r="AD197" i="14"/>
  <c r="AB197" i="14"/>
  <c r="Z197" i="14"/>
  <c r="X197" i="14"/>
  <c r="V197" i="14"/>
  <c r="U197" i="14"/>
  <c r="S197" i="14"/>
  <c r="R197" i="14"/>
  <c r="P197" i="14"/>
  <c r="O197" i="14"/>
  <c r="M197" i="14"/>
  <c r="L197" i="14"/>
  <c r="J197" i="14"/>
  <c r="I197" i="14"/>
  <c r="G197" i="14"/>
  <c r="F197" i="14"/>
  <c r="D197" i="14"/>
  <c r="C197" i="14"/>
  <c r="AJ196" i="14"/>
  <c r="AI196" i="14"/>
  <c r="AG196" i="14"/>
  <c r="AF196" i="14"/>
  <c r="AD196" i="14"/>
  <c r="AB196" i="14"/>
  <c r="Z196" i="14"/>
  <c r="X196" i="14"/>
  <c r="V196" i="14"/>
  <c r="U196" i="14"/>
  <c r="S196" i="14"/>
  <c r="R196" i="14"/>
  <c r="P196" i="14"/>
  <c r="O196" i="14"/>
  <c r="M196" i="14"/>
  <c r="L196" i="14"/>
  <c r="J196" i="14"/>
  <c r="I196" i="14"/>
  <c r="G196" i="14"/>
  <c r="F196" i="14"/>
  <c r="D196" i="14"/>
  <c r="C196" i="14"/>
  <c r="AJ195" i="14"/>
  <c r="AI195" i="14"/>
  <c r="AG195" i="14"/>
  <c r="AF195" i="14"/>
  <c r="AD195" i="14"/>
  <c r="AB195" i="14"/>
  <c r="Z195" i="14"/>
  <c r="X195" i="14"/>
  <c r="V195" i="14"/>
  <c r="U195" i="14"/>
  <c r="S195" i="14"/>
  <c r="R195" i="14"/>
  <c r="P195" i="14"/>
  <c r="O195" i="14"/>
  <c r="M195" i="14"/>
  <c r="L195" i="14"/>
  <c r="J195" i="14"/>
  <c r="I195" i="14"/>
  <c r="G195" i="14"/>
  <c r="F195" i="14"/>
  <c r="D195" i="14"/>
  <c r="C195" i="14"/>
  <c r="AJ194" i="14" l="1"/>
  <c r="AI194" i="14"/>
  <c r="AG194" i="14"/>
  <c r="AF194" i="14"/>
  <c r="AD194" i="14"/>
  <c r="AB194" i="14"/>
  <c r="Z194" i="14"/>
  <c r="X194" i="14"/>
  <c r="V194" i="14"/>
  <c r="U194" i="14"/>
  <c r="S194" i="14"/>
  <c r="R194" i="14"/>
  <c r="P194" i="14"/>
  <c r="O194" i="14"/>
  <c r="M194" i="14"/>
  <c r="L194" i="14"/>
  <c r="J194" i="14"/>
  <c r="I194" i="14"/>
  <c r="G194" i="14"/>
  <c r="F194" i="14"/>
  <c r="D194" i="14"/>
  <c r="C194" i="14"/>
  <c r="AJ193" i="14"/>
  <c r="AI193" i="14"/>
  <c r="AG193" i="14"/>
  <c r="AF193" i="14"/>
  <c r="AD193" i="14"/>
  <c r="AB193" i="14"/>
  <c r="Z193" i="14"/>
  <c r="X193" i="14"/>
  <c r="V193" i="14"/>
  <c r="U193" i="14"/>
  <c r="S193" i="14"/>
  <c r="R193" i="14"/>
  <c r="P193" i="14"/>
  <c r="O193" i="14"/>
  <c r="M193" i="14"/>
  <c r="L193" i="14"/>
  <c r="J193" i="14"/>
  <c r="I193" i="14"/>
  <c r="G193" i="14"/>
  <c r="F193" i="14"/>
  <c r="D193" i="14"/>
  <c r="C193" i="14"/>
  <c r="AJ192" i="14" l="1"/>
  <c r="AI192" i="14"/>
  <c r="AG192" i="14"/>
  <c r="AF192" i="14"/>
  <c r="AD192" i="14"/>
  <c r="AB192" i="14"/>
  <c r="Z192" i="14"/>
  <c r="X192" i="14"/>
  <c r="V192" i="14"/>
  <c r="U192" i="14"/>
  <c r="S192" i="14"/>
  <c r="R192" i="14"/>
  <c r="P192" i="14"/>
  <c r="O192" i="14"/>
  <c r="M192" i="14"/>
  <c r="L192" i="14"/>
  <c r="J192" i="14"/>
  <c r="I192" i="14"/>
  <c r="G192" i="14"/>
  <c r="F192" i="14"/>
  <c r="D192" i="14"/>
  <c r="C192" i="14"/>
  <c r="AJ191" i="14"/>
  <c r="AI191" i="14"/>
  <c r="AG191" i="14"/>
  <c r="AF191" i="14"/>
  <c r="AD191" i="14"/>
  <c r="AB191" i="14"/>
  <c r="Z191" i="14"/>
  <c r="X191" i="14"/>
  <c r="V191" i="14"/>
  <c r="U191" i="14"/>
  <c r="S191" i="14"/>
  <c r="R191" i="14"/>
  <c r="P191" i="14"/>
  <c r="O191" i="14"/>
  <c r="M191" i="14"/>
  <c r="L191" i="14"/>
  <c r="J191" i="14"/>
  <c r="I191" i="14"/>
  <c r="G191" i="14"/>
  <c r="F191" i="14"/>
  <c r="D191" i="14"/>
  <c r="C191" i="14"/>
  <c r="AJ190" i="14" l="1"/>
  <c r="AI190" i="14"/>
  <c r="AG190" i="14"/>
  <c r="AF190" i="14"/>
  <c r="AD190" i="14"/>
  <c r="AB190" i="14"/>
  <c r="Z190" i="14"/>
  <c r="X190" i="14"/>
  <c r="V190" i="14"/>
  <c r="U190" i="14"/>
  <c r="S190" i="14"/>
  <c r="R190" i="14"/>
  <c r="P190" i="14"/>
  <c r="O190" i="14"/>
  <c r="M190" i="14"/>
  <c r="L190" i="14"/>
  <c r="J190" i="14"/>
  <c r="I190" i="14"/>
  <c r="G190" i="14"/>
  <c r="F190" i="14"/>
  <c r="D190" i="14"/>
  <c r="C190" i="14"/>
  <c r="AJ189" i="14"/>
  <c r="AI189" i="14"/>
  <c r="AG189" i="14"/>
  <c r="AF189" i="14"/>
  <c r="AD189" i="14"/>
  <c r="AB189" i="14"/>
  <c r="Z189" i="14"/>
  <c r="X189" i="14"/>
  <c r="V189" i="14"/>
  <c r="U189" i="14"/>
  <c r="S189" i="14"/>
  <c r="R189" i="14"/>
  <c r="P189" i="14"/>
  <c r="O189" i="14"/>
  <c r="M189" i="14"/>
  <c r="L189" i="14"/>
  <c r="J189" i="14"/>
  <c r="I189" i="14"/>
  <c r="G189" i="14"/>
  <c r="F189" i="14"/>
  <c r="D189" i="14"/>
  <c r="C189" i="14"/>
  <c r="AJ188" i="14"/>
  <c r="AI188" i="14"/>
  <c r="AG188" i="14"/>
  <c r="AF188" i="14"/>
  <c r="AD188" i="14"/>
  <c r="AB188" i="14"/>
  <c r="Z188" i="14"/>
  <c r="X188" i="14"/>
  <c r="V188" i="14"/>
  <c r="U188" i="14"/>
  <c r="S188" i="14"/>
  <c r="R188" i="14"/>
  <c r="P188" i="14"/>
  <c r="O188" i="14"/>
  <c r="M188" i="14"/>
  <c r="L188" i="14"/>
  <c r="J188" i="14"/>
  <c r="I188" i="14"/>
  <c r="G188" i="14"/>
  <c r="F188" i="14"/>
  <c r="D188" i="14"/>
  <c r="C188" i="14"/>
  <c r="AJ187" i="14" l="1"/>
  <c r="AI187" i="14"/>
  <c r="AG187" i="14"/>
  <c r="AF187" i="14"/>
  <c r="AD187" i="14"/>
  <c r="AB187" i="14"/>
  <c r="Z187" i="14"/>
  <c r="X187" i="14"/>
  <c r="V187" i="14"/>
  <c r="U187" i="14"/>
  <c r="S187" i="14"/>
  <c r="R187" i="14"/>
  <c r="P187" i="14"/>
  <c r="O187" i="14"/>
  <c r="M187" i="14"/>
  <c r="L187" i="14"/>
  <c r="J187" i="14"/>
  <c r="I187" i="14"/>
  <c r="G187" i="14"/>
  <c r="F187" i="14"/>
  <c r="D187" i="14"/>
  <c r="C187" i="14"/>
  <c r="AJ186" i="14"/>
  <c r="AI186" i="14"/>
  <c r="AG186" i="14"/>
  <c r="AF186" i="14"/>
  <c r="AD186" i="14"/>
  <c r="AB186" i="14"/>
  <c r="Z186" i="14"/>
  <c r="X186" i="14"/>
  <c r="V186" i="14"/>
  <c r="U186" i="14"/>
  <c r="S186" i="14"/>
  <c r="R186" i="14"/>
  <c r="P186" i="14"/>
  <c r="O186" i="14"/>
  <c r="M186" i="14"/>
  <c r="L186" i="14"/>
  <c r="J186" i="14"/>
  <c r="I186" i="14"/>
  <c r="G186" i="14"/>
  <c r="F186" i="14"/>
  <c r="D186" i="14"/>
  <c r="C186" i="14"/>
  <c r="AJ185" i="14" l="1"/>
  <c r="AI185" i="14"/>
  <c r="AG185" i="14"/>
  <c r="AF185" i="14"/>
  <c r="AD185" i="14"/>
  <c r="AB185" i="14"/>
  <c r="Z185" i="14"/>
  <c r="X185" i="14"/>
  <c r="V185" i="14"/>
  <c r="U185" i="14"/>
  <c r="S185" i="14"/>
  <c r="R185" i="14"/>
  <c r="P185" i="14"/>
  <c r="O185" i="14"/>
  <c r="M185" i="14"/>
  <c r="L185" i="14"/>
  <c r="J185" i="14"/>
  <c r="I185" i="14"/>
  <c r="G185" i="14"/>
  <c r="F185" i="14"/>
  <c r="D185" i="14"/>
  <c r="C185" i="14"/>
  <c r="AJ183" i="14" l="1"/>
  <c r="AG183" i="14"/>
  <c r="AD183" i="14"/>
  <c r="AB183" i="14"/>
  <c r="Z183" i="14"/>
  <c r="X183" i="14"/>
  <c r="V183" i="14"/>
  <c r="S183" i="14"/>
  <c r="P183" i="14"/>
  <c r="M183" i="14"/>
  <c r="J183" i="14"/>
  <c r="G183" i="14"/>
  <c r="D183" i="14"/>
  <c r="AJ184" i="14"/>
  <c r="AI184" i="14"/>
  <c r="AG184" i="14"/>
  <c r="AF184" i="14"/>
  <c r="AD184" i="14"/>
  <c r="AB184" i="14"/>
  <c r="Z184" i="14"/>
  <c r="X184" i="14"/>
  <c r="V184" i="14"/>
  <c r="U184" i="14"/>
  <c r="S184" i="14"/>
  <c r="R184" i="14"/>
  <c r="P184" i="14"/>
  <c r="O184" i="14"/>
  <c r="M184" i="14"/>
  <c r="L184" i="14"/>
  <c r="J184" i="14"/>
  <c r="I184" i="14"/>
  <c r="G184" i="14"/>
  <c r="F184" i="14"/>
  <c r="D184" i="14"/>
  <c r="C184" i="14"/>
  <c r="AI183" i="14"/>
  <c r="AF183" i="14"/>
  <c r="AF181" i="14" s="1"/>
  <c r="U183" i="14"/>
  <c r="R183" i="14"/>
  <c r="O183" i="14"/>
  <c r="L183" i="14"/>
  <c r="I183" i="14"/>
  <c r="F183" i="14"/>
  <c r="C183" i="14"/>
  <c r="L182" i="14"/>
  <c r="F182" i="14"/>
  <c r="AF182" i="14"/>
  <c r="R182" i="14"/>
  <c r="AI182" i="14"/>
  <c r="U182" i="14"/>
  <c r="O182" i="14"/>
  <c r="I182" i="14"/>
  <c r="C182" i="14"/>
  <c r="U181" i="14"/>
  <c r="AH182" i="14"/>
  <c r="AE182" i="14"/>
  <c r="AC182" i="14"/>
  <c r="AA182" i="14"/>
  <c r="Y182" i="14"/>
  <c r="W182" i="14"/>
  <c r="T182" i="14"/>
  <c r="Q182" i="14"/>
  <c r="N182" i="14"/>
  <c r="K182" i="14"/>
  <c r="H182" i="14"/>
  <c r="E182" i="14"/>
  <c r="B182" i="14"/>
  <c r="AH181" i="14"/>
  <c r="AE181" i="14"/>
  <c r="AC181" i="14"/>
  <c r="AA181" i="14"/>
  <c r="Y181" i="14"/>
  <c r="W181" i="14"/>
  <c r="T181" i="14"/>
  <c r="Q181" i="14"/>
  <c r="N181" i="14"/>
  <c r="K181" i="14"/>
  <c r="H181" i="14"/>
  <c r="E181" i="14"/>
  <c r="B181" i="14"/>
  <c r="AH180" i="14"/>
  <c r="AI180" i="14" s="1"/>
  <c r="AE180" i="14"/>
  <c r="AF180" i="14" s="1"/>
  <c r="AC180" i="14"/>
  <c r="AA180" i="14"/>
  <c r="Y180" i="14"/>
  <c r="W180" i="14"/>
  <c r="T180" i="14"/>
  <c r="U180" i="14" s="1"/>
  <c r="Q180" i="14"/>
  <c r="R180" i="14" s="1"/>
  <c r="N180" i="14"/>
  <c r="O180" i="14" s="1"/>
  <c r="K180" i="14"/>
  <c r="L180" i="14" s="1"/>
  <c r="H180" i="14"/>
  <c r="I180" i="14" s="1"/>
  <c r="E180" i="14"/>
  <c r="F180" i="14" s="1"/>
  <c r="B180" i="14"/>
  <c r="C180" i="14" s="1"/>
  <c r="AJ177" i="14"/>
  <c r="AI177" i="14"/>
  <c r="AG177" i="14"/>
  <c r="AF177" i="14"/>
  <c r="AD177" i="14"/>
  <c r="AB177" i="14"/>
  <c r="Z177" i="14"/>
  <c r="X177" i="14"/>
  <c r="V177" i="14"/>
  <c r="U177" i="14"/>
  <c r="S177" i="14"/>
  <c r="R177" i="14"/>
  <c r="P177" i="14"/>
  <c r="O177" i="14"/>
  <c r="M177" i="14"/>
  <c r="L177" i="14"/>
  <c r="J177" i="14"/>
  <c r="I177" i="14"/>
  <c r="G177" i="14"/>
  <c r="F177" i="14"/>
  <c r="D177" i="14"/>
  <c r="C177" i="14"/>
  <c r="AJ176" i="14"/>
  <c r="AI176" i="14"/>
  <c r="AG176" i="14"/>
  <c r="AF176" i="14"/>
  <c r="AD176" i="14"/>
  <c r="AB176" i="14"/>
  <c r="Z176" i="14"/>
  <c r="X176" i="14"/>
  <c r="V176" i="14"/>
  <c r="U176" i="14"/>
  <c r="S176" i="14"/>
  <c r="R176" i="14"/>
  <c r="P176" i="14"/>
  <c r="O176" i="14"/>
  <c r="M176" i="14"/>
  <c r="L176" i="14"/>
  <c r="J176" i="14"/>
  <c r="I176" i="14"/>
  <c r="G176" i="14"/>
  <c r="F176" i="14"/>
  <c r="D176" i="14"/>
  <c r="C176" i="14"/>
  <c r="C181" i="14" l="1"/>
  <c r="O181" i="14"/>
  <c r="AI181" i="14"/>
  <c r="I181" i="14"/>
  <c r="F181" i="14"/>
  <c r="L181" i="14"/>
  <c r="R181" i="14"/>
  <c r="AJ174" i="14"/>
  <c r="AI174" i="14"/>
  <c r="AG174" i="14"/>
  <c r="AF174" i="14"/>
  <c r="AD174" i="14"/>
  <c r="AB174" i="14"/>
  <c r="Z174" i="14"/>
  <c r="X174" i="14"/>
  <c r="V174" i="14"/>
  <c r="U174" i="14"/>
  <c r="S174" i="14"/>
  <c r="R174" i="14"/>
  <c r="P174" i="14"/>
  <c r="O174" i="14"/>
  <c r="M174" i="14"/>
  <c r="L174" i="14"/>
  <c r="J174" i="14"/>
  <c r="I174" i="14"/>
  <c r="G174" i="14"/>
  <c r="F174" i="14"/>
  <c r="D174" i="14"/>
  <c r="C174" i="14"/>
  <c r="AJ173" i="14" l="1"/>
  <c r="AI173" i="14"/>
  <c r="AG173" i="14"/>
  <c r="AF173" i="14"/>
  <c r="AD173" i="14"/>
  <c r="AB173" i="14"/>
  <c r="Z173" i="14"/>
  <c r="X173" i="14"/>
  <c r="V173" i="14"/>
  <c r="U173" i="14"/>
  <c r="S173" i="14"/>
  <c r="R173" i="14"/>
  <c r="P173" i="14"/>
  <c r="O173" i="14"/>
  <c r="M173" i="14"/>
  <c r="L173" i="14"/>
  <c r="J173" i="14"/>
  <c r="I173" i="14"/>
  <c r="G173" i="14"/>
  <c r="F173" i="14"/>
  <c r="D173" i="14"/>
  <c r="C173" i="14"/>
  <c r="AJ172" i="14"/>
  <c r="AI172" i="14"/>
  <c r="AG172" i="14"/>
  <c r="AF172" i="14"/>
  <c r="AD172" i="14"/>
  <c r="AB172" i="14"/>
  <c r="Z172" i="14"/>
  <c r="X172" i="14"/>
  <c r="V172" i="14"/>
  <c r="U172" i="14"/>
  <c r="S172" i="14"/>
  <c r="R172" i="14"/>
  <c r="P172" i="14"/>
  <c r="O172" i="14"/>
  <c r="M172" i="14"/>
  <c r="L172" i="14"/>
  <c r="J172" i="14"/>
  <c r="I172" i="14"/>
  <c r="G172" i="14"/>
  <c r="F172" i="14"/>
  <c r="D172" i="14"/>
  <c r="C172" i="14"/>
  <c r="AJ171" i="14"/>
  <c r="AI171" i="14"/>
  <c r="AG171" i="14"/>
  <c r="AF171" i="14"/>
  <c r="AD171" i="14"/>
  <c r="AB171" i="14"/>
  <c r="Z171" i="14"/>
  <c r="X171" i="14"/>
  <c r="V171" i="14"/>
  <c r="U171" i="14"/>
  <c r="S171" i="14"/>
  <c r="R171" i="14"/>
  <c r="P171" i="14"/>
  <c r="O171" i="14"/>
  <c r="M171" i="14"/>
  <c r="L171" i="14"/>
  <c r="J171" i="14"/>
  <c r="I171" i="14"/>
  <c r="G171" i="14"/>
  <c r="F171" i="14"/>
  <c r="D171" i="14"/>
  <c r="C171" i="14"/>
  <c r="AJ170" i="14"/>
  <c r="AI170" i="14"/>
  <c r="AG170" i="14"/>
  <c r="AF170" i="14"/>
  <c r="AD170" i="14"/>
  <c r="AB170" i="14"/>
  <c r="Z170" i="14"/>
  <c r="X170" i="14"/>
  <c r="V170" i="14"/>
  <c r="U170" i="14"/>
  <c r="S170" i="14"/>
  <c r="R170" i="14"/>
  <c r="P170" i="14"/>
  <c r="O170" i="14"/>
  <c r="M170" i="14"/>
  <c r="L170" i="14"/>
  <c r="J170" i="14"/>
  <c r="I170" i="14"/>
  <c r="G170" i="14"/>
  <c r="F170" i="14"/>
  <c r="D170" i="14"/>
  <c r="C170" i="14"/>
  <c r="AJ169" i="14"/>
  <c r="AI169" i="14"/>
  <c r="AG169" i="14"/>
  <c r="AF169" i="14"/>
  <c r="AD169" i="14"/>
  <c r="AB169" i="14"/>
  <c r="Z169" i="14"/>
  <c r="X169" i="14"/>
  <c r="V169" i="14"/>
  <c r="U169" i="14"/>
  <c r="S169" i="14"/>
  <c r="R169" i="14"/>
  <c r="P169" i="14"/>
  <c r="O169" i="14"/>
  <c r="M169" i="14"/>
  <c r="L169" i="14"/>
  <c r="J169" i="14"/>
  <c r="I169" i="14"/>
  <c r="G169" i="14"/>
  <c r="F169" i="14"/>
  <c r="D169" i="14"/>
  <c r="C169" i="14"/>
  <c r="AJ168" i="14"/>
  <c r="AI168" i="14"/>
  <c r="AG168" i="14"/>
  <c r="AF168" i="14"/>
  <c r="AD168" i="14"/>
  <c r="AB168" i="14"/>
  <c r="Z168" i="14"/>
  <c r="X168" i="14"/>
  <c r="V168" i="14"/>
  <c r="U168" i="14"/>
  <c r="S168" i="14"/>
  <c r="R168" i="14"/>
  <c r="P168" i="14"/>
  <c r="O168" i="14"/>
  <c r="M168" i="14"/>
  <c r="L168" i="14"/>
  <c r="J168" i="14"/>
  <c r="I168" i="14"/>
  <c r="G168" i="14"/>
  <c r="F168" i="14"/>
  <c r="D168" i="14"/>
  <c r="C168" i="14"/>
  <c r="AJ167" i="14"/>
  <c r="AI167" i="14"/>
  <c r="AG167" i="14"/>
  <c r="AF167" i="14"/>
  <c r="AD167" i="14"/>
  <c r="AB167" i="14"/>
  <c r="Z167" i="14"/>
  <c r="X167" i="14"/>
  <c r="V167" i="14"/>
  <c r="U167" i="14"/>
  <c r="S167" i="14"/>
  <c r="R167" i="14"/>
  <c r="P167" i="14"/>
  <c r="O167" i="14"/>
  <c r="M167" i="14"/>
  <c r="L167" i="14"/>
  <c r="J167" i="14"/>
  <c r="I167" i="14"/>
  <c r="G167" i="14"/>
  <c r="F167" i="14"/>
  <c r="D167" i="14"/>
  <c r="C167" i="14"/>
  <c r="AJ166" i="14"/>
  <c r="AI166" i="14"/>
  <c r="AG166" i="14"/>
  <c r="AF166" i="14"/>
  <c r="AD166" i="14"/>
  <c r="AB166" i="14"/>
  <c r="Z166" i="14"/>
  <c r="X166" i="14"/>
  <c r="V166" i="14"/>
  <c r="U166" i="14"/>
  <c r="S166" i="14"/>
  <c r="R166" i="14"/>
  <c r="P166" i="14"/>
  <c r="O166" i="14"/>
  <c r="M166" i="14"/>
  <c r="L166" i="14"/>
  <c r="J166" i="14"/>
  <c r="I166" i="14"/>
  <c r="G166" i="14"/>
  <c r="F166" i="14"/>
  <c r="D166" i="14"/>
  <c r="C166" i="14"/>
  <c r="AJ165" i="14" l="1"/>
  <c r="AI165" i="14"/>
  <c r="AG165" i="14"/>
  <c r="AF165" i="14"/>
  <c r="AD165" i="14"/>
  <c r="AB165" i="14"/>
  <c r="Z165" i="14"/>
  <c r="X165" i="14"/>
  <c r="V165" i="14"/>
  <c r="U165" i="14"/>
  <c r="S165" i="14"/>
  <c r="R165" i="14"/>
  <c r="P165" i="14"/>
  <c r="O165" i="14"/>
  <c r="M165" i="14"/>
  <c r="L165" i="14"/>
  <c r="J165" i="14"/>
  <c r="I165" i="14"/>
  <c r="G165" i="14"/>
  <c r="F165" i="14"/>
  <c r="D165" i="14"/>
  <c r="C165" i="14"/>
  <c r="AJ164" i="14" l="1"/>
  <c r="AI164" i="14"/>
  <c r="AG164" i="14"/>
  <c r="AF164" i="14"/>
  <c r="AD164" i="14"/>
  <c r="AB164" i="14"/>
  <c r="Z164" i="14"/>
  <c r="X164" i="14"/>
  <c r="V164" i="14"/>
  <c r="U164" i="14"/>
  <c r="S164" i="14"/>
  <c r="R164" i="14"/>
  <c r="P164" i="14"/>
  <c r="O164" i="14"/>
  <c r="M164" i="14"/>
  <c r="L164" i="14"/>
  <c r="J164" i="14"/>
  <c r="I164" i="14"/>
  <c r="G164" i="14"/>
  <c r="F164" i="14"/>
  <c r="D164" i="14"/>
  <c r="C164" i="14"/>
  <c r="AJ163" i="14"/>
  <c r="AI163" i="14"/>
  <c r="AG163" i="14"/>
  <c r="AF163" i="14"/>
  <c r="AD163" i="14"/>
  <c r="AB163" i="14"/>
  <c r="Z163" i="14"/>
  <c r="X163" i="14"/>
  <c r="V163" i="14"/>
  <c r="U163" i="14"/>
  <c r="S163" i="14"/>
  <c r="R163" i="14"/>
  <c r="P163" i="14"/>
  <c r="O163" i="14"/>
  <c r="M163" i="14"/>
  <c r="L163" i="14"/>
  <c r="J163" i="14"/>
  <c r="I163" i="14"/>
  <c r="G163" i="14"/>
  <c r="F163" i="14"/>
  <c r="D163" i="14"/>
  <c r="C163" i="14"/>
  <c r="AJ162" i="14"/>
  <c r="AI162" i="14"/>
  <c r="AG162" i="14"/>
  <c r="AF162" i="14"/>
  <c r="AD162" i="14"/>
  <c r="AB162" i="14"/>
  <c r="Z162" i="14"/>
  <c r="X162" i="14"/>
  <c r="V162" i="14"/>
  <c r="U162" i="14"/>
  <c r="S162" i="14"/>
  <c r="R162" i="14"/>
  <c r="P162" i="14"/>
  <c r="O162" i="14"/>
  <c r="M162" i="14"/>
  <c r="L162" i="14"/>
  <c r="J162" i="14"/>
  <c r="I162" i="14"/>
  <c r="G162" i="14"/>
  <c r="F162" i="14"/>
  <c r="D162" i="14"/>
  <c r="C162" i="14"/>
  <c r="AJ161" i="14"/>
  <c r="AI161" i="14"/>
  <c r="AG161" i="14"/>
  <c r="AF161" i="14"/>
  <c r="AD161" i="14"/>
  <c r="AB161" i="14"/>
  <c r="Z161" i="14"/>
  <c r="X161" i="14"/>
  <c r="V161" i="14"/>
  <c r="U161" i="14"/>
  <c r="S161" i="14"/>
  <c r="R161" i="14"/>
  <c r="P161" i="14"/>
  <c r="O161" i="14"/>
  <c r="M161" i="14"/>
  <c r="L161" i="14"/>
  <c r="J161" i="14"/>
  <c r="I161" i="14"/>
  <c r="G161" i="14"/>
  <c r="F161" i="14"/>
  <c r="D161" i="14"/>
  <c r="C161" i="14"/>
  <c r="AJ160" i="14"/>
  <c r="AI160" i="14"/>
  <c r="AG160" i="14"/>
  <c r="AF160" i="14"/>
  <c r="AD160" i="14"/>
  <c r="AB160" i="14"/>
  <c r="Z160" i="14"/>
  <c r="X160" i="14"/>
  <c r="V160" i="14"/>
  <c r="U160" i="14"/>
  <c r="S160" i="14"/>
  <c r="R160" i="14"/>
  <c r="P160" i="14"/>
  <c r="O160" i="14"/>
  <c r="M160" i="14"/>
  <c r="L160" i="14"/>
  <c r="J160" i="14"/>
  <c r="I160" i="14"/>
  <c r="G160" i="14"/>
  <c r="F160" i="14"/>
  <c r="D160" i="14"/>
  <c r="C160" i="14"/>
  <c r="AJ159" i="14" l="1"/>
  <c r="AI159" i="14"/>
  <c r="AG159" i="14"/>
  <c r="AF159" i="14"/>
  <c r="AD159" i="14"/>
  <c r="AB159" i="14"/>
  <c r="Z159" i="14"/>
  <c r="X159" i="14"/>
  <c r="V159" i="14"/>
  <c r="U159" i="14"/>
  <c r="S159" i="14"/>
  <c r="R159" i="14"/>
  <c r="P159" i="14"/>
  <c r="O159" i="14"/>
  <c r="M159" i="14"/>
  <c r="L159" i="14"/>
  <c r="J159" i="14"/>
  <c r="I159" i="14"/>
  <c r="G159" i="14"/>
  <c r="F159" i="14"/>
  <c r="D159" i="14"/>
  <c r="C159" i="14"/>
  <c r="AJ158" i="14" l="1"/>
  <c r="AI158" i="14"/>
  <c r="AG158" i="14"/>
  <c r="AF158" i="14"/>
  <c r="AD158" i="14"/>
  <c r="AB158" i="14"/>
  <c r="Z158" i="14"/>
  <c r="X158" i="14"/>
  <c r="V158" i="14"/>
  <c r="U158" i="14"/>
  <c r="S158" i="14"/>
  <c r="R158" i="14"/>
  <c r="P158" i="14"/>
  <c r="O158" i="14"/>
  <c r="M158" i="14"/>
  <c r="L158" i="14"/>
  <c r="J158" i="14"/>
  <c r="I158" i="14"/>
  <c r="G158" i="14"/>
  <c r="F158" i="14"/>
  <c r="D158" i="14"/>
  <c r="C158" i="14"/>
  <c r="AJ157" i="14"/>
  <c r="AI157" i="14"/>
  <c r="AG157" i="14"/>
  <c r="AF157" i="14"/>
  <c r="AD157" i="14"/>
  <c r="AB157" i="14"/>
  <c r="Z157" i="14"/>
  <c r="X157" i="14"/>
  <c r="V157" i="14"/>
  <c r="U157" i="14"/>
  <c r="S157" i="14"/>
  <c r="R157" i="14"/>
  <c r="P157" i="14"/>
  <c r="O157" i="14"/>
  <c r="M157" i="14"/>
  <c r="L157" i="14"/>
  <c r="J157" i="14"/>
  <c r="I157" i="14"/>
  <c r="G157" i="14"/>
  <c r="F157" i="14"/>
  <c r="D157" i="14"/>
  <c r="C157" i="14"/>
  <c r="AJ156" i="14"/>
  <c r="AI156" i="14"/>
  <c r="AG156" i="14"/>
  <c r="AF156" i="14"/>
  <c r="AD156" i="14"/>
  <c r="AB156" i="14"/>
  <c r="Z156" i="14"/>
  <c r="X156" i="14"/>
  <c r="V156" i="14"/>
  <c r="U156" i="14"/>
  <c r="S156" i="14"/>
  <c r="R156" i="14"/>
  <c r="P156" i="14"/>
  <c r="O156" i="14"/>
  <c r="M156" i="14"/>
  <c r="L156" i="14"/>
  <c r="J156" i="14"/>
  <c r="I156" i="14"/>
  <c r="G156" i="14"/>
  <c r="F156" i="14"/>
  <c r="D156" i="14"/>
  <c r="C156" i="14"/>
  <c r="AJ155" i="14"/>
  <c r="AI155" i="14"/>
  <c r="AG155" i="14"/>
  <c r="AF155" i="14"/>
  <c r="AD155" i="14"/>
  <c r="AB155" i="14"/>
  <c r="Z155" i="14"/>
  <c r="X155" i="14"/>
  <c r="V155" i="14"/>
  <c r="U155" i="14"/>
  <c r="S155" i="14"/>
  <c r="R155" i="14"/>
  <c r="P155" i="14"/>
  <c r="O155" i="14"/>
  <c r="M155" i="14"/>
  <c r="L155" i="14"/>
  <c r="J155" i="14"/>
  <c r="I155" i="14"/>
  <c r="G155" i="14"/>
  <c r="F155" i="14"/>
  <c r="D155" i="14"/>
  <c r="C155" i="14"/>
  <c r="AJ154" i="14" l="1"/>
  <c r="AI154" i="14"/>
  <c r="AG154" i="14"/>
  <c r="AF154" i="14"/>
  <c r="AD154" i="14"/>
  <c r="AB154" i="14"/>
  <c r="Z154" i="14"/>
  <c r="X154" i="14"/>
  <c r="V154" i="14"/>
  <c r="U154" i="14"/>
  <c r="S154" i="14"/>
  <c r="R154" i="14"/>
  <c r="P154" i="14"/>
  <c r="O154" i="14"/>
  <c r="M154" i="14"/>
  <c r="L154" i="14"/>
  <c r="J154" i="14"/>
  <c r="I154" i="14"/>
  <c r="G154" i="14"/>
  <c r="F154" i="14"/>
  <c r="D154" i="14"/>
  <c r="C154" i="14"/>
  <c r="AJ153" i="14" l="1"/>
  <c r="AI153" i="14"/>
  <c r="AG153" i="14"/>
  <c r="AF153" i="14"/>
  <c r="AD153" i="14"/>
  <c r="AB153" i="14"/>
  <c r="Z153" i="14"/>
  <c r="X153" i="14"/>
  <c r="V153" i="14"/>
  <c r="U153" i="14"/>
  <c r="S153" i="14"/>
  <c r="R153" i="14"/>
  <c r="P153" i="14"/>
  <c r="O153" i="14"/>
  <c r="M153" i="14"/>
  <c r="L153" i="14"/>
  <c r="J153" i="14"/>
  <c r="I153" i="14"/>
  <c r="G153" i="14"/>
  <c r="F153" i="14"/>
  <c r="D153" i="14"/>
  <c r="C153" i="14"/>
  <c r="AJ152" i="14" l="1"/>
  <c r="AI152" i="14"/>
  <c r="AG152" i="14"/>
  <c r="AF152" i="14"/>
  <c r="AD152" i="14"/>
  <c r="AB152" i="14"/>
  <c r="Z152" i="14"/>
  <c r="X152" i="14"/>
  <c r="V152" i="14"/>
  <c r="U152" i="14"/>
  <c r="S152" i="14"/>
  <c r="R152" i="14"/>
  <c r="P152" i="14"/>
  <c r="O152" i="14"/>
  <c r="M152" i="14"/>
  <c r="L152" i="14"/>
  <c r="J152" i="14"/>
  <c r="I152" i="14"/>
  <c r="G152" i="14"/>
  <c r="F152" i="14"/>
  <c r="D152" i="14"/>
  <c r="C152" i="14"/>
  <c r="AJ151" i="14"/>
  <c r="AI151" i="14"/>
  <c r="AG151" i="14"/>
  <c r="AF151" i="14"/>
  <c r="AD151" i="14"/>
  <c r="AB151" i="14"/>
  <c r="Z151" i="14"/>
  <c r="X151" i="14"/>
  <c r="V151" i="14"/>
  <c r="U151" i="14"/>
  <c r="S151" i="14"/>
  <c r="R151" i="14"/>
  <c r="P151" i="14"/>
  <c r="O151" i="14"/>
  <c r="M151" i="14"/>
  <c r="L151" i="14"/>
  <c r="J151" i="14"/>
  <c r="I151" i="14"/>
  <c r="G151" i="14"/>
  <c r="F151" i="14"/>
  <c r="D151" i="14"/>
  <c r="C151" i="14"/>
  <c r="AJ150" i="14"/>
  <c r="AI150" i="14"/>
  <c r="AG150" i="14"/>
  <c r="AF150" i="14"/>
  <c r="AD150" i="14"/>
  <c r="AB150" i="14"/>
  <c r="Z150" i="14"/>
  <c r="X150" i="14"/>
  <c r="V150" i="14"/>
  <c r="U150" i="14"/>
  <c r="S150" i="14"/>
  <c r="R150" i="14"/>
  <c r="P150" i="14"/>
  <c r="O150" i="14"/>
  <c r="M150" i="14"/>
  <c r="L150" i="14"/>
  <c r="J150" i="14"/>
  <c r="I150" i="14"/>
  <c r="G150" i="14"/>
  <c r="F150" i="14"/>
  <c r="D150" i="14"/>
  <c r="C150" i="14"/>
  <c r="AJ149" i="14"/>
  <c r="AI149" i="14"/>
  <c r="AG149" i="14"/>
  <c r="AF149" i="14"/>
  <c r="AD149" i="14"/>
  <c r="AB149" i="14"/>
  <c r="Z149" i="14"/>
  <c r="X149" i="14"/>
  <c r="V149" i="14"/>
  <c r="U149" i="14"/>
  <c r="S149" i="14"/>
  <c r="R149" i="14"/>
  <c r="P149" i="14"/>
  <c r="O149" i="14"/>
  <c r="M149" i="14"/>
  <c r="L149" i="14"/>
  <c r="J149" i="14"/>
  <c r="I149" i="14"/>
  <c r="G149" i="14"/>
  <c r="F149" i="14"/>
  <c r="D149" i="14"/>
  <c r="C149" i="14"/>
  <c r="AJ148" i="14"/>
  <c r="AI148" i="14"/>
  <c r="AG148" i="14"/>
  <c r="AF148" i="14"/>
  <c r="AD148" i="14"/>
  <c r="AB148" i="14"/>
  <c r="Z148" i="14"/>
  <c r="X148" i="14"/>
  <c r="V148" i="14"/>
  <c r="U148" i="14"/>
  <c r="S148" i="14"/>
  <c r="R148" i="14"/>
  <c r="P148" i="14"/>
  <c r="O148" i="14"/>
  <c r="M148" i="14"/>
  <c r="L148" i="14"/>
  <c r="J148" i="14"/>
  <c r="I148" i="14"/>
  <c r="G148" i="14"/>
  <c r="F148" i="14"/>
  <c r="D148" i="14"/>
  <c r="C148" i="14"/>
  <c r="AJ175" i="14"/>
  <c r="AI175" i="14"/>
  <c r="AG175" i="14"/>
  <c r="AF175" i="14"/>
  <c r="AD175" i="14"/>
  <c r="AB175" i="14"/>
  <c r="Z175" i="14"/>
  <c r="X175" i="14"/>
  <c r="V175" i="14"/>
  <c r="U175" i="14"/>
  <c r="S175" i="14"/>
  <c r="R175" i="14"/>
  <c r="P175" i="14"/>
  <c r="O175" i="14"/>
  <c r="M175" i="14"/>
  <c r="L175" i="14"/>
  <c r="J175" i="14"/>
  <c r="I175" i="14"/>
  <c r="G175" i="14"/>
  <c r="F175" i="14"/>
  <c r="D175" i="14"/>
  <c r="C175" i="14"/>
  <c r="AJ147" i="14"/>
  <c r="AI147" i="14"/>
  <c r="AG147" i="14"/>
  <c r="AF147" i="14"/>
  <c r="AD147" i="14"/>
  <c r="AB147" i="14"/>
  <c r="Z147" i="14"/>
  <c r="X147" i="14"/>
  <c r="V147" i="14"/>
  <c r="U147" i="14"/>
  <c r="S147" i="14"/>
  <c r="R147" i="14"/>
  <c r="P147" i="14"/>
  <c r="O147" i="14"/>
  <c r="M147" i="14"/>
  <c r="L147" i="14"/>
  <c r="J147" i="14"/>
  <c r="I147" i="14"/>
  <c r="G147" i="14"/>
  <c r="F147" i="14"/>
  <c r="D147" i="14"/>
  <c r="C147" i="14"/>
  <c r="AH146" i="14"/>
  <c r="AE146" i="14"/>
  <c r="AC146" i="14"/>
  <c r="AA146" i="14"/>
  <c r="Y146" i="14"/>
  <c r="W146" i="14"/>
  <c r="T146" i="14"/>
  <c r="Q146" i="14"/>
  <c r="N146" i="14"/>
  <c r="K146" i="14"/>
  <c r="H146" i="14"/>
  <c r="E146" i="14"/>
  <c r="B146" i="14"/>
  <c r="AH145" i="14"/>
  <c r="AE145" i="14"/>
  <c r="AC145" i="14"/>
  <c r="AA145" i="14"/>
  <c r="Y145" i="14"/>
  <c r="W145" i="14"/>
  <c r="T145" i="14"/>
  <c r="Q145" i="14"/>
  <c r="N145" i="14"/>
  <c r="K145" i="14"/>
  <c r="H145" i="14"/>
  <c r="E145" i="14"/>
  <c r="B145" i="14"/>
  <c r="AH144" i="14"/>
  <c r="AI144" i="14" s="1"/>
  <c r="AE144" i="14"/>
  <c r="AF144" i="14" s="1"/>
  <c r="AC144" i="14"/>
  <c r="AA144" i="14"/>
  <c r="Y144" i="14"/>
  <c r="W144" i="14"/>
  <c r="T144" i="14"/>
  <c r="U144" i="14" s="1"/>
  <c r="Q144" i="14"/>
  <c r="R144" i="14" s="1"/>
  <c r="N144" i="14"/>
  <c r="O144" i="14" s="1"/>
  <c r="K144" i="14"/>
  <c r="L144" i="14" s="1"/>
  <c r="H144" i="14"/>
  <c r="I144" i="14" s="1"/>
  <c r="E144" i="14"/>
  <c r="F144" i="14" s="1"/>
  <c r="B144" i="14"/>
  <c r="C144" i="14" s="1"/>
  <c r="AI145" i="14" l="1"/>
  <c r="AI146" i="14"/>
  <c r="AF145" i="14"/>
  <c r="AF146" i="14"/>
  <c r="U145" i="14"/>
  <c r="U146" i="14"/>
  <c r="R145" i="14"/>
  <c r="R146" i="14"/>
  <c r="O145" i="14"/>
  <c r="O146" i="14"/>
  <c r="L145" i="14"/>
  <c r="L146" i="14"/>
  <c r="I145" i="14"/>
  <c r="I146" i="14"/>
  <c r="F146" i="14"/>
  <c r="F145" i="14"/>
  <c r="C146" i="14"/>
  <c r="C145" i="14"/>
  <c r="AJ141" i="14"/>
  <c r="AI141" i="14"/>
  <c r="AG141" i="14"/>
  <c r="AF141" i="14"/>
  <c r="AD141" i="14"/>
  <c r="AB141" i="14"/>
  <c r="Z141" i="14"/>
  <c r="X141" i="14"/>
  <c r="V141" i="14"/>
  <c r="U141" i="14"/>
  <c r="S141" i="14"/>
  <c r="R141" i="14"/>
  <c r="P141" i="14"/>
  <c r="O141" i="14"/>
  <c r="M141" i="14"/>
  <c r="L141" i="14"/>
  <c r="J141" i="14"/>
  <c r="I141" i="14"/>
  <c r="G141" i="14"/>
  <c r="F141" i="14"/>
  <c r="D141" i="14"/>
  <c r="C141" i="14"/>
  <c r="AJ140" i="14" l="1"/>
  <c r="AI140" i="14"/>
  <c r="AG140" i="14"/>
  <c r="AF140" i="14"/>
  <c r="AD140" i="14"/>
  <c r="AB140" i="14"/>
  <c r="Z140" i="14"/>
  <c r="X140" i="14"/>
  <c r="V140" i="14"/>
  <c r="U140" i="14"/>
  <c r="S140" i="14"/>
  <c r="R140" i="14"/>
  <c r="P140" i="14"/>
  <c r="O140" i="14"/>
  <c r="M140" i="14"/>
  <c r="L140" i="14"/>
  <c r="J140" i="14"/>
  <c r="I140" i="14"/>
  <c r="G140" i="14"/>
  <c r="F140" i="14"/>
  <c r="D140" i="14"/>
  <c r="C140" i="14"/>
  <c r="AJ139" i="14" l="1"/>
  <c r="AI139" i="14"/>
  <c r="AG139" i="14"/>
  <c r="AF139" i="14"/>
  <c r="AD139" i="14"/>
  <c r="AB139" i="14"/>
  <c r="Z139" i="14"/>
  <c r="X139" i="14"/>
  <c r="V139" i="14"/>
  <c r="U139" i="14"/>
  <c r="S139" i="14"/>
  <c r="R139" i="14"/>
  <c r="P139" i="14"/>
  <c r="O139" i="14"/>
  <c r="M139" i="14"/>
  <c r="L139" i="14"/>
  <c r="J139" i="14"/>
  <c r="I139" i="14"/>
  <c r="G139" i="14"/>
  <c r="F139" i="14"/>
  <c r="D139" i="14"/>
  <c r="C139" i="14"/>
  <c r="AJ138" i="14" l="1"/>
  <c r="AI138" i="14"/>
  <c r="AG138" i="14"/>
  <c r="AF138" i="14"/>
  <c r="AD138" i="14"/>
  <c r="AB138" i="14"/>
  <c r="Z138" i="14"/>
  <c r="X138" i="14"/>
  <c r="V138" i="14"/>
  <c r="U138" i="14"/>
  <c r="S138" i="14"/>
  <c r="R138" i="14"/>
  <c r="P138" i="14"/>
  <c r="O138" i="14"/>
  <c r="M138" i="14"/>
  <c r="L138" i="14"/>
  <c r="J138" i="14"/>
  <c r="I138" i="14"/>
  <c r="G138" i="14"/>
  <c r="F138" i="14"/>
  <c r="D138" i="14"/>
  <c r="C138" i="14"/>
  <c r="AJ137" i="14"/>
  <c r="AI137" i="14"/>
  <c r="AG137" i="14"/>
  <c r="AF137" i="14"/>
  <c r="AD137" i="14"/>
  <c r="AB137" i="14"/>
  <c r="Z137" i="14"/>
  <c r="X137" i="14"/>
  <c r="V137" i="14"/>
  <c r="U137" i="14"/>
  <c r="S137" i="14"/>
  <c r="R137" i="14"/>
  <c r="P137" i="14"/>
  <c r="O137" i="14"/>
  <c r="M137" i="14"/>
  <c r="L137" i="14"/>
  <c r="J137" i="14"/>
  <c r="I137" i="14"/>
  <c r="G137" i="14"/>
  <c r="F137" i="14"/>
  <c r="D137" i="14"/>
  <c r="C137" i="14"/>
  <c r="AJ136" i="14"/>
  <c r="AI136" i="14"/>
  <c r="AG136" i="14"/>
  <c r="AF136" i="14"/>
  <c r="AD136" i="14"/>
  <c r="AB136" i="14"/>
  <c r="Z136" i="14"/>
  <c r="X136" i="14"/>
  <c r="V136" i="14"/>
  <c r="U136" i="14"/>
  <c r="S136" i="14"/>
  <c r="R136" i="14"/>
  <c r="P136" i="14"/>
  <c r="O136" i="14"/>
  <c r="M136" i="14"/>
  <c r="L136" i="14"/>
  <c r="J136" i="14"/>
  <c r="I136" i="14"/>
  <c r="G136" i="14"/>
  <c r="F136" i="14"/>
  <c r="D136" i="14"/>
  <c r="C136" i="14"/>
  <c r="AJ135" i="14" l="1"/>
  <c r="AI135" i="14"/>
  <c r="AG135" i="14"/>
  <c r="AF135" i="14"/>
  <c r="AD135" i="14"/>
  <c r="AB135" i="14"/>
  <c r="Z135" i="14"/>
  <c r="X135" i="14"/>
  <c r="V135" i="14"/>
  <c r="U135" i="14"/>
  <c r="S135" i="14"/>
  <c r="R135" i="14"/>
  <c r="P135" i="14"/>
  <c r="O135" i="14"/>
  <c r="M135" i="14"/>
  <c r="L135" i="14"/>
  <c r="J135" i="14"/>
  <c r="I135" i="14"/>
  <c r="G135" i="14"/>
  <c r="F135" i="14"/>
  <c r="D135" i="14"/>
  <c r="C135" i="14"/>
  <c r="AJ134" i="14" l="1"/>
  <c r="AI134" i="14"/>
  <c r="AG134" i="14"/>
  <c r="AF134" i="14"/>
  <c r="AD134" i="14"/>
  <c r="AB134" i="14"/>
  <c r="Z134" i="14"/>
  <c r="X134" i="14"/>
  <c r="V134" i="14"/>
  <c r="U134" i="14"/>
  <c r="S134" i="14"/>
  <c r="R134" i="14"/>
  <c r="P134" i="14"/>
  <c r="O134" i="14"/>
  <c r="M134" i="14"/>
  <c r="L134" i="14"/>
  <c r="J134" i="14"/>
  <c r="I134" i="14"/>
  <c r="G134" i="14"/>
  <c r="F134" i="14"/>
  <c r="D134" i="14"/>
  <c r="C134" i="14"/>
  <c r="AJ133" i="14" l="1"/>
  <c r="AI133" i="14"/>
  <c r="AG133" i="14"/>
  <c r="AF133" i="14"/>
  <c r="AD133" i="14"/>
  <c r="AB133" i="14"/>
  <c r="Z133" i="14"/>
  <c r="X133" i="14"/>
  <c r="V133" i="14"/>
  <c r="U133" i="14"/>
  <c r="S133" i="14"/>
  <c r="R133" i="14"/>
  <c r="P133" i="14"/>
  <c r="O133" i="14"/>
  <c r="M133" i="14"/>
  <c r="L133" i="14"/>
  <c r="J133" i="14"/>
  <c r="I133" i="14"/>
  <c r="G133" i="14"/>
  <c r="F133" i="14"/>
  <c r="D133" i="14"/>
  <c r="C133" i="14"/>
  <c r="AJ132" i="14" l="1"/>
  <c r="AI132" i="14"/>
  <c r="AG132" i="14"/>
  <c r="AF132" i="14"/>
  <c r="AD132" i="14"/>
  <c r="AB132" i="14"/>
  <c r="Z132" i="14"/>
  <c r="X132" i="14"/>
  <c r="V132" i="14"/>
  <c r="U132" i="14"/>
  <c r="S132" i="14"/>
  <c r="R132" i="14"/>
  <c r="P132" i="14"/>
  <c r="O132" i="14"/>
  <c r="M132" i="14"/>
  <c r="L132" i="14"/>
  <c r="J132" i="14"/>
  <c r="I132" i="14"/>
  <c r="G132" i="14"/>
  <c r="F132" i="14"/>
  <c r="D132" i="14"/>
  <c r="C132" i="14"/>
  <c r="AJ131" i="14"/>
  <c r="AI131" i="14"/>
  <c r="AG131" i="14"/>
  <c r="AF131" i="14"/>
  <c r="AD131" i="14"/>
  <c r="AB131" i="14"/>
  <c r="Z131" i="14"/>
  <c r="X131" i="14"/>
  <c r="V131" i="14"/>
  <c r="U131" i="14"/>
  <c r="S131" i="14"/>
  <c r="R131" i="14"/>
  <c r="P131" i="14"/>
  <c r="O131" i="14"/>
  <c r="M131" i="14"/>
  <c r="L131" i="14"/>
  <c r="J131" i="14"/>
  <c r="I131" i="14"/>
  <c r="G131" i="14"/>
  <c r="F131" i="14"/>
  <c r="D131" i="14"/>
  <c r="C131" i="14"/>
  <c r="AJ130" i="14"/>
  <c r="AI130" i="14"/>
  <c r="AG130" i="14"/>
  <c r="AF130" i="14"/>
  <c r="AD130" i="14"/>
  <c r="AB130" i="14"/>
  <c r="Z130" i="14"/>
  <c r="X130" i="14"/>
  <c r="V130" i="14"/>
  <c r="U130" i="14"/>
  <c r="S130" i="14"/>
  <c r="R130" i="14"/>
  <c r="P130" i="14"/>
  <c r="O130" i="14"/>
  <c r="M130" i="14"/>
  <c r="L130" i="14"/>
  <c r="J130" i="14"/>
  <c r="I130" i="14"/>
  <c r="G130" i="14"/>
  <c r="F130" i="14"/>
  <c r="D130" i="14"/>
  <c r="C130" i="14"/>
  <c r="AJ129" i="14"/>
  <c r="AI129" i="14"/>
  <c r="AG129" i="14"/>
  <c r="AF129" i="14"/>
  <c r="AD129" i="14"/>
  <c r="AB129" i="14"/>
  <c r="Z129" i="14"/>
  <c r="X129" i="14"/>
  <c r="V129" i="14"/>
  <c r="U129" i="14"/>
  <c r="S129" i="14"/>
  <c r="R129" i="14"/>
  <c r="P129" i="14"/>
  <c r="O129" i="14"/>
  <c r="M129" i="14"/>
  <c r="L129" i="14"/>
  <c r="J129" i="14"/>
  <c r="I129" i="14"/>
  <c r="G129" i="14"/>
  <c r="F129" i="14"/>
  <c r="D129" i="14"/>
  <c r="C129" i="14"/>
  <c r="AJ128" i="14" l="1"/>
  <c r="AI128" i="14"/>
  <c r="AG128" i="14"/>
  <c r="AF128" i="14"/>
  <c r="AD128" i="14"/>
  <c r="AB128" i="14"/>
  <c r="Z128" i="14"/>
  <c r="X128" i="14"/>
  <c r="V128" i="14"/>
  <c r="U128" i="14"/>
  <c r="S128" i="14"/>
  <c r="R128" i="14"/>
  <c r="P128" i="14"/>
  <c r="O128" i="14"/>
  <c r="M128" i="14"/>
  <c r="L128" i="14"/>
  <c r="J128" i="14"/>
  <c r="I128" i="14"/>
  <c r="G128" i="14"/>
  <c r="F128" i="14"/>
  <c r="D128" i="14"/>
  <c r="C128" i="14"/>
  <c r="AJ127" i="14" l="1"/>
  <c r="AI127" i="14"/>
  <c r="AG127" i="14"/>
  <c r="AF127" i="14"/>
  <c r="AD127" i="14"/>
  <c r="AB127" i="14"/>
  <c r="Z127" i="14"/>
  <c r="X127" i="14"/>
  <c r="V127" i="14"/>
  <c r="U127" i="14"/>
  <c r="S127" i="14"/>
  <c r="R127" i="14"/>
  <c r="P127" i="14"/>
  <c r="O127" i="14"/>
  <c r="M127" i="14"/>
  <c r="L127" i="14"/>
  <c r="J127" i="14"/>
  <c r="I127" i="14"/>
  <c r="G127" i="14"/>
  <c r="F127" i="14"/>
  <c r="D127" i="14"/>
  <c r="C127" i="14"/>
  <c r="AJ126" i="14" l="1"/>
  <c r="AI126" i="14"/>
  <c r="AG126" i="14"/>
  <c r="AF126" i="14"/>
  <c r="AD126" i="14"/>
  <c r="AB126" i="14"/>
  <c r="Z126" i="14"/>
  <c r="X126" i="14"/>
  <c r="V126" i="14"/>
  <c r="U126" i="14"/>
  <c r="S126" i="14"/>
  <c r="R126" i="14"/>
  <c r="P126" i="14"/>
  <c r="O126" i="14"/>
  <c r="M126" i="14"/>
  <c r="L126" i="14"/>
  <c r="J126" i="14"/>
  <c r="I126" i="14"/>
  <c r="G126" i="14"/>
  <c r="F126" i="14"/>
  <c r="D126" i="14"/>
  <c r="C126" i="14"/>
  <c r="AJ125" i="14" l="1"/>
  <c r="AI125" i="14"/>
  <c r="AG125" i="14"/>
  <c r="AF125" i="14"/>
  <c r="AD125" i="14"/>
  <c r="AB125" i="14"/>
  <c r="Z125" i="14"/>
  <c r="X125" i="14"/>
  <c r="V125" i="14"/>
  <c r="U125" i="14"/>
  <c r="S125" i="14"/>
  <c r="R125" i="14"/>
  <c r="P125" i="14"/>
  <c r="O125" i="14"/>
  <c r="M125" i="14"/>
  <c r="L125" i="14"/>
  <c r="J125" i="14"/>
  <c r="I125" i="14"/>
  <c r="G125" i="14"/>
  <c r="F125" i="14"/>
  <c r="D125" i="14"/>
  <c r="C125" i="14"/>
  <c r="AJ124" i="14"/>
  <c r="AI124" i="14"/>
  <c r="AG124" i="14"/>
  <c r="AF124" i="14"/>
  <c r="AD124" i="14"/>
  <c r="AB124" i="14"/>
  <c r="Z124" i="14"/>
  <c r="X124" i="14"/>
  <c r="V124" i="14"/>
  <c r="U124" i="14"/>
  <c r="S124" i="14"/>
  <c r="R124" i="14"/>
  <c r="P124" i="14"/>
  <c r="O124" i="14"/>
  <c r="M124" i="14"/>
  <c r="L124" i="14"/>
  <c r="J124" i="14"/>
  <c r="I124" i="14"/>
  <c r="G124" i="14"/>
  <c r="F124" i="14"/>
  <c r="D124" i="14"/>
  <c r="C124" i="14"/>
  <c r="AJ123" i="14"/>
  <c r="AI123" i="14"/>
  <c r="AG123" i="14"/>
  <c r="AF123" i="14"/>
  <c r="AD123" i="14"/>
  <c r="AB123" i="14"/>
  <c r="Z123" i="14"/>
  <c r="X123" i="14"/>
  <c r="V123" i="14"/>
  <c r="U123" i="14"/>
  <c r="S123" i="14"/>
  <c r="R123" i="14"/>
  <c r="P123" i="14"/>
  <c r="O123" i="14"/>
  <c r="M123" i="14"/>
  <c r="L123" i="14"/>
  <c r="J123" i="14"/>
  <c r="I123" i="14"/>
  <c r="G123" i="14"/>
  <c r="F123" i="14"/>
  <c r="D123" i="14"/>
  <c r="C123" i="14"/>
  <c r="AJ122" i="14"/>
  <c r="AI122" i="14"/>
  <c r="AG122" i="14"/>
  <c r="AF122" i="14"/>
  <c r="AD122" i="14"/>
  <c r="AB122" i="14"/>
  <c r="Z122" i="14"/>
  <c r="X122" i="14"/>
  <c r="V122" i="14"/>
  <c r="U122" i="14"/>
  <c r="S122" i="14"/>
  <c r="R122" i="14"/>
  <c r="P122" i="14"/>
  <c r="O122" i="14"/>
  <c r="M122" i="14"/>
  <c r="L122" i="14"/>
  <c r="J122" i="14"/>
  <c r="I122" i="14"/>
  <c r="G122" i="14"/>
  <c r="F122" i="14"/>
  <c r="D122" i="14"/>
  <c r="C122" i="14"/>
  <c r="AJ121" i="14"/>
  <c r="AI121" i="14"/>
  <c r="AG121" i="14"/>
  <c r="AF121" i="14"/>
  <c r="AD121" i="14"/>
  <c r="AB121" i="14"/>
  <c r="Z121" i="14"/>
  <c r="X121" i="14"/>
  <c r="V121" i="14"/>
  <c r="U121" i="14"/>
  <c r="S121" i="14"/>
  <c r="R121" i="14"/>
  <c r="P121" i="14"/>
  <c r="O121" i="14"/>
  <c r="M121" i="14"/>
  <c r="L121" i="14"/>
  <c r="J121" i="14"/>
  <c r="I121" i="14"/>
  <c r="G121" i="14"/>
  <c r="F121" i="14"/>
  <c r="D121" i="14"/>
  <c r="C121" i="14"/>
  <c r="AJ120" i="14"/>
  <c r="AI120" i="14"/>
  <c r="AG120" i="14"/>
  <c r="AF120" i="14"/>
  <c r="AD120" i="14"/>
  <c r="AB120" i="14"/>
  <c r="Z120" i="14"/>
  <c r="X120" i="14"/>
  <c r="V120" i="14"/>
  <c r="U120" i="14"/>
  <c r="S120" i="14"/>
  <c r="R120" i="14"/>
  <c r="P120" i="14"/>
  <c r="O120" i="14"/>
  <c r="M120" i="14"/>
  <c r="L120" i="14"/>
  <c r="J120" i="14"/>
  <c r="I120" i="14"/>
  <c r="G120" i="14"/>
  <c r="F120" i="14"/>
  <c r="D120" i="14"/>
  <c r="C120" i="14"/>
  <c r="AJ119" i="14"/>
  <c r="AI119" i="14"/>
  <c r="AG119" i="14"/>
  <c r="AF119" i="14"/>
  <c r="AD119" i="14"/>
  <c r="AB119" i="14"/>
  <c r="Z119" i="14"/>
  <c r="X119" i="14"/>
  <c r="V119" i="14"/>
  <c r="U119" i="14"/>
  <c r="S119" i="14"/>
  <c r="R119" i="14"/>
  <c r="P119" i="14"/>
  <c r="O119" i="14"/>
  <c r="M119" i="14"/>
  <c r="L119" i="14"/>
  <c r="J119" i="14"/>
  <c r="I119" i="14"/>
  <c r="G119" i="14"/>
  <c r="F119" i="14"/>
  <c r="D119" i="14"/>
  <c r="C119" i="14"/>
  <c r="AJ118" i="14"/>
  <c r="AI118" i="14"/>
  <c r="AG118" i="14"/>
  <c r="AF118" i="14"/>
  <c r="AD118" i="14"/>
  <c r="AB118" i="14"/>
  <c r="Z118" i="14"/>
  <c r="X118" i="14"/>
  <c r="V118" i="14"/>
  <c r="U118" i="14"/>
  <c r="S118" i="14"/>
  <c r="R118" i="14"/>
  <c r="P118" i="14"/>
  <c r="O118" i="14"/>
  <c r="M118" i="14"/>
  <c r="L118" i="14"/>
  <c r="J118" i="14"/>
  <c r="I118" i="14"/>
  <c r="G118" i="14"/>
  <c r="F118" i="14"/>
  <c r="D118" i="14"/>
  <c r="C118" i="14"/>
  <c r="AJ117" i="14" l="1"/>
  <c r="AI117" i="14"/>
  <c r="AG117" i="14"/>
  <c r="AF117" i="14"/>
  <c r="AD117" i="14"/>
  <c r="AB117" i="14"/>
  <c r="Z117" i="14"/>
  <c r="X117" i="14"/>
  <c r="V117" i="14"/>
  <c r="U117" i="14"/>
  <c r="S117" i="14"/>
  <c r="R117" i="14"/>
  <c r="P117" i="14"/>
  <c r="O117" i="14"/>
  <c r="M117" i="14"/>
  <c r="L117" i="14"/>
  <c r="J117" i="14"/>
  <c r="I117" i="14"/>
  <c r="G117" i="14"/>
  <c r="F117" i="14"/>
  <c r="D117" i="14"/>
  <c r="C117" i="14"/>
  <c r="AJ116" i="14"/>
  <c r="AI116" i="14"/>
  <c r="AG116" i="14"/>
  <c r="AF116" i="14"/>
  <c r="AD116" i="14"/>
  <c r="AB116" i="14"/>
  <c r="Z116" i="14"/>
  <c r="X116" i="14"/>
  <c r="V116" i="14"/>
  <c r="U116" i="14"/>
  <c r="S116" i="14"/>
  <c r="R116" i="14"/>
  <c r="P116" i="14"/>
  <c r="O116" i="14"/>
  <c r="M116" i="14"/>
  <c r="L116" i="14"/>
  <c r="J116" i="14"/>
  <c r="I116" i="14"/>
  <c r="G116" i="14"/>
  <c r="F116" i="14"/>
  <c r="D116" i="14"/>
  <c r="C116" i="14"/>
  <c r="AJ115" i="14"/>
  <c r="AI115" i="14"/>
  <c r="AG115" i="14"/>
  <c r="AF115" i="14"/>
  <c r="AD115" i="14"/>
  <c r="AB115" i="14"/>
  <c r="Z115" i="14"/>
  <c r="X115" i="14"/>
  <c r="V115" i="14"/>
  <c r="U115" i="14"/>
  <c r="S115" i="14"/>
  <c r="R115" i="14"/>
  <c r="P115" i="14"/>
  <c r="O115" i="14"/>
  <c r="M115" i="14"/>
  <c r="L115" i="14"/>
  <c r="J115" i="14"/>
  <c r="I115" i="14"/>
  <c r="G115" i="14"/>
  <c r="F115" i="14"/>
  <c r="D115" i="14"/>
  <c r="C115" i="14"/>
  <c r="AJ114" i="14" l="1"/>
  <c r="AI114" i="14"/>
  <c r="AG114" i="14"/>
  <c r="AF114" i="14"/>
  <c r="AD114" i="14"/>
  <c r="AB114" i="14"/>
  <c r="Z114" i="14"/>
  <c r="X114" i="14"/>
  <c r="V114" i="14"/>
  <c r="U114" i="14"/>
  <c r="S114" i="14"/>
  <c r="R114" i="14"/>
  <c r="P114" i="14"/>
  <c r="O114" i="14"/>
  <c r="M114" i="14"/>
  <c r="L114" i="14"/>
  <c r="J114" i="14"/>
  <c r="I114" i="14"/>
  <c r="G114" i="14"/>
  <c r="F114" i="14"/>
  <c r="D114" i="14"/>
  <c r="C114" i="14"/>
  <c r="AJ113" i="14" l="1"/>
  <c r="AG113" i="14"/>
  <c r="AD113" i="14"/>
  <c r="AB113" i="14"/>
  <c r="Z113" i="14"/>
  <c r="X113" i="14"/>
  <c r="V113" i="14"/>
  <c r="S113" i="14"/>
  <c r="P113" i="14"/>
  <c r="M113" i="14"/>
  <c r="J113" i="14"/>
  <c r="G113" i="14"/>
  <c r="D113" i="14"/>
  <c r="AI113" i="14"/>
  <c r="AF113" i="14"/>
  <c r="U113" i="14"/>
  <c r="R113" i="14"/>
  <c r="O113" i="14"/>
  <c r="L113" i="14"/>
  <c r="I113" i="14"/>
  <c r="F113" i="14"/>
  <c r="C113" i="14"/>
  <c r="AJ112" i="14" l="1"/>
  <c r="AG112" i="14"/>
  <c r="AD112" i="14"/>
  <c r="AB112" i="14"/>
  <c r="Z112" i="14"/>
  <c r="X112" i="14"/>
  <c r="V112" i="14"/>
  <c r="S112" i="14"/>
  <c r="P112" i="14"/>
  <c r="M112" i="14"/>
  <c r="J112" i="14"/>
  <c r="G112" i="14"/>
  <c r="D112" i="14"/>
  <c r="AI112" i="14"/>
  <c r="AF112" i="14"/>
  <c r="AF110" i="14" s="1"/>
  <c r="U112" i="14"/>
  <c r="R112" i="14"/>
  <c r="R110" i="14" s="1"/>
  <c r="O112" i="14"/>
  <c r="L112" i="14"/>
  <c r="L110" i="14" s="1"/>
  <c r="I112" i="14"/>
  <c r="F112" i="14"/>
  <c r="C112" i="14"/>
  <c r="C110" i="14" s="1"/>
  <c r="F110" i="14"/>
  <c r="AH111" i="14"/>
  <c r="AE111" i="14"/>
  <c r="AC111" i="14"/>
  <c r="AA111" i="14"/>
  <c r="Y111" i="14"/>
  <c r="W111" i="14"/>
  <c r="T111" i="14"/>
  <c r="Q111" i="14"/>
  <c r="N111" i="14"/>
  <c r="K111" i="14"/>
  <c r="H111" i="14"/>
  <c r="E111" i="14"/>
  <c r="B111" i="14"/>
  <c r="AH110" i="14"/>
  <c r="AE110" i="14"/>
  <c r="AC110" i="14"/>
  <c r="AA110" i="14"/>
  <c r="Y110" i="14"/>
  <c r="W110" i="14"/>
  <c r="T110" i="14"/>
  <c r="Q110" i="14"/>
  <c r="N110" i="14"/>
  <c r="K110" i="14"/>
  <c r="H110" i="14"/>
  <c r="E110" i="14"/>
  <c r="B110" i="14"/>
  <c r="AH109" i="14"/>
  <c r="AI109" i="14" s="1"/>
  <c r="AE109" i="14"/>
  <c r="AF109" i="14" s="1"/>
  <c r="AC109" i="14"/>
  <c r="AA109" i="14"/>
  <c r="Y109" i="14"/>
  <c r="W109" i="14"/>
  <c r="T109" i="14"/>
  <c r="U109" i="14" s="1"/>
  <c r="Q109" i="14"/>
  <c r="R109" i="14" s="1"/>
  <c r="N109" i="14"/>
  <c r="O109" i="14" s="1"/>
  <c r="K109" i="14"/>
  <c r="L109" i="14" s="1"/>
  <c r="H109" i="14"/>
  <c r="I109" i="14" s="1"/>
  <c r="E109" i="14"/>
  <c r="F109" i="14" s="1"/>
  <c r="B109" i="14"/>
  <c r="C109" i="14" s="1"/>
  <c r="I110" i="14" l="1"/>
  <c r="O110" i="14"/>
  <c r="U110" i="14"/>
  <c r="AI110" i="14"/>
  <c r="C111" i="14"/>
  <c r="I111" i="14"/>
  <c r="O111" i="14"/>
  <c r="U111" i="14"/>
  <c r="AI111" i="14"/>
  <c r="F111" i="14"/>
  <c r="L111" i="14"/>
  <c r="R111" i="14"/>
  <c r="AF111" i="14"/>
  <c r="AJ106" i="14"/>
  <c r="AI106" i="14"/>
  <c r="AG106" i="14"/>
  <c r="AF106" i="14"/>
  <c r="AD106" i="14"/>
  <c r="AB106" i="14"/>
  <c r="Z106" i="14"/>
  <c r="X106" i="14"/>
  <c r="V106" i="14"/>
  <c r="U106" i="14"/>
  <c r="S106" i="14"/>
  <c r="R106" i="14"/>
  <c r="P106" i="14"/>
  <c r="O106" i="14"/>
  <c r="M106" i="14"/>
  <c r="L106" i="14"/>
  <c r="J106" i="14"/>
  <c r="I106" i="14"/>
  <c r="G106" i="14"/>
  <c r="F106" i="14"/>
  <c r="D106" i="14"/>
  <c r="C106" i="14"/>
  <c r="AJ105" i="14" l="1"/>
  <c r="AI105" i="14"/>
  <c r="AG105" i="14"/>
  <c r="AF105" i="14"/>
  <c r="AD105" i="14"/>
  <c r="AB105" i="14"/>
  <c r="Z105" i="14"/>
  <c r="X105" i="14"/>
  <c r="V105" i="14"/>
  <c r="U105" i="14"/>
  <c r="S105" i="14"/>
  <c r="R105" i="14"/>
  <c r="P105" i="14"/>
  <c r="O105" i="14"/>
  <c r="M105" i="14"/>
  <c r="L105" i="14"/>
  <c r="J105" i="14"/>
  <c r="I105" i="14"/>
  <c r="G105" i="14"/>
  <c r="F105" i="14"/>
  <c r="D105" i="14"/>
  <c r="C105" i="14"/>
  <c r="AJ104" i="14"/>
  <c r="AI104" i="14"/>
  <c r="AG104" i="14"/>
  <c r="AF104" i="14"/>
  <c r="AD104" i="14"/>
  <c r="AB104" i="14"/>
  <c r="Z104" i="14"/>
  <c r="X104" i="14"/>
  <c r="V104" i="14"/>
  <c r="U104" i="14"/>
  <c r="S104" i="14"/>
  <c r="R104" i="14"/>
  <c r="P104" i="14"/>
  <c r="O104" i="14"/>
  <c r="M104" i="14"/>
  <c r="L104" i="14"/>
  <c r="J104" i="14"/>
  <c r="I104" i="14"/>
  <c r="G104" i="14"/>
  <c r="F104" i="14"/>
  <c r="D104" i="14"/>
  <c r="C104" i="14"/>
  <c r="AJ103" i="14"/>
  <c r="AI103" i="14"/>
  <c r="AG103" i="14"/>
  <c r="AF103" i="14"/>
  <c r="AD103" i="14"/>
  <c r="AB103" i="14"/>
  <c r="Z103" i="14"/>
  <c r="X103" i="14"/>
  <c r="V103" i="14"/>
  <c r="U103" i="14"/>
  <c r="S103" i="14"/>
  <c r="R103" i="14"/>
  <c r="P103" i="14"/>
  <c r="O103" i="14"/>
  <c r="M103" i="14"/>
  <c r="L103" i="14"/>
  <c r="J103" i="14"/>
  <c r="I103" i="14"/>
  <c r="G103" i="14"/>
  <c r="F103" i="14"/>
  <c r="D103" i="14"/>
  <c r="C103" i="14"/>
  <c r="AJ102" i="14" l="1"/>
  <c r="AI102" i="14"/>
  <c r="AG102" i="14"/>
  <c r="AF102" i="14"/>
  <c r="AD102" i="14"/>
  <c r="AB102" i="14"/>
  <c r="Z102" i="14"/>
  <c r="X102" i="14"/>
  <c r="V102" i="14"/>
  <c r="U102" i="14"/>
  <c r="S102" i="14"/>
  <c r="R102" i="14"/>
  <c r="P102" i="14"/>
  <c r="O102" i="14"/>
  <c r="M102" i="14"/>
  <c r="L102" i="14"/>
  <c r="J102" i="14"/>
  <c r="I102" i="14"/>
  <c r="G102" i="14"/>
  <c r="F102" i="14"/>
  <c r="D102" i="14"/>
  <c r="C102" i="14"/>
  <c r="AJ101" i="14"/>
  <c r="AI101" i="14"/>
  <c r="AG101" i="14"/>
  <c r="AF101" i="14"/>
  <c r="AD101" i="14"/>
  <c r="AB101" i="14"/>
  <c r="Z101" i="14"/>
  <c r="X101" i="14"/>
  <c r="V101" i="14"/>
  <c r="U101" i="14"/>
  <c r="S101" i="14"/>
  <c r="R101" i="14"/>
  <c r="P101" i="14"/>
  <c r="O101" i="14"/>
  <c r="M101" i="14"/>
  <c r="L101" i="14"/>
  <c r="J101" i="14"/>
  <c r="I101" i="14"/>
  <c r="G101" i="14"/>
  <c r="F101" i="14"/>
  <c r="D101" i="14"/>
  <c r="C101" i="14"/>
  <c r="AJ100" i="14" l="1"/>
  <c r="AI100" i="14"/>
  <c r="AG100" i="14"/>
  <c r="AF100" i="14"/>
  <c r="AD100" i="14"/>
  <c r="AB100" i="14"/>
  <c r="Z100" i="14"/>
  <c r="X100" i="14"/>
  <c r="V100" i="14"/>
  <c r="U100" i="14"/>
  <c r="S100" i="14"/>
  <c r="R100" i="14"/>
  <c r="P100" i="14"/>
  <c r="O100" i="14"/>
  <c r="M100" i="14"/>
  <c r="L100" i="14"/>
  <c r="J100" i="14"/>
  <c r="I100" i="14"/>
  <c r="G100" i="14"/>
  <c r="F100" i="14"/>
  <c r="D100" i="14"/>
  <c r="C100" i="14"/>
  <c r="AJ99" i="14" l="1"/>
  <c r="AI99" i="14"/>
  <c r="AG99" i="14"/>
  <c r="AF99" i="14"/>
  <c r="AD99" i="14"/>
  <c r="AB99" i="14"/>
  <c r="Z99" i="14"/>
  <c r="X99" i="14"/>
  <c r="V99" i="14"/>
  <c r="U99" i="14"/>
  <c r="S99" i="14"/>
  <c r="R99" i="14"/>
  <c r="P99" i="14"/>
  <c r="O99" i="14"/>
  <c r="M99" i="14"/>
  <c r="L99" i="14"/>
  <c r="J99" i="14"/>
  <c r="I99" i="14"/>
  <c r="G99" i="14"/>
  <c r="F99" i="14"/>
  <c r="D99" i="14"/>
  <c r="C99" i="14"/>
  <c r="AJ98" i="14" l="1"/>
  <c r="AI98" i="14"/>
  <c r="AG98" i="14"/>
  <c r="AF98" i="14"/>
  <c r="AD98" i="14"/>
  <c r="AB98" i="14"/>
  <c r="Z98" i="14"/>
  <c r="X98" i="14"/>
  <c r="V98" i="14"/>
  <c r="U98" i="14"/>
  <c r="S98" i="14"/>
  <c r="R98" i="14"/>
  <c r="P98" i="14"/>
  <c r="O98" i="14"/>
  <c r="M98" i="14"/>
  <c r="L98" i="14"/>
  <c r="J98" i="14"/>
  <c r="I98" i="14"/>
  <c r="G98" i="14"/>
  <c r="F98" i="14"/>
  <c r="D98" i="14"/>
  <c r="C98" i="14"/>
  <c r="AJ97" i="14"/>
  <c r="AI97" i="14"/>
  <c r="AG97" i="14"/>
  <c r="AF97" i="14"/>
  <c r="AD97" i="14"/>
  <c r="AB97" i="14"/>
  <c r="Z97" i="14"/>
  <c r="X97" i="14"/>
  <c r="V97" i="14"/>
  <c r="U97" i="14"/>
  <c r="S97" i="14"/>
  <c r="R97" i="14"/>
  <c r="P97" i="14"/>
  <c r="O97" i="14"/>
  <c r="M97" i="14"/>
  <c r="L97" i="14"/>
  <c r="J97" i="14"/>
  <c r="I97" i="14"/>
  <c r="G97" i="14"/>
  <c r="F97" i="14"/>
  <c r="D97" i="14"/>
  <c r="C97" i="14"/>
  <c r="AJ96" i="14"/>
  <c r="AI96" i="14"/>
  <c r="AG96" i="14"/>
  <c r="AF96" i="14"/>
  <c r="AD96" i="14"/>
  <c r="AB96" i="14"/>
  <c r="Z96" i="14"/>
  <c r="X96" i="14"/>
  <c r="V96" i="14"/>
  <c r="U96" i="14"/>
  <c r="S96" i="14"/>
  <c r="R96" i="14"/>
  <c r="P96" i="14"/>
  <c r="O96" i="14"/>
  <c r="M96" i="14"/>
  <c r="L96" i="14"/>
  <c r="J96" i="14"/>
  <c r="I96" i="14"/>
  <c r="G96" i="14"/>
  <c r="F96" i="14"/>
  <c r="D96" i="14"/>
  <c r="C96" i="14"/>
  <c r="AJ95" i="14" l="1"/>
  <c r="AI95" i="14"/>
  <c r="AG95" i="14"/>
  <c r="AF95" i="14"/>
  <c r="AD95" i="14"/>
  <c r="AB95" i="14"/>
  <c r="Z95" i="14"/>
  <c r="X95" i="14"/>
  <c r="V95" i="14"/>
  <c r="U95" i="14"/>
  <c r="S95" i="14"/>
  <c r="R95" i="14"/>
  <c r="P95" i="14"/>
  <c r="O95" i="14"/>
  <c r="M95" i="14"/>
  <c r="L95" i="14"/>
  <c r="J95" i="14"/>
  <c r="I95" i="14"/>
  <c r="G95" i="14"/>
  <c r="F95" i="14"/>
  <c r="D95" i="14"/>
  <c r="C95" i="14"/>
  <c r="AJ94" i="14" l="1"/>
  <c r="AI94" i="14"/>
  <c r="AG94" i="14"/>
  <c r="AF94" i="14"/>
  <c r="AD94" i="14"/>
  <c r="AB94" i="14"/>
  <c r="Z94" i="14"/>
  <c r="X94" i="14"/>
  <c r="V94" i="14"/>
  <c r="U94" i="14"/>
  <c r="S94" i="14"/>
  <c r="R94" i="14"/>
  <c r="P94" i="14"/>
  <c r="O94" i="14"/>
  <c r="M94" i="14"/>
  <c r="L94" i="14"/>
  <c r="J94" i="14"/>
  <c r="I94" i="14"/>
  <c r="G94" i="14"/>
  <c r="F94" i="14"/>
  <c r="D94" i="14"/>
  <c r="C94" i="14"/>
  <c r="AJ93" i="14" l="1"/>
  <c r="AI93" i="14"/>
  <c r="AG93" i="14"/>
  <c r="AF93" i="14"/>
  <c r="AD93" i="14"/>
  <c r="AB93" i="14"/>
  <c r="Z93" i="14"/>
  <c r="X93" i="14"/>
  <c r="V93" i="14"/>
  <c r="U93" i="14"/>
  <c r="S93" i="14"/>
  <c r="R93" i="14"/>
  <c r="P93" i="14"/>
  <c r="O93" i="14"/>
  <c r="M93" i="14"/>
  <c r="L93" i="14"/>
  <c r="J93" i="14"/>
  <c r="I93" i="14"/>
  <c r="G93" i="14"/>
  <c r="F93" i="14"/>
  <c r="D93" i="14"/>
  <c r="C93" i="14"/>
  <c r="AJ92" i="14" l="1"/>
  <c r="AI92" i="14"/>
  <c r="AG92" i="14"/>
  <c r="AF92" i="14"/>
  <c r="AD92" i="14"/>
  <c r="AB92" i="14"/>
  <c r="Z92" i="14"/>
  <c r="X92" i="14"/>
  <c r="V92" i="14"/>
  <c r="U92" i="14"/>
  <c r="S92" i="14"/>
  <c r="R92" i="14"/>
  <c r="P92" i="14"/>
  <c r="O92" i="14"/>
  <c r="M92" i="14"/>
  <c r="L92" i="14"/>
  <c r="J92" i="14"/>
  <c r="I92" i="14"/>
  <c r="G92" i="14"/>
  <c r="F92" i="14"/>
  <c r="D92" i="14"/>
  <c r="C92" i="14"/>
  <c r="AD76" i="14" l="1"/>
  <c r="AB76" i="14"/>
  <c r="Z76" i="14"/>
  <c r="X76" i="14"/>
  <c r="V76" i="14"/>
  <c r="S76" i="14"/>
  <c r="P76" i="14"/>
  <c r="M76" i="14"/>
  <c r="J76" i="14"/>
  <c r="G76" i="14"/>
  <c r="D76" i="14"/>
  <c r="AJ91" i="14"/>
  <c r="AI91" i="14"/>
  <c r="AG91" i="14"/>
  <c r="AF91" i="14"/>
  <c r="AD91" i="14"/>
  <c r="AB91" i="14"/>
  <c r="Z91" i="14"/>
  <c r="X91" i="14"/>
  <c r="V91" i="14"/>
  <c r="U91" i="14"/>
  <c r="S91" i="14"/>
  <c r="R91" i="14"/>
  <c r="P91" i="14"/>
  <c r="O91" i="14"/>
  <c r="M91" i="14"/>
  <c r="L91" i="14"/>
  <c r="J91" i="14"/>
  <c r="I91" i="14"/>
  <c r="G91" i="14"/>
  <c r="F91" i="14"/>
  <c r="D91" i="14"/>
  <c r="C91" i="14"/>
  <c r="AJ90" i="14"/>
  <c r="AI90" i="14"/>
  <c r="AG90" i="14"/>
  <c r="AF90" i="14"/>
  <c r="AD90" i="14"/>
  <c r="AB90" i="14"/>
  <c r="Z90" i="14"/>
  <c r="X90" i="14"/>
  <c r="V90" i="14"/>
  <c r="U90" i="14"/>
  <c r="S90" i="14"/>
  <c r="R90" i="14"/>
  <c r="P90" i="14"/>
  <c r="O90" i="14"/>
  <c r="M90" i="14"/>
  <c r="L90" i="14"/>
  <c r="J90" i="14"/>
  <c r="I90" i="14"/>
  <c r="G90" i="14"/>
  <c r="F90" i="14"/>
  <c r="D90" i="14"/>
  <c r="C90" i="14"/>
  <c r="AJ89" i="14"/>
  <c r="AI89" i="14"/>
  <c r="AG89" i="14"/>
  <c r="AF89" i="14"/>
  <c r="AD89" i="14"/>
  <c r="AB89" i="14"/>
  <c r="Z89" i="14"/>
  <c r="X89" i="14"/>
  <c r="V89" i="14"/>
  <c r="U89" i="14"/>
  <c r="S89" i="14"/>
  <c r="R89" i="14"/>
  <c r="P89" i="14"/>
  <c r="O89" i="14"/>
  <c r="M89" i="14"/>
  <c r="L89" i="14"/>
  <c r="J89" i="14"/>
  <c r="I89" i="14"/>
  <c r="G89" i="14"/>
  <c r="F89" i="14"/>
  <c r="D89" i="14"/>
  <c r="C89" i="14"/>
  <c r="AJ88" i="14" l="1"/>
  <c r="AI88" i="14"/>
  <c r="AG88" i="14"/>
  <c r="AF88" i="14"/>
  <c r="AD88" i="14"/>
  <c r="AB88" i="14"/>
  <c r="Z88" i="14"/>
  <c r="X88" i="14"/>
  <c r="V88" i="14"/>
  <c r="U88" i="14"/>
  <c r="S88" i="14"/>
  <c r="R88" i="14"/>
  <c r="P88" i="14"/>
  <c r="O88" i="14"/>
  <c r="M88" i="14"/>
  <c r="L88" i="14"/>
  <c r="J88" i="14"/>
  <c r="I88" i="14"/>
  <c r="G88" i="14"/>
  <c r="F88" i="14"/>
  <c r="D88" i="14"/>
  <c r="C88" i="14"/>
  <c r="AJ87" i="14" l="1"/>
  <c r="AI87" i="14"/>
  <c r="AG87" i="14"/>
  <c r="AF87" i="14"/>
  <c r="AD87" i="14"/>
  <c r="AB87" i="14"/>
  <c r="Z87" i="14"/>
  <c r="X87" i="14"/>
  <c r="V87" i="14"/>
  <c r="U87" i="14"/>
  <c r="S87" i="14"/>
  <c r="R87" i="14"/>
  <c r="P87" i="14"/>
  <c r="O87" i="14"/>
  <c r="M87" i="14"/>
  <c r="L87" i="14"/>
  <c r="J87" i="14"/>
  <c r="I87" i="14"/>
  <c r="G87" i="14"/>
  <c r="F87" i="14"/>
  <c r="D87" i="14"/>
  <c r="C87" i="14"/>
  <c r="AJ86" i="14" l="1"/>
  <c r="AI86" i="14"/>
  <c r="AG86" i="14"/>
  <c r="AF86" i="14"/>
  <c r="AD86" i="14"/>
  <c r="AB86" i="14"/>
  <c r="Z86" i="14"/>
  <c r="X86" i="14"/>
  <c r="V86" i="14"/>
  <c r="U86" i="14"/>
  <c r="S86" i="14"/>
  <c r="R86" i="14"/>
  <c r="P86" i="14"/>
  <c r="O86" i="14"/>
  <c r="M86" i="14"/>
  <c r="L86" i="14"/>
  <c r="J86" i="14"/>
  <c r="I86" i="14"/>
  <c r="G86" i="14"/>
  <c r="F86" i="14"/>
  <c r="D86" i="14"/>
  <c r="C86" i="14"/>
  <c r="AJ85" i="14" l="1"/>
  <c r="AI85" i="14"/>
  <c r="AG85" i="14"/>
  <c r="AF85" i="14"/>
  <c r="AD85" i="14"/>
  <c r="AB85" i="14"/>
  <c r="Z85" i="14"/>
  <c r="X85" i="14"/>
  <c r="V85" i="14"/>
  <c r="U85" i="14"/>
  <c r="S85" i="14"/>
  <c r="R85" i="14"/>
  <c r="P85" i="14"/>
  <c r="O85" i="14"/>
  <c r="M85" i="14"/>
  <c r="L85" i="14"/>
  <c r="J85" i="14"/>
  <c r="I85" i="14"/>
  <c r="G85" i="14"/>
  <c r="F85" i="14"/>
  <c r="D85" i="14"/>
  <c r="C85" i="14"/>
  <c r="AJ84" i="14" l="1"/>
  <c r="AI84" i="14"/>
  <c r="AG84" i="14"/>
  <c r="AF84" i="14"/>
  <c r="AD84" i="14"/>
  <c r="AB84" i="14"/>
  <c r="Z84" i="14"/>
  <c r="X84" i="14"/>
  <c r="V84" i="14"/>
  <c r="U84" i="14"/>
  <c r="S84" i="14"/>
  <c r="R84" i="14"/>
  <c r="P84" i="14"/>
  <c r="O84" i="14"/>
  <c r="M84" i="14"/>
  <c r="L84" i="14"/>
  <c r="J84" i="14"/>
  <c r="I84" i="14"/>
  <c r="G84" i="14"/>
  <c r="F84" i="14"/>
  <c r="D84" i="14"/>
  <c r="C84" i="14"/>
  <c r="AJ83" i="14"/>
  <c r="AI83" i="14"/>
  <c r="AG83" i="14"/>
  <c r="AF83" i="14"/>
  <c r="AD83" i="14"/>
  <c r="AB83" i="14"/>
  <c r="Z83" i="14"/>
  <c r="X83" i="14"/>
  <c r="V83" i="14"/>
  <c r="U83" i="14"/>
  <c r="S83" i="14"/>
  <c r="R83" i="14"/>
  <c r="P83" i="14"/>
  <c r="O83" i="14"/>
  <c r="M83" i="14"/>
  <c r="L83" i="14"/>
  <c r="J83" i="14"/>
  <c r="I83" i="14"/>
  <c r="G83" i="14"/>
  <c r="F83" i="14"/>
  <c r="D83" i="14"/>
  <c r="C83" i="14"/>
  <c r="AJ82" i="14"/>
  <c r="AI82" i="14"/>
  <c r="AG82" i="14"/>
  <c r="AF82" i="14"/>
  <c r="AD82" i="14"/>
  <c r="AB82" i="14"/>
  <c r="Z82" i="14"/>
  <c r="X82" i="14"/>
  <c r="V82" i="14"/>
  <c r="U82" i="14"/>
  <c r="S82" i="14"/>
  <c r="R82" i="14"/>
  <c r="P82" i="14"/>
  <c r="O82" i="14"/>
  <c r="M82" i="14"/>
  <c r="L82" i="14"/>
  <c r="J82" i="14"/>
  <c r="I82" i="14"/>
  <c r="G82" i="14"/>
  <c r="F82" i="14"/>
  <c r="D82" i="14"/>
  <c r="C82" i="14"/>
  <c r="AJ81" i="14"/>
  <c r="AI81" i="14"/>
  <c r="AG81" i="14"/>
  <c r="AF81" i="14"/>
  <c r="AD81" i="14"/>
  <c r="AB81" i="14"/>
  <c r="Z81" i="14"/>
  <c r="X81" i="14"/>
  <c r="V81" i="14"/>
  <c r="U81" i="14"/>
  <c r="S81" i="14"/>
  <c r="R81" i="14"/>
  <c r="P81" i="14"/>
  <c r="O81" i="14"/>
  <c r="M81" i="14"/>
  <c r="L81" i="14"/>
  <c r="J81" i="14"/>
  <c r="I81" i="14"/>
  <c r="G81" i="14"/>
  <c r="F81" i="14"/>
  <c r="D81" i="14"/>
  <c r="C81" i="14"/>
  <c r="AJ80" i="14"/>
  <c r="AI80" i="14"/>
  <c r="AG80" i="14"/>
  <c r="AF80" i="14"/>
  <c r="AD80" i="14"/>
  <c r="AB80" i="14"/>
  <c r="Z80" i="14"/>
  <c r="X80" i="14"/>
  <c r="V80" i="14"/>
  <c r="U80" i="14"/>
  <c r="S80" i="14"/>
  <c r="R80" i="14"/>
  <c r="P80" i="14"/>
  <c r="O80" i="14"/>
  <c r="M80" i="14"/>
  <c r="L80" i="14"/>
  <c r="J80" i="14"/>
  <c r="I80" i="14"/>
  <c r="G80" i="14"/>
  <c r="F80" i="14"/>
  <c r="D80" i="14"/>
  <c r="C80" i="14"/>
  <c r="AJ79" i="14" l="1"/>
  <c r="AI79" i="14"/>
  <c r="AG79" i="14"/>
  <c r="AF79" i="14"/>
  <c r="AD79" i="14"/>
  <c r="AB79" i="14"/>
  <c r="Z79" i="14"/>
  <c r="X79" i="14"/>
  <c r="V79" i="14"/>
  <c r="U79" i="14"/>
  <c r="S79" i="14"/>
  <c r="R79" i="14"/>
  <c r="P79" i="14"/>
  <c r="O79" i="14"/>
  <c r="M79" i="14"/>
  <c r="L79" i="14"/>
  <c r="J79" i="14"/>
  <c r="I79" i="14"/>
  <c r="G79" i="14"/>
  <c r="F79" i="14"/>
  <c r="D79" i="14"/>
  <c r="C79" i="14"/>
  <c r="AJ78" i="14"/>
  <c r="AI78" i="14"/>
  <c r="AG78" i="14"/>
  <c r="AF78" i="14"/>
  <c r="AD78" i="14"/>
  <c r="AB78" i="14"/>
  <c r="Z78" i="14"/>
  <c r="X78" i="14"/>
  <c r="V78" i="14"/>
  <c r="U78" i="14"/>
  <c r="S78" i="14"/>
  <c r="R78" i="14"/>
  <c r="P78" i="14"/>
  <c r="O78" i="14"/>
  <c r="M78" i="14"/>
  <c r="L78" i="14"/>
  <c r="J78" i="14"/>
  <c r="I78" i="14"/>
  <c r="G78" i="14"/>
  <c r="F78" i="14"/>
  <c r="D78" i="14"/>
  <c r="C78" i="14"/>
  <c r="AJ77" i="14" l="1"/>
  <c r="AI77" i="14"/>
  <c r="AG77" i="14"/>
  <c r="AF77" i="14"/>
  <c r="AD77" i="14"/>
  <c r="AB77" i="14"/>
  <c r="Z77" i="14"/>
  <c r="X77" i="14"/>
  <c r="V77" i="14"/>
  <c r="U77" i="14"/>
  <c r="S77" i="14"/>
  <c r="R77" i="14"/>
  <c r="P77" i="14"/>
  <c r="O77" i="14"/>
  <c r="M77" i="14"/>
  <c r="L77" i="14"/>
  <c r="J77" i="14"/>
  <c r="I77" i="14"/>
  <c r="G77" i="14"/>
  <c r="F77" i="14"/>
  <c r="D77" i="14"/>
  <c r="C77" i="14"/>
  <c r="AI76" i="14"/>
  <c r="AI74" i="14" s="1"/>
  <c r="AF76" i="14"/>
  <c r="U76" i="14"/>
  <c r="U74" i="14" s="1"/>
  <c r="R76" i="14"/>
  <c r="O76" i="14"/>
  <c r="L76" i="14"/>
  <c r="I76" i="14"/>
  <c r="F76" i="14"/>
  <c r="C76" i="14"/>
  <c r="AF75" i="14"/>
  <c r="AI75" i="14"/>
  <c r="O75" i="14"/>
  <c r="I75" i="14"/>
  <c r="AH75" i="14"/>
  <c r="AJ76" i="14" s="1"/>
  <c r="AE75" i="14"/>
  <c r="AG76" i="14" s="1"/>
  <c r="AC75" i="14"/>
  <c r="AA75" i="14"/>
  <c r="Y75" i="14"/>
  <c r="W75" i="14"/>
  <c r="T75" i="14"/>
  <c r="R75" i="14"/>
  <c r="Q75" i="14"/>
  <c r="N75" i="14"/>
  <c r="L75" i="14"/>
  <c r="K75" i="14"/>
  <c r="H75" i="14"/>
  <c r="F75" i="14"/>
  <c r="E75" i="14"/>
  <c r="B75" i="14"/>
  <c r="AH74" i="14"/>
  <c r="AE74" i="14"/>
  <c r="AC74" i="14"/>
  <c r="AA74" i="14"/>
  <c r="Y74" i="14"/>
  <c r="W74" i="14"/>
  <c r="T74" i="14"/>
  <c r="Q74" i="14"/>
  <c r="N74" i="14"/>
  <c r="K74" i="14"/>
  <c r="I74" i="14"/>
  <c r="H74" i="14"/>
  <c r="E74" i="14"/>
  <c r="B74" i="14"/>
  <c r="AH73" i="14"/>
  <c r="AI73" i="14" s="1"/>
  <c r="AE73" i="14"/>
  <c r="AF73" i="14" s="1"/>
  <c r="AC73" i="14"/>
  <c r="AA73" i="14"/>
  <c r="Y73" i="14"/>
  <c r="W73" i="14"/>
  <c r="T73" i="14"/>
  <c r="U73" i="14" s="1"/>
  <c r="Q73" i="14"/>
  <c r="R73" i="14" s="1"/>
  <c r="N73" i="14"/>
  <c r="O73" i="14" s="1"/>
  <c r="K73" i="14"/>
  <c r="L73" i="14" s="1"/>
  <c r="H73" i="14"/>
  <c r="I73" i="14" s="1"/>
  <c r="E73" i="14"/>
  <c r="F73" i="14" s="1"/>
  <c r="B73" i="14"/>
  <c r="C73" i="14" s="1"/>
  <c r="AJ70" i="14"/>
  <c r="AI70" i="14"/>
  <c r="AG70" i="14"/>
  <c r="AF70" i="14"/>
  <c r="AD70" i="14"/>
  <c r="AB70" i="14"/>
  <c r="Z70" i="14"/>
  <c r="X70" i="14"/>
  <c r="V70" i="14"/>
  <c r="U70" i="14"/>
  <c r="S70" i="14"/>
  <c r="R70" i="14"/>
  <c r="P70" i="14"/>
  <c r="O70" i="14"/>
  <c r="M70" i="14"/>
  <c r="L70" i="14"/>
  <c r="J70" i="14"/>
  <c r="I70" i="14"/>
  <c r="G70" i="14"/>
  <c r="F70" i="14"/>
  <c r="D70" i="14"/>
  <c r="C70" i="14"/>
  <c r="O74" i="14" l="1"/>
  <c r="C74" i="14"/>
  <c r="F74" i="14"/>
  <c r="U75" i="14"/>
  <c r="R74" i="14"/>
  <c r="C75" i="14"/>
  <c r="L74" i="14"/>
  <c r="AF74" i="14"/>
  <c r="AJ69" i="14"/>
  <c r="AI69" i="14"/>
  <c r="AG69" i="14"/>
  <c r="AF69" i="14"/>
  <c r="AD69" i="14"/>
  <c r="AB69" i="14"/>
  <c r="Z69" i="14"/>
  <c r="X69" i="14"/>
  <c r="V69" i="14"/>
  <c r="U69" i="14"/>
  <c r="S69" i="14"/>
  <c r="R69" i="14"/>
  <c r="P69" i="14"/>
  <c r="O69" i="14"/>
  <c r="M69" i="14"/>
  <c r="L69" i="14"/>
  <c r="J69" i="14"/>
  <c r="I69" i="14"/>
  <c r="G69" i="14"/>
  <c r="F69" i="14"/>
  <c r="D69" i="14"/>
  <c r="C69" i="14"/>
  <c r="AJ68" i="14" l="1"/>
  <c r="AI68" i="14"/>
  <c r="AG68" i="14"/>
  <c r="AF68" i="14"/>
  <c r="AD68" i="14"/>
  <c r="AB68" i="14"/>
  <c r="Z68" i="14"/>
  <c r="X68" i="14"/>
  <c r="V68" i="14"/>
  <c r="U68" i="14"/>
  <c r="S68" i="14"/>
  <c r="R68" i="14"/>
  <c r="P68" i="14"/>
  <c r="O68" i="14"/>
  <c r="M68" i="14"/>
  <c r="L68" i="14"/>
  <c r="J68" i="14"/>
  <c r="I68" i="14"/>
  <c r="G68" i="14"/>
  <c r="F68" i="14"/>
  <c r="D68" i="14"/>
  <c r="C68" i="14"/>
  <c r="AJ67" i="14" l="1"/>
  <c r="AI67" i="14"/>
  <c r="AG67" i="14"/>
  <c r="AF67" i="14"/>
  <c r="AD67" i="14"/>
  <c r="AB67" i="14"/>
  <c r="Z67" i="14"/>
  <c r="X67" i="14"/>
  <c r="V67" i="14"/>
  <c r="U67" i="14"/>
  <c r="S67" i="14"/>
  <c r="R67" i="14"/>
  <c r="P67" i="14"/>
  <c r="O67" i="14"/>
  <c r="M67" i="14"/>
  <c r="L67" i="14"/>
  <c r="J67" i="14"/>
  <c r="I67" i="14"/>
  <c r="G67" i="14"/>
  <c r="F67" i="14"/>
  <c r="D67" i="14"/>
  <c r="C67" i="14"/>
  <c r="AJ65" i="14" l="1"/>
  <c r="AI65" i="14"/>
  <c r="AG65" i="14"/>
  <c r="AF65" i="14"/>
  <c r="AD65" i="14"/>
  <c r="AB65" i="14"/>
  <c r="Z65" i="14"/>
  <c r="X65" i="14"/>
  <c r="V65" i="14"/>
  <c r="U65" i="14"/>
  <c r="S65" i="14"/>
  <c r="R65" i="14"/>
  <c r="P65" i="14"/>
  <c r="O65" i="14"/>
  <c r="M65" i="14"/>
  <c r="L65" i="14"/>
  <c r="J65" i="14"/>
  <c r="I65" i="14"/>
  <c r="G65" i="14"/>
  <c r="F65" i="14"/>
  <c r="D65" i="14"/>
  <c r="C65" i="14"/>
  <c r="AJ66" i="14" l="1"/>
  <c r="AI66" i="14"/>
  <c r="AG66" i="14"/>
  <c r="AF66" i="14"/>
  <c r="AD66" i="14"/>
  <c r="AB66" i="14"/>
  <c r="Z66" i="14"/>
  <c r="X66" i="14"/>
  <c r="V66" i="14"/>
  <c r="U66" i="14"/>
  <c r="S66" i="14"/>
  <c r="R66" i="14"/>
  <c r="P66" i="14"/>
  <c r="O66" i="14"/>
  <c r="M66" i="14"/>
  <c r="L66" i="14"/>
  <c r="J66" i="14"/>
  <c r="I66" i="14"/>
  <c r="G66" i="14"/>
  <c r="F66" i="14"/>
  <c r="D66" i="14"/>
  <c r="C66" i="14"/>
  <c r="AJ64" i="14"/>
  <c r="AI64" i="14"/>
  <c r="AG64" i="14"/>
  <c r="AF64" i="14"/>
  <c r="AD64" i="14"/>
  <c r="AB64" i="14"/>
  <c r="Z64" i="14"/>
  <c r="X64" i="14"/>
  <c r="V64" i="14"/>
  <c r="U64" i="14"/>
  <c r="S64" i="14"/>
  <c r="R64" i="14"/>
  <c r="P64" i="14"/>
  <c r="O64" i="14"/>
  <c r="M64" i="14"/>
  <c r="L64" i="14"/>
  <c r="J64" i="14"/>
  <c r="I64" i="14"/>
  <c r="G64" i="14"/>
  <c r="F64" i="14"/>
  <c r="D64" i="14"/>
  <c r="C64" i="14"/>
  <c r="AJ63" i="14"/>
  <c r="AI63" i="14"/>
  <c r="AG63" i="14"/>
  <c r="AF63" i="14"/>
  <c r="AD63" i="14"/>
  <c r="AB63" i="14"/>
  <c r="Z63" i="14"/>
  <c r="X63" i="14"/>
  <c r="V63" i="14"/>
  <c r="U63" i="14"/>
  <c r="S63" i="14"/>
  <c r="R63" i="14"/>
  <c r="P63" i="14"/>
  <c r="O63" i="14"/>
  <c r="M63" i="14"/>
  <c r="L63" i="14"/>
  <c r="J63" i="14"/>
  <c r="I63" i="14"/>
  <c r="G63" i="14"/>
  <c r="F63" i="14"/>
  <c r="D63" i="14"/>
  <c r="C63" i="14"/>
  <c r="AJ62" i="14" l="1"/>
  <c r="AI62" i="14"/>
  <c r="AG62" i="14"/>
  <c r="AF62" i="14"/>
  <c r="AD62" i="14"/>
  <c r="AB62" i="14"/>
  <c r="Z62" i="14"/>
  <c r="X62" i="14"/>
  <c r="V62" i="14"/>
  <c r="U62" i="14"/>
  <c r="S62" i="14"/>
  <c r="R62" i="14"/>
  <c r="P62" i="14"/>
  <c r="O62" i="14"/>
  <c r="M62" i="14"/>
  <c r="L62" i="14"/>
  <c r="J62" i="14"/>
  <c r="I62" i="14"/>
  <c r="G62" i="14"/>
  <c r="F62" i="14"/>
  <c r="D62" i="14"/>
  <c r="C62" i="14"/>
  <c r="AJ61" i="14" l="1"/>
  <c r="AI61" i="14"/>
  <c r="AG61" i="14"/>
  <c r="AF61" i="14"/>
  <c r="AD61" i="14"/>
  <c r="AB61" i="14"/>
  <c r="Z61" i="14"/>
  <c r="X61" i="14"/>
  <c r="V61" i="14"/>
  <c r="U61" i="14"/>
  <c r="S61" i="14"/>
  <c r="R61" i="14"/>
  <c r="P61" i="14"/>
  <c r="O61" i="14"/>
  <c r="M61" i="14"/>
  <c r="L61" i="14"/>
  <c r="J61" i="14"/>
  <c r="I61" i="14"/>
  <c r="G61" i="14"/>
  <c r="F61" i="14"/>
  <c r="D61" i="14"/>
  <c r="C61" i="14"/>
  <c r="AJ60" i="14"/>
  <c r="AI60" i="14"/>
  <c r="AG60" i="14"/>
  <c r="AF60" i="14"/>
  <c r="AD60" i="14"/>
  <c r="AB60" i="14"/>
  <c r="Z60" i="14"/>
  <c r="X60" i="14"/>
  <c r="V60" i="14"/>
  <c r="U60" i="14"/>
  <c r="S60" i="14"/>
  <c r="R60" i="14"/>
  <c r="P60" i="14"/>
  <c r="O60" i="14"/>
  <c r="M60" i="14"/>
  <c r="L60" i="14"/>
  <c r="J60" i="14"/>
  <c r="I60" i="14"/>
  <c r="G60" i="14"/>
  <c r="F60" i="14"/>
  <c r="D60" i="14"/>
  <c r="C60" i="14"/>
  <c r="AJ59" i="14"/>
  <c r="AI59" i="14"/>
  <c r="AG59" i="14"/>
  <c r="AF59" i="14"/>
  <c r="AD59" i="14"/>
  <c r="AB59" i="14"/>
  <c r="Z59" i="14"/>
  <c r="X59" i="14"/>
  <c r="V59" i="14"/>
  <c r="U59" i="14"/>
  <c r="S59" i="14"/>
  <c r="R59" i="14"/>
  <c r="P59" i="14"/>
  <c r="O59" i="14"/>
  <c r="M59" i="14"/>
  <c r="L59" i="14"/>
  <c r="J59" i="14"/>
  <c r="I59" i="14"/>
  <c r="G59" i="14"/>
  <c r="F59" i="14"/>
  <c r="D59" i="14"/>
  <c r="C59" i="14"/>
  <c r="AJ58" i="14"/>
  <c r="AI58" i="14"/>
  <c r="AG58" i="14"/>
  <c r="AF58" i="14"/>
  <c r="AD58" i="14"/>
  <c r="AB58" i="14"/>
  <c r="Z58" i="14"/>
  <c r="X58" i="14"/>
  <c r="V58" i="14"/>
  <c r="U58" i="14"/>
  <c r="S58" i="14"/>
  <c r="R58" i="14"/>
  <c r="P58" i="14"/>
  <c r="O58" i="14"/>
  <c r="M58" i="14"/>
  <c r="L58" i="14"/>
  <c r="J58" i="14"/>
  <c r="I58" i="14"/>
  <c r="G58" i="14"/>
  <c r="F58" i="14"/>
  <c r="D58" i="14"/>
  <c r="C58" i="14"/>
  <c r="AJ57" i="14"/>
  <c r="AI57" i="14"/>
  <c r="AG57" i="14"/>
  <c r="AF57" i="14"/>
  <c r="AD57" i="14"/>
  <c r="AB57" i="14"/>
  <c r="Z57" i="14"/>
  <c r="X57" i="14"/>
  <c r="V57" i="14"/>
  <c r="U57" i="14"/>
  <c r="S57" i="14"/>
  <c r="R57" i="14"/>
  <c r="P57" i="14"/>
  <c r="O57" i="14"/>
  <c r="M57" i="14"/>
  <c r="L57" i="14"/>
  <c r="J57" i="14"/>
  <c r="I57" i="14"/>
  <c r="G57" i="14"/>
  <c r="F57" i="14"/>
  <c r="D57" i="14"/>
  <c r="C57" i="14"/>
  <c r="AJ56" i="14"/>
  <c r="AI56" i="14"/>
  <c r="AG56" i="14"/>
  <c r="AF56" i="14"/>
  <c r="AD56" i="14"/>
  <c r="AB56" i="14"/>
  <c r="Z56" i="14"/>
  <c r="X56" i="14"/>
  <c r="V56" i="14"/>
  <c r="U56" i="14"/>
  <c r="S56" i="14"/>
  <c r="R56" i="14"/>
  <c r="P56" i="14"/>
  <c r="O56" i="14"/>
  <c r="M56" i="14"/>
  <c r="L56" i="14"/>
  <c r="J56" i="14"/>
  <c r="I56" i="14"/>
  <c r="G56" i="14"/>
  <c r="F56" i="14"/>
  <c r="D56" i="14"/>
  <c r="C56" i="14"/>
  <c r="AJ55" i="14" l="1"/>
  <c r="AI55" i="14"/>
  <c r="AG55" i="14"/>
  <c r="AF55" i="14"/>
  <c r="AD55" i="14"/>
  <c r="AB55" i="14"/>
  <c r="Z55" i="14"/>
  <c r="X55" i="14"/>
  <c r="V55" i="14"/>
  <c r="U55" i="14"/>
  <c r="S55" i="14"/>
  <c r="R55" i="14"/>
  <c r="P55" i="14"/>
  <c r="O55" i="14"/>
  <c r="M55" i="14"/>
  <c r="L55" i="14"/>
  <c r="J55" i="14"/>
  <c r="I55" i="14"/>
  <c r="G55" i="14"/>
  <c r="F55" i="14"/>
  <c r="D55" i="14"/>
  <c r="C55" i="14"/>
  <c r="AJ54" i="14"/>
  <c r="AI54" i="14"/>
  <c r="AG54" i="14"/>
  <c r="AF54" i="14"/>
  <c r="AD54" i="14"/>
  <c r="AB54" i="14"/>
  <c r="Z54" i="14"/>
  <c r="X54" i="14"/>
  <c r="V54" i="14"/>
  <c r="U54" i="14"/>
  <c r="S54" i="14"/>
  <c r="R54" i="14"/>
  <c r="P54" i="14"/>
  <c r="O54" i="14"/>
  <c r="M54" i="14"/>
  <c r="L54" i="14"/>
  <c r="J54" i="14"/>
  <c r="I54" i="14"/>
  <c r="G54" i="14"/>
  <c r="F54" i="14"/>
  <c r="D54" i="14"/>
  <c r="C54" i="14"/>
  <c r="AJ53" i="14" l="1"/>
  <c r="AI53" i="14"/>
  <c r="AG53" i="14"/>
  <c r="AF53" i="14"/>
  <c r="AD53" i="14"/>
  <c r="AB53" i="14"/>
  <c r="Z53" i="14"/>
  <c r="X53" i="14"/>
  <c r="V53" i="14"/>
  <c r="U53" i="14"/>
  <c r="S53" i="14"/>
  <c r="R53" i="14"/>
  <c r="P53" i="14"/>
  <c r="O53" i="14"/>
  <c r="M53" i="14"/>
  <c r="L53" i="14"/>
  <c r="J53" i="14"/>
  <c r="I53" i="14"/>
  <c r="G53" i="14"/>
  <c r="F53" i="14"/>
  <c r="D53" i="14"/>
  <c r="C53" i="14"/>
  <c r="AJ52" i="14" l="1"/>
  <c r="AI52" i="14"/>
  <c r="AG52" i="14"/>
  <c r="AF52" i="14"/>
  <c r="AD52" i="14"/>
  <c r="AB52" i="14"/>
  <c r="Z52" i="14"/>
  <c r="X52" i="14"/>
  <c r="V52" i="14"/>
  <c r="U52" i="14"/>
  <c r="S52" i="14"/>
  <c r="R52" i="14"/>
  <c r="P52" i="14"/>
  <c r="O52" i="14"/>
  <c r="M52" i="14"/>
  <c r="L52" i="14"/>
  <c r="J52" i="14"/>
  <c r="I52" i="14"/>
  <c r="G52" i="14"/>
  <c r="F52" i="14"/>
  <c r="D52" i="14"/>
  <c r="C52" i="14"/>
  <c r="AJ51" i="14" l="1"/>
  <c r="AI51" i="14"/>
  <c r="AG51" i="14"/>
  <c r="AF51" i="14"/>
  <c r="AD51" i="14"/>
  <c r="AB51" i="14"/>
  <c r="Z51" i="14"/>
  <c r="X51" i="14"/>
  <c r="V51" i="14"/>
  <c r="U51" i="14"/>
  <c r="S51" i="14"/>
  <c r="R51" i="14"/>
  <c r="P51" i="14"/>
  <c r="O51" i="14"/>
  <c r="M51" i="14"/>
  <c r="L51" i="14"/>
  <c r="J51" i="14"/>
  <c r="I51" i="14"/>
  <c r="G51" i="14"/>
  <c r="F51" i="14"/>
  <c r="D51" i="14"/>
  <c r="C51" i="14"/>
  <c r="AJ50" i="14"/>
  <c r="AI50" i="14"/>
  <c r="AG50" i="14"/>
  <c r="AF50" i="14"/>
  <c r="AD50" i="14"/>
  <c r="AB50" i="14"/>
  <c r="Z50" i="14"/>
  <c r="X50" i="14"/>
  <c r="V50" i="14"/>
  <c r="U50" i="14"/>
  <c r="S50" i="14"/>
  <c r="R50" i="14"/>
  <c r="P50" i="14"/>
  <c r="O50" i="14"/>
  <c r="M50" i="14"/>
  <c r="L50" i="14"/>
  <c r="J50" i="14"/>
  <c r="I50" i="14"/>
  <c r="G50" i="14"/>
  <c r="F50" i="14"/>
  <c r="D50" i="14"/>
  <c r="C50" i="14"/>
  <c r="AJ49" i="14"/>
  <c r="AI49" i="14"/>
  <c r="AG49" i="14"/>
  <c r="AF49" i="14"/>
  <c r="AD49" i="14"/>
  <c r="AB49" i="14"/>
  <c r="Z49" i="14"/>
  <c r="X49" i="14"/>
  <c r="V49" i="14"/>
  <c r="U49" i="14"/>
  <c r="S49" i="14"/>
  <c r="R49" i="14"/>
  <c r="P49" i="14"/>
  <c r="O49" i="14"/>
  <c r="M49" i="14"/>
  <c r="L49" i="14"/>
  <c r="J49" i="14"/>
  <c r="I49" i="14"/>
  <c r="G49" i="14"/>
  <c r="F49" i="14"/>
  <c r="D49" i="14"/>
  <c r="C49" i="14"/>
  <c r="AJ48" i="14"/>
  <c r="AI48" i="14"/>
  <c r="AG48" i="14"/>
  <c r="AF48" i="14"/>
  <c r="AD48" i="14"/>
  <c r="AB48" i="14"/>
  <c r="Z48" i="14"/>
  <c r="X48" i="14"/>
  <c r="V48" i="14"/>
  <c r="U48" i="14"/>
  <c r="S48" i="14"/>
  <c r="R48" i="14"/>
  <c r="P48" i="14"/>
  <c r="O48" i="14"/>
  <c r="M48" i="14"/>
  <c r="L48" i="14"/>
  <c r="J48" i="14"/>
  <c r="I48" i="14"/>
  <c r="G48" i="14"/>
  <c r="F48" i="14"/>
  <c r="D48" i="14"/>
  <c r="C48" i="14"/>
  <c r="AJ47" i="14" l="1"/>
  <c r="AI47" i="14"/>
  <c r="AG47" i="14"/>
  <c r="AF47" i="14"/>
  <c r="AD47" i="14"/>
  <c r="AB47" i="14"/>
  <c r="Z47" i="14"/>
  <c r="X47" i="14"/>
  <c r="V47" i="14"/>
  <c r="U47" i="14"/>
  <c r="S47" i="14"/>
  <c r="R47" i="14"/>
  <c r="P47" i="14"/>
  <c r="O47" i="14"/>
  <c r="M47" i="14"/>
  <c r="L47" i="14"/>
  <c r="J47" i="14"/>
  <c r="I47" i="14"/>
  <c r="G47" i="14"/>
  <c r="F47" i="14"/>
  <c r="D47" i="14"/>
  <c r="C47" i="14"/>
  <c r="AJ46" i="14" l="1"/>
  <c r="AI46" i="14"/>
  <c r="AG46" i="14"/>
  <c r="AF46" i="14"/>
  <c r="AD46" i="14"/>
  <c r="AB46" i="14"/>
  <c r="Z46" i="14"/>
  <c r="X46" i="14"/>
  <c r="V46" i="14"/>
  <c r="U46" i="14"/>
  <c r="S46" i="14"/>
  <c r="R46" i="14"/>
  <c r="P46" i="14"/>
  <c r="O46" i="14"/>
  <c r="M46" i="14"/>
  <c r="L46" i="14"/>
  <c r="J46" i="14"/>
  <c r="I46" i="14"/>
  <c r="G46" i="14"/>
  <c r="F46" i="14"/>
  <c r="D46" i="14"/>
  <c r="C46" i="14"/>
  <c r="AJ45" i="14" l="1"/>
  <c r="AI45" i="14"/>
  <c r="AG45" i="14"/>
  <c r="AF45" i="14"/>
  <c r="AD45" i="14"/>
  <c r="AB45" i="14"/>
  <c r="Z45" i="14"/>
  <c r="X45" i="14"/>
  <c r="V45" i="14"/>
  <c r="U45" i="14"/>
  <c r="S45" i="14"/>
  <c r="R45" i="14"/>
  <c r="P45" i="14"/>
  <c r="O45" i="14"/>
  <c r="M45" i="14"/>
  <c r="L45" i="14"/>
  <c r="J45" i="14"/>
  <c r="I45" i="14"/>
  <c r="G45" i="14"/>
  <c r="F45" i="14"/>
  <c r="D45" i="14"/>
  <c r="C45" i="14"/>
  <c r="AJ44" i="14" l="1"/>
  <c r="AJ43" i="14"/>
  <c r="AJ42" i="14"/>
  <c r="AG42" i="14"/>
  <c r="AD42" i="14"/>
  <c r="AB42" i="14"/>
  <c r="Z42" i="14"/>
  <c r="X42" i="14"/>
  <c r="V42" i="14"/>
  <c r="S42" i="14"/>
  <c r="P42" i="14"/>
  <c r="M42" i="14"/>
  <c r="J42" i="14"/>
  <c r="G42" i="14"/>
  <c r="D42" i="14"/>
  <c r="AI44" i="14"/>
  <c r="AG44" i="14"/>
  <c r="AF44" i="14"/>
  <c r="AD44" i="14"/>
  <c r="AB44" i="14"/>
  <c r="Z44" i="14"/>
  <c r="X44" i="14"/>
  <c r="V44" i="14"/>
  <c r="U44" i="14"/>
  <c r="S44" i="14"/>
  <c r="R44" i="14"/>
  <c r="P44" i="14"/>
  <c r="O44" i="14"/>
  <c r="M44" i="14"/>
  <c r="L44" i="14"/>
  <c r="J44" i="14"/>
  <c r="I44" i="14"/>
  <c r="G44" i="14"/>
  <c r="F44" i="14"/>
  <c r="D44" i="14"/>
  <c r="C44" i="14"/>
  <c r="AI43" i="14"/>
  <c r="AG43" i="14"/>
  <c r="AF43" i="14"/>
  <c r="AD43" i="14"/>
  <c r="AB43" i="14"/>
  <c r="Z43" i="14"/>
  <c r="X43" i="14"/>
  <c r="V43" i="14"/>
  <c r="U43" i="14"/>
  <c r="S43" i="14"/>
  <c r="R43" i="14"/>
  <c r="P43" i="14"/>
  <c r="O43" i="14"/>
  <c r="M43" i="14"/>
  <c r="L43" i="14"/>
  <c r="J43" i="14"/>
  <c r="I43" i="14"/>
  <c r="G43" i="14"/>
  <c r="F43" i="14"/>
  <c r="D43" i="14"/>
  <c r="C43" i="14"/>
  <c r="AI42" i="14"/>
  <c r="AF42" i="14"/>
  <c r="U42" i="14"/>
  <c r="R42" i="14"/>
  <c r="O42" i="14"/>
  <c r="L42" i="14"/>
  <c r="I42" i="14"/>
  <c r="F42" i="14"/>
  <c r="C42" i="14"/>
  <c r="AH41" i="14"/>
  <c r="AE41" i="14"/>
  <c r="AC41" i="14"/>
  <c r="AA41" i="14"/>
  <c r="Y41" i="14"/>
  <c r="W41" i="14"/>
  <c r="T41" i="14"/>
  <c r="Q41" i="14"/>
  <c r="N41" i="14"/>
  <c r="K41" i="14"/>
  <c r="H41" i="14"/>
  <c r="F41" i="14"/>
  <c r="E41" i="14"/>
  <c r="B41" i="14"/>
  <c r="AH40" i="14"/>
  <c r="AE40" i="14"/>
  <c r="AC40" i="14"/>
  <c r="AA40" i="14"/>
  <c r="Y40" i="14"/>
  <c r="W40" i="14"/>
  <c r="T40" i="14"/>
  <c r="Q40" i="14"/>
  <c r="N40" i="14"/>
  <c r="K40" i="14"/>
  <c r="H40" i="14"/>
  <c r="E40" i="14"/>
  <c r="B40" i="14"/>
  <c r="AH39" i="14"/>
  <c r="AI39" i="14" s="1"/>
  <c r="AE39" i="14"/>
  <c r="AF39" i="14" s="1"/>
  <c r="AC39" i="14"/>
  <c r="AA39" i="14"/>
  <c r="Y39" i="14"/>
  <c r="W39" i="14"/>
  <c r="T39" i="14"/>
  <c r="U39" i="14" s="1"/>
  <c r="Q39" i="14"/>
  <c r="R39" i="14" s="1"/>
  <c r="N39" i="14"/>
  <c r="O39" i="14" s="1"/>
  <c r="K39" i="14"/>
  <c r="L39" i="14" s="1"/>
  <c r="H39" i="14"/>
  <c r="I39" i="14" s="1"/>
  <c r="E39" i="14"/>
  <c r="F39" i="14" s="1"/>
  <c r="B39" i="14"/>
  <c r="C39" i="14" s="1"/>
  <c r="F40" i="14" l="1"/>
  <c r="I40" i="14"/>
  <c r="C40" i="14"/>
  <c r="AI40" i="14"/>
  <c r="L41" i="14"/>
  <c r="R41" i="14"/>
  <c r="AF41" i="14"/>
  <c r="C41" i="14"/>
  <c r="I41" i="14"/>
  <c r="O41" i="14"/>
  <c r="U41" i="14"/>
  <c r="AI41" i="14"/>
  <c r="O40" i="14"/>
  <c r="U40" i="14"/>
  <c r="R40" i="14"/>
  <c r="L40" i="14"/>
  <c r="AF40" i="14"/>
  <c r="AJ36" i="14"/>
  <c r="AI36" i="14"/>
  <c r="AG36" i="14"/>
  <c r="AF36" i="14"/>
  <c r="AD36" i="14"/>
  <c r="AB36" i="14"/>
  <c r="Z36" i="14"/>
  <c r="X36" i="14"/>
  <c r="V36" i="14"/>
  <c r="U36" i="14"/>
  <c r="S36" i="14"/>
  <c r="R36" i="14"/>
  <c r="P36" i="14"/>
  <c r="O36" i="14"/>
  <c r="M36" i="14"/>
  <c r="L36" i="14"/>
  <c r="J36" i="14"/>
  <c r="I36" i="14"/>
  <c r="G36" i="14"/>
  <c r="F36" i="14"/>
  <c r="D36" i="14"/>
  <c r="C36" i="14"/>
  <c r="AJ35" i="14" l="1"/>
  <c r="AI35" i="14"/>
  <c r="AG35" i="14"/>
  <c r="AF35" i="14"/>
  <c r="AD35" i="14"/>
  <c r="AB35" i="14"/>
  <c r="Z35" i="14"/>
  <c r="X35" i="14"/>
  <c r="V35" i="14"/>
  <c r="U35" i="14"/>
  <c r="S35" i="14"/>
  <c r="R35" i="14"/>
  <c r="P35" i="14"/>
  <c r="O35" i="14"/>
  <c r="M35" i="14"/>
  <c r="L35" i="14"/>
  <c r="J35" i="14"/>
  <c r="I35" i="14"/>
  <c r="G35" i="14"/>
  <c r="F35" i="14"/>
  <c r="D35" i="14"/>
  <c r="C35" i="14"/>
  <c r="AJ34" i="14" l="1"/>
  <c r="AI34" i="14"/>
  <c r="AG34" i="14"/>
  <c r="AF34" i="14"/>
  <c r="AD34" i="14"/>
  <c r="AB34" i="14"/>
  <c r="Z34" i="14"/>
  <c r="X34" i="14"/>
  <c r="V34" i="14"/>
  <c r="U34" i="14"/>
  <c r="S34" i="14"/>
  <c r="R34" i="14"/>
  <c r="P34" i="14"/>
  <c r="O34" i="14"/>
  <c r="M34" i="14"/>
  <c r="L34" i="14"/>
  <c r="J34" i="14"/>
  <c r="I34" i="14"/>
  <c r="G34" i="14"/>
  <c r="F34" i="14"/>
  <c r="D34" i="14"/>
  <c r="C34" i="14"/>
  <c r="AJ33" i="14" l="1"/>
  <c r="AI33" i="14"/>
  <c r="AG33" i="14"/>
  <c r="AF33" i="14"/>
  <c r="AD33" i="14"/>
  <c r="AB33" i="14"/>
  <c r="Z33" i="14"/>
  <c r="X33" i="14"/>
  <c r="V33" i="14"/>
  <c r="U33" i="14"/>
  <c r="S33" i="14"/>
  <c r="R33" i="14"/>
  <c r="P33" i="14"/>
  <c r="O33" i="14"/>
  <c r="M33" i="14"/>
  <c r="L33" i="14"/>
  <c r="J33" i="14"/>
  <c r="I33" i="14"/>
  <c r="G33" i="14"/>
  <c r="F33" i="14"/>
  <c r="D33" i="14"/>
  <c r="C33" i="14"/>
  <c r="AJ32" i="14" l="1"/>
  <c r="AI32" i="14"/>
  <c r="AG32" i="14"/>
  <c r="AF32" i="14"/>
  <c r="AD32" i="14"/>
  <c r="AB32" i="14"/>
  <c r="Z32" i="14"/>
  <c r="X32" i="14"/>
  <c r="V32" i="14"/>
  <c r="U32" i="14"/>
  <c r="S32" i="14"/>
  <c r="R32" i="14"/>
  <c r="P32" i="14"/>
  <c r="O32" i="14"/>
  <c r="M32" i="14"/>
  <c r="L32" i="14"/>
  <c r="J32" i="14"/>
  <c r="I32" i="14"/>
  <c r="G32" i="14"/>
  <c r="F32" i="14"/>
  <c r="D32" i="14"/>
  <c r="C32" i="14"/>
  <c r="AJ31" i="14"/>
  <c r="AI31" i="14"/>
  <c r="AG31" i="14"/>
  <c r="AF31" i="14"/>
  <c r="AD31" i="14"/>
  <c r="AB31" i="14"/>
  <c r="Z31" i="14"/>
  <c r="X31" i="14"/>
  <c r="V31" i="14"/>
  <c r="U31" i="14"/>
  <c r="S31" i="14"/>
  <c r="R31" i="14"/>
  <c r="P31" i="14"/>
  <c r="O31" i="14"/>
  <c r="M31" i="14"/>
  <c r="L31" i="14"/>
  <c r="J31" i="14"/>
  <c r="I31" i="14"/>
  <c r="G31" i="14"/>
  <c r="F31" i="14"/>
  <c r="D31" i="14"/>
  <c r="C31" i="14"/>
  <c r="AJ30" i="14"/>
  <c r="AI30" i="14"/>
  <c r="AG30" i="14"/>
  <c r="AF30" i="14"/>
  <c r="AD30" i="14"/>
  <c r="AB30" i="14"/>
  <c r="Z30" i="14"/>
  <c r="X30" i="14"/>
  <c r="V30" i="14"/>
  <c r="U30" i="14"/>
  <c r="S30" i="14"/>
  <c r="R30" i="14"/>
  <c r="P30" i="14"/>
  <c r="O30" i="14"/>
  <c r="M30" i="14"/>
  <c r="L30" i="14"/>
  <c r="J30" i="14"/>
  <c r="I30" i="14"/>
  <c r="G30" i="14"/>
  <c r="F30" i="14"/>
  <c r="D30" i="14"/>
  <c r="C30" i="14"/>
  <c r="AJ29" i="14" l="1"/>
  <c r="AI29" i="14"/>
  <c r="AG29" i="14"/>
  <c r="AF29" i="14"/>
  <c r="AD29" i="14"/>
  <c r="AB29" i="14"/>
  <c r="Z29" i="14"/>
  <c r="X29" i="14"/>
  <c r="V29" i="14"/>
  <c r="U29" i="14"/>
  <c r="S29" i="14"/>
  <c r="R29" i="14"/>
  <c r="P29" i="14"/>
  <c r="O29" i="14"/>
  <c r="M29" i="14"/>
  <c r="L29" i="14"/>
  <c r="J29" i="14"/>
  <c r="I29" i="14"/>
  <c r="G29" i="14"/>
  <c r="F29" i="14"/>
  <c r="D29" i="14"/>
  <c r="C29" i="14"/>
  <c r="AJ28" i="14" l="1"/>
  <c r="AI28" i="14"/>
  <c r="AG28" i="14"/>
  <c r="AF28" i="14"/>
  <c r="AD28" i="14"/>
  <c r="AB28" i="14"/>
  <c r="Z28" i="14"/>
  <c r="X28" i="14"/>
  <c r="V28" i="14"/>
  <c r="U28" i="14"/>
  <c r="S28" i="14"/>
  <c r="R28" i="14"/>
  <c r="P28" i="14"/>
  <c r="O28" i="14"/>
  <c r="M28" i="14"/>
  <c r="L28" i="14"/>
  <c r="J28" i="14"/>
  <c r="I28" i="14"/>
  <c r="G28" i="14"/>
  <c r="F28" i="14"/>
  <c r="D28" i="14"/>
  <c r="C28" i="14"/>
  <c r="AJ27" i="14" l="1"/>
  <c r="AI27" i="14"/>
  <c r="AG27" i="14"/>
  <c r="AF27" i="14"/>
  <c r="AD27" i="14"/>
  <c r="AB27" i="14"/>
  <c r="Z27" i="14"/>
  <c r="X27" i="14"/>
  <c r="V27" i="14"/>
  <c r="U27" i="14"/>
  <c r="S27" i="14"/>
  <c r="R27" i="14"/>
  <c r="P27" i="14"/>
  <c r="O27" i="14"/>
  <c r="M27" i="14"/>
  <c r="L27" i="14"/>
  <c r="J27" i="14"/>
  <c r="I27" i="14"/>
  <c r="G27" i="14"/>
  <c r="F27" i="14"/>
  <c r="D27" i="14"/>
  <c r="C27" i="14"/>
  <c r="AJ26" i="14" l="1"/>
  <c r="AI26" i="14"/>
  <c r="AG26" i="14"/>
  <c r="AF26" i="14"/>
  <c r="AD26" i="14"/>
  <c r="AB26" i="14"/>
  <c r="Z26" i="14"/>
  <c r="X26" i="14"/>
  <c r="V26" i="14"/>
  <c r="U26" i="14"/>
  <c r="S26" i="14"/>
  <c r="R26" i="14"/>
  <c r="P26" i="14"/>
  <c r="O26" i="14"/>
  <c r="M26" i="14"/>
  <c r="L26" i="14"/>
  <c r="J26" i="14"/>
  <c r="I26" i="14"/>
  <c r="G26" i="14"/>
  <c r="F26" i="14"/>
  <c r="D26" i="14"/>
  <c r="C26" i="14"/>
  <c r="AJ25" i="14"/>
  <c r="AI25" i="14"/>
  <c r="AG25" i="14"/>
  <c r="AF25" i="14"/>
  <c r="AD25" i="14"/>
  <c r="AB25" i="14"/>
  <c r="Z25" i="14"/>
  <c r="X25" i="14"/>
  <c r="V25" i="14"/>
  <c r="U25" i="14"/>
  <c r="S25" i="14"/>
  <c r="R25" i="14"/>
  <c r="P25" i="14"/>
  <c r="O25" i="14"/>
  <c r="M25" i="14"/>
  <c r="L25" i="14"/>
  <c r="J25" i="14"/>
  <c r="I25" i="14"/>
  <c r="G25" i="14"/>
  <c r="F25" i="14"/>
  <c r="D25" i="14"/>
  <c r="C25" i="14"/>
  <c r="AJ24" i="14"/>
  <c r="AI24" i="14"/>
  <c r="AG24" i="14"/>
  <c r="AF24" i="14"/>
  <c r="AD24" i="14"/>
  <c r="AB24" i="14"/>
  <c r="Z24" i="14"/>
  <c r="X24" i="14"/>
  <c r="V24" i="14"/>
  <c r="U24" i="14"/>
  <c r="S24" i="14"/>
  <c r="R24" i="14"/>
  <c r="P24" i="14"/>
  <c r="O24" i="14"/>
  <c r="M24" i="14"/>
  <c r="L24" i="14"/>
  <c r="J24" i="14"/>
  <c r="I24" i="14"/>
  <c r="G24" i="14"/>
  <c r="F24" i="14"/>
  <c r="D24" i="14"/>
  <c r="C24" i="14"/>
  <c r="AJ23" i="14"/>
  <c r="AI23" i="14"/>
  <c r="AG23" i="14"/>
  <c r="AF23" i="14"/>
  <c r="AD23" i="14"/>
  <c r="AB23" i="14"/>
  <c r="Z23" i="14"/>
  <c r="X23" i="14"/>
  <c r="V23" i="14"/>
  <c r="U23" i="14"/>
  <c r="S23" i="14"/>
  <c r="R23" i="14"/>
  <c r="P23" i="14"/>
  <c r="O23" i="14"/>
  <c r="M23" i="14"/>
  <c r="L23" i="14"/>
  <c r="J23" i="14"/>
  <c r="I23" i="14"/>
  <c r="G23" i="14"/>
  <c r="F23" i="14"/>
  <c r="D23" i="14"/>
  <c r="C23" i="14"/>
  <c r="AJ22" i="14" l="1"/>
  <c r="AI22" i="14"/>
  <c r="AG22" i="14"/>
  <c r="AF22" i="14"/>
  <c r="AD22" i="14"/>
  <c r="AB22" i="14"/>
  <c r="Z22" i="14"/>
  <c r="X22" i="14"/>
  <c r="V22" i="14"/>
  <c r="U22" i="14"/>
  <c r="S22" i="14"/>
  <c r="R22" i="14"/>
  <c r="P22" i="14"/>
  <c r="O22" i="14"/>
  <c r="M22" i="14"/>
  <c r="L22" i="14"/>
  <c r="J22" i="14"/>
  <c r="I22" i="14"/>
  <c r="G22" i="14"/>
  <c r="F22" i="14"/>
  <c r="D22" i="14"/>
  <c r="C22" i="14"/>
  <c r="AJ21" i="14" l="1"/>
  <c r="AI21" i="14"/>
  <c r="AG21" i="14"/>
  <c r="AF21" i="14"/>
  <c r="AD21" i="14"/>
  <c r="AB21" i="14"/>
  <c r="Z21" i="14"/>
  <c r="X21" i="14"/>
  <c r="V21" i="14"/>
  <c r="U21" i="14"/>
  <c r="S21" i="14"/>
  <c r="R21" i="14"/>
  <c r="P21" i="14"/>
  <c r="O21" i="14"/>
  <c r="M21" i="14"/>
  <c r="L21" i="14"/>
  <c r="J21" i="14"/>
  <c r="I21" i="14"/>
  <c r="G21" i="14"/>
  <c r="F21" i="14"/>
  <c r="D21" i="14"/>
  <c r="C21" i="14"/>
  <c r="AJ20" i="14"/>
  <c r="AI20" i="14"/>
  <c r="AG20" i="14"/>
  <c r="AF20" i="14"/>
  <c r="AD20" i="14"/>
  <c r="AB20" i="14"/>
  <c r="Z20" i="14"/>
  <c r="X20" i="14"/>
  <c r="V20" i="14"/>
  <c r="U20" i="14"/>
  <c r="S20" i="14"/>
  <c r="R20" i="14"/>
  <c r="P20" i="14"/>
  <c r="O20" i="14"/>
  <c r="M20" i="14"/>
  <c r="L20" i="14"/>
  <c r="J20" i="14"/>
  <c r="I20" i="14"/>
  <c r="G20" i="14"/>
  <c r="F20" i="14"/>
  <c r="D20" i="14"/>
  <c r="C20" i="14"/>
  <c r="AJ19" i="14" l="1"/>
  <c r="AI19" i="14"/>
  <c r="AG19" i="14"/>
  <c r="AF19" i="14"/>
  <c r="AD19" i="14"/>
  <c r="AB19" i="14"/>
  <c r="Z19" i="14"/>
  <c r="X19" i="14"/>
  <c r="V19" i="14"/>
  <c r="U19" i="14"/>
  <c r="S19" i="14"/>
  <c r="R19" i="14"/>
  <c r="P19" i="14"/>
  <c r="O19" i="14"/>
  <c r="M19" i="14"/>
  <c r="L19" i="14"/>
  <c r="J19" i="14"/>
  <c r="I19" i="14"/>
  <c r="G19" i="14"/>
  <c r="F19" i="14"/>
  <c r="D19" i="14"/>
  <c r="C19" i="14"/>
  <c r="AJ18" i="14" l="1"/>
  <c r="AI18" i="14"/>
  <c r="AG18" i="14"/>
  <c r="AF18" i="14"/>
  <c r="AD18" i="14"/>
  <c r="AB18" i="14"/>
  <c r="Z18" i="14"/>
  <c r="X18" i="14"/>
  <c r="V18" i="14"/>
  <c r="U18" i="14"/>
  <c r="S18" i="14"/>
  <c r="R18" i="14"/>
  <c r="P18" i="14"/>
  <c r="O18" i="14"/>
  <c r="M18" i="14"/>
  <c r="L18" i="14"/>
  <c r="J18" i="14"/>
  <c r="I18" i="14"/>
  <c r="G18" i="14"/>
  <c r="F18" i="14"/>
  <c r="D18" i="14"/>
  <c r="C18" i="14"/>
  <c r="AJ17" i="14"/>
  <c r="AI17" i="14"/>
  <c r="AG17" i="14"/>
  <c r="AF17" i="14"/>
  <c r="AD17" i="14"/>
  <c r="AB17" i="14"/>
  <c r="Z17" i="14"/>
  <c r="X17" i="14"/>
  <c r="V17" i="14"/>
  <c r="U17" i="14"/>
  <c r="S17" i="14"/>
  <c r="R17" i="14"/>
  <c r="P17" i="14"/>
  <c r="O17" i="14"/>
  <c r="M17" i="14"/>
  <c r="L17" i="14"/>
  <c r="J17" i="14"/>
  <c r="I17" i="14"/>
  <c r="G17" i="14"/>
  <c r="F17" i="14"/>
  <c r="D17" i="14"/>
  <c r="C17" i="14"/>
  <c r="AJ16" i="14"/>
  <c r="AI16" i="14"/>
  <c r="AG16" i="14"/>
  <c r="AF16" i="14"/>
  <c r="AD16" i="14"/>
  <c r="AB16" i="14"/>
  <c r="Z16" i="14"/>
  <c r="X16" i="14"/>
  <c r="V16" i="14"/>
  <c r="U16" i="14"/>
  <c r="S16" i="14"/>
  <c r="R16" i="14"/>
  <c r="P16" i="14"/>
  <c r="O16" i="14"/>
  <c r="M16" i="14"/>
  <c r="L16" i="14"/>
  <c r="J16" i="14"/>
  <c r="I16" i="14"/>
  <c r="G16" i="14"/>
  <c r="F16" i="14"/>
  <c r="D16" i="14"/>
  <c r="C16" i="14"/>
  <c r="AJ15" i="14"/>
  <c r="AI15" i="14"/>
  <c r="AG15" i="14"/>
  <c r="AF15" i="14"/>
  <c r="AD15" i="14"/>
  <c r="AB15" i="14"/>
  <c r="Z15" i="14"/>
  <c r="X15" i="14"/>
  <c r="V15" i="14"/>
  <c r="U15" i="14"/>
  <c r="S15" i="14"/>
  <c r="R15" i="14"/>
  <c r="P15" i="14"/>
  <c r="O15" i="14"/>
  <c r="M15" i="14"/>
  <c r="L15" i="14"/>
  <c r="J15" i="14"/>
  <c r="I15" i="14"/>
  <c r="G15" i="14"/>
  <c r="F15" i="14"/>
  <c r="D15" i="14"/>
  <c r="C15" i="14"/>
  <c r="AJ14" i="14" l="1"/>
  <c r="AI14" i="14"/>
  <c r="AG14" i="14"/>
  <c r="AF14" i="14"/>
  <c r="AD14" i="14"/>
  <c r="AB14" i="14"/>
  <c r="Z14" i="14"/>
  <c r="X14" i="14"/>
  <c r="V14" i="14"/>
  <c r="U14" i="14"/>
  <c r="S14" i="14"/>
  <c r="R14" i="14"/>
  <c r="P14" i="14"/>
  <c r="O14" i="14"/>
  <c r="M14" i="14"/>
  <c r="L14" i="14"/>
  <c r="J14" i="14"/>
  <c r="I14" i="14"/>
  <c r="G14" i="14"/>
  <c r="F14" i="14"/>
  <c r="D14" i="14"/>
  <c r="C14" i="14"/>
  <c r="AJ13" i="14" l="1"/>
  <c r="AI13" i="14"/>
  <c r="AG13" i="14"/>
  <c r="AF13" i="14"/>
  <c r="AD13" i="14"/>
  <c r="AB13" i="14"/>
  <c r="Z13" i="14"/>
  <c r="X13" i="14"/>
  <c r="V13" i="14"/>
  <c r="U13" i="14"/>
  <c r="S13" i="14"/>
  <c r="R13" i="14"/>
  <c r="P13" i="14"/>
  <c r="O13" i="14"/>
  <c r="M13" i="14"/>
  <c r="L13" i="14"/>
  <c r="J13" i="14"/>
  <c r="I13" i="14"/>
  <c r="G13" i="14"/>
  <c r="F13" i="14"/>
  <c r="D13" i="14"/>
  <c r="C13" i="14"/>
  <c r="AJ12" i="14" l="1"/>
  <c r="AI12" i="14"/>
  <c r="AG12" i="14"/>
  <c r="AF12" i="14"/>
  <c r="AD12" i="14"/>
  <c r="AB12" i="14"/>
  <c r="Z12" i="14"/>
  <c r="X12" i="14"/>
  <c r="V12" i="14"/>
  <c r="U12" i="14"/>
  <c r="S12" i="14"/>
  <c r="R12" i="14"/>
  <c r="P12" i="14"/>
  <c r="O12" i="14"/>
  <c r="M12" i="14"/>
  <c r="L12" i="14"/>
  <c r="J12" i="14"/>
  <c r="I12" i="14"/>
  <c r="G12" i="14"/>
  <c r="F12" i="14"/>
  <c r="D12" i="14"/>
  <c r="C12" i="14"/>
  <c r="AJ11" i="14"/>
  <c r="AI11" i="14"/>
  <c r="AG11" i="14"/>
  <c r="AF11" i="14"/>
  <c r="AD11" i="14"/>
  <c r="AB11" i="14"/>
  <c r="Z11" i="14"/>
  <c r="X11" i="14"/>
  <c r="V11" i="14"/>
  <c r="U11" i="14"/>
  <c r="S11" i="14"/>
  <c r="R11" i="14"/>
  <c r="P11" i="14"/>
  <c r="O11" i="14"/>
  <c r="M11" i="14"/>
  <c r="L11" i="14"/>
  <c r="J11" i="14"/>
  <c r="I11" i="14"/>
  <c r="G11" i="14"/>
  <c r="F11" i="14"/>
  <c r="D11" i="14"/>
  <c r="C11" i="14"/>
  <c r="AJ10" i="14"/>
  <c r="AI10" i="14"/>
  <c r="AG10" i="14"/>
  <c r="AF10" i="14"/>
  <c r="AD10" i="14"/>
  <c r="AB10" i="14"/>
  <c r="Z10" i="14"/>
  <c r="X10" i="14"/>
  <c r="V10" i="14"/>
  <c r="U10" i="14"/>
  <c r="S10" i="14"/>
  <c r="R10" i="14"/>
  <c r="P10" i="14"/>
  <c r="O10" i="14"/>
  <c r="M10" i="14"/>
  <c r="L10" i="14"/>
  <c r="J10" i="14"/>
  <c r="I10" i="14"/>
  <c r="G10" i="14"/>
  <c r="F10" i="14"/>
  <c r="D10" i="14"/>
  <c r="C10" i="14"/>
  <c r="AJ9" i="14"/>
  <c r="AI9" i="14"/>
  <c r="AG9" i="14"/>
  <c r="AF9" i="14"/>
  <c r="AD9" i="14"/>
  <c r="AB9" i="14"/>
  <c r="Z9" i="14"/>
  <c r="X9" i="14"/>
  <c r="V9" i="14"/>
  <c r="U9" i="14"/>
  <c r="S9" i="14"/>
  <c r="R9" i="14"/>
  <c r="P9" i="14"/>
  <c r="O9" i="14"/>
  <c r="M9" i="14"/>
  <c r="L9" i="14"/>
  <c r="J9" i="14"/>
  <c r="I9" i="14"/>
  <c r="G9" i="14"/>
  <c r="F9" i="14"/>
  <c r="D9" i="14"/>
  <c r="C9" i="14"/>
  <c r="AJ8" i="14"/>
  <c r="AI8" i="14"/>
  <c r="AG8" i="14"/>
  <c r="AF8" i="14"/>
  <c r="AD8" i="14"/>
  <c r="AB8" i="14"/>
  <c r="Z8" i="14"/>
  <c r="X8" i="14"/>
  <c r="V8" i="14"/>
  <c r="U8" i="14"/>
  <c r="S8" i="14"/>
  <c r="R8" i="14"/>
  <c r="P8" i="14"/>
  <c r="O8" i="14"/>
  <c r="M8" i="14"/>
  <c r="L8" i="14"/>
  <c r="J8" i="14"/>
  <c r="I8" i="14"/>
  <c r="G8" i="14"/>
  <c r="F8" i="14"/>
  <c r="D8" i="14"/>
  <c r="C8" i="14"/>
  <c r="AJ7" i="14" l="1"/>
  <c r="AI7" i="14"/>
  <c r="AG7" i="14"/>
  <c r="AF7" i="14"/>
  <c r="AD7" i="14"/>
  <c r="AB7" i="14"/>
  <c r="Z7" i="14"/>
  <c r="X7" i="14"/>
  <c r="V7" i="14"/>
  <c r="U7" i="14"/>
  <c r="S7" i="14"/>
  <c r="R7" i="14"/>
  <c r="P7" i="14"/>
  <c r="O7" i="14"/>
  <c r="M7" i="14"/>
  <c r="L7" i="14"/>
  <c r="J7" i="14"/>
  <c r="I7" i="14"/>
  <c r="G7" i="14"/>
  <c r="F7" i="14"/>
  <c r="D7" i="14"/>
  <c r="C7" i="14"/>
  <c r="AI6" i="14" l="1"/>
  <c r="AI4" i="14" s="1"/>
  <c r="AF6" i="14"/>
  <c r="U6" i="14"/>
  <c r="R6" i="14"/>
  <c r="R4" i="14" s="1"/>
  <c r="O6" i="14"/>
  <c r="O4" i="14" s="1"/>
  <c r="L6" i="14"/>
  <c r="L4" i="14" s="1"/>
  <c r="I6" i="14"/>
  <c r="I4" i="14" s="1"/>
  <c r="F6" i="14"/>
  <c r="F4" i="14" s="1"/>
  <c r="C6" i="14"/>
  <c r="C4" i="14" s="1"/>
  <c r="AF5" i="14"/>
  <c r="R5" i="14"/>
  <c r="L5" i="14"/>
  <c r="F5" i="14"/>
  <c r="AI5" i="14"/>
  <c r="U5" i="14"/>
  <c r="O5" i="14"/>
  <c r="I5" i="14"/>
  <c r="C5" i="14"/>
  <c r="U4" i="14"/>
  <c r="AF4" i="14"/>
  <c r="AH5" i="14"/>
  <c r="AE5" i="14"/>
  <c r="AC5" i="14"/>
  <c r="AA5" i="14"/>
  <c r="Y5" i="14"/>
  <c r="W5" i="14"/>
  <c r="T5" i="14"/>
  <c r="Q5" i="14"/>
  <c r="N5" i="14"/>
  <c r="K5" i="14"/>
  <c r="H5" i="14"/>
  <c r="E5" i="14"/>
  <c r="B5" i="14"/>
  <c r="AH4" i="14"/>
  <c r="AE4" i="14"/>
  <c r="AC4" i="14"/>
  <c r="AA4" i="14"/>
  <c r="Y4" i="14"/>
  <c r="W4" i="14"/>
  <c r="T4" i="14"/>
  <c r="Q4" i="14"/>
  <c r="N4" i="14"/>
  <c r="K4" i="14"/>
  <c r="H4" i="14"/>
  <c r="E4" i="14"/>
  <c r="B4" i="14"/>
  <c r="AH3" i="14"/>
  <c r="AI3" i="14" s="1"/>
  <c r="AE3" i="14"/>
  <c r="AF3" i="14" s="1"/>
  <c r="AC3" i="14"/>
  <c r="AA3" i="14"/>
  <c r="Y3" i="14"/>
  <c r="W3" i="14"/>
  <c r="T3" i="14"/>
  <c r="U3" i="14" s="1"/>
  <c r="Q3" i="14"/>
  <c r="R3" i="14" s="1"/>
  <c r="N3" i="14"/>
  <c r="O3" i="14" s="1"/>
  <c r="K3" i="14"/>
  <c r="L3" i="14" s="1"/>
  <c r="H3" i="14"/>
  <c r="I3" i="14" s="1"/>
  <c r="E3" i="14"/>
  <c r="F3" i="14" s="1"/>
  <c r="B3" i="14"/>
  <c r="C3" i="14" s="1"/>
  <c r="AJ424" i="13"/>
  <c r="AI424" i="13"/>
  <c r="AG424" i="13"/>
  <c r="AF424" i="13"/>
  <c r="AD424" i="13"/>
  <c r="AB424" i="13"/>
  <c r="Z424" i="13"/>
  <c r="X424" i="13"/>
  <c r="V424" i="13"/>
  <c r="U424" i="13"/>
  <c r="S424" i="13"/>
  <c r="R424" i="13"/>
  <c r="P424" i="13"/>
  <c r="O424" i="13"/>
  <c r="M424" i="13"/>
  <c r="L424" i="13"/>
  <c r="J424" i="13"/>
  <c r="I424" i="13"/>
  <c r="G424" i="13"/>
  <c r="F424" i="13"/>
  <c r="D424" i="13"/>
  <c r="C424" i="13"/>
  <c r="AJ423" i="13"/>
  <c r="AI423" i="13"/>
  <c r="AG423" i="13"/>
  <c r="AF423" i="13"/>
  <c r="AD423" i="13"/>
  <c r="AB423" i="13"/>
  <c r="Z423" i="13"/>
  <c r="X423" i="13"/>
  <c r="V423" i="13"/>
  <c r="U423" i="13"/>
  <c r="S423" i="13"/>
  <c r="R423" i="13"/>
  <c r="P423" i="13"/>
  <c r="O423" i="13"/>
  <c r="M423" i="13"/>
  <c r="L423" i="13"/>
  <c r="J423" i="13"/>
  <c r="I423" i="13"/>
  <c r="G423" i="13"/>
  <c r="F423" i="13"/>
  <c r="D423" i="13"/>
  <c r="C423" i="13"/>
  <c r="AJ422" i="13"/>
  <c r="AI422" i="13"/>
  <c r="AG422" i="13"/>
  <c r="AF422" i="13"/>
  <c r="AD422" i="13"/>
  <c r="AB422" i="13"/>
  <c r="Z422" i="13"/>
  <c r="X422" i="13"/>
  <c r="V422" i="13"/>
  <c r="U422" i="13"/>
  <c r="S422" i="13"/>
  <c r="R422" i="13"/>
  <c r="P422" i="13"/>
  <c r="O422" i="13"/>
  <c r="M422" i="13"/>
  <c r="L422" i="13"/>
  <c r="J422" i="13"/>
  <c r="I422" i="13"/>
  <c r="G422" i="13"/>
  <c r="F422" i="13"/>
  <c r="D422" i="13"/>
  <c r="C422" i="13"/>
  <c r="AJ421" i="13"/>
  <c r="AI421" i="13"/>
  <c r="AG421" i="13"/>
  <c r="AF421" i="13"/>
  <c r="AD421" i="13"/>
  <c r="AB421" i="13"/>
  <c r="Z421" i="13"/>
  <c r="X421" i="13"/>
  <c r="V421" i="13"/>
  <c r="U421" i="13"/>
  <c r="S421" i="13"/>
  <c r="R421" i="13"/>
  <c r="P421" i="13"/>
  <c r="O421" i="13"/>
  <c r="M421" i="13"/>
  <c r="L421" i="13"/>
  <c r="J421" i="13"/>
  <c r="I421" i="13"/>
  <c r="G421" i="13"/>
  <c r="F421" i="13"/>
  <c r="D421" i="13"/>
  <c r="C421" i="13"/>
  <c r="AJ420" i="13" l="1"/>
  <c r="AI420" i="13"/>
  <c r="AG420" i="13"/>
  <c r="AF420" i="13"/>
  <c r="AD420" i="13"/>
  <c r="AB420" i="13"/>
  <c r="Z420" i="13"/>
  <c r="X420" i="13"/>
  <c r="V420" i="13"/>
  <c r="U420" i="13"/>
  <c r="S420" i="13"/>
  <c r="R420" i="13"/>
  <c r="P420" i="13"/>
  <c r="O420" i="13"/>
  <c r="M420" i="13"/>
  <c r="L420" i="13"/>
  <c r="J420" i="13"/>
  <c r="I420" i="13"/>
  <c r="G420" i="13"/>
  <c r="F420" i="13"/>
  <c r="D420" i="13"/>
  <c r="C420" i="13"/>
  <c r="AJ419" i="13"/>
  <c r="AI419" i="13"/>
  <c r="AG419" i="13"/>
  <c r="AF419" i="13"/>
  <c r="AD419" i="13"/>
  <c r="AB419" i="13"/>
  <c r="Z419" i="13"/>
  <c r="X419" i="13"/>
  <c r="V419" i="13"/>
  <c r="U419" i="13"/>
  <c r="S419" i="13"/>
  <c r="R419" i="13"/>
  <c r="P419" i="13"/>
  <c r="O419" i="13"/>
  <c r="M419" i="13"/>
  <c r="L419" i="13"/>
  <c r="J419" i="13"/>
  <c r="I419" i="13"/>
  <c r="G419" i="13"/>
  <c r="F419" i="13"/>
  <c r="D419" i="13"/>
  <c r="C419" i="13"/>
  <c r="AJ418" i="13"/>
  <c r="AI418" i="13"/>
  <c r="AG418" i="13"/>
  <c r="AF418" i="13"/>
  <c r="AD418" i="13"/>
  <c r="AB418" i="13"/>
  <c r="Z418" i="13"/>
  <c r="X418" i="13"/>
  <c r="V418" i="13"/>
  <c r="U418" i="13"/>
  <c r="S418" i="13"/>
  <c r="R418" i="13"/>
  <c r="P418" i="13"/>
  <c r="O418" i="13"/>
  <c r="M418" i="13"/>
  <c r="L418" i="13"/>
  <c r="J418" i="13"/>
  <c r="I418" i="13"/>
  <c r="G418" i="13"/>
  <c r="F418" i="13"/>
  <c r="D418" i="13"/>
  <c r="C418" i="13"/>
  <c r="AJ417" i="13"/>
  <c r="AI417" i="13"/>
  <c r="AG417" i="13"/>
  <c r="AF417" i="13"/>
  <c r="AD417" i="13"/>
  <c r="AB417" i="13"/>
  <c r="Z417" i="13"/>
  <c r="X417" i="13"/>
  <c r="V417" i="13"/>
  <c r="U417" i="13"/>
  <c r="S417" i="13"/>
  <c r="R417" i="13"/>
  <c r="P417" i="13"/>
  <c r="O417" i="13"/>
  <c r="M417" i="13"/>
  <c r="L417" i="13"/>
  <c r="J417" i="13"/>
  <c r="I417" i="13"/>
  <c r="G417" i="13"/>
  <c r="F417" i="13"/>
  <c r="D417" i="13"/>
  <c r="C417" i="13"/>
  <c r="AJ416" i="13"/>
  <c r="AI416" i="13"/>
  <c r="AG416" i="13"/>
  <c r="AF416" i="13"/>
  <c r="AD416" i="13"/>
  <c r="AB416" i="13"/>
  <c r="Z416" i="13"/>
  <c r="X416" i="13"/>
  <c r="V416" i="13"/>
  <c r="U416" i="13"/>
  <c r="S416" i="13"/>
  <c r="R416" i="13"/>
  <c r="P416" i="13"/>
  <c r="O416" i="13"/>
  <c r="M416" i="13"/>
  <c r="L416" i="13"/>
  <c r="J416" i="13"/>
  <c r="I416" i="13"/>
  <c r="G416" i="13"/>
  <c r="F416" i="13"/>
  <c r="D416" i="13"/>
  <c r="C416" i="13"/>
  <c r="AJ415" i="13"/>
  <c r="AI415" i="13"/>
  <c r="AG415" i="13"/>
  <c r="AF415" i="13"/>
  <c r="AD415" i="13"/>
  <c r="AB415" i="13"/>
  <c r="Z415" i="13"/>
  <c r="X415" i="13"/>
  <c r="V415" i="13"/>
  <c r="U415" i="13"/>
  <c r="S415" i="13"/>
  <c r="R415" i="13"/>
  <c r="P415" i="13"/>
  <c r="O415" i="13"/>
  <c r="M415" i="13"/>
  <c r="L415" i="13"/>
  <c r="J415" i="13"/>
  <c r="I415" i="13"/>
  <c r="G415" i="13"/>
  <c r="F415" i="13"/>
  <c r="D415" i="13"/>
  <c r="C415" i="13"/>
  <c r="AJ414" i="13"/>
  <c r="AI414" i="13"/>
  <c r="AG414" i="13"/>
  <c r="AF414" i="13"/>
  <c r="AD414" i="13"/>
  <c r="AB414" i="13"/>
  <c r="Z414" i="13"/>
  <c r="X414" i="13"/>
  <c r="V414" i="13"/>
  <c r="U414" i="13"/>
  <c r="S414" i="13"/>
  <c r="R414" i="13"/>
  <c r="P414" i="13"/>
  <c r="O414" i="13"/>
  <c r="M414" i="13"/>
  <c r="L414" i="13"/>
  <c r="J414" i="13"/>
  <c r="I414" i="13"/>
  <c r="G414" i="13"/>
  <c r="F414" i="13"/>
  <c r="D414" i="13"/>
  <c r="C414" i="13"/>
  <c r="AJ413" i="13" l="1"/>
  <c r="AI413" i="13"/>
  <c r="AG413" i="13"/>
  <c r="AF413" i="13"/>
  <c r="AD413" i="13"/>
  <c r="AB413" i="13"/>
  <c r="Z413" i="13"/>
  <c r="X413" i="13"/>
  <c r="V413" i="13"/>
  <c r="U413" i="13"/>
  <c r="S413" i="13"/>
  <c r="R413" i="13"/>
  <c r="P413" i="13"/>
  <c r="O413" i="13"/>
  <c r="M413" i="13"/>
  <c r="L413" i="13"/>
  <c r="J413" i="13"/>
  <c r="I413" i="13"/>
  <c r="G413" i="13"/>
  <c r="F413" i="13"/>
  <c r="D413" i="13"/>
  <c r="C413" i="13"/>
  <c r="AJ412" i="13" l="1"/>
  <c r="AI412" i="13"/>
  <c r="AG412" i="13"/>
  <c r="AF412" i="13"/>
  <c r="AD412" i="13"/>
  <c r="AB412" i="13"/>
  <c r="Z412" i="13"/>
  <c r="X412" i="13"/>
  <c r="V412" i="13"/>
  <c r="U412" i="13"/>
  <c r="S412" i="13"/>
  <c r="R412" i="13"/>
  <c r="P412" i="13"/>
  <c r="O412" i="13"/>
  <c r="M412" i="13"/>
  <c r="L412" i="13"/>
  <c r="J412" i="13"/>
  <c r="I412" i="13"/>
  <c r="G412" i="13"/>
  <c r="F412" i="13"/>
  <c r="D412" i="13"/>
  <c r="C412" i="13"/>
  <c r="AJ411" i="13"/>
  <c r="AI411" i="13"/>
  <c r="AG411" i="13"/>
  <c r="AF411" i="13"/>
  <c r="AD411" i="13"/>
  <c r="AB411" i="13"/>
  <c r="Z411" i="13"/>
  <c r="X411" i="13"/>
  <c r="V411" i="13"/>
  <c r="U411" i="13"/>
  <c r="S411" i="13"/>
  <c r="R411" i="13"/>
  <c r="P411" i="13"/>
  <c r="O411" i="13"/>
  <c r="M411" i="13"/>
  <c r="L411" i="13"/>
  <c r="J411" i="13"/>
  <c r="I411" i="13"/>
  <c r="G411" i="13"/>
  <c r="F411" i="13"/>
  <c r="D411" i="13"/>
  <c r="C411" i="13"/>
  <c r="AJ410" i="13" l="1"/>
  <c r="AI410" i="13"/>
  <c r="AG410" i="13"/>
  <c r="AF410" i="13"/>
  <c r="AD410" i="13"/>
  <c r="AB410" i="13"/>
  <c r="Z410" i="13"/>
  <c r="X410" i="13"/>
  <c r="V410" i="13"/>
  <c r="U410" i="13"/>
  <c r="S410" i="13"/>
  <c r="R410" i="13"/>
  <c r="P410" i="13"/>
  <c r="O410" i="13"/>
  <c r="M410" i="13"/>
  <c r="L410" i="13"/>
  <c r="J410" i="13"/>
  <c r="I410" i="13"/>
  <c r="G410" i="13"/>
  <c r="F410" i="13"/>
  <c r="D410" i="13"/>
  <c r="C410" i="13"/>
  <c r="AJ409" i="13"/>
  <c r="AI409" i="13"/>
  <c r="AG409" i="13"/>
  <c r="AF409" i="13"/>
  <c r="AD409" i="13"/>
  <c r="AB409" i="13"/>
  <c r="Z409" i="13"/>
  <c r="X409" i="13"/>
  <c r="V409" i="13"/>
  <c r="U409" i="13"/>
  <c r="S409" i="13"/>
  <c r="R409" i="13"/>
  <c r="P409" i="13"/>
  <c r="O409" i="13"/>
  <c r="M409" i="13"/>
  <c r="L409" i="13"/>
  <c r="J409" i="13"/>
  <c r="I409" i="13"/>
  <c r="G409" i="13"/>
  <c r="F409" i="13"/>
  <c r="D409" i="13"/>
  <c r="C409" i="13"/>
  <c r="AJ408" i="13"/>
  <c r="AI408" i="13"/>
  <c r="AG408" i="13"/>
  <c r="AF408" i="13"/>
  <c r="AD408" i="13"/>
  <c r="AB408" i="13"/>
  <c r="Z408" i="13"/>
  <c r="X408" i="13"/>
  <c r="V408" i="13"/>
  <c r="U408" i="13"/>
  <c r="S408" i="13"/>
  <c r="R408" i="13"/>
  <c r="P408" i="13"/>
  <c r="O408" i="13"/>
  <c r="M408" i="13"/>
  <c r="L408" i="13"/>
  <c r="J408" i="13"/>
  <c r="I408" i="13"/>
  <c r="G408" i="13"/>
  <c r="F408" i="13"/>
  <c r="D408" i="13"/>
  <c r="C408" i="13"/>
  <c r="AJ407" i="13"/>
  <c r="AI407" i="13"/>
  <c r="AG407" i="13"/>
  <c r="AF407" i="13"/>
  <c r="AD407" i="13"/>
  <c r="AB407" i="13"/>
  <c r="Z407" i="13"/>
  <c r="X407" i="13"/>
  <c r="V407" i="13"/>
  <c r="U407" i="13"/>
  <c r="S407" i="13"/>
  <c r="R407" i="13"/>
  <c r="P407" i="13"/>
  <c r="O407" i="13"/>
  <c r="M407" i="13"/>
  <c r="L407" i="13"/>
  <c r="J407" i="13"/>
  <c r="I407" i="13"/>
  <c r="G407" i="13"/>
  <c r="F407" i="13"/>
  <c r="D407" i="13"/>
  <c r="C407" i="13"/>
  <c r="AJ406" i="13"/>
  <c r="AI406" i="13"/>
  <c r="AG406" i="13"/>
  <c r="AF406" i="13"/>
  <c r="AD406" i="13"/>
  <c r="AB406" i="13"/>
  <c r="Z406" i="13"/>
  <c r="X406" i="13"/>
  <c r="V406" i="13"/>
  <c r="U406" i="13"/>
  <c r="S406" i="13"/>
  <c r="R406" i="13"/>
  <c r="P406" i="13"/>
  <c r="O406" i="13"/>
  <c r="M406" i="13"/>
  <c r="L406" i="13"/>
  <c r="J406" i="13"/>
  <c r="I406" i="13"/>
  <c r="G406" i="13"/>
  <c r="F406" i="13"/>
  <c r="D406" i="13"/>
  <c r="C406" i="13"/>
  <c r="AJ405" i="13" l="1"/>
  <c r="AI405" i="13"/>
  <c r="AG405" i="13"/>
  <c r="AF405" i="13"/>
  <c r="AD405" i="13"/>
  <c r="AB405" i="13"/>
  <c r="Z405" i="13"/>
  <c r="X405" i="13"/>
  <c r="V405" i="13"/>
  <c r="U405" i="13"/>
  <c r="S405" i="13"/>
  <c r="R405" i="13"/>
  <c r="P405" i="13"/>
  <c r="O405" i="13"/>
  <c r="M405" i="13"/>
  <c r="L405" i="13"/>
  <c r="J405" i="13"/>
  <c r="I405" i="13"/>
  <c r="G405" i="13"/>
  <c r="F405" i="13"/>
  <c r="D405" i="13"/>
  <c r="C405" i="13"/>
  <c r="AJ404" i="13" l="1"/>
  <c r="AI404" i="13"/>
  <c r="AG404" i="13"/>
  <c r="AF404" i="13"/>
  <c r="AD404" i="13"/>
  <c r="AB404" i="13"/>
  <c r="Z404" i="13"/>
  <c r="X404" i="13"/>
  <c r="V404" i="13"/>
  <c r="U404" i="13"/>
  <c r="S404" i="13"/>
  <c r="R404" i="13"/>
  <c r="P404" i="13"/>
  <c r="O404" i="13"/>
  <c r="M404" i="13"/>
  <c r="L404" i="13"/>
  <c r="J404" i="13"/>
  <c r="I404" i="13"/>
  <c r="G404" i="13"/>
  <c r="F404" i="13"/>
  <c r="D404" i="13"/>
  <c r="C404" i="13"/>
  <c r="AJ403" i="13"/>
  <c r="AI403" i="13"/>
  <c r="AG403" i="13"/>
  <c r="AF403" i="13"/>
  <c r="AD403" i="13"/>
  <c r="AB403" i="13"/>
  <c r="Z403" i="13"/>
  <c r="X403" i="13"/>
  <c r="V403" i="13"/>
  <c r="U403" i="13"/>
  <c r="S403" i="13"/>
  <c r="R403" i="13"/>
  <c r="P403" i="13"/>
  <c r="O403" i="13"/>
  <c r="M403" i="13"/>
  <c r="L403" i="13"/>
  <c r="J403" i="13"/>
  <c r="I403" i="13"/>
  <c r="G403" i="13"/>
  <c r="F403" i="13"/>
  <c r="D403" i="13"/>
  <c r="C403" i="13"/>
  <c r="AJ402" i="13" l="1"/>
  <c r="AI402" i="13"/>
  <c r="AG402" i="13"/>
  <c r="AF402" i="13"/>
  <c r="AD402" i="13"/>
  <c r="AB402" i="13"/>
  <c r="Z402" i="13"/>
  <c r="X402" i="13"/>
  <c r="V402" i="13"/>
  <c r="U402" i="13"/>
  <c r="S402" i="13"/>
  <c r="R402" i="13"/>
  <c r="P402" i="13"/>
  <c r="O402" i="13"/>
  <c r="M402" i="13"/>
  <c r="L402" i="13"/>
  <c r="J402" i="13"/>
  <c r="I402" i="13"/>
  <c r="G402" i="13"/>
  <c r="F402" i="13"/>
  <c r="D402" i="13"/>
  <c r="C402" i="13"/>
  <c r="AJ401" i="13"/>
  <c r="AI401" i="13"/>
  <c r="AG401" i="13"/>
  <c r="AF401" i="13"/>
  <c r="AD401" i="13"/>
  <c r="AB401" i="13"/>
  <c r="Z401" i="13"/>
  <c r="X401" i="13"/>
  <c r="V401" i="13"/>
  <c r="U401" i="13"/>
  <c r="S401" i="13"/>
  <c r="R401" i="13"/>
  <c r="P401" i="13"/>
  <c r="O401" i="13"/>
  <c r="M401" i="13"/>
  <c r="L401" i="13"/>
  <c r="J401" i="13"/>
  <c r="I401" i="13"/>
  <c r="G401" i="13"/>
  <c r="F401" i="13"/>
  <c r="D401" i="13"/>
  <c r="C401" i="13"/>
  <c r="AJ400" i="13"/>
  <c r="AI400" i="13"/>
  <c r="AG400" i="13"/>
  <c r="AF400" i="13"/>
  <c r="AD400" i="13"/>
  <c r="AB400" i="13"/>
  <c r="Z400" i="13"/>
  <c r="X400" i="13"/>
  <c r="V400" i="13"/>
  <c r="U400" i="13"/>
  <c r="S400" i="13"/>
  <c r="R400" i="13"/>
  <c r="P400" i="13"/>
  <c r="O400" i="13"/>
  <c r="M400" i="13"/>
  <c r="L400" i="13"/>
  <c r="J400" i="13"/>
  <c r="I400" i="13"/>
  <c r="G400" i="13"/>
  <c r="F400" i="13"/>
  <c r="D400" i="13"/>
  <c r="C400" i="13"/>
  <c r="AJ399" i="13"/>
  <c r="AI399" i="13"/>
  <c r="AG399" i="13"/>
  <c r="AF399" i="13"/>
  <c r="AD399" i="13"/>
  <c r="AB399" i="13"/>
  <c r="Z399" i="13"/>
  <c r="X399" i="13"/>
  <c r="V399" i="13"/>
  <c r="U399" i="13"/>
  <c r="S399" i="13"/>
  <c r="R399" i="13"/>
  <c r="P399" i="13"/>
  <c r="O399" i="13"/>
  <c r="M399" i="13"/>
  <c r="L399" i="13"/>
  <c r="J399" i="13"/>
  <c r="I399" i="13"/>
  <c r="G399" i="13"/>
  <c r="F399" i="13"/>
  <c r="D399" i="13"/>
  <c r="C399" i="13"/>
  <c r="AJ398" i="13"/>
  <c r="AI398" i="13"/>
  <c r="AG398" i="13"/>
  <c r="AF398" i="13"/>
  <c r="AD398" i="13"/>
  <c r="AB398" i="13"/>
  <c r="Z398" i="13"/>
  <c r="X398" i="13"/>
  <c r="V398" i="13"/>
  <c r="U398" i="13"/>
  <c r="S398" i="13"/>
  <c r="R398" i="13"/>
  <c r="P398" i="13"/>
  <c r="O398" i="13"/>
  <c r="M398" i="13"/>
  <c r="L398" i="13"/>
  <c r="J398" i="13"/>
  <c r="I398" i="13"/>
  <c r="G398" i="13"/>
  <c r="F398" i="13"/>
  <c r="D398" i="13"/>
  <c r="C398" i="13"/>
  <c r="AJ397" i="13" l="1"/>
  <c r="AI397" i="13"/>
  <c r="AG397" i="13"/>
  <c r="AF397" i="13"/>
  <c r="AD397" i="13"/>
  <c r="AB397" i="13"/>
  <c r="Z397" i="13"/>
  <c r="X397" i="13"/>
  <c r="V397" i="13"/>
  <c r="U397" i="13"/>
  <c r="S397" i="13"/>
  <c r="R397" i="13"/>
  <c r="P397" i="13"/>
  <c r="O397" i="13"/>
  <c r="M397" i="13"/>
  <c r="L397" i="13"/>
  <c r="J397" i="13"/>
  <c r="I397" i="13"/>
  <c r="G397" i="13"/>
  <c r="F397" i="13"/>
  <c r="D397" i="13"/>
  <c r="C397" i="13"/>
  <c r="AJ396" i="13" l="1"/>
  <c r="AI396" i="13"/>
  <c r="AG396" i="13"/>
  <c r="AF396" i="13"/>
  <c r="AD396" i="13"/>
  <c r="AB396" i="13"/>
  <c r="Z396" i="13"/>
  <c r="X396" i="13"/>
  <c r="V396" i="13"/>
  <c r="U396" i="13"/>
  <c r="S396" i="13"/>
  <c r="R396" i="13"/>
  <c r="P396" i="13"/>
  <c r="O396" i="13"/>
  <c r="M396" i="13"/>
  <c r="L396" i="13"/>
  <c r="J396" i="13"/>
  <c r="I396" i="13"/>
  <c r="G396" i="13"/>
  <c r="F396" i="13"/>
  <c r="D396" i="13"/>
  <c r="C396" i="13"/>
  <c r="AJ395" i="13"/>
  <c r="AG395" i="13"/>
  <c r="AD395" i="13"/>
  <c r="AB395" i="13"/>
  <c r="Z395" i="13"/>
  <c r="X395" i="13"/>
  <c r="V395" i="13"/>
  <c r="S395" i="13"/>
  <c r="P395" i="13"/>
  <c r="M395" i="13"/>
  <c r="J395" i="13"/>
  <c r="G395" i="13"/>
  <c r="D395" i="13"/>
  <c r="AI395" i="13"/>
  <c r="AF395" i="13"/>
  <c r="U395" i="13"/>
  <c r="R395" i="13"/>
  <c r="O395" i="13"/>
  <c r="L395" i="13"/>
  <c r="I395" i="13"/>
  <c r="F395" i="13"/>
  <c r="C395" i="13"/>
  <c r="AI393" i="13" l="1"/>
  <c r="O393" i="13"/>
  <c r="I393" i="13"/>
  <c r="C393" i="13"/>
  <c r="R393" i="13"/>
  <c r="L393" i="13"/>
  <c r="F393" i="13"/>
  <c r="AI392" i="13"/>
  <c r="V394" i="13"/>
  <c r="S394" i="13"/>
  <c r="P394" i="13"/>
  <c r="M394" i="13"/>
  <c r="J394" i="13"/>
  <c r="G394" i="13"/>
  <c r="D394" i="13"/>
  <c r="AJ394" i="13"/>
  <c r="AI394" i="13"/>
  <c r="AG394" i="13"/>
  <c r="AF394" i="13"/>
  <c r="AD394" i="13"/>
  <c r="AB394" i="13"/>
  <c r="Z394" i="13"/>
  <c r="X394" i="13"/>
  <c r="U394" i="13"/>
  <c r="U392" i="13" s="1"/>
  <c r="R394" i="13"/>
  <c r="O394" i="13"/>
  <c r="O392" i="13" s="1"/>
  <c r="L394" i="13"/>
  <c r="I394" i="13"/>
  <c r="F394" i="13"/>
  <c r="C394" i="13"/>
  <c r="U393" i="13"/>
  <c r="AF393" i="13"/>
  <c r="AH393" i="13"/>
  <c r="AE393" i="13"/>
  <c r="AC393" i="13"/>
  <c r="AA393" i="13"/>
  <c r="Y393" i="13"/>
  <c r="W393" i="13"/>
  <c r="T393" i="13"/>
  <c r="Q393" i="13"/>
  <c r="N393" i="13"/>
  <c r="K393" i="13"/>
  <c r="H393" i="13"/>
  <c r="E393" i="13"/>
  <c r="B393" i="13"/>
  <c r="AH392" i="13"/>
  <c r="AE392" i="13"/>
  <c r="AC392" i="13"/>
  <c r="AA392" i="13"/>
  <c r="Y392" i="13"/>
  <c r="W392" i="13"/>
  <c r="T392" i="13"/>
  <c r="Q392" i="13"/>
  <c r="N392" i="13"/>
  <c r="K392" i="13"/>
  <c r="H392" i="13"/>
  <c r="E392" i="13"/>
  <c r="B392" i="13"/>
  <c r="AH391" i="13"/>
  <c r="AI391" i="13" s="1"/>
  <c r="AE391" i="13"/>
  <c r="AF391" i="13" s="1"/>
  <c r="AC391" i="13"/>
  <c r="AA391" i="13"/>
  <c r="Y391" i="13"/>
  <c r="W391" i="13"/>
  <c r="T391" i="13"/>
  <c r="U391" i="13" s="1"/>
  <c r="Q391" i="13"/>
  <c r="R391" i="13" s="1"/>
  <c r="N391" i="13"/>
  <c r="O391" i="13" s="1"/>
  <c r="K391" i="13"/>
  <c r="L391" i="13" s="1"/>
  <c r="H391" i="13"/>
  <c r="I391" i="13" s="1"/>
  <c r="E391" i="13"/>
  <c r="F391" i="13" s="1"/>
  <c r="B391" i="13"/>
  <c r="C391" i="13" s="1"/>
  <c r="F392" i="13" l="1"/>
  <c r="R392" i="13"/>
  <c r="L392" i="13"/>
  <c r="AF392" i="13"/>
  <c r="I392" i="13"/>
  <c r="C392" i="13"/>
  <c r="AJ388" i="13"/>
  <c r="AI388" i="13"/>
  <c r="AG388" i="13"/>
  <c r="AF388" i="13"/>
  <c r="AD388" i="13"/>
  <c r="AB388" i="13"/>
  <c r="Z388" i="13"/>
  <c r="X388" i="13"/>
  <c r="V388" i="13"/>
  <c r="U388" i="13"/>
  <c r="S388" i="13"/>
  <c r="R388" i="13"/>
  <c r="P388" i="13"/>
  <c r="O388" i="13"/>
  <c r="M388" i="13"/>
  <c r="L388" i="13"/>
  <c r="J388" i="13"/>
  <c r="I388" i="13"/>
  <c r="G388" i="13"/>
  <c r="F388" i="13"/>
  <c r="D388" i="13"/>
  <c r="C388" i="13"/>
  <c r="AJ387" i="13"/>
  <c r="AI387" i="13"/>
  <c r="AG387" i="13"/>
  <c r="AF387" i="13"/>
  <c r="AD387" i="13"/>
  <c r="AB387" i="13"/>
  <c r="Z387" i="13"/>
  <c r="X387" i="13"/>
  <c r="V387" i="13"/>
  <c r="U387" i="13"/>
  <c r="S387" i="13"/>
  <c r="R387" i="13"/>
  <c r="P387" i="13"/>
  <c r="O387" i="13"/>
  <c r="M387" i="13"/>
  <c r="L387" i="13"/>
  <c r="J387" i="13"/>
  <c r="I387" i="13"/>
  <c r="G387" i="13"/>
  <c r="F387" i="13"/>
  <c r="D387" i="13"/>
  <c r="C387" i="13"/>
  <c r="AJ386" i="13"/>
  <c r="AI386" i="13"/>
  <c r="AG386" i="13"/>
  <c r="AF386" i="13"/>
  <c r="AD386" i="13"/>
  <c r="AB386" i="13"/>
  <c r="Z386" i="13"/>
  <c r="X386" i="13"/>
  <c r="V386" i="13"/>
  <c r="U386" i="13"/>
  <c r="S386" i="13"/>
  <c r="R386" i="13"/>
  <c r="P386" i="13"/>
  <c r="O386" i="13"/>
  <c r="M386" i="13"/>
  <c r="L386" i="13"/>
  <c r="J386" i="13"/>
  <c r="I386" i="13"/>
  <c r="G386" i="13"/>
  <c r="F386" i="13"/>
  <c r="D386" i="13"/>
  <c r="C386" i="13"/>
  <c r="AJ385" i="13" l="1"/>
  <c r="AI385" i="13"/>
  <c r="AG385" i="13"/>
  <c r="AF385" i="13"/>
  <c r="AD385" i="13"/>
  <c r="AB385" i="13"/>
  <c r="Z385" i="13"/>
  <c r="X385" i="13"/>
  <c r="V385" i="13"/>
  <c r="U385" i="13"/>
  <c r="S385" i="13"/>
  <c r="R385" i="13"/>
  <c r="P385" i="13"/>
  <c r="O385" i="13"/>
  <c r="M385" i="13"/>
  <c r="L385" i="13"/>
  <c r="J385" i="13"/>
  <c r="I385" i="13"/>
  <c r="G385" i="13"/>
  <c r="F385" i="13"/>
  <c r="D385" i="13"/>
  <c r="C385" i="13"/>
  <c r="AJ384" i="13" l="1"/>
  <c r="AI384" i="13"/>
  <c r="AG384" i="13"/>
  <c r="AF384" i="13"/>
  <c r="AD384" i="13"/>
  <c r="AB384" i="13"/>
  <c r="Z384" i="13"/>
  <c r="X384" i="13"/>
  <c r="V384" i="13"/>
  <c r="U384" i="13"/>
  <c r="S384" i="13"/>
  <c r="R384" i="13"/>
  <c r="P384" i="13"/>
  <c r="O384" i="13"/>
  <c r="M384" i="13"/>
  <c r="L384" i="13"/>
  <c r="J384" i="13"/>
  <c r="I384" i="13"/>
  <c r="G384" i="13"/>
  <c r="F384" i="13"/>
  <c r="D384" i="13"/>
  <c r="C384" i="13"/>
  <c r="AJ383" i="13"/>
  <c r="AI383" i="13"/>
  <c r="AG383" i="13"/>
  <c r="AF383" i="13"/>
  <c r="AD383" i="13"/>
  <c r="AB383" i="13"/>
  <c r="Z383" i="13"/>
  <c r="X383" i="13"/>
  <c r="V383" i="13"/>
  <c r="U383" i="13"/>
  <c r="S383" i="13"/>
  <c r="R383" i="13"/>
  <c r="P383" i="13"/>
  <c r="O383" i="13"/>
  <c r="M383" i="13"/>
  <c r="L383" i="13"/>
  <c r="J383" i="13"/>
  <c r="I383" i="13"/>
  <c r="G383" i="13"/>
  <c r="F383" i="13"/>
  <c r="D383" i="13"/>
  <c r="C383" i="13"/>
  <c r="AJ382" i="13"/>
  <c r="AI382" i="13"/>
  <c r="AG382" i="13"/>
  <c r="AF382" i="13"/>
  <c r="AD382" i="13"/>
  <c r="AB382" i="13"/>
  <c r="Z382" i="13"/>
  <c r="X382" i="13"/>
  <c r="V382" i="13"/>
  <c r="U382" i="13"/>
  <c r="S382" i="13"/>
  <c r="R382" i="13"/>
  <c r="P382" i="13"/>
  <c r="O382" i="13"/>
  <c r="M382" i="13"/>
  <c r="L382" i="13"/>
  <c r="J382" i="13"/>
  <c r="I382" i="13"/>
  <c r="G382" i="13"/>
  <c r="F382" i="13"/>
  <c r="D382" i="13"/>
  <c r="C382" i="13"/>
  <c r="AJ381" i="13"/>
  <c r="AI381" i="13"/>
  <c r="AG381" i="13"/>
  <c r="AF381" i="13"/>
  <c r="AD381" i="13"/>
  <c r="AB381" i="13"/>
  <c r="Z381" i="13"/>
  <c r="X381" i="13"/>
  <c r="V381" i="13"/>
  <c r="U381" i="13"/>
  <c r="S381" i="13"/>
  <c r="R381" i="13"/>
  <c r="P381" i="13"/>
  <c r="O381" i="13"/>
  <c r="M381" i="13"/>
  <c r="L381" i="13"/>
  <c r="J381" i="13"/>
  <c r="I381" i="13"/>
  <c r="G381" i="13"/>
  <c r="F381" i="13"/>
  <c r="D381" i="13"/>
  <c r="C381" i="13"/>
  <c r="AJ380" i="13"/>
  <c r="AI380" i="13"/>
  <c r="AG380" i="13"/>
  <c r="AF380" i="13"/>
  <c r="AD380" i="13"/>
  <c r="AB380" i="13"/>
  <c r="Z380" i="13"/>
  <c r="X380" i="13"/>
  <c r="V380" i="13"/>
  <c r="U380" i="13"/>
  <c r="S380" i="13"/>
  <c r="R380" i="13"/>
  <c r="P380" i="13"/>
  <c r="O380" i="13"/>
  <c r="M380" i="13"/>
  <c r="L380" i="13"/>
  <c r="J380" i="13"/>
  <c r="I380" i="13"/>
  <c r="G380" i="13"/>
  <c r="F380" i="13"/>
  <c r="D380" i="13"/>
  <c r="C380" i="13"/>
  <c r="AJ379" i="13" l="1"/>
  <c r="AI379" i="13"/>
  <c r="AG379" i="13"/>
  <c r="AF379" i="13"/>
  <c r="AD379" i="13"/>
  <c r="AB379" i="13"/>
  <c r="Z379" i="13"/>
  <c r="X379" i="13"/>
  <c r="V379" i="13"/>
  <c r="U379" i="13"/>
  <c r="S379" i="13"/>
  <c r="R379" i="13"/>
  <c r="P379" i="13"/>
  <c r="O379" i="13"/>
  <c r="M379" i="13"/>
  <c r="L379" i="13"/>
  <c r="J379" i="13"/>
  <c r="I379" i="13"/>
  <c r="G379" i="13"/>
  <c r="F379" i="13"/>
  <c r="D379" i="13"/>
  <c r="C379" i="13"/>
  <c r="AJ378" i="13"/>
  <c r="AI378" i="13"/>
  <c r="AG378" i="13"/>
  <c r="AF378" i="13"/>
  <c r="AD378" i="13"/>
  <c r="AB378" i="13"/>
  <c r="Z378" i="13"/>
  <c r="X378" i="13"/>
  <c r="V378" i="13"/>
  <c r="U378" i="13"/>
  <c r="S378" i="13"/>
  <c r="R378" i="13"/>
  <c r="P378" i="13"/>
  <c r="O378" i="13"/>
  <c r="M378" i="13"/>
  <c r="L378" i="13"/>
  <c r="J378" i="13"/>
  <c r="I378" i="13"/>
  <c r="G378" i="13"/>
  <c r="F378" i="13"/>
  <c r="D378" i="13"/>
  <c r="C378" i="13"/>
  <c r="AJ377" i="13" l="1"/>
  <c r="AI377" i="13"/>
  <c r="AG377" i="13"/>
  <c r="AF377" i="13"/>
  <c r="AD377" i="13"/>
  <c r="AB377" i="13"/>
  <c r="Z377" i="13"/>
  <c r="X377" i="13"/>
  <c r="V377" i="13"/>
  <c r="U377" i="13"/>
  <c r="S377" i="13"/>
  <c r="R377" i="13"/>
  <c r="P377" i="13"/>
  <c r="O377" i="13"/>
  <c r="M377" i="13"/>
  <c r="L377" i="13"/>
  <c r="J377" i="13"/>
  <c r="I377" i="13"/>
  <c r="G377" i="13"/>
  <c r="F377" i="13"/>
  <c r="D377" i="13"/>
  <c r="C377" i="13"/>
  <c r="AJ376" i="13"/>
  <c r="AI376" i="13"/>
  <c r="AG376" i="13"/>
  <c r="AF376" i="13"/>
  <c r="AD376" i="13"/>
  <c r="AB376" i="13"/>
  <c r="Z376" i="13"/>
  <c r="X376" i="13"/>
  <c r="V376" i="13"/>
  <c r="U376" i="13"/>
  <c r="S376" i="13"/>
  <c r="R376" i="13"/>
  <c r="P376" i="13"/>
  <c r="O376" i="13"/>
  <c r="M376" i="13"/>
  <c r="L376" i="13"/>
  <c r="J376" i="13"/>
  <c r="I376" i="13"/>
  <c r="G376" i="13"/>
  <c r="F376" i="13"/>
  <c r="D376" i="13"/>
  <c r="C376" i="13"/>
  <c r="AJ375" i="13"/>
  <c r="AI375" i="13"/>
  <c r="AG375" i="13"/>
  <c r="AF375" i="13"/>
  <c r="AD375" i="13"/>
  <c r="AB375" i="13"/>
  <c r="Z375" i="13"/>
  <c r="X375" i="13"/>
  <c r="V375" i="13"/>
  <c r="U375" i="13"/>
  <c r="S375" i="13"/>
  <c r="R375" i="13"/>
  <c r="P375" i="13"/>
  <c r="O375" i="13"/>
  <c r="M375" i="13"/>
  <c r="L375" i="13"/>
  <c r="J375" i="13"/>
  <c r="I375" i="13"/>
  <c r="G375" i="13"/>
  <c r="F375" i="13"/>
  <c r="D375" i="13"/>
  <c r="C375" i="13"/>
  <c r="AJ374" i="13"/>
  <c r="AI374" i="13"/>
  <c r="AG374" i="13"/>
  <c r="AF374" i="13"/>
  <c r="AD374" i="13"/>
  <c r="AB374" i="13"/>
  <c r="Z374" i="13"/>
  <c r="X374" i="13"/>
  <c r="V374" i="13"/>
  <c r="U374" i="13"/>
  <c r="S374" i="13"/>
  <c r="R374" i="13"/>
  <c r="P374" i="13"/>
  <c r="O374" i="13"/>
  <c r="M374" i="13"/>
  <c r="L374" i="13"/>
  <c r="J374" i="13"/>
  <c r="I374" i="13"/>
  <c r="G374" i="13"/>
  <c r="F374" i="13"/>
  <c r="D374" i="13"/>
  <c r="C374" i="13"/>
  <c r="AJ373" i="13"/>
  <c r="AI373" i="13"/>
  <c r="AG373" i="13"/>
  <c r="AF373" i="13"/>
  <c r="AD373" i="13"/>
  <c r="AB373" i="13"/>
  <c r="Z373" i="13"/>
  <c r="X373" i="13"/>
  <c r="V373" i="13"/>
  <c r="U373" i="13"/>
  <c r="S373" i="13"/>
  <c r="R373" i="13"/>
  <c r="P373" i="13"/>
  <c r="O373" i="13"/>
  <c r="M373" i="13"/>
  <c r="L373" i="13"/>
  <c r="J373" i="13"/>
  <c r="I373" i="13"/>
  <c r="G373" i="13"/>
  <c r="F373" i="13"/>
  <c r="D373" i="13"/>
  <c r="C373" i="13"/>
  <c r="V372" i="13"/>
  <c r="S372" i="13"/>
  <c r="P372" i="13"/>
  <c r="M372" i="13"/>
  <c r="AJ371" i="13"/>
  <c r="AI371" i="13"/>
  <c r="AG371" i="13"/>
  <c r="AF371" i="13"/>
  <c r="AD371" i="13"/>
  <c r="AB371" i="13"/>
  <c r="Z371" i="13"/>
  <c r="X371" i="13"/>
  <c r="V371" i="13"/>
  <c r="U371" i="13"/>
  <c r="S371" i="13"/>
  <c r="R371" i="13"/>
  <c r="P371" i="13"/>
  <c r="O371" i="13"/>
  <c r="M371" i="13"/>
  <c r="L371" i="13"/>
  <c r="J371" i="13"/>
  <c r="I371" i="13"/>
  <c r="G371" i="13"/>
  <c r="F371" i="13"/>
  <c r="D371" i="13"/>
  <c r="C371" i="13"/>
  <c r="V370" i="13"/>
  <c r="S370" i="13"/>
  <c r="M370" i="13"/>
  <c r="P370" i="13"/>
  <c r="AJ372" i="13" l="1"/>
  <c r="AI372" i="13"/>
  <c r="AG372" i="13"/>
  <c r="AF372" i="13"/>
  <c r="AD372" i="13"/>
  <c r="AB372" i="13"/>
  <c r="Z372" i="13"/>
  <c r="X372" i="13"/>
  <c r="U372" i="13"/>
  <c r="R372" i="13"/>
  <c r="O372" i="13"/>
  <c r="L372" i="13"/>
  <c r="J372" i="13"/>
  <c r="I372" i="13"/>
  <c r="G372" i="13"/>
  <c r="F372" i="13"/>
  <c r="D372" i="13"/>
  <c r="C372" i="13"/>
  <c r="V369" i="13" l="1"/>
  <c r="U369" i="13"/>
  <c r="V368" i="13"/>
  <c r="U368" i="13"/>
  <c r="V367" i="13"/>
  <c r="U367" i="13"/>
  <c r="V366" i="13"/>
  <c r="U366" i="13"/>
  <c r="V365" i="13"/>
  <c r="U365" i="13"/>
  <c r="V364" i="13"/>
  <c r="U364" i="13"/>
  <c r="V363" i="13"/>
  <c r="U363" i="13"/>
  <c r="V362" i="13"/>
  <c r="U362" i="13"/>
  <c r="V361" i="13"/>
  <c r="U361" i="13"/>
  <c r="AJ370" i="13" l="1"/>
  <c r="AI370" i="13"/>
  <c r="AG370" i="13"/>
  <c r="AF370" i="13"/>
  <c r="AD370" i="13"/>
  <c r="AB370" i="13"/>
  <c r="Z370" i="13"/>
  <c r="X370" i="13"/>
  <c r="U370" i="13"/>
  <c r="R370" i="13"/>
  <c r="O370" i="13"/>
  <c r="L370" i="13"/>
  <c r="J370" i="13"/>
  <c r="I370" i="13"/>
  <c r="G370" i="13"/>
  <c r="F370" i="13"/>
  <c r="D370" i="13"/>
  <c r="C370" i="13"/>
  <c r="AJ364" i="13" l="1"/>
  <c r="AI364" i="13"/>
  <c r="AG364" i="13"/>
  <c r="AF364" i="13"/>
  <c r="AD364" i="13"/>
  <c r="AB364" i="13"/>
  <c r="Z364" i="13"/>
  <c r="X364" i="13"/>
  <c r="S364" i="13"/>
  <c r="R364" i="13"/>
  <c r="P364" i="13"/>
  <c r="O364" i="13"/>
  <c r="M364" i="13"/>
  <c r="L364" i="13"/>
  <c r="AJ363" i="13"/>
  <c r="AI363" i="13"/>
  <c r="AG363" i="13"/>
  <c r="AF363" i="13"/>
  <c r="AD363" i="13"/>
  <c r="AB363" i="13"/>
  <c r="Z363" i="13"/>
  <c r="X363" i="13"/>
  <c r="S363" i="13"/>
  <c r="R363" i="13"/>
  <c r="P363" i="13"/>
  <c r="O363" i="13"/>
  <c r="M363" i="13"/>
  <c r="L363" i="13"/>
  <c r="AJ362" i="13"/>
  <c r="AI362" i="13"/>
  <c r="AG362" i="13"/>
  <c r="AF362" i="13"/>
  <c r="AD362" i="13"/>
  <c r="AB362" i="13"/>
  <c r="Z362" i="13"/>
  <c r="X362" i="13"/>
  <c r="S362" i="13"/>
  <c r="R362" i="13"/>
  <c r="P362" i="13"/>
  <c r="O362" i="13"/>
  <c r="M362" i="13"/>
  <c r="L362" i="13"/>
  <c r="AJ361" i="13"/>
  <c r="AI361" i="13"/>
  <c r="AG361" i="13"/>
  <c r="AF361" i="13"/>
  <c r="AD361" i="13"/>
  <c r="AB361" i="13"/>
  <c r="Z361" i="13"/>
  <c r="X361" i="13"/>
  <c r="S361" i="13"/>
  <c r="R361" i="13"/>
  <c r="P361" i="13"/>
  <c r="O361" i="13"/>
  <c r="M361" i="13"/>
  <c r="L361" i="13"/>
  <c r="AJ369" i="13"/>
  <c r="AI369" i="13"/>
  <c r="AG369" i="13"/>
  <c r="AF369" i="13"/>
  <c r="AD369" i="13"/>
  <c r="AB369" i="13"/>
  <c r="Z369" i="13"/>
  <c r="X369" i="13"/>
  <c r="S369" i="13"/>
  <c r="R369" i="13"/>
  <c r="P369" i="13"/>
  <c r="O369" i="13"/>
  <c r="M369" i="13"/>
  <c r="L369" i="13"/>
  <c r="J369" i="13"/>
  <c r="I369" i="13"/>
  <c r="G369" i="13"/>
  <c r="F369" i="13"/>
  <c r="D369" i="13"/>
  <c r="C369" i="13"/>
  <c r="AJ368" i="13"/>
  <c r="AI368" i="13"/>
  <c r="AG368" i="13"/>
  <c r="AF368" i="13"/>
  <c r="AD368" i="13"/>
  <c r="AB368" i="13"/>
  <c r="Z368" i="13"/>
  <c r="X368" i="13"/>
  <c r="S368" i="13"/>
  <c r="R368" i="13"/>
  <c r="P368" i="13"/>
  <c r="O368" i="13"/>
  <c r="M368" i="13"/>
  <c r="L368" i="13"/>
  <c r="J368" i="13"/>
  <c r="I368" i="13"/>
  <c r="G368" i="13"/>
  <c r="F368" i="13"/>
  <c r="D368" i="13"/>
  <c r="C368" i="13"/>
  <c r="AJ367" i="13"/>
  <c r="AI367" i="13"/>
  <c r="AG367" i="13"/>
  <c r="AF367" i="13"/>
  <c r="AD367" i="13"/>
  <c r="AB367" i="13"/>
  <c r="Z367" i="13"/>
  <c r="X367" i="13"/>
  <c r="S367" i="13"/>
  <c r="R367" i="13"/>
  <c r="P367" i="13"/>
  <c r="O367" i="13"/>
  <c r="M367" i="13"/>
  <c r="L367" i="13"/>
  <c r="J367" i="13"/>
  <c r="I367" i="13"/>
  <c r="G367" i="13"/>
  <c r="F367" i="13"/>
  <c r="D367" i="13"/>
  <c r="C367" i="13"/>
  <c r="AJ366" i="13"/>
  <c r="AI366" i="13"/>
  <c r="AG366" i="13"/>
  <c r="AF366" i="13"/>
  <c r="AD366" i="13"/>
  <c r="AB366" i="13"/>
  <c r="Z366" i="13"/>
  <c r="X366" i="13"/>
  <c r="S366" i="13"/>
  <c r="R366" i="13"/>
  <c r="P366" i="13"/>
  <c r="O366" i="13"/>
  <c r="M366" i="13"/>
  <c r="L366" i="13"/>
  <c r="J366" i="13"/>
  <c r="I366" i="13"/>
  <c r="G366" i="13"/>
  <c r="F366" i="13"/>
  <c r="D366" i="13"/>
  <c r="C366" i="13"/>
  <c r="AJ365" i="13" l="1"/>
  <c r="AI365" i="13"/>
  <c r="AG365" i="13"/>
  <c r="AF365" i="13"/>
  <c r="AD365" i="13"/>
  <c r="AB365" i="13"/>
  <c r="Z365" i="13"/>
  <c r="X365" i="13"/>
  <c r="S365" i="13"/>
  <c r="R365" i="13"/>
  <c r="P365" i="13"/>
  <c r="O365" i="13"/>
  <c r="M365" i="13"/>
  <c r="L365" i="13"/>
  <c r="J365" i="13"/>
  <c r="I365" i="13"/>
  <c r="G365" i="13"/>
  <c r="F365" i="13"/>
  <c r="D365" i="13"/>
  <c r="C365" i="13"/>
  <c r="J364" i="13"/>
  <c r="I364" i="13"/>
  <c r="G364" i="13"/>
  <c r="F364" i="13"/>
  <c r="D364" i="13"/>
  <c r="C364" i="13"/>
  <c r="J363" i="13" l="1"/>
  <c r="I363" i="13"/>
  <c r="G363" i="13"/>
  <c r="F363" i="13"/>
  <c r="D363" i="13"/>
  <c r="C363" i="13"/>
  <c r="J361" i="13" l="1"/>
  <c r="I361" i="13"/>
  <c r="G361" i="13"/>
  <c r="F361" i="13"/>
  <c r="D361" i="13"/>
  <c r="C361" i="13"/>
  <c r="AJ360" i="13"/>
  <c r="AG360" i="13"/>
  <c r="AD360" i="13"/>
  <c r="AB360" i="13"/>
  <c r="Z360" i="13"/>
  <c r="X360" i="13"/>
  <c r="V360" i="13"/>
  <c r="S360" i="13"/>
  <c r="P360" i="13"/>
  <c r="M360" i="13"/>
  <c r="J360" i="13"/>
  <c r="G360" i="13"/>
  <c r="D360" i="13"/>
  <c r="J362" i="13"/>
  <c r="G362" i="13"/>
  <c r="D362" i="13"/>
  <c r="I362" i="13"/>
  <c r="F362" i="13"/>
  <c r="C362" i="13"/>
  <c r="AI360" i="13"/>
  <c r="AF360" i="13"/>
  <c r="U360" i="13"/>
  <c r="R360" i="13"/>
  <c r="O360" i="13"/>
  <c r="L360" i="13"/>
  <c r="I360" i="13"/>
  <c r="F360" i="13"/>
  <c r="C360" i="13"/>
  <c r="AJ359" i="13" l="1"/>
  <c r="AG359" i="13"/>
  <c r="AD359" i="13"/>
  <c r="AB359" i="13"/>
  <c r="Z359" i="13"/>
  <c r="X359" i="13"/>
  <c r="V359" i="13"/>
  <c r="S359" i="13"/>
  <c r="P359" i="13"/>
  <c r="M359" i="13"/>
  <c r="J359" i="13"/>
  <c r="G359" i="13"/>
  <c r="D359" i="13"/>
  <c r="AI359" i="13"/>
  <c r="AF359" i="13"/>
  <c r="U359" i="13"/>
  <c r="R359" i="13"/>
  <c r="O359" i="13"/>
  <c r="L359" i="13"/>
  <c r="I359" i="13"/>
  <c r="F359" i="13"/>
  <c r="C359" i="13"/>
  <c r="AH358" i="13"/>
  <c r="AE358" i="13"/>
  <c r="AC358" i="13"/>
  <c r="AA358" i="13"/>
  <c r="Y358" i="13"/>
  <c r="W358" i="13"/>
  <c r="T358" i="13"/>
  <c r="Q358" i="13"/>
  <c r="N358" i="13"/>
  <c r="K358" i="13"/>
  <c r="H358" i="13"/>
  <c r="E358" i="13"/>
  <c r="B358" i="13"/>
  <c r="AH357" i="13"/>
  <c r="AE357" i="13"/>
  <c r="AC357" i="13"/>
  <c r="AA357" i="13"/>
  <c r="Y357" i="13"/>
  <c r="W357" i="13"/>
  <c r="T357" i="13"/>
  <c r="Q357" i="13"/>
  <c r="N357" i="13"/>
  <c r="K357" i="13"/>
  <c r="H357" i="13"/>
  <c r="E357" i="13"/>
  <c r="B357" i="13"/>
  <c r="AH356" i="13"/>
  <c r="AE356" i="13"/>
  <c r="AC356" i="13"/>
  <c r="AA356" i="13"/>
  <c r="Y356" i="13"/>
  <c r="W356" i="13"/>
  <c r="T356" i="13"/>
  <c r="Q356" i="13"/>
  <c r="N356" i="13"/>
  <c r="K356" i="13"/>
  <c r="H356" i="13"/>
  <c r="E356" i="13"/>
  <c r="B356" i="13"/>
  <c r="F356" i="13" l="1"/>
  <c r="R356" i="13"/>
  <c r="I356" i="13"/>
  <c r="U356" i="13"/>
  <c r="L356" i="13"/>
  <c r="AF356" i="13"/>
  <c r="C356" i="13"/>
  <c r="O356" i="13"/>
  <c r="AI356" i="13"/>
  <c r="F357" i="13"/>
  <c r="L357" i="13"/>
  <c r="R357" i="13"/>
  <c r="AF357" i="13"/>
  <c r="C357" i="13"/>
  <c r="I357" i="13"/>
  <c r="O357" i="13"/>
  <c r="U357" i="13"/>
  <c r="AI357" i="13"/>
  <c r="C358" i="13"/>
  <c r="I358" i="13"/>
  <c r="O358" i="13"/>
  <c r="U358" i="13"/>
  <c r="AI358" i="13"/>
  <c r="F358" i="13"/>
  <c r="L358" i="13"/>
  <c r="R358" i="13"/>
  <c r="AF358" i="13"/>
  <c r="AJ353" i="13"/>
  <c r="AI353" i="13"/>
  <c r="AG353" i="13"/>
  <c r="AF353" i="13"/>
  <c r="AD353" i="13"/>
  <c r="AB353" i="13"/>
  <c r="Z353" i="13"/>
  <c r="X353" i="13"/>
  <c r="V353" i="13"/>
  <c r="U353" i="13"/>
  <c r="S353" i="13"/>
  <c r="R353" i="13"/>
  <c r="P353" i="13"/>
  <c r="O353" i="13"/>
  <c r="M353" i="13"/>
  <c r="L353" i="13"/>
  <c r="J353" i="13"/>
  <c r="I353" i="13"/>
  <c r="G353" i="13"/>
  <c r="F353" i="13"/>
  <c r="D353" i="13"/>
  <c r="C353" i="13"/>
  <c r="AJ352" i="13"/>
  <c r="AI352" i="13"/>
  <c r="AG352" i="13"/>
  <c r="AF352" i="13"/>
  <c r="AD352" i="13"/>
  <c r="AB352" i="13"/>
  <c r="Z352" i="13"/>
  <c r="X352" i="13"/>
  <c r="V352" i="13"/>
  <c r="U352" i="13"/>
  <c r="S352" i="13"/>
  <c r="R352" i="13"/>
  <c r="P352" i="13"/>
  <c r="O352" i="13"/>
  <c r="M352" i="13"/>
  <c r="L352" i="13"/>
  <c r="J352" i="13"/>
  <c r="I352" i="13"/>
  <c r="G352" i="13"/>
  <c r="F352" i="13"/>
  <c r="D352" i="13"/>
  <c r="C352" i="13"/>
  <c r="AJ351" i="13"/>
  <c r="AI351" i="13"/>
  <c r="AG351" i="13"/>
  <c r="AF351" i="13"/>
  <c r="AD351" i="13"/>
  <c r="AB351" i="13"/>
  <c r="Z351" i="13"/>
  <c r="X351" i="13"/>
  <c r="V351" i="13"/>
  <c r="U351" i="13"/>
  <c r="S351" i="13"/>
  <c r="R351" i="13"/>
  <c r="P351" i="13"/>
  <c r="O351" i="13"/>
  <c r="M351" i="13"/>
  <c r="L351" i="13"/>
  <c r="J351" i="13"/>
  <c r="I351" i="13"/>
  <c r="G351" i="13"/>
  <c r="F351" i="13"/>
  <c r="D351" i="13"/>
  <c r="C351" i="13"/>
  <c r="AJ350" i="13" l="1"/>
  <c r="AI350" i="13"/>
  <c r="AG350" i="13"/>
  <c r="AF350" i="13"/>
  <c r="AD350" i="13"/>
  <c r="AB350" i="13"/>
  <c r="Z350" i="13"/>
  <c r="X350" i="13"/>
  <c r="V350" i="13"/>
  <c r="U350" i="13"/>
  <c r="S350" i="13"/>
  <c r="R350" i="13"/>
  <c r="P350" i="13"/>
  <c r="O350" i="13"/>
  <c r="M350" i="13"/>
  <c r="L350" i="13"/>
  <c r="J350" i="13"/>
  <c r="I350" i="13"/>
  <c r="G350" i="13"/>
  <c r="F350" i="13"/>
  <c r="D350" i="13"/>
  <c r="C350" i="13"/>
  <c r="AJ349" i="13"/>
  <c r="AI349" i="13"/>
  <c r="AG349" i="13"/>
  <c r="AF349" i="13"/>
  <c r="AD349" i="13"/>
  <c r="AB349" i="13"/>
  <c r="Z349" i="13"/>
  <c r="X349" i="13"/>
  <c r="V349" i="13"/>
  <c r="U349" i="13"/>
  <c r="S349" i="13"/>
  <c r="R349" i="13"/>
  <c r="P349" i="13"/>
  <c r="O349" i="13"/>
  <c r="M349" i="13"/>
  <c r="L349" i="13"/>
  <c r="J349" i="13"/>
  <c r="I349" i="13"/>
  <c r="G349" i="13"/>
  <c r="F349" i="13"/>
  <c r="D349" i="13"/>
  <c r="C349" i="13"/>
  <c r="AJ348" i="13"/>
  <c r="AI348" i="13"/>
  <c r="AG348" i="13"/>
  <c r="AF348" i="13"/>
  <c r="AD348" i="13"/>
  <c r="AB348" i="13"/>
  <c r="Z348" i="13"/>
  <c r="X348" i="13"/>
  <c r="V348" i="13"/>
  <c r="U348" i="13"/>
  <c r="S348" i="13"/>
  <c r="R348" i="13"/>
  <c r="P348" i="13"/>
  <c r="O348" i="13"/>
  <c r="M348" i="13"/>
  <c r="L348" i="13"/>
  <c r="J348" i="13"/>
  <c r="I348" i="13"/>
  <c r="G348" i="13"/>
  <c r="F348" i="13"/>
  <c r="D348" i="13"/>
  <c r="C348" i="13"/>
  <c r="AJ347" i="13"/>
  <c r="AI347" i="13"/>
  <c r="AG347" i="13"/>
  <c r="AF347" i="13"/>
  <c r="AD347" i="13"/>
  <c r="AB347" i="13"/>
  <c r="Z347" i="13"/>
  <c r="X347" i="13"/>
  <c r="V347" i="13"/>
  <c r="U347" i="13"/>
  <c r="S347" i="13"/>
  <c r="R347" i="13"/>
  <c r="P347" i="13"/>
  <c r="O347" i="13"/>
  <c r="M347" i="13"/>
  <c r="L347" i="13"/>
  <c r="J347" i="13"/>
  <c r="I347" i="13"/>
  <c r="G347" i="13"/>
  <c r="F347" i="13"/>
  <c r="D347" i="13"/>
  <c r="C347" i="13"/>
  <c r="AJ346" i="13"/>
  <c r="AI346" i="13"/>
  <c r="AG346" i="13"/>
  <c r="AF346" i="13"/>
  <c r="AD346" i="13"/>
  <c r="AB346" i="13"/>
  <c r="Z346" i="13"/>
  <c r="X346" i="13"/>
  <c r="V346" i="13"/>
  <c r="U346" i="13"/>
  <c r="S346" i="13"/>
  <c r="R346" i="13"/>
  <c r="P346" i="13"/>
  <c r="O346" i="13"/>
  <c r="M346" i="13"/>
  <c r="L346" i="13"/>
  <c r="J346" i="13"/>
  <c r="I346" i="13"/>
  <c r="G346" i="13"/>
  <c r="F346" i="13"/>
  <c r="D346" i="13"/>
  <c r="C346" i="13"/>
  <c r="AJ345" i="13" l="1"/>
  <c r="AI345" i="13"/>
  <c r="AG345" i="13"/>
  <c r="AF345" i="13"/>
  <c r="AD345" i="13"/>
  <c r="AB345" i="13"/>
  <c r="Z345" i="13"/>
  <c r="X345" i="13"/>
  <c r="V345" i="13"/>
  <c r="U345" i="13"/>
  <c r="S345" i="13"/>
  <c r="R345" i="13"/>
  <c r="P345" i="13"/>
  <c r="O345" i="13"/>
  <c r="M345" i="13"/>
  <c r="L345" i="13"/>
  <c r="J345" i="13"/>
  <c r="I345" i="13"/>
  <c r="G345" i="13"/>
  <c r="F345" i="13"/>
  <c r="D345" i="13"/>
  <c r="C345" i="13"/>
  <c r="AJ344" i="13"/>
  <c r="AI344" i="13"/>
  <c r="AG344" i="13"/>
  <c r="AF344" i="13"/>
  <c r="AD344" i="13"/>
  <c r="AB344" i="13"/>
  <c r="Z344" i="13"/>
  <c r="X344" i="13"/>
  <c r="V344" i="13"/>
  <c r="U344" i="13"/>
  <c r="S344" i="13"/>
  <c r="R344" i="13"/>
  <c r="P344" i="13"/>
  <c r="O344" i="13"/>
  <c r="M344" i="13"/>
  <c r="L344" i="13"/>
  <c r="J344" i="13"/>
  <c r="I344" i="13"/>
  <c r="G344" i="13"/>
  <c r="F344" i="13"/>
  <c r="D344" i="13"/>
  <c r="C344" i="13"/>
  <c r="AJ343" i="13"/>
  <c r="AI343" i="13"/>
  <c r="AG343" i="13"/>
  <c r="AF343" i="13"/>
  <c r="AD343" i="13"/>
  <c r="AB343" i="13"/>
  <c r="Z343" i="13"/>
  <c r="X343" i="13"/>
  <c r="V343" i="13"/>
  <c r="U343" i="13"/>
  <c r="S343" i="13"/>
  <c r="R343" i="13"/>
  <c r="P343" i="13"/>
  <c r="O343" i="13"/>
  <c r="M343" i="13"/>
  <c r="L343" i="13"/>
  <c r="J343" i="13"/>
  <c r="I343" i="13"/>
  <c r="G343" i="13"/>
  <c r="F343" i="13"/>
  <c r="D343" i="13"/>
  <c r="C343" i="13"/>
  <c r="AJ342" i="13"/>
  <c r="AI342" i="13"/>
  <c r="AG342" i="13"/>
  <c r="AF342" i="13"/>
  <c r="AD342" i="13"/>
  <c r="AB342" i="13"/>
  <c r="Z342" i="13"/>
  <c r="X342" i="13"/>
  <c r="V342" i="13"/>
  <c r="U342" i="13"/>
  <c r="S342" i="13"/>
  <c r="R342" i="13"/>
  <c r="P342" i="13"/>
  <c r="O342" i="13"/>
  <c r="M342" i="13"/>
  <c r="L342" i="13"/>
  <c r="J342" i="13"/>
  <c r="I342" i="13"/>
  <c r="G342" i="13"/>
  <c r="F342" i="13"/>
  <c r="D342" i="13"/>
  <c r="C342" i="13"/>
  <c r="AJ341" i="13"/>
  <c r="AI341" i="13"/>
  <c r="AG341" i="13"/>
  <c r="AF341" i="13"/>
  <c r="AD341" i="13"/>
  <c r="AB341" i="13"/>
  <c r="Z341" i="13"/>
  <c r="X341" i="13"/>
  <c r="V341" i="13"/>
  <c r="U341" i="13"/>
  <c r="S341" i="13"/>
  <c r="R341" i="13"/>
  <c r="P341" i="13"/>
  <c r="O341" i="13"/>
  <c r="M341" i="13"/>
  <c r="L341" i="13"/>
  <c r="J341" i="13"/>
  <c r="I341" i="13"/>
  <c r="G341" i="13"/>
  <c r="F341" i="13"/>
  <c r="D341" i="13"/>
  <c r="C341" i="13"/>
  <c r="AJ339" i="13" l="1"/>
  <c r="AI339" i="13"/>
  <c r="AG339" i="13"/>
  <c r="AF339" i="13"/>
  <c r="AD339" i="13"/>
  <c r="AB339" i="13"/>
  <c r="Z339" i="13"/>
  <c r="X339" i="13"/>
  <c r="V339" i="13"/>
  <c r="U339" i="13"/>
  <c r="S339" i="13"/>
  <c r="R339" i="13"/>
  <c r="P339" i="13"/>
  <c r="O339" i="13"/>
  <c r="M339" i="13"/>
  <c r="L339" i="13"/>
  <c r="J339" i="13"/>
  <c r="I339" i="13"/>
  <c r="G339" i="13"/>
  <c r="F339" i="13"/>
  <c r="D339" i="13"/>
  <c r="C339" i="13"/>
  <c r="AJ340" i="13"/>
  <c r="AI340" i="13"/>
  <c r="AG340" i="13"/>
  <c r="AF340" i="13"/>
  <c r="AD340" i="13"/>
  <c r="AB340" i="13"/>
  <c r="Z340" i="13"/>
  <c r="X340" i="13"/>
  <c r="V340" i="13"/>
  <c r="U340" i="13"/>
  <c r="S340" i="13"/>
  <c r="R340" i="13"/>
  <c r="P340" i="13"/>
  <c r="O340" i="13"/>
  <c r="M340" i="13"/>
  <c r="L340" i="13"/>
  <c r="J340" i="13"/>
  <c r="I340" i="13"/>
  <c r="G340" i="13"/>
  <c r="F340" i="13"/>
  <c r="D340" i="13"/>
  <c r="C340" i="13"/>
  <c r="AJ338" i="13" l="1"/>
  <c r="AI338" i="13"/>
  <c r="AG338" i="13"/>
  <c r="AF338" i="13"/>
  <c r="AD338" i="13"/>
  <c r="AB338" i="13"/>
  <c r="Z338" i="13"/>
  <c r="X338" i="13"/>
  <c r="V338" i="13"/>
  <c r="U338" i="13"/>
  <c r="S338" i="13"/>
  <c r="R338" i="13"/>
  <c r="P338" i="13"/>
  <c r="O338" i="13"/>
  <c r="M338" i="13"/>
  <c r="L338" i="13"/>
  <c r="J338" i="13"/>
  <c r="I338" i="13"/>
  <c r="G338" i="13"/>
  <c r="F338" i="13"/>
  <c r="D338" i="13"/>
  <c r="C338" i="13"/>
  <c r="D337" i="13" l="1"/>
  <c r="AJ337" i="13"/>
  <c r="AI337" i="13"/>
  <c r="AG337" i="13"/>
  <c r="AF337" i="13"/>
  <c r="AD337" i="13"/>
  <c r="AB337" i="13"/>
  <c r="Z337" i="13"/>
  <c r="X337" i="13"/>
  <c r="V337" i="13"/>
  <c r="U337" i="13"/>
  <c r="S337" i="13"/>
  <c r="R337" i="13"/>
  <c r="P337" i="13"/>
  <c r="O337" i="13"/>
  <c r="M337" i="13"/>
  <c r="L337" i="13"/>
  <c r="J337" i="13"/>
  <c r="I337" i="13"/>
  <c r="G337" i="13"/>
  <c r="F337" i="13"/>
  <c r="AJ336" i="13"/>
  <c r="AI336" i="13"/>
  <c r="AG336" i="13"/>
  <c r="AF336" i="13"/>
  <c r="AD336" i="13"/>
  <c r="AB336" i="13"/>
  <c r="Z336" i="13"/>
  <c r="X336" i="13"/>
  <c r="V336" i="13"/>
  <c r="U336" i="13"/>
  <c r="S336" i="13"/>
  <c r="R336" i="13"/>
  <c r="P336" i="13"/>
  <c r="O336" i="13"/>
  <c r="M336" i="13"/>
  <c r="L336" i="13"/>
  <c r="J336" i="13"/>
  <c r="I336" i="13"/>
  <c r="G336" i="13"/>
  <c r="F336" i="13"/>
  <c r="D336" i="13"/>
  <c r="C336" i="13"/>
  <c r="AJ335" i="13"/>
  <c r="AI335" i="13"/>
  <c r="AG335" i="13"/>
  <c r="AF335" i="13"/>
  <c r="AD335" i="13"/>
  <c r="AB335" i="13"/>
  <c r="Z335" i="13"/>
  <c r="X335" i="13"/>
  <c r="V335" i="13"/>
  <c r="U335" i="13"/>
  <c r="S335" i="13"/>
  <c r="R335" i="13"/>
  <c r="P335" i="13"/>
  <c r="O335" i="13"/>
  <c r="M335" i="13"/>
  <c r="L335" i="13"/>
  <c r="J335" i="13"/>
  <c r="I335" i="13"/>
  <c r="G335" i="13"/>
  <c r="F335" i="13"/>
  <c r="D335" i="13"/>
  <c r="C335" i="13"/>
  <c r="AJ334" i="13"/>
  <c r="AI334" i="13"/>
  <c r="AG334" i="13"/>
  <c r="AF334" i="13"/>
  <c r="AD334" i="13"/>
  <c r="AB334" i="13"/>
  <c r="Z334" i="13"/>
  <c r="X334" i="13"/>
  <c r="V334" i="13"/>
  <c r="U334" i="13"/>
  <c r="S334" i="13"/>
  <c r="R334" i="13"/>
  <c r="P334" i="13"/>
  <c r="O334" i="13"/>
  <c r="M334" i="13"/>
  <c r="L334" i="13"/>
  <c r="J334" i="13"/>
  <c r="I334" i="13"/>
  <c r="G334" i="13"/>
  <c r="F334" i="13"/>
  <c r="D334" i="13"/>
  <c r="C334" i="13"/>
  <c r="AJ333" i="13"/>
  <c r="AI333" i="13"/>
  <c r="AG333" i="13"/>
  <c r="AF333" i="13"/>
  <c r="AD333" i="13"/>
  <c r="AB333" i="13"/>
  <c r="Z333" i="13"/>
  <c r="X333" i="13"/>
  <c r="V333" i="13"/>
  <c r="U333" i="13"/>
  <c r="S333" i="13"/>
  <c r="R333" i="13"/>
  <c r="P333" i="13"/>
  <c r="O333" i="13"/>
  <c r="M333" i="13"/>
  <c r="L333" i="13"/>
  <c r="J333" i="13"/>
  <c r="I333" i="13"/>
  <c r="G333" i="13"/>
  <c r="F333" i="13"/>
  <c r="D333" i="13"/>
  <c r="C333" i="13"/>
  <c r="C337" i="13" l="1"/>
  <c r="AJ332" i="13"/>
  <c r="AI332" i="13"/>
  <c r="AG332" i="13"/>
  <c r="AF332" i="13"/>
  <c r="AD332" i="13"/>
  <c r="AB332" i="13"/>
  <c r="Z332" i="13"/>
  <c r="X332" i="13"/>
  <c r="V332" i="13"/>
  <c r="U332" i="13"/>
  <c r="S332" i="13"/>
  <c r="R332" i="13"/>
  <c r="P332" i="13"/>
  <c r="O332" i="13"/>
  <c r="M332" i="13"/>
  <c r="L332" i="13"/>
  <c r="J332" i="13"/>
  <c r="I332" i="13"/>
  <c r="G332" i="13"/>
  <c r="F332" i="13"/>
  <c r="D332" i="13"/>
  <c r="C332" i="13"/>
  <c r="AJ331" i="13" l="1"/>
  <c r="AI331" i="13"/>
  <c r="AG331" i="13"/>
  <c r="AF331" i="13"/>
  <c r="AD331" i="13"/>
  <c r="AB331" i="13"/>
  <c r="Z331" i="13"/>
  <c r="X331" i="13"/>
  <c r="V331" i="13"/>
  <c r="U331" i="13"/>
  <c r="S331" i="13"/>
  <c r="R331" i="13"/>
  <c r="P331" i="13"/>
  <c r="O331" i="13"/>
  <c r="M331" i="13"/>
  <c r="L331" i="13"/>
  <c r="J331" i="13"/>
  <c r="I331" i="13"/>
  <c r="G331" i="13"/>
  <c r="F331" i="13"/>
  <c r="D331" i="13"/>
  <c r="C331" i="13"/>
  <c r="AJ330" i="13"/>
  <c r="AI330" i="13"/>
  <c r="AG330" i="13"/>
  <c r="AF330" i="13"/>
  <c r="AD330" i="13"/>
  <c r="AB330" i="13"/>
  <c r="Z330" i="13"/>
  <c r="X330" i="13"/>
  <c r="V330" i="13"/>
  <c r="U330" i="13"/>
  <c r="S330" i="13"/>
  <c r="R330" i="13"/>
  <c r="P330" i="13"/>
  <c r="O330" i="13"/>
  <c r="M330" i="13"/>
  <c r="L330" i="13"/>
  <c r="J330" i="13"/>
  <c r="I330" i="13"/>
  <c r="G330" i="13"/>
  <c r="F330" i="13"/>
  <c r="D330" i="13"/>
  <c r="C330" i="13"/>
  <c r="AJ329" i="13" l="1"/>
  <c r="AI329" i="13"/>
  <c r="AG329" i="13"/>
  <c r="AF329" i="13"/>
  <c r="AD329" i="13"/>
  <c r="AB329" i="13"/>
  <c r="Z329" i="13"/>
  <c r="X329" i="13"/>
  <c r="V329" i="13"/>
  <c r="U329" i="13"/>
  <c r="S329" i="13"/>
  <c r="R329" i="13"/>
  <c r="P329" i="13"/>
  <c r="O329" i="13"/>
  <c r="M329" i="13"/>
  <c r="L329" i="13"/>
  <c r="J329" i="13"/>
  <c r="I329" i="13"/>
  <c r="G329" i="13"/>
  <c r="F329" i="13"/>
  <c r="D329" i="13"/>
  <c r="C329" i="13"/>
  <c r="AJ328" i="13"/>
  <c r="AI328" i="13"/>
  <c r="AG328" i="13"/>
  <c r="AF328" i="13"/>
  <c r="AD328" i="13"/>
  <c r="AB328" i="13"/>
  <c r="Z328" i="13"/>
  <c r="X328" i="13"/>
  <c r="V328" i="13"/>
  <c r="U328" i="13"/>
  <c r="S328" i="13"/>
  <c r="R328" i="13"/>
  <c r="P328" i="13"/>
  <c r="O328" i="13"/>
  <c r="M328" i="13"/>
  <c r="L328" i="13"/>
  <c r="J328" i="13"/>
  <c r="I328" i="13"/>
  <c r="G328" i="13"/>
  <c r="F328" i="13"/>
  <c r="D328" i="13"/>
  <c r="C328" i="13"/>
  <c r="AJ327" i="13"/>
  <c r="AI327" i="13"/>
  <c r="AG327" i="13"/>
  <c r="AF327" i="13"/>
  <c r="AD327" i="13"/>
  <c r="AB327" i="13"/>
  <c r="Z327" i="13"/>
  <c r="X327" i="13"/>
  <c r="V327" i="13"/>
  <c r="U327" i="13"/>
  <c r="S327" i="13"/>
  <c r="R327" i="13"/>
  <c r="P327" i="13"/>
  <c r="O327" i="13"/>
  <c r="M327" i="13"/>
  <c r="L327" i="13"/>
  <c r="J327" i="13"/>
  <c r="I327" i="13"/>
  <c r="G327" i="13"/>
  <c r="F327" i="13"/>
  <c r="D327" i="13"/>
  <c r="C327" i="13"/>
  <c r="AJ326" i="13" l="1"/>
  <c r="AI326" i="13"/>
  <c r="AG326" i="13"/>
  <c r="AF326" i="13"/>
  <c r="AD326" i="13"/>
  <c r="AB326" i="13"/>
  <c r="Z326" i="13"/>
  <c r="X326" i="13"/>
  <c r="V326" i="13"/>
  <c r="U326" i="13"/>
  <c r="S326" i="13"/>
  <c r="R326" i="13"/>
  <c r="P326" i="13"/>
  <c r="O326" i="13"/>
  <c r="M326" i="13"/>
  <c r="L326" i="13"/>
  <c r="J326" i="13"/>
  <c r="I326" i="13"/>
  <c r="G326" i="13"/>
  <c r="F326" i="13"/>
  <c r="D326" i="13"/>
  <c r="C326" i="13"/>
  <c r="AJ325" i="13" l="1"/>
  <c r="AI325" i="13"/>
  <c r="AG325" i="13"/>
  <c r="AF325" i="13"/>
  <c r="AD325" i="13"/>
  <c r="AB325" i="13"/>
  <c r="Z325" i="13"/>
  <c r="X325" i="13"/>
  <c r="V325" i="13"/>
  <c r="U325" i="13"/>
  <c r="S325" i="13"/>
  <c r="R325" i="13"/>
  <c r="P325" i="13"/>
  <c r="O325" i="13"/>
  <c r="M325" i="13"/>
  <c r="L325" i="13"/>
  <c r="J325" i="13"/>
  <c r="I325" i="13"/>
  <c r="G325" i="13"/>
  <c r="F325" i="13"/>
  <c r="D325" i="13"/>
  <c r="C325" i="13"/>
  <c r="AJ323" i="13"/>
  <c r="AG323" i="13"/>
  <c r="AD323" i="13"/>
  <c r="AB323" i="13"/>
  <c r="Z323" i="13"/>
  <c r="X323" i="13"/>
  <c r="V323" i="13"/>
  <c r="S323" i="13"/>
  <c r="P323" i="13"/>
  <c r="M323" i="13"/>
  <c r="J323" i="13"/>
  <c r="G323" i="13"/>
  <c r="D323" i="13"/>
  <c r="AJ324" i="13"/>
  <c r="AI324" i="13"/>
  <c r="AG324" i="13"/>
  <c r="AF324" i="13"/>
  <c r="AD324" i="13"/>
  <c r="AB324" i="13"/>
  <c r="Z324" i="13"/>
  <c r="X324" i="13"/>
  <c r="V324" i="13"/>
  <c r="U324" i="13"/>
  <c r="S324" i="13"/>
  <c r="R324" i="13"/>
  <c r="P324" i="13"/>
  <c r="O324" i="13"/>
  <c r="M324" i="13"/>
  <c r="L324" i="13"/>
  <c r="J324" i="13"/>
  <c r="I324" i="13"/>
  <c r="G324" i="13"/>
  <c r="F324" i="13"/>
  <c r="D324" i="13"/>
  <c r="C324" i="13"/>
  <c r="AI323" i="13"/>
  <c r="AF323" i="13"/>
  <c r="U323" i="13"/>
  <c r="U321" i="13" s="1"/>
  <c r="R323" i="13"/>
  <c r="O323" i="13"/>
  <c r="O321" i="13" s="1"/>
  <c r="L323" i="13"/>
  <c r="I323" i="13"/>
  <c r="I321" i="13" s="1"/>
  <c r="F323" i="13"/>
  <c r="C323" i="13"/>
  <c r="AF322" i="13"/>
  <c r="R322" i="13"/>
  <c r="L322" i="13"/>
  <c r="F322" i="13"/>
  <c r="AI322" i="13"/>
  <c r="U322" i="13"/>
  <c r="O322" i="13"/>
  <c r="I322" i="13"/>
  <c r="C322" i="13"/>
  <c r="AI321" i="13"/>
  <c r="C321" i="13"/>
  <c r="AH322" i="13"/>
  <c r="AE322" i="13"/>
  <c r="AC322" i="13"/>
  <c r="AA322" i="13"/>
  <c r="Y322" i="13"/>
  <c r="W322" i="13"/>
  <c r="T322" i="13"/>
  <c r="Q322" i="13"/>
  <c r="N322" i="13"/>
  <c r="K322" i="13"/>
  <c r="H322" i="13"/>
  <c r="E322" i="13"/>
  <c r="B322" i="13"/>
  <c r="AH321" i="13"/>
  <c r="AE321" i="13"/>
  <c r="AC321" i="13"/>
  <c r="AA321" i="13"/>
  <c r="Y321" i="13"/>
  <c r="W321" i="13"/>
  <c r="T321" i="13"/>
  <c r="Q321" i="13"/>
  <c r="N321" i="13"/>
  <c r="K321" i="13"/>
  <c r="H321" i="13"/>
  <c r="E321" i="13"/>
  <c r="B321" i="13"/>
  <c r="AH320" i="13"/>
  <c r="AI320" i="13" s="1"/>
  <c r="AE320" i="13"/>
  <c r="AF320" i="13" s="1"/>
  <c r="AC320" i="13"/>
  <c r="AA320" i="13"/>
  <c r="Y320" i="13"/>
  <c r="W320" i="13"/>
  <c r="T320" i="13"/>
  <c r="U320" i="13" s="1"/>
  <c r="Q320" i="13"/>
  <c r="R320" i="13" s="1"/>
  <c r="N320" i="13"/>
  <c r="O320" i="13" s="1"/>
  <c r="K320" i="13"/>
  <c r="L320" i="13" s="1"/>
  <c r="H320" i="13"/>
  <c r="I320" i="13" s="1"/>
  <c r="E320" i="13"/>
  <c r="F320" i="13" s="1"/>
  <c r="B320" i="13"/>
  <c r="C320" i="13" s="1"/>
  <c r="R321" i="13" l="1"/>
  <c r="F321" i="13"/>
  <c r="L321" i="13"/>
  <c r="AF321" i="13"/>
  <c r="AJ317" i="13"/>
  <c r="AI317" i="13"/>
  <c r="AG317" i="13"/>
  <c r="AF317" i="13"/>
  <c r="AD317" i="13"/>
  <c r="AB317" i="13"/>
  <c r="Z317" i="13"/>
  <c r="X317" i="13"/>
  <c r="V317" i="13"/>
  <c r="U317" i="13"/>
  <c r="S317" i="13"/>
  <c r="R317" i="13"/>
  <c r="P317" i="13"/>
  <c r="O317" i="13"/>
  <c r="M317" i="13"/>
  <c r="L317" i="13"/>
  <c r="J317" i="13"/>
  <c r="I317" i="13"/>
  <c r="G317" i="13"/>
  <c r="F317" i="13"/>
  <c r="D317" i="13"/>
  <c r="C317" i="13"/>
  <c r="AJ316" i="13"/>
  <c r="AI316" i="13"/>
  <c r="AG316" i="13"/>
  <c r="AF316" i="13"/>
  <c r="AD316" i="13"/>
  <c r="AB316" i="13"/>
  <c r="Z316" i="13"/>
  <c r="X316" i="13"/>
  <c r="V316" i="13"/>
  <c r="U316" i="13"/>
  <c r="S316" i="13"/>
  <c r="R316" i="13"/>
  <c r="P316" i="13"/>
  <c r="O316" i="13"/>
  <c r="M316" i="13"/>
  <c r="L316" i="13"/>
  <c r="J316" i="13"/>
  <c r="I316" i="13"/>
  <c r="G316" i="13"/>
  <c r="F316" i="13"/>
  <c r="D316" i="13"/>
  <c r="C316" i="13"/>
  <c r="AJ315" i="13"/>
  <c r="AI315" i="13"/>
  <c r="AG315" i="13"/>
  <c r="AF315" i="13"/>
  <c r="AD315" i="13"/>
  <c r="AB315" i="13"/>
  <c r="Z315" i="13"/>
  <c r="X315" i="13"/>
  <c r="V315" i="13"/>
  <c r="U315" i="13"/>
  <c r="S315" i="13"/>
  <c r="R315" i="13"/>
  <c r="P315" i="13"/>
  <c r="O315" i="13"/>
  <c r="M315" i="13"/>
  <c r="L315" i="13"/>
  <c r="J315" i="13"/>
  <c r="I315" i="13"/>
  <c r="G315" i="13"/>
  <c r="F315" i="13"/>
  <c r="D315" i="13"/>
  <c r="C315" i="13"/>
  <c r="AJ314" i="13" l="1"/>
  <c r="AI314" i="13"/>
  <c r="AG314" i="13"/>
  <c r="AF314" i="13"/>
  <c r="AD314" i="13"/>
  <c r="AB314" i="13"/>
  <c r="Z314" i="13"/>
  <c r="X314" i="13"/>
  <c r="V314" i="13"/>
  <c r="U314" i="13"/>
  <c r="S314" i="13"/>
  <c r="R314" i="13"/>
  <c r="P314" i="13"/>
  <c r="O314" i="13"/>
  <c r="M314" i="13"/>
  <c r="L314" i="13"/>
  <c r="J314" i="13"/>
  <c r="I314" i="13"/>
  <c r="G314" i="13"/>
  <c r="F314" i="13"/>
  <c r="D314" i="13"/>
  <c r="C314" i="13"/>
  <c r="AJ313" i="13" l="1"/>
  <c r="AI313" i="13"/>
  <c r="AG313" i="13"/>
  <c r="AF313" i="13"/>
  <c r="AD313" i="13"/>
  <c r="AB313" i="13"/>
  <c r="Z313" i="13"/>
  <c r="X313" i="13"/>
  <c r="V313" i="13"/>
  <c r="U313" i="13"/>
  <c r="S313" i="13"/>
  <c r="R313" i="13"/>
  <c r="P313" i="13"/>
  <c r="O313" i="13"/>
  <c r="M313" i="13"/>
  <c r="L313" i="13"/>
  <c r="J313" i="13"/>
  <c r="I313" i="13"/>
  <c r="G313" i="13"/>
  <c r="F313" i="13"/>
  <c r="D313" i="13"/>
  <c r="C313" i="13"/>
  <c r="AJ312" i="13"/>
  <c r="AI312" i="13"/>
  <c r="AG312" i="13"/>
  <c r="AF312" i="13"/>
  <c r="AD312" i="13"/>
  <c r="AB312" i="13"/>
  <c r="Z312" i="13"/>
  <c r="X312" i="13"/>
  <c r="V312" i="13"/>
  <c r="U312" i="13"/>
  <c r="S312" i="13"/>
  <c r="R312" i="13"/>
  <c r="P312" i="13"/>
  <c r="O312" i="13"/>
  <c r="M312" i="13"/>
  <c r="L312" i="13"/>
  <c r="J312" i="13"/>
  <c r="I312" i="13"/>
  <c r="G312" i="13"/>
  <c r="F312" i="13"/>
  <c r="D312" i="13"/>
  <c r="C312" i="13"/>
  <c r="AJ311" i="13"/>
  <c r="AI311" i="13"/>
  <c r="AG311" i="13"/>
  <c r="AF311" i="13"/>
  <c r="AD311" i="13"/>
  <c r="AB311" i="13"/>
  <c r="Z311" i="13"/>
  <c r="X311" i="13"/>
  <c r="V311" i="13"/>
  <c r="U311" i="13"/>
  <c r="S311" i="13"/>
  <c r="R311" i="13"/>
  <c r="P311" i="13"/>
  <c r="O311" i="13"/>
  <c r="M311" i="13"/>
  <c r="L311" i="13"/>
  <c r="J311" i="13"/>
  <c r="I311" i="13"/>
  <c r="G311" i="13"/>
  <c r="F311" i="13"/>
  <c r="D311" i="13"/>
  <c r="C311" i="13"/>
  <c r="M310" i="13" l="1"/>
  <c r="AJ310" i="13"/>
  <c r="AI310" i="13"/>
  <c r="AG310" i="13"/>
  <c r="AF310" i="13"/>
  <c r="AD310" i="13"/>
  <c r="AB310" i="13"/>
  <c r="Z310" i="13"/>
  <c r="X310" i="13"/>
  <c r="V310" i="13"/>
  <c r="U310" i="13"/>
  <c r="S310" i="13"/>
  <c r="R310" i="13"/>
  <c r="P310" i="13"/>
  <c r="O310" i="13"/>
  <c r="L310" i="13"/>
  <c r="J310" i="13"/>
  <c r="I310" i="13"/>
  <c r="G310" i="13"/>
  <c r="F310" i="13"/>
  <c r="D310" i="13"/>
  <c r="C310" i="13"/>
  <c r="AJ309" i="13"/>
  <c r="AI309" i="13"/>
  <c r="AG309" i="13"/>
  <c r="AF309" i="13"/>
  <c r="AD309" i="13"/>
  <c r="AB309" i="13"/>
  <c r="Z309" i="13"/>
  <c r="X309" i="13"/>
  <c r="V309" i="13"/>
  <c r="U309" i="13"/>
  <c r="S309" i="13"/>
  <c r="R309" i="13"/>
  <c r="P309" i="13"/>
  <c r="O309" i="13"/>
  <c r="M309" i="13"/>
  <c r="L309" i="13"/>
  <c r="J309" i="13"/>
  <c r="I309" i="13"/>
  <c r="G309" i="13"/>
  <c r="F309" i="13"/>
  <c r="D309" i="13"/>
  <c r="C309" i="13"/>
  <c r="AJ308" i="13"/>
  <c r="AI308" i="13"/>
  <c r="AG308" i="13"/>
  <c r="AF308" i="13"/>
  <c r="AD308" i="13"/>
  <c r="AB308" i="13"/>
  <c r="Z308" i="13"/>
  <c r="X308" i="13"/>
  <c r="V308" i="13"/>
  <c r="U308" i="13"/>
  <c r="S308" i="13"/>
  <c r="R308" i="13"/>
  <c r="P308" i="13"/>
  <c r="O308" i="13"/>
  <c r="M308" i="13"/>
  <c r="L308" i="13"/>
  <c r="J308" i="13"/>
  <c r="I308" i="13"/>
  <c r="G308" i="13"/>
  <c r="F308" i="13"/>
  <c r="D308" i="13"/>
  <c r="C308" i="13"/>
  <c r="AJ307" i="13"/>
  <c r="AI307" i="13"/>
  <c r="AG307" i="13"/>
  <c r="AF307" i="13"/>
  <c r="AD307" i="13"/>
  <c r="AB307" i="13"/>
  <c r="Z307" i="13"/>
  <c r="X307" i="13"/>
  <c r="V307" i="13"/>
  <c r="U307" i="13"/>
  <c r="S307" i="13"/>
  <c r="R307" i="13"/>
  <c r="P307" i="13"/>
  <c r="O307" i="13"/>
  <c r="M307" i="13"/>
  <c r="L307" i="13"/>
  <c r="J307" i="13"/>
  <c r="I307" i="13"/>
  <c r="G307" i="13"/>
  <c r="F307" i="13"/>
  <c r="D307" i="13"/>
  <c r="C307" i="13"/>
  <c r="AJ306" i="13" l="1"/>
  <c r="AI306" i="13"/>
  <c r="AG306" i="13"/>
  <c r="AF306" i="13"/>
  <c r="AD306" i="13"/>
  <c r="AB306" i="13"/>
  <c r="Z306" i="13"/>
  <c r="X306" i="13"/>
  <c r="V306" i="13"/>
  <c r="U306" i="13"/>
  <c r="S306" i="13"/>
  <c r="R306" i="13"/>
  <c r="P306" i="13"/>
  <c r="O306" i="13"/>
  <c r="M306" i="13"/>
  <c r="L306" i="13"/>
  <c r="J306" i="13"/>
  <c r="I306" i="13"/>
  <c r="G306" i="13"/>
  <c r="F306" i="13"/>
  <c r="D306" i="13"/>
  <c r="C306" i="13"/>
  <c r="AJ305" i="13" l="1"/>
  <c r="AI305" i="13"/>
  <c r="AG305" i="13"/>
  <c r="AF305" i="13"/>
  <c r="AD305" i="13"/>
  <c r="AB305" i="13"/>
  <c r="Z305" i="13"/>
  <c r="X305" i="13"/>
  <c r="V305" i="13"/>
  <c r="U305" i="13"/>
  <c r="S305" i="13"/>
  <c r="R305" i="13"/>
  <c r="P305" i="13"/>
  <c r="O305" i="13"/>
  <c r="M305" i="13"/>
  <c r="L305" i="13"/>
  <c r="J305" i="13"/>
  <c r="I305" i="13"/>
  <c r="G305" i="13"/>
  <c r="F305" i="13"/>
  <c r="D305" i="13"/>
  <c r="C305" i="13"/>
  <c r="AJ304" i="13" l="1"/>
  <c r="AI304" i="13"/>
  <c r="AG304" i="13"/>
  <c r="AF304" i="13"/>
  <c r="AD304" i="13"/>
  <c r="AB304" i="13"/>
  <c r="Z304" i="13"/>
  <c r="X304" i="13"/>
  <c r="V304" i="13"/>
  <c r="U304" i="13"/>
  <c r="S304" i="13"/>
  <c r="R304" i="13"/>
  <c r="P304" i="13"/>
  <c r="O304" i="13"/>
  <c r="M304" i="13"/>
  <c r="L304" i="13"/>
  <c r="J304" i="13"/>
  <c r="I304" i="13"/>
  <c r="G304" i="13"/>
  <c r="F304" i="13"/>
  <c r="D304" i="13"/>
  <c r="C304" i="13"/>
  <c r="AJ303" i="13" l="1"/>
  <c r="AI303" i="13"/>
  <c r="AG303" i="13"/>
  <c r="AF303" i="13"/>
  <c r="AD303" i="13"/>
  <c r="AB303" i="13"/>
  <c r="Z303" i="13"/>
  <c r="X303" i="13"/>
  <c r="V303" i="13"/>
  <c r="U303" i="13"/>
  <c r="S303" i="13"/>
  <c r="R303" i="13"/>
  <c r="P303" i="13"/>
  <c r="O303" i="13"/>
  <c r="M303" i="13"/>
  <c r="L303" i="13"/>
  <c r="J303" i="13"/>
  <c r="I303" i="13"/>
  <c r="G303" i="13"/>
  <c r="F303" i="13"/>
  <c r="D303" i="13"/>
  <c r="C303" i="13"/>
  <c r="AJ302" i="13"/>
  <c r="AI302" i="13"/>
  <c r="AG302" i="13"/>
  <c r="AF302" i="13"/>
  <c r="AD302" i="13"/>
  <c r="AB302" i="13"/>
  <c r="Z302" i="13"/>
  <c r="X302" i="13"/>
  <c r="V302" i="13"/>
  <c r="U302" i="13"/>
  <c r="S302" i="13"/>
  <c r="R302" i="13"/>
  <c r="P302" i="13"/>
  <c r="O302" i="13"/>
  <c r="M302" i="13"/>
  <c r="L302" i="13"/>
  <c r="J302" i="13"/>
  <c r="I302" i="13"/>
  <c r="G302" i="13"/>
  <c r="F302" i="13"/>
  <c r="D302" i="13"/>
  <c r="C302" i="13"/>
  <c r="AJ301" i="13"/>
  <c r="AI301" i="13"/>
  <c r="AG301" i="13"/>
  <c r="AF301" i="13"/>
  <c r="AD301" i="13"/>
  <c r="AB301" i="13"/>
  <c r="Z301" i="13"/>
  <c r="X301" i="13"/>
  <c r="V301" i="13"/>
  <c r="U301" i="13"/>
  <c r="S301" i="13"/>
  <c r="R301" i="13"/>
  <c r="P301" i="13"/>
  <c r="O301" i="13"/>
  <c r="M301" i="13"/>
  <c r="L301" i="13"/>
  <c r="J301" i="13"/>
  <c r="I301" i="13"/>
  <c r="G301" i="13"/>
  <c r="F301" i="13"/>
  <c r="D301" i="13"/>
  <c r="C301" i="13"/>
  <c r="AJ300" i="13" l="1"/>
  <c r="AI300" i="13"/>
  <c r="AG300" i="13"/>
  <c r="AF300" i="13"/>
  <c r="AD300" i="13"/>
  <c r="AB300" i="13"/>
  <c r="Z300" i="13"/>
  <c r="X300" i="13"/>
  <c r="V300" i="13"/>
  <c r="U300" i="13"/>
  <c r="S300" i="13"/>
  <c r="R300" i="13"/>
  <c r="P300" i="13"/>
  <c r="O300" i="13"/>
  <c r="M300" i="13"/>
  <c r="L300" i="13"/>
  <c r="J300" i="13"/>
  <c r="I300" i="13"/>
  <c r="G300" i="13"/>
  <c r="F300" i="13"/>
  <c r="D300" i="13"/>
  <c r="C300" i="13"/>
  <c r="AJ299" i="13"/>
  <c r="AI299" i="13"/>
  <c r="AG299" i="13"/>
  <c r="AF299" i="13"/>
  <c r="AD299" i="13"/>
  <c r="AB299" i="13"/>
  <c r="Z299" i="13"/>
  <c r="X299" i="13"/>
  <c r="V299" i="13"/>
  <c r="U299" i="13"/>
  <c r="S299" i="13"/>
  <c r="R299" i="13"/>
  <c r="P299" i="13"/>
  <c r="O299" i="13"/>
  <c r="M299" i="13"/>
  <c r="L299" i="13"/>
  <c r="J299" i="13"/>
  <c r="I299" i="13"/>
  <c r="G299" i="13"/>
  <c r="F299" i="13"/>
  <c r="D299" i="13"/>
  <c r="C299" i="13"/>
  <c r="AJ290" i="13" l="1"/>
  <c r="AJ291" i="13"/>
  <c r="AJ292" i="13"/>
  <c r="AJ293" i="13"/>
  <c r="AJ294" i="13"/>
  <c r="AJ295" i="13"/>
  <c r="AJ296" i="13"/>
  <c r="AJ297" i="13"/>
  <c r="AJ298" i="13"/>
  <c r="AJ289" i="13"/>
  <c r="AG290" i="13"/>
  <c r="AG291" i="13"/>
  <c r="AG292" i="13"/>
  <c r="AG293" i="13"/>
  <c r="AG294" i="13"/>
  <c r="AG295" i="13"/>
  <c r="AG296" i="13"/>
  <c r="AG297" i="13"/>
  <c r="AG298" i="13"/>
  <c r="AG289" i="13"/>
  <c r="AD290" i="13"/>
  <c r="AD291" i="13"/>
  <c r="AD292" i="13"/>
  <c r="AD293" i="13"/>
  <c r="AD294" i="13"/>
  <c r="AD295" i="13"/>
  <c r="AD296" i="13"/>
  <c r="AD297" i="13"/>
  <c r="AD298" i="13"/>
  <c r="AD289" i="13"/>
  <c r="AB290" i="13"/>
  <c r="AB291" i="13"/>
  <c r="AB292" i="13"/>
  <c r="AB293" i="13"/>
  <c r="AB294" i="13"/>
  <c r="AB295" i="13"/>
  <c r="AB296" i="13"/>
  <c r="AB297" i="13"/>
  <c r="AB298" i="13"/>
  <c r="AB289" i="13"/>
  <c r="Z290" i="13"/>
  <c r="Z291" i="13"/>
  <c r="Z292" i="13"/>
  <c r="Z293" i="13"/>
  <c r="Z294" i="13"/>
  <c r="Z295" i="13"/>
  <c r="Z296" i="13"/>
  <c r="Z297" i="13"/>
  <c r="Z298" i="13"/>
  <c r="Z289" i="13"/>
  <c r="X290" i="13"/>
  <c r="X291" i="13"/>
  <c r="X292" i="13"/>
  <c r="X293" i="13"/>
  <c r="X294" i="13"/>
  <c r="X295" i="13"/>
  <c r="X296" i="13"/>
  <c r="X297" i="13"/>
  <c r="X298" i="13"/>
  <c r="X289" i="13"/>
  <c r="AI298" i="13" l="1"/>
  <c r="AF298" i="13"/>
  <c r="V298" i="13"/>
  <c r="U298" i="13"/>
  <c r="S298" i="13"/>
  <c r="R298" i="13"/>
  <c r="P298" i="13"/>
  <c r="O298" i="13"/>
  <c r="M298" i="13"/>
  <c r="L298" i="13"/>
  <c r="J298" i="13"/>
  <c r="I298" i="13"/>
  <c r="G298" i="13"/>
  <c r="F298" i="13"/>
  <c r="D298" i="13"/>
  <c r="C298" i="13"/>
  <c r="AI297" i="13" l="1"/>
  <c r="AF297" i="13"/>
  <c r="V297" i="13"/>
  <c r="U297" i="13"/>
  <c r="S297" i="13"/>
  <c r="R297" i="13"/>
  <c r="P297" i="13"/>
  <c r="O297" i="13"/>
  <c r="M297" i="13"/>
  <c r="L297" i="13"/>
  <c r="J297" i="13"/>
  <c r="I297" i="13"/>
  <c r="G297" i="13"/>
  <c r="F297" i="13"/>
  <c r="D297" i="13"/>
  <c r="C297" i="13"/>
  <c r="AI296" i="13" l="1"/>
  <c r="AF296" i="13"/>
  <c r="V296" i="13"/>
  <c r="U296" i="13"/>
  <c r="S296" i="13"/>
  <c r="R296" i="13"/>
  <c r="P296" i="13"/>
  <c r="O296" i="13"/>
  <c r="M296" i="13"/>
  <c r="L296" i="13"/>
  <c r="J296" i="13"/>
  <c r="I296" i="13"/>
  <c r="G296" i="13"/>
  <c r="F296" i="13"/>
  <c r="D296" i="13"/>
  <c r="C296" i="13"/>
  <c r="AI295" i="13"/>
  <c r="AF295" i="13"/>
  <c r="V295" i="13"/>
  <c r="U295" i="13"/>
  <c r="S295" i="13"/>
  <c r="R295" i="13"/>
  <c r="P295" i="13"/>
  <c r="O295" i="13"/>
  <c r="M295" i="13"/>
  <c r="L295" i="13"/>
  <c r="J295" i="13"/>
  <c r="I295" i="13"/>
  <c r="G295" i="13"/>
  <c r="F295" i="13"/>
  <c r="D295" i="13"/>
  <c r="C295" i="13"/>
  <c r="AI294" i="13"/>
  <c r="AF294" i="13"/>
  <c r="V294" i="13"/>
  <c r="U294" i="13"/>
  <c r="S294" i="13"/>
  <c r="R294" i="13"/>
  <c r="P294" i="13"/>
  <c r="O294" i="13"/>
  <c r="M294" i="13"/>
  <c r="L294" i="13"/>
  <c r="J294" i="13"/>
  <c r="I294" i="13"/>
  <c r="G294" i="13"/>
  <c r="F294" i="13"/>
  <c r="D294" i="13"/>
  <c r="C294" i="13"/>
  <c r="AI293" i="13" l="1"/>
  <c r="AF293" i="13"/>
  <c r="V293" i="13"/>
  <c r="U293" i="13"/>
  <c r="S293" i="13"/>
  <c r="R293" i="13"/>
  <c r="P293" i="13"/>
  <c r="O293" i="13"/>
  <c r="M293" i="13"/>
  <c r="L293" i="13"/>
  <c r="J293" i="13"/>
  <c r="I293" i="13"/>
  <c r="G293" i="13"/>
  <c r="F293" i="13"/>
  <c r="D293" i="13"/>
  <c r="C293" i="13"/>
  <c r="AI292" i="13" l="1"/>
  <c r="AF292" i="13"/>
  <c r="V292" i="13"/>
  <c r="U292" i="13"/>
  <c r="S292" i="13"/>
  <c r="R292" i="13"/>
  <c r="P292" i="13"/>
  <c r="O292" i="13"/>
  <c r="M292" i="13"/>
  <c r="L292" i="13"/>
  <c r="J292" i="13"/>
  <c r="I292" i="13"/>
  <c r="G292" i="13"/>
  <c r="F292" i="13"/>
  <c r="D292" i="13"/>
  <c r="C292" i="13"/>
  <c r="AI291" i="13" l="1"/>
  <c r="AF291" i="13"/>
  <c r="V291" i="13"/>
  <c r="U291" i="13"/>
  <c r="S291" i="13"/>
  <c r="R291" i="13"/>
  <c r="P291" i="13"/>
  <c r="O291" i="13"/>
  <c r="M291" i="13"/>
  <c r="L291" i="13"/>
  <c r="J291" i="13"/>
  <c r="I291" i="13"/>
  <c r="G291" i="13"/>
  <c r="F291" i="13"/>
  <c r="D291" i="13"/>
  <c r="C291" i="13"/>
  <c r="AI290" i="13"/>
  <c r="AF290" i="13"/>
  <c r="V290" i="13"/>
  <c r="U290" i="13"/>
  <c r="S290" i="13"/>
  <c r="R290" i="13"/>
  <c r="P290" i="13"/>
  <c r="O290" i="13"/>
  <c r="M290" i="13"/>
  <c r="L290" i="13"/>
  <c r="J290" i="13"/>
  <c r="I290" i="13"/>
  <c r="G290" i="13"/>
  <c r="F290" i="13"/>
  <c r="D290" i="13"/>
  <c r="C290" i="13"/>
  <c r="V289" i="13" l="1"/>
  <c r="S289" i="13"/>
  <c r="P289" i="13"/>
  <c r="M289" i="13"/>
  <c r="J289" i="13"/>
  <c r="G289" i="13"/>
  <c r="D289" i="13"/>
  <c r="AI289" i="13"/>
  <c r="AF289" i="13"/>
  <c r="U289" i="13"/>
  <c r="R289" i="13"/>
  <c r="O289" i="13"/>
  <c r="L289" i="13"/>
  <c r="I289" i="13"/>
  <c r="F289" i="13"/>
  <c r="C289" i="13"/>
  <c r="AJ288" i="13"/>
  <c r="AG288" i="13"/>
  <c r="AD288" i="13"/>
  <c r="AB288" i="13"/>
  <c r="Z288" i="13"/>
  <c r="X288" i="13"/>
  <c r="V288" i="13"/>
  <c r="S288" i="13"/>
  <c r="P288" i="13"/>
  <c r="M288" i="13"/>
  <c r="J288" i="13"/>
  <c r="G288" i="13"/>
  <c r="D288" i="13"/>
  <c r="AI288" i="13"/>
  <c r="AF288" i="13"/>
  <c r="U288" i="13"/>
  <c r="U286" i="13" s="1"/>
  <c r="R288" i="13"/>
  <c r="O288" i="13"/>
  <c r="L288" i="13"/>
  <c r="I288" i="13"/>
  <c r="F288" i="13"/>
  <c r="C288" i="13"/>
  <c r="AJ282" i="13"/>
  <c r="AI282" i="13"/>
  <c r="AG282" i="13"/>
  <c r="AF282" i="13"/>
  <c r="AD282" i="13"/>
  <c r="AB282" i="13"/>
  <c r="Z282" i="13"/>
  <c r="X282" i="13"/>
  <c r="V282" i="13"/>
  <c r="U282" i="13"/>
  <c r="S282" i="13"/>
  <c r="R282" i="13"/>
  <c r="P282" i="13"/>
  <c r="O282" i="13"/>
  <c r="M282" i="13"/>
  <c r="L282" i="13"/>
  <c r="J282" i="13"/>
  <c r="I282" i="13"/>
  <c r="G282" i="13"/>
  <c r="F282" i="13"/>
  <c r="D282" i="13"/>
  <c r="C282" i="13"/>
  <c r="AI287" i="13"/>
  <c r="U287" i="13"/>
  <c r="O287" i="13"/>
  <c r="I287" i="13"/>
  <c r="C287" i="13"/>
  <c r="AF287" i="13"/>
  <c r="R287" i="13"/>
  <c r="L287" i="13"/>
  <c r="F287" i="13"/>
  <c r="O286" i="13"/>
  <c r="AH287" i="13"/>
  <c r="AE287" i="13"/>
  <c r="AC287" i="13"/>
  <c r="AA287" i="13"/>
  <c r="Y287" i="13"/>
  <c r="W287" i="13"/>
  <c r="T287" i="13"/>
  <c r="Q287" i="13"/>
  <c r="N287" i="13"/>
  <c r="K287" i="13"/>
  <c r="H287" i="13"/>
  <c r="E287" i="13"/>
  <c r="B287" i="13"/>
  <c r="AH286" i="13"/>
  <c r="AE286" i="13"/>
  <c r="AC286" i="13"/>
  <c r="AA286" i="13"/>
  <c r="Y286" i="13"/>
  <c r="W286" i="13"/>
  <c r="T286" i="13"/>
  <c r="Q286" i="13"/>
  <c r="N286" i="13"/>
  <c r="K286" i="13"/>
  <c r="H286" i="13"/>
  <c r="E286" i="13"/>
  <c r="B286" i="13"/>
  <c r="AH285" i="13"/>
  <c r="AE285" i="13"/>
  <c r="AC285" i="13"/>
  <c r="AA285" i="13"/>
  <c r="Y285" i="13"/>
  <c r="W285" i="13"/>
  <c r="T285" i="13"/>
  <c r="U285" i="13" s="1"/>
  <c r="Q285" i="13"/>
  <c r="R285" i="13" s="1"/>
  <c r="N285" i="13"/>
  <c r="O285" i="13" s="1"/>
  <c r="K285" i="13"/>
  <c r="L285" i="13" s="1"/>
  <c r="H285" i="13"/>
  <c r="I285" i="13" s="1"/>
  <c r="E285" i="13"/>
  <c r="F285" i="13" s="1"/>
  <c r="B285" i="13"/>
  <c r="C285" i="13" s="1"/>
  <c r="L286" i="13" l="1"/>
  <c r="C286" i="13"/>
  <c r="AI286" i="13"/>
  <c r="I286" i="13"/>
  <c r="AF286" i="13"/>
  <c r="AI285" i="13"/>
  <c r="AF285" i="13"/>
  <c r="R286" i="13"/>
  <c r="F286" i="13"/>
  <c r="AJ281" i="13"/>
  <c r="AI281" i="13"/>
  <c r="AG281" i="13"/>
  <c r="AF281" i="13"/>
  <c r="AD281" i="13"/>
  <c r="AB281" i="13"/>
  <c r="Z281" i="13"/>
  <c r="X281" i="13"/>
  <c r="V281" i="13"/>
  <c r="U281" i="13"/>
  <c r="S281" i="13"/>
  <c r="R281" i="13"/>
  <c r="P281" i="13"/>
  <c r="O281" i="13"/>
  <c r="M281" i="13"/>
  <c r="L281" i="13"/>
  <c r="J281" i="13"/>
  <c r="I281" i="13"/>
  <c r="G281" i="13"/>
  <c r="F281" i="13"/>
  <c r="D281" i="13"/>
  <c r="C281" i="13"/>
  <c r="AJ280" i="13" l="1"/>
  <c r="AI280" i="13"/>
  <c r="AG280" i="13"/>
  <c r="AF280" i="13"/>
  <c r="AD280" i="13"/>
  <c r="AB280" i="13"/>
  <c r="Z280" i="13"/>
  <c r="X280" i="13"/>
  <c r="V280" i="13"/>
  <c r="U280" i="13"/>
  <c r="S280" i="13"/>
  <c r="R280" i="13"/>
  <c r="P280" i="13"/>
  <c r="O280" i="13"/>
  <c r="M280" i="13"/>
  <c r="L280" i="13"/>
  <c r="J280" i="13"/>
  <c r="I280" i="13"/>
  <c r="G280" i="13"/>
  <c r="F280" i="13"/>
  <c r="D280" i="13"/>
  <c r="C280" i="13"/>
  <c r="AJ279" i="13"/>
  <c r="AI279" i="13"/>
  <c r="AG279" i="13"/>
  <c r="AF279" i="13"/>
  <c r="AD279" i="13"/>
  <c r="AB279" i="13"/>
  <c r="Z279" i="13"/>
  <c r="X279" i="13"/>
  <c r="V279" i="13"/>
  <c r="U279" i="13"/>
  <c r="S279" i="13"/>
  <c r="R279" i="13"/>
  <c r="P279" i="13"/>
  <c r="O279" i="13"/>
  <c r="M279" i="13"/>
  <c r="L279" i="13"/>
  <c r="J279" i="13"/>
  <c r="I279" i="13"/>
  <c r="G279" i="13"/>
  <c r="F279" i="13"/>
  <c r="D279" i="13"/>
  <c r="C279" i="13"/>
  <c r="AJ278" i="13"/>
  <c r="AI278" i="13"/>
  <c r="AG278" i="13"/>
  <c r="AF278" i="13"/>
  <c r="AD278" i="13"/>
  <c r="AB278" i="13"/>
  <c r="Z278" i="13"/>
  <c r="X278" i="13"/>
  <c r="V278" i="13"/>
  <c r="U278" i="13"/>
  <c r="S278" i="13"/>
  <c r="R278" i="13"/>
  <c r="P278" i="13"/>
  <c r="O278" i="13"/>
  <c r="M278" i="13"/>
  <c r="L278" i="13"/>
  <c r="J278" i="13"/>
  <c r="I278" i="13"/>
  <c r="G278" i="13"/>
  <c r="F278" i="13"/>
  <c r="D278" i="13"/>
  <c r="C278" i="13"/>
  <c r="AJ277" i="13"/>
  <c r="AI277" i="13"/>
  <c r="AG277" i="13"/>
  <c r="AF277" i="13"/>
  <c r="AD277" i="13"/>
  <c r="AB277" i="13"/>
  <c r="Z277" i="13"/>
  <c r="X277" i="13"/>
  <c r="V277" i="13"/>
  <c r="U277" i="13"/>
  <c r="S277" i="13"/>
  <c r="R277" i="13"/>
  <c r="P277" i="13"/>
  <c r="O277" i="13"/>
  <c r="M277" i="13"/>
  <c r="L277" i="13"/>
  <c r="J277" i="13"/>
  <c r="I277" i="13"/>
  <c r="G277" i="13"/>
  <c r="F277" i="13"/>
  <c r="D277" i="13"/>
  <c r="C277" i="13"/>
  <c r="AJ276" i="13"/>
  <c r="AI276" i="13"/>
  <c r="AG276" i="13"/>
  <c r="AF276" i="13"/>
  <c r="AD276" i="13"/>
  <c r="AB276" i="13"/>
  <c r="Z276" i="13"/>
  <c r="X276" i="13"/>
  <c r="V276" i="13"/>
  <c r="U276" i="13"/>
  <c r="S276" i="13"/>
  <c r="R276" i="13"/>
  <c r="P276" i="13"/>
  <c r="O276" i="13"/>
  <c r="M276" i="13"/>
  <c r="L276" i="13"/>
  <c r="J276" i="13"/>
  <c r="I276" i="13"/>
  <c r="G276" i="13"/>
  <c r="F276" i="13"/>
  <c r="D276" i="13"/>
  <c r="C276" i="13"/>
  <c r="AJ275" i="13"/>
  <c r="AI275" i="13"/>
  <c r="AG275" i="13"/>
  <c r="AF275" i="13"/>
  <c r="AD275" i="13"/>
  <c r="AB275" i="13"/>
  <c r="Z275" i="13"/>
  <c r="X275" i="13"/>
  <c r="V275" i="13"/>
  <c r="U275" i="13"/>
  <c r="S275" i="13"/>
  <c r="R275" i="13"/>
  <c r="P275" i="13"/>
  <c r="O275" i="13"/>
  <c r="M275" i="13"/>
  <c r="L275" i="13"/>
  <c r="J275" i="13"/>
  <c r="I275" i="13"/>
  <c r="G275" i="13"/>
  <c r="F275" i="13"/>
  <c r="D275" i="13"/>
  <c r="C275" i="13"/>
  <c r="AJ274" i="13"/>
  <c r="AI274" i="13"/>
  <c r="AG274" i="13"/>
  <c r="AF274" i="13"/>
  <c r="AD274" i="13"/>
  <c r="AB274" i="13"/>
  <c r="Z274" i="13"/>
  <c r="X274" i="13"/>
  <c r="V274" i="13"/>
  <c r="U274" i="13"/>
  <c r="S274" i="13"/>
  <c r="R274" i="13"/>
  <c r="P274" i="13"/>
  <c r="O274" i="13"/>
  <c r="M274" i="13"/>
  <c r="L274" i="13"/>
  <c r="J274" i="13"/>
  <c r="I274" i="13"/>
  <c r="G274" i="13"/>
  <c r="F274" i="13"/>
  <c r="D274" i="13"/>
  <c r="C274" i="13"/>
  <c r="AJ273" i="13"/>
  <c r="AI273" i="13"/>
  <c r="AG273" i="13"/>
  <c r="AF273" i="13"/>
  <c r="AD273" i="13"/>
  <c r="AB273" i="13"/>
  <c r="Z273" i="13"/>
  <c r="X273" i="13"/>
  <c r="V273" i="13"/>
  <c r="U273" i="13"/>
  <c r="S273" i="13"/>
  <c r="R273" i="13"/>
  <c r="P273" i="13"/>
  <c r="O273" i="13"/>
  <c r="M273" i="13"/>
  <c r="L273" i="13"/>
  <c r="J273" i="13"/>
  <c r="I273" i="13"/>
  <c r="G273" i="13"/>
  <c r="F273" i="13"/>
  <c r="D273" i="13"/>
  <c r="C273" i="13"/>
  <c r="AJ272" i="13" l="1"/>
  <c r="AI272" i="13"/>
  <c r="AG272" i="13"/>
  <c r="AF272" i="13"/>
  <c r="AD272" i="13"/>
  <c r="AB272" i="13"/>
  <c r="Z272" i="13"/>
  <c r="X272" i="13"/>
  <c r="V272" i="13"/>
  <c r="U272" i="13"/>
  <c r="S272" i="13"/>
  <c r="R272" i="13"/>
  <c r="P272" i="13"/>
  <c r="O272" i="13"/>
  <c r="M272" i="13"/>
  <c r="L272" i="13"/>
  <c r="J272" i="13"/>
  <c r="I272" i="13"/>
  <c r="G272" i="13"/>
  <c r="F272" i="13"/>
  <c r="D272" i="13"/>
  <c r="C272" i="13"/>
  <c r="AJ271" i="13"/>
  <c r="AI271" i="13"/>
  <c r="AG271" i="13"/>
  <c r="AF271" i="13"/>
  <c r="AD271" i="13"/>
  <c r="AB271" i="13"/>
  <c r="Z271" i="13"/>
  <c r="X271" i="13"/>
  <c r="V271" i="13"/>
  <c r="U271" i="13"/>
  <c r="S271" i="13"/>
  <c r="R271" i="13"/>
  <c r="P271" i="13"/>
  <c r="O271" i="13"/>
  <c r="M271" i="13"/>
  <c r="L271" i="13"/>
  <c r="J271" i="13"/>
  <c r="I271" i="13"/>
  <c r="G271" i="13"/>
  <c r="F271" i="13"/>
  <c r="D271" i="13"/>
  <c r="C271" i="13"/>
  <c r="AJ270" i="13" l="1"/>
  <c r="AI270" i="13"/>
  <c r="AG270" i="13"/>
  <c r="AF270" i="13"/>
  <c r="AD270" i="13"/>
  <c r="AB270" i="13"/>
  <c r="Z270" i="13"/>
  <c r="X270" i="13"/>
  <c r="V270" i="13"/>
  <c r="U270" i="13"/>
  <c r="S270" i="13"/>
  <c r="R270" i="13"/>
  <c r="P270" i="13"/>
  <c r="O270" i="13"/>
  <c r="M270" i="13"/>
  <c r="L270" i="13"/>
  <c r="J270" i="13"/>
  <c r="I270" i="13"/>
  <c r="G270" i="13"/>
  <c r="F270" i="13"/>
  <c r="D270" i="13"/>
  <c r="C270" i="13"/>
  <c r="AJ269" i="13"/>
  <c r="AI269" i="13"/>
  <c r="AG269" i="13"/>
  <c r="AF269" i="13"/>
  <c r="AD269" i="13"/>
  <c r="AB269" i="13"/>
  <c r="Z269" i="13"/>
  <c r="X269" i="13"/>
  <c r="V269" i="13"/>
  <c r="U269" i="13"/>
  <c r="S269" i="13"/>
  <c r="R269" i="13"/>
  <c r="P269" i="13"/>
  <c r="O269" i="13"/>
  <c r="M269" i="13"/>
  <c r="L269" i="13"/>
  <c r="J269" i="13"/>
  <c r="I269" i="13"/>
  <c r="G269" i="13"/>
  <c r="F269" i="13"/>
  <c r="D269" i="13"/>
  <c r="C269" i="13"/>
  <c r="AJ268" i="13"/>
  <c r="AI268" i="13"/>
  <c r="AG268" i="13"/>
  <c r="AF268" i="13"/>
  <c r="AD268" i="13"/>
  <c r="AB268" i="13"/>
  <c r="Z268" i="13"/>
  <c r="X268" i="13"/>
  <c r="V268" i="13"/>
  <c r="U268" i="13"/>
  <c r="S268" i="13"/>
  <c r="R268" i="13"/>
  <c r="P268" i="13"/>
  <c r="O268" i="13"/>
  <c r="M268" i="13"/>
  <c r="L268" i="13"/>
  <c r="J268" i="13"/>
  <c r="I268" i="13"/>
  <c r="G268" i="13"/>
  <c r="F268" i="13"/>
  <c r="D268" i="13"/>
  <c r="C268" i="13"/>
  <c r="AJ267" i="13"/>
  <c r="AI267" i="13"/>
  <c r="AG267" i="13"/>
  <c r="AF267" i="13"/>
  <c r="AD267" i="13"/>
  <c r="AB267" i="13"/>
  <c r="Z267" i="13"/>
  <c r="X267" i="13"/>
  <c r="V267" i="13"/>
  <c r="U267" i="13"/>
  <c r="S267" i="13"/>
  <c r="R267" i="13"/>
  <c r="P267" i="13"/>
  <c r="O267" i="13"/>
  <c r="M267" i="13"/>
  <c r="L267" i="13"/>
  <c r="J267" i="13"/>
  <c r="I267" i="13"/>
  <c r="G267" i="13"/>
  <c r="F267" i="13"/>
  <c r="D267" i="13"/>
  <c r="C267" i="13"/>
  <c r="Y251" i="13" l="1"/>
  <c r="Y250" i="13"/>
  <c r="Y249" i="13"/>
  <c r="W251" i="13"/>
  <c r="W250" i="13"/>
  <c r="W249" i="13"/>
  <c r="AJ266" i="13"/>
  <c r="AI266" i="13"/>
  <c r="AG266" i="13"/>
  <c r="AF266" i="13"/>
  <c r="AD266" i="13"/>
  <c r="AB266" i="13"/>
  <c r="Z266" i="13"/>
  <c r="X266" i="13"/>
  <c r="V266" i="13"/>
  <c r="U266" i="13"/>
  <c r="S266" i="13"/>
  <c r="R266" i="13"/>
  <c r="P266" i="13"/>
  <c r="O266" i="13"/>
  <c r="M266" i="13"/>
  <c r="L266" i="13"/>
  <c r="J266" i="13"/>
  <c r="I266" i="13"/>
  <c r="G266" i="13"/>
  <c r="F266" i="13"/>
  <c r="D266" i="13"/>
  <c r="C266" i="13"/>
  <c r="AJ264" i="13"/>
  <c r="AI264" i="13"/>
  <c r="AG264" i="13"/>
  <c r="AF264" i="13"/>
  <c r="AD264" i="13"/>
  <c r="AB264" i="13"/>
  <c r="Z264" i="13"/>
  <c r="X264" i="13"/>
  <c r="V264" i="13"/>
  <c r="U264" i="13"/>
  <c r="S264" i="13"/>
  <c r="R264" i="13"/>
  <c r="P264" i="13"/>
  <c r="O264" i="13"/>
  <c r="M264" i="13"/>
  <c r="L264" i="13"/>
  <c r="J264" i="13"/>
  <c r="I264" i="13"/>
  <c r="G264" i="13"/>
  <c r="F264" i="13"/>
  <c r="D264" i="13"/>
  <c r="C264" i="13"/>
  <c r="AJ263" i="13"/>
  <c r="AI263" i="13"/>
  <c r="AG263" i="13"/>
  <c r="AF263" i="13"/>
  <c r="AD263" i="13"/>
  <c r="AB263" i="13"/>
  <c r="Z263" i="13"/>
  <c r="X263" i="13"/>
  <c r="V263" i="13"/>
  <c r="U263" i="13"/>
  <c r="S263" i="13"/>
  <c r="R263" i="13"/>
  <c r="P263" i="13"/>
  <c r="O263" i="13"/>
  <c r="M263" i="13"/>
  <c r="L263" i="13"/>
  <c r="J263" i="13"/>
  <c r="I263" i="13"/>
  <c r="G263" i="13"/>
  <c r="F263" i="13"/>
  <c r="D263" i="13"/>
  <c r="C263" i="13"/>
  <c r="AJ265" i="13"/>
  <c r="AI265" i="13"/>
  <c r="AG265" i="13"/>
  <c r="AF265" i="13"/>
  <c r="AD265" i="13"/>
  <c r="AB265" i="13"/>
  <c r="Z265" i="13"/>
  <c r="X265" i="13"/>
  <c r="V265" i="13"/>
  <c r="U265" i="13"/>
  <c r="S265" i="13"/>
  <c r="R265" i="13"/>
  <c r="P265" i="13"/>
  <c r="O265" i="13"/>
  <c r="M265" i="13"/>
  <c r="L265" i="13"/>
  <c r="J265" i="13"/>
  <c r="I265" i="13"/>
  <c r="G265" i="13"/>
  <c r="F265" i="13"/>
  <c r="D265" i="13"/>
  <c r="C265" i="13"/>
  <c r="AJ262" i="13" l="1"/>
  <c r="AI262" i="13"/>
  <c r="AG262" i="13"/>
  <c r="AF262" i="13"/>
  <c r="AD262" i="13"/>
  <c r="AB262" i="13"/>
  <c r="Z262" i="13"/>
  <c r="X262" i="13"/>
  <c r="V262" i="13"/>
  <c r="U262" i="13"/>
  <c r="S262" i="13"/>
  <c r="R262" i="13"/>
  <c r="P262" i="13"/>
  <c r="O262" i="13"/>
  <c r="M262" i="13"/>
  <c r="L262" i="13"/>
  <c r="J262" i="13"/>
  <c r="I262" i="13"/>
  <c r="G262" i="13"/>
  <c r="F262" i="13"/>
  <c r="D262" i="13"/>
  <c r="C262" i="13"/>
  <c r="AJ261" i="13"/>
  <c r="AI261" i="13"/>
  <c r="AG261" i="13"/>
  <c r="AF261" i="13"/>
  <c r="AD261" i="13"/>
  <c r="AB261" i="13"/>
  <c r="Z261" i="13"/>
  <c r="X261" i="13"/>
  <c r="V261" i="13"/>
  <c r="U261" i="13"/>
  <c r="S261" i="13"/>
  <c r="R261" i="13"/>
  <c r="P261" i="13"/>
  <c r="O261" i="13"/>
  <c r="M261" i="13"/>
  <c r="L261" i="13"/>
  <c r="J261" i="13"/>
  <c r="I261" i="13"/>
  <c r="G261" i="13"/>
  <c r="F261" i="13"/>
  <c r="D261" i="13"/>
  <c r="C261" i="13"/>
  <c r="AJ260" i="13"/>
  <c r="AI260" i="13"/>
  <c r="AG260" i="13"/>
  <c r="AF260" i="13"/>
  <c r="AD260" i="13"/>
  <c r="AB260" i="13"/>
  <c r="Z260" i="13"/>
  <c r="X260" i="13"/>
  <c r="V260" i="13"/>
  <c r="U260" i="13"/>
  <c r="S260" i="13"/>
  <c r="R260" i="13"/>
  <c r="P260" i="13"/>
  <c r="O260" i="13"/>
  <c r="M260" i="13"/>
  <c r="L260" i="13"/>
  <c r="J260" i="13"/>
  <c r="I260" i="13"/>
  <c r="G260" i="13"/>
  <c r="F260" i="13"/>
  <c r="D260" i="13"/>
  <c r="C260" i="13"/>
  <c r="AJ259" i="13" l="1"/>
  <c r="AI259" i="13"/>
  <c r="AG259" i="13"/>
  <c r="AF259" i="13"/>
  <c r="AD259" i="13"/>
  <c r="AB259" i="13"/>
  <c r="Z259" i="13"/>
  <c r="X259" i="13"/>
  <c r="V259" i="13"/>
  <c r="U259" i="13"/>
  <c r="S259" i="13"/>
  <c r="R259" i="13"/>
  <c r="P259" i="13"/>
  <c r="O259" i="13"/>
  <c r="M259" i="13"/>
  <c r="L259" i="13"/>
  <c r="J259" i="13"/>
  <c r="I259" i="13"/>
  <c r="G259" i="13"/>
  <c r="F259" i="13"/>
  <c r="D259" i="13"/>
  <c r="C259" i="13"/>
  <c r="AJ258" i="13" l="1"/>
  <c r="AI258" i="13"/>
  <c r="AG258" i="13"/>
  <c r="AF258" i="13"/>
  <c r="AD258" i="13"/>
  <c r="AB258" i="13"/>
  <c r="Z258" i="13"/>
  <c r="X258" i="13"/>
  <c r="V258" i="13"/>
  <c r="U258" i="13"/>
  <c r="S258" i="13"/>
  <c r="R258" i="13"/>
  <c r="P258" i="13"/>
  <c r="O258" i="13"/>
  <c r="M258" i="13"/>
  <c r="L258" i="13"/>
  <c r="J258" i="13"/>
  <c r="I258" i="13"/>
  <c r="G258" i="13"/>
  <c r="F258" i="13"/>
  <c r="D258" i="13"/>
  <c r="C258" i="13"/>
  <c r="AJ257" i="13"/>
  <c r="AI257" i="13"/>
  <c r="AG257" i="13"/>
  <c r="AF257" i="13"/>
  <c r="AD257" i="13"/>
  <c r="AB257" i="13"/>
  <c r="Z257" i="13"/>
  <c r="X257" i="13"/>
  <c r="V257" i="13"/>
  <c r="U257" i="13"/>
  <c r="S257" i="13"/>
  <c r="R257" i="13"/>
  <c r="P257" i="13"/>
  <c r="O257" i="13"/>
  <c r="M257" i="13"/>
  <c r="L257" i="13"/>
  <c r="J257" i="13"/>
  <c r="I257" i="13"/>
  <c r="G257" i="13"/>
  <c r="F257" i="13"/>
  <c r="D257" i="13"/>
  <c r="C257" i="13"/>
  <c r="AJ256" i="13" l="1"/>
  <c r="AI256" i="13"/>
  <c r="AG256" i="13"/>
  <c r="AF256" i="13"/>
  <c r="AD256" i="13"/>
  <c r="AB256" i="13"/>
  <c r="Z256" i="13"/>
  <c r="X256" i="13"/>
  <c r="V256" i="13"/>
  <c r="U256" i="13"/>
  <c r="S256" i="13"/>
  <c r="R256" i="13"/>
  <c r="P256" i="13"/>
  <c r="O256" i="13"/>
  <c r="M256" i="13"/>
  <c r="L256" i="13"/>
  <c r="J256" i="13"/>
  <c r="I256" i="13"/>
  <c r="G256" i="13"/>
  <c r="F256" i="13"/>
  <c r="D256" i="13"/>
  <c r="C256" i="13"/>
  <c r="AJ255" i="13"/>
  <c r="AI255" i="13"/>
  <c r="AG255" i="13"/>
  <c r="AF255" i="13"/>
  <c r="AD255" i="13"/>
  <c r="AB255" i="13"/>
  <c r="Z255" i="13"/>
  <c r="X255" i="13"/>
  <c r="V255" i="13"/>
  <c r="U255" i="13"/>
  <c r="S255" i="13"/>
  <c r="R255" i="13"/>
  <c r="P255" i="13"/>
  <c r="O255" i="13"/>
  <c r="M255" i="13"/>
  <c r="L255" i="13"/>
  <c r="J255" i="13"/>
  <c r="I255" i="13"/>
  <c r="G255" i="13"/>
  <c r="F255" i="13"/>
  <c r="D255" i="13"/>
  <c r="C255" i="13"/>
  <c r="AJ254" i="13"/>
  <c r="AI254" i="13"/>
  <c r="AG254" i="13"/>
  <c r="AF254" i="13"/>
  <c r="AD254" i="13"/>
  <c r="AB254" i="13"/>
  <c r="Z254" i="13"/>
  <c r="X254" i="13"/>
  <c r="V254" i="13"/>
  <c r="U254" i="13"/>
  <c r="S254" i="13"/>
  <c r="R254" i="13"/>
  <c r="P254" i="13"/>
  <c r="O254" i="13"/>
  <c r="M254" i="13"/>
  <c r="L254" i="13"/>
  <c r="J254" i="13"/>
  <c r="I254" i="13"/>
  <c r="G254" i="13"/>
  <c r="F254" i="13"/>
  <c r="D254" i="13"/>
  <c r="C254" i="13"/>
  <c r="AJ253" i="13"/>
  <c r="AG253" i="13"/>
  <c r="AD253" i="13"/>
  <c r="AB253" i="13"/>
  <c r="Z253" i="13"/>
  <c r="X253" i="13"/>
  <c r="V253" i="13"/>
  <c r="S253" i="13"/>
  <c r="P253" i="13"/>
  <c r="M253" i="13"/>
  <c r="J253" i="13"/>
  <c r="G253" i="13"/>
  <c r="D253" i="13"/>
  <c r="AI253" i="13"/>
  <c r="AF253" i="13"/>
  <c r="U253" i="13"/>
  <c r="R253" i="13"/>
  <c r="O253" i="13"/>
  <c r="L253" i="13"/>
  <c r="I253" i="13"/>
  <c r="F253" i="13"/>
  <c r="C253" i="13"/>
  <c r="AJ252" i="13" l="1"/>
  <c r="AG252" i="13"/>
  <c r="AD252" i="13"/>
  <c r="AB252" i="13"/>
  <c r="Z252" i="13"/>
  <c r="X252" i="13"/>
  <c r="V252" i="13"/>
  <c r="S252" i="13"/>
  <c r="P252" i="13"/>
  <c r="M252" i="13"/>
  <c r="J252" i="13"/>
  <c r="G252" i="13"/>
  <c r="D252" i="13"/>
  <c r="AI252" i="13"/>
  <c r="AF252" i="13"/>
  <c r="U252" i="13"/>
  <c r="R252" i="13"/>
  <c r="O252" i="13"/>
  <c r="L252" i="13"/>
  <c r="I252" i="13"/>
  <c r="F252" i="13"/>
  <c r="C252" i="13"/>
  <c r="AF251" i="13" l="1"/>
  <c r="R251" i="13"/>
  <c r="L251" i="13"/>
  <c r="F251" i="13"/>
  <c r="AI251" i="13"/>
  <c r="U251" i="13"/>
  <c r="O251" i="13"/>
  <c r="I251" i="13"/>
  <c r="C251" i="13"/>
  <c r="AI250" i="13"/>
  <c r="U250" i="13"/>
  <c r="O250" i="13"/>
  <c r="I250" i="13"/>
  <c r="C250" i="13"/>
  <c r="AF250" i="13"/>
  <c r="R250" i="13"/>
  <c r="L250" i="13"/>
  <c r="F250" i="13"/>
  <c r="AH251" i="13"/>
  <c r="AE251" i="13"/>
  <c r="AC251" i="13"/>
  <c r="AA251" i="13"/>
  <c r="T251" i="13"/>
  <c r="Q251" i="13"/>
  <c r="N251" i="13"/>
  <c r="K251" i="13"/>
  <c r="H251" i="13"/>
  <c r="E251" i="13"/>
  <c r="B251" i="13"/>
  <c r="AH250" i="13"/>
  <c r="AE250" i="13"/>
  <c r="AC250" i="13"/>
  <c r="AA250" i="13"/>
  <c r="T250" i="13"/>
  <c r="Q250" i="13"/>
  <c r="N250" i="13"/>
  <c r="K250" i="13"/>
  <c r="H250" i="13"/>
  <c r="E250" i="13"/>
  <c r="B250" i="13"/>
  <c r="AH249" i="13"/>
  <c r="AE249" i="13"/>
  <c r="AC249" i="13"/>
  <c r="AA249" i="13"/>
  <c r="T249" i="13"/>
  <c r="Q249" i="13"/>
  <c r="N249" i="13"/>
  <c r="K249" i="13"/>
  <c r="H249" i="13"/>
  <c r="E249" i="13"/>
  <c r="B249" i="13"/>
  <c r="AJ246" i="13"/>
  <c r="AI246" i="13"/>
  <c r="AG246" i="13"/>
  <c r="AF246" i="13"/>
  <c r="AD246" i="13"/>
  <c r="AB246" i="13"/>
  <c r="Z246" i="13"/>
  <c r="X246" i="13"/>
  <c r="V246" i="13"/>
  <c r="U246" i="13"/>
  <c r="S246" i="13"/>
  <c r="R246" i="13"/>
  <c r="P246" i="13"/>
  <c r="O246" i="13"/>
  <c r="M246" i="13"/>
  <c r="L246" i="13"/>
  <c r="J246" i="13"/>
  <c r="I246" i="13"/>
  <c r="G246" i="13"/>
  <c r="F246" i="13"/>
  <c r="D246" i="13"/>
  <c r="C246" i="13"/>
  <c r="O249" i="13" l="1"/>
  <c r="C249" i="13"/>
  <c r="F249" i="13"/>
  <c r="R249" i="13"/>
  <c r="AF249" i="13"/>
  <c r="L249" i="13"/>
  <c r="I249" i="13"/>
  <c r="U249" i="13"/>
  <c r="AI249" i="13"/>
  <c r="AJ245" i="13"/>
  <c r="AI245" i="13"/>
  <c r="AG245" i="13"/>
  <c r="AF245" i="13"/>
  <c r="AD245" i="13"/>
  <c r="AB245" i="13"/>
  <c r="Z245" i="13"/>
  <c r="X245" i="13"/>
  <c r="V245" i="13"/>
  <c r="U245" i="13"/>
  <c r="S245" i="13"/>
  <c r="R245" i="13"/>
  <c r="P245" i="13"/>
  <c r="O245" i="13"/>
  <c r="M245" i="13"/>
  <c r="L245" i="13"/>
  <c r="J245" i="13"/>
  <c r="I245" i="13"/>
  <c r="G245" i="13"/>
  <c r="F245" i="13"/>
  <c r="D245" i="13"/>
  <c r="C245" i="13"/>
  <c r="AJ244" i="13"/>
  <c r="AI244" i="13"/>
  <c r="AG244" i="13"/>
  <c r="AF244" i="13"/>
  <c r="AD244" i="13"/>
  <c r="AB244" i="13"/>
  <c r="Z244" i="13"/>
  <c r="X244" i="13"/>
  <c r="V244" i="13"/>
  <c r="U244" i="13"/>
  <c r="S244" i="13"/>
  <c r="R244" i="13"/>
  <c r="P244" i="13"/>
  <c r="O244" i="13"/>
  <c r="M244" i="13"/>
  <c r="L244" i="13"/>
  <c r="J244" i="13"/>
  <c r="I244" i="13"/>
  <c r="G244" i="13"/>
  <c r="F244" i="13"/>
  <c r="D244" i="13"/>
  <c r="C244" i="13"/>
  <c r="AJ243" i="13"/>
  <c r="AI243" i="13"/>
  <c r="AG243" i="13"/>
  <c r="AF243" i="13"/>
  <c r="AD243" i="13"/>
  <c r="AB243" i="13"/>
  <c r="Z243" i="13"/>
  <c r="X243" i="13"/>
  <c r="V243" i="13"/>
  <c r="U243" i="13"/>
  <c r="S243" i="13"/>
  <c r="R243" i="13"/>
  <c r="P243" i="13"/>
  <c r="O243" i="13"/>
  <c r="M243" i="13"/>
  <c r="L243" i="13"/>
  <c r="J243" i="13"/>
  <c r="I243" i="13"/>
  <c r="G243" i="13"/>
  <c r="F243" i="13"/>
  <c r="D243" i="13"/>
  <c r="C243" i="13"/>
  <c r="AJ242" i="13"/>
  <c r="AI242" i="13"/>
  <c r="AG242" i="13"/>
  <c r="AF242" i="13"/>
  <c r="AD242" i="13"/>
  <c r="AB242" i="13"/>
  <c r="Z242" i="13"/>
  <c r="X242" i="13"/>
  <c r="V242" i="13"/>
  <c r="U242" i="13"/>
  <c r="S242" i="13"/>
  <c r="R242" i="13"/>
  <c r="P242" i="13"/>
  <c r="O242" i="13"/>
  <c r="M242" i="13"/>
  <c r="L242" i="13"/>
  <c r="J242" i="13"/>
  <c r="I242" i="13"/>
  <c r="G242" i="13"/>
  <c r="F242" i="13"/>
  <c r="D242" i="13"/>
  <c r="C242" i="13"/>
  <c r="AJ241" i="13"/>
  <c r="AI241" i="13"/>
  <c r="AG241" i="13"/>
  <c r="AF241" i="13"/>
  <c r="AD241" i="13"/>
  <c r="AB241" i="13"/>
  <c r="Z241" i="13"/>
  <c r="X241" i="13"/>
  <c r="V241" i="13"/>
  <c r="U241" i="13"/>
  <c r="S241" i="13"/>
  <c r="R241" i="13"/>
  <c r="P241" i="13"/>
  <c r="O241" i="13"/>
  <c r="M241" i="13"/>
  <c r="L241" i="13"/>
  <c r="J241" i="13"/>
  <c r="I241" i="13"/>
  <c r="G241" i="13"/>
  <c r="F241" i="13"/>
  <c r="D241" i="13"/>
  <c r="C241" i="13"/>
  <c r="AJ240" i="13" l="1"/>
  <c r="AI240" i="13"/>
  <c r="AG240" i="13"/>
  <c r="AF240" i="13"/>
  <c r="AD240" i="13"/>
  <c r="AB240" i="13"/>
  <c r="Z240" i="13"/>
  <c r="X240" i="13"/>
  <c r="V240" i="13"/>
  <c r="U240" i="13"/>
  <c r="S240" i="13"/>
  <c r="R240" i="13"/>
  <c r="P240" i="13"/>
  <c r="O240" i="13"/>
  <c r="M240" i="13"/>
  <c r="L240" i="13"/>
  <c r="J240" i="13"/>
  <c r="I240" i="13"/>
  <c r="G240" i="13"/>
  <c r="F240" i="13"/>
  <c r="D240" i="13"/>
  <c r="C240" i="13"/>
  <c r="AD239" i="13" l="1"/>
  <c r="AB239" i="13"/>
  <c r="Z239" i="13"/>
  <c r="X239" i="13"/>
  <c r="AJ239" i="13"/>
  <c r="AI239" i="13"/>
  <c r="AG239" i="13"/>
  <c r="AF239" i="13"/>
  <c r="V239" i="13"/>
  <c r="U239" i="13"/>
  <c r="S239" i="13"/>
  <c r="R239" i="13"/>
  <c r="P239" i="13"/>
  <c r="O239" i="13"/>
  <c r="M239" i="13"/>
  <c r="L239" i="13"/>
  <c r="J239" i="13"/>
  <c r="I239" i="13"/>
  <c r="G239" i="13"/>
  <c r="F239" i="13"/>
  <c r="D239" i="13"/>
  <c r="C239" i="13"/>
  <c r="AJ238" i="13" l="1"/>
  <c r="AI238" i="13"/>
  <c r="AG238" i="13"/>
  <c r="AF238" i="13"/>
  <c r="AD238" i="13"/>
  <c r="AB238" i="13"/>
  <c r="Z238" i="13"/>
  <c r="X238" i="13"/>
  <c r="V238" i="13"/>
  <c r="U238" i="13"/>
  <c r="S238" i="13"/>
  <c r="R238" i="13"/>
  <c r="P238" i="13"/>
  <c r="O238" i="13"/>
  <c r="M238" i="13"/>
  <c r="L238" i="13"/>
  <c r="J238" i="13"/>
  <c r="I238" i="13"/>
  <c r="G238" i="13"/>
  <c r="F238" i="13"/>
  <c r="D238" i="13"/>
  <c r="C238" i="13"/>
  <c r="AJ237" i="13"/>
  <c r="AI237" i="13"/>
  <c r="AG237" i="13"/>
  <c r="AF237" i="13"/>
  <c r="AD237" i="13"/>
  <c r="AB237" i="13"/>
  <c r="Z237" i="13"/>
  <c r="X237" i="13"/>
  <c r="V237" i="13"/>
  <c r="U237" i="13"/>
  <c r="S237" i="13"/>
  <c r="R237" i="13"/>
  <c r="P237" i="13"/>
  <c r="O237" i="13"/>
  <c r="M237" i="13"/>
  <c r="L237" i="13"/>
  <c r="J237" i="13"/>
  <c r="I237" i="13"/>
  <c r="G237" i="13"/>
  <c r="F237" i="13"/>
  <c r="D237" i="13"/>
  <c r="C237" i="13"/>
  <c r="AJ236" i="13"/>
  <c r="AI236" i="13"/>
  <c r="AG236" i="13"/>
  <c r="AF236" i="13"/>
  <c r="AD236" i="13"/>
  <c r="AB236" i="13"/>
  <c r="Z236" i="13"/>
  <c r="X236" i="13"/>
  <c r="V236" i="13"/>
  <c r="U236" i="13"/>
  <c r="S236" i="13"/>
  <c r="R236" i="13"/>
  <c r="P236" i="13"/>
  <c r="O236" i="13"/>
  <c r="M236" i="13"/>
  <c r="L236" i="13"/>
  <c r="J236" i="13"/>
  <c r="I236" i="13"/>
  <c r="G236" i="13"/>
  <c r="F236" i="13"/>
  <c r="D236" i="13"/>
  <c r="C236" i="13"/>
  <c r="AJ235" i="13"/>
  <c r="AI235" i="13"/>
  <c r="AG235" i="13"/>
  <c r="AF235" i="13"/>
  <c r="AD235" i="13"/>
  <c r="AB235" i="13"/>
  <c r="Z235" i="13"/>
  <c r="X235" i="13"/>
  <c r="V235" i="13"/>
  <c r="U235" i="13"/>
  <c r="S235" i="13"/>
  <c r="R235" i="13"/>
  <c r="P235" i="13"/>
  <c r="O235" i="13"/>
  <c r="M235" i="13"/>
  <c r="L235" i="13"/>
  <c r="J235" i="13"/>
  <c r="I235" i="13"/>
  <c r="G235" i="13"/>
  <c r="F235" i="13"/>
  <c r="D235" i="13"/>
  <c r="C235" i="13"/>
  <c r="AJ234" i="13" l="1"/>
  <c r="AI234" i="13"/>
  <c r="AG234" i="13"/>
  <c r="AF234" i="13"/>
  <c r="AD234" i="13"/>
  <c r="AB234" i="13"/>
  <c r="Z234" i="13"/>
  <c r="X234" i="13"/>
  <c r="V234" i="13"/>
  <c r="U234" i="13"/>
  <c r="S234" i="13"/>
  <c r="R234" i="13"/>
  <c r="P234" i="13"/>
  <c r="O234" i="13"/>
  <c r="M234" i="13"/>
  <c r="L234" i="13"/>
  <c r="J234" i="13"/>
  <c r="I234" i="13"/>
  <c r="G234" i="13"/>
  <c r="F234" i="13"/>
  <c r="D234" i="13"/>
  <c r="C234" i="13"/>
  <c r="AJ233" i="13" l="1"/>
  <c r="AI233" i="13"/>
  <c r="AG233" i="13"/>
  <c r="AF233" i="13"/>
  <c r="AD233" i="13"/>
  <c r="AB233" i="13"/>
  <c r="Z233" i="13"/>
  <c r="X233" i="13"/>
  <c r="V233" i="13"/>
  <c r="U233" i="13"/>
  <c r="S233" i="13"/>
  <c r="R233" i="13"/>
  <c r="P233" i="13"/>
  <c r="O233" i="13"/>
  <c r="M233" i="13"/>
  <c r="L233" i="13"/>
  <c r="J233" i="13"/>
  <c r="I233" i="13"/>
  <c r="G233" i="13"/>
  <c r="F233" i="13"/>
  <c r="D233" i="13"/>
  <c r="C233" i="13"/>
  <c r="AJ232" i="13"/>
  <c r="AI232" i="13"/>
  <c r="AG232" i="13"/>
  <c r="AF232" i="13"/>
  <c r="AD232" i="13"/>
  <c r="AB232" i="13"/>
  <c r="Z232" i="13"/>
  <c r="X232" i="13"/>
  <c r="V232" i="13"/>
  <c r="U232" i="13"/>
  <c r="S232" i="13"/>
  <c r="R232" i="13"/>
  <c r="P232" i="13"/>
  <c r="O232" i="13"/>
  <c r="M232" i="13"/>
  <c r="L232" i="13"/>
  <c r="J232" i="13"/>
  <c r="I232" i="13"/>
  <c r="G232" i="13"/>
  <c r="F232" i="13"/>
  <c r="D232" i="13"/>
  <c r="C232" i="13"/>
  <c r="AJ231" i="13" l="1"/>
  <c r="AI231" i="13"/>
  <c r="AG231" i="13"/>
  <c r="AF231" i="13"/>
  <c r="AD231" i="13"/>
  <c r="AB231" i="13"/>
  <c r="Z231" i="13"/>
  <c r="X231" i="13"/>
  <c r="V231" i="13"/>
  <c r="U231" i="13"/>
  <c r="S231" i="13"/>
  <c r="R231" i="13"/>
  <c r="P231" i="13"/>
  <c r="O231" i="13"/>
  <c r="M231" i="13"/>
  <c r="L231" i="13"/>
  <c r="J231" i="13"/>
  <c r="I231" i="13"/>
  <c r="G231" i="13"/>
  <c r="F231" i="13"/>
  <c r="D231" i="13"/>
  <c r="C231" i="13"/>
  <c r="AJ230" i="13"/>
  <c r="AI230" i="13"/>
  <c r="AG230" i="13"/>
  <c r="AF230" i="13"/>
  <c r="AD230" i="13"/>
  <c r="AB230" i="13"/>
  <c r="Z230" i="13"/>
  <c r="X230" i="13"/>
  <c r="V230" i="13"/>
  <c r="U230" i="13"/>
  <c r="S230" i="13"/>
  <c r="R230" i="13"/>
  <c r="P230" i="13"/>
  <c r="O230" i="13"/>
  <c r="M230" i="13"/>
  <c r="L230" i="13"/>
  <c r="J230" i="13"/>
  <c r="I230" i="13"/>
  <c r="G230" i="13"/>
  <c r="F230" i="13"/>
  <c r="D230" i="13"/>
  <c r="C230" i="13"/>
  <c r="AJ229" i="13"/>
  <c r="AI229" i="13"/>
  <c r="AG229" i="13"/>
  <c r="AF229" i="13"/>
  <c r="AD229" i="13"/>
  <c r="AB229" i="13"/>
  <c r="Z229" i="13"/>
  <c r="X229" i="13"/>
  <c r="V229" i="13"/>
  <c r="U229" i="13"/>
  <c r="S229" i="13"/>
  <c r="R229" i="13"/>
  <c r="P229" i="13"/>
  <c r="O229" i="13"/>
  <c r="M229" i="13"/>
  <c r="L229" i="13"/>
  <c r="J229" i="13"/>
  <c r="I229" i="13"/>
  <c r="G229" i="13"/>
  <c r="F229" i="13"/>
  <c r="D229" i="13"/>
  <c r="C229" i="13"/>
  <c r="AJ228" i="13"/>
  <c r="AI228" i="13"/>
  <c r="AG228" i="13"/>
  <c r="AF228" i="13"/>
  <c r="AD228" i="13"/>
  <c r="AB228" i="13"/>
  <c r="Z228" i="13"/>
  <c r="X228" i="13"/>
  <c r="V228" i="13"/>
  <c r="U228" i="13"/>
  <c r="S228" i="13"/>
  <c r="R228" i="13"/>
  <c r="P228" i="13"/>
  <c r="O228" i="13"/>
  <c r="M228" i="13"/>
  <c r="L228" i="13"/>
  <c r="J228" i="13"/>
  <c r="I228" i="13"/>
  <c r="G228" i="13"/>
  <c r="F228" i="13"/>
  <c r="D228" i="13"/>
  <c r="C228" i="13"/>
  <c r="AJ227" i="13" l="1"/>
  <c r="AI227" i="13"/>
  <c r="AG227" i="13"/>
  <c r="AF227" i="13"/>
  <c r="AD227" i="13"/>
  <c r="AB227" i="13"/>
  <c r="Z227" i="13"/>
  <c r="X227" i="13"/>
  <c r="V227" i="13"/>
  <c r="U227" i="13"/>
  <c r="S227" i="13"/>
  <c r="R227" i="13"/>
  <c r="P227" i="13"/>
  <c r="O227" i="13"/>
  <c r="M227" i="13"/>
  <c r="L227" i="13"/>
  <c r="J227" i="13"/>
  <c r="I227" i="13"/>
  <c r="G227" i="13"/>
  <c r="F227" i="13"/>
  <c r="D227" i="13"/>
  <c r="C227" i="13"/>
  <c r="AJ226" i="13" l="1"/>
  <c r="AI226" i="13"/>
  <c r="AG226" i="13"/>
  <c r="AF226" i="13"/>
  <c r="AD226" i="13"/>
  <c r="AB226" i="13"/>
  <c r="Z226" i="13"/>
  <c r="X226" i="13"/>
  <c r="V226" i="13"/>
  <c r="U226" i="13"/>
  <c r="S226" i="13"/>
  <c r="R226" i="13"/>
  <c r="P226" i="13"/>
  <c r="O226" i="13"/>
  <c r="M226" i="13"/>
  <c r="L226" i="13"/>
  <c r="J226" i="13"/>
  <c r="I226" i="13"/>
  <c r="G226" i="13"/>
  <c r="F226" i="13"/>
  <c r="D226" i="13"/>
  <c r="C226" i="13"/>
  <c r="AJ225" i="13" l="1"/>
  <c r="AI225" i="13"/>
  <c r="AG225" i="13"/>
  <c r="AF225" i="13"/>
  <c r="AD225" i="13"/>
  <c r="AB225" i="13"/>
  <c r="Z225" i="13"/>
  <c r="X225" i="13"/>
  <c r="V225" i="13"/>
  <c r="U225" i="13"/>
  <c r="S225" i="13"/>
  <c r="R225" i="13"/>
  <c r="P225" i="13"/>
  <c r="O225" i="13"/>
  <c r="M225" i="13"/>
  <c r="L225" i="13"/>
  <c r="J225" i="13"/>
  <c r="I225" i="13"/>
  <c r="G225" i="13"/>
  <c r="F225" i="13"/>
  <c r="D225" i="13"/>
  <c r="C225" i="13"/>
  <c r="AJ224" i="13"/>
  <c r="AI224" i="13"/>
  <c r="AG224" i="13"/>
  <c r="AF224" i="13"/>
  <c r="AD224" i="13"/>
  <c r="AB224" i="13"/>
  <c r="Z224" i="13"/>
  <c r="X224" i="13"/>
  <c r="V224" i="13"/>
  <c r="U224" i="13"/>
  <c r="S224" i="13"/>
  <c r="R224" i="13"/>
  <c r="P224" i="13"/>
  <c r="O224" i="13"/>
  <c r="M224" i="13"/>
  <c r="L224" i="13"/>
  <c r="J224" i="13"/>
  <c r="I224" i="13"/>
  <c r="G224" i="13"/>
  <c r="F224" i="13"/>
  <c r="D224" i="13"/>
  <c r="C224" i="13"/>
  <c r="AJ223" i="13" l="1"/>
  <c r="AI223" i="13"/>
  <c r="AG223" i="13"/>
  <c r="AF223" i="13"/>
  <c r="AD223" i="13"/>
  <c r="AB223" i="13"/>
  <c r="Z223" i="13"/>
  <c r="X223" i="13"/>
  <c r="V223" i="13"/>
  <c r="U223" i="13"/>
  <c r="S223" i="13"/>
  <c r="R223" i="13"/>
  <c r="P223" i="13"/>
  <c r="O223" i="13"/>
  <c r="M223" i="13"/>
  <c r="L223" i="13"/>
  <c r="J223" i="13"/>
  <c r="I223" i="13"/>
  <c r="G223" i="13"/>
  <c r="F223" i="13"/>
  <c r="D223" i="13"/>
  <c r="C223" i="13"/>
  <c r="AJ222" i="13"/>
  <c r="AI222" i="13"/>
  <c r="AG222" i="13"/>
  <c r="AF222" i="13"/>
  <c r="AD222" i="13"/>
  <c r="AB222" i="13"/>
  <c r="Z222" i="13"/>
  <c r="X222" i="13"/>
  <c r="V222" i="13"/>
  <c r="U222" i="13"/>
  <c r="S222" i="13"/>
  <c r="R222" i="13"/>
  <c r="P222" i="13"/>
  <c r="O222" i="13"/>
  <c r="M222" i="13"/>
  <c r="L222" i="13"/>
  <c r="J222" i="13"/>
  <c r="I222" i="13"/>
  <c r="G222" i="13"/>
  <c r="F222" i="13"/>
  <c r="D222" i="13"/>
  <c r="C222" i="13"/>
  <c r="AJ221" i="13"/>
  <c r="AI221" i="13"/>
  <c r="AG221" i="13"/>
  <c r="AF221" i="13"/>
  <c r="AD221" i="13"/>
  <c r="AB221" i="13"/>
  <c r="Z221" i="13"/>
  <c r="X221" i="13"/>
  <c r="V221" i="13"/>
  <c r="U221" i="13"/>
  <c r="S221" i="13"/>
  <c r="R221" i="13"/>
  <c r="P221" i="13"/>
  <c r="O221" i="13"/>
  <c r="M221" i="13"/>
  <c r="L221" i="13"/>
  <c r="J221" i="13"/>
  <c r="I221" i="13"/>
  <c r="G221" i="13"/>
  <c r="F221" i="13"/>
  <c r="D221" i="13"/>
  <c r="C221" i="13"/>
  <c r="AJ220" i="13"/>
  <c r="AI220" i="13"/>
  <c r="AG220" i="13"/>
  <c r="AF220" i="13"/>
  <c r="AD220" i="13"/>
  <c r="AB220" i="13"/>
  <c r="Z220" i="13"/>
  <c r="X220" i="13"/>
  <c r="V220" i="13"/>
  <c r="U220" i="13"/>
  <c r="S220" i="13"/>
  <c r="R220" i="13"/>
  <c r="P220" i="13"/>
  <c r="O220" i="13"/>
  <c r="M220" i="13"/>
  <c r="L220" i="13"/>
  <c r="J220" i="13"/>
  <c r="I220" i="13"/>
  <c r="G220" i="13"/>
  <c r="F220" i="13"/>
  <c r="D220" i="13"/>
  <c r="C220" i="13"/>
  <c r="AJ219" i="13"/>
  <c r="AI219" i="13"/>
  <c r="AG219" i="13"/>
  <c r="AF219" i="13"/>
  <c r="AD219" i="13"/>
  <c r="AB219" i="13"/>
  <c r="Z219" i="13"/>
  <c r="X219" i="13"/>
  <c r="V219" i="13"/>
  <c r="U219" i="13"/>
  <c r="S219" i="13"/>
  <c r="R219" i="13"/>
  <c r="P219" i="13"/>
  <c r="O219" i="13"/>
  <c r="M219" i="13"/>
  <c r="L219" i="13"/>
  <c r="J219" i="13"/>
  <c r="I219" i="13"/>
  <c r="G219" i="13"/>
  <c r="F219" i="13"/>
  <c r="D219" i="13"/>
  <c r="C219" i="13"/>
  <c r="V218" i="13" l="1"/>
  <c r="S218" i="13"/>
  <c r="P218" i="13"/>
  <c r="M218" i="13"/>
  <c r="J218" i="13"/>
  <c r="G218" i="13"/>
  <c r="D218" i="13"/>
  <c r="AJ218" i="13"/>
  <c r="AI218" i="13"/>
  <c r="AG218" i="13"/>
  <c r="AF218" i="13"/>
  <c r="AD218" i="13"/>
  <c r="AB218" i="13"/>
  <c r="Z218" i="13"/>
  <c r="X218" i="13"/>
  <c r="U218" i="13"/>
  <c r="R218" i="13"/>
  <c r="O218" i="13"/>
  <c r="L218" i="13"/>
  <c r="I218" i="13"/>
  <c r="F218" i="13"/>
  <c r="C218" i="13"/>
  <c r="AJ217" i="13"/>
  <c r="AG217" i="13"/>
  <c r="AD217" i="13"/>
  <c r="AB217" i="13"/>
  <c r="Z217" i="13"/>
  <c r="X217" i="13"/>
  <c r="V217" i="13"/>
  <c r="S217" i="13"/>
  <c r="P217" i="13"/>
  <c r="M217" i="13"/>
  <c r="J217" i="13"/>
  <c r="G217" i="13"/>
  <c r="D217" i="13"/>
  <c r="AI217" i="13"/>
  <c r="AF217" i="13"/>
  <c r="U217" i="13"/>
  <c r="R217" i="13"/>
  <c r="O217" i="13"/>
  <c r="L217" i="13"/>
  <c r="I217" i="13"/>
  <c r="F217" i="13"/>
  <c r="C217" i="13"/>
  <c r="AG216" i="13" l="1"/>
  <c r="AJ216" i="13"/>
  <c r="AD216" i="13"/>
  <c r="AB216" i="13"/>
  <c r="Z216" i="13"/>
  <c r="X216" i="13"/>
  <c r="V216" i="13"/>
  <c r="S216" i="13"/>
  <c r="P216" i="13"/>
  <c r="M216" i="13"/>
  <c r="J216" i="13"/>
  <c r="G216" i="13"/>
  <c r="D216" i="13"/>
  <c r="AI216" i="13"/>
  <c r="AF216" i="13"/>
  <c r="U216" i="13"/>
  <c r="R216" i="13"/>
  <c r="O216" i="13"/>
  <c r="L216" i="13"/>
  <c r="I216" i="13"/>
  <c r="F216" i="13"/>
  <c r="C216" i="13"/>
  <c r="AI210" i="13"/>
  <c r="AG210" i="13"/>
  <c r="AF210" i="13"/>
  <c r="AD210" i="13"/>
  <c r="AB210" i="13"/>
  <c r="Z210" i="13"/>
  <c r="X210" i="13"/>
  <c r="V210" i="13"/>
  <c r="U210" i="13"/>
  <c r="S210" i="13"/>
  <c r="R210" i="13"/>
  <c r="P210" i="13"/>
  <c r="O210" i="13"/>
  <c r="M210" i="13"/>
  <c r="L210" i="13"/>
  <c r="J210" i="13"/>
  <c r="I210" i="13"/>
  <c r="G210" i="13"/>
  <c r="F210" i="13"/>
  <c r="D210" i="13"/>
  <c r="C210" i="13"/>
  <c r="AI209" i="13"/>
  <c r="AG209" i="13"/>
  <c r="AF209" i="13"/>
  <c r="AD209" i="13"/>
  <c r="AB209" i="13"/>
  <c r="Z209" i="13"/>
  <c r="X209" i="13"/>
  <c r="V209" i="13"/>
  <c r="U209" i="13"/>
  <c r="S209" i="13"/>
  <c r="R209" i="13"/>
  <c r="P209" i="13"/>
  <c r="O209" i="13"/>
  <c r="M209" i="13"/>
  <c r="L209" i="13"/>
  <c r="J209" i="13"/>
  <c r="I209" i="13"/>
  <c r="G209" i="13"/>
  <c r="F209" i="13"/>
  <c r="D209" i="13"/>
  <c r="C209" i="13"/>
  <c r="AI208" i="13" l="1"/>
  <c r="AG208" i="13"/>
  <c r="AF208" i="13"/>
  <c r="AD208" i="13"/>
  <c r="AB208" i="13"/>
  <c r="Z208" i="13"/>
  <c r="X208" i="13"/>
  <c r="V208" i="13"/>
  <c r="U208" i="13"/>
  <c r="S208" i="13"/>
  <c r="R208" i="13"/>
  <c r="P208" i="13"/>
  <c r="O208" i="13"/>
  <c r="M208" i="13"/>
  <c r="L208" i="13"/>
  <c r="J208" i="13"/>
  <c r="I208" i="13"/>
  <c r="G208" i="13"/>
  <c r="F208" i="13"/>
  <c r="D208" i="13"/>
  <c r="C208" i="13"/>
  <c r="AI207" i="13" l="1"/>
  <c r="AG207" i="13"/>
  <c r="AF207" i="13"/>
  <c r="AD207" i="13"/>
  <c r="AB207" i="13"/>
  <c r="Z207" i="13"/>
  <c r="X207" i="13"/>
  <c r="V207" i="13"/>
  <c r="U207" i="13"/>
  <c r="S207" i="13"/>
  <c r="R207" i="13"/>
  <c r="P207" i="13"/>
  <c r="O207" i="13"/>
  <c r="M207" i="13"/>
  <c r="L207" i="13"/>
  <c r="J207" i="13"/>
  <c r="I207" i="13"/>
  <c r="G207" i="13"/>
  <c r="F207" i="13"/>
  <c r="D207" i="13"/>
  <c r="C207" i="13"/>
  <c r="AI206" i="13"/>
  <c r="AG206" i="13"/>
  <c r="AF206" i="13"/>
  <c r="AD206" i="13"/>
  <c r="AB206" i="13"/>
  <c r="Z206" i="13"/>
  <c r="X206" i="13"/>
  <c r="V206" i="13"/>
  <c r="U206" i="13"/>
  <c r="S206" i="13"/>
  <c r="R206" i="13"/>
  <c r="P206" i="13"/>
  <c r="O206" i="13"/>
  <c r="M206" i="13"/>
  <c r="L206" i="13"/>
  <c r="J206" i="13"/>
  <c r="I206" i="13"/>
  <c r="G206" i="13"/>
  <c r="F206" i="13"/>
  <c r="D206" i="13"/>
  <c r="C206" i="13"/>
  <c r="AI205" i="13"/>
  <c r="AG205" i="13"/>
  <c r="AF205" i="13"/>
  <c r="AD205" i="13"/>
  <c r="AB205" i="13"/>
  <c r="Z205" i="13"/>
  <c r="X205" i="13"/>
  <c r="V205" i="13"/>
  <c r="U205" i="13"/>
  <c r="S205" i="13"/>
  <c r="R205" i="13"/>
  <c r="P205" i="13"/>
  <c r="O205" i="13"/>
  <c r="M205" i="13"/>
  <c r="L205" i="13"/>
  <c r="J205" i="13"/>
  <c r="I205" i="13"/>
  <c r="G205" i="13"/>
  <c r="F205" i="13"/>
  <c r="D205" i="13"/>
  <c r="C205" i="13"/>
  <c r="AI204" i="13" l="1"/>
  <c r="AG204" i="13"/>
  <c r="AF204" i="13"/>
  <c r="AD204" i="13"/>
  <c r="AB204" i="13"/>
  <c r="Z204" i="13"/>
  <c r="X204" i="13"/>
  <c r="V204" i="13"/>
  <c r="U204" i="13"/>
  <c r="S204" i="13"/>
  <c r="R204" i="13"/>
  <c r="P204" i="13"/>
  <c r="O204" i="13"/>
  <c r="M204" i="13"/>
  <c r="L204" i="13"/>
  <c r="J204" i="13"/>
  <c r="I204" i="13"/>
  <c r="G204" i="13"/>
  <c r="F204" i="13"/>
  <c r="D204" i="13"/>
  <c r="C204" i="13"/>
  <c r="AI203" i="13"/>
  <c r="AG203" i="13"/>
  <c r="AF203" i="13"/>
  <c r="AD203" i="13"/>
  <c r="AB203" i="13"/>
  <c r="Z203" i="13"/>
  <c r="X203" i="13"/>
  <c r="V203" i="13"/>
  <c r="U203" i="13"/>
  <c r="S203" i="13"/>
  <c r="R203" i="13"/>
  <c r="P203" i="13"/>
  <c r="O203" i="13"/>
  <c r="M203" i="13"/>
  <c r="L203" i="13"/>
  <c r="J203" i="13"/>
  <c r="I203" i="13"/>
  <c r="G203" i="13"/>
  <c r="F203" i="13"/>
  <c r="D203" i="13"/>
  <c r="C203" i="13"/>
  <c r="AI202" i="13"/>
  <c r="AG202" i="13"/>
  <c r="AF202" i="13"/>
  <c r="AD202" i="13"/>
  <c r="AB202" i="13"/>
  <c r="Z202" i="13"/>
  <c r="X202" i="13"/>
  <c r="V202" i="13"/>
  <c r="U202" i="13"/>
  <c r="S202" i="13"/>
  <c r="R202" i="13"/>
  <c r="P202" i="13"/>
  <c r="O202" i="13"/>
  <c r="M202" i="13"/>
  <c r="L202" i="13"/>
  <c r="J202" i="13"/>
  <c r="I202" i="13"/>
  <c r="G202" i="13"/>
  <c r="F202" i="13"/>
  <c r="D202" i="13"/>
  <c r="C202" i="13"/>
  <c r="AI201" i="13"/>
  <c r="AG201" i="13"/>
  <c r="AF201" i="13"/>
  <c r="AD201" i="13"/>
  <c r="AB201" i="13"/>
  <c r="Z201" i="13"/>
  <c r="X201" i="13"/>
  <c r="V201" i="13"/>
  <c r="U201" i="13"/>
  <c r="S201" i="13"/>
  <c r="R201" i="13"/>
  <c r="P201" i="13"/>
  <c r="O201" i="13"/>
  <c r="M201" i="13"/>
  <c r="L201" i="13"/>
  <c r="J201" i="13"/>
  <c r="I201" i="13"/>
  <c r="G201" i="13"/>
  <c r="F201" i="13"/>
  <c r="D201" i="13"/>
  <c r="C201" i="13"/>
  <c r="AI200" i="13" l="1"/>
  <c r="AG200" i="13"/>
  <c r="AF200" i="13"/>
  <c r="AD200" i="13"/>
  <c r="AB200" i="13"/>
  <c r="Z200" i="13"/>
  <c r="X200" i="13"/>
  <c r="V200" i="13"/>
  <c r="U200" i="13"/>
  <c r="S200" i="13"/>
  <c r="R200" i="13"/>
  <c r="P200" i="13"/>
  <c r="O200" i="13"/>
  <c r="M200" i="13"/>
  <c r="L200" i="13"/>
  <c r="J200" i="13"/>
  <c r="I200" i="13"/>
  <c r="G200" i="13"/>
  <c r="F200" i="13"/>
  <c r="D200" i="13"/>
  <c r="C200" i="13"/>
  <c r="X199" i="13" l="1"/>
  <c r="AI198" i="13"/>
  <c r="AG198" i="13"/>
  <c r="AF198" i="13"/>
  <c r="AD198" i="13"/>
  <c r="AB198" i="13"/>
  <c r="Z198" i="13"/>
  <c r="X198" i="13"/>
  <c r="V198" i="13"/>
  <c r="U198" i="13"/>
  <c r="S198" i="13"/>
  <c r="R198" i="13"/>
  <c r="P198" i="13"/>
  <c r="O198" i="13"/>
  <c r="M198" i="13"/>
  <c r="L198" i="13"/>
  <c r="J198" i="13"/>
  <c r="I198" i="13"/>
  <c r="G198" i="13"/>
  <c r="F198" i="13"/>
  <c r="D198" i="13"/>
  <c r="C198" i="13"/>
  <c r="AI199" i="13"/>
  <c r="AG199" i="13"/>
  <c r="AF199" i="13"/>
  <c r="AD199" i="13"/>
  <c r="AB199" i="13"/>
  <c r="Z199" i="13"/>
  <c r="V199" i="13"/>
  <c r="U199" i="13"/>
  <c r="S199" i="13"/>
  <c r="R199" i="13"/>
  <c r="P199" i="13"/>
  <c r="O199" i="13"/>
  <c r="M199" i="13"/>
  <c r="L199" i="13"/>
  <c r="J199" i="13"/>
  <c r="I199" i="13"/>
  <c r="G199" i="13"/>
  <c r="F199" i="13"/>
  <c r="D199" i="13"/>
  <c r="C199" i="13"/>
  <c r="AI197" i="13"/>
  <c r="AG197" i="13"/>
  <c r="AF197" i="13"/>
  <c r="AD197" i="13"/>
  <c r="AB197" i="13"/>
  <c r="Z197" i="13"/>
  <c r="X197" i="13"/>
  <c r="V197" i="13"/>
  <c r="U197" i="13"/>
  <c r="S197" i="13"/>
  <c r="R197" i="13"/>
  <c r="P197" i="13"/>
  <c r="O197" i="13"/>
  <c r="M197" i="13"/>
  <c r="L197" i="13"/>
  <c r="J197" i="13"/>
  <c r="I197" i="13"/>
  <c r="G197" i="13"/>
  <c r="F197" i="13"/>
  <c r="D197" i="13"/>
  <c r="C197" i="13"/>
  <c r="AI196" i="13"/>
  <c r="AG196" i="13"/>
  <c r="AF196" i="13"/>
  <c r="AD196" i="13"/>
  <c r="AB196" i="13"/>
  <c r="Z196" i="13"/>
  <c r="X196" i="13"/>
  <c r="V196" i="13"/>
  <c r="U196" i="13"/>
  <c r="S196" i="13"/>
  <c r="R196" i="13"/>
  <c r="P196" i="13"/>
  <c r="O196" i="13"/>
  <c r="M196" i="13"/>
  <c r="L196" i="13"/>
  <c r="J196" i="13"/>
  <c r="I196" i="13"/>
  <c r="G196" i="13"/>
  <c r="F196" i="13"/>
  <c r="D196" i="13"/>
  <c r="C196" i="13"/>
  <c r="AI195" i="13"/>
  <c r="AG195" i="13"/>
  <c r="AF195" i="13"/>
  <c r="AD195" i="13"/>
  <c r="AB195" i="13"/>
  <c r="Z195" i="13"/>
  <c r="X195" i="13"/>
  <c r="V195" i="13"/>
  <c r="U195" i="13"/>
  <c r="S195" i="13"/>
  <c r="R195" i="13"/>
  <c r="P195" i="13"/>
  <c r="O195" i="13"/>
  <c r="M195" i="13"/>
  <c r="L195" i="13"/>
  <c r="J195" i="13"/>
  <c r="I195" i="13"/>
  <c r="G195" i="13"/>
  <c r="F195" i="13"/>
  <c r="D195" i="13"/>
  <c r="C195" i="13"/>
  <c r="AI194" i="13" l="1"/>
  <c r="AG194" i="13"/>
  <c r="AF194" i="13"/>
  <c r="AD194" i="13"/>
  <c r="AB194" i="13"/>
  <c r="Z194" i="13"/>
  <c r="X194" i="13"/>
  <c r="V194" i="13"/>
  <c r="U194" i="13"/>
  <c r="S194" i="13"/>
  <c r="R194" i="13"/>
  <c r="P194" i="13"/>
  <c r="O194" i="13"/>
  <c r="M194" i="13"/>
  <c r="L194" i="13"/>
  <c r="J194" i="13"/>
  <c r="I194" i="13"/>
  <c r="G194" i="13"/>
  <c r="F194" i="13"/>
  <c r="D194" i="13"/>
  <c r="C194" i="13"/>
  <c r="AI193" i="13" l="1"/>
  <c r="AG193" i="13"/>
  <c r="AF193" i="13"/>
  <c r="AD193" i="13"/>
  <c r="AB193" i="13"/>
  <c r="Z193" i="13"/>
  <c r="X193" i="13"/>
  <c r="V193" i="13"/>
  <c r="U193" i="13"/>
  <c r="S193" i="13"/>
  <c r="R193" i="13"/>
  <c r="P193" i="13"/>
  <c r="O193" i="13"/>
  <c r="M193" i="13"/>
  <c r="L193" i="13"/>
  <c r="J193" i="13"/>
  <c r="I193" i="13"/>
  <c r="G193" i="13"/>
  <c r="F193" i="13"/>
  <c r="D193" i="13"/>
  <c r="C193" i="13"/>
  <c r="X6" i="12" l="1"/>
  <c r="X5" i="12"/>
  <c r="X4" i="12"/>
  <c r="V6" i="12"/>
  <c r="V5" i="12"/>
  <c r="V4" i="12"/>
  <c r="T6" i="12"/>
  <c r="T5" i="12"/>
  <c r="T4" i="12"/>
  <c r="X42" i="12"/>
  <c r="X41" i="12"/>
  <c r="X40" i="12"/>
  <c r="V42" i="12"/>
  <c r="V41" i="12"/>
  <c r="V40" i="12"/>
  <c r="T42" i="12"/>
  <c r="T41" i="12"/>
  <c r="T40" i="12"/>
  <c r="X75" i="12"/>
  <c r="X74" i="12"/>
  <c r="X73" i="12"/>
  <c r="V75" i="12"/>
  <c r="V74" i="12"/>
  <c r="V73" i="12"/>
  <c r="T75" i="12"/>
  <c r="T74" i="12"/>
  <c r="T73" i="12"/>
  <c r="X111" i="12"/>
  <c r="X110" i="12"/>
  <c r="X109" i="12"/>
  <c r="V111" i="12"/>
  <c r="V110" i="12"/>
  <c r="V109" i="12"/>
  <c r="T111" i="12"/>
  <c r="T110" i="12"/>
  <c r="T109" i="12"/>
  <c r="X146" i="12"/>
  <c r="X145" i="12"/>
  <c r="X144" i="12"/>
  <c r="V146" i="12"/>
  <c r="V145" i="12"/>
  <c r="V144" i="12"/>
  <c r="T146" i="12"/>
  <c r="T145" i="12"/>
  <c r="T144" i="12"/>
  <c r="X182" i="12"/>
  <c r="X181" i="12"/>
  <c r="X180" i="12"/>
  <c r="V182" i="12"/>
  <c r="V181" i="12"/>
  <c r="V180" i="12"/>
  <c r="T182" i="12"/>
  <c r="T181" i="12"/>
  <c r="T180" i="12"/>
  <c r="X217" i="12"/>
  <c r="X216" i="12"/>
  <c r="X215" i="12"/>
  <c r="V217" i="12"/>
  <c r="V216" i="12"/>
  <c r="V215" i="12"/>
  <c r="T217" i="12"/>
  <c r="T216" i="12"/>
  <c r="T215" i="12"/>
  <c r="X253" i="12"/>
  <c r="X252" i="12"/>
  <c r="X251" i="12"/>
  <c r="V253" i="12"/>
  <c r="V252" i="12"/>
  <c r="V251" i="12"/>
  <c r="T253" i="12"/>
  <c r="T252" i="12"/>
  <c r="T251" i="12"/>
  <c r="X289" i="12"/>
  <c r="X288" i="12"/>
  <c r="X287" i="12"/>
  <c r="V289" i="12"/>
  <c r="V288" i="12"/>
  <c r="V287" i="12"/>
  <c r="T289" i="12"/>
  <c r="T288" i="12"/>
  <c r="T287" i="12"/>
  <c r="X360" i="12"/>
  <c r="X359" i="12"/>
  <c r="X358" i="12"/>
  <c r="V360" i="12"/>
  <c r="V359" i="12"/>
  <c r="V358" i="12"/>
  <c r="T360" i="12"/>
  <c r="T359" i="12"/>
  <c r="T358" i="12"/>
  <c r="T324" i="12"/>
  <c r="T323" i="12"/>
  <c r="T322" i="12"/>
  <c r="V324" i="12"/>
  <c r="V323" i="12"/>
  <c r="V322" i="12"/>
  <c r="X324" i="12"/>
  <c r="X323" i="12"/>
  <c r="X322" i="12"/>
  <c r="Y390" i="12"/>
  <c r="Y389" i="12"/>
  <c r="Y388" i="12"/>
  <c r="Y387" i="12"/>
  <c r="Y386" i="12"/>
  <c r="Y385" i="12"/>
  <c r="Y384" i="12"/>
  <c r="Y383" i="12"/>
  <c r="Y382" i="12"/>
  <c r="Y381" i="12"/>
  <c r="Y380" i="12"/>
  <c r="Y379" i="12"/>
  <c r="Y378" i="12"/>
  <c r="Y377" i="12"/>
  <c r="Y376" i="12"/>
  <c r="Y375" i="12"/>
  <c r="Y374" i="12"/>
  <c r="Y373" i="12"/>
  <c r="Y372" i="12"/>
  <c r="Y371" i="12"/>
  <c r="Y370" i="12"/>
  <c r="Y369" i="12"/>
  <c r="Y368" i="12"/>
  <c r="Y367" i="12"/>
  <c r="Y366" i="12"/>
  <c r="Y365" i="12"/>
  <c r="Y364" i="12"/>
  <c r="Y363" i="12"/>
  <c r="Y362" i="12"/>
  <c r="Y361" i="12"/>
  <c r="W390" i="12"/>
  <c r="W389" i="12"/>
  <c r="W388" i="12"/>
  <c r="W387" i="12"/>
  <c r="W386" i="12"/>
  <c r="W385" i="12"/>
  <c r="W384" i="12"/>
  <c r="W383" i="12"/>
  <c r="W382" i="12"/>
  <c r="W381" i="12"/>
  <c r="W380" i="12"/>
  <c r="W379" i="12"/>
  <c r="W378" i="12"/>
  <c r="W377" i="12"/>
  <c r="W376" i="12"/>
  <c r="W375" i="12"/>
  <c r="W374" i="12"/>
  <c r="W373" i="12"/>
  <c r="W372" i="12"/>
  <c r="W371" i="12"/>
  <c r="W370" i="12"/>
  <c r="W369" i="12"/>
  <c r="W368" i="12"/>
  <c r="W367" i="12"/>
  <c r="W366" i="12"/>
  <c r="W365" i="12"/>
  <c r="W364" i="12"/>
  <c r="W363" i="12"/>
  <c r="W362" i="12"/>
  <c r="W361" i="12"/>
  <c r="U390" i="12"/>
  <c r="U389" i="12"/>
  <c r="U388" i="12"/>
  <c r="U387" i="12"/>
  <c r="U386" i="12"/>
  <c r="U385" i="12"/>
  <c r="U384" i="12"/>
  <c r="U383" i="12"/>
  <c r="U382" i="12"/>
  <c r="U381" i="12"/>
  <c r="U380" i="12"/>
  <c r="U379" i="12"/>
  <c r="U378" i="12"/>
  <c r="U377" i="12"/>
  <c r="U376" i="12"/>
  <c r="U375" i="12"/>
  <c r="U374" i="12"/>
  <c r="U373" i="12"/>
  <c r="U372" i="12"/>
  <c r="U371" i="12"/>
  <c r="U370" i="12"/>
  <c r="U369" i="12"/>
  <c r="U368" i="12"/>
  <c r="U367" i="12"/>
  <c r="U366" i="12"/>
  <c r="U365" i="12"/>
  <c r="U364" i="12"/>
  <c r="U363" i="12"/>
  <c r="U362" i="12"/>
  <c r="U361" i="12"/>
  <c r="V395" i="12"/>
  <c r="V394" i="12"/>
  <c r="V393" i="12"/>
  <c r="T395" i="12"/>
  <c r="T394" i="12"/>
  <c r="T393" i="12"/>
  <c r="Y398" i="12"/>
  <c r="Y399" i="12"/>
  <c r="Y400" i="12"/>
  <c r="Y401" i="12"/>
  <c r="Y402" i="12"/>
  <c r="Y403" i="12"/>
  <c r="Y404" i="12"/>
  <c r="Y405" i="12"/>
  <c r="Y406" i="12"/>
  <c r="Y407" i="12"/>
  <c r="Y408" i="12"/>
  <c r="Y409" i="12"/>
  <c r="Y410" i="12"/>
  <c r="Y411" i="12"/>
  <c r="Y412" i="12"/>
  <c r="Y413" i="12"/>
  <c r="Y414" i="12"/>
  <c r="Y415" i="12"/>
  <c r="Y416" i="12"/>
  <c r="Y417" i="12"/>
  <c r="Y418" i="12"/>
  <c r="Y419" i="12"/>
  <c r="Y420" i="12"/>
  <c r="Y421" i="12"/>
  <c r="Y422" i="12"/>
  <c r="Y423" i="12"/>
  <c r="Y424" i="12"/>
  <c r="Y425" i="12"/>
  <c r="Y426" i="12"/>
  <c r="W398" i="12"/>
  <c r="W399" i="12"/>
  <c r="W400" i="12"/>
  <c r="W401" i="12"/>
  <c r="W402" i="12"/>
  <c r="W403" i="12"/>
  <c r="W404" i="12"/>
  <c r="W405" i="12"/>
  <c r="W406" i="12"/>
  <c r="W407" i="12"/>
  <c r="W408" i="12"/>
  <c r="W409" i="12"/>
  <c r="W410" i="12"/>
  <c r="W411" i="12"/>
  <c r="W412" i="12"/>
  <c r="W413" i="12"/>
  <c r="W414" i="12"/>
  <c r="W415" i="12"/>
  <c r="W416" i="12"/>
  <c r="W417" i="12"/>
  <c r="W418" i="12"/>
  <c r="W419" i="12"/>
  <c r="W420" i="12"/>
  <c r="W421" i="12"/>
  <c r="W422" i="12"/>
  <c r="W423" i="12"/>
  <c r="W424" i="12"/>
  <c r="W425" i="12"/>
  <c r="W426" i="12"/>
  <c r="U398" i="12"/>
  <c r="U399" i="12"/>
  <c r="U400" i="12"/>
  <c r="U401" i="12"/>
  <c r="U402" i="12"/>
  <c r="U403" i="12"/>
  <c r="U404" i="12"/>
  <c r="U405" i="12"/>
  <c r="U406" i="12"/>
  <c r="U407" i="12"/>
  <c r="U408" i="12"/>
  <c r="U409" i="12"/>
  <c r="U410" i="12"/>
  <c r="U411" i="12"/>
  <c r="U412" i="12"/>
  <c r="U413" i="12"/>
  <c r="U414" i="12"/>
  <c r="U415" i="12"/>
  <c r="U416" i="12"/>
  <c r="U417" i="12"/>
  <c r="U418" i="12"/>
  <c r="U419" i="12"/>
  <c r="U420" i="12"/>
  <c r="U421" i="12"/>
  <c r="U422" i="12"/>
  <c r="U423" i="12"/>
  <c r="U424" i="12"/>
  <c r="U425" i="12"/>
  <c r="U426" i="12"/>
  <c r="U397" i="12"/>
  <c r="W397" i="12"/>
  <c r="Y397" i="12"/>
  <c r="AA398" i="12"/>
  <c r="AA399" i="12"/>
  <c r="AA400" i="12"/>
  <c r="AA401" i="12"/>
  <c r="AA402" i="12"/>
  <c r="AA403" i="12"/>
  <c r="AA404" i="12"/>
  <c r="AA405" i="12"/>
  <c r="AA406" i="12"/>
  <c r="AA407" i="12"/>
  <c r="AA408" i="12"/>
  <c r="AA409" i="12"/>
  <c r="AA410" i="12"/>
  <c r="AA411" i="12"/>
  <c r="AA412" i="12"/>
  <c r="AA413" i="12"/>
  <c r="AA414" i="12"/>
  <c r="AA415" i="12"/>
  <c r="AA416" i="12"/>
  <c r="AA417" i="12"/>
  <c r="AA418" i="12"/>
  <c r="AA419" i="12"/>
  <c r="AA420" i="12"/>
  <c r="AA421" i="12"/>
  <c r="AA422" i="12"/>
  <c r="AA423" i="12"/>
  <c r="AA424" i="12"/>
  <c r="AA425" i="12"/>
  <c r="AA426" i="12"/>
  <c r="AA397" i="12"/>
  <c r="Y396" i="12"/>
  <c r="X395" i="12"/>
  <c r="X394" i="12"/>
  <c r="X393" i="12"/>
  <c r="N144" i="13" l="1"/>
  <c r="X7" i="13"/>
  <c r="X8" i="13"/>
  <c r="X9" i="13"/>
  <c r="X10" i="13"/>
  <c r="X11" i="13"/>
  <c r="X12" i="13"/>
  <c r="X13" i="13"/>
  <c r="X14" i="13"/>
  <c r="X15" i="13"/>
  <c r="X16" i="13"/>
  <c r="X17" i="13"/>
  <c r="X18" i="13"/>
  <c r="X19" i="13"/>
  <c r="X20" i="13"/>
  <c r="X21" i="13"/>
  <c r="X22" i="13"/>
  <c r="X23" i="13"/>
  <c r="X24" i="13"/>
  <c r="X25" i="13"/>
  <c r="X26" i="13"/>
  <c r="X27" i="13"/>
  <c r="X28" i="13"/>
  <c r="X29" i="13"/>
  <c r="X30" i="13"/>
  <c r="X31" i="13"/>
  <c r="X32" i="13"/>
  <c r="X33" i="13"/>
  <c r="X34" i="13"/>
  <c r="X35" i="13"/>
  <c r="Z7" i="13"/>
  <c r="Z8" i="13"/>
  <c r="Z9" i="13"/>
  <c r="Z10" i="13"/>
  <c r="Z11" i="13"/>
  <c r="Z12" i="13"/>
  <c r="Z13" i="13"/>
  <c r="Z14" i="13"/>
  <c r="Z15" i="13"/>
  <c r="Z16" i="13"/>
  <c r="Z17" i="13"/>
  <c r="Z18" i="13"/>
  <c r="Z19" i="13"/>
  <c r="Z20" i="13"/>
  <c r="Z21" i="13"/>
  <c r="Z22" i="13"/>
  <c r="Z23" i="13"/>
  <c r="Z24" i="13"/>
  <c r="Z25" i="13"/>
  <c r="Z26" i="13"/>
  <c r="Z27" i="13"/>
  <c r="Z28" i="13"/>
  <c r="Z29" i="13"/>
  <c r="Z30" i="13"/>
  <c r="Z31" i="13"/>
  <c r="Z32" i="13"/>
  <c r="Z33" i="13"/>
  <c r="Z34" i="13"/>
  <c r="Z35" i="13"/>
  <c r="Z6" i="13"/>
  <c r="X6" i="13"/>
  <c r="Z41" i="13"/>
  <c r="X41" i="13"/>
  <c r="X68" i="13"/>
  <c r="X43" i="13"/>
  <c r="X44" i="13"/>
  <c r="X45" i="13"/>
  <c r="X46" i="13"/>
  <c r="X47" i="13"/>
  <c r="X48" i="13"/>
  <c r="X49" i="13"/>
  <c r="X50" i="13"/>
  <c r="X51" i="13"/>
  <c r="X52" i="13"/>
  <c r="X53" i="13"/>
  <c r="X54" i="13"/>
  <c r="X55" i="13"/>
  <c r="X56" i="13"/>
  <c r="X57" i="13"/>
  <c r="X58" i="13"/>
  <c r="X59" i="13"/>
  <c r="X60" i="13"/>
  <c r="X61" i="13"/>
  <c r="X62" i="13"/>
  <c r="X63" i="13"/>
  <c r="X64" i="13"/>
  <c r="X65" i="13"/>
  <c r="X66" i="13"/>
  <c r="X67" i="13"/>
  <c r="Z43" i="13"/>
  <c r="Z44" i="13"/>
  <c r="Z45" i="13"/>
  <c r="Z46" i="13"/>
  <c r="Z47" i="13"/>
  <c r="Z48" i="13"/>
  <c r="Z49" i="13"/>
  <c r="Z50" i="13"/>
  <c r="Z51" i="13"/>
  <c r="Z52" i="13"/>
  <c r="Z53" i="13"/>
  <c r="Z54" i="13"/>
  <c r="Z55" i="13"/>
  <c r="Z56" i="13"/>
  <c r="Z57" i="13"/>
  <c r="Z58" i="13"/>
  <c r="Z59" i="13"/>
  <c r="Z60" i="13"/>
  <c r="Z61" i="13"/>
  <c r="Z62" i="13"/>
  <c r="Z63" i="13"/>
  <c r="Z64" i="13"/>
  <c r="Z65" i="13"/>
  <c r="Z66" i="13"/>
  <c r="Z67" i="13"/>
  <c r="Z68" i="13"/>
  <c r="Z42" i="13"/>
  <c r="X42" i="13"/>
  <c r="Z74" i="13"/>
  <c r="X74" i="13"/>
  <c r="Z76" i="13"/>
  <c r="Z77" i="13"/>
  <c r="Z78" i="13"/>
  <c r="Z79" i="13"/>
  <c r="Z80" i="13"/>
  <c r="Z81" i="13"/>
  <c r="Z82" i="13"/>
  <c r="Z83" i="13"/>
  <c r="Z84" i="13"/>
  <c r="Z85" i="13"/>
  <c r="Z86" i="13"/>
  <c r="Z87" i="13"/>
  <c r="Z88" i="13"/>
  <c r="Z89" i="13"/>
  <c r="Z90" i="13"/>
  <c r="Z91" i="13"/>
  <c r="Z92" i="13"/>
  <c r="Z93" i="13"/>
  <c r="Z94" i="13"/>
  <c r="Z95" i="13"/>
  <c r="Z96" i="13"/>
  <c r="Z97" i="13"/>
  <c r="Z98" i="13"/>
  <c r="Z99" i="13"/>
  <c r="Z100" i="13"/>
  <c r="Z101" i="13"/>
  <c r="Z102" i="13"/>
  <c r="Z103" i="13"/>
  <c r="Z104" i="13"/>
  <c r="X76" i="13"/>
  <c r="X77" i="13"/>
  <c r="X78" i="13"/>
  <c r="X79" i="13"/>
  <c r="X80" i="13"/>
  <c r="X81" i="13"/>
  <c r="X82" i="13"/>
  <c r="X83" i="13"/>
  <c r="X84" i="13"/>
  <c r="X85" i="13"/>
  <c r="X86" i="13"/>
  <c r="X87" i="13"/>
  <c r="X88" i="13"/>
  <c r="X89" i="13"/>
  <c r="X90" i="13"/>
  <c r="X91" i="13"/>
  <c r="X92" i="13"/>
  <c r="X93" i="13"/>
  <c r="X94" i="13"/>
  <c r="X95" i="13"/>
  <c r="X96" i="13"/>
  <c r="X97" i="13"/>
  <c r="X98" i="13"/>
  <c r="X99" i="13"/>
  <c r="X100" i="13"/>
  <c r="X101" i="13"/>
  <c r="X102" i="13"/>
  <c r="X103" i="13"/>
  <c r="X104" i="13"/>
  <c r="Z75" i="13"/>
  <c r="X75" i="13"/>
  <c r="Z110" i="13" l="1"/>
  <c r="Z112" i="13"/>
  <c r="Z113" i="13"/>
  <c r="Z114" i="13"/>
  <c r="Z115" i="13"/>
  <c r="Z116" i="13"/>
  <c r="Z117" i="13"/>
  <c r="Z118" i="13"/>
  <c r="Z119" i="13"/>
  <c r="Z120" i="13"/>
  <c r="Z121" i="13"/>
  <c r="Z122" i="13"/>
  <c r="Z123" i="13"/>
  <c r="Z124" i="13"/>
  <c r="Z125" i="13"/>
  <c r="Z126" i="13"/>
  <c r="Z127" i="13"/>
  <c r="Z128" i="13"/>
  <c r="Z129" i="13"/>
  <c r="Z130" i="13"/>
  <c r="Z131" i="13"/>
  <c r="Z132" i="13"/>
  <c r="Z133" i="13"/>
  <c r="Z134" i="13"/>
  <c r="Z135" i="13"/>
  <c r="Z136" i="13"/>
  <c r="Z137" i="13"/>
  <c r="Z138" i="13"/>
  <c r="Z139" i="13"/>
  <c r="Z111" i="13"/>
  <c r="X112" i="13"/>
  <c r="X113" i="13"/>
  <c r="X114" i="13"/>
  <c r="X115" i="13"/>
  <c r="X116" i="13"/>
  <c r="X117" i="13"/>
  <c r="X118" i="13"/>
  <c r="X119" i="13"/>
  <c r="X120" i="13"/>
  <c r="X121" i="13"/>
  <c r="X122" i="13"/>
  <c r="X123" i="13"/>
  <c r="X124" i="13"/>
  <c r="X125" i="13"/>
  <c r="X126" i="13"/>
  <c r="X127" i="13"/>
  <c r="X128" i="13"/>
  <c r="X129" i="13"/>
  <c r="X130" i="13"/>
  <c r="X131" i="13"/>
  <c r="X132" i="13"/>
  <c r="X133" i="13"/>
  <c r="X134" i="13"/>
  <c r="X135" i="13"/>
  <c r="X136" i="13"/>
  <c r="X137" i="13"/>
  <c r="X138" i="13"/>
  <c r="X139" i="13"/>
  <c r="X111" i="13"/>
  <c r="X110" i="13"/>
  <c r="Z145" i="13"/>
  <c r="X145" i="13"/>
  <c r="Z152" i="13"/>
  <c r="Z146" i="13"/>
  <c r="Z147" i="13"/>
  <c r="Z148" i="13"/>
  <c r="Z149" i="13"/>
  <c r="Z150" i="13"/>
  <c r="Z151" i="13"/>
  <c r="Z153" i="13"/>
  <c r="Z154" i="13"/>
  <c r="Z155" i="13"/>
  <c r="Z156" i="13"/>
  <c r="Z157" i="13"/>
  <c r="Z158" i="13"/>
  <c r="Z159" i="13"/>
  <c r="Z160" i="13"/>
  <c r="Z161" i="13"/>
  <c r="Z162" i="13"/>
  <c r="Z163" i="13"/>
  <c r="Z164" i="13"/>
  <c r="Z165" i="13"/>
  <c r="X146" i="13"/>
  <c r="X147" i="13"/>
  <c r="X148" i="13"/>
  <c r="X149" i="13"/>
  <c r="X150" i="13"/>
  <c r="X151" i="13"/>
  <c r="X152" i="13"/>
  <c r="X153" i="13"/>
  <c r="X154" i="13"/>
  <c r="X155" i="13"/>
  <c r="X156" i="13"/>
  <c r="X157" i="13"/>
  <c r="X158" i="13"/>
  <c r="X159" i="13"/>
  <c r="X160" i="13"/>
  <c r="X161" i="13"/>
  <c r="X162" i="13"/>
  <c r="X163" i="13"/>
  <c r="X164" i="13"/>
  <c r="X165" i="13"/>
  <c r="Y4" i="13"/>
  <c r="Y3" i="13"/>
  <c r="Y2" i="13"/>
  <c r="W4" i="13"/>
  <c r="W3" i="13"/>
  <c r="W2" i="13"/>
  <c r="Y40" i="13"/>
  <c r="Y39" i="13"/>
  <c r="Y38" i="13"/>
  <c r="W40" i="13"/>
  <c r="W39" i="13"/>
  <c r="W38" i="13"/>
  <c r="Y73" i="13"/>
  <c r="Y72" i="13"/>
  <c r="Y71" i="13"/>
  <c r="W73" i="13"/>
  <c r="W72" i="13"/>
  <c r="W71" i="13"/>
  <c r="Y109" i="13"/>
  <c r="Y108" i="13"/>
  <c r="Y107" i="13"/>
  <c r="W109" i="13"/>
  <c r="W108" i="13"/>
  <c r="W107" i="13"/>
  <c r="Y144" i="13"/>
  <c r="Y143" i="13"/>
  <c r="Y142" i="13"/>
  <c r="W144" i="13"/>
  <c r="W143" i="13"/>
  <c r="W142" i="13"/>
  <c r="W180" i="13"/>
  <c r="W179" i="13"/>
  <c r="W178" i="13"/>
  <c r="X181" i="13"/>
  <c r="X182" i="13"/>
  <c r="X183" i="13"/>
  <c r="X184" i="13"/>
  <c r="Y180" i="13"/>
  <c r="Y179" i="13"/>
  <c r="Y178" i="13"/>
  <c r="Z167" i="13"/>
  <c r="Z168" i="13"/>
  <c r="Z169" i="13"/>
  <c r="Z170" i="13"/>
  <c r="Z171" i="13"/>
  <c r="Z172" i="13"/>
  <c r="Z173" i="13"/>
  <c r="Z174" i="13"/>
  <c r="Z175" i="13"/>
  <c r="X167" i="13"/>
  <c r="X168" i="13"/>
  <c r="X169" i="13"/>
  <c r="X170" i="13"/>
  <c r="X171" i="13"/>
  <c r="X172" i="13"/>
  <c r="X173" i="13"/>
  <c r="X174" i="13"/>
  <c r="X175" i="13"/>
  <c r="X166" i="13"/>
  <c r="Z166" i="13"/>
  <c r="Z181" i="13"/>
  <c r="Z182" i="13"/>
  <c r="Z183" i="13"/>
  <c r="Z184" i="13"/>
  <c r="Z185" i="13"/>
  <c r="Z186" i="13"/>
  <c r="Z187" i="13"/>
  <c r="Z188" i="13"/>
  <c r="Z189" i="13"/>
  <c r="Z190" i="13"/>
  <c r="Z191" i="13"/>
  <c r="Z192" i="13"/>
  <c r="X186" i="13"/>
  <c r="X187" i="13"/>
  <c r="X188" i="13"/>
  <c r="X189" i="13"/>
  <c r="X190" i="13"/>
  <c r="X191" i="13"/>
  <c r="X192" i="13"/>
  <c r="X185" i="13"/>
  <c r="AI192" i="13"/>
  <c r="AG192" i="13"/>
  <c r="AF192" i="13"/>
  <c r="AD192" i="13"/>
  <c r="AB192" i="13"/>
  <c r="V192" i="13"/>
  <c r="U192" i="13"/>
  <c r="S192" i="13"/>
  <c r="R192" i="13"/>
  <c r="P192" i="13"/>
  <c r="O192" i="13"/>
  <c r="M192" i="13"/>
  <c r="L192" i="13"/>
  <c r="J192" i="13"/>
  <c r="I192" i="13"/>
  <c r="G192" i="13"/>
  <c r="F192" i="13"/>
  <c r="D192" i="13"/>
  <c r="C192" i="13"/>
  <c r="AI191" i="13"/>
  <c r="AG191" i="13"/>
  <c r="AF191" i="13"/>
  <c r="AD191" i="13"/>
  <c r="AB191" i="13"/>
  <c r="V191" i="13"/>
  <c r="U191" i="13"/>
  <c r="S191" i="13"/>
  <c r="R191" i="13"/>
  <c r="P191" i="13"/>
  <c r="O191" i="13"/>
  <c r="M191" i="13"/>
  <c r="L191" i="13"/>
  <c r="J191" i="13"/>
  <c r="I191" i="13"/>
  <c r="G191" i="13"/>
  <c r="F191" i="13"/>
  <c r="D191" i="13"/>
  <c r="C191" i="13"/>
  <c r="U74" i="13"/>
  <c r="U75" i="13"/>
  <c r="U76" i="13"/>
  <c r="U77" i="13"/>
  <c r="U78" i="13"/>
  <c r="U79" i="13"/>
  <c r="U80" i="13"/>
  <c r="U81" i="13"/>
  <c r="U82" i="13"/>
  <c r="U83" i="13"/>
  <c r="U84" i="13"/>
  <c r="U85" i="13"/>
  <c r="U86" i="13"/>
  <c r="U87" i="13"/>
  <c r="U88" i="13"/>
  <c r="U89" i="13"/>
  <c r="U90" i="13"/>
  <c r="U91" i="13"/>
  <c r="U92" i="13"/>
  <c r="U93" i="13"/>
  <c r="U94" i="13"/>
  <c r="U95" i="13"/>
  <c r="U96" i="13"/>
  <c r="U97" i="13"/>
  <c r="U98" i="13"/>
  <c r="U99" i="13"/>
  <c r="U100" i="13"/>
  <c r="U101" i="13"/>
  <c r="U102" i="13"/>
  <c r="U103" i="13"/>
  <c r="U104" i="13"/>
  <c r="U110" i="13"/>
  <c r="U111" i="13"/>
  <c r="U112" i="13"/>
  <c r="U113" i="13"/>
  <c r="U114" i="13"/>
  <c r="U115" i="13"/>
  <c r="U116" i="13"/>
  <c r="U117" i="13"/>
  <c r="U118" i="13"/>
  <c r="U119" i="13"/>
  <c r="U120" i="13"/>
  <c r="U121" i="13"/>
  <c r="U122" i="13"/>
  <c r="U123" i="13"/>
  <c r="U124" i="13"/>
  <c r="U125" i="13"/>
  <c r="U126" i="13"/>
  <c r="U127" i="13"/>
  <c r="U128" i="13"/>
  <c r="U129" i="13"/>
  <c r="U130" i="13"/>
  <c r="U131" i="13"/>
  <c r="U132" i="13"/>
  <c r="U133" i="13"/>
  <c r="U134" i="13"/>
  <c r="U135" i="13"/>
  <c r="U136" i="13"/>
  <c r="U137" i="13"/>
  <c r="U138" i="13"/>
  <c r="U139" i="13"/>
  <c r="U145" i="13"/>
  <c r="U146" i="13"/>
  <c r="U147" i="13"/>
  <c r="U148" i="13"/>
  <c r="U149" i="13"/>
  <c r="U150" i="13"/>
  <c r="U151" i="13"/>
  <c r="U152" i="13"/>
  <c r="U153" i="13"/>
  <c r="U154" i="13"/>
  <c r="U155" i="13"/>
  <c r="U156" i="13"/>
  <c r="U157" i="13"/>
  <c r="U158" i="13"/>
  <c r="U159" i="13"/>
  <c r="U160" i="13"/>
  <c r="U161" i="13"/>
  <c r="U162" i="13"/>
  <c r="U163" i="13"/>
  <c r="U164" i="13"/>
  <c r="U165" i="13"/>
  <c r="U166" i="13"/>
  <c r="U167" i="13"/>
  <c r="U168" i="13"/>
  <c r="U169" i="13"/>
  <c r="U170" i="13"/>
  <c r="U171" i="13"/>
  <c r="U172" i="13"/>
  <c r="U173" i="13"/>
  <c r="U174" i="13"/>
  <c r="U175" i="13"/>
  <c r="U180" i="13"/>
  <c r="U181" i="13"/>
  <c r="U182" i="13"/>
  <c r="U183" i="13"/>
  <c r="U184" i="13"/>
  <c r="U185" i="13"/>
  <c r="U186" i="13"/>
  <c r="U187" i="13"/>
  <c r="U188" i="13"/>
  <c r="U189" i="13"/>
  <c r="U190" i="13"/>
  <c r="U214" i="13"/>
  <c r="U215" i="13"/>
  <c r="U143" i="13" l="1"/>
  <c r="U109" i="13"/>
  <c r="U73" i="13"/>
  <c r="U179" i="13"/>
  <c r="U108" i="13"/>
  <c r="U144" i="13"/>
  <c r="U72" i="13"/>
  <c r="AI189" i="13"/>
  <c r="AG189" i="13"/>
  <c r="AF189" i="13"/>
  <c r="AD189" i="13"/>
  <c r="AB189" i="13"/>
  <c r="V189" i="13"/>
  <c r="S189" i="13"/>
  <c r="R189" i="13"/>
  <c r="P189" i="13"/>
  <c r="O189" i="13"/>
  <c r="M189" i="13"/>
  <c r="L189" i="13"/>
  <c r="J189" i="13"/>
  <c r="I189" i="13"/>
  <c r="G189" i="13"/>
  <c r="F189" i="13"/>
  <c r="D189" i="13"/>
  <c r="C189" i="13"/>
  <c r="AI190" i="13"/>
  <c r="AG190" i="13"/>
  <c r="AF190" i="13"/>
  <c r="AD190" i="13"/>
  <c r="AB190" i="13"/>
  <c r="V190" i="13"/>
  <c r="S190" i="13"/>
  <c r="R190" i="13"/>
  <c r="P190" i="13"/>
  <c r="O190" i="13"/>
  <c r="M190" i="13"/>
  <c r="L190" i="13"/>
  <c r="J190" i="13"/>
  <c r="I190" i="13"/>
  <c r="G190" i="13"/>
  <c r="F190" i="13"/>
  <c r="D190" i="13"/>
  <c r="C190" i="13"/>
  <c r="AI188" i="13"/>
  <c r="AG188" i="13"/>
  <c r="AF188" i="13"/>
  <c r="AD188" i="13"/>
  <c r="AB188" i="13"/>
  <c r="V188" i="13"/>
  <c r="S188" i="13"/>
  <c r="R188" i="13"/>
  <c r="P188" i="13"/>
  <c r="O188" i="13"/>
  <c r="M188" i="13"/>
  <c r="L188" i="13"/>
  <c r="J188" i="13"/>
  <c r="I188" i="13"/>
  <c r="G188" i="13"/>
  <c r="F188" i="13"/>
  <c r="D188" i="13"/>
  <c r="C188" i="13"/>
  <c r="AI187" i="13" l="1"/>
  <c r="AG187" i="13"/>
  <c r="AF187" i="13"/>
  <c r="AD187" i="13"/>
  <c r="AB187" i="13"/>
  <c r="V187" i="13"/>
  <c r="S187" i="13"/>
  <c r="R187" i="13"/>
  <c r="P187" i="13"/>
  <c r="O187" i="13"/>
  <c r="M187" i="13"/>
  <c r="L187" i="13"/>
  <c r="J187" i="13"/>
  <c r="I187" i="13"/>
  <c r="G187" i="13"/>
  <c r="F187" i="13"/>
  <c r="D187" i="13"/>
  <c r="C187" i="13"/>
  <c r="AI186" i="13"/>
  <c r="AG186" i="13"/>
  <c r="AF186" i="13"/>
  <c r="AD186" i="13"/>
  <c r="AB186" i="13"/>
  <c r="V186" i="13"/>
  <c r="S186" i="13"/>
  <c r="R186" i="13"/>
  <c r="P186" i="13"/>
  <c r="O186" i="13"/>
  <c r="M186" i="13"/>
  <c r="L186" i="13"/>
  <c r="J186" i="13"/>
  <c r="I186" i="13"/>
  <c r="G186" i="13"/>
  <c r="F186" i="13"/>
  <c r="D186" i="13"/>
  <c r="C186" i="13"/>
  <c r="AI185" i="13" l="1"/>
  <c r="AG185" i="13"/>
  <c r="AF185" i="13"/>
  <c r="AD185" i="13"/>
  <c r="AB185" i="13"/>
  <c r="V185" i="13"/>
  <c r="S185" i="13"/>
  <c r="R185" i="13"/>
  <c r="P185" i="13"/>
  <c r="O185" i="13"/>
  <c r="M185" i="13"/>
  <c r="L185" i="13"/>
  <c r="J185" i="13"/>
  <c r="I185" i="13"/>
  <c r="G185" i="13"/>
  <c r="F185" i="13"/>
  <c r="D185" i="13"/>
  <c r="C185" i="13"/>
  <c r="AI184" i="13" l="1"/>
  <c r="AG184" i="13"/>
  <c r="AF184" i="13"/>
  <c r="AD184" i="13"/>
  <c r="AB184" i="13"/>
  <c r="V184" i="13"/>
  <c r="S184" i="13"/>
  <c r="R184" i="13"/>
  <c r="P184" i="13"/>
  <c r="O184" i="13"/>
  <c r="M184" i="13"/>
  <c r="L184" i="13"/>
  <c r="J184" i="13"/>
  <c r="I184" i="13"/>
  <c r="G184" i="13"/>
  <c r="F184" i="13"/>
  <c r="D184" i="13"/>
  <c r="C184" i="13"/>
  <c r="AG181" i="13" l="1"/>
  <c r="AD181" i="13"/>
  <c r="AB181" i="13"/>
  <c r="V181" i="13"/>
  <c r="S181" i="13"/>
  <c r="P181" i="13"/>
  <c r="M181" i="13"/>
  <c r="J181" i="13"/>
  <c r="G181" i="13"/>
  <c r="D181" i="13"/>
  <c r="AI183" i="13"/>
  <c r="AG183" i="13"/>
  <c r="AF183" i="13"/>
  <c r="AD183" i="13"/>
  <c r="AB183" i="13"/>
  <c r="V183" i="13"/>
  <c r="S183" i="13"/>
  <c r="R183" i="13"/>
  <c r="P183" i="13"/>
  <c r="O183" i="13"/>
  <c r="M183" i="13"/>
  <c r="L183" i="13"/>
  <c r="J183" i="13"/>
  <c r="I183" i="13"/>
  <c r="G183" i="13"/>
  <c r="F183" i="13"/>
  <c r="D183" i="13"/>
  <c r="C183" i="13"/>
  <c r="AI182" i="13"/>
  <c r="AG182" i="13"/>
  <c r="AF182" i="13"/>
  <c r="AD182" i="13"/>
  <c r="AB182" i="13"/>
  <c r="V182" i="13"/>
  <c r="S182" i="13"/>
  <c r="R182" i="13"/>
  <c r="P182" i="13"/>
  <c r="O182" i="13"/>
  <c r="M182" i="13"/>
  <c r="L182" i="13"/>
  <c r="J182" i="13"/>
  <c r="I182" i="13"/>
  <c r="G182" i="13"/>
  <c r="F182" i="13"/>
  <c r="D182" i="13"/>
  <c r="C182" i="13"/>
  <c r="AI181" i="13"/>
  <c r="AF181" i="13"/>
  <c r="R181" i="13"/>
  <c r="O181" i="13"/>
  <c r="L181" i="13"/>
  <c r="I181" i="13"/>
  <c r="F181" i="13"/>
  <c r="C181" i="13"/>
  <c r="AF215" i="13"/>
  <c r="F215" i="13"/>
  <c r="AI215" i="13"/>
  <c r="R215" i="13"/>
  <c r="O215" i="13"/>
  <c r="I215" i="13"/>
  <c r="C215" i="13"/>
  <c r="AI214" i="13"/>
  <c r="AF214" i="13"/>
  <c r="R214" i="13"/>
  <c r="L214" i="13"/>
  <c r="F214" i="13"/>
  <c r="AH215" i="13"/>
  <c r="AE215" i="13"/>
  <c r="AC215" i="13"/>
  <c r="AA215" i="13"/>
  <c r="T215" i="13"/>
  <c r="Q215" i="13"/>
  <c r="N215" i="13"/>
  <c r="L215" i="13"/>
  <c r="K215" i="13"/>
  <c r="H215" i="13"/>
  <c r="E215" i="13"/>
  <c r="B215" i="13"/>
  <c r="AH214" i="13"/>
  <c r="AE214" i="13"/>
  <c r="AC214" i="13"/>
  <c r="AA214" i="13"/>
  <c r="T214" i="13"/>
  <c r="Q214" i="13"/>
  <c r="N214" i="13"/>
  <c r="K214" i="13"/>
  <c r="H214" i="13"/>
  <c r="E214" i="13"/>
  <c r="B214" i="13"/>
  <c r="AH213" i="13"/>
  <c r="AI213" i="13" s="1"/>
  <c r="AE213" i="13"/>
  <c r="AF213" i="13" s="1"/>
  <c r="AC213" i="13"/>
  <c r="AA213" i="13"/>
  <c r="T213" i="13"/>
  <c r="U213" i="13" s="1"/>
  <c r="Q213" i="13"/>
  <c r="R213" i="13" s="1"/>
  <c r="N213" i="13"/>
  <c r="O213" i="13" s="1"/>
  <c r="K213" i="13"/>
  <c r="L213" i="13" s="1"/>
  <c r="H213" i="13"/>
  <c r="I213" i="13" s="1"/>
  <c r="E213" i="13"/>
  <c r="F213" i="13" s="1"/>
  <c r="B213" i="13"/>
  <c r="C213" i="13" s="1"/>
  <c r="AF180" i="13"/>
  <c r="F180" i="13"/>
  <c r="AI180" i="13"/>
  <c r="O180" i="13"/>
  <c r="I180" i="13"/>
  <c r="C180" i="13"/>
  <c r="AH180" i="13"/>
  <c r="AE180" i="13"/>
  <c r="AC180" i="13"/>
  <c r="AA180" i="13"/>
  <c r="T180" i="13"/>
  <c r="R180" i="13"/>
  <c r="Q180" i="13"/>
  <c r="N180" i="13"/>
  <c r="L180" i="13"/>
  <c r="K180" i="13"/>
  <c r="H180" i="13"/>
  <c r="E180" i="13"/>
  <c r="B180" i="13"/>
  <c r="AH179" i="13"/>
  <c r="AE179" i="13"/>
  <c r="AC179" i="13"/>
  <c r="AA179" i="13"/>
  <c r="T179" i="13"/>
  <c r="Q179" i="13"/>
  <c r="N179" i="13"/>
  <c r="K179" i="13"/>
  <c r="H179" i="13"/>
  <c r="E179" i="13"/>
  <c r="B179" i="13"/>
  <c r="AH178" i="13"/>
  <c r="AI178" i="13" s="1"/>
  <c r="AE178" i="13"/>
  <c r="AF178" i="13" s="1"/>
  <c r="AC178" i="13"/>
  <c r="AA178" i="13"/>
  <c r="T178" i="13"/>
  <c r="U178" i="13" s="1"/>
  <c r="Q178" i="13"/>
  <c r="R178" i="13" s="1"/>
  <c r="N178" i="13"/>
  <c r="O178" i="13" s="1"/>
  <c r="K178" i="13"/>
  <c r="L178" i="13" s="1"/>
  <c r="H178" i="13"/>
  <c r="I178" i="13" s="1"/>
  <c r="E178" i="13"/>
  <c r="F178" i="13" s="1"/>
  <c r="B178" i="13"/>
  <c r="C178" i="13" s="1"/>
  <c r="AI179" i="13" l="1"/>
  <c r="C179" i="13"/>
  <c r="I179" i="13"/>
  <c r="O179" i="13"/>
  <c r="R179" i="13"/>
  <c r="F179" i="13"/>
  <c r="L179" i="13"/>
  <c r="AF179" i="13"/>
  <c r="C214" i="13"/>
  <c r="I214" i="13"/>
  <c r="O214" i="13"/>
  <c r="AI175" i="13"/>
  <c r="AG175" i="13"/>
  <c r="AF175" i="13"/>
  <c r="AD175" i="13"/>
  <c r="AB175" i="13"/>
  <c r="V175" i="13"/>
  <c r="S175" i="13"/>
  <c r="R175" i="13"/>
  <c r="P175" i="13"/>
  <c r="O175" i="13"/>
  <c r="M175" i="13"/>
  <c r="L175" i="13"/>
  <c r="J175" i="13"/>
  <c r="I175" i="13"/>
  <c r="G175" i="13"/>
  <c r="F175" i="13"/>
  <c r="D175" i="13"/>
  <c r="C175" i="13"/>
  <c r="AI174" i="13"/>
  <c r="AG174" i="13"/>
  <c r="AF174" i="13"/>
  <c r="AD174" i="13"/>
  <c r="AB174" i="13"/>
  <c r="V174" i="13"/>
  <c r="S174" i="13"/>
  <c r="R174" i="13"/>
  <c r="P174" i="13"/>
  <c r="O174" i="13"/>
  <c r="M174" i="13"/>
  <c r="L174" i="13"/>
  <c r="J174" i="13"/>
  <c r="I174" i="13"/>
  <c r="G174" i="13"/>
  <c r="F174" i="13"/>
  <c r="D174" i="13"/>
  <c r="C174" i="13"/>
  <c r="AI173" i="13" l="1"/>
  <c r="AG173" i="13"/>
  <c r="AF173" i="13"/>
  <c r="AD173" i="13"/>
  <c r="AB173" i="13"/>
  <c r="V173" i="13"/>
  <c r="S173" i="13"/>
  <c r="R173" i="13"/>
  <c r="P173" i="13"/>
  <c r="O173" i="13"/>
  <c r="M173" i="13"/>
  <c r="L173" i="13"/>
  <c r="J173" i="13"/>
  <c r="I173" i="13"/>
  <c r="G173" i="13"/>
  <c r="F173" i="13"/>
  <c r="D173" i="13"/>
  <c r="C173" i="13"/>
  <c r="AI172" i="13"/>
  <c r="AG172" i="13"/>
  <c r="AF172" i="13"/>
  <c r="AD172" i="13"/>
  <c r="AB172" i="13"/>
  <c r="V172" i="13"/>
  <c r="S172" i="13"/>
  <c r="R172" i="13"/>
  <c r="P172" i="13"/>
  <c r="O172" i="13"/>
  <c r="M172" i="13"/>
  <c r="L172" i="13"/>
  <c r="J172" i="13"/>
  <c r="I172" i="13"/>
  <c r="G172" i="13"/>
  <c r="F172" i="13"/>
  <c r="D172" i="13"/>
  <c r="C172" i="13"/>
  <c r="AI171" i="13" l="1"/>
  <c r="AG171" i="13"/>
  <c r="AF171" i="13"/>
  <c r="AD171" i="13"/>
  <c r="AB171" i="13"/>
  <c r="V171" i="13"/>
  <c r="S171" i="13"/>
  <c r="R171" i="13"/>
  <c r="P171" i="13"/>
  <c r="O171" i="13"/>
  <c r="M171" i="13"/>
  <c r="L171" i="13"/>
  <c r="J171" i="13"/>
  <c r="I171" i="13"/>
  <c r="G171" i="13"/>
  <c r="F171" i="13"/>
  <c r="D171" i="13"/>
  <c r="C171" i="13"/>
  <c r="AI170" i="13"/>
  <c r="AG170" i="13"/>
  <c r="AF170" i="13"/>
  <c r="AD170" i="13"/>
  <c r="AB170" i="13"/>
  <c r="V170" i="13"/>
  <c r="S170" i="13"/>
  <c r="R170" i="13"/>
  <c r="P170" i="13"/>
  <c r="O170" i="13"/>
  <c r="M170" i="13"/>
  <c r="L170" i="13"/>
  <c r="J170" i="13"/>
  <c r="I170" i="13"/>
  <c r="G170" i="13"/>
  <c r="F170" i="13"/>
  <c r="D170" i="13"/>
  <c r="C170" i="13"/>
  <c r="AI169" i="13"/>
  <c r="AG169" i="13"/>
  <c r="AF169" i="13"/>
  <c r="AD169" i="13"/>
  <c r="AB169" i="13"/>
  <c r="V169" i="13"/>
  <c r="S169" i="13"/>
  <c r="R169" i="13"/>
  <c r="P169" i="13"/>
  <c r="O169" i="13"/>
  <c r="M169" i="13"/>
  <c r="L169" i="13"/>
  <c r="J169" i="13"/>
  <c r="I169" i="13"/>
  <c r="G169" i="13"/>
  <c r="F169" i="13"/>
  <c r="D169" i="13"/>
  <c r="C169" i="13"/>
  <c r="AI168" i="13" l="1"/>
  <c r="AG168" i="13"/>
  <c r="AF168" i="13"/>
  <c r="AD168" i="13"/>
  <c r="AB168" i="13"/>
  <c r="V168" i="13"/>
  <c r="S168" i="13"/>
  <c r="R168" i="13"/>
  <c r="P168" i="13"/>
  <c r="O168" i="13"/>
  <c r="M168" i="13"/>
  <c r="L168" i="13"/>
  <c r="J168" i="13"/>
  <c r="I168" i="13"/>
  <c r="G168" i="13"/>
  <c r="F168" i="13"/>
  <c r="D168" i="13"/>
  <c r="C168" i="13"/>
  <c r="AI167" i="13" l="1"/>
  <c r="AG167" i="13"/>
  <c r="AF167" i="13"/>
  <c r="AD167" i="13"/>
  <c r="AB167" i="13"/>
  <c r="V167" i="13"/>
  <c r="S167" i="13"/>
  <c r="R167" i="13"/>
  <c r="P167" i="13"/>
  <c r="O167" i="13"/>
  <c r="M167" i="13"/>
  <c r="L167" i="13"/>
  <c r="J167" i="13"/>
  <c r="I167" i="13"/>
  <c r="G167" i="13"/>
  <c r="F167" i="13"/>
  <c r="D167" i="13"/>
  <c r="C167" i="13"/>
  <c r="AI166" i="13" l="1"/>
  <c r="AG166" i="13"/>
  <c r="AF166" i="13"/>
  <c r="AD166" i="13"/>
  <c r="AB166" i="13"/>
  <c r="V166" i="13"/>
  <c r="S166" i="13"/>
  <c r="R166" i="13"/>
  <c r="P166" i="13"/>
  <c r="O166" i="13"/>
  <c r="M166" i="13"/>
  <c r="L166" i="13"/>
  <c r="J166" i="13"/>
  <c r="I166" i="13"/>
  <c r="G166" i="13"/>
  <c r="F166" i="13"/>
  <c r="D166" i="13"/>
  <c r="C166" i="13"/>
  <c r="AI165" i="13"/>
  <c r="AG165" i="13"/>
  <c r="AF165" i="13"/>
  <c r="AD165" i="13"/>
  <c r="AB165" i="13"/>
  <c r="V165" i="13"/>
  <c r="S165" i="13"/>
  <c r="R165" i="13"/>
  <c r="P165" i="13"/>
  <c r="O165" i="13"/>
  <c r="M165" i="13"/>
  <c r="L165" i="13"/>
  <c r="J165" i="13"/>
  <c r="I165" i="13"/>
  <c r="G165" i="13"/>
  <c r="F165" i="13"/>
  <c r="D165" i="13"/>
  <c r="C165" i="13"/>
  <c r="AI164" i="13" l="1"/>
  <c r="AG164" i="13"/>
  <c r="AF164" i="13"/>
  <c r="AD164" i="13"/>
  <c r="AB164" i="13"/>
  <c r="V164" i="13"/>
  <c r="S164" i="13"/>
  <c r="R164" i="13"/>
  <c r="P164" i="13"/>
  <c r="O164" i="13"/>
  <c r="M164" i="13"/>
  <c r="L164" i="13"/>
  <c r="J164" i="13"/>
  <c r="I164" i="13"/>
  <c r="G164" i="13"/>
  <c r="F164" i="13"/>
  <c r="D164" i="13"/>
  <c r="C164" i="13"/>
  <c r="AI163" i="13"/>
  <c r="AG163" i="13"/>
  <c r="AF163" i="13"/>
  <c r="AD163" i="13"/>
  <c r="AB163" i="13"/>
  <c r="V163" i="13"/>
  <c r="S163" i="13"/>
  <c r="R163" i="13"/>
  <c r="P163" i="13"/>
  <c r="O163" i="13"/>
  <c r="M163" i="13"/>
  <c r="L163" i="13"/>
  <c r="J163" i="13"/>
  <c r="I163" i="13"/>
  <c r="G163" i="13"/>
  <c r="F163" i="13"/>
  <c r="D163" i="13"/>
  <c r="C163" i="13"/>
  <c r="AI162" i="13"/>
  <c r="AG162" i="13"/>
  <c r="AF162" i="13"/>
  <c r="AD162" i="13"/>
  <c r="AB162" i="13"/>
  <c r="V162" i="13"/>
  <c r="S162" i="13"/>
  <c r="R162" i="13"/>
  <c r="P162" i="13"/>
  <c r="O162" i="13"/>
  <c r="M162" i="13"/>
  <c r="L162" i="13"/>
  <c r="J162" i="13"/>
  <c r="I162" i="13"/>
  <c r="G162" i="13"/>
  <c r="F162" i="13"/>
  <c r="D162" i="13"/>
  <c r="C162" i="13"/>
  <c r="AJ161" i="13" l="1"/>
  <c r="AI161" i="13"/>
  <c r="AG161" i="13"/>
  <c r="AF161" i="13"/>
  <c r="AD161" i="13"/>
  <c r="AB161" i="13"/>
  <c r="V161" i="13"/>
  <c r="S161" i="13"/>
  <c r="R161" i="13"/>
  <c r="P161" i="13"/>
  <c r="O161" i="13"/>
  <c r="M161" i="13"/>
  <c r="L161" i="13"/>
  <c r="J161" i="13"/>
  <c r="I161" i="13"/>
  <c r="G161" i="13"/>
  <c r="F161" i="13"/>
  <c r="D161" i="13"/>
  <c r="C161" i="13"/>
  <c r="AI160" i="13" l="1"/>
  <c r="AG160" i="13"/>
  <c r="AF160" i="13"/>
  <c r="AD160" i="13"/>
  <c r="AB160" i="13"/>
  <c r="V160" i="13"/>
  <c r="S160" i="13"/>
  <c r="R160" i="13"/>
  <c r="P160" i="13"/>
  <c r="O160" i="13"/>
  <c r="M160" i="13"/>
  <c r="L160" i="13"/>
  <c r="J160" i="13"/>
  <c r="I160" i="13"/>
  <c r="G160" i="13"/>
  <c r="F160" i="13"/>
  <c r="D160" i="13"/>
  <c r="C160" i="13"/>
  <c r="AI159" i="13"/>
  <c r="AG159" i="13"/>
  <c r="AF159" i="13"/>
  <c r="AD159" i="13"/>
  <c r="AB159" i="13"/>
  <c r="V159" i="13"/>
  <c r="S159" i="13"/>
  <c r="R159" i="13"/>
  <c r="P159" i="13"/>
  <c r="O159" i="13"/>
  <c r="M159" i="13"/>
  <c r="L159" i="13"/>
  <c r="J159" i="13"/>
  <c r="I159" i="13"/>
  <c r="G159" i="13"/>
  <c r="F159" i="13"/>
  <c r="D159" i="13"/>
  <c r="C159" i="13"/>
  <c r="AI158" i="13"/>
  <c r="AG158" i="13"/>
  <c r="AF158" i="13"/>
  <c r="AD158" i="13"/>
  <c r="AB158" i="13"/>
  <c r="V158" i="13"/>
  <c r="S158" i="13"/>
  <c r="R158" i="13"/>
  <c r="P158" i="13"/>
  <c r="O158" i="13"/>
  <c r="M158" i="13"/>
  <c r="L158" i="13"/>
  <c r="J158" i="13"/>
  <c r="I158" i="13"/>
  <c r="G158" i="13"/>
  <c r="F158" i="13"/>
  <c r="D158" i="13"/>
  <c r="C158" i="13"/>
  <c r="AD7" i="13" l="1"/>
  <c r="AD8" i="13"/>
  <c r="AD9" i="13"/>
  <c r="AD10" i="13"/>
  <c r="AD11" i="13"/>
  <c r="AD12" i="13"/>
  <c r="AD13" i="13"/>
  <c r="AD14" i="13"/>
  <c r="AD15" i="13"/>
  <c r="AD16" i="13"/>
  <c r="AD17" i="13"/>
  <c r="AD18" i="13"/>
  <c r="AD19" i="13"/>
  <c r="AD20" i="13"/>
  <c r="AD21" i="13"/>
  <c r="AD22" i="13"/>
  <c r="AD23" i="13"/>
  <c r="AD24" i="13"/>
  <c r="AD25" i="13"/>
  <c r="AD26" i="13"/>
  <c r="AD27" i="13"/>
  <c r="AD28" i="13"/>
  <c r="AD29" i="13"/>
  <c r="AD30" i="13"/>
  <c r="AD31" i="13"/>
  <c r="AD32" i="13"/>
  <c r="AD33" i="13"/>
  <c r="AD34" i="13"/>
  <c r="AD35" i="13"/>
  <c r="AD6" i="13"/>
  <c r="AC2" i="13"/>
  <c r="AC4" i="13"/>
  <c r="AC3" i="13"/>
  <c r="AC73" i="13"/>
  <c r="AC72" i="13"/>
  <c r="AC71" i="13"/>
  <c r="AC40" i="13"/>
  <c r="AC39" i="13"/>
  <c r="AC38" i="13"/>
  <c r="AD43" i="13"/>
  <c r="AD44" i="13"/>
  <c r="AD45" i="13"/>
  <c r="AD46" i="13"/>
  <c r="AD47" i="13"/>
  <c r="AD48" i="13"/>
  <c r="AD49" i="13"/>
  <c r="AD50" i="13"/>
  <c r="AD51" i="13"/>
  <c r="AD52" i="13"/>
  <c r="AD53" i="13"/>
  <c r="AD54" i="13"/>
  <c r="AD55" i="13"/>
  <c r="AD56" i="13"/>
  <c r="AD57" i="13"/>
  <c r="AD58" i="13"/>
  <c r="AD59" i="13"/>
  <c r="AD60" i="13"/>
  <c r="AD61" i="13"/>
  <c r="AD62" i="13"/>
  <c r="AD63" i="13"/>
  <c r="AD64" i="13"/>
  <c r="AD65" i="13"/>
  <c r="AD66" i="13"/>
  <c r="AD67" i="13"/>
  <c r="AD68" i="13"/>
  <c r="AD42" i="13"/>
  <c r="AD41" i="13"/>
  <c r="AD76" i="13"/>
  <c r="AD77" i="13"/>
  <c r="AD78" i="13"/>
  <c r="AD79" i="13"/>
  <c r="AD80" i="13"/>
  <c r="AD81" i="13"/>
  <c r="AD82" i="13"/>
  <c r="AD83" i="13"/>
  <c r="AD84" i="13"/>
  <c r="AD85" i="13"/>
  <c r="AD86" i="13"/>
  <c r="AD87" i="13"/>
  <c r="AD88" i="13"/>
  <c r="AD89" i="13"/>
  <c r="AD90" i="13"/>
  <c r="AD91" i="13"/>
  <c r="AD92" i="13"/>
  <c r="AD93" i="13"/>
  <c r="AD94" i="13"/>
  <c r="AD95" i="13"/>
  <c r="AD96" i="13"/>
  <c r="AD97" i="13"/>
  <c r="AD98" i="13"/>
  <c r="AD99" i="13"/>
  <c r="AD100" i="13"/>
  <c r="AD101" i="13"/>
  <c r="AD102" i="13"/>
  <c r="AD103" i="13"/>
  <c r="AD104" i="13"/>
  <c r="AD75" i="13"/>
  <c r="AD74" i="13"/>
  <c r="AD110" i="13"/>
  <c r="AD112" i="13"/>
  <c r="AD113" i="13"/>
  <c r="AD114" i="13"/>
  <c r="AD115" i="13"/>
  <c r="AD116" i="13"/>
  <c r="AD117" i="13"/>
  <c r="AD118" i="13"/>
  <c r="AD119" i="13"/>
  <c r="AD120" i="13"/>
  <c r="AD121" i="13"/>
  <c r="AD122" i="13"/>
  <c r="AD123" i="13"/>
  <c r="AD124" i="13"/>
  <c r="AD125" i="13"/>
  <c r="AD126" i="13"/>
  <c r="AD127" i="13"/>
  <c r="AD128" i="13"/>
  <c r="AD129" i="13"/>
  <c r="AD130" i="13"/>
  <c r="AD131" i="13"/>
  <c r="AD132" i="13"/>
  <c r="AD133" i="13"/>
  <c r="AD134" i="13"/>
  <c r="AD135" i="13"/>
  <c r="AD136" i="13"/>
  <c r="AD137" i="13"/>
  <c r="AD138" i="13"/>
  <c r="AD139" i="13"/>
  <c r="AD111" i="13"/>
  <c r="AC109" i="13"/>
  <c r="AC108" i="13"/>
  <c r="AC107" i="13"/>
  <c r="AC143" i="13"/>
  <c r="AC142" i="13"/>
  <c r="AC144" i="13"/>
  <c r="AD147" i="13"/>
  <c r="AD148" i="13"/>
  <c r="AD149" i="13"/>
  <c r="AD150" i="13"/>
  <c r="AD151" i="13"/>
  <c r="AD152" i="13"/>
  <c r="AD153" i="13"/>
  <c r="AD154" i="13"/>
  <c r="AD155" i="13"/>
  <c r="AD156" i="13"/>
  <c r="AD157" i="13"/>
  <c r="AD146" i="13"/>
  <c r="AD145" i="13"/>
  <c r="AI157" i="13" l="1"/>
  <c r="AG157" i="13"/>
  <c r="AF157" i="13"/>
  <c r="AB157" i="13"/>
  <c r="V157" i="13"/>
  <c r="S157" i="13"/>
  <c r="R157" i="13"/>
  <c r="P157" i="13"/>
  <c r="O157" i="13"/>
  <c r="M157" i="13"/>
  <c r="L157" i="13"/>
  <c r="J157" i="13"/>
  <c r="I157" i="13"/>
  <c r="G157" i="13"/>
  <c r="F157" i="13"/>
  <c r="D157" i="13"/>
  <c r="C157" i="13"/>
  <c r="AI156" i="13"/>
  <c r="AG156" i="13"/>
  <c r="AF156" i="13"/>
  <c r="AB156" i="13"/>
  <c r="V156" i="13"/>
  <c r="S156" i="13"/>
  <c r="R156" i="13"/>
  <c r="P156" i="13"/>
  <c r="O156" i="13"/>
  <c r="M156" i="13"/>
  <c r="L156" i="13"/>
  <c r="J156" i="13"/>
  <c r="I156" i="13"/>
  <c r="G156" i="13"/>
  <c r="F156" i="13"/>
  <c r="D156" i="13"/>
  <c r="C156" i="13"/>
  <c r="AI155" i="13"/>
  <c r="AG155" i="13"/>
  <c r="AF155" i="13"/>
  <c r="AB155" i="13"/>
  <c r="V155" i="13"/>
  <c r="S155" i="13"/>
  <c r="R155" i="13"/>
  <c r="P155" i="13"/>
  <c r="O155" i="13"/>
  <c r="M155" i="13"/>
  <c r="L155" i="13"/>
  <c r="J155" i="13"/>
  <c r="I155" i="13"/>
  <c r="G155" i="13"/>
  <c r="F155" i="13"/>
  <c r="D155" i="13"/>
  <c r="C155" i="13"/>
  <c r="AI154" i="13"/>
  <c r="AG154" i="13"/>
  <c r="AF154" i="13"/>
  <c r="AB154" i="13"/>
  <c r="V154" i="13"/>
  <c r="S154" i="13"/>
  <c r="R154" i="13"/>
  <c r="P154" i="13"/>
  <c r="O154" i="13"/>
  <c r="M154" i="13"/>
  <c r="L154" i="13"/>
  <c r="J154" i="13"/>
  <c r="I154" i="13"/>
  <c r="G154" i="13"/>
  <c r="F154" i="13"/>
  <c r="D154" i="13"/>
  <c r="C154" i="13"/>
  <c r="AI153" i="13"/>
  <c r="AG153" i="13"/>
  <c r="AF153" i="13"/>
  <c r="AB153" i="13"/>
  <c r="V153" i="13"/>
  <c r="S153" i="13"/>
  <c r="R153" i="13"/>
  <c r="P153" i="13"/>
  <c r="O153" i="13"/>
  <c r="M153" i="13"/>
  <c r="L153" i="13"/>
  <c r="J153" i="13"/>
  <c r="I153" i="13"/>
  <c r="G153" i="13"/>
  <c r="F153" i="13"/>
  <c r="D153" i="13"/>
  <c r="C153" i="13"/>
  <c r="AI152" i="13" l="1"/>
  <c r="AG152" i="13"/>
  <c r="AF152" i="13"/>
  <c r="AB152" i="13"/>
  <c r="V152" i="13"/>
  <c r="S152" i="13"/>
  <c r="R152" i="13"/>
  <c r="P152" i="13"/>
  <c r="O152" i="13"/>
  <c r="M152" i="13"/>
  <c r="L152" i="13"/>
  <c r="J152" i="13"/>
  <c r="I152" i="13"/>
  <c r="G152" i="13"/>
  <c r="F152" i="13"/>
  <c r="D152" i="13"/>
  <c r="C152" i="13"/>
  <c r="AI151" i="13"/>
  <c r="AG151" i="13"/>
  <c r="AF151" i="13"/>
  <c r="AB151" i="13"/>
  <c r="V151" i="13"/>
  <c r="S151" i="13"/>
  <c r="R151" i="13"/>
  <c r="P151" i="13"/>
  <c r="O151" i="13"/>
  <c r="M151" i="13"/>
  <c r="L151" i="13"/>
  <c r="J151" i="13"/>
  <c r="I151" i="13"/>
  <c r="G151" i="13"/>
  <c r="F151" i="13"/>
  <c r="D151" i="13"/>
  <c r="C151" i="13"/>
  <c r="AI150" i="13" l="1"/>
  <c r="AG150" i="13"/>
  <c r="AF150" i="13"/>
  <c r="AB150" i="13"/>
  <c r="V150" i="13"/>
  <c r="S150" i="13"/>
  <c r="R150" i="13"/>
  <c r="P150" i="13"/>
  <c r="O150" i="13"/>
  <c r="M150" i="13"/>
  <c r="L150" i="13"/>
  <c r="J150" i="13"/>
  <c r="I150" i="13"/>
  <c r="G150" i="13"/>
  <c r="F150" i="13"/>
  <c r="D150" i="13"/>
  <c r="C150" i="13"/>
  <c r="AI149" i="13"/>
  <c r="AG149" i="13"/>
  <c r="AF149" i="13"/>
  <c r="AB149" i="13"/>
  <c r="V149" i="13"/>
  <c r="S149" i="13"/>
  <c r="R149" i="13"/>
  <c r="P149" i="13"/>
  <c r="O149" i="13"/>
  <c r="M149" i="13"/>
  <c r="L149" i="13"/>
  <c r="J149" i="13"/>
  <c r="I149" i="13"/>
  <c r="G149" i="13"/>
  <c r="F149" i="13"/>
  <c r="D149" i="13"/>
  <c r="C149" i="13"/>
  <c r="AI148" i="13"/>
  <c r="AG148" i="13"/>
  <c r="AF148" i="13"/>
  <c r="AB148" i="13"/>
  <c r="V148" i="13"/>
  <c r="S148" i="13"/>
  <c r="R148" i="13"/>
  <c r="P148" i="13"/>
  <c r="O148" i="13"/>
  <c r="M148" i="13"/>
  <c r="L148" i="13"/>
  <c r="J148" i="13"/>
  <c r="I148" i="13"/>
  <c r="G148" i="13"/>
  <c r="F148" i="13"/>
  <c r="D148" i="13"/>
  <c r="C148" i="13"/>
  <c r="AI147" i="13" l="1"/>
  <c r="AG147" i="13"/>
  <c r="AF147" i="13"/>
  <c r="AB147" i="13"/>
  <c r="V147" i="13"/>
  <c r="S147" i="13"/>
  <c r="R147" i="13"/>
  <c r="P147" i="13"/>
  <c r="O147" i="13"/>
  <c r="M147" i="13"/>
  <c r="L147" i="13"/>
  <c r="J147" i="13"/>
  <c r="I147" i="13"/>
  <c r="G147" i="13"/>
  <c r="F147" i="13"/>
  <c r="D147" i="13"/>
  <c r="C147" i="13"/>
  <c r="AG145" i="13" l="1"/>
  <c r="AB145" i="13"/>
  <c r="V145" i="13"/>
  <c r="S145" i="13"/>
  <c r="P145" i="13"/>
  <c r="M145" i="13"/>
  <c r="J145" i="13"/>
  <c r="G145" i="13"/>
  <c r="D145" i="13"/>
  <c r="AI146" i="13"/>
  <c r="AG146" i="13"/>
  <c r="AF146" i="13"/>
  <c r="AB146" i="13"/>
  <c r="V146" i="13"/>
  <c r="S146" i="13"/>
  <c r="R146" i="13"/>
  <c r="P146" i="13"/>
  <c r="O146" i="13"/>
  <c r="M146" i="13"/>
  <c r="L146" i="13"/>
  <c r="J146" i="13"/>
  <c r="I146" i="13"/>
  <c r="G146" i="13"/>
  <c r="F146" i="13"/>
  <c r="D146" i="13"/>
  <c r="C146" i="13"/>
  <c r="AI145" i="13"/>
  <c r="AF145" i="13"/>
  <c r="R145" i="13"/>
  <c r="O145" i="13"/>
  <c r="L145" i="13"/>
  <c r="I145" i="13"/>
  <c r="F145" i="13"/>
  <c r="C145" i="13"/>
  <c r="AI139" i="13"/>
  <c r="AG139" i="13"/>
  <c r="AF139" i="13"/>
  <c r="AB139" i="13"/>
  <c r="V139" i="13"/>
  <c r="S139" i="13"/>
  <c r="R139" i="13"/>
  <c r="P139" i="13"/>
  <c r="O139" i="13"/>
  <c r="M139" i="13"/>
  <c r="L139" i="13"/>
  <c r="J139" i="13"/>
  <c r="I139" i="13"/>
  <c r="G139" i="13"/>
  <c r="F139" i="13"/>
  <c r="D139" i="13"/>
  <c r="C139" i="13"/>
  <c r="B142" i="13"/>
  <c r="C142" i="13" s="1"/>
  <c r="B143" i="13"/>
  <c r="B144" i="13"/>
  <c r="AF144" i="13"/>
  <c r="O144" i="13"/>
  <c r="I144" i="13"/>
  <c r="C144" i="13"/>
  <c r="AI144" i="13"/>
  <c r="AH144" i="13"/>
  <c r="AE144" i="13"/>
  <c r="AA144" i="13"/>
  <c r="T144" i="13"/>
  <c r="R144" i="13"/>
  <c r="Q144" i="13"/>
  <c r="L144" i="13"/>
  <c r="K144" i="13"/>
  <c r="H144" i="13"/>
  <c r="F144" i="13"/>
  <c r="E144" i="13"/>
  <c r="AH143" i="13"/>
  <c r="AE143" i="13"/>
  <c r="AA143" i="13"/>
  <c r="T143" i="13"/>
  <c r="Q143" i="13"/>
  <c r="N143" i="13"/>
  <c r="K143" i="13"/>
  <c r="H143" i="13"/>
  <c r="E143" i="13"/>
  <c r="AH142" i="13"/>
  <c r="AI142" i="13" s="1"/>
  <c r="AE142" i="13"/>
  <c r="AF142" i="13" s="1"/>
  <c r="AA142" i="13"/>
  <c r="T142" i="13"/>
  <c r="U142" i="13" s="1"/>
  <c r="Q142" i="13"/>
  <c r="R142" i="13" s="1"/>
  <c r="N142" i="13"/>
  <c r="O142" i="13" s="1"/>
  <c r="K142" i="13"/>
  <c r="L142" i="13" s="1"/>
  <c r="H142" i="13"/>
  <c r="I142" i="13" s="1"/>
  <c r="E142" i="13"/>
  <c r="F142" i="13" s="1"/>
  <c r="AF143" i="13" l="1"/>
  <c r="F143" i="13"/>
  <c r="AI143" i="13"/>
  <c r="L143" i="13"/>
  <c r="R143" i="13"/>
  <c r="I143" i="13"/>
  <c r="C143" i="13"/>
  <c r="O143" i="13"/>
  <c r="AI138" i="13"/>
  <c r="AG138" i="13"/>
  <c r="AF138" i="13"/>
  <c r="AB138" i="13"/>
  <c r="V138" i="13"/>
  <c r="S138" i="13"/>
  <c r="R138" i="13"/>
  <c r="P138" i="13"/>
  <c r="O138" i="13"/>
  <c r="M138" i="13"/>
  <c r="L138" i="13"/>
  <c r="J138" i="13"/>
  <c r="I138" i="13"/>
  <c r="G138" i="13"/>
  <c r="F138" i="13"/>
  <c r="D138" i="13"/>
  <c r="C138" i="13"/>
  <c r="AI137" i="13"/>
  <c r="AG137" i="13"/>
  <c r="AF137" i="13"/>
  <c r="AB137" i="13"/>
  <c r="V137" i="13"/>
  <c r="S137" i="13"/>
  <c r="R137" i="13"/>
  <c r="P137" i="13"/>
  <c r="O137" i="13"/>
  <c r="M137" i="13"/>
  <c r="L137" i="13"/>
  <c r="J137" i="13"/>
  <c r="I137" i="13"/>
  <c r="G137" i="13"/>
  <c r="F137" i="13"/>
  <c r="D137" i="13"/>
  <c r="C137" i="13"/>
  <c r="AI136" i="13"/>
  <c r="AG136" i="13"/>
  <c r="AF136" i="13"/>
  <c r="AB136" i="13"/>
  <c r="V136" i="13"/>
  <c r="S136" i="13"/>
  <c r="R136" i="13"/>
  <c r="P136" i="13"/>
  <c r="O136" i="13"/>
  <c r="M136" i="13"/>
  <c r="L136" i="13"/>
  <c r="J136" i="13"/>
  <c r="I136" i="13"/>
  <c r="G136" i="13"/>
  <c r="F136" i="13"/>
  <c r="D136" i="13"/>
  <c r="C136" i="13"/>
  <c r="AI135" i="13" l="1"/>
  <c r="AG135" i="13"/>
  <c r="AF135" i="13"/>
  <c r="AB135" i="13"/>
  <c r="V135" i="13"/>
  <c r="S135" i="13"/>
  <c r="R135" i="13"/>
  <c r="P135" i="13"/>
  <c r="O135" i="13"/>
  <c r="M135" i="13"/>
  <c r="L135" i="13"/>
  <c r="J135" i="13"/>
  <c r="I135" i="13"/>
  <c r="G135" i="13"/>
  <c r="F135" i="13"/>
  <c r="D135" i="13"/>
  <c r="C135" i="13"/>
  <c r="AI134" i="13"/>
  <c r="AG134" i="13"/>
  <c r="AF134" i="13"/>
  <c r="AB134" i="13"/>
  <c r="V134" i="13"/>
  <c r="S134" i="13"/>
  <c r="R134" i="13"/>
  <c r="P134" i="13"/>
  <c r="O134" i="13"/>
  <c r="M134" i="13"/>
  <c r="L134" i="13"/>
  <c r="J134" i="13"/>
  <c r="I134" i="13"/>
  <c r="G134" i="13"/>
  <c r="F134" i="13"/>
  <c r="D134" i="13"/>
  <c r="C134" i="13"/>
  <c r="AI133" i="13" l="1"/>
  <c r="AG133" i="13"/>
  <c r="AF133" i="13"/>
  <c r="AB133" i="13"/>
  <c r="V133" i="13"/>
  <c r="S133" i="13"/>
  <c r="R133" i="13"/>
  <c r="P133" i="13"/>
  <c r="O133" i="13"/>
  <c r="M133" i="13"/>
  <c r="L133" i="13"/>
  <c r="J133" i="13"/>
  <c r="I133" i="13"/>
  <c r="G133" i="13"/>
  <c r="F133" i="13"/>
  <c r="D133" i="13"/>
  <c r="C133" i="13"/>
  <c r="AI132" i="13" l="1"/>
  <c r="AG132" i="13"/>
  <c r="AF132" i="13"/>
  <c r="AB132" i="13"/>
  <c r="V132" i="13"/>
  <c r="S132" i="13"/>
  <c r="R132" i="13"/>
  <c r="P132" i="13"/>
  <c r="O132" i="13"/>
  <c r="M132" i="13"/>
  <c r="L132" i="13"/>
  <c r="J132" i="13"/>
  <c r="I132" i="13"/>
  <c r="G132" i="13"/>
  <c r="F132" i="13"/>
  <c r="D132" i="13"/>
  <c r="C132" i="13"/>
  <c r="AI131" i="13"/>
  <c r="AG131" i="13"/>
  <c r="AF131" i="13"/>
  <c r="AB131" i="13"/>
  <c r="V131" i="13"/>
  <c r="S131" i="13"/>
  <c r="R131" i="13"/>
  <c r="P131" i="13"/>
  <c r="O131" i="13"/>
  <c r="M131" i="13"/>
  <c r="L131" i="13"/>
  <c r="J131" i="13"/>
  <c r="I131" i="13"/>
  <c r="G131" i="13"/>
  <c r="F131" i="13"/>
  <c r="D131" i="13"/>
  <c r="C131" i="13"/>
  <c r="AI130" i="13"/>
  <c r="AG130" i="13"/>
  <c r="AF130" i="13"/>
  <c r="AB130" i="13"/>
  <c r="V130" i="13"/>
  <c r="S130" i="13"/>
  <c r="R130" i="13"/>
  <c r="P130" i="13"/>
  <c r="O130" i="13"/>
  <c r="M130" i="13"/>
  <c r="L130" i="13"/>
  <c r="J130" i="13"/>
  <c r="I130" i="13"/>
  <c r="G130" i="13"/>
  <c r="F130" i="13"/>
  <c r="D130" i="13"/>
  <c r="C130" i="13"/>
  <c r="AI129" i="13"/>
  <c r="AG129" i="13"/>
  <c r="AF129" i="13"/>
  <c r="AB129" i="13"/>
  <c r="V129" i="13"/>
  <c r="S129" i="13"/>
  <c r="R129" i="13"/>
  <c r="P129" i="13"/>
  <c r="O129" i="13"/>
  <c r="M129" i="13"/>
  <c r="L129" i="13"/>
  <c r="J129" i="13"/>
  <c r="I129" i="13"/>
  <c r="G129" i="13"/>
  <c r="F129" i="13"/>
  <c r="D129" i="13"/>
  <c r="C129" i="13"/>
  <c r="AI128" i="13"/>
  <c r="AG128" i="13"/>
  <c r="AF128" i="13"/>
  <c r="AB128" i="13"/>
  <c r="V128" i="13"/>
  <c r="S128" i="13"/>
  <c r="R128" i="13"/>
  <c r="P128" i="13"/>
  <c r="O128" i="13"/>
  <c r="M128" i="13"/>
  <c r="L128" i="13"/>
  <c r="J128" i="13"/>
  <c r="I128" i="13"/>
  <c r="G128" i="13"/>
  <c r="F128" i="13"/>
  <c r="D128" i="13"/>
  <c r="C128" i="13"/>
  <c r="AI127" i="13"/>
  <c r="AG127" i="13"/>
  <c r="AF127" i="13"/>
  <c r="AB127" i="13"/>
  <c r="V127" i="13"/>
  <c r="S127" i="13"/>
  <c r="R127" i="13"/>
  <c r="P127" i="13"/>
  <c r="O127" i="13"/>
  <c r="M127" i="13"/>
  <c r="L127" i="13"/>
  <c r="J127" i="13"/>
  <c r="I127" i="13"/>
  <c r="G127" i="13"/>
  <c r="F127" i="13"/>
  <c r="D127" i="13"/>
  <c r="C127" i="13"/>
  <c r="AI126" i="13" l="1"/>
  <c r="AG126" i="13"/>
  <c r="AF126" i="13"/>
  <c r="AB126" i="13"/>
  <c r="V126" i="13"/>
  <c r="S126" i="13"/>
  <c r="R126" i="13"/>
  <c r="P126" i="13"/>
  <c r="O126" i="13"/>
  <c r="M126" i="13"/>
  <c r="L126" i="13"/>
  <c r="J126" i="13"/>
  <c r="I126" i="13"/>
  <c r="G126" i="13"/>
  <c r="F126" i="13"/>
  <c r="D126" i="13"/>
  <c r="C126" i="13"/>
  <c r="AI125" i="13"/>
  <c r="AG125" i="13"/>
  <c r="AF125" i="13"/>
  <c r="AB125" i="13"/>
  <c r="V125" i="13"/>
  <c r="S125" i="13"/>
  <c r="R125" i="13"/>
  <c r="P125" i="13"/>
  <c r="O125" i="13"/>
  <c r="M125" i="13"/>
  <c r="L125" i="13"/>
  <c r="J125" i="13"/>
  <c r="I125" i="13"/>
  <c r="G125" i="13"/>
  <c r="F125" i="13"/>
  <c r="D125" i="13"/>
  <c r="C125" i="13"/>
  <c r="AI124" i="13" l="1"/>
  <c r="AG124" i="13"/>
  <c r="AF124" i="13"/>
  <c r="AB124" i="13"/>
  <c r="V124" i="13"/>
  <c r="S124" i="13"/>
  <c r="R124" i="13"/>
  <c r="P124" i="13"/>
  <c r="O124" i="13"/>
  <c r="M124" i="13"/>
  <c r="L124" i="13"/>
  <c r="J124" i="13"/>
  <c r="I124" i="13"/>
  <c r="G124" i="13"/>
  <c r="F124" i="13"/>
  <c r="D124" i="13"/>
  <c r="C124" i="13"/>
  <c r="AI123" i="13"/>
  <c r="AG123" i="13"/>
  <c r="AF123" i="13"/>
  <c r="AB123" i="13"/>
  <c r="V123" i="13"/>
  <c r="S123" i="13"/>
  <c r="R123" i="13"/>
  <c r="P123" i="13"/>
  <c r="O123" i="13"/>
  <c r="M123" i="13"/>
  <c r="L123" i="13"/>
  <c r="J123" i="13"/>
  <c r="I123" i="13"/>
  <c r="G123" i="13"/>
  <c r="F123" i="13"/>
  <c r="D123" i="13"/>
  <c r="C123" i="13"/>
  <c r="AI122" i="13"/>
  <c r="AG122" i="13"/>
  <c r="AF122" i="13"/>
  <c r="AB122" i="13"/>
  <c r="V122" i="13"/>
  <c r="S122" i="13"/>
  <c r="R122" i="13"/>
  <c r="P122" i="13"/>
  <c r="O122" i="13"/>
  <c r="M122" i="13"/>
  <c r="L122" i="13"/>
  <c r="J122" i="13"/>
  <c r="I122" i="13"/>
  <c r="G122" i="13"/>
  <c r="F122" i="13"/>
  <c r="D122" i="13"/>
  <c r="C122" i="13"/>
  <c r="AI121" i="13"/>
  <c r="AG121" i="13"/>
  <c r="AF121" i="13"/>
  <c r="AB121" i="13"/>
  <c r="V121" i="13"/>
  <c r="S121" i="13"/>
  <c r="R121" i="13"/>
  <c r="P121" i="13"/>
  <c r="O121" i="13"/>
  <c r="M121" i="13"/>
  <c r="L121" i="13"/>
  <c r="J121" i="13"/>
  <c r="I121" i="13"/>
  <c r="G121" i="13"/>
  <c r="F121" i="13"/>
  <c r="D121" i="13"/>
  <c r="C121" i="13"/>
  <c r="AI120" i="13" l="1"/>
  <c r="AG120" i="13"/>
  <c r="AF120" i="13"/>
  <c r="AB120" i="13"/>
  <c r="V120" i="13"/>
  <c r="S120" i="13"/>
  <c r="R120" i="13"/>
  <c r="P120" i="13"/>
  <c r="O120" i="13"/>
  <c r="M120" i="13"/>
  <c r="L120" i="13"/>
  <c r="J120" i="13"/>
  <c r="I120" i="13"/>
  <c r="G120" i="13"/>
  <c r="F120" i="13"/>
  <c r="D120" i="13"/>
  <c r="C120" i="13"/>
  <c r="AI119" i="13"/>
  <c r="AG119" i="13"/>
  <c r="AF119" i="13"/>
  <c r="AB119" i="13"/>
  <c r="V119" i="13"/>
  <c r="S119" i="13"/>
  <c r="R119" i="13"/>
  <c r="P119" i="13"/>
  <c r="O119" i="13"/>
  <c r="M119" i="13"/>
  <c r="L119" i="13"/>
  <c r="J119" i="13"/>
  <c r="I119" i="13"/>
  <c r="G119" i="13"/>
  <c r="F119" i="13"/>
  <c r="D119" i="13"/>
  <c r="C119" i="13"/>
  <c r="AI118" i="13" l="1"/>
  <c r="AG118" i="13"/>
  <c r="AF118" i="13"/>
  <c r="AB118" i="13"/>
  <c r="V118" i="13"/>
  <c r="S118" i="13"/>
  <c r="R118" i="13"/>
  <c r="P118" i="13"/>
  <c r="O118" i="13"/>
  <c r="M118" i="13"/>
  <c r="L118" i="13"/>
  <c r="J118" i="13"/>
  <c r="I118" i="13"/>
  <c r="G118" i="13"/>
  <c r="F118" i="13"/>
  <c r="D118" i="13"/>
  <c r="C118" i="13"/>
  <c r="AI117" i="13"/>
  <c r="AG117" i="13"/>
  <c r="AF117" i="13"/>
  <c r="AB117" i="13"/>
  <c r="V117" i="13"/>
  <c r="S117" i="13"/>
  <c r="R117" i="13"/>
  <c r="P117" i="13"/>
  <c r="O117" i="13"/>
  <c r="M117" i="13"/>
  <c r="L117" i="13"/>
  <c r="J117" i="13"/>
  <c r="I117" i="13"/>
  <c r="G117" i="13"/>
  <c r="F117" i="13"/>
  <c r="D117" i="13"/>
  <c r="C117" i="13"/>
  <c r="AI116" i="13"/>
  <c r="AG116" i="13"/>
  <c r="AF116" i="13"/>
  <c r="AB116" i="13"/>
  <c r="V116" i="13"/>
  <c r="S116" i="13"/>
  <c r="R116" i="13"/>
  <c r="P116" i="13"/>
  <c r="O116" i="13"/>
  <c r="M116" i="13"/>
  <c r="L116" i="13"/>
  <c r="J116" i="13"/>
  <c r="I116" i="13"/>
  <c r="G116" i="13"/>
  <c r="F116" i="13"/>
  <c r="D116" i="13"/>
  <c r="C116" i="13"/>
  <c r="AI115" i="13"/>
  <c r="AG115" i="13"/>
  <c r="AF115" i="13"/>
  <c r="AB115" i="13"/>
  <c r="V115" i="13"/>
  <c r="S115" i="13"/>
  <c r="R115" i="13"/>
  <c r="P115" i="13"/>
  <c r="O115" i="13"/>
  <c r="M115" i="13"/>
  <c r="L115" i="13"/>
  <c r="J115" i="13"/>
  <c r="I115" i="13"/>
  <c r="G115" i="13"/>
  <c r="F115" i="13"/>
  <c r="D115" i="13"/>
  <c r="C115" i="13"/>
  <c r="AI114" i="13" l="1"/>
  <c r="AG114" i="13"/>
  <c r="AF114" i="13"/>
  <c r="AB114" i="13"/>
  <c r="V114" i="13"/>
  <c r="S114" i="13"/>
  <c r="R114" i="13"/>
  <c r="P114" i="13"/>
  <c r="O114" i="13"/>
  <c r="M114" i="13"/>
  <c r="L114" i="13"/>
  <c r="J114" i="13"/>
  <c r="I114" i="13"/>
  <c r="G114" i="13"/>
  <c r="F114" i="13"/>
  <c r="D114" i="13"/>
  <c r="C114" i="13"/>
  <c r="AI113" i="13"/>
  <c r="AG113" i="13"/>
  <c r="AF113" i="13"/>
  <c r="AB113" i="13"/>
  <c r="V113" i="13"/>
  <c r="S113" i="13"/>
  <c r="R113" i="13"/>
  <c r="P113" i="13"/>
  <c r="O113" i="13"/>
  <c r="M113" i="13"/>
  <c r="L113" i="13"/>
  <c r="J113" i="13"/>
  <c r="I113" i="13"/>
  <c r="G113" i="13"/>
  <c r="F113" i="13"/>
  <c r="D113" i="13"/>
  <c r="C113" i="13"/>
  <c r="AI112" i="13" l="1"/>
  <c r="AG112" i="13"/>
  <c r="AF112" i="13"/>
  <c r="AB112" i="13"/>
  <c r="V112" i="13"/>
  <c r="S112" i="13"/>
  <c r="R112" i="13"/>
  <c r="P112" i="13"/>
  <c r="O112" i="13"/>
  <c r="M112" i="13"/>
  <c r="L112" i="13"/>
  <c r="J112" i="13"/>
  <c r="I112" i="13"/>
  <c r="G112" i="13"/>
  <c r="F112" i="13"/>
  <c r="D112" i="13"/>
  <c r="C112" i="13"/>
  <c r="AG111" i="13" l="1"/>
  <c r="AB111" i="13"/>
  <c r="V111" i="13"/>
  <c r="S111" i="13"/>
  <c r="S110" i="13"/>
  <c r="P111" i="13"/>
  <c r="M111" i="13"/>
  <c r="J111" i="13"/>
  <c r="G111" i="13"/>
  <c r="D111" i="13"/>
  <c r="AI111" i="13"/>
  <c r="AF111" i="13"/>
  <c r="R111" i="13"/>
  <c r="O111" i="13"/>
  <c r="L111" i="13"/>
  <c r="I111" i="13"/>
  <c r="F111" i="13"/>
  <c r="C111" i="13"/>
  <c r="AG110" i="13" l="1"/>
  <c r="AB110" i="13"/>
  <c r="V110" i="13"/>
  <c r="P110" i="13"/>
  <c r="M110" i="13"/>
  <c r="J110" i="13"/>
  <c r="G110" i="13"/>
  <c r="D110" i="13"/>
  <c r="AI110" i="13"/>
  <c r="AF110" i="13"/>
  <c r="R110" i="13"/>
  <c r="R108" i="13" s="1"/>
  <c r="O110" i="13"/>
  <c r="L110" i="13"/>
  <c r="L108" i="13" s="1"/>
  <c r="I110" i="13"/>
  <c r="F110" i="13"/>
  <c r="F108" i="13" s="1"/>
  <c r="C110" i="13"/>
  <c r="AF109" i="13"/>
  <c r="O109" i="13"/>
  <c r="I109" i="13"/>
  <c r="C109" i="13"/>
  <c r="AI108" i="13"/>
  <c r="AI109" i="13"/>
  <c r="AH109" i="13"/>
  <c r="AE109" i="13"/>
  <c r="AA109" i="13"/>
  <c r="T109" i="13"/>
  <c r="R109" i="13"/>
  <c r="Q109" i="13"/>
  <c r="N109" i="13"/>
  <c r="L109" i="13"/>
  <c r="K109" i="13"/>
  <c r="H109" i="13"/>
  <c r="F109" i="13"/>
  <c r="E109" i="13"/>
  <c r="B109" i="13"/>
  <c r="AH108" i="13"/>
  <c r="AE108" i="13"/>
  <c r="AA108" i="13"/>
  <c r="T108" i="13"/>
  <c r="Q108" i="13"/>
  <c r="N108" i="13"/>
  <c r="K108" i="13"/>
  <c r="H108" i="13"/>
  <c r="E108" i="13"/>
  <c r="B108" i="13"/>
  <c r="AH107" i="13"/>
  <c r="AI107" i="13" s="1"/>
  <c r="AE107" i="13"/>
  <c r="AF107" i="13" s="1"/>
  <c r="AA107" i="13"/>
  <c r="T107" i="13"/>
  <c r="U107" i="13" s="1"/>
  <c r="Q107" i="13"/>
  <c r="R107" i="13" s="1"/>
  <c r="N107" i="13"/>
  <c r="O107" i="13" s="1"/>
  <c r="K107" i="13"/>
  <c r="L107" i="13" s="1"/>
  <c r="H107" i="13"/>
  <c r="I107" i="13" s="1"/>
  <c r="E107" i="13"/>
  <c r="F107" i="13" s="1"/>
  <c r="B107" i="13"/>
  <c r="C107" i="13" s="1"/>
  <c r="I108" i="13" l="1"/>
  <c r="O108" i="13"/>
  <c r="C108" i="13"/>
  <c r="AF108" i="13"/>
  <c r="AI104" i="13"/>
  <c r="AG104" i="13"/>
  <c r="AF104" i="13"/>
  <c r="AB104" i="13"/>
  <c r="V104" i="13"/>
  <c r="S104" i="13"/>
  <c r="R104" i="13"/>
  <c r="P104" i="13"/>
  <c r="O104" i="13"/>
  <c r="M104" i="13"/>
  <c r="L104" i="13"/>
  <c r="J104" i="13"/>
  <c r="I104" i="13"/>
  <c r="G104" i="13"/>
  <c r="F104" i="13"/>
  <c r="D104" i="13"/>
  <c r="C104" i="13"/>
  <c r="AI103" i="13"/>
  <c r="AG103" i="13"/>
  <c r="AF103" i="13"/>
  <c r="AB103" i="13"/>
  <c r="V103" i="13"/>
  <c r="S103" i="13"/>
  <c r="R103" i="13"/>
  <c r="P103" i="13"/>
  <c r="O103" i="13"/>
  <c r="M103" i="13"/>
  <c r="L103" i="13"/>
  <c r="J103" i="13"/>
  <c r="I103" i="13"/>
  <c r="G103" i="13"/>
  <c r="F103" i="13"/>
  <c r="D103" i="13"/>
  <c r="C103" i="13"/>
  <c r="AI102" i="13" l="1"/>
  <c r="AG102" i="13"/>
  <c r="AF102" i="13"/>
  <c r="AB102" i="13"/>
  <c r="V102" i="13"/>
  <c r="S102" i="13"/>
  <c r="R102" i="13"/>
  <c r="P102" i="13"/>
  <c r="O102" i="13"/>
  <c r="M102" i="13"/>
  <c r="L102" i="13"/>
  <c r="J102" i="13"/>
  <c r="I102" i="13"/>
  <c r="G102" i="13"/>
  <c r="F102" i="13"/>
  <c r="D102" i="13"/>
  <c r="C102" i="13"/>
  <c r="AI101" i="13"/>
  <c r="AG101" i="13"/>
  <c r="AF101" i="13"/>
  <c r="AB101" i="13"/>
  <c r="V101" i="13"/>
  <c r="S101" i="13"/>
  <c r="R101" i="13"/>
  <c r="P101" i="13"/>
  <c r="O101" i="13"/>
  <c r="M101" i="13"/>
  <c r="L101" i="13"/>
  <c r="J101" i="13"/>
  <c r="I101" i="13"/>
  <c r="G101" i="13"/>
  <c r="F101" i="13"/>
  <c r="D101" i="13"/>
  <c r="C101" i="13"/>
  <c r="AI100" i="13" l="1"/>
  <c r="AG100" i="13"/>
  <c r="AF100" i="13"/>
  <c r="AB100" i="13"/>
  <c r="V100" i="13"/>
  <c r="S100" i="13"/>
  <c r="R100" i="13"/>
  <c r="P100" i="13"/>
  <c r="O100" i="13"/>
  <c r="M100" i="13"/>
  <c r="L100" i="13"/>
  <c r="J100" i="13"/>
  <c r="I100" i="13"/>
  <c r="G100" i="13"/>
  <c r="F100" i="13"/>
  <c r="D100" i="13"/>
  <c r="C100" i="13"/>
  <c r="AI99" i="13" l="1"/>
  <c r="AG99" i="13"/>
  <c r="AF99" i="13"/>
  <c r="AB99" i="13"/>
  <c r="V99" i="13"/>
  <c r="S99" i="13"/>
  <c r="R99" i="13"/>
  <c r="P99" i="13"/>
  <c r="O99" i="13"/>
  <c r="M99" i="13"/>
  <c r="L99" i="13"/>
  <c r="J99" i="13"/>
  <c r="I99" i="13"/>
  <c r="G99" i="13"/>
  <c r="F99" i="13"/>
  <c r="D99" i="13"/>
  <c r="C99" i="13"/>
  <c r="AI98" i="13" l="1"/>
  <c r="AG98" i="13"/>
  <c r="AF98" i="13"/>
  <c r="AB98" i="13"/>
  <c r="V98" i="13"/>
  <c r="S98" i="13"/>
  <c r="R98" i="13"/>
  <c r="P98" i="13"/>
  <c r="O98" i="13"/>
  <c r="M98" i="13"/>
  <c r="L98" i="13"/>
  <c r="J98" i="13"/>
  <c r="I98" i="13"/>
  <c r="G98" i="13"/>
  <c r="F98" i="13"/>
  <c r="D98" i="13"/>
  <c r="C98" i="13"/>
  <c r="AI97" i="13"/>
  <c r="AG97" i="13"/>
  <c r="AF97" i="13"/>
  <c r="AB97" i="13"/>
  <c r="V97" i="13"/>
  <c r="S97" i="13"/>
  <c r="R97" i="13"/>
  <c r="P97" i="13"/>
  <c r="O97" i="13"/>
  <c r="M97" i="13"/>
  <c r="L97" i="13"/>
  <c r="J97" i="13"/>
  <c r="I97" i="13"/>
  <c r="G97" i="13"/>
  <c r="F97" i="13"/>
  <c r="D97" i="13"/>
  <c r="C97" i="13"/>
  <c r="AI96" i="13"/>
  <c r="AG96" i="13"/>
  <c r="AF96" i="13"/>
  <c r="AB96" i="13"/>
  <c r="V96" i="13"/>
  <c r="S96" i="13"/>
  <c r="R96" i="13"/>
  <c r="P96" i="13"/>
  <c r="O96" i="13"/>
  <c r="M96" i="13"/>
  <c r="L96" i="13"/>
  <c r="J96" i="13"/>
  <c r="I96" i="13"/>
  <c r="G96" i="13"/>
  <c r="F96" i="13"/>
  <c r="D96" i="13"/>
  <c r="C96" i="13"/>
  <c r="AI95" i="13" l="1"/>
  <c r="AG95" i="13"/>
  <c r="AF95" i="13"/>
  <c r="AB95" i="13"/>
  <c r="V95" i="13"/>
  <c r="S95" i="13"/>
  <c r="R95" i="13"/>
  <c r="P95" i="13"/>
  <c r="O95" i="13"/>
  <c r="M95" i="13"/>
  <c r="L95" i="13"/>
  <c r="J95" i="13"/>
  <c r="I95" i="13"/>
  <c r="G95" i="13"/>
  <c r="F95" i="13"/>
  <c r="D95" i="13"/>
  <c r="C95" i="13"/>
  <c r="AI94" i="13" l="1"/>
  <c r="AG94" i="13"/>
  <c r="AF94" i="13"/>
  <c r="AB94" i="13"/>
  <c r="V94" i="13"/>
  <c r="S94" i="13"/>
  <c r="R94" i="13"/>
  <c r="P94" i="13"/>
  <c r="O94" i="13"/>
  <c r="M94" i="13"/>
  <c r="L94" i="13"/>
  <c r="J94" i="13"/>
  <c r="I94" i="13"/>
  <c r="G94" i="13"/>
  <c r="F94" i="13"/>
  <c r="D94" i="13"/>
  <c r="C94" i="13"/>
  <c r="AI93" i="13" l="1"/>
  <c r="AG93" i="13"/>
  <c r="AF93" i="13"/>
  <c r="AB93" i="13"/>
  <c r="V93" i="13"/>
  <c r="S93" i="13"/>
  <c r="R93" i="13"/>
  <c r="P93" i="13"/>
  <c r="O93" i="13"/>
  <c r="M93" i="13"/>
  <c r="L93" i="13"/>
  <c r="J93" i="13"/>
  <c r="I93" i="13"/>
  <c r="G93" i="13"/>
  <c r="F93" i="13"/>
  <c r="D93" i="13"/>
  <c r="C93" i="13"/>
  <c r="AI92" i="13"/>
  <c r="AG92" i="13"/>
  <c r="AF92" i="13"/>
  <c r="AB92" i="13"/>
  <c r="V92" i="13"/>
  <c r="S92" i="13"/>
  <c r="R92" i="13"/>
  <c r="P92" i="13"/>
  <c r="O92" i="13"/>
  <c r="M92" i="13"/>
  <c r="L92" i="13"/>
  <c r="J92" i="13"/>
  <c r="I92" i="13"/>
  <c r="G92" i="13"/>
  <c r="F92" i="13"/>
  <c r="D92" i="13"/>
  <c r="C92" i="13"/>
  <c r="AI91" i="13" l="1"/>
  <c r="AG91" i="13"/>
  <c r="AF91" i="13"/>
  <c r="AB91" i="13"/>
  <c r="V91" i="13"/>
  <c r="S91" i="13"/>
  <c r="R91" i="13"/>
  <c r="P91" i="13"/>
  <c r="O91" i="13"/>
  <c r="M91" i="13"/>
  <c r="L91" i="13"/>
  <c r="J91" i="13"/>
  <c r="I91" i="13"/>
  <c r="G91" i="13"/>
  <c r="F91" i="13"/>
  <c r="D91" i="13"/>
  <c r="C91" i="13"/>
  <c r="AI90" i="13"/>
  <c r="AG90" i="13"/>
  <c r="AF90" i="13"/>
  <c r="AB90" i="13"/>
  <c r="V90" i="13"/>
  <c r="S90" i="13"/>
  <c r="R90" i="13"/>
  <c r="P90" i="13"/>
  <c r="O90" i="13"/>
  <c r="M90" i="13"/>
  <c r="L90" i="13"/>
  <c r="J90" i="13"/>
  <c r="I90" i="13"/>
  <c r="G90" i="13"/>
  <c r="F90" i="13"/>
  <c r="D90" i="13"/>
  <c r="C90" i="13"/>
  <c r="AI89" i="13"/>
  <c r="AG89" i="13"/>
  <c r="AF89" i="13"/>
  <c r="AB89" i="13"/>
  <c r="V89" i="13"/>
  <c r="S89" i="13"/>
  <c r="R89" i="13"/>
  <c r="P89" i="13"/>
  <c r="O89" i="13"/>
  <c r="M89" i="13"/>
  <c r="L89" i="13"/>
  <c r="J89" i="13"/>
  <c r="I89" i="13"/>
  <c r="G89" i="13"/>
  <c r="F89" i="13"/>
  <c r="D89" i="13"/>
  <c r="C89" i="13"/>
  <c r="P79" i="13" l="1"/>
  <c r="P80" i="13"/>
  <c r="P81" i="13"/>
  <c r="P82" i="13"/>
  <c r="P83" i="13"/>
  <c r="P84" i="13"/>
  <c r="P85" i="13"/>
  <c r="P86" i="13"/>
  <c r="P87" i="13"/>
  <c r="P88" i="13"/>
  <c r="AI88" i="13"/>
  <c r="AG88" i="13"/>
  <c r="AF88" i="13"/>
  <c r="AB88" i="13"/>
  <c r="V88" i="13"/>
  <c r="S88" i="13"/>
  <c r="R88" i="13"/>
  <c r="O88" i="13"/>
  <c r="M88" i="13"/>
  <c r="L88" i="13"/>
  <c r="J88" i="13"/>
  <c r="I88" i="13"/>
  <c r="G88" i="13"/>
  <c r="F88" i="13"/>
  <c r="D88" i="13"/>
  <c r="C88" i="13"/>
  <c r="AI87" i="13"/>
  <c r="AG87" i="13"/>
  <c r="AF87" i="13"/>
  <c r="AB87" i="13"/>
  <c r="V87" i="13"/>
  <c r="S87" i="13"/>
  <c r="R87" i="13"/>
  <c r="O87" i="13"/>
  <c r="M87" i="13"/>
  <c r="L87" i="13"/>
  <c r="J87" i="13"/>
  <c r="I87" i="13"/>
  <c r="G87" i="13"/>
  <c r="F87" i="13"/>
  <c r="D87" i="13"/>
  <c r="C87" i="13"/>
  <c r="AI86" i="13"/>
  <c r="AG86" i="13"/>
  <c r="AF86" i="13"/>
  <c r="AB86" i="13"/>
  <c r="V86" i="13"/>
  <c r="S86" i="13"/>
  <c r="R86" i="13"/>
  <c r="O86" i="13"/>
  <c r="M86" i="13"/>
  <c r="L86" i="13"/>
  <c r="J86" i="13"/>
  <c r="I86" i="13"/>
  <c r="G86" i="13"/>
  <c r="F86" i="13"/>
  <c r="D86" i="13"/>
  <c r="C86" i="13"/>
  <c r="AI85" i="13" l="1"/>
  <c r="AG85" i="13"/>
  <c r="AF85" i="13"/>
  <c r="AB85" i="13"/>
  <c r="V85" i="13"/>
  <c r="S85" i="13"/>
  <c r="R85" i="13"/>
  <c r="O85" i="13"/>
  <c r="M85" i="13"/>
  <c r="L85" i="13"/>
  <c r="J85" i="13"/>
  <c r="I85" i="13"/>
  <c r="G85" i="13"/>
  <c r="F85" i="13"/>
  <c r="D85" i="13"/>
  <c r="C85" i="13"/>
  <c r="AI84" i="13"/>
  <c r="AG84" i="13"/>
  <c r="AF84" i="13"/>
  <c r="AB84" i="13"/>
  <c r="V84" i="13"/>
  <c r="S84" i="13"/>
  <c r="R84" i="13"/>
  <c r="O84" i="13"/>
  <c r="M84" i="13"/>
  <c r="L84" i="13"/>
  <c r="J84" i="13"/>
  <c r="I84" i="13"/>
  <c r="G84" i="13"/>
  <c r="F84" i="13"/>
  <c r="D84" i="13"/>
  <c r="C84" i="13"/>
  <c r="AI83" i="13"/>
  <c r="AG83" i="13"/>
  <c r="AF83" i="13"/>
  <c r="AB83" i="13"/>
  <c r="V83" i="13"/>
  <c r="S83" i="13"/>
  <c r="R83" i="13"/>
  <c r="O83" i="13"/>
  <c r="M83" i="13"/>
  <c r="L83" i="13"/>
  <c r="J83" i="13"/>
  <c r="I83" i="13"/>
  <c r="G83" i="13"/>
  <c r="F83" i="13"/>
  <c r="D83" i="13"/>
  <c r="C83" i="13"/>
  <c r="AI82" i="13"/>
  <c r="AG82" i="13"/>
  <c r="AF82" i="13"/>
  <c r="AB82" i="13"/>
  <c r="V82" i="13"/>
  <c r="S82" i="13"/>
  <c r="R82" i="13"/>
  <c r="O82" i="13"/>
  <c r="M82" i="13"/>
  <c r="L82" i="13"/>
  <c r="J82" i="13"/>
  <c r="I82" i="13"/>
  <c r="G82" i="13"/>
  <c r="F82" i="13"/>
  <c r="D82" i="13"/>
  <c r="C82" i="13"/>
  <c r="AI81" i="13"/>
  <c r="AG81" i="13"/>
  <c r="AF81" i="13"/>
  <c r="AB81" i="13"/>
  <c r="V81" i="13"/>
  <c r="S81" i="13"/>
  <c r="R81" i="13"/>
  <c r="O81" i="13"/>
  <c r="M81" i="13"/>
  <c r="L81" i="13"/>
  <c r="J81" i="13"/>
  <c r="I81" i="13"/>
  <c r="G81" i="13"/>
  <c r="F81" i="13"/>
  <c r="D81" i="13"/>
  <c r="C81" i="13"/>
  <c r="AI80" i="13" l="1"/>
  <c r="AG80" i="13"/>
  <c r="AF80" i="13"/>
  <c r="AB80" i="13"/>
  <c r="V80" i="13"/>
  <c r="S80" i="13"/>
  <c r="R80" i="13"/>
  <c r="O80" i="13"/>
  <c r="M80" i="13"/>
  <c r="L80" i="13"/>
  <c r="J80" i="13"/>
  <c r="I80" i="13"/>
  <c r="G80" i="13"/>
  <c r="F80" i="13"/>
  <c r="D80" i="13"/>
  <c r="C80" i="13"/>
  <c r="AI79" i="13"/>
  <c r="AG79" i="13"/>
  <c r="AF79" i="13"/>
  <c r="AB79" i="13"/>
  <c r="V79" i="13"/>
  <c r="S79" i="13"/>
  <c r="R79" i="13"/>
  <c r="O79" i="13"/>
  <c r="M79" i="13"/>
  <c r="L79" i="13"/>
  <c r="J79" i="13"/>
  <c r="I79" i="13"/>
  <c r="G79" i="13"/>
  <c r="F79" i="13"/>
  <c r="D79" i="13"/>
  <c r="C79" i="13"/>
  <c r="O78" i="13" l="1"/>
  <c r="N71" i="13"/>
  <c r="O71" i="13" s="1"/>
  <c r="O73" i="13"/>
  <c r="N73" i="13"/>
  <c r="O72" i="13"/>
  <c r="N72" i="13"/>
  <c r="S74" i="13"/>
  <c r="AI78" i="13"/>
  <c r="AG78" i="13"/>
  <c r="AF78" i="13"/>
  <c r="AB78" i="13"/>
  <c r="V78" i="13"/>
  <c r="S78" i="13"/>
  <c r="R78" i="13"/>
  <c r="M78" i="13"/>
  <c r="L78" i="13"/>
  <c r="J78" i="13"/>
  <c r="I78" i="13"/>
  <c r="G78" i="13"/>
  <c r="F78" i="13"/>
  <c r="D78" i="13"/>
  <c r="C78" i="13"/>
  <c r="AI77" i="13"/>
  <c r="AG77" i="13"/>
  <c r="AF77" i="13"/>
  <c r="AB77" i="13"/>
  <c r="V77" i="13"/>
  <c r="S77" i="13"/>
  <c r="R77" i="13"/>
  <c r="M77" i="13"/>
  <c r="L77" i="13"/>
  <c r="J77" i="13"/>
  <c r="I77" i="13"/>
  <c r="G77" i="13"/>
  <c r="F77" i="13"/>
  <c r="D77" i="13"/>
  <c r="C77" i="13"/>
  <c r="AI76" i="13"/>
  <c r="AG76" i="13"/>
  <c r="AF76" i="13"/>
  <c r="AB76" i="13"/>
  <c r="V76" i="13"/>
  <c r="S76" i="13"/>
  <c r="R76" i="13"/>
  <c r="M76" i="13"/>
  <c r="L76" i="13"/>
  <c r="J76" i="13"/>
  <c r="I76" i="13"/>
  <c r="G76" i="13"/>
  <c r="F76" i="13"/>
  <c r="D76" i="13"/>
  <c r="C76" i="13"/>
  <c r="AI75" i="13"/>
  <c r="AG75" i="13"/>
  <c r="AF75" i="13"/>
  <c r="AB75" i="13"/>
  <c r="V75" i="13"/>
  <c r="S75" i="13"/>
  <c r="R75" i="13"/>
  <c r="M75" i="13"/>
  <c r="L75" i="13"/>
  <c r="J75" i="13"/>
  <c r="I75" i="13"/>
  <c r="G75" i="13"/>
  <c r="F75" i="13"/>
  <c r="D75" i="13"/>
  <c r="C75" i="13"/>
  <c r="AG74" i="13"/>
  <c r="AB74" i="13"/>
  <c r="V74" i="13"/>
  <c r="M74" i="13"/>
  <c r="J74" i="13"/>
  <c r="G74" i="13"/>
  <c r="D74" i="13"/>
  <c r="AI74" i="13"/>
  <c r="AF74" i="13"/>
  <c r="R74" i="13"/>
  <c r="L74" i="13"/>
  <c r="I74" i="13"/>
  <c r="F74" i="13"/>
  <c r="C74" i="13"/>
  <c r="AF73" i="13"/>
  <c r="L73" i="13"/>
  <c r="F73" i="13"/>
  <c r="AI73" i="13"/>
  <c r="R73" i="13"/>
  <c r="I73" i="13"/>
  <c r="C73" i="13"/>
  <c r="AH73" i="13"/>
  <c r="AE73" i="13"/>
  <c r="AA73" i="13"/>
  <c r="T73" i="13"/>
  <c r="Q73" i="13"/>
  <c r="K73" i="13"/>
  <c r="H73" i="13"/>
  <c r="E73" i="13"/>
  <c r="B73" i="13"/>
  <c r="AH72" i="13"/>
  <c r="AE72" i="13"/>
  <c r="AA72" i="13"/>
  <c r="T72" i="13"/>
  <c r="Q72" i="13"/>
  <c r="K72" i="13"/>
  <c r="H72" i="13"/>
  <c r="E72" i="13"/>
  <c r="B72" i="13"/>
  <c r="AH71" i="13"/>
  <c r="AI71" i="13" s="1"/>
  <c r="AE71" i="13"/>
  <c r="AF71" i="13" s="1"/>
  <c r="AA71" i="13"/>
  <c r="T71" i="13"/>
  <c r="U71" i="13" s="1"/>
  <c r="Q71" i="13"/>
  <c r="R71" i="13" s="1"/>
  <c r="K71" i="13"/>
  <c r="L71" i="13" s="1"/>
  <c r="H71" i="13"/>
  <c r="I71" i="13" s="1"/>
  <c r="E71" i="13"/>
  <c r="F71" i="13" s="1"/>
  <c r="B71" i="13"/>
  <c r="C71" i="13" s="1"/>
  <c r="AI72" i="13" l="1"/>
  <c r="C72" i="13"/>
  <c r="I72" i="13"/>
  <c r="R72" i="13"/>
  <c r="AF72" i="13"/>
  <c r="F72" i="13"/>
  <c r="L72" i="13"/>
  <c r="AI68" i="13"/>
  <c r="AG68" i="13"/>
  <c r="AF68" i="13"/>
  <c r="AB68" i="13"/>
  <c r="V68" i="13"/>
  <c r="U68" i="13"/>
  <c r="S68" i="13"/>
  <c r="R68" i="13"/>
  <c r="M68" i="13"/>
  <c r="L68" i="13"/>
  <c r="J68" i="13"/>
  <c r="I68" i="13"/>
  <c r="G68" i="13"/>
  <c r="F68" i="13"/>
  <c r="D68" i="13"/>
  <c r="C68" i="13"/>
  <c r="AI67" i="13"/>
  <c r="AG67" i="13"/>
  <c r="AF67" i="13"/>
  <c r="AB67" i="13"/>
  <c r="V67" i="13"/>
  <c r="U67" i="13"/>
  <c r="S67" i="13"/>
  <c r="R67" i="13"/>
  <c r="M67" i="13"/>
  <c r="L67" i="13"/>
  <c r="J67" i="13"/>
  <c r="I67" i="13"/>
  <c r="G67" i="13"/>
  <c r="F67" i="13"/>
  <c r="D67" i="13"/>
  <c r="C67" i="13"/>
  <c r="AI66" i="13" l="1"/>
  <c r="AG66" i="13"/>
  <c r="AF66" i="13"/>
  <c r="AB66" i="13"/>
  <c r="V66" i="13"/>
  <c r="U66" i="13"/>
  <c r="S66" i="13"/>
  <c r="R66" i="13"/>
  <c r="M66" i="13"/>
  <c r="L66" i="13"/>
  <c r="J66" i="13"/>
  <c r="I66" i="13"/>
  <c r="G66" i="13"/>
  <c r="F66" i="13"/>
  <c r="D66" i="13"/>
  <c r="C66" i="13"/>
  <c r="AI65" i="13"/>
  <c r="AG65" i="13"/>
  <c r="AF65" i="13"/>
  <c r="AB65" i="13"/>
  <c r="V65" i="13"/>
  <c r="U65" i="13"/>
  <c r="S65" i="13"/>
  <c r="R65" i="13"/>
  <c r="M65" i="13"/>
  <c r="L65" i="13"/>
  <c r="J65" i="13"/>
  <c r="I65" i="13"/>
  <c r="G65" i="13"/>
  <c r="F65" i="13"/>
  <c r="D65" i="13"/>
  <c r="C65" i="13"/>
  <c r="AI64" i="13"/>
  <c r="AG64" i="13"/>
  <c r="AF64" i="13"/>
  <c r="AB64" i="13"/>
  <c r="V64" i="13"/>
  <c r="U64" i="13"/>
  <c r="S64" i="13"/>
  <c r="R64" i="13"/>
  <c r="M64" i="13"/>
  <c r="L64" i="13"/>
  <c r="J64" i="13"/>
  <c r="I64" i="13"/>
  <c r="G64" i="13"/>
  <c r="F64" i="13"/>
  <c r="D64" i="13"/>
  <c r="C64" i="13"/>
  <c r="AI63" i="13"/>
  <c r="AG63" i="13"/>
  <c r="AF63" i="13"/>
  <c r="AB63" i="13"/>
  <c r="V63" i="13"/>
  <c r="U63" i="13"/>
  <c r="S63" i="13"/>
  <c r="R63" i="13"/>
  <c r="M63" i="13"/>
  <c r="L63" i="13"/>
  <c r="J63" i="13"/>
  <c r="I63" i="13"/>
  <c r="G63" i="13"/>
  <c r="F63" i="13"/>
  <c r="D63" i="13"/>
  <c r="C63" i="13"/>
  <c r="AI62" i="13" l="1"/>
  <c r="AG62" i="13"/>
  <c r="AF62" i="13"/>
  <c r="AB62" i="13"/>
  <c r="V62" i="13"/>
  <c r="U62" i="13"/>
  <c r="S62" i="13"/>
  <c r="R62" i="13"/>
  <c r="M62" i="13"/>
  <c r="L62" i="13"/>
  <c r="J62" i="13"/>
  <c r="I62" i="13"/>
  <c r="G62" i="13"/>
  <c r="F62" i="13"/>
  <c r="D62" i="13"/>
  <c r="C62" i="13"/>
  <c r="AI61" i="13"/>
  <c r="AG61" i="13"/>
  <c r="AF61" i="13"/>
  <c r="AB61" i="13"/>
  <c r="V61" i="13"/>
  <c r="U61" i="13"/>
  <c r="S61" i="13"/>
  <c r="R61" i="13"/>
  <c r="M61" i="13"/>
  <c r="L61" i="13"/>
  <c r="J61" i="13"/>
  <c r="I61" i="13"/>
  <c r="G61" i="13"/>
  <c r="F61" i="13"/>
  <c r="D61" i="13"/>
  <c r="C61" i="13"/>
  <c r="AI60" i="13" l="1"/>
  <c r="AG60" i="13"/>
  <c r="AF60" i="13"/>
  <c r="AB60" i="13"/>
  <c r="V60" i="13"/>
  <c r="U60" i="13"/>
  <c r="S60" i="13"/>
  <c r="R60" i="13"/>
  <c r="M60" i="13"/>
  <c r="L60" i="13"/>
  <c r="J60" i="13"/>
  <c r="I60" i="13"/>
  <c r="G60" i="13"/>
  <c r="F60" i="13"/>
  <c r="D60" i="13"/>
  <c r="C60" i="13"/>
  <c r="AI59" i="13"/>
  <c r="AG59" i="13"/>
  <c r="AF59" i="13"/>
  <c r="AB59" i="13"/>
  <c r="V59" i="13"/>
  <c r="U59" i="13"/>
  <c r="S59" i="13"/>
  <c r="R59" i="13"/>
  <c r="M59" i="13"/>
  <c r="L59" i="13"/>
  <c r="J59" i="13"/>
  <c r="I59" i="13"/>
  <c r="G59" i="13"/>
  <c r="F59" i="13"/>
  <c r="D59" i="13"/>
  <c r="C59" i="13"/>
  <c r="AI58" i="13" l="1"/>
  <c r="AG58" i="13"/>
  <c r="AF58" i="13"/>
  <c r="AB58" i="13"/>
  <c r="V58" i="13"/>
  <c r="U58" i="13"/>
  <c r="S58" i="13"/>
  <c r="R58" i="13"/>
  <c r="M58" i="13"/>
  <c r="L58" i="13"/>
  <c r="J58" i="13"/>
  <c r="I58" i="13"/>
  <c r="G58" i="13"/>
  <c r="F58" i="13"/>
  <c r="D58" i="13"/>
  <c r="C58" i="13"/>
  <c r="AI57" i="13"/>
  <c r="AG57" i="13"/>
  <c r="AF57" i="13"/>
  <c r="AB57" i="13"/>
  <c r="V57" i="13"/>
  <c r="U57" i="13"/>
  <c r="S57" i="13"/>
  <c r="R57" i="13"/>
  <c r="M57" i="13"/>
  <c r="L57" i="13"/>
  <c r="J57" i="13"/>
  <c r="I57" i="13"/>
  <c r="G57" i="13"/>
  <c r="F57" i="13"/>
  <c r="D57" i="13"/>
  <c r="C57" i="13"/>
  <c r="AI56" i="13"/>
  <c r="AG56" i="13"/>
  <c r="AF56" i="13"/>
  <c r="AB56" i="13"/>
  <c r="V56" i="13"/>
  <c r="U56" i="13"/>
  <c r="S56" i="13"/>
  <c r="R56" i="13"/>
  <c r="M56" i="13"/>
  <c r="L56" i="13"/>
  <c r="J56" i="13"/>
  <c r="I56" i="13"/>
  <c r="G56" i="13"/>
  <c r="F56" i="13"/>
  <c r="D56" i="13"/>
  <c r="C56" i="13"/>
  <c r="AI55" i="13" l="1"/>
  <c r="AG55" i="13"/>
  <c r="AF55" i="13"/>
  <c r="AB55" i="13"/>
  <c r="V55" i="13"/>
  <c r="U55" i="13"/>
  <c r="S55" i="13"/>
  <c r="R55" i="13"/>
  <c r="M55" i="13"/>
  <c r="L55" i="13"/>
  <c r="J55" i="13"/>
  <c r="I55" i="13"/>
  <c r="G55" i="13"/>
  <c r="F55" i="13"/>
  <c r="D55" i="13"/>
  <c r="C55" i="13"/>
  <c r="AI54" i="13" l="1"/>
  <c r="AG54" i="13"/>
  <c r="AF54" i="13"/>
  <c r="AB54" i="13"/>
  <c r="V54" i="13"/>
  <c r="U54" i="13"/>
  <c r="S54" i="13"/>
  <c r="R54" i="13"/>
  <c r="M54" i="13"/>
  <c r="L54" i="13"/>
  <c r="J54" i="13"/>
  <c r="I54" i="13"/>
  <c r="G54" i="13"/>
  <c r="F54" i="13"/>
  <c r="D54" i="13"/>
  <c r="C54" i="13"/>
  <c r="AI53" i="13" l="1"/>
  <c r="AG53" i="13"/>
  <c r="AF53" i="13"/>
  <c r="AB53" i="13"/>
  <c r="V53" i="13"/>
  <c r="U53" i="13"/>
  <c r="S53" i="13"/>
  <c r="R53" i="13"/>
  <c r="M53" i="13"/>
  <c r="L53" i="13"/>
  <c r="J53" i="13"/>
  <c r="I53" i="13"/>
  <c r="G53" i="13"/>
  <c r="F53" i="13"/>
  <c r="D53" i="13"/>
  <c r="C53" i="13"/>
  <c r="AI52" i="13"/>
  <c r="AG52" i="13"/>
  <c r="AF52" i="13"/>
  <c r="AB52" i="13"/>
  <c r="V52" i="13"/>
  <c r="U52" i="13"/>
  <c r="S52" i="13"/>
  <c r="R52" i="13"/>
  <c r="M52" i="13"/>
  <c r="L52" i="13"/>
  <c r="J52" i="13"/>
  <c r="I52" i="13"/>
  <c r="G52" i="13"/>
  <c r="F52" i="13"/>
  <c r="D52" i="13"/>
  <c r="C52" i="13"/>
  <c r="AI51" i="13" l="1"/>
  <c r="AG51" i="13"/>
  <c r="AF51" i="13"/>
  <c r="AB51" i="13"/>
  <c r="V51" i="13"/>
  <c r="U51" i="13"/>
  <c r="S51" i="13"/>
  <c r="R51" i="13"/>
  <c r="M51" i="13"/>
  <c r="L51" i="13"/>
  <c r="J51" i="13"/>
  <c r="I51" i="13"/>
  <c r="G51" i="13"/>
  <c r="F51" i="13"/>
  <c r="D51" i="13"/>
  <c r="C51" i="13"/>
  <c r="AI50" i="13"/>
  <c r="AG50" i="13"/>
  <c r="AF50" i="13"/>
  <c r="AB50" i="13"/>
  <c r="V50" i="13"/>
  <c r="U50" i="13"/>
  <c r="S50" i="13"/>
  <c r="R50" i="13"/>
  <c r="M50" i="13"/>
  <c r="L50" i="13"/>
  <c r="J50" i="13"/>
  <c r="I50" i="13"/>
  <c r="G50" i="13"/>
  <c r="F50" i="13"/>
  <c r="D50" i="13"/>
  <c r="C50" i="13"/>
  <c r="AI49" i="13"/>
  <c r="AG49" i="13"/>
  <c r="AF49" i="13"/>
  <c r="AB49" i="13"/>
  <c r="V49" i="13"/>
  <c r="U49" i="13"/>
  <c r="S49" i="13"/>
  <c r="R49" i="13"/>
  <c r="M49" i="13"/>
  <c r="L49" i="13"/>
  <c r="J49" i="13"/>
  <c r="I49" i="13"/>
  <c r="G49" i="13"/>
  <c r="F49" i="13"/>
  <c r="D49" i="13"/>
  <c r="C49" i="13"/>
  <c r="AI48" i="13" l="1"/>
  <c r="AG48" i="13"/>
  <c r="AF48" i="13"/>
  <c r="AB48" i="13"/>
  <c r="V48" i="13"/>
  <c r="U48" i="13"/>
  <c r="S48" i="13"/>
  <c r="R48" i="13"/>
  <c r="M48" i="13"/>
  <c r="L48" i="13"/>
  <c r="J48" i="13"/>
  <c r="I48" i="13"/>
  <c r="G48" i="13"/>
  <c r="F48" i="13"/>
  <c r="D48" i="13"/>
  <c r="C48" i="13"/>
  <c r="AI47" i="13"/>
  <c r="AG47" i="13"/>
  <c r="AF47" i="13"/>
  <c r="AB47" i="13"/>
  <c r="V47" i="13"/>
  <c r="U47" i="13"/>
  <c r="S47" i="13"/>
  <c r="R47" i="13"/>
  <c r="M47" i="13"/>
  <c r="L47" i="13"/>
  <c r="J47" i="13"/>
  <c r="I47" i="13"/>
  <c r="G47" i="13"/>
  <c r="F47" i="13"/>
  <c r="D47" i="13"/>
  <c r="C47" i="13"/>
  <c r="AI46" i="13" l="1"/>
  <c r="AG46" i="13"/>
  <c r="AF46" i="13"/>
  <c r="AB46" i="13"/>
  <c r="V46" i="13"/>
  <c r="U46" i="13"/>
  <c r="S46" i="13"/>
  <c r="R46" i="13"/>
  <c r="M46" i="13"/>
  <c r="L46" i="13"/>
  <c r="J46" i="13"/>
  <c r="I46" i="13"/>
  <c r="G46" i="13"/>
  <c r="F46" i="13"/>
  <c r="D46" i="13"/>
  <c r="C46" i="13"/>
  <c r="AI45" i="13"/>
  <c r="AG45" i="13"/>
  <c r="AF45" i="13"/>
  <c r="AB45" i="13"/>
  <c r="V45" i="13"/>
  <c r="U45" i="13"/>
  <c r="S45" i="13"/>
  <c r="R45" i="13"/>
  <c r="M45" i="13"/>
  <c r="L45" i="13"/>
  <c r="J45" i="13"/>
  <c r="I45" i="13"/>
  <c r="G45" i="13"/>
  <c r="F45" i="13"/>
  <c r="D45" i="13"/>
  <c r="C45" i="13"/>
  <c r="AG43" i="13" l="1"/>
  <c r="AG44" i="13"/>
  <c r="AG42" i="13"/>
  <c r="AB43" i="13"/>
  <c r="AB44" i="13"/>
  <c r="AB42" i="13"/>
  <c r="V43" i="13"/>
  <c r="V44" i="13"/>
  <c r="V42" i="13"/>
  <c r="S43" i="13"/>
  <c r="S44" i="13"/>
  <c r="S42" i="13"/>
  <c r="M43" i="13"/>
  <c r="M44" i="13"/>
  <c r="M42" i="13"/>
  <c r="J43" i="13"/>
  <c r="J44" i="13"/>
  <c r="J42" i="13"/>
  <c r="G43" i="13"/>
  <c r="G44" i="13"/>
  <c r="G42" i="13"/>
  <c r="D43" i="13"/>
  <c r="D44" i="13"/>
  <c r="D42" i="13"/>
  <c r="AI44" i="13"/>
  <c r="AF44" i="13"/>
  <c r="U44" i="13"/>
  <c r="R44" i="13"/>
  <c r="L44" i="13"/>
  <c r="I44" i="13"/>
  <c r="F44" i="13"/>
  <c r="C44" i="13"/>
  <c r="AI43" i="13"/>
  <c r="AF43" i="13"/>
  <c r="U43" i="13"/>
  <c r="R43" i="13"/>
  <c r="L43" i="13"/>
  <c r="I43" i="13"/>
  <c r="F43" i="13"/>
  <c r="C43" i="13"/>
  <c r="AI42" i="13"/>
  <c r="AF42" i="13"/>
  <c r="U42" i="13"/>
  <c r="R42" i="13"/>
  <c r="L42" i="13"/>
  <c r="I42" i="13"/>
  <c r="F42" i="13"/>
  <c r="C42" i="13"/>
  <c r="AG41" i="13" l="1"/>
  <c r="AB41" i="13"/>
  <c r="V41" i="13"/>
  <c r="S41" i="13"/>
  <c r="M41" i="13"/>
  <c r="J41" i="13"/>
  <c r="G41" i="13"/>
  <c r="D41" i="13"/>
  <c r="AI41" i="13"/>
  <c r="AF41" i="13"/>
  <c r="U41" i="13"/>
  <c r="R41" i="13"/>
  <c r="R39" i="13" s="1"/>
  <c r="L41" i="13"/>
  <c r="I41" i="13"/>
  <c r="F41" i="13"/>
  <c r="C41" i="13"/>
  <c r="C39" i="13" s="1"/>
  <c r="C40" i="13"/>
  <c r="I40" i="13"/>
  <c r="F40" i="13"/>
  <c r="R40" i="13"/>
  <c r="U40" i="13"/>
  <c r="L40" i="13"/>
  <c r="AH40" i="13"/>
  <c r="AE40" i="13"/>
  <c r="AA40" i="13"/>
  <c r="T40" i="13"/>
  <c r="Q40" i="13"/>
  <c r="K40" i="13"/>
  <c r="H40" i="13"/>
  <c r="E40" i="13"/>
  <c r="B40" i="13"/>
  <c r="AH39" i="13"/>
  <c r="AE39" i="13"/>
  <c r="AA39" i="13"/>
  <c r="T39" i="13"/>
  <c r="Q39" i="13"/>
  <c r="K39" i="13"/>
  <c r="H39" i="13"/>
  <c r="E39" i="13"/>
  <c r="B39" i="13"/>
  <c r="AH38" i="13"/>
  <c r="AE38" i="13"/>
  <c r="AA38" i="13"/>
  <c r="T38" i="13"/>
  <c r="Q38" i="13"/>
  <c r="K38" i="13"/>
  <c r="H38" i="13"/>
  <c r="E38" i="13"/>
  <c r="B38" i="13"/>
  <c r="AI35" i="13"/>
  <c r="AG35" i="13"/>
  <c r="AF35" i="13"/>
  <c r="AB35" i="13"/>
  <c r="V35" i="13"/>
  <c r="U35" i="13"/>
  <c r="S35" i="13"/>
  <c r="R35" i="13"/>
  <c r="M35" i="13"/>
  <c r="L35" i="13"/>
  <c r="J35" i="13"/>
  <c r="I35" i="13"/>
  <c r="G35" i="13"/>
  <c r="F35" i="13"/>
  <c r="D35" i="13"/>
  <c r="C35" i="13"/>
  <c r="C38" i="13" l="1"/>
  <c r="F38" i="13"/>
  <c r="AI38" i="13"/>
  <c r="U38" i="13"/>
  <c r="I38" i="13"/>
  <c r="R38" i="13"/>
  <c r="L38" i="13"/>
  <c r="AF38" i="13"/>
  <c r="AI39" i="13"/>
  <c r="AI40" i="13"/>
  <c r="AF40" i="13"/>
  <c r="I39" i="13"/>
  <c r="F39" i="13"/>
  <c r="L39" i="13"/>
  <c r="U39" i="13"/>
  <c r="AF39" i="13"/>
  <c r="AI34" i="13"/>
  <c r="AG34" i="13"/>
  <c r="AF34" i="13"/>
  <c r="AB34" i="13"/>
  <c r="V34" i="13"/>
  <c r="U34" i="13"/>
  <c r="S34" i="13"/>
  <c r="R34" i="13"/>
  <c r="M34" i="13"/>
  <c r="L34" i="13"/>
  <c r="J34" i="13"/>
  <c r="I34" i="13"/>
  <c r="G34" i="13"/>
  <c r="F34" i="13"/>
  <c r="D34" i="13"/>
  <c r="C34" i="13"/>
  <c r="AI33" i="13" l="1"/>
  <c r="AG33" i="13"/>
  <c r="AF33" i="13"/>
  <c r="AB33" i="13"/>
  <c r="V33" i="13"/>
  <c r="U33" i="13"/>
  <c r="S33" i="13"/>
  <c r="R33" i="13"/>
  <c r="M33" i="13"/>
  <c r="L33" i="13"/>
  <c r="J33" i="13"/>
  <c r="I33" i="13"/>
  <c r="G33" i="13"/>
  <c r="F33" i="13"/>
  <c r="D33" i="13"/>
  <c r="C33" i="13"/>
  <c r="AI32" i="13"/>
  <c r="AG32" i="13"/>
  <c r="AF32" i="13"/>
  <c r="AB32" i="13"/>
  <c r="V32" i="13"/>
  <c r="U32" i="13"/>
  <c r="S32" i="13"/>
  <c r="R32" i="13"/>
  <c r="M32" i="13"/>
  <c r="L32" i="13"/>
  <c r="J32" i="13"/>
  <c r="I32" i="13"/>
  <c r="G32" i="13"/>
  <c r="F32" i="13"/>
  <c r="D32" i="13"/>
  <c r="C32" i="13"/>
  <c r="AI31" i="13"/>
  <c r="AG31" i="13"/>
  <c r="AF31" i="13"/>
  <c r="AB31" i="13"/>
  <c r="V31" i="13"/>
  <c r="U31" i="13"/>
  <c r="S31" i="13"/>
  <c r="R31" i="13"/>
  <c r="M31" i="13"/>
  <c r="L31" i="13"/>
  <c r="J31" i="13"/>
  <c r="I31" i="13"/>
  <c r="G31" i="13"/>
  <c r="F31" i="13"/>
  <c r="D31" i="13"/>
  <c r="C31" i="13"/>
  <c r="AI30" i="13"/>
  <c r="AG30" i="13"/>
  <c r="AF30" i="13"/>
  <c r="AB30" i="13"/>
  <c r="V30" i="13"/>
  <c r="U30" i="13"/>
  <c r="S30" i="13"/>
  <c r="R30" i="13"/>
  <c r="M30" i="13"/>
  <c r="L30" i="13"/>
  <c r="J30" i="13"/>
  <c r="I30" i="13"/>
  <c r="G30" i="13"/>
  <c r="F30" i="13"/>
  <c r="D30" i="13"/>
  <c r="C30" i="13"/>
  <c r="AI29" i="13"/>
  <c r="AG29" i="13"/>
  <c r="AF29" i="13"/>
  <c r="AB29" i="13"/>
  <c r="V29" i="13"/>
  <c r="U29" i="13"/>
  <c r="S29" i="13"/>
  <c r="R29" i="13"/>
  <c r="M29" i="13"/>
  <c r="L29" i="13"/>
  <c r="J29" i="13"/>
  <c r="I29" i="13"/>
  <c r="G29" i="13"/>
  <c r="F29" i="13"/>
  <c r="D29" i="13"/>
  <c r="C29" i="13"/>
  <c r="AI28" i="13" l="1"/>
  <c r="AG28" i="13"/>
  <c r="AF28" i="13"/>
  <c r="AB28" i="13"/>
  <c r="V28" i="13"/>
  <c r="U28" i="13"/>
  <c r="S28" i="13"/>
  <c r="R28" i="13"/>
  <c r="M28" i="13"/>
  <c r="L28" i="13"/>
  <c r="J28" i="13"/>
  <c r="I28" i="13"/>
  <c r="G28" i="13"/>
  <c r="F28" i="13"/>
  <c r="D28" i="13"/>
  <c r="C28" i="13"/>
  <c r="AI27" i="13" l="1"/>
  <c r="AG27" i="13"/>
  <c r="AF27" i="13"/>
  <c r="AB27" i="13"/>
  <c r="V27" i="13"/>
  <c r="U27" i="13"/>
  <c r="S27" i="13"/>
  <c r="R27" i="13"/>
  <c r="M27" i="13"/>
  <c r="L27" i="13"/>
  <c r="J27" i="13"/>
  <c r="I27" i="13"/>
  <c r="G27" i="13"/>
  <c r="F27" i="13"/>
  <c r="D27" i="13"/>
  <c r="C27" i="13"/>
  <c r="AI26" i="13"/>
  <c r="AG26" i="13"/>
  <c r="AF26" i="13"/>
  <c r="AB26" i="13"/>
  <c r="V26" i="13"/>
  <c r="U26" i="13"/>
  <c r="S26" i="13"/>
  <c r="R26" i="13"/>
  <c r="M26" i="13"/>
  <c r="L26" i="13"/>
  <c r="J26" i="13"/>
  <c r="I26" i="13"/>
  <c r="G26" i="13"/>
  <c r="F26" i="13"/>
  <c r="D26" i="13"/>
  <c r="C26" i="13"/>
  <c r="AI25" i="13"/>
  <c r="AG25" i="13"/>
  <c r="AF25" i="13"/>
  <c r="AB25" i="13"/>
  <c r="V25" i="13"/>
  <c r="U25" i="13"/>
  <c r="S25" i="13"/>
  <c r="R25" i="13"/>
  <c r="M25" i="13"/>
  <c r="L25" i="13"/>
  <c r="J25" i="13"/>
  <c r="I25" i="13"/>
  <c r="G25" i="13"/>
  <c r="F25" i="13"/>
  <c r="D25" i="13"/>
  <c r="C25" i="13"/>
  <c r="AI24" i="13"/>
  <c r="AG24" i="13"/>
  <c r="AF24" i="13"/>
  <c r="AB24" i="13"/>
  <c r="V24" i="13"/>
  <c r="U24" i="13"/>
  <c r="S24" i="13"/>
  <c r="R24" i="13"/>
  <c r="M24" i="13"/>
  <c r="L24" i="13"/>
  <c r="J24" i="13"/>
  <c r="I24" i="13"/>
  <c r="G24" i="13"/>
  <c r="F24" i="13"/>
  <c r="D24" i="13"/>
  <c r="C24" i="13"/>
  <c r="AI23" i="13"/>
  <c r="AG23" i="13"/>
  <c r="AF23" i="13"/>
  <c r="AB23" i="13"/>
  <c r="V23" i="13"/>
  <c r="U23" i="13"/>
  <c r="S23" i="13"/>
  <c r="R23" i="13"/>
  <c r="M23" i="13"/>
  <c r="L23" i="13"/>
  <c r="J23" i="13"/>
  <c r="I23" i="13"/>
  <c r="G23" i="13"/>
  <c r="F23" i="13"/>
  <c r="D23" i="13"/>
  <c r="C23" i="13"/>
  <c r="AI22" i="13"/>
  <c r="AG22" i="13"/>
  <c r="AF22" i="13"/>
  <c r="AB22" i="13"/>
  <c r="V22" i="13"/>
  <c r="U22" i="13"/>
  <c r="S22" i="13"/>
  <c r="R22" i="13"/>
  <c r="M22" i="13"/>
  <c r="L22" i="13"/>
  <c r="J22" i="13"/>
  <c r="I22" i="13"/>
  <c r="G22" i="13"/>
  <c r="F22" i="13"/>
  <c r="D22" i="13"/>
  <c r="C22" i="13"/>
  <c r="AI21" i="13"/>
  <c r="AG21" i="13"/>
  <c r="AF21" i="13"/>
  <c r="AB21" i="13"/>
  <c r="V21" i="13"/>
  <c r="U21" i="13"/>
  <c r="S21" i="13"/>
  <c r="R21" i="13"/>
  <c r="M21" i="13"/>
  <c r="L21" i="13"/>
  <c r="J21" i="13"/>
  <c r="I21" i="13"/>
  <c r="G21" i="13"/>
  <c r="F21" i="13"/>
  <c r="D21" i="13"/>
  <c r="C21" i="13"/>
  <c r="AI20" i="13"/>
  <c r="AG20" i="13"/>
  <c r="AF20" i="13"/>
  <c r="AB20" i="13"/>
  <c r="V20" i="13"/>
  <c r="U20" i="13"/>
  <c r="S20" i="13"/>
  <c r="R20" i="13"/>
  <c r="M20" i="13"/>
  <c r="L20" i="13"/>
  <c r="J20" i="13"/>
  <c r="I20" i="13"/>
  <c r="G20" i="13"/>
  <c r="F20" i="13"/>
  <c r="D20" i="13"/>
  <c r="C20" i="13"/>
  <c r="AI19" i="13"/>
  <c r="AG19" i="13"/>
  <c r="AF19" i="13"/>
  <c r="AB19" i="13"/>
  <c r="V19" i="13"/>
  <c r="U19" i="13"/>
  <c r="S19" i="13"/>
  <c r="R19" i="13"/>
  <c r="M19" i="13"/>
  <c r="L19" i="13"/>
  <c r="J19" i="13"/>
  <c r="I19" i="13"/>
  <c r="G19" i="13"/>
  <c r="F19" i="13"/>
  <c r="D19" i="13"/>
  <c r="C19" i="13"/>
  <c r="AI18" i="13"/>
  <c r="AG18" i="13"/>
  <c r="AF18" i="13"/>
  <c r="AB18" i="13"/>
  <c r="V18" i="13"/>
  <c r="U18" i="13"/>
  <c r="S18" i="13"/>
  <c r="R18" i="13"/>
  <c r="M18" i="13"/>
  <c r="L18" i="13"/>
  <c r="J18" i="13"/>
  <c r="I18" i="13"/>
  <c r="G18" i="13"/>
  <c r="F18" i="13"/>
  <c r="D18" i="13"/>
  <c r="C18" i="13"/>
  <c r="AI17" i="13"/>
  <c r="AG17" i="13"/>
  <c r="AF17" i="13"/>
  <c r="AB17" i="13"/>
  <c r="V17" i="13"/>
  <c r="U17" i="13"/>
  <c r="S17" i="13"/>
  <c r="R17" i="13"/>
  <c r="M17" i="13"/>
  <c r="L17" i="13"/>
  <c r="J17" i="13"/>
  <c r="I17" i="13"/>
  <c r="G17" i="13"/>
  <c r="F17" i="13"/>
  <c r="D17" i="13"/>
  <c r="C17" i="13"/>
  <c r="AI16" i="13"/>
  <c r="AG16" i="13"/>
  <c r="AF16" i="13"/>
  <c r="AB16" i="13"/>
  <c r="V16" i="13"/>
  <c r="U16" i="13"/>
  <c r="S16" i="13"/>
  <c r="R16" i="13"/>
  <c r="M16" i="13"/>
  <c r="L16" i="13"/>
  <c r="J16" i="13"/>
  <c r="I16" i="13"/>
  <c r="G16" i="13"/>
  <c r="F16" i="13"/>
  <c r="D16" i="13"/>
  <c r="C16" i="13"/>
  <c r="AI15" i="13"/>
  <c r="AG15" i="13"/>
  <c r="AF15" i="13"/>
  <c r="AB15" i="13"/>
  <c r="V15" i="13"/>
  <c r="U15" i="13"/>
  <c r="S15" i="13"/>
  <c r="R15" i="13"/>
  <c r="M15" i="13"/>
  <c r="L15" i="13"/>
  <c r="J15" i="13"/>
  <c r="I15" i="13"/>
  <c r="G15" i="13"/>
  <c r="F15" i="13"/>
  <c r="D15" i="13"/>
  <c r="C15" i="13"/>
  <c r="AI14" i="13"/>
  <c r="AG14" i="13"/>
  <c r="AF14" i="13"/>
  <c r="AB14" i="13"/>
  <c r="V14" i="13"/>
  <c r="U14" i="13"/>
  <c r="S14" i="13"/>
  <c r="R14" i="13"/>
  <c r="M14" i="13"/>
  <c r="L14" i="13"/>
  <c r="J14" i="13"/>
  <c r="I14" i="13"/>
  <c r="G14" i="13"/>
  <c r="F14" i="13"/>
  <c r="D14" i="13"/>
  <c r="C14" i="13"/>
  <c r="AI13" i="13"/>
  <c r="AG13" i="13"/>
  <c r="AF13" i="13"/>
  <c r="AB13" i="13"/>
  <c r="V13" i="13"/>
  <c r="U13" i="13"/>
  <c r="S13" i="13"/>
  <c r="R13" i="13"/>
  <c r="M13" i="13"/>
  <c r="L13" i="13"/>
  <c r="J13" i="13"/>
  <c r="I13" i="13"/>
  <c r="G13" i="13"/>
  <c r="F13" i="13"/>
  <c r="D13" i="13"/>
  <c r="C13" i="13"/>
  <c r="AI12" i="13"/>
  <c r="AG12" i="13"/>
  <c r="AF12" i="13"/>
  <c r="AB12" i="13"/>
  <c r="V12" i="13"/>
  <c r="U12" i="13"/>
  <c r="S12" i="13"/>
  <c r="R12" i="13"/>
  <c r="M12" i="13"/>
  <c r="L12" i="13"/>
  <c r="J12" i="13"/>
  <c r="I12" i="13"/>
  <c r="G12" i="13"/>
  <c r="F12" i="13"/>
  <c r="D12" i="13"/>
  <c r="C12" i="13"/>
  <c r="AI11" i="13"/>
  <c r="AG11" i="13"/>
  <c r="AF11" i="13"/>
  <c r="AB11" i="13"/>
  <c r="V11" i="13"/>
  <c r="U11" i="13"/>
  <c r="S11" i="13"/>
  <c r="R11" i="13"/>
  <c r="M11" i="13"/>
  <c r="L11" i="13"/>
  <c r="J11" i="13"/>
  <c r="I11" i="13"/>
  <c r="G11" i="13"/>
  <c r="F11" i="13"/>
  <c r="D11" i="13"/>
  <c r="C11" i="13"/>
  <c r="AI10" i="13"/>
  <c r="AG10" i="13"/>
  <c r="AF10" i="13"/>
  <c r="AB10" i="13"/>
  <c r="V10" i="13"/>
  <c r="U10" i="13"/>
  <c r="S10" i="13"/>
  <c r="R10" i="13"/>
  <c r="M10" i="13"/>
  <c r="L10" i="13"/>
  <c r="J10" i="13"/>
  <c r="I10" i="13"/>
  <c r="G10" i="13"/>
  <c r="F10" i="13"/>
  <c r="D10" i="13"/>
  <c r="C10" i="13"/>
  <c r="AI9" i="13"/>
  <c r="AG9" i="13"/>
  <c r="AF9" i="13"/>
  <c r="AB9" i="13"/>
  <c r="V9" i="13"/>
  <c r="U9" i="13"/>
  <c r="S9" i="13"/>
  <c r="R9" i="13"/>
  <c r="M9" i="13"/>
  <c r="L9" i="13"/>
  <c r="J9" i="13"/>
  <c r="I9" i="13"/>
  <c r="G9" i="13"/>
  <c r="F9" i="13"/>
  <c r="D9" i="13"/>
  <c r="C9" i="13"/>
  <c r="AI8" i="13"/>
  <c r="AG8" i="13"/>
  <c r="AF8" i="13"/>
  <c r="AB8" i="13"/>
  <c r="V8" i="13"/>
  <c r="U8" i="13"/>
  <c r="S8" i="13"/>
  <c r="R8" i="13"/>
  <c r="M8" i="13"/>
  <c r="L8" i="13"/>
  <c r="J8" i="13"/>
  <c r="I8" i="13"/>
  <c r="G8" i="13"/>
  <c r="F8" i="13"/>
  <c r="D8" i="13"/>
  <c r="C8" i="13"/>
  <c r="AI7" i="13"/>
  <c r="AG7" i="13"/>
  <c r="AF7" i="13"/>
  <c r="AB7" i="13"/>
  <c r="V7" i="13"/>
  <c r="U7" i="13"/>
  <c r="S7" i="13"/>
  <c r="R7" i="13"/>
  <c r="M7" i="13"/>
  <c r="L7" i="13"/>
  <c r="J7" i="13"/>
  <c r="I7" i="13"/>
  <c r="G7" i="13"/>
  <c r="F7" i="13"/>
  <c r="D7" i="13"/>
  <c r="C7" i="13"/>
  <c r="AI6" i="13"/>
  <c r="AG6" i="13"/>
  <c r="AF6" i="13"/>
  <c r="AB6" i="13"/>
  <c r="V6" i="13"/>
  <c r="U6" i="13"/>
  <c r="S6" i="13"/>
  <c r="R6" i="13"/>
  <c r="M6" i="13"/>
  <c r="L6" i="13"/>
  <c r="J6" i="13"/>
  <c r="I6" i="13"/>
  <c r="G6" i="13"/>
  <c r="F6" i="13"/>
  <c r="D6" i="13"/>
  <c r="C6" i="13"/>
  <c r="AH4" i="13"/>
  <c r="AE4" i="13"/>
  <c r="AA4" i="13"/>
  <c r="T4" i="13"/>
  <c r="Q4" i="13"/>
  <c r="K4" i="13"/>
  <c r="H4" i="13"/>
  <c r="E4" i="13"/>
  <c r="B4" i="13"/>
  <c r="AH3" i="13"/>
  <c r="AE3" i="13"/>
  <c r="AA3" i="13"/>
  <c r="T3" i="13"/>
  <c r="Q3" i="13"/>
  <c r="K3" i="13"/>
  <c r="H3" i="13"/>
  <c r="E3" i="13"/>
  <c r="B3" i="13"/>
  <c r="AH2" i="13"/>
  <c r="AI2" i="13" s="1"/>
  <c r="AE2" i="13"/>
  <c r="AF2" i="13" s="1"/>
  <c r="AA2" i="13"/>
  <c r="T2" i="13"/>
  <c r="U2" i="13" s="1"/>
  <c r="Q2" i="13"/>
  <c r="R2" i="13" s="1"/>
  <c r="K2" i="13"/>
  <c r="L2" i="13" s="1"/>
  <c r="H2" i="13"/>
  <c r="I2" i="13" s="1"/>
  <c r="E2" i="13"/>
  <c r="F2" i="13" s="1"/>
  <c r="B2" i="13"/>
  <c r="C2" i="13" s="1"/>
  <c r="AF3" i="13" l="1"/>
  <c r="C4" i="13"/>
  <c r="I4" i="13"/>
  <c r="R4" i="13"/>
  <c r="AI3" i="13"/>
  <c r="F3" i="13"/>
  <c r="L3" i="13"/>
  <c r="U3" i="13"/>
  <c r="C3" i="13"/>
  <c r="I3" i="13"/>
  <c r="R3" i="13"/>
  <c r="AI4" i="13"/>
  <c r="F4" i="13"/>
  <c r="L4" i="13"/>
  <c r="U4" i="13"/>
  <c r="AF4" i="13"/>
  <c r="AF426" i="12"/>
  <c r="AD426" i="12"/>
  <c r="AC426" i="12"/>
  <c r="S426" i="12"/>
  <c r="R426" i="12"/>
  <c r="P426" i="12"/>
  <c r="O426" i="12"/>
  <c r="M426" i="12"/>
  <c r="L426" i="12"/>
  <c r="J426" i="12"/>
  <c r="I426" i="12"/>
  <c r="G426" i="12"/>
  <c r="F426" i="12"/>
  <c r="D426" i="12"/>
  <c r="C426" i="12"/>
  <c r="AF425" i="12"/>
  <c r="AD425" i="12"/>
  <c r="AC425" i="12"/>
  <c r="S425" i="12"/>
  <c r="R425" i="12"/>
  <c r="P425" i="12"/>
  <c r="O425" i="12"/>
  <c r="M425" i="12"/>
  <c r="L425" i="12"/>
  <c r="J425" i="12"/>
  <c r="I425" i="12"/>
  <c r="G425" i="12"/>
  <c r="F425" i="12"/>
  <c r="D425" i="12"/>
  <c r="C425" i="12"/>
  <c r="AF424" i="12"/>
  <c r="AD424" i="12"/>
  <c r="AC424" i="12"/>
  <c r="S424" i="12"/>
  <c r="R424" i="12"/>
  <c r="P424" i="12"/>
  <c r="O424" i="12"/>
  <c r="M424" i="12"/>
  <c r="L424" i="12"/>
  <c r="J424" i="12"/>
  <c r="I424" i="12"/>
  <c r="G424" i="12"/>
  <c r="F424" i="12"/>
  <c r="D424" i="12"/>
  <c r="C424" i="12"/>
  <c r="AF423" i="12" l="1"/>
  <c r="AD423" i="12"/>
  <c r="AC423" i="12"/>
  <c r="S423" i="12"/>
  <c r="R423" i="12"/>
  <c r="P423" i="12"/>
  <c r="O423" i="12"/>
  <c r="M423" i="12"/>
  <c r="L423" i="12"/>
  <c r="J423" i="12"/>
  <c r="I423" i="12"/>
  <c r="G423" i="12"/>
  <c r="F423" i="12"/>
  <c r="D423" i="12"/>
  <c r="C423" i="12"/>
  <c r="AF422" i="12" l="1"/>
  <c r="AD422" i="12"/>
  <c r="AC422" i="12"/>
  <c r="S422" i="12"/>
  <c r="R422" i="12"/>
  <c r="P422" i="12"/>
  <c r="O422" i="12"/>
  <c r="M422" i="12"/>
  <c r="L422" i="12"/>
  <c r="J422" i="12"/>
  <c r="I422" i="12"/>
  <c r="G422" i="12"/>
  <c r="F422" i="12"/>
  <c r="D422" i="12"/>
  <c r="C422" i="12"/>
  <c r="AF421" i="12"/>
  <c r="AD421" i="12"/>
  <c r="AC421" i="12"/>
  <c r="S421" i="12"/>
  <c r="R421" i="12"/>
  <c r="P421" i="12"/>
  <c r="O421" i="12"/>
  <c r="M421" i="12"/>
  <c r="L421" i="12"/>
  <c r="J421" i="12"/>
  <c r="I421" i="12"/>
  <c r="G421" i="12"/>
  <c r="F421" i="12"/>
  <c r="D421" i="12"/>
  <c r="C421" i="12"/>
  <c r="AF420" i="12"/>
  <c r="AD420" i="12"/>
  <c r="AC420" i="12"/>
  <c r="S420" i="12"/>
  <c r="R420" i="12"/>
  <c r="P420" i="12"/>
  <c r="O420" i="12"/>
  <c r="M420" i="12"/>
  <c r="L420" i="12"/>
  <c r="J420" i="12"/>
  <c r="I420" i="12"/>
  <c r="G420" i="12"/>
  <c r="F420" i="12"/>
  <c r="D420" i="12"/>
  <c r="C420" i="12"/>
  <c r="AF419" i="12"/>
  <c r="AD419" i="12"/>
  <c r="AC419" i="12"/>
  <c r="S419" i="12"/>
  <c r="R419" i="12"/>
  <c r="P419" i="12"/>
  <c r="O419" i="12"/>
  <c r="M419" i="12"/>
  <c r="L419" i="12"/>
  <c r="J419" i="12"/>
  <c r="I419" i="12"/>
  <c r="G419" i="12"/>
  <c r="F419" i="12"/>
  <c r="D419" i="12"/>
  <c r="C419" i="12"/>
  <c r="AF418" i="12"/>
  <c r="AD418" i="12"/>
  <c r="AC418" i="12"/>
  <c r="S418" i="12"/>
  <c r="R418" i="12"/>
  <c r="P418" i="12"/>
  <c r="O418" i="12"/>
  <c r="M418" i="12"/>
  <c r="L418" i="12"/>
  <c r="J418" i="12"/>
  <c r="I418" i="12"/>
  <c r="G418" i="12"/>
  <c r="F418" i="12"/>
  <c r="D418" i="12"/>
  <c r="C418" i="12"/>
  <c r="AF417" i="12"/>
  <c r="AD417" i="12"/>
  <c r="AC417" i="12"/>
  <c r="S417" i="12"/>
  <c r="R417" i="12"/>
  <c r="P417" i="12"/>
  <c r="O417" i="12"/>
  <c r="M417" i="12"/>
  <c r="L417" i="12"/>
  <c r="J417" i="12"/>
  <c r="I417" i="12"/>
  <c r="G417" i="12"/>
  <c r="F417" i="12"/>
  <c r="D417" i="12"/>
  <c r="C417" i="12"/>
  <c r="AF416" i="12" l="1"/>
  <c r="AD416" i="12"/>
  <c r="AC416" i="12"/>
  <c r="S416" i="12"/>
  <c r="R416" i="12"/>
  <c r="P416" i="12"/>
  <c r="O416" i="12"/>
  <c r="M416" i="12"/>
  <c r="L416" i="12"/>
  <c r="J416" i="12"/>
  <c r="I416" i="12"/>
  <c r="G416" i="12"/>
  <c r="F416" i="12"/>
  <c r="D416" i="12"/>
  <c r="C416" i="12"/>
  <c r="AF415" i="12"/>
  <c r="AD415" i="12"/>
  <c r="AC415" i="12"/>
  <c r="S415" i="12"/>
  <c r="R415" i="12"/>
  <c r="P415" i="12"/>
  <c r="O415" i="12"/>
  <c r="M415" i="12"/>
  <c r="L415" i="12"/>
  <c r="J415" i="12"/>
  <c r="I415" i="12"/>
  <c r="G415" i="12"/>
  <c r="F415" i="12"/>
  <c r="D415" i="12"/>
  <c r="C415" i="12"/>
  <c r="AF414" i="12" l="1"/>
  <c r="AD414" i="12"/>
  <c r="AC414" i="12"/>
  <c r="S414" i="12"/>
  <c r="R414" i="12"/>
  <c r="P414" i="12"/>
  <c r="O414" i="12"/>
  <c r="M414" i="12"/>
  <c r="L414" i="12"/>
  <c r="J414" i="12"/>
  <c r="I414" i="12"/>
  <c r="G414" i="12"/>
  <c r="F414" i="12"/>
  <c r="D414" i="12"/>
  <c r="C414" i="12"/>
  <c r="AF413" i="12"/>
  <c r="AD413" i="12"/>
  <c r="AC413" i="12"/>
  <c r="S413" i="12"/>
  <c r="R413" i="12"/>
  <c r="P413" i="12"/>
  <c r="O413" i="12"/>
  <c r="M413" i="12"/>
  <c r="L413" i="12"/>
  <c r="J413" i="12"/>
  <c r="I413" i="12"/>
  <c r="G413" i="12"/>
  <c r="F413" i="12"/>
  <c r="D413" i="12"/>
  <c r="C413" i="12"/>
  <c r="AF412" i="12" l="1"/>
  <c r="AD412" i="12"/>
  <c r="AC412" i="12"/>
  <c r="S412" i="12"/>
  <c r="R412" i="12"/>
  <c r="P412" i="12"/>
  <c r="O412" i="12"/>
  <c r="M412" i="12"/>
  <c r="L412" i="12"/>
  <c r="J412" i="12"/>
  <c r="I412" i="12"/>
  <c r="G412" i="12"/>
  <c r="F412" i="12"/>
  <c r="D412" i="12"/>
  <c r="C412" i="12"/>
  <c r="AF411" i="12"/>
  <c r="AD411" i="12"/>
  <c r="AC411" i="12"/>
  <c r="S411" i="12"/>
  <c r="R411" i="12"/>
  <c r="P411" i="12"/>
  <c r="O411" i="12"/>
  <c r="M411" i="12"/>
  <c r="L411" i="12"/>
  <c r="J411" i="12"/>
  <c r="I411" i="12"/>
  <c r="G411" i="12"/>
  <c r="F411" i="12"/>
  <c r="D411" i="12"/>
  <c r="C411" i="12"/>
  <c r="AF410" i="12"/>
  <c r="AD410" i="12"/>
  <c r="AC410" i="12"/>
  <c r="S410" i="12"/>
  <c r="R410" i="12"/>
  <c r="P410" i="12"/>
  <c r="O410" i="12"/>
  <c r="M410" i="12"/>
  <c r="L410" i="12"/>
  <c r="J410" i="12"/>
  <c r="I410" i="12"/>
  <c r="G410" i="12"/>
  <c r="F410" i="12"/>
  <c r="D410" i="12"/>
  <c r="C410" i="12"/>
  <c r="AF409" i="12"/>
  <c r="AD409" i="12"/>
  <c r="AC409" i="12"/>
  <c r="S409" i="12"/>
  <c r="R409" i="12"/>
  <c r="P409" i="12"/>
  <c r="O409" i="12"/>
  <c r="M409" i="12"/>
  <c r="L409" i="12"/>
  <c r="J409" i="12"/>
  <c r="I409" i="12"/>
  <c r="G409" i="12"/>
  <c r="F409" i="12"/>
  <c r="D409" i="12"/>
  <c r="C409" i="12"/>
  <c r="AF408" i="12" l="1"/>
  <c r="AD408" i="12"/>
  <c r="AC408" i="12"/>
  <c r="S408" i="12"/>
  <c r="R408" i="12"/>
  <c r="P408" i="12"/>
  <c r="O408" i="12"/>
  <c r="M408" i="12"/>
  <c r="L408" i="12"/>
  <c r="J408" i="12"/>
  <c r="I408" i="12"/>
  <c r="G408" i="12"/>
  <c r="F408" i="12"/>
  <c r="D408" i="12"/>
  <c r="C408" i="12"/>
  <c r="AF407" i="12"/>
  <c r="AD407" i="12"/>
  <c r="AC407" i="12"/>
  <c r="S407" i="12"/>
  <c r="R407" i="12"/>
  <c r="P407" i="12"/>
  <c r="O407" i="12"/>
  <c r="M407" i="12"/>
  <c r="L407" i="12"/>
  <c r="J407" i="12"/>
  <c r="I407" i="12"/>
  <c r="G407" i="12"/>
  <c r="F407" i="12"/>
  <c r="D407" i="12"/>
  <c r="C407" i="12"/>
  <c r="AF406" i="12" l="1"/>
  <c r="AD406" i="12"/>
  <c r="AC406" i="12"/>
  <c r="S406" i="12"/>
  <c r="R406" i="12"/>
  <c r="P406" i="12"/>
  <c r="O406" i="12"/>
  <c r="M406" i="12"/>
  <c r="L406" i="12"/>
  <c r="J406" i="12"/>
  <c r="I406" i="12"/>
  <c r="G406" i="12"/>
  <c r="F406" i="12"/>
  <c r="D406" i="12"/>
  <c r="C406" i="12"/>
  <c r="AF405" i="12" l="1"/>
  <c r="AD405" i="12"/>
  <c r="AC405" i="12"/>
  <c r="S405" i="12"/>
  <c r="R405" i="12"/>
  <c r="P405" i="12"/>
  <c r="O405" i="12"/>
  <c r="M405" i="12"/>
  <c r="L405" i="12"/>
  <c r="J405" i="12"/>
  <c r="I405" i="12"/>
  <c r="G405" i="12"/>
  <c r="F405" i="12"/>
  <c r="D405" i="12"/>
  <c r="C405" i="12"/>
  <c r="AF404" i="12"/>
  <c r="AD404" i="12"/>
  <c r="AC404" i="12"/>
  <c r="S404" i="12"/>
  <c r="R404" i="12"/>
  <c r="P404" i="12"/>
  <c r="O404" i="12"/>
  <c r="M404" i="12"/>
  <c r="L404" i="12"/>
  <c r="J404" i="12"/>
  <c r="I404" i="12"/>
  <c r="G404" i="12"/>
  <c r="F404" i="12"/>
  <c r="D404" i="12"/>
  <c r="C404" i="12"/>
  <c r="AF403" i="12"/>
  <c r="AD403" i="12"/>
  <c r="AC403" i="12"/>
  <c r="S403" i="12"/>
  <c r="R403" i="12"/>
  <c r="P403" i="12"/>
  <c r="O403" i="12"/>
  <c r="M403" i="12"/>
  <c r="L403" i="12"/>
  <c r="J403" i="12"/>
  <c r="I403" i="12"/>
  <c r="G403" i="12"/>
  <c r="F403" i="12"/>
  <c r="D403" i="12"/>
  <c r="C403" i="12"/>
  <c r="AF402" i="12" l="1"/>
  <c r="AD402" i="12"/>
  <c r="AC402" i="12"/>
  <c r="S402" i="12"/>
  <c r="R402" i="12"/>
  <c r="P402" i="12"/>
  <c r="O402" i="12"/>
  <c r="M402" i="12"/>
  <c r="L402" i="12"/>
  <c r="J402" i="12"/>
  <c r="I402" i="12"/>
  <c r="G402" i="12"/>
  <c r="F402" i="12"/>
  <c r="D402" i="12"/>
  <c r="C402" i="12"/>
  <c r="AF401" i="12" l="1"/>
  <c r="AD401" i="12"/>
  <c r="AC401" i="12"/>
  <c r="S401" i="12"/>
  <c r="R401" i="12"/>
  <c r="P401" i="12"/>
  <c r="O401" i="12"/>
  <c r="M401" i="12"/>
  <c r="L401" i="12"/>
  <c r="J401" i="12"/>
  <c r="I401" i="12"/>
  <c r="G401" i="12"/>
  <c r="F401" i="12"/>
  <c r="D401" i="12"/>
  <c r="C401" i="12"/>
  <c r="AF400" i="12"/>
  <c r="AD400" i="12"/>
  <c r="AC400" i="12"/>
  <c r="S400" i="12"/>
  <c r="R400" i="12"/>
  <c r="P400" i="12"/>
  <c r="O400" i="12"/>
  <c r="M400" i="12"/>
  <c r="L400" i="12"/>
  <c r="J400" i="12"/>
  <c r="I400" i="12"/>
  <c r="G400" i="12"/>
  <c r="F400" i="12"/>
  <c r="D400" i="12"/>
  <c r="C400" i="12"/>
  <c r="AF399" i="12" l="1"/>
  <c r="AD399" i="12"/>
  <c r="AC399" i="12"/>
  <c r="S399" i="12"/>
  <c r="R399" i="12"/>
  <c r="P399" i="12"/>
  <c r="O399" i="12"/>
  <c r="M399" i="12"/>
  <c r="L399" i="12"/>
  <c r="J399" i="12"/>
  <c r="I399" i="12"/>
  <c r="G399" i="12"/>
  <c r="F399" i="12"/>
  <c r="D399" i="12"/>
  <c r="C399" i="12"/>
  <c r="AD396" i="12" l="1"/>
  <c r="AA396" i="12"/>
  <c r="S396" i="12"/>
  <c r="P396" i="12"/>
  <c r="M396" i="12"/>
  <c r="J396" i="12"/>
  <c r="G396" i="12"/>
  <c r="D396" i="12"/>
  <c r="AF398" i="12"/>
  <c r="AD398" i="12"/>
  <c r="AC398" i="12"/>
  <c r="S398" i="12"/>
  <c r="R398" i="12"/>
  <c r="P398" i="12"/>
  <c r="O398" i="12"/>
  <c r="M398" i="12"/>
  <c r="L398" i="12"/>
  <c r="J398" i="12"/>
  <c r="I398" i="12"/>
  <c r="G398" i="12"/>
  <c r="F398" i="12"/>
  <c r="D398" i="12"/>
  <c r="C398" i="12"/>
  <c r="AF397" i="12"/>
  <c r="AD397" i="12"/>
  <c r="AC397" i="12"/>
  <c r="S397" i="12"/>
  <c r="R397" i="12"/>
  <c r="P397" i="12"/>
  <c r="O397" i="12"/>
  <c r="M397" i="12"/>
  <c r="L397" i="12"/>
  <c r="J397" i="12"/>
  <c r="I397" i="12"/>
  <c r="G397" i="12"/>
  <c r="F397" i="12"/>
  <c r="D397" i="12"/>
  <c r="C397" i="12"/>
  <c r="AF396" i="12"/>
  <c r="AC396" i="12"/>
  <c r="R396" i="12"/>
  <c r="O396" i="12"/>
  <c r="L396" i="12"/>
  <c r="I396" i="12"/>
  <c r="F396" i="12"/>
  <c r="C396" i="12"/>
  <c r="AF395" i="12" l="1"/>
  <c r="O395" i="12"/>
  <c r="I395" i="12"/>
  <c r="C395" i="12"/>
  <c r="AC395" i="12"/>
  <c r="F395" i="12"/>
  <c r="F394" i="12"/>
  <c r="AF394" i="12"/>
  <c r="AC394" i="12"/>
  <c r="R394" i="12"/>
  <c r="O394" i="12"/>
  <c r="L394" i="12"/>
  <c r="I394" i="12"/>
  <c r="C394" i="12"/>
  <c r="AE395" i="12"/>
  <c r="AB395" i="12"/>
  <c r="Z395" i="12"/>
  <c r="R395" i="12"/>
  <c r="Q395" i="12"/>
  <c r="N395" i="12"/>
  <c r="L395" i="12"/>
  <c r="K395" i="12"/>
  <c r="H395" i="12"/>
  <c r="E395" i="12"/>
  <c r="B395" i="12"/>
  <c r="AE394" i="12"/>
  <c r="AB394" i="12"/>
  <c r="Z394" i="12"/>
  <c r="Q394" i="12"/>
  <c r="N394" i="12"/>
  <c r="K394" i="12"/>
  <c r="H394" i="12"/>
  <c r="E394" i="12"/>
  <c r="B394" i="12"/>
  <c r="AE393" i="12"/>
  <c r="AF393" i="12" s="1"/>
  <c r="AB393" i="12"/>
  <c r="AC393" i="12" s="1"/>
  <c r="Z393" i="12"/>
  <c r="Q393" i="12"/>
  <c r="R393" i="12" s="1"/>
  <c r="N393" i="12"/>
  <c r="O393" i="12" s="1"/>
  <c r="K393" i="12"/>
  <c r="L393" i="12" s="1"/>
  <c r="H393" i="12"/>
  <c r="I393" i="12" s="1"/>
  <c r="E393" i="12"/>
  <c r="F393" i="12" s="1"/>
  <c r="B393" i="12"/>
  <c r="C393" i="12" s="1"/>
  <c r="AG390" i="12" l="1"/>
  <c r="AF390" i="12"/>
  <c r="AD390" i="12"/>
  <c r="AC390" i="12"/>
  <c r="AA390" i="12"/>
  <c r="S390" i="12"/>
  <c r="R390" i="12"/>
  <c r="P390" i="12"/>
  <c r="O390" i="12"/>
  <c r="M390" i="12"/>
  <c r="L390" i="12"/>
  <c r="J390" i="12"/>
  <c r="I390" i="12"/>
  <c r="G390" i="12"/>
  <c r="F390" i="12"/>
  <c r="D390" i="12"/>
  <c r="C390" i="12"/>
  <c r="AG389" i="12" l="1"/>
  <c r="AF389" i="12"/>
  <c r="AD389" i="12"/>
  <c r="AC389" i="12"/>
  <c r="AA389" i="12"/>
  <c r="S389" i="12"/>
  <c r="R389" i="12"/>
  <c r="P389" i="12"/>
  <c r="O389" i="12"/>
  <c r="M389" i="12"/>
  <c r="L389" i="12"/>
  <c r="J389" i="12"/>
  <c r="I389" i="12"/>
  <c r="G389" i="12"/>
  <c r="F389" i="12"/>
  <c r="D389" i="12"/>
  <c r="C389" i="12"/>
  <c r="AG388" i="12"/>
  <c r="AF388" i="12"/>
  <c r="AD388" i="12"/>
  <c r="AC388" i="12"/>
  <c r="AA388" i="12"/>
  <c r="S388" i="12"/>
  <c r="R388" i="12"/>
  <c r="P388" i="12"/>
  <c r="O388" i="12"/>
  <c r="M388" i="12"/>
  <c r="L388" i="12"/>
  <c r="J388" i="12"/>
  <c r="I388" i="12"/>
  <c r="G388" i="12"/>
  <c r="F388" i="12"/>
  <c r="D388" i="12"/>
  <c r="C388" i="12"/>
  <c r="AG387" i="12"/>
  <c r="AF387" i="12"/>
  <c r="AD387" i="12"/>
  <c r="AC387" i="12"/>
  <c r="AA387" i="12"/>
  <c r="S387" i="12"/>
  <c r="R387" i="12"/>
  <c r="P387" i="12"/>
  <c r="O387" i="12"/>
  <c r="M387" i="12"/>
  <c r="L387" i="12"/>
  <c r="J387" i="12"/>
  <c r="I387" i="12"/>
  <c r="G387" i="12"/>
  <c r="F387" i="12"/>
  <c r="D387" i="12"/>
  <c r="C387" i="12"/>
  <c r="AG386" i="12" l="1"/>
  <c r="AF386" i="12"/>
  <c r="AD386" i="12"/>
  <c r="AC386" i="12"/>
  <c r="AA386" i="12"/>
  <c r="S386" i="12"/>
  <c r="R386" i="12"/>
  <c r="P386" i="12"/>
  <c r="O386" i="12"/>
  <c r="M386" i="12"/>
  <c r="L386" i="12"/>
  <c r="J386" i="12"/>
  <c r="I386" i="12"/>
  <c r="G386" i="12"/>
  <c r="F386" i="12"/>
  <c r="D386" i="12"/>
  <c r="C386" i="12"/>
  <c r="AG385" i="12"/>
  <c r="AF385" i="12"/>
  <c r="AD385" i="12"/>
  <c r="AC385" i="12"/>
  <c r="AA385" i="12"/>
  <c r="S385" i="12"/>
  <c r="R385" i="12"/>
  <c r="P385" i="12"/>
  <c r="O385" i="12"/>
  <c r="M385" i="12"/>
  <c r="L385" i="12"/>
  <c r="J385" i="12"/>
  <c r="I385" i="12"/>
  <c r="G385" i="12"/>
  <c r="F385" i="12"/>
  <c r="D385" i="12"/>
  <c r="C385" i="12"/>
  <c r="AG384" i="12"/>
  <c r="AF384" i="12"/>
  <c r="AD384" i="12"/>
  <c r="AC384" i="12"/>
  <c r="AA384" i="12"/>
  <c r="S384" i="12"/>
  <c r="R384" i="12"/>
  <c r="P384" i="12"/>
  <c r="O384" i="12"/>
  <c r="M384" i="12"/>
  <c r="L384" i="12"/>
  <c r="J384" i="12"/>
  <c r="I384" i="12"/>
  <c r="G384" i="12"/>
  <c r="F384" i="12"/>
  <c r="D384" i="12"/>
  <c r="C384" i="12"/>
  <c r="AG383" i="12" l="1"/>
  <c r="AF383" i="12"/>
  <c r="AD383" i="12"/>
  <c r="AC383" i="12"/>
  <c r="AA383" i="12"/>
  <c r="S383" i="12"/>
  <c r="R383" i="12"/>
  <c r="P383" i="12"/>
  <c r="O383" i="12"/>
  <c r="M383" i="12"/>
  <c r="L383" i="12"/>
  <c r="J383" i="12"/>
  <c r="I383" i="12"/>
  <c r="G383" i="12"/>
  <c r="F383" i="12"/>
  <c r="D383" i="12"/>
  <c r="C383" i="12"/>
  <c r="AG382" i="12"/>
  <c r="AF382" i="12"/>
  <c r="AD382" i="12"/>
  <c r="AC382" i="12"/>
  <c r="AA382" i="12"/>
  <c r="S382" i="12"/>
  <c r="R382" i="12"/>
  <c r="P382" i="12"/>
  <c r="O382" i="12"/>
  <c r="M382" i="12"/>
  <c r="L382" i="12"/>
  <c r="J382" i="12"/>
  <c r="I382" i="12"/>
  <c r="G382" i="12"/>
  <c r="F382" i="12"/>
  <c r="D382" i="12"/>
  <c r="C382" i="12"/>
  <c r="AG381" i="12" l="1"/>
  <c r="AF381" i="12"/>
  <c r="AD381" i="12"/>
  <c r="AC381" i="12"/>
  <c r="AA381" i="12"/>
  <c r="S381" i="12"/>
  <c r="R381" i="12"/>
  <c r="P381" i="12"/>
  <c r="O381" i="12"/>
  <c r="M381" i="12"/>
  <c r="L381" i="12"/>
  <c r="J381" i="12"/>
  <c r="I381" i="12"/>
  <c r="G381" i="12"/>
  <c r="F381" i="12"/>
  <c r="D381" i="12"/>
  <c r="C381" i="12"/>
  <c r="AG380" i="12" l="1"/>
  <c r="AF380" i="12"/>
  <c r="AD380" i="12"/>
  <c r="AC380" i="12"/>
  <c r="AA380" i="12"/>
  <c r="S380" i="12"/>
  <c r="R380" i="12"/>
  <c r="P380" i="12"/>
  <c r="O380" i="12"/>
  <c r="M380" i="12"/>
  <c r="L380" i="12"/>
  <c r="J380" i="12"/>
  <c r="I380" i="12"/>
  <c r="G380" i="12"/>
  <c r="F380" i="12"/>
  <c r="D380" i="12"/>
  <c r="C380" i="12"/>
  <c r="AG379" i="12"/>
  <c r="AF379" i="12"/>
  <c r="AD379" i="12"/>
  <c r="AC379" i="12"/>
  <c r="AA379" i="12"/>
  <c r="S379" i="12"/>
  <c r="R379" i="12"/>
  <c r="P379" i="12"/>
  <c r="O379" i="12"/>
  <c r="M379" i="12"/>
  <c r="L379" i="12"/>
  <c r="J379" i="12"/>
  <c r="I379" i="12"/>
  <c r="G379" i="12"/>
  <c r="F379" i="12"/>
  <c r="D379" i="12"/>
  <c r="C379" i="12"/>
  <c r="AG378" i="12"/>
  <c r="AF378" i="12"/>
  <c r="AD378" i="12"/>
  <c r="AC378" i="12"/>
  <c r="AA378" i="12"/>
  <c r="S378" i="12"/>
  <c r="R378" i="12"/>
  <c r="P378" i="12"/>
  <c r="O378" i="12"/>
  <c r="M378" i="12"/>
  <c r="L378" i="12"/>
  <c r="J378" i="12"/>
  <c r="I378" i="12"/>
  <c r="G378" i="12"/>
  <c r="F378" i="12"/>
  <c r="D378" i="12"/>
  <c r="C378" i="12"/>
  <c r="AG377" i="12"/>
  <c r="AF377" i="12"/>
  <c r="AD377" i="12"/>
  <c r="AC377" i="12"/>
  <c r="AA377" i="12"/>
  <c r="S377" i="12"/>
  <c r="R377" i="12"/>
  <c r="P377" i="12"/>
  <c r="O377" i="12"/>
  <c r="M377" i="12"/>
  <c r="L377" i="12"/>
  <c r="J377" i="12"/>
  <c r="I377" i="12"/>
  <c r="G377" i="12"/>
  <c r="F377" i="12"/>
  <c r="D377" i="12"/>
  <c r="C377" i="12"/>
  <c r="AG376" i="12"/>
  <c r="AF376" i="12"/>
  <c r="AD376" i="12"/>
  <c r="AC376" i="12"/>
  <c r="AA376" i="12"/>
  <c r="S376" i="12"/>
  <c r="R376" i="12"/>
  <c r="P376" i="12"/>
  <c r="O376" i="12"/>
  <c r="M376" i="12"/>
  <c r="L376" i="12"/>
  <c r="J376" i="12"/>
  <c r="I376" i="12"/>
  <c r="G376" i="12"/>
  <c r="F376" i="12"/>
  <c r="D376" i="12"/>
  <c r="C376" i="12"/>
  <c r="AG375" i="12" l="1"/>
  <c r="AF375" i="12"/>
  <c r="AD375" i="12"/>
  <c r="AC375" i="12"/>
  <c r="AA375" i="12"/>
  <c r="S375" i="12"/>
  <c r="R375" i="12"/>
  <c r="P375" i="12"/>
  <c r="O375" i="12"/>
  <c r="M375" i="12"/>
  <c r="L375" i="12"/>
  <c r="J375" i="12"/>
  <c r="I375" i="12"/>
  <c r="G375" i="12"/>
  <c r="F375" i="12"/>
  <c r="D375" i="12"/>
  <c r="C375" i="12"/>
  <c r="AG374" i="12" l="1"/>
  <c r="AF374" i="12"/>
  <c r="AD374" i="12"/>
  <c r="AC374" i="12"/>
  <c r="AA374" i="12"/>
  <c r="S374" i="12"/>
  <c r="R374" i="12"/>
  <c r="P374" i="12"/>
  <c r="O374" i="12"/>
  <c r="M374" i="12"/>
  <c r="L374" i="12"/>
  <c r="J374" i="12"/>
  <c r="I374" i="12"/>
  <c r="G374" i="12"/>
  <c r="F374" i="12"/>
  <c r="D374" i="12"/>
  <c r="C374" i="12"/>
  <c r="AG373" i="12" l="1"/>
  <c r="AF373" i="12"/>
  <c r="AD373" i="12"/>
  <c r="AC373" i="12"/>
  <c r="AA373" i="12"/>
  <c r="S373" i="12"/>
  <c r="R373" i="12"/>
  <c r="P373" i="12"/>
  <c r="O373" i="12"/>
  <c r="M373" i="12"/>
  <c r="L373" i="12"/>
  <c r="J373" i="12"/>
  <c r="I373" i="12"/>
  <c r="G373" i="12"/>
  <c r="F373" i="12"/>
  <c r="D373" i="12"/>
  <c r="C373" i="12"/>
  <c r="AG372" i="12"/>
  <c r="AF372" i="12"/>
  <c r="AD372" i="12"/>
  <c r="AC372" i="12"/>
  <c r="AA372" i="12"/>
  <c r="S372" i="12"/>
  <c r="R372" i="12"/>
  <c r="P372" i="12"/>
  <c r="O372" i="12"/>
  <c r="M372" i="12"/>
  <c r="L372" i="12"/>
  <c r="J372" i="12"/>
  <c r="I372" i="12"/>
  <c r="G372" i="12"/>
  <c r="F372" i="12"/>
  <c r="D372" i="12"/>
  <c r="C372" i="12"/>
  <c r="AG371" i="12"/>
  <c r="AF371" i="12"/>
  <c r="AD371" i="12"/>
  <c r="AC371" i="12"/>
  <c r="AA371" i="12"/>
  <c r="S371" i="12"/>
  <c r="R371" i="12"/>
  <c r="P371" i="12"/>
  <c r="O371" i="12"/>
  <c r="M371" i="12"/>
  <c r="L371" i="12"/>
  <c r="J371" i="12"/>
  <c r="I371" i="12"/>
  <c r="G371" i="12"/>
  <c r="F371" i="12"/>
  <c r="D371" i="12"/>
  <c r="C371" i="12"/>
  <c r="AG370" i="12"/>
  <c r="AF370" i="12"/>
  <c r="AD370" i="12"/>
  <c r="AC370" i="12"/>
  <c r="AA370" i="12"/>
  <c r="S370" i="12"/>
  <c r="R370" i="12"/>
  <c r="P370" i="12"/>
  <c r="O370" i="12"/>
  <c r="M370" i="12"/>
  <c r="L370" i="12"/>
  <c r="J370" i="12"/>
  <c r="I370" i="12"/>
  <c r="G370" i="12"/>
  <c r="F370" i="12"/>
  <c r="D370" i="12"/>
  <c r="C370" i="12"/>
  <c r="AG369" i="12" l="1"/>
  <c r="AF369" i="12"/>
  <c r="AD369" i="12"/>
  <c r="AC369" i="12"/>
  <c r="AA369" i="12"/>
  <c r="S369" i="12"/>
  <c r="R369" i="12"/>
  <c r="P369" i="12"/>
  <c r="O369" i="12"/>
  <c r="M369" i="12"/>
  <c r="L369" i="12"/>
  <c r="J369" i="12"/>
  <c r="I369" i="12"/>
  <c r="G369" i="12"/>
  <c r="F369" i="12"/>
  <c r="D369" i="12"/>
  <c r="C369" i="12"/>
  <c r="AG368" i="12" l="1"/>
  <c r="AF368" i="12"/>
  <c r="AD368" i="12"/>
  <c r="AC368" i="12"/>
  <c r="AA368" i="12"/>
  <c r="S368" i="12"/>
  <c r="R368" i="12"/>
  <c r="P368" i="12"/>
  <c r="O368" i="12"/>
  <c r="M368" i="12"/>
  <c r="L368" i="12"/>
  <c r="J368" i="12"/>
  <c r="I368" i="12"/>
  <c r="G368" i="12"/>
  <c r="F368" i="12"/>
  <c r="D368" i="12"/>
  <c r="C368" i="12"/>
  <c r="AG367" i="12" l="1"/>
  <c r="AF367" i="12"/>
  <c r="AD367" i="12"/>
  <c r="AC367" i="12"/>
  <c r="AA367" i="12"/>
  <c r="S367" i="12"/>
  <c r="R367" i="12"/>
  <c r="P367" i="12"/>
  <c r="O367" i="12"/>
  <c r="M367" i="12"/>
  <c r="L367" i="12"/>
  <c r="J367" i="12"/>
  <c r="I367" i="12"/>
  <c r="G367" i="12"/>
  <c r="F367" i="12"/>
  <c r="D367" i="12"/>
  <c r="C367" i="12"/>
  <c r="AG366" i="12"/>
  <c r="AF366" i="12"/>
  <c r="AD366" i="12"/>
  <c r="AC366" i="12"/>
  <c r="AA366" i="12"/>
  <c r="S366" i="12"/>
  <c r="R366" i="12"/>
  <c r="P366" i="12"/>
  <c r="O366" i="12"/>
  <c r="M366" i="12"/>
  <c r="L366" i="12"/>
  <c r="J366" i="12"/>
  <c r="I366" i="12"/>
  <c r="G366" i="12"/>
  <c r="F366" i="12"/>
  <c r="D366" i="12"/>
  <c r="C366" i="12"/>
  <c r="AG365" i="12" l="1"/>
  <c r="AF365" i="12"/>
  <c r="AD365" i="12"/>
  <c r="AC365" i="12"/>
  <c r="AA365" i="12"/>
  <c r="S365" i="12"/>
  <c r="R365" i="12"/>
  <c r="P365" i="12"/>
  <c r="O365" i="12"/>
  <c r="M365" i="12"/>
  <c r="L365" i="12"/>
  <c r="J365" i="12"/>
  <c r="I365" i="12"/>
  <c r="G365" i="12"/>
  <c r="F365" i="12"/>
  <c r="D365" i="12"/>
  <c r="C365" i="12"/>
  <c r="AG364" i="12"/>
  <c r="AF364" i="12"/>
  <c r="AD364" i="12"/>
  <c r="AC364" i="12"/>
  <c r="AA364" i="12"/>
  <c r="S364" i="12"/>
  <c r="R364" i="12"/>
  <c r="P364" i="12"/>
  <c r="O364" i="12"/>
  <c r="M364" i="12"/>
  <c r="L364" i="12"/>
  <c r="J364" i="12"/>
  <c r="I364" i="12"/>
  <c r="G364" i="12"/>
  <c r="F364" i="12"/>
  <c r="D364" i="12"/>
  <c r="C364" i="12"/>
  <c r="AG363" i="12"/>
  <c r="AF363" i="12"/>
  <c r="AD363" i="12"/>
  <c r="AC363" i="12"/>
  <c r="AA363" i="12"/>
  <c r="S363" i="12"/>
  <c r="R363" i="12"/>
  <c r="P363" i="12"/>
  <c r="O363" i="12"/>
  <c r="M363" i="12"/>
  <c r="L363" i="12"/>
  <c r="J363" i="12"/>
  <c r="I363" i="12"/>
  <c r="G363" i="12"/>
  <c r="F363" i="12"/>
  <c r="D363" i="12"/>
  <c r="C363" i="12"/>
  <c r="AG362" i="12" l="1"/>
  <c r="AD362" i="12"/>
  <c r="AA362" i="12"/>
  <c r="S362" i="12"/>
  <c r="P362" i="12"/>
  <c r="M362" i="12"/>
  <c r="J362" i="12"/>
  <c r="G362" i="12"/>
  <c r="D362" i="12"/>
  <c r="AF362" i="12"/>
  <c r="AC362" i="12"/>
  <c r="R362" i="12"/>
  <c r="O362" i="12"/>
  <c r="L362" i="12"/>
  <c r="I362" i="12"/>
  <c r="F362" i="12"/>
  <c r="C362" i="12"/>
  <c r="D361" i="12" l="1"/>
  <c r="AG361" i="12"/>
  <c r="AF361" i="12"/>
  <c r="AD361" i="12"/>
  <c r="AC361" i="12"/>
  <c r="AA361" i="12"/>
  <c r="S361" i="12"/>
  <c r="R361" i="12"/>
  <c r="P361" i="12"/>
  <c r="O361" i="12"/>
  <c r="M361" i="12"/>
  <c r="L361" i="12"/>
  <c r="J361" i="12"/>
  <c r="I361" i="12"/>
  <c r="G361" i="12"/>
  <c r="F361" i="12"/>
  <c r="C361" i="12"/>
  <c r="AE360" i="12"/>
  <c r="AB360" i="12"/>
  <c r="Z360" i="12"/>
  <c r="Q360" i="12"/>
  <c r="N360" i="12"/>
  <c r="K360" i="12"/>
  <c r="H360" i="12"/>
  <c r="E360" i="12"/>
  <c r="B360" i="12"/>
  <c r="AE359" i="12"/>
  <c r="AB359" i="12"/>
  <c r="Z359" i="12"/>
  <c r="Q359" i="12"/>
  <c r="N359" i="12"/>
  <c r="K359" i="12"/>
  <c r="H359" i="12"/>
  <c r="E359" i="12"/>
  <c r="B359" i="12"/>
  <c r="AE358" i="12"/>
  <c r="AF358" i="12" s="1"/>
  <c r="AB358" i="12"/>
  <c r="AC358" i="12" s="1"/>
  <c r="Z358" i="12"/>
  <c r="Q358" i="12"/>
  <c r="R358" i="12" s="1"/>
  <c r="N358" i="12"/>
  <c r="O358" i="12" s="1"/>
  <c r="K358" i="12"/>
  <c r="L358" i="12" s="1"/>
  <c r="H358" i="12"/>
  <c r="I358" i="12" s="1"/>
  <c r="E358" i="12"/>
  <c r="F358" i="12" s="1"/>
  <c r="B358" i="12"/>
  <c r="C358" i="12" s="1"/>
  <c r="AG355" i="12"/>
  <c r="AF355" i="12"/>
  <c r="AD355" i="12"/>
  <c r="AC355" i="12"/>
  <c r="AA355" i="12"/>
  <c r="S355" i="12"/>
  <c r="R355" i="12"/>
  <c r="P355" i="12"/>
  <c r="O355" i="12"/>
  <c r="M355" i="12"/>
  <c r="L355" i="12"/>
  <c r="J355" i="12"/>
  <c r="I355" i="12"/>
  <c r="G355" i="12"/>
  <c r="F355" i="12"/>
  <c r="D355" i="12"/>
  <c r="C355" i="12"/>
  <c r="AC359" i="12" l="1"/>
  <c r="C359" i="12"/>
  <c r="I359" i="12"/>
  <c r="O359" i="12"/>
  <c r="AF359" i="12"/>
  <c r="C360" i="12"/>
  <c r="I360" i="12"/>
  <c r="O360" i="12"/>
  <c r="AF360" i="12"/>
  <c r="F360" i="12"/>
  <c r="L360" i="12"/>
  <c r="R360" i="12"/>
  <c r="AC360" i="12"/>
  <c r="F359" i="12"/>
  <c r="L359" i="12"/>
  <c r="R359" i="12"/>
  <c r="AG354" i="12"/>
  <c r="AF354" i="12"/>
  <c r="AD354" i="12"/>
  <c r="AC354" i="12"/>
  <c r="AA354" i="12"/>
  <c r="S354" i="12"/>
  <c r="R354" i="12"/>
  <c r="P354" i="12"/>
  <c r="O354" i="12"/>
  <c r="M354" i="12"/>
  <c r="L354" i="12"/>
  <c r="J354" i="12"/>
  <c r="I354" i="12"/>
  <c r="G354" i="12"/>
  <c r="F354" i="12"/>
  <c r="D354" i="12"/>
  <c r="C354" i="12"/>
  <c r="AG353" i="12" l="1"/>
  <c r="AF353" i="12"/>
  <c r="AD353" i="12"/>
  <c r="AC353" i="12"/>
  <c r="AA353" i="12"/>
  <c r="S353" i="12"/>
  <c r="R353" i="12"/>
  <c r="P353" i="12"/>
  <c r="O353" i="12"/>
  <c r="M353" i="12"/>
  <c r="L353" i="12"/>
  <c r="J353" i="12"/>
  <c r="I353" i="12"/>
  <c r="G353" i="12"/>
  <c r="F353" i="12"/>
  <c r="D353" i="12"/>
  <c r="C353" i="12"/>
  <c r="AG352" i="12"/>
  <c r="AF352" i="12"/>
  <c r="AD352" i="12"/>
  <c r="AC352" i="12"/>
  <c r="AA352" i="12"/>
  <c r="S352" i="12"/>
  <c r="R352" i="12"/>
  <c r="P352" i="12"/>
  <c r="O352" i="12"/>
  <c r="M352" i="12"/>
  <c r="L352" i="12"/>
  <c r="J352" i="12"/>
  <c r="I352" i="12"/>
  <c r="G352" i="12"/>
  <c r="F352" i="12"/>
  <c r="D352" i="12"/>
  <c r="C352" i="12"/>
  <c r="AG351" i="12"/>
  <c r="AF351" i="12"/>
  <c r="AD351" i="12"/>
  <c r="AC351" i="12"/>
  <c r="AA351" i="12"/>
  <c r="S351" i="12"/>
  <c r="R351" i="12"/>
  <c r="P351" i="12"/>
  <c r="O351" i="12"/>
  <c r="M351" i="12"/>
  <c r="L351" i="12"/>
  <c r="J351" i="12"/>
  <c r="I351" i="12"/>
  <c r="G351" i="12"/>
  <c r="F351" i="12"/>
  <c r="D351" i="12"/>
  <c r="C351" i="12"/>
  <c r="AG350" i="12" l="1"/>
  <c r="AF350" i="12"/>
  <c r="AD350" i="12"/>
  <c r="AC350" i="12"/>
  <c r="AA350" i="12"/>
  <c r="S350" i="12"/>
  <c r="R350" i="12"/>
  <c r="P350" i="12"/>
  <c r="O350" i="12"/>
  <c r="M350" i="12"/>
  <c r="L350" i="12"/>
  <c r="J350" i="12"/>
  <c r="I350" i="12"/>
  <c r="G350" i="12"/>
  <c r="F350" i="12"/>
  <c r="D350" i="12"/>
  <c r="C350" i="12"/>
  <c r="AG349" i="12"/>
  <c r="AF349" i="12"/>
  <c r="AD349" i="12"/>
  <c r="AC349" i="12"/>
  <c r="AA349" i="12"/>
  <c r="S349" i="12"/>
  <c r="R349" i="12"/>
  <c r="P349" i="12"/>
  <c r="O349" i="12"/>
  <c r="M349" i="12"/>
  <c r="L349" i="12"/>
  <c r="J349" i="12"/>
  <c r="I349" i="12"/>
  <c r="G349" i="12"/>
  <c r="F349" i="12"/>
  <c r="D349" i="12"/>
  <c r="C349" i="12"/>
  <c r="AG348" i="12" l="1"/>
  <c r="AF348" i="12"/>
  <c r="AD348" i="12"/>
  <c r="AC348" i="12"/>
  <c r="AA348" i="12"/>
  <c r="S348" i="12"/>
  <c r="R348" i="12"/>
  <c r="P348" i="12"/>
  <c r="O348" i="12"/>
  <c r="M348" i="12"/>
  <c r="L348" i="12"/>
  <c r="J348" i="12"/>
  <c r="I348" i="12"/>
  <c r="G348" i="12"/>
  <c r="F348" i="12"/>
  <c r="D348" i="12"/>
  <c r="C348" i="12"/>
  <c r="AG347" i="12"/>
  <c r="AF347" i="12"/>
  <c r="AD347" i="12"/>
  <c r="AC347" i="12"/>
  <c r="AA347" i="12"/>
  <c r="S347" i="12"/>
  <c r="R347" i="12"/>
  <c r="P347" i="12"/>
  <c r="O347" i="12"/>
  <c r="M347" i="12"/>
  <c r="L347" i="12"/>
  <c r="J347" i="12"/>
  <c r="I347" i="12"/>
  <c r="G347" i="12"/>
  <c r="F347" i="12"/>
  <c r="D347" i="12"/>
  <c r="C347" i="12"/>
  <c r="AG346" i="12" l="1"/>
  <c r="AF346" i="12"/>
  <c r="AD346" i="12"/>
  <c r="AC346" i="12"/>
  <c r="AA346" i="12"/>
  <c r="S346" i="12"/>
  <c r="R346" i="12"/>
  <c r="P346" i="12"/>
  <c r="O346" i="12"/>
  <c r="M346" i="12"/>
  <c r="L346" i="12"/>
  <c r="J346" i="12"/>
  <c r="I346" i="12"/>
  <c r="G346" i="12"/>
  <c r="F346" i="12"/>
  <c r="D346" i="12"/>
  <c r="C346" i="12"/>
  <c r="AG345" i="12"/>
  <c r="AF345" i="12"/>
  <c r="AD345" i="12"/>
  <c r="AC345" i="12"/>
  <c r="AA345" i="12"/>
  <c r="S345" i="12"/>
  <c r="R345" i="12"/>
  <c r="P345" i="12"/>
  <c r="O345" i="12"/>
  <c r="M345" i="12"/>
  <c r="L345" i="12"/>
  <c r="J345" i="12"/>
  <c r="I345" i="12"/>
  <c r="G345" i="12"/>
  <c r="F345" i="12"/>
  <c r="D345" i="12"/>
  <c r="C345" i="12"/>
  <c r="AG344" i="12"/>
  <c r="AF344" i="12"/>
  <c r="AD344" i="12"/>
  <c r="AC344" i="12"/>
  <c r="AA344" i="12"/>
  <c r="S344" i="12"/>
  <c r="R344" i="12"/>
  <c r="P344" i="12"/>
  <c r="O344" i="12"/>
  <c r="M344" i="12"/>
  <c r="L344" i="12"/>
  <c r="J344" i="12"/>
  <c r="I344" i="12"/>
  <c r="G344" i="12"/>
  <c r="F344" i="12"/>
  <c r="D344" i="12"/>
  <c r="C344" i="12"/>
  <c r="AG343" i="12"/>
  <c r="AF343" i="12"/>
  <c r="AD343" i="12"/>
  <c r="AC343" i="12"/>
  <c r="AA343" i="12"/>
  <c r="S343" i="12"/>
  <c r="R343" i="12"/>
  <c r="P343" i="12"/>
  <c r="O343" i="12"/>
  <c r="M343" i="12"/>
  <c r="L343" i="12"/>
  <c r="J343" i="12"/>
  <c r="I343" i="12"/>
  <c r="G343" i="12"/>
  <c r="F343" i="12"/>
  <c r="D343" i="12"/>
  <c r="C343" i="12"/>
  <c r="AG342" i="12"/>
  <c r="AF342" i="12"/>
  <c r="AD342" i="12"/>
  <c r="AC342" i="12"/>
  <c r="AA342" i="12"/>
  <c r="S342" i="12"/>
  <c r="R342" i="12"/>
  <c r="P342" i="12"/>
  <c r="O342" i="12"/>
  <c r="M342" i="12"/>
  <c r="L342" i="12"/>
  <c r="J342" i="12"/>
  <c r="I342" i="12"/>
  <c r="G342" i="12"/>
  <c r="F342" i="12"/>
  <c r="D342" i="12"/>
  <c r="C342" i="12"/>
  <c r="AG341" i="12" l="1"/>
  <c r="AF341" i="12"/>
  <c r="AD341" i="12"/>
  <c r="AC341" i="12"/>
  <c r="AA341" i="12"/>
  <c r="S341" i="12"/>
  <c r="R341" i="12"/>
  <c r="P341" i="12"/>
  <c r="O341" i="12"/>
  <c r="M341" i="12"/>
  <c r="L341" i="12"/>
  <c r="J341" i="12"/>
  <c r="I341" i="12"/>
  <c r="G341" i="12"/>
  <c r="F341" i="12"/>
  <c r="D341" i="12"/>
  <c r="C341" i="12"/>
  <c r="AG340" i="12" l="1"/>
  <c r="AF340" i="12"/>
  <c r="AD340" i="12"/>
  <c r="AC340" i="12"/>
  <c r="AA340" i="12"/>
  <c r="S340" i="12"/>
  <c r="R340" i="12"/>
  <c r="P340" i="12"/>
  <c r="O340" i="12"/>
  <c r="M340" i="12"/>
  <c r="L340" i="12"/>
  <c r="J340" i="12"/>
  <c r="I340" i="12"/>
  <c r="G340" i="12"/>
  <c r="F340" i="12"/>
  <c r="D340" i="12"/>
  <c r="C340" i="12"/>
  <c r="AG339" i="12" l="1"/>
  <c r="AF339" i="12"/>
  <c r="AD339" i="12"/>
  <c r="AC339" i="12"/>
  <c r="AA339" i="12"/>
  <c r="S339" i="12"/>
  <c r="R339" i="12"/>
  <c r="P339" i="12"/>
  <c r="O339" i="12"/>
  <c r="M339" i="12"/>
  <c r="L339" i="12"/>
  <c r="J339" i="12"/>
  <c r="I339" i="12"/>
  <c r="G339" i="12"/>
  <c r="F339" i="12"/>
  <c r="D339" i="12"/>
  <c r="C339" i="12"/>
  <c r="AG338" i="12"/>
  <c r="AF338" i="12"/>
  <c r="AD338" i="12"/>
  <c r="AC338" i="12"/>
  <c r="AA338" i="12"/>
  <c r="S338" i="12"/>
  <c r="R338" i="12"/>
  <c r="P338" i="12"/>
  <c r="O338" i="12"/>
  <c r="M338" i="12"/>
  <c r="L338" i="12"/>
  <c r="J338" i="12"/>
  <c r="I338" i="12"/>
  <c r="G338" i="12"/>
  <c r="F338" i="12"/>
  <c r="D338" i="12"/>
  <c r="C338" i="12"/>
  <c r="AG337" i="12"/>
  <c r="AF337" i="12"/>
  <c r="AD337" i="12"/>
  <c r="AC337" i="12"/>
  <c r="AA337" i="12"/>
  <c r="S337" i="12"/>
  <c r="R337" i="12"/>
  <c r="P337" i="12"/>
  <c r="O337" i="12"/>
  <c r="M337" i="12"/>
  <c r="L337" i="12"/>
  <c r="J337" i="12"/>
  <c r="I337" i="12"/>
  <c r="G337" i="12"/>
  <c r="F337" i="12"/>
  <c r="D337" i="12"/>
  <c r="C337" i="12"/>
  <c r="J326" i="12" l="1"/>
  <c r="AG336" i="12"/>
  <c r="AF336" i="12"/>
  <c r="AD336" i="12"/>
  <c r="AC336" i="12"/>
  <c r="AA336" i="12"/>
  <c r="S336" i="12"/>
  <c r="R336" i="12"/>
  <c r="P336" i="12"/>
  <c r="O336" i="12"/>
  <c r="M336" i="12"/>
  <c r="L336" i="12"/>
  <c r="J336" i="12"/>
  <c r="I336" i="12"/>
  <c r="G336" i="12"/>
  <c r="F336" i="12"/>
  <c r="D336" i="12"/>
  <c r="C336" i="12"/>
  <c r="AG335" i="12"/>
  <c r="AF335" i="12"/>
  <c r="AD335" i="12"/>
  <c r="AC335" i="12"/>
  <c r="AA335" i="12"/>
  <c r="S335" i="12"/>
  <c r="R335" i="12"/>
  <c r="P335" i="12"/>
  <c r="O335" i="12"/>
  <c r="M335" i="12"/>
  <c r="L335" i="12"/>
  <c r="J335" i="12"/>
  <c r="I335" i="12"/>
  <c r="G335" i="12"/>
  <c r="F335" i="12"/>
  <c r="D335" i="12"/>
  <c r="C335" i="12"/>
  <c r="AG334" i="12" l="1"/>
  <c r="AF334" i="12"/>
  <c r="AD334" i="12"/>
  <c r="AC334" i="12"/>
  <c r="AA334" i="12"/>
  <c r="S334" i="12"/>
  <c r="R334" i="12"/>
  <c r="P334" i="12"/>
  <c r="O334" i="12"/>
  <c r="M334" i="12"/>
  <c r="L334" i="12"/>
  <c r="J334" i="12"/>
  <c r="I334" i="12"/>
  <c r="G334" i="12"/>
  <c r="F334" i="12"/>
  <c r="D334" i="12"/>
  <c r="C334" i="12"/>
  <c r="AG333" i="12" l="1"/>
  <c r="AF333" i="12"/>
  <c r="AD333" i="12"/>
  <c r="AC333" i="12"/>
  <c r="AA333" i="12"/>
  <c r="S333" i="12"/>
  <c r="R333" i="12"/>
  <c r="P333" i="12"/>
  <c r="O333" i="12"/>
  <c r="M333" i="12"/>
  <c r="L333" i="12"/>
  <c r="J333" i="12"/>
  <c r="I333" i="12"/>
  <c r="G333" i="12"/>
  <c r="F333" i="12"/>
  <c r="D333" i="12"/>
  <c r="C333" i="12"/>
  <c r="AG332" i="12"/>
  <c r="AF332" i="12"/>
  <c r="AD332" i="12"/>
  <c r="AC332" i="12"/>
  <c r="AA332" i="12"/>
  <c r="S332" i="12"/>
  <c r="R332" i="12"/>
  <c r="P332" i="12"/>
  <c r="O332" i="12"/>
  <c r="M332" i="12"/>
  <c r="L332" i="12"/>
  <c r="J332" i="12"/>
  <c r="I332" i="12"/>
  <c r="G332" i="12"/>
  <c r="F332" i="12"/>
  <c r="D332" i="12"/>
  <c r="C332" i="12"/>
  <c r="AG331" i="12"/>
  <c r="AF331" i="12"/>
  <c r="AD331" i="12"/>
  <c r="AC331" i="12"/>
  <c r="AA331" i="12"/>
  <c r="S331" i="12"/>
  <c r="R331" i="12"/>
  <c r="P331" i="12"/>
  <c r="O331" i="12"/>
  <c r="M331" i="12"/>
  <c r="L331" i="12"/>
  <c r="J331" i="12"/>
  <c r="I331" i="12"/>
  <c r="G331" i="12"/>
  <c r="F331" i="12"/>
  <c r="D331" i="12"/>
  <c r="C331" i="12"/>
  <c r="AG330" i="12"/>
  <c r="AF330" i="12"/>
  <c r="AD330" i="12"/>
  <c r="AC330" i="12"/>
  <c r="AA330" i="12"/>
  <c r="S330" i="12"/>
  <c r="R330" i="12"/>
  <c r="P330" i="12"/>
  <c r="O330" i="12"/>
  <c r="M330" i="12"/>
  <c r="L330" i="12"/>
  <c r="J330" i="12"/>
  <c r="I330" i="12"/>
  <c r="G330" i="12"/>
  <c r="F330" i="12"/>
  <c r="D330" i="12"/>
  <c r="C330" i="12"/>
  <c r="AG329" i="12" l="1"/>
  <c r="AF329" i="12"/>
  <c r="AD329" i="12"/>
  <c r="AC329" i="12"/>
  <c r="AA329" i="12"/>
  <c r="S329" i="12"/>
  <c r="R329" i="12"/>
  <c r="P329" i="12"/>
  <c r="O329" i="12"/>
  <c r="M329" i="12"/>
  <c r="L329" i="12"/>
  <c r="J329" i="12"/>
  <c r="I329" i="12"/>
  <c r="G329" i="12"/>
  <c r="F329" i="12"/>
  <c r="D329" i="12"/>
  <c r="C329" i="12"/>
  <c r="AG328" i="12"/>
  <c r="AF328" i="12"/>
  <c r="AD328" i="12"/>
  <c r="AC328" i="12"/>
  <c r="AA328" i="12"/>
  <c r="S328" i="12"/>
  <c r="R328" i="12"/>
  <c r="P328" i="12"/>
  <c r="O328" i="12"/>
  <c r="M328" i="12"/>
  <c r="L328" i="12"/>
  <c r="J328" i="12"/>
  <c r="I328" i="12"/>
  <c r="G328" i="12"/>
  <c r="F328" i="12"/>
  <c r="D328" i="12"/>
  <c r="C328" i="12"/>
  <c r="AG327" i="12" l="1"/>
  <c r="AF327" i="12"/>
  <c r="AD327" i="12"/>
  <c r="AC327" i="12"/>
  <c r="AA327" i="12"/>
  <c r="S327" i="12"/>
  <c r="R327" i="12"/>
  <c r="P327" i="12"/>
  <c r="O327" i="12"/>
  <c r="M327" i="12"/>
  <c r="L327" i="12"/>
  <c r="J327" i="12"/>
  <c r="I327" i="12"/>
  <c r="G327" i="12"/>
  <c r="F327" i="12"/>
  <c r="D327" i="12"/>
  <c r="C327" i="12"/>
  <c r="AG326" i="12" l="1"/>
  <c r="AD326" i="12"/>
  <c r="AA326" i="12"/>
  <c r="S326" i="12"/>
  <c r="P326" i="12"/>
  <c r="M326" i="12"/>
  <c r="G326" i="12"/>
  <c r="D326" i="12"/>
  <c r="AF326" i="12"/>
  <c r="AC326" i="12"/>
  <c r="R326" i="12"/>
  <c r="O326" i="12"/>
  <c r="L326" i="12"/>
  <c r="I326" i="12"/>
  <c r="F326" i="12"/>
  <c r="C326" i="12"/>
  <c r="AG325" i="12" l="1"/>
  <c r="AD325" i="12"/>
  <c r="AA325" i="12"/>
  <c r="S325" i="12"/>
  <c r="P325" i="12"/>
  <c r="M325" i="12"/>
  <c r="J325" i="12"/>
  <c r="G325" i="12"/>
  <c r="D325" i="12"/>
  <c r="AF325" i="12"/>
  <c r="AF323" i="12" s="1"/>
  <c r="AC325" i="12"/>
  <c r="AC323" i="12" s="1"/>
  <c r="R325" i="12"/>
  <c r="R322" i="12" s="1"/>
  <c r="O325" i="12"/>
  <c r="O322" i="12" s="1"/>
  <c r="L325" i="12"/>
  <c r="L322" i="12" s="1"/>
  <c r="I325" i="12"/>
  <c r="I323" i="12" s="1"/>
  <c r="F325" i="12"/>
  <c r="F322" i="12" s="1"/>
  <c r="C325" i="12"/>
  <c r="AF324" i="12"/>
  <c r="AC324" i="12"/>
  <c r="R324" i="12"/>
  <c r="O324" i="12"/>
  <c r="L324" i="12"/>
  <c r="I324" i="12"/>
  <c r="F324" i="12"/>
  <c r="C324" i="12"/>
  <c r="AF322" i="12"/>
  <c r="C322" i="12"/>
  <c r="O323" i="12"/>
  <c r="C323" i="12"/>
  <c r="AE324" i="12"/>
  <c r="AB324" i="12"/>
  <c r="Z324" i="12"/>
  <c r="Q324" i="12"/>
  <c r="N324" i="12"/>
  <c r="K324" i="12"/>
  <c r="H324" i="12"/>
  <c r="E324" i="12"/>
  <c r="B324" i="12"/>
  <c r="AE323" i="12"/>
  <c r="AB323" i="12"/>
  <c r="Z323" i="12"/>
  <c r="Q323" i="12"/>
  <c r="N323" i="12"/>
  <c r="K323" i="12"/>
  <c r="H323" i="12"/>
  <c r="E323" i="12"/>
  <c r="B323" i="12"/>
  <c r="AE322" i="12"/>
  <c r="AB322" i="12"/>
  <c r="Z322" i="12"/>
  <c r="Q322" i="12"/>
  <c r="N322" i="12"/>
  <c r="K322" i="12"/>
  <c r="H322" i="12"/>
  <c r="E322" i="12"/>
  <c r="B322" i="12"/>
  <c r="AG319" i="12"/>
  <c r="AF319" i="12"/>
  <c r="AD319" i="12"/>
  <c r="AC319" i="12"/>
  <c r="AA319" i="12"/>
  <c r="S319" i="12"/>
  <c r="R319" i="12"/>
  <c r="P319" i="12"/>
  <c r="O319" i="12"/>
  <c r="M319" i="12"/>
  <c r="L319" i="12"/>
  <c r="J319" i="12"/>
  <c r="I319" i="12"/>
  <c r="G319" i="12"/>
  <c r="F319" i="12"/>
  <c r="D319" i="12"/>
  <c r="C319" i="12"/>
  <c r="AG318" i="12"/>
  <c r="AF318" i="12"/>
  <c r="AD318" i="12"/>
  <c r="AC318" i="12"/>
  <c r="AA318" i="12"/>
  <c r="S318" i="12"/>
  <c r="R318" i="12"/>
  <c r="P318" i="12"/>
  <c r="O318" i="12"/>
  <c r="M318" i="12"/>
  <c r="L318" i="12"/>
  <c r="J318" i="12"/>
  <c r="I318" i="12"/>
  <c r="G318" i="12"/>
  <c r="F318" i="12"/>
  <c r="D318" i="12"/>
  <c r="C318" i="12"/>
  <c r="I322" i="12" l="1"/>
  <c r="F323" i="12"/>
  <c r="L323" i="12"/>
  <c r="R323" i="12"/>
  <c r="AC322" i="12"/>
  <c r="AG317" i="12"/>
  <c r="AF317" i="12"/>
  <c r="AD317" i="12"/>
  <c r="AC317" i="12"/>
  <c r="AA317" i="12"/>
  <c r="S317" i="12"/>
  <c r="R317" i="12"/>
  <c r="P317" i="12"/>
  <c r="O317" i="12"/>
  <c r="M317" i="12"/>
  <c r="L317" i="12"/>
  <c r="J317" i="12"/>
  <c r="I317" i="12"/>
  <c r="G317" i="12"/>
  <c r="F317" i="12"/>
  <c r="D317" i="12"/>
  <c r="C317" i="12"/>
  <c r="AG316" i="12"/>
  <c r="AF316" i="12"/>
  <c r="AD316" i="12"/>
  <c r="AC316" i="12"/>
  <c r="AA316" i="12"/>
  <c r="S316" i="12"/>
  <c r="R316" i="12"/>
  <c r="P316" i="12"/>
  <c r="O316" i="12"/>
  <c r="M316" i="12"/>
  <c r="L316" i="12"/>
  <c r="J316" i="12"/>
  <c r="I316" i="12"/>
  <c r="G316" i="12"/>
  <c r="F316" i="12"/>
  <c r="D316" i="12"/>
  <c r="C316" i="12"/>
  <c r="AG315" i="12" l="1"/>
  <c r="AF315" i="12"/>
  <c r="AD315" i="12"/>
  <c r="AC315" i="12"/>
  <c r="AA315" i="12"/>
  <c r="S315" i="12"/>
  <c r="R315" i="12"/>
  <c r="P315" i="12"/>
  <c r="O315" i="12"/>
  <c r="M315" i="12"/>
  <c r="L315" i="12"/>
  <c r="J315" i="12"/>
  <c r="I315" i="12"/>
  <c r="G315" i="12"/>
  <c r="F315" i="12"/>
  <c r="D315" i="12"/>
  <c r="C315" i="12"/>
  <c r="AG314" i="12" l="1"/>
  <c r="AF314" i="12"/>
  <c r="AD314" i="12"/>
  <c r="AC314" i="12"/>
  <c r="AA314" i="12"/>
  <c r="S314" i="12"/>
  <c r="R314" i="12"/>
  <c r="P314" i="12"/>
  <c r="O314" i="12"/>
  <c r="M314" i="12"/>
  <c r="L314" i="12"/>
  <c r="J314" i="12"/>
  <c r="I314" i="12"/>
  <c r="G314" i="12"/>
  <c r="F314" i="12"/>
  <c r="D314" i="12"/>
  <c r="C314" i="12"/>
  <c r="AG313" i="12" l="1"/>
  <c r="AF313" i="12"/>
  <c r="AD313" i="12"/>
  <c r="AC313" i="12"/>
  <c r="AA313" i="12"/>
  <c r="S313" i="12"/>
  <c r="R313" i="12"/>
  <c r="P313" i="12"/>
  <c r="O313" i="12"/>
  <c r="M313" i="12"/>
  <c r="L313" i="12"/>
  <c r="J313" i="12"/>
  <c r="I313" i="12"/>
  <c r="G313" i="12"/>
  <c r="F313" i="12"/>
  <c r="D313" i="12"/>
  <c r="C313" i="12"/>
  <c r="AG312" i="12"/>
  <c r="AF312" i="12"/>
  <c r="AD312" i="12"/>
  <c r="AC312" i="12"/>
  <c r="AA312" i="12"/>
  <c r="S312" i="12"/>
  <c r="R312" i="12"/>
  <c r="P312" i="12"/>
  <c r="O312" i="12"/>
  <c r="M312" i="12"/>
  <c r="L312" i="12"/>
  <c r="J312" i="12"/>
  <c r="I312" i="12"/>
  <c r="G312" i="12"/>
  <c r="F312" i="12"/>
  <c r="D312" i="12"/>
  <c r="C312" i="12"/>
  <c r="AG311" i="12"/>
  <c r="AF311" i="12"/>
  <c r="AD311" i="12"/>
  <c r="AC311" i="12"/>
  <c r="AA311" i="12"/>
  <c r="S311" i="12"/>
  <c r="R311" i="12"/>
  <c r="P311" i="12"/>
  <c r="O311" i="12"/>
  <c r="M311" i="12"/>
  <c r="L311" i="12"/>
  <c r="J311" i="12"/>
  <c r="I311" i="12"/>
  <c r="G311" i="12"/>
  <c r="F311" i="12"/>
  <c r="D311" i="12"/>
  <c r="C311" i="12"/>
  <c r="AG310" i="12" l="1"/>
  <c r="AF310" i="12"/>
  <c r="AD310" i="12"/>
  <c r="AC310" i="12"/>
  <c r="AA310" i="12"/>
  <c r="S310" i="12"/>
  <c r="R310" i="12"/>
  <c r="P310" i="12"/>
  <c r="O310" i="12"/>
  <c r="M310" i="12"/>
  <c r="L310" i="12"/>
  <c r="J310" i="12"/>
  <c r="I310" i="12"/>
  <c r="G310" i="12"/>
  <c r="F310" i="12"/>
  <c r="D310" i="12"/>
  <c r="C310" i="12"/>
  <c r="AG309" i="12" l="1"/>
  <c r="AF309" i="12"/>
  <c r="AD309" i="12"/>
  <c r="AC309" i="12"/>
  <c r="AA309" i="12"/>
  <c r="S309" i="12"/>
  <c r="R309" i="12"/>
  <c r="P309" i="12"/>
  <c r="O309" i="12"/>
  <c r="M309" i="12"/>
  <c r="L309" i="12"/>
  <c r="J309" i="12"/>
  <c r="I309" i="12"/>
  <c r="G309" i="12"/>
  <c r="F309" i="12"/>
  <c r="D309" i="12"/>
  <c r="C309" i="12"/>
  <c r="AG308" i="12" l="1"/>
  <c r="AF308" i="12"/>
  <c r="AD308" i="12"/>
  <c r="AC308" i="12"/>
  <c r="AA308" i="12"/>
  <c r="S308" i="12"/>
  <c r="R308" i="12"/>
  <c r="P308" i="12"/>
  <c r="O308" i="12"/>
  <c r="M308" i="12"/>
  <c r="L308" i="12"/>
  <c r="J308" i="12"/>
  <c r="I308" i="12"/>
  <c r="G308" i="12"/>
  <c r="F308" i="12"/>
  <c r="D308" i="12"/>
  <c r="C308" i="12"/>
  <c r="AG307" i="12" l="1"/>
  <c r="AF307" i="12"/>
  <c r="AD307" i="12"/>
  <c r="AC307" i="12"/>
  <c r="AA307" i="12"/>
  <c r="S307" i="12"/>
  <c r="R307" i="12"/>
  <c r="P307" i="12"/>
  <c r="O307" i="12"/>
  <c r="M307" i="12"/>
  <c r="L307" i="12"/>
  <c r="J307" i="12"/>
  <c r="I307" i="12"/>
  <c r="G307" i="12"/>
  <c r="F307" i="12"/>
  <c r="D307" i="12"/>
  <c r="C307" i="12"/>
  <c r="AG306" i="12"/>
  <c r="AF306" i="12"/>
  <c r="AD306" i="12"/>
  <c r="AC306" i="12"/>
  <c r="AA306" i="12"/>
  <c r="S306" i="12"/>
  <c r="R306" i="12"/>
  <c r="P306" i="12"/>
  <c r="O306" i="12"/>
  <c r="M306" i="12"/>
  <c r="L306" i="12"/>
  <c r="J306" i="12"/>
  <c r="I306" i="12"/>
  <c r="G306" i="12"/>
  <c r="F306" i="12"/>
  <c r="D306" i="12"/>
  <c r="C306" i="12"/>
  <c r="AG305" i="12"/>
  <c r="AF305" i="12"/>
  <c r="AD305" i="12"/>
  <c r="AC305" i="12"/>
  <c r="AA305" i="12"/>
  <c r="S305" i="12"/>
  <c r="R305" i="12"/>
  <c r="P305" i="12"/>
  <c r="O305" i="12"/>
  <c r="M305" i="12"/>
  <c r="L305" i="12"/>
  <c r="J305" i="12"/>
  <c r="I305" i="12"/>
  <c r="G305" i="12"/>
  <c r="F305" i="12"/>
  <c r="D305" i="12"/>
  <c r="C305" i="12"/>
  <c r="AG304" i="12"/>
  <c r="AF304" i="12"/>
  <c r="AD304" i="12"/>
  <c r="AC304" i="12"/>
  <c r="AA304" i="12"/>
  <c r="S304" i="12"/>
  <c r="R304" i="12"/>
  <c r="P304" i="12"/>
  <c r="O304" i="12"/>
  <c r="M304" i="12"/>
  <c r="L304" i="12"/>
  <c r="J304" i="12"/>
  <c r="I304" i="12"/>
  <c r="G304" i="12"/>
  <c r="F304" i="12"/>
  <c r="D304" i="12"/>
  <c r="C304" i="12"/>
  <c r="AG303" i="12" l="1"/>
  <c r="AF303" i="12"/>
  <c r="AD303" i="12"/>
  <c r="AC303" i="12"/>
  <c r="AA303" i="12"/>
  <c r="S303" i="12"/>
  <c r="R303" i="12"/>
  <c r="P303" i="12"/>
  <c r="O303" i="12"/>
  <c r="M303" i="12"/>
  <c r="L303" i="12"/>
  <c r="J303" i="12"/>
  <c r="I303" i="12"/>
  <c r="G303" i="12"/>
  <c r="F303" i="12"/>
  <c r="D303" i="12"/>
  <c r="C303" i="12"/>
  <c r="AG302" i="12" l="1"/>
  <c r="AF302" i="12"/>
  <c r="AD302" i="12"/>
  <c r="AC302" i="12"/>
  <c r="AA302" i="12"/>
  <c r="S302" i="12"/>
  <c r="R302" i="12"/>
  <c r="P302" i="12"/>
  <c r="O302" i="12"/>
  <c r="M302" i="12"/>
  <c r="L302" i="12"/>
  <c r="J302" i="12"/>
  <c r="I302" i="12"/>
  <c r="G302" i="12"/>
  <c r="F302" i="12"/>
  <c r="D302" i="12"/>
  <c r="C302" i="12"/>
  <c r="AG301" i="12"/>
  <c r="AF301" i="12"/>
  <c r="AD301" i="12"/>
  <c r="AC301" i="12"/>
  <c r="AA301" i="12"/>
  <c r="S301" i="12"/>
  <c r="R301" i="12"/>
  <c r="P301" i="12"/>
  <c r="O301" i="12"/>
  <c r="M301" i="12"/>
  <c r="L301" i="12"/>
  <c r="J301" i="12"/>
  <c r="I301" i="12"/>
  <c r="G301" i="12"/>
  <c r="F301" i="12"/>
  <c r="D301" i="12"/>
  <c r="C301" i="12"/>
  <c r="AG300" i="12" l="1"/>
  <c r="AF300" i="12"/>
  <c r="AD300" i="12"/>
  <c r="AC300" i="12"/>
  <c r="AA300" i="12"/>
  <c r="S300" i="12"/>
  <c r="R300" i="12"/>
  <c r="P300" i="12"/>
  <c r="O300" i="12"/>
  <c r="M300" i="12"/>
  <c r="L300" i="12"/>
  <c r="J300" i="12"/>
  <c r="I300" i="12"/>
  <c r="G300" i="12"/>
  <c r="F300" i="12"/>
  <c r="D300" i="12"/>
  <c r="C300" i="12"/>
  <c r="AG299" i="12"/>
  <c r="AF299" i="12"/>
  <c r="AD299" i="12"/>
  <c r="AC299" i="12"/>
  <c r="AA299" i="12"/>
  <c r="S299" i="12"/>
  <c r="R299" i="12"/>
  <c r="P299" i="12"/>
  <c r="O299" i="12"/>
  <c r="M299" i="12"/>
  <c r="L299" i="12"/>
  <c r="J299" i="12"/>
  <c r="I299" i="12"/>
  <c r="G299" i="12"/>
  <c r="F299" i="12"/>
  <c r="D299" i="12"/>
  <c r="C299" i="12"/>
  <c r="AG298" i="12"/>
  <c r="AF298" i="12"/>
  <c r="AD298" i="12"/>
  <c r="AC298" i="12"/>
  <c r="AA298" i="12"/>
  <c r="S298" i="12"/>
  <c r="R298" i="12"/>
  <c r="P298" i="12"/>
  <c r="O298" i="12"/>
  <c r="M298" i="12"/>
  <c r="L298" i="12"/>
  <c r="J298" i="12"/>
  <c r="I298" i="12"/>
  <c r="G298" i="12"/>
  <c r="F298" i="12"/>
  <c r="D298" i="12"/>
  <c r="C298" i="12"/>
  <c r="AG297" i="12"/>
  <c r="AF297" i="12"/>
  <c r="AD297" i="12"/>
  <c r="AC297" i="12"/>
  <c r="AA297" i="12"/>
  <c r="S297" i="12"/>
  <c r="R297" i="12"/>
  <c r="P297" i="12"/>
  <c r="O297" i="12"/>
  <c r="M297" i="12"/>
  <c r="L297" i="12"/>
  <c r="J297" i="12"/>
  <c r="I297" i="12"/>
  <c r="G297" i="12"/>
  <c r="F297" i="12"/>
  <c r="D297" i="12"/>
  <c r="C297" i="12"/>
  <c r="AG296" i="12" l="1"/>
  <c r="AF296" i="12"/>
  <c r="AD296" i="12"/>
  <c r="AC296" i="12"/>
  <c r="AA296" i="12"/>
  <c r="S296" i="12"/>
  <c r="R296" i="12"/>
  <c r="P296" i="12"/>
  <c r="O296" i="12"/>
  <c r="M296" i="12"/>
  <c r="L296" i="12"/>
  <c r="J296" i="12"/>
  <c r="I296" i="12"/>
  <c r="G296" i="12"/>
  <c r="F296" i="12"/>
  <c r="D296" i="12"/>
  <c r="C296" i="12"/>
  <c r="AG295" i="12" l="1"/>
  <c r="AF295" i="12"/>
  <c r="AD295" i="12"/>
  <c r="AC295" i="12"/>
  <c r="AA295" i="12"/>
  <c r="S295" i="12"/>
  <c r="R295" i="12"/>
  <c r="P295" i="12"/>
  <c r="O295" i="12"/>
  <c r="M295" i="12"/>
  <c r="L295" i="12"/>
  <c r="J295" i="12"/>
  <c r="I295" i="12"/>
  <c r="G295" i="12"/>
  <c r="F295" i="12"/>
  <c r="D295" i="12"/>
  <c r="C295" i="12"/>
  <c r="AG294" i="12" l="1"/>
  <c r="AF294" i="12"/>
  <c r="AD294" i="12"/>
  <c r="AC294" i="12"/>
  <c r="AA294" i="12"/>
  <c r="S294" i="12"/>
  <c r="R294" i="12"/>
  <c r="P294" i="12"/>
  <c r="O294" i="12"/>
  <c r="M294" i="12"/>
  <c r="L294" i="12"/>
  <c r="J294" i="12"/>
  <c r="I294" i="12"/>
  <c r="G294" i="12"/>
  <c r="F294" i="12"/>
  <c r="D294" i="12"/>
  <c r="C294" i="12"/>
  <c r="AF289" i="12" l="1"/>
  <c r="O289" i="12"/>
  <c r="I289" i="12"/>
  <c r="C289" i="12"/>
  <c r="AG293" i="12"/>
  <c r="AF293" i="12"/>
  <c r="AD293" i="12"/>
  <c r="AC293" i="12"/>
  <c r="AA293" i="12"/>
  <c r="R293" i="12"/>
  <c r="P293" i="12"/>
  <c r="O293" i="12"/>
  <c r="M293" i="12"/>
  <c r="L293" i="12"/>
  <c r="J293" i="12"/>
  <c r="I293" i="12"/>
  <c r="G293" i="12"/>
  <c r="F293" i="12"/>
  <c r="D293" i="12"/>
  <c r="C293" i="12"/>
  <c r="AG292" i="12"/>
  <c r="AF292" i="12"/>
  <c r="AD292" i="12"/>
  <c r="AC292" i="12"/>
  <c r="AA292" i="12"/>
  <c r="S292" i="12"/>
  <c r="R292" i="12"/>
  <c r="P292" i="12"/>
  <c r="O292" i="12"/>
  <c r="M292" i="12"/>
  <c r="L292" i="12"/>
  <c r="J292" i="12"/>
  <c r="I292" i="12"/>
  <c r="G292" i="12"/>
  <c r="F292" i="12"/>
  <c r="D292" i="12"/>
  <c r="C292" i="12"/>
  <c r="AG291" i="12"/>
  <c r="AF291" i="12"/>
  <c r="AD291" i="12"/>
  <c r="AC291" i="12"/>
  <c r="AA291" i="12"/>
  <c r="S291" i="12"/>
  <c r="R291" i="12"/>
  <c r="P291" i="12"/>
  <c r="O291" i="12"/>
  <c r="M291" i="12"/>
  <c r="L291" i="12"/>
  <c r="J291" i="12"/>
  <c r="I291" i="12"/>
  <c r="G291" i="12"/>
  <c r="F291" i="12"/>
  <c r="D291" i="12"/>
  <c r="C291" i="12"/>
  <c r="AG290" i="12"/>
  <c r="AF290" i="12"/>
  <c r="AD290" i="12"/>
  <c r="AC290" i="12"/>
  <c r="AA290" i="12"/>
  <c r="S290" i="12"/>
  <c r="R290" i="12"/>
  <c r="P290" i="12"/>
  <c r="O290" i="12"/>
  <c r="M290" i="12"/>
  <c r="L290" i="12"/>
  <c r="J290" i="12"/>
  <c r="I290" i="12"/>
  <c r="G290" i="12"/>
  <c r="F290" i="12"/>
  <c r="D290" i="12"/>
  <c r="C290" i="12"/>
  <c r="AE289" i="12"/>
  <c r="AC289" i="12"/>
  <c r="AB289" i="12"/>
  <c r="Z289" i="12"/>
  <c r="R289" i="12"/>
  <c r="Q289" i="12"/>
  <c r="N289" i="12"/>
  <c r="L289" i="12"/>
  <c r="K289" i="12"/>
  <c r="H289" i="12"/>
  <c r="F289" i="12"/>
  <c r="E289" i="12"/>
  <c r="B289" i="12"/>
  <c r="AE288" i="12"/>
  <c r="AB288" i="12"/>
  <c r="Z288" i="12"/>
  <c r="Q288" i="12"/>
  <c r="N288" i="12"/>
  <c r="K288" i="12"/>
  <c r="H288" i="12"/>
  <c r="E288" i="12"/>
  <c r="B288" i="12"/>
  <c r="AE287" i="12"/>
  <c r="AB287" i="12"/>
  <c r="Z287" i="12"/>
  <c r="Q287" i="12"/>
  <c r="N287" i="12"/>
  <c r="K287" i="12"/>
  <c r="H287" i="12"/>
  <c r="E287" i="12"/>
  <c r="B287" i="12"/>
  <c r="L287" i="12" l="1"/>
  <c r="AC288" i="12"/>
  <c r="AC287" i="12"/>
  <c r="AF287" i="12"/>
  <c r="I288" i="12"/>
  <c r="L288" i="12"/>
  <c r="O287" i="12"/>
  <c r="R288" i="12"/>
  <c r="AF288" i="12"/>
  <c r="F287" i="12"/>
  <c r="I287" i="12"/>
  <c r="O288" i="12"/>
  <c r="F288" i="12"/>
  <c r="C288" i="12"/>
  <c r="C287" i="12"/>
  <c r="R287" i="12"/>
  <c r="AG284" i="12"/>
  <c r="AF284" i="12"/>
  <c r="AD284" i="12"/>
  <c r="AC284" i="12"/>
  <c r="AA284" i="12"/>
  <c r="S284" i="12"/>
  <c r="R284" i="12"/>
  <c r="P284" i="12"/>
  <c r="O284" i="12"/>
  <c r="M284" i="12"/>
  <c r="L284" i="12"/>
  <c r="J284" i="12"/>
  <c r="I284" i="12"/>
  <c r="G284" i="12"/>
  <c r="F284" i="12"/>
  <c r="D284" i="12"/>
  <c r="C284" i="12"/>
  <c r="AG283" i="12"/>
  <c r="AF283" i="12"/>
  <c r="AD283" i="12"/>
  <c r="AC283" i="12"/>
  <c r="AA283" i="12"/>
  <c r="S283" i="12"/>
  <c r="R283" i="12"/>
  <c r="P283" i="12"/>
  <c r="O283" i="12"/>
  <c r="M283" i="12"/>
  <c r="L283" i="12"/>
  <c r="J283" i="12"/>
  <c r="I283" i="12"/>
  <c r="G283" i="12"/>
  <c r="F283" i="12"/>
  <c r="D283" i="12"/>
  <c r="C283" i="12"/>
  <c r="AG282" i="12"/>
  <c r="AF282" i="12"/>
  <c r="AD282" i="12"/>
  <c r="AC282" i="12"/>
  <c r="AA282" i="12"/>
  <c r="S282" i="12"/>
  <c r="R282" i="12"/>
  <c r="P282" i="12"/>
  <c r="O282" i="12"/>
  <c r="M282" i="12"/>
  <c r="L282" i="12"/>
  <c r="J282" i="12"/>
  <c r="I282" i="12"/>
  <c r="G282" i="12"/>
  <c r="F282" i="12"/>
  <c r="D282" i="12"/>
  <c r="C282" i="12"/>
  <c r="AG281" i="12"/>
  <c r="AF281" i="12"/>
  <c r="AD281" i="12"/>
  <c r="AC281" i="12"/>
  <c r="AA281" i="12"/>
  <c r="S281" i="12"/>
  <c r="R281" i="12"/>
  <c r="P281" i="12"/>
  <c r="O281" i="12"/>
  <c r="M281" i="12"/>
  <c r="L281" i="12"/>
  <c r="J281" i="12"/>
  <c r="I281" i="12"/>
  <c r="G281" i="12"/>
  <c r="F281" i="12"/>
  <c r="D281" i="12"/>
  <c r="C281" i="12"/>
  <c r="AG280" i="12" l="1"/>
  <c r="AF280" i="12"/>
  <c r="AD280" i="12"/>
  <c r="AC280" i="12"/>
  <c r="AA280" i="12"/>
  <c r="S280" i="12"/>
  <c r="R280" i="12"/>
  <c r="P280" i="12"/>
  <c r="O280" i="12"/>
  <c r="M280" i="12"/>
  <c r="L280" i="12"/>
  <c r="J280" i="12"/>
  <c r="I280" i="12"/>
  <c r="G280" i="12"/>
  <c r="F280" i="12"/>
  <c r="D280" i="12"/>
  <c r="C280" i="12"/>
  <c r="AG279" i="12"/>
  <c r="AF279" i="12"/>
  <c r="AD279" i="12"/>
  <c r="AC279" i="12"/>
  <c r="AA279" i="12"/>
  <c r="S279" i="12"/>
  <c r="R279" i="12"/>
  <c r="P279" i="12"/>
  <c r="O279" i="12"/>
  <c r="M279" i="12"/>
  <c r="L279" i="12"/>
  <c r="J279" i="12"/>
  <c r="I279" i="12"/>
  <c r="G279" i="12"/>
  <c r="F279" i="12"/>
  <c r="D279" i="12"/>
  <c r="C279" i="12"/>
  <c r="AG278" i="12"/>
  <c r="AF278" i="12"/>
  <c r="AD278" i="12"/>
  <c r="AC278" i="12"/>
  <c r="AA278" i="12"/>
  <c r="S278" i="12"/>
  <c r="R278" i="12"/>
  <c r="P278" i="12"/>
  <c r="O278" i="12"/>
  <c r="M278" i="12"/>
  <c r="L278" i="12"/>
  <c r="J278" i="12"/>
  <c r="I278" i="12"/>
  <c r="G278" i="12"/>
  <c r="F278" i="12"/>
  <c r="D278" i="12"/>
  <c r="C278" i="12"/>
  <c r="AG277" i="12"/>
  <c r="AF277" i="12"/>
  <c r="AD277" i="12"/>
  <c r="AC277" i="12"/>
  <c r="AA277" i="12"/>
  <c r="S277" i="12"/>
  <c r="R277" i="12"/>
  <c r="P277" i="12"/>
  <c r="O277" i="12"/>
  <c r="M277" i="12"/>
  <c r="L277" i="12"/>
  <c r="J277" i="12"/>
  <c r="I277" i="12"/>
  <c r="G277" i="12"/>
  <c r="F277" i="12"/>
  <c r="D277" i="12"/>
  <c r="C277" i="12"/>
  <c r="AG276" i="12" l="1"/>
  <c r="AF276" i="12"/>
  <c r="AD276" i="12"/>
  <c r="AC276" i="12"/>
  <c r="AA276" i="12"/>
  <c r="S276" i="12"/>
  <c r="R276" i="12"/>
  <c r="P276" i="12"/>
  <c r="O276" i="12"/>
  <c r="M276" i="12"/>
  <c r="L276" i="12"/>
  <c r="J276" i="12"/>
  <c r="I276" i="12"/>
  <c r="G276" i="12"/>
  <c r="F276" i="12"/>
  <c r="D276" i="12"/>
  <c r="C276" i="12"/>
  <c r="AG275" i="12"/>
  <c r="AF275" i="12"/>
  <c r="AD275" i="12"/>
  <c r="AC275" i="12"/>
  <c r="AA275" i="12"/>
  <c r="S275" i="12"/>
  <c r="R275" i="12"/>
  <c r="P275" i="12"/>
  <c r="O275" i="12"/>
  <c r="M275" i="12"/>
  <c r="L275" i="12"/>
  <c r="J275" i="12"/>
  <c r="I275" i="12"/>
  <c r="G275" i="12"/>
  <c r="F275" i="12"/>
  <c r="D275" i="12"/>
  <c r="C275" i="12"/>
  <c r="AG274" i="12"/>
  <c r="AF274" i="12"/>
  <c r="AD274" i="12"/>
  <c r="AC274" i="12"/>
  <c r="AA274" i="12"/>
  <c r="S274" i="12"/>
  <c r="R274" i="12"/>
  <c r="P274" i="12"/>
  <c r="O274" i="12"/>
  <c r="M274" i="12"/>
  <c r="L274" i="12"/>
  <c r="J274" i="12"/>
  <c r="I274" i="12"/>
  <c r="G274" i="12"/>
  <c r="F274" i="12"/>
  <c r="D274" i="12"/>
  <c r="C274" i="12"/>
  <c r="AG273" i="12" l="1"/>
  <c r="AF273" i="12"/>
  <c r="AD273" i="12"/>
  <c r="AC273" i="12"/>
  <c r="AA273" i="12"/>
  <c r="S273" i="12"/>
  <c r="R273" i="12"/>
  <c r="P273" i="12"/>
  <c r="O273" i="12"/>
  <c r="M273" i="12"/>
  <c r="L273" i="12"/>
  <c r="J273" i="12"/>
  <c r="I273" i="12"/>
  <c r="G273" i="12"/>
  <c r="F273" i="12"/>
  <c r="D273" i="12"/>
  <c r="C273" i="12"/>
  <c r="AG272" i="12"/>
  <c r="AF272" i="12"/>
  <c r="AD272" i="12"/>
  <c r="AC272" i="12"/>
  <c r="AA272" i="12"/>
  <c r="S272" i="12"/>
  <c r="R272" i="12"/>
  <c r="P272" i="12"/>
  <c r="O272" i="12"/>
  <c r="M272" i="12"/>
  <c r="L272" i="12"/>
  <c r="J272" i="12"/>
  <c r="I272" i="12"/>
  <c r="G272" i="12"/>
  <c r="F272" i="12"/>
  <c r="D272" i="12"/>
  <c r="C272" i="12"/>
  <c r="AG271" i="12"/>
  <c r="AF271" i="12"/>
  <c r="AD271" i="12"/>
  <c r="AC271" i="12"/>
  <c r="AA271" i="12"/>
  <c r="S271" i="12"/>
  <c r="R271" i="12"/>
  <c r="P271" i="12"/>
  <c r="O271" i="12"/>
  <c r="M271" i="12"/>
  <c r="L271" i="12"/>
  <c r="J271" i="12"/>
  <c r="I271" i="12"/>
  <c r="G271" i="12"/>
  <c r="F271" i="12"/>
  <c r="D271" i="12"/>
  <c r="C271" i="12"/>
  <c r="AG270" i="12"/>
  <c r="AF270" i="12"/>
  <c r="AD270" i="12"/>
  <c r="AC270" i="12"/>
  <c r="AA270" i="12"/>
  <c r="S270" i="12"/>
  <c r="R270" i="12"/>
  <c r="P270" i="12"/>
  <c r="O270" i="12"/>
  <c r="M270" i="12"/>
  <c r="L270" i="12"/>
  <c r="J270" i="12"/>
  <c r="I270" i="12"/>
  <c r="G270" i="12"/>
  <c r="F270" i="12"/>
  <c r="D270" i="12"/>
  <c r="C270" i="12"/>
  <c r="AG269" i="12" l="1"/>
  <c r="AF269" i="12"/>
  <c r="AD269" i="12"/>
  <c r="AC269" i="12"/>
  <c r="AA269" i="12"/>
  <c r="S269" i="12"/>
  <c r="R269" i="12"/>
  <c r="P269" i="12"/>
  <c r="O269" i="12"/>
  <c r="M269" i="12"/>
  <c r="L269" i="12"/>
  <c r="J269" i="12"/>
  <c r="I269" i="12"/>
  <c r="G269" i="12"/>
  <c r="F269" i="12"/>
  <c r="D269" i="12"/>
  <c r="C269" i="12"/>
  <c r="AG268" i="12"/>
  <c r="AF268" i="12"/>
  <c r="AD268" i="12"/>
  <c r="AC268" i="12"/>
  <c r="AA268" i="12"/>
  <c r="S268" i="12"/>
  <c r="R268" i="12"/>
  <c r="P268" i="12"/>
  <c r="O268" i="12"/>
  <c r="M268" i="12"/>
  <c r="L268" i="12"/>
  <c r="J268" i="12"/>
  <c r="I268" i="12"/>
  <c r="G268" i="12"/>
  <c r="F268" i="12"/>
  <c r="D268" i="12"/>
  <c r="C268" i="12"/>
  <c r="AG267" i="12" l="1"/>
  <c r="AF267" i="12"/>
  <c r="AD267" i="12"/>
  <c r="AC267" i="12"/>
  <c r="AA267" i="12"/>
  <c r="S267" i="12"/>
  <c r="R267" i="12"/>
  <c r="P267" i="12"/>
  <c r="O267" i="12"/>
  <c r="M267" i="12"/>
  <c r="L267" i="12"/>
  <c r="J267" i="12"/>
  <c r="I267" i="12"/>
  <c r="G267" i="12"/>
  <c r="F267" i="12"/>
  <c r="D267" i="12"/>
  <c r="C267" i="12"/>
  <c r="AG266" i="12" l="1"/>
  <c r="AF266" i="12"/>
  <c r="AD266" i="12"/>
  <c r="AC266" i="12"/>
  <c r="AA266" i="12"/>
  <c r="S266" i="12"/>
  <c r="R266" i="12"/>
  <c r="P266" i="12"/>
  <c r="O266" i="12"/>
  <c r="M266" i="12"/>
  <c r="L266" i="12"/>
  <c r="J266" i="12"/>
  <c r="I266" i="12"/>
  <c r="G266" i="12"/>
  <c r="F266" i="12"/>
  <c r="D266" i="12"/>
  <c r="C266" i="12"/>
  <c r="AG265" i="12"/>
  <c r="AF265" i="12"/>
  <c r="AD265" i="12"/>
  <c r="AC265" i="12"/>
  <c r="AA265" i="12"/>
  <c r="S265" i="12"/>
  <c r="R265" i="12"/>
  <c r="P265" i="12"/>
  <c r="O265" i="12"/>
  <c r="M265" i="12"/>
  <c r="L265" i="12"/>
  <c r="J265" i="12"/>
  <c r="I265" i="12"/>
  <c r="G265" i="12"/>
  <c r="F265" i="12"/>
  <c r="D265" i="12"/>
  <c r="C265" i="12"/>
  <c r="AG264" i="12"/>
  <c r="AF264" i="12"/>
  <c r="AD264" i="12"/>
  <c r="AC264" i="12"/>
  <c r="AA264" i="12"/>
  <c r="S264" i="12"/>
  <c r="R264" i="12"/>
  <c r="P264" i="12"/>
  <c r="O264" i="12"/>
  <c r="M264" i="12"/>
  <c r="L264" i="12"/>
  <c r="J264" i="12"/>
  <c r="I264" i="12"/>
  <c r="G264" i="12"/>
  <c r="F264" i="12"/>
  <c r="D264" i="12"/>
  <c r="C264" i="12"/>
  <c r="AG263" i="12"/>
  <c r="AF263" i="12"/>
  <c r="AD263" i="12"/>
  <c r="AC263" i="12"/>
  <c r="AA263" i="12"/>
  <c r="S263" i="12"/>
  <c r="R263" i="12"/>
  <c r="P263" i="12"/>
  <c r="O263" i="12"/>
  <c r="M263" i="12"/>
  <c r="L263" i="12"/>
  <c r="J263" i="12"/>
  <c r="I263" i="12"/>
  <c r="G263" i="12"/>
  <c r="F263" i="12"/>
  <c r="D263" i="12"/>
  <c r="C263" i="12"/>
  <c r="AG262" i="12" l="1"/>
  <c r="AF262" i="12"/>
  <c r="AD262" i="12"/>
  <c r="AC262" i="12"/>
  <c r="AA262" i="12"/>
  <c r="S262" i="12"/>
  <c r="R262" i="12"/>
  <c r="P262" i="12"/>
  <c r="O262" i="12"/>
  <c r="M262" i="12"/>
  <c r="L262" i="12"/>
  <c r="J262" i="12"/>
  <c r="I262" i="12"/>
  <c r="G262" i="12"/>
  <c r="F262" i="12"/>
  <c r="D262" i="12"/>
  <c r="C262" i="12"/>
  <c r="AG261" i="12"/>
  <c r="AF261" i="12"/>
  <c r="AD261" i="12"/>
  <c r="AC261" i="12"/>
  <c r="AA261" i="12"/>
  <c r="S261" i="12"/>
  <c r="R261" i="12"/>
  <c r="P261" i="12"/>
  <c r="O261" i="12"/>
  <c r="M261" i="12"/>
  <c r="L261" i="12"/>
  <c r="J261" i="12"/>
  <c r="I261" i="12"/>
  <c r="G261" i="12"/>
  <c r="F261" i="12"/>
  <c r="D261" i="12"/>
  <c r="C261" i="12"/>
  <c r="AG260" i="12"/>
  <c r="AF260" i="12"/>
  <c r="AD260" i="12"/>
  <c r="AC260" i="12"/>
  <c r="AA260" i="12"/>
  <c r="S260" i="12"/>
  <c r="R260" i="12"/>
  <c r="P260" i="12"/>
  <c r="O260" i="12"/>
  <c r="M260" i="12"/>
  <c r="L260" i="12"/>
  <c r="J260" i="12"/>
  <c r="I260" i="12"/>
  <c r="G260" i="12"/>
  <c r="F260" i="12"/>
  <c r="D260" i="12"/>
  <c r="C260" i="12"/>
  <c r="AG259" i="12" l="1"/>
  <c r="AF259" i="12"/>
  <c r="AD259" i="12"/>
  <c r="AC259" i="12"/>
  <c r="AA259" i="12"/>
  <c r="S259" i="12"/>
  <c r="R259" i="12"/>
  <c r="P259" i="12"/>
  <c r="O259" i="12"/>
  <c r="M259" i="12"/>
  <c r="L259" i="12"/>
  <c r="J259" i="12"/>
  <c r="I259" i="12"/>
  <c r="G259" i="12"/>
  <c r="F259" i="12"/>
  <c r="D259" i="12"/>
  <c r="C259" i="12"/>
  <c r="AG258" i="12"/>
  <c r="AF258" i="12"/>
  <c r="AD258" i="12"/>
  <c r="AC258" i="12"/>
  <c r="AA258" i="12"/>
  <c r="S258" i="12"/>
  <c r="R258" i="12"/>
  <c r="P258" i="12"/>
  <c r="O258" i="12"/>
  <c r="M258" i="12"/>
  <c r="L258" i="12"/>
  <c r="J258" i="12"/>
  <c r="I258" i="12"/>
  <c r="G258" i="12"/>
  <c r="F258" i="12"/>
  <c r="D258" i="12"/>
  <c r="C258" i="12"/>
  <c r="AG257" i="12"/>
  <c r="AF257" i="12"/>
  <c r="AD257" i="12"/>
  <c r="AC257" i="12"/>
  <c r="AA257" i="12"/>
  <c r="S257" i="12"/>
  <c r="R257" i="12"/>
  <c r="P257" i="12"/>
  <c r="O257" i="12"/>
  <c r="M257" i="12"/>
  <c r="L257" i="12"/>
  <c r="J257" i="12"/>
  <c r="I257" i="12"/>
  <c r="G257" i="12"/>
  <c r="F257" i="12"/>
  <c r="D257" i="12"/>
  <c r="C257" i="12"/>
  <c r="AG256" i="12"/>
  <c r="AF256" i="12"/>
  <c r="AD256" i="12"/>
  <c r="AC256" i="12"/>
  <c r="AA256" i="12"/>
  <c r="S256" i="12"/>
  <c r="R256" i="12"/>
  <c r="P256" i="12"/>
  <c r="O256" i="12"/>
  <c r="M256" i="12"/>
  <c r="L256" i="12"/>
  <c r="J256" i="12"/>
  <c r="I256" i="12"/>
  <c r="G256" i="12"/>
  <c r="F256" i="12"/>
  <c r="D256" i="12"/>
  <c r="C256" i="12"/>
  <c r="AG255" i="12" l="1"/>
  <c r="AD255" i="12"/>
  <c r="AA255" i="12"/>
  <c r="S255" i="12"/>
  <c r="P255" i="12"/>
  <c r="M255" i="12"/>
  <c r="J255" i="12"/>
  <c r="G255" i="12"/>
  <c r="D255" i="12"/>
  <c r="AF255" i="12"/>
  <c r="AC255" i="12"/>
  <c r="R255" i="12"/>
  <c r="O255" i="12"/>
  <c r="L255" i="12"/>
  <c r="I255" i="12"/>
  <c r="F255" i="12"/>
  <c r="C255" i="12"/>
  <c r="AG254" i="12" l="1"/>
  <c r="AD254" i="12"/>
  <c r="AA254" i="12"/>
  <c r="S254" i="12"/>
  <c r="P254" i="12"/>
  <c r="M254" i="12"/>
  <c r="J254" i="12"/>
  <c r="G254" i="12"/>
  <c r="D254" i="12"/>
  <c r="AF254" i="12"/>
  <c r="AF252" i="12" s="1"/>
  <c r="AC254" i="12"/>
  <c r="AC252" i="12" s="1"/>
  <c r="R254" i="12"/>
  <c r="R252" i="12" s="1"/>
  <c r="O254" i="12"/>
  <c r="O252" i="12" s="1"/>
  <c r="L254" i="12"/>
  <c r="L252" i="12" s="1"/>
  <c r="I254" i="12"/>
  <c r="I252" i="12" s="1"/>
  <c r="F254" i="12"/>
  <c r="F251" i="12" s="1"/>
  <c r="C254" i="12"/>
  <c r="C251" i="12" s="1"/>
  <c r="AC253" i="12"/>
  <c r="R253" i="12"/>
  <c r="L253" i="12"/>
  <c r="F253" i="12"/>
  <c r="AF253" i="12"/>
  <c r="AE253" i="12"/>
  <c r="AB253" i="12"/>
  <c r="Z253" i="12"/>
  <c r="Q253" i="12"/>
  <c r="O253" i="12"/>
  <c r="N253" i="12"/>
  <c r="K253" i="12"/>
  <c r="I253" i="12"/>
  <c r="H253" i="12"/>
  <c r="E253" i="12"/>
  <c r="C253" i="12"/>
  <c r="B253" i="12"/>
  <c r="AE252" i="12"/>
  <c r="AB252" i="12"/>
  <c r="Z252" i="12"/>
  <c r="Q252" i="12"/>
  <c r="N252" i="12"/>
  <c r="K252" i="12"/>
  <c r="H252" i="12"/>
  <c r="E252" i="12"/>
  <c r="B252" i="12"/>
  <c r="AE251" i="12"/>
  <c r="AB251" i="12"/>
  <c r="Z251" i="12"/>
  <c r="Q251" i="12"/>
  <c r="N251" i="12"/>
  <c r="K251" i="12"/>
  <c r="H251" i="12"/>
  <c r="E251" i="12"/>
  <c r="B251" i="12"/>
  <c r="F252" i="12" l="1"/>
  <c r="R251" i="12"/>
  <c r="C252" i="12"/>
  <c r="AF251" i="12"/>
  <c r="L251" i="12"/>
  <c r="I251" i="12"/>
  <c r="O251" i="12"/>
  <c r="AC251" i="12"/>
  <c r="AG248" i="12"/>
  <c r="AF248" i="12"/>
  <c r="AD248" i="12"/>
  <c r="AC248" i="12"/>
  <c r="AA248" i="12"/>
  <c r="S248" i="12"/>
  <c r="R248" i="12"/>
  <c r="P248" i="12"/>
  <c r="O248" i="12"/>
  <c r="M248" i="12"/>
  <c r="L248" i="12"/>
  <c r="J248" i="12"/>
  <c r="I248" i="12"/>
  <c r="G248" i="12"/>
  <c r="F248" i="12"/>
  <c r="D248" i="12"/>
  <c r="C248" i="12"/>
  <c r="AG247" i="12"/>
  <c r="AF247" i="12"/>
  <c r="AD247" i="12"/>
  <c r="AC247" i="12"/>
  <c r="AA247" i="12"/>
  <c r="S247" i="12"/>
  <c r="R247" i="12"/>
  <c r="P247" i="12"/>
  <c r="O247" i="12"/>
  <c r="M247" i="12"/>
  <c r="L247" i="12"/>
  <c r="J247" i="12"/>
  <c r="I247" i="12"/>
  <c r="G247" i="12"/>
  <c r="F247" i="12"/>
  <c r="D247" i="12"/>
  <c r="C247" i="12"/>
  <c r="AG246" i="12"/>
  <c r="AF246" i="12"/>
  <c r="AD246" i="12"/>
  <c r="AC246" i="12"/>
  <c r="AA246" i="12"/>
  <c r="S246" i="12"/>
  <c r="R246" i="12"/>
  <c r="P246" i="12"/>
  <c r="O246" i="12"/>
  <c r="M246" i="12"/>
  <c r="L246" i="12"/>
  <c r="J246" i="12"/>
  <c r="I246" i="12"/>
  <c r="G246" i="12"/>
  <c r="F246" i="12"/>
  <c r="D246" i="12"/>
  <c r="C246" i="12"/>
  <c r="AG245" i="12"/>
  <c r="AF245" i="12"/>
  <c r="AD245" i="12"/>
  <c r="AC245" i="12"/>
  <c r="AA245" i="12"/>
  <c r="S245" i="12"/>
  <c r="R245" i="12"/>
  <c r="P245" i="12"/>
  <c r="O245" i="12"/>
  <c r="M245" i="12"/>
  <c r="L245" i="12"/>
  <c r="J245" i="12"/>
  <c r="I245" i="12"/>
  <c r="G245" i="12"/>
  <c r="F245" i="12"/>
  <c r="D245" i="12"/>
  <c r="C245" i="12"/>
  <c r="AG244" i="12" l="1"/>
  <c r="AF244" i="12"/>
  <c r="AD244" i="12"/>
  <c r="AC244" i="12"/>
  <c r="AA244" i="12"/>
  <c r="S244" i="12"/>
  <c r="R244" i="12"/>
  <c r="P244" i="12"/>
  <c r="O244" i="12"/>
  <c r="M244" i="12"/>
  <c r="L244" i="12"/>
  <c r="J244" i="12"/>
  <c r="I244" i="12"/>
  <c r="G244" i="12"/>
  <c r="F244" i="12"/>
  <c r="D244" i="12"/>
  <c r="C244" i="12"/>
  <c r="AG243" i="12"/>
  <c r="AF243" i="12"/>
  <c r="AD243" i="12"/>
  <c r="AC243" i="12"/>
  <c r="AA243" i="12"/>
  <c r="S243" i="12"/>
  <c r="R243" i="12"/>
  <c r="P243" i="12"/>
  <c r="O243" i="12"/>
  <c r="M243" i="12"/>
  <c r="L243" i="12"/>
  <c r="J243" i="12"/>
  <c r="I243" i="12"/>
  <c r="G243" i="12"/>
  <c r="F243" i="12"/>
  <c r="D243" i="12"/>
  <c r="C243" i="12"/>
  <c r="AG242" i="12" l="1"/>
  <c r="AF242" i="12"/>
  <c r="AD242" i="12"/>
  <c r="AC242" i="12"/>
  <c r="AA242" i="12"/>
  <c r="S242" i="12"/>
  <c r="R242" i="12"/>
  <c r="P242" i="12"/>
  <c r="O242" i="12"/>
  <c r="M242" i="12"/>
  <c r="L242" i="12"/>
  <c r="J242" i="12"/>
  <c r="I242" i="12"/>
  <c r="G242" i="12"/>
  <c r="F242" i="12"/>
  <c r="D242" i="12"/>
  <c r="C242" i="12"/>
  <c r="AG241" i="12"/>
  <c r="AF241" i="12"/>
  <c r="AD241" i="12"/>
  <c r="AC241" i="12"/>
  <c r="AA241" i="12"/>
  <c r="S241" i="12"/>
  <c r="R241" i="12"/>
  <c r="P241" i="12"/>
  <c r="O241" i="12"/>
  <c r="M241" i="12"/>
  <c r="L241" i="12"/>
  <c r="J241" i="12"/>
  <c r="I241" i="12"/>
  <c r="G241" i="12"/>
  <c r="F241" i="12"/>
  <c r="D241" i="12"/>
  <c r="C241" i="12"/>
  <c r="AG240" i="12" l="1"/>
  <c r="AF240" i="12"/>
  <c r="AD240" i="12"/>
  <c r="AC240" i="12"/>
  <c r="AA240" i="12"/>
  <c r="S240" i="12"/>
  <c r="R240" i="12"/>
  <c r="P240" i="12"/>
  <c r="O240" i="12"/>
  <c r="M240" i="12"/>
  <c r="L240" i="12"/>
  <c r="J240" i="12"/>
  <c r="I240" i="12"/>
  <c r="G240" i="12"/>
  <c r="F240" i="12"/>
  <c r="D240" i="12"/>
  <c r="C240" i="12"/>
  <c r="AG239" i="12"/>
  <c r="AF239" i="12"/>
  <c r="AD239" i="12"/>
  <c r="AC239" i="12"/>
  <c r="AA239" i="12"/>
  <c r="S239" i="12"/>
  <c r="R239" i="12"/>
  <c r="P239" i="12"/>
  <c r="O239" i="12"/>
  <c r="M239" i="12"/>
  <c r="L239" i="12"/>
  <c r="J239" i="12"/>
  <c r="I239" i="12"/>
  <c r="G239" i="12"/>
  <c r="F239" i="12"/>
  <c r="D239" i="12"/>
  <c r="C239" i="12"/>
  <c r="AG238" i="12"/>
  <c r="AF238" i="12"/>
  <c r="AD238" i="12"/>
  <c r="AC238" i="12"/>
  <c r="AA238" i="12"/>
  <c r="S238" i="12"/>
  <c r="R238" i="12"/>
  <c r="P238" i="12"/>
  <c r="O238" i="12"/>
  <c r="M238" i="12"/>
  <c r="L238" i="12"/>
  <c r="J238" i="12"/>
  <c r="I238" i="12"/>
  <c r="G238" i="12"/>
  <c r="F238" i="12"/>
  <c r="D238" i="12"/>
  <c r="C238" i="12"/>
  <c r="AG237" i="12" l="1"/>
  <c r="AF237" i="12"/>
  <c r="AD237" i="12"/>
  <c r="AC237" i="12"/>
  <c r="AA237" i="12"/>
  <c r="S237" i="12"/>
  <c r="R237" i="12"/>
  <c r="P237" i="12"/>
  <c r="O237" i="12"/>
  <c r="M237" i="12"/>
  <c r="L237" i="12"/>
  <c r="J237" i="12"/>
  <c r="I237" i="12"/>
  <c r="G237" i="12"/>
  <c r="F237" i="12"/>
  <c r="D237" i="12"/>
  <c r="C237" i="12"/>
  <c r="AG236" i="12" l="1"/>
  <c r="AF236" i="12"/>
  <c r="AD236" i="12"/>
  <c r="AC236" i="12"/>
  <c r="AA236" i="12"/>
  <c r="S236" i="12"/>
  <c r="R236" i="12"/>
  <c r="P236" i="12"/>
  <c r="O236" i="12"/>
  <c r="M236" i="12"/>
  <c r="L236" i="12"/>
  <c r="J236" i="12"/>
  <c r="I236" i="12"/>
  <c r="G236" i="12"/>
  <c r="F236" i="12"/>
  <c r="D236" i="12"/>
  <c r="C236" i="12"/>
  <c r="AG235" i="12"/>
  <c r="AF235" i="12"/>
  <c r="AD235" i="12"/>
  <c r="AC235" i="12"/>
  <c r="AA235" i="12"/>
  <c r="S235" i="12"/>
  <c r="R235" i="12"/>
  <c r="P235" i="12"/>
  <c r="O235" i="12"/>
  <c r="M235" i="12"/>
  <c r="L235" i="12"/>
  <c r="J235" i="12"/>
  <c r="I235" i="12"/>
  <c r="G235" i="12"/>
  <c r="F235" i="12"/>
  <c r="D235" i="12"/>
  <c r="C235" i="12"/>
  <c r="AG234" i="12" l="1"/>
  <c r="AF234" i="12"/>
  <c r="AD234" i="12"/>
  <c r="AC234" i="12"/>
  <c r="AA234" i="12"/>
  <c r="S234" i="12"/>
  <c r="R234" i="12"/>
  <c r="P234" i="12"/>
  <c r="O234" i="12"/>
  <c r="M234" i="12"/>
  <c r="L234" i="12"/>
  <c r="J234" i="12"/>
  <c r="I234" i="12"/>
  <c r="G234" i="12"/>
  <c r="F234" i="12"/>
  <c r="D234" i="12"/>
  <c r="C234" i="12"/>
  <c r="AG233" i="12" l="1"/>
  <c r="AF233" i="12"/>
  <c r="AD233" i="12"/>
  <c r="AC233" i="12"/>
  <c r="AA233" i="12"/>
  <c r="S233" i="12"/>
  <c r="R233" i="12"/>
  <c r="P233" i="12"/>
  <c r="O233" i="12"/>
  <c r="M233" i="12"/>
  <c r="L233" i="12"/>
  <c r="J233" i="12"/>
  <c r="I233" i="12"/>
  <c r="G233" i="12"/>
  <c r="F233" i="12"/>
  <c r="D233" i="12"/>
  <c r="C233" i="12"/>
  <c r="AG232" i="12"/>
  <c r="AF232" i="12"/>
  <c r="AD232" i="12"/>
  <c r="AC232" i="12"/>
  <c r="AA232" i="12"/>
  <c r="S232" i="12"/>
  <c r="R232" i="12"/>
  <c r="P232" i="12"/>
  <c r="O232" i="12"/>
  <c r="M232" i="12"/>
  <c r="L232" i="12"/>
  <c r="J232" i="12"/>
  <c r="I232" i="12"/>
  <c r="G232" i="12"/>
  <c r="F232" i="12"/>
  <c r="D232" i="12"/>
  <c r="C232" i="12"/>
  <c r="AG231" i="12"/>
  <c r="AF231" i="12"/>
  <c r="AD231" i="12"/>
  <c r="AC231" i="12"/>
  <c r="AA231" i="12"/>
  <c r="S231" i="12"/>
  <c r="R231" i="12"/>
  <c r="P231" i="12"/>
  <c r="O231" i="12"/>
  <c r="M231" i="12"/>
  <c r="L231" i="12"/>
  <c r="J231" i="12"/>
  <c r="I231" i="12"/>
  <c r="G231" i="12"/>
  <c r="F231" i="12"/>
  <c r="D231" i="12"/>
  <c r="C231" i="12"/>
  <c r="AG230" i="12" l="1"/>
  <c r="AF230" i="12"/>
  <c r="AD230" i="12"/>
  <c r="AC230" i="12"/>
  <c r="AA230" i="12"/>
  <c r="S230" i="12"/>
  <c r="R230" i="12"/>
  <c r="P230" i="12"/>
  <c r="O230" i="12"/>
  <c r="M230" i="12"/>
  <c r="L230" i="12"/>
  <c r="J230" i="12"/>
  <c r="I230" i="12"/>
  <c r="G230" i="12"/>
  <c r="F230" i="12"/>
  <c r="D230" i="12"/>
  <c r="C230" i="12"/>
  <c r="AG229" i="12"/>
  <c r="AF229" i="12"/>
  <c r="AD229" i="12"/>
  <c r="AC229" i="12"/>
  <c r="AA229" i="12"/>
  <c r="S229" i="12"/>
  <c r="R229" i="12"/>
  <c r="P229" i="12"/>
  <c r="O229" i="12"/>
  <c r="M229" i="12"/>
  <c r="L229" i="12"/>
  <c r="J229" i="12"/>
  <c r="I229" i="12"/>
  <c r="G229" i="12"/>
  <c r="F229" i="12"/>
  <c r="D229" i="12"/>
  <c r="C229" i="12"/>
  <c r="AG228" i="12" l="1"/>
  <c r="AF228" i="12"/>
  <c r="AD228" i="12"/>
  <c r="AC228" i="12"/>
  <c r="AA228" i="12"/>
  <c r="S228" i="12"/>
  <c r="R228" i="12"/>
  <c r="P228" i="12"/>
  <c r="O228" i="12"/>
  <c r="M228" i="12"/>
  <c r="L228" i="12"/>
  <c r="J228" i="12"/>
  <c r="I228" i="12"/>
  <c r="G228" i="12"/>
  <c r="F228" i="12"/>
  <c r="D228" i="12"/>
  <c r="C228" i="12"/>
  <c r="AG227" i="12"/>
  <c r="AF227" i="12"/>
  <c r="AD227" i="12"/>
  <c r="AC227" i="12"/>
  <c r="AA227" i="12"/>
  <c r="S227" i="12"/>
  <c r="R227" i="12"/>
  <c r="P227" i="12"/>
  <c r="O227" i="12"/>
  <c r="M227" i="12"/>
  <c r="L227" i="12"/>
  <c r="J227" i="12"/>
  <c r="I227" i="12"/>
  <c r="G227" i="12"/>
  <c r="F227" i="12"/>
  <c r="D227" i="12"/>
  <c r="C227" i="12"/>
  <c r="AG226" i="12" l="1"/>
  <c r="AF226" i="12"/>
  <c r="AD226" i="12"/>
  <c r="AC226" i="12"/>
  <c r="AA226" i="12"/>
  <c r="S226" i="12"/>
  <c r="R226" i="12"/>
  <c r="P226" i="12"/>
  <c r="O226" i="12"/>
  <c r="M226" i="12"/>
  <c r="L226" i="12"/>
  <c r="J226" i="12"/>
  <c r="I226" i="12"/>
  <c r="G226" i="12"/>
  <c r="F226" i="12"/>
  <c r="D226" i="12"/>
  <c r="C226" i="12"/>
  <c r="AG225" i="12"/>
  <c r="AF225" i="12"/>
  <c r="AD225" i="12"/>
  <c r="AC225" i="12"/>
  <c r="AA225" i="12"/>
  <c r="S225" i="12"/>
  <c r="R225" i="12"/>
  <c r="P225" i="12"/>
  <c r="O225" i="12"/>
  <c r="M225" i="12"/>
  <c r="L225" i="12"/>
  <c r="J225" i="12"/>
  <c r="I225" i="12"/>
  <c r="G225" i="12"/>
  <c r="F225" i="12"/>
  <c r="D225" i="12"/>
  <c r="C225" i="12"/>
  <c r="AG224" i="12"/>
  <c r="AF224" i="12"/>
  <c r="AD224" i="12"/>
  <c r="AC224" i="12"/>
  <c r="AA224" i="12"/>
  <c r="S224" i="12"/>
  <c r="R224" i="12"/>
  <c r="P224" i="12"/>
  <c r="O224" i="12"/>
  <c r="M224" i="12"/>
  <c r="L224" i="12"/>
  <c r="J224" i="12"/>
  <c r="I224" i="12"/>
  <c r="G224" i="12"/>
  <c r="F224" i="12"/>
  <c r="D224" i="12"/>
  <c r="C224" i="12"/>
  <c r="AG223" i="12" l="1"/>
  <c r="AF223" i="12"/>
  <c r="AD223" i="12"/>
  <c r="AC223" i="12"/>
  <c r="AA223" i="12"/>
  <c r="S223" i="12"/>
  <c r="R223" i="12"/>
  <c r="P223" i="12"/>
  <c r="O223" i="12"/>
  <c r="M223" i="12"/>
  <c r="L223" i="12"/>
  <c r="J223" i="12"/>
  <c r="I223" i="12"/>
  <c r="G223" i="12"/>
  <c r="F223" i="12"/>
  <c r="D223" i="12"/>
  <c r="C223" i="12"/>
  <c r="AG222" i="12"/>
  <c r="AF222" i="12"/>
  <c r="AD222" i="12"/>
  <c r="AC222" i="12"/>
  <c r="AA222" i="12"/>
  <c r="S222" i="12"/>
  <c r="R222" i="12"/>
  <c r="P222" i="12"/>
  <c r="O222" i="12"/>
  <c r="M222" i="12"/>
  <c r="L222" i="12"/>
  <c r="J222" i="12"/>
  <c r="I222" i="12"/>
  <c r="G222" i="12"/>
  <c r="F222" i="12"/>
  <c r="D222" i="12"/>
  <c r="C222" i="12"/>
  <c r="AG221" i="12" l="1"/>
  <c r="AF221" i="12"/>
  <c r="AD221" i="12"/>
  <c r="AC221" i="12"/>
  <c r="AA221" i="12"/>
  <c r="S221" i="12"/>
  <c r="R221" i="12"/>
  <c r="P221" i="12"/>
  <c r="O221" i="12"/>
  <c r="M221" i="12"/>
  <c r="L221" i="12"/>
  <c r="J221" i="12"/>
  <c r="I221" i="12"/>
  <c r="G221" i="12"/>
  <c r="F221" i="12"/>
  <c r="D221" i="12"/>
  <c r="C221" i="12"/>
  <c r="AG220" i="12"/>
  <c r="AF220" i="12"/>
  <c r="AD220" i="12"/>
  <c r="AC220" i="12"/>
  <c r="AA220" i="12"/>
  <c r="S220" i="12"/>
  <c r="R220" i="12"/>
  <c r="P220" i="12"/>
  <c r="O220" i="12"/>
  <c r="M220" i="12"/>
  <c r="L220" i="12"/>
  <c r="J220" i="12"/>
  <c r="I220" i="12"/>
  <c r="G220" i="12"/>
  <c r="F220" i="12"/>
  <c r="D220" i="12"/>
  <c r="C220" i="12"/>
  <c r="AG219" i="12"/>
  <c r="AD219" i="12"/>
  <c r="AA219" i="12"/>
  <c r="S219" i="12"/>
  <c r="P219" i="12"/>
  <c r="M219" i="12"/>
  <c r="J219" i="12"/>
  <c r="G219" i="12"/>
  <c r="D219" i="12"/>
  <c r="AF219" i="12"/>
  <c r="AC219" i="12"/>
  <c r="R219" i="12"/>
  <c r="O219" i="12"/>
  <c r="L219" i="12"/>
  <c r="I219" i="12"/>
  <c r="F219" i="12"/>
  <c r="C219" i="12"/>
  <c r="S218" i="12"/>
  <c r="M218" i="12"/>
  <c r="J218" i="12"/>
  <c r="G218" i="12"/>
  <c r="D218" i="12"/>
  <c r="AG218" i="12"/>
  <c r="AF218" i="12"/>
  <c r="AD218" i="12"/>
  <c r="AC218" i="12"/>
  <c r="AA218" i="12"/>
  <c r="R218" i="12"/>
  <c r="P218" i="12"/>
  <c r="O218" i="12"/>
  <c r="L218" i="12"/>
  <c r="I218" i="12"/>
  <c r="F218" i="12"/>
  <c r="C218" i="12"/>
  <c r="AG212" i="12"/>
  <c r="AF212" i="12"/>
  <c r="AD212" i="12"/>
  <c r="AC212" i="12"/>
  <c r="AA212" i="12"/>
  <c r="S212" i="12"/>
  <c r="R212" i="12"/>
  <c r="P212" i="12"/>
  <c r="O212" i="12"/>
  <c r="M212" i="12"/>
  <c r="L212" i="12"/>
  <c r="J212" i="12"/>
  <c r="I212" i="12"/>
  <c r="G212" i="12"/>
  <c r="F212" i="12"/>
  <c r="D212" i="12"/>
  <c r="C212" i="12"/>
  <c r="AF217" i="12"/>
  <c r="I217" i="12"/>
  <c r="C217" i="12"/>
  <c r="AC217" i="12"/>
  <c r="AE217" i="12"/>
  <c r="AB217" i="12"/>
  <c r="Z217" i="12"/>
  <c r="Q217" i="12"/>
  <c r="N217" i="12"/>
  <c r="K217" i="12"/>
  <c r="H217" i="12"/>
  <c r="E217" i="12"/>
  <c r="B217" i="12"/>
  <c r="AE216" i="12"/>
  <c r="AB216" i="12"/>
  <c r="Z216" i="12"/>
  <c r="Q216" i="12"/>
  <c r="N216" i="12"/>
  <c r="K216" i="12"/>
  <c r="H216" i="12"/>
  <c r="E216" i="12"/>
  <c r="B216" i="12"/>
  <c r="AE215" i="12"/>
  <c r="AB215" i="12"/>
  <c r="Z215" i="12"/>
  <c r="Q215" i="12"/>
  <c r="N215" i="12"/>
  <c r="K215" i="12"/>
  <c r="H215" i="12"/>
  <c r="E215" i="12"/>
  <c r="B215" i="12"/>
  <c r="AF216" i="12" l="1"/>
  <c r="AC216" i="12"/>
  <c r="R217" i="12"/>
  <c r="R215" i="12"/>
  <c r="O217" i="12"/>
  <c r="O216" i="12"/>
  <c r="L217" i="12"/>
  <c r="L215" i="12"/>
  <c r="I216" i="12"/>
  <c r="F217" i="12"/>
  <c r="F215" i="12"/>
  <c r="C216" i="12"/>
  <c r="I215" i="12"/>
  <c r="F216" i="12"/>
  <c r="C215" i="12"/>
  <c r="O215" i="12"/>
  <c r="AF215" i="12"/>
  <c r="L216" i="12"/>
  <c r="R216" i="12"/>
  <c r="AC215" i="12"/>
  <c r="AG211" i="12"/>
  <c r="AF211" i="12"/>
  <c r="AD211" i="12"/>
  <c r="AC211" i="12"/>
  <c r="AA211" i="12"/>
  <c r="S211" i="12"/>
  <c r="R211" i="12"/>
  <c r="P211" i="12"/>
  <c r="O211" i="12"/>
  <c r="M211" i="12"/>
  <c r="L211" i="12"/>
  <c r="J211" i="12"/>
  <c r="I211" i="12"/>
  <c r="G211" i="12"/>
  <c r="F211" i="12"/>
  <c r="D211" i="12"/>
  <c r="C211" i="12"/>
  <c r="AG210" i="12" l="1"/>
  <c r="AF210" i="12"/>
  <c r="AD210" i="12"/>
  <c r="AC210" i="12"/>
  <c r="AA210" i="12"/>
  <c r="S210" i="12"/>
  <c r="R210" i="12"/>
  <c r="P210" i="12"/>
  <c r="O210" i="12"/>
  <c r="M210" i="12"/>
  <c r="L210" i="12"/>
  <c r="J210" i="12"/>
  <c r="I210" i="12"/>
  <c r="G210" i="12"/>
  <c r="F210" i="12"/>
  <c r="D210" i="12"/>
  <c r="C210" i="12"/>
  <c r="AG209" i="12" l="1"/>
  <c r="AF209" i="12"/>
  <c r="AD209" i="12"/>
  <c r="AC209" i="12"/>
  <c r="AA209" i="12"/>
  <c r="S209" i="12"/>
  <c r="R209" i="12"/>
  <c r="P209" i="12"/>
  <c r="O209" i="12"/>
  <c r="M209" i="12"/>
  <c r="L209" i="12"/>
  <c r="J209" i="12"/>
  <c r="I209" i="12"/>
  <c r="G209" i="12"/>
  <c r="F209" i="12"/>
  <c r="D209" i="12"/>
  <c r="C209" i="12"/>
  <c r="AG208" i="12"/>
  <c r="AF208" i="12"/>
  <c r="AD208" i="12"/>
  <c r="AC208" i="12"/>
  <c r="AA208" i="12"/>
  <c r="S208" i="12"/>
  <c r="R208" i="12"/>
  <c r="P208" i="12"/>
  <c r="O208" i="12"/>
  <c r="M208" i="12"/>
  <c r="L208" i="12"/>
  <c r="J208" i="12"/>
  <c r="I208" i="12"/>
  <c r="G208" i="12"/>
  <c r="F208" i="12"/>
  <c r="D208" i="12"/>
  <c r="C208" i="12"/>
  <c r="AG207" i="12" l="1"/>
  <c r="AF207" i="12"/>
  <c r="AD207" i="12"/>
  <c r="AC207" i="12"/>
  <c r="AA207" i="12"/>
  <c r="S207" i="12"/>
  <c r="R207" i="12"/>
  <c r="P207" i="12"/>
  <c r="O207" i="12"/>
  <c r="M207" i="12"/>
  <c r="L207" i="12"/>
  <c r="J207" i="12"/>
  <c r="I207" i="12"/>
  <c r="G207" i="12"/>
  <c r="F207" i="12"/>
  <c r="D207" i="12"/>
  <c r="C207" i="12"/>
  <c r="AG206" i="12"/>
  <c r="AF206" i="12"/>
  <c r="AD206" i="12"/>
  <c r="AC206" i="12"/>
  <c r="AA206" i="12"/>
  <c r="S206" i="12"/>
  <c r="R206" i="12"/>
  <c r="P206" i="12"/>
  <c r="O206" i="12"/>
  <c r="M206" i="12"/>
  <c r="L206" i="12"/>
  <c r="J206" i="12"/>
  <c r="I206" i="12"/>
  <c r="G206" i="12"/>
  <c r="F206" i="12"/>
  <c r="D206" i="12"/>
  <c r="C206" i="12"/>
  <c r="AG205" i="12"/>
  <c r="AF205" i="12"/>
  <c r="AD205" i="12"/>
  <c r="AC205" i="12"/>
  <c r="AA205" i="12"/>
  <c r="S205" i="12"/>
  <c r="R205" i="12"/>
  <c r="P205" i="12"/>
  <c r="O205" i="12"/>
  <c r="M205" i="12"/>
  <c r="L205" i="12"/>
  <c r="J205" i="12"/>
  <c r="I205" i="12"/>
  <c r="G205" i="12"/>
  <c r="F205" i="12"/>
  <c r="D205" i="12"/>
  <c r="C205" i="12"/>
  <c r="AG204" i="12"/>
  <c r="AF204" i="12"/>
  <c r="AD204" i="12"/>
  <c r="AC204" i="12"/>
  <c r="AA204" i="12"/>
  <c r="S204" i="12"/>
  <c r="R204" i="12"/>
  <c r="P204" i="12"/>
  <c r="O204" i="12"/>
  <c r="M204" i="12"/>
  <c r="L204" i="12"/>
  <c r="J204" i="12"/>
  <c r="I204" i="12"/>
  <c r="G204" i="12"/>
  <c r="F204" i="12"/>
  <c r="D204" i="12"/>
  <c r="C204" i="12"/>
  <c r="AG203" i="12"/>
  <c r="AF203" i="12"/>
  <c r="AD203" i="12"/>
  <c r="AC203" i="12"/>
  <c r="AA203" i="12"/>
  <c r="S203" i="12"/>
  <c r="R203" i="12"/>
  <c r="P203" i="12"/>
  <c r="O203" i="12"/>
  <c r="M203" i="12"/>
  <c r="L203" i="12"/>
  <c r="J203" i="12"/>
  <c r="I203" i="12"/>
  <c r="G203" i="12"/>
  <c r="F203" i="12"/>
  <c r="D203" i="12"/>
  <c r="C203" i="12"/>
  <c r="AG202" i="12" l="1"/>
  <c r="AF202" i="12"/>
  <c r="AD202" i="12"/>
  <c r="AC202" i="12"/>
  <c r="AA202" i="12"/>
  <c r="S202" i="12"/>
  <c r="R202" i="12"/>
  <c r="P202" i="12"/>
  <c r="O202" i="12"/>
  <c r="M202" i="12"/>
  <c r="L202" i="12"/>
  <c r="J202" i="12"/>
  <c r="I202" i="12"/>
  <c r="G202" i="12"/>
  <c r="F202" i="12"/>
  <c r="D202" i="12"/>
  <c r="C202" i="12"/>
  <c r="AG201" i="12" l="1"/>
  <c r="AF201" i="12"/>
  <c r="AD201" i="12"/>
  <c r="AC201" i="12"/>
  <c r="AA201" i="12"/>
  <c r="S201" i="12"/>
  <c r="R201" i="12"/>
  <c r="P201" i="12"/>
  <c r="O201" i="12"/>
  <c r="M201" i="12"/>
  <c r="L201" i="12"/>
  <c r="J201" i="12"/>
  <c r="I201" i="12"/>
  <c r="G201" i="12"/>
  <c r="F201" i="12"/>
  <c r="D201" i="12"/>
  <c r="C201" i="12"/>
  <c r="AG200" i="12" l="1"/>
  <c r="AF200" i="12"/>
  <c r="AD200" i="12"/>
  <c r="AC200" i="12"/>
  <c r="AA200" i="12"/>
  <c r="S200" i="12"/>
  <c r="R200" i="12"/>
  <c r="P200" i="12"/>
  <c r="O200" i="12"/>
  <c r="M200" i="12"/>
  <c r="L200" i="12"/>
  <c r="J200" i="12"/>
  <c r="I200" i="12"/>
  <c r="G200" i="12"/>
  <c r="F200" i="12"/>
  <c r="D200" i="12"/>
  <c r="C200" i="12"/>
  <c r="AG199" i="12"/>
  <c r="AF199" i="12"/>
  <c r="AD199" i="12"/>
  <c r="AC199" i="12"/>
  <c r="AA199" i="12"/>
  <c r="S199" i="12"/>
  <c r="R199" i="12"/>
  <c r="P199" i="12"/>
  <c r="O199" i="12"/>
  <c r="M199" i="12"/>
  <c r="L199" i="12"/>
  <c r="J199" i="12"/>
  <c r="I199" i="12"/>
  <c r="G199" i="12"/>
  <c r="F199" i="12"/>
  <c r="D199" i="12"/>
  <c r="C199" i="12"/>
  <c r="AG198" i="12"/>
  <c r="AF198" i="12"/>
  <c r="AD198" i="12"/>
  <c r="AC198" i="12"/>
  <c r="AA198" i="12"/>
  <c r="S198" i="12"/>
  <c r="R198" i="12"/>
  <c r="P198" i="12"/>
  <c r="O198" i="12"/>
  <c r="M198" i="12"/>
  <c r="L198" i="12"/>
  <c r="J198" i="12"/>
  <c r="I198" i="12"/>
  <c r="G198" i="12"/>
  <c r="F198" i="12"/>
  <c r="D198" i="12"/>
  <c r="C198" i="12"/>
  <c r="AG197" i="12" l="1"/>
  <c r="AF197" i="12"/>
  <c r="AD197" i="12"/>
  <c r="AC197" i="12"/>
  <c r="AA197" i="12"/>
  <c r="S197" i="12"/>
  <c r="R197" i="12"/>
  <c r="P197" i="12"/>
  <c r="O197" i="12"/>
  <c r="M197" i="12"/>
  <c r="L197" i="12"/>
  <c r="J197" i="12"/>
  <c r="I197" i="12"/>
  <c r="G197" i="12"/>
  <c r="F197" i="12"/>
  <c r="D197" i="12"/>
  <c r="C197" i="12"/>
  <c r="AG196" i="12"/>
  <c r="AF196" i="12"/>
  <c r="AD196" i="12"/>
  <c r="AC196" i="12"/>
  <c r="AA196" i="12"/>
  <c r="S196" i="12"/>
  <c r="R196" i="12"/>
  <c r="P196" i="12"/>
  <c r="O196" i="12"/>
  <c r="M196" i="12"/>
  <c r="L196" i="12"/>
  <c r="J196" i="12"/>
  <c r="I196" i="12"/>
  <c r="G196" i="12"/>
  <c r="F196" i="12"/>
  <c r="D196" i="12"/>
  <c r="C196" i="12"/>
  <c r="AG195" i="12" l="1"/>
  <c r="AF195" i="12"/>
  <c r="AD195" i="12"/>
  <c r="AC195" i="12"/>
  <c r="AA195" i="12"/>
  <c r="S195" i="12"/>
  <c r="R195" i="12"/>
  <c r="P195" i="12"/>
  <c r="O195" i="12"/>
  <c r="M195" i="12"/>
  <c r="L195" i="12"/>
  <c r="J195" i="12"/>
  <c r="I195" i="12"/>
  <c r="G195" i="12"/>
  <c r="F195" i="12"/>
  <c r="D195" i="12"/>
  <c r="C195" i="12"/>
  <c r="AG194" i="12"/>
  <c r="AF194" i="12"/>
  <c r="AD194" i="12"/>
  <c r="AC194" i="12"/>
  <c r="AA194" i="12"/>
  <c r="S194" i="12"/>
  <c r="R194" i="12"/>
  <c r="P194" i="12"/>
  <c r="O194" i="12"/>
  <c r="M194" i="12"/>
  <c r="L194" i="12"/>
  <c r="J194" i="12"/>
  <c r="I194" i="12"/>
  <c r="G194" i="12"/>
  <c r="F194" i="12"/>
  <c r="D194" i="12"/>
  <c r="C194" i="12"/>
  <c r="J193" i="12" l="1"/>
  <c r="G193" i="12"/>
  <c r="D193" i="12"/>
  <c r="J192" i="12"/>
  <c r="J191" i="12"/>
  <c r="J190" i="12"/>
  <c r="G192" i="12"/>
  <c r="G191" i="12"/>
  <c r="G190" i="12"/>
  <c r="D192" i="12"/>
  <c r="D191" i="12"/>
  <c r="D190" i="12"/>
  <c r="AG193" i="12"/>
  <c r="AF193" i="12"/>
  <c r="AD193" i="12"/>
  <c r="AC193" i="12"/>
  <c r="AA193" i="12"/>
  <c r="S193" i="12"/>
  <c r="R193" i="12"/>
  <c r="P193" i="12"/>
  <c r="O193" i="12"/>
  <c r="M193" i="12"/>
  <c r="L193" i="12"/>
  <c r="I193" i="12"/>
  <c r="F193" i="12"/>
  <c r="C193" i="12"/>
  <c r="AG192" i="12"/>
  <c r="AF192" i="12"/>
  <c r="AD192" i="12"/>
  <c r="AC192" i="12"/>
  <c r="AA192" i="12"/>
  <c r="S192" i="12"/>
  <c r="R192" i="12"/>
  <c r="P192" i="12"/>
  <c r="O192" i="12"/>
  <c r="M192" i="12"/>
  <c r="L192" i="12"/>
  <c r="I192" i="12"/>
  <c r="F192" i="12"/>
  <c r="C192" i="12"/>
  <c r="AG191" i="12"/>
  <c r="AF191" i="12"/>
  <c r="AD191" i="12"/>
  <c r="AC191" i="12"/>
  <c r="AA191" i="12"/>
  <c r="S191" i="12"/>
  <c r="R191" i="12"/>
  <c r="P191" i="12"/>
  <c r="O191" i="12"/>
  <c r="M191" i="12"/>
  <c r="L191" i="12"/>
  <c r="I191" i="12"/>
  <c r="F191" i="12"/>
  <c r="C191" i="12"/>
  <c r="AG190" i="12"/>
  <c r="AF190" i="12"/>
  <c r="AD190" i="12"/>
  <c r="AC190" i="12"/>
  <c r="AA190" i="12"/>
  <c r="S190" i="12"/>
  <c r="R190" i="12"/>
  <c r="P190" i="12"/>
  <c r="O190" i="12"/>
  <c r="M190" i="12"/>
  <c r="L190" i="12"/>
  <c r="I190" i="12"/>
  <c r="F190" i="12"/>
  <c r="C190" i="12"/>
  <c r="AG184" i="12" l="1"/>
  <c r="AG188" i="12"/>
  <c r="AD188" i="12"/>
  <c r="AD187" i="12"/>
  <c r="AD186" i="12"/>
  <c r="AD184" i="12"/>
  <c r="AA188" i="12"/>
  <c r="AA187" i="12"/>
  <c r="AA186" i="12"/>
  <c r="AA184" i="12"/>
  <c r="S184" i="12"/>
  <c r="P188" i="12"/>
  <c r="P184" i="12"/>
  <c r="M184" i="12"/>
  <c r="J188" i="12"/>
  <c r="J187" i="12"/>
  <c r="J186" i="12"/>
  <c r="J185" i="12"/>
  <c r="J184" i="12"/>
  <c r="G188" i="12"/>
  <c r="G187" i="12"/>
  <c r="G186" i="12"/>
  <c r="G184" i="12"/>
  <c r="D186" i="12"/>
  <c r="D187" i="12"/>
  <c r="D188" i="12"/>
  <c r="AG189" i="12"/>
  <c r="AF189" i="12"/>
  <c r="AD189" i="12"/>
  <c r="AC189" i="12"/>
  <c r="AA189" i="12"/>
  <c r="S189" i="12"/>
  <c r="R189" i="12"/>
  <c r="P189" i="12"/>
  <c r="O189" i="12"/>
  <c r="M189" i="12"/>
  <c r="L189" i="12"/>
  <c r="J189" i="12"/>
  <c r="I189" i="12"/>
  <c r="G189" i="12"/>
  <c r="F189" i="12"/>
  <c r="D189" i="12"/>
  <c r="C189" i="12"/>
  <c r="AF188" i="12"/>
  <c r="AC188" i="12"/>
  <c r="S188" i="12"/>
  <c r="R188" i="12"/>
  <c r="O188" i="12"/>
  <c r="M188" i="12"/>
  <c r="L188" i="12"/>
  <c r="I188" i="12"/>
  <c r="F188" i="12"/>
  <c r="C188" i="12"/>
  <c r="AF187" i="12"/>
  <c r="AC187" i="12"/>
  <c r="S187" i="12"/>
  <c r="R187" i="12"/>
  <c r="O187" i="12"/>
  <c r="M187" i="12"/>
  <c r="L187" i="12"/>
  <c r="I187" i="12"/>
  <c r="F187" i="12"/>
  <c r="C187" i="12"/>
  <c r="M185" i="12" l="1"/>
  <c r="S186" i="12"/>
  <c r="AG185" i="12"/>
  <c r="AD185" i="12"/>
  <c r="AA185" i="12"/>
  <c r="S185" i="12"/>
  <c r="P185" i="12"/>
  <c r="G185" i="12"/>
  <c r="D185" i="12"/>
  <c r="M186" i="12"/>
  <c r="AF186" i="12"/>
  <c r="AC186" i="12"/>
  <c r="R186" i="12"/>
  <c r="O186" i="12"/>
  <c r="L186" i="12"/>
  <c r="I186" i="12"/>
  <c r="F186" i="12"/>
  <c r="C186" i="12"/>
  <c r="AF185" i="12"/>
  <c r="AC185" i="12"/>
  <c r="R185" i="12"/>
  <c r="O185" i="12"/>
  <c r="L185" i="12"/>
  <c r="I185" i="12"/>
  <c r="F185" i="12"/>
  <c r="C185" i="12"/>
  <c r="AF184" i="12"/>
  <c r="AC184" i="12"/>
  <c r="R184" i="12"/>
  <c r="O184" i="12"/>
  <c r="L184" i="12"/>
  <c r="I184" i="12"/>
  <c r="F184" i="12"/>
  <c r="D184" i="12"/>
  <c r="C184" i="12"/>
  <c r="AC182" i="12"/>
  <c r="R182" i="12"/>
  <c r="F182" i="12"/>
  <c r="O182" i="12"/>
  <c r="AG183" i="12"/>
  <c r="AF183" i="12"/>
  <c r="AD183" i="12"/>
  <c r="AC183" i="12"/>
  <c r="AA183" i="12"/>
  <c r="S183" i="12"/>
  <c r="R183" i="12"/>
  <c r="P183" i="12"/>
  <c r="O183" i="12"/>
  <c r="M183" i="12"/>
  <c r="L183" i="12"/>
  <c r="J183" i="12"/>
  <c r="I183" i="12"/>
  <c r="G183" i="12"/>
  <c r="F183" i="12"/>
  <c r="D183" i="12"/>
  <c r="C183" i="12"/>
  <c r="AE182" i="12"/>
  <c r="AB182" i="12"/>
  <c r="Z182" i="12"/>
  <c r="Q182" i="12"/>
  <c r="N182" i="12"/>
  <c r="K182" i="12"/>
  <c r="H182" i="12"/>
  <c r="E182" i="12"/>
  <c r="B182" i="12"/>
  <c r="AE181" i="12"/>
  <c r="AG187" i="12" s="1"/>
  <c r="AB181" i="12"/>
  <c r="Z181" i="12"/>
  <c r="Q181" i="12"/>
  <c r="N181" i="12"/>
  <c r="K181" i="12"/>
  <c r="H181" i="12"/>
  <c r="E181" i="12"/>
  <c r="B181" i="12"/>
  <c r="AE180" i="12"/>
  <c r="AG186" i="12" s="1"/>
  <c r="AB180" i="12"/>
  <c r="Z180" i="12"/>
  <c r="Q180" i="12"/>
  <c r="N180" i="12"/>
  <c r="K180" i="12"/>
  <c r="H180" i="12"/>
  <c r="E180" i="12"/>
  <c r="B180" i="12"/>
  <c r="F180" i="12" l="1"/>
  <c r="R180" i="12"/>
  <c r="AC181" i="12"/>
  <c r="O181" i="12"/>
  <c r="AF181" i="12"/>
  <c r="AF182" i="12"/>
  <c r="L180" i="12"/>
  <c r="L182" i="12"/>
  <c r="I181" i="12"/>
  <c r="I182" i="12"/>
  <c r="C181" i="12"/>
  <c r="C182" i="12"/>
  <c r="I180" i="12"/>
  <c r="AF180" i="12"/>
  <c r="L181" i="12"/>
  <c r="C180" i="12"/>
  <c r="O180" i="12"/>
  <c r="F181" i="12"/>
  <c r="R181" i="12"/>
  <c r="AC180" i="12"/>
  <c r="AG177" i="12"/>
  <c r="AF177" i="12"/>
  <c r="AD177" i="12"/>
  <c r="AC177" i="12"/>
  <c r="AA177" i="12"/>
  <c r="S177" i="12"/>
  <c r="R177" i="12"/>
  <c r="P177" i="12"/>
  <c r="O177" i="12"/>
  <c r="M177" i="12"/>
  <c r="L177" i="12"/>
  <c r="J177" i="12"/>
  <c r="I177" i="12"/>
  <c r="G177" i="12"/>
  <c r="F177" i="12"/>
  <c r="D177" i="12"/>
  <c r="C177" i="12"/>
  <c r="AG176" i="12" l="1"/>
  <c r="AF176" i="12"/>
  <c r="AD176" i="12"/>
  <c r="AC176" i="12"/>
  <c r="AA176" i="12"/>
  <c r="S176" i="12"/>
  <c r="R176" i="12"/>
  <c r="P176" i="12"/>
  <c r="O176" i="12"/>
  <c r="M176" i="12"/>
  <c r="L176" i="12"/>
  <c r="J176" i="12"/>
  <c r="I176" i="12"/>
  <c r="G176" i="12"/>
  <c r="F176" i="12"/>
  <c r="D176" i="12"/>
  <c r="C176" i="12"/>
  <c r="AG175" i="12"/>
  <c r="AF175" i="12"/>
  <c r="AD175" i="12"/>
  <c r="AC175" i="12"/>
  <c r="AA175" i="12"/>
  <c r="S175" i="12"/>
  <c r="R175" i="12"/>
  <c r="P175" i="12"/>
  <c r="O175" i="12"/>
  <c r="M175" i="12"/>
  <c r="L175" i="12"/>
  <c r="J175" i="12"/>
  <c r="I175" i="12"/>
  <c r="G175" i="12"/>
  <c r="F175" i="12"/>
  <c r="D175" i="12"/>
  <c r="C175" i="12"/>
  <c r="AG174" i="12" l="1"/>
  <c r="AF174" i="12"/>
  <c r="AD174" i="12"/>
  <c r="AC174" i="12"/>
  <c r="AA174" i="12"/>
  <c r="S174" i="12"/>
  <c r="R174" i="12"/>
  <c r="P174" i="12"/>
  <c r="O174" i="12"/>
  <c r="M174" i="12"/>
  <c r="L174" i="12"/>
  <c r="J174" i="12"/>
  <c r="I174" i="12"/>
  <c r="G174" i="12"/>
  <c r="F174" i="12"/>
  <c r="D174" i="12"/>
  <c r="C174" i="12"/>
  <c r="AG173" i="12"/>
  <c r="AF173" i="12"/>
  <c r="AD173" i="12"/>
  <c r="AC173" i="12"/>
  <c r="AA173" i="12"/>
  <c r="S173" i="12"/>
  <c r="R173" i="12"/>
  <c r="P173" i="12"/>
  <c r="O173" i="12"/>
  <c r="M173" i="12"/>
  <c r="L173" i="12"/>
  <c r="J173" i="12"/>
  <c r="I173" i="12"/>
  <c r="G173" i="12"/>
  <c r="F173" i="12"/>
  <c r="D173" i="12"/>
  <c r="C173" i="12"/>
  <c r="AG172" i="12"/>
  <c r="AF172" i="12"/>
  <c r="AD172" i="12"/>
  <c r="AC172" i="12"/>
  <c r="AA172" i="12"/>
  <c r="S172" i="12"/>
  <c r="R172" i="12"/>
  <c r="P172" i="12"/>
  <c r="O172" i="12"/>
  <c r="M172" i="12"/>
  <c r="L172" i="12"/>
  <c r="J172" i="12"/>
  <c r="I172" i="12"/>
  <c r="G172" i="12"/>
  <c r="F172" i="12"/>
  <c r="D172" i="12"/>
  <c r="C172" i="12"/>
  <c r="AG171" i="12"/>
  <c r="AF171" i="12"/>
  <c r="AD171" i="12"/>
  <c r="AC171" i="12"/>
  <c r="AA171" i="12"/>
  <c r="S171" i="12"/>
  <c r="R171" i="12"/>
  <c r="P171" i="12"/>
  <c r="O171" i="12"/>
  <c r="M171" i="12"/>
  <c r="L171" i="12"/>
  <c r="J171" i="12"/>
  <c r="I171" i="12"/>
  <c r="G171" i="12"/>
  <c r="F171" i="12"/>
  <c r="D171" i="12"/>
  <c r="C171" i="12"/>
  <c r="AG170" i="12"/>
  <c r="AF170" i="12"/>
  <c r="AD170" i="12"/>
  <c r="AC170" i="12"/>
  <c r="AA170" i="12"/>
  <c r="S170" i="12"/>
  <c r="R170" i="12"/>
  <c r="P170" i="12"/>
  <c r="O170" i="12"/>
  <c r="M170" i="12"/>
  <c r="L170" i="12"/>
  <c r="J170" i="12"/>
  <c r="I170" i="12"/>
  <c r="G170" i="12"/>
  <c r="F170" i="12"/>
  <c r="D170" i="12"/>
  <c r="C170" i="12"/>
  <c r="AG169" i="12"/>
  <c r="AF169" i="12"/>
  <c r="AD169" i="12"/>
  <c r="AC169" i="12"/>
  <c r="AA169" i="12"/>
  <c r="S169" i="12"/>
  <c r="R169" i="12"/>
  <c r="P169" i="12"/>
  <c r="O169" i="12"/>
  <c r="M169" i="12"/>
  <c r="L169" i="12"/>
  <c r="J169" i="12"/>
  <c r="I169" i="12"/>
  <c r="G169" i="12"/>
  <c r="F169" i="12"/>
  <c r="D169" i="12"/>
  <c r="C169" i="12"/>
  <c r="AG168" i="12"/>
  <c r="AF168" i="12"/>
  <c r="AD168" i="12"/>
  <c r="AC168" i="12"/>
  <c r="AA168" i="12"/>
  <c r="S168" i="12"/>
  <c r="R168" i="12"/>
  <c r="P168" i="12"/>
  <c r="O168" i="12"/>
  <c r="M168" i="12"/>
  <c r="L168" i="12"/>
  <c r="J168" i="12"/>
  <c r="I168" i="12"/>
  <c r="G168" i="12"/>
  <c r="F168" i="12"/>
  <c r="D168" i="12"/>
  <c r="C168" i="12"/>
  <c r="AG167" i="12"/>
  <c r="AF167" i="12"/>
  <c r="AD167" i="12"/>
  <c r="AC167" i="12"/>
  <c r="AA167" i="12"/>
  <c r="S167" i="12"/>
  <c r="R167" i="12"/>
  <c r="P167" i="12"/>
  <c r="O167" i="12"/>
  <c r="M167" i="12"/>
  <c r="L167" i="12"/>
  <c r="J167" i="12"/>
  <c r="I167" i="12"/>
  <c r="G167" i="12"/>
  <c r="F167" i="12"/>
  <c r="D167" i="12"/>
  <c r="C167" i="12"/>
  <c r="AG166" i="12"/>
  <c r="AF166" i="12"/>
  <c r="AD166" i="12"/>
  <c r="AC166" i="12"/>
  <c r="AA166" i="12"/>
  <c r="S166" i="12"/>
  <c r="R166" i="12"/>
  <c r="P166" i="12"/>
  <c r="O166" i="12"/>
  <c r="M166" i="12"/>
  <c r="L166" i="12"/>
  <c r="J166" i="12"/>
  <c r="I166" i="12"/>
  <c r="G166" i="12"/>
  <c r="F166" i="12"/>
  <c r="D166" i="12"/>
  <c r="C166" i="12"/>
  <c r="AG165" i="12"/>
  <c r="AF165" i="12"/>
  <c r="AD165" i="12"/>
  <c r="AC165" i="12"/>
  <c r="AA165" i="12"/>
  <c r="S165" i="12"/>
  <c r="R165" i="12"/>
  <c r="P165" i="12"/>
  <c r="O165" i="12"/>
  <c r="M165" i="12"/>
  <c r="L165" i="12"/>
  <c r="J165" i="12"/>
  <c r="I165" i="12"/>
  <c r="G165" i="12"/>
  <c r="F165" i="12"/>
  <c r="D165" i="12"/>
  <c r="C165" i="12"/>
  <c r="AG164" i="12" l="1"/>
  <c r="AF164" i="12"/>
  <c r="AD164" i="12"/>
  <c r="AC164" i="12"/>
  <c r="AA164" i="12"/>
  <c r="S164" i="12"/>
  <c r="R164" i="12"/>
  <c r="P164" i="12"/>
  <c r="O164" i="12"/>
  <c r="M164" i="12"/>
  <c r="L164" i="12"/>
  <c r="J164" i="12"/>
  <c r="I164" i="12"/>
  <c r="G164" i="12"/>
  <c r="F164" i="12"/>
  <c r="D164" i="12"/>
  <c r="C164" i="12"/>
  <c r="AG163" i="12"/>
  <c r="AF163" i="12"/>
  <c r="AD163" i="12"/>
  <c r="AC163" i="12"/>
  <c r="AA163" i="12"/>
  <c r="S163" i="12"/>
  <c r="R163" i="12"/>
  <c r="P163" i="12"/>
  <c r="O163" i="12"/>
  <c r="M163" i="12"/>
  <c r="L163" i="12"/>
  <c r="J163" i="12"/>
  <c r="I163" i="12"/>
  <c r="G163" i="12"/>
  <c r="F163" i="12"/>
  <c r="D163" i="12"/>
  <c r="C163" i="12"/>
  <c r="AG162" i="12" l="1"/>
  <c r="AF162" i="12"/>
  <c r="AD162" i="12"/>
  <c r="AC162" i="12"/>
  <c r="AA162" i="12"/>
  <c r="S162" i="12"/>
  <c r="R162" i="12"/>
  <c r="P162" i="12"/>
  <c r="O162" i="12"/>
  <c r="M162" i="12"/>
  <c r="L162" i="12"/>
  <c r="J162" i="12"/>
  <c r="I162" i="12"/>
  <c r="G162" i="12"/>
  <c r="F162" i="12"/>
  <c r="D162" i="12"/>
  <c r="C162" i="12"/>
  <c r="AG161" i="12"/>
  <c r="AF161" i="12"/>
  <c r="AD161" i="12"/>
  <c r="AC161" i="12"/>
  <c r="AA161" i="12"/>
  <c r="S161" i="12"/>
  <c r="R161" i="12"/>
  <c r="P161" i="12"/>
  <c r="O161" i="12"/>
  <c r="M161" i="12"/>
  <c r="L161" i="12"/>
  <c r="J161" i="12"/>
  <c r="I161" i="12"/>
  <c r="G161" i="12"/>
  <c r="F161" i="12"/>
  <c r="D161" i="12"/>
  <c r="C161" i="12"/>
  <c r="AG160" i="12" l="1"/>
  <c r="AF160" i="12"/>
  <c r="AD160" i="12"/>
  <c r="AC160" i="12"/>
  <c r="AA160" i="12"/>
  <c r="S160" i="12"/>
  <c r="R160" i="12"/>
  <c r="P160" i="12"/>
  <c r="O160" i="12"/>
  <c r="M160" i="12"/>
  <c r="L160" i="12"/>
  <c r="J160" i="12"/>
  <c r="I160" i="12"/>
  <c r="G160" i="12"/>
  <c r="F160" i="12"/>
  <c r="D160" i="12"/>
  <c r="C160" i="12"/>
  <c r="AG159" i="12"/>
  <c r="AF159" i="12"/>
  <c r="AD159" i="12"/>
  <c r="AC159" i="12"/>
  <c r="AA159" i="12"/>
  <c r="S159" i="12"/>
  <c r="R159" i="12"/>
  <c r="P159" i="12"/>
  <c r="O159" i="12"/>
  <c r="M159" i="12"/>
  <c r="L159" i="12"/>
  <c r="J159" i="12"/>
  <c r="I159" i="12"/>
  <c r="G159" i="12"/>
  <c r="F159" i="12"/>
  <c r="D159" i="12"/>
  <c r="C159" i="12"/>
  <c r="AG158" i="12"/>
  <c r="AF158" i="12"/>
  <c r="AD158" i="12"/>
  <c r="AC158" i="12"/>
  <c r="AA158" i="12"/>
  <c r="S158" i="12"/>
  <c r="R158" i="12"/>
  <c r="P158" i="12"/>
  <c r="O158" i="12"/>
  <c r="M158" i="12"/>
  <c r="L158" i="12"/>
  <c r="J158" i="12"/>
  <c r="I158" i="12"/>
  <c r="G158" i="12"/>
  <c r="F158" i="12"/>
  <c r="D158" i="12"/>
  <c r="C158" i="12"/>
  <c r="AG157" i="12"/>
  <c r="AF157" i="12"/>
  <c r="AD157" i="12"/>
  <c r="AC157" i="12"/>
  <c r="AA157" i="12"/>
  <c r="S157" i="12"/>
  <c r="R157" i="12"/>
  <c r="P157" i="12"/>
  <c r="O157" i="12"/>
  <c r="M157" i="12"/>
  <c r="L157" i="12"/>
  <c r="J157" i="12"/>
  <c r="I157" i="12"/>
  <c r="G157" i="12"/>
  <c r="F157" i="12"/>
  <c r="D157" i="12"/>
  <c r="C157" i="12"/>
  <c r="AG156" i="12"/>
  <c r="AF156" i="12"/>
  <c r="AD156" i="12"/>
  <c r="AC156" i="12"/>
  <c r="AA156" i="12"/>
  <c r="S156" i="12"/>
  <c r="R156" i="12"/>
  <c r="P156" i="12"/>
  <c r="O156" i="12"/>
  <c r="M156" i="12"/>
  <c r="L156" i="12"/>
  <c r="J156" i="12"/>
  <c r="I156" i="12"/>
  <c r="G156" i="12"/>
  <c r="F156" i="12"/>
  <c r="D156" i="12"/>
  <c r="C156" i="12"/>
  <c r="AG155" i="12" l="1"/>
  <c r="AF155" i="12"/>
  <c r="AD155" i="12"/>
  <c r="AC155" i="12"/>
  <c r="AA155" i="12"/>
  <c r="S155" i="12"/>
  <c r="R155" i="12"/>
  <c r="P155" i="12"/>
  <c r="O155" i="12"/>
  <c r="M155" i="12"/>
  <c r="L155" i="12"/>
  <c r="J155" i="12"/>
  <c r="I155" i="12"/>
  <c r="G155" i="12"/>
  <c r="F155" i="12"/>
  <c r="D155" i="12"/>
  <c r="C155" i="12"/>
  <c r="AG154" i="12"/>
  <c r="AF154" i="12"/>
  <c r="AD154" i="12"/>
  <c r="AC154" i="12"/>
  <c r="AA154" i="12"/>
  <c r="S154" i="12"/>
  <c r="R154" i="12"/>
  <c r="P154" i="12"/>
  <c r="O154" i="12"/>
  <c r="M154" i="12"/>
  <c r="L154" i="12"/>
  <c r="J154" i="12"/>
  <c r="I154" i="12"/>
  <c r="G154" i="12"/>
  <c r="F154" i="12"/>
  <c r="D154" i="12"/>
  <c r="C154" i="12"/>
  <c r="AG153" i="12"/>
  <c r="AF153" i="12"/>
  <c r="AD153" i="12"/>
  <c r="AC153" i="12"/>
  <c r="AA153" i="12"/>
  <c r="S153" i="12"/>
  <c r="R153" i="12"/>
  <c r="P153" i="12"/>
  <c r="O153" i="12"/>
  <c r="M153" i="12"/>
  <c r="L153" i="12"/>
  <c r="J153" i="12"/>
  <c r="I153" i="12"/>
  <c r="G153" i="12"/>
  <c r="F153" i="12"/>
  <c r="D153" i="12"/>
  <c r="C153" i="12"/>
  <c r="AG152" i="12"/>
  <c r="AF152" i="12"/>
  <c r="AD152" i="12"/>
  <c r="AC152" i="12"/>
  <c r="AA152" i="12"/>
  <c r="S152" i="12"/>
  <c r="R152" i="12"/>
  <c r="P152" i="12"/>
  <c r="O152" i="12"/>
  <c r="M152" i="12"/>
  <c r="L152" i="12"/>
  <c r="J152" i="12"/>
  <c r="I152" i="12"/>
  <c r="G152" i="12"/>
  <c r="F152" i="12"/>
  <c r="D152" i="12"/>
  <c r="C152" i="12"/>
  <c r="AG151" i="12"/>
  <c r="AF151" i="12"/>
  <c r="AD151" i="12"/>
  <c r="AC151" i="12"/>
  <c r="AA151" i="12"/>
  <c r="S151" i="12"/>
  <c r="R151" i="12"/>
  <c r="P151" i="12"/>
  <c r="O151" i="12"/>
  <c r="M151" i="12"/>
  <c r="L151" i="12"/>
  <c r="J151" i="12"/>
  <c r="I151" i="12"/>
  <c r="G151" i="12"/>
  <c r="F151" i="12"/>
  <c r="D151" i="12"/>
  <c r="C151" i="12"/>
  <c r="AF146" i="12" l="1"/>
  <c r="AC146" i="12"/>
  <c r="R146" i="12"/>
  <c r="L146" i="12"/>
  <c r="F146" i="12"/>
  <c r="AG150" i="12"/>
  <c r="AF150" i="12"/>
  <c r="AD150" i="12"/>
  <c r="AC150" i="12"/>
  <c r="AA150" i="12"/>
  <c r="S150" i="12"/>
  <c r="R150" i="12"/>
  <c r="P150" i="12"/>
  <c r="O150" i="12"/>
  <c r="M150" i="12"/>
  <c r="L150" i="12"/>
  <c r="J150" i="12"/>
  <c r="I150" i="12"/>
  <c r="G150" i="12"/>
  <c r="F150" i="12"/>
  <c r="D150" i="12"/>
  <c r="C150" i="12"/>
  <c r="AG149" i="12"/>
  <c r="AF149" i="12"/>
  <c r="AD149" i="12"/>
  <c r="AC149" i="12"/>
  <c r="AA149" i="12"/>
  <c r="S149" i="12"/>
  <c r="R149" i="12"/>
  <c r="P149" i="12"/>
  <c r="O149" i="12"/>
  <c r="M149" i="12"/>
  <c r="L149" i="12"/>
  <c r="J149" i="12"/>
  <c r="I149" i="12"/>
  <c r="G149" i="12"/>
  <c r="F149" i="12"/>
  <c r="D149" i="12"/>
  <c r="C149" i="12"/>
  <c r="AG148" i="12"/>
  <c r="AF148" i="12"/>
  <c r="AD148" i="12"/>
  <c r="AC148" i="12"/>
  <c r="AA148" i="12"/>
  <c r="S148" i="12"/>
  <c r="R148" i="12"/>
  <c r="P148" i="12"/>
  <c r="O148" i="12"/>
  <c r="M148" i="12"/>
  <c r="L148" i="12"/>
  <c r="J148" i="12"/>
  <c r="I148" i="12"/>
  <c r="G148" i="12"/>
  <c r="F148" i="12"/>
  <c r="D148" i="12"/>
  <c r="C148" i="12"/>
  <c r="AG147" i="12"/>
  <c r="AF147" i="12"/>
  <c r="AD147" i="12"/>
  <c r="AC147" i="12"/>
  <c r="AA147" i="12"/>
  <c r="S147" i="12"/>
  <c r="R147" i="12"/>
  <c r="P147" i="12"/>
  <c r="O147" i="12"/>
  <c r="M147" i="12"/>
  <c r="L147" i="12"/>
  <c r="J147" i="12"/>
  <c r="I147" i="12"/>
  <c r="G147" i="12"/>
  <c r="F147" i="12"/>
  <c r="D147" i="12"/>
  <c r="C147" i="12"/>
  <c r="AE146" i="12"/>
  <c r="AB146" i="12"/>
  <c r="Z146" i="12"/>
  <c r="Q146" i="12"/>
  <c r="N146" i="12"/>
  <c r="K146" i="12"/>
  <c r="I146" i="12"/>
  <c r="H146" i="12"/>
  <c r="E146" i="12"/>
  <c r="B146" i="12"/>
  <c r="AE145" i="12"/>
  <c r="AB145" i="12"/>
  <c r="Z145" i="12"/>
  <c r="Q145" i="12"/>
  <c r="N145" i="12"/>
  <c r="K145" i="12"/>
  <c r="H145" i="12"/>
  <c r="E145" i="12"/>
  <c r="B145" i="12"/>
  <c r="AE144" i="12"/>
  <c r="AB144" i="12"/>
  <c r="Z144" i="12"/>
  <c r="Q144" i="12"/>
  <c r="N144" i="12"/>
  <c r="K144" i="12"/>
  <c r="H144" i="12"/>
  <c r="E144" i="12"/>
  <c r="B144" i="12"/>
  <c r="C145" i="12" l="1"/>
  <c r="I145" i="12"/>
  <c r="AC144" i="12"/>
  <c r="L144" i="12"/>
  <c r="L145" i="12"/>
  <c r="AC145" i="12"/>
  <c r="C144" i="12"/>
  <c r="I144" i="12"/>
  <c r="O144" i="12"/>
  <c r="AF144" i="12"/>
  <c r="F144" i="12"/>
  <c r="C146" i="12"/>
  <c r="O146" i="12"/>
  <c r="F145" i="12"/>
  <c r="R145" i="12"/>
  <c r="R144" i="12"/>
  <c r="AF145" i="12"/>
  <c r="O145" i="12"/>
  <c r="AG141" i="12"/>
  <c r="AF141" i="12"/>
  <c r="AD141" i="12"/>
  <c r="AC141" i="12"/>
  <c r="AA141" i="12"/>
  <c r="S141" i="12"/>
  <c r="R141" i="12"/>
  <c r="P141" i="12"/>
  <c r="O141" i="12"/>
  <c r="M141" i="12"/>
  <c r="L141" i="12"/>
  <c r="J141" i="12"/>
  <c r="I141" i="12"/>
  <c r="G141" i="12"/>
  <c r="F141" i="12"/>
  <c r="D141" i="12"/>
  <c r="C141" i="12"/>
  <c r="AG140" i="12"/>
  <c r="AF140" i="12"/>
  <c r="AD140" i="12"/>
  <c r="AC140" i="12"/>
  <c r="AA140" i="12"/>
  <c r="S140" i="12"/>
  <c r="R140" i="12"/>
  <c r="P140" i="12"/>
  <c r="O140" i="12"/>
  <c r="M140" i="12"/>
  <c r="L140" i="12"/>
  <c r="J140" i="12"/>
  <c r="I140" i="12"/>
  <c r="G140" i="12"/>
  <c r="F140" i="12"/>
  <c r="D140" i="12"/>
  <c r="C140" i="12"/>
  <c r="AG139" i="12"/>
  <c r="AF139" i="12"/>
  <c r="AD139" i="12"/>
  <c r="AC139" i="12"/>
  <c r="AA139" i="12"/>
  <c r="S139" i="12"/>
  <c r="R139" i="12"/>
  <c r="P139" i="12"/>
  <c r="O139" i="12"/>
  <c r="M139" i="12"/>
  <c r="L139" i="12"/>
  <c r="J139" i="12"/>
  <c r="I139" i="12"/>
  <c r="G139" i="12"/>
  <c r="F139" i="12"/>
  <c r="D139" i="12"/>
  <c r="C139" i="12"/>
  <c r="AG138" i="12" l="1"/>
  <c r="AF138" i="12"/>
  <c r="AD138" i="12"/>
  <c r="AC138" i="12"/>
  <c r="AA138" i="12"/>
  <c r="S138" i="12"/>
  <c r="R138" i="12"/>
  <c r="P138" i="12"/>
  <c r="O138" i="12"/>
  <c r="M138" i="12"/>
  <c r="L138" i="12"/>
  <c r="J138" i="12"/>
  <c r="I138" i="12"/>
  <c r="G138" i="12"/>
  <c r="F138" i="12"/>
  <c r="D138" i="12"/>
  <c r="C138" i="12"/>
  <c r="AG137" i="12"/>
  <c r="AF137" i="12"/>
  <c r="AD137" i="12"/>
  <c r="AC137" i="12"/>
  <c r="AA137" i="12"/>
  <c r="S137" i="12"/>
  <c r="R137" i="12"/>
  <c r="P137" i="12"/>
  <c r="O137" i="12"/>
  <c r="M137" i="12"/>
  <c r="L137" i="12"/>
  <c r="J137" i="12"/>
  <c r="I137" i="12"/>
  <c r="G137" i="12"/>
  <c r="F137" i="12"/>
  <c r="D137" i="12"/>
  <c r="C137" i="12"/>
  <c r="AG136" i="12"/>
  <c r="AF136" i="12"/>
  <c r="AD136" i="12"/>
  <c r="AC136" i="12"/>
  <c r="AA136" i="12"/>
  <c r="S136" i="12"/>
  <c r="R136" i="12"/>
  <c r="P136" i="12"/>
  <c r="O136" i="12"/>
  <c r="M136" i="12"/>
  <c r="L136" i="12"/>
  <c r="J136" i="12"/>
  <c r="I136" i="12"/>
  <c r="G136" i="12"/>
  <c r="F136" i="12"/>
  <c r="D136" i="12"/>
  <c r="C136" i="12"/>
  <c r="AG135" i="12" l="1"/>
  <c r="AF135" i="12"/>
  <c r="AD135" i="12"/>
  <c r="AC135" i="12"/>
  <c r="AA135" i="12"/>
  <c r="S135" i="12"/>
  <c r="R135" i="12"/>
  <c r="P135" i="12"/>
  <c r="O135" i="12"/>
  <c r="M135" i="12"/>
  <c r="L135" i="12"/>
  <c r="J135" i="12"/>
  <c r="I135" i="12"/>
  <c r="G135" i="12"/>
  <c r="F135" i="12"/>
  <c r="D135" i="12"/>
  <c r="C135" i="12"/>
  <c r="AG134" i="12" l="1"/>
  <c r="AF134" i="12"/>
  <c r="AD134" i="12"/>
  <c r="AC134" i="12"/>
  <c r="AA134" i="12"/>
  <c r="S134" i="12"/>
  <c r="R134" i="12"/>
  <c r="P134" i="12"/>
  <c r="O134" i="12"/>
  <c r="M134" i="12"/>
  <c r="L134" i="12"/>
  <c r="J134" i="12"/>
  <c r="I134" i="12"/>
  <c r="G134" i="12"/>
  <c r="F134" i="12"/>
  <c r="D134" i="12"/>
  <c r="C134" i="12"/>
  <c r="AG133" i="12"/>
  <c r="AF133" i="12"/>
  <c r="AD133" i="12"/>
  <c r="AC133" i="12"/>
  <c r="AA133" i="12"/>
  <c r="S133" i="12"/>
  <c r="R133" i="12"/>
  <c r="P133" i="12"/>
  <c r="O133" i="12"/>
  <c r="M133" i="12"/>
  <c r="L133" i="12"/>
  <c r="J133" i="12"/>
  <c r="I133" i="12"/>
  <c r="G133" i="12"/>
  <c r="F133" i="12"/>
  <c r="D133" i="12"/>
  <c r="C133" i="12"/>
  <c r="AG132" i="12"/>
  <c r="AF132" i="12"/>
  <c r="AD132" i="12"/>
  <c r="AC132" i="12"/>
  <c r="AA132" i="12"/>
  <c r="S132" i="12"/>
  <c r="R132" i="12"/>
  <c r="P132" i="12"/>
  <c r="O132" i="12"/>
  <c r="M132" i="12"/>
  <c r="L132" i="12"/>
  <c r="J132" i="12"/>
  <c r="I132" i="12"/>
  <c r="G132" i="12"/>
  <c r="F132" i="12"/>
  <c r="D132" i="12"/>
  <c r="C132" i="12"/>
  <c r="AG131" i="12" l="1"/>
  <c r="AF131" i="12"/>
  <c r="AD131" i="12"/>
  <c r="AC131" i="12"/>
  <c r="AA131" i="12"/>
  <c r="S131" i="12"/>
  <c r="R131" i="12"/>
  <c r="P131" i="12"/>
  <c r="O131" i="12"/>
  <c r="M131" i="12"/>
  <c r="L131" i="12"/>
  <c r="J131" i="12"/>
  <c r="I131" i="12"/>
  <c r="G131" i="12"/>
  <c r="F131" i="12"/>
  <c r="D131" i="12"/>
  <c r="C131" i="12"/>
  <c r="AG130" i="12"/>
  <c r="AF130" i="12"/>
  <c r="AD130" i="12"/>
  <c r="AC130" i="12"/>
  <c r="AA130" i="12"/>
  <c r="S130" i="12"/>
  <c r="R130" i="12"/>
  <c r="P130" i="12"/>
  <c r="O130" i="12"/>
  <c r="M130" i="12"/>
  <c r="L130" i="12"/>
  <c r="J130" i="12"/>
  <c r="I130" i="12"/>
  <c r="G130" i="12"/>
  <c r="F130" i="12"/>
  <c r="D130" i="12"/>
  <c r="C130" i="12"/>
  <c r="AG129" i="12"/>
  <c r="AF129" i="12"/>
  <c r="AD129" i="12"/>
  <c r="AC129" i="12"/>
  <c r="AA129" i="12"/>
  <c r="S129" i="12"/>
  <c r="R129" i="12"/>
  <c r="P129" i="12"/>
  <c r="O129" i="12"/>
  <c r="M129" i="12"/>
  <c r="L129" i="12"/>
  <c r="J129" i="12"/>
  <c r="I129" i="12"/>
  <c r="G129" i="12"/>
  <c r="F129" i="12"/>
  <c r="D129" i="12"/>
  <c r="C129" i="12"/>
  <c r="AG128" i="12"/>
  <c r="AF128" i="12"/>
  <c r="AD128" i="12"/>
  <c r="AC128" i="12"/>
  <c r="AA128" i="12"/>
  <c r="S128" i="12"/>
  <c r="R128" i="12"/>
  <c r="P128" i="12"/>
  <c r="O128" i="12"/>
  <c r="M128" i="12"/>
  <c r="L128" i="12"/>
  <c r="J128" i="12"/>
  <c r="I128" i="12"/>
  <c r="G128" i="12"/>
  <c r="F128" i="12"/>
  <c r="D128" i="12"/>
  <c r="C128" i="12"/>
  <c r="AG127" i="12" l="1"/>
  <c r="AF127" i="12"/>
  <c r="AD127" i="12"/>
  <c r="AC127" i="12"/>
  <c r="AA127" i="12"/>
  <c r="S127" i="12"/>
  <c r="R127" i="12"/>
  <c r="P127" i="12"/>
  <c r="O127" i="12"/>
  <c r="M127" i="12"/>
  <c r="L127" i="12"/>
  <c r="J127" i="12"/>
  <c r="I127" i="12"/>
  <c r="G127" i="12"/>
  <c r="F127" i="12"/>
  <c r="D127" i="12"/>
  <c r="C127" i="12"/>
  <c r="AG126" i="12"/>
  <c r="AF126" i="12"/>
  <c r="AD126" i="12"/>
  <c r="AC126" i="12"/>
  <c r="AA126" i="12"/>
  <c r="S126" i="12"/>
  <c r="R126" i="12"/>
  <c r="P126" i="12"/>
  <c r="O126" i="12"/>
  <c r="M126" i="12"/>
  <c r="L126" i="12"/>
  <c r="J126" i="12"/>
  <c r="I126" i="12"/>
  <c r="G126" i="12"/>
  <c r="F126" i="12"/>
  <c r="D126" i="12"/>
  <c r="C126" i="12"/>
  <c r="AG125" i="12"/>
  <c r="AF125" i="12"/>
  <c r="AD125" i="12"/>
  <c r="AC125" i="12"/>
  <c r="AA125" i="12"/>
  <c r="S125" i="12"/>
  <c r="R125" i="12"/>
  <c r="P125" i="12"/>
  <c r="O125" i="12"/>
  <c r="M125" i="12"/>
  <c r="L125" i="12"/>
  <c r="J125" i="12"/>
  <c r="I125" i="12"/>
  <c r="G125" i="12"/>
  <c r="F125" i="12"/>
  <c r="D125" i="12"/>
  <c r="C125" i="12"/>
  <c r="AG124" i="12"/>
  <c r="AF124" i="12"/>
  <c r="AD124" i="12"/>
  <c r="AC124" i="12"/>
  <c r="AA124" i="12"/>
  <c r="S124" i="12"/>
  <c r="R124" i="12"/>
  <c r="P124" i="12"/>
  <c r="O124" i="12"/>
  <c r="M124" i="12"/>
  <c r="L124" i="12"/>
  <c r="J124" i="12"/>
  <c r="I124" i="12"/>
  <c r="G124" i="12"/>
  <c r="F124" i="12"/>
  <c r="D124" i="12"/>
  <c r="C124" i="12"/>
  <c r="AG123" i="12" l="1"/>
  <c r="AF123" i="12"/>
  <c r="AD123" i="12"/>
  <c r="AC123" i="12"/>
  <c r="AA123" i="12"/>
  <c r="S123" i="12"/>
  <c r="R123" i="12"/>
  <c r="P123" i="12"/>
  <c r="O123" i="12"/>
  <c r="M123" i="12"/>
  <c r="L123" i="12"/>
  <c r="J123" i="12"/>
  <c r="I123" i="12"/>
  <c r="G123" i="12"/>
  <c r="F123" i="12"/>
  <c r="D123" i="12"/>
  <c r="C123" i="12"/>
  <c r="AG122" i="12" l="1"/>
  <c r="AF122" i="12"/>
  <c r="AD122" i="12"/>
  <c r="AC122" i="12"/>
  <c r="AA122" i="12"/>
  <c r="S122" i="12"/>
  <c r="R122" i="12"/>
  <c r="P122" i="12"/>
  <c r="O122" i="12"/>
  <c r="M122" i="12"/>
  <c r="L122" i="12"/>
  <c r="J122" i="12"/>
  <c r="I122" i="12"/>
  <c r="G122" i="12"/>
  <c r="F122" i="12"/>
  <c r="D122" i="12"/>
  <c r="C122" i="12"/>
  <c r="AG121" i="12"/>
  <c r="AF121" i="12"/>
  <c r="AD121" i="12"/>
  <c r="AC121" i="12"/>
  <c r="AA121" i="12"/>
  <c r="S121" i="12"/>
  <c r="R121" i="12"/>
  <c r="P121" i="12"/>
  <c r="O121" i="12"/>
  <c r="M121" i="12"/>
  <c r="L121" i="12"/>
  <c r="J121" i="12"/>
  <c r="I121" i="12"/>
  <c r="G121" i="12"/>
  <c r="F121" i="12"/>
  <c r="D121" i="12"/>
  <c r="C121" i="12"/>
  <c r="AG120" i="12"/>
  <c r="AF120" i="12"/>
  <c r="AD120" i="12"/>
  <c r="AC120" i="12"/>
  <c r="AA120" i="12"/>
  <c r="S120" i="12"/>
  <c r="R120" i="12"/>
  <c r="P120" i="12"/>
  <c r="O120" i="12"/>
  <c r="M120" i="12"/>
  <c r="L120" i="12"/>
  <c r="J120" i="12"/>
  <c r="I120" i="12"/>
  <c r="G120" i="12"/>
  <c r="F120" i="12"/>
  <c r="D120" i="12"/>
  <c r="C120" i="12"/>
  <c r="AG119" i="12"/>
  <c r="AF119" i="12"/>
  <c r="AD119" i="12"/>
  <c r="AC119" i="12"/>
  <c r="AA119" i="12"/>
  <c r="S119" i="12"/>
  <c r="R119" i="12"/>
  <c r="P119" i="12"/>
  <c r="O119" i="12"/>
  <c r="M119" i="12"/>
  <c r="L119" i="12"/>
  <c r="J119" i="12"/>
  <c r="I119" i="12"/>
  <c r="G119" i="12"/>
  <c r="F119" i="12"/>
  <c r="D119" i="12"/>
  <c r="C119" i="12"/>
  <c r="AG118" i="12"/>
  <c r="AF118" i="12"/>
  <c r="AD118" i="12"/>
  <c r="AC118" i="12"/>
  <c r="AA118" i="12"/>
  <c r="S118" i="12"/>
  <c r="R118" i="12"/>
  <c r="P118" i="12"/>
  <c r="O118" i="12"/>
  <c r="M118" i="12"/>
  <c r="L118" i="12"/>
  <c r="J118" i="12"/>
  <c r="I118" i="12"/>
  <c r="G118" i="12"/>
  <c r="F118" i="12"/>
  <c r="D118" i="12"/>
  <c r="C118" i="12"/>
  <c r="AG117" i="12"/>
  <c r="AF117" i="12"/>
  <c r="AD117" i="12"/>
  <c r="AC117" i="12"/>
  <c r="AA117" i="12"/>
  <c r="S117" i="12"/>
  <c r="R117" i="12"/>
  <c r="P117" i="12"/>
  <c r="O117" i="12"/>
  <c r="M117" i="12"/>
  <c r="L117" i="12"/>
  <c r="J117" i="12"/>
  <c r="I117" i="12"/>
  <c r="G117" i="12"/>
  <c r="F117" i="12"/>
  <c r="D117" i="12"/>
  <c r="C117" i="12"/>
  <c r="AG116" i="12" l="1"/>
  <c r="AF116" i="12"/>
  <c r="AD116" i="12"/>
  <c r="AC116" i="12"/>
  <c r="AA116" i="12"/>
  <c r="S116" i="12"/>
  <c r="R116" i="12"/>
  <c r="P116" i="12"/>
  <c r="O116" i="12"/>
  <c r="M116" i="12"/>
  <c r="L116" i="12"/>
  <c r="J116" i="12"/>
  <c r="I116" i="12"/>
  <c r="G116" i="12"/>
  <c r="F116" i="12"/>
  <c r="D116" i="12"/>
  <c r="C116" i="12"/>
  <c r="AG115" i="12" l="1"/>
  <c r="AF115" i="12"/>
  <c r="AD115" i="12"/>
  <c r="AC115" i="12"/>
  <c r="AA115" i="12"/>
  <c r="S115" i="12"/>
  <c r="R115" i="12"/>
  <c r="P115" i="12"/>
  <c r="O115" i="12"/>
  <c r="M115" i="12"/>
  <c r="L115" i="12"/>
  <c r="J115" i="12"/>
  <c r="I115" i="12"/>
  <c r="G115" i="12"/>
  <c r="F115" i="12"/>
  <c r="D115" i="12"/>
  <c r="C115" i="12"/>
  <c r="AG112" i="12" l="1"/>
  <c r="AD112" i="12"/>
  <c r="AA112" i="12"/>
  <c r="S112" i="12"/>
  <c r="P112" i="12"/>
  <c r="M112" i="12"/>
  <c r="J112" i="12"/>
  <c r="G112" i="12"/>
  <c r="D112" i="12"/>
  <c r="AG114" i="12"/>
  <c r="AF114" i="12"/>
  <c r="AD114" i="12"/>
  <c r="AC114" i="12"/>
  <c r="AA114" i="12"/>
  <c r="S114" i="12"/>
  <c r="R114" i="12"/>
  <c r="P114" i="12"/>
  <c r="O114" i="12"/>
  <c r="M114" i="12"/>
  <c r="L114" i="12"/>
  <c r="J114" i="12"/>
  <c r="I114" i="12"/>
  <c r="G114" i="12"/>
  <c r="F114" i="12"/>
  <c r="D114" i="12"/>
  <c r="C114" i="12"/>
  <c r="AG113" i="12"/>
  <c r="AF113" i="12"/>
  <c r="AD113" i="12"/>
  <c r="AC113" i="12"/>
  <c r="AA113" i="12"/>
  <c r="S113" i="12"/>
  <c r="R113" i="12"/>
  <c r="P113" i="12"/>
  <c r="O113" i="12"/>
  <c r="M113" i="12"/>
  <c r="L113" i="12"/>
  <c r="J113" i="12"/>
  <c r="I113" i="12"/>
  <c r="G113" i="12"/>
  <c r="F113" i="12"/>
  <c r="D113" i="12"/>
  <c r="C113" i="12"/>
  <c r="AF112" i="12"/>
  <c r="AC112" i="12"/>
  <c r="R112" i="12"/>
  <c r="O112" i="12"/>
  <c r="L112" i="12"/>
  <c r="I112" i="12"/>
  <c r="F112" i="12"/>
  <c r="C112" i="12"/>
  <c r="O111" i="12"/>
  <c r="I111" i="12"/>
  <c r="AE111" i="12"/>
  <c r="AB111" i="12"/>
  <c r="Z111" i="12"/>
  <c r="Q111" i="12"/>
  <c r="N111" i="12"/>
  <c r="K111" i="12"/>
  <c r="H111" i="12"/>
  <c r="E111" i="12"/>
  <c r="B111" i="12"/>
  <c r="AE110" i="12"/>
  <c r="AB110" i="12"/>
  <c r="Z110" i="12"/>
  <c r="Q110" i="12"/>
  <c r="N110" i="12"/>
  <c r="K110" i="12"/>
  <c r="H110" i="12"/>
  <c r="E110" i="12"/>
  <c r="B110" i="12"/>
  <c r="AE109" i="12"/>
  <c r="AB109" i="12"/>
  <c r="Z109" i="12"/>
  <c r="Q109" i="12"/>
  <c r="N109" i="12"/>
  <c r="K109" i="12"/>
  <c r="H109" i="12"/>
  <c r="E109" i="12"/>
  <c r="B109" i="12"/>
  <c r="AG106" i="12"/>
  <c r="AF106" i="12"/>
  <c r="AD106" i="12"/>
  <c r="AC106" i="12"/>
  <c r="AA106" i="12"/>
  <c r="S106" i="12"/>
  <c r="R106" i="12"/>
  <c r="P106" i="12"/>
  <c r="O106" i="12"/>
  <c r="M106" i="12"/>
  <c r="L106" i="12"/>
  <c r="J106" i="12"/>
  <c r="I106" i="12"/>
  <c r="G106" i="12"/>
  <c r="F106" i="12"/>
  <c r="D106" i="12"/>
  <c r="C106" i="12"/>
  <c r="AG105" i="12"/>
  <c r="AF105" i="12"/>
  <c r="AD105" i="12"/>
  <c r="AC105" i="12"/>
  <c r="AA105" i="12"/>
  <c r="S105" i="12"/>
  <c r="R105" i="12"/>
  <c r="P105" i="12"/>
  <c r="O105" i="12"/>
  <c r="M105" i="12"/>
  <c r="L105" i="12"/>
  <c r="J105" i="12"/>
  <c r="I105" i="12"/>
  <c r="G105" i="12"/>
  <c r="F105" i="12"/>
  <c r="D105" i="12"/>
  <c r="C105" i="12"/>
  <c r="AG104" i="12"/>
  <c r="AF104" i="12"/>
  <c r="AD104" i="12"/>
  <c r="AC104" i="12"/>
  <c r="AA104" i="12"/>
  <c r="S104" i="12"/>
  <c r="R104" i="12"/>
  <c r="P104" i="12"/>
  <c r="O104" i="12"/>
  <c r="M104" i="12"/>
  <c r="L104" i="12"/>
  <c r="J104" i="12"/>
  <c r="I104" i="12"/>
  <c r="G104" i="12"/>
  <c r="F104" i="12"/>
  <c r="D104" i="12"/>
  <c r="C104" i="12"/>
  <c r="AG103" i="12"/>
  <c r="AF103" i="12"/>
  <c r="AD103" i="12"/>
  <c r="AC103" i="12"/>
  <c r="AA103" i="12"/>
  <c r="S103" i="12"/>
  <c r="R103" i="12"/>
  <c r="P103" i="12"/>
  <c r="O103" i="12"/>
  <c r="M103" i="12"/>
  <c r="L103" i="12"/>
  <c r="J103" i="12"/>
  <c r="I103" i="12"/>
  <c r="G103" i="12"/>
  <c r="F103" i="12"/>
  <c r="D103" i="12"/>
  <c r="C103" i="12"/>
  <c r="AG102" i="12"/>
  <c r="AF102" i="12"/>
  <c r="AD102" i="12"/>
  <c r="AC102" i="12"/>
  <c r="AA102" i="12"/>
  <c r="S102" i="12"/>
  <c r="R102" i="12"/>
  <c r="P102" i="12"/>
  <c r="O102" i="12"/>
  <c r="M102" i="12"/>
  <c r="L102" i="12"/>
  <c r="J102" i="12"/>
  <c r="I102" i="12"/>
  <c r="G102" i="12"/>
  <c r="F102" i="12"/>
  <c r="D102" i="12"/>
  <c r="C102" i="12"/>
  <c r="R110" i="12" l="1"/>
  <c r="R111" i="12"/>
  <c r="AC111" i="12"/>
  <c r="C111" i="12"/>
  <c r="AF111" i="12"/>
  <c r="C109" i="12"/>
  <c r="I109" i="12"/>
  <c r="O110" i="12"/>
  <c r="AF110" i="12"/>
  <c r="L110" i="12"/>
  <c r="R109" i="12"/>
  <c r="AC110" i="12"/>
  <c r="C110" i="12"/>
  <c r="AF109" i="12"/>
  <c r="F109" i="12"/>
  <c r="F111" i="12"/>
  <c r="L111" i="12"/>
  <c r="F110" i="12"/>
  <c r="L109" i="12"/>
  <c r="O109" i="12"/>
  <c r="I110" i="12"/>
  <c r="AC109" i="12"/>
  <c r="D101" i="12"/>
  <c r="AG101" i="12"/>
  <c r="AF101" i="12"/>
  <c r="AD101" i="12"/>
  <c r="AC101" i="12"/>
  <c r="AA101" i="12"/>
  <c r="S101" i="12"/>
  <c r="R101" i="12"/>
  <c r="P101" i="12"/>
  <c r="O101" i="12"/>
  <c r="M101" i="12"/>
  <c r="L101" i="12"/>
  <c r="J101" i="12"/>
  <c r="I101" i="12"/>
  <c r="G101" i="12"/>
  <c r="F101" i="12"/>
  <c r="C101" i="12"/>
  <c r="AG100" i="12"/>
  <c r="AF100" i="12"/>
  <c r="AD100" i="12"/>
  <c r="AC100" i="12"/>
  <c r="AA100" i="12"/>
  <c r="S100" i="12"/>
  <c r="R100" i="12"/>
  <c r="P100" i="12"/>
  <c r="O100" i="12"/>
  <c r="M100" i="12"/>
  <c r="L100" i="12"/>
  <c r="J100" i="12"/>
  <c r="I100" i="12"/>
  <c r="G100" i="12"/>
  <c r="F100" i="12"/>
  <c r="D100" i="12"/>
  <c r="C100" i="12"/>
  <c r="AG99" i="12"/>
  <c r="AF99" i="12"/>
  <c r="AD99" i="12"/>
  <c r="AC99" i="12"/>
  <c r="AA99" i="12"/>
  <c r="S99" i="12"/>
  <c r="R99" i="12"/>
  <c r="P99" i="12"/>
  <c r="O99" i="12"/>
  <c r="M99" i="12"/>
  <c r="L99" i="12"/>
  <c r="J99" i="12"/>
  <c r="I99" i="12"/>
  <c r="G99" i="12"/>
  <c r="F99" i="12"/>
  <c r="D99" i="12"/>
  <c r="C99" i="12"/>
  <c r="AG98" i="12"/>
  <c r="AF98" i="12"/>
  <c r="AD98" i="12"/>
  <c r="AC98" i="12"/>
  <c r="AA98" i="12"/>
  <c r="S98" i="12"/>
  <c r="R98" i="12"/>
  <c r="P98" i="12"/>
  <c r="O98" i="12"/>
  <c r="M98" i="12"/>
  <c r="L98" i="12"/>
  <c r="J98" i="12"/>
  <c r="I98" i="12"/>
  <c r="G98" i="12"/>
  <c r="F98" i="12"/>
  <c r="D98" i="12"/>
  <c r="C98" i="12"/>
  <c r="AG97" i="12" l="1"/>
  <c r="AF97" i="12"/>
  <c r="AD97" i="12"/>
  <c r="AC97" i="12"/>
  <c r="AA97" i="12"/>
  <c r="S97" i="12"/>
  <c r="R97" i="12"/>
  <c r="P97" i="12"/>
  <c r="O97" i="12"/>
  <c r="M97" i="12"/>
  <c r="L97" i="12"/>
  <c r="J97" i="12"/>
  <c r="I97" i="12"/>
  <c r="G97" i="12"/>
  <c r="F97" i="12"/>
  <c r="D97" i="12"/>
  <c r="C97" i="12"/>
  <c r="AG96" i="12" l="1"/>
  <c r="AF96" i="12"/>
  <c r="AD96" i="12"/>
  <c r="AC96" i="12"/>
  <c r="AA96" i="12"/>
  <c r="S96" i="12"/>
  <c r="R96" i="12"/>
  <c r="P96" i="12"/>
  <c r="O96" i="12"/>
  <c r="M96" i="12"/>
  <c r="L96" i="12"/>
  <c r="J96" i="12"/>
  <c r="I96" i="12"/>
  <c r="G96" i="12"/>
  <c r="F96" i="12"/>
  <c r="D96" i="12"/>
  <c r="C96" i="12"/>
  <c r="AG95" i="12" l="1"/>
  <c r="AF95" i="12"/>
  <c r="AD95" i="12"/>
  <c r="AC95" i="12"/>
  <c r="AA95" i="12"/>
  <c r="S95" i="12"/>
  <c r="R95" i="12"/>
  <c r="P95" i="12"/>
  <c r="O95" i="12"/>
  <c r="M95" i="12"/>
  <c r="L95" i="12"/>
  <c r="J95" i="12"/>
  <c r="I95" i="12"/>
  <c r="G95" i="12"/>
  <c r="F95" i="12"/>
  <c r="D95" i="12"/>
  <c r="C95" i="12"/>
  <c r="AG94" i="12" l="1"/>
  <c r="AF94" i="12"/>
  <c r="AD94" i="12"/>
  <c r="AC94" i="12"/>
  <c r="AA94" i="12"/>
  <c r="S94" i="12"/>
  <c r="R94" i="12"/>
  <c r="P94" i="12"/>
  <c r="O94" i="12"/>
  <c r="M94" i="12"/>
  <c r="L94" i="12"/>
  <c r="J94" i="12"/>
  <c r="I94" i="12"/>
  <c r="G94" i="12"/>
  <c r="F94" i="12"/>
  <c r="D94" i="12"/>
  <c r="C94" i="12"/>
  <c r="AG93" i="12"/>
  <c r="AF93" i="12"/>
  <c r="AD93" i="12"/>
  <c r="AC93" i="12"/>
  <c r="AA93" i="12"/>
  <c r="S93" i="12"/>
  <c r="R93" i="12"/>
  <c r="P93" i="12"/>
  <c r="O93" i="12"/>
  <c r="M93" i="12"/>
  <c r="L93" i="12"/>
  <c r="J93" i="12"/>
  <c r="I93" i="12"/>
  <c r="G93" i="12"/>
  <c r="F93" i="12"/>
  <c r="D93" i="12"/>
  <c r="C93" i="12"/>
  <c r="AG92" i="12"/>
  <c r="AF92" i="12"/>
  <c r="AD92" i="12"/>
  <c r="AC92" i="12"/>
  <c r="AA92" i="12"/>
  <c r="S92" i="12"/>
  <c r="R92" i="12"/>
  <c r="P92" i="12"/>
  <c r="O92" i="12"/>
  <c r="M92" i="12"/>
  <c r="L92" i="12"/>
  <c r="J92" i="12"/>
  <c r="I92" i="12"/>
  <c r="G92" i="12"/>
  <c r="F92" i="12"/>
  <c r="D92" i="12"/>
  <c r="C92" i="12"/>
  <c r="AG91" i="12"/>
  <c r="AF91" i="12"/>
  <c r="AD91" i="12"/>
  <c r="AC91" i="12"/>
  <c r="AA91" i="12"/>
  <c r="S91" i="12"/>
  <c r="R91" i="12"/>
  <c r="P91" i="12"/>
  <c r="O91" i="12"/>
  <c r="M91" i="12"/>
  <c r="L91" i="12"/>
  <c r="J91" i="12"/>
  <c r="I91" i="12"/>
  <c r="G91" i="12"/>
  <c r="F91" i="12"/>
  <c r="D91" i="12"/>
  <c r="C91" i="12"/>
  <c r="AG90" i="12" l="1"/>
  <c r="AF90" i="12"/>
  <c r="AD90" i="12"/>
  <c r="AC90" i="12"/>
  <c r="AA90" i="12"/>
  <c r="S90" i="12"/>
  <c r="R90" i="12"/>
  <c r="P90" i="12"/>
  <c r="O90" i="12"/>
  <c r="M90" i="12"/>
  <c r="L90" i="12"/>
  <c r="J90" i="12"/>
  <c r="I90" i="12"/>
  <c r="G90" i="12"/>
  <c r="F90" i="12"/>
  <c r="D90" i="12"/>
  <c r="C90" i="12"/>
  <c r="AG89" i="12"/>
  <c r="AF89" i="12"/>
  <c r="AD89" i="12"/>
  <c r="AC89" i="12"/>
  <c r="AA89" i="12"/>
  <c r="S89" i="12"/>
  <c r="R89" i="12"/>
  <c r="P89" i="12"/>
  <c r="O89" i="12"/>
  <c r="M89" i="12"/>
  <c r="L89" i="12"/>
  <c r="J89" i="12"/>
  <c r="I89" i="12"/>
  <c r="G89" i="12"/>
  <c r="F89" i="12"/>
  <c r="D89" i="12"/>
  <c r="C89" i="12"/>
  <c r="AG88" i="12" l="1"/>
  <c r="AF88" i="12"/>
  <c r="AD88" i="12"/>
  <c r="AC88" i="12"/>
  <c r="AA88" i="12"/>
  <c r="S88" i="12"/>
  <c r="R88" i="12"/>
  <c r="P88" i="12"/>
  <c r="O88" i="12"/>
  <c r="M88" i="12"/>
  <c r="L88" i="12"/>
  <c r="J88" i="12"/>
  <c r="I88" i="12"/>
  <c r="G88" i="12"/>
  <c r="F88" i="12"/>
  <c r="D88" i="12"/>
  <c r="C88" i="12"/>
  <c r="AG87" i="12" l="1"/>
  <c r="AF87" i="12"/>
  <c r="AD87" i="12"/>
  <c r="AC87" i="12"/>
  <c r="AA87" i="12"/>
  <c r="S87" i="12"/>
  <c r="R87" i="12"/>
  <c r="P87" i="12"/>
  <c r="O87" i="12"/>
  <c r="M87" i="12"/>
  <c r="L87" i="12"/>
  <c r="J87" i="12"/>
  <c r="I87" i="12"/>
  <c r="G87" i="12"/>
  <c r="F87" i="12"/>
  <c r="D87" i="12"/>
  <c r="C87" i="12"/>
  <c r="AG86" i="12"/>
  <c r="AF86" i="12"/>
  <c r="AD86" i="12"/>
  <c r="AC86" i="12"/>
  <c r="AA86" i="12"/>
  <c r="S86" i="12"/>
  <c r="R86" i="12"/>
  <c r="P86" i="12"/>
  <c r="O86" i="12"/>
  <c r="M86" i="12"/>
  <c r="L86" i="12"/>
  <c r="J86" i="12"/>
  <c r="I86" i="12"/>
  <c r="G86" i="12"/>
  <c r="F86" i="12"/>
  <c r="D86" i="12"/>
  <c r="C86" i="12"/>
  <c r="AG85" i="12"/>
  <c r="AF85" i="12"/>
  <c r="AD85" i="12"/>
  <c r="AC85" i="12"/>
  <c r="AA85" i="12"/>
  <c r="S85" i="12"/>
  <c r="R85" i="12"/>
  <c r="P85" i="12"/>
  <c r="O85" i="12"/>
  <c r="M85" i="12"/>
  <c r="L85" i="12"/>
  <c r="J85" i="12"/>
  <c r="I85" i="12"/>
  <c r="G85" i="12"/>
  <c r="F85" i="12"/>
  <c r="D85" i="12"/>
  <c r="C85" i="12"/>
  <c r="AG84" i="12" l="1"/>
  <c r="AF84" i="12"/>
  <c r="AD84" i="12"/>
  <c r="AC84" i="12"/>
  <c r="AA84" i="12"/>
  <c r="S84" i="12"/>
  <c r="R84" i="12"/>
  <c r="P84" i="12"/>
  <c r="O84" i="12"/>
  <c r="M84" i="12"/>
  <c r="L84" i="12"/>
  <c r="J84" i="12"/>
  <c r="I84" i="12"/>
  <c r="G84" i="12"/>
  <c r="F84" i="12"/>
  <c r="D84" i="12"/>
  <c r="C84" i="12"/>
  <c r="AG83" i="12"/>
  <c r="AF83" i="12"/>
  <c r="AD83" i="12"/>
  <c r="AC83" i="12"/>
  <c r="AA83" i="12"/>
  <c r="S83" i="12"/>
  <c r="R83" i="12"/>
  <c r="P83" i="12"/>
  <c r="O83" i="12"/>
  <c r="M83" i="12"/>
  <c r="L83" i="12"/>
  <c r="J83" i="12"/>
  <c r="I83" i="12"/>
  <c r="G83" i="12"/>
  <c r="F83" i="12"/>
  <c r="D83" i="12"/>
  <c r="C83" i="12"/>
  <c r="AG82" i="12" l="1"/>
  <c r="AF82" i="12"/>
  <c r="AD82" i="12"/>
  <c r="AC82" i="12"/>
  <c r="AA82" i="12"/>
  <c r="S82" i="12"/>
  <c r="R82" i="12"/>
  <c r="P82" i="12"/>
  <c r="O82" i="12"/>
  <c r="M82" i="12"/>
  <c r="L82" i="12"/>
  <c r="J82" i="12"/>
  <c r="I82" i="12"/>
  <c r="G82" i="12"/>
  <c r="F82" i="12"/>
  <c r="D82" i="12"/>
  <c r="C82" i="12"/>
  <c r="AG81" i="12"/>
  <c r="AF81" i="12"/>
  <c r="AD81" i="12"/>
  <c r="AC81" i="12"/>
  <c r="AA81" i="12"/>
  <c r="S81" i="12"/>
  <c r="R81" i="12"/>
  <c r="P81" i="12"/>
  <c r="O81" i="12"/>
  <c r="M81" i="12"/>
  <c r="L81" i="12"/>
  <c r="J81" i="12"/>
  <c r="I81" i="12"/>
  <c r="G81" i="12"/>
  <c r="F81" i="12"/>
  <c r="D81" i="12"/>
  <c r="C81" i="12"/>
  <c r="AG80" i="12" l="1"/>
  <c r="AF80" i="12"/>
  <c r="AD80" i="12"/>
  <c r="AC80" i="12"/>
  <c r="AA80" i="12"/>
  <c r="S80" i="12"/>
  <c r="R80" i="12"/>
  <c r="P80" i="12"/>
  <c r="O80" i="12"/>
  <c r="M80" i="12"/>
  <c r="L80" i="12"/>
  <c r="J80" i="12"/>
  <c r="I80" i="12"/>
  <c r="G80" i="12"/>
  <c r="F80" i="12"/>
  <c r="D80" i="12"/>
  <c r="C80" i="12"/>
  <c r="AG79" i="12"/>
  <c r="AF79" i="12"/>
  <c r="AD79" i="12"/>
  <c r="AC79" i="12"/>
  <c r="AA79" i="12"/>
  <c r="S79" i="12"/>
  <c r="R79" i="12"/>
  <c r="P79" i="12"/>
  <c r="O79" i="12"/>
  <c r="M79" i="12"/>
  <c r="L79" i="12"/>
  <c r="J79" i="12"/>
  <c r="I79" i="12"/>
  <c r="G79" i="12"/>
  <c r="F79" i="12"/>
  <c r="D79" i="12"/>
  <c r="C79" i="12"/>
  <c r="AG78" i="12"/>
  <c r="AF78" i="12"/>
  <c r="AD78" i="12"/>
  <c r="AC78" i="12"/>
  <c r="AA78" i="12"/>
  <c r="S78" i="12"/>
  <c r="R78" i="12"/>
  <c r="P78" i="12"/>
  <c r="O78" i="12"/>
  <c r="M78" i="12"/>
  <c r="L78" i="12"/>
  <c r="J78" i="12"/>
  <c r="I78" i="12"/>
  <c r="G78" i="12"/>
  <c r="F78" i="12"/>
  <c r="D78" i="12"/>
  <c r="C78" i="12"/>
  <c r="AG77" i="12" l="1"/>
  <c r="AD77" i="12"/>
  <c r="AA77" i="12"/>
  <c r="S77" i="12"/>
  <c r="P77" i="12"/>
  <c r="M77" i="12"/>
  <c r="J77" i="12"/>
  <c r="G77" i="12"/>
  <c r="D77" i="12"/>
  <c r="AF77" i="12"/>
  <c r="AC77" i="12"/>
  <c r="R77" i="12"/>
  <c r="O77" i="12"/>
  <c r="L77" i="12"/>
  <c r="I77" i="12"/>
  <c r="F77" i="12"/>
  <c r="C77" i="12"/>
  <c r="AF76" i="12"/>
  <c r="AC76" i="12"/>
  <c r="AC74" i="12" s="1"/>
  <c r="R76" i="12"/>
  <c r="O76" i="12"/>
  <c r="L76" i="12"/>
  <c r="I76" i="12"/>
  <c r="F76" i="12"/>
  <c r="C76" i="12"/>
  <c r="AF75" i="12"/>
  <c r="AC75" i="12"/>
  <c r="I75" i="12"/>
  <c r="F75" i="12"/>
  <c r="C75" i="12"/>
  <c r="AE75" i="12"/>
  <c r="AB75" i="12"/>
  <c r="Z75" i="12"/>
  <c r="Q75" i="12"/>
  <c r="O75" i="12"/>
  <c r="N75" i="12"/>
  <c r="K75" i="12"/>
  <c r="H75" i="12"/>
  <c r="E75" i="12"/>
  <c r="B75" i="12"/>
  <c r="AE74" i="12"/>
  <c r="AB74" i="12"/>
  <c r="Z74" i="12"/>
  <c r="Q74" i="12"/>
  <c r="N74" i="12"/>
  <c r="K74" i="12"/>
  <c r="H74" i="12"/>
  <c r="E74" i="12"/>
  <c r="B74" i="12"/>
  <c r="AE73" i="12"/>
  <c r="AB73" i="12"/>
  <c r="Z73" i="12"/>
  <c r="Q73" i="12"/>
  <c r="N73" i="12"/>
  <c r="K73" i="12"/>
  <c r="H73" i="12"/>
  <c r="E73" i="12"/>
  <c r="B73" i="12"/>
  <c r="I73" i="12" l="1"/>
  <c r="AF73" i="12"/>
  <c r="C73" i="12"/>
  <c r="O73" i="12"/>
  <c r="R74" i="12"/>
  <c r="F73" i="12"/>
  <c r="AF74" i="12"/>
  <c r="R75" i="12"/>
  <c r="R73" i="12"/>
  <c r="O74" i="12"/>
  <c r="L73" i="12"/>
  <c r="L75" i="12"/>
  <c r="L74" i="12"/>
  <c r="I74" i="12"/>
  <c r="F74" i="12"/>
  <c r="C74" i="12"/>
  <c r="AC73" i="12"/>
  <c r="AF70" i="12"/>
  <c r="AC70" i="12"/>
  <c r="R70" i="12"/>
  <c r="O70" i="12"/>
  <c r="L70" i="12"/>
  <c r="I70" i="12"/>
  <c r="F70" i="12"/>
  <c r="C70" i="12"/>
  <c r="AF69" i="12"/>
  <c r="AC69" i="12"/>
  <c r="R69" i="12"/>
  <c r="O69" i="12"/>
  <c r="L69" i="12"/>
  <c r="I69" i="12"/>
  <c r="F69" i="12"/>
  <c r="C69" i="12"/>
  <c r="AF68" i="12" l="1"/>
  <c r="AC68" i="12"/>
  <c r="R68" i="12"/>
  <c r="O68" i="12"/>
  <c r="L68" i="12"/>
  <c r="I68" i="12"/>
  <c r="F68" i="12"/>
  <c r="C68" i="12"/>
  <c r="AF67" i="12"/>
  <c r="AC67" i="12"/>
  <c r="R67" i="12"/>
  <c r="O67" i="12"/>
  <c r="L67" i="12"/>
  <c r="I67" i="12"/>
  <c r="F67" i="12"/>
  <c r="C67" i="12"/>
  <c r="AF66" i="12"/>
  <c r="AC66" i="12"/>
  <c r="R66" i="12"/>
  <c r="O66" i="12"/>
  <c r="L66" i="12"/>
  <c r="I66" i="12"/>
  <c r="F66" i="12"/>
  <c r="C66" i="12"/>
  <c r="AF65" i="12" l="1"/>
  <c r="AC65" i="12"/>
  <c r="R65" i="12"/>
  <c r="O65" i="12"/>
  <c r="L65" i="12"/>
  <c r="I65" i="12"/>
  <c r="F65" i="12"/>
  <c r="C65" i="12"/>
  <c r="AF64" i="12" l="1"/>
  <c r="AC64" i="12"/>
  <c r="R64" i="12"/>
  <c r="O64" i="12"/>
  <c r="L64" i="12"/>
  <c r="I64" i="12"/>
  <c r="F64" i="12"/>
  <c r="C64" i="12"/>
  <c r="AF63" i="12"/>
  <c r="AC63" i="12"/>
  <c r="R63" i="12"/>
  <c r="O63" i="12"/>
  <c r="L63" i="12"/>
  <c r="I63" i="12"/>
  <c r="F63" i="12"/>
  <c r="C63" i="12"/>
  <c r="AF62" i="12" l="1"/>
  <c r="AC62" i="12"/>
  <c r="R62" i="12"/>
  <c r="O62" i="12"/>
  <c r="L62" i="12"/>
  <c r="I62" i="12"/>
  <c r="F62" i="12"/>
  <c r="C62" i="12"/>
  <c r="AF61" i="12" l="1"/>
  <c r="AC61" i="12"/>
  <c r="R61" i="12"/>
  <c r="O61" i="12"/>
  <c r="L61" i="12"/>
  <c r="I61" i="12"/>
  <c r="F61" i="12"/>
  <c r="C61" i="12"/>
  <c r="AF60" i="12"/>
  <c r="AC60" i="12"/>
  <c r="R60" i="12"/>
  <c r="O60" i="12"/>
  <c r="L60" i="12"/>
  <c r="I60" i="12"/>
  <c r="F60" i="12"/>
  <c r="C60" i="12"/>
  <c r="AF59" i="12"/>
  <c r="AC59" i="12"/>
  <c r="R59" i="12"/>
  <c r="O59" i="12"/>
  <c r="L59" i="12"/>
  <c r="I59" i="12"/>
  <c r="F59" i="12"/>
  <c r="C59" i="12"/>
  <c r="AF58" i="12"/>
  <c r="AC58" i="12"/>
  <c r="R58" i="12"/>
  <c r="O58" i="12"/>
  <c r="L58" i="12"/>
  <c r="I58" i="12"/>
  <c r="F58" i="12"/>
  <c r="C58" i="12"/>
  <c r="AF57" i="12"/>
  <c r="AC57" i="12"/>
  <c r="R57" i="12"/>
  <c r="O57" i="12"/>
  <c r="L57" i="12"/>
  <c r="I57" i="12"/>
  <c r="F57" i="12"/>
  <c r="C57" i="12"/>
  <c r="AF56" i="12" l="1"/>
  <c r="AC56" i="12"/>
  <c r="R56" i="12"/>
  <c r="O56" i="12"/>
  <c r="L56" i="12"/>
  <c r="I56" i="12"/>
  <c r="F56" i="12"/>
  <c r="C56" i="12"/>
  <c r="P55" i="12" l="1"/>
  <c r="AF55" i="12"/>
  <c r="AC55" i="12"/>
  <c r="R55" i="12"/>
  <c r="O55" i="12"/>
  <c r="L55" i="12"/>
  <c r="I55" i="12"/>
  <c r="F55" i="12"/>
  <c r="C55" i="12"/>
  <c r="P49" i="12" l="1"/>
  <c r="AF54" i="12"/>
  <c r="AC54" i="12"/>
  <c r="R54" i="12"/>
  <c r="O54" i="12"/>
  <c r="L54" i="12"/>
  <c r="I54" i="12"/>
  <c r="F54" i="12"/>
  <c r="C54" i="12"/>
  <c r="AF53" i="12"/>
  <c r="AC53" i="12"/>
  <c r="R53" i="12"/>
  <c r="O53" i="12"/>
  <c r="L53" i="12"/>
  <c r="I53" i="12"/>
  <c r="F53" i="12"/>
  <c r="C53" i="12"/>
  <c r="AF52" i="12"/>
  <c r="AC52" i="12"/>
  <c r="R52" i="12"/>
  <c r="O52" i="12"/>
  <c r="L52" i="12"/>
  <c r="I52" i="12"/>
  <c r="F52" i="12"/>
  <c r="C52" i="12"/>
  <c r="AF51" i="12"/>
  <c r="AC51" i="12"/>
  <c r="R51" i="12"/>
  <c r="O51" i="12"/>
  <c r="L51" i="12"/>
  <c r="I51" i="12"/>
  <c r="F51" i="12"/>
  <c r="C51" i="12"/>
  <c r="AF50" i="12" l="1"/>
  <c r="AC50" i="12"/>
  <c r="R50" i="12"/>
  <c r="O50" i="12"/>
  <c r="L50" i="12"/>
  <c r="I50" i="12"/>
  <c r="F50" i="12"/>
  <c r="C50" i="12"/>
  <c r="J49" i="12" l="1"/>
  <c r="G49" i="12"/>
  <c r="D49" i="12"/>
  <c r="AF49" i="12"/>
  <c r="AC49" i="12"/>
  <c r="R49" i="12"/>
  <c r="O49" i="12"/>
  <c r="L49" i="12"/>
  <c r="I49" i="12"/>
  <c r="F49" i="12"/>
  <c r="C49" i="12"/>
  <c r="AF48" i="12"/>
  <c r="AC48" i="12"/>
  <c r="R48" i="12"/>
  <c r="O48" i="12"/>
  <c r="L48" i="12"/>
  <c r="I48" i="12"/>
  <c r="F48" i="12"/>
  <c r="C48" i="12"/>
  <c r="AF47" i="12"/>
  <c r="AC47" i="12"/>
  <c r="R47" i="12"/>
  <c r="O47" i="12"/>
  <c r="L47" i="12"/>
  <c r="I47" i="12"/>
  <c r="F47" i="12"/>
  <c r="C47" i="12"/>
  <c r="AF46" i="12"/>
  <c r="AC46" i="12"/>
  <c r="R46" i="12"/>
  <c r="O46" i="12"/>
  <c r="L46" i="12"/>
  <c r="I46" i="12"/>
  <c r="F46" i="12"/>
  <c r="C46" i="12"/>
  <c r="AF45" i="12"/>
  <c r="AC45" i="12"/>
  <c r="R45" i="12"/>
  <c r="O45" i="12"/>
  <c r="L45" i="12"/>
  <c r="I45" i="12"/>
  <c r="F45" i="12"/>
  <c r="C45" i="12"/>
  <c r="AF44" i="12"/>
  <c r="AC44" i="12"/>
  <c r="R44" i="12"/>
  <c r="O44" i="12"/>
  <c r="L44" i="12"/>
  <c r="I44" i="12"/>
  <c r="F44" i="12"/>
  <c r="C44" i="12"/>
  <c r="B40" i="12" l="1"/>
  <c r="AD43" i="12"/>
  <c r="AA43" i="12"/>
  <c r="S43" i="12"/>
  <c r="P43" i="12"/>
  <c r="M43" i="12"/>
  <c r="J43" i="12"/>
  <c r="G43" i="12"/>
  <c r="D43" i="12"/>
  <c r="AF43" i="12"/>
  <c r="AC43" i="12"/>
  <c r="R43" i="12"/>
  <c r="O43" i="12"/>
  <c r="L43" i="12"/>
  <c r="L41" i="12" s="1"/>
  <c r="I43" i="12"/>
  <c r="F43" i="12"/>
  <c r="C43" i="12"/>
  <c r="AC42" i="12"/>
  <c r="AE42" i="12"/>
  <c r="AB42" i="12"/>
  <c r="Z42" i="12"/>
  <c r="Q42" i="12"/>
  <c r="N42" i="12"/>
  <c r="K42" i="12"/>
  <c r="H42" i="12"/>
  <c r="B42" i="12"/>
  <c r="AE41" i="12"/>
  <c r="AB41" i="12"/>
  <c r="Z41" i="12"/>
  <c r="Q41" i="12"/>
  <c r="N41" i="12"/>
  <c r="K41" i="12"/>
  <c r="B41" i="12"/>
  <c r="AE40" i="12"/>
  <c r="AB40" i="12"/>
  <c r="Z40" i="12"/>
  <c r="Q40" i="12"/>
  <c r="N40" i="12"/>
  <c r="K40" i="12"/>
  <c r="R42" i="12" l="1"/>
  <c r="C40" i="12"/>
  <c r="C42" i="12"/>
  <c r="R41" i="12"/>
  <c r="L42" i="12"/>
  <c r="AF42" i="12"/>
  <c r="O42" i="12"/>
  <c r="R40" i="12"/>
  <c r="AC41" i="12"/>
  <c r="O41" i="12"/>
  <c r="O40" i="12"/>
  <c r="AF40" i="12"/>
  <c r="C41" i="12"/>
  <c r="AF41" i="12"/>
  <c r="AC40" i="12"/>
  <c r="L40" i="12"/>
  <c r="F42" i="12"/>
  <c r="F40" i="12"/>
  <c r="F41" i="12"/>
  <c r="E40" i="12"/>
  <c r="H41" i="12"/>
  <c r="E42" i="12"/>
  <c r="H40" i="12"/>
  <c r="E41" i="12"/>
  <c r="AG37" i="12"/>
  <c r="AF37" i="12"/>
  <c r="AD37" i="12"/>
  <c r="AC37" i="12"/>
  <c r="AA37" i="12"/>
  <c r="S37" i="12"/>
  <c r="R37" i="12"/>
  <c r="P37" i="12"/>
  <c r="O37" i="12"/>
  <c r="M37" i="12"/>
  <c r="L37" i="12"/>
  <c r="J37" i="12"/>
  <c r="I37" i="12"/>
  <c r="G37" i="12"/>
  <c r="F37" i="12"/>
  <c r="D37" i="12"/>
  <c r="C37" i="12"/>
  <c r="J36" i="12"/>
  <c r="I36" i="12"/>
  <c r="G36" i="12"/>
  <c r="F36" i="12"/>
  <c r="D36" i="12"/>
  <c r="C36" i="12"/>
  <c r="J35" i="12"/>
  <c r="I35" i="12"/>
  <c r="G35" i="12"/>
  <c r="F35" i="12"/>
  <c r="D35" i="12"/>
  <c r="C35" i="12"/>
  <c r="J34" i="12"/>
  <c r="I34" i="12"/>
  <c r="G34" i="12"/>
  <c r="F34" i="12"/>
  <c r="D34" i="12"/>
  <c r="C34" i="12"/>
  <c r="J33" i="12"/>
  <c r="I33" i="12"/>
  <c r="G33" i="12"/>
  <c r="F33" i="12"/>
  <c r="D33" i="12"/>
  <c r="C33" i="12"/>
  <c r="J32" i="12"/>
  <c r="I32" i="12"/>
  <c r="G32" i="12"/>
  <c r="F32" i="12"/>
  <c r="D32" i="12"/>
  <c r="C32" i="12"/>
  <c r="J31" i="12"/>
  <c r="I31" i="12"/>
  <c r="G31" i="12"/>
  <c r="F31" i="12"/>
  <c r="D31" i="12"/>
  <c r="C31" i="12"/>
  <c r="J30" i="12"/>
  <c r="I30" i="12"/>
  <c r="G30" i="12"/>
  <c r="F30" i="12"/>
  <c r="D30" i="12"/>
  <c r="C30" i="12"/>
  <c r="I42" i="12" l="1"/>
  <c r="I41" i="12"/>
  <c r="I40" i="12"/>
  <c r="AG36" i="12"/>
  <c r="AF36" i="12"/>
  <c r="AD36" i="12"/>
  <c r="AC36" i="12"/>
  <c r="AA36" i="12"/>
  <c r="S36" i="12"/>
  <c r="R36" i="12"/>
  <c r="P36" i="12"/>
  <c r="O36" i="12"/>
  <c r="M36" i="12"/>
  <c r="L36" i="12"/>
  <c r="AG35" i="12"/>
  <c r="AF35" i="12"/>
  <c r="AD35" i="12"/>
  <c r="AC35" i="12"/>
  <c r="AA35" i="12"/>
  <c r="S35" i="12"/>
  <c r="R35" i="12"/>
  <c r="P35" i="12"/>
  <c r="O35" i="12"/>
  <c r="M35" i="12"/>
  <c r="L35" i="12"/>
  <c r="AG34" i="12"/>
  <c r="AF34" i="12"/>
  <c r="AD34" i="12"/>
  <c r="AC34" i="12"/>
  <c r="AA34" i="12"/>
  <c r="S34" i="12"/>
  <c r="R34" i="12"/>
  <c r="P34" i="12"/>
  <c r="O34" i="12"/>
  <c r="M34" i="12"/>
  <c r="L34" i="12"/>
  <c r="AG33" i="12"/>
  <c r="AF33" i="12"/>
  <c r="AD33" i="12"/>
  <c r="AC33" i="12"/>
  <c r="AA33" i="12"/>
  <c r="S33" i="12"/>
  <c r="R33" i="12"/>
  <c r="P33" i="12"/>
  <c r="O33" i="12"/>
  <c r="M33" i="12"/>
  <c r="L33" i="12"/>
  <c r="AG32" i="12"/>
  <c r="AF32" i="12"/>
  <c r="AD32" i="12"/>
  <c r="AC32" i="12"/>
  <c r="AA32" i="12"/>
  <c r="S32" i="12"/>
  <c r="R32" i="12"/>
  <c r="P32" i="12"/>
  <c r="O32" i="12"/>
  <c r="M32" i="12"/>
  <c r="L32" i="12"/>
  <c r="AG31" i="12"/>
  <c r="AF31" i="12"/>
  <c r="AD31" i="12"/>
  <c r="AC31" i="12"/>
  <c r="AA31" i="12"/>
  <c r="S31" i="12"/>
  <c r="R31" i="12"/>
  <c r="P31" i="12"/>
  <c r="O31" i="12"/>
  <c r="M31" i="12"/>
  <c r="L31" i="12"/>
  <c r="AG30" i="12"/>
  <c r="AF30" i="12"/>
  <c r="AD30" i="12"/>
  <c r="AC30" i="12"/>
  <c r="AA30" i="12"/>
  <c r="S30" i="12"/>
  <c r="R30" i="12"/>
  <c r="P30" i="12"/>
  <c r="O30" i="12"/>
  <c r="M30" i="12"/>
  <c r="L30" i="12"/>
  <c r="AE6" i="12" l="1"/>
  <c r="AE5" i="12"/>
  <c r="AB6" i="12"/>
  <c r="AB5" i="12"/>
  <c r="Z6" i="12"/>
  <c r="Z5" i="12"/>
  <c r="Q6" i="12"/>
  <c r="Q5" i="12"/>
  <c r="N6" i="12"/>
  <c r="N5" i="12"/>
  <c r="K6" i="12"/>
  <c r="K5" i="12"/>
  <c r="H6" i="12"/>
  <c r="H5" i="12"/>
  <c r="B6" i="12"/>
  <c r="AG29" i="12" l="1"/>
  <c r="AF29" i="12"/>
  <c r="AD29" i="12"/>
  <c r="AC29" i="12"/>
  <c r="AA29" i="12"/>
  <c r="S29" i="12"/>
  <c r="R29" i="12"/>
  <c r="P29" i="12"/>
  <c r="O29" i="12"/>
  <c r="M29" i="12"/>
  <c r="L29" i="12"/>
  <c r="J29" i="12"/>
  <c r="I29" i="12"/>
  <c r="G29" i="12"/>
  <c r="F29" i="12"/>
  <c r="D29" i="12"/>
  <c r="C29" i="12"/>
  <c r="AG28" i="12"/>
  <c r="AF28" i="12"/>
  <c r="AD28" i="12"/>
  <c r="AC28" i="12"/>
  <c r="AA28" i="12"/>
  <c r="S28" i="12"/>
  <c r="R28" i="12"/>
  <c r="P28" i="12"/>
  <c r="O28" i="12"/>
  <c r="M28" i="12"/>
  <c r="L28" i="12"/>
  <c r="J28" i="12"/>
  <c r="I28" i="12"/>
  <c r="G28" i="12"/>
  <c r="F28" i="12"/>
  <c r="D28" i="12"/>
  <c r="C28" i="12"/>
  <c r="AG27" i="12"/>
  <c r="AF27" i="12"/>
  <c r="AD27" i="12"/>
  <c r="AC27" i="12"/>
  <c r="AA27" i="12"/>
  <c r="S27" i="12"/>
  <c r="R27" i="12"/>
  <c r="P27" i="12"/>
  <c r="O27" i="12"/>
  <c r="M27" i="12"/>
  <c r="L27" i="12"/>
  <c r="J27" i="12"/>
  <c r="I27" i="12"/>
  <c r="G27" i="12"/>
  <c r="F27" i="12"/>
  <c r="D27" i="12"/>
  <c r="C27" i="12"/>
  <c r="AG26" i="12"/>
  <c r="AF26" i="12"/>
  <c r="AD26" i="12"/>
  <c r="AC26" i="12"/>
  <c r="AA26" i="12"/>
  <c r="S26" i="12"/>
  <c r="R26" i="12"/>
  <c r="P26" i="12"/>
  <c r="O26" i="12"/>
  <c r="M26" i="12"/>
  <c r="L26" i="12"/>
  <c r="J26" i="12"/>
  <c r="I26" i="12"/>
  <c r="G26" i="12"/>
  <c r="F26" i="12"/>
  <c r="D26" i="12"/>
  <c r="C26" i="12"/>
  <c r="AG25" i="12"/>
  <c r="AF25" i="12"/>
  <c r="AD25" i="12"/>
  <c r="AC25" i="12"/>
  <c r="AA25" i="12"/>
  <c r="S25" i="12"/>
  <c r="R25" i="12"/>
  <c r="P25" i="12"/>
  <c r="O25" i="12"/>
  <c r="M25" i="12"/>
  <c r="L25" i="12"/>
  <c r="J25" i="12"/>
  <c r="I25" i="12"/>
  <c r="G25" i="12"/>
  <c r="F25" i="12"/>
  <c r="D25" i="12"/>
  <c r="C25" i="12"/>
  <c r="AG24" i="12"/>
  <c r="AF24" i="12"/>
  <c r="AD24" i="12"/>
  <c r="AC24" i="12"/>
  <c r="AA24" i="12"/>
  <c r="S24" i="12"/>
  <c r="R24" i="12"/>
  <c r="P24" i="12"/>
  <c r="O24" i="12"/>
  <c r="M24" i="12"/>
  <c r="L24" i="12"/>
  <c r="J24" i="12"/>
  <c r="I24" i="12"/>
  <c r="G24" i="12"/>
  <c r="F24" i="12"/>
  <c r="D24" i="12"/>
  <c r="C24" i="12"/>
  <c r="AG23" i="12"/>
  <c r="AF23" i="12"/>
  <c r="AD23" i="12"/>
  <c r="AC23" i="12"/>
  <c r="AA23" i="12"/>
  <c r="S23" i="12"/>
  <c r="R23" i="12"/>
  <c r="P23" i="12"/>
  <c r="O23" i="12"/>
  <c r="M23" i="12"/>
  <c r="L23" i="12"/>
  <c r="J23" i="12"/>
  <c r="I23" i="12"/>
  <c r="G23" i="12"/>
  <c r="F23" i="12"/>
  <c r="D23" i="12"/>
  <c r="C23" i="12"/>
  <c r="AG22" i="12"/>
  <c r="AF22" i="12"/>
  <c r="AD22" i="12"/>
  <c r="AC22" i="12"/>
  <c r="AA22" i="12"/>
  <c r="S22" i="12"/>
  <c r="R22" i="12"/>
  <c r="P22" i="12"/>
  <c r="O22" i="12"/>
  <c r="M22" i="12"/>
  <c r="L22" i="12"/>
  <c r="J22" i="12"/>
  <c r="I22" i="12"/>
  <c r="G22" i="12"/>
  <c r="F22" i="12"/>
  <c r="D22" i="12"/>
  <c r="C22" i="12"/>
  <c r="R6" i="12" l="1"/>
  <c r="AC6" i="12"/>
  <c r="C6" i="12"/>
  <c r="I6" i="12"/>
  <c r="O6" i="12"/>
  <c r="AF6" i="12"/>
  <c r="AG21" i="12"/>
  <c r="AF21" i="12"/>
  <c r="AD21" i="12"/>
  <c r="AC21" i="12"/>
  <c r="AA21" i="12"/>
  <c r="S21" i="12"/>
  <c r="R21" i="12"/>
  <c r="P21" i="12"/>
  <c r="O21" i="12"/>
  <c r="M21" i="12"/>
  <c r="L21" i="12"/>
  <c r="J21" i="12"/>
  <c r="I21" i="12"/>
  <c r="G21" i="12"/>
  <c r="F21" i="12"/>
  <c r="D21" i="12"/>
  <c r="C21" i="12"/>
  <c r="AG20" i="12"/>
  <c r="AF20" i="12"/>
  <c r="AD20" i="12"/>
  <c r="AC20" i="12"/>
  <c r="AA20" i="12"/>
  <c r="S20" i="12"/>
  <c r="R20" i="12"/>
  <c r="P20" i="12"/>
  <c r="O20" i="12"/>
  <c r="M20" i="12"/>
  <c r="L20" i="12"/>
  <c r="J20" i="12"/>
  <c r="I20" i="12"/>
  <c r="G20" i="12"/>
  <c r="F20" i="12"/>
  <c r="D20" i="12"/>
  <c r="C20" i="12"/>
  <c r="AG19" i="12"/>
  <c r="AF19" i="12"/>
  <c r="AD19" i="12"/>
  <c r="AC19" i="12"/>
  <c r="AA19" i="12"/>
  <c r="S19" i="12"/>
  <c r="R19" i="12"/>
  <c r="P19" i="12"/>
  <c r="O19" i="12"/>
  <c r="M19" i="12"/>
  <c r="L19" i="12"/>
  <c r="J19" i="12"/>
  <c r="I19" i="12"/>
  <c r="G19" i="12"/>
  <c r="F19" i="12"/>
  <c r="D19" i="12"/>
  <c r="C19" i="12"/>
  <c r="AG18" i="12"/>
  <c r="AF18" i="12"/>
  <c r="AD18" i="12"/>
  <c r="AC18" i="12"/>
  <c r="AA18" i="12"/>
  <c r="S18" i="12"/>
  <c r="R18" i="12"/>
  <c r="P18" i="12"/>
  <c r="O18" i="12"/>
  <c r="M18" i="12"/>
  <c r="L18" i="12"/>
  <c r="J18" i="12"/>
  <c r="I18" i="12"/>
  <c r="G18" i="12"/>
  <c r="F18" i="12"/>
  <c r="D18" i="12"/>
  <c r="C18" i="12"/>
  <c r="AG17" i="12"/>
  <c r="AF17" i="12"/>
  <c r="AD17" i="12"/>
  <c r="AC17" i="12"/>
  <c r="AA17" i="12"/>
  <c r="S17" i="12"/>
  <c r="R17" i="12"/>
  <c r="P17" i="12"/>
  <c r="O17" i="12"/>
  <c r="M17" i="12"/>
  <c r="L17" i="12"/>
  <c r="J17" i="12"/>
  <c r="I17" i="12"/>
  <c r="G17" i="12"/>
  <c r="F17" i="12"/>
  <c r="D17" i="12"/>
  <c r="C17" i="12"/>
  <c r="AG16" i="12" l="1"/>
  <c r="AF16" i="12"/>
  <c r="AD16" i="12"/>
  <c r="AC16" i="12"/>
  <c r="AA16" i="12"/>
  <c r="S16" i="12"/>
  <c r="R16" i="12"/>
  <c r="P16" i="12"/>
  <c r="O16" i="12"/>
  <c r="M16" i="12"/>
  <c r="L16" i="12"/>
  <c r="J16" i="12"/>
  <c r="I16" i="12"/>
  <c r="G16" i="12"/>
  <c r="F16" i="12"/>
  <c r="D16" i="12"/>
  <c r="C16" i="12"/>
  <c r="AG15" i="12"/>
  <c r="AF15" i="12"/>
  <c r="AD15" i="12"/>
  <c r="AC15" i="12"/>
  <c r="AA15" i="12"/>
  <c r="S15" i="12"/>
  <c r="R15" i="12"/>
  <c r="P15" i="12"/>
  <c r="O15" i="12"/>
  <c r="M15" i="12"/>
  <c r="L15" i="12"/>
  <c r="J15" i="12"/>
  <c r="I15" i="12"/>
  <c r="G15" i="12"/>
  <c r="F15" i="12"/>
  <c r="D15" i="12"/>
  <c r="C15" i="12"/>
  <c r="AG14" i="12"/>
  <c r="AF14" i="12"/>
  <c r="AD14" i="12"/>
  <c r="AC14" i="12"/>
  <c r="AA14" i="12"/>
  <c r="S14" i="12"/>
  <c r="R14" i="12"/>
  <c r="P14" i="12"/>
  <c r="O14" i="12"/>
  <c r="M14" i="12"/>
  <c r="L14" i="12"/>
  <c r="J14" i="12"/>
  <c r="I14" i="12"/>
  <c r="G14" i="12"/>
  <c r="F14" i="12"/>
  <c r="D14" i="12"/>
  <c r="C14" i="12"/>
  <c r="AG13" i="12"/>
  <c r="AF13" i="12"/>
  <c r="AD13" i="12"/>
  <c r="AC13" i="12"/>
  <c r="AA13" i="12"/>
  <c r="S13" i="12"/>
  <c r="R13" i="12"/>
  <c r="P13" i="12"/>
  <c r="O13" i="12"/>
  <c r="M13" i="12"/>
  <c r="L13" i="12"/>
  <c r="J13" i="12"/>
  <c r="I13" i="12"/>
  <c r="G13" i="12"/>
  <c r="F13" i="12"/>
  <c r="D13" i="12"/>
  <c r="C13" i="12"/>
  <c r="AG12" i="12"/>
  <c r="AF12" i="12"/>
  <c r="AD12" i="12"/>
  <c r="AC12" i="12"/>
  <c r="AA12" i="12"/>
  <c r="S12" i="12"/>
  <c r="R12" i="12"/>
  <c r="P12" i="12"/>
  <c r="O12" i="12"/>
  <c r="M12" i="12"/>
  <c r="L12" i="12"/>
  <c r="J12" i="12"/>
  <c r="I12" i="12"/>
  <c r="G12" i="12"/>
  <c r="F12" i="12"/>
  <c r="D12" i="12"/>
  <c r="C12" i="12"/>
  <c r="AG11" i="12"/>
  <c r="AF11" i="12"/>
  <c r="AD11" i="12"/>
  <c r="AC11" i="12"/>
  <c r="AA11" i="12"/>
  <c r="S11" i="12"/>
  <c r="R11" i="12"/>
  <c r="P11" i="12"/>
  <c r="O11" i="12"/>
  <c r="M11" i="12"/>
  <c r="L11" i="12"/>
  <c r="J11" i="12"/>
  <c r="I11" i="12"/>
  <c r="G11" i="12"/>
  <c r="F11" i="12"/>
  <c r="D11" i="12"/>
  <c r="C11" i="12"/>
  <c r="AG10" i="12" l="1"/>
  <c r="AD10" i="12"/>
  <c r="P10" i="12"/>
  <c r="J10" i="12"/>
  <c r="G10" i="12"/>
  <c r="S10" i="12"/>
  <c r="M10" i="12"/>
  <c r="J424" i="10"/>
  <c r="AF10" i="12"/>
  <c r="AC10" i="12"/>
  <c r="AA10" i="12"/>
  <c r="R10" i="12"/>
  <c r="O10" i="12"/>
  <c r="L10" i="12"/>
  <c r="I10" i="12"/>
  <c r="F10" i="12"/>
  <c r="D10" i="12"/>
  <c r="C10" i="12"/>
  <c r="AF9" i="12"/>
  <c r="AC9" i="12"/>
  <c r="AA9" i="12"/>
  <c r="R9" i="12"/>
  <c r="O9" i="12"/>
  <c r="L9" i="12"/>
  <c r="J9" i="12"/>
  <c r="I9" i="12"/>
  <c r="G9" i="12"/>
  <c r="F9" i="12"/>
  <c r="D9" i="12"/>
  <c r="C9" i="12"/>
  <c r="D8" i="12" l="1"/>
  <c r="J8" i="12"/>
  <c r="G8" i="12"/>
  <c r="AF8" i="12"/>
  <c r="AC8" i="12"/>
  <c r="AA8" i="12"/>
  <c r="R8" i="12"/>
  <c r="O8" i="12"/>
  <c r="L8" i="12"/>
  <c r="I8" i="12"/>
  <c r="F8" i="12"/>
  <c r="C8" i="12"/>
  <c r="AF7" i="12" l="1"/>
  <c r="AF5" i="12" s="1"/>
  <c r="AC7" i="12"/>
  <c r="AC5" i="12" s="1"/>
  <c r="R7" i="12"/>
  <c r="R5" i="12" s="1"/>
  <c r="O7" i="12"/>
  <c r="O5" i="12" s="1"/>
  <c r="L7" i="12"/>
  <c r="L5" i="12" s="1"/>
  <c r="I7" i="12"/>
  <c r="I5" i="12" s="1"/>
  <c r="F7" i="12"/>
  <c r="C7" i="12"/>
  <c r="AB426" i="10"/>
  <c r="AA426" i="10"/>
  <c r="Y426" i="10"/>
  <c r="X426" i="10"/>
  <c r="V426" i="10"/>
  <c r="U426" i="10"/>
  <c r="S426" i="10"/>
  <c r="R426" i="10"/>
  <c r="P426" i="10"/>
  <c r="O426" i="10"/>
  <c r="M426" i="10"/>
  <c r="L426" i="10"/>
  <c r="J426" i="10"/>
  <c r="I426" i="10"/>
  <c r="G426" i="10"/>
  <c r="F426" i="10"/>
  <c r="D426" i="10"/>
  <c r="C426" i="10"/>
  <c r="AB425" i="10"/>
  <c r="AA425" i="10"/>
  <c r="Y425" i="10"/>
  <c r="X425" i="10"/>
  <c r="V425" i="10"/>
  <c r="U425" i="10"/>
  <c r="S425" i="10"/>
  <c r="R425" i="10"/>
  <c r="P425" i="10"/>
  <c r="O425" i="10"/>
  <c r="M425" i="10"/>
  <c r="L425" i="10"/>
  <c r="J425" i="10"/>
  <c r="I425" i="10"/>
  <c r="G425" i="10"/>
  <c r="F425" i="10"/>
  <c r="D425" i="10"/>
  <c r="C425" i="10"/>
  <c r="AF4" i="12" l="1"/>
  <c r="C4" i="12"/>
  <c r="L6" i="12"/>
  <c r="F6" i="12"/>
  <c r="E6" i="12"/>
  <c r="F5" i="12"/>
  <c r="E5" i="12"/>
  <c r="B5" i="12"/>
  <c r="AE4" i="12"/>
  <c r="AC4" i="12"/>
  <c r="AB4" i="12"/>
  <c r="Z4" i="12"/>
  <c r="R4" i="12"/>
  <c r="Q4" i="12"/>
  <c r="O4" i="12"/>
  <c r="N4" i="12"/>
  <c r="L4" i="12"/>
  <c r="K4" i="12"/>
  <c r="I4" i="12"/>
  <c r="H4" i="12"/>
  <c r="F4" i="12"/>
  <c r="E4" i="12"/>
  <c r="B4" i="12"/>
  <c r="AB424" i="10"/>
  <c r="AA424" i="10"/>
  <c r="Y424" i="10"/>
  <c r="X424" i="10"/>
  <c r="V424" i="10"/>
  <c r="U424" i="10"/>
  <c r="S424" i="10"/>
  <c r="R424" i="10"/>
  <c r="P424" i="10"/>
  <c r="O424" i="10"/>
  <c r="M424" i="10"/>
  <c r="L424" i="10"/>
  <c r="I424" i="10"/>
  <c r="F424" i="10"/>
  <c r="D424" i="10"/>
  <c r="C424" i="10"/>
  <c r="AB423" i="10"/>
  <c r="AA423" i="10"/>
  <c r="Y423" i="10"/>
  <c r="X423" i="10"/>
  <c r="V423" i="10"/>
  <c r="U423" i="10"/>
  <c r="S423" i="10"/>
  <c r="R423" i="10"/>
  <c r="P423" i="10"/>
  <c r="O423" i="10"/>
  <c r="M423" i="10"/>
  <c r="L423" i="10"/>
  <c r="J423" i="10"/>
  <c r="I423" i="10"/>
  <c r="G423" i="10"/>
  <c r="F423" i="10"/>
  <c r="D423" i="10"/>
  <c r="C423" i="10"/>
  <c r="AB422" i="10"/>
  <c r="AA422" i="10"/>
  <c r="Y422" i="10"/>
  <c r="X422" i="10"/>
  <c r="V422" i="10"/>
  <c r="U422" i="10"/>
  <c r="S422" i="10"/>
  <c r="R422" i="10"/>
  <c r="P422" i="10"/>
  <c r="O422" i="10"/>
  <c r="M422" i="10"/>
  <c r="L422" i="10"/>
  <c r="J422" i="10"/>
  <c r="I422" i="10"/>
  <c r="G422" i="10"/>
  <c r="F422" i="10"/>
  <c r="D422" i="10"/>
  <c r="C422" i="10"/>
  <c r="AB421" i="10"/>
  <c r="AA421" i="10"/>
  <c r="Y421" i="10"/>
  <c r="X421" i="10"/>
  <c r="V421" i="10"/>
  <c r="U421" i="10"/>
  <c r="S421" i="10"/>
  <c r="R421" i="10"/>
  <c r="P421" i="10"/>
  <c r="O421" i="10"/>
  <c r="M421" i="10"/>
  <c r="L421" i="10"/>
  <c r="J421" i="10"/>
  <c r="I421" i="10"/>
  <c r="G421" i="10"/>
  <c r="F421" i="10"/>
  <c r="D421" i="10"/>
  <c r="C421" i="10"/>
  <c r="AB420" i="10"/>
  <c r="AA420" i="10"/>
  <c r="Y420" i="10"/>
  <c r="X420" i="10"/>
  <c r="V420" i="10"/>
  <c r="U420" i="10"/>
  <c r="S420" i="10"/>
  <c r="R420" i="10"/>
  <c r="P420" i="10"/>
  <c r="O420" i="10"/>
  <c r="M420" i="10"/>
  <c r="L420" i="10"/>
  <c r="J420" i="10"/>
  <c r="I420" i="10"/>
  <c r="G420" i="10"/>
  <c r="F420" i="10"/>
  <c r="D420" i="10"/>
  <c r="C420" i="10"/>
  <c r="AB419" i="10"/>
  <c r="AA419" i="10"/>
  <c r="Y419" i="10"/>
  <c r="X419" i="10"/>
  <c r="V419" i="10"/>
  <c r="U419" i="10"/>
  <c r="S419" i="10"/>
  <c r="R419" i="10"/>
  <c r="P419" i="10"/>
  <c r="O419" i="10"/>
  <c r="M419" i="10"/>
  <c r="L419" i="10"/>
  <c r="J419" i="10"/>
  <c r="I419" i="10"/>
  <c r="G419" i="10"/>
  <c r="F419" i="10"/>
  <c r="D419" i="10"/>
  <c r="C419" i="10"/>
  <c r="AB418" i="10"/>
  <c r="AA418" i="10"/>
  <c r="Y418" i="10"/>
  <c r="X418" i="10"/>
  <c r="V418" i="10"/>
  <c r="U418" i="10"/>
  <c r="S418" i="10"/>
  <c r="R418" i="10"/>
  <c r="P418" i="10"/>
  <c r="O418" i="10"/>
  <c r="M418" i="10"/>
  <c r="L418" i="10"/>
  <c r="J418" i="10"/>
  <c r="I418" i="10"/>
  <c r="G418" i="10"/>
  <c r="F418" i="10"/>
  <c r="D418" i="10"/>
  <c r="C418" i="10"/>
  <c r="AB417" i="10"/>
  <c r="AA417" i="10"/>
  <c r="Y417" i="10"/>
  <c r="X417" i="10"/>
  <c r="V417" i="10"/>
  <c r="U417" i="10"/>
  <c r="S417" i="10"/>
  <c r="R417" i="10"/>
  <c r="P417" i="10"/>
  <c r="O417" i="10"/>
  <c r="M417" i="10"/>
  <c r="L417" i="10"/>
  <c r="J417" i="10"/>
  <c r="I417" i="10"/>
  <c r="G417" i="10"/>
  <c r="F417" i="10"/>
  <c r="D417" i="10"/>
  <c r="C417" i="10"/>
  <c r="AB416" i="10"/>
  <c r="AA416" i="10"/>
  <c r="Y416" i="10"/>
  <c r="X416" i="10"/>
  <c r="V416" i="10"/>
  <c r="U416" i="10"/>
  <c r="S416" i="10"/>
  <c r="R416" i="10"/>
  <c r="P416" i="10"/>
  <c r="O416" i="10"/>
  <c r="M416" i="10"/>
  <c r="L416" i="10"/>
  <c r="J416" i="10"/>
  <c r="I416" i="10"/>
  <c r="G416" i="10"/>
  <c r="F416" i="10"/>
  <c r="D416" i="10"/>
  <c r="C416" i="10"/>
  <c r="AB415" i="10"/>
  <c r="AA415" i="10"/>
  <c r="Y415" i="10"/>
  <c r="X415" i="10"/>
  <c r="V415" i="10"/>
  <c r="U415" i="10"/>
  <c r="S415" i="10"/>
  <c r="R415" i="10"/>
  <c r="P415" i="10"/>
  <c r="O415" i="10"/>
  <c r="M415" i="10"/>
  <c r="L415" i="10"/>
  <c r="J415" i="10"/>
  <c r="I415" i="10"/>
  <c r="G415" i="10"/>
  <c r="F415" i="10"/>
  <c r="D415" i="10"/>
  <c r="C415" i="10"/>
  <c r="AB414" i="10"/>
  <c r="AA414" i="10"/>
  <c r="Y414" i="10"/>
  <c r="X414" i="10"/>
  <c r="V414" i="10"/>
  <c r="U414" i="10"/>
  <c r="S414" i="10"/>
  <c r="R414" i="10"/>
  <c r="P414" i="10"/>
  <c r="O414" i="10"/>
  <c r="M414" i="10"/>
  <c r="L414" i="10"/>
  <c r="J414" i="10"/>
  <c r="I414" i="10"/>
  <c r="G414" i="10"/>
  <c r="F414" i="10"/>
  <c r="D414" i="10"/>
  <c r="C414" i="10"/>
  <c r="AB413" i="10"/>
  <c r="AA413" i="10"/>
  <c r="Y413" i="10"/>
  <c r="X413" i="10"/>
  <c r="V413" i="10"/>
  <c r="U413" i="10"/>
  <c r="S413" i="10"/>
  <c r="R413" i="10"/>
  <c r="P413" i="10"/>
  <c r="O413" i="10"/>
  <c r="M413" i="10"/>
  <c r="L413" i="10"/>
  <c r="J413" i="10"/>
  <c r="I413" i="10"/>
  <c r="G413" i="10"/>
  <c r="F413" i="10"/>
  <c r="D413" i="10"/>
  <c r="C413" i="10"/>
  <c r="AB412" i="10"/>
  <c r="AA412" i="10"/>
  <c r="Y412" i="10"/>
  <c r="X412" i="10"/>
  <c r="V412" i="10"/>
  <c r="U412" i="10"/>
  <c r="S412" i="10"/>
  <c r="R412" i="10"/>
  <c r="P412" i="10"/>
  <c r="O412" i="10"/>
  <c r="M412" i="10"/>
  <c r="L412" i="10"/>
  <c r="J412" i="10"/>
  <c r="I412" i="10"/>
  <c r="G412" i="10"/>
  <c r="F412" i="10"/>
  <c r="D412" i="10"/>
  <c r="C412" i="10"/>
  <c r="AB411" i="10"/>
  <c r="AA411" i="10"/>
  <c r="Y411" i="10"/>
  <c r="X411" i="10"/>
  <c r="V411" i="10"/>
  <c r="U411" i="10"/>
  <c r="S411" i="10"/>
  <c r="R411" i="10"/>
  <c r="P411" i="10"/>
  <c r="O411" i="10"/>
  <c r="M411" i="10"/>
  <c r="L411" i="10"/>
  <c r="J411" i="10"/>
  <c r="I411" i="10"/>
  <c r="G411" i="10"/>
  <c r="F411" i="10"/>
  <c r="D411" i="10"/>
  <c r="C411" i="10"/>
  <c r="AB410" i="10"/>
  <c r="AA410" i="10"/>
  <c r="Y410" i="10"/>
  <c r="X410" i="10"/>
  <c r="V410" i="10"/>
  <c r="U410" i="10"/>
  <c r="S410" i="10"/>
  <c r="R410" i="10"/>
  <c r="P410" i="10"/>
  <c r="O410" i="10"/>
  <c r="M410" i="10"/>
  <c r="L410" i="10"/>
  <c r="J410" i="10"/>
  <c r="I410" i="10"/>
  <c r="G410" i="10"/>
  <c r="F410" i="10"/>
  <c r="D410" i="10"/>
  <c r="C410" i="10"/>
  <c r="AB409" i="10"/>
  <c r="AA409" i="10"/>
  <c r="Y409" i="10"/>
  <c r="X409" i="10"/>
  <c r="V409" i="10"/>
  <c r="U409" i="10"/>
  <c r="S409" i="10"/>
  <c r="R409" i="10"/>
  <c r="P409" i="10"/>
  <c r="O409" i="10"/>
  <c r="M409" i="10"/>
  <c r="L409" i="10"/>
  <c r="J409" i="10"/>
  <c r="I409" i="10"/>
  <c r="G409" i="10"/>
  <c r="F409" i="10"/>
  <c r="D409" i="10"/>
  <c r="C409" i="10"/>
  <c r="AB408" i="10"/>
  <c r="AA408" i="10"/>
  <c r="Y408" i="10"/>
  <c r="X408" i="10"/>
  <c r="V408" i="10"/>
  <c r="U408" i="10"/>
  <c r="S408" i="10"/>
  <c r="R408" i="10"/>
  <c r="P408" i="10"/>
  <c r="O408" i="10"/>
  <c r="M408" i="10"/>
  <c r="L408" i="10"/>
  <c r="J408" i="10"/>
  <c r="I408" i="10"/>
  <c r="G408" i="10"/>
  <c r="F408" i="10"/>
  <c r="D408" i="10"/>
  <c r="C408" i="10"/>
  <c r="AB407" i="10"/>
  <c r="AA407" i="10"/>
  <c r="Y407" i="10"/>
  <c r="X407" i="10"/>
  <c r="V407" i="10"/>
  <c r="U407" i="10"/>
  <c r="S407" i="10"/>
  <c r="R407" i="10"/>
  <c r="P407" i="10"/>
  <c r="O407" i="10"/>
  <c r="M407" i="10"/>
  <c r="L407" i="10"/>
  <c r="J407" i="10"/>
  <c r="I407" i="10"/>
  <c r="G407" i="10"/>
  <c r="F407" i="10"/>
  <c r="D407" i="10"/>
  <c r="C407" i="10"/>
  <c r="AB406" i="10"/>
  <c r="AA406" i="10"/>
  <c r="Y406" i="10"/>
  <c r="X406" i="10"/>
  <c r="V406" i="10"/>
  <c r="U406" i="10"/>
  <c r="S406" i="10"/>
  <c r="R406" i="10"/>
  <c r="P406" i="10"/>
  <c r="O406" i="10"/>
  <c r="M406" i="10"/>
  <c r="L406" i="10"/>
  <c r="J406" i="10"/>
  <c r="I406" i="10"/>
  <c r="G406" i="10"/>
  <c r="F406" i="10"/>
  <c r="D406" i="10"/>
  <c r="C406" i="10"/>
  <c r="AB405" i="10"/>
  <c r="AA405" i="10"/>
  <c r="Y405" i="10"/>
  <c r="X405" i="10"/>
  <c r="V405" i="10"/>
  <c r="U405" i="10"/>
  <c r="S405" i="10"/>
  <c r="R405" i="10"/>
  <c r="P405" i="10"/>
  <c r="O405" i="10"/>
  <c r="M405" i="10"/>
  <c r="L405" i="10"/>
  <c r="J405" i="10"/>
  <c r="I405" i="10"/>
  <c r="G405" i="10"/>
  <c r="F405" i="10"/>
  <c r="D405" i="10"/>
  <c r="C405" i="10"/>
  <c r="AB404" i="10"/>
  <c r="AA404" i="10"/>
  <c r="Y404" i="10"/>
  <c r="X404" i="10"/>
  <c r="V404" i="10"/>
  <c r="U404" i="10"/>
  <c r="S404" i="10"/>
  <c r="R404" i="10"/>
  <c r="P404" i="10"/>
  <c r="O404" i="10"/>
  <c r="M404" i="10"/>
  <c r="L404" i="10"/>
  <c r="J404" i="10"/>
  <c r="I404" i="10"/>
  <c r="G404" i="10"/>
  <c r="F404" i="10"/>
  <c r="D404" i="10"/>
  <c r="C404" i="10"/>
  <c r="AB403" i="10"/>
  <c r="AA403" i="10"/>
  <c r="Y403" i="10"/>
  <c r="X403" i="10"/>
  <c r="V403" i="10"/>
  <c r="U403" i="10"/>
  <c r="S403" i="10"/>
  <c r="R403" i="10"/>
  <c r="P403" i="10"/>
  <c r="O403" i="10"/>
  <c r="M403" i="10"/>
  <c r="L403" i="10"/>
  <c r="J403" i="10"/>
  <c r="I403" i="10"/>
  <c r="G403" i="10"/>
  <c r="F403" i="10"/>
  <c r="D403" i="10"/>
  <c r="C403" i="10"/>
  <c r="AB402" i="10"/>
  <c r="AA402" i="10"/>
  <c r="Y402" i="10"/>
  <c r="X402" i="10"/>
  <c r="V402" i="10"/>
  <c r="U402" i="10"/>
  <c r="S402" i="10"/>
  <c r="R402" i="10"/>
  <c r="P402" i="10"/>
  <c r="O402" i="10"/>
  <c r="M402" i="10"/>
  <c r="L402" i="10"/>
  <c r="J402" i="10"/>
  <c r="I402" i="10"/>
  <c r="G402" i="10"/>
  <c r="F402" i="10"/>
  <c r="D402" i="10"/>
  <c r="C402" i="10"/>
  <c r="AB401" i="10"/>
  <c r="AA401" i="10"/>
  <c r="Y401" i="10"/>
  <c r="X401" i="10"/>
  <c r="V401" i="10"/>
  <c r="U401" i="10"/>
  <c r="S401" i="10"/>
  <c r="R401" i="10"/>
  <c r="P401" i="10"/>
  <c r="O401" i="10"/>
  <c r="M401" i="10"/>
  <c r="L401" i="10"/>
  <c r="J401" i="10"/>
  <c r="I401" i="10"/>
  <c r="G401" i="10"/>
  <c r="F401" i="10"/>
  <c r="D401" i="10"/>
  <c r="C401" i="10"/>
  <c r="AB400" i="10"/>
  <c r="AA400" i="10"/>
  <c r="Y400" i="10"/>
  <c r="X400" i="10"/>
  <c r="V400" i="10"/>
  <c r="U400" i="10"/>
  <c r="S400" i="10"/>
  <c r="R400" i="10"/>
  <c r="P400" i="10"/>
  <c r="O400" i="10"/>
  <c r="M400" i="10"/>
  <c r="L400" i="10"/>
  <c r="J400" i="10"/>
  <c r="I400" i="10"/>
  <c r="G400" i="10"/>
  <c r="F400" i="10"/>
  <c r="D400" i="10"/>
  <c r="C400" i="10"/>
  <c r="AB399" i="10"/>
  <c r="AA399" i="10"/>
  <c r="Y399" i="10"/>
  <c r="X399" i="10"/>
  <c r="V399" i="10"/>
  <c r="U399" i="10"/>
  <c r="S399" i="10"/>
  <c r="R399" i="10"/>
  <c r="P399" i="10"/>
  <c r="O399" i="10"/>
  <c r="M399" i="10"/>
  <c r="L399" i="10"/>
  <c r="J399" i="10"/>
  <c r="I399" i="10"/>
  <c r="G399" i="10"/>
  <c r="F399" i="10"/>
  <c r="D399" i="10"/>
  <c r="C399" i="10"/>
  <c r="AB398" i="10"/>
  <c r="AA398" i="10"/>
  <c r="Y398" i="10"/>
  <c r="X398" i="10"/>
  <c r="V398" i="10"/>
  <c r="U398" i="10"/>
  <c r="S398" i="10"/>
  <c r="R398" i="10"/>
  <c r="P398" i="10"/>
  <c r="O398" i="10"/>
  <c r="M398" i="10"/>
  <c r="L398" i="10"/>
  <c r="J398" i="10"/>
  <c r="I398" i="10"/>
  <c r="G398" i="10"/>
  <c r="F398" i="10"/>
  <c r="D398" i="10"/>
  <c r="C398" i="10"/>
  <c r="AB397" i="10"/>
  <c r="AA397" i="10"/>
  <c r="Y397" i="10"/>
  <c r="X397" i="10"/>
  <c r="V397" i="10"/>
  <c r="U397" i="10"/>
  <c r="S397" i="10"/>
  <c r="R397" i="10"/>
  <c r="P397" i="10"/>
  <c r="O397" i="10"/>
  <c r="M397" i="10"/>
  <c r="L397" i="10"/>
  <c r="J397" i="10"/>
  <c r="I397" i="10"/>
  <c r="G397" i="10"/>
  <c r="F397" i="10"/>
  <c r="D397" i="10"/>
  <c r="C397" i="10"/>
  <c r="AA396" i="10"/>
  <c r="Y396" i="10"/>
  <c r="X396" i="10"/>
  <c r="V396" i="10"/>
  <c r="U396" i="10"/>
  <c r="S396" i="10"/>
  <c r="R396" i="10"/>
  <c r="P396" i="10"/>
  <c r="O396" i="10"/>
  <c r="M396" i="10"/>
  <c r="L396" i="10"/>
  <c r="J396" i="10"/>
  <c r="I396" i="10"/>
  <c r="G396" i="10"/>
  <c r="F396" i="10"/>
  <c r="D396" i="10"/>
  <c r="C396" i="10"/>
  <c r="Z395" i="10"/>
  <c r="AB396" i="10" s="1"/>
  <c r="W395" i="10"/>
  <c r="T395" i="10"/>
  <c r="Q395" i="10"/>
  <c r="N395" i="10"/>
  <c r="K395" i="10"/>
  <c r="H395" i="10"/>
  <c r="E395" i="10"/>
  <c r="B395" i="10"/>
  <c r="Z394" i="10"/>
  <c r="W394" i="10"/>
  <c r="T394" i="10"/>
  <c r="Q394" i="10"/>
  <c r="N394" i="10"/>
  <c r="K394" i="10"/>
  <c r="H394" i="10"/>
  <c r="E394" i="10"/>
  <c r="B394" i="10"/>
  <c r="Z393" i="10"/>
  <c r="W393" i="10"/>
  <c r="T393" i="10"/>
  <c r="Q393" i="10"/>
  <c r="N393" i="10"/>
  <c r="K393" i="10"/>
  <c r="H393" i="10"/>
  <c r="E393" i="10"/>
  <c r="B393" i="10"/>
  <c r="AB390" i="10"/>
  <c r="AA390" i="10"/>
  <c r="Y390" i="10"/>
  <c r="X390" i="10"/>
  <c r="V390" i="10"/>
  <c r="U390" i="10"/>
  <c r="S390" i="10"/>
  <c r="R390" i="10"/>
  <c r="P390" i="10"/>
  <c r="O390" i="10"/>
  <c r="M390" i="10"/>
  <c r="L390" i="10"/>
  <c r="J390" i="10"/>
  <c r="I390" i="10"/>
  <c r="G390" i="10"/>
  <c r="F390" i="10"/>
  <c r="D390" i="10"/>
  <c r="C390" i="10"/>
  <c r="AB389" i="10"/>
  <c r="AA389" i="10"/>
  <c r="Y389" i="10"/>
  <c r="X389" i="10"/>
  <c r="V389" i="10"/>
  <c r="U389" i="10"/>
  <c r="S389" i="10"/>
  <c r="R389" i="10"/>
  <c r="P389" i="10"/>
  <c r="O389" i="10"/>
  <c r="M389" i="10"/>
  <c r="L389" i="10"/>
  <c r="J389" i="10"/>
  <c r="I389" i="10"/>
  <c r="G389" i="10"/>
  <c r="F389" i="10"/>
  <c r="D389" i="10"/>
  <c r="C389" i="10"/>
  <c r="AB388" i="10"/>
  <c r="AA388" i="10"/>
  <c r="Y388" i="10"/>
  <c r="X388" i="10"/>
  <c r="V388" i="10"/>
  <c r="U388" i="10"/>
  <c r="S388" i="10"/>
  <c r="R388" i="10"/>
  <c r="P388" i="10"/>
  <c r="O388" i="10"/>
  <c r="M388" i="10"/>
  <c r="L388" i="10"/>
  <c r="J388" i="10"/>
  <c r="I388" i="10"/>
  <c r="G388" i="10"/>
  <c r="F388" i="10"/>
  <c r="D388" i="10"/>
  <c r="C388" i="10"/>
  <c r="AB387" i="10"/>
  <c r="AA387" i="10"/>
  <c r="Y387" i="10"/>
  <c r="X387" i="10"/>
  <c r="V387" i="10"/>
  <c r="U387" i="10"/>
  <c r="S387" i="10"/>
  <c r="R387" i="10"/>
  <c r="P387" i="10"/>
  <c r="O387" i="10"/>
  <c r="M387" i="10"/>
  <c r="L387" i="10"/>
  <c r="J387" i="10"/>
  <c r="I387" i="10"/>
  <c r="G387" i="10"/>
  <c r="F387" i="10"/>
  <c r="D387" i="10"/>
  <c r="C387" i="10"/>
  <c r="AB386" i="10"/>
  <c r="AA386" i="10"/>
  <c r="Y386" i="10"/>
  <c r="X386" i="10"/>
  <c r="V386" i="10"/>
  <c r="U386" i="10"/>
  <c r="S386" i="10"/>
  <c r="R386" i="10"/>
  <c r="P386" i="10"/>
  <c r="O386" i="10"/>
  <c r="M386" i="10"/>
  <c r="L386" i="10"/>
  <c r="J386" i="10"/>
  <c r="I386" i="10"/>
  <c r="G386" i="10"/>
  <c r="F386" i="10"/>
  <c r="D386" i="10"/>
  <c r="C386" i="10"/>
  <c r="AB385" i="10"/>
  <c r="AA385" i="10"/>
  <c r="Y385" i="10"/>
  <c r="X385" i="10"/>
  <c r="V385" i="10"/>
  <c r="U385" i="10"/>
  <c r="S385" i="10"/>
  <c r="R385" i="10"/>
  <c r="P385" i="10"/>
  <c r="O385" i="10"/>
  <c r="M385" i="10"/>
  <c r="L385" i="10"/>
  <c r="J385" i="10"/>
  <c r="I385" i="10"/>
  <c r="G385" i="10"/>
  <c r="F385" i="10"/>
  <c r="D385" i="10"/>
  <c r="C385" i="10"/>
  <c r="AB384" i="10"/>
  <c r="AA384" i="10"/>
  <c r="Y384" i="10"/>
  <c r="X384" i="10"/>
  <c r="V384" i="10"/>
  <c r="U384" i="10"/>
  <c r="S384" i="10"/>
  <c r="R384" i="10"/>
  <c r="P384" i="10"/>
  <c r="O384" i="10"/>
  <c r="M384" i="10"/>
  <c r="L384" i="10"/>
  <c r="J384" i="10"/>
  <c r="I384" i="10"/>
  <c r="G384" i="10"/>
  <c r="F384" i="10"/>
  <c r="D384" i="10"/>
  <c r="C384" i="10"/>
  <c r="AB383" i="10"/>
  <c r="AA383" i="10"/>
  <c r="Y383" i="10"/>
  <c r="X383" i="10"/>
  <c r="V383" i="10"/>
  <c r="U383" i="10"/>
  <c r="S383" i="10"/>
  <c r="R383" i="10"/>
  <c r="P383" i="10"/>
  <c r="O383" i="10"/>
  <c r="M383" i="10"/>
  <c r="L383" i="10"/>
  <c r="J383" i="10"/>
  <c r="I383" i="10"/>
  <c r="G383" i="10"/>
  <c r="F383" i="10"/>
  <c r="D383" i="10"/>
  <c r="C383" i="10"/>
  <c r="AB382" i="10"/>
  <c r="AA382" i="10"/>
  <c r="Y382" i="10"/>
  <c r="X382" i="10"/>
  <c r="V382" i="10"/>
  <c r="U382" i="10"/>
  <c r="S382" i="10"/>
  <c r="R382" i="10"/>
  <c r="P382" i="10"/>
  <c r="O382" i="10"/>
  <c r="M382" i="10"/>
  <c r="L382" i="10"/>
  <c r="J382" i="10"/>
  <c r="I382" i="10"/>
  <c r="G382" i="10"/>
  <c r="F382" i="10"/>
  <c r="D382" i="10"/>
  <c r="C382" i="10"/>
  <c r="AB381" i="10"/>
  <c r="AA381" i="10"/>
  <c r="Y381" i="10"/>
  <c r="X381" i="10"/>
  <c r="V381" i="10"/>
  <c r="U381" i="10"/>
  <c r="S381" i="10"/>
  <c r="R381" i="10"/>
  <c r="P381" i="10"/>
  <c r="O381" i="10"/>
  <c r="M381" i="10"/>
  <c r="L381" i="10"/>
  <c r="J381" i="10"/>
  <c r="I381" i="10"/>
  <c r="G381" i="10"/>
  <c r="F381" i="10"/>
  <c r="D381" i="10"/>
  <c r="C381" i="10"/>
  <c r="AB380" i="10"/>
  <c r="AA380" i="10"/>
  <c r="Y380" i="10"/>
  <c r="X380" i="10"/>
  <c r="V380" i="10"/>
  <c r="U380" i="10"/>
  <c r="S380" i="10"/>
  <c r="R380" i="10"/>
  <c r="P380" i="10"/>
  <c r="O380" i="10"/>
  <c r="M380" i="10"/>
  <c r="L380" i="10"/>
  <c r="J380" i="10"/>
  <c r="I380" i="10"/>
  <c r="G380" i="10"/>
  <c r="F380" i="10"/>
  <c r="D380" i="10"/>
  <c r="C380" i="10"/>
  <c r="AB379" i="10"/>
  <c r="AA379" i="10"/>
  <c r="Y379" i="10"/>
  <c r="X379" i="10"/>
  <c r="V379" i="10"/>
  <c r="U379" i="10"/>
  <c r="S379" i="10"/>
  <c r="R379" i="10"/>
  <c r="P379" i="10"/>
  <c r="O379" i="10"/>
  <c r="M379" i="10"/>
  <c r="L379" i="10"/>
  <c r="J379" i="10"/>
  <c r="I379" i="10"/>
  <c r="G379" i="10"/>
  <c r="F379" i="10"/>
  <c r="D379" i="10"/>
  <c r="C379" i="10"/>
  <c r="AB378" i="10"/>
  <c r="AA378" i="10"/>
  <c r="Y378" i="10"/>
  <c r="X378" i="10"/>
  <c r="V378" i="10"/>
  <c r="U378" i="10"/>
  <c r="S378" i="10"/>
  <c r="R378" i="10"/>
  <c r="P378" i="10"/>
  <c r="O378" i="10"/>
  <c r="M378" i="10"/>
  <c r="L378" i="10"/>
  <c r="J378" i="10"/>
  <c r="I378" i="10"/>
  <c r="G378" i="10"/>
  <c r="F378" i="10"/>
  <c r="D378" i="10"/>
  <c r="C378" i="10"/>
  <c r="AB377" i="10"/>
  <c r="AA377" i="10"/>
  <c r="Y377" i="10"/>
  <c r="X377" i="10"/>
  <c r="V377" i="10"/>
  <c r="U377" i="10"/>
  <c r="S377" i="10"/>
  <c r="R377" i="10"/>
  <c r="P377" i="10"/>
  <c r="O377" i="10"/>
  <c r="M377" i="10"/>
  <c r="L377" i="10"/>
  <c r="J377" i="10"/>
  <c r="I377" i="10"/>
  <c r="G377" i="10"/>
  <c r="F377" i="10"/>
  <c r="D377" i="10"/>
  <c r="C377" i="10"/>
  <c r="AB376" i="10"/>
  <c r="AA376" i="10"/>
  <c r="Y376" i="10"/>
  <c r="X376" i="10"/>
  <c r="V376" i="10"/>
  <c r="U376" i="10"/>
  <c r="S376" i="10"/>
  <c r="R376" i="10"/>
  <c r="P376" i="10"/>
  <c r="O376" i="10"/>
  <c r="M376" i="10"/>
  <c r="L376" i="10"/>
  <c r="J376" i="10"/>
  <c r="I376" i="10"/>
  <c r="G376" i="10"/>
  <c r="F376" i="10"/>
  <c r="D376" i="10"/>
  <c r="C376" i="10"/>
  <c r="AB375" i="10"/>
  <c r="AA375" i="10"/>
  <c r="Y375" i="10"/>
  <c r="X375" i="10"/>
  <c r="V375" i="10"/>
  <c r="U375" i="10"/>
  <c r="S375" i="10"/>
  <c r="R375" i="10"/>
  <c r="P375" i="10"/>
  <c r="O375" i="10"/>
  <c r="M375" i="10"/>
  <c r="L375" i="10"/>
  <c r="J375" i="10"/>
  <c r="I375" i="10"/>
  <c r="G375" i="10"/>
  <c r="F375" i="10"/>
  <c r="D375" i="10"/>
  <c r="C375" i="10"/>
  <c r="AB374" i="10"/>
  <c r="AA374" i="10"/>
  <c r="Y374" i="10"/>
  <c r="X374" i="10"/>
  <c r="V374" i="10"/>
  <c r="U374" i="10"/>
  <c r="S374" i="10"/>
  <c r="R374" i="10"/>
  <c r="P374" i="10"/>
  <c r="O374" i="10"/>
  <c r="M374" i="10"/>
  <c r="L374" i="10"/>
  <c r="J374" i="10"/>
  <c r="I374" i="10"/>
  <c r="G374" i="10"/>
  <c r="F374" i="10"/>
  <c r="D374" i="10"/>
  <c r="C374" i="10"/>
  <c r="AB373" i="10"/>
  <c r="AA373" i="10"/>
  <c r="Y373" i="10"/>
  <c r="X373" i="10"/>
  <c r="V373" i="10"/>
  <c r="U373" i="10"/>
  <c r="S373" i="10"/>
  <c r="R373" i="10"/>
  <c r="P373" i="10"/>
  <c r="O373" i="10"/>
  <c r="M373" i="10"/>
  <c r="L373" i="10"/>
  <c r="J373" i="10"/>
  <c r="I373" i="10"/>
  <c r="G373" i="10"/>
  <c r="F373" i="10"/>
  <c r="D373" i="10"/>
  <c r="C373" i="10"/>
  <c r="AB372" i="10"/>
  <c r="AA372" i="10"/>
  <c r="Y372" i="10"/>
  <c r="X372" i="10"/>
  <c r="V372" i="10"/>
  <c r="U372" i="10"/>
  <c r="S372" i="10"/>
  <c r="R372" i="10"/>
  <c r="P372" i="10"/>
  <c r="O372" i="10"/>
  <c r="M372" i="10"/>
  <c r="L372" i="10"/>
  <c r="J372" i="10"/>
  <c r="I372" i="10"/>
  <c r="G372" i="10"/>
  <c r="F372" i="10"/>
  <c r="D372" i="10"/>
  <c r="C372" i="10"/>
  <c r="AB371" i="10"/>
  <c r="AA371" i="10"/>
  <c r="Y371" i="10"/>
  <c r="X371" i="10"/>
  <c r="V371" i="10"/>
  <c r="U371" i="10"/>
  <c r="S371" i="10"/>
  <c r="R371" i="10"/>
  <c r="P371" i="10"/>
  <c r="O371" i="10"/>
  <c r="M371" i="10"/>
  <c r="L371" i="10"/>
  <c r="J371" i="10"/>
  <c r="I371" i="10"/>
  <c r="G371" i="10"/>
  <c r="F371" i="10"/>
  <c r="D371" i="10"/>
  <c r="C371" i="10"/>
  <c r="AB370" i="10"/>
  <c r="AA370" i="10"/>
  <c r="Y370" i="10"/>
  <c r="X370" i="10"/>
  <c r="V370" i="10"/>
  <c r="U370" i="10"/>
  <c r="S370" i="10"/>
  <c r="R370" i="10"/>
  <c r="P370" i="10"/>
  <c r="O370" i="10"/>
  <c r="M370" i="10"/>
  <c r="L370" i="10"/>
  <c r="J370" i="10"/>
  <c r="I370" i="10"/>
  <c r="G370" i="10"/>
  <c r="F370" i="10"/>
  <c r="D370" i="10"/>
  <c r="C370" i="10"/>
  <c r="AB369" i="10"/>
  <c r="AA369" i="10"/>
  <c r="Y369" i="10"/>
  <c r="X369" i="10"/>
  <c r="V369" i="10"/>
  <c r="U369" i="10"/>
  <c r="S369" i="10"/>
  <c r="R369" i="10"/>
  <c r="P369" i="10"/>
  <c r="O369" i="10"/>
  <c r="M369" i="10"/>
  <c r="L369" i="10"/>
  <c r="J369" i="10"/>
  <c r="I369" i="10"/>
  <c r="G369" i="10"/>
  <c r="F369" i="10"/>
  <c r="D369" i="10"/>
  <c r="C369" i="10"/>
  <c r="AB368" i="10"/>
  <c r="AA368" i="10"/>
  <c r="Y368" i="10"/>
  <c r="X368" i="10"/>
  <c r="V368" i="10"/>
  <c r="U368" i="10"/>
  <c r="S368" i="10"/>
  <c r="R368" i="10"/>
  <c r="P368" i="10"/>
  <c r="O368" i="10"/>
  <c r="M368" i="10"/>
  <c r="L368" i="10"/>
  <c r="J368" i="10"/>
  <c r="I368" i="10"/>
  <c r="G368" i="10"/>
  <c r="F368" i="10"/>
  <c r="D368" i="10"/>
  <c r="C368" i="10"/>
  <c r="AB367" i="10"/>
  <c r="AA367" i="10"/>
  <c r="Y367" i="10"/>
  <c r="X367" i="10"/>
  <c r="V367" i="10"/>
  <c r="U367" i="10"/>
  <c r="S367" i="10"/>
  <c r="R367" i="10"/>
  <c r="P367" i="10"/>
  <c r="O367" i="10"/>
  <c r="M367" i="10"/>
  <c r="L367" i="10"/>
  <c r="J367" i="10"/>
  <c r="I367" i="10"/>
  <c r="G367" i="10"/>
  <c r="F367" i="10"/>
  <c r="D367" i="10"/>
  <c r="C367" i="10"/>
  <c r="AB366" i="10"/>
  <c r="AA366" i="10"/>
  <c r="Y366" i="10"/>
  <c r="X366" i="10"/>
  <c r="V366" i="10"/>
  <c r="U366" i="10"/>
  <c r="S366" i="10"/>
  <c r="R366" i="10"/>
  <c r="P366" i="10"/>
  <c r="O366" i="10"/>
  <c r="M366" i="10"/>
  <c r="L366" i="10"/>
  <c r="J366" i="10"/>
  <c r="I366" i="10"/>
  <c r="G366" i="10"/>
  <c r="F366" i="10"/>
  <c r="D366" i="10"/>
  <c r="C366" i="10"/>
  <c r="AB365" i="10"/>
  <c r="AA365" i="10"/>
  <c r="Y365" i="10"/>
  <c r="X365" i="10"/>
  <c r="V365" i="10"/>
  <c r="U365" i="10"/>
  <c r="S365" i="10"/>
  <c r="R365" i="10"/>
  <c r="P365" i="10"/>
  <c r="O365" i="10"/>
  <c r="M365" i="10"/>
  <c r="L365" i="10"/>
  <c r="J365" i="10"/>
  <c r="I365" i="10"/>
  <c r="G365" i="10"/>
  <c r="F365" i="10"/>
  <c r="D365" i="10"/>
  <c r="C365" i="10"/>
  <c r="AB364" i="10"/>
  <c r="AA364" i="10"/>
  <c r="Y364" i="10"/>
  <c r="X364" i="10"/>
  <c r="V364" i="10"/>
  <c r="U364" i="10"/>
  <c r="S364" i="10"/>
  <c r="R364" i="10"/>
  <c r="P364" i="10"/>
  <c r="O364" i="10"/>
  <c r="M364" i="10"/>
  <c r="L364" i="10"/>
  <c r="J364" i="10"/>
  <c r="I364" i="10"/>
  <c r="G364" i="10"/>
  <c r="F364" i="10"/>
  <c r="D364" i="10"/>
  <c r="C364" i="10"/>
  <c r="AB363" i="10"/>
  <c r="AA363" i="10"/>
  <c r="Y363" i="10"/>
  <c r="X363" i="10"/>
  <c r="V363" i="10"/>
  <c r="U363" i="10"/>
  <c r="S363" i="10"/>
  <c r="R363" i="10"/>
  <c r="P363" i="10"/>
  <c r="O363" i="10"/>
  <c r="M363" i="10"/>
  <c r="L363" i="10"/>
  <c r="J363" i="10"/>
  <c r="I363" i="10"/>
  <c r="G363" i="10"/>
  <c r="F363" i="10"/>
  <c r="D363" i="10"/>
  <c r="C363" i="10"/>
  <c r="AB362" i="10"/>
  <c r="AA362" i="10"/>
  <c r="Y362" i="10"/>
  <c r="X362" i="10"/>
  <c r="V362" i="10"/>
  <c r="U362" i="10"/>
  <c r="S362" i="10"/>
  <c r="R362" i="10"/>
  <c r="P362" i="10"/>
  <c r="O362" i="10"/>
  <c r="M362" i="10"/>
  <c r="L362" i="10"/>
  <c r="J362" i="10"/>
  <c r="I362" i="10"/>
  <c r="G362" i="10"/>
  <c r="F362" i="10"/>
  <c r="D362" i="10"/>
  <c r="C362" i="10"/>
  <c r="AB361" i="10"/>
  <c r="AA361" i="10"/>
  <c r="Y361" i="10"/>
  <c r="X361" i="10"/>
  <c r="V361" i="10"/>
  <c r="U361" i="10"/>
  <c r="S361" i="10"/>
  <c r="R361" i="10"/>
  <c r="P361" i="10"/>
  <c r="O361" i="10"/>
  <c r="M361" i="10"/>
  <c r="L361" i="10"/>
  <c r="J361" i="10"/>
  <c r="I361" i="10"/>
  <c r="G361" i="10"/>
  <c r="F361" i="10"/>
  <c r="D361" i="10"/>
  <c r="C361" i="10"/>
  <c r="Z360" i="10"/>
  <c r="W360" i="10"/>
  <c r="T360" i="10"/>
  <c r="Q360" i="10"/>
  <c r="N360" i="10"/>
  <c r="K360" i="10"/>
  <c r="H360" i="10"/>
  <c r="E360" i="10"/>
  <c r="B360" i="10"/>
  <c r="Z359" i="10"/>
  <c r="W359" i="10"/>
  <c r="T359" i="10"/>
  <c r="Q359" i="10"/>
  <c r="N359" i="10"/>
  <c r="K359" i="10"/>
  <c r="H359" i="10"/>
  <c r="E359" i="10"/>
  <c r="B359" i="10"/>
  <c r="Z358" i="10"/>
  <c r="W358" i="10"/>
  <c r="T358" i="10"/>
  <c r="Q358" i="10"/>
  <c r="N358" i="10"/>
  <c r="K358" i="10"/>
  <c r="H358" i="10"/>
  <c r="E358" i="10"/>
  <c r="B358" i="10"/>
  <c r="AB355" i="10"/>
  <c r="AA355" i="10"/>
  <c r="Y355" i="10"/>
  <c r="X355" i="10"/>
  <c r="V355" i="10"/>
  <c r="U355" i="10"/>
  <c r="S355" i="10"/>
  <c r="R355" i="10"/>
  <c r="P355" i="10"/>
  <c r="O355" i="10"/>
  <c r="M355" i="10"/>
  <c r="L355" i="10"/>
  <c r="J355" i="10"/>
  <c r="I355" i="10"/>
  <c r="G355" i="10"/>
  <c r="F355" i="10"/>
  <c r="D355" i="10"/>
  <c r="C355" i="10"/>
  <c r="AB354" i="10"/>
  <c r="AA354" i="10"/>
  <c r="Y354" i="10"/>
  <c r="X354" i="10"/>
  <c r="V354" i="10"/>
  <c r="U354" i="10"/>
  <c r="S354" i="10"/>
  <c r="R354" i="10"/>
  <c r="P354" i="10"/>
  <c r="O354" i="10"/>
  <c r="M354" i="10"/>
  <c r="L354" i="10"/>
  <c r="J354" i="10"/>
  <c r="I354" i="10"/>
  <c r="G354" i="10"/>
  <c r="F354" i="10"/>
  <c r="D354" i="10"/>
  <c r="C354" i="10"/>
  <c r="AB353" i="10"/>
  <c r="AA353" i="10"/>
  <c r="Y353" i="10"/>
  <c r="X353" i="10"/>
  <c r="V353" i="10"/>
  <c r="U353" i="10"/>
  <c r="S353" i="10"/>
  <c r="R353" i="10"/>
  <c r="P353" i="10"/>
  <c r="O353" i="10"/>
  <c r="M353" i="10"/>
  <c r="L353" i="10"/>
  <c r="J353" i="10"/>
  <c r="I353" i="10"/>
  <c r="G353" i="10"/>
  <c r="F353" i="10"/>
  <c r="D353" i="10"/>
  <c r="C353" i="10"/>
  <c r="AB352" i="10"/>
  <c r="AA352" i="10"/>
  <c r="Y352" i="10"/>
  <c r="X352" i="10"/>
  <c r="V352" i="10"/>
  <c r="U352" i="10"/>
  <c r="S352" i="10"/>
  <c r="R352" i="10"/>
  <c r="P352" i="10"/>
  <c r="O352" i="10"/>
  <c r="M352" i="10"/>
  <c r="L352" i="10"/>
  <c r="J352" i="10"/>
  <c r="I352" i="10"/>
  <c r="G352" i="10"/>
  <c r="F352" i="10"/>
  <c r="D352" i="10"/>
  <c r="C352" i="10"/>
  <c r="AB351" i="10"/>
  <c r="AA351" i="10"/>
  <c r="Y351" i="10"/>
  <c r="X351" i="10"/>
  <c r="V351" i="10"/>
  <c r="U351" i="10"/>
  <c r="S351" i="10"/>
  <c r="R351" i="10"/>
  <c r="P351" i="10"/>
  <c r="O351" i="10"/>
  <c r="M351" i="10"/>
  <c r="L351" i="10"/>
  <c r="J351" i="10"/>
  <c r="I351" i="10"/>
  <c r="G351" i="10"/>
  <c r="F351" i="10"/>
  <c r="D351" i="10"/>
  <c r="C351" i="10"/>
  <c r="AB350" i="10"/>
  <c r="AA350" i="10"/>
  <c r="Y350" i="10"/>
  <c r="X350" i="10"/>
  <c r="V350" i="10"/>
  <c r="U350" i="10"/>
  <c r="S350" i="10"/>
  <c r="R350" i="10"/>
  <c r="P350" i="10"/>
  <c r="O350" i="10"/>
  <c r="M350" i="10"/>
  <c r="L350" i="10"/>
  <c r="J350" i="10"/>
  <c r="I350" i="10"/>
  <c r="G350" i="10"/>
  <c r="F350" i="10"/>
  <c r="D350" i="10"/>
  <c r="C350" i="10"/>
  <c r="AB349" i="10"/>
  <c r="AA349" i="10"/>
  <c r="Y349" i="10"/>
  <c r="X349" i="10"/>
  <c r="V349" i="10"/>
  <c r="U349" i="10"/>
  <c r="S349" i="10"/>
  <c r="R349" i="10"/>
  <c r="P349" i="10"/>
  <c r="O349" i="10"/>
  <c r="M349" i="10"/>
  <c r="L349" i="10"/>
  <c r="J349" i="10"/>
  <c r="I349" i="10"/>
  <c r="G349" i="10"/>
  <c r="F349" i="10"/>
  <c r="D349" i="10"/>
  <c r="C349" i="10"/>
  <c r="AB348" i="10"/>
  <c r="AA348" i="10"/>
  <c r="Y348" i="10"/>
  <c r="X348" i="10"/>
  <c r="V348" i="10"/>
  <c r="U348" i="10"/>
  <c r="S348" i="10"/>
  <c r="R348" i="10"/>
  <c r="P348" i="10"/>
  <c r="O348" i="10"/>
  <c r="M348" i="10"/>
  <c r="L348" i="10"/>
  <c r="J348" i="10"/>
  <c r="I348" i="10"/>
  <c r="G348" i="10"/>
  <c r="F348" i="10"/>
  <c r="D348" i="10"/>
  <c r="C348" i="10"/>
  <c r="AB347" i="10"/>
  <c r="AA347" i="10"/>
  <c r="Y347" i="10"/>
  <c r="X347" i="10"/>
  <c r="V347" i="10"/>
  <c r="U347" i="10"/>
  <c r="S347" i="10"/>
  <c r="R347" i="10"/>
  <c r="P347" i="10"/>
  <c r="O347" i="10"/>
  <c r="M347" i="10"/>
  <c r="L347" i="10"/>
  <c r="J347" i="10"/>
  <c r="I347" i="10"/>
  <c r="G347" i="10"/>
  <c r="F347" i="10"/>
  <c r="D347" i="10"/>
  <c r="C347" i="10"/>
  <c r="AB346" i="10"/>
  <c r="AA346" i="10"/>
  <c r="Y346" i="10"/>
  <c r="X346" i="10"/>
  <c r="V346" i="10"/>
  <c r="U346" i="10"/>
  <c r="S346" i="10"/>
  <c r="R346" i="10"/>
  <c r="P346" i="10"/>
  <c r="O346" i="10"/>
  <c r="M346" i="10"/>
  <c r="L346" i="10"/>
  <c r="J346" i="10"/>
  <c r="I346" i="10"/>
  <c r="G346" i="10"/>
  <c r="F346" i="10"/>
  <c r="D346" i="10"/>
  <c r="C346" i="10"/>
  <c r="AB345" i="10"/>
  <c r="AA345" i="10"/>
  <c r="Y345" i="10"/>
  <c r="X345" i="10"/>
  <c r="V345" i="10"/>
  <c r="U345" i="10"/>
  <c r="S345" i="10"/>
  <c r="R345" i="10"/>
  <c r="P345" i="10"/>
  <c r="O345" i="10"/>
  <c r="M345" i="10"/>
  <c r="L345" i="10"/>
  <c r="J345" i="10"/>
  <c r="I345" i="10"/>
  <c r="G345" i="10"/>
  <c r="F345" i="10"/>
  <c r="D345" i="10"/>
  <c r="C345" i="10"/>
  <c r="AB344" i="10"/>
  <c r="AA344" i="10"/>
  <c r="Y344" i="10"/>
  <c r="X344" i="10"/>
  <c r="V344" i="10"/>
  <c r="U344" i="10"/>
  <c r="S344" i="10"/>
  <c r="R344" i="10"/>
  <c r="P344" i="10"/>
  <c r="O344" i="10"/>
  <c r="M344" i="10"/>
  <c r="L344" i="10"/>
  <c r="J344" i="10"/>
  <c r="I344" i="10"/>
  <c r="G344" i="10"/>
  <c r="F344" i="10"/>
  <c r="D344" i="10"/>
  <c r="C344" i="10"/>
  <c r="AB343" i="10"/>
  <c r="AA343" i="10"/>
  <c r="Y343" i="10"/>
  <c r="X343" i="10"/>
  <c r="V343" i="10"/>
  <c r="U343" i="10"/>
  <c r="S343" i="10"/>
  <c r="R343" i="10"/>
  <c r="P343" i="10"/>
  <c r="O343" i="10"/>
  <c r="M343" i="10"/>
  <c r="L343" i="10"/>
  <c r="J343" i="10"/>
  <c r="I343" i="10"/>
  <c r="G343" i="10"/>
  <c r="F343" i="10"/>
  <c r="D343" i="10"/>
  <c r="C343" i="10"/>
  <c r="AB342" i="10"/>
  <c r="AA342" i="10"/>
  <c r="Y342" i="10"/>
  <c r="X342" i="10"/>
  <c r="V342" i="10"/>
  <c r="U342" i="10"/>
  <c r="S342" i="10"/>
  <c r="R342" i="10"/>
  <c r="P342" i="10"/>
  <c r="O342" i="10"/>
  <c r="M342" i="10"/>
  <c r="L342" i="10"/>
  <c r="J342" i="10"/>
  <c r="I342" i="10"/>
  <c r="G342" i="10"/>
  <c r="F342" i="10"/>
  <c r="D342" i="10"/>
  <c r="C342" i="10"/>
  <c r="AB341" i="10"/>
  <c r="AA341" i="10"/>
  <c r="Y341" i="10"/>
  <c r="X341" i="10"/>
  <c r="V341" i="10"/>
  <c r="U341" i="10"/>
  <c r="S341" i="10"/>
  <c r="R341" i="10"/>
  <c r="P341" i="10"/>
  <c r="O341" i="10"/>
  <c r="M341" i="10"/>
  <c r="L341" i="10"/>
  <c r="J341" i="10"/>
  <c r="I341" i="10"/>
  <c r="G341" i="10"/>
  <c r="F341" i="10"/>
  <c r="D341" i="10"/>
  <c r="C341" i="10"/>
  <c r="AB340" i="10"/>
  <c r="AA340" i="10"/>
  <c r="Y340" i="10"/>
  <c r="X340" i="10"/>
  <c r="V340" i="10"/>
  <c r="U340" i="10"/>
  <c r="S340" i="10"/>
  <c r="R340" i="10"/>
  <c r="P340" i="10"/>
  <c r="O340" i="10"/>
  <c r="M340" i="10"/>
  <c r="L340" i="10"/>
  <c r="J340" i="10"/>
  <c r="I340" i="10"/>
  <c r="G340" i="10"/>
  <c r="F340" i="10"/>
  <c r="D340" i="10"/>
  <c r="C340" i="10"/>
  <c r="AB339" i="10"/>
  <c r="AA339" i="10"/>
  <c r="Y339" i="10"/>
  <c r="X339" i="10"/>
  <c r="V339" i="10"/>
  <c r="U339" i="10"/>
  <c r="S339" i="10"/>
  <c r="R339" i="10"/>
  <c r="P339" i="10"/>
  <c r="O339" i="10"/>
  <c r="M339" i="10"/>
  <c r="L339" i="10"/>
  <c r="J339" i="10"/>
  <c r="I339" i="10"/>
  <c r="G339" i="10"/>
  <c r="F339" i="10"/>
  <c r="D339" i="10"/>
  <c r="C339" i="10"/>
  <c r="AB338" i="10"/>
  <c r="AA338" i="10"/>
  <c r="Y338" i="10"/>
  <c r="X338" i="10"/>
  <c r="V338" i="10"/>
  <c r="U338" i="10"/>
  <c r="S338" i="10"/>
  <c r="R338" i="10"/>
  <c r="P338" i="10"/>
  <c r="O338" i="10"/>
  <c r="M338" i="10"/>
  <c r="L338" i="10"/>
  <c r="J338" i="10"/>
  <c r="I338" i="10"/>
  <c r="G338" i="10"/>
  <c r="F338" i="10"/>
  <c r="D338" i="10"/>
  <c r="C338" i="10"/>
  <c r="AB337" i="10"/>
  <c r="AA337" i="10"/>
  <c r="Y337" i="10"/>
  <c r="X337" i="10"/>
  <c r="V337" i="10"/>
  <c r="U337" i="10"/>
  <c r="S337" i="10"/>
  <c r="R337" i="10"/>
  <c r="P337" i="10"/>
  <c r="O337" i="10"/>
  <c r="M337" i="10"/>
  <c r="L337" i="10"/>
  <c r="J337" i="10"/>
  <c r="I337" i="10"/>
  <c r="G337" i="10"/>
  <c r="F337" i="10"/>
  <c r="D337" i="10"/>
  <c r="C337" i="10"/>
  <c r="AB336" i="10"/>
  <c r="AA336" i="10"/>
  <c r="Y336" i="10"/>
  <c r="X336" i="10"/>
  <c r="V336" i="10"/>
  <c r="U336" i="10"/>
  <c r="S336" i="10"/>
  <c r="R336" i="10"/>
  <c r="P336" i="10"/>
  <c r="O336" i="10"/>
  <c r="M336" i="10"/>
  <c r="L336" i="10"/>
  <c r="J336" i="10"/>
  <c r="I336" i="10"/>
  <c r="G336" i="10"/>
  <c r="F336" i="10"/>
  <c r="D336" i="10"/>
  <c r="C336" i="10"/>
  <c r="AB335" i="10"/>
  <c r="AA335" i="10"/>
  <c r="Y335" i="10"/>
  <c r="X335" i="10"/>
  <c r="V335" i="10"/>
  <c r="U335" i="10"/>
  <c r="S335" i="10"/>
  <c r="R335" i="10"/>
  <c r="P335" i="10"/>
  <c r="O335" i="10"/>
  <c r="M335" i="10"/>
  <c r="L335" i="10"/>
  <c r="J335" i="10"/>
  <c r="I335" i="10"/>
  <c r="G335" i="10"/>
  <c r="F335" i="10"/>
  <c r="D335" i="10"/>
  <c r="C335" i="10"/>
  <c r="AB334" i="10"/>
  <c r="AA334" i="10"/>
  <c r="Y334" i="10"/>
  <c r="X334" i="10"/>
  <c r="V334" i="10"/>
  <c r="U334" i="10"/>
  <c r="S334" i="10"/>
  <c r="R334" i="10"/>
  <c r="P334" i="10"/>
  <c r="O334" i="10"/>
  <c r="M334" i="10"/>
  <c r="L334" i="10"/>
  <c r="J334" i="10"/>
  <c r="I334" i="10"/>
  <c r="G334" i="10"/>
  <c r="F334" i="10"/>
  <c r="D334" i="10"/>
  <c r="C334" i="10"/>
  <c r="AB333" i="10"/>
  <c r="AA333" i="10"/>
  <c r="Y333" i="10"/>
  <c r="X333" i="10"/>
  <c r="V333" i="10"/>
  <c r="U333" i="10"/>
  <c r="S333" i="10"/>
  <c r="R333" i="10"/>
  <c r="P333" i="10"/>
  <c r="O333" i="10"/>
  <c r="M333" i="10"/>
  <c r="L333" i="10"/>
  <c r="J333" i="10"/>
  <c r="I333" i="10"/>
  <c r="G333" i="10"/>
  <c r="F333" i="10"/>
  <c r="D333" i="10"/>
  <c r="C333" i="10"/>
  <c r="AB332" i="10"/>
  <c r="AA332" i="10"/>
  <c r="Y332" i="10"/>
  <c r="X332" i="10"/>
  <c r="V332" i="10"/>
  <c r="U332" i="10"/>
  <c r="S332" i="10"/>
  <c r="R332" i="10"/>
  <c r="P332" i="10"/>
  <c r="O332" i="10"/>
  <c r="M332" i="10"/>
  <c r="L332" i="10"/>
  <c r="J332" i="10"/>
  <c r="I332" i="10"/>
  <c r="G332" i="10"/>
  <c r="F332" i="10"/>
  <c r="D332" i="10"/>
  <c r="C332" i="10"/>
  <c r="AB331" i="10"/>
  <c r="AA331" i="10"/>
  <c r="Y331" i="10"/>
  <c r="X331" i="10"/>
  <c r="V331" i="10"/>
  <c r="U331" i="10"/>
  <c r="S331" i="10"/>
  <c r="R331" i="10"/>
  <c r="P331" i="10"/>
  <c r="O331" i="10"/>
  <c r="M331" i="10"/>
  <c r="L331" i="10"/>
  <c r="J331" i="10"/>
  <c r="I331" i="10"/>
  <c r="G331" i="10"/>
  <c r="F331" i="10"/>
  <c r="D331" i="10"/>
  <c r="C331" i="10"/>
  <c r="AB330" i="10"/>
  <c r="AA330" i="10"/>
  <c r="Y330" i="10"/>
  <c r="X330" i="10"/>
  <c r="V330" i="10"/>
  <c r="U330" i="10"/>
  <c r="S330" i="10"/>
  <c r="R330" i="10"/>
  <c r="P330" i="10"/>
  <c r="O330" i="10"/>
  <c r="M330" i="10"/>
  <c r="L330" i="10"/>
  <c r="J330" i="10"/>
  <c r="I330" i="10"/>
  <c r="G330" i="10"/>
  <c r="F330" i="10"/>
  <c r="D330" i="10"/>
  <c r="C330" i="10"/>
  <c r="AB329" i="10"/>
  <c r="AA329" i="10"/>
  <c r="Y329" i="10"/>
  <c r="X329" i="10"/>
  <c r="V329" i="10"/>
  <c r="U329" i="10"/>
  <c r="S329" i="10"/>
  <c r="R329" i="10"/>
  <c r="P329" i="10"/>
  <c r="O329" i="10"/>
  <c r="M329" i="10"/>
  <c r="L329" i="10"/>
  <c r="J329" i="10"/>
  <c r="I329" i="10"/>
  <c r="G329" i="10"/>
  <c r="F329" i="10"/>
  <c r="D329" i="10"/>
  <c r="C329" i="10"/>
  <c r="AB328" i="10"/>
  <c r="AA328" i="10"/>
  <c r="Y328" i="10"/>
  <c r="X328" i="10"/>
  <c r="V328" i="10"/>
  <c r="U328" i="10"/>
  <c r="S328" i="10"/>
  <c r="R328" i="10"/>
  <c r="P328" i="10"/>
  <c r="O328" i="10"/>
  <c r="M328" i="10"/>
  <c r="L328" i="10"/>
  <c r="J328" i="10"/>
  <c r="I328" i="10"/>
  <c r="G328" i="10"/>
  <c r="F328" i="10"/>
  <c r="D328" i="10"/>
  <c r="C328" i="10"/>
  <c r="AB327" i="10"/>
  <c r="AA327" i="10"/>
  <c r="Y327" i="10"/>
  <c r="X327" i="10"/>
  <c r="V327" i="10"/>
  <c r="U327" i="10"/>
  <c r="S327" i="10"/>
  <c r="R327" i="10"/>
  <c r="P327" i="10"/>
  <c r="O327" i="10"/>
  <c r="M327" i="10"/>
  <c r="L327" i="10"/>
  <c r="J327" i="10"/>
  <c r="I327" i="10"/>
  <c r="G327" i="10"/>
  <c r="F327" i="10"/>
  <c r="D327" i="10"/>
  <c r="C327" i="10"/>
  <c r="AB326" i="10"/>
  <c r="AA326" i="10"/>
  <c r="Y326" i="10"/>
  <c r="X326" i="10"/>
  <c r="V326" i="10"/>
  <c r="U326" i="10"/>
  <c r="S326" i="10"/>
  <c r="R326" i="10"/>
  <c r="P326" i="10"/>
  <c r="O326" i="10"/>
  <c r="M326" i="10"/>
  <c r="L326" i="10"/>
  <c r="J326" i="10"/>
  <c r="I326" i="10"/>
  <c r="G326" i="10"/>
  <c r="F326" i="10"/>
  <c r="D326" i="10"/>
  <c r="C326" i="10"/>
  <c r="AB325" i="10"/>
  <c r="AA325" i="10"/>
  <c r="Y325" i="10"/>
  <c r="X325" i="10"/>
  <c r="V325" i="10"/>
  <c r="U325" i="10"/>
  <c r="S325" i="10"/>
  <c r="R325" i="10"/>
  <c r="P325" i="10"/>
  <c r="O325" i="10"/>
  <c r="M325" i="10"/>
  <c r="L325" i="10"/>
  <c r="J325" i="10"/>
  <c r="I325" i="10"/>
  <c r="G325" i="10"/>
  <c r="F325" i="10"/>
  <c r="D325" i="10"/>
  <c r="C325" i="10"/>
  <c r="Z324" i="10"/>
  <c r="W324" i="10"/>
  <c r="T324" i="10"/>
  <c r="Q324" i="10"/>
  <c r="N324" i="10"/>
  <c r="K324" i="10"/>
  <c r="H324" i="10"/>
  <c r="E324" i="10"/>
  <c r="B324" i="10"/>
  <c r="Z323" i="10"/>
  <c r="W323" i="10"/>
  <c r="T323" i="10"/>
  <c r="Q323" i="10"/>
  <c r="N323" i="10"/>
  <c r="K323" i="10"/>
  <c r="H323" i="10"/>
  <c r="E323" i="10"/>
  <c r="B323" i="10"/>
  <c r="Z322" i="10"/>
  <c r="W322" i="10"/>
  <c r="T322" i="10"/>
  <c r="Q322" i="10"/>
  <c r="N322" i="10"/>
  <c r="K322" i="10"/>
  <c r="H322" i="10"/>
  <c r="E322" i="10"/>
  <c r="B322" i="10"/>
  <c r="AB319" i="10"/>
  <c r="AA319" i="10"/>
  <c r="Y319" i="10"/>
  <c r="X319" i="10"/>
  <c r="V319" i="10"/>
  <c r="U319" i="10"/>
  <c r="S319" i="10"/>
  <c r="R319" i="10"/>
  <c r="P319" i="10"/>
  <c r="O319" i="10"/>
  <c r="M319" i="10"/>
  <c r="L319" i="10"/>
  <c r="J319" i="10"/>
  <c r="I319" i="10"/>
  <c r="G319" i="10"/>
  <c r="F319" i="10"/>
  <c r="D319" i="10"/>
  <c r="C319" i="10"/>
  <c r="AB318" i="10"/>
  <c r="AA318" i="10"/>
  <c r="Y318" i="10"/>
  <c r="X318" i="10"/>
  <c r="V318" i="10"/>
  <c r="U318" i="10"/>
  <c r="S318" i="10"/>
  <c r="R318" i="10"/>
  <c r="P318" i="10"/>
  <c r="O318" i="10"/>
  <c r="M318" i="10"/>
  <c r="L318" i="10"/>
  <c r="J318" i="10"/>
  <c r="I318" i="10"/>
  <c r="G318" i="10"/>
  <c r="F318" i="10"/>
  <c r="D318" i="10"/>
  <c r="C318" i="10"/>
  <c r="AB317" i="10"/>
  <c r="AA317" i="10"/>
  <c r="Y317" i="10"/>
  <c r="X317" i="10"/>
  <c r="V317" i="10"/>
  <c r="U317" i="10"/>
  <c r="S317" i="10"/>
  <c r="R317" i="10"/>
  <c r="P317" i="10"/>
  <c r="O317" i="10"/>
  <c r="M317" i="10"/>
  <c r="L317" i="10"/>
  <c r="J317" i="10"/>
  <c r="I317" i="10"/>
  <c r="G317" i="10"/>
  <c r="F317" i="10"/>
  <c r="D317" i="10"/>
  <c r="C317" i="10"/>
  <c r="AB316" i="10"/>
  <c r="AA316" i="10"/>
  <c r="Y316" i="10"/>
  <c r="X316" i="10"/>
  <c r="V316" i="10"/>
  <c r="U316" i="10"/>
  <c r="S316" i="10"/>
  <c r="R316" i="10"/>
  <c r="P316" i="10"/>
  <c r="O316" i="10"/>
  <c r="M316" i="10"/>
  <c r="L316" i="10"/>
  <c r="J316" i="10"/>
  <c r="I316" i="10"/>
  <c r="G316" i="10"/>
  <c r="F316" i="10"/>
  <c r="D316" i="10"/>
  <c r="C316" i="10"/>
  <c r="AB315" i="10"/>
  <c r="AA315" i="10"/>
  <c r="Y315" i="10"/>
  <c r="X315" i="10"/>
  <c r="V315" i="10"/>
  <c r="U315" i="10"/>
  <c r="S315" i="10"/>
  <c r="R315" i="10"/>
  <c r="P315" i="10"/>
  <c r="O315" i="10"/>
  <c r="M315" i="10"/>
  <c r="L315" i="10"/>
  <c r="J315" i="10"/>
  <c r="I315" i="10"/>
  <c r="G315" i="10"/>
  <c r="F315" i="10"/>
  <c r="D315" i="10"/>
  <c r="C315" i="10"/>
  <c r="AB314" i="10"/>
  <c r="AA314" i="10"/>
  <c r="Y314" i="10"/>
  <c r="X314" i="10"/>
  <c r="V314" i="10"/>
  <c r="U314" i="10"/>
  <c r="S314" i="10"/>
  <c r="R314" i="10"/>
  <c r="P314" i="10"/>
  <c r="O314" i="10"/>
  <c r="M314" i="10"/>
  <c r="L314" i="10"/>
  <c r="J314" i="10"/>
  <c r="I314" i="10"/>
  <c r="G314" i="10"/>
  <c r="F314" i="10"/>
  <c r="D314" i="10"/>
  <c r="C314" i="10"/>
  <c r="AB313" i="10"/>
  <c r="AA313" i="10"/>
  <c r="Y313" i="10"/>
  <c r="X313" i="10"/>
  <c r="V313" i="10"/>
  <c r="U313" i="10"/>
  <c r="S313" i="10"/>
  <c r="R313" i="10"/>
  <c r="P313" i="10"/>
  <c r="O313" i="10"/>
  <c r="M313" i="10"/>
  <c r="L313" i="10"/>
  <c r="J313" i="10"/>
  <c r="I313" i="10"/>
  <c r="G313" i="10"/>
  <c r="F313" i="10"/>
  <c r="D313" i="10"/>
  <c r="C313" i="10"/>
  <c r="AB312" i="10"/>
  <c r="AA312" i="10"/>
  <c r="Y312" i="10"/>
  <c r="X312" i="10"/>
  <c r="V312" i="10"/>
  <c r="U312" i="10"/>
  <c r="S312" i="10"/>
  <c r="R312" i="10"/>
  <c r="P312" i="10"/>
  <c r="O312" i="10"/>
  <c r="M312" i="10"/>
  <c r="L312" i="10"/>
  <c r="J312" i="10"/>
  <c r="I312" i="10"/>
  <c r="G312" i="10"/>
  <c r="F312" i="10"/>
  <c r="D312" i="10"/>
  <c r="C312" i="10"/>
  <c r="AB311" i="10"/>
  <c r="AA311" i="10"/>
  <c r="Y311" i="10"/>
  <c r="X311" i="10"/>
  <c r="V311" i="10"/>
  <c r="U311" i="10"/>
  <c r="S311" i="10"/>
  <c r="R311" i="10"/>
  <c r="P311" i="10"/>
  <c r="O311" i="10"/>
  <c r="M311" i="10"/>
  <c r="L311" i="10"/>
  <c r="J311" i="10"/>
  <c r="I311" i="10"/>
  <c r="G311" i="10"/>
  <c r="F311" i="10"/>
  <c r="D311" i="10"/>
  <c r="C311" i="10"/>
  <c r="AB310" i="10"/>
  <c r="AA310" i="10"/>
  <c r="Y310" i="10"/>
  <c r="X310" i="10"/>
  <c r="V310" i="10"/>
  <c r="U310" i="10"/>
  <c r="S310" i="10"/>
  <c r="R310" i="10"/>
  <c r="P310" i="10"/>
  <c r="O310" i="10"/>
  <c r="M310" i="10"/>
  <c r="L310" i="10"/>
  <c r="J310" i="10"/>
  <c r="I310" i="10"/>
  <c r="G310" i="10"/>
  <c r="F310" i="10"/>
  <c r="D310" i="10"/>
  <c r="C310" i="10"/>
  <c r="AB309" i="10"/>
  <c r="AA309" i="10"/>
  <c r="Y309" i="10"/>
  <c r="X309" i="10"/>
  <c r="V309" i="10"/>
  <c r="U309" i="10"/>
  <c r="S309" i="10"/>
  <c r="R309" i="10"/>
  <c r="P309" i="10"/>
  <c r="O309" i="10"/>
  <c r="M309" i="10"/>
  <c r="L309" i="10"/>
  <c r="J309" i="10"/>
  <c r="I309" i="10"/>
  <c r="G309" i="10"/>
  <c r="F309" i="10"/>
  <c r="D309" i="10"/>
  <c r="C309" i="10"/>
  <c r="AB308" i="10"/>
  <c r="AA308" i="10"/>
  <c r="Y308" i="10"/>
  <c r="X308" i="10"/>
  <c r="V308" i="10"/>
  <c r="U308" i="10"/>
  <c r="S308" i="10"/>
  <c r="R308" i="10"/>
  <c r="P308" i="10"/>
  <c r="O308" i="10"/>
  <c r="M308" i="10"/>
  <c r="L308" i="10"/>
  <c r="J308" i="10"/>
  <c r="I308" i="10"/>
  <c r="G308" i="10"/>
  <c r="F308" i="10"/>
  <c r="D308" i="10"/>
  <c r="C308" i="10"/>
  <c r="AB307" i="10"/>
  <c r="AA307" i="10"/>
  <c r="Y307" i="10"/>
  <c r="X307" i="10"/>
  <c r="V307" i="10"/>
  <c r="U307" i="10"/>
  <c r="S307" i="10"/>
  <c r="R307" i="10"/>
  <c r="P307" i="10"/>
  <c r="O307" i="10"/>
  <c r="M307" i="10"/>
  <c r="L307" i="10"/>
  <c r="J307" i="10"/>
  <c r="I307" i="10"/>
  <c r="G307" i="10"/>
  <c r="F307" i="10"/>
  <c r="D307" i="10"/>
  <c r="C307" i="10"/>
  <c r="AB306" i="10"/>
  <c r="AA306" i="10"/>
  <c r="Y306" i="10"/>
  <c r="X306" i="10"/>
  <c r="V306" i="10"/>
  <c r="U306" i="10"/>
  <c r="S306" i="10"/>
  <c r="R306" i="10"/>
  <c r="P306" i="10"/>
  <c r="O306" i="10"/>
  <c r="M306" i="10"/>
  <c r="L306" i="10"/>
  <c r="J306" i="10"/>
  <c r="I306" i="10"/>
  <c r="G306" i="10"/>
  <c r="F306" i="10"/>
  <c r="D306" i="10"/>
  <c r="C306" i="10"/>
  <c r="AB305" i="10"/>
  <c r="AA305" i="10"/>
  <c r="Y305" i="10"/>
  <c r="X305" i="10"/>
  <c r="V305" i="10"/>
  <c r="U305" i="10"/>
  <c r="S305" i="10"/>
  <c r="R305" i="10"/>
  <c r="P305" i="10"/>
  <c r="O305" i="10"/>
  <c r="M305" i="10"/>
  <c r="L305" i="10"/>
  <c r="J305" i="10"/>
  <c r="I305" i="10"/>
  <c r="G305" i="10"/>
  <c r="F305" i="10"/>
  <c r="D305" i="10"/>
  <c r="C305" i="10"/>
  <c r="AB304" i="10"/>
  <c r="AA304" i="10"/>
  <c r="Y304" i="10"/>
  <c r="X304" i="10"/>
  <c r="V304" i="10"/>
  <c r="U304" i="10"/>
  <c r="S304" i="10"/>
  <c r="R304" i="10"/>
  <c r="P304" i="10"/>
  <c r="O304" i="10"/>
  <c r="M304" i="10"/>
  <c r="L304" i="10"/>
  <c r="J304" i="10"/>
  <c r="I304" i="10"/>
  <c r="G304" i="10"/>
  <c r="F304" i="10"/>
  <c r="D304" i="10"/>
  <c r="C304" i="10"/>
  <c r="AB303" i="10"/>
  <c r="AA303" i="10"/>
  <c r="Y303" i="10"/>
  <c r="X303" i="10"/>
  <c r="V303" i="10"/>
  <c r="U303" i="10"/>
  <c r="S303" i="10"/>
  <c r="R303" i="10"/>
  <c r="P303" i="10"/>
  <c r="O303" i="10"/>
  <c r="M303" i="10"/>
  <c r="L303" i="10"/>
  <c r="J303" i="10"/>
  <c r="I303" i="10"/>
  <c r="G303" i="10"/>
  <c r="F303" i="10"/>
  <c r="D303" i="10"/>
  <c r="C303" i="10"/>
  <c r="AB302" i="10"/>
  <c r="AA302" i="10"/>
  <c r="Y302" i="10"/>
  <c r="X302" i="10"/>
  <c r="V302" i="10"/>
  <c r="U302" i="10"/>
  <c r="S302" i="10"/>
  <c r="R302" i="10"/>
  <c r="P302" i="10"/>
  <c r="O302" i="10"/>
  <c r="M302" i="10"/>
  <c r="L302" i="10"/>
  <c r="J302" i="10"/>
  <c r="I302" i="10"/>
  <c r="G302" i="10"/>
  <c r="F302" i="10"/>
  <c r="D302" i="10"/>
  <c r="C302" i="10"/>
  <c r="AB301" i="10"/>
  <c r="AA301" i="10"/>
  <c r="Y301" i="10"/>
  <c r="X301" i="10"/>
  <c r="V301" i="10"/>
  <c r="U301" i="10"/>
  <c r="S301" i="10"/>
  <c r="R301" i="10"/>
  <c r="P301" i="10"/>
  <c r="O301" i="10"/>
  <c r="M301" i="10"/>
  <c r="L301" i="10"/>
  <c r="J301" i="10"/>
  <c r="I301" i="10"/>
  <c r="G301" i="10"/>
  <c r="F301" i="10"/>
  <c r="D301" i="10"/>
  <c r="C301" i="10"/>
  <c r="AB300" i="10"/>
  <c r="AA300" i="10"/>
  <c r="Y300" i="10"/>
  <c r="X300" i="10"/>
  <c r="V300" i="10"/>
  <c r="U300" i="10"/>
  <c r="S300" i="10"/>
  <c r="R300" i="10"/>
  <c r="P300" i="10"/>
  <c r="O300" i="10"/>
  <c r="M300" i="10"/>
  <c r="L300" i="10"/>
  <c r="J300" i="10"/>
  <c r="I300" i="10"/>
  <c r="G300" i="10"/>
  <c r="F300" i="10"/>
  <c r="D300" i="10"/>
  <c r="C300" i="10"/>
  <c r="AB299" i="10"/>
  <c r="AA299" i="10"/>
  <c r="Y299" i="10"/>
  <c r="X299" i="10"/>
  <c r="V299" i="10"/>
  <c r="U299" i="10"/>
  <c r="S299" i="10"/>
  <c r="R299" i="10"/>
  <c r="P299" i="10"/>
  <c r="O299" i="10"/>
  <c r="M299" i="10"/>
  <c r="L299" i="10"/>
  <c r="J299" i="10"/>
  <c r="I299" i="10"/>
  <c r="G299" i="10"/>
  <c r="F299" i="10"/>
  <c r="D299" i="10"/>
  <c r="C299" i="10"/>
  <c r="AB298" i="10"/>
  <c r="AA298" i="10"/>
  <c r="Y298" i="10"/>
  <c r="X298" i="10"/>
  <c r="V298" i="10"/>
  <c r="U298" i="10"/>
  <c r="S298" i="10"/>
  <c r="R298" i="10"/>
  <c r="P298" i="10"/>
  <c r="O298" i="10"/>
  <c r="M298" i="10"/>
  <c r="L298" i="10"/>
  <c r="J298" i="10"/>
  <c r="I298" i="10"/>
  <c r="G298" i="10"/>
  <c r="F298" i="10"/>
  <c r="D298" i="10"/>
  <c r="C298" i="10"/>
  <c r="AB297" i="10"/>
  <c r="AA297" i="10"/>
  <c r="Y297" i="10"/>
  <c r="X297" i="10"/>
  <c r="V297" i="10"/>
  <c r="U297" i="10"/>
  <c r="S297" i="10"/>
  <c r="R297" i="10"/>
  <c r="P297" i="10"/>
  <c r="O297" i="10"/>
  <c r="M297" i="10"/>
  <c r="L297" i="10"/>
  <c r="J297" i="10"/>
  <c r="I297" i="10"/>
  <c r="G297" i="10"/>
  <c r="F297" i="10"/>
  <c r="D297" i="10"/>
  <c r="C297" i="10"/>
  <c r="AB296" i="10"/>
  <c r="AA296" i="10"/>
  <c r="Y296" i="10"/>
  <c r="X296" i="10"/>
  <c r="V296" i="10"/>
  <c r="U296" i="10"/>
  <c r="S296" i="10"/>
  <c r="R296" i="10"/>
  <c r="P296" i="10"/>
  <c r="O296" i="10"/>
  <c r="M296" i="10"/>
  <c r="L296" i="10"/>
  <c r="J296" i="10"/>
  <c r="I296" i="10"/>
  <c r="G296" i="10"/>
  <c r="F296" i="10"/>
  <c r="D296" i="10"/>
  <c r="C296" i="10"/>
  <c r="AB295" i="10"/>
  <c r="AA295" i="10"/>
  <c r="Y295" i="10"/>
  <c r="X295" i="10"/>
  <c r="V295" i="10"/>
  <c r="U295" i="10"/>
  <c r="S295" i="10"/>
  <c r="R295" i="10"/>
  <c r="P295" i="10"/>
  <c r="O295" i="10"/>
  <c r="M295" i="10"/>
  <c r="L295" i="10"/>
  <c r="J295" i="10"/>
  <c r="I295" i="10"/>
  <c r="G295" i="10"/>
  <c r="F295" i="10"/>
  <c r="D295" i="10"/>
  <c r="C295" i="10"/>
  <c r="AB294" i="10"/>
  <c r="AA294" i="10"/>
  <c r="Y294" i="10"/>
  <c r="X294" i="10"/>
  <c r="V294" i="10"/>
  <c r="U294" i="10"/>
  <c r="S294" i="10"/>
  <c r="R294" i="10"/>
  <c r="P294" i="10"/>
  <c r="O294" i="10"/>
  <c r="M294" i="10"/>
  <c r="L294" i="10"/>
  <c r="J294" i="10"/>
  <c r="I294" i="10"/>
  <c r="G294" i="10"/>
  <c r="F294" i="10"/>
  <c r="D294" i="10"/>
  <c r="C294" i="10"/>
  <c r="AB293" i="10"/>
  <c r="AA293" i="10"/>
  <c r="Y293" i="10"/>
  <c r="X293" i="10"/>
  <c r="V293" i="10"/>
  <c r="U293" i="10"/>
  <c r="S293" i="10"/>
  <c r="R293" i="10"/>
  <c r="P293" i="10"/>
  <c r="O293" i="10"/>
  <c r="M293" i="10"/>
  <c r="L293" i="10"/>
  <c r="J293" i="10"/>
  <c r="I293" i="10"/>
  <c r="G293" i="10"/>
  <c r="F293" i="10"/>
  <c r="D293" i="10"/>
  <c r="C293" i="10"/>
  <c r="AB292" i="10"/>
  <c r="AA292" i="10"/>
  <c r="Y292" i="10"/>
  <c r="X292" i="10"/>
  <c r="V292" i="10"/>
  <c r="U292" i="10"/>
  <c r="S292" i="10"/>
  <c r="R292" i="10"/>
  <c r="P292" i="10"/>
  <c r="O292" i="10"/>
  <c r="M292" i="10"/>
  <c r="L292" i="10"/>
  <c r="J292" i="10"/>
  <c r="I292" i="10"/>
  <c r="G292" i="10"/>
  <c r="F292" i="10"/>
  <c r="D292" i="10"/>
  <c r="C292" i="10"/>
  <c r="AB291" i="10"/>
  <c r="AA291" i="10"/>
  <c r="Y291" i="10"/>
  <c r="X291" i="10"/>
  <c r="V291" i="10"/>
  <c r="U291" i="10"/>
  <c r="S291" i="10"/>
  <c r="R291" i="10"/>
  <c r="P291" i="10"/>
  <c r="O291" i="10"/>
  <c r="M291" i="10"/>
  <c r="L291" i="10"/>
  <c r="J291" i="10"/>
  <c r="I291" i="10"/>
  <c r="G291" i="10"/>
  <c r="F291" i="10"/>
  <c r="D291" i="10"/>
  <c r="C291" i="10"/>
  <c r="AB290" i="10"/>
  <c r="AA290" i="10"/>
  <c r="Y290" i="10"/>
  <c r="X290" i="10"/>
  <c r="V290" i="10"/>
  <c r="U290" i="10"/>
  <c r="S290" i="10"/>
  <c r="R290" i="10"/>
  <c r="P290" i="10"/>
  <c r="O290" i="10"/>
  <c r="M290" i="10"/>
  <c r="L290" i="10"/>
  <c r="J290" i="10"/>
  <c r="I290" i="10"/>
  <c r="G290" i="10"/>
  <c r="F290" i="10"/>
  <c r="D290" i="10"/>
  <c r="C290" i="10"/>
  <c r="Z289" i="10"/>
  <c r="W289" i="10"/>
  <c r="T289" i="10"/>
  <c r="Q289" i="10"/>
  <c r="N289" i="10"/>
  <c r="K289" i="10"/>
  <c r="H289" i="10"/>
  <c r="E289" i="10"/>
  <c r="B289" i="10"/>
  <c r="Z288" i="10"/>
  <c r="W288" i="10"/>
  <c r="T288" i="10"/>
  <c r="Q288" i="10"/>
  <c r="N288" i="10"/>
  <c r="K288" i="10"/>
  <c r="H288" i="10"/>
  <c r="E288" i="10"/>
  <c r="B288" i="10"/>
  <c r="Z287" i="10"/>
  <c r="W287" i="10"/>
  <c r="T287" i="10"/>
  <c r="Q287" i="10"/>
  <c r="N287" i="10"/>
  <c r="K287" i="10"/>
  <c r="H287" i="10"/>
  <c r="E287" i="10"/>
  <c r="B287" i="10"/>
  <c r="AB284" i="10"/>
  <c r="AA284" i="10"/>
  <c r="Y284" i="10"/>
  <c r="X284" i="10"/>
  <c r="V284" i="10"/>
  <c r="U284" i="10"/>
  <c r="S284" i="10"/>
  <c r="R284" i="10"/>
  <c r="P284" i="10"/>
  <c r="O284" i="10"/>
  <c r="M284" i="10"/>
  <c r="L284" i="10"/>
  <c r="J284" i="10"/>
  <c r="I284" i="10"/>
  <c r="G284" i="10"/>
  <c r="F284" i="10"/>
  <c r="D284" i="10"/>
  <c r="C284" i="10"/>
  <c r="AB283" i="10"/>
  <c r="AA283" i="10"/>
  <c r="Y283" i="10"/>
  <c r="X283" i="10"/>
  <c r="V283" i="10"/>
  <c r="U283" i="10"/>
  <c r="S283" i="10"/>
  <c r="R283" i="10"/>
  <c r="P283" i="10"/>
  <c r="O283" i="10"/>
  <c r="M283" i="10"/>
  <c r="L283" i="10"/>
  <c r="J283" i="10"/>
  <c r="I283" i="10"/>
  <c r="G283" i="10"/>
  <c r="F283" i="10"/>
  <c r="D283" i="10"/>
  <c r="C283" i="10"/>
  <c r="AB282" i="10"/>
  <c r="AA282" i="10"/>
  <c r="Y282" i="10"/>
  <c r="X282" i="10"/>
  <c r="V282" i="10"/>
  <c r="U282" i="10"/>
  <c r="S282" i="10"/>
  <c r="R282" i="10"/>
  <c r="P282" i="10"/>
  <c r="O282" i="10"/>
  <c r="M282" i="10"/>
  <c r="L282" i="10"/>
  <c r="J282" i="10"/>
  <c r="I282" i="10"/>
  <c r="G282" i="10"/>
  <c r="F282" i="10"/>
  <c r="D282" i="10"/>
  <c r="C282" i="10"/>
  <c r="AB281" i="10"/>
  <c r="AA281" i="10"/>
  <c r="Y281" i="10"/>
  <c r="X281" i="10"/>
  <c r="V281" i="10"/>
  <c r="U281" i="10"/>
  <c r="S281" i="10"/>
  <c r="R281" i="10"/>
  <c r="P281" i="10"/>
  <c r="O281" i="10"/>
  <c r="M281" i="10"/>
  <c r="L281" i="10"/>
  <c r="J281" i="10"/>
  <c r="I281" i="10"/>
  <c r="G281" i="10"/>
  <c r="F281" i="10"/>
  <c r="D281" i="10"/>
  <c r="C281" i="10"/>
  <c r="AB280" i="10"/>
  <c r="AA280" i="10"/>
  <c r="Y280" i="10"/>
  <c r="X280" i="10"/>
  <c r="V280" i="10"/>
  <c r="U280" i="10"/>
  <c r="S280" i="10"/>
  <c r="R280" i="10"/>
  <c r="P280" i="10"/>
  <c r="O280" i="10"/>
  <c r="M280" i="10"/>
  <c r="L280" i="10"/>
  <c r="J280" i="10"/>
  <c r="I280" i="10"/>
  <c r="G280" i="10"/>
  <c r="F280" i="10"/>
  <c r="D280" i="10"/>
  <c r="C280" i="10"/>
  <c r="AB279" i="10"/>
  <c r="AA279" i="10"/>
  <c r="Y279" i="10"/>
  <c r="X279" i="10"/>
  <c r="V279" i="10"/>
  <c r="U279" i="10"/>
  <c r="S279" i="10"/>
  <c r="R279" i="10"/>
  <c r="P279" i="10"/>
  <c r="O279" i="10"/>
  <c r="M279" i="10"/>
  <c r="L279" i="10"/>
  <c r="J279" i="10"/>
  <c r="I279" i="10"/>
  <c r="G279" i="10"/>
  <c r="F279" i="10"/>
  <c r="D279" i="10"/>
  <c r="C279" i="10"/>
  <c r="AB278" i="10"/>
  <c r="AA278" i="10"/>
  <c r="Y278" i="10"/>
  <c r="X278" i="10"/>
  <c r="V278" i="10"/>
  <c r="U278" i="10"/>
  <c r="S278" i="10"/>
  <c r="R278" i="10"/>
  <c r="P278" i="10"/>
  <c r="O278" i="10"/>
  <c r="M278" i="10"/>
  <c r="L278" i="10"/>
  <c r="J278" i="10"/>
  <c r="I278" i="10"/>
  <c r="G278" i="10"/>
  <c r="F278" i="10"/>
  <c r="D278" i="10"/>
  <c r="C278" i="10"/>
  <c r="AB277" i="10"/>
  <c r="AA277" i="10"/>
  <c r="Y277" i="10"/>
  <c r="X277" i="10"/>
  <c r="V277" i="10"/>
  <c r="U277" i="10"/>
  <c r="S277" i="10"/>
  <c r="R277" i="10"/>
  <c r="P277" i="10"/>
  <c r="O277" i="10"/>
  <c r="M277" i="10"/>
  <c r="L277" i="10"/>
  <c r="J277" i="10"/>
  <c r="I277" i="10"/>
  <c r="G277" i="10"/>
  <c r="F277" i="10"/>
  <c r="D277" i="10"/>
  <c r="C277" i="10"/>
  <c r="AB276" i="10"/>
  <c r="AA276" i="10"/>
  <c r="Y276" i="10"/>
  <c r="X276" i="10"/>
  <c r="V276" i="10"/>
  <c r="U276" i="10"/>
  <c r="S276" i="10"/>
  <c r="R276" i="10"/>
  <c r="P276" i="10"/>
  <c r="O276" i="10"/>
  <c r="M276" i="10"/>
  <c r="L276" i="10"/>
  <c r="J276" i="10"/>
  <c r="I276" i="10"/>
  <c r="G276" i="10"/>
  <c r="F276" i="10"/>
  <c r="D276" i="10"/>
  <c r="C276" i="10"/>
  <c r="AB275" i="10"/>
  <c r="AA275" i="10"/>
  <c r="Y275" i="10"/>
  <c r="X275" i="10"/>
  <c r="V275" i="10"/>
  <c r="U275" i="10"/>
  <c r="S275" i="10"/>
  <c r="R275" i="10"/>
  <c r="P275" i="10"/>
  <c r="O275" i="10"/>
  <c r="M275" i="10"/>
  <c r="L275" i="10"/>
  <c r="J275" i="10"/>
  <c r="I275" i="10"/>
  <c r="G275" i="10"/>
  <c r="F275" i="10"/>
  <c r="D275" i="10"/>
  <c r="C275" i="10"/>
  <c r="AB274" i="10"/>
  <c r="AA274" i="10"/>
  <c r="Y274" i="10"/>
  <c r="X274" i="10"/>
  <c r="V274" i="10"/>
  <c r="U274" i="10"/>
  <c r="S274" i="10"/>
  <c r="R274" i="10"/>
  <c r="P274" i="10"/>
  <c r="O274" i="10"/>
  <c r="M274" i="10"/>
  <c r="L274" i="10"/>
  <c r="J274" i="10"/>
  <c r="I274" i="10"/>
  <c r="G274" i="10"/>
  <c r="F274" i="10"/>
  <c r="D274" i="10"/>
  <c r="C274" i="10"/>
  <c r="AB273" i="10"/>
  <c r="AA273" i="10"/>
  <c r="Y273" i="10"/>
  <c r="X273" i="10"/>
  <c r="V273" i="10"/>
  <c r="U273" i="10"/>
  <c r="S273" i="10"/>
  <c r="R273" i="10"/>
  <c r="P273" i="10"/>
  <c r="O273" i="10"/>
  <c r="M273" i="10"/>
  <c r="L273" i="10"/>
  <c r="J273" i="10"/>
  <c r="I273" i="10"/>
  <c r="G273" i="10"/>
  <c r="F273" i="10"/>
  <c r="D273" i="10"/>
  <c r="C273" i="10"/>
  <c r="AB272" i="10"/>
  <c r="AA272" i="10"/>
  <c r="Y272" i="10"/>
  <c r="X272" i="10"/>
  <c r="V272" i="10"/>
  <c r="U272" i="10"/>
  <c r="S272" i="10"/>
  <c r="R272" i="10"/>
  <c r="P272" i="10"/>
  <c r="O272" i="10"/>
  <c r="M272" i="10"/>
  <c r="L272" i="10"/>
  <c r="J272" i="10"/>
  <c r="I272" i="10"/>
  <c r="G272" i="10"/>
  <c r="F272" i="10"/>
  <c r="D272" i="10"/>
  <c r="C272" i="10"/>
  <c r="AB271" i="10"/>
  <c r="AA271" i="10"/>
  <c r="Y271" i="10"/>
  <c r="X271" i="10"/>
  <c r="V271" i="10"/>
  <c r="U271" i="10"/>
  <c r="S271" i="10"/>
  <c r="R271" i="10"/>
  <c r="P271" i="10"/>
  <c r="O271" i="10"/>
  <c r="M271" i="10"/>
  <c r="L271" i="10"/>
  <c r="J271" i="10"/>
  <c r="I271" i="10"/>
  <c r="G271" i="10"/>
  <c r="F271" i="10"/>
  <c r="D271" i="10"/>
  <c r="C271" i="10"/>
  <c r="AB270" i="10"/>
  <c r="AA270" i="10"/>
  <c r="Y270" i="10"/>
  <c r="X270" i="10"/>
  <c r="V270" i="10"/>
  <c r="U270" i="10"/>
  <c r="S270" i="10"/>
  <c r="R270" i="10"/>
  <c r="P270" i="10"/>
  <c r="O270" i="10"/>
  <c r="M270" i="10"/>
  <c r="L270" i="10"/>
  <c r="J270" i="10"/>
  <c r="I270" i="10"/>
  <c r="G270" i="10"/>
  <c r="F270" i="10"/>
  <c r="D270" i="10"/>
  <c r="C270" i="10"/>
  <c r="AB269" i="10"/>
  <c r="AA269" i="10"/>
  <c r="Y269" i="10"/>
  <c r="X269" i="10"/>
  <c r="V269" i="10"/>
  <c r="U269" i="10"/>
  <c r="S269" i="10"/>
  <c r="R269" i="10"/>
  <c r="P269" i="10"/>
  <c r="O269" i="10"/>
  <c r="M269" i="10"/>
  <c r="L269" i="10"/>
  <c r="J269" i="10"/>
  <c r="I269" i="10"/>
  <c r="G269" i="10"/>
  <c r="F269" i="10"/>
  <c r="D269" i="10"/>
  <c r="C269" i="10"/>
  <c r="AB268" i="10"/>
  <c r="AA268" i="10"/>
  <c r="Y268" i="10"/>
  <c r="X268" i="10"/>
  <c r="V268" i="10"/>
  <c r="U268" i="10"/>
  <c r="S268" i="10"/>
  <c r="R268" i="10"/>
  <c r="P268" i="10"/>
  <c r="O268" i="10"/>
  <c r="M268" i="10"/>
  <c r="L268" i="10"/>
  <c r="J268" i="10"/>
  <c r="I268" i="10"/>
  <c r="G268" i="10"/>
  <c r="F268" i="10"/>
  <c r="F253" i="10" s="1"/>
  <c r="D268" i="10"/>
  <c r="C268" i="10"/>
  <c r="AB267" i="10"/>
  <c r="AA267" i="10"/>
  <c r="Y267" i="10"/>
  <c r="X267" i="10"/>
  <c r="V267" i="10"/>
  <c r="U267" i="10"/>
  <c r="S267" i="10"/>
  <c r="R267" i="10"/>
  <c r="P267" i="10"/>
  <c r="O267" i="10"/>
  <c r="M267" i="10"/>
  <c r="L267" i="10"/>
  <c r="J267" i="10"/>
  <c r="I267" i="10"/>
  <c r="G267" i="10"/>
  <c r="F267" i="10"/>
  <c r="D267" i="10"/>
  <c r="C267" i="10"/>
  <c r="AB266" i="10"/>
  <c r="AA266" i="10"/>
  <c r="Y266" i="10"/>
  <c r="X266" i="10"/>
  <c r="V266" i="10"/>
  <c r="U266" i="10"/>
  <c r="S266" i="10"/>
  <c r="R266" i="10"/>
  <c r="P266" i="10"/>
  <c r="O266" i="10"/>
  <c r="M266" i="10"/>
  <c r="L266" i="10"/>
  <c r="J266" i="10"/>
  <c r="I266" i="10"/>
  <c r="G266" i="10"/>
  <c r="F266" i="10"/>
  <c r="D266" i="10"/>
  <c r="C266" i="10"/>
  <c r="AB265" i="10"/>
  <c r="AA265" i="10"/>
  <c r="Y265" i="10"/>
  <c r="X265" i="10"/>
  <c r="V265" i="10"/>
  <c r="U265" i="10"/>
  <c r="S265" i="10"/>
  <c r="R265" i="10"/>
  <c r="P265" i="10"/>
  <c r="O265" i="10"/>
  <c r="M265" i="10"/>
  <c r="L265" i="10"/>
  <c r="J265" i="10"/>
  <c r="I265" i="10"/>
  <c r="G265" i="10"/>
  <c r="F265" i="10"/>
  <c r="D265" i="10"/>
  <c r="C265" i="10"/>
  <c r="AB264" i="10"/>
  <c r="AA264" i="10"/>
  <c r="Y264" i="10"/>
  <c r="X264" i="10"/>
  <c r="V264" i="10"/>
  <c r="U264" i="10"/>
  <c r="S264" i="10"/>
  <c r="R264" i="10"/>
  <c r="P264" i="10"/>
  <c r="O264" i="10"/>
  <c r="M264" i="10"/>
  <c r="L264" i="10"/>
  <c r="J264" i="10"/>
  <c r="I264" i="10"/>
  <c r="G264" i="10"/>
  <c r="F264" i="10"/>
  <c r="D264" i="10"/>
  <c r="C264" i="10"/>
  <c r="AB263" i="10"/>
  <c r="AA263" i="10"/>
  <c r="Y263" i="10"/>
  <c r="X263" i="10"/>
  <c r="V263" i="10"/>
  <c r="U263" i="10"/>
  <c r="S263" i="10"/>
  <c r="R263" i="10"/>
  <c r="P263" i="10"/>
  <c r="O263" i="10"/>
  <c r="M263" i="10"/>
  <c r="L263" i="10"/>
  <c r="J263" i="10"/>
  <c r="I263" i="10"/>
  <c r="G263" i="10"/>
  <c r="F263" i="10"/>
  <c r="D263" i="10"/>
  <c r="C263" i="10"/>
  <c r="AB262" i="10"/>
  <c r="AA262" i="10"/>
  <c r="Y262" i="10"/>
  <c r="X262" i="10"/>
  <c r="V262" i="10"/>
  <c r="U262" i="10"/>
  <c r="S262" i="10"/>
  <c r="R262" i="10"/>
  <c r="P262" i="10"/>
  <c r="O262" i="10"/>
  <c r="M262" i="10"/>
  <c r="L262" i="10"/>
  <c r="J262" i="10"/>
  <c r="I262" i="10"/>
  <c r="G262" i="10"/>
  <c r="F262" i="10"/>
  <c r="D262" i="10"/>
  <c r="C262" i="10"/>
  <c r="AB261" i="10"/>
  <c r="AA261" i="10"/>
  <c r="Y261" i="10"/>
  <c r="X261" i="10"/>
  <c r="V261" i="10"/>
  <c r="U261" i="10"/>
  <c r="S261" i="10"/>
  <c r="R261" i="10"/>
  <c r="P261" i="10"/>
  <c r="O261" i="10"/>
  <c r="M261" i="10"/>
  <c r="L261" i="10"/>
  <c r="J261" i="10"/>
  <c r="I261" i="10"/>
  <c r="G261" i="10"/>
  <c r="F261" i="10"/>
  <c r="D261" i="10"/>
  <c r="C261" i="10"/>
  <c r="AB260" i="10"/>
  <c r="AA260" i="10"/>
  <c r="Y260" i="10"/>
  <c r="X260" i="10"/>
  <c r="V260" i="10"/>
  <c r="U260" i="10"/>
  <c r="S260" i="10"/>
  <c r="R260" i="10"/>
  <c r="P260" i="10"/>
  <c r="O260" i="10"/>
  <c r="M260" i="10"/>
  <c r="L260" i="10"/>
  <c r="J260" i="10"/>
  <c r="I260" i="10"/>
  <c r="G260" i="10"/>
  <c r="F260" i="10"/>
  <c r="D260" i="10"/>
  <c r="C260" i="10"/>
  <c r="AB259" i="10"/>
  <c r="AA259" i="10"/>
  <c r="Y259" i="10"/>
  <c r="X259" i="10"/>
  <c r="V259" i="10"/>
  <c r="U259" i="10"/>
  <c r="S259" i="10"/>
  <c r="R259" i="10"/>
  <c r="P259" i="10"/>
  <c r="O259" i="10"/>
  <c r="M259" i="10"/>
  <c r="L259" i="10"/>
  <c r="J259" i="10"/>
  <c r="I259" i="10"/>
  <c r="G259" i="10"/>
  <c r="F259" i="10"/>
  <c r="D259" i="10"/>
  <c r="C259" i="10"/>
  <c r="AB258" i="10"/>
  <c r="AA258" i="10"/>
  <c r="Y258" i="10"/>
  <c r="X258" i="10"/>
  <c r="V258" i="10"/>
  <c r="U258" i="10"/>
  <c r="S258" i="10"/>
  <c r="R258" i="10"/>
  <c r="P258" i="10"/>
  <c r="O258" i="10"/>
  <c r="M258" i="10"/>
  <c r="L258" i="10"/>
  <c r="J258" i="10"/>
  <c r="I258" i="10"/>
  <c r="G258" i="10"/>
  <c r="F258" i="10"/>
  <c r="D258" i="10"/>
  <c r="C258" i="10"/>
  <c r="AB257" i="10"/>
  <c r="AA257" i="10"/>
  <c r="Y257" i="10"/>
  <c r="X257" i="10"/>
  <c r="V257" i="10"/>
  <c r="U257" i="10"/>
  <c r="S257" i="10"/>
  <c r="R257" i="10"/>
  <c r="P257" i="10"/>
  <c r="O257" i="10"/>
  <c r="M257" i="10"/>
  <c r="L257" i="10"/>
  <c r="J257" i="10"/>
  <c r="I257" i="10"/>
  <c r="G257" i="10"/>
  <c r="F257" i="10"/>
  <c r="D257" i="10"/>
  <c r="C257" i="10"/>
  <c r="AB256" i="10"/>
  <c r="AA256" i="10"/>
  <c r="Y256" i="10"/>
  <c r="X256" i="10"/>
  <c r="V256" i="10"/>
  <c r="U256" i="10"/>
  <c r="S256" i="10"/>
  <c r="R256" i="10"/>
  <c r="P256" i="10"/>
  <c r="O256" i="10"/>
  <c r="M256" i="10"/>
  <c r="L256" i="10"/>
  <c r="J256" i="10"/>
  <c r="I256" i="10"/>
  <c r="G256" i="10"/>
  <c r="F256" i="10"/>
  <c r="F251" i="10" s="1"/>
  <c r="D256" i="10"/>
  <c r="C256" i="10"/>
  <c r="AB255" i="10"/>
  <c r="AA255" i="10"/>
  <c r="Y255" i="10"/>
  <c r="X255" i="10"/>
  <c r="V255" i="10"/>
  <c r="U255" i="10"/>
  <c r="S255" i="10"/>
  <c r="R255" i="10"/>
  <c r="P255" i="10"/>
  <c r="O255" i="10"/>
  <c r="M255" i="10"/>
  <c r="L255" i="10"/>
  <c r="J255" i="10"/>
  <c r="I255" i="10"/>
  <c r="G255" i="10"/>
  <c r="F255" i="10"/>
  <c r="D255" i="10"/>
  <c r="C255" i="10"/>
  <c r="AB254" i="10"/>
  <c r="AA254" i="10"/>
  <c r="Y254" i="10"/>
  <c r="X254" i="10"/>
  <c r="X252" i="10" s="1"/>
  <c r="V254" i="10"/>
  <c r="U254" i="10"/>
  <c r="S254" i="10"/>
  <c r="R254" i="10"/>
  <c r="P254" i="10"/>
  <c r="O254" i="10"/>
  <c r="M254" i="10"/>
  <c r="L254" i="10"/>
  <c r="J254" i="10"/>
  <c r="I254" i="10"/>
  <c r="G254" i="10"/>
  <c r="F254" i="10"/>
  <c r="D254" i="10"/>
  <c r="C254" i="10"/>
  <c r="Z253" i="10"/>
  <c r="X253" i="10"/>
  <c r="W253" i="10"/>
  <c r="T253" i="10"/>
  <c r="Q253" i="10"/>
  <c r="N253" i="10"/>
  <c r="K253" i="10"/>
  <c r="H253" i="10"/>
  <c r="E253" i="10"/>
  <c r="B253" i="10"/>
  <c r="Z252" i="10"/>
  <c r="W252" i="10"/>
  <c r="T252" i="10"/>
  <c r="Q252" i="10"/>
  <c r="N252" i="10"/>
  <c r="K252" i="10"/>
  <c r="H252" i="10"/>
  <c r="E252" i="10"/>
  <c r="B252" i="10"/>
  <c r="Z251" i="10"/>
  <c r="W251" i="10"/>
  <c r="T251" i="10"/>
  <c r="Q251" i="10"/>
  <c r="N251" i="10"/>
  <c r="K251" i="10"/>
  <c r="H251" i="10"/>
  <c r="E251" i="10"/>
  <c r="B251" i="10"/>
  <c r="AB248" i="10"/>
  <c r="AA248" i="10"/>
  <c r="Y248" i="10"/>
  <c r="X248" i="10"/>
  <c r="V248" i="10"/>
  <c r="U248" i="10"/>
  <c r="S248" i="10"/>
  <c r="R248" i="10"/>
  <c r="P248" i="10"/>
  <c r="O248" i="10"/>
  <c r="M248" i="10"/>
  <c r="L248" i="10"/>
  <c r="J248" i="10"/>
  <c r="I248" i="10"/>
  <c r="G248" i="10"/>
  <c r="F248" i="10"/>
  <c r="D248" i="10"/>
  <c r="C248" i="10"/>
  <c r="AB247" i="10"/>
  <c r="AA247" i="10"/>
  <c r="Y247" i="10"/>
  <c r="X247" i="10"/>
  <c r="V247" i="10"/>
  <c r="U247" i="10"/>
  <c r="S247" i="10"/>
  <c r="R247" i="10"/>
  <c r="P247" i="10"/>
  <c r="O247" i="10"/>
  <c r="M247" i="10"/>
  <c r="L247" i="10"/>
  <c r="J247" i="10"/>
  <c r="I247" i="10"/>
  <c r="G247" i="10"/>
  <c r="F247" i="10"/>
  <c r="D247" i="10"/>
  <c r="C247" i="10"/>
  <c r="AB246" i="10"/>
  <c r="AA246" i="10"/>
  <c r="Y246" i="10"/>
  <c r="X246" i="10"/>
  <c r="V246" i="10"/>
  <c r="U246" i="10"/>
  <c r="S246" i="10"/>
  <c r="R246" i="10"/>
  <c r="P246" i="10"/>
  <c r="O246" i="10"/>
  <c r="M246" i="10"/>
  <c r="L246" i="10"/>
  <c r="J246" i="10"/>
  <c r="I246" i="10"/>
  <c r="G246" i="10"/>
  <c r="F246" i="10"/>
  <c r="D246" i="10"/>
  <c r="C246" i="10"/>
  <c r="AB245" i="10"/>
  <c r="AA245" i="10"/>
  <c r="Y245" i="10"/>
  <c r="X245" i="10"/>
  <c r="V245" i="10"/>
  <c r="U245" i="10"/>
  <c r="S245" i="10"/>
  <c r="R245" i="10"/>
  <c r="P245" i="10"/>
  <c r="O245" i="10"/>
  <c r="M245" i="10"/>
  <c r="L245" i="10"/>
  <c r="J245" i="10"/>
  <c r="I245" i="10"/>
  <c r="G245" i="10"/>
  <c r="F245" i="10"/>
  <c r="D245" i="10"/>
  <c r="C245" i="10"/>
  <c r="AB244" i="10"/>
  <c r="AA244" i="10"/>
  <c r="Y244" i="10"/>
  <c r="X244" i="10"/>
  <c r="V244" i="10"/>
  <c r="U244" i="10"/>
  <c r="S244" i="10"/>
  <c r="R244" i="10"/>
  <c r="P244" i="10"/>
  <c r="O244" i="10"/>
  <c r="M244" i="10"/>
  <c r="L244" i="10"/>
  <c r="J244" i="10"/>
  <c r="I244" i="10"/>
  <c r="G244" i="10"/>
  <c r="F244" i="10"/>
  <c r="D244" i="10"/>
  <c r="C244" i="10"/>
  <c r="AB243" i="10"/>
  <c r="AA243" i="10"/>
  <c r="Y243" i="10"/>
  <c r="X243" i="10"/>
  <c r="V243" i="10"/>
  <c r="U243" i="10"/>
  <c r="S243" i="10"/>
  <c r="R243" i="10"/>
  <c r="P243" i="10"/>
  <c r="O243" i="10"/>
  <c r="M243" i="10"/>
  <c r="L243" i="10"/>
  <c r="J243" i="10"/>
  <c r="I243" i="10"/>
  <c r="G243" i="10"/>
  <c r="F243" i="10"/>
  <c r="D243" i="10"/>
  <c r="C243" i="10"/>
  <c r="AB242" i="10"/>
  <c r="AA242" i="10"/>
  <c r="Y242" i="10"/>
  <c r="X242" i="10"/>
  <c r="V242" i="10"/>
  <c r="U242" i="10"/>
  <c r="S242" i="10"/>
  <c r="R242" i="10"/>
  <c r="P242" i="10"/>
  <c r="O242" i="10"/>
  <c r="M242" i="10"/>
  <c r="L242" i="10"/>
  <c r="J242" i="10"/>
  <c r="I242" i="10"/>
  <c r="G242" i="10"/>
  <c r="F242" i="10"/>
  <c r="D242" i="10"/>
  <c r="C242" i="10"/>
  <c r="AB241" i="10"/>
  <c r="AA241" i="10"/>
  <c r="Y241" i="10"/>
  <c r="X241" i="10"/>
  <c r="V241" i="10"/>
  <c r="U241" i="10"/>
  <c r="S241" i="10"/>
  <c r="R241" i="10"/>
  <c r="P241" i="10"/>
  <c r="O241" i="10"/>
  <c r="M241" i="10"/>
  <c r="L241" i="10"/>
  <c r="J241" i="10"/>
  <c r="I241" i="10"/>
  <c r="G241" i="10"/>
  <c r="F241" i="10"/>
  <c r="D241" i="10"/>
  <c r="C241" i="10"/>
  <c r="AB240" i="10"/>
  <c r="AA240" i="10"/>
  <c r="Y240" i="10"/>
  <c r="X240" i="10"/>
  <c r="V240" i="10"/>
  <c r="U240" i="10"/>
  <c r="S240" i="10"/>
  <c r="R240" i="10"/>
  <c r="P240" i="10"/>
  <c r="O240" i="10"/>
  <c r="M240" i="10"/>
  <c r="L240" i="10"/>
  <c r="J240" i="10"/>
  <c r="I240" i="10"/>
  <c r="G240" i="10"/>
  <c r="F240" i="10"/>
  <c r="D240" i="10"/>
  <c r="C240" i="10"/>
  <c r="AB239" i="10"/>
  <c r="AA239" i="10"/>
  <c r="Y239" i="10"/>
  <c r="X239" i="10"/>
  <c r="V239" i="10"/>
  <c r="U239" i="10"/>
  <c r="S239" i="10"/>
  <c r="R239" i="10"/>
  <c r="P239" i="10"/>
  <c r="O239" i="10"/>
  <c r="M239" i="10"/>
  <c r="L239" i="10"/>
  <c r="J239" i="10"/>
  <c r="I239" i="10"/>
  <c r="G239" i="10"/>
  <c r="F239" i="10"/>
  <c r="D239" i="10"/>
  <c r="C239" i="10"/>
  <c r="AB238" i="10"/>
  <c r="AA238" i="10"/>
  <c r="Y238" i="10"/>
  <c r="X238" i="10"/>
  <c r="V238" i="10"/>
  <c r="U238" i="10"/>
  <c r="S238" i="10"/>
  <c r="R238" i="10"/>
  <c r="P238" i="10"/>
  <c r="O238" i="10"/>
  <c r="M238" i="10"/>
  <c r="L238" i="10"/>
  <c r="J238" i="10"/>
  <c r="I238" i="10"/>
  <c r="G238" i="10"/>
  <c r="F238" i="10"/>
  <c r="D238" i="10"/>
  <c r="C238" i="10"/>
  <c r="AB237" i="10"/>
  <c r="AA237" i="10"/>
  <c r="Y237" i="10"/>
  <c r="X237" i="10"/>
  <c r="V237" i="10"/>
  <c r="U237" i="10"/>
  <c r="S237" i="10"/>
  <c r="R237" i="10"/>
  <c r="P237" i="10"/>
  <c r="O237" i="10"/>
  <c r="M237" i="10"/>
  <c r="L237" i="10"/>
  <c r="J237" i="10"/>
  <c r="I237" i="10"/>
  <c r="G237" i="10"/>
  <c r="F237" i="10"/>
  <c r="D237" i="10"/>
  <c r="C237" i="10"/>
  <c r="AB236" i="10"/>
  <c r="AA236" i="10"/>
  <c r="Y236" i="10"/>
  <c r="X236" i="10"/>
  <c r="V236" i="10"/>
  <c r="U236" i="10"/>
  <c r="S236" i="10"/>
  <c r="R236" i="10"/>
  <c r="P236" i="10"/>
  <c r="O236" i="10"/>
  <c r="M236" i="10"/>
  <c r="L236" i="10"/>
  <c r="J236" i="10"/>
  <c r="I236" i="10"/>
  <c r="G236" i="10"/>
  <c r="F236" i="10"/>
  <c r="D236" i="10"/>
  <c r="C236" i="10"/>
  <c r="AB235" i="10"/>
  <c r="AA235" i="10"/>
  <c r="Y235" i="10"/>
  <c r="X235" i="10"/>
  <c r="V235" i="10"/>
  <c r="U235" i="10"/>
  <c r="S235" i="10"/>
  <c r="R235" i="10"/>
  <c r="P235" i="10"/>
  <c r="O235" i="10"/>
  <c r="M235" i="10"/>
  <c r="L235" i="10"/>
  <c r="J235" i="10"/>
  <c r="I235" i="10"/>
  <c r="G235" i="10"/>
  <c r="F235" i="10"/>
  <c r="D235" i="10"/>
  <c r="C235" i="10"/>
  <c r="AB234" i="10"/>
  <c r="AA234" i="10"/>
  <c r="Y234" i="10"/>
  <c r="X234" i="10"/>
  <c r="V234" i="10"/>
  <c r="U234" i="10"/>
  <c r="S234" i="10"/>
  <c r="R234" i="10"/>
  <c r="P234" i="10"/>
  <c r="O234" i="10"/>
  <c r="M234" i="10"/>
  <c r="L234" i="10"/>
  <c r="J234" i="10"/>
  <c r="I234" i="10"/>
  <c r="G234" i="10"/>
  <c r="F234" i="10"/>
  <c r="D234" i="10"/>
  <c r="C234" i="10"/>
  <c r="AB233" i="10"/>
  <c r="AA233" i="10"/>
  <c r="Y233" i="10"/>
  <c r="X233" i="10"/>
  <c r="V233" i="10"/>
  <c r="U233" i="10"/>
  <c r="S233" i="10"/>
  <c r="R233" i="10"/>
  <c r="P233" i="10"/>
  <c r="O233" i="10"/>
  <c r="M233" i="10"/>
  <c r="L233" i="10"/>
  <c r="J233" i="10"/>
  <c r="I233" i="10"/>
  <c r="G233" i="10"/>
  <c r="F233" i="10"/>
  <c r="D233" i="10"/>
  <c r="C233" i="10"/>
  <c r="AB232" i="10"/>
  <c r="AA232" i="10"/>
  <c r="Y232" i="10"/>
  <c r="X232" i="10"/>
  <c r="V232" i="10"/>
  <c r="U232" i="10"/>
  <c r="S232" i="10"/>
  <c r="R232" i="10"/>
  <c r="P232" i="10"/>
  <c r="O232" i="10"/>
  <c r="M232" i="10"/>
  <c r="L232" i="10"/>
  <c r="J232" i="10"/>
  <c r="I232" i="10"/>
  <c r="G232" i="10"/>
  <c r="F232" i="10"/>
  <c r="D232" i="10"/>
  <c r="C232" i="10"/>
  <c r="AB231" i="10"/>
  <c r="AA231" i="10"/>
  <c r="Y231" i="10"/>
  <c r="X231" i="10"/>
  <c r="V231" i="10"/>
  <c r="U231" i="10"/>
  <c r="S231" i="10"/>
  <c r="R231" i="10"/>
  <c r="P231" i="10"/>
  <c r="O231" i="10"/>
  <c r="M231" i="10"/>
  <c r="L231" i="10"/>
  <c r="J231" i="10"/>
  <c r="I231" i="10"/>
  <c r="G231" i="10"/>
  <c r="F231" i="10"/>
  <c r="D231" i="10"/>
  <c r="C231" i="10"/>
  <c r="AB230" i="10"/>
  <c r="AA230" i="10"/>
  <c r="Y230" i="10"/>
  <c r="X230" i="10"/>
  <c r="V230" i="10"/>
  <c r="U230" i="10"/>
  <c r="S230" i="10"/>
  <c r="R230" i="10"/>
  <c r="P230" i="10"/>
  <c r="O230" i="10"/>
  <c r="M230" i="10"/>
  <c r="L230" i="10"/>
  <c r="J230" i="10"/>
  <c r="I230" i="10"/>
  <c r="G230" i="10"/>
  <c r="F230" i="10"/>
  <c r="D230" i="10"/>
  <c r="C230" i="10"/>
  <c r="AB229" i="10"/>
  <c r="AA229" i="10"/>
  <c r="Y229" i="10"/>
  <c r="X229" i="10"/>
  <c r="V229" i="10"/>
  <c r="U229" i="10"/>
  <c r="S229" i="10"/>
  <c r="R229" i="10"/>
  <c r="P229" i="10"/>
  <c r="O229" i="10"/>
  <c r="M229" i="10"/>
  <c r="L229" i="10"/>
  <c r="J229" i="10"/>
  <c r="I229" i="10"/>
  <c r="G229" i="10"/>
  <c r="F229" i="10"/>
  <c r="D229" i="10"/>
  <c r="C229" i="10"/>
  <c r="AB228" i="10"/>
  <c r="AA228" i="10"/>
  <c r="Y228" i="10"/>
  <c r="X228" i="10"/>
  <c r="V228" i="10"/>
  <c r="U228" i="10"/>
  <c r="S228" i="10"/>
  <c r="R228" i="10"/>
  <c r="P228" i="10"/>
  <c r="O228" i="10"/>
  <c r="M228" i="10"/>
  <c r="L228" i="10"/>
  <c r="J228" i="10"/>
  <c r="I228" i="10"/>
  <c r="G228" i="10"/>
  <c r="F228" i="10"/>
  <c r="D228" i="10"/>
  <c r="C228" i="10"/>
  <c r="AB227" i="10"/>
  <c r="AA227" i="10"/>
  <c r="Y227" i="10"/>
  <c r="X227" i="10"/>
  <c r="V227" i="10"/>
  <c r="U227" i="10"/>
  <c r="S227" i="10"/>
  <c r="R227" i="10"/>
  <c r="P227" i="10"/>
  <c r="O227" i="10"/>
  <c r="M227" i="10"/>
  <c r="L227" i="10"/>
  <c r="J227" i="10"/>
  <c r="I227" i="10"/>
  <c r="G227" i="10"/>
  <c r="F227" i="10"/>
  <c r="D227" i="10"/>
  <c r="C227" i="10"/>
  <c r="AB226" i="10"/>
  <c r="AA226" i="10"/>
  <c r="Y226" i="10"/>
  <c r="X226" i="10"/>
  <c r="V226" i="10"/>
  <c r="U226" i="10"/>
  <c r="S226" i="10"/>
  <c r="R226" i="10"/>
  <c r="P226" i="10"/>
  <c r="O226" i="10"/>
  <c r="M226" i="10"/>
  <c r="L226" i="10"/>
  <c r="J226" i="10"/>
  <c r="I226" i="10"/>
  <c r="G226" i="10"/>
  <c r="F226" i="10"/>
  <c r="D226" i="10"/>
  <c r="C226" i="10"/>
  <c r="AB225" i="10"/>
  <c r="AA225" i="10"/>
  <c r="Y225" i="10"/>
  <c r="X225" i="10"/>
  <c r="V225" i="10"/>
  <c r="U225" i="10"/>
  <c r="S225" i="10"/>
  <c r="R225" i="10"/>
  <c r="P225" i="10"/>
  <c r="O225" i="10"/>
  <c r="M225" i="10"/>
  <c r="L225" i="10"/>
  <c r="J225" i="10"/>
  <c r="I225" i="10"/>
  <c r="G225" i="10"/>
  <c r="F225" i="10"/>
  <c r="D225" i="10"/>
  <c r="C225" i="10"/>
  <c r="AB224" i="10"/>
  <c r="AA224" i="10"/>
  <c r="Y224" i="10"/>
  <c r="X224" i="10"/>
  <c r="V224" i="10"/>
  <c r="U224" i="10"/>
  <c r="S224" i="10"/>
  <c r="R224" i="10"/>
  <c r="P224" i="10"/>
  <c r="O224" i="10"/>
  <c r="M224" i="10"/>
  <c r="L224" i="10"/>
  <c r="J224" i="10"/>
  <c r="I224" i="10"/>
  <c r="G224" i="10"/>
  <c r="F224" i="10"/>
  <c r="D224" i="10"/>
  <c r="C224" i="10"/>
  <c r="AB223" i="10"/>
  <c r="AA223" i="10"/>
  <c r="Y223" i="10"/>
  <c r="X223" i="10"/>
  <c r="V223" i="10"/>
  <c r="U223" i="10"/>
  <c r="S223" i="10"/>
  <c r="R223" i="10"/>
  <c r="P223" i="10"/>
  <c r="O223" i="10"/>
  <c r="M223" i="10"/>
  <c r="L223" i="10"/>
  <c r="J223" i="10"/>
  <c r="I223" i="10"/>
  <c r="G223" i="10"/>
  <c r="F223" i="10"/>
  <c r="D223" i="10"/>
  <c r="C223" i="10"/>
  <c r="AB222" i="10"/>
  <c r="AA222" i="10"/>
  <c r="Y222" i="10"/>
  <c r="X222" i="10"/>
  <c r="V222" i="10"/>
  <c r="U222" i="10"/>
  <c r="S222" i="10"/>
  <c r="R222" i="10"/>
  <c r="P222" i="10"/>
  <c r="O222" i="10"/>
  <c r="M222" i="10"/>
  <c r="L222" i="10"/>
  <c r="J222" i="10"/>
  <c r="I222" i="10"/>
  <c r="G222" i="10"/>
  <c r="F222" i="10"/>
  <c r="D222" i="10"/>
  <c r="C222" i="10"/>
  <c r="AB221" i="10"/>
  <c r="AA221" i="10"/>
  <c r="Y221" i="10"/>
  <c r="X221" i="10"/>
  <c r="V221" i="10"/>
  <c r="U221" i="10"/>
  <c r="S221" i="10"/>
  <c r="R221" i="10"/>
  <c r="P221" i="10"/>
  <c r="O221" i="10"/>
  <c r="M221" i="10"/>
  <c r="L221" i="10"/>
  <c r="J221" i="10"/>
  <c r="I221" i="10"/>
  <c r="G221" i="10"/>
  <c r="F221" i="10"/>
  <c r="D221" i="10"/>
  <c r="C221" i="10"/>
  <c r="AB220" i="10"/>
  <c r="AA220" i="10"/>
  <c r="Y220" i="10"/>
  <c r="X220" i="10"/>
  <c r="V220" i="10"/>
  <c r="U220" i="10"/>
  <c r="S220" i="10"/>
  <c r="R220" i="10"/>
  <c r="P220" i="10"/>
  <c r="O220" i="10"/>
  <c r="M220" i="10"/>
  <c r="L220" i="10"/>
  <c r="J220" i="10"/>
  <c r="I220" i="10"/>
  <c r="G220" i="10"/>
  <c r="F220" i="10"/>
  <c r="D220" i="10"/>
  <c r="C220" i="10"/>
  <c r="AB219" i="10"/>
  <c r="AA219" i="10"/>
  <c r="Y219" i="10"/>
  <c r="X219" i="10"/>
  <c r="V219" i="10"/>
  <c r="U219" i="10"/>
  <c r="S219" i="10"/>
  <c r="R219" i="10"/>
  <c r="P219" i="10"/>
  <c r="O219" i="10"/>
  <c r="M219" i="10"/>
  <c r="L219" i="10"/>
  <c r="J219" i="10"/>
  <c r="I219" i="10"/>
  <c r="G219" i="10"/>
  <c r="F219" i="10"/>
  <c r="D219" i="10"/>
  <c r="C219" i="10"/>
  <c r="AA218" i="10"/>
  <c r="X218" i="10"/>
  <c r="U218" i="10"/>
  <c r="R218" i="10"/>
  <c r="O218" i="10"/>
  <c r="L218" i="10"/>
  <c r="I218" i="10"/>
  <c r="F218" i="10"/>
  <c r="C218" i="10"/>
  <c r="Z217" i="10"/>
  <c r="AB218" i="10" s="1"/>
  <c r="W217" i="10"/>
  <c r="Y218" i="10" s="1"/>
  <c r="T217" i="10"/>
  <c r="V218" i="10" s="1"/>
  <c r="Q217" i="10"/>
  <c r="S218" i="10" s="1"/>
  <c r="N217" i="10"/>
  <c r="P218" i="10" s="1"/>
  <c r="K217" i="10"/>
  <c r="M218" i="10" s="1"/>
  <c r="H217" i="10"/>
  <c r="J218" i="10" s="1"/>
  <c r="E217" i="10"/>
  <c r="G218" i="10" s="1"/>
  <c r="B217" i="10"/>
  <c r="D218" i="10" s="1"/>
  <c r="Z216" i="10"/>
  <c r="W216" i="10"/>
  <c r="T216" i="10"/>
  <c r="Q216" i="10"/>
  <c r="N216" i="10"/>
  <c r="K216" i="10"/>
  <c r="H216" i="10"/>
  <c r="E216" i="10"/>
  <c r="B216" i="10"/>
  <c r="Z215" i="10"/>
  <c r="W215" i="10"/>
  <c r="T215" i="10"/>
  <c r="Q215" i="10"/>
  <c r="N215" i="10"/>
  <c r="K215" i="10"/>
  <c r="H215" i="10"/>
  <c r="E215" i="10"/>
  <c r="B215" i="10"/>
  <c r="AB212" i="10"/>
  <c r="AA212" i="10"/>
  <c r="Y212" i="10"/>
  <c r="X212" i="10"/>
  <c r="V212" i="10"/>
  <c r="U212" i="10"/>
  <c r="S212" i="10"/>
  <c r="R212" i="10"/>
  <c r="P212" i="10"/>
  <c r="O212" i="10"/>
  <c r="M212" i="10"/>
  <c r="L212" i="10"/>
  <c r="J212" i="10"/>
  <c r="I212" i="10"/>
  <c r="G212" i="10"/>
  <c r="F212" i="10"/>
  <c r="D212" i="10"/>
  <c r="C212" i="10"/>
  <c r="AB211" i="10"/>
  <c r="AA211" i="10"/>
  <c r="Y211" i="10"/>
  <c r="X211" i="10"/>
  <c r="V211" i="10"/>
  <c r="U211" i="10"/>
  <c r="S211" i="10"/>
  <c r="R211" i="10"/>
  <c r="P211" i="10"/>
  <c r="O211" i="10"/>
  <c r="M211" i="10"/>
  <c r="L211" i="10"/>
  <c r="J211" i="10"/>
  <c r="I211" i="10"/>
  <c r="G211" i="10"/>
  <c r="F211" i="10"/>
  <c r="D211" i="10"/>
  <c r="C211" i="10"/>
  <c r="AB210" i="10"/>
  <c r="AA210" i="10"/>
  <c r="Y210" i="10"/>
  <c r="X210" i="10"/>
  <c r="V210" i="10"/>
  <c r="U210" i="10"/>
  <c r="S210" i="10"/>
  <c r="R210" i="10"/>
  <c r="P210" i="10"/>
  <c r="O210" i="10"/>
  <c r="M210" i="10"/>
  <c r="L210" i="10"/>
  <c r="J210" i="10"/>
  <c r="I210" i="10"/>
  <c r="G210" i="10"/>
  <c r="F210" i="10"/>
  <c r="D210" i="10"/>
  <c r="C210" i="10"/>
  <c r="AB209" i="10"/>
  <c r="AA209" i="10"/>
  <c r="Y209" i="10"/>
  <c r="X209" i="10"/>
  <c r="V209" i="10"/>
  <c r="U209" i="10"/>
  <c r="S209" i="10"/>
  <c r="R209" i="10"/>
  <c r="P209" i="10"/>
  <c r="O209" i="10"/>
  <c r="M209" i="10"/>
  <c r="L209" i="10"/>
  <c r="J209" i="10"/>
  <c r="I209" i="10"/>
  <c r="G209" i="10"/>
  <c r="F209" i="10"/>
  <c r="D209" i="10"/>
  <c r="C209" i="10"/>
  <c r="AB208" i="10"/>
  <c r="AA208" i="10"/>
  <c r="Y208" i="10"/>
  <c r="X208" i="10"/>
  <c r="V208" i="10"/>
  <c r="U208" i="10"/>
  <c r="S208" i="10"/>
  <c r="R208" i="10"/>
  <c r="P208" i="10"/>
  <c r="O208" i="10"/>
  <c r="M208" i="10"/>
  <c r="L208" i="10"/>
  <c r="J208" i="10"/>
  <c r="I208" i="10"/>
  <c r="G208" i="10"/>
  <c r="F208" i="10"/>
  <c r="D208" i="10"/>
  <c r="C208" i="10"/>
  <c r="AB207" i="10"/>
  <c r="AA207" i="10"/>
  <c r="Y207" i="10"/>
  <c r="X207" i="10"/>
  <c r="V207" i="10"/>
  <c r="U207" i="10"/>
  <c r="S207" i="10"/>
  <c r="R207" i="10"/>
  <c r="P207" i="10"/>
  <c r="O207" i="10"/>
  <c r="M207" i="10"/>
  <c r="L207" i="10"/>
  <c r="J207" i="10"/>
  <c r="I207" i="10"/>
  <c r="G207" i="10"/>
  <c r="F207" i="10"/>
  <c r="D207" i="10"/>
  <c r="C207" i="10"/>
  <c r="AB206" i="10"/>
  <c r="AA206" i="10"/>
  <c r="Y206" i="10"/>
  <c r="X206" i="10"/>
  <c r="V206" i="10"/>
  <c r="U206" i="10"/>
  <c r="S206" i="10"/>
  <c r="R206" i="10"/>
  <c r="P206" i="10"/>
  <c r="O206" i="10"/>
  <c r="M206" i="10"/>
  <c r="L206" i="10"/>
  <c r="J206" i="10"/>
  <c r="I206" i="10"/>
  <c r="G206" i="10"/>
  <c r="F206" i="10"/>
  <c r="D206" i="10"/>
  <c r="C206" i="10"/>
  <c r="AB205" i="10"/>
  <c r="AA205" i="10"/>
  <c r="Y205" i="10"/>
  <c r="X205" i="10"/>
  <c r="V205" i="10"/>
  <c r="U205" i="10"/>
  <c r="S205" i="10"/>
  <c r="R205" i="10"/>
  <c r="P205" i="10"/>
  <c r="O205" i="10"/>
  <c r="M205" i="10"/>
  <c r="L205" i="10"/>
  <c r="J205" i="10"/>
  <c r="I205" i="10"/>
  <c r="G205" i="10"/>
  <c r="F205" i="10"/>
  <c r="D205" i="10"/>
  <c r="C205" i="10"/>
  <c r="AB204" i="10"/>
  <c r="AA204" i="10"/>
  <c r="Y204" i="10"/>
  <c r="X204" i="10"/>
  <c r="V204" i="10"/>
  <c r="U204" i="10"/>
  <c r="S204" i="10"/>
  <c r="R204" i="10"/>
  <c r="P204" i="10"/>
  <c r="O204" i="10"/>
  <c r="M204" i="10"/>
  <c r="L204" i="10"/>
  <c r="J204" i="10"/>
  <c r="I204" i="10"/>
  <c r="G204" i="10"/>
  <c r="F204" i="10"/>
  <c r="D204" i="10"/>
  <c r="C204" i="10"/>
  <c r="AB203" i="10"/>
  <c r="AA203" i="10"/>
  <c r="Y203" i="10"/>
  <c r="X203" i="10"/>
  <c r="V203" i="10"/>
  <c r="U203" i="10"/>
  <c r="S203" i="10"/>
  <c r="R203" i="10"/>
  <c r="P203" i="10"/>
  <c r="O203" i="10"/>
  <c r="M203" i="10"/>
  <c r="L203" i="10"/>
  <c r="J203" i="10"/>
  <c r="I203" i="10"/>
  <c r="G203" i="10"/>
  <c r="F203" i="10"/>
  <c r="D203" i="10"/>
  <c r="C203" i="10"/>
  <c r="AB202" i="10"/>
  <c r="AA202" i="10"/>
  <c r="Y202" i="10"/>
  <c r="X202" i="10"/>
  <c r="V202" i="10"/>
  <c r="U202" i="10"/>
  <c r="S202" i="10"/>
  <c r="R202" i="10"/>
  <c r="P202" i="10"/>
  <c r="O202" i="10"/>
  <c r="M202" i="10"/>
  <c r="L202" i="10"/>
  <c r="J202" i="10"/>
  <c r="I202" i="10"/>
  <c r="G202" i="10"/>
  <c r="F202" i="10"/>
  <c r="D202" i="10"/>
  <c r="C202" i="10"/>
  <c r="AB201" i="10"/>
  <c r="AA201" i="10"/>
  <c r="Y201" i="10"/>
  <c r="X201" i="10"/>
  <c r="V201" i="10"/>
  <c r="U201" i="10"/>
  <c r="S201" i="10"/>
  <c r="R201" i="10"/>
  <c r="P201" i="10"/>
  <c r="O201" i="10"/>
  <c r="M201" i="10"/>
  <c r="L201" i="10"/>
  <c r="J201" i="10"/>
  <c r="I201" i="10"/>
  <c r="G201" i="10"/>
  <c r="F201" i="10"/>
  <c r="D201" i="10"/>
  <c r="C201" i="10"/>
  <c r="AB200" i="10"/>
  <c r="AA200" i="10"/>
  <c r="Y200" i="10"/>
  <c r="X200" i="10"/>
  <c r="V200" i="10"/>
  <c r="U200" i="10"/>
  <c r="S200" i="10"/>
  <c r="R200" i="10"/>
  <c r="P200" i="10"/>
  <c r="O200" i="10"/>
  <c r="M200" i="10"/>
  <c r="L200" i="10"/>
  <c r="J200" i="10"/>
  <c r="I200" i="10"/>
  <c r="G200" i="10"/>
  <c r="F200" i="10"/>
  <c r="D200" i="10"/>
  <c r="C200" i="10"/>
  <c r="AB199" i="10"/>
  <c r="AA199" i="10"/>
  <c r="Y199" i="10"/>
  <c r="X199" i="10"/>
  <c r="V199" i="10"/>
  <c r="U199" i="10"/>
  <c r="S199" i="10"/>
  <c r="R199" i="10"/>
  <c r="P199" i="10"/>
  <c r="O199" i="10"/>
  <c r="M199" i="10"/>
  <c r="L199" i="10"/>
  <c r="J199" i="10"/>
  <c r="I199" i="10"/>
  <c r="G199" i="10"/>
  <c r="F199" i="10"/>
  <c r="D199" i="10"/>
  <c r="C199" i="10"/>
  <c r="AB198" i="10"/>
  <c r="AA198" i="10"/>
  <c r="Y198" i="10"/>
  <c r="X198" i="10"/>
  <c r="V198" i="10"/>
  <c r="U198" i="10"/>
  <c r="S198" i="10"/>
  <c r="R198" i="10"/>
  <c r="P198" i="10"/>
  <c r="O198" i="10"/>
  <c r="M198" i="10"/>
  <c r="L198" i="10"/>
  <c r="J198" i="10"/>
  <c r="I198" i="10"/>
  <c r="G198" i="10"/>
  <c r="F198" i="10"/>
  <c r="D198" i="10"/>
  <c r="C198" i="10"/>
  <c r="AB197" i="10"/>
  <c r="AA197" i="10"/>
  <c r="Y197" i="10"/>
  <c r="X197" i="10"/>
  <c r="V197" i="10"/>
  <c r="U197" i="10"/>
  <c r="S197" i="10"/>
  <c r="R197" i="10"/>
  <c r="P197" i="10"/>
  <c r="O197" i="10"/>
  <c r="M197" i="10"/>
  <c r="L197" i="10"/>
  <c r="J197" i="10"/>
  <c r="I197" i="10"/>
  <c r="G197" i="10"/>
  <c r="F197" i="10"/>
  <c r="D197" i="10"/>
  <c r="C197" i="10"/>
  <c r="AB196" i="10"/>
  <c r="AA196" i="10"/>
  <c r="Y196" i="10"/>
  <c r="X196" i="10"/>
  <c r="V196" i="10"/>
  <c r="U196" i="10"/>
  <c r="S196" i="10"/>
  <c r="R196" i="10"/>
  <c r="P196" i="10"/>
  <c r="O196" i="10"/>
  <c r="M196" i="10"/>
  <c r="L196" i="10"/>
  <c r="J196" i="10"/>
  <c r="I196" i="10"/>
  <c r="G196" i="10"/>
  <c r="F196" i="10"/>
  <c r="D196" i="10"/>
  <c r="C196" i="10"/>
  <c r="AB195" i="10"/>
  <c r="AA195" i="10"/>
  <c r="Y195" i="10"/>
  <c r="X195" i="10"/>
  <c r="V195" i="10"/>
  <c r="U195" i="10"/>
  <c r="S195" i="10"/>
  <c r="R195" i="10"/>
  <c r="P195" i="10"/>
  <c r="O195" i="10"/>
  <c r="M195" i="10"/>
  <c r="L195" i="10"/>
  <c r="J195" i="10"/>
  <c r="I195" i="10"/>
  <c r="G195" i="10"/>
  <c r="F195" i="10"/>
  <c r="D195" i="10"/>
  <c r="C195" i="10"/>
  <c r="AB194" i="10"/>
  <c r="AA194" i="10"/>
  <c r="Y194" i="10"/>
  <c r="X194" i="10"/>
  <c r="V194" i="10"/>
  <c r="U194" i="10"/>
  <c r="S194" i="10"/>
  <c r="R194" i="10"/>
  <c r="P194" i="10"/>
  <c r="O194" i="10"/>
  <c r="M194" i="10"/>
  <c r="L194" i="10"/>
  <c r="J194" i="10"/>
  <c r="I194" i="10"/>
  <c r="G194" i="10"/>
  <c r="F194" i="10"/>
  <c r="D194" i="10"/>
  <c r="C194" i="10"/>
  <c r="AB193" i="10"/>
  <c r="AA193" i="10"/>
  <c r="Y193" i="10"/>
  <c r="X193" i="10"/>
  <c r="V193" i="10"/>
  <c r="U193" i="10"/>
  <c r="S193" i="10"/>
  <c r="R193" i="10"/>
  <c r="P193" i="10"/>
  <c r="O193" i="10"/>
  <c r="M193" i="10"/>
  <c r="L193" i="10"/>
  <c r="J193" i="10"/>
  <c r="I193" i="10"/>
  <c r="G193" i="10"/>
  <c r="F193" i="10"/>
  <c r="D193" i="10"/>
  <c r="C193" i="10"/>
  <c r="AB192" i="10"/>
  <c r="AA192" i="10"/>
  <c r="Y192" i="10"/>
  <c r="X192" i="10"/>
  <c r="V192" i="10"/>
  <c r="U192" i="10"/>
  <c r="S192" i="10"/>
  <c r="R192" i="10"/>
  <c r="P192" i="10"/>
  <c r="O192" i="10"/>
  <c r="M192" i="10"/>
  <c r="L192" i="10"/>
  <c r="J192" i="10"/>
  <c r="I192" i="10"/>
  <c r="G192" i="10"/>
  <c r="F192" i="10"/>
  <c r="D192" i="10"/>
  <c r="C192" i="10"/>
  <c r="AB191" i="10"/>
  <c r="AA191" i="10"/>
  <c r="Y191" i="10"/>
  <c r="X191" i="10"/>
  <c r="V191" i="10"/>
  <c r="U191" i="10"/>
  <c r="S191" i="10"/>
  <c r="R191" i="10"/>
  <c r="P191" i="10"/>
  <c r="O191" i="10"/>
  <c r="M191" i="10"/>
  <c r="L191" i="10"/>
  <c r="J191" i="10"/>
  <c r="I191" i="10"/>
  <c r="G191" i="10"/>
  <c r="F191" i="10"/>
  <c r="D191" i="10"/>
  <c r="C191" i="10"/>
  <c r="AB190" i="10"/>
  <c r="AA190" i="10"/>
  <c r="Y190" i="10"/>
  <c r="X190" i="10"/>
  <c r="V190" i="10"/>
  <c r="U190" i="10"/>
  <c r="S190" i="10"/>
  <c r="R190" i="10"/>
  <c r="P190" i="10"/>
  <c r="O190" i="10"/>
  <c r="M190" i="10"/>
  <c r="L190" i="10"/>
  <c r="J190" i="10"/>
  <c r="I190" i="10"/>
  <c r="G190" i="10"/>
  <c r="F190" i="10"/>
  <c r="D190" i="10"/>
  <c r="C190" i="10"/>
  <c r="AB189" i="10"/>
  <c r="AA189" i="10"/>
  <c r="Y189" i="10"/>
  <c r="X189" i="10"/>
  <c r="V189" i="10"/>
  <c r="U189" i="10"/>
  <c r="S189" i="10"/>
  <c r="R189" i="10"/>
  <c r="P189" i="10"/>
  <c r="O189" i="10"/>
  <c r="M189" i="10"/>
  <c r="L189" i="10"/>
  <c r="J189" i="10"/>
  <c r="I189" i="10"/>
  <c r="G189" i="10"/>
  <c r="F189" i="10"/>
  <c r="D189" i="10"/>
  <c r="C189" i="10"/>
  <c r="AB188" i="10"/>
  <c r="AA188" i="10"/>
  <c r="Y188" i="10"/>
  <c r="X188" i="10"/>
  <c r="V188" i="10"/>
  <c r="U188" i="10"/>
  <c r="S188" i="10"/>
  <c r="R188" i="10"/>
  <c r="P188" i="10"/>
  <c r="O188" i="10"/>
  <c r="M188" i="10"/>
  <c r="L188" i="10"/>
  <c r="J188" i="10"/>
  <c r="I188" i="10"/>
  <c r="G188" i="10"/>
  <c r="F188" i="10"/>
  <c r="D188" i="10"/>
  <c r="C188" i="10"/>
  <c r="AB187" i="10"/>
  <c r="AA187" i="10"/>
  <c r="Y187" i="10"/>
  <c r="X187" i="10"/>
  <c r="V187" i="10"/>
  <c r="U187" i="10"/>
  <c r="S187" i="10"/>
  <c r="R187" i="10"/>
  <c r="P187" i="10"/>
  <c r="O187" i="10"/>
  <c r="M187" i="10"/>
  <c r="L187" i="10"/>
  <c r="J187" i="10"/>
  <c r="I187" i="10"/>
  <c r="G187" i="10"/>
  <c r="F187" i="10"/>
  <c r="D187" i="10"/>
  <c r="C187" i="10"/>
  <c r="AB186" i="10"/>
  <c r="AA186" i="10"/>
  <c r="Y186" i="10"/>
  <c r="X186" i="10"/>
  <c r="V186" i="10"/>
  <c r="U186" i="10"/>
  <c r="S186" i="10"/>
  <c r="R186" i="10"/>
  <c r="P186" i="10"/>
  <c r="O186" i="10"/>
  <c r="M186" i="10"/>
  <c r="L186" i="10"/>
  <c r="J186" i="10"/>
  <c r="I186" i="10"/>
  <c r="G186" i="10"/>
  <c r="F186" i="10"/>
  <c r="D186" i="10"/>
  <c r="C186" i="10"/>
  <c r="AB185" i="10"/>
  <c r="AA185" i="10"/>
  <c r="Y185" i="10"/>
  <c r="X185" i="10"/>
  <c r="V185" i="10"/>
  <c r="U185" i="10"/>
  <c r="S185" i="10"/>
  <c r="R185" i="10"/>
  <c r="P185" i="10"/>
  <c r="O185" i="10"/>
  <c r="M185" i="10"/>
  <c r="L185" i="10"/>
  <c r="J185" i="10"/>
  <c r="I185" i="10"/>
  <c r="G185" i="10"/>
  <c r="F185" i="10"/>
  <c r="D185" i="10"/>
  <c r="C185" i="10"/>
  <c r="AB184" i="10"/>
  <c r="AA184" i="10"/>
  <c r="Y184" i="10"/>
  <c r="X184" i="10"/>
  <c r="V184" i="10"/>
  <c r="U184" i="10"/>
  <c r="S184" i="10"/>
  <c r="R184" i="10"/>
  <c r="P184" i="10"/>
  <c r="O184" i="10"/>
  <c r="M184" i="10"/>
  <c r="L184" i="10"/>
  <c r="J184" i="10"/>
  <c r="I184" i="10"/>
  <c r="G184" i="10"/>
  <c r="F184" i="10"/>
  <c r="D184" i="10"/>
  <c r="C184" i="10"/>
  <c r="AB183" i="10"/>
  <c r="AA183" i="10"/>
  <c r="Y183" i="10"/>
  <c r="X183" i="10"/>
  <c r="V183" i="10"/>
  <c r="U183" i="10"/>
  <c r="S183" i="10"/>
  <c r="R183" i="10"/>
  <c r="P183" i="10"/>
  <c r="O183" i="10"/>
  <c r="M183" i="10"/>
  <c r="L183" i="10"/>
  <c r="J183" i="10"/>
  <c r="I183" i="10"/>
  <c r="G183" i="10"/>
  <c r="F183" i="10"/>
  <c r="D183" i="10"/>
  <c r="C183" i="10"/>
  <c r="Z182" i="10"/>
  <c r="W182" i="10"/>
  <c r="T182" i="10"/>
  <c r="Q182" i="10"/>
  <c r="N182" i="10"/>
  <c r="K182" i="10"/>
  <c r="H182" i="10"/>
  <c r="E182" i="10"/>
  <c r="B182" i="10"/>
  <c r="Z181" i="10"/>
  <c r="W181" i="10"/>
  <c r="T181" i="10"/>
  <c r="Q181" i="10"/>
  <c r="N181" i="10"/>
  <c r="K181" i="10"/>
  <c r="H181" i="10"/>
  <c r="E181" i="10"/>
  <c r="B181" i="10"/>
  <c r="Z180" i="10"/>
  <c r="W180" i="10"/>
  <c r="T180" i="10"/>
  <c r="Q180" i="10"/>
  <c r="N180" i="10"/>
  <c r="K180" i="10"/>
  <c r="H180" i="10"/>
  <c r="E180" i="10"/>
  <c r="B180" i="10"/>
  <c r="AB177" i="10"/>
  <c r="AA177" i="10"/>
  <c r="Y177" i="10"/>
  <c r="X177" i="10"/>
  <c r="V177" i="10"/>
  <c r="U177" i="10"/>
  <c r="S177" i="10"/>
  <c r="R177" i="10"/>
  <c r="P177" i="10"/>
  <c r="O177" i="10"/>
  <c r="M177" i="10"/>
  <c r="L177" i="10"/>
  <c r="J177" i="10"/>
  <c r="I177" i="10"/>
  <c r="G177" i="10"/>
  <c r="F177" i="10"/>
  <c r="D177" i="10"/>
  <c r="C177" i="10"/>
  <c r="AB176" i="10"/>
  <c r="AA176" i="10"/>
  <c r="Y176" i="10"/>
  <c r="X176" i="10"/>
  <c r="V176" i="10"/>
  <c r="U176" i="10"/>
  <c r="S176" i="10"/>
  <c r="R176" i="10"/>
  <c r="P176" i="10"/>
  <c r="O176" i="10"/>
  <c r="M176" i="10"/>
  <c r="L176" i="10"/>
  <c r="J176" i="10"/>
  <c r="I176" i="10"/>
  <c r="G176" i="10"/>
  <c r="F176" i="10"/>
  <c r="D176" i="10"/>
  <c r="C176" i="10"/>
  <c r="AB175" i="10"/>
  <c r="AA175" i="10"/>
  <c r="Y175" i="10"/>
  <c r="X175" i="10"/>
  <c r="V175" i="10"/>
  <c r="U175" i="10"/>
  <c r="S175" i="10"/>
  <c r="R175" i="10"/>
  <c r="P175" i="10"/>
  <c r="O175" i="10"/>
  <c r="M175" i="10"/>
  <c r="L175" i="10"/>
  <c r="J175" i="10"/>
  <c r="I175" i="10"/>
  <c r="G175" i="10"/>
  <c r="F175" i="10"/>
  <c r="D175" i="10"/>
  <c r="C175" i="10"/>
  <c r="AB174" i="10"/>
  <c r="AA174" i="10"/>
  <c r="Y174" i="10"/>
  <c r="X174" i="10"/>
  <c r="V174" i="10"/>
  <c r="U174" i="10"/>
  <c r="S174" i="10"/>
  <c r="R174" i="10"/>
  <c r="P174" i="10"/>
  <c r="O174" i="10"/>
  <c r="M174" i="10"/>
  <c r="L174" i="10"/>
  <c r="J174" i="10"/>
  <c r="I174" i="10"/>
  <c r="G174" i="10"/>
  <c r="F174" i="10"/>
  <c r="D174" i="10"/>
  <c r="C174" i="10"/>
  <c r="AB173" i="10"/>
  <c r="AA173" i="10"/>
  <c r="Y173" i="10"/>
  <c r="X173" i="10"/>
  <c r="V173" i="10"/>
  <c r="U173" i="10"/>
  <c r="S173" i="10"/>
  <c r="R173" i="10"/>
  <c r="P173" i="10"/>
  <c r="O173" i="10"/>
  <c r="M173" i="10"/>
  <c r="L173" i="10"/>
  <c r="J173" i="10"/>
  <c r="I173" i="10"/>
  <c r="G173" i="10"/>
  <c r="F173" i="10"/>
  <c r="D173" i="10"/>
  <c r="C173" i="10"/>
  <c r="AB172" i="10"/>
  <c r="AA172" i="10"/>
  <c r="Y172" i="10"/>
  <c r="X172" i="10"/>
  <c r="V172" i="10"/>
  <c r="U172" i="10"/>
  <c r="S172" i="10"/>
  <c r="R172" i="10"/>
  <c r="P172" i="10"/>
  <c r="O172" i="10"/>
  <c r="M172" i="10"/>
  <c r="L172" i="10"/>
  <c r="J172" i="10"/>
  <c r="I172" i="10"/>
  <c r="G172" i="10"/>
  <c r="F172" i="10"/>
  <c r="D172" i="10"/>
  <c r="C172" i="10"/>
  <c r="AB171" i="10"/>
  <c r="AA171" i="10"/>
  <c r="Y171" i="10"/>
  <c r="X171" i="10"/>
  <c r="V171" i="10"/>
  <c r="U171" i="10"/>
  <c r="S171" i="10"/>
  <c r="R171" i="10"/>
  <c r="P171" i="10"/>
  <c r="O171" i="10"/>
  <c r="M171" i="10"/>
  <c r="L171" i="10"/>
  <c r="J171" i="10"/>
  <c r="I171" i="10"/>
  <c r="G171" i="10"/>
  <c r="F171" i="10"/>
  <c r="D171" i="10"/>
  <c r="C171" i="10"/>
  <c r="AB170" i="10"/>
  <c r="AA170" i="10"/>
  <c r="Y170" i="10"/>
  <c r="X170" i="10"/>
  <c r="V170" i="10"/>
  <c r="U170" i="10"/>
  <c r="S170" i="10"/>
  <c r="R170" i="10"/>
  <c r="P170" i="10"/>
  <c r="O170" i="10"/>
  <c r="M170" i="10"/>
  <c r="L170" i="10"/>
  <c r="J170" i="10"/>
  <c r="I170" i="10"/>
  <c r="G170" i="10"/>
  <c r="F170" i="10"/>
  <c r="D170" i="10"/>
  <c r="C170" i="10"/>
  <c r="AB169" i="10"/>
  <c r="AA169" i="10"/>
  <c r="Y169" i="10"/>
  <c r="X169" i="10"/>
  <c r="V169" i="10"/>
  <c r="U169" i="10"/>
  <c r="S169" i="10"/>
  <c r="R169" i="10"/>
  <c r="P169" i="10"/>
  <c r="O169" i="10"/>
  <c r="M169" i="10"/>
  <c r="L169" i="10"/>
  <c r="J169" i="10"/>
  <c r="I169" i="10"/>
  <c r="G169" i="10"/>
  <c r="F169" i="10"/>
  <c r="D169" i="10"/>
  <c r="C169" i="10"/>
  <c r="AB168" i="10"/>
  <c r="AA168" i="10"/>
  <c r="Y168" i="10"/>
  <c r="X168" i="10"/>
  <c r="V168" i="10"/>
  <c r="U168" i="10"/>
  <c r="S168" i="10"/>
  <c r="R168" i="10"/>
  <c r="P168" i="10"/>
  <c r="O168" i="10"/>
  <c r="M168" i="10"/>
  <c r="L168" i="10"/>
  <c r="J168" i="10"/>
  <c r="I168" i="10"/>
  <c r="G168" i="10"/>
  <c r="F168" i="10"/>
  <c r="D168" i="10"/>
  <c r="C168" i="10"/>
  <c r="AB167" i="10"/>
  <c r="AA167" i="10"/>
  <c r="Y167" i="10"/>
  <c r="X167" i="10"/>
  <c r="V167" i="10"/>
  <c r="U167" i="10"/>
  <c r="S167" i="10"/>
  <c r="R167" i="10"/>
  <c r="P167" i="10"/>
  <c r="O167" i="10"/>
  <c r="M167" i="10"/>
  <c r="L167" i="10"/>
  <c r="J167" i="10"/>
  <c r="I167" i="10"/>
  <c r="G167" i="10"/>
  <c r="F167" i="10"/>
  <c r="D167" i="10"/>
  <c r="C167" i="10"/>
  <c r="AB166" i="10"/>
  <c r="AA166" i="10"/>
  <c r="Y166" i="10"/>
  <c r="X166" i="10"/>
  <c r="V166" i="10"/>
  <c r="U166" i="10"/>
  <c r="S166" i="10"/>
  <c r="R166" i="10"/>
  <c r="P166" i="10"/>
  <c r="O166" i="10"/>
  <c r="M166" i="10"/>
  <c r="L166" i="10"/>
  <c r="J166" i="10"/>
  <c r="I166" i="10"/>
  <c r="G166" i="10"/>
  <c r="F166" i="10"/>
  <c r="D166" i="10"/>
  <c r="C166" i="10"/>
  <c r="AB165" i="10"/>
  <c r="AA165" i="10"/>
  <c r="Y165" i="10"/>
  <c r="X165" i="10"/>
  <c r="V165" i="10"/>
  <c r="U165" i="10"/>
  <c r="S165" i="10"/>
  <c r="R165" i="10"/>
  <c r="P165" i="10"/>
  <c r="O165" i="10"/>
  <c r="M165" i="10"/>
  <c r="L165" i="10"/>
  <c r="J165" i="10"/>
  <c r="I165" i="10"/>
  <c r="G165" i="10"/>
  <c r="F165" i="10"/>
  <c r="D165" i="10"/>
  <c r="C165" i="10"/>
  <c r="AB164" i="10"/>
  <c r="AA164" i="10"/>
  <c r="Y164" i="10"/>
  <c r="X164" i="10"/>
  <c r="V164" i="10"/>
  <c r="U164" i="10"/>
  <c r="S164" i="10"/>
  <c r="R164" i="10"/>
  <c r="P164" i="10"/>
  <c r="O164" i="10"/>
  <c r="M164" i="10"/>
  <c r="L164" i="10"/>
  <c r="J164" i="10"/>
  <c r="I164" i="10"/>
  <c r="G164" i="10"/>
  <c r="F164" i="10"/>
  <c r="D164" i="10"/>
  <c r="C164" i="10"/>
  <c r="AB163" i="10"/>
  <c r="AA163" i="10"/>
  <c r="Y163" i="10"/>
  <c r="X163" i="10"/>
  <c r="V163" i="10"/>
  <c r="U163" i="10"/>
  <c r="S163" i="10"/>
  <c r="R163" i="10"/>
  <c r="P163" i="10"/>
  <c r="O163" i="10"/>
  <c r="M163" i="10"/>
  <c r="L163" i="10"/>
  <c r="J163" i="10"/>
  <c r="I163" i="10"/>
  <c r="G163" i="10"/>
  <c r="F163" i="10"/>
  <c r="D163" i="10"/>
  <c r="C163" i="10"/>
  <c r="AB162" i="10"/>
  <c r="AA162" i="10"/>
  <c r="Y162" i="10"/>
  <c r="X162" i="10"/>
  <c r="V162" i="10"/>
  <c r="U162" i="10"/>
  <c r="S162" i="10"/>
  <c r="R162" i="10"/>
  <c r="P162" i="10"/>
  <c r="O162" i="10"/>
  <c r="M162" i="10"/>
  <c r="L162" i="10"/>
  <c r="J162" i="10"/>
  <c r="I162" i="10"/>
  <c r="G162" i="10"/>
  <c r="F162" i="10"/>
  <c r="D162" i="10"/>
  <c r="C162" i="10"/>
  <c r="AB161" i="10"/>
  <c r="AA161" i="10"/>
  <c r="Y161" i="10"/>
  <c r="X161" i="10"/>
  <c r="V161" i="10"/>
  <c r="U161" i="10"/>
  <c r="S161" i="10"/>
  <c r="R161" i="10"/>
  <c r="P161" i="10"/>
  <c r="O161" i="10"/>
  <c r="M161" i="10"/>
  <c r="L161" i="10"/>
  <c r="J161" i="10"/>
  <c r="I161" i="10"/>
  <c r="G161" i="10"/>
  <c r="F161" i="10"/>
  <c r="D161" i="10"/>
  <c r="C161" i="10"/>
  <c r="AB160" i="10"/>
  <c r="AA160" i="10"/>
  <c r="Y160" i="10"/>
  <c r="X160" i="10"/>
  <c r="V160" i="10"/>
  <c r="U160" i="10"/>
  <c r="S160" i="10"/>
  <c r="R160" i="10"/>
  <c r="P160" i="10"/>
  <c r="O160" i="10"/>
  <c r="M160" i="10"/>
  <c r="L160" i="10"/>
  <c r="J160" i="10"/>
  <c r="I160" i="10"/>
  <c r="G160" i="10"/>
  <c r="F160" i="10"/>
  <c r="D160" i="10"/>
  <c r="C160" i="10"/>
  <c r="AB159" i="10"/>
  <c r="AA159" i="10"/>
  <c r="Y159" i="10"/>
  <c r="X159" i="10"/>
  <c r="V159" i="10"/>
  <c r="U159" i="10"/>
  <c r="S159" i="10"/>
  <c r="R159" i="10"/>
  <c r="P159" i="10"/>
  <c r="O159" i="10"/>
  <c r="M159" i="10"/>
  <c r="L159" i="10"/>
  <c r="J159" i="10"/>
  <c r="I159" i="10"/>
  <c r="G159" i="10"/>
  <c r="F159" i="10"/>
  <c r="D159" i="10"/>
  <c r="C159" i="10"/>
  <c r="AB158" i="10"/>
  <c r="AA158" i="10"/>
  <c r="Y158" i="10"/>
  <c r="X158" i="10"/>
  <c r="V158" i="10"/>
  <c r="U158" i="10"/>
  <c r="S158" i="10"/>
  <c r="R158" i="10"/>
  <c r="P158" i="10"/>
  <c r="O158" i="10"/>
  <c r="M158" i="10"/>
  <c r="L158" i="10"/>
  <c r="J158" i="10"/>
  <c r="I158" i="10"/>
  <c r="G158" i="10"/>
  <c r="F158" i="10"/>
  <c r="D158" i="10"/>
  <c r="C158" i="10"/>
  <c r="AB157" i="10"/>
  <c r="AA157" i="10"/>
  <c r="Y157" i="10"/>
  <c r="X157" i="10"/>
  <c r="V157" i="10"/>
  <c r="U157" i="10"/>
  <c r="S157" i="10"/>
  <c r="R157" i="10"/>
  <c r="P157" i="10"/>
  <c r="O157" i="10"/>
  <c r="M157" i="10"/>
  <c r="L157" i="10"/>
  <c r="J157" i="10"/>
  <c r="I157" i="10"/>
  <c r="G157" i="10"/>
  <c r="F157" i="10"/>
  <c r="D157" i="10"/>
  <c r="C157" i="10"/>
  <c r="AB156" i="10"/>
  <c r="AA156" i="10"/>
  <c r="Y156" i="10"/>
  <c r="X156" i="10"/>
  <c r="V156" i="10"/>
  <c r="U156" i="10"/>
  <c r="S156" i="10"/>
  <c r="R156" i="10"/>
  <c r="P156" i="10"/>
  <c r="O156" i="10"/>
  <c r="M156" i="10"/>
  <c r="L156" i="10"/>
  <c r="J156" i="10"/>
  <c r="I156" i="10"/>
  <c r="G156" i="10"/>
  <c r="F156" i="10"/>
  <c r="D156" i="10"/>
  <c r="C156" i="10"/>
  <c r="AB155" i="10"/>
  <c r="AA155" i="10"/>
  <c r="Y155" i="10"/>
  <c r="X155" i="10"/>
  <c r="V155" i="10"/>
  <c r="U155" i="10"/>
  <c r="S155" i="10"/>
  <c r="R155" i="10"/>
  <c r="P155" i="10"/>
  <c r="O155" i="10"/>
  <c r="M155" i="10"/>
  <c r="L155" i="10"/>
  <c r="J155" i="10"/>
  <c r="I155" i="10"/>
  <c r="G155" i="10"/>
  <c r="F155" i="10"/>
  <c r="D155" i="10"/>
  <c r="C155" i="10"/>
  <c r="AB154" i="10"/>
  <c r="AA154" i="10"/>
  <c r="Y154" i="10"/>
  <c r="X154" i="10"/>
  <c r="V154" i="10"/>
  <c r="U154" i="10"/>
  <c r="S154" i="10"/>
  <c r="R154" i="10"/>
  <c r="P154" i="10"/>
  <c r="O154" i="10"/>
  <c r="M154" i="10"/>
  <c r="L154" i="10"/>
  <c r="J154" i="10"/>
  <c r="I154" i="10"/>
  <c r="G154" i="10"/>
  <c r="F154" i="10"/>
  <c r="D154" i="10"/>
  <c r="C154" i="10"/>
  <c r="AB153" i="10"/>
  <c r="AA153" i="10"/>
  <c r="Y153" i="10"/>
  <c r="X153" i="10"/>
  <c r="V153" i="10"/>
  <c r="U153" i="10"/>
  <c r="S153" i="10"/>
  <c r="R153" i="10"/>
  <c r="P153" i="10"/>
  <c r="O153" i="10"/>
  <c r="M153" i="10"/>
  <c r="L153" i="10"/>
  <c r="J153" i="10"/>
  <c r="I153" i="10"/>
  <c r="G153" i="10"/>
  <c r="F153" i="10"/>
  <c r="D153" i="10"/>
  <c r="C153" i="10"/>
  <c r="AB152" i="10"/>
  <c r="AA152" i="10"/>
  <c r="Y152" i="10"/>
  <c r="X152" i="10"/>
  <c r="V152" i="10"/>
  <c r="U152" i="10"/>
  <c r="S152" i="10"/>
  <c r="R152" i="10"/>
  <c r="P152" i="10"/>
  <c r="O152" i="10"/>
  <c r="M152" i="10"/>
  <c r="L152" i="10"/>
  <c r="J152" i="10"/>
  <c r="I152" i="10"/>
  <c r="G152" i="10"/>
  <c r="F152" i="10"/>
  <c r="D152" i="10"/>
  <c r="C152" i="10"/>
  <c r="AB151" i="10"/>
  <c r="AA151" i="10"/>
  <c r="Y151" i="10"/>
  <c r="X151" i="10"/>
  <c r="V151" i="10"/>
  <c r="U151" i="10"/>
  <c r="S151" i="10"/>
  <c r="R151" i="10"/>
  <c r="P151" i="10"/>
  <c r="O151" i="10"/>
  <c r="M151" i="10"/>
  <c r="L151" i="10"/>
  <c r="J151" i="10"/>
  <c r="I151" i="10"/>
  <c r="G151" i="10"/>
  <c r="F151" i="10"/>
  <c r="D151" i="10"/>
  <c r="C151" i="10"/>
  <c r="AB150" i="10"/>
  <c r="AA150" i="10"/>
  <c r="Y150" i="10"/>
  <c r="X150" i="10"/>
  <c r="V150" i="10"/>
  <c r="U150" i="10"/>
  <c r="S150" i="10"/>
  <c r="R150" i="10"/>
  <c r="P150" i="10"/>
  <c r="O150" i="10"/>
  <c r="M150" i="10"/>
  <c r="L150" i="10"/>
  <c r="I150" i="10"/>
  <c r="G150" i="10"/>
  <c r="F150" i="10"/>
  <c r="D150" i="10"/>
  <c r="C150" i="10"/>
  <c r="AB149" i="10"/>
  <c r="AA149" i="10"/>
  <c r="Y149" i="10"/>
  <c r="X149" i="10"/>
  <c r="V149" i="10"/>
  <c r="U149" i="10"/>
  <c r="S149" i="10"/>
  <c r="R149" i="10"/>
  <c r="P149" i="10"/>
  <c r="O149" i="10"/>
  <c r="M149" i="10"/>
  <c r="L149" i="10"/>
  <c r="H149" i="10"/>
  <c r="I149" i="10" s="1"/>
  <c r="G149" i="10"/>
  <c r="F149" i="10"/>
  <c r="D149" i="10"/>
  <c r="C149" i="10"/>
  <c r="AB148" i="10"/>
  <c r="AA148" i="10"/>
  <c r="Y148" i="10"/>
  <c r="X148" i="10"/>
  <c r="V148" i="10"/>
  <c r="U148" i="10"/>
  <c r="S148" i="10"/>
  <c r="R148" i="10"/>
  <c r="P148" i="10"/>
  <c r="O148" i="10"/>
  <c r="M148" i="10"/>
  <c r="L148" i="10"/>
  <c r="H148" i="10"/>
  <c r="F148" i="10"/>
  <c r="D148" i="10"/>
  <c r="C148" i="10"/>
  <c r="AB147" i="10"/>
  <c r="AA147" i="10"/>
  <c r="Y147" i="10"/>
  <c r="X147" i="10"/>
  <c r="V147" i="10"/>
  <c r="U147" i="10"/>
  <c r="S147" i="10"/>
  <c r="R147" i="10"/>
  <c r="P147" i="10"/>
  <c r="O147" i="10"/>
  <c r="M147" i="10"/>
  <c r="L147" i="10"/>
  <c r="H147" i="10"/>
  <c r="E147" i="10"/>
  <c r="F147" i="10" s="1"/>
  <c r="D147" i="10"/>
  <c r="C147" i="10"/>
  <c r="Z146" i="10"/>
  <c r="W146" i="10"/>
  <c r="T146" i="10"/>
  <c r="Q146" i="10"/>
  <c r="N146" i="10"/>
  <c r="K146" i="10"/>
  <c r="H146" i="10"/>
  <c r="E146" i="10"/>
  <c r="B146" i="10"/>
  <c r="Z145" i="10"/>
  <c r="W145" i="10"/>
  <c r="T145" i="10"/>
  <c r="Q145" i="10"/>
  <c r="N145" i="10"/>
  <c r="K145" i="10"/>
  <c r="B145" i="10"/>
  <c r="Z144" i="10"/>
  <c r="W144" i="10"/>
  <c r="T144" i="10"/>
  <c r="Q144" i="10"/>
  <c r="N144" i="10"/>
  <c r="K144" i="10"/>
  <c r="B144" i="10"/>
  <c r="AB141" i="10"/>
  <c r="AA141" i="10"/>
  <c r="Y141" i="10"/>
  <c r="X141" i="10"/>
  <c r="V141" i="10"/>
  <c r="U141" i="10"/>
  <c r="S141" i="10"/>
  <c r="R141" i="10"/>
  <c r="P141" i="10"/>
  <c r="O141" i="10"/>
  <c r="M141" i="10"/>
  <c r="L141" i="10"/>
  <c r="H141" i="10"/>
  <c r="I141" i="10" s="1"/>
  <c r="E141" i="10"/>
  <c r="F141" i="10" s="1"/>
  <c r="D141" i="10"/>
  <c r="C141" i="10"/>
  <c r="AB140" i="10"/>
  <c r="AA140" i="10"/>
  <c r="Y140" i="10"/>
  <c r="X140" i="10"/>
  <c r="V140" i="10"/>
  <c r="U140" i="10"/>
  <c r="S140" i="10"/>
  <c r="R140" i="10"/>
  <c r="P140" i="10"/>
  <c r="O140" i="10"/>
  <c r="M140" i="10"/>
  <c r="L140" i="10"/>
  <c r="H140" i="10"/>
  <c r="I140" i="10" s="1"/>
  <c r="E140" i="10"/>
  <c r="D140" i="10"/>
  <c r="C140" i="10"/>
  <c r="AB139" i="10"/>
  <c r="AA139" i="10"/>
  <c r="Y139" i="10"/>
  <c r="X139" i="10"/>
  <c r="V139" i="10"/>
  <c r="U139" i="10"/>
  <c r="S139" i="10"/>
  <c r="R139" i="10"/>
  <c r="P139" i="10"/>
  <c r="O139" i="10"/>
  <c r="M139" i="10"/>
  <c r="L139" i="10"/>
  <c r="H139" i="10"/>
  <c r="I139" i="10" s="1"/>
  <c r="E139" i="10"/>
  <c r="G140" i="10" s="1"/>
  <c r="D139" i="10"/>
  <c r="C139" i="10"/>
  <c r="AB138" i="10"/>
  <c r="AA138" i="10"/>
  <c r="Y138" i="10"/>
  <c r="X138" i="10"/>
  <c r="V138" i="10"/>
  <c r="U138" i="10"/>
  <c r="S138" i="10"/>
  <c r="R138" i="10"/>
  <c r="P138" i="10"/>
  <c r="O138" i="10"/>
  <c r="M138" i="10"/>
  <c r="L138" i="10"/>
  <c r="H138" i="10"/>
  <c r="I138" i="10" s="1"/>
  <c r="E138" i="10"/>
  <c r="F138" i="10" s="1"/>
  <c r="D138" i="10"/>
  <c r="C138" i="10"/>
  <c r="AB137" i="10"/>
  <c r="AA137" i="10"/>
  <c r="Y137" i="10"/>
  <c r="X137" i="10"/>
  <c r="V137" i="10"/>
  <c r="U137" i="10"/>
  <c r="S137" i="10"/>
  <c r="R137" i="10"/>
  <c r="P137" i="10"/>
  <c r="O137" i="10"/>
  <c r="M137" i="10"/>
  <c r="L137" i="10"/>
  <c r="H137" i="10"/>
  <c r="I137" i="10" s="1"/>
  <c r="E137" i="10"/>
  <c r="D137" i="10"/>
  <c r="C137" i="10"/>
  <c r="AB136" i="10"/>
  <c r="AA136" i="10"/>
  <c r="Y136" i="10"/>
  <c r="X136" i="10"/>
  <c r="V136" i="10"/>
  <c r="U136" i="10"/>
  <c r="S136" i="10"/>
  <c r="R136" i="10"/>
  <c r="P136" i="10"/>
  <c r="O136" i="10"/>
  <c r="M136" i="10"/>
  <c r="L136" i="10"/>
  <c r="H136" i="10"/>
  <c r="I136" i="10" s="1"/>
  <c r="E136" i="10"/>
  <c r="G137" i="10" s="1"/>
  <c r="D136" i="10"/>
  <c r="C136" i="10"/>
  <c r="AB135" i="10"/>
  <c r="AA135" i="10"/>
  <c r="Y135" i="10"/>
  <c r="X135" i="10"/>
  <c r="V135" i="10"/>
  <c r="U135" i="10"/>
  <c r="S135" i="10"/>
  <c r="R135" i="10"/>
  <c r="P135" i="10"/>
  <c r="O135" i="10"/>
  <c r="M135" i="10"/>
  <c r="L135" i="10"/>
  <c r="H135" i="10"/>
  <c r="I135" i="10" s="1"/>
  <c r="E135" i="10"/>
  <c r="F135" i="10" s="1"/>
  <c r="D135" i="10"/>
  <c r="C135" i="10"/>
  <c r="AB134" i="10"/>
  <c r="AA134" i="10"/>
  <c r="Y134" i="10"/>
  <c r="X134" i="10"/>
  <c r="V134" i="10"/>
  <c r="U134" i="10"/>
  <c r="S134" i="10"/>
  <c r="R134" i="10"/>
  <c r="P134" i="10"/>
  <c r="O134" i="10"/>
  <c r="M134" i="10"/>
  <c r="L134" i="10"/>
  <c r="H134" i="10"/>
  <c r="I134" i="10" s="1"/>
  <c r="E134" i="10"/>
  <c r="F134" i="10" s="1"/>
  <c r="D134" i="10"/>
  <c r="C134" i="10"/>
  <c r="AB133" i="10"/>
  <c r="AA133" i="10"/>
  <c r="Y133" i="10"/>
  <c r="X133" i="10"/>
  <c r="V133" i="10"/>
  <c r="U133" i="10"/>
  <c r="S133" i="10"/>
  <c r="R133" i="10"/>
  <c r="P133" i="10"/>
  <c r="O133" i="10"/>
  <c r="M133" i="10"/>
  <c r="L133" i="10"/>
  <c r="H133" i="10"/>
  <c r="I133" i="10" s="1"/>
  <c r="E133" i="10"/>
  <c r="F133" i="10" s="1"/>
  <c r="D133" i="10"/>
  <c r="C133" i="10"/>
  <c r="AB132" i="10"/>
  <c r="AA132" i="10"/>
  <c r="Y132" i="10"/>
  <c r="X132" i="10"/>
  <c r="V132" i="10"/>
  <c r="U132" i="10"/>
  <c r="S132" i="10"/>
  <c r="R132" i="10"/>
  <c r="P132" i="10"/>
  <c r="O132" i="10"/>
  <c r="M132" i="10"/>
  <c r="L132" i="10"/>
  <c r="H132" i="10"/>
  <c r="I132" i="10" s="1"/>
  <c r="E132" i="10"/>
  <c r="F132" i="10" s="1"/>
  <c r="D132" i="10"/>
  <c r="C132" i="10"/>
  <c r="AB131" i="10"/>
  <c r="AA131" i="10"/>
  <c r="Y131" i="10"/>
  <c r="X131" i="10"/>
  <c r="V131" i="10"/>
  <c r="U131" i="10"/>
  <c r="S131" i="10"/>
  <c r="R131" i="10"/>
  <c r="P131" i="10"/>
  <c r="O131" i="10"/>
  <c r="M131" i="10"/>
  <c r="L131" i="10"/>
  <c r="H131" i="10"/>
  <c r="I131" i="10" s="1"/>
  <c r="E131" i="10"/>
  <c r="F131" i="10" s="1"/>
  <c r="D131" i="10"/>
  <c r="C131" i="10"/>
  <c r="AB130" i="10"/>
  <c r="AA130" i="10"/>
  <c r="Y130" i="10"/>
  <c r="X130" i="10"/>
  <c r="V130" i="10"/>
  <c r="U130" i="10"/>
  <c r="S130" i="10"/>
  <c r="R130" i="10"/>
  <c r="P130" i="10"/>
  <c r="O130" i="10"/>
  <c r="M130" i="10"/>
  <c r="L130" i="10"/>
  <c r="H130" i="10"/>
  <c r="I130" i="10" s="1"/>
  <c r="E130" i="10"/>
  <c r="F130" i="10" s="1"/>
  <c r="D130" i="10"/>
  <c r="C130" i="10"/>
  <c r="AB129" i="10"/>
  <c r="AA129" i="10"/>
  <c r="Y129" i="10"/>
  <c r="X129" i="10"/>
  <c r="V129" i="10"/>
  <c r="U129" i="10"/>
  <c r="S129" i="10"/>
  <c r="R129" i="10"/>
  <c r="P129" i="10"/>
  <c r="O129" i="10"/>
  <c r="M129" i="10"/>
  <c r="L129" i="10"/>
  <c r="H129" i="10"/>
  <c r="I129" i="10" s="1"/>
  <c r="E129" i="10"/>
  <c r="D129" i="10"/>
  <c r="C129" i="10"/>
  <c r="AB128" i="10"/>
  <c r="AA128" i="10"/>
  <c r="Y128" i="10"/>
  <c r="X128" i="10"/>
  <c r="V128" i="10"/>
  <c r="U128" i="10"/>
  <c r="S128" i="10"/>
  <c r="R128" i="10"/>
  <c r="P128" i="10"/>
  <c r="O128" i="10"/>
  <c r="M128" i="10"/>
  <c r="L128" i="10"/>
  <c r="H128" i="10"/>
  <c r="I128" i="10" s="1"/>
  <c r="E128" i="10"/>
  <c r="F128" i="10" s="1"/>
  <c r="D128" i="10"/>
  <c r="C128" i="10"/>
  <c r="AB127" i="10"/>
  <c r="AA127" i="10"/>
  <c r="Y127" i="10"/>
  <c r="X127" i="10"/>
  <c r="V127" i="10"/>
  <c r="U127" i="10"/>
  <c r="S127" i="10"/>
  <c r="R127" i="10"/>
  <c r="P127" i="10"/>
  <c r="O127" i="10"/>
  <c r="M127" i="10"/>
  <c r="L127" i="10"/>
  <c r="H127" i="10"/>
  <c r="I127" i="10" s="1"/>
  <c r="E127" i="10"/>
  <c r="F127" i="10" s="1"/>
  <c r="D127" i="10"/>
  <c r="C127" i="10"/>
  <c r="AB126" i="10"/>
  <c r="AA126" i="10"/>
  <c r="Y126" i="10"/>
  <c r="X126" i="10"/>
  <c r="V126" i="10"/>
  <c r="U126" i="10"/>
  <c r="S126" i="10"/>
  <c r="R126" i="10"/>
  <c r="P126" i="10"/>
  <c r="O126" i="10"/>
  <c r="M126" i="10"/>
  <c r="L126" i="10"/>
  <c r="H126" i="10"/>
  <c r="I126" i="10" s="1"/>
  <c r="E126" i="10"/>
  <c r="G127" i="10" s="1"/>
  <c r="D126" i="10"/>
  <c r="C126" i="10"/>
  <c r="AB125" i="10"/>
  <c r="AA125" i="10"/>
  <c r="Y125" i="10"/>
  <c r="X125" i="10"/>
  <c r="V125" i="10"/>
  <c r="U125" i="10"/>
  <c r="S125" i="10"/>
  <c r="R125" i="10"/>
  <c r="P125" i="10"/>
  <c r="O125" i="10"/>
  <c r="M125" i="10"/>
  <c r="L125" i="10"/>
  <c r="H125" i="10"/>
  <c r="I125" i="10" s="1"/>
  <c r="E125" i="10"/>
  <c r="F125" i="10" s="1"/>
  <c r="D125" i="10"/>
  <c r="C125" i="10"/>
  <c r="AB124" i="10"/>
  <c r="AA124" i="10"/>
  <c r="Y124" i="10"/>
  <c r="X124" i="10"/>
  <c r="V124" i="10"/>
  <c r="U124" i="10"/>
  <c r="S124" i="10"/>
  <c r="R124" i="10"/>
  <c r="P124" i="10"/>
  <c r="O124" i="10"/>
  <c r="M124" i="10"/>
  <c r="L124" i="10"/>
  <c r="H124" i="10"/>
  <c r="I124" i="10" s="1"/>
  <c r="E124" i="10"/>
  <c r="D124" i="10"/>
  <c r="C124" i="10"/>
  <c r="AB123" i="10"/>
  <c r="AA123" i="10"/>
  <c r="Y123" i="10"/>
  <c r="X123" i="10"/>
  <c r="V123" i="10"/>
  <c r="U123" i="10"/>
  <c r="S123" i="10"/>
  <c r="R123" i="10"/>
  <c r="P123" i="10"/>
  <c r="O123" i="10"/>
  <c r="M123" i="10"/>
  <c r="L123" i="10"/>
  <c r="H123" i="10"/>
  <c r="J124" i="10" s="1"/>
  <c r="E123" i="10"/>
  <c r="G124" i="10" s="1"/>
  <c r="D123" i="10"/>
  <c r="C123" i="10"/>
  <c r="AB122" i="10"/>
  <c r="AA122" i="10"/>
  <c r="Y122" i="10"/>
  <c r="X122" i="10"/>
  <c r="V122" i="10"/>
  <c r="U122" i="10"/>
  <c r="S122" i="10"/>
  <c r="R122" i="10"/>
  <c r="P122" i="10"/>
  <c r="O122" i="10"/>
  <c r="M122" i="10"/>
  <c r="L122" i="10"/>
  <c r="H122" i="10"/>
  <c r="I122" i="10" s="1"/>
  <c r="E122" i="10"/>
  <c r="D122" i="10"/>
  <c r="C122" i="10"/>
  <c r="AB121" i="10"/>
  <c r="AA121" i="10"/>
  <c r="Y121" i="10"/>
  <c r="X121" i="10"/>
  <c r="V121" i="10"/>
  <c r="U121" i="10"/>
  <c r="S121" i="10"/>
  <c r="R121" i="10"/>
  <c r="P121" i="10"/>
  <c r="O121" i="10"/>
  <c r="M121" i="10"/>
  <c r="L121" i="10"/>
  <c r="H121" i="10"/>
  <c r="E121" i="10"/>
  <c r="F121" i="10" s="1"/>
  <c r="D121" i="10"/>
  <c r="C121" i="10"/>
  <c r="AB120" i="10"/>
  <c r="AA120" i="10"/>
  <c r="Y120" i="10"/>
  <c r="X120" i="10"/>
  <c r="V120" i="10"/>
  <c r="U120" i="10"/>
  <c r="S120" i="10"/>
  <c r="R120" i="10"/>
  <c r="P120" i="10"/>
  <c r="O120" i="10"/>
  <c r="M120" i="10"/>
  <c r="L120" i="10"/>
  <c r="H120" i="10"/>
  <c r="I120" i="10" s="1"/>
  <c r="E120" i="10"/>
  <c r="G121" i="10" s="1"/>
  <c r="D120" i="10"/>
  <c r="C120" i="10"/>
  <c r="AB119" i="10"/>
  <c r="AA119" i="10"/>
  <c r="Y119" i="10"/>
  <c r="X119" i="10"/>
  <c r="V119" i="10"/>
  <c r="U119" i="10"/>
  <c r="S119" i="10"/>
  <c r="R119" i="10"/>
  <c r="P119" i="10"/>
  <c r="O119" i="10"/>
  <c r="M119" i="10"/>
  <c r="L119" i="10"/>
  <c r="H119" i="10"/>
  <c r="E119" i="10"/>
  <c r="F119" i="10" s="1"/>
  <c r="D119" i="10"/>
  <c r="C119" i="10"/>
  <c r="AB118" i="10"/>
  <c r="AA118" i="10"/>
  <c r="Y118" i="10"/>
  <c r="X118" i="10"/>
  <c r="V118" i="10"/>
  <c r="U118" i="10"/>
  <c r="S118" i="10"/>
  <c r="R118" i="10"/>
  <c r="P118" i="10"/>
  <c r="O118" i="10"/>
  <c r="M118" i="10"/>
  <c r="L118" i="10"/>
  <c r="H118" i="10"/>
  <c r="I118" i="10" s="1"/>
  <c r="E118" i="10"/>
  <c r="G119" i="10" s="1"/>
  <c r="D118" i="10"/>
  <c r="C118" i="10"/>
  <c r="AB117" i="10"/>
  <c r="AA117" i="10"/>
  <c r="Y117" i="10"/>
  <c r="X117" i="10"/>
  <c r="V117" i="10"/>
  <c r="U117" i="10"/>
  <c r="S117" i="10"/>
  <c r="R117" i="10"/>
  <c r="P117" i="10"/>
  <c r="O117" i="10"/>
  <c r="M117" i="10"/>
  <c r="L117" i="10"/>
  <c r="H117" i="10"/>
  <c r="E117" i="10"/>
  <c r="F117" i="10" s="1"/>
  <c r="D117" i="10"/>
  <c r="C117" i="10"/>
  <c r="AB116" i="10"/>
  <c r="AA116" i="10"/>
  <c r="Y116" i="10"/>
  <c r="X116" i="10"/>
  <c r="V116" i="10"/>
  <c r="U116" i="10"/>
  <c r="S116" i="10"/>
  <c r="R116" i="10"/>
  <c r="P116" i="10"/>
  <c r="O116" i="10"/>
  <c r="M116" i="10"/>
  <c r="L116" i="10"/>
  <c r="H116" i="10"/>
  <c r="I116" i="10" s="1"/>
  <c r="E116" i="10"/>
  <c r="G117" i="10" s="1"/>
  <c r="D116" i="10"/>
  <c r="C116" i="10"/>
  <c r="AB115" i="10"/>
  <c r="AA115" i="10"/>
  <c r="Y115" i="10"/>
  <c r="X115" i="10"/>
  <c r="V115" i="10"/>
  <c r="U115" i="10"/>
  <c r="S115" i="10"/>
  <c r="R115" i="10"/>
  <c r="P115" i="10"/>
  <c r="O115" i="10"/>
  <c r="M115" i="10"/>
  <c r="L115" i="10"/>
  <c r="H115" i="10"/>
  <c r="E115" i="10"/>
  <c r="D115" i="10"/>
  <c r="C115" i="10"/>
  <c r="AB114" i="10"/>
  <c r="AA114" i="10"/>
  <c r="Y114" i="10"/>
  <c r="X114" i="10"/>
  <c r="V114" i="10"/>
  <c r="U114" i="10"/>
  <c r="S114" i="10"/>
  <c r="R114" i="10"/>
  <c r="P114" i="10"/>
  <c r="O114" i="10"/>
  <c r="M114" i="10"/>
  <c r="L114" i="10"/>
  <c r="H114" i="10"/>
  <c r="I114" i="10" s="1"/>
  <c r="E114" i="10"/>
  <c r="D114" i="10"/>
  <c r="C114" i="10"/>
  <c r="AB113" i="10"/>
  <c r="AA113" i="10"/>
  <c r="Y113" i="10"/>
  <c r="X113" i="10"/>
  <c r="V113" i="10"/>
  <c r="U113" i="10"/>
  <c r="S113" i="10"/>
  <c r="R113" i="10"/>
  <c r="P113" i="10"/>
  <c r="O113" i="10"/>
  <c r="M113" i="10"/>
  <c r="L113" i="10"/>
  <c r="H113" i="10"/>
  <c r="E113" i="10"/>
  <c r="F113" i="10" s="1"/>
  <c r="D113" i="10"/>
  <c r="C113" i="10"/>
  <c r="AB112" i="10"/>
  <c r="AA112" i="10"/>
  <c r="Y112" i="10"/>
  <c r="X112" i="10"/>
  <c r="V112" i="10"/>
  <c r="U112" i="10"/>
  <c r="S112" i="10"/>
  <c r="R112" i="10"/>
  <c r="P112" i="10"/>
  <c r="O112" i="10"/>
  <c r="O110" i="10" s="1"/>
  <c r="M112" i="10"/>
  <c r="L112" i="10"/>
  <c r="H112" i="10"/>
  <c r="E112" i="10"/>
  <c r="G113" i="10" s="1"/>
  <c r="D112" i="10"/>
  <c r="C112" i="10"/>
  <c r="Z111" i="10"/>
  <c r="W111" i="10"/>
  <c r="T111" i="10"/>
  <c r="Q111" i="10"/>
  <c r="N111" i="10"/>
  <c r="K111" i="10"/>
  <c r="B111" i="10"/>
  <c r="Z110" i="10"/>
  <c r="W110" i="10"/>
  <c r="T110" i="10"/>
  <c r="Q110" i="10"/>
  <c r="N110" i="10"/>
  <c r="K110" i="10"/>
  <c r="B110" i="10"/>
  <c r="Z109" i="10"/>
  <c r="W109" i="10"/>
  <c r="T109" i="10"/>
  <c r="Q109" i="10"/>
  <c r="N109" i="10"/>
  <c r="K109" i="10"/>
  <c r="B109" i="10"/>
  <c r="AB106" i="10"/>
  <c r="AA106" i="10"/>
  <c r="Y106" i="10"/>
  <c r="X106" i="10"/>
  <c r="V106" i="10"/>
  <c r="U106" i="10"/>
  <c r="S106" i="10"/>
  <c r="R106" i="10"/>
  <c r="P106" i="10"/>
  <c r="O106" i="10"/>
  <c r="M106" i="10"/>
  <c r="L106" i="10"/>
  <c r="H106" i="10"/>
  <c r="I106" i="10" s="1"/>
  <c r="E106" i="10"/>
  <c r="D106" i="10"/>
  <c r="C106" i="10"/>
  <c r="AB105" i="10"/>
  <c r="AA105" i="10"/>
  <c r="Y105" i="10"/>
  <c r="X105" i="10"/>
  <c r="V105" i="10"/>
  <c r="U105" i="10"/>
  <c r="S105" i="10"/>
  <c r="R105" i="10"/>
  <c r="P105" i="10"/>
  <c r="O105" i="10"/>
  <c r="M105" i="10"/>
  <c r="L105" i="10"/>
  <c r="H105" i="10"/>
  <c r="I105" i="10" s="1"/>
  <c r="E105" i="10"/>
  <c r="F105" i="10" s="1"/>
  <c r="D105" i="10"/>
  <c r="C105" i="10"/>
  <c r="AB104" i="10"/>
  <c r="AA104" i="10"/>
  <c r="Y104" i="10"/>
  <c r="X104" i="10"/>
  <c r="V104" i="10"/>
  <c r="U104" i="10"/>
  <c r="S104" i="10"/>
  <c r="R104" i="10"/>
  <c r="P104" i="10"/>
  <c r="O104" i="10"/>
  <c r="M104" i="10"/>
  <c r="L104" i="10"/>
  <c r="H104" i="10"/>
  <c r="I104" i="10" s="1"/>
  <c r="E104" i="10"/>
  <c r="D104" i="10"/>
  <c r="C104" i="10"/>
  <c r="AB103" i="10"/>
  <c r="AA103" i="10"/>
  <c r="Y103" i="10"/>
  <c r="X103" i="10"/>
  <c r="V103" i="10"/>
  <c r="U103" i="10"/>
  <c r="S103" i="10"/>
  <c r="R103" i="10"/>
  <c r="P103" i="10"/>
  <c r="O103" i="10"/>
  <c r="M103" i="10"/>
  <c r="L103" i="10"/>
  <c r="H103" i="10"/>
  <c r="I103" i="10" s="1"/>
  <c r="E103" i="10"/>
  <c r="D103" i="10"/>
  <c r="C103" i="10"/>
  <c r="AB102" i="10"/>
  <c r="AA102" i="10"/>
  <c r="Y102" i="10"/>
  <c r="X102" i="10"/>
  <c r="V102" i="10"/>
  <c r="U102" i="10"/>
  <c r="S102" i="10"/>
  <c r="R102" i="10"/>
  <c r="P102" i="10"/>
  <c r="O102" i="10"/>
  <c r="M102" i="10"/>
  <c r="L102" i="10"/>
  <c r="H102" i="10"/>
  <c r="I102" i="10" s="1"/>
  <c r="E102" i="10"/>
  <c r="F102" i="10" s="1"/>
  <c r="D102" i="10"/>
  <c r="C102" i="10"/>
  <c r="AB101" i="10"/>
  <c r="AA101" i="10"/>
  <c r="Y101" i="10"/>
  <c r="X101" i="10"/>
  <c r="V101" i="10"/>
  <c r="U101" i="10"/>
  <c r="S101" i="10"/>
  <c r="R101" i="10"/>
  <c r="P101" i="10"/>
  <c r="O101" i="10"/>
  <c r="M101" i="10"/>
  <c r="L101" i="10"/>
  <c r="H101" i="10"/>
  <c r="E101" i="10"/>
  <c r="F101" i="10" s="1"/>
  <c r="D101" i="10"/>
  <c r="C101" i="10"/>
  <c r="AB100" i="10"/>
  <c r="AA100" i="10"/>
  <c r="Y100" i="10"/>
  <c r="X100" i="10"/>
  <c r="V100" i="10"/>
  <c r="U100" i="10"/>
  <c r="S100" i="10"/>
  <c r="R100" i="10"/>
  <c r="P100" i="10"/>
  <c r="O100" i="10"/>
  <c r="M100" i="10"/>
  <c r="L100" i="10"/>
  <c r="H100" i="10"/>
  <c r="I100" i="10" s="1"/>
  <c r="E100" i="10"/>
  <c r="D100" i="10"/>
  <c r="C100" i="10"/>
  <c r="AB99" i="10"/>
  <c r="AA99" i="10"/>
  <c r="Y99" i="10"/>
  <c r="X99" i="10"/>
  <c r="V99" i="10"/>
  <c r="U99" i="10"/>
  <c r="S99" i="10"/>
  <c r="R99" i="10"/>
  <c r="P99" i="10"/>
  <c r="O99" i="10"/>
  <c r="M99" i="10"/>
  <c r="L99" i="10"/>
  <c r="H99" i="10"/>
  <c r="I99" i="10" s="1"/>
  <c r="E99" i="10"/>
  <c r="D99" i="10"/>
  <c r="C99" i="10"/>
  <c r="AB98" i="10"/>
  <c r="AA98" i="10"/>
  <c r="Y98" i="10"/>
  <c r="X98" i="10"/>
  <c r="V98" i="10"/>
  <c r="U98" i="10"/>
  <c r="S98" i="10"/>
  <c r="R98" i="10"/>
  <c r="P98" i="10"/>
  <c r="O98" i="10"/>
  <c r="M98" i="10"/>
  <c r="L98" i="10"/>
  <c r="H98" i="10"/>
  <c r="I98" i="10" s="1"/>
  <c r="E98" i="10"/>
  <c r="F98" i="10" s="1"/>
  <c r="D98" i="10"/>
  <c r="C98" i="10"/>
  <c r="AB97" i="10"/>
  <c r="AA97" i="10"/>
  <c r="Y97" i="10"/>
  <c r="X97" i="10"/>
  <c r="V97" i="10"/>
  <c r="U97" i="10"/>
  <c r="S97" i="10"/>
  <c r="R97" i="10"/>
  <c r="P97" i="10"/>
  <c r="O97" i="10"/>
  <c r="M97" i="10"/>
  <c r="L97" i="10"/>
  <c r="H97" i="10"/>
  <c r="I97" i="10" s="1"/>
  <c r="E97" i="10"/>
  <c r="D97" i="10"/>
  <c r="C97" i="10"/>
  <c r="AB96" i="10"/>
  <c r="AA96" i="10"/>
  <c r="Y96" i="10"/>
  <c r="X96" i="10"/>
  <c r="V96" i="10"/>
  <c r="U96" i="10"/>
  <c r="S96" i="10"/>
  <c r="R96" i="10"/>
  <c r="P96" i="10"/>
  <c r="O96" i="10"/>
  <c r="M96" i="10"/>
  <c r="L96" i="10"/>
  <c r="H96" i="10"/>
  <c r="I96" i="10" s="1"/>
  <c r="E96" i="10"/>
  <c r="F96" i="10" s="1"/>
  <c r="D96" i="10"/>
  <c r="C96" i="10"/>
  <c r="AB95" i="10"/>
  <c r="AA95" i="10"/>
  <c r="Y95" i="10"/>
  <c r="X95" i="10"/>
  <c r="V95" i="10"/>
  <c r="U95" i="10"/>
  <c r="S95" i="10"/>
  <c r="R95" i="10"/>
  <c r="P95" i="10"/>
  <c r="O95" i="10"/>
  <c r="M95" i="10"/>
  <c r="L95" i="10"/>
  <c r="H95" i="10"/>
  <c r="E95" i="10"/>
  <c r="F95" i="10" s="1"/>
  <c r="D95" i="10"/>
  <c r="C95" i="10"/>
  <c r="AB94" i="10"/>
  <c r="AA94" i="10"/>
  <c r="Y94" i="10"/>
  <c r="X94" i="10"/>
  <c r="V94" i="10"/>
  <c r="U94" i="10"/>
  <c r="S94" i="10"/>
  <c r="R94" i="10"/>
  <c r="P94" i="10"/>
  <c r="O94" i="10"/>
  <c r="M94" i="10"/>
  <c r="L94" i="10"/>
  <c r="H94" i="10"/>
  <c r="I94" i="10" s="1"/>
  <c r="E94" i="10"/>
  <c r="D94" i="10"/>
  <c r="C94" i="10"/>
  <c r="AB93" i="10"/>
  <c r="AA93" i="10"/>
  <c r="Y93" i="10"/>
  <c r="X93" i="10"/>
  <c r="V93" i="10"/>
  <c r="U93" i="10"/>
  <c r="S93" i="10"/>
  <c r="R93" i="10"/>
  <c r="P93" i="10"/>
  <c r="O93" i="10"/>
  <c r="M93" i="10"/>
  <c r="L93" i="10"/>
  <c r="H93" i="10"/>
  <c r="I93" i="10" s="1"/>
  <c r="E93" i="10"/>
  <c r="D93" i="10"/>
  <c r="C93" i="10"/>
  <c r="AB92" i="10"/>
  <c r="AA92" i="10"/>
  <c r="Y92" i="10"/>
  <c r="X92" i="10"/>
  <c r="V92" i="10"/>
  <c r="U92" i="10"/>
  <c r="S92" i="10"/>
  <c r="R92" i="10"/>
  <c r="P92" i="10"/>
  <c r="O92" i="10"/>
  <c r="M92" i="10"/>
  <c r="L92" i="10"/>
  <c r="H92" i="10"/>
  <c r="I92" i="10" s="1"/>
  <c r="E92" i="10"/>
  <c r="F92" i="10" s="1"/>
  <c r="D92" i="10"/>
  <c r="C92" i="10"/>
  <c r="AB91" i="10"/>
  <c r="AA91" i="10"/>
  <c r="Y91" i="10"/>
  <c r="X91" i="10"/>
  <c r="X75" i="10" s="1"/>
  <c r="V91" i="10"/>
  <c r="U91" i="10"/>
  <c r="S91" i="10"/>
  <c r="R91" i="10"/>
  <c r="R75" i="10" s="1"/>
  <c r="P91" i="10"/>
  <c r="O91" i="10"/>
  <c r="M91" i="10"/>
  <c r="L91" i="10"/>
  <c r="L75" i="10" s="1"/>
  <c r="H91" i="10"/>
  <c r="E91" i="10"/>
  <c r="D91" i="10"/>
  <c r="C91" i="10"/>
  <c r="AB90" i="10"/>
  <c r="AA90" i="10"/>
  <c r="Y90" i="10"/>
  <c r="X90" i="10"/>
  <c r="V90" i="10"/>
  <c r="U90" i="10"/>
  <c r="S90" i="10"/>
  <c r="R90" i="10"/>
  <c r="P90" i="10"/>
  <c r="O90" i="10"/>
  <c r="M90" i="10"/>
  <c r="L90" i="10"/>
  <c r="H90" i="10"/>
  <c r="I90" i="10" s="1"/>
  <c r="E90" i="10"/>
  <c r="D90" i="10"/>
  <c r="C90" i="10"/>
  <c r="AB89" i="10"/>
  <c r="AA89" i="10"/>
  <c r="Y89" i="10"/>
  <c r="X89" i="10"/>
  <c r="V89" i="10"/>
  <c r="U89" i="10"/>
  <c r="S89" i="10"/>
  <c r="R89" i="10"/>
  <c r="P89" i="10"/>
  <c r="O89" i="10"/>
  <c r="M89" i="10"/>
  <c r="L89" i="10"/>
  <c r="H89" i="10"/>
  <c r="I89" i="10" s="1"/>
  <c r="E89" i="10"/>
  <c r="F89" i="10" s="1"/>
  <c r="D89" i="10"/>
  <c r="C89" i="10"/>
  <c r="AB88" i="10"/>
  <c r="AA88" i="10"/>
  <c r="Y88" i="10"/>
  <c r="X88" i="10"/>
  <c r="V88" i="10"/>
  <c r="U88" i="10"/>
  <c r="S88" i="10"/>
  <c r="R88" i="10"/>
  <c r="P88" i="10"/>
  <c r="O88" i="10"/>
  <c r="M88" i="10"/>
  <c r="L88" i="10"/>
  <c r="H88" i="10"/>
  <c r="I88" i="10" s="1"/>
  <c r="E88" i="10"/>
  <c r="D88" i="10"/>
  <c r="C88" i="10"/>
  <c r="AB87" i="10"/>
  <c r="AA87" i="10"/>
  <c r="Y87" i="10"/>
  <c r="X87" i="10"/>
  <c r="V87" i="10"/>
  <c r="U87" i="10"/>
  <c r="S87" i="10"/>
  <c r="R87" i="10"/>
  <c r="P87" i="10"/>
  <c r="O87" i="10"/>
  <c r="M87" i="10"/>
  <c r="L87" i="10"/>
  <c r="H87" i="10"/>
  <c r="E87" i="10"/>
  <c r="D87" i="10"/>
  <c r="C87" i="10"/>
  <c r="AB86" i="10"/>
  <c r="AA86" i="10"/>
  <c r="Y86" i="10"/>
  <c r="X86" i="10"/>
  <c r="V86" i="10"/>
  <c r="U86" i="10"/>
  <c r="S86" i="10"/>
  <c r="R86" i="10"/>
  <c r="P86" i="10"/>
  <c r="O86" i="10"/>
  <c r="M86" i="10"/>
  <c r="L86" i="10"/>
  <c r="H86" i="10"/>
  <c r="I86" i="10" s="1"/>
  <c r="E86" i="10"/>
  <c r="F86" i="10" s="1"/>
  <c r="D86" i="10"/>
  <c r="C86" i="10"/>
  <c r="AB85" i="10"/>
  <c r="AA85" i="10"/>
  <c r="Y85" i="10"/>
  <c r="X85" i="10"/>
  <c r="V85" i="10"/>
  <c r="U85" i="10"/>
  <c r="S85" i="10"/>
  <c r="R85" i="10"/>
  <c r="P85" i="10"/>
  <c r="O85" i="10"/>
  <c r="M85" i="10"/>
  <c r="L85" i="10"/>
  <c r="H85" i="10"/>
  <c r="E85" i="10"/>
  <c r="F85" i="10" s="1"/>
  <c r="D85" i="10"/>
  <c r="C85" i="10"/>
  <c r="AB84" i="10"/>
  <c r="AA84" i="10"/>
  <c r="Y84" i="10"/>
  <c r="X84" i="10"/>
  <c r="V84" i="10"/>
  <c r="U84" i="10"/>
  <c r="S84" i="10"/>
  <c r="R84" i="10"/>
  <c r="P84" i="10"/>
  <c r="O84" i="10"/>
  <c r="M84" i="10"/>
  <c r="L84" i="10"/>
  <c r="H84" i="10"/>
  <c r="I84" i="10" s="1"/>
  <c r="E84" i="10"/>
  <c r="D84" i="10"/>
  <c r="C84" i="10"/>
  <c r="AB83" i="10"/>
  <c r="AA83" i="10"/>
  <c r="Y83" i="10"/>
  <c r="X83" i="10"/>
  <c r="V83" i="10"/>
  <c r="U83" i="10"/>
  <c r="S83" i="10"/>
  <c r="R83" i="10"/>
  <c r="P83" i="10"/>
  <c r="O83" i="10"/>
  <c r="M83" i="10"/>
  <c r="L83" i="10"/>
  <c r="H83" i="10"/>
  <c r="E83" i="10"/>
  <c r="D83" i="10"/>
  <c r="C83" i="10"/>
  <c r="AB82" i="10"/>
  <c r="AA82" i="10"/>
  <c r="Y82" i="10"/>
  <c r="X82" i="10"/>
  <c r="V82" i="10"/>
  <c r="U82" i="10"/>
  <c r="S82" i="10"/>
  <c r="R82" i="10"/>
  <c r="P82" i="10"/>
  <c r="O82" i="10"/>
  <c r="M82" i="10"/>
  <c r="L82" i="10"/>
  <c r="H82" i="10"/>
  <c r="I82" i="10" s="1"/>
  <c r="E82" i="10"/>
  <c r="F82" i="10" s="1"/>
  <c r="D82" i="10"/>
  <c r="C82" i="10"/>
  <c r="AB81" i="10"/>
  <c r="AA81" i="10"/>
  <c r="Y81" i="10"/>
  <c r="X81" i="10"/>
  <c r="V81" i="10"/>
  <c r="U81" i="10"/>
  <c r="S81" i="10"/>
  <c r="R81" i="10"/>
  <c r="P81" i="10"/>
  <c r="O81" i="10"/>
  <c r="M81" i="10"/>
  <c r="L81" i="10"/>
  <c r="H81" i="10"/>
  <c r="E81" i="10"/>
  <c r="D81" i="10"/>
  <c r="C81" i="10"/>
  <c r="AB80" i="10"/>
  <c r="AA80" i="10"/>
  <c r="Y80" i="10"/>
  <c r="X80" i="10"/>
  <c r="V80" i="10"/>
  <c r="U80" i="10"/>
  <c r="S80" i="10"/>
  <c r="R80" i="10"/>
  <c r="P80" i="10"/>
  <c r="O80" i="10"/>
  <c r="M80" i="10"/>
  <c r="L80" i="10"/>
  <c r="H80" i="10"/>
  <c r="I80" i="10" s="1"/>
  <c r="E80" i="10"/>
  <c r="F80" i="10" s="1"/>
  <c r="D80" i="10"/>
  <c r="C80" i="10"/>
  <c r="AB79" i="10"/>
  <c r="AA79" i="10"/>
  <c r="Y79" i="10"/>
  <c r="X79" i="10"/>
  <c r="V79" i="10"/>
  <c r="U79" i="10"/>
  <c r="S79" i="10"/>
  <c r="R79" i="10"/>
  <c r="P79" i="10"/>
  <c r="O79" i="10"/>
  <c r="M79" i="10"/>
  <c r="L79" i="10"/>
  <c r="H79" i="10"/>
  <c r="E79" i="10"/>
  <c r="F79" i="10" s="1"/>
  <c r="D79" i="10"/>
  <c r="C79" i="10"/>
  <c r="AB78" i="10"/>
  <c r="AA78" i="10"/>
  <c r="Y78" i="10"/>
  <c r="X78" i="10"/>
  <c r="V78" i="10"/>
  <c r="U78" i="10"/>
  <c r="S78" i="10"/>
  <c r="R78" i="10"/>
  <c r="P78" i="10"/>
  <c r="O78" i="10"/>
  <c r="M78" i="10"/>
  <c r="L78" i="10"/>
  <c r="H78" i="10"/>
  <c r="I78" i="10" s="1"/>
  <c r="E78" i="10"/>
  <c r="D78" i="10"/>
  <c r="C78" i="10"/>
  <c r="AB77" i="10"/>
  <c r="AA77" i="10"/>
  <c r="Y77" i="10"/>
  <c r="X77" i="10"/>
  <c r="V77" i="10"/>
  <c r="U77" i="10"/>
  <c r="S77" i="10"/>
  <c r="R77" i="10"/>
  <c r="P77" i="10"/>
  <c r="O77" i="10"/>
  <c r="M77" i="10"/>
  <c r="L77" i="10"/>
  <c r="H77" i="10"/>
  <c r="E77" i="10"/>
  <c r="D77" i="10"/>
  <c r="C77" i="10"/>
  <c r="AB76" i="10"/>
  <c r="AA76" i="10"/>
  <c r="Y76" i="10"/>
  <c r="X76" i="10"/>
  <c r="V76" i="10"/>
  <c r="U76" i="10"/>
  <c r="S76" i="10"/>
  <c r="R76" i="10"/>
  <c r="P76" i="10"/>
  <c r="O76" i="10"/>
  <c r="M76" i="10"/>
  <c r="L76" i="10"/>
  <c r="H76" i="10"/>
  <c r="E76" i="10"/>
  <c r="F76" i="10" s="1"/>
  <c r="D76" i="10"/>
  <c r="C76" i="10"/>
  <c r="Z75" i="10"/>
  <c r="W75" i="10"/>
  <c r="T75" i="10"/>
  <c r="Q75" i="10"/>
  <c r="N75" i="10"/>
  <c r="K75" i="10"/>
  <c r="B75" i="10"/>
  <c r="Z74" i="10"/>
  <c r="W74" i="10"/>
  <c r="T74" i="10"/>
  <c r="Q74" i="10"/>
  <c r="N74" i="10"/>
  <c r="K74" i="10"/>
  <c r="B74" i="10"/>
  <c r="Z73" i="10"/>
  <c r="W73" i="10"/>
  <c r="T73" i="10"/>
  <c r="Q73" i="10"/>
  <c r="N73" i="10"/>
  <c r="K73" i="10"/>
  <c r="B73" i="10"/>
  <c r="AB70" i="10"/>
  <c r="AA70" i="10"/>
  <c r="Y70" i="10"/>
  <c r="X70" i="10"/>
  <c r="V70" i="10"/>
  <c r="U70" i="10"/>
  <c r="S70" i="10"/>
  <c r="R70" i="10"/>
  <c r="P70" i="10"/>
  <c r="O70" i="10"/>
  <c r="M70" i="10"/>
  <c r="L70" i="10"/>
  <c r="H70" i="10"/>
  <c r="E70" i="10"/>
  <c r="F70" i="10" s="1"/>
  <c r="D70" i="10"/>
  <c r="C70" i="10"/>
  <c r="AB69" i="10"/>
  <c r="AA69" i="10"/>
  <c r="Y69" i="10"/>
  <c r="X69" i="10"/>
  <c r="V69" i="10"/>
  <c r="U69" i="10"/>
  <c r="S69" i="10"/>
  <c r="R69" i="10"/>
  <c r="P69" i="10"/>
  <c r="O69" i="10"/>
  <c r="M69" i="10"/>
  <c r="L69" i="10"/>
  <c r="H69" i="10"/>
  <c r="I69" i="10" s="1"/>
  <c r="E69" i="10"/>
  <c r="F69" i="10" s="1"/>
  <c r="D69" i="10"/>
  <c r="C69" i="10"/>
  <c r="AB68" i="10"/>
  <c r="AA68" i="10"/>
  <c r="Y68" i="10"/>
  <c r="X68" i="10"/>
  <c r="V68" i="10"/>
  <c r="U68" i="10"/>
  <c r="S68" i="10"/>
  <c r="R68" i="10"/>
  <c r="P68" i="10"/>
  <c r="O68" i="10"/>
  <c r="M68" i="10"/>
  <c r="L68" i="10"/>
  <c r="H68" i="10"/>
  <c r="E68" i="10"/>
  <c r="D68" i="10"/>
  <c r="C68" i="10"/>
  <c r="AB67" i="10"/>
  <c r="AA67" i="10"/>
  <c r="Y67" i="10"/>
  <c r="X67" i="10"/>
  <c r="V67" i="10"/>
  <c r="U67" i="10"/>
  <c r="S67" i="10"/>
  <c r="R67" i="10"/>
  <c r="P67" i="10"/>
  <c r="O67" i="10"/>
  <c r="M67" i="10"/>
  <c r="L67" i="10"/>
  <c r="H67" i="10"/>
  <c r="I67" i="10" s="1"/>
  <c r="E67" i="10"/>
  <c r="D67" i="10"/>
  <c r="C67" i="10"/>
  <c r="AB66" i="10"/>
  <c r="AA66" i="10"/>
  <c r="Y66" i="10"/>
  <c r="X66" i="10"/>
  <c r="V66" i="10"/>
  <c r="U66" i="10"/>
  <c r="S66" i="10"/>
  <c r="R66" i="10"/>
  <c r="P66" i="10"/>
  <c r="O66" i="10"/>
  <c r="M66" i="10"/>
  <c r="L66" i="10"/>
  <c r="H66" i="10"/>
  <c r="E66" i="10"/>
  <c r="F66" i="10" s="1"/>
  <c r="D66" i="10"/>
  <c r="C66" i="10"/>
  <c r="AB65" i="10"/>
  <c r="AA65" i="10"/>
  <c r="Y65" i="10"/>
  <c r="X65" i="10"/>
  <c r="V65" i="10"/>
  <c r="U65" i="10"/>
  <c r="S65" i="10"/>
  <c r="R65" i="10"/>
  <c r="P65" i="10"/>
  <c r="O65" i="10"/>
  <c r="M65" i="10"/>
  <c r="L65" i="10"/>
  <c r="H65" i="10"/>
  <c r="I65" i="10" s="1"/>
  <c r="E65" i="10"/>
  <c r="D65" i="10"/>
  <c r="C65" i="10"/>
  <c r="AB64" i="10"/>
  <c r="AA64" i="10"/>
  <c r="Y64" i="10"/>
  <c r="X64" i="10"/>
  <c r="V64" i="10"/>
  <c r="U64" i="10"/>
  <c r="S64" i="10"/>
  <c r="R64" i="10"/>
  <c r="P64" i="10"/>
  <c r="O64" i="10"/>
  <c r="M64" i="10"/>
  <c r="L64" i="10"/>
  <c r="H64" i="10"/>
  <c r="E64" i="10"/>
  <c r="F64" i="10" s="1"/>
  <c r="D64" i="10"/>
  <c r="C64" i="10"/>
  <c r="AB63" i="10"/>
  <c r="AA63" i="10"/>
  <c r="Y63" i="10"/>
  <c r="X63" i="10"/>
  <c r="V63" i="10"/>
  <c r="U63" i="10"/>
  <c r="S63" i="10"/>
  <c r="R63" i="10"/>
  <c r="P63" i="10"/>
  <c r="O63" i="10"/>
  <c r="M63" i="10"/>
  <c r="L63" i="10"/>
  <c r="H63" i="10"/>
  <c r="I63" i="10" s="1"/>
  <c r="E63" i="10"/>
  <c r="D63" i="10"/>
  <c r="C63" i="10"/>
  <c r="AB62" i="10"/>
  <c r="AA62" i="10"/>
  <c r="Y62" i="10"/>
  <c r="X62" i="10"/>
  <c r="V62" i="10"/>
  <c r="U62" i="10"/>
  <c r="S62" i="10"/>
  <c r="R62" i="10"/>
  <c r="P62" i="10"/>
  <c r="O62" i="10"/>
  <c r="M62" i="10"/>
  <c r="L62" i="10"/>
  <c r="H62" i="10"/>
  <c r="E62" i="10"/>
  <c r="D62" i="10"/>
  <c r="C62" i="10"/>
  <c r="AB61" i="10"/>
  <c r="AA61" i="10"/>
  <c r="Y61" i="10"/>
  <c r="X61" i="10"/>
  <c r="V61" i="10"/>
  <c r="U61" i="10"/>
  <c r="S61" i="10"/>
  <c r="R61" i="10"/>
  <c r="P61" i="10"/>
  <c r="O61" i="10"/>
  <c r="M61" i="10"/>
  <c r="L61" i="10"/>
  <c r="H61" i="10"/>
  <c r="E61" i="10"/>
  <c r="F61" i="10" s="1"/>
  <c r="D61" i="10"/>
  <c r="C61" i="10"/>
  <c r="AB60" i="10"/>
  <c r="AA60" i="10"/>
  <c r="Y60" i="10"/>
  <c r="X60" i="10"/>
  <c r="V60" i="10"/>
  <c r="U60" i="10"/>
  <c r="S60" i="10"/>
  <c r="R60" i="10"/>
  <c r="P60" i="10"/>
  <c r="O60" i="10"/>
  <c r="M60" i="10"/>
  <c r="L60" i="10"/>
  <c r="H60" i="10"/>
  <c r="E60" i="10"/>
  <c r="D60" i="10"/>
  <c r="C60" i="10"/>
  <c r="AB59" i="10"/>
  <c r="AA59" i="10"/>
  <c r="Y59" i="10"/>
  <c r="X59" i="10"/>
  <c r="V59" i="10"/>
  <c r="U59" i="10"/>
  <c r="S59" i="10"/>
  <c r="R59" i="10"/>
  <c r="P59" i="10"/>
  <c r="O59" i="10"/>
  <c r="M59" i="10"/>
  <c r="L59" i="10"/>
  <c r="H59" i="10"/>
  <c r="I59" i="10" s="1"/>
  <c r="E59" i="10"/>
  <c r="D59" i="10"/>
  <c r="C59" i="10"/>
  <c r="AB58" i="10"/>
  <c r="AA58" i="10"/>
  <c r="Y58" i="10"/>
  <c r="X58" i="10"/>
  <c r="V58" i="10"/>
  <c r="U58" i="10"/>
  <c r="S58" i="10"/>
  <c r="R58" i="10"/>
  <c r="P58" i="10"/>
  <c r="O58" i="10"/>
  <c r="M58" i="10"/>
  <c r="L58" i="10"/>
  <c r="H58" i="10"/>
  <c r="E58" i="10"/>
  <c r="F58" i="10" s="1"/>
  <c r="D58" i="10"/>
  <c r="C58" i="10"/>
  <c r="C42" i="10" s="1"/>
  <c r="AB57" i="10"/>
  <c r="AA57" i="10"/>
  <c r="Y57" i="10"/>
  <c r="X57" i="10"/>
  <c r="V57" i="10"/>
  <c r="U57" i="10"/>
  <c r="S57" i="10"/>
  <c r="R57" i="10"/>
  <c r="P57" i="10"/>
  <c r="O57" i="10"/>
  <c r="M57" i="10"/>
  <c r="L57" i="10"/>
  <c r="H57" i="10"/>
  <c r="I57" i="10" s="1"/>
  <c r="E57" i="10"/>
  <c r="D57" i="10"/>
  <c r="C57" i="10"/>
  <c r="AB56" i="10"/>
  <c r="AA56" i="10"/>
  <c r="Y56" i="10"/>
  <c r="X56" i="10"/>
  <c r="V56" i="10"/>
  <c r="U56" i="10"/>
  <c r="S56" i="10"/>
  <c r="R56" i="10"/>
  <c r="P56" i="10"/>
  <c r="O56" i="10"/>
  <c r="M56" i="10"/>
  <c r="L56" i="10"/>
  <c r="H56" i="10"/>
  <c r="E56" i="10"/>
  <c r="F56" i="10" s="1"/>
  <c r="D56" i="10"/>
  <c r="C56" i="10"/>
  <c r="AB55" i="10"/>
  <c r="AA55" i="10"/>
  <c r="Y55" i="10"/>
  <c r="X55" i="10"/>
  <c r="V55" i="10"/>
  <c r="U55" i="10"/>
  <c r="S55" i="10"/>
  <c r="R55" i="10"/>
  <c r="P55" i="10"/>
  <c r="O55" i="10"/>
  <c r="M55" i="10"/>
  <c r="L55" i="10"/>
  <c r="H55" i="10"/>
  <c r="I55" i="10" s="1"/>
  <c r="E55" i="10"/>
  <c r="D55" i="10"/>
  <c r="C55" i="10"/>
  <c r="AB54" i="10"/>
  <c r="AA54" i="10"/>
  <c r="Y54" i="10"/>
  <c r="X54" i="10"/>
  <c r="V54" i="10"/>
  <c r="U54" i="10"/>
  <c r="S54" i="10"/>
  <c r="R54" i="10"/>
  <c r="P54" i="10"/>
  <c r="O54" i="10"/>
  <c r="M54" i="10"/>
  <c r="L54" i="10"/>
  <c r="H54" i="10"/>
  <c r="E54" i="10"/>
  <c r="F54" i="10" s="1"/>
  <c r="D54" i="10"/>
  <c r="C54" i="10"/>
  <c r="AB53" i="10"/>
  <c r="AA53" i="10"/>
  <c r="Y53" i="10"/>
  <c r="X53" i="10"/>
  <c r="V53" i="10"/>
  <c r="U53" i="10"/>
  <c r="S53" i="10"/>
  <c r="R53" i="10"/>
  <c r="P53" i="10"/>
  <c r="O53" i="10"/>
  <c r="M53" i="10"/>
  <c r="L53" i="10"/>
  <c r="H53" i="10"/>
  <c r="I53" i="10" s="1"/>
  <c r="E53" i="10"/>
  <c r="D53" i="10"/>
  <c r="C53" i="10"/>
  <c r="AB52" i="10"/>
  <c r="AA52" i="10"/>
  <c r="Y52" i="10"/>
  <c r="X52" i="10"/>
  <c r="V52" i="10"/>
  <c r="U52" i="10"/>
  <c r="S52" i="10"/>
  <c r="R52" i="10"/>
  <c r="P52" i="10"/>
  <c r="O52" i="10"/>
  <c r="M52" i="10"/>
  <c r="L52" i="10"/>
  <c r="H52" i="10"/>
  <c r="J53" i="10" s="1"/>
  <c r="E52" i="10"/>
  <c r="D52" i="10"/>
  <c r="C52" i="10"/>
  <c r="AB51" i="10"/>
  <c r="AA51" i="10"/>
  <c r="Y51" i="10"/>
  <c r="X51" i="10"/>
  <c r="V51" i="10"/>
  <c r="U51" i="10"/>
  <c r="S51" i="10"/>
  <c r="R51" i="10"/>
  <c r="P51" i="10"/>
  <c r="O51" i="10"/>
  <c r="M51" i="10"/>
  <c r="L51" i="10"/>
  <c r="H51" i="10"/>
  <c r="E51" i="10"/>
  <c r="D51" i="10"/>
  <c r="C51" i="10"/>
  <c r="AB50" i="10"/>
  <c r="AA50" i="10"/>
  <c r="Y50" i="10"/>
  <c r="X50" i="10"/>
  <c r="V50" i="10"/>
  <c r="U50" i="10"/>
  <c r="S50" i="10"/>
  <c r="R50" i="10"/>
  <c r="P50" i="10"/>
  <c r="O50" i="10"/>
  <c r="M50" i="10"/>
  <c r="L50" i="10"/>
  <c r="H50" i="10"/>
  <c r="I50" i="10" s="1"/>
  <c r="E50" i="10"/>
  <c r="D50" i="10"/>
  <c r="C50" i="10"/>
  <c r="AB49" i="10"/>
  <c r="AA49" i="10"/>
  <c r="Y49" i="10"/>
  <c r="X49" i="10"/>
  <c r="V49" i="10"/>
  <c r="U49" i="10"/>
  <c r="S49" i="10"/>
  <c r="R49" i="10"/>
  <c r="P49" i="10"/>
  <c r="O49" i="10"/>
  <c r="M49" i="10"/>
  <c r="L49" i="10"/>
  <c r="H49" i="10"/>
  <c r="E49" i="10"/>
  <c r="D49" i="10"/>
  <c r="C49" i="10"/>
  <c r="AB48" i="10"/>
  <c r="AA48" i="10"/>
  <c r="Y48" i="10"/>
  <c r="X48" i="10"/>
  <c r="V48" i="10"/>
  <c r="U48" i="10"/>
  <c r="S48" i="10"/>
  <c r="R48" i="10"/>
  <c r="P48" i="10"/>
  <c r="O48" i="10"/>
  <c r="M48" i="10"/>
  <c r="L48" i="10"/>
  <c r="H48" i="10"/>
  <c r="I48" i="10" s="1"/>
  <c r="E48" i="10"/>
  <c r="D48" i="10"/>
  <c r="C48" i="10"/>
  <c r="AB47" i="10"/>
  <c r="AA47" i="10"/>
  <c r="Y47" i="10"/>
  <c r="X47" i="10"/>
  <c r="V47" i="10"/>
  <c r="U47" i="10"/>
  <c r="S47" i="10"/>
  <c r="R47" i="10"/>
  <c r="P47" i="10"/>
  <c r="O47" i="10"/>
  <c r="M47" i="10"/>
  <c r="L47" i="10"/>
  <c r="H47" i="10"/>
  <c r="E47" i="10"/>
  <c r="D47" i="10"/>
  <c r="C47" i="10"/>
  <c r="AB46" i="10"/>
  <c r="AA46" i="10"/>
  <c r="Y46" i="10"/>
  <c r="X46" i="10"/>
  <c r="V46" i="10"/>
  <c r="U46" i="10"/>
  <c r="S46" i="10"/>
  <c r="R46" i="10"/>
  <c r="P46" i="10"/>
  <c r="O46" i="10"/>
  <c r="M46" i="10"/>
  <c r="L46" i="10"/>
  <c r="H46" i="10"/>
  <c r="E46" i="10"/>
  <c r="D46" i="10"/>
  <c r="C46" i="10"/>
  <c r="AB45" i="10"/>
  <c r="AA45" i="10"/>
  <c r="Y45" i="10"/>
  <c r="X45" i="10"/>
  <c r="V45" i="10"/>
  <c r="U45" i="10"/>
  <c r="S45" i="10"/>
  <c r="R45" i="10"/>
  <c r="P45" i="10"/>
  <c r="O45" i="10"/>
  <c r="M45" i="10"/>
  <c r="L45" i="10"/>
  <c r="H45" i="10"/>
  <c r="I45" i="10" s="1"/>
  <c r="E45" i="10"/>
  <c r="D45" i="10"/>
  <c r="C45" i="10"/>
  <c r="AB44" i="10"/>
  <c r="AA44" i="10"/>
  <c r="Y44" i="10"/>
  <c r="X44" i="10"/>
  <c r="V44" i="10"/>
  <c r="U44" i="10"/>
  <c r="S44" i="10"/>
  <c r="R44" i="10"/>
  <c r="P44" i="10"/>
  <c r="O44" i="10"/>
  <c r="M44" i="10"/>
  <c r="L44" i="10"/>
  <c r="H44" i="10"/>
  <c r="I44" i="10" s="1"/>
  <c r="E44" i="10"/>
  <c r="D44" i="10"/>
  <c r="C44" i="10"/>
  <c r="AB43" i="10"/>
  <c r="AA43" i="10"/>
  <c r="Y43" i="10"/>
  <c r="X43" i="10"/>
  <c r="U43" i="10"/>
  <c r="S43" i="10"/>
  <c r="R43" i="10"/>
  <c r="P43" i="10"/>
  <c r="O43" i="10"/>
  <c r="M43" i="10"/>
  <c r="L43" i="10"/>
  <c r="H43" i="10"/>
  <c r="E43" i="10"/>
  <c r="F43" i="10" s="1"/>
  <c r="D43" i="10"/>
  <c r="C43" i="10"/>
  <c r="Z42" i="10"/>
  <c r="W42" i="10"/>
  <c r="T42" i="10"/>
  <c r="Q42" i="10"/>
  <c r="N42" i="10"/>
  <c r="K42" i="10"/>
  <c r="B42" i="10"/>
  <c r="Z41" i="10"/>
  <c r="W41" i="10"/>
  <c r="T41" i="10"/>
  <c r="Q41" i="10"/>
  <c r="N41" i="10"/>
  <c r="K41" i="10"/>
  <c r="B41" i="10"/>
  <c r="Z40" i="10"/>
  <c r="W40" i="10"/>
  <c r="T40" i="10"/>
  <c r="Q40" i="10"/>
  <c r="N40" i="10"/>
  <c r="K40" i="10"/>
  <c r="B40" i="10"/>
  <c r="AB37" i="10"/>
  <c r="AA37" i="10"/>
  <c r="Y37" i="10"/>
  <c r="X37" i="10"/>
  <c r="V37" i="10"/>
  <c r="U37" i="10"/>
  <c r="S37" i="10"/>
  <c r="R37" i="10"/>
  <c r="P37" i="10"/>
  <c r="O37" i="10"/>
  <c r="M37" i="10"/>
  <c r="L37" i="10"/>
  <c r="H37" i="10"/>
  <c r="I37" i="10" s="1"/>
  <c r="E37" i="10"/>
  <c r="D37" i="10"/>
  <c r="C37" i="10"/>
  <c r="AB36" i="10"/>
  <c r="AA36" i="10"/>
  <c r="Y36" i="10"/>
  <c r="X36" i="10"/>
  <c r="V36" i="10"/>
  <c r="U36" i="10"/>
  <c r="S36" i="10"/>
  <c r="R36" i="10"/>
  <c r="P36" i="10"/>
  <c r="O36" i="10"/>
  <c r="M36" i="10"/>
  <c r="L36" i="10"/>
  <c r="H36" i="10"/>
  <c r="E36" i="10"/>
  <c r="F36" i="10" s="1"/>
  <c r="D36" i="10"/>
  <c r="C36" i="10"/>
  <c r="AB35" i="10"/>
  <c r="AA35" i="10"/>
  <c r="Y35" i="10"/>
  <c r="X35" i="10"/>
  <c r="V35" i="10"/>
  <c r="U35" i="10"/>
  <c r="S35" i="10"/>
  <c r="R35" i="10"/>
  <c r="P35" i="10"/>
  <c r="O35" i="10"/>
  <c r="M35" i="10"/>
  <c r="L35" i="10"/>
  <c r="H35" i="10"/>
  <c r="I35" i="10" s="1"/>
  <c r="E35" i="10"/>
  <c r="F35" i="10" s="1"/>
  <c r="D35" i="10"/>
  <c r="C35" i="10"/>
  <c r="AB34" i="10"/>
  <c r="AA34" i="10"/>
  <c r="Y34" i="10"/>
  <c r="X34" i="10"/>
  <c r="V34" i="10"/>
  <c r="U34" i="10"/>
  <c r="S34" i="10"/>
  <c r="R34" i="10"/>
  <c r="P34" i="10"/>
  <c r="O34" i="10"/>
  <c r="M34" i="10"/>
  <c r="L34" i="10"/>
  <c r="H34" i="10"/>
  <c r="E34" i="10"/>
  <c r="F34" i="10" s="1"/>
  <c r="D34" i="10"/>
  <c r="C34" i="10"/>
  <c r="AB33" i="10"/>
  <c r="AA33" i="10"/>
  <c r="Y33" i="10"/>
  <c r="X33" i="10"/>
  <c r="V33" i="10"/>
  <c r="U33" i="10"/>
  <c r="S33" i="10"/>
  <c r="R33" i="10"/>
  <c r="P33" i="10"/>
  <c r="O33" i="10"/>
  <c r="M33" i="10"/>
  <c r="L33" i="10"/>
  <c r="H33" i="10"/>
  <c r="E33" i="10"/>
  <c r="D33" i="10"/>
  <c r="C33" i="10"/>
  <c r="AB32" i="10"/>
  <c r="AA32" i="10"/>
  <c r="Y32" i="10"/>
  <c r="X32" i="10"/>
  <c r="V32" i="10"/>
  <c r="U32" i="10"/>
  <c r="S32" i="10"/>
  <c r="R32" i="10"/>
  <c r="P32" i="10"/>
  <c r="O32" i="10"/>
  <c r="M32" i="10"/>
  <c r="L32" i="10"/>
  <c r="H32" i="10"/>
  <c r="I32" i="10" s="1"/>
  <c r="E32" i="10"/>
  <c r="F32" i="10" s="1"/>
  <c r="D32" i="10"/>
  <c r="C32" i="10"/>
  <c r="AB31" i="10"/>
  <c r="AA31" i="10"/>
  <c r="Y31" i="10"/>
  <c r="X31" i="10"/>
  <c r="V31" i="10"/>
  <c r="U31" i="10"/>
  <c r="S31" i="10"/>
  <c r="R31" i="10"/>
  <c r="P31" i="10"/>
  <c r="O31" i="10"/>
  <c r="M31" i="10"/>
  <c r="L31" i="10"/>
  <c r="H31" i="10"/>
  <c r="J32" i="10" s="1"/>
  <c r="E31" i="10"/>
  <c r="F31" i="10" s="1"/>
  <c r="D31" i="10"/>
  <c r="C31" i="10"/>
  <c r="AB30" i="10"/>
  <c r="AA30" i="10"/>
  <c r="Y30" i="10"/>
  <c r="X30" i="10"/>
  <c r="V30" i="10"/>
  <c r="U30" i="10"/>
  <c r="S30" i="10"/>
  <c r="R30" i="10"/>
  <c r="P30" i="10"/>
  <c r="O30" i="10"/>
  <c r="M30" i="10"/>
  <c r="L30" i="10"/>
  <c r="H30" i="10"/>
  <c r="E30" i="10"/>
  <c r="F30" i="10" s="1"/>
  <c r="D30" i="10"/>
  <c r="C30" i="10"/>
  <c r="AB29" i="10"/>
  <c r="AA29" i="10"/>
  <c r="Y29" i="10"/>
  <c r="X29" i="10"/>
  <c r="V29" i="10"/>
  <c r="U29" i="10"/>
  <c r="S29" i="10"/>
  <c r="R29" i="10"/>
  <c r="P29" i="10"/>
  <c r="O29" i="10"/>
  <c r="M29" i="10"/>
  <c r="L29" i="10"/>
  <c r="H29" i="10"/>
  <c r="E29" i="10"/>
  <c r="D29" i="10"/>
  <c r="C29" i="10"/>
  <c r="AB28" i="10"/>
  <c r="AA28" i="10"/>
  <c r="Y28" i="10"/>
  <c r="X28" i="10"/>
  <c r="V28" i="10"/>
  <c r="U28" i="10"/>
  <c r="S28" i="10"/>
  <c r="R28" i="10"/>
  <c r="P28" i="10"/>
  <c r="O28" i="10"/>
  <c r="M28" i="10"/>
  <c r="L28" i="10"/>
  <c r="H28" i="10"/>
  <c r="I28" i="10" s="1"/>
  <c r="E28" i="10"/>
  <c r="F28" i="10" s="1"/>
  <c r="D28" i="10"/>
  <c r="C28" i="10"/>
  <c r="AB27" i="10"/>
  <c r="AA27" i="10"/>
  <c r="Y27" i="10"/>
  <c r="X27" i="10"/>
  <c r="V27" i="10"/>
  <c r="U27" i="10"/>
  <c r="S27" i="10"/>
  <c r="R27" i="10"/>
  <c r="P27" i="10"/>
  <c r="O27" i="10"/>
  <c r="M27" i="10"/>
  <c r="L27" i="10"/>
  <c r="H27" i="10"/>
  <c r="I27" i="10" s="1"/>
  <c r="E27" i="10"/>
  <c r="F27" i="10" s="1"/>
  <c r="D27" i="10"/>
  <c r="C27" i="10"/>
  <c r="AB26" i="10"/>
  <c r="AA26" i="10"/>
  <c r="Y26" i="10"/>
  <c r="X26" i="10"/>
  <c r="V26" i="10"/>
  <c r="U26" i="10"/>
  <c r="S26" i="10"/>
  <c r="R26" i="10"/>
  <c r="P26" i="10"/>
  <c r="O26" i="10"/>
  <c r="M26" i="10"/>
  <c r="L26" i="10"/>
  <c r="H26" i="10"/>
  <c r="E26" i="10"/>
  <c r="F26" i="10" s="1"/>
  <c r="D26" i="10"/>
  <c r="C26" i="10"/>
  <c r="AB25" i="10"/>
  <c r="AA25" i="10"/>
  <c r="Y25" i="10"/>
  <c r="X25" i="10"/>
  <c r="V25" i="10"/>
  <c r="U25" i="10"/>
  <c r="S25" i="10"/>
  <c r="R25" i="10"/>
  <c r="P25" i="10"/>
  <c r="O25" i="10"/>
  <c r="M25" i="10"/>
  <c r="L25" i="10"/>
  <c r="H25" i="10"/>
  <c r="I25" i="10" s="1"/>
  <c r="E25" i="10"/>
  <c r="D25" i="10"/>
  <c r="C25" i="10"/>
  <c r="AB24" i="10"/>
  <c r="AA24" i="10"/>
  <c r="Y24" i="10"/>
  <c r="X24" i="10"/>
  <c r="V24" i="10"/>
  <c r="U24" i="10"/>
  <c r="S24" i="10"/>
  <c r="R24" i="10"/>
  <c r="P24" i="10"/>
  <c r="O24" i="10"/>
  <c r="M24" i="10"/>
  <c r="L24" i="10"/>
  <c r="H24" i="10"/>
  <c r="J25" i="10" s="1"/>
  <c r="E24" i="10"/>
  <c r="F24" i="10" s="1"/>
  <c r="D24" i="10"/>
  <c r="C24" i="10"/>
  <c r="AB23" i="10"/>
  <c r="AA23" i="10"/>
  <c r="Y23" i="10"/>
  <c r="X23" i="10"/>
  <c r="V23" i="10"/>
  <c r="U23" i="10"/>
  <c r="S23" i="10"/>
  <c r="R23" i="10"/>
  <c r="P23" i="10"/>
  <c r="O23" i="10"/>
  <c r="M23" i="10"/>
  <c r="L23" i="10"/>
  <c r="H23" i="10"/>
  <c r="E23" i="10"/>
  <c r="F23" i="10" s="1"/>
  <c r="D23" i="10"/>
  <c r="C23" i="10"/>
  <c r="AB22" i="10"/>
  <c r="AA22" i="10"/>
  <c r="Y22" i="10"/>
  <c r="X22" i="10"/>
  <c r="V22" i="10"/>
  <c r="U22" i="10"/>
  <c r="S22" i="10"/>
  <c r="R22" i="10"/>
  <c r="P22" i="10"/>
  <c r="O22" i="10"/>
  <c r="M22" i="10"/>
  <c r="L22" i="10"/>
  <c r="H22" i="10"/>
  <c r="I22" i="10" s="1"/>
  <c r="E22" i="10"/>
  <c r="F22" i="10" s="1"/>
  <c r="D22" i="10"/>
  <c r="C22" i="10"/>
  <c r="AB21" i="10"/>
  <c r="AA21" i="10"/>
  <c r="Y21" i="10"/>
  <c r="X21" i="10"/>
  <c r="V21" i="10"/>
  <c r="U21" i="10"/>
  <c r="S21" i="10"/>
  <c r="R21" i="10"/>
  <c r="P21" i="10"/>
  <c r="O21" i="10"/>
  <c r="M21" i="10"/>
  <c r="L21" i="10"/>
  <c r="H21" i="10"/>
  <c r="E21" i="10"/>
  <c r="D21" i="10"/>
  <c r="C21" i="10"/>
  <c r="AB20" i="10"/>
  <c r="AA20" i="10"/>
  <c r="Y20" i="10"/>
  <c r="X20" i="10"/>
  <c r="V20" i="10"/>
  <c r="U20" i="10"/>
  <c r="S20" i="10"/>
  <c r="R20" i="10"/>
  <c r="P20" i="10"/>
  <c r="O20" i="10"/>
  <c r="M20" i="10"/>
  <c r="L20" i="10"/>
  <c r="H20" i="10"/>
  <c r="E20" i="10"/>
  <c r="F20" i="10" s="1"/>
  <c r="D20" i="10"/>
  <c r="C20" i="10"/>
  <c r="AB19" i="10"/>
  <c r="AA19" i="10"/>
  <c r="Y19" i="10"/>
  <c r="X19" i="10"/>
  <c r="V19" i="10"/>
  <c r="U19" i="10"/>
  <c r="S19" i="10"/>
  <c r="R19" i="10"/>
  <c r="P19" i="10"/>
  <c r="O19" i="10"/>
  <c r="M19" i="10"/>
  <c r="L19" i="10"/>
  <c r="H19" i="10"/>
  <c r="I19" i="10" s="1"/>
  <c r="E19" i="10"/>
  <c r="F19" i="10" s="1"/>
  <c r="D19" i="10"/>
  <c r="C19" i="10"/>
  <c r="AB18" i="10"/>
  <c r="AA18" i="10"/>
  <c r="Y18" i="10"/>
  <c r="X18" i="10"/>
  <c r="V18" i="10"/>
  <c r="U18" i="10"/>
  <c r="S18" i="10"/>
  <c r="R18" i="10"/>
  <c r="P18" i="10"/>
  <c r="O18" i="10"/>
  <c r="M18" i="10"/>
  <c r="L18" i="10"/>
  <c r="H18" i="10"/>
  <c r="E18" i="10"/>
  <c r="F18" i="10" s="1"/>
  <c r="D18" i="10"/>
  <c r="C18" i="10"/>
  <c r="AB17" i="10"/>
  <c r="AA17" i="10"/>
  <c r="Y17" i="10"/>
  <c r="X17" i="10"/>
  <c r="V17" i="10"/>
  <c r="U17" i="10"/>
  <c r="S17" i="10"/>
  <c r="R17" i="10"/>
  <c r="P17" i="10"/>
  <c r="O17" i="10"/>
  <c r="M17" i="10"/>
  <c r="L17" i="10"/>
  <c r="H17" i="10"/>
  <c r="I17" i="10" s="1"/>
  <c r="E17" i="10"/>
  <c r="D17" i="10"/>
  <c r="C17" i="10"/>
  <c r="AB16" i="10"/>
  <c r="AA16" i="10"/>
  <c r="Y16" i="10"/>
  <c r="X16" i="10"/>
  <c r="V16" i="10"/>
  <c r="U16" i="10"/>
  <c r="S16" i="10"/>
  <c r="R16" i="10"/>
  <c r="P16" i="10"/>
  <c r="O16" i="10"/>
  <c r="M16" i="10"/>
  <c r="L16" i="10"/>
  <c r="H16" i="10"/>
  <c r="I16" i="10" s="1"/>
  <c r="E16" i="10"/>
  <c r="F16" i="10" s="1"/>
  <c r="D16" i="10"/>
  <c r="C16" i="10"/>
  <c r="AB15" i="10"/>
  <c r="AA15" i="10"/>
  <c r="Y15" i="10"/>
  <c r="X15" i="10"/>
  <c r="V15" i="10"/>
  <c r="U15" i="10"/>
  <c r="S15" i="10"/>
  <c r="R15" i="10"/>
  <c r="P15" i="10"/>
  <c r="O15" i="10"/>
  <c r="M15" i="10"/>
  <c r="L15" i="10"/>
  <c r="H15" i="10"/>
  <c r="E15" i="10"/>
  <c r="F15" i="10" s="1"/>
  <c r="D15" i="10"/>
  <c r="C15" i="10"/>
  <c r="AB14" i="10"/>
  <c r="AA14" i="10"/>
  <c r="Y14" i="10"/>
  <c r="X14" i="10"/>
  <c r="V14" i="10"/>
  <c r="U14" i="10"/>
  <c r="S14" i="10"/>
  <c r="R14" i="10"/>
  <c r="P14" i="10"/>
  <c r="O14" i="10"/>
  <c r="M14" i="10"/>
  <c r="L14" i="10"/>
  <c r="H14" i="10"/>
  <c r="I14" i="10" s="1"/>
  <c r="E14" i="10"/>
  <c r="F14" i="10" s="1"/>
  <c r="D14" i="10"/>
  <c r="C14" i="10"/>
  <c r="AB13" i="10"/>
  <c r="AA13" i="10"/>
  <c r="Y13" i="10"/>
  <c r="X13" i="10"/>
  <c r="V13" i="10"/>
  <c r="U13" i="10"/>
  <c r="S13" i="10"/>
  <c r="R13" i="10"/>
  <c r="P13" i="10"/>
  <c r="O13" i="10"/>
  <c r="M13" i="10"/>
  <c r="L13" i="10"/>
  <c r="H13" i="10"/>
  <c r="E13" i="10"/>
  <c r="D13" i="10"/>
  <c r="C13" i="10"/>
  <c r="AB12" i="10"/>
  <c r="AA12" i="10"/>
  <c r="Y12" i="10"/>
  <c r="X12" i="10"/>
  <c r="V12" i="10"/>
  <c r="U12" i="10"/>
  <c r="S12" i="10"/>
  <c r="R12" i="10"/>
  <c r="P12" i="10"/>
  <c r="O12" i="10"/>
  <c r="M12" i="10"/>
  <c r="L12" i="10"/>
  <c r="H12" i="10"/>
  <c r="I12" i="10" s="1"/>
  <c r="E12" i="10"/>
  <c r="F12" i="10" s="1"/>
  <c r="D12" i="10"/>
  <c r="C12" i="10"/>
  <c r="AB11" i="10"/>
  <c r="AA11" i="10"/>
  <c r="Y11" i="10"/>
  <c r="X11" i="10"/>
  <c r="V11" i="10"/>
  <c r="U11" i="10"/>
  <c r="S11" i="10"/>
  <c r="R11" i="10"/>
  <c r="P11" i="10"/>
  <c r="O11" i="10"/>
  <c r="M11" i="10"/>
  <c r="L11" i="10"/>
  <c r="H11" i="10"/>
  <c r="E11" i="10"/>
  <c r="F11" i="10" s="1"/>
  <c r="D11" i="10"/>
  <c r="C11" i="10"/>
  <c r="AB10" i="10"/>
  <c r="AA10" i="10"/>
  <c r="Y10" i="10"/>
  <c r="X10" i="10"/>
  <c r="V10" i="10"/>
  <c r="U10" i="10"/>
  <c r="S10" i="10"/>
  <c r="R10" i="10"/>
  <c r="P10" i="10"/>
  <c r="O10" i="10"/>
  <c r="M10" i="10"/>
  <c r="L10" i="10"/>
  <c r="H10" i="10"/>
  <c r="E10" i="10"/>
  <c r="F10" i="10" s="1"/>
  <c r="D10" i="10"/>
  <c r="C10" i="10"/>
  <c r="AB9" i="10"/>
  <c r="AA9" i="10"/>
  <c r="Y9" i="10"/>
  <c r="X9" i="10"/>
  <c r="V9" i="10"/>
  <c r="U9" i="10"/>
  <c r="S9" i="10"/>
  <c r="R9" i="10"/>
  <c r="P9" i="10"/>
  <c r="O9" i="10"/>
  <c r="M9" i="10"/>
  <c r="L9" i="10"/>
  <c r="H9" i="10"/>
  <c r="I9" i="10" s="1"/>
  <c r="E9" i="10"/>
  <c r="D9" i="10"/>
  <c r="C9" i="10"/>
  <c r="AB8" i="10"/>
  <c r="AA8" i="10"/>
  <c r="Y8" i="10"/>
  <c r="X8" i="10"/>
  <c r="V8" i="10"/>
  <c r="U8" i="10"/>
  <c r="S8" i="10"/>
  <c r="R8" i="10"/>
  <c r="P8" i="10"/>
  <c r="O8" i="10"/>
  <c r="M8" i="10"/>
  <c r="L8" i="10"/>
  <c r="H8" i="10"/>
  <c r="J9" i="10" s="1"/>
  <c r="E8" i="10"/>
  <c r="F8" i="10" s="1"/>
  <c r="D8" i="10"/>
  <c r="C8" i="10"/>
  <c r="AA7" i="10"/>
  <c r="X7" i="10"/>
  <c r="V7" i="10"/>
  <c r="U7" i="10"/>
  <c r="R7" i="10"/>
  <c r="O7" i="10"/>
  <c r="L7" i="10"/>
  <c r="H7" i="10"/>
  <c r="E7" i="10"/>
  <c r="F7" i="10" s="1"/>
  <c r="C7" i="10"/>
  <c r="Z6" i="10"/>
  <c r="W6" i="10"/>
  <c r="T6" i="10"/>
  <c r="Q6" i="10"/>
  <c r="N6" i="10"/>
  <c r="K6" i="10"/>
  <c r="B6" i="10"/>
  <c r="Z5" i="10"/>
  <c r="W5" i="10"/>
  <c r="T5" i="10"/>
  <c r="Q5" i="10"/>
  <c r="N5" i="10"/>
  <c r="K5" i="10"/>
  <c r="B5" i="10"/>
  <c r="Z4" i="10"/>
  <c r="W4" i="10"/>
  <c r="T4" i="10"/>
  <c r="Q4" i="10"/>
  <c r="N4" i="10"/>
  <c r="K4" i="10"/>
  <c r="B4" i="10"/>
  <c r="AB1" i="10"/>
  <c r="AA1" i="10"/>
  <c r="Y1" i="10"/>
  <c r="X1" i="10"/>
  <c r="V1" i="10"/>
  <c r="U1" i="10"/>
  <c r="Q1" i="10"/>
  <c r="S1" i="10" s="1"/>
  <c r="P1" i="10"/>
  <c r="O1" i="10"/>
  <c r="M1" i="10"/>
  <c r="L1" i="10"/>
  <c r="H1" i="10"/>
  <c r="E1" i="10"/>
  <c r="D1" i="10"/>
  <c r="C1" i="10"/>
  <c r="AB449" i="11"/>
  <c r="AA449" i="11"/>
  <c r="Y449" i="11"/>
  <c r="X449" i="11"/>
  <c r="V449" i="11"/>
  <c r="U449" i="11"/>
  <c r="S449" i="11"/>
  <c r="R449" i="11"/>
  <c r="P449" i="11"/>
  <c r="O449" i="11"/>
  <c r="M449" i="11"/>
  <c r="L449" i="11"/>
  <c r="H449" i="11"/>
  <c r="I449" i="11" s="1"/>
  <c r="E449" i="11"/>
  <c r="D449" i="11"/>
  <c r="C449" i="11"/>
  <c r="AB448" i="11"/>
  <c r="AA448" i="11"/>
  <c r="Y448" i="11"/>
  <c r="X448" i="11"/>
  <c r="V448" i="11"/>
  <c r="U448" i="11"/>
  <c r="S448" i="11"/>
  <c r="R448" i="11"/>
  <c r="P448" i="11"/>
  <c r="O448" i="11"/>
  <c r="M448" i="11"/>
  <c r="L448" i="11"/>
  <c r="H448" i="11"/>
  <c r="E448" i="11"/>
  <c r="D448" i="11"/>
  <c r="C448" i="11"/>
  <c r="AB447" i="11"/>
  <c r="AA447" i="11"/>
  <c r="Y447" i="11"/>
  <c r="X447" i="11"/>
  <c r="V447" i="11"/>
  <c r="U447" i="11"/>
  <c r="S447" i="11"/>
  <c r="R447" i="11"/>
  <c r="P447" i="11"/>
  <c r="O447" i="11"/>
  <c r="M447" i="11"/>
  <c r="L447" i="11"/>
  <c r="H447" i="11"/>
  <c r="I447" i="11" s="1"/>
  <c r="E447" i="11"/>
  <c r="F447" i="11" s="1"/>
  <c r="D447" i="11"/>
  <c r="C447" i="11"/>
  <c r="AB446" i="11"/>
  <c r="AA446" i="11"/>
  <c r="Y446" i="11"/>
  <c r="X446" i="11"/>
  <c r="V446" i="11"/>
  <c r="U446" i="11"/>
  <c r="S446" i="11"/>
  <c r="R446" i="11"/>
  <c r="P446" i="11"/>
  <c r="O446" i="11"/>
  <c r="M446" i="11"/>
  <c r="L446" i="11"/>
  <c r="L430" i="11" s="1"/>
  <c r="H446" i="11"/>
  <c r="E446" i="11"/>
  <c r="F446" i="11" s="1"/>
  <c r="D446" i="11"/>
  <c r="C446" i="11"/>
  <c r="C430" i="11" s="1"/>
  <c r="AB445" i="11"/>
  <c r="AA445" i="11"/>
  <c r="Y445" i="11"/>
  <c r="X445" i="11"/>
  <c r="V445" i="11"/>
  <c r="U445" i="11"/>
  <c r="S445" i="11"/>
  <c r="R445" i="11"/>
  <c r="P445" i="11"/>
  <c r="O445" i="11"/>
  <c r="M445" i="11"/>
  <c r="L445" i="11"/>
  <c r="H445" i="11"/>
  <c r="E445" i="11"/>
  <c r="D445" i="11"/>
  <c r="C445" i="11"/>
  <c r="AB444" i="11"/>
  <c r="AA444" i="11"/>
  <c r="Y444" i="11"/>
  <c r="X444" i="11"/>
  <c r="V444" i="11"/>
  <c r="U444" i="11"/>
  <c r="S444" i="11"/>
  <c r="R444" i="11"/>
  <c r="P444" i="11"/>
  <c r="O444" i="11"/>
  <c r="M444" i="11"/>
  <c r="L444" i="11"/>
  <c r="H444" i="11"/>
  <c r="E444" i="11"/>
  <c r="F444" i="11" s="1"/>
  <c r="D444" i="11"/>
  <c r="C444" i="11"/>
  <c r="AB443" i="11"/>
  <c r="AA443" i="11"/>
  <c r="Y443" i="11"/>
  <c r="X443" i="11"/>
  <c r="V443" i="11"/>
  <c r="U443" i="11"/>
  <c r="S443" i="11"/>
  <c r="R443" i="11"/>
  <c r="P443" i="11"/>
  <c r="O443" i="11"/>
  <c r="M443" i="11"/>
  <c r="L443" i="11"/>
  <c r="H443" i="11"/>
  <c r="E443" i="11"/>
  <c r="F443" i="11" s="1"/>
  <c r="D443" i="11"/>
  <c r="C443" i="11"/>
  <c r="AB442" i="11"/>
  <c r="AA442" i="11"/>
  <c r="Y442" i="11"/>
  <c r="X442" i="11"/>
  <c r="V442" i="11"/>
  <c r="U442" i="11"/>
  <c r="S442" i="11"/>
  <c r="R442" i="11"/>
  <c r="P442" i="11"/>
  <c r="O442" i="11"/>
  <c r="M442" i="11"/>
  <c r="L442" i="11"/>
  <c r="H442" i="11"/>
  <c r="E442" i="11"/>
  <c r="F442" i="11" s="1"/>
  <c r="D442" i="11"/>
  <c r="C442" i="11"/>
  <c r="AB441" i="11"/>
  <c r="AA441" i="11"/>
  <c r="Y441" i="11"/>
  <c r="X441" i="11"/>
  <c r="V441" i="11"/>
  <c r="U441" i="11"/>
  <c r="S441" i="11"/>
  <c r="R441" i="11"/>
  <c r="P441" i="11"/>
  <c r="O441" i="11"/>
  <c r="M441" i="11"/>
  <c r="L441" i="11"/>
  <c r="H441" i="11"/>
  <c r="E441" i="11"/>
  <c r="F441" i="11" s="1"/>
  <c r="D441" i="11"/>
  <c r="C441" i="11"/>
  <c r="AB440" i="11"/>
  <c r="AA440" i="11"/>
  <c r="Y440" i="11"/>
  <c r="X440" i="11"/>
  <c r="V440" i="11"/>
  <c r="U440" i="11"/>
  <c r="S440" i="11"/>
  <c r="R440" i="11"/>
  <c r="P440" i="11"/>
  <c r="O440" i="11"/>
  <c r="M440" i="11"/>
  <c r="L440" i="11"/>
  <c r="H440" i="11"/>
  <c r="I440" i="11" s="1"/>
  <c r="E440" i="11"/>
  <c r="G441" i="11" s="1"/>
  <c r="D440" i="11"/>
  <c r="C440" i="11"/>
  <c r="AB439" i="11"/>
  <c r="AA439" i="11"/>
  <c r="Y439" i="11"/>
  <c r="X439" i="11"/>
  <c r="V439" i="11"/>
  <c r="U439" i="11"/>
  <c r="S439" i="11"/>
  <c r="R439" i="11"/>
  <c r="P439" i="11"/>
  <c r="O439" i="11"/>
  <c r="M439" i="11"/>
  <c r="L439" i="11"/>
  <c r="H439" i="11"/>
  <c r="E439" i="11"/>
  <c r="G440" i="11" s="1"/>
  <c r="D439" i="11"/>
  <c r="C439" i="11"/>
  <c r="AB438" i="11"/>
  <c r="AA438" i="11"/>
  <c r="Y438" i="11"/>
  <c r="X438" i="11"/>
  <c r="V438" i="11"/>
  <c r="U438" i="11"/>
  <c r="S438" i="11"/>
  <c r="R438" i="11"/>
  <c r="P438" i="11"/>
  <c r="O438" i="11"/>
  <c r="M438" i="11"/>
  <c r="L438" i="11"/>
  <c r="H438" i="11"/>
  <c r="E438" i="11"/>
  <c r="F438" i="11" s="1"/>
  <c r="D438" i="11"/>
  <c r="C438" i="11"/>
  <c r="AB437" i="11"/>
  <c r="AA437" i="11"/>
  <c r="Y437" i="11"/>
  <c r="X437" i="11"/>
  <c r="V437" i="11"/>
  <c r="U437" i="11"/>
  <c r="S437" i="11"/>
  <c r="R437" i="11"/>
  <c r="P437" i="11"/>
  <c r="O437" i="11"/>
  <c r="M437" i="11"/>
  <c r="L437" i="11"/>
  <c r="H437" i="11"/>
  <c r="E437" i="11"/>
  <c r="D437" i="11"/>
  <c r="C437" i="11"/>
  <c r="AB436" i="11"/>
  <c r="AA436" i="11"/>
  <c r="Y436" i="11"/>
  <c r="X436" i="11"/>
  <c r="V436" i="11"/>
  <c r="U436" i="11"/>
  <c r="S436" i="11"/>
  <c r="R436" i="11"/>
  <c r="P436" i="11"/>
  <c r="O436" i="11"/>
  <c r="M436" i="11"/>
  <c r="L436" i="11"/>
  <c r="H436" i="11"/>
  <c r="E436" i="11"/>
  <c r="F436" i="11" s="1"/>
  <c r="D436" i="11"/>
  <c r="C436" i="11"/>
  <c r="AB435" i="11"/>
  <c r="AA435" i="11"/>
  <c r="Y435" i="11"/>
  <c r="X435" i="11"/>
  <c r="V435" i="11"/>
  <c r="U435" i="11"/>
  <c r="S435" i="11"/>
  <c r="R435" i="11"/>
  <c r="P435" i="11"/>
  <c r="O435" i="11"/>
  <c r="M435" i="11"/>
  <c r="L435" i="11"/>
  <c r="H435" i="11"/>
  <c r="E435" i="11"/>
  <c r="D435" i="11"/>
  <c r="C435" i="11"/>
  <c r="AB434" i="11"/>
  <c r="AA434" i="11"/>
  <c r="Y434" i="11"/>
  <c r="X434" i="11"/>
  <c r="V434" i="11"/>
  <c r="U434" i="11"/>
  <c r="S434" i="11"/>
  <c r="R434" i="11"/>
  <c r="P434" i="11"/>
  <c r="O434" i="11"/>
  <c r="M434" i="11"/>
  <c r="L434" i="11"/>
  <c r="H434" i="11"/>
  <c r="E434" i="11"/>
  <c r="F434" i="11" s="1"/>
  <c r="D434" i="11"/>
  <c r="C434" i="11"/>
  <c r="AB433" i="11"/>
  <c r="AA433" i="11"/>
  <c r="Y433" i="11"/>
  <c r="X433" i="11"/>
  <c r="V433" i="11"/>
  <c r="U433" i="11"/>
  <c r="S433" i="11"/>
  <c r="R433" i="11"/>
  <c r="P433" i="11"/>
  <c r="O433" i="11"/>
  <c r="M433" i="11"/>
  <c r="L433" i="11"/>
  <c r="H433" i="11"/>
  <c r="E433" i="11"/>
  <c r="D433" i="11"/>
  <c r="C433" i="11"/>
  <c r="AB432" i="11"/>
  <c r="AA432" i="11"/>
  <c r="Y432" i="11"/>
  <c r="X432" i="11"/>
  <c r="V432" i="11"/>
  <c r="U432" i="11"/>
  <c r="S432" i="11"/>
  <c r="R432" i="11"/>
  <c r="P432" i="11"/>
  <c r="O432" i="11"/>
  <c r="M432" i="11"/>
  <c r="L432" i="11"/>
  <c r="H432" i="11"/>
  <c r="E432" i="11"/>
  <c r="F432" i="11" s="1"/>
  <c r="D432" i="11"/>
  <c r="C432" i="11"/>
  <c r="AB431" i="11"/>
  <c r="AA431" i="11"/>
  <c r="Y431" i="11"/>
  <c r="X431" i="11"/>
  <c r="V431" i="11"/>
  <c r="U431" i="11"/>
  <c r="R431" i="11"/>
  <c r="P431" i="11"/>
  <c r="O431" i="11"/>
  <c r="M431" i="11"/>
  <c r="L431" i="11"/>
  <c r="H431" i="11"/>
  <c r="I431" i="11" s="1"/>
  <c r="E431" i="11"/>
  <c r="D431" i="11"/>
  <c r="C431" i="11"/>
  <c r="Z430" i="11"/>
  <c r="W430" i="11"/>
  <c r="T430" i="11"/>
  <c r="Q430" i="11"/>
  <c r="N430" i="11"/>
  <c r="K430" i="11"/>
  <c r="B430" i="11"/>
  <c r="Z429" i="11"/>
  <c r="W429" i="11"/>
  <c r="T429" i="11"/>
  <c r="Q429" i="11"/>
  <c r="N429" i="11"/>
  <c r="K429" i="11"/>
  <c r="B429" i="11"/>
  <c r="Z428" i="11"/>
  <c r="W428" i="11"/>
  <c r="T428" i="11"/>
  <c r="Q428" i="11"/>
  <c r="N428" i="11"/>
  <c r="K428" i="11"/>
  <c r="B428" i="11"/>
  <c r="AB425" i="11"/>
  <c r="AA425" i="11"/>
  <c r="Y425" i="11"/>
  <c r="X425" i="11"/>
  <c r="V425" i="11"/>
  <c r="U425" i="11"/>
  <c r="Q425" i="11"/>
  <c r="S431" i="11" s="1"/>
  <c r="P425" i="11"/>
  <c r="O425" i="11"/>
  <c r="M425" i="11"/>
  <c r="L425" i="11"/>
  <c r="H425" i="11"/>
  <c r="E425" i="11"/>
  <c r="D425" i="11"/>
  <c r="C425" i="11"/>
  <c r="AB424" i="11"/>
  <c r="AA424" i="11"/>
  <c r="Y424" i="11"/>
  <c r="X424" i="11"/>
  <c r="V424" i="11"/>
  <c r="U424" i="11"/>
  <c r="Q424" i="11"/>
  <c r="P424" i="11"/>
  <c r="O424" i="11"/>
  <c r="M424" i="11"/>
  <c r="L424" i="11"/>
  <c r="H424" i="11"/>
  <c r="I424" i="11" s="1"/>
  <c r="E424" i="11"/>
  <c r="D424" i="11"/>
  <c r="C424" i="11"/>
  <c r="AB423" i="11"/>
  <c r="AA423" i="11"/>
  <c r="Y423" i="11"/>
  <c r="X423" i="11"/>
  <c r="V423" i="11"/>
  <c r="U423" i="11"/>
  <c r="Q423" i="11"/>
  <c r="P423" i="11"/>
  <c r="O423" i="11"/>
  <c r="M423" i="11"/>
  <c r="L423" i="11"/>
  <c r="H423" i="11"/>
  <c r="E423" i="11"/>
  <c r="F423" i="11" s="1"/>
  <c r="D423" i="11"/>
  <c r="C423" i="11"/>
  <c r="AB422" i="11"/>
  <c r="AA422" i="11"/>
  <c r="Y422" i="11"/>
  <c r="X422" i="11"/>
  <c r="V422" i="11"/>
  <c r="U422" i="11"/>
  <c r="Q422" i="11"/>
  <c r="R422" i="11" s="1"/>
  <c r="P422" i="11"/>
  <c r="O422" i="11"/>
  <c r="M422" i="11"/>
  <c r="L422" i="11"/>
  <c r="H422" i="11"/>
  <c r="E422" i="11"/>
  <c r="D422" i="11"/>
  <c r="C422" i="11"/>
  <c r="AB421" i="11"/>
  <c r="AA421" i="11"/>
  <c r="Y421" i="11"/>
  <c r="X421" i="11"/>
  <c r="V421" i="11"/>
  <c r="U421" i="11"/>
  <c r="Q421" i="11"/>
  <c r="R421" i="11" s="1"/>
  <c r="P421" i="11"/>
  <c r="O421" i="11"/>
  <c r="M421" i="11"/>
  <c r="L421" i="11"/>
  <c r="H421" i="11"/>
  <c r="I421" i="11" s="1"/>
  <c r="E421" i="11"/>
  <c r="D421" i="11"/>
  <c r="C421" i="11"/>
  <c r="AB420" i="11"/>
  <c r="AA420" i="11"/>
  <c r="Y420" i="11"/>
  <c r="X420" i="11"/>
  <c r="V420" i="11"/>
  <c r="U420" i="11"/>
  <c r="Q420" i="11"/>
  <c r="P420" i="11"/>
  <c r="O420" i="11"/>
  <c r="M420" i="11"/>
  <c r="L420" i="11"/>
  <c r="H420" i="11"/>
  <c r="I420" i="11" s="1"/>
  <c r="E420" i="11"/>
  <c r="F420" i="11" s="1"/>
  <c r="D420" i="11"/>
  <c r="C420" i="11"/>
  <c r="AB419" i="11"/>
  <c r="AA419" i="11"/>
  <c r="Y419" i="11"/>
  <c r="X419" i="11"/>
  <c r="V419" i="11"/>
  <c r="U419" i="11"/>
  <c r="Q419" i="11"/>
  <c r="P419" i="11"/>
  <c r="O419" i="11"/>
  <c r="M419" i="11"/>
  <c r="L419" i="11"/>
  <c r="H419" i="11"/>
  <c r="E419" i="11"/>
  <c r="D419" i="11"/>
  <c r="C419" i="11"/>
  <c r="AB418" i="11"/>
  <c r="AA418" i="11"/>
  <c r="Y418" i="11"/>
  <c r="X418" i="11"/>
  <c r="V418" i="11"/>
  <c r="U418" i="11"/>
  <c r="Q418" i="11"/>
  <c r="R418" i="11" s="1"/>
  <c r="P418" i="11"/>
  <c r="O418" i="11"/>
  <c r="M418" i="11"/>
  <c r="L418" i="11"/>
  <c r="H418" i="11"/>
  <c r="E418" i="11"/>
  <c r="D418" i="11"/>
  <c r="C418" i="11"/>
  <c r="AB417" i="11"/>
  <c r="AA417" i="11"/>
  <c r="Y417" i="11"/>
  <c r="X417" i="11"/>
  <c r="V417" i="11"/>
  <c r="U417" i="11"/>
  <c r="Q417" i="11"/>
  <c r="R417" i="11" s="1"/>
  <c r="P417" i="11"/>
  <c r="O417" i="11"/>
  <c r="M417" i="11"/>
  <c r="L417" i="11"/>
  <c r="H417" i="11"/>
  <c r="I417" i="11" s="1"/>
  <c r="E417" i="11"/>
  <c r="D417" i="11"/>
  <c r="C417" i="11"/>
  <c r="AB416" i="11"/>
  <c r="AA416" i="11"/>
  <c r="Y416" i="11"/>
  <c r="X416" i="11"/>
  <c r="V416" i="11"/>
  <c r="U416" i="11"/>
  <c r="Q416" i="11"/>
  <c r="P416" i="11"/>
  <c r="O416" i="11"/>
  <c r="M416" i="11"/>
  <c r="L416" i="11"/>
  <c r="H416" i="11"/>
  <c r="I416" i="11" s="1"/>
  <c r="E416" i="11"/>
  <c r="D416" i="11"/>
  <c r="C416" i="11"/>
  <c r="AB415" i="11"/>
  <c r="AA415" i="11"/>
  <c r="Y415" i="11"/>
  <c r="X415" i="11"/>
  <c r="V415" i="11"/>
  <c r="U415" i="11"/>
  <c r="Q415" i="11"/>
  <c r="R415" i="11" s="1"/>
  <c r="P415" i="11"/>
  <c r="O415" i="11"/>
  <c r="M415" i="11"/>
  <c r="L415" i="11"/>
  <c r="H415" i="11"/>
  <c r="E415" i="11"/>
  <c r="F415" i="11" s="1"/>
  <c r="D415" i="11"/>
  <c r="C415" i="11"/>
  <c r="AB414" i="11"/>
  <c r="AA414" i="11"/>
  <c r="Y414" i="11"/>
  <c r="X414" i="11"/>
  <c r="V414" i="11"/>
  <c r="U414" i="11"/>
  <c r="Q414" i="11"/>
  <c r="P414" i="11"/>
  <c r="O414" i="11"/>
  <c r="M414" i="11"/>
  <c r="L414" i="11"/>
  <c r="H414" i="11"/>
  <c r="I414" i="11" s="1"/>
  <c r="E414" i="11"/>
  <c r="D414" i="11"/>
  <c r="C414" i="11"/>
  <c r="AB413" i="11"/>
  <c r="AA413" i="11"/>
  <c r="Y413" i="11"/>
  <c r="X413" i="11"/>
  <c r="V413" i="11"/>
  <c r="U413" i="11"/>
  <c r="Q413" i="11"/>
  <c r="R413" i="11" s="1"/>
  <c r="P413" i="11"/>
  <c r="O413" i="11"/>
  <c r="M413" i="11"/>
  <c r="L413" i="11"/>
  <c r="H413" i="11"/>
  <c r="E413" i="11"/>
  <c r="D413" i="11"/>
  <c r="C413" i="11"/>
  <c r="AB412" i="11"/>
  <c r="AA412" i="11"/>
  <c r="Y412" i="11"/>
  <c r="X412" i="11"/>
  <c r="V412" i="11"/>
  <c r="U412" i="11"/>
  <c r="Q412" i="11"/>
  <c r="P412" i="11"/>
  <c r="O412" i="11"/>
  <c r="M412" i="11"/>
  <c r="L412" i="11"/>
  <c r="H412" i="11"/>
  <c r="I412" i="11" s="1"/>
  <c r="E412" i="11"/>
  <c r="D412" i="11"/>
  <c r="C412" i="11"/>
  <c r="AB411" i="11"/>
  <c r="AA411" i="11"/>
  <c r="Y411" i="11"/>
  <c r="X411" i="11"/>
  <c r="V411" i="11"/>
  <c r="U411" i="11"/>
  <c r="Q411" i="11"/>
  <c r="P411" i="11"/>
  <c r="O411" i="11"/>
  <c r="M411" i="11"/>
  <c r="L411" i="11"/>
  <c r="H411" i="11"/>
  <c r="E411" i="11"/>
  <c r="F411" i="11" s="1"/>
  <c r="D411" i="11"/>
  <c r="C411" i="11"/>
  <c r="AB410" i="11"/>
  <c r="AA410" i="11"/>
  <c r="Y410" i="11"/>
  <c r="X410" i="11"/>
  <c r="V410" i="11"/>
  <c r="U410" i="11"/>
  <c r="Q410" i="11"/>
  <c r="P410" i="11"/>
  <c r="O410" i="11"/>
  <c r="M410" i="11"/>
  <c r="L410" i="11"/>
  <c r="H410" i="11"/>
  <c r="I410" i="11" s="1"/>
  <c r="E410" i="11"/>
  <c r="D410" i="11"/>
  <c r="C410" i="11"/>
  <c r="AB409" i="11"/>
  <c r="AA409" i="11"/>
  <c r="Y409" i="11"/>
  <c r="X409" i="11"/>
  <c r="V409" i="11"/>
  <c r="U409" i="11"/>
  <c r="Q409" i="11"/>
  <c r="R409" i="11" s="1"/>
  <c r="P409" i="11"/>
  <c r="O409" i="11"/>
  <c r="M409" i="11"/>
  <c r="L409" i="11"/>
  <c r="H409" i="11"/>
  <c r="E409" i="11"/>
  <c r="D409" i="11"/>
  <c r="C409" i="11"/>
  <c r="AB408" i="11"/>
  <c r="AA408" i="11"/>
  <c r="Y408" i="11"/>
  <c r="X408" i="11"/>
  <c r="V408" i="11"/>
  <c r="U408" i="11"/>
  <c r="Q408" i="11"/>
  <c r="P408" i="11"/>
  <c r="O408" i="11"/>
  <c r="M408" i="11"/>
  <c r="L408" i="11"/>
  <c r="H408" i="11"/>
  <c r="I408" i="11" s="1"/>
  <c r="E408" i="11"/>
  <c r="D408" i="11"/>
  <c r="C408" i="11"/>
  <c r="AB407" i="11"/>
  <c r="AA407" i="11"/>
  <c r="Y407" i="11"/>
  <c r="X407" i="11"/>
  <c r="V407" i="11"/>
  <c r="U407" i="11"/>
  <c r="Q407" i="11"/>
  <c r="P407" i="11"/>
  <c r="O407" i="11"/>
  <c r="M407" i="11"/>
  <c r="L407" i="11"/>
  <c r="H407" i="11"/>
  <c r="E407" i="11"/>
  <c r="F407" i="11" s="1"/>
  <c r="D407" i="11"/>
  <c r="C407" i="11"/>
  <c r="AB406" i="11"/>
  <c r="AA406" i="11"/>
  <c r="Y406" i="11"/>
  <c r="X406" i="11"/>
  <c r="V406" i="11"/>
  <c r="U406" i="11"/>
  <c r="Q406" i="11"/>
  <c r="R406" i="11" s="1"/>
  <c r="P406" i="11"/>
  <c r="O406" i="11"/>
  <c r="M406" i="11"/>
  <c r="L406" i="11"/>
  <c r="H406" i="11"/>
  <c r="E406" i="11"/>
  <c r="D406" i="11"/>
  <c r="C406" i="11"/>
  <c r="AB405" i="11"/>
  <c r="AA405" i="11"/>
  <c r="Y405" i="11"/>
  <c r="X405" i="11"/>
  <c r="V405" i="11"/>
  <c r="U405" i="11"/>
  <c r="Q405" i="11"/>
  <c r="R405" i="11" s="1"/>
  <c r="P405" i="11"/>
  <c r="O405" i="11"/>
  <c r="M405" i="11"/>
  <c r="L405" i="11"/>
  <c r="H405" i="11"/>
  <c r="E405" i="11"/>
  <c r="D405" i="11"/>
  <c r="C405" i="11"/>
  <c r="AB404" i="11"/>
  <c r="AA404" i="11"/>
  <c r="Y404" i="11"/>
  <c r="X404" i="11"/>
  <c r="V404" i="11"/>
  <c r="U404" i="11"/>
  <c r="Q404" i="11"/>
  <c r="P404" i="11"/>
  <c r="O404" i="11"/>
  <c r="M404" i="11"/>
  <c r="L404" i="11"/>
  <c r="H404" i="11"/>
  <c r="I404" i="11" s="1"/>
  <c r="E404" i="11"/>
  <c r="D404" i="11"/>
  <c r="C404" i="11"/>
  <c r="AB403" i="11"/>
  <c r="AA403" i="11"/>
  <c r="Y403" i="11"/>
  <c r="X403" i="11"/>
  <c r="V403" i="11"/>
  <c r="U403" i="11"/>
  <c r="Q403" i="11"/>
  <c r="P403" i="11"/>
  <c r="O403" i="11"/>
  <c r="M403" i="11"/>
  <c r="L403" i="11"/>
  <c r="H403" i="11"/>
  <c r="E403" i="11"/>
  <c r="F403" i="11" s="1"/>
  <c r="D403" i="11"/>
  <c r="C403" i="11"/>
  <c r="AB402" i="11"/>
  <c r="AA402" i="11"/>
  <c r="Y402" i="11"/>
  <c r="X402" i="11"/>
  <c r="V402" i="11"/>
  <c r="U402" i="11"/>
  <c r="Q402" i="11"/>
  <c r="P402" i="11"/>
  <c r="O402" i="11"/>
  <c r="M402" i="11"/>
  <c r="L402" i="11"/>
  <c r="H402" i="11"/>
  <c r="E402" i="11"/>
  <c r="D402" i="11"/>
  <c r="C402" i="11"/>
  <c r="AB401" i="11"/>
  <c r="AA401" i="11"/>
  <c r="Y401" i="11"/>
  <c r="X401" i="11"/>
  <c r="V401" i="11"/>
  <c r="U401" i="11"/>
  <c r="Q401" i="11"/>
  <c r="R401" i="11" s="1"/>
  <c r="P401" i="11"/>
  <c r="O401" i="11"/>
  <c r="M401" i="11"/>
  <c r="L401" i="11"/>
  <c r="H401" i="11"/>
  <c r="E401" i="11"/>
  <c r="D401" i="11"/>
  <c r="C401" i="11"/>
  <c r="AB400" i="11"/>
  <c r="AA400" i="11"/>
  <c r="Y400" i="11"/>
  <c r="X400" i="11"/>
  <c r="V400" i="11"/>
  <c r="U400" i="11"/>
  <c r="Q400" i="11"/>
  <c r="P400" i="11"/>
  <c r="O400" i="11"/>
  <c r="M400" i="11"/>
  <c r="L400" i="11"/>
  <c r="H400" i="11"/>
  <c r="I400" i="11" s="1"/>
  <c r="E400" i="11"/>
  <c r="F400" i="11" s="1"/>
  <c r="D400" i="11"/>
  <c r="C400" i="11"/>
  <c r="AB399" i="11"/>
  <c r="AA399" i="11"/>
  <c r="Y399" i="11"/>
  <c r="X399" i="11"/>
  <c r="V399" i="11"/>
  <c r="U399" i="11"/>
  <c r="Q399" i="11"/>
  <c r="R399" i="11" s="1"/>
  <c r="P399" i="11"/>
  <c r="O399" i="11"/>
  <c r="M399" i="11"/>
  <c r="L399" i="11"/>
  <c r="H399" i="11"/>
  <c r="E399" i="11"/>
  <c r="D399" i="11"/>
  <c r="C399" i="11"/>
  <c r="Z394" i="11"/>
  <c r="W394" i="11"/>
  <c r="T394" i="11"/>
  <c r="N394" i="11"/>
  <c r="K394" i="11"/>
  <c r="B394" i="11"/>
  <c r="Z393" i="11"/>
  <c r="W393" i="11"/>
  <c r="T393" i="11"/>
  <c r="N393" i="11"/>
  <c r="K393" i="11"/>
  <c r="B393" i="11"/>
  <c r="Z392" i="11"/>
  <c r="W392" i="11"/>
  <c r="T392" i="11"/>
  <c r="N392" i="11"/>
  <c r="K392" i="11"/>
  <c r="B392" i="11"/>
  <c r="AB389" i="11"/>
  <c r="AA389" i="11"/>
  <c r="Y389" i="11"/>
  <c r="X389" i="11"/>
  <c r="V389" i="11"/>
  <c r="U389" i="11"/>
  <c r="Q389" i="11"/>
  <c r="P389" i="11"/>
  <c r="O389" i="11"/>
  <c r="M389" i="11"/>
  <c r="L389" i="11"/>
  <c r="H389" i="11"/>
  <c r="I389" i="11" s="1"/>
  <c r="E389" i="11"/>
  <c r="F389" i="11" s="1"/>
  <c r="D389" i="11"/>
  <c r="C389" i="11"/>
  <c r="AB388" i="11"/>
  <c r="AA388" i="11"/>
  <c r="Y388" i="11"/>
  <c r="X388" i="11"/>
  <c r="V388" i="11"/>
  <c r="U388" i="11"/>
  <c r="Q388" i="11"/>
  <c r="P388" i="11"/>
  <c r="O388" i="11"/>
  <c r="M388" i="11"/>
  <c r="L388" i="11"/>
  <c r="H388" i="11"/>
  <c r="E388" i="11"/>
  <c r="F388" i="11" s="1"/>
  <c r="D388" i="11"/>
  <c r="C388" i="11"/>
  <c r="AB387" i="11"/>
  <c r="AA387" i="11"/>
  <c r="Y387" i="11"/>
  <c r="X387" i="11"/>
  <c r="V387" i="11"/>
  <c r="U387" i="11"/>
  <c r="Q387" i="11"/>
  <c r="P387" i="11"/>
  <c r="O387" i="11"/>
  <c r="M387" i="11"/>
  <c r="L387" i="11"/>
  <c r="H387" i="11"/>
  <c r="E387" i="11"/>
  <c r="D387" i="11"/>
  <c r="C387" i="11"/>
  <c r="AB386" i="11"/>
  <c r="AA386" i="11"/>
  <c r="Y386" i="11"/>
  <c r="X386" i="11"/>
  <c r="V386" i="11"/>
  <c r="U386" i="11"/>
  <c r="Q386" i="11"/>
  <c r="R386" i="11" s="1"/>
  <c r="P386" i="11"/>
  <c r="O386" i="11"/>
  <c r="M386" i="11"/>
  <c r="L386" i="11"/>
  <c r="H386" i="11"/>
  <c r="I386" i="11" s="1"/>
  <c r="E386" i="11"/>
  <c r="D386" i="11"/>
  <c r="C386" i="11"/>
  <c r="AB385" i="11"/>
  <c r="AA385" i="11"/>
  <c r="Y385" i="11"/>
  <c r="X385" i="11"/>
  <c r="V385" i="11"/>
  <c r="U385" i="11"/>
  <c r="Q385" i="11"/>
  <c r="P385" i="11"/>
  <c r="O385" i="11"/>
  <c r="M385" i="11"/>
  <c r="L385" i="11"/>
  <c r="H385" i="11"/>
  <c r="I385" i="11" s="1"/>
  <c r="E385" i="11"/>
  <c r="D385" i="11"/>
  <c r="C385" i="11"/>
  <c r="AB384" i="11"/>
  <c r="AA384" i="11"/>
  <c r="Y384" i="11"/>
  <c r="X384" i="11"/>
  <c r="V384" i="11"/>
  <c r="U384" i="11"/>
  <c r="Q384" i="11"/>
  <c r="P384" i="11"/>
  <c r="O384" i="11"/>
  <c r="M384" i="11"/>
  <c r="L384" i="11"/>
  <c r="H384" i="11"/>
  <c r="E384" i="11"/>
  <c r="F384" i="11" s="1"/>
  <c r="D384" i="11"/>
  <c r="C384" i="11"/>
  <c r="AB383" i="11"/>
  <c r="AA383" i="11"/>
  <c r="Y383" i="11"/>
  <c r="X383" i="11"/>
  <c r="V383" i="11"/>
  <c r="U383" i="11"/>
  <c r="Q383" i="11"/>
  <c r="P383" i="11"/>
  <c r="O383" i="11"/>
  <c r="M383" i="11"/>
  <c r="L383" i="11"/>
  <c r="H383" i="11"/>
  <c r="E383" i="11"/>
  <c r="D383" i="11"/>
  <c r="C383" i="11"/>
  <c r="AB382" i="11"/>
  <c r="AA382" i="11"/>
  <c r="Y382" i="11"/>
  <c r="X382" i="11"/>
  <c r="V382" i="11"/>
  <c r="U382" i="11"/>
  <c r="Q382" i="11"/>
  <c r="R382" i="11" s="1"/>
  <c r="P382" i="11"/>
  <c r="O382" i="11"/>
  <c r="M382" i="11"/>
  <c r="L382" i="11"/>
  <c r="H382" i="11"/>
  <c r="E382" i="11"/>
  <c r="D382" i="11"/>
  <c r="C382" i="11"/>
  <c r="AB381" i="11"/>
  <c r="AA381" i="11"/>
  <c r="Y381" i="11"/>
  <c r="X381" i="11"/>
  <c r="V381" i="11"/>
  <c r="U381" i="11"/>
  <c r="Q381" i="11"/>
  <c r="P381" i="11"/>
  <c r="O381" i="11"/>
  <c r="M381" i="11"/>
  <c r="L381" i="11"/>
  <c r="H381" i="11"/>
  <c r="I381" i="11" s="1"/>
  <c r="E381" i="11"/>
  <c r="F381" i="11" s="1"/>
  <c r="D381" i="11"/>
  <c r="C381" i="11"/>
  <c r="AB380" i="11"/>
  <c r="AA380" i="11"/>
  <c r="Y380" i="11"/>
  <c r="X380" i="11"/>
  <c r="V380" i="11"/>
  <c r="U380" i="11"/>
  <c r="Q380" i="11"/>
  <c r="P380" i="11"/>
  <c r="O380" i="11"/>
  <c r="M380" i="11"/>
  <c r="L380" i="11"/>
  <c r="H380" i="11"/>
  <c r="E380" i="11"/>
  <c r="F380" i="11" s="1"/>
  <c r="D380" i="11"/>
  <c r="C380" i="11"/>
  <c r="AB379" i="11"/>
  <c r="AA379" i="11"/>
  <c r="Y379" i="11"/>
  <c r="X379" i="11"/>
  <c r="V379" i="11"/>
  <c r="U379" i="11"/>
  <c r="Q379" i="11"/>
  <c r="P379" i="11"/>
  <c r="O379" i="11"/>
  <c r="M379" i="11"/>
  <c r="L379" i="11"/>
  <c r="H379" i="11"/>
  <c r="E379" i="11"/>
  <c r="D379" i="11"/>
  <c r="C379" i="11"/>
  <c r="AB378" i="11"/>
  <c r="AA378" i="11"/>
  <c r="Y378" i="11"/>
  <c r="X378" i="11"/>
  <c r="V378" i="11"/>
  <c r="U378" i="11"/>
  <c r="Q378" i="11"/>
  <c r="R378" i="11" s="1"/>
  <c r="P378" i="11"/>
  <c r="O378" i="11"/>
  <c r="M378" i="11"/>
  <c r="L378" i="11"/>
  <c r="H378" i="11"/>
  <c r="I378" i="11" s="1"/>
  <c r="E378" i="11"/>
  <c r="D378" i="11"/>
  <c r="C378" i="11"/>
  <c r="AB377" i="11"/>
  <c r="AA377" i="11"/>
  <c r="Y377" i="11"/>
  <c r="X377" i="11"/>
  <c r="V377" i="11"/>
  <c r="U377" i="11"/>
  <c r="Q377" i="11"/>
  <c r="P377" i="11"/>
  <c r="O377" i="11"/>
  <c r="M377" i="11"/>
  <c r="L377" i="11"/>
  <c r="H377" i="11"/>
  <c r="I377" i="11" s="1"/>
  <c r="E377" i="11"/>
  <c r="D377" i="11"/>
  <c r="C377" i="11"/>
  <c r="AB376" i="11"/>
  <c r="AA376" i="11"/>
  <c r="Y376" i="11"/>
  <c r="X376" i="11"/>
  <c r="V376" i="11"/>
  <c r="U376" i="11"/>
  <c r="Q376" i="11"/>
  <c r="P376" i="11"/>
  <c r="O376" i="11"/>
  <c r="M376" i="11"/>
  <c r="L376" i="11"/>
  <c r="H376" i="11"/>
  <c r="E376" i="11"/>
  <c r="F376" i="11" s="1"/>
  <c r="D376" i="11"/>
  <c r="C376" i="11"/>
  <c r="AB375" i="11"/>
  <c r="AA375" i="11"/>
  <c r="Y375" i="11"/>
  <c r="X375" i="11"/>
  <c r="V375" i="11"/>
  <c r="U375" i="11"/>
  <c r="Q375" i="11"/>
  <c r="R375" i="11" s="1"/>
  <c r="P375" i="11"/>
  <c r="O375" i="11"/>
  <c r="M375" i="11"/>
  <c r="L375" i="11"/>
  <c r="H375" i="11"/>
  <c r="I375" i="11" s="1"/>
  <c r="E375" i="11"/>
  <c r="D375" i="11"/>
  <c r="C375" i="11"/>
  <c r="AB374" i="11"/>
  <c r="AA374" i="11"/>
  <c r="Y374" i="11"/>
  <c r="X374" i="11"/>
  <c r="V374" i="11"/>
  <c r="U374" i="11"/>
  <c r="Q374" i="11"/>
  <c r="R374" i="11" s="1"/>
  <c r="P374" i="11"/>
  <c r="O374" i="11"/>
  <c r="M374" i="11"/>
  <c r="L374" i="11"/>
  <c r="H374" i="11"/>
  <c r="E374" i="11"/>
  <c r="D374" i="11"/>
  <c r="C374" i="11"/>
  <c r="AB373" i="11"/>
  <c r="AA373" i="11"/>
  <c r="Y373" i="11"/>
  <c r="X373" i="11"/>
  <c r="V373" i="11"/>
  <c r="U373" i="11"/>
  <c r="Q373" i="11"/>
  <c r="P373" i="11"/>
  <c r="O373" i="11"/>
  <c r="M373" i="11"/>
  <c r="L373" i="11"/>
  <c r="H373" i="11"/>
  <c r="I373" i="11" s="1"/>
  <c r="E373" i="11"/>
  <c r="D373" i="11"/>
  <c r="C373" i="11"/>
  <c r="AB372" i="11"/>
  <c r="AA372" i="11"/>
  <c r="Y372" i="11"/>
  <c r="X372" i="11"/>
  <c r="V372" i="11"/>
  <c r="U372" i="11"/>
  <c r="Q372" i="11"/>
  <c r="P372" i="11"/>
  <c r="O372" i="11"/>
  <c r="M372" i="11"/>
  <c r="L372" i="11"/>
  <c r="H372" i="11"/>
  <c r="E372" i="11"/>
  <c r="F372" i="11" s="1"/>
  <c r="D372" i="11"/>
  <c r="C372" i="11"/>
  <c r="AB371" i="11"/>
  <c r="AA371" i="11"/>
  <c r="Y371" i="11"/>
  <c r="X371" i="11"/>
  <c r="V371" i="11"/>
  <c r="U371" i="11"/>
  <c r="Q371" i="11"/>
  <c r="P371" i="11"/>
  <c r="O371" i="11"/>
  <c r="M371" i="11"/>
  <c r="L371" i="11"/>
  <c r="H371" i="11"/>
  <c r="E371" i="11"/>
  <c r="D371" i="11"/>
  <c r="C371" i="11"/>
  <c r="AB370" i="11"/>
  <c r="AA370" i="11"/>
  <c r="Y370" i="11"/>
  <c r="X370" i="11"/>
  <c r="V370" i="11"/>
  <c r="U370" i="11"/>
  <c r="Q370" i="11"/>
  <c r="R370" i="11" s="1"/>
  <c r="P370" i="11"/>
  <c r="O370" i="11"/>
  <c r="M370" i="11"/>
  <c r="L370" i="11"/>
  <c r="H370" i="11"/>
  <c r="I370" i="11" s="1"/>
  <c r="E370" i="11"/>
  <c r="D370" i="11"/>
  <c r="C370" i="11"/>
  <c r="AB369" i="11"/>
  <c r="AA369" i="11"/>
  <c r="Y369" i="11"/>
  <c r="X369" i="11"/>
  <c r="V369" i="11"/>
  <c r="U369" i="11"/>
  <c r="Q369" i="11"/>
  <c r="P369" i="11"/>
  <c r="O369" i="11"/>
  <c r="M369" i="11"/>
  <c r="L369" i="11"/>
  <c r="H369" i="11"/>
  <c r="I369" i="11" s="1"/>
  <c r="E369" i="11"/>
  <c r="D369" i="11"/>
  <c r="C369" i="11"/>
  <c r="AB368" i="11"/>
  <c r="AA368" i="11"/>
  <c r="Y368" i="11"/>
  <c r="X368" i="11"/>
  <c r="V368" i="11"/>
  <c r="U368" i="11"/>
  <c r="Q368" i="11"/>
  <c r="P368" i="11"/>
  <c r="O368" i="11"/>
  <c r="M368" i="11"/>
  <c r="L368" i="11"/>
  <c r="H368" i="11"/>
  <c r="E368" i="11"/>
  <c r="F368" i="11" s="1"/>
  <c r="D368" i="11"/>
  <c r="C368" i="11"/>
  <c r="AB367" i="11"/>
  <c r="AA367" i="11"/>
  <c r="Y367" i="11"/>
  <c r="X367" i="11"/>
  <c r="V367" i="11"/>
  <c r="U367" i="11"/>
  <c r="Q367" i="11"/>
  <c r="R367" i="11" s="1"/>
  <c r="P367" i="11"/>
  <c r="O367" i="11"/>
  <c r="M367" i="11"/>
  <c r="L367" i="11"/>
  <c r="H367" i="11"/>
  <c r="E367" i="11"/>
  <c r="D367" i="11"/>
  <c r="C367" i="11"/>
  <c r="AB366" i="11"/>
  <c r="AA366" i="11"/>
  <c r="Y366" i="11"/>
  <c r="X366" i="11"/>
  <c r="V366" i="11"/>
  <c r="U366" i="11"/>
  <c r="Q366" i="11"/>
  <c r="R366" i="11" s="1"/>
  <c r="P366" i="11"/>
  <c r="O366" i="11"/>
  <c r="M366" i="11"/>
  <c r="L366" i="11"/>
  <c r="H366" i="11"/>
  <c r="E366" i="11"/>
  <c r="D366" i="11"/>
  <c r="C366" i="11"/>
  <c r="AB365" i="11"/>
  <c r="AA365" i="11"/>
  <c r="Y365" i="11"/>
  <c r="X365" i="11"/>
  <c r="V365" i="11"/>
  <c r="U365" i="11"/>
  <c r="Q365" i="11"/>
  <c r="P365" i="11"/>
  <c r="O365" i="11"/>
  <c r="M365" i="11"/>
  <c r="L365" i="11"/>
  <c r="H365" i="11"/>
  <c r="I365" i="11" s="1"/>
  <c r="E365" i="11"/>
  <c r="F365" i="11" s="1"/>
  <c r="D365" i="11"/>
  <c r="C365" i="11"/>
  <c r="AB364" i="11"/>
  <c r="AA364" i="11"/>
  <c r="Y364" i="11"/>
  <c r="X364" i="11"/>
  <c r="V364" i="11"/>
  <c r="U364" i="11"/>
  <c r="Q364" i="11"/>
  <c r="P364" i="11"/>
  <c r="O364" i="11"/>
  <c r="M364" i="11"/>
  <c r="L364" i="11"/>
  <c r="H364" i="11"/>
  <c r="E364" i="11"/>
  <c r="F364" i="11" s="1"/>
  <c r="D364" i="11"/>
  <c r="C364" i="11"/>
  <c r="AB363" i="11"/>
  <c r="AA363" i="11"/>
  <c r="Y363" i="11"/>
  <c r="X363" i="11"/>
  <c r="V363" i="11"/>
  <c r="U363" i="11"/>
  <c r="Q363" i="11"/>
  <c r="P363" i="11"/>
  <c r="O363" i="11"/>
  <c r="M363" i="11"/>
  <c r="L363" i="11"/>
  <c r="H363" i="11"/>
  <c r="E363" i="11"/>
  <c r="D363" i="11"/>
  <c r="C363" i="11"/>
  <c r="AB362" i="11"/>
  <c r="AA362" i="11"/>
  <c r="Y362" i="11"/>
  <c r="X362" i="11"/>
  <c r="V362" i="11"/>
  <c r="U362" i="11"/>
  <c r="Q362" i="11"/>
  <c r="R362" i="11" s="1"/>
  <c r="P362" i="11"/>
  <c r="O362" i="11"/>
  <c r="M362" i="11"/>
  <c r="L362" i="11"/>
  <c r="H362" i="11"/>
  <c r="I362" i="11" s="1"/>
  <c r="E362" i="11"/>
  <c r="D362" i="11"/>
  <c r="C362" i="11"/>
  <c r="AB361" i="11"/>
  <c r="AA361" i="11"/>
  <c r="Y361" i="11"/>
  <c r="X361" i="11"/>
  <c r="V361" i="11"/>
  <c r="U361" i="11"/>
  <c r="Q361" i="11"/>
  <c r="P361" i="11"/>
  <c r="O361" i="11"/>
  <c r="M361" i="11"/>
  <c r="L361" i="11"/>
  <c r="H361" i="11"/>
  <c r="I361" i="11" s="1"/>
  <c r="E361" i="11"/>
  <c r="F361" i="11" s="1"/>
  <c r="D361" i="11"/>
  <c r="C361" i="11"/>
  <c r="AB360" i="11"/>
  <c r="AA360" i="11"/>
  <c r="Y360" i="11"/>
  <c r="X360" i="11"/>
  <c r="V360" i="11"/>
  <c r="U360" i="11"/>
  <c r="Q360" i="11"/>
  <c r="P360" i="11"/>
  <c r="O360" i="11"/>
  <c r="M360" i="11"/>
  <c r="L360" i="11"/>
  <c r="H360" i="11"/>
  <c r="E360" i="11"/>
  <c r="D360" i="11"/>
  <c r="C360" i="11"/>
  <c r="Z359" i="11"/>
  <c r="W359" i="11"/>
  <c r="T359" i="11"/>
  <c r="N359" i="11"/>
  <c r="K359" i="11"/>
  <c r="B359" i="11"/>
  <c r="Z358" i="11"/>
  <c r="W358" i="11"/>
  <c r="T358" i="11"/>
  <c r="N358" i="11"/>
  <c r="K358" i="11"/>
  <c r="B358" i="11"/>
  <c r="Z357" i="11"/>
  <c r="W357" i="11"/>
  <c r="T357" i="11"/>
  <c r="N357" i="11"/>
  <c r="K357" i="11"/>
  <c r="B357" i="11"/>
  <c r="AB354" i="11"/>
  <c r="AA354" i="11"/>
  <c r="Y354" i="11"/>
  <c r="X354" i="11"/>
  <c r="V354" i="11"/>
  <c r="U354" i="11"/>
  <c r="Q354" i="11"/>
  <c r="P354" i="11"/>
  <c r="O354" i="11"/>
  <c r="M354" i="11"/>
  <c r="L354" i="11"/>
  <c r="H354" i="11"/>
  <c r="I354" i="11" s="1"/>
  <c r="E354" i="11"/>
  <c r="F354" i="11" s="1"/>
  <c r="D354" i="11"/>
  <c r="C354" i="11"/>
  <c r="AB353" i="11"/>
  <c r="AA353" i="11"/>
  <c r="Y353" i="11"/>
  <c r="X353" i="11"/>
  <c r="V353" i="11"/>
  <c r="U353" i="11"/>
  <c r="Q353" i="11"/>
  <c r="P353" i="11"/>
  <c r="O353" i="11"/>
  <c r="M353" i="11"/>
  <c r="L353" i="11"/>
  <c r="H353" i="11"/>
  <c r="E353" i="11"/>
  <c r="F353" i="11" s="1"/>
  <c r="D353" i="11"/>
  <c r="C353" i="11"/>
  <c r="AB352" i="11"/>
  <c r="AA352" i="11"/>
  <c r="Y352" i="11"/>
  <c r="X352" i="11"/>
  <c r="V352" i="11"/>
  <c r="U352" i="11"/>
  <c r="Q352" i="11"/>
  <c r="P352" i="11"/>
  <c r="O352" i="11"/>
  <c r="M352" i="11"/>
  <c r="L352" i="11"/>
  <c r="H352" i="11"/>
  <c r="E352" i="11"/>
  <c r="D352" i="11"/>
  <c r="C352" i="11"/>
  <c r="AB351" i="11"/>
  <c r="AA351" i="11"/>
  <c r="Y351" i="11"/>
  <c r="X351" i="11"/>
  <c r="V351" i="11"/>
  <c r="U351" i="11"/>
  <c r="Q351" i="11"/>
  <c r="R351" i="11" s="1"/>
  <c r="P351" i="11"/>
  <c r="O351" i="11"/>
  <c r="M351" i="11"/>
  <c r="L351" i="11"/>
  <c r="H351" i="11"/>
  <c r="I351" i="11" s="1"/>
  <c r="E351" i="11"/>
  <c r="D351" i="11"/>
  <c r="C351" i="11"/>
  <c r="AB350" i="11"/>
  <c r="AA350" i="11"/>
  <c r="Y350" i="11"/>
  <c r="X350" i="11"/>
  <c r="V350" i="11"/>
  <c r="U350" i="11"/>
  <c r="Q350" i="11"/>
  <c r="P350" i="11"/>
  <c r="O350" i="11"/>
  <c r="M350" i="11"/>
  <c r="L350" i="11"/>
  <c r="H350" i="11"/>
  <c r="E350" i="11"/>
  <c r="D350" i="11"/>
  <c r="C350" i="11"/>
  <c r="AB349" i="11"/>
  <c r="AA349" i="11"/>
  <c r="Y349" i="11"/>
  <c r="X349" i="11"/>
  <c r="V349" i="11"/>
  <c r="U349" i="11"/>
  <c r="Q349" i="11"/>
  <c r="P349" i="11"/>
  <c r="O349" i="11"/>
  <c r="M349" i="11"/>
  <c r="L349" i="11"/>
  <c r="H349" i="11"/>
  <c r="E349" i="11"/>
  <c r="F349" i="11" s="1"/>
  <c r="D349" i="11"/>
  <c r="C349" i="11"/>
  <c r="AB348" i="11"/>
  <c r="AA348" i="11"/>
  <c r="Y348" i="11"/>
  <c r="X348" i="11"/>
  <c r="V348" i="11"/>
  <c r="U348" i="11"/>
  <c r="Q348" i="11"/>
  <c r="R348" i="11" s="1"/>
  <c r="P348" i="11"/>
  <c r="O348" i="11"/>
  <c r="M348" i="11"/>
  <c r="L348" i="11"/>
  <c r="H348" i="11"/>
  <c r="E348" i="11"/>
  <c r="D348" i="11"/>
  <c r="C348" i="11"/>
  <c r="AB347" i="11"/>
  <c r="AA347" i="11"/>
  <c r="Y347" i="11"/>
  <c r="X347" i="11"/>
  <c r="V347" i="11"/>
  <c r="U347" i="11"/>
  <c r="Q347" i="11"/>
  <c r="R347" i="11" s="1"/>
  <c r="P347" i="11"/>
  <c r="O347" i="11"/>
  <c r="M347" i="11"/>
  <c r="L347" i="11"/>
  <c r="H347" i="11"/>
  <c r="E347" i="11"/>
  <c r="D347" i="11"/>
  <c r="C347" i="11"/>
  <c r="AB346" i="11"/>
  <c r="AA346" i="11"/>
  <c r="Y346" i="11"/>
  <c r="X346" i="11"/>
  <c r="V346" i="11"/>
  <c r="U346" i="11"/>
  <c r="Q346" i="11"/>
  <c r="P346" i="11"/>
  <c r="O346" i="11"/>
  <c r="M346" i="11"/>
  <c r="L346" i="11"/>
  <c r="H346" i="11"/>
  <c r="I346" i="11" s="1"/>
  <c r="E346" i="11"/>
  <c r="F346" i="11" s="1"/>
  <c r="D346" i="11"/>
  <c r="C346" i="11"/>
  <c r="AB345" i="11"/>
  <c r="AA345" i="11"/>
  <c r="Y345" i="11"/>
  <c r="X345" i="11"/>
  <c r="V345" i="11"/>
  <c r="U345" i="11"/>
  <c r="Q345" i="11"/>
  <c r="P345" i="11"/>
  <c r="O345" i="11"/>
  <c r="M345" i="11"/>
  <c r="L345" i="11"/>
  <c r="H345" i="11"/>
  <c r="E345" i="11"/>
  <c r="F345" i="11" s="1"/>
  <c r="D345" i="11"/>
  <c r="C345" i="11"/>
  <c r="AB344" i="11"/>
  <c r="AA344" i="11"/>
  <c r="Y344" i="11"/>
  <c r="X344" i="11"/>
  <c r="V344" i="11"/>
  <c r="U344" i="11"/>
  <c r="Q344" i="11"/>
  <c r="P344" i="11"/>
  <c r="O344" i="11"/>
  <c r="M344" i="11"/>
  <c r="L344" i="11"/>
  <c r="H344" i="11"/>
  <c r="E344" i="11"/>
  <c r="D344" i="11"/>
  <c r="C344" i="11"/>
  <c r="AB343" i="11"/>
  <c r="AA343" i="11"/>
  <c r="Y343" i="11"/>
  <c r="X343" i="11"/>
  <c r="V343" i="11"/>
  <c r="U343" i="11"/>
  <c r="Q343" i="11"/>
  <c r="R343" i="11" s="1"/>
  <c r="P343" i="11"/>
  <c r="O343" i="11"/>
  <c r="M343" i="11"/>
  <c r="L343" i="11"/>
  <c r="H343" i="11"/>
  <c r="I343" i="11" s="1"/>
  <c r="E343" i="11"/>
  <c r="D343" i="11"/>
  <c r="C343" i="11"/>
  <c r="AB342" i="11"/>
  <c r="AA342" i="11"/>
  <c r="Y342" i="11"/>
  <c r="X342" i="11"/>
  <c r="V342" i="11"/>
  <c r="U342" i="11"/>
  <c r="Q342" i="11"/>
  <c r="P342" i="11"/>
  <c r="O342" i="11"/>
  <c r="M342" i="11"/>
  <c r="L342" i="11"/>
  <c r="H342" i="11"/>
  <c r="I342" i="11" s="1"/>
  <c r="E342" i="11"/>
  <c r="D342" i="11"/>
  <c r="C342" i="11"/>
  <c r="AB341" i="11"/>
  <c r="AA341" i="11"/>
  <c r="Y341" i="11"/>
  <c r="X341" i="11"/>
  <c r="V341" i="11"/>
  <c r="U341" i="11"/>
  <c r="Q341" i="11"/>
  <c r="P341" i="11"/>
  <c r="O341" i="11"/>
  <c r="M341" i="11"/>
  <c r="L341" i="11"/>
  <c r="H341" i="11"/>
  <c r="E341" i="11"/>
  <c r="F341" i="11" s="1"/>
  <c r="D341" i="11"/>
  <c r="C341" i="11"/>
  <c r="AB340" i="11"/>
  <c r="AA340" i="11"/>
  <c r="Y340" i="11"/>
  <c r="X340" i="11"/>
  <c r="V340" i="11"/>
  <c r="U340" i="11"/>
  <c r="Q340" i="11"/>
  <c r="R340" i="11" s="1"/>
  <c r="P340" i="11"/>
  <c r="O340" i="11"/>
  <c r="M340" i="11"/>
  <c r="L340" i="11"/>
  <c r="H340" i="11"/>
  <c r="E340" i="11"/>
  <c r="D340" i="11"/>
  <c r="C340" i="11"/>
  <c r="AB339" i="11"/>
  <c r="AA339" i="11"/>
  <c r="Y339" i="11"/>
  <c r="X339" i="11"/>
  <c r="V339" i="11"/>
  <c r="U339" i="11"/>
  <c r="Q339" i="11"/>
  <c r="R339" i="11" s="1"/>
  <c r="P339" i="11"/>
  <c r="O339" i="11"/>
  <c r="M339" i="11"/>
  <c r="L339" i="11"/>
  <c r="H339" i="11"/>
  <c r="E339" i="11"/>
  <c r="D339" i="11"/>
  <c r="C339" i="11"/>
  <c r="AB338" i="11"/>
  <c r="AA338" i="11"/>
  <c r="Y338" i="11"/>
  <c r="X338" i="11"/>
  <c r="V338" i="11"/>
  <c r="U338" i="11"/>
  <c r="Q338" i="11"/>
  <c r="P338" i="11"/>
  <c r="O338" i="11"/>
  <c r="M338" i="11"/>
  <c r="L338" i="11"/>
  <c r="H338" i="11"/>
  <c r="I338" i="11" s="1"/>
  <c r="E338" i="11"/>
  <c r="F338" i="11" s="1"/>
  <c r="D338" i="11"/>
  <c r="C338" i="11"/>
  <c r="AB337" i="11"/>
  <c r="AA337" i="11"/>
  <c r="Y337" i="11"/>
  <c r="X337" i="11"/>
  <c r="V337" i="11"/>
  <c r="U337" i="11"/>
  <c r="Q337" i="11"/>
  <c r="R337" i="11" s="1"/>
  <c r="P337" i="11"/>
  <c r="O337" i="11"/>
  <c r="M337" i="11"/>
  <c r="L337" i="11"/>
  <c r="H337" i="11"/>
  <c r="E337" i="11"/>
  <c r="F337" i="11" s="1"/>
  <c r="D337" i="11"/>
  <c r="C337" i="11"/>
  <c r="AB336" i="11"/>
  <c r="AA336" i="11"/>
  <c r="Y336" i="11"/>
  <c r="X336" i="11"/>
  <c r="V336" i="11"/>
  <c r="U336" i="11"/>
  <c r="Q336" i="11"/>
  <c r="R336" i="11" s="1"/>
  <c r="P336" i="11"/>
  <c r="O336" i="11"/>
  <c r="M336" i="11"/>
  <c r="L336" i="11"/>
  <c r="H336" i="11"/>
  <c r="I336" i="11" s="1"/>
  <c r="E336" i="11"/>
  <c r="D336" i="11"/>
  <c r="C336" i="11"/>
  <c r="AB335" i="11"/>
  <c r="AA335" i="11"/>
  <c r="Y335" i="11"/>
  <c r="X335" i="11"/>
  <c r="V335" i="11"/>
  <c r="U335" i="11"/>
  <c r="Q335" i="11"/>
  <c r="R335" i="11" s="1"/>
  <c r="P335" i="11"/>
  <c r="O335" i="11"/>
  <c r="M335" i="11"/>
  <c r="L335" i="11"/>
  <c r="H335" i="11"/>
  <c r="I335" i="11" s="1"/>
  <c r="E335" i="11"/>
  <c r="F335" i="11" s="1"/>
  <c r="D335" i="11"/>
  <c r="C335" i="11"/>
  <c r="AB334" i="11"/>
  <c r="AA334" i="11"/>
  <c r="Y334" i="11"/>
  <c r="X334" i="11"/>
  <c r="V334" i="11"/>
  <c r="U334" i="11"/>
  <c r="Q334" i="11"/>
  <c r="P334" i="11"/>
  <c r="O334" i="11"/>
  <c r="M334" i="11"/>
  <c r="L334" i="11"/>
  <c r="H334" i="11"/>
  <c r="I334" i="11" s="1"/>
  <c r="E334" i="11"/>
  <c r="F334" i="11" s="1"/>
  <c r="D334" i="11"/>
  <c r="C334" i="11"/>
  <c r="AB333" i="11"/>
  <c r="AA333" i="11"/>
  <c r="Y333" i="11"/>
  <c r="X333" i="11"/>
  <c r="V333" i="11"/>
  <c r="U333" i="11"/>
  <c r="Q333" i="11"/>
  <c r="R333" i="11" s="1"/>
  <c r="P333" i="11"/>
  <c r="O333" i="11"/>
  <c r="M333" i="11"/>
  <c r="L333" i="11"/>
  <c r="H333" i="11"/>
  <c r="E333" i="11"/>
  <c r="F333" i="11" s="1"/>
  <c r="D333" i="11"/>
  <c r="C333" i="11"/>
  <c r="AB332" i="11"/>
  <c r="AA332" i="11"/>
  <c r="Y332" i="11"/>
  <c r="X332" i="11"/>
  <c r="V332" i="11"/>
  <c r="U332" i="11"/>
  <c r="Q332" i="11"/>
  <c r="P332" i="11"/>
  <c r="O332" i="11"/>
  <c r="M332" i="11"/>
  <c r="L332" i="11"/>
  <c r="H332" i="11"/>
  <c r="E332" i="11"/>
  <c r="D332" i="11"/>
  <c r="C332" i="11"/>
  <c r="AB331" i="11"/>
  <c r="AA331" i="11"/>
  <c r="Y331" i="11"/>
  <c r="X331" i="11"/>
  <c r="V331" i="11"/>
  <c r="U331" i="11"/>
  <c r="Q331" i="11"/>
  <c r="R331" i="11" s="1"/>
  <c r="P331" i="11"/>
  <c r="O331" i="11"/>
  <c r="M331" i="11"/>
  <c r="L331" i="11"/>
  <c r="H331" i="11"/>
  <c r="I331" i="11" s="1"/>
  <c r="E331" i="11"/>
  <c r="D331" i="11"/>
  <c r="C331" i="11"/>
  <c r="AB330" i="11"/>
  <c r="AA330" i="11"/>
  <c r="Y330" i="11"/>
  <c r="X330" i="11"/>
  <c r="V330" i="11"/>
  <c r="U330" i="11"/>
  <c r="Q330" i="11"/>
  <c r="P330" i="11"/>
  <c r="O330" i="11"/>
  <c r="M330" i="11"/>
  <c r="L330" i="11"/>
  <c r="H330" i="11"/>
  <c r="I330" i="11" s="1"/>
  <c r="E330" i="11"/>
  <c r="D330" i="11"/>
  <c r="C330" i="11"/>
  <c r="AB329" i="11"/>
  <c r="AA329" i="11"/>
  <c r="Y329" i="11"/>
  <c r="X329" i="11"/>
  <c r="V329" i="11"/>
  <c r="U329" i="11"/>
  <c r="Q329" i="11"/>
  <c r="P329" i="11"/>
  <c r="O329" i="11"/>
  <c r="M329" i="11"/>
  <c r="L329" i="11"/>
  <c r="H329" i="11"/>
  <c r="E329" i="11"/>
  <c r="F329" i="11" s="1"/>
  <c r="D329" i="11"/>
  <c r="C329" i="11"/>
  <c r="AB328" i="11"/>
  <c r="AA328" i="11"/>
  <c r="Y328" i="11"/>
  <c r="X328" i="11"/>
  <c r="V328" i="11"/>
  <c r="U328" i="11"/>
  <c r="Q328" i="11"/>
  <c r="P328" i="11"/>
  <c r="O328" i="11"/>
  <c r="M328" i="11"/>
  <c r="L328" i="11"/>
  <c r="H328" i="11"/>
  <c r="I328" i="11" s="1"/>
  <c r="E328" i="11"/>
  <c r="D328" i="11"/>
  <c r="C328" i="11"/>
  <c r="AB327" i="11"/>
  <c r="AA327" i="11"/>
  <c r="Y327" i="11"/>
  <c r="X327" i="11"/>
  <c r="V327" i="11"/>
  <c r="U327" i="11"/>
  <c r="Q327" i="11"/>
  <c r="R327" i="11" s="1"/>
  <c r="P327" i="11"/>
  <c r="O327" i="11"/>
  <c r="M327" i="11"/>
  <c r="L327" i="11"/>
  <c r="H327" i="11"/>
  <c r="E327" i="11"/>
  <c r="F327" i="11" s="1"/>
  <c r="D327" i="11"/>
  <c r="C327" i="11"/>
  <c r="AB326" i="11"/>
  <c r="AA326" i="11"/>
  <c r="Y326" i="11"/>
  <c r="X326" i="11"/>
  <c r="V326" i="11"/>
  <c r="U326" i="11"/>
  <c r="Q326" i="11"/>
  <c r="P326" i="11"/>
  <c r="O326" i="11"/>
  <c r="M326" i="11"/>
  <c r="L326" i="11"/>
  <c r="H326" i="11"/>
  <c r="I326" i="11" s="1"/>
  <c r="E326" i="11"/>
  <c r="D326" i="11"/>
  <c r="C326" i="11"/>
  <c r="AB325" i="11"/>
  <c r="AA325" i="11"/>
  <c r="Y325" i="11"/>
  <c r="X325" i="11"/>
  <c r="V325" i="11"/>
  <c r="U325" i="11"/>
  <c r="Q325" i="11"/>
  <c r="R325" i="11" s="1"/>
  <c r="P325" i="11"/>
  <c r="O325" i="11"/>
  <c r="M325" i="11"/>
  <c r="L325" i="11"/>
  <c r="H325" i="11"/>
  <c r="E325" i="11"/>
  <c r="F325" i="11" s="1"/>
  <c r="D325" i="11"/>
  <c r="C325" i="11"/>
  <c r="AB324" i="11"/>
  <c r="AA324" i="11"/>
  <c r="Y324" i="11"/>
  <c r="X324" i="11"/>
  <c r="V324" i="11"/>
  <c r="U324" i="11"/>
  <c r="Q324" i="11"/>
  <c r="P324" i="11"/>
  <c r="O324" i="11"/>
  <c r="M324" i="11"/>
  <c r="L324" i="11"/>
  <c r="H324" i="11"/>
  <c r="I324" i="11" s="1"/>
  <c r="E324" i="11"/>
  <c r="D324" i="11"/>
  <c r="C324" i="11"/>
  <c r="Z323" i="11"/>
  <c r="W323" i="11"/>
  <c r="T323" i="11"/>
  <c r="N323" i="11"/>
  <c r="K323" i="11"/>
  <c r="B323" i="11"/>
  <c r="Z322" i="11"/>
  <c r="W322" i="11"/>
  <c r="T322" i="11"/>
  <c r="N322" i="11"/>
  <c r="K322" i="11"/>
  <c r="B322" i="11"/>
  <c r="Z321" i="11"/>
  <c r="W321" i="11"/>
  <c r="T321" i="11"/>
  <c r="N321" i="11"/>
  <c r="K321" i="11"/>
  <c r="B321" i="11"/>
  <c r="AB318" i="11"/>
  <c r="AA318" i="11"/>
  <c r="Y318" i="11"/>
  <c r="X318" i="11"/>
  <c r="V318" i="11"/>
  <c r="U318" i="11"/>
  <c r="Q318" i="11"/>
  <c r="R318" i="11" s="1"/>
  <c r="P318" i="11"/>
  <c r="O318" i="11"/>
  <c r="M318" i="11"/>
  <c r="L318" i="11"/>
  <c r="H318" i="11"/>
  <c r="E318" i="11"/>
  <c r="F318" i="11" s="1"/>
  <c r="D318" i="11"/>
  <c r="C318" i="11"/>
  <c r="AB317" i="11"/>
  <c r="AA317" i="11"/>
  <c r="Y317" i="11"/>
  <c r="X317" i="11"/>
  <c r="V317" i="11"/>
  <c r="U317" i="11"/>
  <c r="Q317" i="11"/>
  <c r="S317" i="11" s="1"/>
  <c r="P317" i="11"/>
  <c r="O317" i="11"/>
  <c r="M317" i="11"/>
  <c r="L317" i="11"/>
  <c r="H317" i="11"/>
  <c r="I317" i="11" s="1"/>
  <c r="E317" i="11"/>
  <c r="D317" i="11"/>
  <c r="C317" i="11"/>
  <c r="AB316" i="11"/>
  <c r="AA316" i="11"/>
  <c r="Y316" i="11"/>
  <c r="X316" i="11"/>
  <c r="V316" i="11"/>
  <c r="U316" i="11"/>
  <c r="S316" i="11"/>
  <c r="R316" i="11"/>
  <c r="P316" i="11"/>
  <c r="O316" i="11"/>
  <c r="M316" i="11"/>
  <c r="L316" i="11"/>
  <c r="H316" i="11"/>
  <c r="E316" i="11"/>
  <c r="D316" i="11"/>
  <c r="C316" i="11"/>
  <c r="AB315" i="11"/>
  <c r="AA315" i="11"/>
  <c r="Y315" i="11"/>
  <c r="X315" i="11"/>
  <c r="V315" i="11"/>
  <c r="U315" i="11"/>
  <c r="S315" i="11"/>
  <c r="R315" i="11"/>
  <c r="P315" i="11"/>
  <c r="O315" i="11"/>
  <c r="M315" i="11"/>
  <c r="L315" i="11"/>
  <c r="H315" i="11"/>
  <c r="E315" i="11"/>
  <c r="D315" i="11"/>
  <c r="C315" i="11"/>
  <c r="AB314" i="11"/>
  <c r="AA314" i="11"/>
  <c r="Y314" i="11"/>
  <c r="X314" i="11"/>
  <c r="V314" i="11"/>
  <c r="U314" i="11"/>
  <c r="S314" i="11"/>
  <c r="R314" i="11"/>
  <c r="P314" i="11"/>
  <c r="O314" i="11"/>
  <c r="M314" i="11"/>
  <c r="L314" i="11"/>
  <c r="H314" i="11"/>
  <c r="I314" i="11" s="1"/>
  <c r="E314" i="11"/>
  <c r="D314" i="11"/>
  <c r="C314" i="11"/>
  <c r="AB313" i="11"/>
  <c r="AA313" i="11"/>
  <c r="Y313" i="11"/>
  <c r="X313" i="11"/>
  <c r="V313" i="11"/>
  <c r="U313" i="11"/>
  <c r="S313" i="11"/>
  <c r="R313" i="11"/>
  <c r="P313" i="11"/>
  <c r="O313" i="11"/>
  <c r="M313" i="11"/>
  <c r="L313" i="11"/>
  <c r="H313" i="11"/>
  <c r="I313" i="11" s="1"/>
  <c r="E313" i="11"/>
  <c r="D313" i="11"/>
  <c r="C313" i="11"/>
  <c r="AB312" i="11"/>
  <c r="AA312" i="11"/>
  <c r="Y312" i="11"/>
  <c r="X312" i="11"/>
  <c r="V312" i="11"/>
  <c r="U312" i="11"/>
  <c r="S312" i="11"/>
  <c r="R312" i="11"/>
  <c r="P312" i="11"/>
  <c r="O312" i="11"/>
  <c r="M312" i="11"/>
  <c r="L312" i="11"/>
  <c r="H312" i="11"/>
  <c r="I312" i="11" s="1"/>
  <c r="E312" i="11"/>
  <c r="D312" i="11"/>
  <c r="C312" i="11"/>
  <c r="AB311" i="11"/>
  <c r="AA311" i="11"/>
  <c r="Y311" i="11"/>
  <c r="X311" i="11"/>
  <c r="V311" i="11"/>
  <c r="U311" i="11"/>
  <c r="S311" i="11"/>
  <c r="R311" i="11"/>
  <c r="P311" i="11"/>
  <c r="O311" i="11"/>
  <c r="M311" i="11"/>
  <c r="L311" i="11"/>
  <c r="H311" i="11"/>
  <c r="E311" i="11"/>
  <c r="F311" i="11" s="1"/>
  <c r="D311" i="11"/>
  <c r="C311" i="11"/>
  <c r="AB310" i="11"/>
  <c r="AA310" i="11"/>
  <c r="Y310" i="11"/>
  <c r="X310" i="11"/>
  <c r="V310" i="11"/>
  <c r="U310" i="11"/>
  <c r="S310" i="11"/>
  <c r="R310" i="11"/>
  <c r="P310" i="11"/>
  <c r="O310" i="11"/>
  <c r="M310" i="11"/>
  <c r="L310" i="11"/>
  <c r="H310" i="11"/>
  <c r="E310" i="11"/>
  <c r="F310" i="11" s="1"/>
  <c r="D310" i="11"/>
  <c r="C310" i="11"/>
  <c r="AB309" i="11"/>
  <c r="AA309" i="11"/>
  <c r="Y309" i="11"/>
  <c r="X309" i="11"/>
  <c r="V309" i="11"/>
  <c r="U309" i="11"/>
  <c r="S309" i="11"/>
  <c r="R309" i="11"/>
  <c r="P309" i="11"/>
  <c r="O309" i="11"/>
  <c r="M309" i="11"/>
  <c r="L309" i="11"/>
  <c r="H309" i="11"/>
  <c r="E309" i="11"/>
  <c r="D309" i="11"/>
  <c r="C309" i="11"/>
  <c r="AB308" i="11"/>
  <c r="AA308" i="11"/>
  <c r="Y308" i="11"/>
  <c r="X308" i="11"/>
  <c r="V308" i="11"/>
  <c r="U308" i="11"/>
  <c r="S308" i="11"/>
  <c r="R308" i="11"/>
  <c r="P308" i="11"/>
  <c r="O308" i="11"/>
  <c r="M308" i="11"/>
  <c r="L308" i="11"/>
  <c r="H308" i="11"/>
  <c r="I308" i="11" s="1"/>
  <c r="E308" i="11"/>
  <c r="D308" i="11"/>
  <c r="C308" i="11"/>
  <c r="AB307" i="11"/>
  <c r="AA307" i="11"/>
  <c r="Y307" i="11"/>
  <c r="X307" i="11"/>
  <c r="V307" i="11"/>
  <c r="U307" i="11"/>
  <c r="S307" i="11"/>
  <c r="R307" i="11"/>
  <c r="P307" i="11"/>
  <c r="O307" i="11"/>
  <c r="M307" i="11"/>
  <c r="L307" i="11"/>
  <c r="H307" i="11"/>
  <c r="E307" i="11"/>
  <c r="F307" i="11" s="1"/>
  <c r="D307" i="11"/>
  <c r="C307" i="11"/>
  <c r="AB306" i="11"/>
  <c r="AA306" i="11"/>
  <c r="Y306" i="11"/>
  <c r="X306" i="11"/>
  <c r="V306" i="11"/>
  <c r="U306" i="11"/>
  <c r="S306" i="11"/>
  <c r="R306" i="11"/>
  <c r="P306" i="11"/>
  <c r="O306" i="11"/>
  <c r="M306" i="11"/>
  <c r="L306" i="11"/>
  <c r="H306" i="11"/>
  <c r="E306" i="11"/>
  <c r="F306" i="11" s="1"/>
  <c r="D306" i="11"/>
  <c r="C306" i="11"/>
  <c r="AB305" i="11"/>
  <c r="AA305" i="11"/>
  <c r="Y305" i="11"/>
  <c r="X305" i="11"/>
  <c r="V305" i="11"/>
  <c r="U305" i="11"/>
  <c r="S305" i="11"/>
  <c r="R305" i="11"/>
  <c r="P305" i="11"/>
  <c r="O305" i="11"/>
  <c r="M305" i="11"/>
  <c r="L305" i="11"/>
  <c r="H305" i="11"/>
  <c r="I305" i="11" s="1"/>
  <c r="E305" i="11"/>
  <c r="F305" i="11" s="1"/>
  <c r="D305" i="11"/>
  <c r="C305" i="11"/>
  <c r="AB304" i="11"/>
  <c r="AA304" i="11"/>
  <c r="Y304" i="11"/>
  <c r="X304" i="11"/>
  <c r="V304" i="11"/>
  <c r="U304" i="11"/>
  <c r="S304" i="11"/>
  <c r="R304" i="11"/>
  <c r="P304" i="11"/>
  <c r="O304" i="11"/>
  <c r="M304" i="11"/>
  <c r="L304" i="11"/>
  <c r="H304" i="11"/>
  <c r="E304" i="11"/>
  <c r="D304" i="11"/>
  <c r="C304" i="11"/>
  <c r="AB303" i="11"/>
  <c r="AA303" i="11"/>
  <c r="Y303" i="11"/>
  <c r="X303" i="11"/>
  <c r="V303" i="11"/>
  <c r="U303" i="11"/>
  <c r="S303" i="11"/>
  <c r="R303" i="11"/>
  <c r="P303" i="11"/>
  <c r="O303" i="11"/>
  <c r="M303" i="11"/>
  <c r="L303" i="11"/>
  <c r="H303" i="11"/>
  <c r="E303" i="11"/>
  <c r="D303" i="11"/>
  <c r="C303" i="11"/>
  <c r="AB302" i="11"/>
  <c r="AA302" i="11"/>
  <c r="Y302" i="11"/>
  <c r="X302" i="11"/>
  <c r="V302" i="11"/>
  <c r="U302" i="11"/>
  <c r="S302" i="11"/>
  <c r="R302" i="11"/>
  <c r="P302" i="11"/>
  <c r="O302" i="11"/>
  <c r="M302" i="11"/>
  <c r="L302" i="11"/>
  <c r="H302" i="11"/>
  <c r="E302" i="11"/>
  <c r="D302" i="11"/>
  <c r="C302" i="11"/>
  <c r="AB301" i="11"/>
  <c r="AA301" i="11"/>
  <c r="Y301" i="11"/>
  <c r="X301" i="11"/>
  <c r="V301" i="11"/>
  <c r="U301" i="11"/>
  <c r="S301" i="11"/>
  <c r="R301" i="11"/>
  <c r="P301" i="11"/>
  <c r="O301" i="11"/>
  <c r="M301" i="11"/>
  <c r="L301" i="11"/>
  <c r="H301" i="11"/>
  <c r="I301" i="11" s="1"/>
  <c r="E301" i="11"/>
  <c r="D301" i="11"/>
  <c r="C301" i="11"/>
  <c r="AB300" i="11"/>
  <c r="AA300" i="11"/>
  <c r="Y300" i="11"/>
  <c r="X300" i="11"/>
  <c r="V300" i="11"/>
  <c r="U300" i="11"/>
  <c r="S300" i="11"/>
  <c r="R300" i="11"/>
  <c r="P300" i="11"/>
  <c r="O300" i="11"/>
  <c r="M300" i="11"/>
  <c r="L300" i="11"/>
  <c r="H300" i="11"/>
  <c r="E300" i="11"/>
  <c r="D300" i="11"/>
  <c r="C300" i="11"/>
  <c r="AB299" i="11"/>
  <c r="AA299" i="11"/>
  <c r="Y299" i="11"/>
  <c r="X299" i="11"/>
  <c r="V299" i="11"/>
  <c r="U299" i="11"/>
  <c r="S299" i="11"/>
  <c r="R299" i="11"/>
  <c r="P299" i="11"/>
  <c r="O299" i="11"/>
  <c r="M299" i="11"/>
  <c r="L299" i="11"/>
  <c r="H299" i="11"/>
  <c r="I299" i="11" s="1"/>
  <c r="E299" i="11"/>
  <c r="D299" i="11"/>
  <c r="C299" i="11"/>
  <c r="AB298" i="11"/>
  <c r="AA298" i="11"/>
  <c r="Y298" i="11"/>
  <c r="X298" i="11"/>
  <c r="V298" i="11"/>
  <c r="U298" i="11"/>
  <c r="S298" i="11"/>
  <c r="R298" i="11"/>
  <c r="P298" i="11"/>
  <c r="O298" i="11"/>
  <c r="M298" i="11"/>
  <c r="L298" i="11"/>
  <c r="H298" i="11"/>
  <c r="E298" i="11"/>
  <c r="D298" i="11"/>
  <c r="C298" i="11"/>
  <c r="AB297" i="11"/>
  <c r="AA297" i="11"/>
  <c r="Y297" i="11"/>
  <c r="X297" i="11"/>
  <c r="V297" i="11"/>
  <c r="U297" i="11"/>
  <c r="S297" i="11"/>
  <c r="R297" i="11"/>
  <c r="P297" i="11"/>
  <c r="O297" i="11"/>
  <c r="M297" i="11"/>
  <c r="L297" i="11"/>
  <c r="H297" i="11"/>
  <c r="I297" i="11" s="1"/>
  <c r="E297" i="11"/>
  <c r="D297" i="11"/>
  <c r="C297" i="11"/>
  <c r="AB296" i="11"/>
  <c r="AA296" i="11"/>
  <c r="Y296" i="11"/>
  <c r="X296" i="11"/>
  <c r="V296" i="11"/>
  <c r="U296" i="11"/>
  <c r="S296" i="11"/>
  <c r="R296" i="11"/>
  <c r="P296" i="11"/>
  <c r="O296" i="11"/>
  <c r="M296" i="11"/>
  <c r="L296" i="11"/>
  <c r="H296" i="11"/>
  <c r="E296" i="11"/>
  <c r="F296" i="11" s="1"/>
  <c r="D296" i="11"/>
  <c r="C296" i="11"/>
  <c r="AB295" i="11"/>
  <c r="AA295" i="11"/>
  <c r="Y295" i="11"/>
  <c r="X295" i="11"/>
  <c r="V295" i="11"/>
  <c r="U295" i="11"/>
  <c r="S295" i="11"/>
  <c r="R295" i="11"/>
  <c r="P295" i="11"/>
  <c r="O295" i="11"/>
  <c r="M295" i="11"/>
  <c r="L295" i="11"/>
  <c r="H295" i="11"/>
  <c r="E295" i="11"/>
  <c r="F295" i="11" s="1"/>
  <c r="D295" i="11"/>
  <c r="C295" i="11"/>
  <c r="AB294" i="11"/>
  <c r="AA294" i="11"/>
  <c r="Y294" i="11"/>
  <c r="X294" i="11"/>
  <c r="V294" i="11"/>
  <c r="U294" i="11"/>
  <c r="S294" i="11"/>
  <c r="R294" i="11"/>
  <c r="P294" i="11"/>
  <c r="O294" i="11"/>
  <c r="M294" i="11"/>
  <c r="L294" i="11"/>
  <c r="H294" i="11"/>
  <c r="I294" i="11" s="1"/>
  <c r="E294" i="11"/>
  <c r="F294" i="11" s="1"/>
  <c r="D294" i="11"/>
  <c r="C294" i="11"/>
  <c r="AB293" i="11"/>
  <c r="AA293" i="11"/>
  <c r="Y293" i="11"/>
  <c r="X293" i="11"/>
  <c r="V293" i="11"/>
  <c r="U293" i="11"/>
  <c r="S293" i="11"/>
  <c r="R293" i="11"/>
  <c r="P293" i="11"/>
  <c r="O293" i="11"/>
  <c r="M293" i="11"/>
  <c r="L293" i="11"/>
  <c r="H293" i="11"/>
  <c r="E293" i="11"/>
  <c r="D293" i="11"/>
  <c r="C293" i="11"/>
  <c r="AB292" i="11"/>
  <c r="AA292" i="11"/>
  <c r="Y292" i="11"/>
  <c r="X292" i="11"/>
  <c r="V292" i="11"/>
  <c r="U292" i="11"/>
  <c r="S292" i="11"/>
  <c r="R292" i="11"/>
  <c r="P292" i="11"/>
  <c r="O292" i="11"/>
  <c r="M292" i="11"/>
  <c r="L292" i="11"/>
  <c r="H292" i="11"/>
  <c r="I292" i="11" s="1"/>
  <c r="E292" i="11"/>
  <c r="F292" i="11" s="1"/>
  <c r="D292" i="11"/>
  <c r="C292" i="11"/>
  <c r="AB291" i="11"/>
  <c r="AA291" i="11"/>
  <c r="Y291" i="11"/>
  <c r="X291" i="11"/>
  <c r="V291" i="11"/>
  <c r="U291" i="11"/>
  <c r="S291" i="11"/>
  <c r="R291" i="11"/>
  <c r="P291" i="11"/>
  <c r="O291" i="11"/>
  <c r="M291" i="11"/>
  <c r="L291" i="11"/>
  <c r="H291" i="11"/>
  <c r="E291" i="11"/>
  <c r="F291" i="11" s="1"/>
  <c r="D291" i="11"/>
  <c r="C291" i="11"/>
  <c r="AB290" i="11"/>
  <c r="AA290" i="11"/>
  <c r="Y290" i="11"/>
  <c r="X290" i="11"/>
  <c r="V290" i="11"/>
  <c r="U290" i="11"/>
  <c r="S290" i="11"/>
  <c r="R290" i="11"/>
  <c r="P290" i="11"/>
  <c r="O290" i="11"/>
  <c r="M290" i="11"/>
  <c r="L290" i="11"/>
  <c r="H290" i="11"/>
  <c r="I290" i="11" s="1"/>
  <c r="E290" i="11"/>
  <c r="F290" i="11" s="1"/>
  <c r="D290" i="11"/>
  <c r="C290" i="11"/>
  <c r="AB289" i="11"/>
  <c r="AA289" i="11"/>
  <c r="Y289" i="11"/>
  <c r="X289" i="11"/>
  <c r="V289" i="11"/>
  <c r="U289" i="11"/>
  <c r="S289" i="11"/>
  <c r="R289" i="11"/>
  <c r="P289" i="11"/>
  <c r="O289" i="11"/>
  <c r="M289" i="11"/>
  <c r="L289" i="11"/>
  <c r="H289" i="11"/>
  <c r="E289" i="11"/>
  <c r="D289" i="11"/>
  <c r="C289" i="11"/>
  <c r="Z288" i="11"/>
  <c r="W288" i="11"/>
  <c r="T288" i="11"/>
  <c r="Q288" i="11"/>
  <c r="N288" i="11"/>
  <c r="K288" i="11"/>
  <c r="B288" i="11"/>
  <c r="Z287" i="11"/>
  <c r="W287" i="11"/>
  <c r="T287" i="11"/>
  <c r="Q287" i="11"/>
  <c r="N287" i="11"/>
  <c r="K287" i="11"/>
  <c r="B287" i="11"/>
  <c r="Z286" i="11"/>
  <c r="W286" i="11"/>
  <c r="T286" i="11"/>
  <c r="Q286" i="11"/>
  <c r="N286" i="11"/>
  <c r="K286" i="11"/>
  <c r="B286" i="11"/>
  <c r="AA283" i="11"/>
  <c r="Y283" i="11"/>
  <c r="X283" i="11"/>
  <c r="V283" i="11"/>
  <c r="U283" i="11"/>
  <c r="S283" i="11"/>
  <c r="R283" i="11"/>
  <c r="P283" i="11"/>
  <c r="O283" i="11"/>
  <c r="M283" i="11"/>
  <c r="L283" i="11"/>
  <c r="H283" i="11"/>
  <c r="E283" i="11"/>
  <c r="D283" i="11"/>
  <c r="C283" i="11"/>
  <c r="AA282" i="11"/>
  <c r="Y282" i="11"/>
  <c r="X282" i="11"/>
  <c r="V282" i="11"/>
  <c r="U282" i="11"/>
  <c r="S282" i="11"/>
  <c r="R282" i="11"/>
  <c r="P282" i="11"/>
  <c r="O282" i="11"/>
  <c r="M282" i="11"/>
  <c r="L282" i="11"/>
  <c r="H282" i="11"/>
  <c r="E282" i="11"/>
  <c r="F282" i="11" s="1"/>
  <c r="D282" i="11"/>
  <c r="C282" i="11"/>
  <c r="AA281" i="11"/>
  <c r="Y281" i="11"/>
  <c r="X281" i="11"/>
  <c r="V281" i="11"/>
  <c r="U281" i="11"/>
  <c r="S281" i="11"/>
  <c r="R281" i="11"/>
  <c r="P281" i="11"/>
  <c r="O281" i="11"/>
  <c r="M281" i="11"/>
  <c r="L281" i="11"/>
  <c r="H281" i="11"/>
  <c r="I281" i="11" s="1"/>
  <c r="E281" i="11"/>
  <c r="D281" i="11"/>
  <c r="C281" i="11"/>
  <c r="AA280" i="11"/>
  <c r="Y280" i="11"/>
  <c r="X280" i="11"/>
  <c r="V280" i="11"/>
  <c r="U280" i="11"/>
  <c r="S280" i="11"/>
  <c r="R280" i="11"/>
  <c r="P280" i="11"/>
  <c r="O280" i="11"/>
  <c r="M280" i="11"/>
  <c r="L280" i="11"/>
  <c r="H280" i="11"/>
  <c r="E280" i="11"/>
  <c r="D280" i="11"/>
  <c r="C280" i="11"/>
  <c r="AA279" i="11"/>
  <c r="Y279" i="11"/>
  <c r="X279" i="11"/>
  <c r="V279" i="11"/>
  <c r="U279" i="11"/>
  <c r="S279" i="11"/>
  <c r="R279" i="11"/>
  <c r="P279" i="11"/>
  <c r="O279" i="11"/>
  <c r="M279" i="11"/>
  <c r="L279" i="11"/>
  <c r="H279" i="11"/>
  <c r="E279" i="11"/>
  <c r="F279" i="11" s="1"/>
  <c r="D279" i="11"/>
  <c r="C279" i="11"/>
  <c r="AA278" i="11"/>
  <c r="Y278" i="11"/>
  <c r="X278" i="11"/>
  <c r="V278" i="11"/>
  <c r="U278" i="11"/>
  <c r="S278" i="11"/>
  <c r="R278" i="11"/>
  <c r="P278" i="11"/>
  <c r="O278" i="11"/>
  <c r="M278" i="11"/>
  <c r="L278" i="11"/>
  <c r="H278" i="11"/>
  <c r="I278" i="11" s="1"/>
  <c r="E278" i="11"/>
  <c r="F278" i="11" s="1"/>
  <c r="D278" i="11"/>
  <c r="C278" i="11"/>
  <c r="AA277" i="11"/>
  <c r="Y277" i="11"/>
  <c r="X277" i="11"/>
  <c r="V277" i="11"/>
  <c r="U277" i="11"/>
  <c r="S277" i="11"/>
  <c r="R277" i="11"/>
  <c r="P277" i="11"/>
  <c r="O277" i="11"/>
  <c r="M277" i="11"/>
  <c r="L277" i="11"/>
  <c r="H277" i="11"/>
  <c r="I277" i="11" s="1"/>
  <c r="E277" i="11"/>
  <c r="D277" i="11"/>
  <c r="C277" i="11"/>
  <c r="AA276" i="11"/>
  <c r="Y276" i="11"/>
  <c r="X276" i="11"/>
  <c r="V276" i="11"/>
  <c r="U276" i="11"/>
  <c r="S276" i="11"/>
  <c r="R276" i="11"/>
  <c r="P276" i="11"/>
  <c r="O276" i="11"/>
  <c r="M276" i="11"/>
  <c r="L276" i="11"/>
  <c r="H276" i="11"/>
  <c r="E276" i="11"/>
  <c r="D276" i="11"/>
  <c r="C276" i="11"/>
  <c r="AA275" i="11"/>
  <c r="Y275" i="11"/>
  <c r="X275" i="11"/>
  <c r="V275" i="11"/>
  <c r="U275" i="11"/>
  <c r="S275" i="11"/>
  <c r="R275" i="11"/>
  <c r="P275" i="11"/>
  <c r="O275" i="11"/>
  <c r="M275" i="11"/>
  <c r="L275" i="11"/>
  <c r="H275" i="11"/>
  <c r="E275" i="11"/>
  <c r="F275" i="11" s="1"/>
  <c r="D275" i="11"/>
  <c r="C275" i="11"/>
  <c r="AA274" i="11"/>
  <c r="Y274" i="11"/>
  <c r="X274" i="11"/>
  <c r="V274" i="11"/>
  <c r="U274" i="11"/>
  <c r="S274" i="11"/>
  <c r="R274" i="11"/>
  <c r="P274" i="11"/>
  <c r="O274" i="11"/>
  <c r="M274" i="11"/>
  <c r="L274" i="11"/>
  <c r="H274" i="11"/>
  <c r="E274" i="11"/>
  <c r="D274" i="11"/>
  <c r="C274" i="11"/>
  <c r="AA273" i="11"/>
  <c r="Y273" i="11"/>
  <c r="X273" i="11"/>
  <c r="V273" i="11"/>
  <c r="U273" i="11"/>
  <c r="S273" i="11"/>
  <c r="R273" i="11"/>
  <c r="P273" i="11"/>
  <c r="O273" i="11"/>
  <c r="M273" i="11"/>
  <c r="L273" i="11"/>
  <c r="H273" i="11"/>
  <c r="I273" i="11" s="1"/>
  <c r="E273" i="11"/>
  <c r="D273" i="11"/>
  <c r="C273" i="11"/>
  <c r="AA272" i="11"/>
  <c r="Y272" i="11"/>
  <c r="X272" i="11"/>
  <c r="V272" i="11"/>
  <c r="U272" i="11"/>
  <c r="S272" i="11"/>
  <c r="R272" i="11"/>
  <c r="P272" i="11"/>
  <c r="O272" i="11"/>
  <c r="M272" i="11"/>
  <c r="L272" i="11"/>
  <c r="H272" i="11"/>
  <c r="E272" i="11"/>
  <c r="F272" i="11" s="1"/>
  <c r="D272" i="11"/>
  <c r="C272" i="11"/>
  <c r="AA271" i="11"/>
  <c r="Y271" i="11"/>
  <c r="X271" i="11"/>
  <c r="V271" i="11"/>
  <c r="U271" i="11"/>
  <c r="S271" i="11"/>
  <c r="R271" i="11"/>
  <c r="P271" i="11"/>
  <c r="O271" i="11"/>
  <c r="M271" i="11"/>
  <c r="L271" i="11"/>
  <c r="H271" i="11"/>
  <c r="I271" i="11" s="1"/>
  <c r="E271" i="11"/>
  <c r="D271" i="11"/>
  <c r="C271" i="11"/>
  <c r="AA270" i="11"/>
  <c r="Y270" i="11"/>
  <c r="X270" i="11"/>
  <c r="V270" i="11"/>
  <c r="U270" i="11"/>
  <c r="S270" i="11"/>
  <c r="R270" i="11"/>
  <c r="P270" i="11"/>
  <c r="O270" i="11"/>
  <c r="M270" i="11"/>
  <c r="L270" i="11"/>
  <c r="H270" i="11"/>
  <c r="E270" i="11"/>
  <c r="D270" i="11"/>
  <c r="C270" i="11"/>
  <c r="AA269" i="11"/>
  <c r="Y269" i="11"/>
  <c r="X269" i="11"/>
  <c r="V269" i="11"/>
  <c r="U269" i="11"/>
  <c r="S269" i="11"/>
  <c r="R269" i="11"/>
  <c r="P269" i="11"/>
  <c r="O269" i="11"/>
  <c r="M269" i="11"/>
  <c r="L269" i="11"/>
  <c r="H269" i="11"/>
  <c r="I269" i="11" s="1"/>
  <c r="E269" i="11"/>
  <c r="D269" i="11"/>
  <c r="C269" i="11"/>
  <c r="AA268" i="11"/>
  <c r="Y268" i="11"/>
  <c r="X268" i="11"/>
  <c r="V268" i="11"/>
  <c r="U268" i="11"/>
  <c r="S268" i="11"/>
  <c r="R268" i="11"/>
  <c r="P268" i="11"/>
  <c r="O268" i="11"/>
  <c r="M268" i="11"/>
  <c r="L268" i="11"/>
  <c r="H268" i="11"/>
  <c r="E268" i="11"/>
  <c r="F268" i="11" s="1"/>
  <c r="D268" i="11"/>
  <c r="C268" i="11"/>
  <c r="AA267" i="11"/>
  <c r="Y267" i="11"/>
  <c r="X267" i="11"/>
  <c r="V267" i="11"/>
  <c r="U267" i="11"/>
  <c r="S267" i="11"/>
  <c r="R267" i="11"/>
  <c r="P267" i="11"/>
  <c r="O267" i="11"/>
  <c r="M267" i="11"/>
  <c r="L267" i="11"/>
  <c r="H267" i="11"/>
  <c r="E267" i="11"/>
  <c r="D267" i="11"/>
  <c r="C267" i="11"/>
  <c r="AA266" i="11"/>
  <c r="Y266" i="11"/>
  <c r="X266" i="11"/>
  <c r="V266" i="11"/>
  <c r="U266" i="11"/>
  <c r="S266" i="11"/>
  <c r="R266" i="11"/>
  <c r="P266" i="11"/>
  <c r="O266" i="11"/>
  <c r="M266" i="11"/>
  <c r="L266" i="11"/>
  <c r="H266" i="11"/>
  <c r="E266" i="11"/>
  <c r="D266" i="11"/>
  <c r="C266" i="11"/>
  <c r="AA265" i="11"/>
  <c r="Y265" i="11"/>
  <c r="X265" i="11"/>
  <c r="V265" i="11"/>
  <c r="U265" i="11"/>
  <c r="S265" i="11"/>
  <c r="R265" i="11"/>
  <c r="P265" i="11"/>
  <c r="O265" i="11"/>
  <c r="M265" i="11"/>
  <c r="L265" i="11"/>
  <c r="H265" i="11"/>
  <c r="I265" i="11" s="1"/>
  <c r="E265" i="11"/>
  <c r="D265" i="11"/>
  <c r="C265" i="11"/>
  <c r="AA264" i="11"/>
  <c r="Y264" i="11"/>
  <c r="X264" i="11"/>
  <c r="V264" i="11"/>
  <c r="U264" i="11"/>
  <c r="S264" i="11"/>
  <c r="R264" i="11"/>
  <c r="P264" i="11"/>
  <c r="O264" i="11"/>
  <c r="M264" i="11"/>
  <c r="L264" i="11"/>
  <c r="H264" i="11"/>
  <c r="E264" i="11"/>
  <c r="F264" i="11" s="1"/>
  <c r="D264" i="11"/>
  <c r="C264" i="11"/>
  <c r="AA263" i="11"/>
  <c r="Y263" i="11"/>
  <c r="X263" i="11"/>
  <c r="V263" i="11"/>
  <c r="U263" i="11"/>
  <c r="S263" i="11"/>
  <c r="R263" i="11"/>
  <c r="P263" i="11"/>
  <c r="O263" i="11"/>
  <c r="M263" i="11"/>
  <c r="L263" i="11"/>
  <c r="H263" i="11"/>
  <c r="E263" i="11"/>
  <c r="D263" i="11"/>
  <c r="C263" i="11"/>
  <c r="AA262" i="11"/>
  <c r="Y262" i="11"/>
  <c r="X262" i="11"/>
  <c r="V262" i="11"/>
  <c r="U262" i="11"/>
  <c r="S262" i="11"/>
  <c r="R262" i="11"/>
  <c r="P262" i="11"/>
  <c r="O262" i="11"/>
  <c r="M262" i="11"/>
  <c r="L262" i="11"/>
  <c r="H262" i="11"/>
  <c r="E262" i="11"/>
  <c r="D262" i="11"/>
  <c r="C262" i="11"/>
  <c r="AA261" i="11"/>
  <c r="Y261" i="11"/>
  <c r="X261" i="11"/>
  <c r="V261" i="11"/>
  <c r="U261" i="11"/>
  <c r="S261" i="11"/>
  <c r="R261" i="11"/>
  <c r="P261" i="11"/>
  <c r="O261" i="11"/>
  <c r="M261" i="11"/>
  <c r="L261" i="11"/>
  <c r="H261" i="11"/>
  <c r="I261" i="11" s="1"/>
  <c r="E261" i="11"/>
  <c r="D261" i="11"/>
  <c r="C261" i="11"/>
  <c r="AA260" i="11"/>
  <c r="Y260" i="11"/>
  <c r="X260" i="11"/>
  <c r="V260" i="11"/>
  <c r="U260" i="11"/>
  <c r="S260" i="11"/>
  <c r="R260" i="11"/>
  <c r="P260" i="11"/>
  <c r="O260" i="11"/>
  <c r="M260" i="11"/>
  <c r="L260" i="11"/>
  <c r="H260" i="11"/>
  <c r="E260" i="11"/>
  <c r="D260" i="11"/>
  <c r="C260" i="11"/>
  <c r="AA259" i="11"/>
  <c r="Y259" i="11"/>
  <c r="X259" i="11"/>
  <c r="V259" i="11"/>
  <c r="U259" i="11"/>
  <c r="S259" i="11"/>
  <c r="R259" i="11"/>
  <c r="P259" i="11"/>
  <c r="O259" i="11"/>
  <c r="M259" i="11"/>
  <c r="L259" i="11"/>
  <c r="H259" i="11"/>
  <c r="I259" i="11" s="1"/>
  <c r="E259" i="11"/>
  <c r="F259" i="11" s="1"/>
  <c r="D259" i="11"/>
  <c r="C259" i="11"/>
  <c r="AA258" i="11"/>
  <c r="Y258" i="11"/>
  <c r="X258" i="11"/>
  <c r="V258" i="11"/>
  <c r="U258" i="11"/>
  <c r="S258" i="11"/>
  <c r="R258" i="11"/>
  <c r="P258" i="11"/>
  <c r="O258" i="11"/>
  <c r="M258" i="11"/>
  <c r="L258" i="11"/>
  <c r="H258" i="11"/>
  <c r="I258" i="11" s="1"/>
  <c r="E258" i="11"/>
  <c r="D258" i="11"/>
  <c r="C258" i="11"/>
  <c r="AA257" i="11"/>
  <c r="Y257" i="11"/>
  <c r="X257" i="11"/>
  <c r="V257" i="11"/>
  <c r="U257" i="11"/>
  <c r="S257" i="11"/>
  <c r="R257" i="11"/>
  <c r="P257" i="11"/>
  <c r="O257" i="11"/>
  <c r="M257" i="11"/>
  <c r="L257" i="11"/>
  <c r="H257" i="11"/>
  <c r="E257" i="11"/>
  <c r="D257" i="11"/>
  <c r="C257" i="11"/>
  <c r="AA256" i="11"/>
  <c r="Y256" i="11"/>
  <c r="X256" i="11"/>
  <c r="V256" i="11"/>
  <c r="U256" i="11"/>
  <c r="S256" i="11"/>
  <c r="R256" i="11"/>
  <c r="P256" i="11"/>
  <c r="O256" i="11"/>
  <c r="M256" i="11"/>
  <c r="L256" i="11"/>
  <c r="H256" i="11"/>
  <c r="E256" i="11"/>
  <c r="D256" i="11"/>
  <c r="C256" i="11"/>
  <c r="AA255" i="11"/>
  <c r="Y255" i="11"/>
  <c r="X255" i="11"/>
  <c r="V255" i="11"/>
  <c r="U255" i="11"/>
  <c r="S255" i="11"/>
  <c r="R255" i="11"/>
  <c r="P255" i="11"/>
  <c r="O255" i="11"/>
  <c r="M255" i="11"/>
  <c r="L255" i="11"/>
  <c r="H255" i="11"/>
  <c r="E255" i="11"/>
  <c r="D255" i="11"/>
  <c r="C255" i="11"/>
  <c r="AA254" i="11"/>
  <c r="Y254" i="11"/>
  <c r="X254" i="11"/>
  <c r="V254" i="11"/>
  <c r="U254" i="11"/>
  <c r="S254" i="11"/>
  <c r="R254" i="11"/>
  <c r="P254" i="11"/>
  <c r="O254" i="11"/>
  <c r="M254" i="11"/>
  <c r="L254" i="11"/>
  <c r="H254" i="11"/>
  <c r="E254" i="11"/>
  <c r="D254" i="11"/>
  <c r="C254" i="11"/>
  <c r="AA253" i="11"/>
  <c r="Y253" i="11"/>
  <c r="X253" i="11"/>
  <c r="V253" i="11"/>
  <c r="U253" i="11"/>
  <c r="S253" i="11"/>
  <c r="R253" i="11"/>
  <c r="P253" i="11"/>
  <c r="O253" i="11"/>
  <c r="M253" i="11"/>
  <c r="L253" i="11"/>
  <c r="H253" i="11"/>
  <c r="I253" i="11" s="1"/>
  <c r="E253" i="11"/>
  <c r="D253" i="11"/>
  <c r="C253" i="11"/>
  <c r="Z252" i="11"/>
  <c r="W252" i="11"/>
  <c r="T252" i="11"/>
  <c r="Q252" i="11"/>
  <c r="N252" i="11"/>
  <c r="K252" i="11"/>
  <c r="B252" i="11"/>
  <c r="Z251" i="11"/>
  <c r="W251" i="11"/>
  <c r="T251" i="11"/>
  <c r="Q251" i="11"/>
  <c r="N251" i="11"/>
  <c r="K251" i="11"/>
  <c r="B251" i="11"/>
  <c r="Z250" i="11"/>
  <c r="W250" i="11"/>
  <c r="T250" i="11"/>
  <c r="Q250" i="11"/>
  <c r="N250" i="11"/>
  <c r="K250" i="11"/>
  <c r="B250" i="11"/>
  <c r="AA247" i="11"/>
  <c r="Y247" i="11"/>
  <c r="X247" i="11"/>
  <c r="V247" i="11"/>
  <c r="U247" i="11"/>
  <c r="S247" i="11"/>
  <c r="R247" i="11"/>
  <c r="P247" i="11"/>
  <c r="O247" i="11"/>
  <c r="M247" i="11"/>
  <c r="L247" i="11"/>
  <c r="H247" i="11"/>
  <c r="I247" i="11" s="1"/>
  <c r="E247" i="11"/>
  <c r="D247" i="11"/>
  <c r="C247" i="11"/>
  <c r="AA246" i="11"/>
  <c r="Y246" i="11"/>
  <c r="X246" i="11"/>
  <c r="V246" i="11"/>
  <c r="U246" i="11"/>
  <c r="S246" i="11"/>
  <c r="R246" i="11"/>
  <c r="P246" i="11"/>
  <c r="O246" i="11"/>
  <c r="M246" i="11"/>
  <c r="L246" i="11"/>
  <c r="H246" i="11"/>
  <c r="I246" i="11" s="1"/>
  <c r="E246" i="11"/>
  <c r="D246" i="11"/>
  <c r="C246" i="11"/>
  <c r="AA245" i="11"/>
  <c r="Y245" i="11"/>
  <c r="X245" i="11"/>
  <c r="V245" i="11"/>
  <c r="U245" i="11"/>
  <c r="S245" i="11"/>
  <c r="R245" i="11"/>
  <c r="P245" i="11"/>
  <c r="O245" i="11"/>
  <c r="M245" i="11"/>
  <c r="L245" i="11"/>
  <c r="H245" i="11"/>
  <c r="E245" i="11"/>
  <c r="D245" i="11"/>
  <c r="C245" i="11"/>
  <c r="AA244" i="11"/>
  <c r="Y244" i="11"/>
  <c r="X244" i="11"/>
  <c r="V244" i="11"/>
  <c r="U244" i="11"/>
  <c r="S244" i="11"/>
  <c r="R244" i="11"/>
  <c r="P244" i="11"/>
  <c r="O244" i="11"/>
  <c r="M244" i="11"/>
  <c r="L244" i="11"/>
  <c r="H244" i="11"/>
  <c r="I244" i="11" s="1"/>
  <c r="E244" i="11"/>
  <c r="D244" i="11"/>
  <c r="C244" i="11"/>
  <c r="AA243" i="11"/>
  <c r="Y243" i="11"/>
  <c r="X243" i="11"/>
  <c r="V243" i="11"/>
  <c r="U243" i="11"/>
  <c r="S243" i="11"/>
  <c r="R243" i="11"/>
  <c r="P243" i="11"/>
  <c r="O243" i="11"/>
  <c r="M243" i="11"/>
  <c r="L243" i="11"/>
  <c r="H243" i="11"/>
  <c r="E243" i="11"/>
  <c r="D243" i="11"/>
  <c r="C243" i="11"/>
  <c r="AA242" i="11"/>
  <c r="Y242" i="11"/>
  <c r="X242" i="11"/>
  <c r="V242" i="11"/>
  <c r="U242" i="11"/>
  <c r="S242" i="11"/>
  <c r="R242" i="11"/>
  <c r="P242" i="11"/>
  <c r="O242" i="11"/>
  <c r="M242" i="11"/>
  <c r="L242" i="11"/>
  <c r="H242" i="11"/>
  <c r="I242" i="11" s="1"/>
  <c r="E242" i="11"/>
  <c r="D242" i="11"/>
  <c r="C242" i="11"/>
  <c r="AA241" i="11"/>
  <c r="Y241" i="11"/>
  <c r="X241" i="11"/>
  <c r="V241" i="11"/>
  <c r="U241" i="11"/>
  <c r="S241" i="11"/>
  <c r="R241" i="11"/>
  <c r="P241" i="11"/>
  <c r="O241" i="11"/>
  <c r="M241" i="11"/>
  <c r="L241" i="11"/>
  <c r="H241" i="11"/>
  <c r="E241" i="11"/>
  <c r="F241" i="11" s="1"/>
  <c r="D241" i="11"/>
  <c r="C241" i="11"/>
  <c r="AA240" i="11"/>
  <c r="Y240" i="11"/>
  <c r="X240" i="11"/>
  <c r="V240" i="11"/>
  <c r="U240" i="11"/>
  <c r="S240" i="11"/>
  <c r="R240" i="11"/>
  <c r="P240" i="11"/>
  <c r="O240" i="11"/>
  <c r="M240" i="11"/>
  <c r="L240" i="11"/>
  <c r="H240" i="11"/>
  <c r="I240" i="11" s="1"/>
  <c r="E240" i="11"/>
  <c r="D240" i="11"/>
  <c r="C240" i="11"/>
  <c r="AA239" i="11"/>
  <c r="Y239" i="11"/>
  <c r="X239" i="11"/>
  <c r="V239" i="11"/>
  <c r="U239" i="11"/>
  <c r="S239" i="11"/>
  <c r="R239" i="11"/>
  <c r="P239" i="11"/>
  <c r="O239" i="11"/>
  <c r="M239" i="11"/>
  <c r="L239" i="11"/>
  <c r="H239" i="11"/>
  <c r="E239" i="11"/>
  <c r="D239" i="11"/>
  <c r="C239" i="11"/>
  <c r="AA238" i="11"/>
  <c r="Y238" i="11"/>
  <c r="X238" i="11"/>
  <c r="V238" i="11"/>
  <c r="U238" i="11"/>
  <c r="S238" i="11"/>
  <c r="R238" i="11"/>
  <c r="P238" i="11"/>
  <c r="O238" i="11"/>
  <c r="M238" i="11"/>
  <c r="L238" i="11"/>
  <c r="H238" i="11"/>
  <c r="I238" i="11" s="1"/>
  <c r="E238" i="11"/>
  <c r="D238" i="11"/>
  <c r="C238" i="11"/>
  <c r="AA237" i="11"/>
  <c r="Y237" i="11"/>
  <c r="X237" i="11"/>
  <c r="V237" i="11"/>
  <c r="U237" i="11"/>
  <c r="S237" i="11"/>
  <c r="R237" i="11"/>
  <c r="P237" i="11"/>
  <c r="O237" i="11"/>
  <c r="M237" i="11"/>
  <c r="L237" i="11"/>
  <c r="H237" i="11"/>
  <c r="E237" i="11"/>
  <c r="D237" i="11"/>
  <c r="C237" i="11"/>
  <c r="AA236" i="11"/>
  <c r="Y236" i="11"/>
  <c r="X236" i="11"/>
  <c r="V236" i="11"/>
  <c r="U236" i="11"/>
  <c r="S236" i="11"/>
  <c r="R236" i="11"/>
  <c r="P236" i="11"/>
  <c r="O236" i="11"/>
  <c r="M236" i="11"/>
  <c r="L236" i="11"/>
  <c r="H236" i="11"/>
  <c r="I236" i="11" s="1"/>
  <c r="E236" i="11"/>
  <c r="D236" i="11"/>
  <c r="C236" i="11"/>
  <c r="AA235" i="11"/>
  <c r="Y235" i="11"/>
  <c r="X235" i="11"/>
  <c r="V235" i="11"/>
  <c r="U235" i="11"/>
  <c r="S235" i="11"/>
  <c r="R235" i="11"/>
  <c r="P235" i="11"/>
  <c r="O235" i="11"/>
  <c r="M235" i="11"/>
  <c r="L235" i="11"/>
  <c r="H235" i="11"/>
  <c r="E235" i="11"/>
  <c r="D235" i="11"/>
  <c r="C235" i="11"/>
  <c r="AA234" i="11"/>
  <c r="Y234" i="11"/>
  <c r="X234" i="11"/>
  <c r="V234" i="11"/>
  <c r="U234" i="11"/>
  <c r="S234" i="11"/>
  <c r="R234" i="11"/>
  <c r="P234" i="11"/>
  <c r="O234" i="11"/>
  <c r="M234" i="11"/>
  <c r="L234" i="11"/>
  <c r="H234" i="11"/>
  <c r="I234" i="11" s="1"/>
  <c r="E234" i="11"/>
  <c r="D234" i="11"/>
  <c r="C234" i="11"/>
  <c r="AA233" i="11"/>
  <c r="Y233" i="11"/>
  <c r="X233" i="11"/>
  <c r="V233" i="11"/>
  <c r="U233" i="11"/>
  <c r="S233" i="11"/>
  <c r="R233" i="11"/>
  <c r="P233" i="11"/>
  <c r="O233" i="11"/>
  <c r="M233" i="11"/>
  <c r="L233" i="11"/>
  <c r="H233" i="11"/>
  <c r="E233" i="11"/>
  <c r="F233" i="11" s="1"/>
  <c r="D233" i="11"/>
  <c r="C233" i="11"/>
  <c r="AA232" i="11"/>
  <c r="Y232" i="11"/>
  <c r="X232" i="11"/>
  <c r="V232" i="11"/>
  <c r="U232" i="11"/>
  <c r="S232" i="11"/>
  <c r="R232" i="11"/>
  <c r="P232" i="11"/>
  <c r="O232" i="11"/>
  <c r="M232" i="11"/>
  <c r="L232" i="11"/>
  <c r="H232" i="11"/>
  <c r="I232" i="11" s="1"/>
  <c r="E232" i="11"/>
  <c r="D232" i="11"/>
  <c r="C232" i="11"/>
  <c r="AA231" i="11"/>
  <c r="Y231" i="11"/>
  <c r="X231" i="11"/>
  <c r="V231" i="11"/>
  <c r="U231" i="11"/>
  <c r="S231" i="11"/>
  <c r="R231" i="11"/>
  <c r="P231" i="11"/>
  <c r="O231" i="11"/>
  <c r="M231" i="11"/>
  <c r="L231" i="11"/>
  <c r="H231" i="11"/>
  <c r="E231" i="11"/>
  <c r="D231" i="11"/>
  <c r="C231" i="11"/>
  <c r="AA230" i="11"/>
  <c r="Y230" i="11"/>
  <c r="X230" i="11"/>
  <c r="V230" i="11"/>
  <c r="U230" i="11"/>
  <c r="S230" i="11"/>
  <c r="R230" i="11"/>
  <c r="P230" i="11"/>
  <c r="O230" i="11"/>
  <c r="M230" i="11"/>
  <c r="L230" i="11"/>
  <c r="H230" i="11"/>
  <c r="I230" i="11" s="1"/>
  <c r="E230" i="11"/>
  <c r="D230" i="11"/>
  <c r="C230" i="11"/>
  <c r="AA229" i="11"/>
  <c r="Y229" i="11"/>
  <c r="X229" i="11"/>
  <c r="V229" i="11"/>
  <c r="U229" i="11"/>
  <c r="S229" i="11"/>
  <c r="R229" i="11"/>
  <c r="P229" i="11"/>
  <c r="O229" i="11"/>
  <c r="M229" i="11"/>
  <c r="L229" i="11"/>
  <c r="H229" i="11"/>
  <c r="E229" i="11"/>
  <c r="F229" i="11" s="1"/>
  <c r="D229" i="11"/>
  <c r="C229" i="11"/>
  <c r="AA228" i="11"/>
  <c r="Y228" i="11"/>
  <c r="X228" i="11"/>
  <c r="V228" i="11"/>
  <c r="U228" i="11"/>
  <c r="S228" i="11"/>
  <c r="R228" i="11"/>
  <c r="P228" i="11"/>
  <c r="O228" i="11"/>
  <c r="M228" i="11"/>
  <c r="L228" i="11"/>
  <c r="H228" i="11"/>
  <c r="E228" i="11"/>
  <c r="D228" i="11"/>
  <c r="C228" i="11"/>
  <c r="AA227" i="11"/>
  <c r="Y227" i="11"/>
  <c r="X227" i="11"/>
  <c r="V227" i="11"/>
  <c r="U227" i="11"/>
  <c r="S227" i="11"/>
  <c r="R227" i="11"/>
  <c r="P227" i="11"/>
  <c r="O227" i="11"/>
  <c r="M227" i="11"/>
  <c r="L227" i="11"/>
  <c r="H227" i="11"/>
  <c r="E227" i="11"/>
  <c r="D227" i="11"/>
  <c r="C227" i="11"/>
  <c r="AA226" i="11"/>
  <c r="Y226" i="11"/>
  <c r="X226" i="11"/>
  <c r="V226" i="11"/>
  <c r="U226" i="11"/>
  <c r="S226" i="11"/>
  <c r="R226" i="11"/>
  <c r="P226" i="11"/>
  <c r="O226" i="11"/>
  <c r="M226" i="11"/>
  <c r="L226" i="11"/>
  <c r="H226" i="11"/>
  <c r="I226" i="11" s="1"/>
  <c r="E226" i="11"/>
  <c r="D226" i="11"/>
  <c r="C226" i="11"/>
  <c r="AA225" i="11"/>
  <c r="Y225" i="11"/>
  <c r="X225" i="11"/>
  <c r="V225" i="11"/>
  <c r="U225" i="11"/>
  <c r="S225" i="11"/>
  <c r="R225" i="11"/>
  <c r="P225" i="11"/>
  <c r="O225" i="11"/>
  <c r="M225" i="11"/>
  <c r="L225" i="11"/>
  <c r="H225" i="11"/>
  <c r="E225" i="11"/>
  <c r="F225" i="11" s="1"/>
  <c r="D225" i="11"/>
  <c r="C225" i="11"/>
  <c r="AA224" i="11"/>
  <c r="Y224" i="11"/>
  <c r="X224" i="11"/>
  <c r="V224" i="11"/>
  <c r="U224" i="11"/>
  <c r="S224" i="11"/>
  <c r="R224" i="11"/>
  <c r="P224" i="11"/>
  <c r="O224" i="11"/>
  <c r="M224" i="11"/>
  <c r="L224" i="11"/>
  <c r="H224" i="11"/>
  <c r="I224" i="11" s="1"/>
  <c r="E224" i="11"/>
  <c r="D224" i="11"/>
  <c r="C224" i="11"/>
  <c r="AA223" i="11"/>
  <c r="Y223" i="11"/>
  <c r="X223" i="11"/>
  <c r="V223" i="11"/>
  <c r="U223" i="11"/>
  <c r="S223" i="11"/>
  <c r="R223" i="11"/>
  <c r="P223" i="11"/>
  <c r="O223" i="11"/>
  <c r="M223" i="11"/>
  <c r="L223" i="11"/>
  <c r="H223" i="11"/>
  <c r="E223" i="11"/>
  <c r="D223" i="11"/>
  <c r="C223" i="11"/>
  <c r="AA222" i="11"/>
  <c r="Y222" i="11"/>
  <c r="X222" i="11"/>
  <c r="V222" i="11"/>
  <c r="U222" i="11"/>
  <c r="S222" i="11"/>
  <c r="R222" i="11"/>
  <c r="P222" i="11"/>
  <c r="O222" i="11"/>
  <c r="M222" i="11"/>
  <c r="L222" i="11"/>
  <c r="H222" i="11"/>
  <c r="E222" i="11"/>
  <c r="D222" i="11"/>
  <c r="C222" i="11"/>
  <c r="AA221" i="11"/>
  <c r="Y221" i="11"/>
  <c r="X221" i="11"/>
  <c r="V221" i="11"/>
  <c r="U221" i="11"/>
  <c r="S221" i="11"/>
  <c r="R221" i="11"/>
  <c r="P221" i="11"/>
  <c r="O221" i="11"/>
  <c r="M221" i="11"/>
  <c r="L221" i="11"/>
  <c r="H221" i="11"/>
  <c r="E221" i="11"/>
  <c r="D221" i="11"/>
  <c r="C221" i="11"/>
  <c r="AA220" i="11"/>
  <c r="Y220" i="11"/>
  <c r="X220" i="11"/>
  <c r="V220" i="11"/>
  <c r="U220" i="11"/>
  <c r="S220" i="11"/>
  <c r="R220" i="11"/>
  <c r="P220" i="11"/>
  <c r="O220" i="11"/>
  <c r="M220" i="11"/>
  <c r="L220" i="11"/>
  <c r="H220" i="11"/>
  <c r="I220" i="11" s="1"/>
  <c r="E220" i="11"/>
  <c r="D220" i="11"/>
  <c r="C220" i="11"/>
  <c r="AA219" i="11"/>
  <c r="Y219" i="11"/>
  <c r="X219" i="11"/>
  <c r="V219" i="11"/>
  <c r="U219" i="11"/>
  <c r="S219" i="11"/>
  <c r="R219" i="11"/>
  <c r="P219" i="11"/>
  <c r="O219" i="11"/>
  <c r="M219" i="11"/>
  <c r="L219" i="11"/>
  <c r="H219" i="11"/>
  <c r="E219" i="11"/>
  <c r="D219" i="11"/>
  <c r="C219" i="11"/>
  <c r="AA218" i="11"/>
  <c r="Y218" i="11"/>
  <c r="X218" i="11"/>
  <c r="V218" i="11"/>
  <c r="U218" i="11"/>
  <c r="S218" i="11"/>
  <c r="R218" i="11"/>
  <c r="P218" i="11"/>
  <c r="O218" i="11"/>
  <c r="M218" i="11"/>
  <c r="L218" i="11"/>
  <c r="H218" i="11"/>
  <c r="I218" i="11" s="1"/>
  <c r="E218" i="11"/>
  <c r="D218" i="11"/>
  <c r="C218" i="11"/>
  <c r="AA217" i="11"/>
  <c r="X217" i="11"/>
  <c r="U217" i="11"/>
  <c r="R217" i="11"/>
  <c r="O217" i="11"/>
  <c r="L217" i="11"/>
  <c r="H217" i="11"/>
  <c r="E217" i="11"/>
  <c r="F217" i="11" s="1"/>
  <c r="C217" i="11"/>
  <c r="Z216" i="11"/>
  <c r="W216" i="11"/>
  <c r="T216" i="11"/>
  <c r="Q216" i="11"/>
  <c r="N216" i="11"/>
  <c r="K216" i="11"/>
  <c r="B216" i="11"/>
  <c r="Z215" i="11"/>
  <c r="W215" i="11"/>
  <c r="T215" i="11"/>
  <c r="Q215" i="11"/>
  <c r="N215" i="11"/>
  <c r="K215" i="11"/>
  <c r="B215" i="11"/>
  <c r="Z214" i="11"/>
  <c r="W214" i="11"/>
  <c r="T214" i="11"/>
  <c r="Q214" i="11"/>
  <c r="N214" i="11"/>
  <c r="K214" i="11"/>
  <c r="B214" i="11"/>
  <c r="AD211" i="11"/>
  <c r="AB211" i="11"/>
  <c r="AA211" i="11"/>
  <c r="Y211" i="11"/>
  <c r="X211" i="11"/>
  <c r="V211" i="11"/>
  <c r="U211" i="11"/>
  <c r="S211" i="11"/>
  <c r="R211" i="11"/>
  <c r="P211" i="11"/>
  <c r="O211" i="11"/>
  <c r="M211" i="11"/>
  <c r="L211" i="11"/>
  <c r="H211" i="11"/>
  <c r="I211" i="11" s="1"/>
  <c r="E211" i="11"/>
  <c r="F211" i="11" s="1"/>
  <c r="D211" i="11"/>
  <c r="C211" i="11"/>
  <c r="AD210" i="11"/>
  <c r="AB210" i="11"/>
  <c r="AA210" i="11"/>
  <c r="Y210" i="11"/>
  <c r="X210" i="11"/>
  <c r="V210" i="11"/>
  <c r="U210" i="11"/>
  <c r="S210" i="11"/>
  <c r="R210" i="11"/>
  <c r="P210" i="11"/>
  <c r="O210" i="11"/>
  <c r="M210" i="11"/>
  <c r="L210" i="11"/>
  <c r="H210" i="11"/>
  <c r="E210" i="11"/>
  <c r="F210" i="11" s="1"/>
  <c r="D210" i="11"/>
  <c r="C210" i="11"/>
  <c r="AD209" i="11"/>
  <c r="AB209" i="11"/>
  <c r="AA209" i="11"/>
  <c r="Y209" i="11"/>
  <c r="X209" i="11"/>
  <c r="V209" i="11"/>
  <c r="U209" i="11"/>
  <c r="S209" i="11"/>
  <c r="R209" i="11"/>
  <c r="P209" i="11"/>
  <c r="O209" i="11"/>
  <c r="M209" i="11"/>
  <c r="L209" i="11"/>
  <c r="H209" i="11"/>
  <c r="I209" i="11" s="1"/>
  <c r="E209" i="11"/>
  <c r="D209" i="11"/>
  <c r="C209" i="11"/>
  <c r="AD208" i="11"/>
  <c r="AB208" i="11"/>
  <c r="AA208" i="11"/>
  <c r="Y208" i="11"/>
  <c r="X208" i="11"/>
  <c r="V208" i="11"/>
  <c r="U208" i="11"/>
  <c r="S208" i="11"/>
  <c r="R208" i="11"/>
  <c r="P208" i="11"/>
  <c r="O208" i="11"/>
  <c r="M208" i="11"/>
  <c r="L208" i="11"/>
  <c r="H208" i="11"/>
  <c r="E208" i="11"/>
  <c r="D208" i="11"/>
  <c r="C208" i="11"/>
  <c r="AD207" i="11"/>
  <c r="AB207" i="11"/>
  <c r="AA207" i="11"/>
  <c r="Y207" i="11"/>
  <c r="X207" i="11"/>
  <c r="V207" i="11"/>
  <c r="U207" i="11"/>
  <c r="S207" i="11"/>
  <c r="R207" i="11"/>
  <c r="P207" i="11"/>
  <c r="O207" i="11"/>
  <c r="M207" i="11"/>
  <c r="L207" i="11"/>
  <c r="H207" i="11"/>
  <c r="I207" i="11" s="1"/>
  <c r="E207" i="11"/>
  <c r="F207" i="11" s="1"/>
  <c r="D207" i="11"/>
  <c r="C207" i="11"/>
  <c r="AD206" i="11"/>
  <c r="AB206" i="11"/>
  <c r="AA206" i="11"/>
  <c r="Y206" i="11"/>
  <c r="X206" i="11"/>
  <c r="V206" i="11"/>
  <c r="U206" i="11"/>
  <c r="S206" i="11"/>
  <c r="R206" i="11"/>
  <c r="P206" i="11"/>
  <c r="O206" i="11"/>
  <c r="M206" i="11"/>
  <c r="L206" i="11"/>
  <c r="H206" i="11"/>
  <c r="E206" i="11"/>
  <c r="F206" i="11" s="1"/>
  <c r="D206" i="11"/>
  <c r="C206" i="11"/>
  <c r="AD205" i="11"/>
  <c r="AB205" i="11"/>
  <c r="AA205" i="11"/>
  <c r="Y205" i="11"/>
  <c r="X205" i="11"/>
  <c r="V205" i="11"/>
  <c r="U205" i="11"/>
  <c r="S205" i="11"/>
  <c r="R205" i="11"/>
  <c r="P205" i="11"/>
  <c r="O205" i="11"/>
  <c r="M205" i="11"/>
  <c r="L205" i="11"/>
  <c r="H205" i="11"/>
  <c r="I205" i="11" s="1"/>
  <c r="E205" i="11"/>
  <c r="D205" i="11"/>
  <c r="C205" i="11"/>
  <c r="AD204" i="11"/>
  <c r="AB204" i="11"/>
  <c r="AA204" i="11"/>
  <c r="Y204" i="11"/>
  <c r="X204" i="11"/>
  <c r="V204" i="11"/>
  <c r="U204" i="11"/>
  <c r="S204" i="11"/>
  <c r="R204" i="11"/>
  <c r="P204" i="11"/>
  <c r="O204" i="11"/>
  <c r="M204" i="11"/>
  <c r="L204" i="11"/>
  <c r="H204" i="11"/>
  <c r="E204" i="11"/>
  <c r="D204" i="11"/>
  <c r="C204" i="11"/>
  <c r="AD203" i="11"/>
  <c r="AB203" i="11"/>
  <c r="AA203" i="11"/>
  <c r="Y203" i="11"/>
  <c r="X203" i="11"/>
  <c r="V203" i="11"/>
  <c r="U203" i="11"/>
  <c r="S203" i="11"/>
  <c r="R203" i="11"/>
  <c r="P203" i="11"/>
  <c r="O203" i="11"/>
  <c r="M203" i="11"/>
  <c r="L203" i="11"/>
  <c r="H203" i="11"/>
  <c r="I203" i="11" s="1"/>
  <c r="E203" i="11"/>
  <c r="F203" i="11" s="1"/>
  <c r="D203" i="11"/>
  <c r="C203" i="11"/>
  <c r="AD202" i="11"/>
  <c r="AB202" i="11"/>
  <c r="AA202" i="11"/>
  <c r="Y202" i="11"/>
  <c r="X202" i="11"/>
  <c r="V202" i="11"/>
  <c r="U202" i="11"/>
  <c r="S202" i="11"/>
  <c r="R202" i="11"/>
  <c r="P202" i="11"/>
  <c r="O202" i="11"/>
  <c r="M202" i="11"/>
  <c r="L202" i="11"/>
  <c r="H202" i="11"/>
  <c r="E202" i="11"/>
  <c r="F202" i="11" s="1"/>
  <c r="D202" i="11"/>
  <c r="C202" i="11"/>
  <c r="AD201" i="11"/>
  <c r="AB201" i="11"/>
  <c r="AA201" i="11"/>
  <c r="Y201" i="11"/>
  <c r="X201" i="11"/>
  <c r="V201" i="11"/>
  <c r="U201" i="11"/>
  <c r="S201" i="11"/>
  <c r="R201" i="11"/>
  <c r="P201" i="11"/>
  <c r="O201" i="11"/>
  <c r="M201" i="11"/>
  <c r="L201" i="11"/>
  <c r="H201" i="11"/>
  <c r="I201" i="11" s="1"/>
  <c r="E201" i="11"/>
  <c r="D201" i="11"/>
  <c r="C201" i="11"/>
  <c r="AD200" i="11"/>
  <c r="AB200" i="11"/>
  <c r="AA200" i="11"/>
  <c r="Y200" i="11"/>
  <c r="X200" i="11"/>
  <c r="V200" i="11"/>
  <c r="U200" i="11"/>
  <c r="S200" i="11"/>
  <c r="R200" i="11"/>
  <c r="P200" i="11"/>
  <c r="O200" i="11"/>
  <c r="M200" i="11"/>
  <c r="L200" i="11"/>
  <c r="H200" i="11"/>
  <c r="E200" i="11"/>
  <c r="D200" i="11"/>
  <c r="C200" i="11"/>
  <c r="AD199" i="11"/>
  <c r="AB199" i="11"/>
  <c r="AA199" i="11"/>
  <c r="Y199" i="11"/>
  <c r="X199" i="11"/>
  <c r="V199" i="11"/>
  <c r="U199" i="11"/>
  <c r="S199" i="11"/>
  <c r="R199" i="11"/>
  <c r="P199" i="11"/>
  <c r="O199" i="11"/>
  <c r="M199" i="11"/>
  <c r="L199" i="11"/>
  <c r="H199" i="11"/>
  <c r="I199" i="11" s="1"/>
  <c r="E199" i="11"/>
  <c r="F199" i="11" s="1"/>
  <c r="D199" i="11"/>
  <c r="C199" i="11"/>
  <c r="AD198" i="11"/>
  <c r="AB198" i="11"/>
  <c r="AA198" i="11"/>
  <c r="Y198" i="11"/>
  <c r="X198" i="11"/>
  <c r="V198" i="11"/>
  <c r="U198" i="11"/>
  <c r="S198" i="11"/>
  <c r="R198" i="11"/>
  <c r="P198" i="11"/>
  <c r="O198" i="11"/>
  <c r="M198" i="11"/>
  <c r="L198" i="11"/>
  <c r="H198" i="11"/>
  <c r="E198" i="11"/>
  <c r="F198" i="11" s="1"/>
  <c r="D198" i="11"/>
  <c r="C198" i="11"/>
  <c r="AD197" i="11"/>
  <c r="AB197" i="11"/>
  <c r="AA197" i="11"/>
  <c r="Y197" i="11"/>
  <c r="X197" i="11"/>
  <c r="V197" i="11"/>
  <c r="U197" i="11"/>
  <c r="S197" i="11"/>
  <c r="R197" i="11"/>
  <c r="P197" i="11"/>
  <c r="O197" i="11"/>
  <c r="M197" i="11"/>
  <c r="L197" i="11"/>
  <c r="H197" i="11"/>
  <c r="I197" i="11" s="1"/>
  <c r="E197" i="11"/>
  <c r="D197" i="11"/>
  <c r="C197" i="11"/>
  <c r="AD196" i="11"/>
  <c r="AB196" i="11"/>
  <c r="AA196" i="11"/>
  <c r="Y196" i="11"/>
  <c r="X196" i="11"/>
  <c r="V196" i="11"/>
  <c r="U196" i="11"/>
  <c r="S196" i="11"/>
  <c r="R196" i="11"/>
  <c r="P196" i="11"/>
  <c r="O196" i="11"/>
  <c r="M196" i="11"/>
  <c r="L196" i="11"/>
  <c r="H196" i="11"/>
  <c r="E196" i="11"/>
  <c r="D196" i="11"/>
  <c r="C196" i="11"/>
  <c r="AD195" i="11"/>
  <c r="AB195" i="11"/>
  <c r="AA195" i="11"/>
  <c r="Y195" i="11"/>
  <c r="X195" i="11"/>
  <c r="V195" i="11"/>
  <c r="U195" i="11"/>
  <c r="S195" i="11"/>
  <c r="R195" i="11"/>
  <c r="P195" i="11"/>
  <c r="O195" i="11"/>
  <c r="M195" i="11"/>
  <c r="L195" i="11"/>
  <c r="H195" i="11"/>
  <c r="I195" i="11" s="1"/>
  <c r="E195" i="11"/>
  <c r="F195" i="11" s="1"/>
  <c r="D195" i="11"/>
  <c r="C195" i="11"/>
  <c r="AE194" i="11"/>
  <c r="AD194" i="11"/>
  <c r="AB194" i="11"/>
  <c r="AA194" i="11"/>
  <c r="Y194" i="11"/>
  <c r="X194" i="11"/>
  <c r="V194" i="11"/>
  <c r="U194" i="11"/>
  <c r="S194" i="11"/>
  <c r="R194" i="11"/>
  <c r="P194" i="11"/>
  <c r="O194" i="11"/>
  <c r="M194" i="11"/>
  <c r="L194" i="11"/>
  <c r="H194" i="11"/>
  <c r="I194" i="11" s="1"/>
  <c r="E194" i="11"/>
  <c r="D194" i="11"/>
  <c r="C194" i="11"/>
  <c r="AE193" i="11"/>
  <c r="AD193" i="11"/>
  <c r="AB193" i="11"/>
  <c r="AA193" i="11"/>
  <c r="Y193" i="11"/>
  <c r="X193" i="11"/>
  <c r="V193" i="11"/>
  <c r="U193" i="11"/>
  <c r="S193" i="11"/>
  <c r="R193" i="11"/>
  <c r="P193" i="11"/>
  <c r="O193" i="11"/>
  <c r="M193" i="11"/>
  <c r="L193" i="11"/>
  <c r="H193" i="11"/>
  <c r="I193" i="11" s="1"/>
  <c r="E193" i="11"/>
  <c r="F193" i="11" s="1"/>
  <c r="D193" i="11"/>
  <c r="C193" i="11"/>
  <c r="AE192" i="11"/>
  <c r="AD192" i="11"/>
  <c r="AB192" i="11"/>
  <c r="AA192" i="11"/>
  <c r="Y192" i="11"/>
  <c r="X192" i="11"/>
  <c r="V192" i="11"/>
  <c r="U192" i="11"/>
  <c r="S192" i="11"/>
  <c r="R192" i="11"/>
  <c r="P192" i="11"/>
  <c r="O192" i="11"/>
  <c r="M192" i="11"/>
  <c r="L192" i="11"/>
  <c r="H192" i="11"/>
  <c r="E192" i="11"/>
  <c r="D192" i="11"/>
  <c r="C192" i="11"/>
  <c r="AE191" i="11"/>
  <c r="AD191" i="11"/>
  <c r="AB191" i="11"/>
  <c r="AA191" i="11"/>
  <c r="Y191" i="11"/>
  <c r="X191" i="11"/>
  <c r="V191" i="11"/>
  <c r="U191" i="11"/>
  <c r="S191" i="11"/>
  <c r="R191" i="11"/>
  <c r="P191" i="11"/>
  <c r="O191" i="11"/>
  <c r="M191" i="11"/>
  <c r="L191" i="11"/>
  <c r="H191" i="11"/>
  <c r="I191" i="11" s="1"/>
  <c r="E191" i="11"/>
  <c r="F191" i="11" s="1"/>
  <c r="D191" i="11"/>
  <c r="C191" i="11"/>
  <c r="AE190" i="11"/>
  <c r="AD190" i="11"/>
  <c r="AB190" i="11"/>
  <c r="AA190" i="11"/>
  <c r="Y190" i="11"/>
  <c r="X190" i="11"/>
  <c r="V190" i="11"/>
  <c r="U190" i="11"/>
  <c r="S190" i="11"/>
  <c r="R190" i="11"/>
  <c r="P190" i="11"/>
  <c r="O190" i="11"/>
  <c r="M190" i="11"/>
  <c r="L190" i="11"/>
  <c r="H190" i="11"/>
  <c r="I190" i="11" s="1"/>
  <c r="E190" i="11"/>
  <c r="D190" i="11"/>
  <c r="C190" i="11"/>
  <c r="AE189" i="11"/>
  <c r="AD189" i="11"/>
  <c r="AB189" i="11"/>
  <c r="AA189" i="11"/>
  <c r="Y189" i="11"/>
  <c r="X189" i="11"/>
  <c r="V189" i="11"/>
  <c r="U189" i="11"/>
  <c r="S189" i="11"/>
  <c r="R189" i="11"/>
  <c r="P189" i="11"/>
  <c r="O189" i="11"/>
  <c r="M189" i="11"/>
  <c r="L189" i="11"/>
  <c r="H189" i="11"/>
  <c r="I189" i="11" s="1"/>
  <c r="E189" i="11"/>
  <c r="F189" i="11" s="1"/>
  <c r="D189" i="11"/>
  <c r="C189" i="11"/>
  <c r="AE188" i="11"/>
  <c r="AD188" i="11"/>
  <c r="AB188" i="11"/>
  <c r="AA188" i="11"/>
  <c r="Y188" i="11"/>
  <c r="X188" i="11"/>
  <c r="V188" i="11"/>
  <c r="U188" i="11"/>
  <c r="S188" i="11"/>
  <c r="R188" i="11"/>
  <c r="P188" i="11"/>
  <c r="O188" i="11"/>
  <c r="M188" i="11"/>
  <c r="L188" i="11"/>
  <c r="H188" i="11"/>
  <c r="E188" i="11"/>
  <c r="D188" i="11"/>
  <c r="C188" i="11"/>
  <c r="AE187" i="11"/>
  <c r="AD187" i="11"/>
  <c r="AB187" i="11"/>
  <c r="AA187" i="11"/>
  <c r="Y187" i="11"/>
  <c r="X187" i="11"/>
  <c r="V187" i="11"/>
  <c r="U187" i="11"/>
  <c r="S187" i="11"/>
  <c r="R187" i="11"/>
  <c r="P187" i="11"/>
  <c r="O187" i="11"/>
  <c r="M187" i="11"/>
  <c r="L187" i="11"/>
  <c r="H187" i="11"/>
  <c r="I187" i="11" s="1"/>
  <c r="E187" i="11"/>
  <c r="F187" i="11" s="1"/>
  <c r="D187" i="11"/>
  <c r="C187" i="11"/>
  <c r="AE186" i="11"/>
  <c r="AD186" i="11"/>
  <c r="AB186" i="11"/>
  <c r="AA186" i="11"/>
  <c r="Y186" i="11"/>
  <c r="X186" i="11"/>
  <c r="V186" i="11"/>
  <c r="U186" i="11"/>
  <c r="S186" i="11"/>
  <c r="R186" i="11"/>
  <c r="P186" i="11"/>
  <c r="O186" i="11"/>
  <c r="M186" i="11"/>
  <c r="L186" i="11"/>
  <c r="H186" i="11"/>
  <c r="E186" i="11"/>
  <c r="D186" i="11"/>
  <c r="C186" i="11"/>
  <c r="AE185" i="11"/>
  <c r="AD185" i="11"/>
  <c r="AB185" i="11"/>
  <c r="AA185" i="11"/>
  <c r="Y185" i="11"/>
  <c r="X185" i="11"/>
  <c r="V185" i="11"/>
  <c r="U185" i="11"/>
  <c r="S185" i="11"/>
  <c r="R185" i="11"/>
  <c r="P185" i="11"/>
  <c r="O185" i="11"/>
  <c r="M185" i="11"/>
  <c r="L185" i="11"/>
  <c r="H185" i="11"/>
  <c r="I185" i="11" s="1"/>
  <c r="E185" i="11"/>
  <c r="F185" i="11" s="1"/>
  <c r="D185" i="11"/>
  <c r="C185" i="11"/>
  <c r="AE184" i="11"/>
  <c r="AD184" i="11"/>
  <c r="AB184" i="11"/>
  <c r="AA184" i="11"/>
  <c r="Y184" i="11"/>
  <c r="X184" i="11"/>
  <c r="V184" i="11"/>
  <c r="U184" i="11"/>
  <c r="S184" i="11"/>
  <c r="R184" i="11"/>
  <c r="P184" i="11"/>
  <c r="O184" i="11"/>
  <c r="M184" i="11"/>
  <c r="L184" i="11"/>
  <c r="H184" i="11"/>
  <c r="E184" i="11"/>
  <c r="D184" i="11"/>
  <c r="C184" i="11"/>
  <c r="AE183" i="11"/>
  <c r="AD183" i="11"/>
  <c r="AB183" i="11"/>
  <c r="AA183" i="11"/>
  <c r="Y183" i="11"/>
  <c r="X183" i="11"/>
  <c r="V183" i="11"/>
  <c r="U183" i="11"/>
  <c r="S183" i="11"/>
  <c r="R183" i="11"/>
  <c r="P183" i="11"/>
  <c r="O183" i="11"/>
  <c r="M183" i="11"/>
  <c r="L183" i="11"/>
  <c r="H183" i="11"/>
  <c r="I183" i="11" s="1"/>
  <c r="E183" i="11"/>
  <c r="D183" i="11"/>
  <c r="C183" i="11"/>
  <c r="AE182" i="11"/>
  <c r="AD182" i="11"/>
  <c r="AB182" i="11"/>
  <c r="AA182" i="11"/>
  <c r="Y182" i="11"/>
  <c r="X182" i="11"/>
  <c r="V182" i="11"/>
  <c r="U182" i="11"/>
  <c r="S182" i="11"/>
  <c r="R182" i="11"/>
  <c r="P182" i="11"/>
  <c r="O182" i="11"/>
  <c r="M182" i="11"/>
  <c r="L182" i="11"/>
  <c r="H182" i="11"/>
  <c r="E182" i="11"/>
  <c r="D182" i="11"/>
  <c r="C182" i="11"/>
  <c r="AC181" i="11"/>
  <c r="Z181" i="11"/>
  <c r="W181" i="11"/>
  <c r="T181" i="11"/>
  <c r="Q181" i="11"/>
  <c r="N181" i="11"/>
  <c r="K181" i="11"/>
  <c r="B181" i="11"/>
  <c r="AC180" i="11"/>
  <c r="Z180" i="11"/>
  <c r="W180" i="11"/>
  <c r="T180" i="11"/>
  <c r="Q180" i="11"/>
  <c r="N180" i="11"/>
  <c r="K180" i="11"/>
  <c r="B180" i="11"/>
  <c r="AC179" i="11"/>
  <c r="Z179" i="11"/>
  <c r="W179" i="11"/>
  <c r="T179" i="11"/>
  <c r="Q179" i="11"/>
  <c r="N179" i="11"/>
  <c r="K179" i="11"/>
  <c r="B179" i="11"/>
  <c r="AE176" i="11"/>
  <c r="AD176" i="11"/>
  <c r="AB176" i="11"/>
  <c r="AA176" i="11"/>
  <c r="Y176" i="11"/>
  <c r="X176" i="11"/>
  <c r="V176" i="11"/>
  <c r="U176" i="11"/>
  <c r="S176" i="11"/>
  <c r="R176" i="11"/>
  <c r="P176" i="11"/>
  <c r="O176" i="11"/>
  <c r="M176" i="11"/>
  <c r="L176" i="11"/>
  <c r="H176" i="11"/>
  <c r="I176" i="11" s="1"/>
  <c r="E176" i="11"/>
  <c r="F176" i="11" s="1"/>
  <c r="D176" i="11"/>
  <c r="C176" i="11"/>
  <c r="AE175" i="11"/>
  <c r="AD175" i="11"/>
  <c r="AB175" i="11"/>
  <c r="AA175" i="11"/>
  <c r="Y175" i="11"/>
  <c r="X175" i="11"/>
  <c r="V175" i="11"/>
  <c r="U175" i="11"/>
  <c r="S175" i="11"/>
  <c r="R175" i="11"/>
  <c r="P175" i="11"/>
  <c r="O175" i="11"/>
  <c r="M175" i="11"/>
  <c r="L175" i="11"/>
  <c r="H175" i="11"/>
  <c r="E175" i="11"/>
  <c r="D175" i="11"/>
  <c r="C175" i="11"/>
  <c r="AE174" i="11"/>
  <c r="AD174" i="11"/>
  <c r="AB174" i="11"/>
  <c r="AA174" i="11"/>
  <c r="Y174" i="11"/>
  <c r="X174" i="11"/>
  <c r="V174" i="11"/>
  <c r="U174" i="11"/>
  <c r="S174" i="11"/>
  <c r="R174" i="11"/>
  <c r="P174" i="11"/>
  <c r="O174" i="11"/>
  <c r="M174" i="11"/>
  <c r="L174" i="11"/>
  <c r="H174" i="11"/>
  <c r="I174" i="11" s="1"/>
  <c r="E174" i="11"/>
  <c r="F174" i="11" s="1"/>
  <c r="D174" i="11"/>
  <c r="C174" i="11"/>
  <c r="AE173" i="11"/>
  <c r="AD173" i="11"/>
  <c r="AB173" i="11"/>
  <c r="AA173" i="11"/>
  <c r="Y173" i="11"/>
  <c r="X173" i="11"/>
  <c r="V173" i="11"/>
  <c r="U173" i="11"/>
  <c r="S173" i="11"/>
  <c r="R173" i="11"/>
  <c r="P173" i="11"/>
  <c r="O173" i="11"/>
  <c r="M173" i="11"/>
  <c r="L173" i="11"/>
  <c r="H173" i="11"/>
  <c r="E173" i="11"/>
  <c r="D173" i="11"/>
  <c r="C173" i="11"/>
  <c r="AE172" i="11"/>
  <c r="AD172" i="11"/>
  <c r="AB172" i="11"/>
  <c r="AA172" i="11"/>
  <c r="Y172" i="11"/>
  <c r="X172" i="11"/>
  <c r="V172" i="11"/>
  <c r="U172" i="11"/>
  <c r="S172" i="11"/>
  <c r="R172" i="11"/>
  <c r="P172" i="11"/>
  <c r="O172" i="11"/>
  <c r="M172" i="11"/>
  <c r="L172" i="11"/>
  <c r="H172" i="11"/>
  <c r="I172" i="11" s="1"/>
  <c r="E172" i="11"/>
  <c r="F172" i="11" s="1"/>
  <c r="D172" i="11"/>
  <c r="C172" i="11"/>
  <c r="AE171" i="11"/>
  <c r="AD171" i="11"/>
  <c r="AB171" i="11"/>
  <c r="AA171" i="11"/>
  <c r="Y171" i="11"/>
  <c r="X171" i="11"/>
  <c r="V171" i="11"/>
  <c r="U171" i="11"/>
  <c r="S171" i="11"/>
  <c r="R171" i="11"/>
  <c r="P171" i="11"/>
  <c r="O171" i="11"/>
  <c r="M171" i="11"/>
  <c r="L171" i="11"/>
  <c r="H171" i="11"/>
  <c r="E171" i="11"/>
  <c r="D171" i="11"/>
  <c r="C171" i="11"/>
  <c r="AE170" i="11"/>
  <c r="AD170" i="11"/>
  <c r="AB170" i="11"/>
  <c r="AA170" i="11"/>
  <c r="Y170" i="11"/>
  <c r="X170" i="11"/>
  <c r="V170" i="11"/>
  <c r="U170" i="11"/>
  <c r="S170" i="11"/>
  <c r="R170" i="11"/>
  <c r="P170" i="11"/>
  <c r="O170" i="11"/>
  <c r="M170" i="11"/>
  <c r="L170" i="11"/>
  <c r="H170" i="11"/>
  <c r="I170" i="11" s="1"/>
  <c r="E170" i="11"/>
  <c r="F170" i="11" s="1"/>
  <c r="D170" i="11"/>
  <c r="C170" i="11"/>
  <c r="AE169" i="11"/>
  <c r="AD169" i="11"/>
  <c r="AB169" i="11"/>
  <c r="AA169" i="11"/>
  <c r="Y169" i="11"/>
  <c r="X169" i="11"/>
  <c r="V169" i="11"/>
  <c r="U169" i="11"/>
  <c r="S169" i="11"/>
  <c r="R169" i="11"/>
  <c r="P169" i="11"/>
  <c r="O169" i="11"/>
  <c r="M169" i="11"/>
  <c r="L169" i="11"/>
  <c r="H169" i="11"/>
  <c r="E169" i="11"/>
  <c r="D169" i="11"/>
  <c r="C169" i="11"/>
  <c r="AE168" i="11"/>
  <c r="AD168" i="11"/>
  <c r="AB168" i="11"/>
  <c r="AA168" i="11"/>
  <c r="Y168" i="11"/>
  <c r="X168" i="11"/>
  <c r="V168" i="11"/>
  <c r="U168" i="11"/>
  <c r="S168" i="11"/>
  <c r="R168" i="11"/>
  <c r="P168" i="11"/>
  <c r="O168" i="11"/>
  <c r="M168" i="11"/>
  <c r="L168" i="11"/>
  <c r="H168" i="11"/>
  <c r="I168" i="11" s="1"/>
  <c r="E168" i="11"/>
  <c r="F168" i="11" s="1"/>
  <c r="D168" i="11"/>
  <c r="C168" i="11"/>
  <c r="AE167" i="11"/>
  <c r="AD167" i="11"/>
  <c r="AB167" i="11"/>
  <c r="AA167" i="11"/>
  <c r="Y167" i="11"/>
  <c r="X167" i="11"/>
  <c r="V167" i="11"/>
  <c r="U167" i="11"/>
  <c r="S167" i="11"/>
  <c r="R167" i="11"/>
  <c r="P167" i="11"/>
  <c r="O167" i="11"/>
  <c r="M167" i="11"/>
  <c r="L167" i="11"/>
  <c r="H167" i="11"/>
  <c r="I167" i="11" s="1"/>
  <c r="E167" i="11"/>
  <c r="D167" i="11"/>
  <c r="C167" i="11"/>
  <c r="AE166" i="11"/>
  <c r="AD166" i="11"/>
  <c r="AB166" i="11"/>
  <c r="AA166" i="11"/>
  <c r="Y166" i="11"/>
  <c r="X166" i="11"/>
  <c r="V166" i="11"/>
  <c r="U166" i="11"/>
  <c r="S166" i="11"/>
  <c r="R166" i="11"/>
  <c r="P166" i="11"/>
  <c r="O166" i="11"/>
  <c r="M166" i="11"/>
  <c r="L166" i="11"/>
  <c r="H166" i="11"/>
  <c r="I166" i="11" s="1"/>
  <c r="E166" i="11"/>
  <c r="F166" i="11" s="1"/>
  <c r="D166" i="11"/>
  <c r="C166" i="11"/>
  <c r="AE165" i="11"/>
  <c r="AD165" i="11"/>
  <c r="AB165" i="11"/>
  <c r="AA165" i="11"/>
  <c r="Y165" i="11"/>
  <c r="X165" i="11"/>
  <c r="V165" i="11"/>
  <c r="U165" i="11"/>
  <c r="S165" i="11"/>
  <c r="R165" i="11"/>
  <c r="P165" i="11"/>
  <c r="O165" i="11"/>
  <c r="M165" i="11"/>
  <c r="L165" i="11"/>
  <c r="H165" i="11"/>
  <c r="E165" i="11"/>
  <c r="D165" i="11"/>
  <c r="C165" i="11"/>
  <c r="AE164" i="11"/>
  <c r="AD164" i="11"/>
  <c r="AB164" i="11"/>
  <c r="AA164" i="11"/>
  <c r="Y164" i="11"/>
  <c r="X164" i="11"/>
  <c r="V164" i="11"/>
  <c r="U164" i="11"/>
  <c r="S164" i="11"/>
  <c r="R164" i="11"/>
  <c r="P164" i="11"/>
  <c r="O164" i="11"/>
  <c r="M164" i="11"/>
  <c r="L164" i="11"/>
  <c r="H164" i="11"/>
  <c r="I164" i="11" s="1"/>
  <c r="E164" i="11"/>
  <c r="F164" i="11" s="1"/>
  <c r="D164" i="11"/>
  <c r="C164" i="11"/>
  <c r="AE163" i="11"/>
  <c r="AD163" i="11"/>
  <c r="AB163" i="11"/>
  <c r="AA163" i="11"/>
  <c r="Y163" i="11"/>
  <c r="X163" i="11"/>
  <c r="V163" i="11"/>
  <c r="U163" i="11"/>
  <c r="S163" i="11"/>
  <c r="R163" i="11"/>
  <c r="P163" i="11"/>
  <c r="O163" i="11"/>
  <c r="M163" i="11"/>
  <c r="L163" i="11"/>
  <c r="H163" i="11"/>
  <c r="I163" i="11" s="1"/>
  <c r="E163" i="11"/>
  <c r="D163" i="11"/>
  <c r="C163" i="11"/>
  <c r="AE162" i="11"/>
  <c r="AD162" i="11"/>
  <c r="AB162" i="11"/>
  <c r="AA162" i="11"/>
  <c r="Y162" i="11"/>
  <c r="X162" i="11"/>
  <c r="V162" i="11"/>
  <c r="U162" i="11"/>
  <c r="S162" i="11"/>
  <c r="R162" i="11"/>
  <c r="P162" i="11"/>
  <c r="O162" i="11"/>
  <c r="M162" i="11"/>
  <c r="L162" i="11"/>
  <c r="H162" i="11"/>
  <c r="I162" i="11" s="1"/>
  <c r="E162" i="11"/>
  <c r="F162" i="11" s="1"/>
  <c r="D162" i="11"/>
  <c r="C162" i="11"/>
  <c r="AE161" i="11"/>
  <c r="AD161" i="11"/>
  <c r="AB161" i="11"/>
  <c r="AA161" i="11"/>
  <c r="Y161" i="11"/>
  <c r="X161" i="11"/>
  <c r="V161" i="11"/>
  <c r="U161" i="11"/>
  <c r="S161" i="11"/>
  <c r="R161" i="11"/>
  <c r="P161" i="11"/>
  <c r="O161" i="11"/>
  <c r="M161" i="11"/>
  <c r="L161" i="11"/>
  <c r="H161" i="11"/>
  <c r="E161" i="11"/>
  <c r="D161" i="11"/>
  <c r="C161" i="11"/>
  <c r="AE160" i="11"/>
  <c r="AD160" i="11"/>
  <c r="AB160" i="11"/>
  <c r="AA160" i="11"/>
  <c r="Y160" i="11"/>
  <c r="X160" i="11"/>
  <c r="V160" i="11"/>
  <c r="U160" i="11"/>
  <c r="S160" i="11"/>
  <c r="R160" i="11"/>
  <c r="P160" i="11"/>
  <c r="O160" i="11"/>
  <c r="M160" i="11"/>
  <c r="L160" i="11"/>
  <c r="H160" i="11"/>
  <c r="I160" i="11" s="1"/>
  <c r="E160" i="11"/>
  <c r="F160" i="11" s="1"/>
  <c r="D160" i="11"/>
  <c r="C160" i="11"/>
  <c r="AE159" i="11"/>
  <c r="AD159" i="11"/>
  <c r="AB159" i="11"/>
  <c r="AA159" i="11"/>
  <c r="Y159" i="11"/>
  <c r="X159" i="11"/>
  <c r="V159" i="11"/>
  <c r="U159" i="11"/>
  <c r="S159" i="11"/>
  <c r="R159" i="11"/>
  <c r="P159" i="11"/>
  <c r="O159" i="11"/>
  <c r="M159" i="11"/>
  <c r="L159" i="11"/>
  <c r="H159" i="11"/>
  <c r="E159" i="11"/>
  <c r="D159" i="11"/>
  <c r="C159" i="11"/>
  <c r="AE158" i="11"/>
  <c r="AD158" i="11"/>
  <c r="AB158" i="11"/>
  <c r="AA158" i="11"/>
  <c r="Y158" i="11"/>
  <c r="X158" i="11"/>
  <c r="V158" i="11"/>
  <c r="U158" i="11"/>
  <c r="S158" i="11"/>
  <c r="R158" i="11"/>
  <c r="P158" i="11"/>
  <c r="O158" i="11"/>
  <c r="M158" i="11"/>
  <c r="L158" i="11"/>
  <c r="H158" i="11"/>
  <c r="I158" i="11" s="1"/>
  <c r="E158" i="11"/>
  <c r="F158" i="11" s="1"/>
  <c r="D158" i="11"/>
  <c r="C158" i="11"/>
  <c r="AE157" i="11"/>
  <c r="AD157" i="11"/>
  <c r="AB157" i="11"/>
  <c r="AA157" i="11"/>
  <c r="Y157" i="11"/>
  <c r="X157" i="11"/>
  <c r="V157" i="11"/>
  <c r="U157" i="11"/>
  <c r="S157" i="11"/>
  <c r="R157" i="11"/>
  <c r="P157" i="11"/>
  <c r="O157" i="11"/>
  <c r="M157" i="11"/>
  <c r="L157" i="11"/>
  <c r="H157" i="11"/>
  <c r="E157" i="11"/>
  <c r="D157" i="11"/>
  <c r="C157" i="11"/>
  <c r="AE156" i="11"/>
  <c r="AD156" i="11"/>
  <c r="AB156" i="11"/>
  <c r="AA156" i="11"/>
  <c r="Y156" i="11"/>
  <c r="X156" i="11"/>
  <c r="V156" i="11"/>
  <c r="U156" i="11"/>
  <c r="S156" i="11"/>
  <c r="R156" i="11"/>
  <c r="P156" i="11"/>
  <c r="O156" i="11"/>
  <c r="M156" i="11"/>
  <c r="L156" i="11"/>
  <c r="H156" i="11"/>
  <c r="I156" i="11" s="1"/>
  <c r="E156" i="11"/>
  <c r="F156" i="11" s="1"/>
  <c r="D156" i="11"/>
  <c r="C156" i="11"/>
  <c r="AE155" i="11"/>
  <c r="AD155" i="11"/>
  <c r="AB155" i="11"/>
  <c r="AA155" i="11"/>
  <c r="Y155" i="11"/>
  <c r="X155" i="11"/>
  <c r="V155" i="11"/>
  <c r="U155" i="11"/>
  <c r="S155" i="11"/>
  <c r="R155" i="11"/>
  <c r="P155" i="11"/>
  <c r="O155" i="11"/>
  <c r="M155" i="11"/>
  <c r="L155" i="11"/>
  <c r="H155" i="11"/>
  <c r="E155" i="11"/>
  <c r="D155" i="11"/>
  <c r="C155" i="11"/>
  <c r="AE154" i="11"/>
  <c r="AD154" i="11"/>
  <c r="AB154" i="11"/>
  <c r="AA154" i="11"/>
  <c r="Y154" i="11"/>
  <c r="X154" i="11"/>
  <c r="V154" i="11"/>
  <c r="U154" i="11"/>
  <c r="S154" i="11"/>
  <c r="R154" i="11"/>
  <c r="P154" i="11"/>
  <c r="O154" i="11"/>
  <c r="M154" i="11"/>
  <c r="L154" i="11"/>
  <c r="H154" i="11"/>
  <c r="I154" i="11" s="1"/>
  <c r="E154" i="11"/>
  <c r="F154" i="11" s="1"/>
  <c r="D154" i="11"/>
  <c r="C154" i="11"/>
  <c r="AE153" i="11"/>
  <c r="AD153" i="11"/>
  <c r="AB153" i="11"/>
  <c r="AA153" i="11"/>
  <c r="Y153" i="11"/>
  <c r="X153" i="11"/>
  <c r="V153" i="11"/>
  <c r="U153" i="11"/>
  <c r="S153" i="11"/>
  <c r="R153" i="11"/>
  <c r="P153" i="11"/>
  <c r="O153" i="11"/>
  <c r="M153" i="11"/>
  <c r="L153" i="11"/>
  <c r="H153" i="11"/>
  <c r="E153" i="11"/>
  <c r="D153" i="11"/>
  <c r="C153" i="11"/>
  <c r="AE152" i="11"/>
  <c r="AD152" i="11"/>
  <c r="AB152" i="11"/>
  <c r="AA152" i="11"/>
  <c r="Y152" i="11"/>
  <c r="X152" i="11"/>
  <c r="V152" i="11"/>
  <c r="U152" i="11"/>
  <c r="S152" i="11"/>
  <c r="R152" i="11"/>
  <c r="P152" i="11"/>
  <c r="O152" i="11"/>
  <c r="M152" i="11"/>
  <c r="L152" i="11"/>
  <c r="H152" i="11"/>
  <c r="I152" i="11" s="1"/>
  <c r="E152" i="11"/>
  <c r="F152" i="11" s="1"/>
  <c r="D152" i="11"/>
  <c r="C152" i="11"/>
  <c r="AE151" i="11"/>
  <c r="AD151" i="11"/>
  <c r="AB151" i="11"/>
  <c r="AA151" i="11"/>
  <c r="Y151" i="11"/>
  <c r="X151" i="11"/>
  <c r="V151" i="11"/>
  <c r="U151" i="11"/>
  <c r="S151" i="11"/>
  <c r="R151" i="11"/>
  <c r="P151" i="11"/>
  <c r="O151" i="11"/>
  <c r="M151" i="11"/>
  <c r="L151" i="11"/>
  <c r="H151" i="11"/>
  <c r="E151" i="11"/>
  <c r="D151" i="11"/>
  <c r="C151" i="11"/>
  <c r="AE150" i="11"/>
  <c r="AD150" i="11"/>
  <c r="AB150" i="11"/>
  <c r="AA150" i="11"/>
  <c r="Y150" i="11"/>
  <c r="X150" i="11"/>
  <c r="V150" i="11"/>
  <c r="U150" i="11"/>
  <c r="S150" i="11"/>
  <c r="R150" i="11"/>
  <c r="P150" i="11"/>
  <c r="O150" i="11"/>
  <c r="M150" i="11"/>
  <c r="L150" i="11"/>
  <c r="H150" i="11"/>
  <c r="I150" i="11" s="1"/>
  <c r="E150" i="11"/>
  <c r="F150" i="11" s="1"/>
  <c r="D150" i="11"/>
  <c r="C150" i="11"/>
  <c r="AE149" i="11"/>
  <c r="AD149" i="11"/>
  <c r="AB149" i="11"/>
  <c r="AA149" i="11"/>
  <c r="Y149" i="11"/>
  <c r="X149" i="11"/>
  <c r="V149" i="11"/>
  <c r="U149" i="11"/>
  <c r="S149" i="11"/>
  <c r="R149" i="11"/>
  <c r="P149" i="11"/>
  <c r="O149" i="11"/>
  <c r="M149" i="11"/>
  <c r="L149" i="11"/>
  <c r="H149" i="11"/>
  <c r="E149" i="11"/>
  <c r="D149" i="11"/>
  <c r="C149" i="11"/>
  <c r="AE148" i="11"/>
  <c r="AD148" i="11"/>
  <c r="AB148" i="11"/>
  <c r="AA148" i="11"/>
  <c r="Y148" i="11"/>
  <c r="X148" i="11"/>
  <c r="V148" i="11"/>
  <c r="U148" i="11"/>
  <c r="S148" i="11"/>
  <c r="R148" i="11"/>
  <c r="P148" i="11"/>
  <c r="O148" i="11"/>
  <c r="M148" i="11"/>
  <c r="L148" i="11"/>
  <c r="H148" i="11"/>
  <c r="I148" i="11" s="1"/>
  <c r="E148" i="11"/>
  <c r="F148" i="11" s="1"/>
  <c r="D148" i="11"/>
  <c r="C148" i="11"/>
  <c r="AE147" i="11"/>
  <c r="AD147" i="11"/>
  <c r="AB147" i="11"/>
  <c r="AA147" i="11"/>
  <c r="Y147" i="11"/>
  <c r="X147" i="11"/>
  <c r="V147" i="11"/>
  <c r="U147" i="11"/>
  <c r="S147" i="11"/>
  <c r="R147" i="11"/>
  <c r="P147" i="11"/>
  <c r="O147" i="11"/>
  <c r="M147" i="11"/>
  <c r="L147" i="11"/>
  <c r="H147" i="11"/>
  <c r="E147" i="11"/>
  <c r="D147" i="11"/>
  <c r="C147" i="11"/>
  <c r="AE146" i="11"/>
  <c r="AD146" i="11"/>
  <c r="AB146" i="11"/>
  <c r="AA146" i="11"/>
  <c r="Y146" i="11"/>
  <c r="X146" i="11"/>
  <c r="V146" i="11"/>
  <c r="U146" i="11"/>
  <c r="S146" i="11"/>
  <c r="R146" i="11"/>
  <c r="P146" i="11"/>
  <c r="O146" i="11"/>
  <c r="M146" i="11"/>
  <c r="L146" i="11"/>
  <c r="H146" i="11"/>
  <c r="I146" i="11" s="1"/>
  <c r="E146" i="11"/>
  <c r="F146" i="11" s="1"/>
  <c r="D146" i="11"/>
  <c r="C146" i="11"/>
  <c r="AC145" i="11"/>
  <c r="Z145" i="11"/>
  <c r="W145" i="11"/>
  <c r="T145" i="11"/>
  <c r="Q145" i="11"/>
  <c r="N145" i="11"/>
  <c r="K145" i="11"/>
  <c r="B145" i="11"/>
  <c r="AC144" i="11"/>
  <c r="Z144" i="11"/>
  <c r="W144" i="11"/>
  <c r="T144" i="11"/>
  <c r="Q144" i="11"/>
  <c r="N144" i="11"/>
  <c r="K144" i="11"/>
  <c r="B144" i="11"/>
  <c r="AC143" i="11"/>
  <c r="Z143" i="11"/>
  <c r="W143" i="11"/>
  <c r="T143" i="11"/>
  <c r="Q143" i="11"/>
  <c r="N143" i="11"/>
  <c r="K143" i="11"/>
  <c r="B143" i="11"/>
  <c r="AE140" i="11"/>
  <c r="AD140" i="11"/>
  <c r="AB140" i="11"/>
  <c r="AA140" i="11"/>
  <c r="Y140" i="11"/>
  <c r="X140" i="11"/>
  <c r="V140" i="11"/>
  <c r="U140" i="11"/>
  <c r="S140" i="11"/>
  <c r="R140" i="11"/>
  <c r="P140" i="11"/>
  <c r="O140" i="11"/>
  <c r="M140" i="11"/>
  <c r="L140" i="11"/>
  <c r="H140" i="11"/>
  <c r="E140" i="11"/>
  <c r="D140" i="11"/>
  <c r="C140" i="11"/>
  <c r="AE139" i="11"/>
  <c r="AD139" i="11"/>
  <c r="AB139" i="11"/>
  <c r="AA139" i="11"/>
  <c r="Y139" i="11"/>
  <c r="X139" i="11"/>
  <c r="V139" i="11"/>
  <c r="U139" i="11"/>
  <c r="S139" i="11"/>
  <c r="R139" i="11"/>
  <c r="P139" i="11"/>
  <c r="O139" i="11"/>
  <c r="M139" i="11"/>
  <c r="L139" i="11"/>
  <c r="H139" i="11"/>
  <c r="I139" i="11" s="1"/>
  <c r="E139" i="11"/>
  <c r="F139" i="11" s="1"/>
  <c r="D139" i="11"/>
  <c r="C139" i="11"/>
  <c r="AE138" i="11"/>
  <c r="AD138" i="11"/>
  <c r="AB138" i="11"/>
  <c r="AA138" i="11"/>
  <c r="Y138" i="11"/>
  <c r="X138" i="11"/>
  <c r="V138" i="11"/>
  <c r="U138" i="11"/>
  <c r="S138" i="11"/>
  <c r="R138" i="11"/>
  <c r="P138" i="11"/>
  <c r="O138" i="11"/>
  <c r="M138" i="11"/>
  <c r="L138" i="11"/>
  <c r="H138" i="11"/>
  <c r="E138" i="11"/>
  <c r="D138" i="11"/>
  <c r="C138" i="11"/>
  <c r="AE137" i="11"/>
  <c r="AD137" i="11"/>
  <c r="AB137" i="11"/>
  <c r="AA137" i="11"/>
  <c r="Y137" i="11"/>
  <c r="X137" i="11"/>
  <c r="V137" i="11"/>
  <c r="U137" i="11"/>
  <c r="S137" i="11"/>
  <c r="R137" i="11"/>
  <c r="P137" i="11"/>
  <c r="O137" i="11"/>
  <c r="M137" i="11"/>
  <c r="L137" i="11"/>
  <c r="H137" i="11"/>
  <c r="I137" i="11" s="1"/>
  <c r="E137" i="11"/>
  <c r="F137" i="11" s="1"/>
  <c r="D137" i="11"/>
  <c r="C137" i="11"/>
  <c r="AE136" i="11"/>
  <c r="AD136" i="11"/>
  <c r="AB136" i="11"/>
  <c r="AA136" i="11"/>
  <c r="Y136" i="11"/>
  <c r="X136" i="11"/>
  <c r="V136" i="11"/>
  <c r="U136" i="11"/>
  <c r="S136" i="11"/>
  <c r="R136" i="11"/>
  <c r="P136" i="11"/>
  <c r="O136" i="11"/>
  <c r="M136" i="11"/>
  <c r="L136" i="11"/>
  <c r="H136" i="11"/>
  <c r="E136" i="11"/>
  <c r="D136" i="11"/>
  <c r="C136" i="11"/>
  <c r="AE135" i="11"/>
  <c r="AD135" i="11"/>
  <c r="AB135" i="11"/>
  <c r="AA135" i="11"/>
  <c r="Y135" i="11"/>
  <c r="X135" i="11"/>
  <c r="U135" i="11"/>
  <c r="S135" i="11"/>
  <c r="R135" i="11"/>
  <c r="P135" i="11"/>
  <c r="O135" i="11"/>
  <c r="M135" i="11"/>
  <c r="L135" i="11"/>
  <c r="H135" i="11"/>
  <c r="I135" i="11" s="1"/>
  <c r="E135" i="11"/>
  <c r="F135" i="11" s="1"/>
  <c r="D135" i="11"/>
  <c r="C135" i="11"/>
  <c r="AE134" i="11"/>
  <c r="AD134" i="11"/>
  <c r="AB134" i="11"/>
  <c r="AA134" i="11"/>
  <c r="Y134" i="11"/>
  <c r="X134" i="11"/>
  <c r="T134" i="11"/>
  <c r="S134" i="11"/>
  <c r="R134" i="11"/>
  <c r="P134" i="11"/>
  <c r="O134" i="11"/>
  <c r="M134" i="11"/>
  <c r="L134" i="11"/>
  <c r="H134" i="11"/>
  <c r="I134" i="11" s="1"/>
  <c r="E134" i="11"/>
  <c r="D134" i="11"/>
  <c r="C134" i="11"/>
  <c r="AE133" i="11"/>
  <c r="AD133" i="11"/>
  <c r="AB133" i="11"/>
  <c r="AA133" i="11"/>
  <c r="Y133" i="11"/>
  <c r="X133" i="11"/>
  <c r="T133" i="11"/>
  <c r="S133" i="11"/>
  <c r="R133" i="11"/>
  <c r="P133" i="11"/>
  <c r="O133" i="11"/>
  <c r="M133" i="11"/>
  <c r="L133" i="11"/>
  <c r="H133" i="11"/>
  <c r="E133" i="11"/>
  <c r="D133" i="11"/>
  <c r="C133" i="11"/>
  <c r="AE132" i="11"/>
  <c r="AD132" i="11"/>
  <c r="AB132" i="11"/>
  <c r="AA132" i="11"/>
  <c r="Y132" i="11"/>
  <c r="X132" i="11"/>
  <c r="T132" i="11"/>
  <c r="U132" i="11" s="1"/>
  <c r="S132" i="11"/>
  <c r="R132" i="11"/>
  <c r="P132" i="11"/>
  <c r="O132" i="11"/>
  <c r="M132" i="11"/>
  <c r="L132" i="11"/>
  <c r="H132" i="11"/>
  <c r="E132" i="11"/>
  <c r="F132" i="11" s="1"/>
  <c r="D132" i="11"/>
  <c r="C132" i="11"/>
  <c r="AE131" i="11"/>
  <c r="AD131" i="11"/>
  <c r="AB131" i="11"/>
  <c r="AA131" i="11"/>
  <c r="Y131" i="11"/>
  <c r="X131" i="11"/>
  <c r="T131" i="11"/>
  <c r="S131" i="11"/>
  <c r="R131" i="11"/>
  <c r="P131" i="11"/>
  <c r="O131" i="11"/>
  <c r="M131" i="11"/>
  <c r="L131" i="11"/>
  <c r="H131" i="11"/>
  <c r="I131" i="11" s="1"/>
  <c r="E131" i="11"/>
  <c r="D131" i="11"/>
  <c r="C131" i="11"/>
  <c r="AE130" i="11"/>
  <c r="AD130" i="11"/>
  <c r="AB130" i="11"/>
  <c r="AA130" i="11"/>
  <c r="Y130" i="11"/>
  <c r="X130" i="11"/>
  <c r="T130" i="11"/>
  <c r="S130" i="11"/>
  <c r="R130" i="11"/>
  <c r="P130" i="11"/>
  <c r="O130" i="11"/>
  <c r="M130" i="11"/>
  <c r="L130" i="11"/>
  <c r="H130" i="11"/>
  <c r="I130" i="11" s="1"/>
  <c r="E130" i="11"/>
  <c r="D130" i="11"/>
  <c r="C130" i="11"/>
  <c r="AE129" i="11"/>
  <c r="AD129" i="11"/>
  <c r="AB129" i="11"/>
  <c r="AA129" i="11"/>
  <c r="Y129" i="11"/>
  <c r="X129" i="11"/>
  <c r="T129" i="11"/>
  <c r="S129" i="11"/>
  <c r="R129" i="11"/>
  <c r="P129" i="11"/>
  <c r="O129" i="11"/>
  <c r="M129" i="11"/>
  <c r="L129" i="11"/>
  <c r="H129" i="11"/>
  <c r="E129" i="11"/>
  <c r="D129" i="11"/>
  <c r="C129" i="11"/>
  <c r="AE128" i="11"/>
  <c r="AD128" i="11"/>
  <c r="AB128" i="11"/>
  <c r="AA128" i="11"/>
  <c r="Y128" i="11"/>
  <c r="X128" i="11"/>
  <c r="T128" i="11"/>
  <c r="U128" i="11" s="1"/>
  <c r="S128" i="11"/>
  <c r="R128" i="11"/>
  <c r="P128" i="11"/>
  <c r="O128" i="11"/>
  <c r="M128" i="11"/>
  <c r="L128" i="11"/>
  <c r="H128" i="11"/>
  <c r="E128" i="11"/>
  <c r="F128" i="11" s="1"/>
  <c r="D128" i="11"/>
  <c r="C128" i="11"/>
  <c r="AE127" i="11"/>
  <c r="AD127" i="11"/>
  <c r="AB127" i="11"/>
  <c r="AA127" i="11"/>
  <c r="Y127" i="11"/>
  <c r="X127" i="11"/>
  <c r="T127" i="11"/>
  <c r="S127" i="11"/>
  <c r="R127" i="11"/>
  <c r="P127" i="11"/>
  <c r="O127" i="11"/>
  <c r="M127" i="11"/>
  <c r="L127" i="11"/>
  <c r="H127" i="11"/>
  <c r="I127" i="11" s="1"/>
  <c r="E127" i="11"/>
  <c r="D127" i="11"/>
  <c r="C127" i="11"/>
  <c r="AE126" i="11"/>
  <c r="AD126" i="11"/>
  <c r="AB126" i="11"/>
  <c r="AA126" i="11"/>
  <c r="Y126" i="11"/>
  <c r="X126" i="11"/>
  <c r="T126" i="11"/>
  <c r="S126" i="11"/>
  <c r="R126" i="11"/>
  <c r="P126" i="11"/>
  <c r="O126" i="11"/>
  <c r="M126" i="11"/>
  <c r="L126" i="11"/>
  <c r="H126" i="11"/>
  <c r="I126" i="11" s="1"/>
  <c r="E126" i="11"/>
  <c r="D126" i="11"/>
  <c r="C126" i="11"/>
  <c r="AE125" i="11"/>
  <c r="AD125" i="11"/>
  <c r="AB125" i="11"/>
  <c r="AA125" i="11"/>
  <c r="Y125" i="11"/>
  <c r="X125" i="11"/>
  <c r="T125" i="11"/>
  <c r="S125" i="11"/>
  <c r="R125" i="11"/>
  <c r="P125" i="11"/>
  <c r="O125" i="11"/>
  <c r="M125" i="11"/>
  <c r="L125" i="11"/>
  <c r="H125" i="11"/>
  <c r="E125" i="11"/>
  <c r="D125" i="11"/>
  <c r="C125" i="11"/>
  <c r="AE124" i="11"/>
  <c r="AD124" i="11"/>
  <c r="AB124" i="11"/>
  <c r="AA124" i="11"/>
  <c r="Y124" i="11"/>
  <c r="X124" i="11"/>
  <c r="T124" i="11"/>
  <c r="U124" i="11" s="1"/>
  <c r="S124" i="11"/>
  <c r="R124" i="11"/>
  <c r="P124" i="11"/>
  <c r="O124" i="11"/>
  <c r="M124" i="11"/>
  <c r="L124" i="11"/>
  <c r="H124" i="11"/>
  <c r="E124" i="11"/>
  <c r="F124" i="11" s="1"/>
  <c r="D124" i="11"/>
  <c r="C124" i="11"/>
  <c r="AE123" i="11"/>
  <c r="AD123" i="11"/>
  <c r="AB123" i="11"/>
  <c r="AA123" i="11"/>
  <c r="Y123" i="11"/>
  <c r="X123" i="11"/>
  <c r="T123" i="11"/>
  <c r="U123" i="11" s="1"/>
  <c r="S123" i="11"/>
  <c r="R123" i="11"/>
  <c r="P123" i="11"/>
  <c r="O123" i="11"/>
  <c r="M123" i="11"/>
  <c r="L123" i="11"/>
  <c r="H123" i="11"/>
  <c r="I123" i="11" s="1"/>
  <c r="E123" i="11"/>
  <c r="F123" i="11" s="1"/>
  <c r="D123" i="11"/>
  <c r="C123" i="11"/>
  <c r="AE122" i="11"/>
  <c r="AD122" i="11"/>
  <c r="AB122" i="11"/>
  <c r="AA122" i="11"/>
  <c r="Y122" i="11"/>
  <c r="X122" i="11"/>
  <c r="T122" i="11"/>
  <c r="S122" i="11"/>
  <c r="R122" i="11"/>
  <c r="P122" i="11"/>
  <c r="O122" i="11"/>
  <c r="M122" i="11"/>
  <c r="L122" i="11"/>
  <c r="H122" i="11"/>
  <c r="I122" i="11" s="1"/>
  <c r="E122" i="11"/>
  <c r="D122" i="11"/>
  <c r="C122" i="11"/>
  <c r="AE121" i="11"/>
  <c r="AD121" i="11"/>
  <c r="AB121" i="11"/>
  <c r="AA121" i="11"/>
  <c r="Y121" i="11"/>
  <c r="X121" i="11"/>
  <c r="T121" i="11"/>
  <c r="S121" i="11"/>
  <c r="R121" i="11"/>
  <c r="P121" i="11"/>
  <c r="O121" i="11"/>
  <c r="M121" i="11"/>
  <c r="L121" i="11"/>
  <c r="H121" i="11"/>
  <c r="E121" i="11"/>
  <c r="D121" i="11"/>
  <c r="C121" i="11"/>
  <c r="AE120" i="11"/>
  <c r="AD120" i="11"/>
  <c r="AB120" i="11"/>
  <c r="AA120" i="11"/>
  <c r="Y120" i="11"/>
  <c r="X120" i="11"/>
  <c r="T120" i="11"/>
  <c r="U120" i="11" s="1"/>
  <c r="S120" i="11"/>
  <c r="R120" i="11"/>
  <c r="P120" i="11"/>
  <c r="O120" i="11"/>
  <c r="M120" i="11"/>
  <c r="L120" i="11"/>
  <c r="H120" i="11"/>
  <c r="E120" i="11"/>
  <c r="F120" i="11" s="1"/>
  <c r="D120" i="11"/>
  <c r="C120" i="11"/>
  <c r="AE119" i="11"/>
  <c r="AD119" i="11"/>
  <c r="AB119" i="11"/>
  <c r="AA119" i="11"/>
  <c r="Y119" i="11"/>
  <c r="X119" i="11"/>
  <c r="T119" i="11"/>
  <c r="S119" i="11"/>
  <c r="R119" i="11"/>
  <c r="P119" i="11"/>
  <c r="O119" i="11"/>
  <c r="M119" i="11"/>
  <c r="L119" i="11"/>
  <c r="H119" i="11"/>
  <c r="I119" i="11" s="1"/>
  <c r="E119" i="11"/>
  <c r="F119" i="11" s="1"/>
  <c r="D119" i="11"/>
  <c r="C119" i="11"/>
  <c r="AE118" i="11"/>
  <c r="AD118" i="11"/>
  <c r="AB118" i="11"/>
  <c r="AA118" i="11"/>
  <c r="Y118" i="11"/>
  <c r="X118" i="11"/>
  <c r="T118" i="11"/>
  <c r="S118" i="11"/>
  <c r="R118" i="11"/>
  <c r="P118" i="11"/>
  <c r="O118" i="11"/>
  <c r="M118" i="11"/>
  <c r="L118" i="11"/>
  <c r="H118" i="11"/>
  <c r="I118" i="11" s="1"/>
  <c r="E118" i="11"/>
  <c r="D118" i="11"/>
  <c r="C118" i="11"/>
  <c r="AE117" i="11"/>
  <c r="AD117" i="11"/>
  <c r="AB117" i="11"/>
  <c r="AA117" i="11"/>
  <c r="Y117" i="11"/>
  <c r="X117" i="11"/>
  <c r="T117" i="11"/>
  <c r="S117" i="11"/>
  <c r="R117" i="11"/>
  <c r="P117" i="11"/>
  <c r="O117" i="11"/>
  <c r="M117" i="11"/>
  <c r="L117" i="11"/>
  <c r="H117" i="11"/>
  <c r="E117" i="11"/>
  <c r="D117" i="11"/>
  <c r="C117" i="11"/>
  <c r="AE116" i="11"/>
  <c r="AD116" i="11"/>
  <c r="AB116" i="11"/>
  <c r="AA116" i="11"/>
  <c r="Y116" i="11"/>
  <c r="X116" i="11"/>
  <c r="T116" i="11"/>
  <c r="U116" i="11" s="1"/>
  <c r="S116" i="11"/>
  <c r="R116" i="11"/>
  <c r="P116" i="11"/>
  <c r="O116" i="11"/>
  <c r="M116" i="11"/>
  <c r="L116" i="11"/>
  <c r="H116" i="11"/>
  <c r="E116" i="11"/>
  <c r="F116" i="11" s="1"/>
  <c r="D116" i="11"/>
  <c r="C116" i="11"/>
  <c r="AE115" i="11"/>
  <c r="AD115" i="11"/>
  <c r="AB115" i="11"/>
  <c r="AA115" i="11"/>
  <c r="Y115" i="11"/>
  <c r="X115" i="11"/>
  <c r="T115" i="11"/>
  <c r="S115" i="11"/>
  <c r="R115" i="11"/>
  <c r="P115" i="11"/>
  <c r="O115" i="11"/>
  <c r="M115" i="11"/>
  <c r="L115" i="11"/>
  <c r="H115" i="11"/>
  <c r="I115" i="11" s="1"/>
  <c r="E115" i="11"/>
  <c r="F115" i="11" s="1"/>
  <c r="D115" i="11"/>
  <c r="C115" i="11"/>
  <c r="AE114" i="11"/>
  <c r="AD114" i="11"/>
  <c r="AB114" i="11"/>
  <c r="AA114" i="11"/>
  <c r="Y114" i="11"/>
  <c r="X114" i="11"/>
  <c r="T114" i="11"/>
  <c r="S114" i="11"/>
  <c r="R114" i="11"/>
  <c r="P114" i="11"/>
  <c r="O114" i="11"/>
  <c r="M114" i="11"/>
  <c r="L114" i="11"/>
  <c r="H114" i="11"/>
  <c r="I114" i="11" s="1"/>
  <c r="E114" i="11"/>
  <c r="D114" i="11"/>
  <c r="C114" i="11"/>
  <c r="AE113" i="11"/>
  <c r="AD113" i="11"/>
  <c r="AB113" i="11"/>
  <c r="AA113" i="11"/>
  <c r="Y113" i="11"/>
  <c r="X113" i="11"/>
  <c r="T113" i="11"/>
  <c r="S113" i="11"/>
  <c r="R113" i="11"/>
  <c r="P113" i="11"/>
  <c r="O113" i="11"/>
  <c r="M113" i="11"/>
  <c r="L113" i="11"/>
  <c r="H113" i="11"/>
  <c r="E113" i="11"/>
  <c r="D113" i="11"/>
  <c r="C113" i="11"/>
  <c r="AE112" i="11"/>
  <c r="AD112" i="11"/>
  <c r="AB112" i="11"/>
  <c r="AA112" i="11"/>
  <c r="Y112" i="11"/>
  <c r="X112" i="11"/>
  <c r="T112" i="11"/>
  <c r="U112" i="11" s="1"/>
  <c r="S112" i="11"/>
  <c r="R112" i="11"/>
  <c r="P112" i="11"/>
  <c r="O112" i="11"/>
  <c r="M112" i="11"/>
  <c r="L112" i="11"/>
  <c r="H112" i="11"/>
  <c r="E112" i="11"/>
  <c r="F112" i="11" s="1"/>
  <c r="D112" i="11"/>
  <c r="C112" i="11"/>
  <c r="AE111" i="11"/>
  <c r="AD111" i="11"/>
  <c r="AB111" i="11"/>
  <c r="AA111" i="11"/>
  <c r="Y111" i="11"/>
  <c r="X111" i="11"/>
  <c r="T111" i="11"/>
  <c r="U111" i="11" s="1"/>
  <c r="S111" i="11"/>
  <c r="R111" i="11"/>
  <c r="P111" i="11"/>
  <c r="O111" i="11"/>
  <c r="M111" i="11"/>
  <c r="L111" i="11"/>
  <c r="H111" i="11"/>
  <c r="I111" i="11" s="1"/>
  <c r="E111" i="11"/>
  <c r="F111" i="11" s="1"/>
  <c r="D111" i="11"/>
  <c r="C111" i="11"/>
  <c r="AC110" i="11"/>
  <c r="Z110" i="11"/>
  <c r="W110" i="11"/>
  <c r="Q110" i="11"/>
  <c r="N110" i="11"/>
  <c r="K110" i="11"/>
  <c r="B110" i="11"/>
  <c r="AC109" i="11"/>
  <c r="Z109" i="11"/>
  <c r="W109" i="11"/>
  <c r="Q109" i="11"/>
  <c r="N109" i="11"/>
  <c r="K109" i="11"/>
  <c r="B109" i="11"/>
  <c r="AC108" i="11"/>
  <c r="Z108" i="11"/>
  <c r="W108" i="11"/>
  <c r="Q108" i="11"/>
  <c r="N108" i="11"/>
  <c r="K108" i="11"/>
  <c r="B108" i="11"/>
  <c r="AD105" i="11"/>
  <c r="AB105" i="11"/>
  <c r="AA105" i="11"/>
  <c r="Y105" i="11"/>
  <c r="X105" i="11"/>
  <c r="T105" i="11"/>
  <c r="S105" i="11"/>
  <c r="R105" i="11"/>
  <c r="P105" i="11"/>
  <c r="O105" i="11"/>
  <c r="M105" i="11"/>
  <c r="L105" i="11"/>
  <c r="H105" i="11"/>
  <c r="E105" i="11"/>
  <c r="D105" i="11"/>
  <c r="C105" i="11"/>
  <c r="AD104" i="11"/>
  <c r="AB104" i="11"/>
  <c r="AA104" i="11"/>
  <c r="Y104" i="11"/>
  <c r="X104" i="11"/>
  <c r="T104" i="11"/>
  <c r="S104" i="11"/>
  <c r="R104" i="11"/>
  <c r="P104" i="11"/>
  <c r="O104" i="11"/>
  <c r="M104" i="11"/>
  <c r="L104" i="11"/>
  <c r="H104" i="11"/>
  <c r="I104" i="11" s="1"/>
  <c r="E104" i="11"/>
  <c r="D104" i="11"/>
  <c r="C104" i="11"/>
  <c r="AD103" i="11"/>
  <c r="AB103" i="11"/>
  <c r="AA103" i="11"/>
  <c r="Y103" i="11"/>
  <c r="X103" i="11"/>
  <c r="T103" i="11"/>
  <c r="S103" i="11"/>
  <c r="R103" i="11"/>
  <c r="P103" i="11"/>
  <c r="O103" i="11"/>
  <c r="M103" i="11"/>
  <c r="L103" i="11"/>
  <c r="H103" i="11"/>
  <c r="E103" i="11"/>
  <c r="D103" i="11"/>
  <c r="C103" i="11"/>
  <c r="AD102" i="11"/>
  <c r="AB102" i="11"/>
  <c r="AA102" i="11"/>
  <c r="Y102" i="11"/>
  <c r="X102" i="11"/>
  <c r="T102" i="11"/>
  <c r="S102" i="11"/>
  <c r="R102" i="11"/>
  <c r="P102" i="11"/>
  <c r="O102" i="11"/>
  <c r="M102" i="11"/>
  <c r="L102" i="11"/>
  <c r="H102" i="11"/>
  <c r="I102" i="11" s="1"/>
  <c r="E102" i="11"/>
  <c r="D102" i="11"/>
  <c r="C102" i="11"/>
  <c r="AD101" i="11"/>
  <c r="AB101" i="11"/>
  <c r="AA101" i="11"/>
  <c r="Y101" i="11"/>
  <c r="X101" i="11"/>
  <c r="T101" i="11"/>
  <c r="S101" i="11"/>
  <c r="R101" i="11"/>
  <c r="P101" i="11"/>
  <c r="O101" i="11"/>
  <c r="M101" i="11"/>
  <c r="L101" i="11"/>
  <c r="H101" i="11"/>
  <c r="I101" i="11" s="1"/>
  <c r="E101" i="11"/>
  <c r="D101" i="11"/>
  <c r="C101" i="11"/>
  <c r="AD100" i="11"/>
  <c r="AB100" i="11"/>
  <c r="AA100" i="11"/>
  <c r="Y100" i="11"/>
  <c r="X100" i="11"/>
  <c r="T100" i="11"/>
  <c r="U100" i="11" s="1"/>
  <c r="S100" i="11"/>
  <c r="R100" i="11"/>
  <c r="P100" i="11"/>
  <c r="O100" i="11"/>
  <c r="M100" i="11"/>
  <c r="L100" i="11"/>
  <c r="H100" i="11"/>
  <c r="I100" i="11" s="1"/>
  <c r="E100" i="11"/>
  <c r="D100" i="11"/>
  <c r="C100" i="11"/>
  <c r="AD99" i="11"/>
  <c r="AB99" i="11"/>
  <c r="AA99" i="11"/>
  <c r="Y99" i="11"/>
  <c r="X99" i="11"/>
  <c r="T99" i="11"/>
  <c r="S99" i="11"/>
  <c r="R99" i="11"/>
  <c r="P99" i="11"/>
  <c r="O99" i="11"/>
  <c r="M99" i="11"/>
  <c r="L99" i="11"/>
  <c r="H99" i="11"/>
  <c r="E99" i="11"/>
  <c r="D99" i="11"/>
  <c r="C99" i="11"/>
  <c r="AD98" i="11"/>
  <c r="AB98" i="11"/>
  <c r="AA98" i="11"/>
  <c r="Y98" i="11"/>
  <c r="X98" i="11"/>
  <c r="T98" i="11"/>
  <c r="U98" i="11" s="1"/>
  <c r="S98" i="11"/>
  <c r="R98" i="11"/>
  <c r="P98" i="11"/>
  <c r="O98" i="11"/>
  <c r="M98" i="11"/>
  <c r="L98" i="11"/>
  <c r="H98" i="11"/>
  <c r="I98" i="11" s="1"/>
  <c r="E98" i="11"/>
  <c r="F98" i="11" s="1"/>
  <c r="D98" i="11"/>
  <c r="C98" i="11"/>
  <c r="AD97" i="11"/>
  <c r="AB97" i="11"/>
  <c r="AA97" i="11"/>
  <c r="Y97" i="11"/>
  <c r="X97" i="11"/>
  <c r="T97" i="11"/>
  <c r="V98" i="11" s="1"/>
  <c r="S97" i="11"/>
  <c r="R97" i="11"/>
  <c r="P97" i="11"/>
  <c r="O97" i="11"/>
  <c r="M97" i="11"/>
  <c r="L97" i="11"/>
  <c r="H97" i="11"/>
  <c r="I97" i="11" s="1"/>
  <c r="E97" i="11"/>
  <c r="D97" i="11"/>
  <c r="C97" i="11"/>
  <c r="AD96" i="11"/>
  <c r="AB96" i="11"/>
  <c r="AA96" i="11"/>
  <c r="Y96" i="11"/>
  <c r="X96" i="11"/>
  <c r="T96" i="11"/>
  <c r="U96" i="11" s="1"/>
  <c r="S96" i="11"/>
  <c r="R96" i="11"/>
  <c r="P96" i="11"/>
  <c r="O96" i="11"/>
  <c r="M96" i="11"/>
  <c r="L96" i="11"/>
  <c r="H96" i="11"/>
  <c r="E96" i="11"/>
  <c r="F96" i="11" s="1"/>
  <c r="D96" i="11"/>
  <c r="C96" i="11"/>
  <c r="AD95" i="11"/>
  <c r="AB95" i="11"/>
  <c r="AA95" i="11"/>
  <c r="Y95" i="11"/>
  <c r="X95" i="11"/>
  <c r="T95" i="11"/>
  <c r="V96" i="11" s="1"/>
  <c r="S95" i="11"/>
  <c r="R95" i="11"/>
  <c r="P95" i="11"/>
  <c r="O95" i="11"/>
  <c r="M95" i="11"/>
  <c r="L95" i="11"/>
  <c r="H95" i="11"/>
  <c r="I95" i="11" s="1"/>
  <c r="E95" i="11"/>
  <c r="D95" i="11"/>
  <c r="C95" i="11"/>
  <c r="AD94" i="11"/>
  <c r="AB94" i="11"/>
  <c r="AA94" i="11"/>
  <c r="Y94" i="11"/>
  <c r="X94" i="11"/>
  <c r="T94" i="11"/>
  <c r="U94" i="11" s="1"/>
  <c r="S94" i="11"/>
  <c r="R94" i="11"/>
  <c r="P94" i="11"/>
  <c r="O94" i="11"/>
  <c r="M94" i="11"/>
  <c r="L94" i="11"/>
  <c r="H94" i="11"/>
  <c r="E94" i="11"/>
  <c r="F94" i="11" s="1"/>
  <c r="D94" i="11"/>
  <c r="C94" i="11"/>
  <c r="AD93" i="11"/>
  <c r="AB93" i="11"/>
  <c r="AA93" i="11"/>
  <c r="Y93" i="11"/>
  <c r="X93" i="11"/>
  <c r="T93" i="11"/>
  <c r="V94" i="11" s="1"/>
  <c r="S93" i="11"/>
  <c r="R93" i="11"/>
  <c r="P93" i="11"/>
  <c r="O93" i="11"/>
  <c r="M93" i="11"/>
  <c r="L93" i="11"/>
  <c r="H93" i="11"/>
  <c r="I93" i="11" s="1"/>
  <c r="E93" i="11"/>
  <c r="G94" i="11" s="1"/>
  <c r="D93" i="11"/>
  <c r="C93" i="11"/>
  <c r="AD92" i="11"/>
  <c r="AB92" i="11"/>
  <c r="AA92" i="11"/>
  <c r="Y92" i="11"/>
  <c r="X92" i="11"/>
  <c r="T92" i="11"/>
  <c r="U92" i="11" s="1"/>
  <c r="S92" i="11"/>
  <c r="R92" i="11"/>
  <c r="P92" i="11"/>
  <c r="O92" i="11"/>
  <c r="M92" i="11"/>
  <c r="L92" i="11"/>
  <c r="H92" i="11"/>
  <c r="E92" i="11"/>
  <c r="F92" i="11" s="1"/>
  <c r="D92" i="11"/>
  <c r="C92" i="11"/>
  <c r="AD91" i="11"/>
  <c r="AB91" i="11"/>
  <c r="AA91" i="11"/>
  <c r="Y91" i="11"/>
  <c r="X91" i="11"/>
  <c r="T91" i="11"/>
  <c r="V92" i="11" s="1"/>
  <c r="S91" i="11"/>
  <c r="R91" i="11"/>
  <c r="P91" i="11"/>
  <c r="O91" i="11"/>
  <c r="M91" i="11"/>
  <c r="L91" i="11"/>
  <c r="H91" i="11"/>
  <c r="I91" i="11" s="1"/>
  <c r="E91" i="11"/>
  <c r="G92" i="11" s="1"/>
  <c r="D91" i="11"/>
  <c r="C91" i="11"/>
  <c r="AD90" i="11"/>
  <c r="AB90" i="11"/>
  <c r="AA90" i="11"/>
  <c r="Y90" i="11"/>
  <c r="X90" i="11"/>
  <c r="T90" i="11"/>
  <c r="U90" i="11" s="1"/>
  <c r="S90" i="11"/>
  <c r="R90" i="11"/>
  <c r="P90" i="11"/>
  <c r="O90" i="11"/>
  <c r="M90" i="11"/>
  <c r="L90" i="11"/>
  <c r="H90" i="11"/>
  <c r="E90" i="11"/>
  <c r="F90" i="11" s="1"/>
  <c r="D90" i="11"/>
  <c r="C90" i="11"/>
  <c r="AE89" i="11"/>
  <c r="AD89" i="11"/>
  <c r="AB89" i="11"/>
  <c r="AA89" i="11"/>
  <c r="Y89" i="11"/>
  <c r="X89" i="11"/>
  <c r="T89" i="11"/>
  <c r="U89" i="11" s="1"/>
  <c r="S89" i="11"/>
  <c r="R89" i="11"/>
  <c r="P89" i="11"/>
  <c r="O89" i="11"/>
  <c r="M89" i="11"/>
  <c r="L89" i="11"/>
  <c r="H89" i="11"/>
  <c r="I89" i="11" s="1"/>
  <c r="E89" i="11"/>
  <c r="F89" i="11" s="1"/>
  <c r="D89" i="11"/>
  <c r="C89" i="11"/>
  <c r="AE88" i="11"/>
  <c r="AD88" i="11"/>
  <c r="AB88" i="11"/>
  <c r="AA88" i="11"/>
  <c r="Y88" i="11"/>
  <c r="X88" i="11"/>
  <c r="T88" i="11"/>
  <c r="S88" i="11"/>
  <c r="R88" i="11"/>
  <c r="P88" i="11"/>
  <c r="O88" i="11"/>
  <c r="M88" i="11"/>
  <c r="L88" i="11"/>
  <c r="H88" i="11"/>
  <c r="I88" i="11" s="1"/>
  <c r="E88" i="11"/>
  <c r="D88" i="11"/>
  <c r="C88" i="11"/>
  <c r="AE87" i="11"/>
  <c r="AD87" i="11"/>
  <c r="AB87" i="11"/>
  <c r="AA87" i="11"/>
  <c r="Y87" i="11"/>
  <c r="X87" i="11"/>
  <c r="T87" i="11"/>
  <c r="S87" i="11"/>
  <c r="R87" i="11"/>
  <c r="P87" i="11"/>
  <c r="O87" i="11"/>
  <c r="M87" i="11"/>
  <c r="L87" i="11"/>
  <c r="H87" i="11"/>
  <c r="E87" i="11"/>
  <c r="D87" i="11"/>
  <c r="C87" i="11"/>
  <c r="AE86" i="11"/>
  <c r="AD86" i="11"/>
  <c r="AB86" i="11"/>
  <c r="AA86" i="11"/>
  <c r="Y86" i="11"/>
  <c r="X86" i="11"/>
  <c r="T86" i="11"/>
  <c r="U86" i="11" s="1"/>
  <c r="S86" i="11"/>
  <c r="R86" i="11"/>
  <c r="P86" i="11"/>
  <c r="O86" i="11"/>
  <c r="M86" i="11"/>
  <c r="L86" i="11"/>
  <c r="H86" i="11"/>
  <c r="E86" i="11"/>
  <c r="F86" i="11" s="1"/>
  <c r="D86" i="11"/>
  <c r="C86" i="11"/>
  <c r="AE85" i="11"/>
  <c r="AD85" i="11"/>
  <c r="AB85" i="11"/>
  <c r="AA85" i="11"/>
  <c r="Y85" i="11"/>
  <c r="X85" i="11"/>
  <c r="T85" i="11"/>
  <c r="U85" i="11" s="1"/>
  <c r="S85" i="11"/>
  <c r="R85" i="11"/>
  <c r="P85" i="11"/>
  <c r="O85" i="11"/>
  <c r="M85" i="11"/>
  <c r="L85" i="11"/>
  <c r="H85" i="11"/>
  <c r="I85" i="11" s="1"/>
  <c r="E85" i="11"/>
  <c r="F85" i="11" s="1"/>
  <c r="D85" i="11"/>
  <c r="C85" i="11"/>
  <c r="AE84" i="11"/>
  <c r="AD84" i="11"/>
  <c r="AB84" i="11"/>
  <c r="AA84" i="11"/>
  <c r="Y84" i="11"/>
  <c r="X84" i="11"/>
  <c r="T84" i="11"/>
  <c r="S84" i="11"/>
  <c r="R84" i="11"/>
  <c r="P84" i="11"/>
  <c r="O84" i="11"/>
  <c r="M84" i="11"/>
  <c r="L84" i="11"/>
  <c r="H84" i="11"/>
  <c r="I84" i="11" s="1"/>
  <c r="E84" i="11"/>
  <c r="D84" i="11"/>
  <c r="C84" i="11"/>
  <c r="AE83" i="11"/>
  <c r="AD83" i="11"/>
  <c r="AB83" i="11"/>
  <c r="AA83" i="11"/>
  <c r="Y83" i="11"/>
  <c r="X83" i="11"/>
  <c r="T83" i="11"/>
  <c r="S83" i="11"/>
  <c r="R83" i="11"/>
  <c r="P83" i="11"/>
  <c r="O83" i="11"/>
  <c r="M83" i="11"/>
  <c r="L83" i="11"/>
  <c r="H83" i="11"/>
  <c r="E83" i="11"/>
  <c r="D83" i="11"/>
  <c r="C83" i="11"/>
  <c r="AE82" i="11"/>
  <c r="AD82" i="11"/>
  <c r="AB82" i="11"/>
  <c r="AA82" i="11"/>
  <c r="Y82" i="11"/>
  <c r="X82" i="11"/>
  <c r="T82" i="11"/>
  <c r="U82" i="11" s="1"/>
  <c r="S82" i="11"/>
  <c r="R82" i="11"/>
  <c r="P82" i="11"/>
  <c r="O82" i="11"/>
  <c r="M82" i="11"/>
  <c r="L82" i="11"/>
  <c r="H82" i="11"/>
  <c r="E82" i="11"/>
  <c r="F82" i="11" s="1"/>
  <c r="D82" i="11"/>
  <c r="C82" i="11"/>
  <c r="AE81" i="11"/>
  <c r="AD81" i="11"/>
  <c r="AB81" i="11"/>
  <c r="AA81" i="11"/>
  <c r="Y81" i="11"/>
  <c r="X81" i="11"/>
  <c r="T81" i="11"/>
  <c r="S81" i="11"/>
  <c r="R81" i="11"/>
  <c r="P81" i="11"/>
  <c r="O81" i="11"/>
  <c r="M81" i="11"/>
  <c r="L81" i="11"/>
  <c r="H81" i="11"/>
  <c r="I81" i="11" s="1"/>
  <c r="E81" i="11"/>
  <c r="F81" i="11" s="1"/>
  <c r="D81" i="11"/>
  <c r="C81" i="11"/>
  <c r="AE80" i="11"/>
  <c r="AD80" i="11"/>
  <c r="AB80" i="11"/>
  <c r="AA80" i="11"/>
  <c r="Y80" i="11"/>
  <c r="X80" i="11"/>
  <c r="T80" i="11"/>
  <c r="S80" i="11"/>
  <c r="R80" i="11"/>
  <c r="P80" i="11"/>
  <c r="O80" i="11"/>
  <c r="M80" i="11"/>
  <c r="L80" i="11"/>
  <c r="H80" i="11"/>
  <c r="I80" i="11" s="1"/>
  <c r="E80" i="11"/>
  <c r="D80" i="11"/>
  <c r="C80" i="11"/>
  <c r="AE79" i="11"/>
  <c r="AD79" i="11"/>
  <c r="AB79" i="11"/>
  <c r="AA79" i="11"/>
  <c r="Y79" i="11"/>
  <c r="X79" i="11"/>
  <c r="T79" i="11"/>
  <c r="S79" i="11"/>
  <c r="R79" i="11"/>
  <c r="P79" i="11"/>
  <c r="O79" i="11"/>
  <c r="M79" i="11"/>
  <c r="L79" i="11"/>
  <c r="H79" i="11"/>
  <c r="E79" i="11"/>
  <c r="D79" i="11"/>
  <c r="C79" i="11"/>
  <c r="AE78" i="11"/>
  <c r="AD78" i="11"/>
  <c r="AB78" i="11"/>
  <c r="AA78" i="11"/>
  <c r="Y78" i="11"/>
  <c r="X78" i="11"/>
  <c r="T78" i="11"/>
  <c r="U78" i="11" s="1"/>
  <c r="S78" i="11"/>
  <c r="R78" i="11"/>
  <c r="P78" i="11"/>
  <c r="O78" i="11"/>
  <c r="M78" i="11"/>
  <c r="L78" i="11"/>
  <c r="H78" i="11"/>
  <c r="E78" i="11"/>
  <c r="F78" i="11" s="1"/>
  <c r="D78" i="11"/>
  <c r="C78" i="11"/>
  <c r="AE77" i="11"/>
  <c r="AD77" i="11"/>
  <c r="AB77" i="11"/>
  <c r="AA77" i="11"/>
  <c r="Y77" i="11"/>
  <c r="X77" i="11"/>
  <c r="T77" i="11"/>
  <c r="U77" i="11" s="1"/>
  <c r="S77" i="11"/>
  <c r="R77" i="11"/>
  <c r="P77" i="11"/>
  <c r="O77" i="11"/>
  <c r="M77" i="11"/>
  <c r="L77" i="11"/>
  <c r="H77" i="11"/>
  <c r="I77" i="11" s="1"/>
  <c r="E77" i="11"/>
  <c r="F77" i="11" s="1"/>
  <c r="D77" i="11"/>
  <c r="C77" i="11"/>
  <c r="AE76" i="11"/>
  <c r="AD76" i="11"/>
  <c r="AB76" i="11"/>
  <c r="AA76" i="11"/>
  <c r="Y76" i="11"/>
  <c r="X76" i="11"/>
  <c r="T76" i="11"/>
  <c r="S76" i="11"/>
  <c r="R76" i="11"/>
  <c r="P76" i="11"/>
  <c r="O76" i="11"/>
  <c r="M76" i="11"/>
  <c r="L76" i="11"/>
  <c r="H76" i="11"/>
  <c r="I76" i="11" s="1"/>
  <c r="E76" i="11"/>
  <c r="D76" i="11"/>
  <c r="C76" i="11"/>
  <c r="AE75" i="11"/>
  <c r="AD75" i="11"/>
  <c r="AB75" i="11"/>
  <c r="AA75" i="11"/>
  <c r="Y75" i="11"/>
  <c r="X75" i="11"/>
  <c r="T75" i="11"/>
  <c r="S75" i="11"/>
  <c r="R75" i="11"/>
  <c r="P75" i="11"/>
  <c r="O75" i="11"/>
  <c r="M75" i="11"/>
  <c r="L75" i="11"/>
  <c r="H75" i="11"/>
  <c r="E75" i="11"/>
  <c r="D75" i="11"/>
  <c r="C75" i="11"/>
  <c r="AC74" i="11"/>
  <c r="Z74" i="11"/>
  <c r="W74" i="11"/>
  <c r="Q74" i="11"/>
  <c r="N74" i="11"/>
  <c r="K74" i="11"/>
  <c r="B74" i="11"/>
  <c r="AC73" i="11"/>
  <c r="Z73" i="11"/>
  <c r="W73" i="11"/>
  <c r="Q73" i="11"/>
  <c r="N73" i="11"/>
  <c r="K73" i="11"/>
  <c r="B73" i="11"/>
  <c r="AC72" i="11"/>
  <c r="Z72" i="11"/>
  <c r="W72" i="11"/>
  <c r="Q72" i="11"/>
  <c r="N72" i="11"/>
  <c r="K72" i="11"/>
  <c r="B72" i="11"/>
  <c r="AE69" i="11"/>
  <c r="AD69" i="11"/>
  <c r="AB69" i="11"/>
  <c r="AA69" i="11"/>
  <c r="Y69" i="11"/>
  <c r="X69" i="11"/>
  <c r="T69" i="11"/>
  <c r="U69" i="11" s="1"/>
  <c r="S69" i="11"/>
  <c r="R69" i="11"/>
  <c r="P69" i="11"/>
  <c r="O69" i="11"/>
  <c r="M69" i="11"/>
  <c r="L69" i="11"/>
  <c r="H69" i="11"/>
  <c r="E69" i="11"/>
  <c r="F69" i="11" s="1"/>
  <c r="D69" i="11"/>
  <c r="C69" i="11"/>
  <c r="AE68" i="11"/>
  <c r="AD68" i="11"/>
  <c r="AB68" i="11"/>
  <c r="AA68" i="11"/>
  <c r="Y68" i="11"/>
  <c r="X68" i="11"/>
  <c r="T68" i="11"/>
  <c r="U68" i="11" s="1"/>
  <c r="S68" i="11"/>
  <c r="R68" i="11"/>
  <c r="P68" i="11"/>
  <c r="O68" i="11"/>
  <c r="M68" i="11"/>
  <c r="L68" i="11"/>
  <c r="H68" i="11"/>
  <c r="I68" i="11" s="1"/>
  <c r="E68" i="11"/>
  <c r="F68" i="11" s="1"/>
  <c r="D68" i="11"/>
  <c r="C68" i="11"/>
  <c r="AE67" i="11"/>
  <c r="AD67" i="11"/>
  <c r="AB67" i="11"/>
  <c r="AA67" i="11"/>
  <c r="Y67" i="11"/>
  <c r="X67" i="11"/>
  <c r="T67" i="11"/>
  <c r="S67" i="11"/>
  <c r="R67" i="11"/>
  <c r="P67" i="11"/>
  <c r="O67" i="11"/>
  <c r="M67" i="11"/>
  <c r="L67" i="11"/>
  <c r="H67" i="11"/>
  <c r="I67" i="11" s="1"/>
  <c r="E67" i="11"/>
  <c r="D67" i="11"/>
  <c r="C67" i="11"/>
  <c r="AE66" i="11"/>
  <c r="AD66" i="11"/>
  <c r="AB66" i="11"/>
  <c r="AA66" i="11"/>
  <c r="Y66" i="11"/>
  <c r="X66" i="11"/>
  <c r="T66" i="11"/>
  <c r="S66" i="11"/>
  <c r="R66" i="11"/>
  <c r="P66" i="11"/>
  <c r="O66" i="11"/>
  <c r="M66" i="11"/>
  <c r="L66" i="11"/>
  <c r="H66" i="11"/>
  <c r="E66" i="11"/>
  <c r="D66" i="11"/>
  <c r="C66" i="11"/>
  <c r="AE65" i="11"/>
  <c r="AD65" i="11"/>
  <c r="AB65" i="11"/>
  <c r="AA65" i="11"/>
  <c r="Y65" i="11"/>
  <c r="X65" i="11"/>
  <c r="T65" i="11"/>
  <c r="U65" i="11" s="1"/>
  <c r="S65" i="11"/>
  <c r="R65" i="11"/>
  <c r="P65" i="11"/>
  <c r="O65" i="11"/>
  <c r="M65" i="11"/>
  <c r="L65" i="11"/>
  <c r="H65" i="11"/>
  <c r="E65" i="11"/>
  <c r="F65" i="11" s="1"/>
  <c r="D65" i="11"/>
  <c r="C65" i="11"/>
  <c r="AE64" i="11"/>
  <c r="AD64" i="11"/>
  <c r="AB64" i="11"/>
  <c r="AA64" i="11"/>
  <c r="Y64" i="11"/>
  <c r="X64" i="11"/>
  <c r="T64" i="11"/>
  <c r="U64" i="11" s="1"/>
  <c r="S64" i="11"/>
  <c r="R64" i="11"/>
  <c r="P64" i="11"/>
  <c r="O64" i="11"/>
  <c r="M64" i="11"/>
  <c r="L64" i="11"/>
  <c r="H64" i="11"/>
  <c r="I64" i="11" s="1"/>
  <c r="E64" i="11"/>
  <c r="F64" i="11" s="1"/>
  <c r="D64" i="11"/>
  <c r="C64" i="11"/>
  <c r="AE63" i="11"/>
  <c r="AD63" i="11"/>
  <c r="AB63" i="11"/>
  <c r="AA63" i="11"/>
  <c r="Y63" i="11"/>
  <c r="X63" i="11"/>
  <c r="T63" i="11"/>
  <c r="S63" i="11"/>
  <c r="R63" i="11"/>
  <c r="P63" i="11"/>
  <c r="O63" i="11"/>
  <c r="M63" i="11"/>
  <c r="L63" i="11"/>
  <c r="H63" i="11"/>
  <c r="I63" i="11" s="1"/>
  <c r="E63" i="11"/>
  <c r="D63" i="11"/>
  <c r="C63" i="11"/>
  <c r="AE62" i="11"/>
  <c r="AD62" i="11"/>
  <c r="AB62" i="11"/>
  <c r="AA62" i="11"/>
  <c r="Y62" i="11"/>
  <c r="X62" i="11"/>
  <c r="T62" i="11"/>
  <c r="S62" i="11"/>
  <c r="R62" i="11"/>
  <c r="P62" i="11"/>
  <c r="O62" i="11"/>
  <c r="M62" i="11"/>
  <c r="L62" i="11"/>
  <c r="H62" i="11"/>
  <c r="E62" i="11"/>
  <c r="D62" i="11"/>
  <c r="C62" i="11"/>
  <c r="AE61" i="11"/>
  <c r="AD61" i="11"/>
  <c r="AB61" i="11"/>
  <c r="AA61" i="11"/>
  <c r="Y61" i="11"/>
  <c r="X61" i="11"/>
  <c r="T61" i="11"/>
  <c r="U61" i="11" s="1"/>
  <c r="S61" i="11"/>
  <c r="R61" i="11"/>
  <c r="P61" i="11"/>
  <c r="O61" i="11"/>
  <c r="M61" i="11"/>
  <c r="L61" i="11"/>
  <c r="H61" i="11"/>
  <c r="E61" i="11"/>
  <c r="F61" i="11" s="1"/>
  <c r="D61" i="11"/>
  <c r="C61" i="11"/>
  <c r="AE60" i="11"/>
  <c r="AD60" i="11"/>
  <c r="AB60" i="11"/>
  <c r="AA60" i="11"/>
  <c r="Y60" i="11"/>
  <c r="X60" i="11"/>
  <c r="T60" i="11"/>
  <c r="U60" i="11" s="1"/>
  <c r="S60" i="11"/>
  <c r="R60" i="11"/>
  <c r="P60" i="11"/>
  <c r="O60" i="11"/>
  <c r="M60" i="11"/>
  <c r="L60" i="11"/>
  <c r="H60" i="11"/>
  <c r="I60" i="11" s="1"/>
  <c r="E60" i="11"/>
  <c r="F60" i="11" s="1"/>
  <c r="D60" i="11"/>
  <c r="C60" i="11"/>
  <c r="AE59" i="11"/>
  <c r="AD59" i="11"/>
  <c r="AB59" i="11"/>
  <c r="AA59" i="11"/>
  <c r="Y59" i="11"/>
  <c r="X59" i="11"/>
  <c r="T59" i="11"/>
  <c r="S59" i="11"/>
  <c r="R59" i="11"/>
  <c r="P59" i="11"/>
  <c r="O59" i="11"/>
  <c r="M59" i="11"/>
  <c r="L59" i="11"/>
  <c r="H59" i="11"/>
  <c r="I59" i="11" s="1"/>
  <c r="E59" i="11"/>
  <c r="D59" i="11"/>
  <c r="C59" i="11"/>
  <c r="AE58" i="11"/>
  <c r="AD58" i="11"/>
  <c r="AB58" i="11"/>
  <c r="AA58" i="11"/>
  <c r="Y58" i="11"/>
  <c r="X58" i="11"/>
  <c r="T58" i="11"/>
  <c r="S58" i="11"/>
  <c r="R58" i="11"/>
  <c r="P58" i="11"/>
  <c r="O58" i="11"/>
  <c r="M58" i="11"/>
  <c r="L58" i="11"/>
  <c r="H58" i="11"/>
  <c r="E58" i="11"/>
  <c r="D58" i="11"/>
  <c r="C58" i="11"/>
  <c r="AE57" i="11"/>
  <c r="AD57" i="11"/>
  <c r="AB57" i="11"/>
  <c r="AA57" i="11"/>
  <c r="Y57" i="11"/>
  <c r="X57" i="11"/>
  <c r="T57" i="11"/>
  <c r="U57" i="11" s="1"/>
  <c r="S57" i="11"/>
  <c r="R57" i="11"/>
  <c r="P57" i="11"/>
  <c r="O57" i="11"/>
  <c r="M57" i="11"/>
  <c r="L57" i="11"/>
  <c r="H57" i="11"/>
  <c r="E57" i="11"/>
  <c r="F57" i="11" s="1"/>
  <c r="D57" i="11"/>
  <c r="C57" i="11"/>
  <c r="AE56" i="11"/>
  <c r="AD56" i="11"/>
  <c r="AB56" i="11"/>
  <c r="AA56" i="11"/>
  <c r="Y56" i="11"/>
  <c r="X56" i="11"/>
  <c r="T56" i="11"/>
  <c r="U56" i="11" s="1"/>
  <c r="S56" i="11"/>
  <c r="R56" i="11"/>
  <c r="P56" i="11"/>
  <c r="O56" i="11"/>
  <c r="M56" i="11"/>
  <c r="L56" i="11"/>
  <c r="H56" i="11"/>
  <c r="E56" i="11"/>
  <c r="F56" i="11" s="1"/>
  <c r="D56" i="11"/>
  <c r="C56" i="11"/>
  <c r="AE55" i="11"/>
  <c r="AD55" i="11"/>
  <c r="AB55" i="11"/>
  <c r="AA55" i="11"/>
  <c r="Y55" i="11"/>
  <c r="X55" i="11"/>
  <c r="T55" i="11"/>
  <c r="S55" i="11"/>
  <c r="R55" i="11"/>
  <c r="P55" i="11"/>
  <c r="O55" i="11"/>
  <c r="M55" i="11"/>
  <c r="L55" i="11"/>
  <c r="H55" i="11"/>
  <c r="E55" i="11"/>
  <c r="D55" i="11"/>
  <c r="C55" i="11"/>
  <c r="AE54" i="11"/>
  <c r="AD54" i="11"/>
  <c r="AB54" i="11"/>
  <c r="AA54" i="11"/>
  <c r="Y54" i="11"/>
  <c r="X54" i="11"/>
  <c r="T54" i="11"/>
  <c r="S54" i="11"/>
  <c r="R54" i="11"/>
  <c r="P54" i="11"/>
  <c r="O54" i="11"/>
  <c r="M54" i="11"/>
  <c r="L54" i="11"/>
  <c r="H54" i="11"/>
  <c r="E54" i="11"/>
  <c r="D54" i="11"/>
  <c r="C54" i="11"/>
  <c r="AE53" i="11"/>
  <c r="AD53" i="11"/>
  <c r="AB53" i="11"/>
  <c r="AA53" i="11"/>
  <c r="Y53" i="11"/>
  <c r="X53" i="11"/>
  <c r="T53" i="11"/>
  <c r="U53" i="11" s="1"/>
  <c r="S53" i="11"/>
  <c r="R53" i="11"/>
  <c r="P53" i="11"/>
  <c r="O53" i="11"/>
  <c r="M53" i="11"/>
  <c r="L53" i="11"/>
  <c r="H53" i="11"/>
  <c r="E53" i="11"/>
  <c r="F53" i="11" s="1"/>
  <c r="D53" i="11"/>
  <c r="C53" i="11"/>
  <c r="AE52" i="11"/>
  <c r="AD52" i="11"/>
  <c r="AB52" i="11"/>
  <c r="AA52" i="11"/>
  <c r="Y52" i="11"/>
  <c r="X52" i="11"/>
  <c r="T52" i="11"/>
  <c r="U52" i="11" s="1"/>
  <c r="S52" i="11"/>
  <c r="R52" i="11"/>
  <c r="P52" i="11"/>
  <c r="O52" i="11"/>
  <c r="M52" i="11"/>
  <c r="L52" i="11"/>
  <c r="H52" i="11"/>
  <c r="I52" i="11" s="1"/>
  <c r="E52" i="11"/>
  <c r="F52" i="11" s="1"/>
  <c r="D52" i="11"/>
  <c r="C52" i="11"/>
  <c r="AE51" i="11"/>
  <c r="AD51" i="11"/>
  <c r="AB51" i="11"/>
  <c r="AA51" i="11"/>
  <c r="Y51" i="11"/>
  <c r="X51" i="11"/>
  <c r="T51" i="11"/>
  <c r="S51" i="11"/>
  <c r="R51" i="11"/>
  <c r="P51" i="11"/>
  <c r="O51" i="11"/>
  <c r="M51" i="11"/>
  <c r="L51" i="11"/>
  <c r="H51" i="11"/>
  <c r="I51" i="11" s="1"/>
  <c r="E51" i="11"/>
  <c r="D51" i="11"/>
  <c r="C51" i="11"/>
  <c r="AE50" i="11"/>
  <c r="AD50" i="11"/>
  <c r="AB50" i="11"/>
  <c r="AA50" i="11"/>
  <c r="Y50" i="11"/>
  <c r="X50" i="11"/>
  <c r="T50" i="11"/>
  <c r="S50" i="11"/>
  <c r="R50" i="11"/>
  <c r="P50" i="11"/>
  <c r="O50" i="11"/>
  <c r="M50" i="11"/>
  <c r="L50" i="11"/>
  <c r="H50" i="11"/>
  <c r="E50" i="11"/>
  <c r="D50" i="11"/>
  <c r="C50" i="11"/>
  <c r="AE49" i="11"/>
  <c r="AD49" i="11"/>
  <c r="AB49" i="11"/>
  <c r="AA49" i="11"/>
  <c r="Y49" i="11"/>
  <c r="X49" i="11"/>
  <c r="T49" i="11"/>
  <c r="U49" i="11" s="1"/>
  <c r="S49" i="11"/>
  <c r="R49" i="11"/>
  <c r="P49" i="11"/>
  <c r="O49" i="11"/>
  <c r="M49" i="11"/>
  <c r="L49" i="11"/>
  <c r="H49" i="11"/>
  <c r="E49" i="11"/>
  <c r="F49" i="11" s="1"/>
  <c r="D49" i="11"/>
  <c r="C49" i="11"/>
  <c r="AE48" i="11"/>
  <c r="AD48" i="11"/>
  <c r="AB48" i="11"/>
  <c r="AA48" i="11"/>
  <c r="Y48" i="11"/>
  <c r="X48" i="11"/>
  <c r="T48" i="11"/>
  <c r="S48" i="11"/>
  <c r="R48" i="11"/>
  <c r="P48" i="11"/>
  <c r="O48" i="11"/>
  <c r="M48" i="11"/>
  <c r="L48" i="11"/>
  <c r="H48" i="11"/>
  <c r="I48" i="11" s="1"/>
  <c r="E48" i="11"/>
  <c r="F48" i="11" s="1"/>
  <c r="D48" i="11"/>
  <c r="C48" i="11"/>
  <c r="AE47" i="11"/>
  <c r="AD47" i="11"/>
  <c r="AB47" i="11"/>
  <c r="AA47" i="11"/>
  <c r="Y47" i="11"/>
  <c r="X47" i="11"/>
  <c r="T47" i="11"/>
  <c r="S47" i="11"/>
  <c r="R47" i="11"/>
  <c r="P47" i="11"/>
  <c r="O47" i="11"/>
  <c r="M47" i="11"/>
  <c r="L47" i="11"/>
  <c r="H47" i="11"/>
  <c r="I47" i="11" s="1"/>
  <c r="E47" i="11"/>
  <c r="D47" i="11"/>
  <c r="C47" i="11"/>
  <c r="AE46" i="11"/>
  <c r="AD46" i="11"/>
  <c r="AB46" i="11"/>
  <c r="AA46" i="11"/>
  <c r="Y46" i="11"/>
  <c r="X46" i="11"/>
  <c r="T46" i="11"/>
  <c r="S46" i="11"/>
  <c r="R46" i="11"/>
  <c r="P46" i="11"/>
  <c r="O46" i="11"/>
  <c r="M46" i="11"/>
  <c r="L46" i="11"/>
  <c r="H46" i="11"/>
  <c r="E46" i="11"/>
  <c r="D46" i="11"/>
  <c r="C46" i="11"/>
  <c r="AE45" i="11"/>
  <c r="AD45" i="11"/>
  <c r="AB45" i="11"/>
  <c r="AA45" i="11"/>
  <c r="Y45" i="11"/>
  <c r="X45" i="11"/>
  <c r="T45" i="11"/>
  <c r="U45" i="11" s="1"/>
  <c r="S45" i="11"/>
  <c r="R45" i="11"/>
  <c r="P45" i="11"/>
  <c r="O45" i="11"/>
  <c r="M45" i="11"/>
  <c r="L45" i="11"/>
  <c r="H45" i="11"/>
  <c r="E45" i="11"/>
  <c r="F45" i="11" s="1"/>
  <c r="D45" i="11"/>
  <c r="C45" i="11"/>
  <c r="AE44" i="11"/>
  <c r="AD44" i="11"/>
  <c r="AB44" i="11"/>
  <c r="AA44" i="11"/>
  <c r="Y44" i="11"/>
  <c r="X44" i="11"/>
  <c r="T44" i="11"/>
  <c r="U44" i="11" s="1"/>
  <c r="S44" i="11"/>
  <c r="R44" i="11"/>
  <c r="P44" i="11"/>
  <c r="O44" i="11"/>
  <c r="M44" i="11"/>
  <c r="L44" i="11"/>
  <c r="H44" i="11"/>
  <c r="I44" i="11" s="1"/>
  <c r="E44" i="11"/>
  <c r="F44" i="11" s="1"/>
  <c r="D44" i="11"/>
  <c r="C44" i="11"/>
  <c r="AE43" i="11"/>
  <c r="AD43" i="11"/>
  <c r="AB43" i="11"/>
  <c r="AA43" i="11"/>
  <c r="Y43" i="11"/>
  <c r="X43" i="11"/>
  <c r="T43" i="11"/>
  <c r="S43" i="11"/>
  <c r="R43" i="11"/>
  <c r="P43" i="11"/>
  <c r="O43" i="11"/>
  <c r="M43" i="11"/>
  <c r="L43" i="11"/>
  <c r="H43" i="11"/>
  <c r="I43" i="11" s="1"/>
  <c r="E43" i="11"/>
  <c r="D43" i="11"/>
  <c r="C43" i="11"/>
  <c r="AE42" i="11"/>
  <c r="AD42" i="11"/>
  <c r="AB42" i="11"/>
  <c r="AA42" i="11"/>
  <c r="Y42" i="11"/>
  <c r="X42" i="11"/>
  <c r="T42" i="11"/>
  <c r="S42" i="11"/>
  <c r="R42" i="11"/>
  <c r="P42" i="11"/>
  <c r="O42" i="11"/>
  <c r="M42" i="11"/>
  <c r="L42" i="11"/>
  <c r="H42" i="11"/>
  <c r="E42" i="11"/>
  <c r="D42" i="11"/>
  <c r="C42" i="11"/>
  <c r="AE41" i="11"/>
  <c r="AD41" i="11"/>
  <c r="AB41" i="11"/>
  <c r="AA41" i="11"/>
  <c r="Y41" i="11"/>
  <c r="X41" i="11"/>
  <c r="T41" i="11"/>
  <c r="U41" i="11" s="1"/>
  <c r="S41" i="11"/>
  <c r="R41" i="11"/>
  <c r="P41" i="11"/>
  <c r="O41" i="11"/>
  <c r="M41" i="11"/>
  <c r="L41" i="11"/>
  <c r="H41" i="11"/>
  <c r="E41" i="11"/>
  <c r="F41" i="11" s="1"/>
  <c r="D41" i="11"/>
  <c r="C41" i="11"/>
  <c r="AC40" i="11"/>
  <c r="Z40" i="11"/>
  <c r="W40" i="11"/>
  <c r="Q40" i="11"/>
  <c r="N40" i="11"/>
  <c r="K40" i="11"/>
  <c r="B40" i="11"/>
  <c r="AC39" i="11"/>
  <c r="Z39" i="11"/>
  <c r="W39" i="11"/>
  <c r="Q39" i="11"/>
  <c r="N39" i="11"/>
  <c r="K39" i="11"/>
  <c r="B39" i="11"/>
  <c r="AC38" i="11"/>
  <c r="Z38" i="11"/>
  <c r="W38" i="11"/>
  <c r="Q38" i="11"/>
  <c r="N38" i="11"/>
  <c r="K38" i="11"/>
  <c r="B38" i="11"/>
  <c r="AD35" i="11"/>
  <c r="AB35" i="11"/>
  <c r="AA35" i="11"/>
  <c r="Y35" i="11"/>
  <c r="X35" i="11"/>
  <c r="T35" i="11"/>
  <c r="S35" i="11"/>
  <c r="R35" i="11"/>
  <c r="P35" i="11"/>
  <c r="O35" i="11"/>
  <c r="M35" i="11"/>
  <c r="L35" i="11"/>
  <c r="H35" i="11"/>
  <c r="I35" i="11" s="1"/>
  <c r="E35" i="11"/>
  <c r="D35" i="11"/>
  <c r="C35" i="11"/>
  <c r="AD34" i="11"/>
  <c r="AB34" i="11"/>
  <c r="AA34" i="11"/>
  <c r="Y34" i="11"/>
  <c r="X34" i="11"/>
  <c r="T34" i="11"/>
  <c r="U34" i="11" s="1"/>
  <c r="S34" i="11"/>
  <c r="R34" i="11"/>
  <c r="P34" i="11"/>
  <c r="O34" i="11"/>
  <c r="M34" i="11"/>
  <c r="L34" i="11"/>
  <c r="H34" i="11"/>
  <c r="E34" i="11"/>
  <c r="F34" i="11" s="1"/>
  <c r="D34" i="11"/>
  <c r="C34" i="11"/>
  <c r="AD33" i="11"/>
  <c r="AB33" i="11"/>
  <c r="AA33" i="11"/>
  <c r="Y33" i="11"/>
  <c r="X33" i="11"/>
  <c r="T33" i="11"/>
  <c r="V34" i="11" s="1"/>
  <c r="S33" i="11"/>
  <c r="R33" i="11"/>
  <c r="P33" i="11"/>
  <c r="O33" i="11"/>
  <c r="M33" i="11"/>
  <c r="L33" i="11"/>
  <c r="H33" i="11"/>
  <c r="I33" i="11" s="1"/>
  <c r="E33" i="11"/>
  <c r="G34" i="11" s="1"/>
  <c r="D33" i="11"/>
  <c r="C33" i="11"/>
  <c r="AD32" i="11"/>
  <c r="AB32" i="11"/>
  <c r="AA32" i="11"/>
  <c r="Y32" i="11"/>
  <c r="X32" i="11"/>
  <c r="T32" i="11"/>
  <c r="U32" i="11" s="1"/>
  <c r="S32" i="11"/>
  <c r="R32" i="11"/>
  <c r="P32" i="11"/>
  <c r="O32" i="11"/>
  <c r="M32" i="11"/>
  <c r="L32" i="11"/>
  <c r="H32" i="11"/>
  <c r="E32" i="11"/>
  <c r="F32" i="11" s="1"/>
  <c r="D32" i="11"/>
  <c r="C32" i="11"/>
  <c r="AD31" i="11"/>
  <c r="AB31" i="11"/>
  <c r="AA31" i="11"/>
  <c r="Y31" i="11"/>
  <c r="X31" i="11"/>
  <c r="T31" i="11"/>
  <c r="V32" i="11" s="1"/>
  <c r="S31" i="11"/>
  <c r="R31" i="11"/>
  <c r="P31" i="11"/>
  <c r="O31" i="11"/>
  <c r="M31" i="11"/>
  <c r="L31" i="11"/>
  <c r="H31" i="11"/>
  <c r="I31" i="11" s="1"/>
  <c r="E31" i="11"/>
  <c r="G32" i="11" s="1"/>
  <c r="D31" i="11"/>
  <c r="C31" i="11"/>
  <c r="AD30" i="11"/>
  <c r="AB30" i="11"/>
  <c r="AA30" i="11"/>
  <c r="Y30" i="11"/>
  <c r="X30" i="11"/>
  <c r="T30" i="11"/>
  <c r="U30" i="11" s="1"/>
  <c r="S30" i="11"/>
  <c r="R30" i="11"/>
  <c r="P30" i="11"/>
  <c r="O30" i="11"/>
  <c r="M30" i="11"/>
  <c r="L30" i="11"/>
  <c r="H30" i="11"/>
  <c r="E30" i="11"/>
  <c r="F30" i="11" s="1"/>
  <c r="D30" i="11"/>
  <c r="C30" i="11"/>
  <c r="AD29" i="11"/>
  <c r="AB29" i="11"/>
  <c r="AA29" i="11"/>
  <c r="Y29" i="11"/>
  <c r="X29" i="11"/>
  <c r="T29" i="11"/>
  <c r="V30" i="11" s="1"/>
  <c r="S29" i="11"/>
  <c r="R29" i="11"/>
  <c r="P29" i="11"/>
  <c r="O29" i="11"/>
  <c r="M29" i="11"/>
  <c r="L29" i="11"/>
  <c r="H29" i="11"/>
  <c r="I29" i="11" s="1"/>
  <c r="E29" i="11"/>
  <c r="D29" i="11"/>
  <c r="C29" i="11"/>
  <c r="AD28" i="11"/>
  <c r="AB28" i="11"/>
  <c r="AA28" i="11"/>
  <c r="Y28" i="11"/>
  <c r="X28" i="11"/>
  <c r="T28" i="11"/>
  <c r="U28" i="11" s="1"/>
  <c r="S28" i="11"/>
  <c r="R28" i="11"/>
  <c r="P28" i="11"/>
  <c r="O28" i="11"/>
  <c r="M28" i="11"/>
  <c r="L28" i="11"/>
  <c r="H28" i="11"/>
  <c r="E28" i="11"/>
  <c r="F28" i="11" s="1"/>
  <c r="D28" i="11"/>
  <c r="C28" i="11"/>
  <c r="AD27" i="11"/>
  <c r="AB27" i="11"/>
  <c r="AA27" i="11"/>
  <c r="Y27" i="11"/>
  <c r="X27" i="11"/>
  <c r="T27" i="11"/>
  <c r="V28" i="11" s="1"/>
  <c r="S27" i="11"/>
  <c r="R27" i="11"/>
  <c r="P27" i="11"/>
  <c r="O27" i="11"/>
  <c r="M27" i="11"/>
  <c r="L27" i="11"/>
  <c r="H27" i="11"/>
  <c r="I27" i="11" s="1"/>
  <c r="E27" i="11"/>
  <c r="G28" i="11" s="1"/>
  <c r="D27" i="11"/>
  <c r="C27" i="11"/>
  <c r="AD26" i="11"/>
  <c r="AB26" i="11"/>
  <c r="AA26" i="11"/>
  <c r="Y26" i="11"/>
  <c r="X26" i="11"/>
  <c r="T26" i="11"/>
  <c r="U26" i="11" s="1"/>
  <c r="S26" i="11"/>
  <c r="R26" i="11"/>
  <c r="P26" i="11"/>
  <c r="O26" i="11"/>
  <c r="M26" i="11"/>
  <c r="L26" i="11"/>
  <c r="H26" i="11"/>
  <c r="E26" i="11"/>
  <c r="F26" i="11" s="1"/>
  <c r="D26" i="11"/>
  <c r="C26" i="11"/>
  <c r="AE25" i="11"/>
  <c r="AD25" i="11"/>
  <c r="AB25" i="11"/>
  <c r="AA25" i="11"/>
  <c r="Y25" i="11"/>
  <c r="X25" i="11"/>
  <c r="T25" i="11"/>
  <c r="U25" i="11" s="1"/>
  <c r="S25" i="11"/>
  <c r="R25" i="11"/>
  <c r="P25" i="11"/>
  <c r="O25" i="11"/>
  <c r="M25" i="11"/>
  <c r="L25" i="11"/>
  <c r="H25" i="11"/>
  <c r="I25" i="11" s="1"/>
  <c r="E25" i="11"/>
  <c r="F25" i="11" s="1"/>
  <c r="D25" i="11"/>
  <c r="C25" i="11"/>
  <c r="AE24" i="11"/>
  <c r="AD24" i="11"/>
  <c r="AB24" i="11"/>
  <c r="AA24" i="11"/>
  <c r="Y24" i="11"/>
  <c r="X24" i="11"/>
  <c r="T24" i="11"/>
  <c r="S24" i="11"/>
  <c r="R24" i="11"/>
  <c r="P24" i="11"/>
  <c r="O24" i="11"/>
  <c r="M24" i="11"/>
  <c r="L24" i="11"/>
  <c r="H24" i="11"/>
  <c r="I24" i="11" s="1"/>
  <c r="E24" i="11"/>
  <c r="D24" i="11"/>
  <c r="C24" i="11"/>
  <c r="AE23" i="11"/>
  <c r="AD23" i="11"/>
  <c r="AB23" i="11"/>
  <c r="AA23" i="11"/>
  <c r="Y23" i="11"/>
  <c r="X23" i="11"/>
  <c r="T23" i="11"/>
  <c r="S23" i="11"/>
  <c r="R23" i="11"/>
  <c r="P23" i="11"/>
  <c r="O23" i="11"/>
  <c r="M23" i="11"/>
  <c r="L23" i="11"/>
  <c r="H23" i="11"/>
  <c r="E23" i="11"/>
  <c r="D23" i="11"/>
  <c r="C23" i="11"/>
  <c r="AE22" i="11"/>
  <c r="AD22" i="11"/>
  <c r="AB22" i="11"/>
  <c r="AA22" i="11"/>
  <c r="Y22" i="11"/>
  <c r="X22" i="11"/>
  <c r="T22" i="11"/>
  <c r="U22" i="11" s="1"/>
  <c r="S22" i="11"/>
  <c r="R22" i="11"/>
  <c r="P22" i="11"/>
  <c r="O22" i="11"/>
  <c r="M22" i="11"/>
  <c r="L22" i="11"/>
  <c r="H22" i="11"/>
  <c r="E22" i="11"/>
  <c r="F22" i="11" s="1"/>
  <c r="D22" i="11"/>
  <c r="C22" i="11"/>
  <c r="AE21" i="11"/>
  <c r="AD21" i="11"/>
  <c r="AB21" i="11"/>
  <c r="AA21" i="11"/>
  <c r="Y21" i="11"/>
  <c r="X21" i="11"/>
  <c r="T21" i="11"/>
  <c r="U21" i="11" s="1"/>
  <c r="S21" i="11"/>
  <c r="R21" i="11"/>
  <c r="P21" i="11"/>
  <c r="O21" i="11"/>
  <c r="M21" i="11"/>
  <c r="L21" i="11"/>
  <c r="H21" i="11"/>
  <c r="I21" i="11" s="1"/>
  <c r="E21" i="11"/>
  <c r="D21" i="11"/>
  <c r="C21" i="11"/>
  <c r="AE20" i="11"/>
  <c r="AD20" i="11"/>
  <c r="AB20" i="11"/>
  <c r="AA20" i="11"/>
  <c r="Y20" i="11"/>
  <c r="X20" i="11"/>
  <c r="T20" i="11"/>
  <c r="S20" i="11"/>
  <c r="R20" i="11"/>
  <c r="P20" i="11"/>
  <c r="O20" i="11"/>
  <c r="M20" i="11"/>
  <c r="L20" i="11"/>
  <c r="H20" i="11"/>
  <c r="I20" i="11" s="1"/>
  <c r="E20" i="11"/>
  <c r="D20" i="11"/>
  <c r="C20" i="11"/>
  <c r="AE19" i="11"/>
  <c r="AD19" i="11"/>
  <c r="AB19" i="11"/>
  <c r="AA19" i="11"/>
  <c r="Y19" i="11"/>
  <c r="X19" i="11"/>
  <c r="T19" i="11"/>
  <c r="S19" i="11"/>
  <c r="R19" i="11"/>
  <c r="P19" i="11"/>
  <c r="O19" i="11"/>
  <c r="M19" i="11"/>
  <c r="L19" i="11"/>
  <c r="H19" i="11"/>
  <c r="E19" i="11"/>
  <c r="D19" i="11"/>
  <c r="C19" i="11"/>
  <c r="AE18" i="11"/>
  <c r="AD18" i="11"/>
  <c r="AB18" i="11"/>
  <c r="AA18" i="11"/>
  <c r="Y18" i="11"/>
  <c r="X18" i="11"/>
  <c r="T18" i="11"/>
  <c r="U18" i="11" s="1"/>
  <c r="S18" i="11"/>
  <c r="R18" i="11"/>
  <c r="P18" i="11"/>
  <c r="O18" i="11"/>
  <c r="M18" i="11"/>
  <c r="L18" i="11"/>
  <c r="H18" i="11"/>
  <c r="E18" i="11"/>
  <c r="F18" i="11" s="1"/>
  <c r="D18" i="11"/>
  <c r="C18" i="11"/>
  <c r="AE17" i="11"/>
  <c r="AD17" i="11"/>
  <c r="AB17" i="11"/>
  <c r="AA17" i="11"/>
  <c r="Y17" i="11"/>
  <c r="X17" i="11"/>
  <c r="T17" i="11"/>
  <c r="U17" i="11" s="1"/>
  <c r="S17" i="11"/>
  <c r="R17" i="11"/>
  <c r="P17" i="11"/>
  <c r="O17" i="11"/>
  <c r="M17" i="11"/>
  <c r="L17" i="11"/>
  <c r="H17" i="11"/>
  <c r="I17" i="11" s="1"/>
  <c r="E17" i="11"/>
  <c r="F17" i="11" s="1"/>
  <c r="D17" i="11"/>
  <c r="C17" i="11"/>
  <c r="AE16" i="11"/>
  <c r="AD16" i="11"/>
  <c r="AB16" i="11"/>
  <c r="AA16" i="11"/>
  <c r="Y16" i="11"/>
  <c r="X16" i="11"/>
  <c r="T16" i="11"/>
  <c r="S16" i="11"/>
  <c r="R16" i="11"/>
  <c r="P16" i="11"/>
  <c r="O16" i="11"/>
  <c r="M16" i="11"/>
  <c r="L16" i="11"/>
  <c r="H16" i="11"/>
  <c r="I16" i="11" s="1"/>
  <c r="E16" i="11"/>
  <c r="D16" i="11"/>
  <c r="C16" i="11"/>
  <c r="AE15" i="11"/>
  <c r="AD15" i="11"/>
  <c r="AB15" i="11"/>
  <c r="AA15" i="11"/>
  <c r="Y15" i="11"/>
  <c r="X15" i="11"/>
  <c r="T15" i="11"/>
  <c r="S15" i="11"/>
  <c r="R15" i="11"/>
  <c r="P15" i="11"/>
  <c r="O15" i="11"/>
  <c r="M15" i="11"/>
  <c r="L15" i="11"/>
  <c r="H15" i="11"/>
  <c r="E15" i="11"/>
  <c r="D15" i="11"/>
  <c r="C15" i="11"/>
  <c r="AE14" i="11"/>
  <c r="AD14" i="11"/>
  <c r="AB14" i="11"/>
  <c r="AA14" i="11"/>
  <c r="Y14" i="11"/>
  <c r="X14" i="11"/>
  <c r="T14" i="11"/>
  <c r="U14" i="11" s="1"/>
  <c r="S14" i="11"/>
  <c r="R14" i="11"/>
  <c r="P14" i="11"/>
  <c r="O14" i="11"/>
  <c r="M14" i="11"/>
  <c r="L14" i="11"/>
  <c r="H14" i="11"/>
  <c r="E14" i="11"/>
  <c r="F14" i="11" s="1"/>
  <c r="D14" i="11"/>
  <c r="C14" i="11"/>
  <c r="AE13" i="11"/>
  <c r="AD13" i="11"/>
  <c r="AB13" i="11"/>
  <c r="AA13" i="11"/>
  <c r="Y13" i="11"/>
  <c r="X13" i="11"/>
  <c r="T13" i="11"/>
  <c r="U13" i="11" s="1"/>
  <c r="S13" i="11"/>
  <c r="R13" i="11"/>
  <c r="P13" i="11"/>
  <c r="O13" i="11"/>
  <c r="M13" i="11"/>
  <c r="L13" i="11"/>
  <c r="H13" i="11"/>
  <c r="I13" i="11" s="1"/>
  <c r="E13" i="11"/>
  <c r="F13" i="11" s="1"/>
  <c r="D13" i="11"/>
  <c r="C13" i="11"/>
  <c r="AE12" i="11"/>
  <c r="AD12" i="11"/>
  <c r="AB12" i="11"/>
  <c r="AA12" i="11"/>
  <c r="Y12" i="11"/>
  <c r="X12" i="11"/>
  <c r="T12" i="11"/>
  <c r="S12" i="11"/>
  <c r="R12" i="11"/>
  <c r="P12" i="11"/>
  <c r="O12" i="11"/>
  <c r="M12" i="11"/>
  <c r="L12" i="11"/>
  <c r="H12" i="11"/>
  <c r="I12" i="11" s="1"/>
  <c r="E12" i="11"/>
  <c r="D12" i="11"/>
  <c r="C12" i="11"/>
  <c r="AE11" i="11"/>
  <c r="AD11" i="11"/>
  <c r="AB11" i="11"/>
  <c r="AA11" i="11"/>
  <c r="Y11" i="11"/>
  <c r="X11" i="11"/>
  <c r="T11" i="11"/>
  <c r="S11" i="11"/>
  <c r="R11" i="11"/>
  <c r="P11" i="11"/>
  <c r="O11" i="11"/>
  <c r="M11" i="11"/>
  <c r="L11" i="11"/>
  <c r="H11" i="11"/>
  <c r="E11" i="11"/>
  <c r="D11" i="11"/>
  <c r="C11" i="11"/>
  <c r="AE10" i="11"/>
  <c r="AD10" i="11"/>
  <c r="AB10" i="11"/>
  <c r="AA10" i="11"/>
  <c r="Y10" i="11"/>
  <c r="X10" i="11"/>
  <c r="T10" i="11"/>
  <c r="U10" i="11" s="1"/>
  <c r="S10" i="11"/>
  <c r="R10" i="11"/>
  <c r="P10" i="11"/>
  <c r="O10" i="11"/>
  <c r="M10" i="11"/>
  <c r="L10" i="11"/>
  <c r="H10" i="11"/>
  <c r="E10" i="11"/>
  <c r="F10" i="11" s="1"/>
  <c r="D10" i="11"/>
  <c r="C10" i="11"/>
  <c r="AE9" i="11"/>
  <c r="AD9" i="11"/>
  <c r="AB9" i="11"/>
  <c r="AA9" i="11"/>
  <c r="Y9" i="11"/>
  <c r="X9" i="11"/>
  <c r="T9" i="11"/>
  <c r="U9" i="11" s="1"/>
  <c r="S9" i="11"/>
  <c r="R9" i="11"/>
  <c r="P9" i="11"/>
  <c r="O9" i="11"/>
  <c r="M9" i="11"/>
  <c r="L9" i="11"/>
  <c r="H9" i="11"/>
  <c r="I9" i="11" s="1"/>
  <c r="E9" i="11"/>
  <c r="F9" i="11" s="1"/>
  <c r="D9" i="11"/>
  <c r="C9" i="11"/>
  <c r="AE8" i="11"/>
  <c r="AD8" i="11"/>
  <c r="AB8" i="11"/>
  <c r="AA8" i="11"/>
  <c r="Y8" i="11"/>
  <c r="X8" i="11"/>
  <c r="T8" i="11"/>
  <c r="S8" i="11"/>
  <c r="R8" i="11"/>
  <c r="P8" i="11"/>
  <c r="O8" i="11"/>
  <c r="M8" i="11"/>
  <c r="L8" i="11"/>
  <c r="H8" i="11"/>
  <c r="I8" i="11" s="1"/>
  <c r="E8" i="11"/>
  <c r="D8" i="11"/>
  <c r="C8" i="11"/>
  <c r="AE7" i="11"/>
  <c r="AD7" i="11"/>
  <c r="AB7" i="11"/>
  <c r="AA7" i="11"/>
  <c r="Y7" i="11"/>
  <c r="X7" i="11"/>
  <c r="T7" i="11"/>
  <c r="S7" i="11"/>
  <c r="R7" i="11"/>
  <c r="P7" i="11"/>
  <c r="O7" i="11"/>
  <c r="M7" i="11"/>
  <c r="L7" i="11"/>
  <c r="H7" i="11"/>
  <c r="E7" i="11"/>
  <c r="D7" i="11"/>
  <c r="C7" i="11"/>
  <c r="AE6" i="11"/>
  <c r="AD6" i="11"/>
  <c r="AB6" i="11"/>
  <c r="AA6" i="11"/>
  <c r="Y6" i="11"/>
  <c r="X6" i="11"/>
  <c r="T6" i="11"/>
  <c r="U6" i="11" s="1"/>
  <c r="S6" i="11"/>
  <c r="R6" i="11"/>
  <c r="P6" i="11"/>
  <c r="O6" i="11"/>
  <c r="M6" i="11"/>
  <c r="L6" i="11"/>
  <c r="H6" i="11"/>
  <c r="E6" i="11"/>
  <c r="F6" i="11" s="1"/>
  <c r="D6" i="11"/>
  <c r="C6" i="11"/>
  <c r="AD5" i="11"/>
  <c r="AA5" i="11"/>
  <c r="X5" i="11"/>
  <c r="T5" i="11"/>
  <c r="R5" i="11"/>
  <c r="O5" i="11"/>
  <c r="L5" i="11"/>
  <c r="H5" i="11"/>
  <c r="I5" i="11" s="1"/>
  <c r="E5" i="11"/>
  <c r="C5" i="11"/>
  <c r="AC4" i="11"/>
  <c r="Z4" i="11"/>
  <c r="W4" i="11"/>
  <c r="Q4" i="11"/>
  <c r="N4" i="11"/>
  <c r="K4" i="11"/>
  <c r="B4" i="11"/>
  <c r="AC3" i="11"/>
  <c r="Z3" i="11"/>
  <c r="W3" i="11"/>
  <c r="Q3" i="11"/>
  <c r="N3" i="11"/>
  <c r="K3" i="11"/>
  <c r="B3" i="11"/>
  <c r="AC2" i="11"/>
  <c r="Z2" i="11"/>
  <c r="W2" i="11"/>
  <c r="Q2" i="11"/>
  <c r="N2" i="11"/>
  <c r="K2" i="11"/>
  <c r="B2" i="11"/>
  <c r="AE438" i="9"/>
  <c r="AD438" i="9"/>
  <c r="AB438" i="9"/>
  <c r="AA438" i="9"/>
  <c r="Y438" i="9"/>
  <c r="X438" i="9"/>
  <c r="T438" i="9"/>
  <c r="U438" i="9" s="1"/>
  <c r="S438" i="9"/>
  <c r="R438" i="9"/>
  <c r="P438" i="9"/>
  <c r="O438" i="9"/>
  <c r="M438" i="9"/>
  <c r="L438" i="9"/>
  <c r="H438" i="9"/>
  <c r="E438" i="9"/>
  <c r="F438" i="9" s="1"/>
  <c r="D438" i="9"/>
  <c r="C438" i="9"/>
  <c r="AE437" i="9"/>
  <c r="AD437" i="9"/>
  <c r="AB437" i="9"/>
  <c r="AA437" i="9"/>
  <c r="Y437" i="9"/>
  <c r="X437" i="9"/>
  <c r="T437" i="9"/>
  <c r="U437" i="9" s="1"/>
  <c r="S437" i="9"/>
  <c r="R437" i="9"/>
  <c r="P437" i="9"/>
  <c r="O437" i="9"/>
  <c r="M437" i="9"/>
  <c r="L437" i="9"/>
  <c r="H437" i="9"/>
  <c r="I437" i="9" s="1"/>
  <c r="E437" i="9"/>
  <c r="F437" i="9" s="1"/>
  <c r="D437" i="9"/>
  <c r="C437" i="9"/>
  <c r="AE436" i="9"/>
  <c r="AD436" i="9"/>
  <c r="AB436" i="9"/>
  <c r="AA436" i="9"/>
  <c r="Y436" i="9"/>
  <c r="X436" i="9"/>
  <c r="T436" i="9"/>
  <c r="S436" i="9"/>
  <c r="R436" i="9"/>
  <c r="P436" i="9"/>
  <c r="O436" i="9"/>
  <c r="M436" i="9"/>
  <c r="L436" i="9"/>
  <c r="H436" i="9"/>
  <c r="I436" i="9" s="1"/>
  <c r="E436" i="9"/>
  <c r="D436" i="9"/>
  <c r="C436" i="9"/>
  <c r="AE435" i="9"/>
  <c r="AD435" i="9"/>
  <c r="AB435" i="9"/>
  <c r="AA435" i="9"/>
  <c r="Y435" i="9"/>
  <c r="X435" i="9"/>
  <c r="T435" i="9"/>
  <c r="S435" i="9"/>
  <c r="R435" i="9"/>
  <c r="P435" i="9"/>
  <c r="O435" i="9"/>
  <c r="M435" i="9"/>
  <c r="L435" i="9"/>
  <c r="H435" i="9"/>
  <c r="E435" i="9"/>
  <c r="D435" i="9"/>
  <c r="C435" i="9"/>
  <c r="AE434" i="9"/>
  <c r="AD434" i="9"/>
  <c r="AB434" i="9"/>
  <c r="AA434" i="9"/>
  <c r="Y434" i="9"/>
  <c r="X434" i="9"/>
  <c r="T434" i="9"/>
  <c r="U434" i="9" s="1"/>
  <c r="S434" i="9"/>
  <c r="R434" i="9"/>
  <c r="P434" i="9"/>
  <c r="O434" i="9"/>
  <c r="M434" i="9"/>
  <c r="L434" i="9"/>
  <c r="H434" i="9"/>
  <c r="E434" i="9"/>
  <c r="F434" i="9" s="1"/>
  <c r="D434" i="9"/>
  <c r="C434" i="9"/>
  <c r="AE433" i="9"/>
  <c r="AD433" i="9"/>
  <c r="AB433" i="9"/>
  <c r="AA433" i="9"/>
  <c r="Y433" i="9"/>
  <c r="X433" i="9"/>
  <c r="T433" i="9"/>
  <c r="U433" i="9" s="1"/>
  <c r="S433" i="9"/>
  <c r="R433" i="9"/>
  <c r="P433" i="9"/>
  <c r="O433" i="9"/>
  <c r="M433" i="9"/>
  <c r="L433" i="9"/>
  <c r="H433" i="9"/>
  <c r="I433" i="9" s="1"/>
  <c r="E433" i="9"/>
  <c r="F433" i="9" s="1"/>
  <c r="D433" i="9"/>
  <c r="C433" i="9"/>
  <c r="AE432" i="9"/>
  <c r="AD432" i="9"/>
  <c r="AB432" i="9"/>
  <c r="AA432" i="9"/>
  <c r="Y432" i="9"/>
  <c r="X432" i="9"/>
  <c r="T432" i="9"/>
  <c r="S432" i="9"/>
  <c r="R432" i="9"/>
  <c r="P432" i="9"/>
  <c r="O432" i="9"/>
  <c r="M432" i="9"/>
  <c r="L432" i="9"/>
  <c r="H432" i="9"/>
  <c r="E432" i="9"/>
  <c r="D432" i="9"/>
  <c r="C432" i="9"/>
  <c r="AE431" i="9"/>
  <c r="AD431" i="9"/>
  <c r="AB431" i="9"/>
  <c r="AA431" i="9"/>
  <c r="Y431" i="9"/>
  <c r="X431" i="9"/>
  <c r="T431" i="9"/>
  <c r="S431" i="9"/>
  <c r="R431" i="9"/>
  <c r="P431" i="9"/>
  <c r="O431" i="9"/>
  <c r="M431" i="9"/>
  <c r="L431" i="9"/>
  <c r="H431" i="9"/>
  <c r="E431" i="9"/>
  <c r="D431" i="9"/>
  <c r="C431" i="9"/>
  <c r="AE430" i="9"/>
  <c r="AD430" i="9"/>
  <c r="AB430" i="9"/>
  <c r="AA430" i="9"/>
  <c r="Y430" i="9"/>
  <c r="X430" i="9"/>
  <c r="T430" i="9"/>
  <c r="U430" i="9" s="1"/>
  <c r="S430" i="9"/>
  <c r="R430" i="9"/>
  <c r="P430" i="9"/>
  <c r="O430" i="9"/>
  <c r="M430" i="9"/>
  <c r="L430" i="9"/>
  <c r="H430" i="9"/>
  <c r="E430" i="9"/>
  <c r="F430" i="9" s="1"/>
  <c r="D430" i="9"/>
  <c r="C430" i="9"/>
  <c r="AE429" i="9"/>
  <c r="AD429" i="9"/>
  <c r="AB429" i="9"/>
  <c r="AA429" i="9"/>
  <c r="Y429" i="9"/>
  <c r="X429" i="9"/>
  <c r="T429" i="9"/>
  <c r="U429" i="9" s="1"/>
  <c r="S429" i="9"/>
  <c r="R429" i="9"/>
  <c r="P429" i="9"/>
  <c r="O429" i="9"/>
  <c r="M429" i="9"/>
  <c r="L429" i="9"/>
  <c r="H429" i="9"/>
  <c r="I429" i="9" s="1"/>
  <c r="E429" i="9"/>
  <c r="F429" i="9" s="1"/>
  <c r="D429" i="9"/>
  <c r="C429" i="9"/>
  <c r="AE428" i="9"/>
  <c r="AD428" i="9"/>
  <c r="AB428" i="9"/>
  <c r="AA428" i="9"/>
  <c r="Y428" i="9"/>
  <c r="X428" i="9"/>
  <c r="T428" i="9"/>
  <c r="S428" i="9"/>
  <c r="R428" i="9"/>
  <c r="P428" i="9"/>
  <c r="O428" i="9"/>
  <c r="M428" i="9"/>
  <c r="L428" i="9"/>
  <c r="H428" i="9"/>
  <c r="I428" i="9" s="1"/>
  <c r="E428" i="9"/>
  <c r="D428" i="9"/>
  <c r="C428" i="9"/>
  <c r="AE427" i="9"/>
  <c r="AD427" i="9"/>
  <c r="AB427" i="9"/>
  <c r="AA427" i="9"/>
  <c r="Y427" i="9"/>
  <c r="X427" i="9"/>
  <c r="T427" i="9"/>
  <c r="S427" i="9"/>
  <c r="R427" i="9"/>
  <c r="P427" i="9"/>
  <c r="O427" i="9"/>
  <c r="M427" i="9"/>
  <c r="L427" i="9"/>
  <c r="H427" i="9"/>
  <c r="E427" i="9"/>
  <c r="D427" i="9"/>
  <c r="C427" i="9"/>
  <c r="AE426" i="9"/>
  <c r="AD426" i="9"/>
  <c r="AB426" i="9"/>
  <c r="AA426" i="9"/>
  <c r="Y426" i="9"/>
  <c r="X426" i="9"/>
  <c r="T426" i="9"/>
  <c r="U426" i="9" s="1"/>
  <c r="S426" i="9"/>
  <c r="R426" i="9"/>
  <c r="P426" i="9"/>
  <c r="O426" i="9"/>
  <c r="M426" i="9"/>
  <c r="L426" i="9"/>
  <c r="H426" i="9"/>
  <c r="E426" i="9"/>
  <c r="F426" i="9" s="1"/>
  <c r="D426" i="9"/>
  <c r="C426" i="9"/>
  <c r="AE425" i="9"/>
  <c r="AD425" i="9"/>
  <c r="AB425" i="9"/>
  <c r="AA425" i="9"/>
  <c r="Y425" i="9"/>
  <c r="X425" i="9"/>
  <c r="T425" i="9"/>
  <c r="U425" i="9" s="1"/>
  <c r="S425" i="9"/>
  <c r="R425" i="9"/>
  <c r="P425" i="9"/>
  <c r="O425" i="9"/>
  <c r="M425" i="9"/>
  <c r="L425" i="9"/>
  <c r="H425" i="9"/>
  <c r="I425" i="9" s="1"/>
  <c r="E425" i="9"/>
  <c r="F425" i="9" s="1"/>
  <c r="D425" i="9"/>
  <c r="C425" i="9"/>
  <c r="AE424" i="9"/>
  <c r="AD424" i="9"/>
  <c r="AB424" i="9"/>
  <c r="AA424" i="9"/>
  <c r="Y424" i="9"/>
  <c r="X424" i="9"/>
  <c r="T424" i="9"/>
  <c r="S424" i="9"/>
  <c r="R424" i="9"/>
  <c r="P424" i="9"/>
  <c r="O424" i="9"/>
  <c r="M424" i="9"/>
  <c r="L424" i="9"/>
  <c r="H424" i="9"/>
  <c r="I424" i="9" s="1"/>
  <c r="E424" i="9"/>
  <c r="D424" i="9"/>
  <c r="C424" i="9"/>
  <c r="AE423" i="9"/>
  <c r="AD423" i="9"/>
  <c r="AB423" i="9"/>
  <c r="AA423" i="9"/>
  <c r="Y423" i="9"/>
  <c r="X423" i="9"/>
  <c r="T423" i="9"/>
  <c r="S423" i="9"/>
  <c r="R423" i="9"/>
  <c r="P423" i="9"/>
  <c r="O423" i="9"/>
  <c r="M423" i="9"/>
  <c r="L423" i="9"/>
  <c r="H423" i="9"/>
  <c r="E423" i="9"/>
  <c r="D423" i="9"/>
  <c r="C423" i="9"/>
  <c r="AE422" i="9"/>
  <c r="AD422" i="9"/>
  <c r="AB422" i="9"/>
  <c r="AA422" i="9"/>
  <c r="Y422" i="9"/>
  <c r="X422" i="9"/>
  <c r="T422" i="9"/>
  <c r="U422" i="9" s="1"/>
  <c r="S422" i="9"/>
  <c r="R422" i="9"/>
  <c r="P422" i="9"/>
  <c r="O422" i="9"/>
  <c r="M422" i="9"/>
  <c r="L422" i="9"/>
  <c r="H422" i="9"/>
  <c r="E422" i="9"/>
  <c r="D422" i="9"/>
  <c r="C422" i="9"/>
  <c r="AE421" i="9"/>
  <c r="AD421" i="9"/>
  <c r="AB421" i="9"/>
  <c r="AA421" i="9"/>
  <c r="Y421" i="9"/>
  <c r="X421" i="9"/>
  <c r="T421" i="9"/>
  <c r="S421" i="9"/>
  <c r="R421" i="9"/>
  <c r="P421" i="9"/>
  <c r="O421" i="9"/>
  <c r="M421" i="9"/>
  <c r="L421" i="9"/>
  <c r="H421" i="9"/>
  <c r="I421" i="9" s="1"/>
  <c r="E421" i="9"/>
  <c r="F421" i="9" s="1"/>
  <c r="D421" i="9"/>
  <c r="C421" i="9"/>
  <c r="AE420" i="9"/>
  <c r="AD420" i="9"/>
  <c r="AB420" i="9"/>
  <c r="AA420" i="9"/>
  <c r="Y420" i="9"/>
  <c r="X420" i="9"/>
  <c r="T420" i="9"/>
  <c r="U420" i="9" s="1"/>
  <c r="S420" i="9"/>
  <c r="R420" i="9"/>
  <c r="P420" i="9"/>
  <c r="O420" i="9"/>
  <c r="M420" i="9"/>
  <c r="L420" i="9"/>
  <c r="H420" i="9"/>
  <c r="I420" i="9" s="1"/>
  <c r="E420" i="9"/>
  <c r="D420" i="9"/>
  <c r="C420" i="9"/>
  <c r="AE419" i="9"/>
  <c r="AD419" i="9"/>
  <c r="AB419" i="9"/>
  <c r="AA419" i="9"/>
  <c r="Y419" i="9"/>
  <c r="X419" i="9"/>
  <c r="T419" i="9"/>
  <c r="S419" i="9"/>
  <c r="R419" i="9"/>
  <c r="P419" i="9"/>
  <c r="O419" i="9"/>
  <c r="M419" i="9"/>
  <c r="L419" i="9"/>
  <c r="H419" i="9"/>
  <c r="I419" i="9" s="1"/>
  <c r="E419" i="9"/>
  <c r="D419" i="9"/>
  <c r="C419" i="9"/>
  <c r="AE418" i="9"/>
  <c r="AD418" i="9"/>
  <c r="AB418" i="9"/>
  <c r="AA418" i="9"/>
  <c r="Y418" i="9"/>
  <c r="X418" i="9"/>
  <c r="T418" i="9"/>
  <c r="U418" i="9" s="1"/>
  <c r="S418" i="9"/>
  <c r="R418" i="9"/>
  <c r="P418" i="9"/>
  <c r="O418" i="9"/>
  <c r="M418" i="9"/>
  <c r="L418" i="9"/>
  <c r="H418" i="9"/>
  <c r="E418" i="9"/>
  <c r="F418" i="9" s="1"/>
  <c r="D418" i="9"/>
  <c r="C418" i="9"/>
  <c r="AE417" i="9"/>
  <c r="AD417" i="9"/>
  <c r="AB417" i="9"/>
  <c r="AA417" i="9"/>
  <c r="Y417" i="9"/>
  <c r="X417" i="9"/>
  <c r="T417" i="9"/>
  <c r="S417" i="9"/>
  <c r="R417" i="9"/>
  <c r="P417" i="9"/>
  <c r="O417" i="9"/>
  <c r="M417" i="9"/>
  <c r="L417" i="9"/>
  <c r="H417" i="9"/>
  <c r="I417" i="9" s="1"/>
  <c r="E417" i="9"/>
  <c r="D417" i="9"/>
  <c r="C417" i="9"/>
  <c r="AE416" i="9"/>
  <c r="AD416" i="9"/>
  <c r="AB416" i="9"/>
  <c r="AA416" i="9"/>
  <c r="Y416" i="9"/>
  <c r="X416" i="9"/>
  <c r="T416" i="9"/>
  <c r="U416" i="9" s="1"/>
  <c r="S416" i="9"/>
  <c r="R416" i="9"/>
  <c r="P416" i="9"/>
  <c r="O416" i="9"/>
  <c r="M416" i="9"/>
  <c r="L416" i="9"/>
  <c r="H416" i="9"/>
  <c r="I416" i="9" s="1"/>
  <c r="E416" i="9"/>
  <c r="D416" i="9"/>
  <c r="C416" i="9"/>
  <c r="AE415" i="9"/>
  <c r="AD415" i="9"/>
  <c r="AB415" i="9"/>
  <c r="AA415" i="9"/>
  <c r="Y415" i="9"/>
  <c r="X415" i="9"/>
  <c r="T415" i="9"/>
  <c r="S415" i="9"/>
  <c r="R415" i="9"/>
  <c r="P415" i="9"/>
  <c r="O415" i="9"/>
  <c r="M415" i="9"/>
  <c r="L415" i="9"/>
  <c r="H415" i="9"/>
  <c r="E415" i="9"/>
  <c r="D415" i="9"/>
  <c r="C415" i="9"/>
  <c r="AE414" i="9"/>
  <c r="AD414" i="9"/>
  <c r="AB414" i="9"/>
  <c r="AA414" i="9"/>
  <c r="Y414" i="9"/>
  <c r="X414" i="9"/>
  <c r="T414" i="9"/>
  <c r="U414" i="9" s="1"/>
  <c r="S414" i="9"/>
  <c r="R414" i="9"/>
  <c r="P414" i="9"/>
  <c r="O414" i="9"/>
  <c r="M414" i="9"/>
  <c r="L414" i="9"/>
  <c r="H414" i="9"/>
  <c r="E414" i="9"/>
  <c r="F414" i="9" s="1"/>
  <c r="D414" i="9"/>
  <c r="C414" i="9"/>
  <c r="AE413" i="9"/>
  <c r="AD413" i="9"/>
  <c r="AB413" i="9"/>
  <c r="AA413" i="9"/>
  <c r="Y413" i="9"/>
  <c r="X413" i="9"/>
  <c r="T413" i="9"/>
  <c r="S413" i="9"/>
  <c r="R413" i="9"/>
  <c r="P413" i="9"/>
  <c r="O413" i="9"/>
  <c r="M413" i="9"/>
  <c r="L413" i="9"/>
  <c r="H413" i="9"/>
  <c r="I413" i="9" s="1"/>
  <c r="E413" i="9"/>
  <c r="F413" i="9" s="1"/>
  <c r="D413" i="9"/>
  <c r="C413" i="9"/>
  <c r="AE412" i="9"/>
  <c r="AD412" i="9"/>
  <c r="AB412" i="9"/>
  <c r="AA412" i="9"/>
  <c r="Y412" i="9"/>
  <c r="X412" i="9"/>
  <c r="T412" i="9"/>
  <c r="U412" i="9" s="1"/>
  <c r="S412" i="9"/>
  <c r="R412" i="9"/>
  <c r="P412" i="9"/>
  <c r="O412" i="9"/>
  <c r="M412" i="9"/>
  <c r="L412" i="9"/>
  <c r="H412" i="9"/>
  <c r="E412" i="9"/>
  <c r="D412" i="9"/>
  <c r="C412" i="9"/>
  <c r="AE411" i="9"/>
  <c r="AD411" i="9"/>
  <c r="AB411" i="9"/>
  <c r="AA411" i="9"/>
  <c r="Y411" i="9"/>
  <c r="X411" i="9"/>
  <c r="T411" i="9"/>
  <c r="S411" i="9"/>
  <c r="R411" i="9"/>
  <c r="P411" i="9"/>
  <c r="O411" i="9"/>
  <c r="M411" i="9"/>
  <c r="L411" i="9"/>
  <c r="H411" i="9"/>
  <c r="I411" i="9" s="1"/>
  <c r="E411" i="9"/>
  <c r="D411" i="9"/>
  <c r="C411" i="9"/>
  <c r="AE410" i="9"/>
  <c r="AD410" i="9"/>
  <c r="AB410" i="9"/>
  <c r="AA410" i="9"/>
  <c r="Y410" i="9"/>
  <c r="X410" i="9"/>
  <c r="T410" i="9"/>
  <c r="U410" i="9" s="1"/>
  <c r="S410" i="9"/>
  <c r="R410" i="9"/>
  <c r="P410" i="9"/>
  <c r="O410" i="9"/>
  <c r="M410" i="9"/>
  <c r="L410" i="9"/>
  <c r="H410" i="9"/>
  <c r="E410" i="9"/>
  <c r="F410" i="9" s="1"/>
  <c r="D410" i="9"/>
  <c r="C410" i="9"/>
  <c r="AE409" i="9"/>
  <c r="AD409" i="9"/>
  <c r="AB409" i="9"/>
  <c r="AA409" i="9"/>
  <c r="Y409" i="9"/>
  <c r="X409" i="9"/>
  <c r="T409" i="9"/>
  <c r="U409" i="9" s="1"/>
  <c r="S409" i="9"/>
  <c r="R409" i="9"/>
  <c r="P409" i="9"/>
  <c r="O409" i="9"/>
  <c r="M409" i="9"/>
  <c r="L409" i="9"/>
  <c r="H409" i="9"/>
  <c r="I409" i="9" s="1"/>
  <c r="E409" i="9"/>
  <c r="F409" i="9" s="1"/>
  <c r="D409" i="9"/>
  <c r="C409" i="9"/>
  <c r="AE408" i="9"/>
  <c r="AD408" i="9"/>
  <c r="AB408" i="9"/>
  <c r="AA408" i="9"/>
  <c r="Y408" i="9"/>
  <c r="X408" i="9"/>
  <c r="T408" i="9"/>
  <c r="U408" i="9" s="1"/>
  <c r="S408" i="9"/>
  <c r="R408" i="9"/>
  <c r="P408" i="9"/>
  <c r="O408" i="9"/>
  <c r="M408" i="9"/>
  <c r="L408" i="9"/>
  <c r="H408" i="9"/>
  <c r="I408" i="9" s="1"/>
  <c r="E408" i="9"/>
  <c r="D408" i="9"/>
  <c r="C408" i="9"/>
  <c r="AC407" i="9"/>
  <c r="Z407" i="9"/>
  <c r="W407" i="9"/>
  <c r="Q407" i="9"/>
  <c r="N407" i="9"/>
  <c r="K407" i="9"/>
  <c r="B407" i="9"/>
  <c r="AC406" i="9"/>
  <c r="Z406" i="9"/>
  <c r="W406" i="9"/>
  <c r="Q406" i="9"/>
  <c r="N406" i="9"/>
  <c r="K406" i="9"/>
  <c r="B406" i="9"/>
  <c r="AC405" i="9"/>
  <c r="Z405" i="9"/>
  <c r="W405" i="9"/>
  <c r="Q405" i="9"/>
  <c r="N405" i="9"/>
  <c r="K405" i="9"/>
  <c r="B405" i="9"/>
  <c r="AE400" i="9"/>
  <c r="AD400" i="9"/>
  <c r="AB400" i="9"/>
  <c r="AA400" i="9"/>
  <c r="Y400" i="9"/>
  <c r="X400" i="9"/>
  <c r="T400" i="9"/>
  <c r="S400" i="9"/>
  <c r="R400" i="9"/>
  <c r="P400" i="9"/>
  <c r="O400" i="9"/>
  <c r="M400" i="9"/>
  <c r="L400" i="9"/>
  <c r="H400" i="9"/>
  <c r="E400" i="9"/>
  <c r="D400" i="9"/>
  <c r="C400" i="9"/>
  <c r="AE399" i="9"/>
  <c r="AD399" i="9"/>
  <c r="AB399" i="9"/>
  <c r="AA399" i="9"/>
  <c r="Y399" i="9"/>
  <c r="X399" i="9"/>
  <c r="T399" i="9"/>
  <c r="U399" i="9" s="1"/>
  <c r="S399" i="9"/>
  <c r="R399" i="9"/>
  <c r="P399" i="9"/>
  <c r="O399" i="9"/>
  <c r="M399" i="9"/>
  <c r="L399" i="9"/>
  <c r="H399" i="9"/>
  <c r="E399" i="9"/>
  <c r="F399" i="9" s="1"/>
  <c r="D399" i="9"/>
  <c r="C399" i="9"/>
  <c r="AE398" i="9"/>
  <c r="AD398" i="9"/>
  <c r="AB398" i="9"/>
  <c r="AA398" i="9"/>
  <c r="Y398" i="9"/>
  <c r="X398" i="9"/>
  <c r="T398" i="9"/>
  <c r="U398" i="9" s="1"/>
  <c r="S398" i="9"/>
  <c r="R398" i="9"/>
  <c r="P398" i="9"/>
  <c r="O398" i="9"/>
  <c r="M398" i="9"/>
  <c r="L398" i="9"/>
  <c r="H398" i="9"/>
  <c r="I398" i="9" s="1"/>
  <c r="E398" i="9"/>
  <c r="F398" i="9" s="1"/>
  <c r="D398" i="9"/>
  <c r="C398" i="9"/>
  <c r="AE397" i="9"/>
  <c r="AD397" i="9"/>
  <c r="AB397" i="9"/>
  <c r="AA397" i="9"/>
  <c r="Y397" i="9"/>
  <c r="X397" i="9"/>
  <c r="T397" i="9"/>
  <c r="S397" i="9"/>
  <c r="R397" i="9"/>
  <c r="P397" i="9"/>
  <c r="O397" i="9"/>
  <c r="M397" i="9"/>
  <c r="L397" i="9"/>
  <c r="H397" i="9"/>
  <c r="I397" i="9" s="1"/>
  <c r="E397" i="9"/>
  <c r="F397" i="9" s="1"/>
  <c r="D397" i="9"/>
  <c r="C397" i="9"/>
  <c r="AE396" i="9"/>
  <c r="AD396" i="9"/>
  <c r="AB396" i="9"/>
  <c r="AA396" i="9"/>
  <c r="Y396" i="9"/>
  <c r="X396" i="9"/>
  <c r="T396" i="9"/>
  <c r="S396" i="9"/>
  <c r="R396" i="9"/>
  <c r="P396" i="9"/>
  <c r="O396" i="9"/>
  <c r="M396" i="9"/>
  <c r="L396" i="9"/>
  <c r="H396" i="9"/>
  <c r="E396" i="9"/>
  <c r="D396" i="9"/>
  <c r="C396" i="9"/>
  <c r="AE395" i="9"/>
  <c r="AD395" i="9"/>
  <c r="AB395" i="9"/>
  <c r="AA395" i="9"/>
  <c r="Y395" i="9"/>
  <c r="X395" i="9"/>
  <c r="T395" i="9"/>
  <c r="U395" i="9" s="1"/>
  <c r="S395" i="9"/>
  <c r="R395" i="9"/>
  <c r="P395" i="9"/>
  <c r="O395" i="9"/>
  <c r="M395" i="9"/>
  <c r="L395" i="9"/>
  <c r="H395" i="9"/>
  <c r="E395" i="9"/>
  <c r="F395" i="9" s="1"/>
  <c r="D395" i="9"/>
  <c r="C395" i="9"/>
  <c r="AE394" i="9"/>
  <c r="AD394" i="9"/>
  <c r="AB394" i="9"/>
  <c r="AA394" i="9"/>
  <c r="Y394" i="9"/>
  <c r="X394" i="9"/>
  <c r="T394" i="9"/>
  <c r="U394" i="9" s="1"/>
  <c r="S394" i="9"/>
  <c r="R394" i="9"/>
  <c r="P394" i="9"/>
  <c r="O394" i="9"/>
  <c r="M394" i="9"/>
  <c r="L394" i="9"/>
  <c r="H394" i="9"/>
  <c r="I394" i="9" s="1"/>
  <c r="E394" i="9"/>
  <c r="F394" i="9" s="1"/>
  <c r="D394" i="9"/>
  <c r="C394" i="9"/>
  <c r="AE393" i="9"/>
  <c r="AD393" i="9"/>
  <c r="AB393" i="9"/>
  <c r="AA393" i="9"/>
  <c r="Y393" i="9"/>
  <c r="X393" i="9"/>
  <c r="T393" i="9"/>
  <c r="S393" i="9"/>
  <c r="R393" i="9"/>
  <c r="P393" i="9"/>
  <c r="O393" i="9"/>
  <c r="M393" i="9"/>
  <c r="L393" i="9"/>
  <c r="H393" i="9"/>
  <c r="I393" i="9" s="1"/>
  <c r="E393" i="9"/>
  <c r="F393" i="9" s="1"/>
  <c r="D393" i="9"/>
  <c r="C393" i="9"/>
  <c r="AE392" i="9"/>
  <c r="AD392" i="9"/>
  <c r="AB392" i="9"/>
  <c r="AA392" i="9"/>
  <c r="Y392" i="9"/>
  <c r="X392" i="9"/>
  <c r="T392" i="9"/>
  <c r="S392" i="9"/>
  <c r="R392" i="9"/>
  <c r="P392" i="9"/>
  <c r="O392" i="9"/>
  <c r="M392" i="9"/>
  <c r="L392" i="9"/>
  <c r="H392" i="9"/>
  <c r="E392" i="9"/>
  <c r="D392" i="9"/>
  <c r="C392" i="9"/>
  <c r="AE391" i="9"/>
  <c r="AD391" i="9"/>
  <c r="AB391" i="9"/>
  <c r="AA391" i="9"/>
  <c r="Y391" i="9"/>
  <c r="X391" i="9"/>
  <c r="T391" i="9"/>
  <c r="U391" i="9" s="1"/>
  <c r="S391" i="9"/>
  <c r="R391" i="9"/>
  <c r="P391" i="9"/>
  <c r="O391" i="9"/>
  <c r="M391" i="9"/>
  <c r="L391" i="9"/>
  <c r="H391" i="9"/>
  <c r="E391" i="9"/>
  <c r="F391" i="9" s="1"/>
  <c r="D391" i="9"/>
  <c r="C391" i="9"/>
  <c r="AE390" i="9"/>
  <c r="AD390" i="9"/>
  <c r="AB390" i="9"/>
  <c r="AA390" i="9"/>
  <c r="Y390" i="9"/>
  <c r="X390" i="9"/>
  <c r="T390" i="9"/>
  <c r="U390" i="9" s="1"/>
  <c r="S390" i="9"/>
  <c r="R390" i="9"/>
  <c r="P390" i="9"/>
  <c r="O390" i="9"/>
  <c r="M390" i="9"/>
  <c r="L390" i="9"/>
  <c r="H390" i="9"/>
  <c r="I390" i="9" s="1"/>
  <c r="E390" i="9"/>
  <c r="F390" i="9" s="1"/>
  <c r="D390" i="9"/>
  <c r="C390" i="9"/>
  <c r="AE389" i="9"/>
  <c r="AD389" i="9"/>
  <c r="AB389" i="9"/>
  <c r="AA389" i="9"/>
  <c r="Y389" i="9"/>
  <c r="X389" i="9"/>
  <c r="T389" i="9"/>
  <c r="S389" i="9"/>
  <c r="R389" i="9"/>
  <c r="P389" i="9"/>
  <c r="O389" i="9"/>
  <c r="M389" i="9"/>
  <c r="L389" i="9"/>
  <c r="H389" i="9"/>
  <c r="I389" i="9" s="1"/>
  <c r="E389" i="9"/>
  <c r="F389" i="9" s="1"/>
  <c r="D389" i="9"/>
  <c r="C389" i="9"/>
  <c r="AE388" i="9"/>
  <c r="AD388" i="9"/>
  <c r="AB388" i="9"/>
  <c r="AA388" i="9"/>
  <c r="Y388" i="9"/>
  <c r="X388" i="9"/>
  <c r="T388" i="9"/>
  <c r="S388" i="9"/>
  <c r="R388" i="9"/>
  <c r="P388" i="9"/>
  <c r="O388" i="9"/>
  <c r="M388" i="9"/>
  <c r="L388" i="9"/>
  <c r="H388" i="9"/>
  <c r="E388" i="9"/>
  <c r="F388" i="9" s="1"/>
  <c r="D388" i="9"/>
  <c r="C388" i="9"/>
  <c r="AE387" i="9"/>
  <c r="AD387" i="9"/>
  <c r="AB387" i="9"/>
  <c r="AA387" i="9"/>
  <c r="Y387" i="9"/>
  <c r="X387" i="9"/>
  <c r="T387" i="9"/>
  <c r="U387" i="9" s="1"/>
  <c r="S387" i="9"/>
  <c r="R387" i="9"/>
  <c r="P387" i="9"/>
  <c r="O387" i="9"/>
  <c r="M387" i="9"/>
  <c r="L387" i="9"/>
  <c r="H387" i="9"/>
  <c r="I387" i="9" s="1"/>
  <c r="E387" i="9"/>
  <c r="F387" i="9" s="1"/>
  <c r="D387" i="9"/>
  <c r="C387" i="9"/>
  <c r="AE386" i="9"/>
  <c r="AD386" i="9"/>
  <c r="AB386" i="9"/>
  <c r="AA386" i="9"/>
  <c r="Y386" i="9"/>
  <c r="X386" i="9"/>
  <c r="T386" i="9"/>
  <c r="S386" i="9"/>
  <c r="R386" i="9"/>
  <c r="P386" i="9"/>
  <c r="O386" i="9"/>
  <c r="M386" i="9"/>
  <c r="L386" i="9"/>
  <c r="H386" i="9"/>
  <c r="I386" i="9" s="1"/>
  <c r="E386" i="9"/>
  <c r="D386" i="9"/>
  <c r="C386" i="9"/>
  <c r="AE385" i="9"/>
  <c r="AD385" i="9"/>
  <c r="AB385" i="9"/>
  <c r="AA385" i="9"/>
  <c r="Y385" i="9"/>
  <c r="X385" i="9"/>
  <c r="T385" i="9"/>
  <c r="S385" i="9"/>
  <c r="R385" i="9"/>
  <c r="P385" i="9"/>
  <c r="O385" i="9"/>
  <c r="M385" i="9"/>
  <c r="L385" i="9"/>
  <c r="H385" i="9"/>
  <c r="I385" i="9" s="1"/>
  <c r="E385" i="9"/>
  <c r="D385" i="9"/>
  <c r="C385" i="9"/>
  <c r="AE384" i="9"/>
  <c r="AD384" i="9"/>
  <c r="AB384" i="9"/>
  <c r="AA384" i="9"/>
  <c r="Y384" i="9"/>
  <c r="X384" i="9"/>
  <c r="T384" i="9"/>
  <c r="S384" i="9"/>
  <c r="R384" i="9"/>
  <c r="P384" i="9"/>
  <c r="O384" i="9"/>
  <c r="M384" i="9"/>
  <c r="L384" i="9"/>
  <c r="H384" i="9"/>
  <c r="E384" i="9"/>
  <c r="D384" i="9"/>
  <c r="C384" i="9"/>
  <c r="AE383" i="9"/>
  <c r="AD383" i="9"/>
  <c r="AB383" i="9"/>
  <c r="AA383" i="9"/>
  <c r="Y383" i="9"/>
  <c r="X383" i="9"/>
  <c r="T383" i="9"/>
  <c r="U383" i="9" s="1"/>
  <c r="S383" i="9"/>
  <c r="R383" i="9"/>
  <c r="P383" i="9"/>
  <c r="O383" i="9"/>
  <c r="M383" i="9"/>
  <c r="L383" i="9"/>
  <c r="H383" i="9"/>
  <c r="E383" i="9"/>
  <c r="F383" i="9" s="1"/>
  <c r="D383" i="9"/>
  <c r="C383" i="9"/>
  <c r="AE382" i="9"/>
  <c r="AD382" i="9"/>
  <c r="AB382" i="9"/>
  <c r="AA382" i="9"/>
  <c r="Y382" i="9"/>
  <c r="X382" i="9"/>
  <c r="T382" i="9"/>
  <c r="S382" i="9"/>
  <c r="R382" i="9"/>
  <c r="P382" i="9"/>
  <c r="O382" i="9"/>
  <c r="M382" i="9"/>
  <c r="L382" i="9"/>
  <c r="H382" i="9"/>
  <c r="I382" i="9" s="1"/>
  <c r="E382" i="9"/>
  <c r="F382" i="9" s="1"/>
  <c r="D382" i="9"/>
  <c r="C382" i="9"/>
  <c r="AE381" i="9"/>
  <c r="AD381" i="9"/>
  <c r="AB381" i="9"/>
  <c r="AA381" i="9"/>
  <c r="Y381" i="9"/>
  <c r="X381" i="9"/>
  <c r="T381" i="9"/>
  <c r="S381" i="9"/>
  <c r="R381" i="9"/>
  <c r="P381" i="9"/>
  <c r="O381" i="9"/>
  <c r="M381" i="9"/>
  <c r="L381" i="9"/>
  <c r="H381" i="9"/>
  <c r="I381" i="9" s="1"/>
  <c r="E381" i="9"/>
  <c r="D381" i="9"/>
  <c r="C381" i="9"/>
  <c r="AE380" i="9"/>
  <c r="AD380" i="9"/>
  <c r="AB380" i="9"/>
  <c r="AA380" i="9"/>
  <c r="Y380" i="9"/>
  <c r="X380" i="9"/>
  <c r="T380" i="9"/>
  <c r="S380" i="9"/>
  <c r="R380" i="9"/>
  <c r="P380" i="9"/>
  <c r="O380" i="9"/>
  <c r="M380" i="9"/>
  <c r="L380" i="9"/>
  <c r="H380" i="9"/>
  <c r="E380" i="9"/>
  <c r="D380" i="9"/>
  <c r="C380" i="9"/>
  <c r="AE379" i="9"/>
  <c r="AD379" i="9"/>
  <c r="AB379" i="9"/>
  <c r="AA379" i="9"/>
  <c r="Y379" i="9"/>
  <c r="X379" i="9"/>
  <c r="T379" i="9"/>
  <c r="U379" i="9" s="1"/>
  <c r="S379" i="9"/>
  <c r="R379" i="9"/>
  <c r="P379" i="9"/>
  <c r="O379" i="9"/>
  <c r="M379" i="9"/>
  <c r="L379" i="9"/>
  <c r="H379" i="9"/>
  <c r="E379" i="9"/>
  <c r="F379" i="9" s="1"/>
  <c r="D379" i="9"/>
  <c r="C379" i="9"/>
  <c r="AE378" i="9"/>
  <c r="AD378" i="9"/>
  <c r="AB378" i="9"/>
  <c r="AA378" i="9"/>
  <c r="Y378" i="9"/>
  <c r="X378" i="9"/>
  <c r="T378" i="9"/>
  <c r="S378" i="9"/>
  <c r="R378" i="9"/>
  <c r="P378" i="9"/>
  <c r="O378" i="9"/>
  <c r="M378" i="9"/>
  <c r="L378" i="9"/>
  <c r="H378" i="9"/>
  <c r="I378" i="9" s="1"/>
  <c r="E378" i="9"/>
  <c r="D378" i="9"/>
  <c r="C378" i="9"/>
  <c r="AE377" i="9"/>
  <c r="AD377" i="9"/>
  <c r="AB377" i="9"/>
  <c r="AA377" i="9"/>
  <c r="Y377" i="9"/>
  <c r="X377" i="9"/>
  <c r="T377" i="9"/>
  <c r="S377" i="9"/>
  <c r="R377" i="9"/>
  <c r="P377" i="9"/>
  <c r="O377" i="9"/>
  <c r="M377" i="9"/>
  <c r="L377" i="9"/>
  <c r="H377" i="9"/>
  <c r="I377" i="9" s="1"/>
  <c r="E377" i="9"/>
  <c r="D377" i="9"/>
  <c r="C377" i="9"/>
  <c r="AE376" i="9"/>
  <c r="AD376" i="9"/>
  <c r="AB376" i="9"/>
  <c r="AA376" i="9"/>
  <c r="Y376" i="9"/>
  <c r="X376" i="9"/>
  <c r="T376" i="9"/>
  <c r="S376" i="9"/>
  <c r="R376" i="9"/>
  <c r="P376" i="9"/>
  <c r="O376" i="9"/>
  <c r="M376" i="9"/>
  <c r="L376" i="9"/>
  <c r="H376" i="9"/>
  <c r="E376" i="9"/>
  <c r="D376" i="9"/>
  <c r="C376" i="9"/>
  <c r="AE375" i="9"/>
  <c r="AD375" i="9"/>
  <c r="AB375" i="9"/>
  <c r="AA375" i="9"/>
  <c r="Y375" i="9"/>
  <c r="X375" i="9"/>
  <c r="T375" i="9"/>
  <c r="U375" i="9" s="1"/>
  <c r="S375" i="9"/>
  <c r="R375" i="9"/>
  <c r="P375" i="9"/>
  <c r="O375" i="9"/>
  <c r="M375" i="9"/>
  <c r="L375" i="9"/>
  <c r="H375" i="9"/>
  <c r="E375" i="9"/>
  <c r="F375" i="9" s="1"/>
  <c r="D375" i="9"/>
  <c r="C375" i="9"/>
  <c r="AE374" i="9"/>
  <c r="AD374" i="9"/>
  <c r="AB374" i="9"/>
  <c r="AA374" i="9"/>
  <c r="Y374" i="9"/>
  <c r="X374" i="9"/>
  <c r="T374" i="9"/>
  <c r="S374" i="9"/>
  <c r="R374" i="9"/>
  <c r="P374" i="9"/>
  <c r="O374" i="9"/>
  <c r="M374" i="9"/>
  <c r="L374" i="9"/>
  <c r="H374" i="9"/>
  <c r="E374" i="9"/>
  <c r="D374" i="9"/>
  <c r="C374" i="9"/>
  <c r="AE373" i="9"/>
  <c r="AD373" i="9"/>
  <c r="AB373" i="9"/>
  <c r="AA373" i="9"/>
  <c r="Y373" i="9"/>
  <c r="X373" i="9"/>
  <c r="T373" i="9"/>
  <c r="S373" i="9"/>
  <c r="R373" i="9"/>
  <c r="P373" i="9"/>
  <c r="O373" i="9"/>
  <c r="M373" i="9"/>
  <c r="L373" i="9"/>
  <c r="H373" i="9"/>
  <c r="I373" i="9" s="1"/>
  <c r="E373" i="9"/>
  <c r="D373" i="9"/>
  <c r="C373" i="9"/>
  <c r="AE372" i="9"/>
  <c r="AD372" i="9"/>
  <c r="AB372" i="9"/>
  <c r="AA372" i="9"/>
  <c r="Y372" i="9"/>
  <c r="X372" i="9"/>
  <c r="T372" i="9"/>
  <c r="S372" i="9"/>
  <c r="R372" i="9"/>
  <c r="P372" i="9"/>
  <c r="O372" i="9"/>
  <c r="M372" i="9"/>
  <c r="L372" i="9"/>
  <c r="H372" i="9"/>
  <c r="E372" i="9"/>
  <c r="D372" i="9"/>
  <c r="C372" i="9"/>
  <c r="AE371" i="9"/>
  <c r="AD371" i="9"/>
  <c r="AB371" i="9"/>
  <c r="AA371" i="9"/>
  <c r="Y371" i="9"/>
  <c r="X371" i="9"/>
  <c r="T371" i="9"/>
  <c r="S371" i="9"/>
  <c r="R371" i="9"/>
  <c r="P371" i="9"/>
  <c r="O371" i="9"/>
  <c r="M371" i="9"/>
  <c r="L371" i="9"/>
  <c r="H371" i="9"/>
  <c r="E371" i="9"/>
  <c r="D371" i="9"/>
  <c r="C371" i="9"/>
  <c r="AC370" i="9"/>
  <c r="Z370" i="9"/>
  <c r="W370" i="9"/>
  <c r="Q370" i="9"/>
  <c r="N370" i="9"/>
  <c r="K370" i="9"/>
  <c r="B370" i="9"/>
  <c r="AC369" i="9"/>
  <c r="Z369" i="9"/>
  <c r="W369" i="9"/>
  <c r="Q369" i="9"/>
  <c r="N369" i="9"/>
  <c r="K369" i="9"/>
  <c r="B369" i="9"/>
  <c r="AC368" i="9"/>
  <c r="Z368" i="9"/>
  <c r="W368" i="9"/>
  <c r="Q368" i="9"/>
  <c r="N368" i="9"/>
  <c r="K368" i="9"/>
  <c r="B368" i="9"/>
  <c r="AE363" i="9"/>
  <c r="AD363" i="9"/>
  <c r="AB363" i="9"/>
  <c r="AA363" i="9"/>
  <c r="Y363" i="9"/>
  <c r="X363" i="9"/>
  <c r="T363" i="9"/>
  <c r="S363" i="9"/>
  <c r="R363" i="9"/>
  <c r="P363" i="9"/>
  <c r="O363" i="9"/>
  <c r="M363" i="9"/>
  <c r="L363" i="9"/>
  <c r="H363" i="9"/>
  <c r="I363" i="9" s="1"/>
  <c r="E363" i="9"/>
  <c r="D363" i="9"/>
  <c r="C363" i="9"/>
  <c r="AE362" i="9"/>
  <c r="AD362" i="9"/>
  <c r="AB362" i="9"/>
  <c r="AA362" i="9"/>
  <c r="Y362" i="9"/>
  <c r="X362" i="9"/>
  <c r="T362" i="9"/>
  <c r="U362" i="9" s="1"/>
  <c r="S362" i="9"/>
  <c r="R362" i="9"/>
  <c r="P362" i="9"/>
  <c r="O362" i="9"/>
  <c r="M362" i="9"/>
  <c r="L362" i="9"/>
  <c r="H362" i="9"/>
  <c r="I362" i="9" s="1"/>
  <c r="E362" i="9"/>
  <c r="D362" i="9"/>
  <c r="C362" i="9"/>
  <c r="AE361" i="9"/>
  <c r="AD361" i="9"/>
  <c r="AB361" i="9"/>
  <c r="AA361" i="9"/>
  <c r="Y361" i="9"/>
  <c r="X361" i="9"/>
  <c r="T361" i="9"/>
  <c r="S361" i="9"/>
  <c r="R361" i="9"/>
  <c r="P361" i="9"/>
  <c r="O361" i="9"/>
  <c r="M361" i="9"/>
  <c r="L361" i="9"/>
  <c r="H361" i="9"/>
  <c r="E361" i="9"/>
  <c r="D361" i="9"/>
  <c r="C361" i="9"/>
  <c r="AE360" i="9"/>
  <c r="AD360" i="9"/>
  <c r="AB360" i="9"/>
  <c r="AA360" i="9"/>
  <c r="Y360" i="9"/>
  <c r="X360" i="9"/>
  <c r="T360" i="9"/>
  <c r="U360" i="9" s="1"/>
  <c r="S360" i="9"/>
  <c r="R360" i="9"/>
  <c r="P360" i="9"/>
  <c r="O360" i="9"/>
  <c r="M360" i="9"/>
  <c r="L360" i="9"/>
  <c r="H360" i="9"/>
  <c r="E360" i="9"/>
  <c r="F360" i="9" s="1"/>
  <c r="D360" i="9"/>
  <c r="C360" i="9"/>
  <c r="AE359" i="9"/>
  <c r="AD359" i="9"/>
  <c r="AB359" i="9"/>
  <c r="AA359" i="9"/>
  <c r="Y359" i="9"/>
  <c r="X359" i="9"/>
  <c r="T359" i="9"/>
  <c r="S359" i="9"/>
  <c r="R359" i="9"/>
  <c r="P359" i="9"/>
  <c r="O359" i="9"/>
  <c r="M359" i="9"/>
  <c r="L359" i="9"/>
  <c r="H359" i="9"/>
  <c r="I359" i="9" s="1"/>
  <c r="E359" i="9"/>
  <c r="D359" i="9"/>
  <c r="C359" i="9"/>
  <c r="AE358" i="9"/>
  <c r="AD358" i="9"/>
  <c r="AB358" i="9"/>
  <c r="AA358" i="9"/>
  <c r="Y358" i="9"/>
  <c r="X358" i="9"/>
  <c r="T358" i="9"/>
  <c r="U358" i="9" s="1"/>
  <c r="S358" i="9"/>
  <c r="R358" i="9"/>
  <c r="P358" i="9"/>
  <c r="O358" i="9"/>
  <c r="M358" i="9"/>
  <c r="L358" i="9"/>
  <c r="H358" i="9"/>
  <c r="E358" i="9"/>
  <c r="F358" i="9" s="1"/>
  <c r="D358" i="9"/>
  <c r="C358" i="9"/>
  <c r="AE357" i="9"/>
  <c r="AD357" i="9"/>
  <c r="AB357" i="9"/>
  <c r="AA357" i="9"/>
  <c r="Y357" i="9"/>
  <c r="X357" i="9"/>
  <c r="T357" i="9"/>
  <c r="S357" i="9"/>
  <c r="R357" i="9"/>
  <c r="P357" i="9"/>
  <c r="O357" i="9"/>
  <c r="M357" i="9"/>
  <c r="L357" i="9"/>
  <c r="H357" i="9"/>
  <c r="I357" i="9" s="1"/>
  <c r="E357" i="9"/>
  <c r="D357" i="9"/>
  <c r="C357" i="9"/>
  <c r="AE356" i="9"/>
  <c r="AD356" i="9"/>
  <c r="AB356" i="9"/>
  <c r="AA356" i="9"/>
  <c r="Y356" i="9"/>
  <c r="X356" i="9"/>
  <c r="T356" i="9"/>
  <c r="U356" i="9" s="1"/>
  <c r="S356" i="9"/>
  <c r="R356" i="9"/>
  <c r="P356" i="9"/>
  <c r="O356" i="9"/>
  <c r="M356" i="9"/>
  <c r="L356" i="9"/>
  <c r="H356" i="9"/>
  <c r="E356" i="9"/>
  <c r="F356" i="9" s="1"/>
  <c r="D356" i="9"/>
  <c r="C356" i="9"/>
  <c r="AE355" i="9"/>
  <c r="AD355" i="9"/>
  <c r="AB355" i="9"/>
  <c r="AA355" i="9"/>
  <c r="Y355" i="9"/>
  <c r="X355" i="9"/>
  <c r="T355" i="9"/>
  <c r="S355" i="9"/>
  <c r="R355" i="9"/>
  <c r="P355" i="9"/>
  <c r="O355" i="9"/>
  <c r="M355" i="9"/>
  <c r="L355" i="9"/>
  <c r="H355" i="9"/>
  <c r="E355" i="9"/>
  <c r="D355" i="9"/>
  <c r="C355" i="9"/>
  <c r="AE354" i="9"/>
  <c r="AD354" i="9"/>
  <c r="AB354" i="9"/>
  <c r="AA354" i="9"/>
  <c r="Y354" i="9"/>
  <c r="X354" i="9"/>
  <c r="T354" i="9"/>
  <c r="U354" i="9" s="1"/>
  <c r="S354" i="9"/>
  <c r="R354" i="9"/>
  <c r="P354" i="9"/>
  <c r="O354" i="9"/>
  <c r="M354" i="9"/>
  <c r="L354" i="9"/>
  <c r="H354" i="9"/>
  <c r="I354" i="9" s="1"/>
  <c r="E354" i="9"/>
  <c r="D354" i="9"/>
  <c r="C354" i="9"/>
  <c r="AE353" i="9"/>
  <c r="AD353" i="9"/>
  <c r="AB353" i="9"/>
  <c r="AA353" i="9"/>
  <c r="Y353" i="9"/>
  <c r="X353" i="9"/>
  <c r="T353" i="9"/>
  <c r="S353" i="9"/>
  <c r="R353" i="9"/>
  <c r="P353" i="9"/>
  <c r="O353" i="9"/>
  <c r="M353" i="9"/>
  <c r="L353" i="9"/>
  <c r="H353" i="9"/>
  <c r="E353" i="9"/>
  <c r="D353" i="9"/>
  <c r="C353" i="9"/>
  <c r="AE352" i="9"/>
  <c r="AD352" i="9"/>
  <c r="AB352" i="9"/>
  <c r="AA352" i="9"/>
  <c r="Y352" i="9"/>
  <c r="X352" i="9"/>
  <c r="T352" i="9"/>
  <c r="U352" i="9" s="1"/>
  <c r="S352" i="9"/>
  <c r="R352" i="9"/>
  <c r="P352" i="9"/>
  <c r="O352" i="9"/>
  <c r="M352" i="9"/>
  <c r="L352" i="9"/>
  <c r="H352" i="9"/>
  <c r="E352" i="9"/>
  <c r="F352" i="9" s="1"/>
  <c r="D352" i="9"/>
  <c r="C352" i="9"/>
  <c r="AE351" i="9"/>
  <c r="AD351" i="9"/>
  <c r="AB351" i="9"/>
  <c r="AA351" i="9"/>
  <c r="Y351" i="9"/>
  <c r="X351" i="9"/>
  <c r="T351" i="9"/>
  <c r="S351" i="9"/>
  <c r="R351" i="9"/>
  <c r="P351" i="9"/>
  <c r="O351" i="9"/>
  <c r="M351" i="9"/>
  <c r="L351" i="9"/>
  <c r="H351" i="9"/>
  <c r="I351" i="9" s="1"/>
  <c r="E351" i="9"/>
  <c r="D351" i="9"/>
  <c r="C351" i="9"/>
  <c r="AE350" i="9"/>
  <c r="AD350" i="9"/>
  <c r="AB350" i="9"/>
  <c r="AA350" i="9"/>
  <c r="Y350" i="9"/>
  <c r="X350" i="9"/>
  <c r="T350" i="9"/>
  <c r="U350" i="9" s="1"/>
  <c r="S350" i="9"/>
  <c r="R350" i="9"/>
  <c r="P350" i="9"/>
  <c r="O350" i="9"/>
  <c r="M350" i="9"/>
  <c r="L350" i="9"/>
  <c r="H350" i="9"/>
  <c r="E350" i="9"/>
  <c r="D350" i="9"/>
  <c r="C350" i="9"/>
  <c r="AE349" i="9"/>
  <c r="AD349" i="9"/>
  <c r="AB349" i="9"/>
  <c r="AA349" i="9"/>
  <c r="Y349" i="9"/>
  <c r="X349" i="9"/>
  <c r="T349" i="9"/>
  <c r="S349" i="9"/>
  <c r="R349" i="9"/>
  <c r="P349" i="9"/>
  <c r="O349" i="9"/>
  <c r="M349" i="9"/>
  <c r="L349" i="9"/>
  <c r="H349" i="9"/>
  <c r="I349" i="9" s="1"/>
  <c r="E349" i="9"/>
  <c r="D349" i="9"/>
  <c r="C349" i="9"/>
  <c r="AE348" i="9"/>
  <c r="AD348" i="9"/>
  <c r="AB348" i="9"/>
  <c r="AA348" i="9"/>
  <c r="Y348" i="9"/>
  <c r="X348" i="9"/>
  <c r="T348" i="9"/>
  <c r="U348" i="9" s="1"/>
  <c r="S348" i="9"/>
  <c r="R348" i="9"/>
  <c r="P348" i="9"/>
  <c r="O348" i="9"/>
  <c r="M348" i="9"/>
  <c r="L348" i="9"/>
  <c r="H348" i="9"/>
  <c r="E348" i="9"/>
  <c r="F348" i="9" s="1"/>
  <c r="D348" i="9"/>
  <c r="C348" i="9"/>
  <c r="AE347" i="9"/>
  <c r="AD347" i="9"/>
  <c r="AB347" i="9"/>
  <c r="AA347" i="9"/>
  <c r="Y347" i="9"/>
  <c r="X347" i="9"/>
  <c r="T347" i="9"/>
  <c r="U347" i="9" s="1"/>
  <c r="S347" i="9"/>
  <c r="R347" i="9"/>
  <c r="P347" i="9"/>
  <c r="O347" i="9"/>
  <c r="M347" i="9"/>
  <c r="L347" i="9"/>
  <c r="H347" i="9"/>
  <c r="I347" i="9" s="1"/>
  <c r="E347" i="9"/>
  <c r="F347" i="9" s="1"/>
  <c r="D347" i="9"/>
  <c r="C347" i="9"/>
  <c r="AE346" i="9"/>
  <c r="AD346" i="9"/>
  <c r="AB346" i="9"/>
  <c r="AA346" i="9"/>
  <c r="Y346" i="9"/>
  <c r="X346" i="9"/>
  <c r="T346" i="9"/>
  <c r="S346" i="9"/>
  <c r="R346" i="9"/>
  <c r="P346" i="9"/>
  <c r="O346" i="9"/>
  <c r="M346" i="9"/>
  <c r="L346" i="9"/>
  <c r="H346" i="9"/>
  <c r="E346" i="9"/>
  <c r="F346" i="9" s="1"/>
  <c r="D346" i="9"/>
  <c r="C346" i="9"/>
  <c r="AE345" i="9"/>
  <c r="AD345" i="9"/>
  <c r="AB345" i="9"/>
  <c r="AA345" i="9"/>
  <c r="Y345" i="9"/>
  <c r="X345" i="9"/>
  <c r="T345" i="9"/>
  <c r="S345" i="9"/>
  <c r="R345" i="9"/>
  <c r="P345" i="9"/>
  <c r="O345" i="9"/>
  <c r="M345" i="9"/>
  <c r="L345" i="9"/>
  <c r="H345" i="9"/>
  <c r="E345" i="9"/>
  <c r="D345" i="9"/>
  <c r="C345" i="9"/>
  <c r="AE344" i="9"/>
  <c r="AD344" i="9"/>
  <c r="AB344" i="9"/>
  <c r="AA344" i="9"/>
  <c r="Y344" i="9"/>
  <c r="X344" i="9"/>
  <c r="T344" i="9"/>
  <c r="U344" i="9" s="1"/>
  <c r="S344" i="9"/>
  <c r="R344" i="9"/>
  <c r="P344" i="9"/>
  <c r="O344" i="9"/>
  <c r="M344" i="9"/>
  <c r="L344" i="9"/>
  <c r="H344" i="9"/>
  <c r="E344" i="9"/>
  <c r="F344" i="9" s="1"/>
  <c r="D344" i="9"/>
  <c r="C344" i="9"/>
  <c r="AE343" i="9"/>
  <c r="AD343" i="9"/>
  <c r="AB343" i="9"/>
  <c r="AA343" i="9"/>
  <c r="Y343" i="9"/>
  <c r="X343" i="9"/>
  <c r="T343" i="9"/>
  <c r="U343" i="9" s="1"/>
  <c r="S343" i="9"/>
  <c r="R343" i="9"/>
  <c r="P343" i="9"/>
  <c r="O343" i="9"/>
  <c r="M343" i="9"/>
  <c r="L343" i="9"/>
  <c r="H343" i="9"/>
  <c r="I343" i="9" s="1"/>
  <c r="E343" i="9"/>
  <c r="F343" i="9" s="1"/>
  <c r="D343" i="9"/>
  <c r="C343" i="9"/>
  <c r="AE342" i="9"/>
  <c r="AD342" i="9"/>
  <c r="AB342" i="9"/>
  <c r="AA342" i="9"/>
  <c r="Y342" i="9"/>
  <c r="X342" i="9"/>
  <c r="T342" i="9"/>
  <c r="S342" i="9"/>
  <c r="R342" i="9"/>
  <c r="P342" i="9"/>
  <c r="O342" i="9"/>
  <c r="M342" i="9"/>
  <c r="L342" i="9"/>
  <c r="H342" i="9"/>
  <c r="E342" i="9"/>
  <c r="F342" i="9" s="1"/>
  <c r="D342" i="9"/>
  <c r="C342" i="9"/>
  <c r="AE341" i="9"/>
  <c r="AD341" i="9"/>
  <c r="AB341" i="9"/>
  <c r="AA341" i="9"/>
  <c r="Y341" i="9"/>
  <c r="X341" i="9"/>
  <c r="T341" i="9"/>
  <c r="S341" i="9"/>
  <c r="R341" i="9"/>
  <c r="P341" i="9"/>
  <c r="O341" i="9"/>
  <c r="M341" i="9"/>
  <c r="L341" i="9"/>
  <c r="H341" i="9"/>
  <c r="E341" i="9"/>
  <c r="D341" i="9"/>
  <c r="C341" i="9"/>
  <c r="AE340" i="9"/>
  <c r="AD340" i="9"/>
  <c r="AB340" i="9"/>
  <c r="AA340" i="9"/>
  <c r="Y340" i="9"/>
  <c r="X340" i="9"/>
  <c r="T340" i="9"/>
  <c r="U340" i="9" s="1"/>
  <c r="S340" i="9"/>
  <c r="R340" i="9"/>
  <c r="P340" i="9"/>
  <c r="O340" i="9"/>
  <c r="M340" i="9"/>
  <c r="L340" i="9"/>
  <c r="H340" i="9"/>
  <c r="E340" i="9"/>
  <c r="F340" i="9" s="1"/>
  <c r="D340" i="9"/>
  <c r="C340" i="9"/>
  <c r="AE339" i="9"/>
  <c r="AD339" i="9"/>
  <c r="AB339" i="9"/>
  <c r="AA339" i="9"/>
  <c r="Y339" i="9"/>
  <c r="X339" i="9"/>
  <c r="T339" i="9"/>
  <c r="S339" i="9"/>
  <c r="R339" i="9"/>
  <c r="P339" i="9"/>
  <c r="O339" i="9"/>
  <c r="M339" i="9"/>
  <c r="L339" i="9"/>
  <c r="H339" i="9"/>
  <c r="I339" i="9" s="1"/>
  <c r="E339" i="9"/>
  <c r="F339" i="9" s="1"/>
  <c r="D339" i="9"/>
  <c r="C339" i="9"/>
  <c r="AE338" i="9"/>
  <c r="AD338" i="9"/>
  <c r="AB338" i="9"/>
  <c r="AA338" i="9"/>
  <c r="Y338" i="9"/>
  <c r="X338" i="9"/>
  <c r="T338" i="9"/>
  <c r="S338" i="9"/>
  <c r="R338" i="9"/>
  <c r="P338" i="9"/>
  <c r="O338" i="9"/>
  <c r="M338" i="9"/>
  <c r="L338" i="9"/>
  <c r="H338" i="9"/>
  <c r="I338" i="9" s="1"/>
  <c r="E338" i="9"/>
  <c r="F338" i="9" s="1"/>
  <c r="D338" i="9"/>
  <c r="C338" i="9"/>
  <c r="AE337" i="9"/>
  <c r="AD337" i="9"/>
  <c r="AB337" i="9"/>
  <c r="AA337" i="9"/>
  <c r="Y337" i="9"/>
  <c r="X337" i="9"/>
  <c r="T337" i="9"/>
  <c r="S337" i="9"/>
  <c r="R337" i="9"/>
  <c r="P337" i="9"/>
  <c r="O337" i="9"/>
  <c r="M337" i="9"/>
  <c r="L337" i="9"/>
  <c r="H337" i="9"/>
  <c r="E337" i="9"/>
  <c r="D337" i="9"/>
  <c r="C337" i="9"/>
  <c r="AE336" i="9"/>
  <c r="AD336" i="9"/>
  <c r="AB336" i="9"/>
  <c r="AA336" i="9"/>
  <c r="Y336" i="9"/>
  <c r="X336" i="9"/>
  <c r="T336" i="9"/>
  <c r="U336" i="9" s="1"/>
  <c r="S336" i="9"/>
  <c r="R336" i="9"/>
  <c r="P336" i="9"/>
  <c r="O336" i="9"/>
  <c r="M336" i="9"/>
  <c r="L336" i="9"/>
  <c r="H336" i="9"/>
  <c r="E336" i="9"/>
  <c r="F336" i="9" s="1"/>
  <c r="D336" i="9"/>
  <c r="C336" i="9"/>
  <c r="AE335" i="9"/>
  <c r="AD335" i="9"/>
  <c r="AB335" i="9"/>
  <c r="AA335" i="9"/>
  <c r="Y335" i="9"/>
  <c r="X335" i="9"/>
  <c r="T335" i="9"/>
  <c r="U335" i="9" s="1"/>
  <c r="S335" i="9"/>
  <c r="R335" i="9"/>
  <c r="P335" i="9"/>
  <c r="O335" i="9"/>
  <c r="M335" i="9"/>
  <c r="L335" i="9"/>
  <c r="H335" i="9"/>
  <c r="I335" i="9" s="1"/>
  <c r="E335" i="9"/>
  <c r="D335" i="9"/>
  <c r="C335" i="9"/>
  <c r="AE334" i="9"/>
  <c r="AD334" i="9"/>
  <c r="AB334" i="9"/>
  <c r="AA334" i="9"/>
  <c r="Y334" i="9"/>
  <c r="X334" i="9"/>
  <c r="T334" i="9"/>
  <c r="U334" i="9" s="1"/>
  <c r="S334" i="9"/>
  <c r="R334" i="9"/>
  <c r="P334" i="9"/>
  <c r="O334" i="9"/>
  <c r="M334" i="9"/>
  <c r="L334" i="9"/>
  <c r="H334" i="9"/>
  <c r="I334" i="9" s="1"/>
  <c r="E334" i="9"/>
  <c r="D334" i="9"/>
  <c r="C334" i="9"/>
  <c r="AE333" i="9"/>
  <c r="AD333" i="9"/>
  <c r="AB333" i="9"/>
  <c r="AA333" i="9"/>
  <c r="Y333" i="9"/>
  <c r="X333" i="9"/>
  <c r="T333" i="9"/>
  <c r="S333" i="9"/>
  <c r="R333" i="9"/>
  <c r="P333" i="9"/>
  <c r="O333" i="9"/>
  <c r="M333" i="9"/>
  <c r="L333" i="9"/>
  <c r="H333" i="9"/>
  <c r="I333" i="9" s="1"/>
  <c r="E333" i="9"/>
  <c r="D333" i="9"/>
  <c r="C333" i="9"/>
  <c r="AC332" i="9"/>
  <c r="Z332" i="9"/>
  <c r="W332" i="9"/>
  <c r="Q332" i="9"/>
  <c r="N332" i="9"/>
  <c r="K332" i="9"/>
  <c r="B332" i="9"/>
  <c r="AC331" i="9"/>
  <c r="Z331" i="9"/>
  <c r="W331" i="9"/>
  <c r="Q331" i="9"/>
  <c r="N331" i="9"/>
  <c r="K331" i="9"/>
  <c r="B331" i="9"/>
  <c r="AC330" i="9"/>
  <c r="Z330" i="9"/>
  <c r="W330" i="9"/>
  <c r="Q330" i="9"/>
  <c r="N330" i="9"/>
  <c r="K330" i="9"/>
  <c r="B330" i="9"/>
  <c r="AE325" i="9"/>
  <c r="AD325" i="9"/>
  <c r="AB325" i="9"/>
  <c r="AA325" i="9"/>
  <c r="Y325" i="9"/>
  <c r="X325" i="9"/>
  <c r="T325" i="9"/>
  <c r="U325" i="9" s="1"/>
  <c r="S325" i="9"/>
  <c r="R325" i="9"/>
  <c r="P325" i="9"/>
  <c r="O325" i="9"/>
  <c r="M325" i="9"/>
  <c r="L325" i="9"/>
  <c r="H325" i="9"/>
  <c r="E325" i="9"/>
  <c r="F325" i="9" s="1"/>
  <c r="D325" i="9"/>
  <c r="C325" i="9"/>
  <c r="AE324" i="9"/>
  <c r="AD324" i="9"/>
  <c r="AB324" i="9"/>
  <c r="AA324" i="9"/>
  <c r="Y324" i="9"/>
  <c r="X324" i="9"/>
  <c r="T324" i="9"/>
  <c r="S324" i="9"/>
  <c r="R324" i="9"/>
  <c r="P324" i="9"/>
  <c r="O324" i="9"/>
  <c r="M324" i="9"/>
  <c r="L324" i="9"/>
  <c r="H324" i="9"/>
  <c r="I324" i="9" s="1"/>
  <c r="E324" i="9"/>
  <c r="D324" i="9"/>
  <c r="C324" i="9"/>
  <c r="AE323" i="9"/>
  <c r="AD323" i="9"/>
  <c r="AB323" i="9"/>
  <c r="AA323" i="9"/>
  <c r="Y323" i="9"/>
  <c r="X323" i="9"/>
  <c r="T323" i="9"/>
  <c r="S323" i="9"/>
  <c r="R323" i="9"/>
  <c r="P323" i="9"/>
  <c r="O323" i="9"/>
  <c r="M323" i="9"/>
  <c r="L323" i="9"/>
  <c r="H323" i="9"/>
  <c r="E323" i="9"/>
  <c r="D323" i="9"/>
  <c r="C323" i="9"/>
  <c r="AE322" i="9"/>
  <c r="AD322" i="9"/>
  <c r="AB322" i="9"/>
  <c r="AA322" i="9"/>
  <c r="Y322" i="9"/>
  <c r="X322" i="9"/>
  <c r="T322" i="9"/>
  <c r="S322" i="9"/>
  <c r="R322" i="9"/>
  <c r="P322" i="9"/>
  <c r="O322" i="9"/>
  <c r="M322" i="9"/>
  <c r="L322" i="9"/>
  <c r="H322" i="9"/>
  <c r="I322" i="9" s="1"/>
  <c r="E322" i="9"/>
  <c r="D322" i="9"/>
  <c r="C322" i="9"/>
  <c r="AE321" i="9"/>
  <c r="AD321" i="9"/>
  <c r="AB321" i="9"/>
  <c r="AA321" i="9"/>
  <c r="Y321" i="9"/>
  <c r="X321" i="9"/>
  <c r="T321" i="9"/>
  <c r="U321" i="9" s="1"/>
  <c r="S321" i="9"/>
  <c r="R321" i="9"/>
  <c r="P321" i="9"/>
  <c r="O321" i="9"/>
  <c r="M321" i="9"/>
  <c r="L321" i="9"/>
  <c r="H321" i="9"/>
  <c r="E321" i="9"/>
  <c r="F321" i="9" s="1"/>
  <c r="D321" i="9"/>
  <c r="C321" i="9"/>
  <c r="AE320" i="9"/>
  <c r="AD320" i="9"/>
  <c r="AB320" i="9"/>
  <c r="AA320" i="9"/>
  <c r="Y320" i="9"/>
  <c r="X320" i="9"/>
  <c r="T320" i="9"/>
  <c r="S320" i="9"/>
  <c r="R320" i="9"/>
  <c r="P320" i="9"/>
  <c r="O320" i="9"/>
  <c r="M320" i="9"/>
  <c r="L320" i="9"/>
  <c r="H320" i="9"/>
  <c r="I320" i="9" s="1"/>
  <c r="E320" i="9"/>
  <c r="D320" i="9"/>
  <c r="C320" i="9"/>
  <c r="AE319" i="9"/>
  <c r="AD319" i="9"/>
  <c r="AB319" i="9"/>
  <c r="AA319" i="9"/>
  <c r="Y319" i="9"/>
  <c r="X319" i="9"/>
  <c r="T319" i="9"/>
  <c r="U319" i="9" s="1"/>
  <c r="S319" i="9"/>
  <c r="R319" i="9"/>
  <c r="P319" i="9"/>
  <c r="O319" i="9"/>
  <c r="M319" i="9"/>
  <c r="L319" i="9"/>
  <c r="H319" i="9"/>
  <c r="E319" i="9"/>
  <c r="D319" i="9"/>
  <c r="C319" i="9"/>
  <c r="AE318" i="9"/>
  <c r="AD318" i="9"/>
  <c r="AB318" i="9"/>
  <c r="AA318" i="9"/>
  <c r="Y318" i="9"/>
  <c r="X318" i="9"/>
  <c r="T318" i="9"/>
  <c r="S318" i="9"/>
  <c r="R318" i="9"/>
  <c r="P318" i="9"/>
  <c r="O318" i="9"/>
  <c r="M318" i="9"/>
  <c r="L318" i="9"/>
  <c r="H318" i="9"/>
  <c r="E318" i="9"/>
  <c r="D318" i="9"/>
  <c r="C318" i="9"/>
  <c r="AE317" i="9"/>
  <c r="AD317" i="9"/>
  <c r="AB317" i="9"/>
  <c r="AA317" i="9"/>
  <c r="Y317" i="9"/>
  <c r="X317" i="9"/>
  <c r="T317" i="9"/>
  <c r="U317" i="9" s="1"/>
  <c r="S317" i="9"/>
  <c r="R317" i="9"/>
  <c r="P317" i="9"/>
  <c r="O317" i="9"/>
  <c r="M317" i="9"/>
  <c r="L317" i="9"/>
  <c r="H317" i="9"/>
  <c r="E317" i="9"/>
  <c r="F317" i="9" s="1"/>
  <c r="D317" i="9"/>
  <c r="C317" i="9"/>
  <c r="AE316" i="9"/>
  <c r="AD316" i="9"/>
  <c r="AB316" i="9"/>
  <c r="AA316" i="9"/>
  <c r="Y316" i="9"/>
  <c r="X316" i="9"/>
  <c r="T316" i="9"/>
  <c r="S316" i="9"/>
  <c r="R316" i="9"/>
  <c r="P316" i="9"/>
  <c r="O316" i="9"/>
  <c r="M316" i="9"/>
  <c r="L316" i="9"/>
  <c r="H316" i="9"/>
  <c r="I316" i="9" s="1"/>
  <c r="E316" i="9"/>
  <c r="D316" i="9"/>
  <c r="C316" i="9"/>
  <c r="AE315" i="9"/>
  <c r="AD315" i="9"/>
  <c r="AB315" i="9"/>
  <c r="AA315" i="9"/>
  <c r="Y315" i="9"/>
  <c r="X315" i="9"/>
  <c r="T315" i="9"/>
  <c r="S315" i="9"/>
  <c r="R315" i="9"/>
  <c r="P315" i="9"/>
  <c r="O315" i="9"/>
  <c r="M315" i="9"/>
  <c r="L315" i="9"/>
  <c r="H315" i="9"/>
  <c r="E315" i="9"/>
  <c r="D315" i="9"/>
  <c r="C315" i="9"/>
  <c r="AE314" i="9"/>
  <c r="AD314" i="9"/>
  <c r="AB314" i="9"/>
  <c r="AA314" i="9"/>
  <c r="Y314" i="9"/>
  <c r="X314" i="9"/>
  <c r="T314" i="9"/>
  <c r="S314" i="9"/>
  <c r="R314" i="9"/>
  <c r="P314" i="9"/>
  <c r="O314" i="9"/>
  <c r="M314" i="9"/>
  <c r="L314" i="9"/>
  <c r="H314" i="9"/>
  <c r="E314" i="9"/>
  <c r="D314" i="9"/>
  <c r="C314" i="9"/>
  <c r="AE313" i="9"/>
  <c r="AD313" i="9"/>
  <c r="AB313" i="9"/>
  <c r="AA313" i="9"/>
  <c r="Y313" i="9"/>
  <c r="X313" i="9"/>
  <c r="T313" i="9"/>
  <c r="U313" i="9" s="1"/>
  <c r="S313" i="9"/>
  <c r="R313" i="9"/>
  <c r="P313" i="9"/>
  <c r="O313" i="9"/>
  <c r="M313" i="9"/>
  <c r="L313" i="9"/>
  <c r="H313" i="9"/>
  <c r="E313" i="9"/>
  <c r="F313" i="9" s="1"/>
  <c r="D313" i="9"/>
  <c r="C313" i="9"/>
  <c r="AE312" i="9"/>
  <c r="AD312" i="9"/>
  <c r="AB312" i="9"/>
  <c r="AA312" i="9"/>
  <c r="Y312" i="9"/>
  <c r="X312" i="9"/>
  <c r="T312" i="9"/>
  <c r="S312" i="9"/>
  <c r="R312" i="9"/>
  <c r="P312" i="9"/>
  <c r="O312" i="9"/>
  <c r="M312" i="9"/>
  <c r="L312" i="9"/>
  <c r="H312" i="9"/>
  <c r="I312" i="9" s="1"/>
  <c r="E312" i="9"/>
  <c r="D312" i="9"/>
  <c r="C312" i="9"/>
  <c r="AE311" i="9"/>
  <c r="AD311" i="9"/>
  <c r="AB311" i="9"/>
  <c r="AA311" i="9"/>
  <c r="Y311" i="9"/>
  <c r="X311" i="9"/>
  <c r="T311" i="9"/>
  <c r="U311" i="9" s="1"/>
  <c r="S311" i="9"/>
  <c r="R311" i="9"/>
  <c r="P311" i="9"/>
  <c r="O311" i="9"/>
  <c r="M311" i="9"/>
  <c r="L311" i="9"/>
  <c r="H311" i="9"/>
  <c r="E311" i="9"/>
  <c r="F311" i="9" s="1"/>
  <c r="D311" i="9"/>
  <c r="C311" i="9"/>
  <c r="AE310" i="9"/>
  <c r="AD310" i="9"/>
  <c r="AB310" i="9"/>
  <c r="AA310" i="9"/>
  <c r="Y310" i="9"/>
  <c r="X310" i="9"/>
  <c r="T310" i="9"/>
  <c r="S310" i="9"/>
  <c r="R310" i="9"/>
  <c r="P310" i="9"/>
  <c r="O310" i="9"/>
  <c r="M310" i="9"/>
  <c r="L310" i="9"/>
  <c r="H310" i="9"/>
  <c r="E310" i="9"/>
  <c r="D310" i="9"/>
  <c r="C310" i="9"/>
  <c r="AE309" i="9"/>
  <c r="AD309" i="9"/>
  <c r="AB309" i="9"/>
  <c r="AA309" i="9"/>
  <c r="Y309" i="9"/>
  <c r="X309" i="9"/>
  <c r="T309" i="9"/>
  <c r="U309" i="9" s="1"/>
  <c r="S309" i="9"/>
  <c r="R309" i="9"/>
  <c r="P309" i="9"/>
  <c r="O309" i="9"/>
  <c r="M309" i="9"/>
  <c r="L309" i="9"/>
  <c r="H309" i="9"/>
  <c r="E309" i="9"/>
  <c r="F309" i="9" s="1"/>
  <c r="D309" i="9"/>
  <c r="C309" i="9"/>
  <c r="AE308" i="9"/>
  <c r="AD308" i="9"/>
  <c r="AB308" i="9"/>
  <c r="AA308" i="9"/>
  <c r="Y308" i="9"/>
  <c r="X308" i="9"/>
  <c r="T308" i="9"/>
  <c r="S308" i="9"/>
  <c r="R308" i="9"/>
  <c r="P308" i="9"/>
  <c r="O308" i="9"/>
  <c r="M308" i="9"/>
  <c r="L308" i="9"/>
  <c r="H308" i="9"/>
  <c r="I308" i="9" s="1"/>
  <c r="E308" i="9"/>
  <c r="D308" i="9"/>
  <c r="C308" i="9"/>
  <c r="AE307" i="9"/>
  <c r="AD307" i="9"/>
  <c r="AB307" i="9"/>
  <c r="AA307" i="9"/>
  <c r="Y307" i="9"/>
  <c r="X307" i="9"/>
  <c r="T307" i="9"/>
  <c r="U307" i="9" s="1"/>
  <c r="S307" i="9"/>
  <c r="R307" i="9"/>
  <c r="P307" i="9"/>
  <c r="O307" i="9"/>
  <c r="M307" i="9"/>
  <c r="L307" i="9"/>
  <c r="H307" i="9"/>
  <c r="E307" i="9"/>
  <c r="F307" i="9" s="1"/>
  <c r="D307" i="9"/>
  <c r="C307" i="9"/>
  <c r="AE306" i="9"/>
  <c r="AD306" i="9"/>
  <c r="AB306" i="9"/>
  <c r="AA306" i="9"/>
  <c r="Y306" i="9"/>
  <c r="X306" i="9"/>
  <c r="T306" i="9"/>
  <c r="S306" i="9"/>
  <c r="R306" i="9"/>
  <c r="P306" i="9"/>
  <c r="O306" i="9"/>
  <c r="M306" i="9"/>
  <c r="L306" i="9"/>
  <c r="H306" i="9"/>
  <c r="E306" i="9"/>
  <c r="D306" i="9"/>
  <c r="C306" i="9"/>
  <c r="AE305" i="9"/>
  <c r="AD305" i="9"/>
  <c r="AB305" i="9"/>
  <c r="AA305" i="9"/>
  <c r="Y305" i="9"/>
  <c r="X305" i="9"/>
  <c r="T305" i="9"/>
  <c r="U305" i="9" s="1"/>
  <c r="S305" i="9"/>
  <c r="R305" i="9"/>
  <c r="P305" i="9"/>
  <c r="O305" i="9"/>
  <c r="M305" i="9"/>
  <c r="L305" i="9"/>
  <c r="H305" i="9"/>
  <c r="E305" i="9"/>
  <c r="F305" i="9" s="1"/>
  <c r="D305" i="9"/>
  <c r="C305" i="9"/>
  <c r="AE304" i="9"/>
  <c r="AD304" i="9"/>
  <c r="AB304" i="9"/>
  <c r="AA304" i="9"/>
  <c r="Y304" i="9"/>
  <c r="X304" i="9"/>
  <c r="T304" i="9"/>
  <c r="S304" i="9"/>
  <c r="R304" i="9"/>
  <c r="P304" i="9"/>
  <c r="O304" i="9"/>
  <c r="M304" i="9"/>
  <c r="L304" i="9"/>
  <c r="H304" i="9"/>
  <c r="I304" i="9" s="1"/>
  <c r="E304" i="9"/>
  <c r="D304" i="9"/>
  <c r="C304" i="9"/>
  <c r="AE303" i="9"/>
  <c r="AD303" i="9"/>
  <c r="AB303" i="9"/>
  <c r="AA303" i="9"/>
  <c r="Y303" i="9"/>
  <c r="X303" i="9"/>
  <c r="T303" i="9"/>
  <c r="S303" i="9"/>
  <c r="R303" i="9"/>
  <c r="P303" i="9"/>
  <c r="O303" i="9"/>
  <c r="M303" i="9"/>
  <c r="L303" i="9"/>
  <c r="H303" i="9"/>
  <c r="E303" i="9"/>
  <c r="F303" i="9" s="1"/>
  <c r="D303" i="9"/>
  <c r="C303" i="9"/>
  <c r="AE302" i="9"/>
  <c r="AD302" i="9"/>
  <c r="AB302" i="9"/>
  <c r="AA302" i="9"/>
  <c r="Y302" i="9"/>
  <c r="X302" i="9"/>
  <c r="T302" i="9"/>
  <c r="S302" i="9"/>
  <c r="R302" i="9"/>
  <c r="P302" i="9"/>
  <c r="O302" i="9"/>
  <c r="M302" i="9"/>
  <c r="L302" i="9"/>
  <c r="H302" i="9"/>
  <c r="E302" i="9"/>
  <c r="D302" i="9"/>
  <c r="C302" i="9"/>
  <c r="AE301" i="9"/>
  <c r="AD301" i="9"/>
  <c r="AB301" i="9"/>
  <c r="AA301" i="9"/>
  <c r="Y301" i="9"/>
  <c r="X301" i="9"/>
  <c r="T301" i="9"/>
  <c r="U301" i="9" s="1"/>
  <c r="S301" i="9"/>
  <c r="R301" i="9"/>
  <c r="P301" i="9"/>
  <c r="O301" i="9"/>
  <c r="M301" i="9"/>
  <c r="L301" i="9"/>
  <c r="H301" i="9"/>
  <c r="E301" i="9"/>
  <c r="F301" i="9" s="1"/>
  <c r="D301" i="9"/>
  <c r="C301" i="9"/>
  <c r="AE300" i="9"/>
  <c r="AD300" i="9"/>
  <c r="AB300" i="9"/>
  <c r="AA300" i="9"/>
  <c r="Y300" i="9"/>
  <c r="X300" i="9"/>
  <c r="T300" i="9"/>
  <c r="S300" i="9"/>
  <c r="R300" i="9"/>
  <c r="P300" i="9"/>
  <c r="O300" i="9"/>
  <c r="M300" i="9"/>
  <c r="L300" i="9"/>
  <c r="H300" i="9"/>
  <c r="I300" i="9" s="1"/>
  <c r="E300" i="9"/>
  <c r="D300" i="9"/>
  <c r="C300" i="9"/>
  <c r="AE299" i="9"/>
  <c r="AD299" i="9"/>
  <c r="AB299" i="9"/>
  <c r="AA299" i="9"/>
  <c r="Y299" i="9"/>
  <c r="X299" i="9"/>
  <c r="T299" i="9"/>
  <c r="S299" i="9"/>
  <c r="R299" i="9"/>
  <c r="P299" i="9"/>
  <c r="O299" i="9"/>
  <c r="M299" i="9"/>
  <c r="L299" i="9"/>
  <c r="H299" i="9"/>
  <c r="E299" i="9"/>
  <c r="F299" i="9" s="1"/>
  <c r="D299" i="9"/>
  <c r="C299" i="9"/>
  <c r="AE298" i="9"/>
  <c r="AD298" i="9"/>
  <c r="AB298" i="9"/>
  <c r="AA298" i="9"/>
  <c r="Y298" i="9"/>
  <c r="X298" i="9"/>
  <c r="T298" i="9"/>
  <c r="S298" i="9"/>
  <c r="R298" i="9"/>
  <c r="P298" i="9"/>
  <c r="O298" i="9"/>
  <c r="M298" i="9"/>
  <c r="L298" i="9"/>
  <c r="H298" i="9"/>
  <c r="E298" i="9"/>
  <c r="D298" i="9"/>
  <c r="C298" i="9"/>
  <c r="AE297" i="9"/>
  <c r="AD297" i="9"/>
  <c r="AB297" i="9"/>
  <c r="AA297" i="9"/>
  <c r="Y297" i="9"/>
  <c r="X297" i="9"/>
  <c r="T297" i="9"/>
  <c r="U297" i="9" s="1"/>
  <c r="S297" i="9"/>
  <c r="R297" i="9"/>
  <c r="P297" i="9"/>
  <c r="O297" i="9"/>
  <c r="M297" i="9"/>
  <c r="L297" i="9"/>
  <c r="H297" i="9"/>
  <c r="E297" i="9"/>
  <c r="F297" i="9" s="1"/>
  <c r="D297" i="9"/>
  <c r="C297" i="9"/>
  <c r="AE296" i="9"/>
  <c r="AD296" i="9"/>
  <c r="AB296" i="9"/>
  <c r="AA296" i="9"/>
  <c r="Y296" i="9"/>
  <c r="X296" i="9"/>
  <c r="T296" i="9"/>
  <c r="S296" i="9"/>
  <c r="R296" i="9"/>
  <c r="P296" i="9"/>
  <c r="O296" i="9"/>
  <c r="M296" i="9"/>
  <c r="L296" i="9"/>
  <c r="H296" i="9"/>
  <c r="E296" i="9"/>
  <c r="D296" i="9"/>
  <c r="C296" i="9"/>
  <c r="AC295" i="9"/>
  <c r="Z295" i="9"/>
  <c r="W295" i="9"/>
  <c r="Q295" i="9"/>
  <c r="N295" i="9"/>
  <c r="K295" i="9"/>
  <c r="B295" i="9"/>
  <c r="AC294" i="9"/>
  <c r="Z294" i="9"/>
  <c r="W294" i="9"/>
  <c r="Q294" i="9"/>
  <c r="N294" i="9"/>
  <c r="K294" i="9"/>
  <c r="B294" i="9"/>
  <c r="AC293" i="9"/>
  <c r="Z293" i="9"/>
  <c r="W293" i="9"/>
  <c r="Q293" i="9"/>
  <c r="N293" i="9"/>
  <c r="K293" i="9"/>
  <c r="B293" i="9"/>
  <c r="AE288" i="9"/>
  <c r="AD288" i="9"/>
  <c r="AB288" i="9"/>
  <c r="AA288" i="9"/>
  <c r="Y288" i="9"/>
  <c r="X288" i="9"/>
  <c r="T288" i="9"/>
  <c r="S288" i="9"/>
  <c r="R288" i="9"/>
  <c r="P288" i="9"/>
  <c r="O288" i="9"/>
  <c r="M288" i="9"/>
  <c r="L288" i="9"/>
  <c r="H288" i="9"/>
  <c r="I288" i="9" s="1"/>
  <c r="E288" i="9"/>
  <c r="D288" i="9"/>
  <c r="C288" i="9"/>
  <c r="AE287" i="9"/>
  <c r="AD287" i="9"/>
  <c r="AB287" i="9"/>
  <c r="AA287" i="9"/>
  <c r="Y287" i="9"/>
  <c r="X287" i="9"/>
  <c r="T287" i="9"/>
  <c r="S287" i="9"/>
  <c r="R287" i="9"/>
  <c r="P287" i="9"/>
  <c r="O287" i="9"/>
  <c r="M287" i="9"/>
  <c r="L287" i="9"/>
  <c r="H287" i="9"/>
  <c r="E287" i="9"/>
  <c r="D287" i="9"/>
  <c r="C287" i="9"/>
  <c r="AE286" i="9"/>
  <c r="AD286" i="9"/>
  <c r="AB286" i="9"/>
  <c r="AA286" i="9"/>
  <c r="Y286" i="9"/>
  <c r="X286" i="9"/>
  <c r="T286" i="9"/>
  <c r="U286" i="9" s="1"/>
  <c r="S286" i="9"/>
  <c r="R286" i="9"/>
  <c r="P286" i="9"/>
  <c r="O286" i="9"/>
  <c r="M286" i="9"/>
  <c r="L286" i="9"/>
  <c r="H286" i="9"/>
  <c r="E286" i="9"/>
  <c r="F286" i="9" s="1"/>
  <c r="D286" i="9"/>
  <c r="C286" i="9"/>
  <c r="AE285" i="9"/>
  <c r="AD285" i="9"/>
  <c r="AB285" i="9"/>
  <c r="AA285" i="9"/>
  <c r="Y285" i="9"/>
  <c r="X285" i="9"/>
  <c r="T285" i="9"/>
  <c r="S285" i="9"/>
  <c r="R285" i="9"/>
  <c r="P285" i="9"/>
  <c r="O285" i="9"/>
  <c r="M285" i="9"/>
  <c r="L285" i="9"/>
  <c r="H285" i="9"/>
  <c r="I285" i="9" s="1"/>
  <c r="E285" i="9"/>
  <c r="D285" i="9"/>
  <c r="C285" i="9"/>
  <c r="AE284" i="9"/>
  <c r="AD284" i="9"/>
  <c r="AB284" i="9"/>
  <c r="AA284" i="9"/>
  <c r="Y284" i="9"/>
  <c r="X284" i="9"/>
  <c r="T284" i="9"/>
  <c r="S284" i="9"/>
  <c r="R284" i="9"/>
  <c r="P284" i="9"/>
  <c r="O284" i="9"/>
  <c r="M284" i="9"/>
  <c r="L284" i="9"/>
  <c r="H284" i="9"/>
  <c r="E284" i="9"/>
  <c r="D284" i="9"/>
  <c r="C284" i="9"/>
  <c r="AE283" i="9"/>
  <c r="AD283" i="9"/>
  <c r="AB283" i="9"/>
  <c r="AA283" i="9"/>
  <c r="Y283" i="9"/>
  <c r="X283" i="9"/>
  <c r="T283" i="9"/>
  <c r="S283" i="9"/>
  <c r="R283" i="9"/>
  <c r="P283" i="9"/>
  <c r="O283" i="9"/>
  <c r="M283" i="9"/>
  <c r="L283" i="9"/>
  <c r="H283" i="9"/>
  <c r="I283" i="9" s="1"/>
  <c r="E283" i="9"/>
  <c r="D283" i="9"/>
  <c r="C283" i="9"/>
  <c r="AE282" i="9"/>
  <c r="AD282" i="9"/>
  <c r="AB282" i="9"/>
  <c r="AA282" i="9"/>
  <c r="Y282" i="9"/>
  <c r="X282" i="9"/>
  <c r="T282" i="9"/>
  <c r="U282" i="9" s="1"/>
  <c r="S282" i="9"/>
  <c r="R282" i="9"/>
  <c r="P282" i="9"/>
  <c r="O282" i="9"/>
  <c r="M282" i="9"/>
  <c r="L282" i="9"/>
  <c r="H282" i="9"/>
  <c r="E282" i="9"/>
  <c r="F282" i="9" s="1"/>
  <c r="D282" i="9"/>
  <c r="C282" i="9"/>
  <c r="AE281" i="9"/>
  <c r="AD281" i="9"/>
  <c r="AB281" i="9"/>
  <c r="AA281" i="9"/>
  <c r="Y281" i="9"/>
  <c r="X281" i="9"/>
  <c r="T281" i="9"/>
  <c r="S281" i="9"/>
  <c r="R281" i="9"/>
  <c r="P281" i="9"/>
  <c r="O281" i="9"/>
  <c r="M281" i="9"/>
  <c r="L281" i="9"/>
  <c r="H281" i="9"/>
  <c r="I281" i="9" s="1"/>
  <c r="E281" i="9"/>
  <c r="D281" i="9"/>
  <c r="C281" i="9"/>
  <c r="AE280" i="9"/>
  <c r="AD280" i="9"/>
  <c r="AB280" i="9"/>
  <c r="AA280" i="9"/>
  <c r="Y280" i="9"/>
  <c r="X280" i="9"/>
  <c r="T280" i="9"/>
  <c r="S280" i="9"/>
  <c r="R280" i="9"/>
  <c r="P280" i="9"/>
  <c r="O280" i="9"/>
  <c r="M280" i="9"/>
  <c r="L280" i="9"/>
  <c r="H280" i="9"/>
  <c r="E280" i="9"/>
  <c r="F280" i="9" s="1"/>
  <c r="D280" i="9"/>
  <c r="C280" i="9"/>
  <c r="AE279" i="9"/>
  <c r="AD279" i="9"/>
  <c r="AB279" i="9"/>
  <c r="AA279" i="9"/>
  <c r="Y279" i="9"/>
  <c r="X279" i="9"/>
  <c r="T279" i="9"/>
  <c r="S279" i="9"/>
  <c r="R279" i="9"/>
  <c r="P279" i="9"/>
  <c r="O279" i="9"/>
  <c r="M279" i="9"/>
  <c r="L279" i="9"/>
  <c r="H279" i="9"/>
  <c r="E279" i="9"/>
  <c r="D279" i="9"/>
  <c r="C279" i="9"/>
  <c r="AE278" i="9"/>
  <c r="AD278" i="9"/>
  <c r="AB278" i="9"/>
  <c r="AA278" i="9"/>
  <c r="Y278" i="9"/>
  <c r="X278" i="9"/>
  <c r="T278" i="9"/>
  <c r="U278" i="9" s="1"/>
  <c r="S278" i="9"/>
  <c r="R278" i="9"/>
  <c r="P278" i="9"/>
  <c r="O278" i="9"/>
  <c r="M278" i="9"/>
  <c r="L278" i="9"/>
  <c r="H278" i="9"/>
  <c r="E278" i="9"/>
  <c r="F278" i="9" s="1"/>
  <c r="D278" i="9"/>
  <c r="C278" i="9"/>
  <c r="AE277" i="9"/>
  <c r="AD277" i="9"/>
  <c r="AB277" i="9"/>
  <c r="AA277" i="9"/>
  <c r="Y277" i="9"/>
  <c r="X277" i="9"/>
  <c r="T277" i="9"/>
  <c r="S277" i="9"/>
  <c r="R277" i="9"/>
  <c r="P277" i="9"/>
  <c r="O277" i="9"/>
  <c r="M277" i="9"/>
  <c r="L277" i="9"/>
  <c r="H277" i="9"/>
  <c r="I277" i="9" s="1"/>
  <c r="E277" i="9"/>
  <c r="D277" i="9"/>
  <c r="C277" i="9"/>
  <c r="AE276" i="9"/>
  <c r="AD276" i="9"/>
  <c r="AB276" i="9"/>
  <c r="AA276" i="9"/>
  <c r="Y276" i="9"/>
  <c r="X276" i="9"/>
  <c r="T276" i="9"/>
  <c r="S276" i="9"/>
  <c r="R276" i="9"/>
  <c r="P276" i="9"/>
  <c r="O276" i="9"/>
  <c r="M276" i="9"/>
  <c r="L276" i="9"/>
  <c r="H276" i="9"/>
  <c r="E276" i="9"/>
  <c r="D276" i="9"/>
  <c r="C276" i="9"/>
  <c r="AE275" i="9"/>
  <c r="AD275" i="9"/>
  <c r="AB275" i="9"/>
  <c r="AA275" i="9"/>
  <c r="Y275" i="9"/>
  <c r="X275" i="9"/>
  <c r="T275" i="9"/>
  <c r="S275" i="9"/>
  <c r="R275" i="9"/>
  <c r="P275" i="9"/>
  <c r="O275" i="9"/>
  <c r="M275" i="9"/>
  <c r="L275" i="9"/>
  <c r="H275" i="9"/>
  <c r="E275" i="9"/>
  <c r="D275" i="9"/>
  <c r="C275" i="9"/>
  <c r="AE274" i="9"/>
  <c r="AD274" i="9"/>
  <c r="AB274" i="9"/>
  <c r="AA274" i="9"/>
  <c r="Y274" i="9"/>
  <c r="X274" i="9"/>
  <c r="T274" i="9"/>
  <c r="U274" i="9" s="1"/>
  <c r="S274" i="9"/>
  <c r="R274" i="9"/>
  <c r="P274" i="9"/>
  <c r="O274" i="9"/>
  <c r="M274" i="9"/>
  <c r="L274" i="9"/>
  <c r="H274" i="9"/>
  <c r="E274" i="9"/>
  <c r="F274" i="9" s="1"/>
  <c r="D274" i="9"/>
  <c r="C274" i="9"/>
  <c r="AE273" i="9"/>
  <c r="AD273" i="9"/>
  <c r="AB273" i="9"/>
  <c r="AA273" i="9"/>
  <c r="Y273" i="9"/>
  <c r="X273" i="9"/>
  <c r="T273" i="9"/>
  <c r="S273" i="9"/>
  <c r="R273" i="9"/>
  <c r="P273" i="9"/>
  <c r="O273" i="9"/>
  <c r="M273" i="9"/>
  <c r="L273" i="9"/>
  <c r="H273" i="9"/>
  <c r="I273" i="9" s="1"/>
  <c r="E273" i="9"/>
  <c r="D273" i="9"/>
  <c r="C273" i="9"/>
  <c r="AE272" i="9"/>
  <c r="AD272" i="9"/>
  <c r="AB272" i="9"/>
  <c r="AA272" i="9"/>
  <c r="Y272" i="9"/>
  <c r="X272" i="9"/>
  <c r="T272" i="9"/>
  <c r="U272" i="9" s="1"/>
  <c r="S272" i="9"/>
  <c r="R272" i="9"/>
  <c r="P272" i="9"/>
  <c r="O272" i="9"/>
  <c r="M272" i="9"/>
  <c r="L272" i="9"/>
  <c r="H272" i="9"/>
  <c r="E272" i="9"/>
  <c r="F272" i="9" s="1"/>
  <c r="D272" i="9"/>
  <c r="C272" i="9"/>
  <c r="AE271" i="9"/>
  <c r="AD271" i="9"/>
  <c r="AB271" i="9"/>
  <c r="AA271" i="9"/>
  <c r="Y271" i="9"/>
  <c r="X271" i="9"/>
  <c r="T271" i="9"/>
  <c r="S271" i="9"/>
  <c r="R271" i="9"/>
  <c r="P271" i="9"/>
  <c r="O271" i="9"/>
  <c r="M271" i="9"/>
  <c r="L271" i="9"/>
  <c r="H271" i="9"/>
  <c r="E271" i="9"/>
  <c r="D271" i="9"/>
  <c r="C271" i="9"/>
  <c r="AE270" i="9"/>
  <c r="AD270" i="9"/>
  <c r="AB270" i="9"/>
  <c r="AA270" i="9"/>
  <c r="Y270" i="9"/>
  <c r="X270" i="9"/>
  <c r="T270" i="9"/>
  <c r="U270" i="9" s="1"/>
  <c r="S270" i="9"/>
  <c r="R270" i="9"/>
  <c r="P270" i="9"/>
  <c r="O270" i="9"/>
  <c r="M270" i="9"/>
  <c r="L270" i="9"/>
  <c r="H270" i="9"/>
  <c r="E270" i="9"/>
  <c r="F270" i="9" s="1"/>
  <c r="D270" i="9"/>
  <c r="C270" i="9"/>
  <c r="AE269" i="9"/>
  <c r="AD269" i="9"/>
  <c r="AB269" i="9"/>
  <c r="AA269" i="9"/>
  <c r="Y269" i="9"/>
  <c r="X269" i="9"/>
  <c r="T269" i="9"/>
  <c r="S269" i="9"/>
  <c r="R269" i="9"/>
  <c r="P269" i="9"/>
  <c r="O269" i="9"/>
  <c r="M269" i="9"/>
  <c r="L269" i="9"/>
  <c r="H269" i="9"/>
  <c r="I269" i="9" s="1"/>
  <c r="E269" i="9"/>
  <c r="D269" i="9"/>
  <c r="C269" i="9"/>
  <c r="AE268" i="9"/>
  <c r="AD268" i="9"/>
  <c r="AB268" i="9"/>
  <c r="AA268" i="9"/>
  <c r="Y268" i="9"/>
  <c r="X268" i="9"/>
  <c r="T268" i="9"/>
  <c r="S268" i="9"/>
  <c r="R268" i="9"/>
  <c r="P268" i="9"/>
  <c r="O268" i="9"/>
  <c r="M268" i="9"/>
  <c r="L268" i="9"/>
  <c r="H268" i="9"/>
  <c r="E268" i="9"/>
  <c r="D268" i="9"/>
  <c r="C268" i="9"/>
  <c r="AE267" i="9"/>
  <c r="AD267" i="9"/>
  <c r="AB267" i="9"/>
  <c r="AA267" i="9"/>
  <c r="Y267" i="9"/>
  <c r="X267" i="9"/>
  <c r="T267" i="9"/>
  <c r="S267" i="9"/>
  <c r="R267" i="9"/>
  <c r="P267" i="9"/>
  <c r="O267" i="9"/>
  <c r="M267" i="9"/>
  <c r="L267" i="9"/>
  <c r="H267" i="9"/>
  <c r="I267" i="9" s="1"/>
  <c r="E267" i="9"/>
  <c r="D267" i="9"/>
  <c r="C267" i="9"/>
  <c r="AE266" i="9"/>
  <c r="AD266" i="9"/>
  <c r="AB266" i="9"/>
  <c r="AA266" i="9"/>
  <c r="Y266" i="9"/>
  <c r="X266" i="9"/>
  <c r="T266" i="9"/>
  <c r="U266" i="9" s="1"/>
  <c r="S266" i="9"/>
  <c r="R266" i="9"/>
  <c r="P266" i="9"/>
  <c r="O266" i="9"/>
  <c r="M266" i="9"/>
  <c r="L266" i="9"/>
  <c r="H266" i="9"/>
  <c r="E266" i="9"/>
  <c r="F266" i="9" s="1"/>
  <c r="D266" i="9"/>
  <c r="C266" i="9"/>
  <c r="AE265" i="9"/>
  <c r="AD265" i="9"/>
  <c r="AB265" i="9"/>
  <c r="AA265" i="9"/>
  <c r="Y265" i="9"/>
  <c r="X265" i="9"/>
  <c r="T265" i="9"/>
  <c r="S265" i="9"/>
  <c r="R265" i="9"/>
  <c r="P265" i="9"/>
  <c r="O265" i="9"/>
  <c r="M265" i="9"/>
  <c r="L265" i="9"/>
  <c r="H265" i="9"/>
  <c r="I265" i="9" s="1"/>
  <c r="E265" i="9"/>
  <c r="D265" i="9"/>
  <c r="C265" i="9"/>
  <c r="AE264" i="9"/>
  <c r="AD264" i="9"/>
  <c r="AB264" i="9"/>
  <c r="AA264" i="9"/>
  <c r="Y264" i="9"/>
  <c r="X264" i="9"/>
  <c r="T264" i="9"/>
  <c r="U264" i="9" s="1"/>
  <c r="S264" i="9"/>
  <c r="R264" i="9"/>
  <c r="P264" i="9"/>
  <c r="O264" i="9"/>
  <c r="M264" i="9"/>
  <c r="L264" i="9"/>
  <c r="H264" i="9"/>
  <c r="E264" i="9"/>
  <c r="D264" i="9"/>
  <c r="C264" i="9"/>
  <c r="AE263" i="9"/>
  <c r="AD263" i="9"/>
  <c r="AB263" i="9"/>
  <c r="AA263" i="9"/>
  <c r="Y263" i="9"/>
  <c r="X263" i="9"/>
  <c r="T263" i="9"/>
  <c r="S263" i="9"/>
  <c r="R263" i="9"/>
  <c r="P263" i="9"/>
  <c r="O263" i="9"/>
  <c r="M263" i="9"/>
  <c r="L263" i="9"/>
  <c r="H263" i="9"/>
  <c r="E263" i="9"/>
  <c r="D263" i="9"/>
  <c r="C263" i="9"/>
  <c r="AE262" i="9"/>
  <c r="AD262" i="9"/>
  <c r="AB262" i="9"/>
  <c r="AA262" i="9"/>
  <c r="Y262" i="9"/>
  <c r="X262" i="9"/>
  <c r="T262" i="9"/>
  <c r="U262" i="9" s="1"/>
  <c r="S262" i="9"/>
  <c r="R262" i="9"/>
  <c r="P262" i="9"/>
  <c r="O262" i="9"/>
  <c r="M262" i="9"/>
  <c r="L262" i="9"/>
  <c r="H262" i="9"/>
  <c r="E262" i="9"/>
  <c r="F262" i="9" s="1"/>
  <c r="D262" i="9"/>
  <c r="C262" i="9"/>
  <c r="AE261" i="9"/>
  <c r="AD261" i="9"/>
  <c r="AB261" i="9"/>
  <c r="AA261" i="9"/>
  <c r="Y261" i="9"/>
  <c r="X261" i="9"/>
  <c r="T261" i="9"/>
  <c r="S261" i="9"/>
  <c r="R261" i="9"/>
  <c r="P261" i="9"/>
  <c r="O261" i="9"/>
  <c r="M261" i="9"/>
  <c r="L261" i="9"/>
  <c r="H261" i="9"/>
  <c r="I261" i="9" s="1"/>
  <c r="E261" i="9"/>
  <c r="D261" i="9"/>
  <c r="C261" i="9"/>
  <c r="AE260" i="9"/>
  <c r="AD260" i="9"/>
  <c r="AB260" i="9"/>
  <c r="AA260" i="9"/>
  <c r="Y260" i="9"/>
  <c r="X260" i="9"/>
  <c r="T260" i="9"/>
  <c r="S260" i="9"/>
  <c r="R260" i="9"/>
  <c r="P260" i="9"/>
  <c r="O260" i="9"/>
  <c r="M260" i="9"/>
  <c r="L260" i="9"/>
  <c r="H260" i="9"/>
  <c r="E260" i="9"/>
  <c r="D260" i="9"/>
  <c r="C260" i="9"/>
  <c r="AE259" i="9"/>
  <c r="AD259" i="9"/>
  <c r="AB259" i="9"/>
  <c r="AA259" i="9"/>
  <c r="Y259" i="9"/>
  <c r="X259" i="9"/>
  <c r="T259" i="9"/>
  <c r="S259" i="9"/>
  <c r="R259" i="9"/>
  <c r="P259" i="9"/>
  <c r="O259" i="9"/>
  <c r="M259" i="9"/>
  <c r="L259" i="9"/>
  <c r="H259" i="9"/>
  <c r="E259" i="9"/>
  <c r="D259" i="9"/>
  <c r="C259" i="9"/>
  <c r="AE258" i="9"/>
  <c r="AD258" i="9"/>
  <c r="AB258" i="9"/>
  <c r="AA258" i="9"/>
  <c r="Y258" i="9"/>
  <c r="X258" i="9"/>
  <c r="T258" i="9"/>
  <c r="U258" i="9" s="1"/>
  <c r="S258" i="9"/>
  <c r="R258" i="9"/>
  <c r="P258" i="9"/>
  <c r="O258" i="9"/>
  <c r="M258" i="9"/>
  <c r="L258" i="9"/>
  <c r="H258" i="9"/>
  <c r="E258" i="9"/>
  <c r="F258" i="9" s="1"/>
  <c r="D258" i="9"/>
  <c r="C258" i="9"/>
  <c r="AC257" i="9"/>
  <c r="Z257" i="9"/>
  <c r="W257" i="9"/>
  <c r="Q257" i="9"/>
  <c r="N257" i="9"/>
  <c r="K257" i="9"/>
  <c r="B257" i="9"/>
  <c r="AC256" i="9"/>
  <c r="Z256" i="9"/>
  <c r="W256" i="9"/>
  <c r="Q256" i="9"/>
  <c r="N256" i="9"/>
  <c r="K256" i="9"/>
  <c r="B256" i="9"/>
  <c r="AC255" i="9"/>
  <c r="Z255" i="9"/>
  <c r="W255" i="9"/>
  <c r="Q255" i="9"/>
  <c r="N255" i="9"/>
  <c r="K255" i="9"/>
  <c r="B255" i="9"/>
  <c r="AE250" i="9"/>
  <c r="AD250" i="9"/>
  <c r="AB250" i="9"/>
  <c r="AA250" i="9"/>
  <c r="Y250" i="9"/>
  <c r="X250" i="9"/>
  <c r="T250" i="9"/>
  <c r="S250" i="9"/>
  <c r="R250" i="9"/>
  <c r="P250" i="9"/>
  <c r="O250" i="9"/>
  <c r="M250" i="9"/>
  <c r="L250" i="9"/>
  <c r="H250" i="9"/>
  <c r="I250" i="9" s="1"/>
  <c r="E250" i="9"/>
  <c r="D250" i="9"/>
  <c r="C250" i="9"/>
  <c r="AE249" i="9"/>
  <c r="AD249" i="9"/>
  <c r="AB249" i="9"/>
  <c r="AA249" i="9"/>
  <c r="Y249" i="9"/>
  <c r="X249" i="9"/>
  <c r="T249" i="9"/>
  <c r="S249" i="9"/>
  <c r="R249" i="9"/>
  <c r="P249" i="9"/>
  <c r="O249" i="9"/>
  <c r="M249" i="9"/>
  <c r="L249" i="9"/>
  <c r="H249" i="9"/>
  <c r="E249" i="9"/>
  <c r="D249" i="9"/>
  <c r="C249" i="9"/>
  <c r="AE248" i="9"/>
  <c r="AD248" i="9"/>
  <c r="AB248" i="9"/>
  <c r="AA248" i="9"/>
  <c r="Y248" i="9"/>
  <c r="X248" i="9"/>
  <c r="T248" i="9"/>
  <c r="S248" i="9"/>
  <c r="R248" i="9"/>
  <c r="P248" i="9"/>
  <c r="O248" i="9"/>
  <c r="M248" i="9"/>
  <c r="L248" i="9"/>
  <c r="H248" i="9"/>
  <c r="I248" i="9" s="1"/>
  <c r="E248" i="9"/>
  <c r="D248" i="9"/>
  <c r="C248" i="9"/>
  <c r="AE247" i="9"/>
  <c r="AD247" i="9"/>
  <c r="AB247" i="9"/>
  <c r="AA247" i="9"/>
  <c r="Y247" i="9"/>
  <c r="X247" i="9"/>
  <c r="T247" i="9"/>
  <c r="U247" i="9" s="1"/>
  <c r="S247" i="9"/>
  <c r="R247" i="9"/>
  <c r="P247" i="9"/>
  <c r="O247" i="9"/>
  <c r="M247" i="9"/>
  <c r="L247" i="9"/>
  <c r="H247" i="9"/>
  <c r="E247" i="9"/>
  <c r="F247" i="9" s="1"/>
  <c r="D247" i="9"/>
  <c r="C247" i="9"/>
  <c r="AE246" i="9"/>
  <c r="AD246" i="9"/>
  <c r="AB246" i="9"/>
  <c r="AA246" i="9"/>
  <c r="Y246" i="9"/>
  <c r="X246" i="9"/>
  <c r="T246" i="9"/>
  <c r="S246" i="9"/>
  <c r="R246" i="9"/>
  <c r="P246" i="9"/>
  <c r="O246" i="9"/>
  <c r="M246" i="9"/>
  <c r="L246" i="9"/>
  <c r="H246" i="9"/>
  <c r="I246" i="9" s="1"/>
  <c r="E246" i="9"/>
  <c r="D246" i="9"/>
  <c r="C246" i="9"/>
  <c r="AE245" i="9"/>
  <c r="AD245" i="9"/>
  <c r="AB245" i="9"/>
  <c r="AA245" i="9"/>
  <c r="Y245" i="9"/>
  <c r="X245" i="9"/>
  <c r="T245" i="9"/>
  <c r="U245" i="9" s="1"/>
  <c r="S245" i="9"/>
  <c r="R245" i="9"/>
  <c r="P245" i="9"/>
  <c r="O245" i="9"/>
  <c r="M245" i="9"/>
  <c r="L245" i="9"/>
  <c r="H245" i="9"/>
  <c r="E245" i="9"/>
  <c r="F245" i="9" s="1"/>
  <c r="D245" i="9"/>
  <c r="C245" i="9"/>
  <c r="AE244" i="9"/>
  <c r="AD244" i="9"/>
  <c r="AB244" i="9"/>
  <c r="AA244" i="9"/>
  <c r="Y244" i="9"/>
  <c r="X244" i="9"/>
  <c r="T244" i="9"/>
  <c r="S244" i="9"/>
  <c r="R244" i="9"/>
  <c r="P244" i="9"/>
  <c r="O244" i="9"/>
  <c r="M244" i="9"/>
  <c r="L244" i="9"/>
  <c r="H244" i="9"/>
  <c r="I244" i="9" s="1"/>
  <c r="E244" i="9"/>
  <c r="D244" i="9"/>
  <c r="C244" i="9"/>
  <c r="AE243" i="9"/>
  <c r="AD243" i="9"/>
  <c r="AB243" i="9"/>
  <c r="AA243" i="9"/>
  <c r="Y243" i="9"/>
  <c r="X243" i="9"/>
  <c r="T243" i="9"/>
  <c r="U243" i="9" s="1"/>
  <c r="S243" i="9"/>
  <c r="R243" i="9"/>
  <c r="P243" i="9"/>
  <c r="O243" i="9"/>
  <c r="M243" i="9"/>
  <c r="L243" i="9"/>
  <c r="H243" i="9"/>
  <c r="E243" i="9"/>
  <c r="F243" i="9" s="1"/>
  <c r="D243" i="9"/>
  <c r="C243" i="9"/>
  <c r="AE242" i="9"/>
  <c r="AD242" i="9"/>
  <c r="AB242" i="9"/>
  <c r="AA242" i="9"/>
  <c r="Y242" i="9"/>
  <c r="X242" i="9"/>
  <c r="T242" i="9"/>
  <c r="S242" i="9"/>
  <c r="R242" i="9"/>
  <c r="P242" i="9"/>
  <c r="O242" i="9"/>
  <c r="M242" i="9"/>
  <c r="L242" i="9"/>
  <c r="H242" i="9"/>
  <c r="I242" i="9" s="1"/>
  <c r="E242" i="9"/>
  <c r="D242" i="9"/>
  <c r="C242" i="9"/>
  <c r="AE241" i="9"/>
  <c r="AD241" i="9"/>
  <c r="AB241" i="9"/>
  <c r="AA241" i="9"/>
  <c r="Y241" i="9"/>
  <c r="X241" i="9"/>
  <c r="T241" i="9"/>
  <c r="S241" i="9"/>
  <c r="R241" i="9"/>
  <c r="P241" i="9"/>
  <c r="O241" i="9"/>
  <c r="M241" i="9"/>
  <c r="L241" i="9"/>
  <c r="H241" i="9"/>
  <c r="E241" i="9"/>
  <c r="D241" i="9"/>
  <c r="C241" i="9"/>
  <c r="AE240" i="9"/>
  <c r="AD240" i="9"/>
  <c r="AB240" i="9"/>
  <c r="AA240" i="9"/>
  <c r="Y240" i="9"/>
  <c r="X240" i="9"/>
  <c r="T240" i="9"/>
  <c r="S240" i="9"/>
  <c r="R240" i="9"/>
  <c r="P240" i="9"/>
  <c r="O240" i="9"/>
  <c r="M240" i="9"/>
  <c r="L240" i="9"/>
  <c r="H240" i="9"/>
  <c r="E240" i="9"/>
  <c r="D240" i="9"/>
  <c r="C240" i="9"/>
  <c r="AE239" i="9"/>
  <c r="AD239" i="9"/>
  <c r="AB239" i="9"/>
  <c r="AA239" i="9"/>
  <c r="Y239" i="9"/>
  <c r="X239" i="9"/>
  <c r="T239" i="9"/>
  <c r="S239" i="9"/>
  <c r="R239" i="9"/>
  <c r="P239" i="9"/>
  <c r="O239" i="9"/>
  <c r="M239" i="9"/>
  <c r="L239" i="9"/>
  <c r="H239" i="9"/>
  <c r="E239" i="9"/>
  <c r="D239" i="9"/>
  <c r="C239" i="9"/>
  <c r="AE238" i="9"/>
  <c r="AD238" i="9"/>
  <c r="AB238" i="9"/>
  <c r="AA238" i="9"/>
  <c r="Y238" i="9"/>
  <c r="X238" i="9"/>
  <c r="T238" i="9"/>
  <c r="S238" i="9"/>
  <c r="R238" i="9"/>
  <c r="P238" i="9"/>
  <c r="O238" i="9"/>
  <c r="M238" i="9"/>
  <c r="L238" i="9"/>
  <c r="H238" i="9"/>
  <c r="I238" i="9" s="1"/>
  <c r="E238" i="9"/>
  <c r="F238" i="9" s="1"/>
  <c r="D238" i="9"/>
  <c r="C238" i="9"/>
  <c r="AE237" i="9"/>
  <c r="AD237" i="9"/>
  <c r="AB237" i="9"/>
  <c r="AA237" i="9"/>
  <c r="Y237" i="9"/>
  <c r="X237" i="9"/>
  <c r="T237" i="9"/>
  <c r="S237" i="9"/>
  <c r="R237" i="9"/>
  <c r="P237" i="9"/>
  <c r="O237" i="9"/>
  <c r="M237" i="9"/>
  <c r="L237" i="9"/>
  <c r="H237" i="9"/>
  <c r="E237" i="9"/>
  <c r="D237" i="9"/>
  <c r="C237" i="9"/>
  <c r="AE236" i="9"/>
  <c r="AD236" i="9"/>
  <c r="AB236" i="9"/>
  <c r="AA236" i="9"/>
  <c r="Y236" i="9"/>
  <c r="X236" i="9"/>
  <c r="T236" i="9"/>
  <c r="S236" i="9"/>
  <c r="R236" i="9"/>
  <c r="P236" i="9"/>
  <c r="O236" i="9"/>
  <c r="M236" i="9"/>
  <c r="L236" i="9"/>
  <c r="H236" i="9"/>
  <c r="I236" i="9" s="1"/>
  <c r="E236" i="9"/>
  <c r="D236" i="9"/>
  <c r="C236" i="9"/>
  <c r="AE235" i="9"/>
  <c r="AD235" i="9"/>
  <c r="AB235" i="9"/>
  <c r="AA235" i="9"/>
  <c r="Y235" i="9"/>
  <c r="X235" i="9"/>
  <c r="T235" i="9"/>
  <c r="U235" i="9" s="1"/>
  <c r="S235" i="9"/>
  <c r="R235" i="9"/>
  <c r="P235" i="9"/>
  <c r="O235" i="9"/>
  <c r="M235" i="9"/>
  <c r="L235" i="9"/>
  <c r="H235" i="9"/>
  <c r="E235" i="9"/>
  <c r="F235" i="9" s="1"/>
  <c r="D235" i="9"/>
  <c r="C235" i="9"/>
  <c r="AE234" i="9"/>
  <c r="AD234" i="9"/>
  <c r="AB234" i="9"/>
  <c r="AA234" i="9"/>
  <c r="Y234" i="9"/>
  <c r="X234" i="9"/>
  <c r="T234" i="9"/>
  <c r="S234" i="9"/>
  <c r="R234" i="9"/>
  <c r="P234" i="9"/>
  <c r="O234" i="9"/>
  <c r="M234" i="9"/>
  <c r="L234" i="9"/>
  <c r="H234" i="9"/>
  <c r="I234" i="9" s="1"/>
  <c r="E234" i="9"/>
  <c r="D234" i="9"/>
  <c r="C234" i="9"/>
  <c r="AE233" i="9"/>
  <c r="AD233" i="9"/>
  <c r="AB233" i="9"/>
  <c r="AA233" i="9"/>
  <c r="Y233" i="9"/>
  <c r="X233" i="9"/>
  <c r="T233" i="9"/>
  <c r="S233" i="9"/>
  <c r="R233" i="9"/>
  <c r="P233" i="9"/>
  <c r="O233" i="9"/>
  <c r="M233" i="9"/>
  <c r="L233" i="9"/>
  <c r="H233" i="9"/>
  <c r="E233" i="9"/>
  <c r="F233" i="9" s="1"/>
  <c r="D233" i="9"/>
  <c r="C233" i="9"/>
  <c r="AE232" i="9"/>
  <c r="AD232" i="9"/>
  <c r="AB232" i="9"/>
  <c r="AA232" i="9"/>
  <c r="Y232" i="9"/>
  <c r="X232" i="9"/>
  <c r="T232" i="9"/>
  <c r="S232" i="9"/>
  <c r="R232" i="9"/>
  <c r="P232" i="9"/>
  <c r="O232" i="9"/>
  <c r="M232" i="9"/>
  <c r="L232" i="9"/>
  <c r="H232" i="9"/>
  <c r="E232" i="9"/>
  <c r="D232" i="9"/>
  <c r="C232" i="9"/>
  <c r="AE231" i="9"/>
  <c r="AD231" i="9"/>
  <c r="AB231" i="9"/>
  <c r="AA231" i="9"/>
  <c r="Y231" i="9"/>
  <c r="X231" i="9"/>
  <c r="T231" i="9"/>
  <c r="U231" i="9" s="1"/>
  <c r="S231" i="9"/>
  <c r="R231" i="9"/>
  <c r="P231" i="9"/>
  <c r="O231" i="9"/>
  <c r="M231" i="9"/>
  <c r="L231" i="9"/>
  <c r="H231" i="9"/>
  <c r="E231" i="9"/>
  <c r="F231" i="9" s="1"/>
  <c r="D231" i="9"/>
  <c r="C231" i="9"/>
  <c r="AE230" i="9"/>
  <c r="AD230" i="9"/>
  <c r="AB230" i="9"/>
  <c r="AA230" i="9"/>
  <c r="Y230" i="9"/>
  <c r="X230" i="9"/>
  <c r="T230" i="9"/>
  <c r="U230" i="9" s="1"/>
  <c r="S230" i="9"/>
  <c r="R230" i="9"/>
  <c r="P230" i="9"/>
  <c r="O230" i="9"/>
  <c r="M230" i="9"/>
  <c r="L230" i="9"/>
  <c r="H230" i="9"/>
  <c r="I230" i="9" s="1"/>
  <c r="E230" i="9"/>
  <c r="D230" i="9"/>
  <c r="C230" i="9"/>
  <c r="AE229" i="9"/>
  <c r="AD229" i="9"/>
  <c r="AB229" i="9"/>
  <c r="AA229" i="9"/>
  <c r="Y229" i="9"/>
  <c r="X229" i="9"/>
  <c r="T229" i="9"/>
  <c r="S229" i="9"/>
  <c r="R229" i="9"/>
  <c r="P229" i="9"/>
  <c r="O229" i="9"/>
  <c r="M229" i="9"/>
  <c r="L229" i="9"/>
  <c r="H229" i="9"/>
  <c r="E229" i="9"/>
  <c r="D229" i="9"/>
  <c r="C229" i="9"/>
  <c r="AE228" i="9"/>
  <c r="AD228" i="9"/>
  <c r="AB228" i="9"/>
  <c r="AA228" i="9"/>
  <c r="Y228" i="9"/>
  <c r="X228" i="9"/>
  <c r="T228" i="9"/>
  <c r="S228" i="9"/>
  <c r="R228" i="9"/>
  <c r="P228" i="9"/>
  <c r="O228" i="9"/>
  <c r="M228" i="9"/>
  <c r="L228" i="9"/>
  <c r="H228" i="9"/>
  <c r="E228" i="9"/>
  <c r="D228" i="9"/>
  <c r="C228" i="9"/>
  <c r="AE227" i="9"/>
  <c r="AD227" i="9"/>
  <c r="AB227" i="9"/>
  <c r="AA227" i="9"/>
  <c r="Y227" i="9"/>
  <c r="X227" i="9"/>
  <c r="T227" i="9"/>
  <c r="U227" i="9" s="1"/>
  <c r="S227" i="9"/>
  <c r="R227" i="9"/>
  <c r="P227" i="9"/>
  <c r="O227" i="9"/>
  <c r="M227" i="9"/>
  <c r="L227" i="9"/>
  <c r="H227" i="9"/>
  <c r="E227" i="9"/>
  <c r="F227" i="9" s="1"/>
  <c r="D227" i="9"/>
  <c r="C227" i="9"/>
  <c r="AE226" i="9"/>
  <c r="AD226" i="9"/>
  <c r="AB226" i="9"/>
  <c r="AA226" i="9"/>
  <c r="Y226" i="9"/>
  <c r="X226" i="9"/>
  <c r="T226" i="9"/>
  <c r="S226" i="9"/>
  <c r="R226" i="9"/>
  <c r="P226" i="9"/>
  <c r="O226" i="9"/>
  <c r="M226" i="9"/>
  <c r="L226" i="9"/>
  <c r="H226" i="9"/>
  <c r="I226" i="9" s="1"/>
  <c r="E226" i="9"/>
  <c r="D226" i="9"/>
  <c r="C226" i="9"/>
  <c r="AE225" i="9"/>
  <c r="AD225" i="9"/>
  <c r="AB225" i="9"/>
  <c r="AA225" i="9"/>
  <c r="Y225" i="9"/>
  <c r="X225" i="9"/>
  <c r="T225" i="9"/>
  <c r="S225" i="9"/>
  <c r="R225" i="9"/>
  <c r="P225" i="9"/>
  <c r="O225" i="9"/>
  <c r="M225" i="9"/>
  <c r="L225" i="9"/>
  <c r="H225" i="9"/>
  <c r="E225" i="9"/>
  <c r="F225" i="9" s="1"/>
  <c r="D225" i="9"/>
  <c r="C225" i="9"/>
  <c r="AE224" i="9"/>
  <c r="AD224" i="9"/>
  <c r="AB224" i="9"/>
  <c r="AA224" i="9"/>
  <c r="Y224" i="9"/>
  <c r="X224" i="9"/>
  <c r="T224" i="9"/>
  <c r="S224" i="9"/>
  <c r="R224" i="9"/>
  <c r="P224" i="9"/>
  <c r="O224" i="9"/>
  <c r="M224" i="9"/>
  <c r="L224" i="9"/>
  <c r="H224" i="9"/>
  <c r="E224" i="9"/>
  <c r="D224" i="9"/>
  <c r="C224" i="9"/>
  <c r="AE223" i="9"/>
  <c r="AD223" i="9"/>
  <c r="AB223" i="9"/>
  <c r="AA223" i="9"/>
  <c r="Y223" i="9"/>
  <c r="X223" i="9"/>
  <c r="T223" i="9"/>
  <c r="U223" i="9" s="1"/>
  <c r="S223" i="9"/>
  <c r="R223" i="9"/>
  <c r="P223" i="9"/>
  <c r="O223" i="9"/>
  <c r="M223" i="9"/>
  <c r="L223" i="9"/>
  <c r="H223" i="9"/>
  <c r="E223" i="9"/>
  <c r="F223" i="9" s="1"/>
  <c r="D223" i="9"/>
  <c r="C223" i="9"/>
  <c r="AE222" i="9"/>
  <c r="AD222" i="9"/>
  <c r="AB222" i="9"/>
  <c r="AA222" i="9"/>
  <c r="Y222" i="9"/>
  <c r="X222" i="9"/>
  <c r="T222" i="9"/>
  <c r="S222" i="9"/>
  <c r="R222" i="9"/>
  <c r="P222" i="9"/>
  <c r="O222" i="9"/>
  <c r="M222" i="9"/>
  <c r="L222" i="9"/>
  <c r="H222" i="9"/>
  <c r="I222" i="9" s="1"/>
  <c r="E222" i="9"/>
  <c r="D222" i="9"/>
  <c r="C222" i="9"/>
  <c r="AE221" i="9"/>
  <c r="AD221" i="9"/>
  <c r="AB221" i="9"/>
  <c r="AA221" i="9"/>
  <c r="Y221" i="9"/>
  <c r="X221" i="9"/>
  <c r="T221" i="9"/>
  <c r="S221" i="9"/>
  <c r="R221" i="9"/>
  <c r="P221" i="9"/>
  <c r="O221" i="9"/>
  <c r="M221" i="9"/>
  <c r="L221" i="9"/>
  <c r="H221" i="9"/>
  <c r="E221" i="9"/>
  <c r="D221" i="9"/>
  <c r="C221" i="9"/>
  <c r="AE220" i="9"/>
  <c r="AD220" i="9"/>
  <c r="AB220" i="9"/>
  <c r="AA220" i="9"/>
  <c r="Y220" i="9"/>
  <c r="X220" i="9"/>
  <c r="T220" i="9"/>
  <c r="S220" i="9"/>
  <c r="R220" i="9"/>
  <c r="P220" i="9"/>
  <c r="O220" i="9"/>
  <c r="M220" i="9"/>
  <c r="L220" i="9"/>
  <c r="H220" i="9"/>
  <c r="E220" i="9"/>
  <c r="D220" i="9"/>
  <c r="C220" i="9"/>
  <c r="AC219" i="9"/>
  <c r="Z219" i="9"/>
  <c r="W219" i="9"/>
  <c r="Q219" i="9"/>
  <c r="N219" i="9"/>
  <c r="K219" i="9"/>
  <c r="B219" i="9"/>
  <c r="AC218" i="9"/>
  <c r="Z218" i="9"/>
  <c r="W218" i="9"/>
  <c r="Q218" i="9"/>
  <c r="N218" i="9"/>
  <c r="K218" i="9"/>
  <c r="B218" i="9"/>
  <c r="AC217" i="9"/>
  <c r="Z217" i="9"/>
  <c r="W217" i="9"/>
  <c r="Q217" i="9"/>
  <c r="N217" i="9"/>
  <c r="K217" i="9"/>
  <c r="B217" i="9"/>
  <c r="AE212" i="9"/>
  <c r="AD212" i="9"/>
  <c r="AB212" i="9"/>
  <c r="AA212" i="9"/>
  <c r="Y212" i="9"/>
  <c r="X212" i="9"/>
  <c r="T212" i="9"/>
  <c r="S212" i="9"/>
  <c r="R212" i="9"/>
  <c r="P212" i="9"/>
  <c r="O212" i="9"/>
  <c r="M212" i="9"/>
  <c r="L212" i="9"/>
  <c r="H212" i="9"/>
  <c r="E212" i="9"/>
  <c r="D212" i="9"/>
  <c r="C212" i="9"/>
  <c r="AE211" i="9"/>
  <c r="AD211" i="9"/>
  <c r="AB211" i="9"/>
  <c r="AA211" i="9"/>
  <c r="Y211" i="9"/>
  <c r="X211" i="9"/>
  <c r="T211" i="9"/>
  <c r="U211" i="9" s="1"/>
  <c r="S211" i="9"/>
  <c r="R211" i="9"/>
  <c r="P211" i="9"/>
  <c r="O211" i="9"/>
  <c r="M211" i="9"/>
  <c r="L211" i="9"/>
  <c r="H211" i="9"/>
  <c r="E211" i="9"/>
  <c r="F211" i="9" s="1"/>
  <c r="D211" i="9"/>
  <c r="C211" i="9"/>
  <c r="AE210" i="9"/>
  <c r="AD210" i="9"/>
  <c r="AB210" i="9"/>
  <c r="AA210" i="9"/>
  <c r="Y210" i="9"/>
  <c r="X210" i="9"/>
  <c r="T210" i="9"/>
  <c r="U210" i="9" s="1"/>
  <c r="S210" i="9"/>
  <c r="R210" i="9"/>
  <c r="P210" i="9"/>
  <c r="O210" i="9"/>
  <c r="M210" i="9"/>
  <c r="L210" i="9"/>
  <c r="H210" i="9"/>
  <c r="I210" i="9" s="1"/>
  <c r="E210" i="9"/>
  <c r="F210" i="9" s="1"/>
  <c r="D210" i="9"/>
  <c r="C210" i="9"/>
  <c r="AE209" i="9"/>
  <c r="AD209" i="9"/>
  <c r="AB209" i="9"/>
  <c r="AA209" i="9"/>
  <c r="Y209" i="9"/>
  <c r="X209" i="9"/>
  <c r="T209" i="9"/>
  <c r="S209" i="9"/>
  <c r="R209" i="9"/>
  <c r="P209" i="9"/>
  <c r="O209" i="9"/>
  <c r="M209" i="9"/>
  <c r="L209" i="9"/>
  <c r="H209" i="9"/>
  <c r="I209" i="9" s="1"/>
  <c r="E209" i="9"/>
  <c r="D209" i="9"/>
  <c r="C209" i="9"/>
  <c r="AE208" i="9"/>
  <c r="AD208" i="9"/>
  <c r="AB208" i="9"/>
  <c r="AA208" i="9"/>
  <c r="Y208" i="9"/>
  <c r="X208" i="9"/>
  <c r="T208" i="9"/>
  <c r="S208" i="9"/>
  <c r="R208" i="9"/>
  <c r="P208" i="9"/>
  <c r="O208" i="9"/>
  <c r="M208" i="9"/>
  <c r="L208" i="9"/>
  <c r="H208" i="9"/>
  <c r="E208" i="9"/>
  <c r="F208" i="9" s="1"/>
  <c r="D208" i="9"/>
  <c r="C208" i="9"/>
  <c r="AE207" i="9"/>
  <c r="AD207" i="9"/>
  <c r="AB207" i="9"/>
  <c r="AA207" i="9"/>
  <c r="Y207" i="9"/>
  <c r="X207" i="9"/>
  <c r="T207" i="9"/>
  <c r="S207" i="9"/>
  <c r="R207" i="9"/>
  <c r="P207" i="9"/>
  <c r="O207" i="9"/>
  <c r="M207" i="9"/>
  <c r="L207" i="9"/>
  <c r="H207" i="9"/>
  <c r="I207" i="9" s="1"/>
  <c r="E207" i="9"/>
  <c r="F207" i="9" s="1"/>
  <c r="D207" i="9"/>
  <c r="C207" i="9"/>
  <c r="AE206" i="9"/>
  <c r="AD206" i="9"/>
  <c r="AB206" i="9"/>
  <c r="AA206" i="9"/>
  <c r="Y206" i="9"/>
  <c r="X206" i="9"/>
  <c r="T206" i="9"/>
  <c r="U206" i="9" s="1"/>
  <c r="S206" i="9"/>
  <c r="R206" i="9"/>
  <c r="P206" i="9"/>
  <c r="O206" i="9"/>
  <c r="M206" i="9"/>
  <c r="L206" i="9"/>
  <c r="H206" i="9"/>
  <c r="I206" i="9" s="1"/>
  <c r="E206" i="9"/>
  <c r="F206" i="9" s="1"/>
  <c r="D206" i="9"/>
  <c r="C206" i="9"/>
  <c r="AE205" i="9"/>
  <c r="AD205" i="9"/>
  <c r="AB205" i="9"/>
  <c r="AA205" i="9"/>
  <c r="Y205" i="9"/>
  <c r="X205" i="9"/>
  <c r="T205" i="9"/>
  <c r="S205" i="9"/>
  <c r="R205" i="9"/>
  <c r="P205" i="9"/>
  <c r="O205" i="9"/>
  <c r="M205" i="9"/>
  <c r="L205" i="9"/>
  <c r="H205" i="9"/>
  <c r="I205" i="9" s="1"/>
  <c r="E205" i="9"/>
  <c r="D205" i="9"/>
  <c r="C205" i="9"/>
  <c r="AE204" i="9"/>
  <c r="AD204" i="9"/>
  <c r="AB204" i="9"/>
  <c r="AA204" i="9"/>
  <c r="Y204" i="9"/>
  <c r="X204" i="9"/>
  <c r="T204" i="9"/>
  <c r="S204" i="9"/>
  <c r="R204" i="9"/>
  <c r="P204" i="9"/>
  <c r="O204" i="9"/>
  <c r="M204" i="9"/>
  <c r="L204" i="9"/>
  <c r="H204" i="9"/>
  <c r="E204" i="9"/>
  <c r="D204" i="9"/>
  <c r="C204" i="9"/>
  <c r="AE203" i="9"/>
  <c r="AD203" i="9"/>
  <c r="AB203" i="9"/>
  <c r="AA203" i="9"/>
  <c r="Y203" i="9"/>
  <c r="X203" i="9"/>
  <c r="T203" i="9"/>
  <c r="U203" i="9" s="1"/>
  <c r="S203" i="9"/>
  <c r="R203" i="9"/>
  <c r="P203" i="9"/>
  <c r="O203" i="9"/>
  <c r="M203" i="9"/>
  <c r="L203" i="9"/>
  <c r="H203" i="9"/>
  <c r="E203" i="9"/>
  <c r="F203" i="9" s="1"/>
  <c r="D203" i="9"/>
  <c r="C203" i="9"/>
  <c r="AE202" i="9"/>
  <c r="AD202" i="9"/>
  <c r="AB202" i="9"/>
  <c r="AA202" i="9"/>
  <c r="Y202" i="9"/>
  <c r="X202" i="9"/>
  <c r="T202" i="9"/>
  <c r="U202" i="9" s="1"/>
  <c r="S202" i="9"/>
  <c r="R202" i="9"/>
  <c r="P202" i="9"/>
  <c r="O202" i="9"/>
  <c r="M202" i="9"/>
  <c r="L202" i="9"/>
  <c r="H202" i="9"/>
  <c r="E202" i="9"/>
  <c r="F202" i="9" s="1"/>
  <c r="D202" i="9"/>
  <c r="C202" i="9"/>
  <c r="AE201" i="9"/>
  <c r="AD201" i="9"/>
  <c r="AB201" i="9"/>
  <c r="AA201" i="9"/>
  <c r="Y201" i="9"/>
  <c r="X201" i="9"/>
  <c r="T201" i="9"/>
  <c r="S201" i="9"/>
  <c r="R201" i="9"/>
  <c r="P201" i="9"/>
  <c r="O201" i="9"/>
  <c r="M201" i="9"/>
  <c r="L201" i="9"/>
  <c r="H201" i="9"/>
  <c r="I201" i="9" s="1"/>
  <c r="E201" i="9"/>
  <c r="D201" i="9"/>
  <c r="C201" i="9"/>
  <c r="AE200" i="9"/>
  <c r="AD200" i="9"/>
  <c r="AB200" i="9"/>
  <c r="AA200" i="9"/>
  <c r="Y200" i="9"/>
  <c r="X200" i="9"/>
  <c r="T200" i="9"/>
  <c r="S200" i="9"/>
  <c r="R200" i="9"/>
  <c r="P200" i="9"/>
  <c r="O200" i="9"/>
  <c r="M200" i="9"/>
  <c r="L200" i="9"/>
  <c r="H200" i="9"/>
  <c r="E200" i="9"/>
  <c r="D200" i="9"/>
  <c r="C200" i="9"/>
  <c r="AE199" i="9"/>
  <c r="AD199" i="9"/>
  <c r="AB199" i="9"/>
  <c r="AA199" i="9"/>
  <c r="Y199" i="9"/>
  <c r="X199" i="9"/>
  <c r="T199" i="9"/>
  <c r="S199" i="9"/>
  <c r="R199" i="9"/>
  <c r="P199" i="9"/>
  <c r="O199" i="9"/>
  <c r="M199" i="9"/>
  <c r="L199" i="9"/>
  <c r="H199" i="9"/>
  <c r="E199" i="9"/>
  <c r="D199" i="9"/>
  <c r="C199" i="9"/>
  <c r="AE198" i="9"/>
  <c r="AD198" i="9"/>
  <c r="AB198" i="9"/>
  <c r="AA198" i="9"/>
  <c r="Y198" i="9"/>
  <c r="X198" i="9"/>
  <c r="T198" i="9"/>
  <c r="U198" i="9" s="1"/>
  <c r="S198" i="9"/>
  <c r="R198" i="9"/>
  <c r="P198" i="9"/>
  <c r="O198" i="9"/>
  <c r="M198" i="9"/>
  <c r="L198" i="9"/>
  <c r="H198" i="9"/>
  <c r="E198" i="9"/>
  <c r="F198" i="9" s="1"/>
  <c r="D198" i="9"/>
  <c r="C198" i="9"/>
  <c r="AE197" i="9"/>
  <c r="AD197" i="9"/>
  <c r="AB197" i="9"/>
  <c r="AA197" i="9"/>
  <c r="Y197" i="9"/>
  <c r="X197" i="9"/>
  <c r="T197" i="9"/>
  <c r="S197" i="9"/>
  <c r="R197" i="9"/>
  <c r="P197" i="9"/>
  <c r="O197" i="9"/>
  <c r="M197" i="9"/>
  <c r="L197" i="9"/>
  <c r="H197" i="9"/>
  <c r="I197" i="9" s="1"/>
  <c r="E197" i="9"/>
  <c r="D197" i="9"/>
  <c r="C197" i="9"/>
  <c r="AE196" i="9"/>
  <c r="AD196" i="9"/>
  <c r="AB196" i="9"/>
  <c r="AA196" i="9"/>
  <c r="Y196" i="9"/>
  <c r="X196" i="9"/>
  <c r="T196" i="9"/>
  <c r="S196" i="9"/>
  <c r="R196" i="9"/>
  <c r="P196" i="9"/>
  <c r="O196" i="9"/>
  <c r="M196" i="9"/>
  <c r="L196" i="9"/>
  <c r="H196" i="9"/>
  <c r="E196" i="9"/>
  <c r="D196" i="9"/>
  <c r="C196" i="9"/>
  <c r="AE195" i="9"/>
  <c r="AD195" i="9"/>
  <c r="AB195" i="9"/>
  <c r="AA195" i="9"/>
  <c r="Y195" i="9"/>
  <c r="X195" i="9"/>
  <c r="T195" i="9"/>
  <c r="U195" i="9" s="1"/>
  <c r="S195" i="9"/>
  <c r="R195" i="9"/>
  <c r="P195" i="9"/>
  <c r="O195" i="9"/>
  <c r="M195" i="9"/>
  <c r="L195" i="9"/>
  <c r="H195" i="9"/>
  <c r="E195" i="9"/>
  <c r="F195" i="9" s="1"/>
  <c r="D195" i="9"/>
  <c r="C195" i="9"/>
  <c r="AE194" i="9"/>
  <c r="AD194" i="9"/>
  <c r="AB194" i="9"/>
  <c r="AA194" i="9"/>
  <c r="Y194" i="9"/>
  <c r="X194" i="9"/>
  <c r="T194" i="9"/>
  <c r="S194" i="9"/>
  <c r="R194" i="9"/>
  <c r="P194" i="9"/>
  <c r="O194" i="9"/>
  <c r="M194" i="9"/>
  <c r="L194" i="9"/>
  <c r="H194" i="9"/>
  <c r="I194" i="9" s="1"/>
  <c r="E194" i="9"/>
  <c r="F194" i="9" s="1"/>
  <c r="D194" i="9"/>
  <c r="C194" i="9"/>
  <c r="AE193" i="9"/>
  <c r="AD193" i="9"/>
  <c r="AB193" i="9"/>
  <c r="AA193" i="9"/>
  <c r="Y193" i="9"/>
  <c r="X193" i="9"/>
  <c r="T193" i="9"/>
  <c r="S193" i="9"/>
  <c r="R193" i="9"/>
  <c r="P193" i="9"/>
  <c r="O193" i="9"/>
  <c r="M193" i="9"/>
  <c r="L193" i="9"/>
  <c r="H193" i="9"/>
  <c r="I193" i="9" s="1"/>
  <c r="E193" i="9"/>
  <c r="D193" i="9"/>
  <c r="C193" i="9"/>
  <c r="AE192" i="9"/>
  <c r="AD192" i="9"/>
  <c r="AB192" i="9"/>
  <c r="AA192" i="9"/>
  <c r="Y192" i="9"/>
  <c r="X192" i="9"/>
  <c r="T192" i="9"/>
  <c r="S192" i="9"/>
  <c r="R192" i="9"/>
  <c r="P192" i="9"/>
  <c r="O192" i="9"/>
  <c r="M192" i="9"/>
  <c r="L192" i="9"/>
  <c r="H192" i="9"/>
  <c r="E192" i="9"/>
  <c r="D192" i="9"/>
  <c r="C192" i="9"/>
  <c r="AE191" i="9"/>
  <c r="AD191" i="9"/>
  <c r="AB191" i="9"/>
  <c r="AA191" i="9"/>
  <c r="Y191" i="9"/>
  <c r="X191" i="9"/>
  <c r="T191" i="9"/>
  <c r="U191" i="9" s="1"/>
  <c r="S191" i="9"/>
  <c r="R191" i="9"/>
  <c r="P191" i="9"/>
  <c r="O191" i="9"/>
  <c r="M191" i="9"/>
  <c r="L191" i="9"/>
  <c r="H191" i="9"/>
  <c r="E191" i="9"/>
  <c r="F191" i="9" s="1"/>
  <c r="D191" i="9"/>
  <c r="C191" i="9"/>
  <c r="AE190" i="9"/>
  <c r="AD190" i="9"/>
  <c r="AB190" i="9"/>
  <c r="AA190" i="9"/>
  <c r="Y190" i="9"/>
  <c r="X190" i="9"/>
  <c r="T190" i="9"/>
  <c r="U190" i="9" s="1"/>
  <c r="S190" i="9"/>
  <c r="R190" i="9"/>
  <c r="P190" i="9"/>
  <c r="O190" i="9"/>
  <c r="M190" i="9"/>
  <c r="L190" i="9"/>
  <c r="H190" i="9"/>
  <c r="I190" i="9" s="1"/>
  <c r="E190" i="9"/>
  <c r="F190" i="9" s="1"/>
  <c r="D190" i="9"/>
  <c r="C190" i="9"/>
  <c r="AE189" i="9"/>
  <c r="AD189" i="9"/>
  <c r="AB189" i="9"/>
  <c r="AA189" i="9"/>
  <c r="Y189" i="9"/>
  <c r="X189" i="9"/>
  <c r="T189" i="9"/>
  <c r="S189" i="9"/>
  <c r="R189" i="9"/>
  <c r="P189" i="9"/>
  <c r="O189" i="9"/>
  <c r="M189" i="9"/>
  <c r="L189" i="9"/>
  <c r="H189" i="9"/>
  <c r="I189" i="9" s="1"/>
  <c r="E189" i="9"/>
  <c r="D189" i="9"/>
  <c r="C189" i="9"/>
  <c r="AE188" i="9"/>
  <c r="AD188" i="9"/>
  <c r="AB188" i="9"/>
  <c r="AA188" i="9"/>
  <c r="Y188" i="9"/>
  <c r="X188" i="9"/>
  <c r="T188" i="9"/>
  <c r="S188" i="9"/>
  <c r="R188" i="9"/>
  <c r="P188" i="9"/>
  <c r="O188" i="9"/>
  <c r="M188" i="9"/>
  <c r="L188" i="9"/>
  <c r="H188" i="9"/>
  <c r="E188" i="9"/>
  <c r="D188" i="9"/>
  <c r="C188" i="9"/>
  <c r="AE187" i="9"/>
  <c r="AD187" i="9"/>
  <c r="AB187" i="9"/>
  <c r="AA187" i="9"/>
  <c r="Y187" i="9"/>
  <c r="X187" i="9"/>
  <c r="T187" i="9"/>
  <c r="U187" i="9" s="1"/>
  <c r="S187" i="9"/>
  <c r="R187" i="9"/>
  <c r="P187" i="9"/>
  <c r="O187" i="9"/>
  <c r="M187" i="9"/>
  <c r="L187" i="9"/>
  <c r="H187" i="9"/>
  <c r="E187" i="9"/>
  <c r="F187" i="9" s="1"/>
  <c r="D187" i="9"/>
  <c r="C187" i="9"/>
  <c r="AE186" i="9"/>
  <c r="AD186" i="9"/>
  <c r="AB186" i="9"/>
  <c r="AA186" i="9"/>
  <c r="Y186" i="9"/>
  <c r="X186" i="9"/>
  <c r="T186" i="9"/>
  <c r="U186" i="9" s="1"/>
  <c r="S186" i="9"/>
  <c r="R186" i="9"/>
  <c r="P186" i="9"/>
  <c r="O186" i="9"/>
  <c r="M186" i="9"/>
  <c r="L186" i="9"/>
  <c r="H186" i="9"/>
  <c r="I186" i="9" s="1"/>
  <c r="E186" i="9"/>
  <c r="F186" i="9" s="1"/>
  <c r="D186" i="9"/>
  <c r="C186" i="9"/>
  <c r="AE185" i="9"/>
  <c r="AD185" i="9"/>
  <c r="AB185" i="9"/>
  <c r="AA185" i="9"/>
  <c r="Y185" i="9"/>
  <c r="X185" i="9"/>
  <c r="T185" i="9"/>
  <c r="S185" i="9"/>
  <c r="R185" i="9"/>
  <c r="P185" i="9"/>
  <c r="O185" i="9"/>
  <c r="M185" i="9"/>
  <c r="L185" i="9"/>
  <c r="H185" i="9"/>
  <c r="I185" i="9" s="1"/>
  <c r="E185" i="9"/>
  <c r="D185" i="9"/>
  <c r="C185" i="9"/>
  <c r="AE184" i="9"/>
  <c r="AD184" i="9"/>
  <c r="AB184" i="9"/>
  <c r="AA184" i="9"/>
  <c r="Y184" i="9"/>
  <c r="X184" i="9"/>
  <c r="T184" i="9"/>
  <c r="S184" i="9"/>
  <c r="R184" i="9"/>
  <c r="P184" i="9"/>
  <c r="O184" i="9"/>
  <c r="M184" i="9"/>
  <c r="L184" i="9"/>
  <c r="H184" i="9"/>
  <c r="E184" i="9"/>
  <c r="D184" i="9"/>
  <c r="C184" i="9"/>
  <c r="AE183" i="9"/>
  <c r="AD183" i="9"/>
  <c r="AB183" i="9"/>
  <c r="AA183" i="9"/>
  <c r="Y183" i="9"/>
  <c r="X183" i="9"/>
  <c r="T183" i="9"/>
  <c r="U183" i="9" s="1"/>
  <c r="S183" i="9"/>
  <c r="R183" i="9"/>
  <c r="P183" i="9"/>
  <c r="O183" i="9"/>
  <c r="M183" i="9"/>
  <c r="L183" i="9"/>
  <c r="H183" i="9"/>
  <c r="E183" i="9"/>
  <c r="F183" i="9" s="1"/>
  <c r="D183" i="9"/>
  <c r="C183" i="9"/>
  <c r="AC182" i="9"/>
  <c r="Z182" i="9"/>
  <c r="W182" i="9"/>
  <c r="Q182" i="9"/>
  <c r="N182" i="9"/>
  <c r="K182" i="9"/>
  <c r="B182" i="9"/>
  <c r="AC181" i="9"/>
  <c r="Z181" i="9"/>
  <c r="W181" i="9"/>
  <c r="Q181" i="9"/>
  <c r="N181" i="9"/>
  <c r="K181" i="9"/>
  <c r="B181" i="9"/>
  <c r="AC180" i="9"/>
  <c r="Z180" i="9"/>
  <c r="W180" i="9"/>
  <c r="Q180" i="9"/>
  <c r="N180" i="9"/>
  <c r="K180" i="9"/>
  <c r="B180" i="9"/>
  <c r="AE176" i="9"/>
  <c r="AD176" i="9"/>
  <c r="AB176" i="9"/>
  <c r="AA176" i="9"/>
  <c r="Y176" i="9"/>
  <c r="X176" i="9"/>
  <c r="T176" i="9"/>
  <c r="S176" i="9"/>
  <c r="R176" i="9"/>
  <c r="P176" i="9"/>
  <c r="O176" i="9"/>
  <c r="M176" i="9"/>
  <c r="L176" i="9"/>
  <c r="H176" i="9"/>
  <c r="I176" i="9" s="1"/>
  <c r="E176" i="9"/>
  <c r="D176" i="9"/>
  <c r="C176" i="9"/>
  <c r="AE175" i="9"/>
  <c r="AD175" i="9"/>
  <c r="AB175" i="9"/>
  <c r="AA175" i="9"/>
  <c r="Y175" i="9"/>
  <c r="X175" i="9"/>
  <c r="T175" i="9"/>
  <c r="S175" i="9"/>
  <c r="R175" i="9"/>
  <c r="P175" i="9"/>
  <c r="O175" i="9"/>
  <c r="M175" i="9"/>
  <c r="L175" i="9"/>
  <c r="H175" i="9"/>
  <c r="I175" i="9" s="1"/>
  <c r="E175" i="9"/>
  <c r="D175" i="9"/>
  <c r="C175" i="9"/>
  <c r="AE174" i="9"/>
  <c r="AD174" i="9"/>
  <c r="AB174" i="9"/>
  <c r="AA174" i="9"/>
  <c r="Y174" i="9"/>
  <c r="X174" i="9"/>
  <c r="T174" i="9"/>
  <c r="U174" i="9" s="1"/>
  <c r="S174" i="9"/>
  <c r="R174" i="9"/>
  <c r="P174" i="9"/>
  <c r="O174" i="9"/>
  <c r="M174" i="9"/>
  <c r="L174" i="9"/>
  <c r="H174" i="9"/>
  <c r="E174" i="9"/>
  <c r="D174" i="9"/>
  <c r="C174" i="9"/>
  <c r="AE173" i="9"/>
  <c r="AD173" i="9"/>
  <c r="AB173" i="9"/>
  <c r="AA173" i="9"/>
  <c r="Y173" i="9"/>
  <c r="X173" i="9"/>
  <c r="T173" i="9"/>
  <c r="U173" i="9" s="1"/>
  <c r="S173" i="9"/>
  <c r="R173" i="9"/>
  <c r="P173" i="9"/>
  <c r="O173" i="9"/>
  <c r="M173" i="9"/>
  <c r="L173" i="9"/>
  <c r="H173" i="9"/>
  <c r="I173" i="9" s="1"/>
  <c r="E173" i="9"/>
  <c r="F173" i="9" s="1"/>
  <c r="D173" i="9"/>
  <c r="C173" i="9"/>
  <c r="AE172" i="9"/>
  <c r="AD172" i="9"/>
  <c r="AB172" i="9"/>
  <c r="AA172" i="9"/>
  <c r="Y172" i="9"/>
  <c r="X172" i="9"/>
  <c r="T172" i="9"/>
  <c r="S172" i="9"/>
  <c r="R172" i="9"/>
  <c r="P172" i="9"/>
  <c r="O172" i="9"/>
  <c r="M172" i="9"/>
  <c r="L172" i="9"/>
  <c r="H172" i="9"/>
  <c r="I172" i="9" s="1"/>
  <c r="E172" i="9"/>
  <c r="F172" i="9" s="1"/>
  <c r="D172" i="9"/>
  <c r="C172" i="9"/>
  <c r="AE171" i="9"/>
  <c r="AD171" i="9"/>
  <c r="AB171" i="9"/>
  <c r="AA171" i="9"/>
  <c r="Y171" i="9"/>
  <c r="X171" i="9"/>
  <c r="T171" i="9"/>
  <c r="S171" i="9"/>
  <c r="R171" i="9"/>
  <c r="P171" i="9"/>
  <c r="O171" i="9"/>
  <c r="M171" i="9"/>
  <c r="L171" i="9"/>
  <c r="H171" i="9"/>
  <c r="I171" i="9" s="1"/>
  <c r="E171" i="9"/>
  <c r="D171" i="9"/>
  <c r="C171" i="9"/>
  <c r="AE170" i="9"/>
  <c r="AD170" i="9"/>
  <c r="AB170" i="9"/>
  <c r="AA170" i="9"/>
  <c r="Y170" i="9"/>
  <c r="X170" i="9"/>
  <c r="T170" i="9"/>
  <c r="S170" i="9"/>
  <c r="R170" i="9"/>
  <c r="P170" i="9"/>
  <c r="O170" i="9"/>
  <c r="M170" i="9"/>
  <c r="L170" i="9"/>
  <c r="H170" i="9"/>
  <c r="E170" i="9"/>
  <c r="D170" i="9"/>
  <c r="C170" i="9"/>
  <c r="AE169" i="9"/>
  <c r="AD169" i="9"/>
  <c r="AB169" i="9"/>
  <c r="AA169" i="9"/>
  <c r="Y169" i="9"/>
  <c r="X169" i="9"/>
  <c r="T169" i="9"/>
  <c r="U169" i="9" s="1"/>
  <c r="S169" i="9"/>
  <c r="R169" i="9"/>
  <c r="P169" i="9"/>
  <c r="O169" i="9"/>
  <c r="M169" i="9"/>
  <c r="L169" i="9"/>
  <c r="H169" i="9"/>
  <c r="E169" i="9"/>
  <c r="F169" i="9" s="1"/>
  <c r="D169" i="9"/>
  <c r="C169" i="9"/>
  <c r="AE168" i="9"/>
  <c r="AD168" i="9"/>
  <c r="AB168" i="9"/>
  <c r="AA168" i="9"/>
  <c r="Y168" i="9"/>
  <c r="X168" i="9"/>
  <c r="T168" i="9"/>
  <c r="U168" i="9" s="1"/>
  <c r="S168" i="9"/>
  <c r="R168" i="9"/>
  <c r="P168" i="9"/>
  <c r="O168" i="9"/>
  <c r="M168" i="9"/>
  <c r="L168" i="9"/>
  <c r="H168" i="9"/>
  <c r="I168" i="9" s="1"/>
  <c r="E168" i="9"/>
  <c r="F168" i="9" s="1"/>
  <c r="D168" i="9"/>
  <c r="C168" i="9"/>
  <c r="AE167" i="9"/>
  <c r="AD167" i="9"/>
  <c r="AB167" i="9"/>
  <c r="AA167" i="9"/>
  <c r="Y167" i="9"/>
  <c r="X167" i="9"/>
  <c r="T167" i="9"/>
  <c r="S167" i="9"/>
  <c r="R167" i="9"/>
  <c r="P167" i="9"/>
  <c r="O167" i="9"/>
  <c r="M167" i="9"/>
  <c r="L167" i="9"/>
  <c r="H167" i="9"/>
  <c r="I167" i="9" s="1"/>
  <c r="E167" i="9"/>
  <c r="D167" i="9"/>
  <c r="C167" i="9"/>
  <c r="AE166" i="9"/>
  <c r="AD166" i="9"/>
  <c r="AB166" i="9"/>
  <c r="AA166" i="9"/>
  <c r="Y166" i="9"/>
  <c r="X166" i="9"/>
  <c r="T166" i="9"/>
  <c r="U166" i="9" s="1"/>
  <c r="S166" i="9"/>
  <c r="R166" i="9"/>
  <c r="P166" i="9"/>
  <c r="O166" i="9"/>
  <c r="M166" i="9"/>
  <c r="L166" i="9"/>
  <c r="H166" i="9"/>
  <c r="E166" i="9"/>
  <c r="D166" i="9"/>
  <c r="C166" i="9"/>
  <c r="AE165" i="9"/>
  <c r="AD165" i="9"/>
  <c r="AB165" i="9"/>
  <c r="AA165" i="9"/>
  <c r="Y165" i="9"/>
  <c r="X165" i="9"/>
  <c r="T165" i="9"/>
  <c r="U165" i="9" s="1"/>
  <c r="S165" i="9"/>
  <c r="R165" i="9"/>
  <c r="P165" i="9"/>
  <c r="O165" i="9"/>
  <c r="M165" i="9"/>
  <c r="L165" i="9"/>
  <c r="H165" i="9"/>
  <c r="E165" i="9"/>
  <c r="F165" i="9" s="1"/>
  <c r="D165" i="9"/>
  <c r="C165" i="9"/>
  <c r="AE164" i="9"/>
  <c r="AD164" i="9"/>
  <c r="AB164" i="9"/>
  <c r="AA164" i="9"/>
  <c r="Y164" i="9"/>
  <c r="X164" i="9"/>
  <c r="T164" i="9"/>
  <c r="U164" i="9" s="1"/>
  <c r="S164" i="9"/>
  <c r="R164" i="9"/>
  <c r="P164" i="9"/>
  <c r="O164" i="9"/>
  <c r="M164" i="9"/>
  <c r="L164" i="9"/>
  <c r="H164" i="9"/>
  <c r="I164" i="9" s="1"/>
  <c r="E164" i="9"/>
  <c r="F164" i="9" s="1"/>
  <c r="D164" i="9"/>
  <c r="C164" i="9"/>
  <c r="AE163" i="9"/>
  <c r="AD163" i="9"/>
  <c r="AB163" i="9"/>
  <c r="AA163" i="9"/>
  <c r="Y163" i="9"/>
  <c r="X163" i="9"/>
  <c r="T163" i="9"/>
  <c r="S163" i="9"/>
  <c r="R163" i="9"/>
  <c r="P163" i="9"/>
  <c r="O163" i="9"/>
  <c r="M163" i="9"/>
  <c r="L163" i="9"/>
  <c r="H163" i="9"/>
  <c r="I163" i="9" s="1"/>
  <c r="E163" i="9"/>
  <c r="D163" i="9"/>
  <c r="C163" i="9"/>
  <c r="AE162" i="9"/>
  <c r="AD162" i="9"/>
  <c r="AB162" i="9"/>
  <c r="AA162" i="9"/>
  <c r="Y162" i="9"/>
  <c r="X162" i="9"/>
  <c r="T162" i="9"/>
  <c r="S162" i="9"/>
  <c r="R162" i="9"/>
  <c r="P162" i="9"/>
  <c r="O162" i="9"/>
  <c r="M162" i="9"/>
  <c r="L162" i="9"/>
  <c r="H162" i="9"/>
  <c r="E162" i="9"/>
  <c r="D162" i="9"/>
  <c r="C162" i="9"/>
  <c r="AE161" i="9"/>
  <c r="AD161" i="9"/>
  <c r="AB161" i="9"/>
  <c r="AA161" i="9"/>
  <c r="Y161" i="9"/>
  <c r="X161" i="9"/>
  <c r="T161" i="9"/>
  <c r="S161" i="9"/>
  <c r="R161" i="9"/>
  <c r="P161" i="9"/>
  <c r="O161" i="9"/>
  <c r="M161" i="9"/>
  <c r="L161" i="9"/>
  <c r="H161" i="9"/>
  <c r="E161" i="9"/>
  <c r="D161" i="9"/>
  <c r="C161" i="9"/>
  <c r="AE160" i="9"/>
  <c r="AD160" i="9"/>
  <c r="AB160" i="9"/>
  <c r="AA160" i="9"/>
  <c r="Y160" i="9"/>
  <c r="X160" i="9"/>
  <c r="T160" i="9"/>
  <c r="U160" i="9" s="1"/>
  <c r="S160" i="9"/>
  <c r="R160" i="9"/>
  <c r="P160" i="9"/>
  <c r="O160" i="9"/>
  <c r="M160" i="9"/>
  <c r="L160" i="9"/>
  <c r="H160" i="9"/>
  <c r="I160" i="9" s="1"/>
  <c r="E160" i="9"/>
  <c r="F160" i="9" s="1"/>
  <c r="D160" i="9"/>
  <c r="C160" i="9"/>
  <c r="AE159" i="9"/>
  <c r="AD159" i="9"/>
  <c r="AB159" i="9"/>
  <c r="AA159" i="9"/>
  <c r="Y159" i="9"/>
  <c r="X159" i="9"/>
  <c r="T159" i="9"/>
  <c r="S159" i="9"/>
  <c r="R159" i="9"/>
  <c r="P159" i="9"/>
  <c r="O159" i="9"/>
  <c r="M159" i="9"/>
  <c r="L159" i="9"/>
  <c r="H159" i="9"/>
  <c r="I159" i="9" s="1"/>
  <c r="E159" i="9"/>
  <c r="D159" i="9"/>
  <c r="C159" i="9"/>
  <c r="AE158" i="9"/>
  <c r="AD158" i="9"/>
  <c r="AB158" i="9"/>
  <c r="AA158" i="9"/>
  <c r="Y158" i="9"/>
  <c r="X158" i="9"/>
  <c r="T158" i="9"/>
  <c r="U158" i="9" s="1"/>
  <c r="S158" i="9"/>
  <c r="R158" i="9"/>
  <c r="P158" i="9"/>
  <c r="O158" i="9"/>
  <c r="M158" i="9"/>
  <c r="L158" i="9"/>
  <c r="H158" i="9"/>
  <c r="E158" i="9"/>
  <c r="D158" i="9"/>
  <c r="C158" i="9"/>
  <c r="AE157" i="9"/>
  <c r="AD157" i="9"/>
  <c r="AB157" i="9"/>
  <c r="AA157" i="9"/>
  <c r="Y157" i="9"/>
  <c r="X157" i="9"/>
  <c r="T157" i="9"/>
  <c r="U157" i="9" s="1"/>
  <c r="S157" i="9"/>
  <c r="R157" i="9"/>
  <c r="P157" i="9"/>
  <c r="O157" i="9"/>
  <c r="M157" i="9"/>
  <c r="L157" i="9"/>
  <c r="H157" i="9"/>
  <c r="I157" i="9" s="1"/>
  <c r="E157" i="9"/>
  <c r="F157" i="9" s="1"/>
  <c r="D157" i="9"/>
  <c r="C157" i="9"/>
  <c r="AE156" i="9"/>
  <c r="AD156" i="9"/>
  <c r="AB156" i="9"/>
  <c r="AA156" i="9"/>
  <c r="Y156" i="9"/>
  <c r="X156" i="9"/>
  <c r="T156" i="9"/>
  <c r="S156" i="9"/>
  <c r="R156" i="9"/>
  <c r="P156" i="9"/>
  <c r="O156" i="9"/>
  <c r="M156" i="9"/>
  <c r="L156" i="9"/>
  <c r="H156" i="9"/>
  <c r="I156" i="9" s="1"/>
  <c r="E156" i="9"/>
  <c r="F156" i="9" s="1"/>
  <c r="D156" i="9"/>
  <c r="C156" i="9"/>
  <c r="AE155" i="9"/>
  <c r="AD155" i="9"/>
  <c r="AB155" i="9"/>
  <c r="AA155" i="9"/>
  <c r="Y155" i="9"/>
  <c r="X155" i="9"/>
  <c r="T155" i="9"/>
  <c r="S155" i="9"/>
  <c r="R155" i="9"/>
  <c r="P155" i="9"/>
  <c r="O155" i="9"/>
  <c r="M155" i="9"/>
  <c r="L155" i="9"/>
  <c r="H155" i="9"/>
  <c r="I155" i="9" s="1"/>
  <c r="E155" i="9"/>
  <c r="D155" i="9"/>
  <c r="C155" i="9"/>
  <c r="AE154" i="9"/>
  <c r="AD154" i="9"/>
  <c r="AB154" i="9"/>
  <c r="AA154" i="9"/>
  <c r="Y154" i="9"/>
  <c r="X154" i="9"/>
  <c r="T154" i="9"/>
  <c r="S154" i="9"/>
  <c r="R154" i="9"/>
  <c r="P154" i="9"/>
  <c r="O154" i="9"/>
  <c r="M154" i="9"/>
  <c r="L154" i="9"/>
  <c r="H154" i="9"/>
  <c r="E154" i="9"/>
  <c r="D154" i="9"/>
  <c r="C154" i="9"/>
  <c r="AE153" i="9"/>
  <c r="AD153" i="9"/>
  <c r="AB153" i="9"/>
  <c r="AA153" i="9"/>
  <c r="Y153" i="9"/>
  <c r="X153" i="9"/>
  <c r="T153" i="9"/>
  <c r="U153" i="9" s="1"/>
  <c r="S153" i="9"/>
  <c r="R153" i="9"/>
  <c r="P153" i="9"/>
  <c r="O153" i="9"/>
  <c r="M153" i="9"/>
  <c r="L153" i="9"/>
  <c r="H153" i="9"/>
  <c r="E153" i="9"/>
  <c r="F153" i="9" s="1"/>
  <c r="D153" i="9"/>
  <c r="C153" i="9"/>
  <c r="AE152" i="9"/>
  <c r="AD152" i="9"/>
  <c r="AB152" i="9"/>
  <c r="AA152" i="9"/>
  <c r="Y152" i="9"/>
  <c r="X152" i="9"/>
  <c r="T152" i="9"/>
  <c r="S152" i="9"/>
  <c r="R152" i="9"/>
  <c r="P152" i="9"/>
  <c r="O152" i="9"/>
  <c r="M152" i="9"/>
  <c r="L152" i="9"/>
  <c r="H152" i="9"/>
  <c r="E152" i="9"/>
  <c r="F152" i="9" s="1"/>
  <c r="D152" i="9"/>
  <c r="C152" i="9"/>
  <c r="AE151" i="9"/>
  <c r="AD151" i="9"/>
  <c r="AB151" i="9"/>
  <c r="AA151" i="9"/>
  <c r="Y151" i="9"/>
  <c r="X151" i="9"/>
  <c r="T151" i="9"/>
  <c r="V151" i="9" s="1"/>
  <c r="S151" i="9"/>
  <c r="R151" i="9"/>
  <c r="P151" i="9"/>
  <c r="O151" i="9"/>
  <c r="M151" i="9"/>
  <c r="L151" i="9"/>
  <c r="H151" i="9"/>
  <c r="I151" i="9" s="1"/>
  <c r="E151" i="9"/>
  <c r="D151" i="9"/>
  <c r="C151" i="9"/>
  <c r="AE150" i="9"/>
  <c r="AD150" i="9"/>
  <c r="AB150" i="9"/>
  <c r="AA150" i="9"/>
  <c r="Y150" i="9"/>
  <c r="X150" i="9"/>
  <c r="V150" i="9"/>
  <c r="U150" i="9"/>
  <c r="S150" i="9"/>
  <c r="R150" i="9"/>
  <c r="P150" i="9"/>
  <c r="O150" i="9"/>
  <c r="M150" i="9"/>
  <c r="L150" i="9"/>
  <c r="H150" i="9"/>
  <c r="I150" i="9" s="1"/>
  <c r="E150" i="9"/>
  <c r="D150" i="9"/>
  <c r="C150" i="9"/>
  <c r="AE149" i="9"/>
  <c r="AD149" i="9"/>
  <c r="AB149" i="9"/>
  <c r="AA149" i="9"/>
  <c r="Y149" i="9"/>
  <c r="X149" i="9"/>
  <c r="V149" i="9"/>
  <c r="U149" i="9"/>
  <c r="S149" i="9"/>
  <c r="R149" i="9"/>
  <c r="P149" i="9"/>
  <c r="O149" i="9"/>
  <c r="M149" i="9"/>
  <c r="L149" i="9"/>
  <c r="H149" i="9"/>
  <c r="I149" i="9" s="1"/>
  <c r="E149" i="9"/>
  <c r="F149" i="9" s="1"/>
  <c r="D149" i="9"/>
  <c r="C149" i="9"/>
  <c r="AE148" i="9"/>
  <c r="AD148" i="9"/>
  <c r="AB148" i="9"/>
  <c r="AA148" i="9"/>
  <c r="Y148" i="9"/>
  <c r="X148" i="9"/>
  <c r="V148" i="9"/>
  <c r="U148" i="9"/>
  <c r="S148" i="9"/>
  <c r="R148" i="9"/>
  <c r="P148" i="9"/>
  <c r="O148" i="9"/>
  <c r="M148" i="9"/>
  <c r="L148" i="9"/>
  <c r="H148" i="9"/>
  <c r="I148" i="9" s="1"/>
  <c r="E148" i="9"/>
  <c r="D148" i="9"/>
  <c r="C148" i="9"/>
  <c r="AE147" i="9"/>
  <c r="AD147" i="9"/>
  <c r="AB147" i="9"/>
  <c r="AA147" i="9"/>
  <c r="Y147" i="9"/>
  <c r="X147" i="9"/>
  <c r="V147" i="9"/>
  <c r="U147" i="9"/>
  <c r="S147" i="9"/>
  <c r="R147" i="9"/>
  <c r="P147" i="9"/>
  <c r="O147" i="9"/>
  <c r="M147" i="9"/>
  <c r="L147" i="9"/>
  <c r="H147" i="9"/>
  <c r="E147" i="9"/>
  <c r="F147" i="9" s="1"/>
  <c r="D147" i="9"/>
  <c r="C147" i="9"/>
  <c r="AE146" i="9"/>
  <c r="AD146" i="9"/>
  <c r="AB146" i="9"/>
  <c r="AA146" i="9"/>
  <c r="Y146" i="9"/>
  <c r="X146" i="9"/>
  <c r="V146" i="9"/>
  <c r="U146" i="9"/>
  <c r="S146" i="9"/>
  <c r="R146" i="9"/>
  <c r="P146" i="9"/>
  <c r="O146" i="9"/>
  <c r="M146" i="9"/>
  <c r="L146" i="9"/>
  <c r="H146" i="9"/>
  <c r="E146" i="9"/>
  <c r="D146" i="9"/>
  <c r="C146" i="9"/>
  <c r="AC145" i="9"/>
  <c r="Z145" i="9"/>
  <c r="W145" i="9"/>
  <c r="Q145" i="9"/>
  <c r="N145" i="9"/>
  <c r="K145" i="9"/>
  <c r="B145" i="9"/>
  <c r="AC144" i="9"/>
  <c r="Z144" i="9"/>
  <c r="W144" i="9"/>
  <c r="Q144" i="9"/>
  <c r="N144" i="9"/>
  <c r="K144" i="9"/>
  <c r="B144" i="9"/>
  <c r="AC143" i="9"/>
  <c r="Z143" i="9"/>
  <c r="W143" i="9"/>
  <c r="Q143" i="9"/>
  <c r="N143" i="9"/>
  <c r="K143" i="9"/>
  <c r="B143" i="9"/>
  <c r="AH140" i="9"/>
  <c r="AG140" i="9"/>
  <c r="AE140" i="9"/>
  <c r="AD140" i="9"/>
  <c r="AB140" i="9"/>
  <c r="AA140" i="9"/>
  <c r="Y140" i="9"/>
  <c r="X140" i="9"/>
  <c r="V140" i="9"/>
  <c r="U140" i="9"/>
  <c r="S140" i="9"/>
  <c r="R140" i="9"/>
  <c r="P140" i="9"/>
  <c r="O140" i="9"/>
  <c r="M140" i="9"/>
  <c r="L140" i="9"/>
  <c r="H140" i="9"/>
  <c r="E140" i="9"/>
  <c r="F140" i="9" s="1"/>
  <c r="D140" i="9"/>
  <c r="C140" i="9"/>
  <c r="AH139" i="9"/>
  <c r="AG139" i="9"/>
  <c r="AE139" i="9"/>
  <c r="AD139" i="9"/>
  <c r="AB139" i="9"/>
  <c r="AA139" i="9"/>
  <c r="Y139" i="9"/>
  <c r="X139" i="9"/>
  <c r="V139" i="9"/>
  <c r="U139" i="9"/>
  <c r="S139" i="9"/>
  <c r="R139" i="9"/>
  <c r="P139" i="9"/>
  <c r="O139" i="9"/>
  <c r="M139" i="9"/>
  <c r="L139" i="9"/>
  <c r="H139" i="9"/>
  <c r="E139" i="9"/>
  <c r="F139" i="9" s="1"/>
  <c r="D139" i="9"/>
  <c r="C139" i="9"/>
  <c r="AH138" i="9"/>
  <c r="AG138" i="9"/>
  <c r="AE138" i="9"/>
  <c r="AD138" i="9"/>
  <c r="AB138" i="9"/>
  <c r="AA138" i="9"/>
  <c r="Y138" i="9"/>
  <c r="X138" i="9"/>
  <c r="V138" i="9"/>
  <c r="U138" i="9"/>
  <c r="S138" i="9"/>
  <c r="R138" i="9"/>
  <c r="P138" i="9"/>
  <c r="O138" i="9"/>
  <c r="M138" i="9"/>
  <c r="L138" i="9"/>
  <c r="H138" i="9"/>
  <c r="E138" i="9"/>
  <c r="F138" i="9" s="1"/>
  <c r="D138" i="9"/>
  <c r="C138" i="9"/>
  <c r="AH137" i="9"/>
  <c r="AG137" i="9"/>
  <c r="AE137" i="9"/>
  <c r="AD137" i="9"/>
  <c r="AB137" i="9"/>
  <c r="AA137" i="9"/>
  <c r="Y137" i="9"/>
  <c r="X137" i="9"/>
  <c r="V137" i="9"/>
  <c r="U137" i="9"/>
  <c r="S137" i="9"/>
  <c r="R137" i="9"/>
  <c r="P137" i="9"/>
  <c r="O137" i="9"/>
  <c r="M137" i="9"/>
  <c r="L137" i="9"/>
  <c r="H137" i="9"/>
  <c r="E137" i="9"/>
  <c r="F137" i="9" s="1"/>
  <c r="D137" i="9"/>
  <c r="C137" i="9"/>
  <c r="AH136" i="9"/>
  <c r="AG136" i="9"/>
  <c r="AE136" i="9"/>
  <c r="AD136" i="9"/>
  <c r="AB136" i="9"/>
  <c r="AA136" i="9"/>
  <c r="Y136" i="9"/>
  <c r="X136" i="9"/>
  <c r="V136" i="9"/>
  <c r="U136" i="9"/>
  <c r="S136" i="9"/>
  <c r="R136" i="9"/>
  <c r="P136" i="9"/>
  <c r="O136" i="9"/>
  <c r="M136" i="9"/>
  <c r="L136" i="9"/>
  <c r="H136" i="9"/>
  <c r="E136" i="9"/>
  <c r="F136" i="9" s="1"/>
  <c r="D136" i="9"/>
  <c r="C136" i="9"/>
  <c r="AH135" i="9"/>
  <c r="AG135" i="9"/>
  <c r="AE135" i="9"/>
  <c r="AD135" i="9"/>
  <c r="AB135" i="9"/>
  <c r="AA135" i="9"/>
  <c r="Y135" i="9"/>
  <c r="X135" i="9"/>
  <c r="V135" i="9"/>
  <c r="U135" i="9"/>
  <c r="S135" i="9"/>
  <c r="R135" i="9"/>
  <c r="P135" i="9"/>
  <c r="O135" i="9"/>
  <c r="M135" i="9"/>
  <c r="L135" i="9"/>
  <c r="H135" i="9"/>
  <c r="E135" i="9"/>
  <c r="F135" i="9" s="1"/>
  <c r="D135" i="9"/>
  <c r="C135" i="9"/>
  <c r="AH134" i="9"/>
  <c r="AG134" i="9"/>
  <c r="AE134" i="9"/>
  <c r="AD134" i="9"/>
  <c r="AB134" i="9"/>
  <c r="AA134" i="9"/>
  <c r="Y134" i="9"/>
  <c r="X134" i="9"/>
  <c r="V134" i="9"/>
  <c r="U134" i="9"/>
  <c r="S134" i="9"/>
  <c r="R134" i="9"/>
  <c r="P134" i="9"/>
  <c r="O134" i="9"/>
  <c r="M134" i="9"/>
  <c r="L134" i="9"/>
  <c r="H134" i="9"/>
  <c r="E134" i="9"/>
  <c r="F134" i="9" s="1"/>
  <c r="D134" i="9"/>
  <c r="C134" i="9"/>
  <c r="AH133" i="9"/>
  <c r="AG133" i="9"/>
  <c r="AE133" i="9"/>
  <c r="AD133" i="9"/>
  <c r="AB133" i="9"/>
  <c r="AA133" i="9"/>
  <c r="Y133" i="9"/>
  <c r="X133" i="9"/>
  <c r="V133" i="9"/>
  <c r="U133" i="9"/>
  <c r="S133" i="9"/>
  <c r="R133" i="9"/>
  <c r="P133" i="9"/>
  <c r="O133" i="9"/>
  <c r="M133" i="9"/>
  <c r="L133" i="9"/>
  <c r="H133" i="9"/>
  <c r="E133" i="9"/>
  <c r="F133" i="9" s="1"/>
  <c r="D133" i="9"/>
  <c r="C133" i="9"/>
  <c r="AH132" i="9"/>
  <c r="AG132" i="9"/>
  <c r="AE132" i="9"/>
  <c r="AD132" i="9"/>
  <c r="AB132" i="9"/>
  <c r="AA132" i="9"/>
  <c r="Y132" i="9"/>
  <c r="X132" i="9"/>
  <c r="V132" i="9"/>
  <c r="U132" i="9"/>
  <c r="S132" i="9"/>
  <c r="R132" i="9"/>
  <c r="P132" i="9"/>
  <c r="O132" i="9"/>
  <c r="M132" i="9"/>
  <c r="L132" i="9"/>
  <c r="H132" i="9"/>
  <c r="E132" i="9"/>
  <c r="F132" i="9" s="1"/>
  <c r="D132" i="9"/>
  <c r="C132" i="9"/>
  <c r="AH131" i="9"/>
  <c r="AG131" i="9"/>
  <c r="AE131" i="9"/>
  <c r="AD131" i="9"/>
  <c r="AB131" i="9"/>
  <c r="AA131" i="9"/>
  <c r="Y131" i="9"/>
  <c r="X131" i="9"/>
  <c r="V131" i="9"/>
  <c r="U131" i="9"/>
  <c r="S131" i="9"/>
  <c r="R131" i="9"/>
  <c r="P131" i="9"/>
  <c r="O131" i="9"/>
  <c r="M131" i="9"/>
  <c r="L131" i="9"/>
  <c r="H131" i="9"/>
  <c r="E131" i="9"/>
  <c r="F131" i="9" s="1"/>
  <c r="D131" i="9"/>
  <c r="C131" i="9"/>
  <c r="AH130" i="9"/>
  <c r="AG130" i="9"/>
  <c r="AE130" i="9"/>
  <c r="AD130" i="9"/>
  <c r="AB130" i="9"/>
  <c r="AA130" i="9"/>
  <c r="Y130" i="9"/>
  <c r="X130" i="9"/>
  <c r="V130" i="9"/>
  <c r="U130" i="9"/>
  <c r="S130" i="9"/>
  <c r="R130" i="9"/>
  <c r="P130" i="9"/>
  <c r="O130" i="9"/>
  <c r="M130" i="9"/>
  <c r="L130" i="9"/>
  <c r="H130" i="9"/>
  <c r="E130" i="9"/>
  <c r="D130" i="9"/>
  <c r="C130" i="9"/>
  <c r="AH129" i="9"/>
  <c r="AG129" i="9"/>
  <c r="AE129" i="9"/>
  <c r="AD129" i="9"/>
  <c r="AB129" i="9"/>
  <c r="AA129" i="9"/>
  <c r="Y129" i="9"/>
  <c r="X129" i="9"/>
  <c r="V129" i="9"/>
  <c r="U129" i="9"/>
  <c r="S129" i="9"/>
  <c r="R129" i="9"/>
  <c r="P129" i="9"/>
  <c r="O129" i="9"/>
  <c r="M129" i="9"/>
  <c r="L129" i="9"/>
  <c r="H129" i="9"/>
  <c r="E129" i="9"/>
  <c r="F129" i="9" s="1"/>
  <c r="D129" i="9"/>
  <c r="C129" i="9"/>
  <c r="AH128" i="9"/>
  <c r="AG128" i="9"/>
  <c r="AE128" i="9"/>
  <c r="AD128" i="9"/>
  <c r="AB128" i="9"/>
  <c r="AA128" i="9"/>
  <c r="Y128" i="9"/>
  <c r="X128" i="9"/>
  <c r="V128" i="9"/>
  <c r="U128" i="9"/>
  <c r="S128" i="9"/>
  <c r="R128" i="9"/>
  <c r="P128" i="9"/>
  <c r="O128" i="9"/>
  <c r="M128" i="9"/>
  <c r="L128" i="9"/>
  <c r="H128" i="9"/>
  <c r="E128" i="9"/>
  <c r="D128" i="9"/>
  <c r="C128" i="9"/>
  <c r="AH127" i="9"/>
  <c r="AG127" i="9"/>
  <c r="AE127" i="9"/>
  <c r="AD127" i="9"/>
  <c r="AB127" i="9"/>
  <c r="AA127" i="9"/>
  <c r="Y127" i="9"/>
  <c r="X127" i="9"/>
  <c r="V127" i="9"/>
  <c r="U127" i="9"/>
  <c r="S127" i="9"/>
  <c r="R127" i="9"/>
  <c r="P127" i="9"/>
  <c r="O127" i="9"/>
  <c r="M127" i="9"/>
  <c r="L127" i="9"/>
  <c r="H127" i="9"/>
  <c r="E127" i="9"/>
  <c r="F127" i="9" s="1"/>
  <c r="D127" i="9"/>
  <c r="C127" i="9"/>
  <c r="AH126" i="9"/>
  <c r="AG126" i="9"/>
  <c r="AE126" i="9"/>
  <c r="AD126" i="9"/>
  <c r="AB126" i="9"/>
  <c r="AA126" i="9"/>
  <c r="Y126" i="9"/>
  <c r="X126" i="9"/>
  <c r="V126" i="9"/>
  <c r="U126" i="9"/>
  <c r="S126" i="9"/>
  <c r="R126" i="9"/>
  <c r="R110" i="9" s="1"/>
  <c r="P126" i="9"/>
  <c r="O126" i="9"/>
  <c r="M126" i="9"/>
  <c r="L126" i="9"/>
  <c r="H126" i="9"/>
  <c r="E126" i="9"/>
  <c r="D126" i="9"/>
  <c r="C126" i="9"/>
  <c r="AH125" i="9"/>
  <c r="AG125" i="9"/>
  <c r="AE125" i="9"/>
  <c r="AD125" i="9"/>
  <c r="AB125" i="9"/>
  <c r="AA125" i="9"/>
  <c r="Y125" i="9"/>
  <c r="X125" i="9"/>
  <c r="V125" i="9"/>
  <c r="U125" i="9"/>
  <c r="S125" i="9"/>
  <c r="R125" i="9"/>
  <c r="P125" i="9"/>
  <c r="O125" i="9"/>
  <c r="M125" i="9"/>
  <c r="L125" i="9"/>
  <c r="H125" i="9"/>
  <c r="E125" i="9"/>
  <c r="F125" i="9" s="1"/>
  <c r="D125" i="9"/>
  <c r="C125" i="9"/>
  <c r="AH124" i="9"/>
  <c r="AG124" i="9"/>
  <c r="AE124" i="9"/>
  <c r="AD124" i="9"/>
  <c r="AB124" i="9"/>
  <c r="AA124" i="9"/>
  <c r="Y124" i="9"/>
  <c r="X124" i="9"/>
  <c r="V124" i="9"/>
  <c r="U124" i="9"/>
  <c r="S124" i="9"/>
  <c r="R124" i="9"/>
  <c r="P124" i="9"/>
  <c r="O124" i="9"/>
  <c r="M124" i="9"/>
  <c r="L124" i="9"/>
  <c r="H124" i="9"/>
  <c r="E124" i="9"/>
  <c r="D124" i="9"/>
  <c r="C124" i="9"/>
  <c r="AH123" i="9"/>
  <c r="AG123" i="9"/>
  <c r="AE123" i="9"/>
  <c r="AD123" i="9"/>
  <c r="AB123" i="9"/>
  <c r="AA123" i="9"/>
  <c r="Y123" i="9"/>
  <c r="X123" i="9"/>
  <c r="V123" i="9"/>
  <c r="U123" i="9"/>
  <c r="S123" i="9"/>
  <c r="R123" i="9"/>
  <c r="P123" i="9"/>
  <c r="O123" i="9"/>
  <c r="M123" i="9"/>
  <c r="L123" i="9"/>
  <c r="H123" i="9"/>
  <c r="E123" i="9"/>
  <c r="F123" i="9" s="1"/>
  <c r="D123" i="9"/>
  <c r="C123" i="9"/>
  <c r="AH122" i="9"/>
  <c r="AG122" i="9"/>
  <c r="AE122" i="9"/>
  <c r="AD122" i="9"/>
  <c r="AB122" i="9"/>
  <c r="AA122" i="9"/>
  <c r="Y122" i="9"/>
  <c r="X122" i="9"/>
  <c r="V122" i="9"/>
  <c r="U122" i="9"/>
  <c r="S122" i="9"/>
  <c r="R122" i="9"/>
  <c r="P122" i="9"/>
  <c r="O122" i="9"/>
  <c r="M122" i="9"/>
  <c r="L122" i="9"/>
  <c r="H122" i="9"/>
  <c r="E122" i="9"/>
  <c r="D122" i="9"/>
  <c r="C122" i="9"/>
  <c r="AH121" i="9"/>
  <c r="AG121" i="9"/>
  <c r="AE121" i="9"/>
  <c r="AD121" i="9"/>
  <c r="AB121" i="9"/>
  <c r="AA121" i="9"/>
  <c r="Y121" i="9"/>
  <c r="X121" i="9"/>
  <c r="V121" i="9"/>
  <c r="U121" i="9"/>
  <c r="S121" i="9"/>
  <c r="R121" i="9"/>
  <c r="P121" i="9"/>
  <c r="O121" i="9"/>
  <c r="M121" i="9"/>
  <c r="L121" i="9"/>
  <c r="H121" i="9"/>
  <c r="E121" i="9"/>
  <c r="F121" i="9" s="1"/>
  <c r="D121" i="9"/>
  <c r="C121" i="9"/>
  <c r="AH120" i="9"/>
  <c r="AG120" i="9"/>
  <c r="AE120" i="9"/>
  <c r="AD120" i="9"/>
  <c r="AB120" i="9"/>
  <c r="AA120" i="9"/>
  <c r="Y120" i="9"/>
  <c r="X120" i="9"/>
  <c r="V120" i="9"/>
  <c r="U120" i="9"/>
  <c r="S120" i="9"/>
  <c r="R120" i="9"/>
  <c r="P120" i="9"/>
  <c r="O120" i="9"/>
  <c r="M120" i="9"/>
  <c r="L120" i="9"/>
  <c r="H120" i="9"/>
  <c r="E120" i="9"/>
  <c r="D120" i="9"/>
  <c r="C120" i="9"/>
  <c r="AH119" i="9"/>
  <c r="AG119" i="9"/>
  <c r="AE119" i="9"/>
  <c r="AD119" i="9"/>
  <c r="AB119" i="9"/>
  <c r="AA119" i="9"/>
  <c r="Y119" i="9"/>
  <c r="X119" i="9"/>
  <c r="V119" i="9"/>
  <c r="U119" i="9"/>
  <c r="S119" i="9"/>
  <c r="R119" i="9"/>
  <c r="P119" i="9"/>
  <c r="O119" i="9"/>
  <c r="M119" i="9"/>
  <c r="L119" i="9"/>
  <c r="H119" i="9"/>
  <c r="E119" i="9"/>
  <c r="F119" i="9" s="1"/>
  <c r="D119" i="9"/>
  <c r="C119" i="9"/>
  <c r="AH118" i="9"/>
  <c r="AG118" i="9"/>
  <c r="AE118" i="9"/>
  <c r="AD118" i="9"/>
  <c r="AB118" i="9"/>
  <c r="AA118" i="9"/>
  <c r="Y118" i="9"/>
  <c r="X118" i="9"/>
  <c r="V118" i="9"/>
  <c r="U118" i="9"/>
  <c r="S118" i="9"/>
  <c r="R118" i="9"/>
  <c r="P118" i="9"/>
  <c r="O118" i="9"/>
  <c r="M118" i="9"/>
  <c r="L118" i="9"/>
  <c r="H118" i="9"/>
  <c r="E118" i="9"/>
  <c r="D118" i="9"/>
  <c r="C118" i="9"/>
  <c r="AH117" i="9"/>
  <c r="AG117" i="9"/>
  <c r="AE117" i="9"/>
  <c r="AD117" i="9"/>
  <c r="AB117" i="9"/>
  <c r="AA117" i="9"/>
  <c r="Y117" i="9"/>
  <c r="X117" i="9"/>
  <c r="V117" i="9"/>
  <c r="U117" i="9"/>
  <c r="S117" i="9"/>
  <c r="R117" i="9"/>
  <c r="P117" i="9"/>
  <c r="O117" i="9"/>
  <c r="M117" i="9"/>
  <c r="L117" i="9"/>
  <c r="H117" i="9"/>
  <c r="E117" i="9"/>
  <c r="D117" i="9"/>
  <c r="C117" i="9"/>
  <c r="AH116" i="9"/>
  <c r="AG116" i="9"/>
  <c r="AE116" i="9"/>
  <c r="AD116" i="9"/>
  <c r="AB116" i="9"/>
  <c r="AA116" i="9"/>
  <c r="Y116" i="9"/>
  <c r="X116" i="9"/>
  <c r="V116" i="9"/>
  <c r="U116" i="9"/>
  <c r="S116" i="9"/>
  <c r="R116" i="9"/>
  <c r="P116" i="9"/>
  <c r="O116" i="9"/>
  <c r="M116" i="9"/>
  <c r="L116" i="9"/>
  <c r="H116" i="9"/>
  <c r="E116" i="9"/>
  <c r="F116" i="9" s="1"/>
  <c r="D116" i="9"/>
  <c r="C116" i="9"/>
  <c r="AH115" i="9"/>
  <c r="AG115" i="9"/>
  <c r="AE115" i="9"/>
  <c r="AD115" i="9"/>
  <c r="AB115" i="9"/>
  <c r="AA115" i="9"/>
  <c r="Y115" i="9"/>
  <c r="X115" i="9"/>
  <c r="V115" i="9"/>
  <c r="U115" i="9"/>
  <c r="S115" i="9"/>
  <c r="R115" i="9"/>
  <c r="P115" i="9"/>
  <c r="O115" i="9"/>
  <c r="M115" i="9"/>
  <c r="L115" i="9"/>
  <c r="H115" i="9"/>
  <c r="E115" i="9"/>
  <c r="F115" i="9" s="1"/>
  <c r="D115" i="9"/>
  <c r="C115" i="9"/>
  <c r="AH114" i="9"/>
  <c r="AG114" i="9"/>
  <c r="AE114" i="9"/>
  <c r="AD114" i="9"/>
  <c r="AB114" i="9"/>
  <c r="AA114" i="9"/>
  <c r="Y114" i="9"/>
  <c r="X114" i="9"/>
  <c r="V114" i="9"/>
  <c r="U114" i="9"/>
  <c r="S114" i="9"/>
  <c r="R114" i="9"/>
  <c r="P114" i="9"/>
  <c r="O114" i="9"/>
  <c r="M114" i="9"/>
  <c r="L114" i="9"/>
  <c r="H114" i="9"/>
  <c r="E114" i="9"/>
  <c r="F114" i="9" s="1"/>
  <c r="D114" i="9"/>
  <c r="C114" i="9"/>
  <c r="AH113" i="9"/>
  <c r="AG113" i="9"/>
  <c r="AE113" i="9"/>
  <c r="AD113" i="9"/>
  <c r="AB113" i="9"/>
  <c r="AA113" i="9"/>
  <c r="Y113" i="9"/>
  <c r="X113" i="9"/>
  <c r="V113" i="9"/>
  <c r="U113" i="9"/>
  <c r="S113" i="9"/>
  <c r="R113" i="9"/>
  <c r="P113" i="9"/>
  <c r="O113" i="9"/>
  <c r="M113" i="9"/>
  <c r="L113" i="9"/>
  <c r="H113" i="9"/>
  <c r="E113" i="9"/>
  <c r="D113" i="9"/>
  <c r="C113" i="9"/>
  <c r="AH112" i="9"/>
  <c r="AG112" i="9"/>
  <c r="AE112" i="9"/>
  <c r="AD112" i="9"/>
  <c r="AB112" i="9"/>
  <c r="AA112" i="9"/>
  <c r="Y112" i="9"/>
  <c r="X112" i="9"/>
  <c r="V112" i="9"/>
  <c r="U112" i="9"/>
  <c r="S112" i="9"/>
  <c r="R112" i="9"/>
  <c r="P112" i="9"/>
  <c r="O112" i="9"/>
  <c r="M112" i="9"/>
  <c r="L112" i="9"/>
  <c r="H112" i="9"/>
  <c r="E112" i="9"/>
  <c r="F112" i="9" s="1"/>
  <c r="D112" i="9"/>
  <c r="C112" i="9"/>
  <c r="AH111" i="9"/>
  <c r="AG111" i="9"/>
  <c r="AE111" i="9"/>
  <c r="AD111" i="9"/>
  <c r="AB111" i="9"/>
  <c r="AA111" i="9"/>
  <c r="Y111" i="9"/>
  <c r="X111" i="9"/>
  <c r="V111" i="9"/>
  <c r="U111" i="9"/>
  <c r="S111" i="9"/>
  <c r="R111" i="9"/>
  <c r="P111" i="9"/>
  <c r="O111" i="9"/>
  <c r="M111" i="9"/>
  <c r="L111" i="9"/>
  <c r="H111" i="9"/>
  <c r="E111" i="9"/>
  <c r="D111" i="9"/>
  <c r="C111" i="9"/>
  <c r="AF110" i="9"/>
  <c r="AC110" i="9"/>
  <c r="Z110" i="9"/>
  <c r="W110" i="9"/>
  <c r="T110" i="9"/>
  <c r="Q110" i="9"/>
  <c r="N110" i="9"/>
  <c r="K110" i="9"/>
  <c r="B110" i="9"/>
  <c r="AF109" i="9"/>
  <c r="AC109" i="9"/>
  <c r="Z109" i="9"/>
  <c r="W109" i="9"/>
  <c r="T109" i="9"/>
  <c r="Q109" i="9"/>
  <c r="N109" i="9"/>
  <c r="K109" i="9"/>
  <c r="B109" i="9"/>
  <c r="AF108" i="9"/>
  <c r="AC108" i="9"/>
  <c r="Z108" i="9"/>
  <c r="W108" i="9"/>
  <c r="T108" i="9"/>
  <c r="Q108" i="9"/>
  <c r="N108" i="9"/>
  <c r="K108" i="9"/>
  <c r="B108" i="9"/>
  <c r="AH105" i="9"/>
  <c r="AG105" i="9"/>
  <c r="AE105" i="9"/>
  <c r="AD105" i="9"/>
  <c r="AB105" i="9"/>
  <c r="AA105" i="9"/>
  <c r="Y105" i="9"/>
  <c r="X105" i="9"/>
  <c r="V105" i="9"/>
  <c r="U105" i="9"/>
  <c r="S105" i="9"/>
  <c r="R105" i="9"/>
  <c r="P105" i="9"/>
  <c r="O105" i="9"/>
  <c r="M105" i="9"/>
  <c r="L105" i="9"/>
  <c r="H105" i="9"/>
  <c r="I105" i="9" s="1"/>
  <c r="E105" i="9"/>
  <c r="F105" i="9" s="1"/>
  <c r="D105" i="9"/>
  <c r="C105" i="9"/>
  <c r="AH104" i="9"/>
  <c r="AG104" i="9"/>
  <c r="AE104" i="9"/>
  <c r="AD104" i="9"/>
  <c r="AB104" i="9"/>
  <c r="AA104" i="9"/>
  <c r="Y104" i="9"/>
  <c r="X104" i="9"/>
  <c r="V104" i="9"/>
  <c r="U104" i="9"/>
  <c r="S104" i="9"/>
  <c r="R104" i="9"/>
  <c r="P104" i="9"/>
  <c r="O104" i="9"/>
  <c r="M104" i="9"/>
  <c r="L104" i="9"/>
  <c r="H104" i="9"/>
  <c r="I104" i="9" s="1"/>
  <c r="E104" i="9"/>
  <c r="D104" i="9"/>
  <c r="C104" i="9"/>
  <c r="AH103" i="9"/>
  <c r="AG103" i="9"/>
  <c r="AE103" i="9"/>
  <c r="AD103" i="9"/>
  <c r="AB103" i="9"/>
  <c r="AA103" i="9"/>
  <c r="Y103" i="9"/>
  <c r="X103" i="9"/>
  <c r="V103" i="9"/>
  <c r="U103" i="9"/>
  <c r="S103" i="9"/>
  <c r="R103" i="9"/>
  <c r="P103" i="9"/>
  <c r="O103" i="9"/>
  <c r="M103" i="9"/>
  <c r="L103" i="9"/>
  <c r="H103" i="9"/>
  <c r="I103" i="9" s="1"/>
  <c r="E103" i="9"/>
  <c r="F103" i="9" s="1"/>
  <c r="D103" i="9"/>
  <c r="C103" i="9"/>
  <c r="AH102" i="9"/>
  <c r="AG102" i="9"/>
  <c r="AE102" i="9"/>
  <c r="AD102" i="9"/>
  <c r="AB102" i="9"/>
  <c r="AA102" i="9"/>
  <c r="Y102" i="9"/>
  <c r="X102" i="9"/>
  <c r="V102" i="9"/>
  <c r="U102" i="9"/>
  <c r="S102" i="9"/>
  <c r="R102" i="9"/>
  <c r="P102" i="9"/>
  <c r="O102" i="9"/>
  <c r="M102" i="9"/>
  <c r="L102" i="9"/>
  <c r="H102" i="9"/>
  <c r="I102" i="9" s="1"/>
  <c r="E102" i="9"/>
  <c r="D102" i="9"/>
  <c r="C102" i="9"/>
  <c r="AH101" i="9"/>
  <c r="AG101" i="9"/>
  <c r="AE101" i="9"/>
  <c r="AD101" i="9"/>
  <c r="AB101" i="9"/>
  <c r="AA101" i="9"/>
  <c r="Y101" i="9"/>
  <c r="X101" i="9"/>
  <c r="V101" i="9"/>
  <c r="U101" i="9"/>
  <c r="S101" i="9"/>
  <c r="R101" i="9"/>
  <c r="P101" i="9"/>
  <c r="O101" i="9"/>
  <c r="M101" i="9"/>
  <c r="L101" i="9"/>
  <c r="H101" i="9"/>
  <c r="I101" i="9" s="1"/>
  <c r="E101" i="9"/>
  <c r="F101" i="9" s="1"/>
  <c r="D101" i="9"/>
  <c r="C101" i="9"/>
  <c r="AH100" i="9"/>
  <c r="AG100" i="9"/>
  <c r="AE100" i="9"/>
  <c r="AD100" i="9"/>
  <c r="AB100" i="9"/>
  <c r="AA100" i="9"/>
  <c r="Y100" i="9"/>
  <c r="X100" i="9"/>
  <c r="V100" i="9"/>
  <c r="U100" i="9"/>
  <c r="S100" i="9"/>
  <c r="R100" i="9"/>
  <c r="P100" i="9"/>
  <c r="O100" i="9"/>
  <c r="M100" i="9"/>
  <c r="L100" i="9"/>
  <c r="H100" i="9"/>
  <c r="I100" i="9" s="1"/>
  <c r="E100" i="9"/>
  <c r="D100" i="9"/>
  <c r="C100" i="9"/>
  <c r="AH99" i="9"/>
  <c r="AG99" i="9"/>
  <c r="AE99" i="9"/>
  <c r="AD99" i="9"/>
  <c r="AB99" i="9"/>
  <c r="AA99" i="9"/>
  <c r="Y99" i="9"/>
  <c r="X99" i="9"/>
  <c r="V99" i="9"/>
  <c r="U99" i="9"/>
  <c r="S99" i="9"/>
  <c r="R99" i="9"/>
  <c r="P99" i="9"/>
  <c r="O99" i="9"/>
  <c r="M99" i="9"/>
  <c r="L99" i="9"/>
  <c r="H99" i="9"/>
  <c r="I99" i="9" s="1"/>
  <c r="E99" i="9"/>
  <c r="D99" i="9"/>
  <c r="C99" i="9"/>
  <c r="AH98" i="9"/>
  <c r="AG98" i="9"/>
  <c r="AE98" i="9"/>
  <c r="AD98" i="9"/>
  <c r="AB98" i="9"/>
  <c r="AA98" i="9"/>
  <c r="Y98" i="9"/>
  <c r="X98" i="9"/>
  <c r="V98" i="9"/>
  <c r="U98" i="9"/>
  <c r="S98" i="9"/>
  <c r="R98" i="9"/>
  <c r="P98" i="9"/>
  <c r="O98" i="9"/>
  <c r="M98" i="9"/>
  <c r="L98" i="9"/>
  <c r="H98" i="9"/>
  <c r="I98" i="9" s="1"/>
  <c r="E98" i="9"/>
  <c r="F98" i="9" s="1"/>
  <c r="D98" i="9"/>
  <c r="C98" i="9"/>
  <c r="AH97" i="9"/>
  <c r="AG97" i="9"/>
  <c r="AE97" i="9"/>
  <c r="AD97" i="9"/>
  <c r="AB97" i="9"/>
  <c r="AA97" i="9"/>
  <c r="Y97" i="9"/>
  <c r="X97" i="9"/>
  <c r="V97" i="9"/>
  <c r="U97" i="9"/>
  <c r="S97" i="9"/>
  <c r="R97" i="9"/>
  <c r="P97" i="9"/>
  <c r="O97" i="9"/>
  <c r="M97" i="9"/>
  <c r="L97" i="9"/>
  <c r="H97" i="9"/>
  <c r="I97" i="9" s="1"/>
  <c r="E97" i="9"/>
  <c r="D97" i="9"/>
  <c r="C97" i="9"/>
  <c r="AH96" i="9"/>
  <c r="AG96" i="9"/>
  <c r="AE96" i="9"/>
  <c r="AD96" i="9"/>
  <c r="AB96" i="9"/>
  <c r="AA96" i="9"/>
  <c r="Y96" i="9"/>
  <c r="X96" i="9"/>
  <c r="V96" i="9"/>
  <c r="U96" i="9"/>
  <c r="S96" i="9"/>
  <c r="R96" i="9"/>
  <c r="P96" i="9"/>
  <c r="O96" i="9"/>
  <c r="M96" i="9"/>
  <c r="L96" i="9"/>
  <c r="H96" i="9"/>
  <c r="I96" i="9" s="1"/>
  <c r="E96" i="9"/>
  <c r="D96" i="9"/>
  <c r="C96" i="9"/>
  <c r="AH95" i="9"/>
  <c r="AG95" i="9"/>
  <c r="AE95" i="9"/>
  <c r="AD95" i="9"/>
  <c r="AB95" i="9"/>
  <c r="AA95" i="9"/>
  <c r="Y95" i="9"/>
  <c r="X95" i="9"/>
  <c r="V95" i="9"/>
  <c r="U95" i="9"/>
  <c r="S95" i="9"/>
  <c r="R95" i="9"/>
  <c r="P95" i="9"/>
  <c r="O95" i="9"/>
  <c r="M95" i="9"/>
  <c r="L95" i="9"/>
  <c r="H95" i="9"/>
  <c r="I95" i="9" s="1"/>
  <c r="E95" i="9"/>
  <c r="F95" i="9" s="1"/>
  <c r="D95" i="9"/>
  <c r="C95" i="9"/>
  <c r="AH94" i="9"/>
  <c r="AG94" i="9"/>
  <c r="AE94" i="9"/>
  <c r="AD94" i="9"/>
  <c r="AB94" i="9"/>
  <c r="AA94" i="9"/>
  <c r="Y94" i="9"/>
  <c r="X94" i="9"/>
  <c r="V94" i="9"/>
  <c r="U94" i="9"/>
  <c r="S94" i="9"/>
  <c r="R94" i="9"/>
  <c r="P94" i="9"/>
  <c r="O94" i="9"/>
  <c r="M94" i="9"/>
  <c r="L94" i="9"/>
  <c r="H94" i="9"/>
  <c r="I94" i="9" s="1"/>
  <c r="E94" i="9"/>
  <c r="F94" i="9" s="1"/>
  <c r="D94" i="9"/>
  <c r="C94" i="9"/>
  <c r="AH93" i="9"/>
  <c r="AG93" i="9"/>
  <c r="AE93" i="9"/>
  <c r="AD93" i="9"/>
  <c r="AB93" i="9"/>
  <c r="AA93" i="9"/>
  <c r="Y93" i="9"/>
  <c r="X93" i="9"/>
  <c r="V93" i="9"/>
  <c r="U93" i="9"/>
  <c r="S93" i="9"/>
  <c r="R93" i="9"/>
  <c r="P93" i="9"/>
  <c r="O93" i="9"/>
  <c r="M93" i="9"/>
  <c r="L93" i="9"/>
  <c r="H93" i="9"/>
  <c r="I93" i="9" s="1"/>
  <c r="E93" i="9"/>
  <c r="F93" i="9" s="1"/>
  <c r="D93" i="9"/>
  <c r="C93" i="9"/>
  <c r="AH92" i="9"/>
  <c r="AG92" i="9"/>
  <c r="AE92" i="9"/>
  <c r="AD92" i="9"/>
  <c r="AB92" i="9"/>
  <c r="AA92" i="9"/>
  <c r="Y92" i="9"/>
  <c r="X92" i="9"/>
  <c r="V92" i="9"/>
  <c r="U92" i="9"/>
  <c r="S92" i="9"/>
  <c r="R92" i="9"/>
  <c r="P92" i="9"/>
  <c r="O92" i="9"/>
  <c r="M92" i="9"/>
  <c r="L92" i="9"/>
  <c r="H92" i="9"/>
  <c r="I92" i="9" s="1"/>
  <c r="E92" i="9"/>
  <c r="D92" i="9"/>
  <c r="C92" i="9"/>
  <c r="AH91" i="9"/>
  <c r="AG91" i="9"/>
  <c r="AE91" i="9"/>
  <c r="AD91" i="9"/>
  <c r="AB91" i="9"/>
  <c r="AA91" i="9"/>
  <c r="Y91" i="9"/>
  <c r="X91" i="9"/>
  <c r="V91" i="9"/>
  <c r="U91" i="9"/>
  <c r="S91" i="9"/>
  <c r="R91" i="9"/>
  <c r="P91" i="9"/>
  <c r="O91" i="9"/>
  <c r="M91" i="9"/>
  <c r="L91" i="9"/>
  <c r="H91" i="9"/>
  <c r="I91" i="9" s="1"/>
  <c r="E91" i="9"/>
  <c r="D91" i="9"/>
  <c r="C91" i="9"/>
  <c r="AG90" i="9"/>
  <c r="AD90" i="9"/>
  <c r="AA90" i="9"/>
  <c r="X90" i="9"/>
  <c r="U90" i="9"/>
  <c r="R90" i="9"/>
  <c r="O90" i="9"/>
  <c r="L90" i="9"/>
  <c r="I90" i="9"/>
  <c r="F90" i="9"/>
  <c r="C90" i="9"/>
  <c r="AG89" i="9"/>
  <c r="AD89" i="9"/>
  <c r="AA89" i="9"/>
  <c r="X89" i="9"/>
  <c r="U89" i="9"/>
  <c r="R89" i="9"/>
  <c r="O89" i="9"/>
  <c r="L89" i="9"/>
  <c r="I89" i="9"/>
  <c r="F89" i="9"/>
  <c r="C89" i="9"/>
  <c r="AG88" i="9"/>
  <c r="AD88" i="9"/>
  <c r="AA88" i="9"/>
  <c r="X88" i="9"/>
  <c r="U88" i="9"/>
  <c r="R88" i="9"/>
  <c r="O88" i="9"/>
  <c r="L88" i="9"/>
  <c r="I88" i="9"/>
  <c r="F88" i="9"/>
  <c r="C88" i="9"/>
  <c r="AG87" i="9"/>
  <c r="AD87" i="9"/>
  <c r="AA87" i="9"/>
  <c r="X87" i="9"/>
  <c r="U87" i="9"/>
  <c r="R87" i="9"/>
  <c r="O87" i="9"/>
  <c r="L87" i="9"/>
  <c r="I87" i="9"/>
  <c r="F87" i="9"/>
  <c r="C87" i="9"/>
  <c r="AG86" i="9"/>
  <c r="AD86" i="9"/>
  <c r="AA86" i="9"/>
  <c r="X86" i="9"/>
  <c r="U86" i="9"/>
  <c r="R86" i="9"/>
  <c r="O86" i="9"/>
  <c r="L86" i="9"/>
  <c r="I86" i="9"/>
  <c r="F86" i="9"/>
  <c r="C86" i="9"/>
  <c r="AG85" i="9"/>
  <c r="AD85" i="9"/>
  <c r="AA85" i="9"/>
  <c r="X85" i="9"/>
  <c r="U85" i="9"/>
  <c r="R85" i="9"/>
  <c r="O85" i="9"/>
  <c r="L85" i="9"/>
  <c r="I85" i="9"/>
  <c r="F85" i="9"/>
  <c r="C85" i="9"/>
  <c r="AG84" i="9"/>
  <c r="AD84" i="9"/>
  <c r="AA84" i="9"/>
  <c r="X84" i="9"/>
  <c r="U84" i="9"/>
  <c r="R84" i="9"/>
  <c r="O84" i="9"/>
  <c r="L84" i="9"/>
  <c r="I84" i="9"/>
  <c r="F84" i="9"/>
  <c r="C84" i="9"/>
  <c r="AG83" i="9"/>
  <c r="AD83" i="9"/>
  <c r="AA83" i="9"/>
  <c r="X83" i="9"/>
  <c r="U83" i="9"/>
  <c r="R83" i="9"/>
  <c r="O83" i="9"/>
  <c r="L83" i="9"/>
  <c r="I83" i="9"/>
  <c r="F83" i="9"/>
  <c r="C83" i="9"/>
  <c r="AG82" i="9"/>
  <c r="AD82" i="9"/>
  <c r="AA82" i="9"/>
  <c r="X82" i="9"/>
  <c r="U82" i="9"/>
  <c r="R82" i="9"/>
  <c r="O82" i="9"/>
  <c r="L82" i="9"/>
  <c r="I82" i="9"/>
  <c r="F82" i="9"/>
  <c r="C82" i="9"/>
  <c r="AG81" i="9"/>
  <c r="AD81" i="9"/>
  <c r="AA81" i="9"/>
  <c r="X81" i="9"/>
  <c r="U81" i="9"/>
  <c r="R81" i="9"/>
  <c r="O81" i="9"/>
  <c r="L81" i="9"/>
  <c r="I81" i="9"/>
  <c r="F81" i="9"/>
  <c r="C81" i="9"/>
  <c r="AG80" i="9"/>
  <c r="AD80" i="9"/>
  <c r="AA80" i="9"/>
  <c r="X80" i="9"/>
  <c r="U80" i="9"/>
  <c r="R80" i="9"/>
  <c r="O80" i="9"/>
  <c r="L80" i="9"/>
  <c r="I80" i="9"/>
  <c r="F80" i="9"/>
  <c r="C80" i="9"/>
  <c r="AG79" i="9"/>
  <c r="AD79" i="9"/>
  <c r="AA79" i="9"/>
  <c r="X79" i="9"/>
  <c r="U79" i="9"/>
  <c r="R79" i="9"/>
  <c r="O79" i="9"/>
  <c r="L79" i="9"/>
  <c r="I79" i="9"/>
  <c r="F79" i="9"/>
  <c r="C79" i="9"/>
  <c r="AG78" i="9"/>
  <c r="AD78" i="9"/>
  <c r="AA78" i="9"/>
  <c r="X78" i="9"/>
  <c r="U78" i="9"/>
  <c r="R78" i="9"/>
  <c r="O78" i="9"/>
  <c r="L78" i="9"/>
  <c r="I78" i="9"/>
  <c r="F78" i="9"/>
  <c r="C78" i="9"/>
  <c r="AG77" i="9"/>
  <c r="AD77" i="9"/>
  <c r="AA77" i="9"/>
  <c r="X77" i="9"/>
  <c r="U77" i="9"/>
  <c r="R77" i="9"/>
  <c r="O77" i="9"/>
  <c r="L77" i="9"/>
  <c r="I77" i="9"/>
  <c r="F77" i="9"/>
  <c r="C77" i="9"/>
  <c r="AG76" i="9"/>
  <c r="AD76" i="9"/>
  <c r="AA76" i="9"/>
  <c r="X76" i="9"/>
  <c r="U76" i="9"/>
  <c r="R76" i="9"/>
  <c r="O76" i="9"/>
  <c r="L76" i="9"/>
  <c r="I76" i="9"/>
  <c r="F76" i="9"/>
  <c r="C76" i="9"/>
  <c r="AG75" i="9"/>
  <c r="AD75" i="9"/>
  <c r="AA75" i="9"/>
  <c r="X75" i="9"/>
  <c r="U75" i="9"/>
  <c r="R75" i="9"/>
  <c r="O75" i="9"/>
  <c r="L75" i="9"/>
  <c r="I75" i="9"/>
  <c r="F75" i="9"/>
  <c r="C75" i="9"/>
  <c r="AF74" i="9"/>
  <c r="AC74" i="9"/>
  <c r="Z74" i="9"/>
  <c r="W74" i="9"/>
  <c r="T74" i="9"/>
  <c r="Q74" i="9"/>
  <c r="N74" i="9"/>
  <c r="K74" i="9"/>
  <c r="B74" i="9"/>
  <c r="AF73" i="9"/>
  <c r="AC73" i="9"/>
  <c r="Z73" i="9"/>
  <c r="W73" i="9"/>
  <c r="T73" i="9"/>
  <c r="Q73" i="9"/>
  <c r="N73" i="9"/>
  <c r="K73" i="9"/>
  <c r="H73" i="9"/>
  <c r="E73" i="9"/>
  <c r="B73" i="9"/>
  <c r="AF72" i="9"/>
  <c r="AC72" i="9"/>
  <c r="Z72" i="9"/>
  <c r="W72" i="9"/>
  <c r="T72" i="9"/>
  <c r="Q72" i="9"/>
  <c r="N72" i="9"/>
  <c r="K72" i="9"/>
  <c r="B72" i="9"/>
  <c r="AG69" i="9"/>
  <c r="AD69" i="9"/>
  <c r="AA69" i="9"/>
  <c r="X69" i="9"/>
  <c r="U69" i="9"/>
  <c r="R69" i="9"/>
  <c r="O69" i="9"/>
  <c r="L69" i="9"/>
  <c r="I69" i="9"/>
  <c r="F69" i="9"/>
  <c r="C69" i="9"/>
  <c r="AG68" i="9"/>
  <c r="AD68" i="9"/>
  <c r="AA68" i="9"/>
  <c r="X68" i="9"/>
  <c r="U68" i="9"/>
  <c r="R68" i="9"/>
  <c r="O68" i="9"/>
  <c r="L68" i="9"/>
  <c r="I68" i="9"/>
  <c r="F68" i="9"/>
  <c r="C68" i="9"/>
  <c r="AG67" i="9"/>
  <c r="AD67" i="9"/>
  <c r="AA67" i="9"/>
  <c r="X67" i="9"/>
  <c r="U67" i="9"/>
  <c r="R67" i="9"/>
  <c r="O67" i="9"/>
  <c r="L67" i="9"/>
  <c r="I67" i="9"/>
  <c r="F67" i="9"/>
  <c r="C67" i="9"/>
  <c r="AG66" i="9"/>
  <c r="AD66" i="9"/>
  <c r="AA66" i="9"/>
  <c r="X66" i="9"/>
  <c r="U66" i="9"/>
  <c r="R66" i="9"/>
  <c r="O66" i="9"/>
  <c r="L66" i="9"/>
  <c r="I66" i="9"/>
  <c r="F66" i="9"/>
  <c r="C66" i="9"/>
  <c r="AG65" i="9"/>
  <c r="AD65" i="9"/>
  <c r="AA65" i="9"/>
  <c r="X65" i="9"/>
  <c r="U65" i="9"/>
  <c r="R65" i="9"/>
  <c r="O65" i="9"/>
  <c r="L65" i="9"/>
  <c r="I65" i="9"/>
  <c r="F65" i="9"/>
  <c r="C65" i="9"/>
  <c r="AG64" i="9"/>
  <c r="AD64" i="9"/>
  <c r="AA64" i="9"/>
  <c r="X64" i="9"/>
  <c r="U64" i="9"/>
  <c r="R64" i="9"/>
  <c r="O64" i="9"/>
  <c r="L64" i="9"/>
  <c r="I64" i="9"/>
  <c r="F64" i="9"/>
  <c r="C64" i="9"/>
  <c r="AG63" i="9"/>
  <c r="AD63" i="9"/>
  <c r="AA63" i="9"/>
  <c r="X63" i="9"/>
  <c r="U63" i="9"/>
  <c r="R63" i="9"/>
  <c r="O63" i="9"/>
  <c r="L63" i="9"/>
  <c r="I63" i="9"/>
  <c r="F63" i="9"/>
  <c r="C63" i="9"/>
  <c r="AG62" i="9"/>
  <c r="AD62" i="9"/>
  <c r="AA62" i="9"/>
  <c r="X62" i="9"/>
  <c r="U62" i="9"/>
  <c r="R62" i="9"/>
  <c r="O62" i="9"/>
  <c r="L62" i="9"/>
  <c r="I62" i="9"/>
  <c r="F62" i="9"/>
  <c r="C62" i="9"/>
  <c r="AG61" i="9"/>
  <c r="AD61" i="9"/>
  <c r="AA61" i="9"/>
  <c r="X61" i="9"/>
  <c r="U61" i="9"/>
  <c r="R61" i="9"/>
  <c r="O61" i="9"/>
  <c r="L61" i="9"/>
  <c r="I61" i="9"/>
  <c r="F61" i="9"/>
  <c r="C61" i="9"/>
  <c r="AG60" i="9"/>
  <c r="AD60" i="9"/>
  <c r="AA60" i="9"/>
  <c r="X60" i="9"/>
  <c r="U60" i="9"/>
  <c r="R60" i="9"/>
  <c r="O60" i="9"/>
  <c r="L60" i="9"/>
  <c r="I60" i="9"/>
  <c r="F60" i="9"/>
  <c r="C60" i="9"/>
  <c r="AG59" i="9"/>
  <c r="AD59" i="9"/>
  <c r="AA59" i="9"/>
  <c r="X59" i="9"/>
  <c r="U59" i="9"/>
  <c r="R59" i="9"/>
  <c r="O59" i="9"/>
  <c r="L59" i="9"/>
  <c r="I59" i="9"/>
  <c r="F59" i="9"/>
  <c r="C59" i="9"/>
  <c r="AG58" i="9"/>
  <c r="AD58" i="9"/>
  <c r="AA58" i="9"/>
  <c r="X58" i="9"/>
  <c r="U58" i="9"/>
  <c r="R58" i="9"/>
  <c r="O58" i="9"/>
  <c r="L58" i="9"/>
  <c r="I58" i="9"/>
  <c r="F58" i="9"/>
  <c r="C58" i="9"/>
  <c r="AG57" i="9"/>
  <c r="AD57" i="9"/>
  <c r="AA57" i="9"/>
  <c r="X57" i="9"/>
  <c r="U57" i="9"/>
  <c r="R57" i="9"/>
  <c r="O57" i="9"/>
  <c r="L57" i="9"/>
  <c r="I57" i="9"/>
  <c r="F57" i="9"/>
  <c r="C57" i="9"/>
  <c r="AG56" i="9"/>
  <c r="AD56" i="9"/>
  <c r="AA56" i="9"/>
  <c r="X56" i="9"/>
  <c r="U56" i="9"/>
  <c r="R56" i="9"/>
  <c r="O56" i="9"/>
  <c r="L56" i="9"/>
  <c r="I56" i="9"/>
  <c r="F56" i="9"/>
  <c r="C56" i="9"/>
  <c r="AG55" i="9"/>
  <c r="AD55" i="9"/>
  <c r="AA55" i="9"/>
  <c r="X55" i="9"/>
  <c r="U55" i="9"/>
  <c r="R55" i="9"/>
  <c r="O55" i="9"/>
  <c r="L55" i="9"/>
  <c r="I55" i="9"/>
  <c r="F55" i="9"/>
  <c r="C55" i="9"/>
  <c r="AG54" i="9"/>
  <c r="AD54" i="9"/>
  <c r="AA54" i="9"/>
  <c r="X54" i="9"/>
  <c r="U54" i="9"/>
  <c r="R54" i="9"/>
  <c r="O54" i="9"/>
  <c r="L54" i="9"/>
  <c r="I54" i="9"/>
  <c r="F54" i="9"/>
  <c r="C54" i="9"/>
  <c r="AG53" i="9"/>
  <c r="AD53" i="9"/>
  <c r="AA53" i="9"/>
  <c r="X53" i="9"/>
  <c r="U53" i="9"/>
  <c r="R53" i="9"/>
  <c r="O53" i="9"/>
  <c r="L53" i="9"/>
  <c r="I53" i="9"/>
  <c r="F53" i="9"/>
  <c r="C53" i="9"/>
  <c r="AG52" i="9"/>
  <c r="AD52" i="9"/>
  <c r="AA52" i="9"/>
  <c r="X52" i="9"/>
  <c r="U52" i="9"/>
  <c r="R52" i="9"/>
  <c r="O52" i="9"/>
  <c r="L52" i="9"/>
  <c r="I52" i="9"/>
  <c r="F52" i="9"/>
  <c r="C52" i="9"/>
  <c r="AG51" i="9"/>
  <c r="AD51" i="9"/>
  <c r="AA51" i="9"/>
  <c r="X51" i="9"/>
  <c r="U51" i="9"/>
  <c r="R51" i="9"/>
  <c r="O51" i="9"/>
  <c r="L51" i="9"/>
  <c r="I51" i="9"/>
  <c r="F51" i="9"/>
  <c r="C51" i="9"/>
  <c r="AG50" i="9"/>
  <c r="AD50" i="9"/>
  <c r="AA50" i="9"/>
  <c r="X50" i="9"/>
  <c r="U50" i="9"/>
  <c r="R50" i="9"/>
  <c r="O50" i="9"/>
  <c r="L50" i="9"/>
  <c r="I50" i="9"/>
  <c r="F50" i="9"/>
  <c r="C50" i="9"/>
  <c r="AG49" i="9"/>
  <c r="AD49" i="9"/>
  <c r="AA49" i="9"/>
  <c r="X49" i="9"/>
  <c r="U49" i="9"/>
  <c r="R49" i="9"/>
  <c r="O49" i="9"/>
  <c r="L49" i="9"/>
  <c r="I49" i="9"/>
  <c r="F49" i="9"/>
  <c r="C49" i="9"/>
  <c r="AG48" i="9"/>
  <c r="AD48" i="9"/>
  <c r="AA48" i="9"/>
  <c r="X48" i="9"/>
  <c r="U48" i="9"/>
  <c r="R48" i="9"/>
  <c r="O48" i="9"/>
  <c r="L48" i="9"/>
  <c r="I48" i="9"/>
  <c r="F48" i="9"/>
  <c r="C48" i="9"/>
  <c r="AG47" i="9"/>
  <c r="AD47" i="9"/>
  <c r="AA47" i="9"/>
  <c r="X47" i="9"/>
  <c r="U47" i="9"/>
  <c r="R47" i="9"/>
  <c r="O47" i="9"/>
  <c r="L47" i="9"/>
  <c r="I47" i="9"/>
  <c r="F47" i="9"/>
  <c r="C47" i="9"/>
  <c r="AG46" i="9"/>
  <c r="AD46" i="9"/>
  <c r="AA46" i="9"/>
  <c r="X46" i="9"/>
  <c r="U46" i="9"/>
  <c r="R46" i="9"/>
  <c r="O46" i="9"/>
  <c r="L46" i="9"/>
  <c r="I46" i="9"/>
  <c r="F46" i="9"/>
  <c r="C46" i="9"/>
  <c r="AG45" i="9"/>
  <c r="AD45" i="9"/>
  <c r="AA45" i="9"/>
  <c r="X45" i="9"/>
  <c r="U45" i="9"/>
  <c r="R45" i="9"/>
  <c r="O45" i="9"/>
  <c r="L45" i="9"/>
  <c r="I45" i="9"/>
  <c r="F45" i="9"/>
  <c r="C45" i="9"/>
  <c r="AG44" i="9"/>
  <c r="AD44" i="9"/>
  <c r="AA44" i="9"/>
  <c r="X44" i="9"/>
  <c r="U44" i="9"/>
  <c r="R44" i="9"/>
  <c r="O44" i="9"/>
  <c r="L44" i="9"/>
  <c r="I44" i="9"/>
  <c r="F44" i="9"/>
  <c r="C44" i="9"/>
  <c r="AG43" i="9"/>
  <c r="AD43" i="9"/>
  <c r="AA43" i="9"/>
  <c r="X43" i="9"/>
  <c r="U43" i="9"/>
  <c r="R43" i="9"/>
  <c r="O43" i="9"/>
  <c r="L43" i="9"/>
  <c r="I43" i="9"/>
  <c r="F43" i="9"/>
  <c r="C43" i="9"/>
  <c r="AG42" i="9"/>
  <c r="AD42" i="9"/>
  <c r="AA42" i="9"/>
  <c r="X42" i="9"/>
  <c r="U42" i="9"/>
  <c r="R42" i="9"/>
  <c r="O42" i="9"/>
  <c r="L42" i="9"/>
  <c r="I42" i="9"/>
  <c r="F42" i="9"/>
  <c r="C42" i="9"/>
  <c r="AF41" i="9"/>
  <c r="AC41" i="9"/>
  <c r="Z41" i="9"/>
  <c r="W41" i="9"/>
  <c r="T41" i="9"/>
  <c r="Q41" i="9"/>
  <c r="N41" i="9"/>
  <c r="K41" i="9"/>
  <c r="H41" i="9"/>
  <c r="E41" i="9"/>
  <c r="B41" i="9"/>
  <c r="AF40" i="9"/>
  <c r="AC40" i="9"/>
  <c r="Z40" i="9"/>
  <c r="W40" i="9"/>
  <c r="T40" i="9"/>
  <c r="Q40" i="9"/>
  <c r="N40" i="9"/>
  <c r="K40" i="9"/>
  <c r="H40" i="9"/>
  <c r="E40" i="9"/>
  <c r="B40" i="9"/>
  <c r="AF39" i="9"/>
  <c r="AC39" i="9"/>
  <c r="Z39" i="9"/>
  <c r="W39" i="9"/>
  <c r="T39" i="9"/>
  <c r="Q39" i="9"/>
  <c r="N39" i="9"/>
  <c r="K39" i="9"/>
  <c r="H39" i="9"/>
  <c r="E39" i="9"/>
  <c r="B39" i="9"/>
  <c r="AG36" i="9"/>
  <c r="AD36" i="9"/>
  <c r="AA36" i="9"/>
  <c r="X36" i="9"/>
  <c r="U36" i="9"/>
  <c r="R36" i="9"/>
  <c r="O36" i="9"/>
  <c r="L36" i="9"/>
  <c r="I36" i="9"/>
  <c r="F36" i="9"/>
  <c r="C36" i="9"/>
  <c r="AG35" i="9"/>
  <c r="AD35" i="9"/>
  <c r="AA35" i="9"/>
  <c r="X35" i="9"/>
  <c r="U35" i="9"/>
  <c r="R35" i="9"/>
  <c r="O35" i="9"/>
  <c r="L35" i="9"/>
  <c r="I35" i="9"/>
  <c r="F35" i="9"/>
  <c r="C35" i="9"/>
  <c r="AG34" i="9"/>
  <c r="AD34" i="9"/>
  <c r="AA34" i="9"/>
  <c r="X34" i="9"/>
  <c r="U34" i="9"/>
  <c r="R34" i="9"/>
  <c r="O34" i="9"/>
  <c r="L34" i="9"/>
  <c r="I34" i="9"/>
  <c r="F34" i="9"/>
  <c r="C34" i="9"/>
  <c r="AG33" i="9"/>
  <c r="AD33" i="9"/>
  <c r="AA33" i="9"/>
  <c r="X33" i="9"/>
  <c r="U33" i="9"/>
  <c r="R33" i="9"/>
  <c r="O33" i="9"/>
  <c r="L33" i="9"/>
  <c r="I33" i="9"/>
  <c r="F33" i="9"/>
  <c r="C33" i="9"/>
  <c r="AG32" i="9"/>
  <c r="AD32" i="9"/>
  <c r="AA32" i="9"/>
  <c r="X32" i="9"/>
  <c r="U32" i="9"/>
  <c r="R32" i="9"/>
  <c r="O32" i="9"/>
  <c r="L32" i="9"/>
  <c r="I32" i="9"/>
  <c r="F32" i="9"/>
  <c r="C32" i="9"/>
  <c r="AG31" i="9"/>
  <c r="AD31" i="9"/>
  <c r="AA31" i="9"/>
  <c r="X31" i="9"/>
  <c r="U31" i="9"/>
  <c r="R31" i="9"/>
  <c r="O31" i="9"/>
  <c r="L31" i="9"/>
  <c r="I31" i="9"/>
  <c r="F31" i="9"/>
  <c r="C31" i="9"/>
  <c r="AG30" i="9"/>
  <c r="AD30" i="9"/>
  <c r="AA30" i="9"/>
  <c r="X30" i="9"/>
  <c r="U30" i="9"/>
  <c r="R30" i="9"/>
  <c r="O30" i="9"/>
  <c r="L30" i="9"/>
  <c r="I30" i="9"/>
  <c r="F30" i="9"/>
  <c r="C30" i="9"/>
  <c r="AG29" i="9"/>
  <c r="AD29" i="9"/>
  <c r="AA29" i="9"/>
  <c r="X29" i="9"/>
  <c r="U29" i="9"/>
  <c r="R29" i="9"/>
  <c r="O29" i="9"/>
  <c r="L29" i="9"/>
  <c r="I29" i="9"/>
  <c r="F29" i="9"/>
  <c r="C29" i="9"/>
  <c r="AG28" i="9"/>
  <c r="AD28" i="9"/>
  <c r="AA28" i="9"/>
  <c r="X28" i="9"/>
  <c r="U28" i="9"/>
  <c r="R28" i="9"/>
  <c r="O28" i="9"/>
  <c r="L28" i="9"/>
  <c r="I28" i="9"/>
  <c r="F28" i="9"/>
  <c r="C28" i="9"/>
  <c r="AG27" i="9"/>
  <c r="AD27" i="9"/>
  <c r="AA27" i="9"/>
  <c r="X27" i="9"/>
  <c r="U27" i="9"/>
  <c r="R27" i="9"/>
  <c r="O27" i="9"/>
  <c r="L27" i="9"/>
  <c r="I27" i="9"/>
  <c r="F27" i="9"/>
  <c r="C27" i="9"/>
  <c r="AG26" i="9"/>
  <c r="AD26" i="9"/>
  <c r="AA26" i="9"/>
  <c r="X26" i="9"/>
  <c r="U26" i="9"/>
  <c r="R26" i="9"/>
  <c r="O26" i="9"/>
  <c r="L26" i="9"/>
  <c r="I26" i="9"/>
  <c r="F26" i="9"/>
  <c r="C26" i="9"/>
  <c r="AG25" i="9"/>
  <c r="AD25" i="9"/>
  <c r="AA25" i="9"/>
  <c r="X25" i="9"/>
  <c r="U25" i="9"/>
  <c r="R25" i="9"/>
  <c r="O25" i="9"/>
  <c r="L25" i="9"/>
  <c r="I25" i="9"/>
  <c r="F25" i="9"/>
  <c r="C25" i="9"/>
  <c r="AG24" i="9"/>
  <c r="AD24" i="9"/>
  <c r="AA24" i="9"/>
  <c r="X24" i="9"/>
  <c r="U24" i="9"/>
  <c r="R24" i="9"/>
  <c r="O24" i="9"/>
  <c r="L24" i="9"/>
  <c r="I24" i="9"/>
  <c r="F24" i="9"/>
  <c r="C24" i="9"/>
  <c r="AG23" i="9"/>
  <c r="AD23" i="9"/>
  <c r="AA23" i="9"/>
  <c r="X23" i="9"/>
  <c r="U23" i="9"/>
  <c r="R23" i="9"/>
  <c r="O23" i="9"/>
  <c r="L23" i="9"/>
  <c r="I23" i="9"/>
  <c r="F23" i="9"/>
  <c r="C23" i="9"/>
  <c r="AG22" i="9"/>
  <c r="AD22" i="9"/>
  <c r="AA22" i="9"/>
  <c r="X22" i="9"/>
  <c r="U22" i="9"/>
  <c r="R22" i="9"/>
  <c r="O22" i="9"/>
  <c r="L22" i="9"/>
  <c r="I22" i="9"/>
  <c r="F22" i="9"/>
  <c r="C22" i="9"/>
  <c r="AG21" i="9"/>
  <c r="AD21" i="9"/>
  <c r="AA21" i="9"/>
  <c r="X21" i="9"/>
  <c r="U21" i="9"/>
  <c r="R21" i="9"/>
  <c r="O21" i="9"/>
  <c r="L21" i="9"/>
  <c r="I21" i="9"/>
  <c r="F21" i="9"/>
  <c r="C21" i="9"/>
  <c r="AG20" i="9"/>
  <c r="AD20" i="9"/>
  <c r="AA20" i="9"/>
  <c r="X20" i="9"/>
  <c r="U20" i="9"/>
  <c r="R20" i="9"/>
  <c r="O20" i="9"/>
  <c r="L20" i="9"/>
  <c r="I20" i="9"/>
  <c r="F20" i="9"/>
  <c r="C20" i="9"/>
  <c r="AG19" i="9"/>
  <c r="AD19" i="9"/>
  <c r="AA19" i="9"/>
  <c r="X19" i="9"/>
  <c r="U19" i="9"/>
  <c r="R19" i="9"/>
  <c r="O19" i="9"/>
  <c r="L19" i="9"/>
  <c r="I19" i="9"/>
  <c r="F19" i="9"/>
  <c r="C19" i="9"/>
  <c r="AG18" i="9"/>
  <c r="AD18" i="9"/>
  <c r="AA18" i="9"/>
  <c r="X18" i="9"/>
  <c r="U18" i="9"/>
  <c r="R18" i="9"/>
  <c r="O18" i="9"/>
  <c r="L18" i="9"/>
  <c r="I18" i="9"/>
  <c r="F18" i="9"/>
  <c r="C18" i="9"/>
  <c r="AG17" i="9"/>
  <c r="AD17" i="9"/>
  <c r="AA17" i="9"/>
  <c r="X17" i="9"/>
  <c r="U17" i="9"/>
  <c r="R17" i="9"/>
  <c r="O17" i="9"/>
  <c r="L17" i="9"/>
  <c r="I17" i="9"/>
  <c r="F17" i="9"/>
  <c r="C17" i="9"/>
  <c r="AG16" i="9"/>
  <c r="AD16" i="9"/>
  <c r="AA16" i="9"/>
  <c r="X16" i="9"/>
  <c r="U16" i="9"/>
  <c r="R16" i="9"/>
  <c r="O16" i="9"/>
  <c r="L16" i="9"/>
  <c r="I16" i="9"/>
  <c r="F16" i="9"/>
  <c r="C16" i="9"/>
  <c r="AG15" i="9"/>
  <c r="AD15" i="9"/>
  <c r="AA15" i="9"/>
  <c r="X15" i="9"/>
  <c r="U15" i="9"/>
  <c r="R15" i="9"/>
  <c r="O15" i="9"/>
  <c r="L15" i="9"/>
  <c r="I15" i="9"/>
  <c r="F15" i="9"/>
  <c r="C15" i="9"/>
  <c r="AG14" i="9"/>
  <c r="AD14" i="9"/>
  <c r="AA14" i="9"/>
  <c r="X14" i="9"/>
  <c r="U14" i="9"/>
  <c r="R14" i="9"/>
  <c r="O14" i="9"/>
  <c r="L14" i="9"/>
  <c r="I14" i="9"/>
  <c r="F14" i="9"/>
  <c r="C14" i="9"/>
  <c r="AG13" i="9"/>
  <c r="AD13" i="9"/>
  <c r="AA13" i="9"/>
  <c r="X13" i="9"/>
  <c r="U13" i="9"/>
  <c r="R13" i="9"/>
  <c r="O13" i="9"/>
  <c r="L13" i="9"/>
  <c r="I13" i="9"/>
  <c r="F13" i="9"/>
  <c r="C13" i="9"/>
  <c r="AG12" i="9"/>
  <c r="AD12" i="9"/>
  <c r="AA12" i="9"/>
  <c r="X12" i="9"/>
  <c r="U12" i="9"/>
  <c r="R12" i="9"/>
  <c r="O12" i="9"/>
  <c r="L12" i="9"/>
  <c r="I12" i="9"/>
  <c r="F12" i="9"/>
  <c r="C12" i="9"/>
  <c r="AG11" i="9"/>
  <c r="AD11" i="9"/>
  <c r="AA11" i="9"/>
  <c r="X11" i="9"/>
  <c r="U11" i="9"/>
  <c r="R11" i="9"/>
  <c r="O11" i="9"/>
  <c r="L11" i="9"/>
  <c r="I11" i="9"/>
  <c r="F11" i="9"/>
  <c r="C11" i="9"/>
  <c r="AG10" i="9"/>
  <c r="AD10" i="9"/>
  <c r="AA10" i="9"/>
  <c r="X10" i="9"/>
  <c r="U10" i="9"/>
  <c r="R10" i="9"/>
  <c r="O10" i="9"/>
  <c r="L10" i="9"/>
  <c r="I10" i="9"/>
  <c r="F10" i="9"/>
  <c r="C10" i="9"/>
  <c r="AG9" i="9"/>
  <c r="AD9" i="9"/>
  <c r="AA9" i="9"/>
  <c r="X9" i="9"/>
  <c r="U9" i="9"/>
  <c r="R9" i="9"/>
  <c r="O9" i="9"/>
  <c r="L9" i="9"/>
  <c r="I9" i="9"/>
  <c r="F9" i="9"/>
  <c r="C9" i="9"/>
  <c r="AG8" i="9"/>
  <c r="AD8" i="9"/>
  <c r="AA8" i="9"/>
  <c r="X8" i="9"/>
  <c r="U8" i="9"/>
  <c r="R8" i="9"/>
  <c r="O8" i="9"/>
  <c r="L8" i="9"/>
  <c r="I8" i="9"/>
  <c r="F8" i="9"/>
  <c r="C8" i="9"/>
  <c r="AG7" i="9"/>
  <c r="AD7" i="9"/>
  <c r="AA7" i="9"/>
  <c r="X7" i="9"/>
  <c r="U7" i="9"/>
  <c r="R7" i="9"/>
  <c r="O7" i="9"/>
  <c r="L7" i="9"/>
  <c r="I7" i="9"/>
  <c r="F7" i="9"/>
  <c r="C7" i="9"/>
  <c r="AG6" i="9"/>
  <c r="AD6" i="9"/>
  <c r="AA6" i="9"/>
  <c r="X6" i="9"/>
  <c r="U6" i="9"/>
  <c r="R6" i="9"/>
  <c r="O6" i="9"/>
  <c r="L6" i="9"/>
  <c r="I6" i="9"/>
  <c r="F6" i="9"/>
  <c r="C6" i="9"/>
  <c r="AF5" i="9"/>
  <c r="AC5" i="9"/>
  <c r="Z5" i="9"/>
  <c r="W5" i="9"/>
  <c r="T5" i="9"/>
  <c r="Q5" i="9"/>
  <c r="N5" i="9"/>
  <c r="K5" i="9"/>
  <c r="H5" i="9"/>
  <c r="E5" i="9"/>
  <c r="B5" i="9"/>
  <c r="AF4" i="9"/>
  <c r="AC4" i="9"/>
  <c r="Z4" i="9"/>
  <c r="W4" i="9"/>
  <c r="T4" i="9"/>
  <c r="Q4" i="9"/>
  <c r="N4" i="9"/>
  <c r="K4" i="9"/>
  <c r="H4" i="9"/>
  <c r="E4" i="9"/>
  <c r="B4" i="9"/>
  <c r="AF3" i="9"/>
  <c r="AC3" i="9"/>
  <c r="Z3" i="9"/>
  <c r="W3" i="9"/>
  <c r="T3" i="9"/>
  <c r="Q3" i="9"/>
  <c r="N3" i="9"/>
  <c r="K3" i="9"/>
  <c r="H3" i="9"/>
  <c r="E3" i="9"/>
  <c r="B3" i="9"/>
  <c r="AD446" i="8"/>
  <c r="AA446" i="8"/>
  <c r="X446" i="8"/>
  <c r="U446" i="8"/>
  <c r="R446" i="8"/>
  <c r="O446" i="8"/>
  <c r="L446" i="8"/>
  <c r="I446" i="8"/>
  <c r="F446" i="8"/>
  <c r="C446" i="8"/>
  <c r="AD445" i="8"/>
  <c r="AA445" i="8"/>
  <c r="X445" i="8"/>
  <c r="U445" i="8"/>
  <c r="R445" i="8"/>
  <c r="O445" i="8"/>
  <c r="L445" i="8"/>
  <c r="I445" i="8"/>
  <c r="F445" i="8"/>
  <c r="C445" i="8"/>
  <c r="AD444" i="8"/>
  <c r="AA444" i="8"/>
  <c r="X444" i="8"/>
  <c r="U444" i="8"/>
  <c r="R444" i="8"/>
  <c r="O444" i="8"/>
  <c r="L444" i="8"/>
  <c r="I444" i="8"/>
  <c r="F444" i="8"/>
  <c r="C444" i="8"/>
  <c r="AD443" i="8"/>
  <c r="AA443" i="8"/>
  <c r="X443" i="8"/>
  <c r="U443" i="8"/>
  <c r="R443" i="8"/>
  <c r="O443" i="8"/>
  <c r="L443" i="8"/>
  <c r="I443" i="8"/>
  <c r="F443" i="8"/>
  <c r="C443" i="8"/>
  <c r="AD442" i="8"/>
  <c r="AA442" i="8"/>
  <c r="X442" i="8"/>
  <c r="U442" i="8"/>
  <c r="R442" i="8"/>
  <c r="O442" i="8"/>
  <c r="L442" i="8"/>
  <c r="I442" i="8"/>
  <c r="F442" i="8"/>
  <c r="C442" i="8"/>
  <c r="AD441" i="8"/>
  <c r="AA441" i="8"/>
  <c r="X441" i="8"/>
  <c r="U441" i="8"/>
  <c r="R441" i="8"/>
  <c r="O441" i="8"/>
  <c r="L441" i="8"/>
  <c r="I441" i="8"/>
  <c r="F441" i="8"/>
  <c r="C441" i="8"/>
  <c r="AD440" i="8"/>
  <c r="AA440" i="8"/>
  <c r="X440" i="8"/>
  <c r="U440" i="8"/>
  <c r="R440" i="8"/>
  <c r="O440" i="8"/>
  <c r="L440" i="8"/>
  <c r="I440" i="8"/>
  <c r="F440" i="8"/>
  <c r="C440" i="8"/>
  <c r="AD439" i="8"/>
  <c r="AA439" i="8"/>
  <c r="X439" i="8"/>
  <c r="U439" i="8"/>
  <c r="R439" i="8"/>
  <c r="O439" i="8"/>
  <c r="L439" i="8"/>
  <c r="I439" i="8"/>
  <c r="F439" i="8"/>
  <c r="C439" i="8"/>
  <c r="AD438" i="8"/>
  <c r="AA438" i="8"/>
  <c r="X438" i="8"/>
  <c r="U438" i="8"/>
  <c r="R438" i="8"/>
  <c r="O438" i="8"/>
  <c r="L438" i="8"/>
  <c r="I438" i="8"/>
  <c r="F438" i="8"/>
  <c r="C438" i="8"/>
  <c r="AD437" i="8"/>
  <c r="AA437" i="8"/>
  <c r="X437" i="8"/>
  <c r="U437" i="8"/>
  <c r="R437" i="8"/>
  <c r="O437" i="8"/>
  <c r="L437" i="8"/>
  <c r="I437" i="8"/>
  <c r="F437" i="8"/>
  <c r="C437" i="8"/>
  <c r="AD436" i="8"/>
  <c r="AA436" i="8"/>
  <c r="X436" i="8"/>
  <c r="U436" i="8"/>
  <c r="R436" i="8"/>
  <c r="O436" i="8"/>
  <c r="L436" i="8"/>
  <c r="I436" i="8"/>
  <c r="F436" i="8"/>
  <c r="C436" i="8"/>
  <c r="AD435" i="8"/>
  <c r="AA435" i="8"/>
  <c r="X435" i="8"/>
  <c r="U435" i="8"/>
  <c r="R435" i="8"/>
  <c r="O435" i="8"/>
  <c r="L435" i="8"/>
  <c r="I435" i="8"/>
  <c r="F435" i="8"/>
  <c r="C435" i="8"/>
  <c r="AD434" i="8"/>
  <c r="AA434" i="8"/>
  <c r="X434" i="8"/>
  <c r="U434" i="8"/>
  <c r="R434" i="8"/>
  <c r="O434" i="8"/>
  <c r="L434" i="8"/>
  <c r="I434" i="8"/>
  <c r="F434" i="8"/>
  <c r="C434" i="8"/>
  <c r="AD433" i="8"/>
  <c r="AA433" i="8"/>
  <c r="X433" i="8"/>
  <c r="U433" i="8"/>
  <c r="R433" i="8"/>
  <c r="O433" i="8"/>
  <c r="L433" i="8"/>
  <c r="I433" i="8"/>
  <c r="F433" i="8"/>
  <c r="C433" i="8"/>
  <c r="AD432" i="8"/>
  <c r="AA432" i="8"/>
  <c r="X432" i="8"/>
  <c r="U432" i="8"/>
  <c r="R432" i="8"/>
  <c r="O432" i="8"/>
  <c r="L432" i="8"/>
  <c r="I432" i="8"/>
  <c r="F432" i="8"/>
  <c r="C432" i="8"/>
  <c r="AD431" i="8"/>
  <c r="AA431" i="8"/>
  <c r="X431" i="8"/>
  <c r="U431" i="8"/>
  <c r="R431" i="8"/>
  <c r="O431" i="8"/>
  <c r="L431" i="8"/>
  <c r="I431" i="8"/>
  <c r="F431" i="8"/>
  <c r="C431" i="8"/>
  <c r="AD430" i="8"/>
  <c r="AA430" i="8"/>
  <c r="X430" i="8"/>
  <c r="U430" i="8"/>
  <c r="R430" i="8"/>
  <c r="O430" i="8"/>
  <c r="L430" i="8"/>
  <c r="I430" i="8"/>
  <c r="F430" i="8"/>
  <c r="C430" i="8"/>
  <c r="AD429" i="8"/>
  <c r="AA429" i="8"/>
  <c r="X429" i="8"/>
  <c r="U429" i="8"/>
  <c r="R429" i="8"/>
  <c r="O429" i="8"/>
  <c r="L429" i="8"/>
  <c r="I429" i="8"/>
  <c r="F429" i="8"/>
  <c r="C429" i="8"/>
  <c r="AD428" i="8"/>
  <c r="AA428" i="8"/>
  <c r="X428" i="8"/>
  <c r="U428" i="8"/>
  <c r="R428" i="8"/>
  <c r="O428" i="8"/>
  <c r="L428" i="8"/>
  <c r="I428" i="8"/>
  <c r="F428" i="8"/>
  <c r="C428" i="8"/>
  <c r="AD427" i="8"/>
  <c r="AA427" i="8"/>
  <c r="X427" i="8"/>
  <c r="U427" i="8"/>
  <c r="R427" i="8"/>
  <c r="O427" i="8"/>
  <c r="L427" i="8"/>
  <c r="I427" i="8"/>
  <c r="F427" i="8"/>
  <c r="C427" i="8"/>
  <c r="AD426" i="8"/>
  <c r="AA426" i="8"/>
  <c r="X426" i="8"/>
  <c r="U426" i="8"/>
  <c r="R426" i="8"/>
  <c r="O426" i="8"/>
  <c r="L426" i="8"/>
  <c r="I426" i="8"/>
  <c r="F426" i="8"/>
  <c r="C426" i="8"/>
  <c r="AD425" i="8"/>
  <c r="AA425" i="8"/>
  <c r="X425" i="8"/>
  <c r="U425" i="8"/>
  <c r="R425" i="8"/>
  <c r="O425" i="8"/>
  <c r="L425" i="8"/>
  <c r="I425" i="8"/>
  <c r="F425" i="8"/>
  <c r="C425" i="8"/>
  <c r="AD424" i="8"/>
  <c r="AA424" i="8"/>
  <c r="X424" i="8"/>
  <c r="U424" i="8"/>
  <c r="R424" i="8"/>
  <c r="O424" i="8"/>
  <c r="L424" i="8"/>
  <c r="I424" i="8"/>
  <c r="F424" i="8"/>
  <c r="C424" i="8"/>
  <c r="AD423" i="8"/>
  <c r="AA423" i="8"/>
  <c r="X423" i="8"/>
  <c r="U423" i="8"/>
  <c r="R423" i="8"/>
  <c r="O423" i="8"/>
  <c r="L423" i="8"/>
  <c r="I423" i="8"/>
  <c r="F423" i="8"/>
  <c r="C423" i="8"/>
  <c r="AD422" i="8"/>
  <c r="AA422" i="8"/>
  <c r="X422" i="8"/>
  <c r="U422" i="8"/>
  <c r="R422" i="8"/>
  <c r="O422" i="8"/>
  <c r="L422" i="8"/>
  <c r="I422" i="8"/>
  <c r="F422" i="8"/>
  <c r="C422" i="8"/>
  <c r="AD421" i="8"/>
  <c r="AA421" i="8"/>
  <c r="X421" i="8"/>
  <c r="U421" i="8"/>
  <c r="R421" i="8"/>
  <c r="O421" i="8"/>
  <c r="L421" i="8"/>
  <c r="I421" i="8"/>
  <c r="F421" i="8"/>
  <c r="C421" i="8"/>
  <c r="AD420" i="8"/>
  <c r="AA420" i="8"/>
  <c r="X420" i="8"/>
  <c r="U420" i="8"/>
  <c r="R420" i="8"/>
  <c r="O420" i="8"/>
  <c r="L420" i="8"/>
  <c r="I420" i="8"/>
  <c r="F420" i="8"/>
  <c r="C420" i="8"/>
  <c r="AD419" i="8"/>
  <c r="AA419" i="8"/>
  <c r="X419" i="8"/>
  <c r="U419" i="8"/>
  <c r="R419" i="8"/>
  <c r="O419" i="8"/>
  <c r="L419" i="8"/>
  <c r="I419" i="8"/>
  <c r="F419" i="8"/>
  <c r="C419" i="8"/>
  <c r="AD418" i="8"/>
  <c r="AA418" i="8"/>
  <c r="X418" i="8"/>
  <c r="U418" i="8"/>
  <c r="R418" i="8"/>
  <c r="O418" i="8"/>
  <c r="L418" i="8"/>
  <c r="I418" i="8"/>
  <c r="F418" i="8"/>
  <c r="C418" i="8"/>
  <c r="AD417" i="8"/>
  <c r="AA417" i="8"/>
  <c r="X417" i="8"/>
  <c r="U417" i="8"/>
  <c r="R417" i="8"/>
  <c r="O417" i="8"/>
  <c r="L417" i="8"/>
  <c r="I417" i="8"/>
  <c r="F417" i="8"/>
  <c r="C417" i="8"/>
  <c r="AD416" i="8"/>
  <c r="AA416" i="8"/>
  <c r="X416" i="8"/>
  <c r="U416" i="8"/>
  <c r="R416" i="8"/>
  <c r="O416" i="8"/>
  <c r="L416" i="8"/>
  <c r="I416" i="8"/>
  <c r="F416" i="8"/>
  <c r="C416" i="8"/>
  <c r="AC415" i="8"/>
  <c r="Z415" i="8"/>
  <c r="W415" i="8"/>
  <c r="T415" i="8"/>
  <c r="Q415" i="8"/>
  <c r="N415" i="8"/>
  <c r="K415" i="8"/>
  <c r="H415" i="8"/>
  <c r="E415" i="8"/>
  <c r="B415" i="8"/>
  <c r="AC414" i="8"/>
  <c r="Z414" i="8"/>
  <c r="W414" i="8"/>
  <c r="T414" i="8"/>
  <c r="Q414" i="8"/>
  <c r="N414" i="8"/>
  <c r="K414" i="8"/>
  <c r="H414" i="8"/>
  <c r="E414" i="8"/>
  <c r="B414" i="8"/>
  <c r="AC413" i="8"/>
  <c r="Z413" i="8"/>
  <c r="W413" i="8"/>
  <c r="T413" i="8"/>
  <c r="Q413" i="8"/>
  <c r="N413" i="8"/>
  <c r="K413" i="8"/>
  <c r="H413" i="8"/>
  <c r="E413" i="8"/>
  <c r="B413" i="8"/>
  <c r="AD408" i="8"/>
  <c r="AA408" i="8"/>
  <c r="X408" i="8"/>
  <c r="U408" i="8"/>
  <c r="R408" i="8"/>
  <c r="O408" i="8"/>
  <c r="L408" i="8"/>
  <c r="I408" i="8"/>
  <c r="F408" i="8"/>
  <c r="C408" i="8"/>
  <c r="AD407" i="8"/>
  <c r="AA407" i="8"/>
  <c r="X407" i="8"/>
  <c r="U407" i="8"/>
  <c r="R407" i="8"/>
  <c r="O407" i="8"/>
  <c r="L407" i="8"/>
  <c r="I407" i="8"/>
  <c r="F407" i="8"/>
  <c r="C407" i="8"/>
  <c r="AD406" i="8"/>
  <c r="AA406" i="8"/>
  <c r="X406" i="8"/>
  <c r="U406" i="8"/>
  <c r="R406" i="8"/>
  <c r="O406" i="8"/>
  <c r="L406" i="8"/>
  <c r="I406" i="8"/>
  <c r="F406" i="8"/>
  <c r="C406" i="8"/>
  <c r="AD405" i="8"/>
  <c r="AA405" i="8"/>
  <c r="X405" i="8"/>
  <c r="U405" i="8"/>
  <c r="R405" i="8"/>
  <c r="O405" i="8"/>
  <c r="L405" i="8"/>
  <c r="I405" i="8"/>
  <c r="F405" i="8"/>
  <c r="C405" i="8"/>
  <c r="AD404" i="8"/>
  <c r="AA404" i="8"/>
  <c r="X404" i="8"/>
  <c r="U404" i="8"/>
  <c r="R404" i="8"/>
  <c r="O404" i="8"/>
  <c r="L404" i="8"/>
  <c r="I404" i="8"/>
  <c r="F404" i="8"/>
  <c r="C404" i="8"/>
  <c r="AD403" i="8"/>
  <c r="AA403" i="8"/>
  <c r="X403" i="8"/>
  <c r="U403" i="8"/>
  <c r="R403" i="8"/>
  <c r="O403" i="8"/>
  <c r="L403" i="8"/>
  <c r="I403" i="8"/>
  <c r="F403" i="8"/>
  <c r="C403" i="8"/>
  <c r="AD402" i="8"/>
  <c r="AA402" i="8"/>
  <c r="X402" i="8"/>
  <c r="U402" i="8"/>
  <c r="R402" i="8"/>
  <c r="O402" i="8"/>
  <c r="L402" i="8"/>
  <c r="I402" i="8"/>
  <c r="F402" i="8"/>
  <c r="C402" i="8"/>
  <c r="AD401" i="8"/>
  <c r="AA401" i="8"/>
  <c r="X401" i="8"/>
  <c r="U401" i="8"/>
  <c r="R401" i="8"/>
  <c r="O401" i="8"/>
  <c r="L401" i="8"/>
  <c r="I401" i="8"/>
  <c r="F401" i="8"/>
  <c r="C401" i="8"/>
  <c r="AD400" i="8"/>
  <c r="AA400" i="8"/>
  <c r="X400" i="8"/>
  <c r="U400" i="8"/>
  <c r="R400" i="8"/>
  <c r="O400" i="8"/>
  <c r="L400" i="8"/>
  <c r="I400" i="8"/>
  <c r="F400" i="8"/>
  <c r="C400" i="8"/>
  <c r="AD399" i="8"/>
  <c r="AA399" i="8"/>
  <c r="X399" i="8"/>
  <c r="U399" i="8"/>
  <c r="R399" i="8"/>
  <c r="O399" i="8"/>
  <c r="L399" i="8"/>
  <c r="I399" i="8"/>
  <c r="F399" i="8"/>
  <c r="C399" i="8"/>
  <c r="AD398" i="8"/>
  <c r="AA398" i="8"/>
  <c r="X398" i="8"/>
  <c r="U398" i="8"/>
  <c r="R398" i="8"/>
  <c r="O398" i="8"/>
  <c r="L398" i="8"/>
  <c r="I398" i="8"/>
  <c r="F398" i="8"/>
  <c r="C398" i="8"/>
  <c r="AD397" i="8"/>
  <c r="AA397" i="8"/>
  <c r="X397" i="8"/>
  <c r="U397" i="8"/>
  <c r="R397" i="8"/>
  <c r="O397" i="8"/>
  <c r="L397" i="8"/>
  <c r="I397" i="8"/>
  <c r="F397" i="8"/>
  <c r="C397" i="8"/>
  <c r="AD396" i="8"/>
  <c r="AA396" i="8"/>
  <c r="X396" i="8"/>
  <c r="U396" i="8"/>
  <c r="R396" i="8"/>
  <c r="O396" i="8"/>
  <c r="L396" i="8"/>
  <c r="I396" i="8"/>
  <c r="F396" i="8"/>
  <c r="C396" i="8"/>
  <c r="AD395" i="8"/>
  <c r="AA395" i="8"/>
  <c r="X395" i="8"/>
  <c r="U395" i="8"/>
  <c r="R395" i="8"/>
  <c r="O395" i="8"/>
  <c r="L395" i="8"/>
  <c r="I395" i="8"/>
  <c r="F395" i="8"/>
  <c r="C395" i="8"/>
  <c r="AD394" i="8"/>
  <c r="AA394" i="8"/>
  <c r="X394" i="8"/>
  <c r="U394" i="8"/>
  <c r="R394" i="8"/>
  <c r="O394" i="8"/>
  <c r="L394" i="8"/>
  <c r="I394" i="8"/>
  <c r="F394" i="8"/>
  <c r="C394" i="8"/>
  <c r="AD393" i="8"/>
  <c r="AA393" i="8"/>
  <c r="X393" i="8"/>
  <c r="U393" i="8"/>
  <c r="R393" i="8"/>
  <c r="O393" i="8"/>
  <c r="L393" i="8"/>
  <c r="I393" i="8"/>
  <c r="F393" i="8"/>
  <c r="C393" i="8"/>
  <c r="AD392" i="8"/>
  <c r="AA392" i="8"/>
  <c r="X392" i="8"/>
  <c r="U392" i="8"/>
  <c r="R392" i="8"/>
  <c r="O392" i="8"/>
  <c r="L392" i="8"/>
  <c r="I392" i="8"/>
  <c r="F392" i="8"/>
  <c r="C392" i="8"/>
  <c r="AD391" i="8"/>
  <c r="AA391" i="8"/>
  <c r="X391" i="8"/>
  <c r="U391" i="8"/>
  <c r="R391" i="8"/>
  <c r="O391" i="8"/>
  <c r="L391" i="8"/>
  <c r="I391" i="8"/>
  <c r="F391" i="8"/>
  <c r="C391" i="8"/>
  <c r="AD390" i="8"/>
  <c r="AA390" i="8"/>
  <c r="X390" i="8"/>
  <c r="U390" i="8"/>
  <c r="R390" i="8"/>
  <c r="O390" i="8"/>
  <c r="L390" i="8"/>
  <c r="I390" i="8"/>
  <c r="F390" i="8"/>
  <c r="C390" i="8"/>
  <c r="AD389" i="8"/>
  <c r="AA389" i="8"/>
  <c r="X389" i="8"/>
  <c r="U389" i="8"/>
  <c r="R389" i="8"/>
  <c r="O389" i="8"/>
  <c r="L389" i="8"/>
  <c r="I389" i="8"/>
  <c r="F389" i="8"/>
  <c r="C389" i="8"/>
  <c r="AD388" i="8"/>
  <c r="AA388" i="8"/>
  <c r="X388" i="8"/>
  <c r="U388" i="8"/>
  <c r="R388" i="8"/>
  <c r="O388" i="8"/>
  <c r="L388" i="8"/>
  <c r="I388" i="8"/>
  <c r="F388" i="8"/>
  <c r="C388" i="8"/>
  <c r="AD387" i="8"/>
  <c r="AA387" i="8"/>
  <c r="X387" i="8"/>
  <c r="U387" i="8"/>
  <c r="R387" i="8"/>
  <c r="O387" i="8"/>
  <c r="L387" i="8"/>
  <c r="I387" i="8"/>
  <c r="F387" i="8"/>
  <c r="C387" i="8"/>
  <c r="AD386" i="8"/>
  <c r="AA386" i="8"/>
  <c r="X386" i="8"/>
  <c r="U386" i="8"/>
  <c r="R386" i="8"/>
  <c r="O386" i="8"/>
  <c r="L386" i="8"/>
  <c r="I386" i="8"/>
  <c r="F386" i="8"/>
  <c r="C386" i="8"/>
  <c r="AD385" i="8"/>
  <c r="AA385" i="8"/>
  <c r="X385" i="8"/>
  <c r="U385" i="8"/>
  <c r="R385" i="8"/>
  <c r="O385" i="8"/>
  <c r="L385" i="8"/>
  <c r="I385" i="8"/>
  <c r="F385" i="8"/>
  <c r="C385" i="8"/>
  <c r="AD384" i="8"/>
  <c r="AA384" i="8"/>
  <c r="X384" i="8"/>
  <c r="U384" i="8"/>
  <c r="R384" i="8"/>
  <c r="O384" i="8"/>
  <c r="L384" i="8"/>
  <c r="I384" i="8"/>
  <c r="F384" i="8"/>
  <c r="C384" i="8"/>
  <c r="AD383" i="8"/>
  <c r="AA383" i="8"/>
  <c r="X383" i="8"/>
  <c r="U383" i="8"/>
  <c r="R383" i="8"/>
  <c r="O383" i="8"/>
  <c r="L383" i="8"/>
  <c r="I383" i="8"/>
  <c r="F383" i="8"/>
  <c r="C383" i="8"/>
  <c r="AD382" i="8"/>
  <c r="AA382" i="8"/>
  <c r="X382" i="8"/>
  <c r="U382" i="8"/>
  <c r="R382" i="8"/>
  <c r="O382" i="8"/>
  <c r="L382" i="8"/>
  <c r="I382" i="8"/>
  <c r="F382" i="8"/>
  <c r="C382" i="8"/>
  <c r="AD381" i="8"/>
  <c r="AA381" i="8"/>
  <c r="X381" i="8"/>
  <c r="U381" i="8"/>
  <c r="R381" i="8"/>
  <c r="O381" i="8"/>
  <c r="L381" i="8"/>
  <c r="I381" i="8"/>
  <c r="F381" i="8"/>
  <c r="C381" i="8"/>
  <c r="AD380" i="8"/>
  <c r="AA380" i="8"/>
  <c r="X380" i="8"/>
  <c r="U380" i="8"/>
  <c r="R380" i="8"/>
  <c r="O380" i="8"/>
  <c r="L380" i="8"/>
  <c r="I380" i="8"/>
  <c r="F380" i="8"/>
  <c r="C380" i="8"/>
  <c r="AD379" i="8"/>
  <c r="AA379" i="8"/>
  <c r="X379" i="8"/>
  <c r="U379" i="8"/>
  <c r="R379" i="8"/>
  <c r="O379" i="8"/>
  <c r="L379" i="8"/>
  <c r="I379" i="8"/>
  <c r="F379" i="8"/>
  <c r="C379" i="8"/>
  <c r="AC378" i="8"/>
  <c r="Z378" i="8"/>
  <c r="W378" i="8"/>
  <c r="T378" i="8"/>
  <c r="Q378" i="8"/>
  <c r="N378" i="8"/>
  <c r="K378" i="8"/>
  <c r="H378" i="8"/>
  <c r="E378" i="8"/>
  <c r="B378" i="8"/>
  <c r="AC377" i="8"/>
  <c r="Z377" i="8"/>
  <c r="W377" i="8"/>
  <c r="T377" i="8"/>
  <c r="Q377" i="8"/>
  <c r="N377" i="8"/>
  <c r="K377" i="8"/>
  <c r="H377" i="8"/>
  <c r="E377" i="8"/>
  <c r="B377" i="8"/>
  <c r="AC376" i="8"/>
  <c r="Z376" i="8"/>
  <c r="W376" i="8"/>
  <c r="T376" i="8"/>
  <c r="Q376" i="8"/>
  <c r="N376" i="8"/>
  <c r="K376" i="8"/>
  <c r="H376" i="8"/>
  <c r="E376" i="8"/>
  <c r="B376" i="8"/>
  <c r="AD371" i="8"/>
  <c r="AA371" i="8"/>
  <c r="X371" i="8"/>
  <c r="U371" i="8"/>
  <c r="R371" i="8"/>
  <c r="O371" i="8"/>
  <c r="L371" i="8"/>
  <c r="I371" i="8"/>
  <c r="F371" i="8"/>
  <c r="C371" i="8"/>
  <c r="AD370" i="8"/>
  <c r="AA370" i="8"/>
  <c r="X370" i="8"/>
  <c r="U370" i="8"/>
  <c r="R370" i="8"/>
  <c r="O370" i="8"/>
  <c r="L370" i="8"/>
  <c r="I370" i="8"/>
  <c r="F370" i="8"/>
  <c r="C370" i="8"/>
  <c r="AD369" i="8"/>
  <c r="AA369" i="8"/>
  <c r="X369" i="8"/>
  <c r="U369" i="8"/>
  <c r="R369" i="8"/>
  <c r="O369" i="8"/>
  <c r="L369" i="8"/>
  <c r="I369" i="8"/>
  <c r="F369" i="8"/>
  <c r="C369" i="8"/>
  <c r="AD368" i="8"/>
  <c r="AA368" i="8"/>
  <c r="X368" i="8"/>
  <c r="U368" i="8"/>
  <c r="R368" i="8"/>
  <c r="O368" i="8"/>
  <c r="L368" i="8"/>
  <c r="I368" i="8"/>
  <c r="F368" i="8"/>
  <c r="C368" i="8"/>
  <c r="AD367" i="8"/>
  <c r="AA367" i="8"/>
  <c r="X367" i="8"/>
  <c r="U367" i="8"/>
  <c r="R367" i="8"/>
  <c r="O367" i="8"/>
  <c r="L367" i="8"/>
  <c r="I367" i="8"/>
  <c r="F367" i="8"/>
  <c r="C367" i="8"/>
  <c r="AD366" i="8"/>
  <c r="AA366" i="8"/>
  <c r="X366" i="8"/>
  <c r="U366" i="8"/>
  <c r="R366" i="8"/>
  <c r="O366" i="8"/>
  <c r="L366" i="8"/>
  <c r="I366" i="8"/>
  <c r="F366" i="8"/>
  <c r="C366" i="8"/>
  <c r="AD365" i="8"/>
  <c r="AA365" i="8"/>
  <c r="X365" i="8"/>
  <c r="U365" i="8"/>
  <c r="R365" i="8"/>
  <c r="O365" i="8"/>
  <c r="L365" i="8"/>
  <c r="I365" i="8"/>
  <c r="F365" i="8"/>
  <c r="C365" i="8"/>
  <c r="AD364" i="8"/>
  <c r="AA364" i="8"/>
  <c r="X364" i="8"/>
  <c r="U364" i="8"/>
  <c r="R364" i="8"/>
  <c r="O364" i="8"/>
  <c r="L364" i="8"/>
  <c r="I364" i="8"/>
  <c r="F364" i="8"/>
  <c r="C364" i="8"/>
  <c r="AD363" i="8"/>
  <c r="AA363" i="8"/>
  <c r="X363" i="8"/>
  <c r="U363" i="8"/>
  <c r="R363" i="8"/>
  <c r="O363" i="8"/>
  <c r="L363" i="8"/>
  <c r="I363" i="8"/>
  <c r="F363" i="8"/>
  <c r="C363" i="8"/>
  <c r="AD362" i="8"/>
  <c r="AA362" i="8"/>
  <c r="X362" i="8"/>
  <c r="U362" i="8"/>
  <c r="R362" i="8"/>
  <c r="O362" i="8"/>
  <c r="L362" i="8"/>
  <c r="I362" i="8"/>
  <c r="F362" i="8"/>
  <c r="C362" i="8"/>
  <c r="AD361" i="8"/>
  <c r="AA361" i="8"/>
  <c r="X361" i="8"/>
  <c r="U361" i="8"/>
  <c r="R361" i="8"/>
  <c r="O361" i="8"/>
  <c r="L361" i="8"/>
  <c r="I361" i="8"/>
  <c r="F361" i="8"/>
  <c r="C361" i="8"/>
  <c r="AD360" i="8"/>
  <c r="AA360" i="8"/>
  <c r="X360" i="8"/>
  <c r="U360" i="8"/>
  <c r="R360" i="8"/>
  <c r="O360" i="8"/>
  <c r="L360" i="8"/>
  <c r="I360" i="8"/>
  <c r="F360" i="8"/>
  <c r="C360" i="8"/>
  <c r="AD359" i="8"/>
  <c r="AA359" i="8"/>
  <c r="X359" i="8"/>
  <c r="U359" i="8"/>
  <c r="R359" i="8"/>
  <c r="O359" i="8"/>
  <c r="L359" i="8"/>
  <c r="I359" i="8"/>
  <c r="F359" i="8"/>
  <c r="C359" i="8"/>
  <c r="AD358" i="8"/>
  <c r="AA358" i="8"/>
  <c r="X358" i="8"/>
  <c r="U358" i="8"/>
  <c r="R358" i="8"/>
  <c r="O358" i="8"/>
  <c r="L358" i="8"/>
  <c r="I358" i="8"/>
  <c r="F358" i="8"/>
  <c r="C358" i="8"/>
  <c r="AD357" i="8"/>
  <c r="AA357" i="8"/>
  <c r="X357" i="8"/>
  <c r="U357" i="8"/>
  <c r="R357" i="8"/>
  <c r="O357" i="8"/>
  <c r="L357" i="8"/>
  <c r="I357" i="8"/>
  <c r="F357" i="8"/>
  <c r="C357" i="8"/>
  <c r="AD356" i="8"/>
  <c r="AA356" i="8"/>
  <c r="X356" i="8"/>
  <c r="U356" i="8"/>
  <c r="R356" i="8"/>
  <c r="O356" i="8"/>
  <c r="L356" i="8"/>
  <c r="I356" i="8"/>
  <c r="F356" i="8"/>
  <c r="C356" i="8"/>
  <c r="AD355" i="8"/>
  <c r="AA355" i="8"/>
  <c r="X355" i="8"/>
  <c r="U355" i="8"/>
  <c r="R355" i="8"/>
  <c r="O355" i="8"/>
  <c r="L355" i="8"/>
  <c r="I355" i="8"/>
  <c r="F355" i="8"/>
  <c r="C355" i="8"/>
  <c r="AD354" i="8"/>
  <c r="AA354" i="8"/>
  <c r="X354" i="8"/>
  <c r="U354" i="8"/>
  <c r="R354" i="8"/>
  <c r="O354" i="8"/>
  <c r="L354" i="8"/>
  <c r="I354" i="8"/>
  <c r="F354" i="8"/>
  <c r="C354" i="8"/>
  <c r="AD353" i="8"/>
  <c r="AA353" i="8"/>
  <c r="X353" i="8"/>
  <c r="U353" i="8"/>
  <c r="R353" i="8"/>
  <c r="O353" i="8"/>
  <c r="L353" i="8"/>
  <c r="I353" i="8"/>
  <c r="F353" i="8"/>
  <c r="C353" i="8"/>
  <c r="AD352" i="8"/>
  <c r="AA352" i="8"/>
  <c r="X352" i="8"/>
  <c r="U352" i="8"/>
  <c r="R352" i="8"/>
  <c r="O352" i="8"/>
  <c r="L352" i="8"/>
  <c r="I352" i="8"/>
  <c r="F352" i="8"/>
  <c r="C352" i="8"/>
  <c r="AD351" i="8"/>
  <c r="AA351" i="8"/>
  <c r="X351" i="8"/>
  <c r="U351" i="8"/>
  <c r="R351" i="8"/>
  <c r="O351" i="8"/>
  <c r="L351" i="8"/>
  <c r="I351" i="8"/>
  <c r="F351" i="8"/>
  <c r="C351" i="8"/>
  <c r="AD350" i="8"/>
  <c r="AA350" i="8"/>
  <c r="X350" i="8"/>
  <c r="U350" i="8"/>
  <c r="R350" i="8"/>
  <c r="O350" i="8"/>
  <c r="L350" i="8"/>
  <c r="I350" i="8"/>
  <c r="F350" i="8"/>
  <c r="C350" i="8"/>
  <c r="AD349" i="8"/>
  <c r="AA349" i="8"/>
  <c r="X349" i="8"/>
  <c r="U349" i="8"/>
  <c r="R349" i="8"/>
  <c r="O349" i="8"/>
  <c r="L349" i="8"/>
  <c r="I349" i="8"/>
  <c r="F349" i="8"/>
  <c r="C349" i="8"/>
  <c r="AD348" i="8"/>
  <c r="AA348" i="8"/>
  <c r="X348" i="8"/>
  <c r="U348" i="8"/>
  <c r="R348" i="8"/>
  <c r="O348" i="8"/>
  <c r="L348" i="8"/>
  <c r="I348" i="8"/>
  <c r="F348" i="8"/>
  <c r="C348" i="8"/>
  <c r="AD347" i="8"/>
  <c r="AA347" i="8"/>
  <c r="X347" i="8"/>
  <c r="U347" i="8"/>
  <c r="R347" i="8"/>
  <c r="O347" i="8"/>
  <c r="L347" i="8"/>
  <c r="I347" i="8"/>
  <c r="F347" i="8"/>
  <c r="C347" i="8"/>
  <c r="AD346" i="8"/>
  <c r="AA346" i="8"/>
  <c r="X346" i="8"/>
  <c r="U346" i="8"/>
  <c r="R346" i="8"/>
  <c r="O346" i="8"/>
  <c r="L346" i="8"/>
  <c r="I346" i="8"/>
  <c r="F346" i="8"/>
  <c r="C346" i="8"/>
  <c r="AD345" i="8"/>
  <c r="AA345" i="8"/>
  <c r="X345" i="8"/>
  <c r="U345" i="8"/>
  <c r="R345" i="8"/>
  <c r="O345" i="8"/>
  <c r="L345" i="8"/>
  <c r="I345" i="8"/>
  <c r="F345" i="8"/>
  <c r="C345" i="8"/>
  <c r="AD344" i="8"/>
  <c r="AA344" i="8"/>
  <c r="X344" i="8"/>
  <c r="U344" i="8"/>
  <c r="R344" i="8"/>
  <c r="O344" i="8"/>
  <c r="L344" i="8"/>
  <c r="I344" i="8"/>
  <c r="F344" i="8"/>
  <c r="C344" i="8"/>
  <c r="AD343" i="8"/>
  <c r="AA343" i="8"/>
  <c r="X343" i="8"/>
  <c r="U343" i="8"/>
  <c r="R343" i="8"/>
  <c r="O343" i="8"/>
  <c r="L343" i="8"/>
  <c r="I343" i="8"/>
  <c r="F343" i="8"/>
  <c r="C343" i="8"/>
  <c r="AD342" i="8"/>
  <c r="AA342" i="8"/>
  <c r="X342" i="8"/>
  <c r="U342" i="8"/>
  <c r="R342" i="8"/>
  <c r="O342" i="8"/>
  <c r="L342" i="8"/>
  <c r="I342" i="8"/>
  <c r="F342" i="8"/>
  <c r="C342" i="8"/>
  <c r="AD341" i="8"/>
  <c r="AA341" i="8"/>
  <c r="X341" i="8"/>
  <c r="U341" i="8"/>
  <c r="R341" i="8"/>
  <c r="O341" i="8"/>
  <c r="L341" i="8"/>
  <c r="I341" i="8"/>
  <c r="F341" i="8"/>
  <c r="C341" i="8"/>
  <c r="AC340" i="8"/>
  <c r="Z340" i="8"/>
  <c r="W340" i="8"/>
  <c r="T340" i="8"/>
  <c r="Q340" i="8"/>
  <c r="N340" i="8"/>
  <c r="K340" i="8"/>
  <c r="H340" i="8"/>
  <c r="E340" i="8"/>
  <c r="B340" i="8"/>
  <c r="AC339" i="8"/>
  <c r="Z339" i="8"/>
  <c r="W339" i="8"/>
  <c r="T339" i="8"/>
  <c r="Q339" i="8"/>
  <c r="N339" i="8"/>
  <c r="K339" i="8"/>
  <c r="H339" i="8"/>
  <c r="E339" i="8"/>
  <c r="B339" i="8"/>
  <c r="AC338" i="8"/>
  <c r="Z338" i="8"/>
  <c r="W338" i="8"/>
  <c r="T338" i="8"/>
  <c r="Q338" i="8"/>
  <c r="N338" i="8"/>
  <c r="K338" i="8"/>
  <c r="H338" i="8"/>
  <c r="E338" i="8"/>
  <c r="B338" i="8"/>
  <c r="AD333" i="8"/>
  <c r="AA333" i="8"/>
  <c r="X333" i="8"/>
  <c r="U333" i="8"/>
  <c r="R333" i="8"/>
  <c r="O333" i="8"/>
  <c r="L333" i="8"/>
  <c r="I333" i="8"/>
  <c r="F333" i="8"/>
  <c r="C333" i="8"/>
  <c r="AD332" i="8"/>
  <c r="AA332" i="8"/>
  <c r="X332" i="8"/>
  <c r="U332" i="8"/>
  <c r="R332" i="8"/>
  <c r="O332" i="8"/>
  <c r="L332" i="8"/>
  <c r="I332" i="8"/>
  <c r="F332" i="8"/>
  <c r="C332" i="8"/>
  <c r="AD331" i="8"/>
  <c r="AA331" i="8"/>
  <c r="X331" i="8"/>
  <c r="U331" i="8"/>
  <c r="R331" i="8"/>
  <c r="O331" i="8"/>
  <c r="L331" i="8"/>
  <c r="I331" i="8"/>
  <c r="F331" i="8"/>
  <c r="C331" i="8"/>
  <c r="AD330" i="8"/>
  <c r="AA330" i="8"/>
  <c r="X330" i="8"/>
  <c r="U330" i="8"/>
  <c r="R330" i="8"/>
  <c r="O330" i="8"/>
  <c r="L330" i="8"/>
  <c r="I330" i="8"/>
  <c r="F330" i="8"/>
  <c r="C330" i="8"/>
  <c r="AD329" i="8"/>
  <c r="AA329" i="8"/>
  <c r="X329" i="8"/>
  <c r="U329" i="8"/>
  <c r="R329" i="8"/>
  <c r="O329" i="8"/>
  <c r="L329" i="8"/>
  <c r="I329" i="8"/>
  <c r="F329" i="8"/>
  <c r="C329" i="8"/>
  <c r="AD328" i="8"/>
  <c r="AA328" i="8"/>
  <c r="X328" i="8"/>
  <c r="U328" i="8"/>
  <c r="R328" i="8"/>
  <c r="O328" i="8"/>
  <c r="L328" i="8"/>
  <c r="I328" i="8"/>
  <c r="F328" i="8"/>
  <c r="C328" i="8"/>
  <c r="AD327" i="8"/>
  <c r="AA327" i="8"/>
  <c r="X327" i="8"/>
  <c r="U327" i="8"/>
  <c r="R327" i="8"/>
  <c r="O327" i="8"/>
  <c r="L327" i="8"/>
  <c r="I327" i="8"/>
  <c r="F327" i="8"/>
  <c r="C327" i="8"/>
  <c r="AD326" i="8"/>
  <c r="AA326" i="8"/>
  <c r="X326" i="8"/>
  <c r="U326" i="8"/>
  <c r="R326" i="8"/>
  <c r="O326" i="8"/>
  <c r="L326" i="8"/>
  <c r="I326" i="8"/>
  <c r="F326" i="8"/>
  <c r="C326" i="8"/>
  <c r="AD325" i="8"/>
  <c r="AA325" i="8"/>
  <c r="X325" i="8"/>
  <c r="U325" i="8"/>
  <c r="R325" i="8"/>
  <c r="O325" i="8"/>
  <c r="L325" i="8"/>
  <c r="I325" i="8"/>
  <c r="F325" i="8"/>
  <c r="C325" i="8"/>
  <c r="AD324" i="8"/>
  <c r="AA324" i="8"/>
  <c r="X324" i="8"/>
  <c r="U324" i="8"/>
  <c r="R324" i="8"/>
  <c r="O324" i="8"/>
  <c r="L324" i="8"/>
  <c r="I324" i="8"/>
  <c r="F324" i="8"/>
  <c r="C324" i="8"/>
  <c r="AD323" i="8"/>
  <c r="AA323" i="8"/>
  <c r="X323" i="8"/>
  <c r="U323" i="8"/>
  <c r="R323" i="8"/>
  <c r="O323" i="8"/>
  <c r="L323" i="8"/>
  <c r="I323" i="8"/>
  <c r="F323" i="8"/>
  <c r="C323" i="8"/>
  <c r="AD322" i="8"/>
  <c r="AA322" i="8"/>
  <c r="X322" i="8"/>
  <c r="U322" i="8"/>
  <c r="R322" i="8"/>
  <c r="O322" i="8"/>
  <c r="L322" i="8"/>
  <c r="I322" i="8"/>
  <c r="F322" i="8"/>
  <c r="C322" i="8"/>
  <c r="AD321" i="8"/>
  <c r="AA321" i="8"/>
  <c r="X321" i="8"/>
  <c r="U321" i="8"/>
  <c r="R321" i="8"/>
  <c r="O321" i="8"/>
  <c r="L321" i="8"/>
  <c r="I321" i="8"/>
  <c r="F321" i="8"/>
  <c r="C321" i="8"/>
  <c r="AD320" i="8"/>
  <c r="AA320" i="8"/>
  <c r="X320" i="8"/>
  <c r="U320" i="8"/>
  <c r="R320" i="8"/>
  <c r="O320" i="8"/>
  <c r="L320" i="8"/>
  <c r="I320" i="8"/>
  <c r="F320" i="8"/>
  <c r="C320" i="8"/>
  <c r="AD319" i="8"/>
  <c r="AA319" i="8"/>
  <c r="X319" i="8"/>
  <c r="U319" i="8"/>
  <c r="R319" i="8"/>
  <c r="O319" i="8"/>
  <c r="L319" i="8"/>
  <c r="I319" i="8"/>
  <c r="F319" i="8"/>
  <c r="C319" i="8"/>
  <c r="AD318" i="8"/>
  <c r="AA318" i="8"/>
  <c r="X318" i="8"/>
  <c r="U318" i="8"/>
  <c r="R318" i="8"/>
  <c r="O318" i="8"/>
  <c r="L318" i="8"/>
  <c r="I318" i="8"/>
  <c r="F318" i="8"/>
  <c r="C318" i="8"/>
  <c r="AD317" i="8"/>
  <c r="AA317" i="8"/>
  <c r="X317" i="8"/>
  <c r="U317" i="8"/>
  <c r="R317" i="8"/>
  <c r="O317" i="8"/>
  <c r="L317" i="8"/>
  <c r="I317" i="8"/>
  <c r="F317" i="8"/>
  <c r="C317" i="8"/>
  <c r="AD316" i="8"/>
  <c r="AA316" i="8"/>
  <c r="X316" i="8"/>
  <c r="U316" i="8"/>
  <c r="R316" i="8"/>
  <c r="O316" i="8"/>
  <c r="L316" i="8"/>
  <c r="I316" i="8"/>
  <c r="F316" i="8"/>
  <c r="C316" i="8"/>
  <c r="AD315" i="8"/>
  <c r="AA315" i="8"/>
  <c r="X315" i="8"/>
  <c r="U315" i="8"/>
  <c r="R315" i="8"/>
  <c r="O315" i="8"/>
  <c r="L315" i="8"/>
  <c r="I315" i="8"/>
  <c r="F315" i="8"/>
  <c r="C315" i="8"/>
  <c r="AD314" i="8"/>
  <c r="AA314" i="8"/>
  <c r="X314" i="8"/>
  <c r="U314" i="8"/>
  <c r="R314" i="8"/>
  <c r="O314" i="8"/>
  <c r="L314" i="8"/>
  <c r="I314" i="8"/>
  <c r="F314" i="8"/>
  <c r="C314" i="8"/>
  <c r="AD313" i="8"/>
  <c r="AA313" i="8"/>
  <c r="X313" i="8"/>
  <c r="U313" i="8"/>
  <c r="R313" i="8"/>
  <c r="O313" i="8"/>
  <c r="L313" i="8"/>
  <c r="I313" i="8"/>
  <c r="F313" i="8"/>
  <c r="C313" i="8"/>
  <c r="AD312" i="8"/>
  <c r="AA312" i="8"/>
  <c r="X312" i="8"/>
  <c r="U312" i="8"/>
  <c r="R312" i="8"/>
  <c r="O312" i="8"/>
  <c r="L312" i="8"/>
  <c r="I312" i="8"/>
  <c r="F312" i="8"/>
  <c r="C312" i="8"/>
  <c r="AD311" i="8"/>
  <c r="AA311" i="8"/>
  <c r="X311" i="8"/>
  <c r="U311" i="8"/>
  <c r="R311" i="8"/>
  <c r="O311" i="8"/>
  <c r="L311" i="8"/>
  <c r="I311" i="8"/>
  <c r="F311" i="8"/>
  <c r="C311" i="8"/>
  <c r="AD310" i="8"/>
  <c r="AA310" i="8"/>
  <c r="X310" i="8"/>
  <c r="U310" i="8"/>
  <c r="R310" i="8"/>
  <c r="O310" i="8"/>
  <c r="L310" i="8"/>
  <c r="I310" i="8"/>
  <c r="F310" i="8"/>
  <c r="C310" i="8"/>
  <c r="AD309" i="8"/>
  <c r="AA309" i="8"/>
  <c r="X309" i="8"/>
  <c r="U309" i="8"/>
  <c r="R309" i="8"/>
  <c r="O309" i="8"/>
  <c r="L309" i="8"/>
  <c r="I309" i="8"/>
  <c r="F309" i="8"/>
  <c r="C309" i="8"/>
  <c r="AD308" i="8"/>
  <c r="AA308" i="8"/>
  <c r="X308" i="8"/>
  <c r="U308" i="8"/>
  <c r="R308" i="8"/>
  <c r="O308" i="8"/>
  <c r="L308" i="8"/>
  <c r="I308" i="8"/>
  <c r="F308" i="8"/>
  <c r="C308" i="8"/>
  <c r="AD307" i="8"/>
  <c r="AA307" i="8"/>
  <c r="X307" i="8"/>
  <c r="U307" i="8"/>
  <c r="R307" i="8"/>
  <c r="O307" i="8"/>
  <c r="L307" i="8"/>
  <c r="I307" i="8"/>
  <c r="F307" i="8"/>
  <c r="C307" i="8"/>
  <c r="AD306" i="8"/>
  <c r="AA306" i="8"/>
  <c r="X306" i="8"/>
  <c r="U306" i="8"/>
  <c r="R306" i="8"/>
  <c r="O306" i="8"/>
  <c r="L306" i="8"/>
  <c r="I306" i="8"/>
  <c r="F306" i="8"/>
  <c r="C306" i="8"/>
  <c r="AD305" i="8"/>
  <c r="AA305" i="8"/>
  <c r="X305" i="8"/>
  <c r="U305" i="8"/>
  <c r="R305" i="8"/>
  <c r="O305" i="8"/>
  <c r="L305" i="8"/>
  <c r="I305" i="8"/>
  <c r="F305" i="8"/>
  <c r="C305" i="8"/>
  <c r="AD304" i="8"/>
  <c r="AA304" i="8"/>
  <c r="X304" i="8"/>
  <c r="U304" i="8"/>
  <c r="R304" i="8"/>
  <c r="O304" i="8"/>
  <c r="L304" i="8"/>
  <c r="I304" i="8"/>
  <c r="F304" i="8"/>
  <c r="C304" i="8"/>
  <c r="AC303" i="8"/>
  <c r="Z303" i="8"/>
  <c r="W303" i="8"/>
  <c r="T303" i="8"/>
  <c r="Q303" i="8"/>
  <c r="N303" i="8"/>
  <c r="K303" i="8"/>
  <c r="H303" i="8"/>
  <c r="E303" i="8"/>
  <c r="B303" i="8"/>
  <c r="AC302" i="8"/>
  <c r="Z302" i="8"/>
  <c r="W302" i="8"/>
  <c r="T302" i="8"/>
  <c r="Q302" i="8"/>
  <c r="N302" i="8"/>
  <c r="K302" i="8"/>
  <c r="H302" i="8"/>
  <c r="E302" i="8"/>
  <c r="B302" i="8"/>
  <c r="AC301" i="8"/>
  <c r="Z301" i="8"/>
  <c r="W301" i="8"/>
  <c r="T301" i="8"/>
  <c r="Q301" i="8"/>
  <c r="N301" i="8"/>
  <c r="K301" i="8"/>
  <c r="H301" i="8"/>
  <c r="E301" i="8"/>
  <c r="B301" i="8"/>
  <c r="AD296" i="8"/>
  <c r="AA296" i="8"/>
  <c r="X296" i="8"/>
  <c r="U296" i="8"/>
  <c r="R296" i="8"/>
  <c r="O296" i="8"/>
  <c r="L296" i="8"/>
  <c r="I296" i="8"/>
  <c r="F296" i="8"/>
  <c r="C296" i="8"/>
  <c r="AD295" i="8"/>
  <c r="AA295" i="8"/>
  <c r="X295" i="8"/>
  <c r="U295" i="8"/>
  <c r="R295" i="8"/>
  <c r="O295" i="8"/>
  <c r="L295" i="8"/>
  <c r="I295" i="8"/>
  <c r="F295" i="8"/>
  <c r="C295" i="8"/>
  <c r="AD294" i="8"/>
  <c r="AA294" i="8"/>
  <c r="X294" i="8"/>
  <c r="U294" i="8"/>
  <c r="R294" i="8"/>
  <c r="O294" i="8"/>
  <c r="L294" i="8"/>
  <c r="I294" i="8"/>
  <c r="F294" i="8"/>
  <c r="C294" i="8"/>
  <c r="AD293" i="8"/>
  <c r="AA293" i="8"/>
  <c r="X293" i="8"/>
  <c r="U293" i="8"/>
  <c r="R293" i="8"/>
  <c r="O293" i="8"/>
  <c r="L293" i="8"/>
  <c r="I293" i="8"/>
  <c r="F293" i="8"/>
  <c r="C293" i="8"/>
  <c r="AD292" i="8"/>
  <c r="AA292" i="8"/>
  <c r="X292" i="8"/>
  <c r="U292" i="8"/>
  <c r="R292" i="8"/>
  <c r="O292" i="8"/>
  <c r="L292" i="8"/>
  <c r="I292" i="8"/>
  <c r="F292" i="8"/>
  <c r="C292" i="8"/>
  <c r="AD291" i="8"/>
  <c r="AA291" i="8"/>
  <c r="X291" i="8"/>
  <c r="U291" i="8"/>
  <c r="R291" i="8"/>
  <c r="O291" i="8"/>
  <c r="L291" i="8"/>
  <c r="I291" i="8"/>
  <c r="F291" i="8"/>
  <c r="C291" i="8"/>
  <c r="AD290" i="8"/>
  <c r="AA290" i="8"/>
  <c r="X290" i="8"/>
  <c r="U290" i="8"/>
  <c r="R290" i="8"/>
  <c r="O290" i="8"/>
  <c r="L290" i="8"/>
  <c r="I290" i="8"/>
  <c r="F290" i="8"/>
  <c r="C290" i="8"/>
  <c r="AD289" i="8"/>
  <c r="AA289" i="8"/>
  <c r="X289" i="8"/>
  <c r="U289" i="8"/>
  <c r="R289" i="8"/>
  <c r="O289" i="8"/>
  <c r="L289" i="8"/>
  <c r="I289" i="8"/>
  <c r="F289" i="8"/>
  <c r="C289" i="8"/>
  <c r="AD288" i="8"/>
  <c r="AA288" i="8"/>
  <c r="X288" i="8"/>
  <c r="U288" i="8"/>
  <c r="R288" i="8"/>
  <c r="O288" i="8"/>
  <c r="L288" i="8"/>
  <c r="I288" i="8"/>
  <c r="F288" i="8"/>
  <c r="C288" i="8"/>
  <c r="AD287" i="8"/>
  <c r="AA287" i="8"/>
  <c r="X287" i="8"/>
  <c r="U287" i="8"/>
  <c r="R287" i="8"/>
  <c r="O287" i="8"/>
  <c r="L287" i="8"/>
  <c r="I287" i="8"/>
  <c r="F287" i="8"/>
  <c r="C287" i="8"/>
  <c r="AD286" i="8"/>
  <c r="AA286" i="8"/>
  <c r="X286" i="8"/>
  <c r="U286" i="8"/>
  <c r="R286" i="8"/>
  <c r="O286" i="8"/>
  <c r="L286" i="8"/>
  <c r="I286" i="8"/>
  <c r="F286" i="8"/>
  <c r="C286" i="8"/>
  <c r="AD285" i="8"/>
  <c r="AA285" i="8"/>
  <c r="X285" i="8"/>
  <c r="U285" i="8"/>
  <c r="R285" i="8"/>
  <c r="O285" i="8"/>
  <c r="L285" i="8"/>
  <c r="I285" i="8"/>
  <c r="F285" i="8"/>
  <c r="C285" i="8"/>
  <c r="AD284" i="8"/>
  <c r="AA284" i="8"/>
  <c r="X284" i="8"/>
  <c r="U284" i="8"/>
  <c r="R284" i="8"/>
  <c r="O284" i="8"/>
  <c r="L284" i="8"/>
  <c r="I284" i="8"/>
  <c r="F284" i="8"/>
  <c r="C284" i="8"/>
  <c r="AD283" i="8"/>
  <c r="AA283" i="8"/>
  <c r="X283" i="8"/>
  <c r="U283" i="8"/>
  <c r="R283" i="8"/>
  <c r="O283" i="8"/>
  <c r="L283" i="8"/>
  <c r="I283" i="8"/>
  <c r="F283" i="8"/>
  <c r="C283" i="8"/>
  <c r="AD282" i="8"/>
  <c r="AA282" i="8"/>
  <c r="X282" i="8"/>
  <c r="U282" i="8"/>
  <c r="R282" i="8"/>
  <c r="O282" i="8"/>
  <c r="L282" i="8"/>
  <c r="I282" i="8"/>
  <c r="F282" i="8"/>
  <c r="C282" i="8"/>
  <c r="AD281" i="8"/>
  <c r="AA281" i="8"/>
  <c r="X281" i="8"/>
  <c r="U281" i="8"/>
  <c r="R281" i="8"/>
  <c r="O281" i="8"/>
  <c r="L281" i="8"/>
  <c r="I281" i="8"/>
  <c r="F281" i="8"/>
  <c r="C281" i="8"/>
  <c r="AD280" i="8"/>
  <c r="AA280" i="8"/>
  <c r="X280" i="8"/>
  <c r="U280" i="8"/>
  <c r="R280" i="8"/>
  <c r="O280" i="8"/>
  <c r="L280" i="8"/>
  <c r="I280" i="8"/>
  <c r="F280" i="8"/>
  <c r="C280" i="8"/>
  <c r="AD279" i="8"/>
  <c r="AA279" i="8"/>
  <c r="X279" i="8"/>
  <c r="U279" i="8"/>
  <c r="R279" i="8"/>
  <c r="O279" i="8"/>
  <c r="L279" i="8"/>
  <c r="I279" i="8"/>
  <c r="F279" i="8"/>
  <c r="C279" i="8"/>
  <c r="AD278" i="8"/>
  <c r="AA278" i="8"/>
  <c r="X278" i="8"/>
  <c r="U278" i="8"/>
  <c r="R278" i="8"/>
  <c r="O278" i="8"/>
  <c r="L278" i="8"/>
  <c r="I278" i="8"/>
  <c r="F278" i="8"/>
  <c r="C278" i="8"/>
  <c r="AD277" i="8"/>
  <c r="AA277" i="8"/>
  <c r="X277" i="8"/>
  <c r="U277" i="8"/>
  <c r="R277" i="8"/>
  <c r="O277" i="8"/>
  <c r="L277" i="8"/>
  <c r="I277" i="8"/>
  <c r="F277" i="8"/>
  <c r="C277" i="8"/>
  <c r="AD276" i="8"/>
  <c r="AA276" i="8"/>
  <c r="X276" i="8"/>
  <c r="U276" i="8"/>
  <c r="R276" i="8"/>
  <c r="O276" i="8"/>
  <c r="L276" i="8"/>
  <c r="I276" i="8"/>
  <c r="F276" i="8"/>
  <c r="C276" i="8"/>
  <c r="AD275" i="8"/>
  <c r="AA275" i="8"/>
  <c r="X275" i="8"/>
  <c r="U275" i="8"/>
  <c r="R275" i="8"/>
  <c r="O275" i="8"/>
  <c r="L275" i="8"/>
  <c r="I275" i="8"/>
  <c r="F275" i="8"/>
  <c r="C275" i="8"/>
  <c r="AD274" i="8"/>
  <c r="AA274" i="8"/>
  <c r="X274" i="8"/>
  <c r="U274" i="8"/>
  <c r="R274" i="8"/>
  <c r="O274" i="8"/>
  <c r="L274" i="8"/>
  <c r="I274" i="8"/>
  <c r="F274" i="8"/>
  <c r="C274" i="8"/>
  <c r="AD273" i="8"/>
  <c r="AA273" i="8"/>
  <c r="X273" i="8"/>
  <c r="U273" i="8"/>
  <c r="R273" i="8"/>
  <c r="O273" i="8"/>
  <c r="L273" i="8"/>
  <c r="I273" i="8"/>
  <c r="F273" i="8"/>
  <c r="C273" i="8"/>
  <c r="AD272" i="8"/>
  <c r="AA272" i="8"/>
  <c r="X272" i="8"/>
  <c r="U272" i="8"/>
  <c r="R272" i="8"/>
  <c r="O272" i="8"/>
  <c r="L272" i="8"/>
  <c r="I272" i="8"/>
  <c r="F272" i="8"/>
  <c r="C272" i="8"/>
  <c r="AD271" i="8"/>
  <c r="AA271" i="8"/>
  <c r="X271" i="8"/>
  <c r="U271" i="8"/>
  <c r="R271" i="8"/>
  <c r="O271" i="8"/>
  <c r="L271" i="8"/>
  <c r="I271" i="8"/>
  <c r="F271" i="8"/>
  <c r="C271" i="8"/>
  <c r="AD270" i="8"/>
  <c r="AA270" i="8"/>
  <c r="X270" i="8"/>
  <c r="U270" i="8"/>
  <c r="R270" i="8"/>
  <c r="O270" i="8"/>
  <c r="L270" i="8"/>
  <c r="I270" i="8"/>
  <c r="F270" i="8"/>
  <c r="C270" i="8"/>
  <c r="AD269" i="8"/>
  <c r="AA269" i="8"/>
  <c r="X269" i="8"/>
  <c r="U269" i="8"/>
  <c r="R269" i="8"/>
  <c r="O269" i="8"/>
  <c r="L269" i="8"/>
  <c r="I269" i="8"/>
  <c r="F269" i="8"/>
  <c r="C269" i="8"/>
  <c r="AD268" i="8"/>
  <c r="AA268" i="8"/>
  <c r="X268" i="8"/>
  <c r="U268" i="8"/>
  <c r="R268" i="8"/>
  <c r="O268" i="8"/>
  <c r="L268" i="8"/>
  <c r="I268" i="8"/>
  <c r="F268" i="8"/>
  <c r="C268" i="8"/>
  <c r="AD267" i="8"/>
  <c r="AA267" i="8"/>
  <c r="X267" i="8"/>
  <c r="U267" i="8"/>
  <c r="R267" i="8"/>
  <c r="O267" i="8"/>
  <c r="L267" i="8"/>
  <c r="I267" i="8"/>
  <c r="F267" i="8"/>
  <c r="C267" i="8"/>
  <c r="AD266" i="8"/>
  <c r="AA266" i="8"/>
  <c r="X266" i="8"/>
  <c r="U266" i="8"/>
  <c r="R266" i="8"/>
  <c r="O266" i="8"/>
  <c r="L266" i="8"/>
  <c r="I266" i="8"/>
  <c r="F266" i="8"/>
  <c r="C266" i="8"/>
  <c r="AC265" i="8"/>
  <c r="Z265" i="8"/>
  <c r="W265" i="8"/>
  <c r="T265" i="8"/>
  <c r="Q265" i="8"/>
  <c r="N265" i="8"/>
  <c r="K265" i="8"/>
  <c r="H265" i="8"/>
  <c r="E265" i="8"/>
  <c r="B265" i="8"/>
  <c r="AC264" i="8"/>
  <c r="Z264" i="8"/>
  <c r="W264" i="8"/>
  <c r="T264" i="8"/>
  <c r="Q264" i="8"/>
  <c r="N264" i="8"/>
  <c r="K264" i="8"/>
  <c r="H264" i="8"/>
  <c r="E264" i="8"/>
  <c r="B264" i="8"/>
  <c r="AC263" i="8"/>
  <c r="Z263" i="8"/>
  <c r="W263" i="8"/>
  <c r="T263" i="8"/>
  <c r="Q263" i="8"/>
  <c r="N263" i="8"/>
  <c r="K263" i="8"/>
  <c r="H263" i="8"/>
  <c r="E263" i="8"/>
  <c r="B263" i="8"/>
  <c r="AD258" i="8"/>
  <c r="AA258" i="8"/>
  <c r="X258" i="8"/>
  <c r="U258" i="8"/>
  <c r="R258" i="8"/>
  <c r="O258" i="8"/>
  <c r="L258" i="8"/>
  <c r="I258" i="8"/>
  <c r="F258" i="8"/>
  <c r="C258" i="8"/>
  <c r="AD257" i="8"/>
  <c r="AA257" i="8"/>
  <c r="X257" i="8"/>
  <c r="U257" i="8"/>
  <c r="R257" i="8"/>
  <c r="O257" i="8"/>
  <c r="L257" i="8"/>
  <c r="I257" i="8"/>
  <c r="F257" i="8"/>
  <c r="C257" i="8"/>
  <c r="AD256" i="8"/>
  <c r="AA256" i="8"/>
  <c r="X256" i="8"/>
  <c r="U256" i="8"/>
  <c r="R256" i="8"/>
  <c r="O256" i="8"/>
  <c r="L256" i="8"/>
  <c r="I256" i="8"/>
  <c r="F256" i="8"/>
  <c r="C256" i="8"/>
  <c r="AD255" i="8"/>
  <c r="AA255" i="8"/>
  <c r="X255" i="8"/>
  <c r="U255" i="8"/>
  <c r="R255" i="8"/>
  <c r="O255" i="8"/>
  <c r="L255" i="8"/>
  <c r="I255" i="8"/>
  <c r="F255" i="8"/>
  <c r="C255" i="8"/>
  <c r="AD254" i="8"/>
  <c r="AA254" i="8"/>
  <c r="X254" i="8"/>
  <c r="U254" i="8"/>
  <c r="R254" i="8"/>
  <c r="O254" i="8"/>
  <c r="L254" i="8"/>
  <c r="I254" i="8"/>
  <c r="F254" i="8"/>
  <c r="C254" i="8"/>
  <c r="AD253" i="8"/>
  <c r="AA253" i="8"/>
  <c r="X253" i="8"/>
  <c r="U253" i="8"/>
  <c r="R253" i="8"/>
  <c r="O253" i="8"/>
  <c r="L253" i="8"/>
  <c r="I253" i="8"/>
  <c r="F253" i="8"/>
  <c r="C253" i="8"/>
  <c r="AD252" i="8"/>
  <c r="AA252" i="8"/>
  <c r="X252" i="8"/>
  <c r="U252" i="8"/>
  <c r="R252" i="8"/>
  <c r="O252" i="8"/>
  <c r="L252" i="8"/>
  <c r="I252" i="8"/>
  <c r="F252" i="8"/>
  <c r="C252" i="8"/>
  <c r="AD251" i="8"/>
  <c r="AA251" i="8"/>
  <c r="X251" i="8"/>
  <c r="U251" i="8"/>
  <c r="R251" i="8"/>
  <c r="O251" i="8"/>
  <c r="L251" i="8"/>
  <c r="I251" i="8"/>
  <c r="F251" i="8"/>
  <c r="C251" i="8"/>
  <c r="AD250" i="8"/>
  <c r="AA250" i="8"/>
  <c r="X250" i="8"/>
  <c r="U250" i="8"/>
  <c r="R250" i="8"/>
  <c r="O250" i="8"/>
  <c r="L250" i="8"/>
  <c r="I250" i="8"/>
  <c r="F250" i="8"/>
  <c r="C250" i="8"/>
  <c r="AD249" i="8"/>
  <c r="AA249" i="8"/>
  <c r="X249" i="8"/>
  <c r="U249" i="8"/>
  <c r="R249" i="8"/>
  <c r="O249" i="8"/>
  <c r="L249" i="8"/>
  <c r="I249" i="8"/>
  <c r="F249" i="8"/>
  <c r="C249" i="8"/>
  <c r="AD248" i="8"/>
  <c r="AA248" i="8"/>
  <c r="X248" i="8"/>
  <c r="U248" i="8"/>
  <c r="R248" i="8"/>
  <c r="O248" i="8"/>
  <c r="L248" i="8"/>
  <c r="I248" i="8"/>
  <c r="F248" i="8"/>
  <c r="C248" i="8"/>
  <c r="AD247" i="8"/>
  <c r="AA247" i="8"/>
  <c r="X247" i="8"/>
  <c r="U247" i="8"/>
  <c r="R247" i="8"/>
  <c r="O247" i="8"/>
  <c r="L247" i="8"/>
  <c r="I247" i="8"/>
  <c r="F247" i="8"/>
  <c r="C247" i="8"/>
  <c r="AD246" i="8"/>
  <c r="AA246" i="8"/>
  <c r="X246" i="8"/>
  <c r="U246" i="8"/>
  <c r="R246" i="8"/>
  <c r="O246" i="8"/>
  <c r="L246" i="8"/>
  <c r="I246" i="8"/>
  <c r="F246" i="8"/>
  <c r="C246" i="8"/>
  <c r="AD245" i="8"/>
  <c r="AA245" i="8"/>
  <c r="X245" i="8"/>
  <c r="U245" i="8"/>
  <c r="R245" i="8"/>
  <c r="O245" i="8"/>
  <c r="L245" i="8"/>
  <c r="I245" i="8"/>
  <c r="F245" i="8"/>
  <c r="C245" i="8"/>
  <c r="AD244" i="8"/>
  <c r="AA244" i="8"/>
  <c r="X244" i="8"/>
  <c r="U244" i="8"/>
  <c r="R244" i="8"/>
  <c r="O244" i="8"/>
  <c r="L244" i="8"/>
  <c r="I244" i="8"/>
  <c r="F244" i="8"/>
  <c r="C244" i="8"/>
  <c r="AD243" i="8"/>
  <c r="AA243" i="8"/>
  <c r="X243" i="8"/>
  <c r="U243" i="8"/>
  <c r="R243" i="8"/>
  <c r="O243" i="8"/>
  <c r="L243" i="8"/>
  <c r="I243" i="8"/>
  <c r="F243" i="8"/>
  <c r="C243" i="8"/>
  <c r="AD242" i="8"/>
  <c r="AA242" i="8"/>
  <c r="X242" i="8"/>
  <c r="U242" i="8"/>
  <c r="R242" i="8"/>
  <c r="O242" i="8"/>
  <c r="L242" i="8"/>
  <c r="I242" i="8"/>
  <c r="F242" i="8"/>
  <c r="C242" i="8"/>
  <c r="AD241" i="8"/>
  <c r="AA241" i="8"/>
  <c r="X241" i="8"/>
  <c r="U241" i="8"/>
  <c r="R241" i="8"/>
  <c r="O241" i="8"/>
  <c r="L241" i="8"/>
  <c r="I241" i="8"/>
  <c r="F241" i="8"/>
  <c r="C241" i="8"/>
  <c r="AD240" i="8"/>
  <c r="AA240" i="8"/>
  <c r="X240" i="8"/>
  <c r="U240" i="8"/>
  <c r="R240" i="8"/>
  <c r="O240" i="8"/>
  <c r="L240" i="8"/>
  <c r="I240" i="8"/>
  <c r="F240" i="8"/>
  <c r="C240" i="8"/>
  <c r="AD239" i="8"/>
  <c r="AA239" i="8"/>
  <c r="X239" i="8"/>
  <c r="U239" i="8"/>
  <c r="R239" i="8"/>
  <c r="O239" i="8"/>
  <c r="L239" i="8"/>
  <c r="I239" i="8"/>
  <c r="F239" i="8"/>
  <c r="C239" i="8"/>
  <c r="AD238" i="8"/>
  <c r="AA238" i="8"/>
  <c r="X238" i="8"/>
  <c r="U238" i="8"/>
  <c r="R238" i="8"/>
  <c r="O238" i="8"/>
  <c r="L238" i="8"/>
  <c r="I238" i="8"/>
  <c r="F238" i="8"/>
  <c r="C238" i="8"/>
  <c r="AD237" i="8"/>
  <c r="AA237" i="8"/>
  <c r="X237" i="8"/>
  <c r="U237" i="8"/>
  <c r="R237" i="8"/>
  <c r="O237" i="8"/>
  <c r="L237" i="8"/>
  <c r="I237" i="8"/>
  <c r="F237" i="8"/>
  <c r="C237" i="8"/>
  <c r="AD236" i="8"/>
  <c r="AA236" i="8"/>
  <c r="X236" i="8"/>
  <c r="U236" i="8"/>
  <c r="R236" i="8"/>
  <c r="O236" i="8"/>
  <c r="L236" i="8"/>
  <c r="I236" i="8"/>
  <c r="F236" i="8"/>
  <c r="C236" i="8"/>
  <c r="AD235" i="8"/>
  <c r="AA235" i="8"/>
  <c r="X235" i="8"/>
  <c r="U235" i="8"/>
  <c r="R235" i="8"/>
  <c r="O235" i="8"/>
  <c r="L235" i="8"/>
  <c r="I235" i="8"/>
  <c r="F235" i="8"/>
  <c r="C235" i="8"/>
  <c r="AD234" i="8"/>
  <c r="AA234" i="8"/>
  <c r="X234" i="8"/>
  <c r="U234" i="8"/>
  <c r="R234" i="8"/>
  <c r="O234" i="8"/>
  <c r="L234" i="8"/>
  <c r="I234" i="8"/>
  <c r="F234" i="8"/>
  <c r="C234" i="8"/>
  <c r="AD233" i="8"/>
  <c r="AA233" i="8"/>
  <c r="X233" i="8"/>
  <c r="U233" i="8"/>
  <c r="R233" i="8"/>
  <c r="O233" i="8"/>
  <c r="L233" i="8"/>
  <c r="I233" i="8"/>
  <c r="F233" i="8"/>
  <c r="C233" i="8"/>
  <c r="AD232" i="8"/>
  <c r="AA232" i="8"/>
  <c r="X232" i="8"/>
  <c r="U232" i="8"/>
  <c r="R232" i="8"/>
  <c r="O232" i="8"/>
  <c r="L232" i="8"/>
  <c r="I232" i="8"/>
  <c r="F232" i="8"/>
  <c r="C232" i="8"/>
  <c r="AD231" i="8"/>
  <c r="AA231" i="8"/>
  <c r="X231" i="8"/>
  <c r="U231" i="8"/>
  <c r="R231" i="8"/>
  <c r="O231" i="8"/>
  <c r="L231" i="8"/>
  <c r="I231" i="8"/>
  <c r="F231" i="8"/>
  <c r="C231" i="8"/>
  <c r="AD230" i="8"/>
  <c r="AA230" i="8"/>
  <c r="X230" i="8"/>
  <c r="U230" i="8"/>
  <c r="R230" i="8"/>
  <c r="O230" i="8"/>
  <c r="L230" i="8"/>
  <c r="I230" i="8"/>
  <c r="F230" i="8"/>
  <c r="C230" i="8"/>
  <c r="AD229" i="8"/>
  <c r="AA229" i="8"/>
  <c r="X229" i="8"/>
  <c r="U229" i="8"/>
  <c r="R229" i="8"/>
  <c r="O229" i="8"/>
  <c r="L229" i="8"/>
  <c r="I229" i="8"/>
  <c r="F229" i="8"/>
  <c r="C229" i="8"/>
  <c r="AD228" i="8"/>
  <c r="AA228" i="8"/>
  <c r="X228" i="8"/>
  <c r="U228" i="8"/>
  <c r="R228" i="8"/>
  <c r="O228" i="8"/>
  <c r="L228" i="8"/>
  <c r="I228" i="8"/>
  <c r="F228" i="8"/>
  <c r="C228" i="8"/>
  <c r="AC227" i="8"/>
  <c r="Z227" i="8"/>
  <c r="W227" i="8"/>
  <c r="T227" i="8"/>
  <c r="Q227" i="8"/>
  <c r="N227" i="8"/>
  <c r="K227" i="8"/>
  <c r="H227" i="8"/>
  <c r="E227" i="8"/>
  <c r="B227" i="8"/>
  <c r="AC226" i="8"/>
  <c r="Z226" i="8"/>
  <c r="W226" i="8"/>
  <c r="T226" i="8"/>
  <c r="Q226" i="8"/>
  <c r="N226" i="8"/>
  <c r="K226" i="8"/>
  <c r="H226" i="8"/>
  <c r="E226" i="8"/>
  <c r="B226" i="8"/>
  <c r="AC225" i="8"/>
  <c r="Z225" i="8"/>
  <c r="W225" i="8"/>
  <c r="T225" i="8"/>
  <c r="Q225" i="8"/>
  <c r="N225" i="8"/>
  <c r="K225" i="8"/>
  <c r="H225" i="8"/>
  <c r="E225" i="8"/>
  <c r="B225" i="8"/>
  <c r="AD220" i="8"/>
  <c r="AA220" i="8"/>
  <c r="X220" i="8"/>
  <c r="U220" i="8"/>
  <c r="R220" i="8"/>
  <c r="O220" i="8"/>
  <c r="L220" i="8"/>
  <c r="I220" i="8"/>
  <c r="F220" i="8"/>
  <c r="C220" i="8"/>
  <c r="AD219" i="8"/>
  <c r="AA219" i="8"/>
  <c r="X219" i="8"/>
  <c r="U219" i="8"/>
  <c r="R219" i="8"/>
  <c r="O219" i="8"/>
  <c r="L219" i="8"/>
  <c r="I219" i="8"/>
  <c r="F219" i="8"/>
  <c r="C219" i="8"/>
  <c r="AD218" i="8"/>
  <c r="AA218" i="8"/>
  <c r="X218" i="8"/>
  <c r="U218" i="8"/>
  <c r="R218" i="8"/>
  <c r="O218" i="8"/>
  <c r="L218" i="8"/>
  <c r="I218" i="8"/>
  <c r="F218" i="8"/>
  <c r="C218" i="8"/>
  <c r="AD217" i="8"/>
  <c r="AA217" i="8"/>
  <c r="X217" i="8"/>
  <c r="U217" i="8"/>
  <c r="R217" i="8"/>
  <c r="O217" i="8"/>
  <c r="L217" i="8"/>
  <c r="I217" i="8"/>
  <c r="F217" i="8"/>
  <c r="C217" i="8"/>
  <c r="AD216" i="8"/>
  <c r="AA216" i="8"/>
  <c r="X216" i="8"/>
  <c r="U216" i="8"/>
  <c r="R216" i="8"/>
  <c r="O216" i="8"/>
  <c r="L216" i="8"/>
  <c r="I216" i="8"/>
  <c r="F216" i="8"/>
  <c r="C216" i="8"/>
  <c r="AD215" i="8"/>
  <c r="AA215" i="8"/>
  <c r="X215" i="8"/>
  <c r="U215" i="8"/>
  <c r="R215" i="8"/>
  <c r="O215" i="8"/>
  <c r="L215" i="8"/>
  <c r="I215" i="8"/>
  <c r="F215" i="8"/>
  <c r="C215" i="8"/>
  <c r="AD214" i="8"/>
  <c r="AA214" i="8"/>
  <c r="X214" i="8"/>
  <c r="U214" i="8"/>
  <c r="R214" i="8"/>
  <c r="O214" i="8"/>
  <c r="L214" i="8"/>
  <c r="I214" i="8"/>
  <c r="F214" i="8"/>
  <c r="C214" i="8"/>
  <c r="AD213" i="8"/>
  <c r="AA213" i="8"/>
  <c r="X213" i="8"/>
  <c r="U213" i="8"/>
  <c r="R213" i="8"/>
  <c r="O213" i="8"/>
  <c r="L213" i="8"/>
  <c r="I213" i="8"/>
  <c r="F213" i="8"/>
  <c r="C213" i="8"/>
  <c r="AD212" i="8"/>
  <c r="AA212" i="8"/>
  <c r="X212" i="8"/>
  <c r="U212" i="8"/>
  <c r="R212" i="8"/>
  <c r="O212" i="8"/>
  <c r="L212" i="8"/>
  <c r="I212" i="8"/>
  <c r="F212" i="8"/>
  <c r="C212" i="8"/>
  <c r="AD211" i="8"/>
  <c r="AA211" i="8"/>
  <c r="X211" i="8"/>
  <c r="U211" i="8"/>
  <c r="R211" i="8"/>
  <c r="O211" i="8"/>
  <c r="L211" i="8"/>
  <c r="I211" i="8"/>
  <c r="F211" i="8"/>
  <c r="C211" i="8"/>
  <c r="AD210" i="8"/>
  <c r="AA210" i="8"/>
  <c r="X210" i="8"/>
  <c r="U210" i="8"/>
  <c r="R210" i="8"/>
  <c r="O210" i="8"/>
  <c r="L210" i="8"/>
  <c r="I210" i="8"/>
  <c r="F210" i="8"/>
  <c r="C210" i="8"/>
  <c r="AD209" i="8"/>
  <c r="AA209" i="8"/>
  <c r="X209" i="8"/>
  <c r="U209" i="8"/>
  <c r="R209" i="8"/>
  <c r="O209" i="8"/>
  <c r="L209" i="8"/>
  <c r="I209" i="8"/>
  <c r="F209" i="8"/>
  <c r="C209" i="8"/>
  <c r="AD208" i="8"/>
  <c r="AA208" i="8"/>
  <c r="X208" i="8"/>
  <c r="U208" i="8"/>
  <c r="R208" i="8"/>
  <c r="O208" i="8"/>
  <c r="L208" i="8"/>
  <c r="I208" i="8"/>
  <c r="F208" i="8"/>
  <c r="C208" i="8"/>
  <c r="AD207" i="8"/>
  <c r="AA207" i="8"/>
  <c r="X207" i="8"/>
  <c r="U207" i="8"/>
  <c r="R207" i="8"/>
  <c r="O207" i="8"/>
  <c r="L207" i="8"/>
  <c r="I207" i="8"/>
  <c r="F207" i="8"/>
  <c r="C207" i="8"/>
  <c r="AD206" i="8"/>
  <c r="AA206" i="8"/>
  <c r="X206" i="8"/>
  <c r="U206" i="8"/>
  <c r="R206" i="8"/>
  <c r="O206" i="8"/>
  <c r="L206" i="8"/>
  <c r="I206" i="8"/>
  <c r="F206" i="8"/>
  <c r="C206" i="8"/>
  <c r="AD205" i="8"/>
  <c r="AA205" i="8"/>
  <c r="X205" i="8"/>
  <c r="U205" i="8"/>
  <c r="R205" i="8"/>
  <c r="O205" i="8"/>
  <c r="L205" i="8"/>
  <c r="I205" i="8"/>
  <c r="F205" i="8"/>
  <c r="C205" i="8"/>
  <c r="AD204" i="8"/>
  <c r="AA204" i="8"/>
  <c r="X204" i="8"/>
  <c r="U204" i="8"/>
  <c r="R204" i="8"/>
  <c r="O204" i="8"/>
  <c r="L204" i="8"/>
  <c r="I204" i="8"/>
  <c r="F204" i="8"/>
  <c r="C204" i="8"/>
  <c r="AD203" i="8"/>
  <c r="AA203" i="8"/>
  <c r="X203" i="8"/>
  <c r="U203" i="8"/>
  <c r="R203" i="8"/>
  <c r="O203" i="8"/>
  <c r="L203" i="8"/>
  <c r="I203" i="8"/>
  <c r="F203" i="8"/>
  <c r="C203" i="8"/>
  <c r="AD202" i="8"/>
  <c r="AA202" i="8"/>
  <c r="X202" i="8"/>
  <c r="U202" i="8"/>
  <c r="R202" i="8"/>
  <c r="O202" i="8"/>
  <c r="L202" i="8"/>
  <c r="I202" i="8"/>
  <c r="F202" i="8"/>
  <c r="C202" i="8"/>
  <c r="AD201" i="8"/>
  <c r="AA201" i="8"/>
  <c r="X201" i="8"/>
  <c r="U201" i="8"/>
  <c r="R201" i="8"/>
  <c r="O201" i="8"/>
  <c r="L201" i="8"/>
  <c r="I201" i="8"/>
  <c r="F201" i="8"/>
  <c r="C201" i="8"/>
  <c r="AD200" i="8"/>
  <c r="AA200" i="8"/>
  <c r="X200" i="8"/>
  <c r="U200" i="8"/>
  <c r="R200" i="8"/>
  <c r="O200" i="8"/>
  <c r="L200" i="8"/>
  <c r="I200" i="8"/>
  <c r="F200" i="8"/>
  <c r="C200" i="8"/>
  <c r="AD199" i="8"/>
  <c r="AA199" i="8"/>
  <c r="X199" i="8"/>
  <c r="U199" i="8"/>
  <c r="R199" i="8"/>
  <c r="O199" i="8"/>
  <c r="L199" i="8"/>
  <c r="I199" i="8"/>
  <c r="F199" i="8"/>
  <c r="C199" i="8"/>
  <c r="AD198" i="8"/>
  <c r="AA198" i="8"/>
  <c r="X198" i="8"/>
  <c r="U198" i="8"/>
  <c r="R198" i="8"/>
  <c r="O198" i="8"/>
  <c r="L198" i="8"/>
  <c r="I198" i="8"/>
  <c r="F198" i="8"/>
  <c r="C198" i="8"/>
  <c r="AD197" i="8"/>
  <c r="AA197" i="8"/>
  <c r="X197" i="8"/>
  <c r="U197" i="8"/>
  <c r="R197" i="8"/>
  <c r="O197" i="8"/>
  <c r="L197" i="8"/>
  <c r="I197" i="8"/>
  <c r="F197" i="8"/>
  <c r="C197" i="8"/>
  <c r="AD196" i="8"/>
  <c r="AA196" i="8"/>
  <c r="X196" i="8"/>
  <c r="U196" i="8"/>
  <c r="R196" i="8"/>
  <c r="O196" i="8"/>
  <c r="L196" i="8"/>
  <c r="I196" i="8"/>
  <c r="F196" i="8"/>
  <c r="C196" i="8"/>
  <c r="AD195" i="8"/>
  <c r="AA195" i="8"/>
  <c r="X195" i="8"/>
  <c r="U195" i="8"/>
  <c r="R195" i="8"/>
  <c r="O195" i="8"/>
  <c r="L195" i="8"/>
  <c r="I195" i="8"/>
  <c r="F195" i="8"/>
  <c r="C195" i="8"/>
  <c r="AD194" i="8"/>
  <c r="AA194" i="8"/>
  <c r="X194" i="8"/>
  <c r="U194" i="8"/>
  <c r="R194" i="8"/>
  <c r="O194" i="8"/>
  <c r="L194" i="8"/>
  <c r="I194" i="8"/>
  <c r="F194" i="8"/>
  <c r="C194" i="8"/>
  <c r="AD193" i="8"/>
  <c r="AA193" i="8"/>
  <c r="X193" i="8"/>
  <c r="U193" i="8"/>
  <c r="R193" i="8"/>
  <c r="O193" i="8"/>
  <c r="L193" i="8"/>
  <c r="I193" i="8"/>
  <c r="F193" i="8"/>
  <c r="C193" i="8"/>
  <c r="AD192" i="8"/>
  <c r="AA192" i="8"/>
  <c r="X192" i="8"/>
  <c r="U192" i="8"/>
  <c r="R192" i="8"/>
  <c r="O192" i="8"/>
  <c r="L192" i="8"/>
  <c r="I192" i="8"/>
  <c r="F192" i="8"/>
  <c r="C192" i="8"/>
  <c r="AD191" i="8"/>
  <c r="AA191" i="8"/>
  <c r="X191" i="8"/>
  <c r="U191" i="8"/>
  <c r="R191" i="8"/>
  <c r="O191" i="8"/>
  <c r="L191" i="8"/>
  <c r="I191" i="8"/>
  <c r="F191" i="8"/>
  <c r="C191" i="8"/>
  <c r="AC190" i="8"/>
  <c r="Z190" i="8"/>
  <c r="W190" i="8"/>
  <c r="T190" i="8"/>
  <c r="Q190" i="8"/>
  <c r="N190" i="8"/>
  <c r="K190" i="8"/>
  <c r="H190" i="8"/>
  <c r="E190" i="8"/>
  <c r="B190" i="8"/>
  <c r="AC189" i="8"/>
  <c r="Z189" i="8"/>
  <c r="W189" i="8"/>
  <c r="T189" i="8"/>
  <c r="Q189" i="8"/>
  <c r="N189" i="8"/>
  <c r="K189" i="8"/>
  <c r="H189" i="8"/>
  <c r="E189" i="8"/>
  <c r="B189" i="8"/>
  <c r="AC188" i="8"/>
  <c r="Z188" i="8"/>
  <c r="W188" i="8"/>
  <c r="T188" i="8"/>
  <c r="Q188" i="8"/>
  <c r="N188" i="8"/>
  <c r="K188" i="8"/>
  <c r="H188" i="8"/>
  <c r="E188" i="8"/>
  <c r="B188" i="8"/>
  <c r="AD183" i="8"/>
  <c r="AA183" i="8"/>
  <c r="X183" i="8"/>
  <c r="U183" i="8"/>
  <c r="R183" i="8"/>
  <c r="O183" i="8"/>
  <c r="L183" i="8"/>
  <c r="I183" i="8"/>
  <c r="F183" i="8"/>
  <c r="C183" i="8"/>
  <c r="AD182" i="8"/>
  <c r="AA182" i="8"/>
  <c r="X182" i="8"/>
  <c r="U182" i="8"/>
  <c r="R182" i="8"/>
  <c r="O182" i="8"/>
  <c r="L182" i="8"/>
  <c r="I182" i="8"/>
  <c r="F182" i="8"/>
  <c r="C182" i="8"/>
  <c r="AD181" i="8"/>
  <c r="AA181" i="8"/>
  <c r="X181" i="8"/>
  <c r="U181" i="8"/>
  <c r="R181" i="8"/>
  <c r="O181" i="8"/>
  <c r="L181" i="8"/>
  <c r="I181" i="8"/>
  <c r="F181" i="8"/>
  <c r="C181" i="8"/>
  <c r="AD180" i="8"/>
  <c r="AA180" i="8"/>
  <c r="X180" i="8"/>
  <c r="U180" i="8"/>
  <c r="R180" i="8"/>
  <c r="O180" i="8"/>
  <c r="L180" i="8"/>
  <c r="I180" i="8"/>
  <c r="F180" i="8"/>
  <c r="C180" i="8"/>
  <c r="AD179" i="8"/>
  <c r="AA179" i="8"/>
  <c r="X179" i="8"/>
  <c r="U179" i="8"/>
  <c r="R179" i="8"/>
  <c r="O179" i="8"/>
  <c r="L179" i="8"/>
  <c r="I179" i="8"/>
  <c r="F179" i="8"/>
  <c r="C179" i="8"/>
  <c r="AD178" i="8"/>
  <c r="AA178" i="8"/>
  <c r="X178" i="8"/>
  <c r="U178" i="8"/>
  <c r="R178" i="8"/>
  <c r="O178" i="8"/>
  <c r="L178" i="8"/>
  <c r="I178" i="8"/>
  <c r="F178" i="8"/>
  <c r="C178" i="8"/>
  <c r="AD177" i="8"/>
  <c r="AA177" i="8"/>
  <c r="X177" i="8"/>
  <c r="U177" i="8"/>
  <c r="R177" i="8"/>
  <c r="O177" i="8"/>
  <c r="L177" i="8"/>
  <c r="I177" i="8"/>
  <c r="F177" i="8"/>
  <c r="C177" i="8"/>
  <c r="AD176" i="8"/>
  <c r="AA176" i="8"/>
  <c r="X176" i="8"/>
  <c r="U176" i="8"/>
  <c r="R176" i="8"/>
  <c r="O176" i="8"/>
  <c r="L176" i="8"/>
  <c r="I176" i="8"/>
  <c r="F176" i="8"/>
  <c r="C176" i="8"/>
  <c r="AD175" i="8"/>
  <c r="AA175" i="8"/>
  <c r="X175" i="8"/>
  <c r="U175" i="8"/>
  <c r="R175" i="8"/>
  <c r="O175" i="8"/>
  <c r="L175" i="8"/>
  <c r="I175" i="8"/>
  <c r="F175" i="8"/>
  <c r="C175" i="8"/>
  <c r="AD174" i="8"/>
  <c r="AA174" i="8"/>
  <c r="X174" i="8"/>
  <c r="U174" i="8"/>
  <c r="R174" i="8"/>
  <c r="O174" i="8"/>
  <c r="L174" i="8"/>
  <c r="I174" i="8"/>
  <c r="F174" i="8"/>
  <c r="C174" i="8"/>
  <c r="AD173" i="8"/>
  <c r="AA173" i="8"/>
  <c r="X173" i="8"/>
  <c r="U173" i="8"/>
  <c r="R173" i="8"/>
  <c r="O173" i="8"/>
  <c r="L173" i="8"/>
  <c r="I173" i="8"/>
  <c r="F173" i="8"/>
  <c r="C173" i="8"/>
  <c r="AD172" i="8"/>
  <c r="AA172" i="8"/>
  <c r="X172" i="8"/>
  <c r="U172" i="8"/>
  <c r="R172" i="8"/>
  <c r="O172" i="8"/>
  <c r="L172" i="8"/>
  <c r="I172" i="8"/>
  <c r="F172" i="8"/>
  <c r="C172" i="8"/>
  <c r="AD171" i="8"/>
  <c r="AA171" i="8"/>
  <c r="X171" i="8"/>
  <c r="U171" i="8"/>
  <c r="R171" i="8"/>
  <c r="O171" i="8"/>
  <c r="L171" i="8"/>
  <c r="I171" i="8"/>
  <c r="F171" i="8"/>
  <c r="C171" i="8"/>
  <c r="AD170" i="8"/>
  <c r="AA170" i="8"/>
  <c r="X170" i="8"/>
  <c r="U170" i="8"/>
  <c r="R170" i="8"/>
  <c r="O170" i="8"/>
  <c r="L170" i="8"/>
  <c r="I170" i="8"/>
  <c r="F170" i="8"/>
  <c r="C170" i="8"/>
  <c r="AD169" i="8"/>
  <c r="AA169" i="8"/>
  <c r="X169" i="8"/>
  <c r="U169" i="8"/>
  <c r="R169" i="8"/>
  <c r="O169" i="8"/>
  <c r="L169" i="8"/>
  <c r="I169" i="8"/>
  <c r="F169" i="8"/>
  <c r="C169" i="8"/>
  <c r="AD168" i="8"/>
  <c r="AA168" i="8"/>
  <c r="X168" i="8"/>
  <c r="U168" i="8"/>
  <c r="R168" i="8"/>
  <c r="O168" i="8"/>
  <c r="L168" i="8"/>
  <c r="I168" i="8"/>
  <c r="F168" i="8"/>
  <c r="C168" i="8"/>
  <c r="AD167" i="8"/>
  <c r="AA167" i="8"/>
  <c r="X167" i="8"/>
  <c r="U167" i="8"/>
  <c r="R167" i="8"/>
  <c r="O167" i="8"/>
  <c r="L167" i="8"/>
  <c r="I167" i="8"/>
  <c r="F167" i="8"/>
  <c r="C167" i="8"/>
  <c r="AD166" i="8"/>
  <c r="AA166" i="8"/>
  <c r="X166" i="8"/>
  <c r="U166" i="8"/>
  <c r="R166" i="8"/>
  <c r="O166" i="8"/>
  <c r="L166" i="8"/>
  <c r="I166" i="8"/>
  <c r="F166" i="8"/>
  <c r="C166" i="8"/>
  <c r="AD165" i="8"/>
  <c r="AA165" i="8"/>
  <c r="X165" i="8"/>
  <c r="U165" i="8"/>
  <c r="R165" i="8"/>
  <c r="O165" i="8"/>
  <c r="L165" i="8"/>
  <c r="I165" i="8"/>
  <c r="F165" i="8"/>
  <c r="C165" i="8"/>
  <c r="AD164" i="8"/>
  <c r="AA164" i="8"/>
  <c r="X164" i="8"/>
  <c r="U164" i="8"/>
  <c r="R164" i="8"/>
  <c r="O164" i="8"/>
  <c r="L164" i="8"/>
  <c r="I164" i="8"/>
  <c r="F164" i="8"/>
  <c r="C164" i="8"/>
  <c r="AD163" i="8"/>
  <c r="AA163" i="8"/>
  <c r="X163" i="8"/>
  <c r="U163" i="8"/>
  <c r="R163" i="8"/>
  <c r="O163" i="8"/>
  <c r="L163" i="8"/>
  <c r="I163" i="8"/>
  <c r="F163" i="8"/>
  <c r="C163" i="8"/>
  <c r="AD162" i="8"/>
  <c r="AA162" i="8"/>
  <c r="X162" i="8"/>
  <c r="U162" i="8"/>
  <c r="R162" i="8"/>
  <c r="O162" i="8"/>
  <c r="L162" i="8"/>
  <c r="I162" i="8"/>
  <c r="F162" i="8"/>
  <c r="C162" i="8"/>
  <c r="AD161" i="8"/>
  <c r="AA161" i="8"/>
  <c r="X161" i="8"/>
  <c r="U161" i="8"/>
  <c r="R161" i="8"/>
  <c r="O161" i="8"/>
  <c r="L161" i="8"/>
  <c r="I161" i="8"/>
  <c r="F161" i="8"/>
  <c r="C161" i="8"/>
  <c r="AD160" i="8"/>
  <c r="AA160" i="8"/>
  <c r="X160" i="8"/>
  <c r="U160" i="8"/>
  <c r="R160" i="8"/>
  <c r="O160" i="8"/>
  <c r="L160" i="8"/>
  <c r="I160" i="8"/>
  <c r="F160" i="8"/>
  <c r="C160" i="8"/>
  <c r="AD159" i="8"/>
  <c r="AA159" i="8"/>
  <c r="X159" i="8"/>
  <c r="U159" i="8"/>
  <c r="R159" i="8"/>
  <c r="O159" i="8"/>
  <c r="L159" i="8"/>
  <c r="I159" i="8"/>
  <c r="F159" i="8"/>
  <c r="C159" i="8"/>
  <c r="AD158" i="8"/>
  <c r="AA158" i="8"/>
  <c r="X158" i="8"/>
  <c r="U158" i="8"/>
  <c r="R158" i="8"/>
  <c r="O158" i="8"/>
  <c r="L158" i="8"/>
  <c r="I158" i="8"/>
  <c r="F158" i="8"/>
  <c r="C158" i="8"/>
  <c r="AD157" i="8"/>
  <c r="AA157" i="8"/>
  <c r="X157" i="8"/>
  <c r="U157" i="8"/>
  <c r="R157" i="8"/>
  <c r="O157" i="8"/>
  <c r="L157" i="8"/>
  <c r="I157" i="8"/>
  <c r="F157" i="8"/>
  <c r="C157" i="8"/>
  <c r="AD156" i="8"/>
  <c r="AA156" i="8"/>
  <c r="X156" i="8"/>
  <c r="U156" i="8"/>
  <c r="R156" i="8"/>
  <c r="O156" i="8"/>
  <c r="L156" i="8"/>
  <c r="I156" i="8"/>
  <c r="F156" i="8"/>
  <c r="C156" i="8"/>
  <c r="AD155" i="8"/>
  <c r="AA155" i="8"/>
  <c r="X155" i="8"/>
  <c r="U155" i="8"/>
  <c r="R155" i="8"/>
  <c r="O155" i="8"/>
  <c r="L155" i="8"/>
  <c r="I155" i="8"/>
  <c r="F155" i="8"/>
  <c r="C155" i="8"/>
  <c r="AD154" i="8"/>
  <c r="AA154" i="8"/>
  <c r="X154" i="8"/>
  <c r="U154" i="8"/>
  <c r="R154" i="8"/>
  <c r="O154" i="8"/>
  <c r="L154" i="8"/>
  <c r="I154" i="8"/>
  <c r="F154" i="8"/>
  <c r="C154" i="8"/>
  <c r="AD153" i="8"/>
  <c r="AA153" i="8"/>
  <c r="X153" i="8"/>
  <c r="U153" i="8"/>
  <c r="R153" i="8"/>
  <c r="O153" i="8"/>
  <c r="L153" i="8"/>
  <c r="I153" i="8"/>
  <c r="F153" i="8"/>
  <c r="C153" i="8"/>
  <c r="AC152" i="8"/>
  <c r="Z152" i="8"/>
  <c r="W152" i="8"/>
  <c r="T152" i="8"/>
  <c r="Q152" i="8"/>
  <c r="N152" i="8"/>
  <c r="K152" i="8"/>
  <c r="H152" i="8"/>
  <c r="E152" i="8"/>
  <c r="B152" i="8"/>
  <c r="AC151" i="8"/>
  <c r="Z151" i="8"/>
  <c r="W151" i="8"/>
  <c r="T151" i="8"/>
  <c r="Q151" i="8"/>
  <c r="N151" i="8"/>
  <c r="K151" i="8"/>
  <c r="H151" i="8"/>
  <c r="E151" i="8"/>
  <c r="B151" i="8"/>
  <c r="AC150" i="8"/>
  <c r="Z150" i="8"/>
  <c r="W150" i="8"/>
  <c r="T150" i="8"/>
  <c r="Q150" i="8"/>
  <c r="N150" i="8"/>
  <c r="K150" i="8"/>
  <c r="H150" i="8"/>
  <c r="E150" i="8"/>
  <c r="B150" i="8"/>
  <c r="X145" i="8"/>
  <c r="U145" i="8"/>
  <c r="R145" i="8"/>
  <c r="O145" i="8"/>
  <c r="L145" i="8"/>
  <c r="I145" i="8"/>
  <c r="F145" i="8"/>
  <c r="C145" i="8"/>
  <c r="X144" i="8"/>
  <c r="U144" i="8"/>
  <c r="R144" i="8"/>
  <c r="O144" i="8"/>
  <c r="L144" i="8"/>
  <c r="I144" i="8"/>
  <c r="F144" i="8"/>
  <c r="C144" i="8"/>
  <c r="X143" i="8"/>
  <c r="U143" i="8"/>
  <c r="R143" i="8"/>
  <c r="O143" i="8"/>
  <c r="L143" i="8"/>
  <c r="I143" i="8"/>
  <c r="F143" i="8"/>
  <c r="C143" i="8"/>
  <c r="X142" i="8"/>
  <c r="U142" i="8"/>
  <c r="R142" i="8"/>
  <c r="O142" i="8"/>
  <c r="L142" i="8"/>
  <c r="I142" i="8"/>
  <c r="F142" i="8"/>
  <c r="C142" i="8"/>
  <c r="X141" i="8"/>
  <c r="U141" i="8"/>
  <c r="R141" i="8"/>
  <c r="O141" i="8"/>
  <c r="L141" i="8"/>
  <c r="I141" i="8"/>
  <c r="F141" i="8"/>
  <c r="C141" i="8"/>
  <c r="X140" i="8"/>
  <c r="U140" i="8"/>
  <c r="R140" i="8"/>
  <c r="O140" i="8"/>
  <c r="L140" i="8"/>
  <c r="I140" i="8"/>
  <c r="F140" i="8"/>
  <c r="C140" i="8"/>
  <c r="X139" i="8"/>
  <c r="U139" i="8"/>
  <c r="R139" i="8"/>
  <c r="O139" i="8"/>
  <c r="L139" i="8"/>
  <c r="I139" i="8"/>
  <c r="F139" i="8"/>
  <c r="C139" i="8"/>
  <c r="X138" i="8"/>
  <c r="U138" i="8"/>
  <c r="R138" i="8"/>
  <c r="O138" i="8"/>
  <c r="L138" i="8"/>
  <c r="I138" i="8"/>
  <c r="F138" i="8"/>
  <c r="C138" i="8"/>
  <c r="X137" i="8"/>
  <c r="U137" i="8"/>
  <c r="R137" i="8"/>
  <c r="O137" i="8"/>
  <c r="L137" i="8"/>
  <c r="I137" i="8"/>
  <c r="F137" i="8"/>
  <c r="C137" i="8"/>
  <c r="X136" i="8"/>
  <c r="U136" i="8"/>
  <c r="R136" i="8"/>
  <c r="O136" i="8"/>
  <c r="L136" i="8"/>
  <c r="I136" i="8"/>
  <c r="F136" i="8"/>
  <c r="C136" i="8"/>
  <c r="X135" i="8"/>
  <c r="U135" i="8"/>
  <c r="R135" i="8"/>
  <c r="O135" i="8"/>
  <c r="L135" i="8"/>
  <c r="I135" i="8"/>
  <c r="F135" i="8"/>
  <c r="C135" i="8"/>
  <c r="X134" i="8"/>
  <c r="U134" i="8"/>
  <c r="R134" i="8"/>
  <c r="O134" i="8"/>
  <c r="L134" i="8"/>
  <c r="I134" i="8"/>
  <c r="F134" i="8"/>
  <c r="C134" i="8"/>
  <c r="X133" i="8"/>
  <c r="U133" i="8"/>
  <c r="R133" i="8"/>
  <c r="O133" i="8"/>
  <c r="L133" i="8"/>
  <c r="I133" i="8"/>
  <c r="F133" i="8"/>
  <c r="C133" i="8"/>
  <c r="X132" i="8"/>
  <c r="U132" i="8"/>
  <c r="R132" i="8"/>
  <c r="O132" i="8"/>
  <c r="L132" i="8"/>
  <c r="I132" i="8"/>
  <c r="F132" i="8"/>
  <c r="C132" i="8"/>
  <c r="X131" i="8"/>
  <c r="U131" i="8"/>
  <c r="U115" i="8" s="1"/>
  <c r="R131" i="8"/>
  <c r="R115" i="8" s="1"/>
  <c r="O131" i="8"/>
  <c r="O115" i="8" s="1"/>
  <c r="L131" i="8"/>
  <c r="L115" i="8" s="1"/>
  <c r="I131" i="8"/>
  <c r="I115" i="8" s="1"/>
  <c r="F131" i="8"/>
  <c r="F115" i="8" s="1"/>
  <c r="C131" i="8"/>
  <c r="C115" i="8" s="1"/>
  <c r="X130" i="8"/>
  <c r="U130" i="8"/>
  <c r="R130" i="8"/>
  <c r="O130" i="8"/>
  <c r="L130" i="8"/>
  <c r="I130" i="8"/>
  <c r="F130" i="8"/>
  <c r="C130" i="8"/>
  <c r="X129" i="8"/>
  <c r="U129" i="8"/>
  <c r="R129" i="8"/>
  <c r="O129" i="8"/>
  <c r="L129" i="8"/>
  <c r="I129" i="8"/>
  <c r="F129" i="8"/>
  <c r="C129" i="8"/>
  <c r="X128" i="8"/>
  <c r="U128" i="8"/>
  <c r="R128" i="8"/>
  <c r="O128" i="8"/>
  <c r="L128" i="8"/>
  <c r="I128" i="8"/>
  <c r="F128" i="8"/>
  <c r="C128" i="8"/>
  <c r="X127" i="8"/>
  <c r="U127" i="8"/>
  <c r="R127" i="8"/>
  <c r="O127" i="8"/>
  <c r="L127" i="8"/>
  <c r="I127" i="8"/>
  <c r="F127" i="8"/>
  <c r="C127" i="8"/>
  <c r="X126" i="8"/>
  <c r="U126" i="8"/>
  <c r="R126" i="8"/>
  <c r="O126" i="8"/>
  <c r="L126" i="8"/>
  <c r="I126" i="8"/>
  <c r="F126" i="8"/>
  <c r="C126" i="8"/>
  <c r="X125" i="8"/>
  <c r="U125" i="8"/>
  <c r="R125" i="8"/>
  <c r="O125" i="8"/>
  <c r="L125" i="8"/>
  <c r="I125" i="8"/>
  <c r="F125" i="8"/>
  <c r="C125" i="8"/>
  <c r="X124" i="8"/>
  <c r="U124" i="8"/>
  <c r="R124" i="8"/>
  <c r="O124" i="8"/>
  <c r="L124" i="8"/>
  <c r="I124" i="8"/>
  <c r="F124" i="8"/>
  <c r="C124" i="8"/>
  <c r="X123" i="8"/>
  <c r="U123" i="8"/>
  <c r="R123" i="8"/>
  <c r="O123" i="8"/>
  <c r="L123" i="8"/>
  <c r="I123" i="8"/>
  <c r="F123" i="8"/>
  <c r="C123" i="8"/>
  <c r="X122" i="8"/>
  <c r="U122" i="8"/>
  <c r="R122" i="8"/>
  <c r="O122" i="8"/>
  <c r="L122" i="8"/>
  <c r="I122" i="8"/>
  <c r="F122" i="8"/>
  <c r="C122" i="8"/>
  <c r="X121" i="8"/>
  <c r="U121" i="8"/>
  <c r="R121" i="8"/>
  <c r="O121" i="8"/>
  <c r="L121" i="8"/>
  <c r="I121" i="8"/>
  <c r="F121" i="8"/>
  <c r="C121" i="8"/>
  <c r="X120" i="8"/>
  <c r="U120" i="8"/>
  <c r="R120" i="8"/>
  <c r="O120" i="8"/>
  <c r="L120" i="8"/>
  <c r="I120" i="8"/>
  <c r="F120" i="8"/>
  <c r="C120" i="8"/>
  <c r="X119" i="8"/>
  <c r="U119" i="8"/>
  <c r="R119" i="8"/>
  <c r="O119" i="8"/>
  <c r="L119" i="8"/>
  <c r="I119" i="8"/>
  <c r="F119" i="8"/>
  <c r="C119" i="8"/>
  <c r="X118" i="8"/>
  <c r="U118" i="8"/>
  <c r="R118" i="8"/>
  <c r="O118" i="8"/>
  <c r="L118" i="8"/>
  <c r="I118" i="8"/>
  <c r="F118" i="8"/>
  <c r="C118" i="8"/>
  <c r="X117" i="8"/>
  <c r="U117" i="8"/>
  <c r="R117" i="8"/>
  <c r="O117" i="8"/>
  <c r="L117" i="8"/>
  <c r="I117" i="8"/>
  <c r="F117" i="8"/>
  <c r="C117" i="8"/>
  <c r="X116" i="8"/>
  <c r="X113" i="8" s="1"/>
  <c r="U116" i="8"/>
  <c r="U114" i="8" s="1"/>
  <c r="R116" i="8"/>
  <c r="R114" i="8" s="1"/>
  <c r="O116" i="8"/>
  <c r="O114" i="8" s="1"/>
  <c r="L116" i="8"/>
  <c r="L114" i="8" s="1"/>
  <c r="I116" i="8"/>
  <c r="I114" i="8" s="1"/>
  <c r="F116" i="8"/>
  <c r="F114" i="8" s="1"/>
  <c r="C116" i="8"/>
  <c r="C114" i="8" s="1"/>
  <c r="X115" i="8"/>
  <c r="W115" i="8"/>
  <c r="T115" i="8"/>
  <c r="Q115" i="8"/>
  <c r="N115" i="8"/>
  <c r="K115" i="8"/>
  <c r="H115" i="8"/>
  <c r="E115" i="8"/>
  <c r="B115" i="8"/>
  <c r="W114" i="8"/>
  <c r="T114" i="8"/>
  <c r="Q114" i="8"/>
  <c r="N114" i="8"/>
  <c r="K114" i="8"/>
  <c r="H114" i="8"/>
  <c r="E114" i="8"/>
  <c r="B114" i="8"/>
  <c r="W113" i="8"/>
  <c r="T113" i="8"/>
  <c r="Q113" i="8"/>
  <c r="N113" i="8"/>
  <c r="K113" i="8"/>
  <c r="H113" i="8"/>
  <c r="E113" i="8"/>
  <c r="B113" i="8"/>
  <c r="X108" i="8"/>
  <c r="U108" i="8"/>
  <c r="R108" i="8"/>
  <c r="O108" i="8"/>
  <c r="L108" i="8"/>
  <c r="I108" i="8"/>
  <c r="F108" i="8"/>
  <c r="C108" i="8"/>
  <c r="X107" i="8"/>
  <c r="U107" i="8"/>
  <c r="R107" i="8"/>
  <c r="O107" i="8"/>
  <c r="L107" i="8"/>
  <c r="I107" i="8"/>
  <c r="F107" i="8"/>
  <c r="C107" i="8"/>
  <c r="X106" i="8"/>
  <c r="U106" i="8"/>
  <c r="R106" i="8"/>
  <c r="O106" i="8"/>
  <c r="L106" i="8"/>
  <c r="I106" i="8"/>
  <c r="F106" i="8"/>
  <c r="C106" i="8"/>
  <c r="X105" i="8"/>
  <c r="U105" i="8"/>
  <c r="R105" i="8"/>
  <c r="O105" i="8"/>
  <c r="L105" i="8"/>
  <c r="I105" i="8"/>
  <c r="F105" i="8"/>
  <c r="C105" i="8"/>
  <c r="X104" i="8"/>
  <c r="U104" i="8"/>
  <c r="R104" i="8"/>
  <c r="O104" i="8"/>
  <c r="L104" i="8"/>
  <c r="I104" i="8"/>
  <c r="F104" i="8"/>
  <c r="C104" i="8"/>
  <c r="X103" i="8"/>
  <c r="U103" i="8"/>
  <c r="R103" i="8"/>
  <c r="O103" i="8"/>
  <c r="L103" i="8"/>
  <c r="I103" i="8"/>
  <c r="F103" i="8"/>
  <c r="C103" i="8"/>
  <c r="X102" i="8"/>
  <c r="U102" i="8"/>
  <c r="R102" i="8"/>
  <c r="O102" i="8"/>
  <c r="L102" i="8"/>
  <c r="I102" i="8"/>
  <c r="F102" i="8"/>
  <c r="C102" i="8"/>
  <c r="X101" i="8"/>
  <c r="U101" i="8"/>
  <c r="R101" i="8"/>
  <c r="O101" i="8"/>
  <c r="L101" i="8"/>
  <c r="I101" i="8"/>
  <c r="F101" i="8"/>
  <c r="C101" i="8"/>
  <c r="X100" i="8"/>
  <c r="U100" i="8"/>
  <c r="R100" i="8"/>
  <c r="O100" i="8"/>
  <c r="L100" i="8"/>
  <c r="I100" i="8"/>
  <c r="F100" i="8"/>
  <c r="C100" i="8"/>
  <c r="X99" i="8"/>
  <c r="U99" i="8"/>
  <c r="R99" i="8"/>
  <c r="O99" i="8"/>
  <c r="L99" i="8"/>
  <c r="I99" i="8"/>
  <c r="F99" i="8"/>
  <c r="C99" i="8"/>
  <c r="X98" i="8"/>
  <c r="U98" i="8"/>
  <c r="R98" i="8"/>
  <c r="O98" i="8"/>
  <c r="L98" i="8"/>
  <c r="I98" i="8"/>
  <c r="F98" i="8"/>
  <c r="C98" i="8"/>
  <c r="X97" i="8"/>
  <c r="U97" i="8"/>
  <c r="R97" i="8"/>
  <c r="O97" i="8"/>
  <c r="L97" i="8"/>
  <c r="I97" i="8"/>
  <c r="F97" i="8"/>
  <c r="C97" i="8"/>
  <c r="X96" i="8"/>
  <c r="U96" i="8"/>
  <c r="R96" i="8"/>
  <c r="O96" i="8"/>
  <c r="L96" i="8"/>
  <c r="I96" i="8"/>
  <c r="F96" i="8"/>
  <c r="C96" i="8"/>
  <c r="X95" i="8"/>
  <c r="U95" i="8"/>
  <c r="R95" i="8"/>
  <c r="O95" i="8"/>
  <c r="L95" i="8"/>
  <c r="I95" i="8"/>
  <c r="F95" i="8"/>
  <c r="C95" i="8"/>
  <c r="X94" i="8"/>
  <c r="U94" i="8"/>
  <c r="R94" i="8"/>
  <c r="O94" i="8"/>
  <c r="L94" i="8"/>
  <c r="I94" i="8"/>
  <c r="F94" i="8"/>
  <c r="C94" i="8"/>
  <c r="X93" i="8"/>
  <c r="U93" i="8"/>
  <c r="U77" i="8" s="1"/>
  <c r="R93" i="8"/>
  <c r="R77" i="8" s="1"/>
  <c r="O93" i="8"/>
  <c r="O77" i="8" s="1"/>
  <c r="L93" i="8"/>
  <c r="L77" i="8" s="1"/>
  <c r="I93" i="8"/>
  <c r="I77" i="8" s="1"/>
  <c r="F93" i="8"/>
  <c r="F77" i="8" s="1"/>
  <c r="C93" i="8"/>
  <c r="C77" i="8" s="1"/>
  <c r="X92" i="8"/>
  <c r="U92" i="8"/>
  <c r="R92" i="8"/>
  <c r="O92" i="8"/>
  <c r="L92" i="8"/>
  <c r="I92" i="8"/>
  <c r="F92" i="8"/>
  <c r="C92" i="8"/>
  <c r="X91" i="8"/>
  <c r="U91" i="8"/>
  <c r="R91" i="8"/>
  <c r="O91" i="8"/>
  <c r="L91" i="8"/>
  <c r="I91" i="8"/>
  <c r="F91" i="8"/>
  <c r="C91" i="8"/>
  <c r="X90" i="8"/>
  <c r="U90" i="8"/>
  <c r="R90" i="8"/>
  <c r="O90" i="8"/>
  <c r="L90" i="8"/>
  <c r="I90" i="8"/>
  <c r="F90" i="8"/>
  <c r="C90" i="8"/>
  <c r="X89" i="8"/>
  <c r="U89" i="8"/>
  <c r="R89" i="8"/>
  <c r="O89" i="8"/>
  <c r="L89" i="8"/>
  <c r="I89" i="8"/>
  <c r="F89" i="8"/>
  <c r="C89" i="8"/>
  <c r="X88" i="8"/>
  <c r="U88" i="8"/>
  <c r="R88" i="8"/>
  <c r="O88" i="8"/>
  <c r="L88" i="8"/>
  <c r="I88" i="8"/>
  <c r="F88" i="8"/>
  <c r="C88" i="8"/>
  <c r="X87" i="8"/>
  <c r="U87" i="8"/>
  <c r="R87" i="8"/>
  <c r="O87" i="8"/>
  <c r="L87" i="8"/>
  <c r="I87" i="8"/>
  <c r="F87" i="8"/>
  <c r="C87" i="8"/>
  <c r="X86" i="8"/>
  <c r="U86" i="8"/>
  <c r="R86" i="8"/>
  <c r="O86" i="8"/>
  <c r="L86" i="8"/>
  <c r="I86" i="8"/>
  <c r="F86" i="8"/>
  <c r="C86" i="8"/>
  <c r="X85" i="8"/>
  <c r="U85" i="8"/>
  <c r="R85" i="8"/>
  <c r="O85" i="8"/>
  <c r="L85" i="8"/>
  <c r="I85" i="8"/>
  <c r="F85" i="8"/>
  <c r="C85" i="8"/>
  <c r="X84" i="8"/>
  <c r="U84" i="8"/>
  <c r="R84" i="8"/>
  <c r="O84" i="8"/>
  <c r="L84" i="8"/>
  <c r="I84" i="8"/>
  <c r="F84" i="8"/>
  <c r="C84" i="8"/>
  <c r="X83" i="8"/>
  <c r="U83" i="8"/>
  <c r="R83" i="8"/>
  <c r="O83" i="8"/>
  <c r="L83" i="8"/>
  <c r="I83" i="8"/>
  <c r="F83" i="8"/>
  <c r="C83" i="8"/>
  <c r="X82" i="8"/>
  <c r="U82" i="8"/>
  <c r="R82" i="8"/>
  <c r="O82" i="8"/>
  <c r="L82" i="8"/>
  <c r="I82" i="8"/>
  <c r="F82" i="8"/>
  <c r="C82" i="8"/>
  <c r="X81" i="8"/>
  <c r="U81" i="8"/>
  <c r="R81" i="8"/>
  <c r="O81" i="8"/>
  <c r="L81" i="8"/>
  <c r="I81" i="8"/>
  <c r="F81" i="8"/>
  <c r="C81" i="8"/>
  <c r="X80" i="8"/>
  <c r="U80" i="8"/>
  <c r="R80" i="8"/>
  <c r="O80" i="8"/>
  <c r="L80" i="8"/>
  <c r="I80" i="8"/>
  <c r="F80" i="8"/>
  <c r="C80" i="8"/>
  <c r="X79" i="8"/>
  <c r="U79" i="8"/>
  <c r="R79" i="8"/>
  <c r="O79" i="8"/>
  <c r="L79" i="8"/>
  <c r="I79" i="8"/>
  <c r="F79" i="8"/>
  <c r="C79" i="8"/>
  <c r="X78" i="8"/>
  <c r="X76" i="8" s="1"/>
  <c r="U78" i="8"/>
  <c r="U76" i="8" s="1"/>
  <c r="R78" i="8"/>
  <c r="R75" i="8" s="1"/>
  <c r="O78" i="8"/>
  <c r="O76" i="8" s="1"/>
  <c r="L78" i="8"/>
  <c r="L76" i="8" s="1"/>
  <c r="I78" i="8"/>
  <c r="F78" i="8"/>
  <c r="F76" i="8" s="1"/>
  <c r="C78" i="8"/>
  <c r="X77" i="8"/>
  <c r="W77" i="8"/>
  <c r="T77" i="8"/>
  <c r="Q77" i="8"/>
  <c r="N77" i="8"/>
  <c r="K77" i="8"/>
  <c r="H77" i="8"/>
  <c r="E77" i="8"/>
  <c r="B77" i="8"/>
  <c r="W76" i="8"/>
  <c r="T76" i="8"/>
  <c r="R76" i="8"/>
  <c r="Q76" i="8"/>
  <c r="N76" i="8"/>
  <c r="K76" i="8"/>
  <c r="H76" i="8"/>
  <c r="E76" i="8"/>
  <c r="B76" i="8"/>
  <c r="W75" i="8"/>
  <c r="T75" i="8"/>
  <c r="Q75" i="8"/>
  <c r="N75" i="8"/>
  <c r="K75" i="8"/>
  <c r="H75" i="8"/>
  <c r="E75" i="8"/>
  <c r="B75" i="8"/>
  <c r="X70" i="8"/>
  <c r="U70" i="8"/>
  <c r="R70" i="8"/>
  <c r="O70" i="8"/>
  <c r="L70" i="8"/>
  <c r="I70" i="8"/>
  <c r="F70" i="8"/>
  <c r="C70" i="8"/>
  <c r="X69" i="8"/>
  <c r="U69" i="8"/>
  <c r="R69" i="8"/>
  <c r="O69" i="8"/>
  <c r="L69" i="8"/>
  <c r="I69" i="8"/>
  <c r="F69" i="8"/>
  <c r="C69" i="8"/>
  <c r="X68" i="8"/>
  <c r="U68" i="8"/>
  <c r="R68" i="8"/>
  <c r="O68" i="8"/>
  <c r="L68" i="8"/>
  <c r="I68" i="8"/>
  <c r="F68" i="8"/>
  <c r="C68" i="8"/>
  <c r="X67" i="8"/>
  <c r="U67" i="8"/>
  <c r="R67" i="8"/>
  <c r="O67" i="8"/>
  <c r="L67" i="8"/>
  <c r="I67" i="8"/>
  <c r="F67" i="8"/>
  <c r="C67" i="8"/>
  <c r="X66" i="8"/>
  <c r="U66" i="8"/>
  <c r="R66" i="8"/>
  <c r="O66" i="8"/>
  <c r="L66" i="8"/>
  <c r="I66" i="8"/>
  <c r="F66" i="8"/>
  <c r="C66" i="8"/>
  <c r="X65" i="8"/>
  <c r="U65" i="8"/>
  <c r="R65" i="8"/>
  <c r="O65" i="8"/>
  <c r="L65" i="8"/>
  <c r="I65" i="8"/>
  <c r="F65" i="8"/>
  <c r="C65" i="8"/>
  <c r="X64" i="8"/>
  <c r="U64" i="8"/>
  <c r="R64" i="8"/>
  <c r="O64" i="8"/>
  <c r="L64" i="8"/>
  <c r="I64" i="8"/>
  <c r="F64" i="8"/>
  <c r="C64" i="8"/>
  <c r="X63" i="8"/>
  <c r="U63" i="8"/>
  <c r="R63" i="8"/>
  <c r="O63" i="8"/>
  <c r="L63" i="8"/>
  <c r="I63" i="8"/>
  <c r="F63" i="8"/>
  <c r="C63" i="8"/>
  <c r="X62" i="8"/>
  <c r="U62" i="8"/>
  <c r="R62" i="8"/>
  <c r="O62" i="8"/>
  <c r="L62" i="8"/>
  <c r="I62" i="8"/>
  <c r="F62" i="8"/>
  <c r="C62" i="8"/>
  <c r="X61" i="8"/>
  <c r="U61" i="8"/>
  <c r="R61" i="8"/>
  <c r="O61" i="8"/>
  <c r="L61" i="8"/>
  <c r="I61" i="8"/>
  <c r="F61" i="8"/>
  <c r="C61" i="8"/>
  <c r="X60" i="8"/>
  <c r="U60" i="8"/>
  <c r="R60" i="8"/>
  <c r="O60" i="8"/>
  <c r="L60" i="8"/>
  <c r="I60" i="8"/>
  <c r="F60" i="8"/>
  <c r="C60" i="8"/>
  <c r="X59" i="8"/>
  <c r="U59" i="8"/>
  <c r="R59" i="8"/>
  <c r="O59" i="8"/>
  <c r="L59" i="8"/>
  <c r="I59" i="8"/>
  <c r="F59" i="8"/>
  <c r="C59" i="8"/>
  <c r="X58" i="8"/>
  <c r="U58" i="8"/>
  <c r="U42" i="8" s="1"/>
  <c r="R58" i="8"/>
  <c r="R42" i="8" s="1"/>
  <c r="O58" i="8"/>
  <c r="O42" i="8" s="1"/>
  <c r="L58" i="8"/>
  <c r="L42" i="8" s="1"/>
  <c r="I58" i="8"/>
  <c r="I42" i="8" s="1"/>
  <c r="F58" i="8"/>
  <c r="C58" i="8"/>
  <c r="C42" i="8" s="1"/>
  <c r="X57" i="8"/>
  <c r="U57" i="8"/>
  <c r="R57" i="8"/>
  <c r="O57" i="8"/>
  <c r="L57" i="8"/>
  <c r="I57" i="8"/>
  <c r="F57" i="8"/>
  <c r="C57" i="8"/>
  <c r="X56" i="8"/>
  <c r="U56" i="8"/>
  <c r="R56" i="8"/>
  <c r="O56" i="8"/>
  <c r="L56" i="8"/>
  <c r="I56" i="8"/>
  <c r="F56" i="8"/>
  <c r="C56" i="8"/>
  <c r="X55" i="8"/>
  <c r="U55" i="8"/>
  <c r="R55" i="8"/>
  <c r="O55" i="8"/>
  <c r="L55" i="8"/>
  <c r="I55" i="8"/>
  <c r="F55" i="8"/>
  <c r="C55" i="8"/>
  <c r="X54" i="8"/>
  <c r="U54" i="8"/>
  <c r="R54" i="8"/>
  <c r="O54" i="8"/>
  <c r="L54" i="8"/>
  <c r="I54" i="8"/>
  <c r="F54" i="8"/>
  <c r="C54" i="8"/>
  <c r="X53" i="8"/>
  <c r="U53" i="8"/>
  <c r="R53" i="8"/>
  <c r="O53" i="8"/>
  <c r="L53" i="8"/>
  <c r="I53" i="8"/>
  <c r="F53" i="8"/>
  <c r="C53" i="8"/>
  <c r="X52" i="8"/>
  <c r="U52" i="8"/>
  <c r="R52" i="8"/>
  <c r="O52" i="8"/>
  <c r="L52" i="8"/>
  <c r="I52" i="8"/>
  <c r="F52" i="8"/>
  <c r="C52" i="8"/>
  <c r="X51" i="8"/>
  <c r="U51" i="8"/>
  <c r="R51" i="8"/>
  <c r="O51" i="8"/>
  <c r="L51" i="8"/>
  <c r="I51" i="8"/>
  <c r="F51" i="8"/>
  <c r="C51" i="8"/>
  <c r="X50" i="8"/>
  <c r="U50" i="8"/>
  <c r="R50" i="8"/>
  <c r="O50" i="8"/>
  <c r="L50" i="8"/>
  <c r="I50" i="8"/>
  <c r="F50" i="8"/>
  <c r="C50" i="8"/>
  <c r="X49" i="8"/>
  <c r="U49" i="8"/>
  <c r="R49" i="8"/>
  <c r="O49" i="8"/>
  <c r="L49" i="8"/>
  <c r="I49" i="8"/>
  <c r="F49" i="8"/>
  <c r="C49" i="8"/>
  <c r="X48" i="8"/>
  <c r="U48" i="8"/>
  <c r="R48" i="8"/>
  <c r="O48" i="8"/>
  <c r="L48" i="8"/>
  <c r="I48" i="8"/>
  <c r="F48" i="8"/>
  <c r="C48" i="8"/>
  <c r="X47" i="8"/>
  <c r="U47" i="8"/>
  <c r="R47" i="8"/>
  <c r="O47" i="8"/>
  <c r="L47" i="8"/>
  <c r="I47" i="8"/>
  <c r="F47" i="8"/>
  <c r="C47" i="8"/>
  <c r="X46" i="8"/>
  <c r="U46" i="8"/>
  <c r="R46" i="8"/>
  <c r="O46" i="8"/>
  <c r="L46" i="8"/>
  <c r="I46" i="8"/>
  <c r="F46" i="8"/>
  <c r="C46" i="8"/>
  <c r="X45" i="8"/>
  <c r="U45" i="8"/>
  <c r="R45" i="8"/>
  <c r="O45" i="8"/>
  <c r="L45" i="8"/>
  <c r="I45" i="8"/>
  <c r="F45" i="8"/>
  <c r="C45" i="8"/>
  <c r="X44" i="8"/>
  <c r="U44" i="8"/>
  <c r="R44" i="8"/>
  <c r="O44" i="8"/>
  <c r="L44" i="8"/>
  <c r="I44" i="8"/>
  <c r="F44" i="8"/>
  <c r="C44" i="8"/>
  <c r="X43" i="8"/>
  <c r="X40" i="8" s="1"/>
  <c r="U43" i="8"/>
  <c r="U41" i="8" s="1"/>
  <c r="R43" i="8"/>
  <c r="R41" i="8" s="1"/>
  <c r="O43" i="8"/>
  <c r="O41" i="8" s="1"/>
  <c r="L43" i="8"/>
  <c r="L41" i="8" s="1"/>
  <c r="I43" i="8"/>
  <c r="I41" i="8" s="1"/>
  <c r="F43" i="8"/>
  <c r="C43" i="8"/>
  <c r="C41" i="8" s="1"/>
  <c r="X42" i="8"/>
  <c r="W42" i="8"/>
  <c r="T42" i="8"/>
  <c r="Q42" i="8"/>
  <c r="N42" i="8"/>
  <c r="K42" i="8"/>
  <c r="H42" i="8"/>
  <c r="F42" i="8"/>
  <c r="E42" i="8"/>
  <c r="B42" i="8"/>
  <c r="W41" i="8"/>
  <c r="T41" i="8"/>
  <c r="Q41" i="8"/>
  <c r="N41" i="8"/>
  <c r="K41" i="8"/>
  <c r="H41" i="8"/>
  <c r="F41" i="8"/>
  <c r="E41" i="8"/>
  <c r="B41" i="8"/>
  <c r="W40" i="8"/>
  <c r="T40" i="8"/>
  <c r="Q40" i="8"/>
  <c r="N40" i="8"/>
  <c r="K40" i="8"/>
  <c r="H40" i="8"/>
  <c r="F40" i="8"/>
  <c r="E40" i="8"/>
  <c r="B40" i="8"/>
  <c r="X35" i="8"/>
  <c r="U35" i="8"/>
  <c r="R35" i="8"/>
  <c r="O35" i="8"/>
  <c r="L35" i="8"/>
  <c r="I35" i="8"/>
  <c r="F35" i="8"/>
  <c r="C35" i="8"/>
  <c r="X34" i="8"/>
  <c r="U34" i="8"/>
  <c r="R34" i="8"/>
  <c r="O34" i="8"/>
  <c r="L34" i="8"/>
  <c r="I34" i="8"/>
  <c r="F34" i="8"/>
  <c r="C34" i="8"/>
  <c r="X33" i="8"/>
  <c r="U33" i="8"/>
  <c r="R33" i="8"/>
  <c r="O33" i="8"/>
  <c r="L33" i="8"/>
  <c r="I33" i="8"/>
  <c r="F33" i="8"/>
  <c r="C33" i="8"/>
  <c r="X32" i="8"/>
  <c r="U32" i="8"/>
  <c r="R32" i="8"/>
  <c r="O32" i="8"/>
  <c r="L32" i="8"/>
  <c r="I32" i="8"/>
  <c r="F32" i="8"/>
  <c r="C32" i="8"/>
  <c r="X31" i="8"/>
  <c r="U31" i="8"/>
  <c r="R31" i="8"/>
  <c r="O31" i="8"/>
  <c r="L31" i="8"/>
  <c r="I31" i="8"/>
  <c r="F31" i="8"/>
  <c r="C31" i="8"/>
  <c r="X30" i="8"/>
  <c r="U30" i="8"/>
  <c r="R30" i="8"/>
  <c r="O30" i="8"/>
  <c r="L30" i="8"/>
  <c r="I30" i="8"/>
  <c r="F30" i="8"/>
  <c r="C30" i="8"/>
  <c r="X29" i="8"/>
  <c r="U29" i="8"/>
  <c r="R29" i="8"/>
  <c r="O29" i="8"/>
  <c r="L29" i="8"/>
  <c r="I29" i="8"/>
  <c r="F29" i="8"/>
  <c r="C29" i="8"/>
  <c r="X28" i="8"/>
  <c r="U28" i="8"/>
  <c r="R28" i="8"/>
  <c r="O28" i="8"/>
  <c r="L28" i="8"/>
  <c r="I28" i="8"/>
  <c r="F28" i="8"/>
  <c r="C28" i="8"/>
  <c r="X27" i="8"/>
  <c r="U27" i="8"/>
  <c r="R27" i="8"/>
  <c r="O27" i="8"/>
  <c r="L27" i="8"/>
  <c r="I27" i="8"/>
  <c r="F27" i="8"/>
  <c r="C27" i="8"/>
  <c r="X26" i="8"/>
  <c r="U26" i="8"/>
  <c r="R26" i="8"/>
  <c r="O26" i="8"/>
  <c r="L26" i="8"/>
  <c r="I26" i="8"/>
  <c r="F26" i="8"/>
  <c r="C26" i="8"/>
  <c r="X25" i="8"/>
  <c r="U25" i="8"/>
  <c r="R25" i="8"/>
  <c r="O25" i="8"/>
  <c r="L25" i="8"/>
  <c r="I25" i="8"/>
  <c r="F25" i="8"/>
  <c r="C25" i="8"/>
  <c r="X24" i="8"/>
  <c r="U24" i="8"/>
  <c r="R24" i="8"/>
  <c r="O24" i="8"/>
  <c r="L24" i="8"/>
  <c r="I24" i="8"/>
  <c r="F24" i="8"/>
  <c r="C24" i="8"/>
  <c r="X23" i="8"/>
  <c r="U23" i="8"/>
  <c r="R23" i="8"/>
  <c r="O23" i="8"/>
  <c r="L23" i="8"/>
  <c r="I23" i="8"/>
  <c r="F23" i="8"/>
  <c r="C23" i="8"/>
  <c r="X22" i="8"/>
  <c r="U22" i="8"/>
  <c r="R22" i="8"/>
  <c r="O22" i="8"/>
  <c r="L22" i="8"/>
  <c r="I22" i="8"/>
  <c r="F22" i="8"/>
  <c r="C22" i="8"/>
  <c r="X21" i="8"/>
  <c r="U21" i="8"/>
  <c r="R21" i="8"/>
  <c r="O21" i="8"/>
  <c r="L21" i="8"/>
  <c r="I21" i="8"/>
  <c r="F21" i="8"/>
  <c r="C21" i="8"/>
  <c r="X20" i="8"/>
  <c r="U20" i="8"/>
  <c r="U4" i="8" s="1"/>
  <c r="R20" i="8"/>
  <c r="O20" i="8"/>
  <c r="O4" i="8" s="1"/>
  <c r="L20" i="8"/>
  <c r="L4" i="8" s="1"/>
  <c r="I20" i="8"/>
  <c r="I4" i="8" s="1"/>
  <c r="F20" i="8"/>
  <c r="C20" i="8"/>
  <c r="C4" i="8" s="1"/>
  <c r="X19" i="8"/>
  <c r="U19" i="8"/>
  <c r="R19" i="8"/>
  <c r="O19" i="8"/>
  <c r="L19" i="8"/>
  <c r="I19" i="8"/>
  <c r="F19" i="8"/>
  <c r="C19" i="8"/>
  <c r="X18" i="8"/>
  <c r="U18" i="8"/>
  <c r="R18" i="8"/>
  <c r="O18" i="8"/>
  <c r="L18" i="8"/>
  <c r="I18" i="8"/>
  <c r="F18" i="8"/>
  <c r="C18" i="8"/>
  <c r="X17" i="8"/>
  <c r="U17" i="8"/>
  <c r="R17" i="8"/>
  <c r="O17" i="8"/>
  <c r="L17" i="8"/>
  <c r="I17" i="8"/>
  <c r="F17" i="8"/>
  <c r="C17" i="8"/>
  <c r="X16" i="8"/>
  <c r="U16" i="8"/>
  <c r="R16" i="8"/>
  <c r="O16" i="8"/>
  <c r="L16" i="8"/>
  <c r="I16" i="8"/>
  <c r="F16" i="8"/>
  <c r="C16" i="8"/>
  <c r="X15" i="8"/>
  <c r="U15" i="8"/>
  <c r="R15" i="8"/>
  <c r="O15" i="8"/>
  <c r="L15" i="8"/>
  <c r="I15" i="8"/>
  <c r="F15" i="8"/>
  <c r="C15" i="8"/>
  <c r="X14" i="8"/>
  <c r="U14" i="8"/>
  <c r="R14" i="8"/>
  <c r="O14" i="8"/>
  <c r="L14" i="8"/>
  <c r="I14" i="8"/>
  <c r="F14" i="8"/>
  <c r="C14" i="8"/>
  <c r="X13" i="8"/>
  <c r="U13" i="8"/>
  <c r="R13" i="8"/>
  <c r="O13" i="8"/>
  <c r="L13" i="8"/>
  <c r="I13" i="8"/>
  <c r="F13" i="8"/>
  <c r="C13" i="8"/>
  <c r="X12" i="8"/>
  <c r="U12" i="8"/>
  <c r="R12" i="8"/>
  <c r="O12" i="8"/>
  <c r="L12" i="8"/>
  <c r="I12" i="8"/>
  <c r="F12" i="8"/>
  <c r="C12" i="8"/>
  <c r="X11" i="8"/>
  <c r="U11" i="8"/>
  <c r="R11" i="8"/>
  <c r="O11" i="8"/>
  <c r="L11" i="8"/>
  <c r="I11" i="8"/>
  <c r="F11" i="8"/>
  <c r="C11" i="8"/>
  <c r="X10" i="8"/>
  <c r="U10" i="8"/>
  <c r="R10" i="8"/>
  <c r="O10" i="8"/>
  <c r="L10" i="8"/>
  <c r="I10" i="8"/>
  <c r="F10" i="8"/>
  <c r="C10" i="8"/>
  <c r="X9" i="8"/>
  <c r="U9" i="8"/>
  <c r="R9" i="8"/>
  <c r="O9" i="8"/>
  <c r="L9" i="8"/>
  <c r="I9" i="8"/>
  <c r="F9" i="8"/>
  <c r="C9" i="8"/>
  <c r="X8" i="8"/>
  <c r="U8" i="8"/>
  <c r="R8" i="8"/>
  <c r="O8" i="8"/>
  <c r="L8" i="8"/>
  <c r="I8" i="8"/>
  <c r="F8" i="8"/>
  <c r="C8" i="8"/>
  <c r="X7" i="8"/>
  <c r="U7" i="8"/>
  <c r="R7" i="8"/>
  <c r="O7" i="8"/>
  <c r="L7" i="8"/>
  <c r="I7" i="8"/>
  <c r="F7" i="8"/>
  <c r="C7" i="8"/>
  <c r="X6" i="8"/>
  <c r="U6" i="8"/>
  <c r="R6" i="8"/>
  <c r="O6" i="8"/>
  <c r="L6" i="8"/>
  <c r="I6" i="8"/>
  <c r="F6" i="8"/>
  <c r="C6" i="8"/>
  <c r="X5" i="8"/>
  <c r="X3" i="8" s="1"/>
  <c r="U5" i="8"/>
  <c r="U3" i="8" s="1"/>
  <c r="R5" i="8"/>
  <c r="R2" i="8" s="1"/>
  <c r="O5" i="8"/>
  <c r="L5" i="8"/>
  <c r="L3" i="8" s="1"/>
  <c r="I5" i="8"/>
  <c r="I3" i="8" s="1"/>
  <c r="F5" i="8"/>
  <c r="C5" i="8"/>
  <c r="C3" i="8" s="1"/>
  <c r="X4" i="8"/>
  <c r="W4" i="8"/>
  <c r="T4" i="8"/>
  <c r="R4" i="8"/>
  <c r="Q4" i="8"/>
  <c r="N4" i="8"/>
  <c r="K4" i="8"/>
  <c r="H4" i="8"/>
  <c r="F4" i="8"/>
  <c r="E4" i="8"/>
  <c r="B4" i="8"/>
  <c r="W3" i="8"/>
  <c r="T3" i="8"/>
  <c r="R3" i="8"/>
  <c r="Q3" i="8"/>
  <c r="N3" i="8"/>
  <c r="K3" i="8"/>
  <c r="H3" i="8"/>
  <c r="F3" i="8"/>
  <c r="E3" i="8"/>
  <c r="B3" i="8"/>
  <c r="W2" i="8"/>
  <c r="T2" i="8"/>
  <c r="Q2" i="8"/>
  <c r="N2" i="8"/>
  <c r="K2" i="8"/>
  <c r="H2" i="8"/>
  <c r="F2" i="8"/>
  <c r="E2" i="8"/>
  <c r="B2" i="8"/>
  <c r="X445" i="7"/>
  <c r="U445" i="7"/>
  <c r="R445" i="7"/>
  <c r="O445" i="7"/>
  <c r="L445" i="7"/>
  <c r="I445" i="7"/>
  <c r="F445" i="7"/>
  <c r="C445" i="7"/>
  <c r="X444" i="7"/>
  <c r="U444" i="7"/>
  <c r="R444" i="7"/>
  <c r="O444" i="7"/>
  <c r="L444" i="7"/>
  <c r="I444" i="7"/>
  <c r="F444" i="7"/>
  <c r="C444" i="7"/>
  <c r="X443" i="7"/>
  <c r="U443" i="7"/>
  <c r="R443" i="7"/>
  <c r="O443" i="7"/>
  <c r="L443" i="7"/>
  <c r="I443" i="7"/>
  <c r="F443" i="7"/>
  <c r="C443" i="7"/>
  <c r="X442" i="7"/>
  <c r="U442" i="7"/>
  <c r="R442" i="7"/>
  <c r="O442" i="7"/>
  <c r="L442" i="7"/>
  <c r="I442" i="7"/>
  <c r="F442" i="7"/>
  <c r="C442" i="7"/>
  <c r="X441" i="7"/>
  <c r="U441" i="7"/>
  <c r="R441" i="7"/>
  <c r="O441" i="7"/>
  <c r="L441" i="7"/>
  <c r="I441" i="7"/>
  <c r="F441" i="7"/>
  <c r="C441" i="7"/>
  <c r="X440" i="7"/>
  <c r="U440" i="7"/>
  <c r="R440" i="7"/>
  <c r="O440" i="7"/>
  <c r="L440" i="7"/>
  <c r="I440" i="7"/>
  <c r="F440" i="7"/>
  <c r="C440" i="7"/>
  <c r="X439" i="7"/>
  <c r="U439" i="7"/>
  <c r="R439" i="7"/>
  <c r="O439" i="7"/>
  <c r="L439" i="7"/>
  <c r="I439" i="7"/>
  <c r="F439" i="7"/>
  <c r="C439" i="7"/>
  <c r="X438" i="7"/>
  <c r="U438" i="7"/>
  <c r="R438" i="7"/>
  <c r="O438" i="7"/>
  <c r="L438" i="7"/>
  <c r="I438" i="7"/>
  <c r="F438" i="7"/>
  <c r="C438" i="7"/>
  <c r="X437" i="7"/>
  <c r="U437" i="7"/>
  <c r="R437" i="7"/>
  <c r="O437" i="7"/>
  <c r="L437" i="7"/>
  <c r="I437" i="7"/>
  <c r="F437" i="7"/>
  <c r="C437" i="7"/>
  <c r="X436" i="7"/>
  <c r="U436" i="7"/>
  <c r="R436" i="7"/>
  <c r="O436" i="7"/>
  <c r="L436" i="7"/>
  <c r="I436" i="7"/>
  <c r="F436" i="7"/>
  <c r="C436" i="7"/>
  <c r="X435" i="7"/>
  <c r="U435" i="7"/>
  <c r="R435" i="7"/>
  <c r="O435" i="7"/>
  <c r="L435" i="7"/>
  <c r="I435" i="7"/>
  <c r="F435" i="7"/>
  <c r="C435" i="7"/>
  <c r="X434" i="7"/>
  <c r="U434" i="7"/>
  <c r="R434" i="7"/>
  <c r="O434" i="7"/>
  <c r="L434" i="7"/>
  <c r="I434" i="7"/>
  <c r="F434" i="7"/>
  <c r="C434" i="7"/>
  <c r="X433" i="7"/>
  <c r="U433" i="7"/>
  <c r="R433" i="7"/>
  <c r="O433" i="7"/>
  <c r="L433" i="7"/>
  <c r="I433" i="7"/>
  <c r="F433" i="7"/>
  <c r="C433" i="7"/>
  <c r="X432" i="7"/>
  <c r="U432" i="7"/>
  <c r="R432" i="7"/>
  <c r="O432" i="7"/>
  <c r="L432" i="7"/>
  <c r="I432" i="7"/>
  <c r="F432" i="7"/>
  <c r="C432" i="7"/>
  <c r="X431" i="7"/>
  <c r="U431" i="7"/>
  <c r="R431" i="7"/>
  <c r="O431" i="7"/>
  <c r="L431" i="7"/>
  <c r="I431" i="7"/>
  <c r="F431" i="7"/>
  <c r="C431" i="7"/>
  <c r="X430" i="7"/>
  <c r="U430" i="7"/>
  <c r="U414" i="7" s="1"/>
  <c r="R430" i="7"/>
  <c r="O430" i="7"/>
  <c r="O414" i="7" s="1"/>
  <c r="L430" i="7"/>
  <c r="L414" i="7" s="1"/>
  <c r="I430" i="7"/>
  <c r="F430" i="7"/>
  <c r="F414" i="7" s="1"/>
  <c r="C430" i="7"/>
  <c r="C414" i="7" s="1"/>
  <c r="X429" i="7"/>
  <c r="U429" i="7"/>
  <c r="R429" i="7"/>
  <c r="O429" i="7"/>
  <c r="L429" i="7"/>
  <c r="I429" i="7"/>
  <c r="F429" i="7"/>
  <c r="C429" i="7"/>
  <c r="X428" i="7"/>
  <c r="U428" i="7"/>
  <c r="R428" i="7"/>
  <c r="O428" i="7"/>
  <c r="L428" i="7"/>
  <c r="I428" i="7"/>
  <c r="F428" i="7"/>
  <c r="C428" i="7"/>
  <c r="X427" i="7"/>
  <c r="U427" i="7"/>
  <c r="R427" i="7"/>
  <c r="O427" i="7"/>
  <c r="L427" i="7"/>
  <c r="I427" i="7"/>
  <c r="F427" i="7"/>
  <c r="C427" i="7"/>
  <c r="X426" i="7"/>
  <c r="U426" i="7"/>
  <c r="R426" i="7"/>
  <c r="O426" i="7"/>
  <c r="L426" i="7"/>
  <c r="I426" i="7"/>
  <c r="F426" i="7"/>
  <c r="C426" i="7"/>
  <c r="X425" i="7"/>
  <c r="U425" i="7"/>
  <c r="R425" i="7"/>
  <c r="O425" i="7"/>
  <c r="L425" i="7"/>
  <c r="I425" i="7"/>
  <c r="F425" i="7"/>
  <c r="C425" i="7"/>
  <c r="X424" i="7"/>
  <c r="U424" i="7"/>
  <c r="R424" i="7"/>
  <c r="O424" i="7"/>
  <c r="L424" i="7"/>
  <c r="I424" i="7"/>
  <c r="F424" i="7"/>
  <c r="C424" i="7"/>
  <c r="X423" i="7"/>
  <c r="U423" i="7"/>
  <c r="R423" i="7"/>
  <c r="O423" i="7"/>
  <c r="L423" i="7"/>
  <c r="I423" i="7"/>
  <c r="F423" i="7"/>
  <c r="C423" i="7"/>
  <c r="X422" i="7"/>
  <c r="U422" i="7"/>
  <c r="R422" i="7"/>
  <c r="O422" i="7"/>
  <c r="L422" i="7"/>
  <c r="I422" i="7"/>
  <c r="F422" i="7"/>
  <c r="C422" i="7"/>
  <c r="X421" i="7"/>
  <c r="U421" i="7"/>
  <c r="R421" i="7"/>
  <c r="O421" i="7"/>
  <c r="L421" i="7"/>
  <c r="I421" i="7"/>
  <c r="F421" i="7"/>
  <c r="C421" i="7"/>
  <c r="X420" i="7"/>
  <c r="U420" i="7"/>
  <c r="R420" i="7"/>
  <c r="O420" i="7"/>
  <c r="L420" i="7"/>
  <c r="I420" i="7"/>
  <c r="F420" i="7"/>
  <c r="C420" i="7"/>
  <c r="X419" i="7"/>
  <c r="U419" i="7"/>
  <c r="R419" i="7"/>
  <c r="O419" i="7"/>
  <c r="L419" i="7"/>
  <c r="I419" i="7"/>
  <c r="F419" i="7"/>
  <c r="C419" i="7"/>
  <c r="X418" i="7"/>
  <c r="U418" i="7"/>
  <c r="R418" i="7"/>
  <c r="O418" i="7"/>
  <c r="L418" i="7"/>
  <c r="I418" i="7"/>
  <c r="F418" i="7"/>
  <c r="C418" i="7"/>
  <c r="X417" i="7"/>
  <c r="U417" i="7"/>
  <c r="R417" i="7"/>
  <c r="O417" i="7"/>
  <c r="L417" i="7"/>
  <c r="I417" i="7"/>
  <c r="F417" i="7"/>
  <c r="C417" i="7"/>
  <c r="X416" i="7"/>
  <c r="U416" i="7"/>
  <c r="R416" i="7"/>
  <c r="O416" i="7"/>
  <c r="L416" i="7"/>
  <c r="I416" i="7"/>
  <c r="F416" i="7"/>
  <c r="C416" i="7"/>
  <c r="X415" i="7"/>
  <c r="U415" i="7"/>
  <c r="U413" i="7" s="1"/>
  <c r="R415" i="7"/>
  <c r="R412" i="7" s="1"/>
  <c r="O415" i="7"/>
  <c r="O413" i="7" s="1"/>
  <c r="L415" i="7"/>
  <c r="L413" i="7" s="1"/>
  <c r="I415" i="7"/>
  <c r="F415" i="7"/>
  <c r="F412" i="7" s="1"/>
  <c r="C415" i="7"/>
  <c r="C413" i="7" s="1"/>
  <c r="X414" i="7"/>
  <c r="W414" i="7"/>
  <c r="T414" i="7"/>
  <c r="Q414" i="7"/>
  <c r="N414" i="7"/>
  <c r="K414" i="7"/>
  <c r="H414" i="7"/>
  <c r="E414" i="7"/>
  <c r="B414" i="7"/>
  <c r="X413" i="7"/>
  <c r="W413" i="7"/>
  <c r="T413" i="7"/>
  <c r="Q413" i="7"/>
  <c r="N413" i="7"/>
  <c r="K413" i="7"/>
  <c r="H413" i="7"/>
  <c r="E413" i="7"/>
  <c r="B413" i="7"/>
  <c r="X412" i="7"/>
  <c r="W412" i="7"/>
  <c r="T412" i="7"/>
  <c r="Q412" i="7"/>
  <c r="N412" i="7"/>
  <c r="K412" i="7"/>
  <c r="H412" i="7"/>
  <c r="E412" i="7"/>
  <c r="B412" i="7"/>
  <c r="X407" i="7"/>
  <c r="U407" i="7"/>
  <c r="R407" i="7"/>
  <c r="O407" i="7"/>
  <c r="L407" i="7"/>
  <c r="I407" i="7"/>
  <c r="F407" i="7"/>
  <c r="C407" i="7"/>
  <c r="X406" i="7"/>
  <c r="U406" i="7"/>
  <c r="R406" i="7"/>
  <c r="O406" i="7"/>
  <c r="L406" i="7"/>
  <c r="I406" i="7"/>
  <c r="F406" i="7"/>
  <c r="C406" i="7"/>
  <c r="X405" i="7"/>
  <c r="U405" i="7"/>
  <c r="R405" i="7"/>
  <c r="O405" i="7"/>
  <c r="L405" i="7"/>
  <c r="I405" i="7"/>
  <c r="F405" i="7"/>
  <c r="C405" i="7"/>
  <c r="X404" i="7"/>
  <c r="U404" i="7"/>
  <c r="R404" i="7"/>
  <c r="O404" i="7"/>
  <c r="L404" i="7"/>
  <c r="I404" i="7"/>
  <c r="F404" i="7"/>
  <c r="C404" i="7"/>
  <c r="X403" i="7"/>
  <c r="U403" i="7"/>
  <c r="R403" i="7"/>
  <c r="O403" i="7"/>
  <c r="L403" i="7"/>
  <c r="I403" i="7"/>
  <c r="F403" i="7"/>
  <c r="C403" i="7"/>
  <c r="X402" i="7"/>
  <c r="U402" i="7"/>
  <c r="R402" i="7"/>
  <c r="O402" i="7"/>
  <c r="L402" i="7"/>
  <c r="I402" i="7"/>
  <c r="F402" i="7"/>
  <c r="C402" i="7"/>
  <c r="X401" i="7"/>
  <c r="U401" i="7"/>
  <c r="R401" i="7"/>
  <c r="O401" i="7"/>
  <c r="L401" i="7"/>
  <c r="I401" i="7"/>
  <c r="F401" i="7"/>
  <c r="C401" i="7"/>
  <c r="X400" i="7"/>
  <c r="U400" i="7"/>
  <c r="R400" i="7"/>
  <c r="O400" i="7"/>
  <c r="L400" i="7"/>
  <c r="I400" i="7"/>
  <c r="F400" i="7"/>
  <c r="C400" i="7"/>
  <c r="X399" i="7"/>
  <c r="U399" i="7"/>
  <c r="R399" i="7"/>
  <c r="O399" i="7"/>
  <c r="L399" i="7"/>
  <c r="I399" i="7"/>
  <c r="F399" i="7"/>
  <c r="C399" i="7"/>
  <c r="X398" i="7"/>
  <c r="U398" i="7"/>
  <c r="R398" i="7"/>
  <c r="O398" i="7"/>
  <c r="L398" i="7"/>
  <c r="I398" i="7"/>
  <c r="F398" i="7"/>
  <c r="C398" i="7"/>
  <c r="X397" i="7"/>
  <c r="U397" i="7"/>
  <c r="R397" i="7"/>
  <c r="O397" i="7"/>
  <c r="L397" i="7"/>
  <c r="I397" i="7"/>
  <c r="F397" i="7"/>
  <c r="C397" i="7"/>
  <c r="X396" i="7"/>
  <c r="U396" i="7"/>
  <c r="R396" i="7"/>
  <c r="O396" i="7"/>
  <c r="L396" i="7"/>
  <c r="I396" i="7"/>
  <c r="F396" i="7"/>
  <c r="C396" i="7"/>
  <c r="X395" i="7"/>
  <c r="U395" i="7"/>
  <c r="R395" i="7"/>
  <c r="O395" i="7"/>
  <c r="L395" i="7"/>
  <c r="I395" i="7"/>
  <c r="F395" i="7"/>
  <c r="C395" i="7"/>
  <c r="X394" i="7"/>
  <c r="U394" i="7"/>
  <c r="R394" i="7"/>
  <c r="O394" i="7"/>
  <c r="L394" i="7"/>
  <c r="I394" i="7"/>
  <c r="F394" i="7"/>
  <c r="C394" i="7"/>
  <c r="X393" i="7"/>
  <c r="U393" i="7"/>
  <c r="U377" i="7" s="1"/>
  <c r="R393" i="7"/>
  <c r="R377" i="7" s="1"/>
  <c r="O393" i="7"/>
  <c r="O377" i="7" s="1"/>
  <c r="L393" i="7"/>
  <c r="L377" i="7" s="1"/>
  <c r="I393" i="7"/>
  <c r="I377" i="7" s="1"/>
  <c r="F393" i="7"/>
  <c r="F377" i="7" s="1"/>
  <c r="C393" i="7"/>
  <c r="X392" i="7"/>
  <c r="U392" i="7"/>
  <c r="R392" i="7"/>
  <c r="O392" i="7"/>
  <c r="L392" i="7"/>
  <c r="I392" i="7"/>
  <c r="F392" i="7"/>
  <c r="C392" i="7"/>
  <c r="X391" i="7"/>
  <c r="U391" i="7"/>
  <c r="R391" i="7"/>
  <c r="O391" i="7"/>
  <c r="L391" i="7"/>
  <c r="I391" i="7"/>
  <c r="F391" i="7"/>
  <c r="C391" i="7"/>
  <c r="X390" i="7"/>
  <c r="U390" i="7"/>
  <c r="R390" i="7"/>
  <c r="O390" i="7"/>
  <c r="L390" i="7"/>
  <c r="I390" i="7"/>
  <c r="F390" i="7"/>
  <c r="C390" i="7"/>
  <c r="X389" i="7"/>
  <c r="U389" i="7"/>
  <c r="R389" i="7"/>
  <c r="O389" i="7"/>
  <c r="L389" i="7"/>
  <c r="I389" i="7"/>
  <c r="F389" i="7"/>
  <c r="C389" i="7"/>
  <c r="X388" i="7"/>
  <c r="U388" i="7"/>
  <c r="R388" i="7"/>
  <c r="O388" i="7"/>
  <c r="L388" i="7"/>
  <c r="I388" i="7"/>
  <c r="F388" i="7"/>
  <c r="C388" i="7"/>
  <c r="X387" i="7"/>
  <c r="U387" i="7"/>
  <c r="R387" i="7"/>
  <c r="O387" i="7"/>
  <c r="L387" i="7"/>
  <c r="I387" i="7"/>
  <c r="F387" i="7"/>
  <c r="C387" i="7"/>
  <c r="X386" i="7"/>
  <c r="U386" i="7"/>
  <c r="R386" i="7"/>
  <c r="O386" i="7"/>
  <c r="L386" i="7"/>
  <c r="I386" i="7"/>
  <c r="F386" i="7"/>
  <c r="C386" i="7"/>
  <c r="X385" i="7"/>
  <c r="U385" i="7"/>
  <c r="R385" i="7"/>
  <c r="O385" i="7"/>
  <c r="L385" i="7"/>
  <c r="I385" i="7"/>
  <c r="F385" i="7"/>
  <c r="C385" i="7"/>
  <c r="X384" i="7"/>
  <c r="U384" i="7"/>
  <c r="R384" i="7"/>
  <c r="O384" i="7"/>
  <c r="L384" i="7"/>
  <c r="I384" i="7"/>
  <c r="F384" i="7"/>
  <c r="C384" i="7"/>
  <c r="X383" i="7"/>
  <c r="U383" i="7"/>
  <c r="R383" i="7"/>
  <c r="O383" i="7"/>
  <c r="L383" i="7"/>
  <c r="I383" i="7"/>
  <c r="F383" i="7"/>
  <c r="C383" i="7"/>
  <c r="X382" i="7"/>
  <c r="U382" i="7"/>
  <c r="R382" i="7"/>
  <c r="O382" i="7"/>
  <c r="L382" i="7"/>
  <c r="I382" i="7"/>
  <c r="F382" i="7"/>
  <c r="C382" i="7"/>
  <c r="X381" i="7"/>
  <c r="U381" i="7"/>
  <c r="R381" i="7"/>
  <c r="O381" i="7"/>
  <c r="L381" i="7"/>
  <c r="I381" i="7"/>
  <c r="F381" i="7"/>
  <c r="C381" i="7"/>
  <c r="X380" i="7"/>
  <c r="U380" i="7"/>
  <c r="R380" i="7"/>
  <c r="O380" i="7"/>
  <c r="L380" i="7"/>
  <c r="I380" i="7"/>
  <c r="F380" i="7"/>
  <c r="C380" i="7"/>
  <c r="X379" i="7"/>
  <c r="U379" i="7"/>
  <c r="R379" i="7"/>
  <c r="O379" i="7"/>
  <c r="L379" i="7"/>
  <c r="I379" i="7"/>
  <c r="F379" i="7"/>
  <c r="C379" i="7"/>
  <c r="X378" i="7"/>
  <c r="X376" i="7" s="1"/>
  <c r="U378" i="7"/>
  <c r="U376" i="7" s="1"/>
  <c r="R378" i="7"/>
  <c r="O378" i="7"/>
  <c r="O376" i="7" s="1"/>
  <c r="L378" i="7"/>
  <c r="L376" i="7" s="1"/>
  <c r="I378" i="7"/>
  <c r="I376" i="7" s="1"/>
  <c r="F378" i="7"/>
  <c r="F376" i="7" s="1"/>
  <c r="C378" i="7"/>
  <c r="C376" i="7" s="1"/>
  <c r="X377" i="7"/>
  <c r="W377" i="7"/>
  <c r="T377" i="7"/>
  <c r="Q377" i="7"/>
  <c r="N377" i="7"/>
  <c r="K377" i="7"/>
  <c r="H377" i="7"/>
  <c r="E377" i="7"/>
  <c r="B377" i="7"/>
  <c r="W376" i="7"/>
  <c r="T376" i="7"/>
  <c r="Q376" i="7"/>
  <c r="N376" i="7"/>
  <c r="K376" i="7"/>
  <c r="H376" i="7"/>
  <c r="E376" i="7"/>
  <c r="B376" i="7"/>
  <c r="W375" i="7"/>
  <c r="T375" i="7"/>
  <c r="Q375" i="7"/>
  <c r="N375" i="7"/>
  <c r="K375" i="7"/>
  <c r="H375" i="7"/>
  <c r="E375" i="7"/>
  <c r="B375" i="7"/>
  <c r="X370" i="7"/>
  <c r="U370" i="7"/>
  <c r="R370" i="7"/>
  <c r="O370" i="7"/>
  <c r="L370" i="7"/>
  <c r="I370" i="7"/>
  <c r="F370" i="7"/>
  <c r="C370" i="7"/>
  <c r="X369" i="7"/>
  <c r="U369" i="7"/>
  <c r="R369" i="7"/>
  <c r="O369" i="7"/>
  <c r="L369" i="7"/>
  <c r="I369" i="7"/>
  <c r="F369" i="7"/>
  <c r="C369" i="7"/>
  <c r="X368" i="7"/>
  <c r="U368" i="7"/>
  <c r="R368" i="7"/>
  <c r="O368" i="7"/>
  <c r="L368" i="7"/>
  <c r="I368" i="7"/>
  <c r="F368" i="7"/>
  <c r="C368" i="7"/>
  <c r="X367" i="7"/>
  <c r="U367" i="7"/>
  <c r="R367" i="7"/>
  <c r="O367" i="7"/>
  <c r="L367" i="7"/>
  <c r="I367" i="7"/>
  <c r="F367" i="7"/>
  <c r="C367" i="7"/>
  <c r="X366" i="7"/>
  <c r="U366" i="7"/>
  <c r="R366" i="7"/>
  <c r="O366" i="7"/>
  <c r="L366" i="7"/>
  <c r="I366" i="7"/>
  <c r="F366" i="7"/>
  <c r="C366" i="7"/>
  <c r="X365" i="7"/>
  <c r="U365" i="7"/>
  <c r="R365" i="7"/>
  <c r="O365" i="7"/>
  <c r="L365" i="7"/>
  <c r="I365" i="7"/>
  <c r="F365" i="7"/>
  <c r="C365" i="7"/>
  <c r="X364" i="7"/>
  <c r="U364" i="7"/>
  <c r="R364" i="7"/>
  <c r="O364" i="7"/>
  <c r="L364" i="7"/>
  <c r="I364" i="7"/>
  <c r="F364" i="7"/>
  <c r="C364" i="7"/>
  <c r="X363" i="7"/>
  <c r="U363" i="7"/>
  <c r="R363" i="7"/>
  <c r="O363" i="7"/>
  <c r="L363" i="7"/>
  <c r="I363" i="7"/>
  <c r="F363" i="7"/>
  <c r="C363" i="7"/>
  <c r="X362" i="7"/>
  <c r="U362" i="7"/>
  <c r="R362" i="7"/>
  <c r="O362" i="7"/>
  <c r="L362" i="7"/>
  <c r="I362" i="7"/>
  <c r="F362" i="7"/>
  <c r="C362" i="7"/>
  <c r="X361" i="7"/>
  <c r="U361" i="7"/>
  <c r="R361" i="7"/>
  <c r="O361" i="7"/>
  <c r="L361" i="7"/>
  <c r="I361" i="7"/>
  <c r="F361" i="7"/>
  <c r="C361" i="7"/>
  <c r="X360" i="7"/>
  <c r="U360" i="7"/>
  <c r="R360" i="7"/>
  <c r="O360" i="7"/>
  <c r="L360" i="7"/>
  <c r="I360" i="7"/>
  <c r="F360" i="7"/>
  <c r="C360" i="7"/>
  <c r="X359" i="7"/>
  <c r="U359" i="7"/>
  <c r="R359" i="7"/>
  <c r="O359" i="7"/>
  <c r="L359" i="7"/>
  <c r="I359" i="7"/>
  <c r="F359" i="7"/>
  <c r="C359" i="7"/>
  <c r="X358" i="7"/>
  <c r="U358" i="7"/>
  <c r="R358" i="7"/>
  <c r="O358" i="7"/>
  <c r="L358" i="7"/>
  <c r="I358" i="7"/>
  <c r="F358" i="7"/>
  <c r="C358" i="7"/>
  <c r="X357" i="7"/>
  <c r="U357" i="7"/>
  <c r="R357" i="7"/>
  <c r="O357" i="7"/>
  <c r="L357" i="7"/>
  <c r="I357" i="7"/>
  <c r="F357" i="7"/>
  <c r="C357" i="7"/>
  <c r="X356" i="7"/>
  <c r="U356" i="7"/>
  <c r="R356" i="7"/>
  <c r="O356" i="7"/>
  <c r="L356" i="7"/>
  <c r="I356" i="7"/>
  <c r="F356" i="7"/>
  <c r="C356" i="7"/>
  <c r="X355" i="7"/>
  <c r="U355" i="7"/>
  <c r="U339" i="7" s="1"/>
  <c r="R355" i="7"/>
  <c r="R339" i="7" s="1"/>
  <c r="O355" i="7"/>
  <c r="O339" i="7" s="1"/>
  <c r="L355" i="7"/>
  <c r="L339" i="7" s="1"/>
  <c r="I355" i="7"/>
  <c r="I339" i="7" s="1"/>
  <c r="F355" i="7"/>
  <c r="F339" i="7" s="1"/>
  <c r="C355" i="7"/>
  <c r="C339" i="7" s="1"/>
  <c r="X354" i="7"/>
  <c r="U354" i="7"/>
  <c r="R354" i="7"/>
  <c r="O354" i="7"/>
  <c r="L354" i="7"/>
  <c r="I354" i="7"/>
  <c r="F354" i="7"/>
  <c r="C354" i="7"/>
  <c r="X353" i="7"/>
  <c r="U353" i="7"/>
  <c r="R353" i="7"/>
  <c r="O353" i="7"/>
  <c r="L353" i="7"/>
  <c r="I353" i="7"/>
  <c r="F353" i="7"/>
  <c r="C353" i="7"/>
  <c r="X352" i="7"/>
  <c r="U352" i="7"/>
  <c r="R352" i="7"/>
  <c r="O352" i="7"/>
  <c r="L352" i="7"/>
  <c r="I352" i="7"/>
  <c r="F352" i="7"/>
  <c r="C352" i="7"/>
  <c r="X351" i="7"/>
  <c r="U351" i="7"/>
  <c r="R351" i="7"/>
  <c r="O351" i="7"/>
  <c r="L351" i="7"/>
  <c r="I351" i="7"/>
  <c r="F351" i="7"/>
  <c r="C351" i="7"/>
  <c r="X350" i="7"/>
  <c r="U350" i="7"/>
  <c r="R350" i="7"/>
  <c r="O350" i="7"/>
  <c r="L350" i="7"/>
  <c r="I350" i="7"/>
  <c r="F350" i="7"/>
  <c r="C350" i="7"/>
  <c r="X349" i="7"/>
  <c r="U349" i="7"/>
  <c r="R349" i="7"/>
  <c r="O349" i="7"/>
  <c r="L349" i="7"/>
  <c r="I349" i="7"/>
  <c r="F349" i="7"/>
  <c r="C349" i="7"/>
  <c r="X348" i="7"/>
  <c r="U348" i="7"/>
  <c r="R348" i="7"/>
  <c r="O348" i="7"/>
  <c r="L348" i="7"/>
  <c r="I348" i="7"/>
  <c r="F348" i="7"/>
  <c r="C348" i="7"/>
  <c r="X347" i="7"/>
  <c r="U347" i="7"/>
  <c r="R347" i="7"/>
  <c r="O347" i="7"/>
  <c r="L347" i="7"/>
  <c r="I347" i="7"/>
  <c r="F347" i="7"/>
  <c r="C347" i="7"/>
  <c r="X346" i="7"/>
  <c r="U346" i="7"/>
  <c r="R346" i="7"/>
  <c r="O346" i="7"/>
  <c r="L346" i="7"/>
  <c r="I346" i="7"/>
  <c r="F346" i="7"/>
  <c r="C346" i="7"/>
  <c r="X345" i="7"/>
  <c r="U345" i="7"/>
  <c r="R345" i="7"/>
  <c r="O345" i="7"/>
  <c r="L345" i="7"/>
  <c r="I345" i="7"/>
  <c r="F345" i="7"/>
  <c r="C345" i="7"/>
  <c r="X344" i="7"/>
  <c r="U344" i="7"/>
  <c r="R344" i="7"/>
  <c r="O344" i="7"/>
  <c r="L344" i="7"/>
  <c r="I344" i="7"/>
  <c r="F344" i="7"/>
  <c r="C344" i="7"/>
  <c r="X343" i="7"/>
  <c r="U343" i="7"/>
  <c r="R343" i="7"/>
  <c r="O343" i="7"/>
  <c r="L343" i="7"/>
  <c r="I343" i="7"/>
  <c r="F343" i="7"/>
  <c r="C343" i="7"/>
  <c r="X342" i="7"/>
  <c r="U342" i="7"/>
  <c r="R342" i="7"/>
  <c r="O342" i="7"/>
  <c r="L342" i="7"/>
  <c r="I342" i="7"/>
  <c r="F342" i="7"/>
  <c r="C342" i="7"/>
  <c r="X341" i="7"/>
  <c r="U341" i="7"/>
  <c r="R341" i="7"/>
  <c r="O341" i="7"/>
  <c r="L341" i="7"/>
  <c r="I341" i="7"/>
  <c r="F341" i="7"/>
  <c r="C341" i="7"/>
  <c r="X340" i="7"/>
  <c r="X338" i="7" s="1"/>
  <c r="U340" i="7"/>
  <c r="U338" i="7" s="1"/>
  <c r="R340" i="7"/>
  <c r="R338" i="7" s="1"/>
  <c r="O340" i="7"/>
  <c r="O338" i="7" s="1"/>
  <c r="L340" i="7"/>
  <c r="L338" i="7" s="1"/>
  <c r="I340" i="7"/>
  <c r="I338" i="7" s="1"/>
  <c r="F340" i="7"/>
  <c r="F338" i="7" s="1"/>
  <c r="C340" i="7"/>
  <c r="C338" i="7" s="1"/>
  <c r="X339" i="7"/>
  <c r="W339" i="7"/>
  <c r="T339" i="7"/>
  <c r="Q339" i="7"/>
  <c r="N339" i="7"/>
  <c r="K339" i="7"/>
  <c r="H339" i="7"/>
  <c r="E339" i="7"/>
  <c r="B339" i="7"/>
  <c r="W338" i="7"/>
  <c r="T338" i="7"/>
  <c r="Q338" i="7"/>
  <c r="N338" i="7"/>
  <c r="K338" i="7"/>
  <c r="H338" i="7"/>
  <c r="E338" i="7"/>
  <c r="B338" i="7"/>
  <c r="W337" i="7"/>
  <c r="T337" i="7"/>
  <c r="R337" i="7"/>
  <c r="Q337" i="7"/>
  <c r="N337" i="7"/>
  <c r="K337" i="7"/>
  <c r="H337" i="7"/>
  <c r="E337" i="7"/>
  <c r="B337" i="7"/>
  <c r="X332" i="7"/>
  <c r="U332" i="7"/>
  <c r="R332" i="7"/>
  <c r="O332" i="7"/>
  <c r="L332" i="7"/>
  <c r="I332" i="7"/>
  <c r="F332" i="7"/>
  <c r="C332" i="7"/>
  <c r="X331" i="7"/>
  <c r="U331" i="7"/>
  <c r="R331" i="7"/>
  <c r="O331" i="7"/>
  <c r="L331" i="7"/>
  <c r="I331" i="7"/>
  <c r="F331" i="7"/>
  <c r="C331" i="7"/>
  <c r="X330" i="7"/>
  <c r="U330" i="7"/>
  <c r="R330" i="7"/>
  <c r="O330" i="7"/>
  <c r="L330" i="7"/>
  <c r="I330" i="7"/>
  <c r="F330" i="7"/>
  <c r="C330" i="7"/>
  <c r="X329" i="7"/>
  <c r="U329" i="7"/>
  <c r="R329" i="7"/>
  <c r="O329" i="7"/>
  <c r="L329" i="7"/>
  <c r="I329" i="7"/>
  <c r="F329" i="7"/>
  <c r="C329" i="7"/>
  <c r="X328" i="7"/>
  <c r="U328" i="7"/>
  <c r="R328" i="7"/>
  <c r="O328" i="7"/>
  <c r="L328" i="7"/>
  <c r="I328" i="7"/>
  <c r="F328" i="7"/>
  <c r="C328" i="7"/>
  <c r="X327" i="7"/>
  <c r="U327" i="7"/>
  <c r="R327" i="7"/>
  <c r="O327" i="7"/>
  <c r="L327" i="7"/>
  <c r="I327" i="7"/>
  <c r="F327" i="7"/>
  <c r="C327" i="7"/>
  <c r="X326" i="7"/>
  <c r="U326" i="7"/>
  <c r="R326" i="7"/>
  <c r="O326" i="7"/>
  <c r="L326" i="7"/>
  <c r="I326" i="7"/>
  <c r="F326" i="7"/>
  <c r="C326" i="7"/>
  <c r="X325" i="7"/>
  <c r="U325" i="7"/>
  <c r="R325" i="7"/>
  <c r="O325" i="7"/>
  <c r="L325" i="7"/>
  <c r="I325" i="7"/>
  <c r="F325" i="7"/>
  <c r="C325" i="7"/>
  <c r="X324" i="7"/>
  <c r="U324" i="7"/>
  <c r="R324" i="7"/>
  <c r="O324" i="7"/>
  <c r="L324" i="7"/>
  <c r="I324" i="7"/>
  <c r="F324" i="7"/>
  <c r="C324" i="7"/>
  <c r="X323" i="7"/>
  <c r="U323" i="7"/>
  <c r="R323" i="7"/>
  <c r="O323" i="7"/>
  <c r="L323" i="7"/>
  <c r="I323" i="7"/>
  <c r="F323" i="7"/>
  <c r="C323" i="7"/>
  <c r="X322" i="7"/>
  <c r="U322" i="7"/>
  <c r="R322" i="7"/>
  <c r="O322" i="7"/>
  <c r="L322" i="7"/>
  <c r="I322" i="7"/>
  <c r="F322" i="7"/>
  <c r="C322" i="7"/>
  <c r="X321" i="7"/>
  <c r="U321" i="7"/>
  <c r="R321" i="7"/>
  <c r="O321" i="7"/>
  <c r="L321" i="7"/>
  <c r="I321" i="7"/>
  <c r="F321" i="7"/>
  <c r="C321" i="7"/>
  <c r="X320" i="7"/>
  <c r="U320" i="7"/>
  <c r="R320" i="7"/>
  <c r="O320" i="7"/>
  <c r="L320" i="7"/>
  <c r="I320" i="7"/>
  <c r="F320" i="7"/>
  <c r="C320" i="7"/>
  <c r="X319" i="7"/>
  <c r="U319" i="7"/>
  <c r="R319" i="7"/>
  <c r="O319" i="7"/>
  <c r="L319" i="7"/>
  <c r="I319" i="7"/>
  <c r="F319" i="7"/>
  <c r="C319" i="7"/>
  <c r="X318" i="7"/>
  <c r="U318" i="7"/>
  <c r="R318" i="7"/>
  <c r="R302" i="7" s="1"/>
  <c r="O318" i="7"/>
  <c r="O302" i="7" s="1"/>
  <c r="L318" i="7"/>
  <c r="L302" i="7" s="1"/>
  <c r="I318" i="7"/>
  <c r="I302" i="7" s="1"/>
  <c r="F318" i="7"/>
  <c r="F302" i="7" s="1"/>
  <c r="C318" i="7"/>
  <c r="C302" i="7" s="1"/>
  <c r="X317" i="7"/>
  <c r="U317" i="7"/>
  <c r="R317" i="7"/>
  <c r="O317" i="7"/>
  <c r="L317" i="7"/>
  <c r="I317" i="7"/>
  <c r="F317" i="7"/>
  <c r="C317" i="7"/>
  <c r="X316" i="7"/>
  <c r="U316" i="7"/>
  <c r="R316" i="7"/>
  <c r="O316" i="7"/>
  <c r="L316" i="7"/>
  <c r="I316" i="7"/>
  <c r="F316" i="7"/>
  <c r="C316" i="7"/>
  <c r="X315" i="7"/>
  <c r="U315" i="7"/>
  <c r="R315" i="7"/>
  <c r="O315" i="7"/>
  <c r="L315" i="7"/>
  <c r="I315" i="7"/>
  <c r="F315" i="7"/>
  <c r="C315" i="7"/>
  <c r="X314" i="7"/>
  <c r="U314" i="7"/>
  <c r="R314" i="7"/>
  <c r="O314" i="7"/>
  <c r="L314" i="7"/>
  <c r="I314" i="7"/>
  <c r="F314" i="7"/>
  <c r="C314" i="7"/>
  <c r="X313" i="7"/>
  <c r="U313" i="7"/>
  <c r="R313" i="7"/>
  <c r="O313" i="7"/>
  <c r="L313" i="7"/>
  <c r="I313" i="7"/>
  <c r="F313" i="7"/>
  <c r="C313" i="7"/>
  <c r="X312" i="7"/>
  <c r="U312" i="7"/>
  <c r="R312" i="7"/>
  <c r="O312" i="7"/>
  <c r="L312" i="7"/>
  <c r="I312" i="7"/>
  <c r="F312" i="7"/>
  <c r="C312" i="7"/>
  <c r="X311" i="7"/>
  <c r="U311" i="7"/>
  <c r="R311" i="7"/>
  <c r="O311" i="7"/>
  <c r="L311" i="7"/>
  <c r="I311" i="7"/>
  <c r="F311" i="7"/>
  <c r="C311" i="7"/>
  <c r="X310" i="7"/>
  <c r="U310" i="7"/>
  <c r="R310" i="7"/>
  <c r="O310" i="7"/>
  <c r="L310" i="7"/>
  <c r="I310" i="7"/>
  <c r="F310" i="7"/>
  <c r="C310" i="7"/>
  <c r="X309" i="7"/>
  <c r="U309" i="7"/>
  <c r="R309" i="7"/>
  <c r="O309" i="7"/>
  <c r="L309" i="7"/>
  <c r="I309" i="7"/>
  <c r="F309" i="7"/>
  <c r="C309" i="7"/>
  <c r="X308" i="7"/>
  <c r="U308" i="7"/>
  <c r="R308" i="7"/>
  <c r="O308" i="7"/>
  <c r="L308" i="7"/>
  <c r="I308" i="7"/>
  <c r="F308" i="7"/>
  <c r="C308" i="7"/>
  <c r="X307" i="7"/>
  <c r="U307" i="7"/>
  <c r="R307" i="7"/>
  <c r="O307" i="7"/>
  <c r="L307" i="7"/>
  <c r="I307" i="7"/>
  <c r="F307" i="7"/>
  <c r="C307" i="7"/>
  <c r="X306" i="7"/>
  <c r="U306" i="7"/>
  <c r="R306" i="7"/>
  <c r="O306" i="7"/>
  <c r="L306" i="7"/>
  <c r="I306" i="7"/>
  <c r="F306" i="7"/>
  <c r="C306" i="7"/>
  <c r="X305" i="7"/>
  <c r="U305" i="7"/>
  <c r="R305" i="7"/>
  <c r="O305" i="7"/>
  <c r="L305" i="7"/>
  <c r="I305" i="7"/>
  <c r="F305" i="7"/>
  <c r="C305" i="7"/>
  <c r="X304" i="7"/>
  <c r="U304" i="7"/>
  <c r="R304" i="7"/>
  <c r="O304" i="7"/>
  <c r="L304" i="7"/>
  <c r="I304" i="7"/>
  <c r="F304" i="7"/>
  <c r="C304" i="7"/>
  <c r="X303" i="7"/>
  <c r="X300" i="7" s="1"/>
  <c r="U303" i="7"/>
  <c r="R303" i="7"/>
  <c r="R301" i="7" s="1"/>
  <c r="O303" i="7"/>
  <c r="O301" i="7" s="1"/>
  <c r="L303" i="7"/>
  <c r="I303" i="7"/>
  <c r="I301" i="7" s="1"/>
  <c r="F303" i="7"/>
  <c r="F300" i="7" s="1"/>
  <c r="C303" i="7"/>
  <c r="C301" i="7" s="1"/>
  <c r="X302" i="7"/>
  <c r="W302" i="7"/>
  <c r="T302" i="7"/>
  <c r="Q302" i="7"/>
  <c r="N302" i="7"/>
  <c r="K302" i="7"/>
  <c r="H302" i="7"/>
  <c r="E302" i="7"/>
  <c r="B302" i="7"/>
  <c r="W301" i="7"/>
  <c r="T301" i="7"/>
  <c r="Q301" i="7"/>
  <c r="N301" i="7"/>
  <c r="K301" i="7"/>
  <c r="H301" i="7"/>
  <c r="E301" i="7"/>
  <c r="B301" i="7"/>
  <c r="W300" i="7"/>
  <c r="T300" i="7"/>
  <c r="Q300" i="7"/>
  <c r="N300" i="7"/>
  <c r="K300" i="7"/>
  <c r="H300" i="7"/>
  <c r="E300" i="7"/>
  <c r="B300" i="7"/>
  <c r="X295" i="7"/>
  <c r="U295" i="7"/>
  <c r="R295" i="7"/>
  <c r="O295" i="7"/>
  <c r="L295" i="7"/>
  <c r="I295" i="7"/>
  <c r="F295" i="7"/>
  <c r="C295" i="7"/>
  <c r="X294" i="7"/>
  <c r="U294" i="7"/>
  <c r="R294" i="7"/>
  <c r="O294" i="7"/>
  <c r="L294" i="7"/>
  <c r="I294" i="7"/>
  <c r="F294" i="7"/>
  <c r="C294" i="7"/>
  <c r="X293" i="7"/>
  <c r="U293" i="7"/>
  <c r="R293" i="7"/>
  <c r="O293" i="7"/>
  <c r="L293" i="7"/>
  <c r="I293" i="7"/>
  <c r="F293" i="7"/>
  <c r="C293" i="7"/>
  <c r="X292" i="7"/>
  <c r="U292" i="7"/>
  <c r="R292" i="7"/>
  <c r="O292" i="7"/>
  <c r="L292" i="7"/>
  <c r="I292" i="7"/>
  <c r="F292" i="7"/>
  <c r="C292" i="7"/>
  <c r="X291" i="7"/>
  <c r="U291" i="7"/>
  <c r="R291" i="7"/>
  <c r="O291" i="7"/>
  <c r="L291" i="7"/>
  <c r="I291" i="7"/>
  <c r="F291" i="7"/>
  <c r="C291" i="7"/>
  <c r="X290" i="7"/>
  <c r="U290" i="7"/>
  <c r="R290" i="7"/>
  <c r="O290" i="7"/>
  <c r="L290" i="7"/>
  <c r="I290" i="7"/>
  <c r="F290" i="7"/>
  <c r="C290" i="7"/>
  <c r="X289" i="7"/>
  <c r="U289" i="7"/>
  <c r="R289" i="7"/>
  <c r="O289" i="7"/>
  <c r="L289" i="7"/>
  <c r="I289" i="7"/>
  <c r="F289" i="7"/>
  <c r="C289" i="7"/>
  <c r="X288" i="7"/>
  <c r="U288" i="7"/>
  <c r="R288" i="7"/>
  <c r="O288" i="7"/>
  <c r="L288" i="7"/>
  <c r="I288" i="7"/>
  <c r="F288" i="7"/>
  <c r="C288" i="7"/>
  <c r="X287" i="7"/>
  <c r="U287" i="7"/>
  <c r="R287" i="7"/>
  <c r="O287" i="7"/>
  <c r="L287" i="7"/>
  <c r="I287" i="7"/>
  <c r="F287" i="7"/>
  <c r="C287" i="7"/>
  <c r="X286" i="7"/>
  <c r="U286" i="7"/>
  <c r="R286" i="7"/>
  <c r="O286" i="7"/>
  <c r="L286" i="7"/>
  <c r="I286" i="7"/>
  <c r="F286" i="7"/>
  <c r="C286" i="7"/>
  <c r="X285" i="7"/>
  <c r="U285" i="7"/>
  <c r="R285" i="7"/>
  <c r="O285" i="7"/>
  <c r="L285" i="7"/>
  <c r="I285" i="7"/>
  <c r="F285" i="7"/>
  <c r="C285" i="7"/>
  <c r="X284" i="7"/>
  <c r="U284" i="7"/>
  <c r="R284" i="7"/>
  <c r="O284" i="7"/>
  <c r="L284" i="7"/>
  <c r="I284" i="7"/>
  <c r="F284" i="7"/>
  <c r="C284" i="7"/>
  <c r="X283" i="7"/>
  <c r="U283" i="7"/>
  <c r="R283" i="7"/>
  <c r="O283" i="7"/>
  <c r="L283" i="7"/>
  <c r="I283" i="7"/>
  <c r="F283" i="7"/>
  <c r="C283" i="7"/>
  <c r="X282" i="7"/>
  <c r="U282" i="7"/>
  <c r="R282" i="7"/>
  <c r="O282" i="7"/>
  <c r="L282" i="7"/>
  <c r="I282" i="7"/>
  <c r="F282" i="7"/>
  <c r="C282" i="7"/>
  <c r="X281" i="7"/>
  <c r="U281" i="7"/>
  <c r="R281" i="7"/>
  <c r="O281" i="7"/>
  <c r="L281" i="7"/>
  <c r="I281" i="7"/>
  <c r="F281" i="7"/>
  <c r="C281" i="7"/>
  <c r="X280" i="7"/>
  <c r="U280" i="7"/>
  <c r="U264" i="7" s="1"/>
  <c r="R280" i="7"/>
  <c r="R264" i="7" s="1"/>
  <c r="O280" i="7"/>
  <c r="O264" i="7" s="1"/>
  <c r="L280" i="7"/>
  <c r="L264" i="7" s="1"/>
  <c r="I280" i="7"/>
  <c r="I264" i="7" s="1"/>
  <c r="F280" i="7"/>
  <c r="C280" i="7"/>
  <c r="C264" i="7" s="1"/>
  <c r="X279" i="7"/>
  <c r="U279" i="7"/>
  <c r="R279" i="7"/>
  <c r="O279" i="7"/>
  <c r="L279" i="7"/>
  <c r="I279" i="7"/>
  <c r="F279" i="7"/>
  <c r="C279" i="7"/>
  <c r="X278" i="7"/>
  <c r="U278" i="7"/>
  <c r="R278" i="7"/>
  <c r="O278" i="7"/>
  <c r="L278" i="7"/>
  <c r="I278" i="7"/>
  <c r="F278" i="7"/>
  <c r="C278" i="7"/>
  <c r="X277" i="7"/>
  <c r="U277" i="7"/>
  <c r="R277" i="7"/>
  <c r="O277" i="7"/>
  <c r="L277" i="7"/>
  <c r="I277" i="7"/>
  <c r="F277" i="7"/>
  <c r="C277" i="7"/>
  <c r="X276" i="7"/>
  <c r="U276" i="7"/>
  <c r="R276" i="7"/>
  <c r="O276" i="7"/>
  <c r="L276" i="7"/>
  <c r="I276" i="7"/>
  <c r="F276" i="7"/>
  <c r="C276" i="7"/>
  <c r="X275" i="7"/>
  <c r="U275" i="7"/>
  <c r="R275" i="7"/>
  <c r="O275" i="7"/>
  <c r="L275" i="7"/>
  <c r="I275" i="7"/>
  <c r="F275" i="7"/>
  <c r="C275" i="7"/>
  <c r="X274" i="7"/>
  <c r="U274" i="7"/>
  <c r="R274" i="7"/>
  <c r="O274" i="7"/>
  <c r="L274" i="7"/>
  <c r="I274" i="7"/>
  <c r="F274" i="7"/>
  <c r="C274" i="7"/>
  <c r="X273" i="7"/>
  <c r="U273" i="7"/>
  <c r="R273" i="7"/>
  <c r="O273" i="7"/>
  <c r="L273" i="7"/>
  <c r="I273" i="7"/>
  <c r="F273" i="7"/>
  <c r="C273" i="7"/>
  <c r="X272" i="7"/>
  <c r="U272" i="7"/>
  <c r="R272" i="7"/>
  <c r="O272" i="7"/>
  <c r="L272" i="7"/>
  <c r="I272" i="7"/>
  <c r="F272" i="7"/>
  <c r="C272" i="7"/>
  <c r="X271" i="7"/>
  <c r="U271" i="7"/>
  <c r="R271" i="7"/>
  <c r="O271" i="7"/>
  <c r="L271" i="7"/>
  <c r="I271" i="7"/>
  <c r="F271" i="7"/>
  <c r="C271" i="7"/>
  <c r="X270" i="7"/>
  <c r="U270" i="7"/>
  <c r="R270" i="7"/>
  <c r="O270" i="7"/>
  <c r="L270" i="7"/>
  <c r="I270" i="7"/>
  <c r="F270" i="7"/>
  <c r="C270" i="7"/>
  <c r="X269" i="7"/>
  <c r="U269" i="7"/>
  <c r="R269" i="7"/>
  <c r="O269" i="7"/>
  <c r="L269" i="7"/>
  <c r="I269" i="7"/>
  <c r="F269" i="7"/>
  <c r="C269" i="7"/>
  <c r="X268" i="7"/>
  <c r="U268" i="7"/>
  <c r="R268" i="7"/>
  <c r="O268" i="7"/>
  <c r="L268" i="7"/>
  <c r="I268" i="7"/>
  <c r="F268" i="7"/>
  <c r="C268" i="7"/>
  <c r="X267" i="7"/>
  <c r="U267" i="7"/>
  <c r="R267" i="7"/>
  <c r="O267" i="7"/>
  <c r="L267" i="7"/>
  <c r="I267" i="7"/>
  <c r="F267" i="7"/>
  <c r="C267" i="7"/>
  <c r="X266" i="7"/>
  <c r="U266" i="7"/>
  <c r="R266" i="7"/>
  <c r="O266" i="7"/>
  <c r="L266" i="7"/>
  <c r="I266" i="7"/>
  <c r="F266" i="7"/>
  <c r="C266" i="7"/>
  <c r="X265" i="7"/>
  <c r="X263" i="7" s="1"/>
  <c r="U265" i="7"/>
  <c r="U263" i="7" s="1"/>
  <c r="R265" i="7"/>
  <c r="R263" i="7" s="1"/>
  <c r="O265" i="7"/>
  <c r="O263" i="7" s="1"/>
  <c r="L265" i="7"/>
  <c r="L262" i="7" s="1"/>
  <c r="I265" i="7"/>
  <c r="I263" i="7" s="1"/>
  <c r="F265" i="7"/>
  <c r="F263" i="7" s="1"/>
  <c r="C265" i="7"/>
  <c r="C263" i="7" s="1"/>
  <c r="X264" i="7"/>
  <c r="W264" i="7"/>
  <c r="T264" i="7"/>
  <c r="Q264" i="7"/>
  <c r="N264" i="7"/>
  <c r="K264" i="7"/>
  <c r="H264" i="7"/>
  <c r="F264" i="7"/>
  <c r="E264" i="7"/>
  <c r="B264" i="7"/>
  <c r="W263" i="7"/>
  <c r="T263" i="7"/>
  <c r="Q263" i="7"/>
  <c r="N263" i="7"/>
  <c r="K263" i="7"/>
  <c r="H263" i="7"/>
  <c r="E263" i="7"/>
  <c r="B263" i="7"/>
  <c r="W262" i="7"/>
  <c r="T262" i="7"/>
  <c r="Q262" i="7"/>
  <c r="N262" i="7"/>
  <c r="K262" i="7"/>
  <c r="H262" i="7"/>
  <c r="F262" i="7"/>
  <c r="E262" i="7"/>
  <c r="B262" i="7"/>
  <c r="X257" i="7"/>
  <c r="U257" i="7"/>
  <c r="R257" i="7"/>
  <c r="O257" i="7"/>
  <c r="L257" i="7"/>
  <c r="I257" i="7"/>
  <c r="F257" i="7"/>
  <c r="C257" i="7"/>
  <c r="X256" i="7"/>
  <c r="U256" i="7"/>
  <c r="R256" i="7"/>
  <c r="O256" i="7"/>
  <c r="L256" i="7"/>
  <c r="I256" i="7"/>
  <c r="F256" i="7"/>
  <c r="C256" i="7"/>
  <c r="X255" i="7"/>
  <c r="U255" i="7"/>
  <c r="R255" i="7"/>
  <c r="O255" i="7"/>
  <c r="L255" i="7"/>
  <c r="I255" i="7"/>
  <c r="F255" i="7"/>
  <c r="C255" i="7"/>
  <c r="X254" i="7"/>
  <c r="U254" i="7"/>
  <c r="R254" i="7"/>
  <c r="O254" i="7"/>
  <c r="L254" i="7"/>
  <c r="I254" i="7"/>
  <c r="F254" i="7"/>
  <c r="C254" i="7"/>
  <c r="X253" i="7"/>
  <c r="U253" i="7"/>
  <c r="R253" i="7"/>
  <c r="O253" i="7"/>
  <c r="L253" i="7"/>
  <c r="I253" i="7"/>
  <c r="F253" i="7"/>
  <c r="C253" i="7"/>
  <c r="X252" i="7"/>
  <c r="U252" i="7"/>
  <c r="R252" i="7"/>
  <c r="O252" i="7"/>
  <c r="L252" i="7"/>
  <c r="I252" i="7"/>
  <c r="F252" i="7"/>
  <c r="C252" i="7"/>
  <c r="X251" i="7"/>
  <c r="U251" i="7"/>
  <c r="R251" i="7"/>
  <c r="O251" i="7"/>
  <c r="L251" i="7"/>
  <c r="I251" i="7"/>
  <c r="F251" i="7"/>
  <c r="C251" i="7"/>
  <c r="X250" i="7"/>
  <c r="U250" i="7"/>
  <c r="R250" i="7"/>
  <c r="O250" i="7"/>
  <c r="L250" i="7"/>
  <c r="I250" i="7"/>
  <c r="F250" i="7"/>
  <c r="C250" i="7"/>
  <c r="X249" i="7"/>
  <c r="U249" i="7"/>
  <c r="R249" i="7"/>
  <c r="O249" i="7"/>
  <c r="L249" i="7"/>
  <c r="I249" i="7"/>
  <c r="F249" i="7"/>
  <c r="C249" i="7"/>
  <c r="X248" i="7"/>
  <c r="U248" i="7"/>
  <c r="R248" i="7"/>
  <c r="O248" i="7"/>
  <c r="L248" i="7"/>
  <c r="I248" i="7"/>
  <c r="F248" i="7"/>
  <c r="C248" i="7"/>
  <c r="X247" i="7"/>
  <c r="U247" i="7"/>
  <c r="R247" i="7"/>
  <c r="O247" i="7"/>
  <c r="L247" i="7"/>
  <c r="I247" i="7"/>
  <c r="F247" i="7"/>
  <c r="C247" i="7"/>
  <c r="X246" i="7"/>
  <c r="U246" i="7"/>
  <c r="R246" i="7"/>
  <c r="O246" i="7"/>
  <c r="L246" i="7"/>
  <c r="I246" i="7"/>
  <c r="F246" i="7"/>
  <c r="C246" i="7"/>
  <c r="X245" i="7"/>
  <c r="U245" i="7"/>
  <c r="R245" i="7"/>
  <c r="O245" i="7"/>
  <c r="L245" i="7"/>
  <c r="I245" i="7"/>
  <c r="F245" i="7"/>
  <c r="C245" i="7"/>
  <c r="X244" i="7"/>
  <c r="U244" i="7"/>
  <c r="R244" i="7"/>
  <c r="O244" i="7"/>
  <c r="L244" i="7"/>
  <c r="I244" i="7"/>
  <c r="F244" i="7"/>
  <c r="C244" i="7"/>
  <c r="X243" i="7"/>
  <c r="U243" i="7"/>
  <c r="R243" i="7"/>
  <c r="O243" i="7"/>
  <c r="L243" i="7"/>
  <c r="I243" i="7"/>
  <c r="F243" i="7"/>
  <c r="C243" i="7"/>
  <c r="X242" i="7"/>
  <c r="U242" i="7"/>
  <c r="U226" i="7" s="1"/>
  <c r="R242" i="7"/>
  <c r="R226" i="7" s="1"/>
  <c r="O242" i="7"/>
  <c r="O226" i="7" s="1"/>
  <c r="L242" i="7"/>
  <c r="L226" i="7" s="1"/>
  <c r="I242" i="7"/>
  <c r="I226" i="7" s="1"/>
  <c r="F242" i="7"/>
  <c r="F226" i="7" s="1"/>
  <c r="C242" i="7"/>
  <c r="C226" i="7" s="1"/>
  <c r="X241" i="7"/>
  <c r="U241" i="7"/>
  <c r="R241" i="7"/>
  <c r="O241" i="7"/>
  <c r="L241" i="7"/>
  <c r="I241" i="7"/>
  <c r="F241" i="7"/>
  <c r="C241" i="7"/>
  <c r="X240" i="7"/>
  <c r="U240" i="7"/>
  <c r="R240" i="7"/>
  <c r="O240" i="7"/>
  <c r="L240" i="7"/>
  <c r="I240" i="7"/>
  <c r="F240" i="7"/>
  <c r="C240" i="7"/>
  <c r="X239" i="7"/>
  <c r="U239" i="7"/>
  <c r="R239" i="7"/>
  <c r="O239" i="7"/>
  <c r="L239" i="7"/>
  <c r="I239" i="7"/>
  <c r="F239" i="7"/>
  <c r="C239" i="7"/>
  <c r="X238" i="7"/>
  <c r="U238" i="7"/>
  <c r="R238" i="7"/>
  <c r="O238" i="7"/>
  <c r="L238" i="7"/>
  <c r="I238" i="7"/>
  <c r="F238" i="7"/>
  <c r="C238" i="7"/>
  <c r="X237" i="7"/>
  <c r="U237" i="7"/>
  <c r="R237" i="7"/>
  <c r="O237" i="7"/>
  <c r="L237" i="7"/>
  <c r="I237" i="7"/>
  <c r="F237" i="7"/>
  <c r="C237" i="7"/>
  <c r="X236" i="7"/>
  <c r="U236" i="7"/>
  <c r="R236" i="7"/>
  <c r="O236" i="7"/>
  <c r="L236" i="7"/>
  <c r="I236" i="7"/>
  <c r="F236" i="7"/>
  <c r="C236" i="7"/>
  <c r="X235" i="7"/>
  <c r="U235" i="7"/>
  <c r="R235" i="7"/>
  <c r="O235" i="7"/>
  <c r="L235" i="7"/>
  <c r="I235" i="7"/>
  <c r="F235" i="7"/>
  <c r="C235" i="7"/>
  <c r="X234" i="7"/>
  <c r="U234" i="7"/>
  <c r="R234" i="7"/>
  <c r="O234" i="7"/>
  <c r="L234" i="7"/>
  <c r="I234" i="7"/>
  <c r="F234" i="7"/>
  <c r="C234" i="7"/>
  <c r="X233" i="7"/>
  <c r="U233" i="7"/>
  <c r="R233" i="7"/>
  <c r="O233" i="7"/>
  <c r="L233" i="7"/>
  <c r="I233" i="7"/>
  <c r="F233" i="7"/>
  <c r="C233" i="7"/>
  <c r="X232" i="7"/>
  <c r="U232" i="7"/>
  <c r="R232" i="7"/>
  <c r="O232" i="7"/>
  <c r="L232" i="7"/>
  <c r="I232" i="7"/>
  <c r="F232" i="7"/>
  <c r="C232" i="7"/>
  <c r="X231" i="7"/>
  <c r="U231" i="7"/>
  <c r="R231" i="7"/>
  <c r="O231" i="7"/>
  <c r="L231" i="7"/>
  <c r="I231" i="7"/>
  <c r="F231" i="7"/>
  <c r="C231" i="7"/>
  <c r="X230" i="7"/>
  <c r="U230" i="7"/>
  <c r="R230" i="7"/>
  <c r="O230" i="7"/>
  <c r="L230" i="7"/>
  <c r="I230" i="7"/>
  <c r="F230" i="7"/>
  <c r="C230" i="7"/>
  <c r="X229" i="7"/>
  <c r="U229" i="7"/>
  <c r="R229" i="7"/>
  <c r="O229" i="7"/>
  <c r="L229" i="7"/>
  <c r="I229" i="7"/>
  <c r="F229" i="7"/>
  <c r="C229" i="7"/>
  <c r="X228" i="7"/>
  <c r="U228" i="7"/>
  <c r="R228" i="7"/>
  <c r="O228" i="7"/>
  <c r="L228" i="7"/>
  <c r="I228" i="7"/>
  <c r="F228" i="7"/>
  <c r="C228" i="7"/>
  <c r="X227" i="7"/>
  <c r="X224" i="7" s="1"/>
  <c r="U227" i="7"/>
  <c r="U225" i="7" s="1"/>
  <c r="R227" i="7"/>
  <c r="R225" i="7" s="1"/>
  <c r="O227" i="7"/>
  <c r="O225" i="7" s="1"/>
  <c r="L227" i="7"/>
  <c r="L225" i="7" s="1"/>
  <c r="I227" i="7"/>
  <c r="I225" i="7" s="1"/>
  <c r="F227" i="7"/>
  <c r="F224" i="7" s="1"/>
  <c r="C227" i="7"/>
  <c r="C225" i="7" s="1"/>
  <c r="X226" i="7"/>
  <c r="W226" i="7"/>
  <c r="T226" i="7"/>
  <c r="Q226" i="7"/>
  <c r="N226" i="7"/>
  <c r="K226" i="7"/>
  <c r="H226" i="7"/>
  <c r="E226" i="7"/>
  <c r="B226" i="7"/>
  <c r="W225" i="7"/>
  <c r="T225" i="7"/>
  <c r="Q225" i="7"/>
  <c r="N225" i="7"/>
  <c r="K225" i="7"/>
  <c r="H225" i="7"/>
  <c r="E225" i="7"/>
  <c r="B225" i="7"/>
  <c r="W224" i="7"/>
  <c r="T224" i="7"/>
  <c r="Q224" i="7"/>
  <c r="N224" i="7"/>
  <c r="K224" i="7"/>
  <c r="H224" i="7"/>
  <c r="E224" i="7"/>
  <c r="B224" i="7"/>
  <c r="X219" i="7"/>
  <c r="U219" i="7"/>
  <c r="R219" i="7"/>
  <c r="O219" i="7"/>
  <c r="L219" i="7"/>
  <c r="I219" i="7"/>
  <c r="F219" i="7"/>
  <c r="C219" i="7"/>
  <c r="X218" i="7"/>
  <c r="U218" i="7"/>
  <c r="R218" i="7"/>
  <c r="O218" i="7"/>
  <c r="L218" i="7"/>
  <c r="I218" i="7"/>
  <c r="F218" i="7"/>
  <c r="C218" i="7"/>
  <c r="X217" i="7"/>
  <c r="U217" i="7"/>
  <c r="R217" i="7"/>
  <c r="O217" i="7"/>
  <c r="L217" i="7"/>
  <c r="I217" i="7"/>
  <c r="F217" i="7"/>
  <c r="C217" i="7"/>
  <c r="X216" i="7"/>
  <c r="U216" i="7"/>
  <c r="R216" i="7"/>
  <c r="O216" i="7"/>
  <c r="L216" i="7"/>
  <c r="I216" i="7"/>
  <c r="F216" i="7"/>
  <c r="C216" i="7"/>
  <c r="X215" i="7"/>
  <c r="U215" i="7"/>
  <c r="R215" i="7"/>
  <c r="O215" i="7"/>
  <c r="L215" i="7"/>
  <c r="I215" i="7"/>
  <c r="F215" i="7"/>
  <c r="C215" i="7"/>
  <c r="X214" i="7"/>
  <c r="U214" i="7"/>
  <c r="R214" i="7"/>
  <c r="O214" i="7"/>
  <c r="L214" i="7"/>
  <c r="I214" i="7"/>
  <c r="F214" i="7"/>
  <c r="C214" i="7"/>
  <c r="X213" i="7"/>
  <c r="U213" i="7"/>
  <c r="R213" i="7"/>
  <c r="O213" i="7"/>
  <c r="L213" i="7"/>
  <c r="I213" i="7"/>
  <c r="F213" i="7"/>
  <c r="C213" i="7"/>
  <c r="X212" i="7"/>
  <c r="U212" i="7"/>
  <c r="R212" i="7"/>
  <c r="O212" i="7"/>
  <c r="L212" i="7"/>
  <c r="I212" i="7"/>
  <c r="F212" i="7"/>
  <c r="C212" i="7"/>
  <c r="X211" i="7"/>
  <c r="U211" i="7"/>
  <c r="R211" i="7"/>
  <c r="O211" i="7"/>
  <c r="L211" i="7"/>
  <c r="I211" i="7"/>
  <c r="F211" i="7"/>
  <c r="C211" i="7"/>
  <c r="X210" i="7"/>
  <c r="U210" i="7"/>
  <c r="R210" i="7"/>
  <c r="O210" i="7"/>
  <c r="L210" i="7"/>
  <c r="I210" i="7"/>
  <c r="F210" i="7"/>
  <c r="C210" i="7"/>
  <c r="X209" i="7"/>
  <c r="U209" i="7"/>
  <c r="R209" i="7"/>
  <c r="O209" i="7"/>
  <c r="L209" i="7"/>
  <c r="I209" i="7"/>
  <c r="F209" i="7"/>
  <c r="C209" i="7"/>
  <c r="X208" i="7"/>
  <c r="U208" i="7"/>
  <c r="R208" i="7"/>
  <c r="O208" i="7"/>
  <c r="L208" i="7"/>
  <c r="I208" i="7"/>
  <c r="F208" i="7"/>
  <c r="C208" i="7"/>
  <c r="X207" i="7"/>
  <c r="U207" i="7"/>
  <c r="R207" i="7"/>
  <c r="O207" i="7"/>
  <c r="L207" i="7"/>
  <c r="I207" i="7"/>
  <c r="F207" i="7"/>
  <c r="C207" i="7"/>
  <c r="X206" i="7"/>
  <c r="U206" i="7"/>
  <c r="R206" i="7"/>
  <c r="O206" i="7"/>
  <c r="L206" i="7"/>
  <c r="I206" i="7"/>
  <c r="F206" i="7"/>
  <c r="C206" i="7"/>
  <c r="X205" i="7"/>
  <c r="U205" i="7"/>
  <c r="U189" i="7" s="1"/>
  <c r="R205" i="7"/>
  <c r="R189" i="7" s="1"/>
  <c r="O205" i="7"/>
  <c r="O189" i="7" s="1"/>
  <c r="L205" i="7"/>
  <c r="I205" i="7"/>
  <c r="I189" i="7" s="1"/>
  <c r="F205" i="7"/>
  <c r="F189" i="7" s="1"/>
  <c r="C205" i="7"/>
  <c r="C189" i="7" s="1"/>
  <c r="X204" i="7"/>
  <c r="U204" i="7"/>
  <c r="R204" i="7"/>
  <c r="O204" i="7"/>
  <c r="L204" i="7"/>
  <c r="I204" i="7"/>
  <c r="F204" i="7"/>
  <c r="C204" i="7"/>
  <c r="X203" i="7"/>
  <c r="U203" i="7"/>
  <c r="R203" i="7"/>
  <c r="O203" i="7"/>
  <c r="L203" i="7"/>
  <c r="I203" i="7"/>
  <c r="F203" i="7"/>
  <c r="C203" i="7"/>
  <c r="X202" i="7"/>
  <c r="U202" i="7"/>
  <c r="R202" i="7"/>
  <c r="O202" i="7"/>
  <c r="L202" i="7"/>
  <c r="I202" i="7"/>
  <c r="F202" i="7"/>
  <c r="C202" i="7"/>
  <c r="X201" i="7"/>
  <c r="U201" i="7"/>
  <c r="R201" i="7"/>
  <c r="O201" i="7"/>
  <c r="L201" i="7"/>
  <c r="I201" i="7"/>
  <c r="F201" i="7"/>
  <c r="C201" i="7"/>
  <c r="X200" i="7"/>
  <c r="U200" i="7"/>
  <c r="R200" i="7"/>
  <c r="O200" i="7"/>
  <c r="L200" i="7"/>
  <c r="I200" i="7"/>
  <c r="F200" i="7"/>
  <c r="C200" i="7"/>
  <c r="X199" i="7"/>
  <c r="U199" i="7"/>
  <c r="R199" i="7"/>
  <c r="O199" i="7"/>
  <c r="L199" i="7"/>
  <c r="I199" i="7"/>
  <c r="F199" i="7"/>
  <c r="C199" i="7"/>
  <c r="X198" i="7"/>
  <c r="U198" i="7"/>
  <c r="R198" i="7"/>
  <c r="O198" i="7"/>
  <c r="L198" i="7"/>
  <c r="I198" i="7"/>
  <c r="F198" i="7"/>
  <c r="C198" i="7"/>
  <c r="X197" i="7"/>
  <c r="U197" i="7"/>
  <c r="R197" i="7"/>
  <c r="O197" i="7"/>
  <c r="L197" i="7"/>
  <c r="I197" i="7"/>
  <c r="F197" i="7"/>
  <c r="C197" i="7"/>
  <c r="X196" i="7"/>
  <c r="U196" i="7"/>
  <c r="R196" i="7"/>
  <c r="O196" i="7"/>
  <c r="L196" i="7"/>
  <c r="I196" i="7"/>
  <c r="F196" i="7"/>
  <c r="C196" i="7"/>
  <c r="X195" i="7"/>
  <c r="U195" i="7"/>
  <c r="R195" i="7"/>
  <c r="O195" i="7"/>
  <c r="L195" i="7"/>
  <c r="I195" i="7"/>
  <c r="F195" i="7"/>
  <c r="C195" i="7"/>
  <c r="X194" i="7"/>
  <c r="U194" i="7"/>
  <c r="R194" i="7"/>
  <c r="O194" i="7"/>
  <c r="L194" i="7"/>
  <c r="I194" i="7"/>
  <c r="F194" i="7"/>
  <c r="C194" i="7"/>
  <c r="X193" i="7"/>
  <c r="U193" i="7"/>
  <c r="R193" i="7"/>
  <c r="O193" i="7"/>
  <c r="L193" i="7"/>
  <c r="I193" i="7"/>
  <c r="F193" i="7"/>
  <c r="C193" i="7"/>
  <c r="X192" i="7"/>
  <c r="U192" i="7"/>
  <c r="R192" i="7"/>
  <c r="O192" i="7"/>
  <c r="L192" i="7"/>
  <c r="I192" i="7"/>
  <c r="F192" i="7"/>
  <c r="C192" i="7"/>
  <c r="X191" i="7"/>
  <c r="U191" i="7"/>
  <c r="R191" i="7"/>
  <c r="O191" i="7"/>
  <c r="L191" i="7"/>
  <c r="I191" i="7"/>
  <c r="F191" i="7"/>
  <c r="C191" i="7"/>
  <c r="X190" i="7"/>
  <c r="X188" i="7" s="1"/>
  <c r="U190" i="7"/>
  <c r="U188" i="7" s="1"/>
  <c r="R190" i="7"/>
  <c r="R188" i="7" s="1"/>
  <c r="O190" i="7"/>
  <c r="O188" i="7" s="1"/>
  <c r="L190" i="7"/>
  <c r="L187" i="7" s="1"/>
  <c r="I190" i="7"/>
  <c r="I188" i="7" s="1"/>
  <c r="F190" i="7"/>
  <c r="F188" i="7" s="1"/>
  <c r="C190" i="7"/>
  <c r="C188" i="7" s="1"/>
  <c r="X189" i="7"/>
  <c r="W189" i="7"/>
  <c r="T189" i="7"/>
  <c r="Q189" i="7"/>
  <c r="N189" i="7"/>
  <c r="L189" i="7"/>
  <c r="K189" i="7"/>
  <c r="H189" i="7"/>
  <c r="E189" i="7"/>
  <c r="B189" i="7"/>
  <c r="W188" i="7"/>
  <c r="T188" i="7"/>
  <c r="Q188" i="7"/>
  <c r="N188" i="7"/>
  <c r="K188" i="7"/>
  <c r="H188" i="7"/>
  <c r="E188" i="7"/>
  <c r="B188" i="7"/>
  <c r="W187" i="7"/>
  <c r="T187" i="7"/>
  <c r="Q187" i="7"/>
  <c r="N187" i="7"/>
  <c r="K187" i="7"/>
  <c r="H187" i="7"/>
  <c r="E187" i="7"/>
  <c r="B187" i="7"/>
  <c r="X182" i="7"/>
  <c r="U182" i="7"/>
  <c r="R182" i="7"/>
  <c r="O182" i="7"/>
  <c r="L182" i="7"/>
  <c r="I182" i="7"/>
  <c r="F182" i="7"/>
  <c r="C182" i="7"/>
  <c r="X181" i="7"/>
  <c r="U181" i="7"/>
  <c r="R181" i="7"/>
  <c r="O181" i="7"/>
  <c r="L181" i="7"/>
  <c r="I181" i="7"/>
  <c r="F181" i="7"/>
  <c r="C181" i="7"/>
  <c r="X180" i="7"/>
  <c r="U180" i="7"/>
  <c r="R180" i="7"/>
  <c r="O180" i="7"/>
  <c r="L180" i="7"/>
  <c r="I180" i="7"/>
  <c r="F180" i="7"/>
  <c r="C180" i="7"/>
  <c r="X179" i="7"/>
  <c r="U179" i="7"/>
  <c r="R179" i="7"/>
  <c r="O179" i="7"/>
  <c r="L179" i="7"/>
  <c r="I179" i="7"/>
  <c r="F179" i="7"/>
  <c r="C179" i="7"/>
  <c r="X178" i="7"/>
  <c r="U178" i="7"/>
  <c r="R178" i="7"/>
  <c r="O178" i="7"/>
  <c r="L178" i="7"/>
  <c r="I178" i="7"/>
  <c r="F178" i="7"/>
  <c r="C178" i="7"/>
  <c r="X177" i="7"/>
  <c r="U177" i="7"/>
  <c r="R177" i="7"/>
  <c r="O177" i="7"/>
  <c r="L177" i="7"/>
  <c r="I177" i="7"/>
  <c r="F177" i="7"/>
  <c r="C177" i="7"/>
  <c r="X176" i="7"/>
  <c r="U176" i="7"/>
  <c r="R176" i="7"/>
  <c r="O176" i="7"/>
  <c r="L176" i="7"/>
  <c r="I176" i="7"/>
  <c r="F176" i="7"/>
  <c r="C176" i="7"/>
  <c r="X175" i="7"/>
  <c r="U175" i="7"/>
  <c r="R175" i="7"/>
  <c r="O175" i="7"/>
  <c r="L175" i="7"/>
  <c r="I175" i="7"/>
  <c r="F175" i="7"/>
  <c r="C175" i="7"/>
  <c r="X174" i="7"/>
  <c r="U174" i="7"/>
  <c r="R174" i="7"/>
  <c r="O174" i="7"/>
  <c r="L174" i="7"/>
  <c r="I174" i="7"/>
  <c r="F174" i="7"/>
  <c r="C174" i="7"/>
  <c r="X173" i="7"/>
  <c r="U173" i="7"/>
  <c r="R173" i="7"/>
  <c r="O173" i="7"/>
  <c r="L173" i="7"/>
  <c r="I173" i="7"/>
  <c r="F173" i="7"/>
  <c r="C173" i="7"/>
  <c r="X172" i="7"/>
  <c r="U172" i="7"/>
  <c r="R172" i="7"/>
  <c r="O172" i="7"/>
  <c r="L172" i="7"/>
  <c r="I172" i="7"/>
  <c r="F172" i="7"/>
  <c r="C172" i="7"/>
  <c r="X171" i="7"/>
  <c r="U171" i="7"/>
  <c r="R171" i="7"/>
  <c r="O171" i="7"/>
  <c r="L171" i="7"/>
  <c r="I171" i="7"/>
  <c r="F171" i="7"/>
  <c r="C171" i="7"/>
  <c r="X170" i="7"/>
  <c r="U170" i="7"/>
  <c r="R170" i="7"/>
  <c r="O170" i="7"/>
  <c r="L170" i="7"/>
  <c r="I170" i="7"/>
  <c r="F170" i="7"/>
  <c r="C170" i="7"/>
  <c r="X169" i="7"/>
  <c r="U169" i="7"/>
  <c r="R169" i="7"/>
  <c r="O169" i="7"/>
  <c r="L169" i="7"/>
  <c r="I169" i="7"/>
  <c r="F169" i="7"/>
  <c r="C169" i="7"/>
  <c r="X168" i="7"/>
  <c r="U168" i="7"/>
  <c r="R168" i="7"/>
  <c r="O168" i="7"/>
  <c r="L168" i="7"/>
  <c r="I168" i="7"/>
  <c r="F168" i="7"/>
  <c r="C168" i="7"/>
  <c r="X167" i="7"/>
  <c r="U167" i="7"/>
  <c r="U151" i="7" s="1"/>
  <c r="R167" i="7"/>
  <c r="R151" i="7" s="1"/>
  <c r="O167" i="7"/>
  <c r="O151" i="7" s="1"/>
  <c r="L167" i="7"/>
  <c r="L151" i="7" s="1"/>
  <c r="I167" i="7"/>
  <c r="I151" i="7" s="1"/>
  <c r="F167" i="7"/>
  <c r="F151" i="7" s="1"/>
  <c r="C167" i="7"/>
  <c r="C151" i="7" s="1"/>
  <c r="X166" i="7"/>
  <c r="U166" i="7"/>
  <c r="R166" i="7"/>
  <c r="O166" i="7"/>
  <c r="L166" i="7"/>
  <c r="I166" i="7"/>
  <c r="F166" i="7"/>
  <c r="C166" i="7"/>
  <c r="X165" i="7"/>
  <c r="U165" i="7"/>
  <c r="R165" i="7"/>
  <c r="O165" i="7"/>
  <c r="L165" i="7"/>
  <c r="I165" i="7"/>
  <c r="F165" i="7"/>
  <c r="C165" i="7"/>
  <c r="X164" i="7"/>
  <c r="U164" i="7"/>
  <c r="R164" i="7"/>
  <c r="O164" i="7"/>
  <c r="L164" i="7"/>
  <c r="I164" i="7"/>
  <c r="F164" i="7"/>
  <c r="C164" i="7"/>
  <c r="X163" i="7"/>
  <c r="U163" i="7"/>
  <c r="R163" i="7"/>
  <c r="O163" i="7"/>
  <c r="L163" i="7"/>
  <c r="I163" i="7"/>
  <c r="F163" i="7"/>
  <c r="C163" i="7"/>
  <c r="X162" i="7"/>
  <c r="U162" i="7"/>
  <c r="R162" i="7"/>
  <c r="O162" i="7"/>
  <c r="L162" i="7"/>
  <c r="I162" i="7"/>
  <c r="F162" i="7"/>
  <c r="C162" i="7"/>
  <c r="X161" i="7"/>
  <c r="U161" i="7"/>
  <c r="R161" i="7"/>
  <c r="O161" i="7"/>
  <c r="L161" i="7"/>
  <c r="I161" i="7"/>
  <c r="F161" i="7"/>
  <c r="C161" i="7"/>
  <c r="X160" i="7"/>
  <c r="U160" i="7"/>
  <c r="R160" i="7"/>
  <c r="O160" i="7"/>
  <c r="L160" i="7"/>
  <c r="I160" i="7"/>
  <c r="F160" i="7"/>
  <c r="C160" i="7"/>
  <c r="X159" i="7"/>
  <c r="U159" i="7"/>
  <c r="R159" i="7"/>
  <c r="O159" i="7"/>
  <c r="L159" i="7"/>
  <c r="I159" i="7"/>
  <c r="F159" i="7"/>
  <c r="C159" i="7"/>
  <c r="X158" i="7"/>
  <c r="U158" i="7"/>
  <c r="R158" i="7"/>
  <c r="O158" i="7"/>
  <c r="L158" i="7"/>
  <c r="I158" i="7"/>
  <c r="F158" i="7"/>
  <c r="C158" i="7"/>
  <c r="X157" i="7"/>
  <c r="U157" i="7"/>
  <c r="R157" i="7"/>
  <c r="O157" i="7"/>
  <c r="L157" i="7"/>
  <c r="I157" i="7"/>
  <c r="F157" i="7"/>
  <c r="C157" i="7"/>
  <c r="X156" i="7"/>
  <c r="U156" i="7"/>
  <c r="R156" i="7"/>
  <c r="O156" i="7"/>
  <c r="L156" i="7"/>
  <c r="I156" i="7"/>
  <c r="F156" i="7"/>
  <c r="C156" i="7"/>
  <c r="X155" i="7"/>
  <c r="U155" i="7"/>
  <c r="R155" i="7"/>
  <c r="O155" i="7"/>
  <c r="L155" i="7"/>
  <c r="I155" i="7"/>
  <c r="F155" i="7"/>
  <c r="C155" i="7"/>
  <c r="X154" i="7"/>
  <c r="U154" i="7"/>
  <c r="R154" i="7"/>
  <c r="O154" i="7"/>
  <c r="L154" i="7"/>
  <c r="I154" i="7"/>
  <c r="F154" i="7"/>
  <c r="C154" i="7"/>
  <c r="X153" i="7"/>
  <c r="U153" i="7"/>
  <c r="R153" i="7"/>
  <c r="O153" i="7"/>
  <c r="L153" i="7"/>
  <c r="I153" i="7"/>
  <c r="F153" i="7"/>
  <c r="C153" i="7"/>
  <c r="X152" i="7"/>
  <c r="X149" i="7" s="1"/>
  <c r="U152" i="7"/>
  <c r="U150" i="7" s="1"/>
  <c r="R152" i="7"/>
  <c r="R150" i="7" s="1"/>
  <c r="O152" i="7"/>
  <c r="O150" i="7" s="1"/>
  <c r="L152" i="7"/>
  <c r="L150" i="7" s="1"/>
  <c r="I152" i="7"/>
  <c r="I150" i="7" s="1"/>
  <c r="F152" i="7"/>
  <c r="F149" i="7" s="1"/>
  <c r="C152" i="7"/>
  <c r="C150" i="7" s="1"/>
  <c r="X151" i="7"/>
  <c r="W151" i="7"/>
  <c r="T151" i="7"/>
  <c r="Q151" i="7"/>
  <c r="N151" i="7"/>
  <c r="K151" i="7"/>
  <c r="H151" i="7"/>
  <c r="E151" i="7"/>
  <c r="B151" i="7"/>
  <c r="W150" i="7"/>
  <c r="T150" i="7"/>
  <c r="Q150" i="7"/>
  <c r="N150" i="7"/>
  <c r="K150" i="7"/>
  <c r="H150" i="7"/>
  <c r="F150" i="7"/>
  <c r="E150" i="7"/>
  <c r="B150" i="7"/>
  <c r="W149" i="7"/>
  <c r="T149" i="7"/>
  <c r="Q149" i="7"/>
  <c r="N149" i="7"/>
  <c r="K149" i="7"/>
  <c r="H149" i="7"/>
  <c r="E149" i="7"/>
  <c r="B149" i="7"/>
  <c r="X145" i="7"/>
  <c r="U145" i="7"/>
  <c r="R145" i="7"/>
  <c r="O145" i="7"/>
  <c r="L145" i="7"/>
  <c r="I145" i="7"/>
  <c r="F145" i="7"/>
  <c r="C145" i="7"/>
  <c r="X144" i="7"/>
  <c r="U144" i="7"/>
  <c r="R144" i="7"/>
  <c r="O144" i="7"/>
  <c r="L144" i="7"/>
  <c r="I144" i="7"/>
  <c r="F144" i="7"/>
  <c r="C144" i="7"/>
  <c r="X143" i="7"/>
  <c r="U143" i="7"/>
  <c r="R143" i="7"/>
  <c r="O143" i="7"/>
  <c r="L143" i="7"/>
  <c r="I143" i="7"/>
  <c r="F143" i="7"/>
  <c r="C143" i="7"/>
  <c r="X142" i="7"/>
  <c r="U142" i="7"/>
  <c r="R142" i="7"/>
  <c r="O142" i="7"/>
  <c r="L142" i="7"/>
  <c r="I142" i="7"/>
  <c r="F142" i="7"/>
  <c r="C142" i="7"/>
  <c r="X141" i="7"/>
  <c r="U141" i="7"/>
  <c r="R141" i="7"/>
  <c r="O141" i="7"/>
  <c r="L141" i="7"/>
  <c r="I141" i="7"/>
  <c r="F141" i="7"/>
  <c r="C141" i="7"/>
  <c r="X140" i="7"/>
  <c r="U140" i="7"/>
  <c r="R140" i="7"/>
  <c r="O140" i="7"/>
  <c r="L140" i="7"/>
  <c r="I140" i="7"/>
  <c r="F140" i="7"/>
  <c r="C140" i="7"/>
  <c r="X139" i="7"/>
  <c r="U139" i="7"/>
  <c r="R139" i="7"/>
  <c r="O139" i="7"/>
  <c r="L139" i="7"/>
  <c r="I139" i="7"/>
  <c r="F139" i="7"/>
  <c r="C139" i="7"/>
  <c r="X138" i="7"/>
  <c r="U138" i="7"/>
  <c r="R138" i="7"/>
  <c r="O138" i="7"/>
  <c r="L138" i="7"/>
  <c r="I138" i="7"/>
  <c r="F138" i="7"/>
  <c r="C138" i="7"/>
  <c r="X137" i="7"/>
  <c r="U137" i="7"/>
  <c r="R137" i="7"/>
  <c r="O137" i="7"/>
  <c r="L137" i="7"/>
  <c r="I137" i="7"/>
  <c r="F137" i="7"/>
  <c r="C137" i="7"/>
  <c r="X136" i="7"/>
  <c r="U136" i="7"/>
  <c r="R136" i="7"/>
  <c r="O136" i="7"/>
  <c r="L136" i="7"/>
  <c r="I136" i="7"/>
  <c r="F136" i="7"/>
  <c r="C136" i="7"/>
  <c r="X135" i="7"/>
  <c r="U135" i="7"/>
  <c r="R135" i="7"/>
  <c r="O135" i="7"/>
  <c r="L135" i="7"/>
  <c r="I135" i="7"/>
  <c r="F135" i="7"/>
  <c r="C135" i="7"/>
  <c r="X134" i="7"/>
  <c r="U134" i="7"/>
  <c r="R134" i="7"/>
  <c r="O134" i="7"/>
  <c r="L134" i="7"/>
  <c r="I134" i="7"/>
  <c r="F134" i="7"/>
  <c r="C134" i="7"/>
  <c r="X133" i="7"/>
  <c r="U133" i="7"/>
  <c r="R133" i="7"/>
  <c r="O133" i="7"/>
  <c r="L133" i="7"/>
  <c r="I133" i="7"/>
  <c r="F133" i="7"/>
  <c r="C133" i="7"/>
  <c r="X132" i="7"/>
  <c r="U132" i="7"/>
  <c r="R132" i="7"/>
  <c r="O132" i="7"/>
  <c r="L132" i="7"/>
  <c r="I132" i="7"/>
  <c r="F132" i="7"/>
  <c r="C132" i="7"/>
  <c r="X131" i="7"/>
  <c r="U131" i="7"/>
  <c r="U115" i="7" s="1"/>
  <c r="R131" i="7"/>
  <c r="R115" i="7" s="1"/>
  <c r="O131" i="7"/>
  <c r="O115" i="7" s="1"/>
  <c r="L131" i="7"/>
  <c r="L115" i="7" s="1"/>
  <c r="I131" i="7"/>
  <c r="I115" i="7" s="1"/>
  <c r="F131" i="7"/>
  <c r="F115" i="7" s="1"/>
  <c r="C131" i="7"/>
  <c r="C115" i="7" s="1"/>
  <c r="X130" i="7"/>
  <c r="U130" i="7"/>
  <c r="R130" i="7"/>
  <c r="O130" i="7"/>
  <c r="L130" i="7"/>
  <c r="I130" i="7"/>
  <c r="F130" i="7"/>
  <c r="C130" i="7"/>
  <c r="X129" i="7"/>
  <c r="U129" i="7"/>
  <c r="R129" i="7"/>
  <c r="O129" i="7"/>
  <c r="L129" i="7"/>
  <c r="I129" i="7"/>
  <c r="F129" i="7"/>
  <c r="C129" i="7"/>
  <c r="X128" i="7"/>
  <c r="U128" i="7"/>
  <c r="R128" i="7"/>
  <c r="O128" i="7"/>
  <c r="L128" i="7"/>
  <c r="I128" i="7"/>
  <c r="F128" i="7"/>
  <c r="C128" i="7"/>
  <c r="X127" i="7"/>
  <c r="U127" i="7"/>
  <c r="R127" i="7"/>
  <c r="O127" i="7"/>
  <c r="L127" i="7"/>
  <c r="I127" i="7"/>
  <c r="F127" i="7"/>
  <c r="C127" i="7"/>
  <c r="X126" i="7"/>
  <c r="U126" i="7"/>
  <c r="R126" i="7"/>
  <c r="O126" i="7"/>
  <c r="L126" i="7"/>
  <c r="I126" i="7"/>
  <c r="F126" i="7"/>
  <c r="C126" i="7"/>
  <c r="X125" i="7"/>
  <c r="U125" i="7"/>
  <c r="R125" i="7"/>
  <c r="O125" i="7"/>
  <c r="L125" i="7"/>
  <c r="I125" i="7"/>
  <c r="F125" i="7"/>
  <c r="C125" i="7"/>
  <c r="X124" i="7"/>
  <c r="U124" i="7"/>
  <c r="R124" i="7"/>
  <c r="O124" i="7"/>
  <c r="L124" i="7"/>
  <c r="I124" i="7"/>
  <c r="F124" i="7"/>
  <c r="C124" i="7"/>
  <c r="X123" i="7"/>
  <c r="U123" i="7"/>
  <c r="R123" i="7"/>
  <c r="O123" i="7"/>
  <c r="L123" i="7"/>
  <c r="I123" i="7"/>
  <c r="F123" i="7"/>
  <c r="C123" i="7"/>
  <c r="X122" i="7"/>
  <c r="U122" i="7"/>
  <c r="R122" i="7"/>
  <c r="O122" i="7"/>
  <c r="L122" i="7"/>
  <c r="I122" i="7"/>
  <c r="F122" i="7"/>
  <c r="C122" i="7"/>
  <c r="X121" i="7"/>
  <c r="U121" i="7"/>
  <c r="R121" i="7"/>
  <c r="O121" i="7"/>
  <c r="L121" i="7"/>
  <c r="I121" i="7"/>
  <c r="F121" i="7"/>
  <c r="C121" i="7"/>
  <c r="X120" i="7"/>
  <c r="U120" i="7"/>
  <c r="R120" i="7"/>
  <c r="O120" i="7"/>
  <c r="L120" i="7"/>
  <c r="I120" i="7"/>
  <c r="F120" i="7"/>
  <c r="C120" i="7"/>
  <c r="X119" i="7"/>
  <c r="U119" i="7"/>
  <c r="R119" i="7"/>
  <c r="O119" i="7"/>
  <c r="L119" i="7"/>
  <c r="I119" i="7"/>
  <c r="F119" i="7"/>
  <c r="C119" i="7"/>
  <c r="X118" i="7"/>
  <c r="U118" i="7"/>
  <c r="R118" i="7"/>
  <c r="O118" i="7"/>
  <c r="L118" i="7"/>
  <c r="I118" i="7"/>
  <c r="F118" i="7"/>
  <c r="C118" i="7"/>
  <c r="X117" i="7"/>
  <c r="U117" i="7"/>
  <c r="R117" i="7"/>
  <c r="O117" i="7"/>
  <c r="L117" i="7"/>
  <c r="I117" i="7"/>
  <c r="F117" i="7"/>
  <c r="C117" i="7"/>
  <c r="X116" i="7"/>
  <c r="X113" i="7" s="1"/>
  <c r="U116" i="7"/>
  <c r="U114" i="7" s="1"/>
  <c r="R116" i="7"/>
  <c r="R114" i="7" s="1"/>
  <c r="O116" i="7"/>
  <c r="O114" i="7" s="1"/>
  <c r="L116" i="7"/>
  <c r="L113" i="7" s="1"/>
  <c r="I116" i="7"/>
  <c r="I114" i="7" s="1"/>
  <c r="F116" i="7"/>
  <c r="C116" i="7"/>
  <c r="C114" i="7" s="1"/>
  <c r="X115" i="7"/>
  <c r="W115" i="7"/>
  <c r="T115" i="7"/>
  <c r="Q115" i="7"/>
  <c r="N115" i="7"/>
  <c r="K115" i="7"/>
  <c r="H115" i="7"/>
  <c r="E115" i="7"/>
  <c r="B115" i="7"/>
  <c r="W114" i="7"/>
  <c r="T114" i="7"/>
  <c r="Q114" i="7"/>
  <c r="N114" i="7"/>
  <c r="L114" i="7"/>
  <c r="K114" i="7"/>
  <c r="H114" i="7"/>
  <c r="E114" i="7"/>
  <c r="B114" i="7"/>
  <c r="W113" i="7"/>
  <c r="T113" i="7"/>
  <c r="Q113" i="7"/>
  <c r="N113" i="7"/>
  <c r="K113" i="7"/>
  <c r="H113" i="7"/>
  <c r="E113" i="7"/>
  <c r="B113" i="7"/>
  <c r="X108" i="7"/>
  <c r="U108" i="7"/>
  <c r="R108" i="7"/>
  <c r="O108" i="7"/>
  <c r="L108" i="7"/>
  <c r="I108" i="7"/>
  <c r="F108" i="7"/>
  <c r="C108" i="7"/>
  <c r="X107" i="7"/>
  <c r="U107" i="7"/>
  <c r="R107" i="7"/>
  <c r="O107" i="7"/>
  <c r="L107" i="7"/>
  <c r="I107" i="7"/>
  <c r="F107" i="7"/>
  <c r="C107" i="7"/>
  <c r="X106" i="7"/>
  <c r="U106" i="7"/>
  <c r="R106" i="7"/>
  <c r="O106" i="7"/>
  <c r="L106" i="7"/>
  <c r="I106" i="7"/>
  <c r="F106" i="7"/>
  <c r="C106" i="7"/>
  <c r="X105" i="7"/>
  <c r="U105" i="7"/>
  <c r="R105" i="7"/>
  <c r="O105" i="7"/>
  <c r="L105" i="7"/>
  <c r="I105" i="7"/>
  <c r="F105" i="7"/>
  <c r="C105" i="7"/>
  <c r="X104" i="7"/>
  <c r="U104" i="7"/>
  <c r="R104" i="7"/>
  <c r="O104" i="7"/>
  <c r="L104" i="7"/>
  <c r="I104" i="7"/>
  <c r="F104" i="7"/>
  <c r="C104" i="7"/>
  <c r="X103" i="7"/>
  <c r="U103" i="7"/>
  <c r="R103" i="7"/>
  <c r="O103" i="7"/>
  <c r="L103" i="7"/>
  <c r="I103" i="7"/>
  <c r="F103" i="7"/>
  <c r="C103" i="7"/>
  <c r="X102" i="7"/>
  <c r="U102" i="7"/>
  <c r="R102" i="7"/>
  <c r="O102" i="7"/>
  <c r="L102" i="7"/>
  <c r="I102" i="7"/>
  <c r="F102" i="7"/>
  <c r="C102" i="7"/>
  <c r="X101" i="7"/>
  <c r="U101" i="7"/>
  <c r="R101" i="7"/>
  <c r="O101" i="7"/>
  <c r="L101" i="7"/>
  <c r="I101" i="7"/>
  <c r="F101" i="7"/>
  <c r="C101" i="7"/>
  <c r="X100" i="7"/>
  <c r="U100" i="7"/>
  <c r="R100" i="7"/>
  <c r="O100" i="7"/>
  <c r="L100" i="7"/>
  <c r="I100" i="7"/>
  <c r="F100" i="7"/>
  <c r="C100" i="7"/>
  <c r="X99" i="7"/>
  <c r="U99" i="7"/>
  <c r="R99" i="7"/>
  <c r="O99" i="7"/>
  <c r="L99" i="7"/>
  <c r="I99" i="7"/>
  <c r="F99" i="7"/>
  <c r="C99" i="7"/>
  <c r="X98" i="7"/>
  <c r="U98" i="7"/>
  <c r="R98" i="7"/>
  <c r="O98" i="7"/>
  <c r="L98" i="7"/>
  <c r="I98" i="7"/>
  <c r="F98" i="7"/>
  <c r="C98" i="7"/>
  <c r="X97" i="7"/>
  <c r="U97" i="7"/>
  <c r="R97" i="7"/>
  <c r="O97" i="7"/>
  <c r="L97" i="7"/>
  <c r="I97" i="7"/>
  <c r="F97" i="7"/>
  <c r="C97" i="7"/>
  <c r="X96" i="7"/>
  <c r="U96" i="7"/>
  <c r="R96" i="7"/>
  <c r="O96" i="7"/>
  <c r="L96" i="7"/>
  <c r="I96" i="7"/>
  <c r="F96" i="7"/>
  <c r="C96" i="7"/>
  <c r="X95" i="7"/>
  <c r="U95" i="7"/>
  <c r="R95" i="7"/>
  <c r="O95" i="7"/>
  <c r="L95" i="7"/>
  <c r="I95" i="7"/>
  <c r="F95" i="7"/>
  <c r="C95" i="7"/>
  <c r="X94" i="7"/>
  <c r="U94" i="7"/>
  <c r="R94" i="7"/>
  <c r="O94" i="7"/>
  <c r="L94" i="7"/>
  <c r="I94" i="7"/>
  <c r="F94" i="7"/>
  <c r="C94" i="7"/>
  <c r="X93" i="7"/>
  <c r="U93" i="7"/>
  <c r="U77" i="7" s="1"/>
  <c r="R93" i="7"/>
  <c r="R77" i="7" s="1"/>
  <c r="O93" i="7"/>
  <c r="O77" i="7" s="1"/>
  <c r="L93" i="7"/>
  <c r="L77" i="7" s="1"/>
  <c r="I93" i="7"/>
  <c r="I77" i="7" s="1"/>
  <c r="F93" i="7"/>
  <c r="F77" i="7" s="1"/>
  <c r="C93" i="7"/>
  <c r="C77" i="7" s="1"/>
  <c r="X92" i="7"/>
  <c r="U92" i="7"/>
  <c r="R92" i="7"/>
  <c r="O92" i="7"/>
  <c r="L92" i="7"/>
  <c r="I92" i="7"/>
  <c r="F92" i="7"/>
  <c r="C92" i="7"/>
  <c r="X91" i="7"/>
  <c r="U91" i="7"/>
  <c r="R91" i="7"/>
  <c r="O91" i="7"/>
  <c r="L91" i="7"/>
  <c r="I91" i="7"/>
  <c r="F91" i="7"/>
  <c r="C91" i="7"/>
  <c r="X90" i="7"/>
  <c r="U90" i="7"/>
  <c r="R90" i="7"/>
  <c r="O90" i="7"/>
  <c r="L90" i="7"/>
  <c r="I90" i="7"/>
  <c r="F90" i="7"/>
  <c r="C90" i="7"/>
  <c r="X89" i="7"/>
  <c r="U89" i="7"/>
  <c r="R89" i="7"/>
  <c r="O89" i="7"/>
  <c r="L89" i="7"/>
  <c r="I89" i="7"/>
  <c r="F89" i="7"/>
  <c r="C89" i="7"/>
  <c r="X88" i="7"/>
  <c r="U88" i="7"/>
  <c r="R88" i="7"/>
  <c r="O88" i="7"/>
  <c r="L88" i="7"/>
  <c r="I88" i="7"/>
  <c r="F88" i="7"/>
  <c r="C88" i="7"/>
  <c r="X87" i="7"/>
  <c r="U87" i="7"/>
  <c r="R87" i="7"/>
  <c r="O87" i="7"/>
  <c r="L87" i="7"/>
  <c r="I87" i="7"/>
  <c r="F87" i="7"/>
  <c r="C87" i="7"/>
  <c r="X86" i="7"/>
  <c r="U86" i="7"/>
  <c r="R86" i="7"/>
  <c r="O86" i="7"/>
  <c r="L86" i="7"/>
  <c r="I86" i="7"/>
  <c r="F86" i="7"/>
  <c r="C86" i="7"/>
  <c r="X85" i="7"/>
  <c r="U85" i="7"/>
  <c r="R85" i="7"/>
  <c r="O85" i="7"/>
  <c r="L85" i="7"/>
  <c r="I85" i="7"/>
  <c r="F85" i="7"/>
  <c r="C85" i="7"/>
  <c r="X84" i="7"/>
  <c r="U84" i="7"/>
  <c r="R84" i="7"/>
  <c r="O84" i="7"/>
  <c r="L84" i="7"/>
  <c r="I84" i="7"/>
  <c r="F84" i="7"/>
  <c r="C84" i="7"/>
  <c r="X83" i="7"/>
  <c r="U83" i="7"/>
  <c r="R83" i="7"/>
  <c r="O83" i="7"/>
  <c r="L83" i="7"/>
  <c r="I83" i="7"/>
  <c r="F83" i="7"/>
  <c r="C83" i="7"/>
  <c r="X82" i="7"/>
  <c r="U82" i="7"/>
  <c r="R82" i="7"/>
  <c r="O82" i="7"/>
  <c r="L82" i="7"/>
  <c r="I82" i="7"/>
  <c r="F82" i="7"/>
  <c r="C82" i="7"/>
  <c r="X81" i="7"/>
  <c r="U81" i="7"/>
  <c r="R81" i="7"/>
  <c r="O81" i="7"/>
  <c r="L81" i="7"/>
  <c r="I81" i="7"/>
  <c r="F81" i="7"/>
  <c r="C81" i="7"/>
  <c r="X80" i="7"/>
  <c r="U80" i="7"/>
  <c r="R80" i="7"/>
  <c r="O80" i="7"/>
  <c r="L80" i="7"/>
  <c r="I80" i="7"/>
  <c r="F80" i="7"/>
  <c r="C80" i="7"/>
  <c r="X79" i="7"/>
  <c r="U79" i="7"/>
  <c r="R79" i="7"/>
  <c r="O79" i="7"/>
  <c r="L79" i="7"/>
  <c r="I79" i="7"/>
  <c r="F79" i="7"/>
  <c r="C79" i="7"/>
  <c r="X78" i="7"/>
  <c r="X76" i="7" s="1"/>
  <c r="U78" i="7"/>
  <c r="U76" i="7" s="1"/>
  <c r="R78" i="7"/>
  <c r="R76" i="7" s="1"/>
  <c r="O78" i="7"/>
  <c r="L78" i="7"/>
  <c r="L76" i="7" s="1"/>
  <c r="I78" i="7"/>
  <c r="I76" i="7" s="1"/>
  <c r="F78" i="7"/>
  <c r="F75" i="7" s="1"/>
  <c r="C78" i="7"/>
  <c r="X77" i="7"/>
  <c r="W77" i="7"/>
  <c r="T77" i="7"/>
  <c r="Q77" i="7"/>
  <c r="N77" i="7"/>
  <c r="K77" i="7"/>
  <c r="H77" i="7"/>
  <c r="E77" i="7"/>
  <c r="B77" i="7"/>
  <c r="W76" i="7"/>
  <c r="T76" i="7"/>
  <c r="Q76" i="7"/>
  <c r="N76" i="7"/>
  <c r="K76" i="7"/>
  <c r="H76" i="7"/>
  <c r="F76" i="7"/>
  <c r="E76" i="7"/>
  <c r="B76" i="7"/>
  <c r="X75" i="7"/>
  <c r="W75" i="7"/>
  <c r="T75" i="7"/>
  <c r="Q75" i="7"/>
  <c r="N75" i="7"/>
  <c r="K75" i="7"/>
  <c r="H75" i="7"/>
  <c r="E75" i="7"/>
  <c r="B75" i="7"/>
  <c r="X70" i="7"/>
  <c r="U70" i="7"/>
  <c r="R70" i="7"/>
  <c r="O70" i="7"/>
  <c r="L70" i="7"/>
  <c r="I70" i="7"/>
  <c r="F70" i="7"/>
  <c r="C70" i="7"/>
  <c r="X69" i="7"/>
  <c r="U69" i="7"/>
  <c r="R69" i="7"/>
  <c r="O69" i="7"/>
  <c r="L69" i="7"/>
  <c r="I69" i="7"/>
  <c r="F69" i="7"/>
  <c r="C69" i="7"/>
  <c r="X68" i="7"/>
  <c r="U68" i="7"/>
  <c r="R68" i="7"/>
  <c r="O68" i="7"/>
  <c r="L68" i="7"/>
  <c r="I68" i="7"/>
  <c r="F68" i="7"/>
  <c r="C68" i="7"/>
  <c r="X67" i="7"/>
  <c r="U67" i="7"/>
  <c r="R67" i="7"/>
  <c r="O67" i="7"/>
  <c r="L67" i="7"/>
  <c r="I67" i="7"/>
  <c r="F67" i="7"/>
  <c r="C67" i="7"/>
  <c r="X66" i="7"/>
  <c r="U66" i="7"/>
  <c r="R66" i="7"/>
  <c r="O66" i="7"/>
  <c r="L66" i="7"/>
  <c r="I66" i="7"/>
  <c r="F66" i="7"/>
  <c r="C66" i="7"/>
  <c r="X65" i="7"/>
  <c r="U65" i="7"/>
  <c r="R65" i="7"/>
  <c r="O65" i="7"/>
  <c r="L65" i="7"/>
  <c r="I65" i="7"/>
  <c r="F65" i="7"/>
  <c r="C65" i="7"/>
  <c r="X64" i="7"/>
  <c r="U64" i="7"/>
  <c r="R64" i="7"/>
  <c r="O64" i="7"/>
  <c r="L64" i="7"/>
  <c r="I64" i="7"/>
  <c r="F64" i="7"/>
  <c r="C64" i="7"/>
  <c r="X63" i="7"/>
  <c r="U63" i="7"/>
  <c r="R63" i="7"/>
  <c r="O63" i="7"/>
  <c r="L63" i="7"/>
  <c r="I63" i="7"/>
  <c r="F63" i="7"/>
  <c r="C63" i="7"/>
  <c r="X62" i="7"/>
  <c r="U62" i="7"/>
  <c r="R62" i="7"/>
  <c r="O62" i="7"/>
  <c r="L62" i="7"/>
  <c r="I62" i="7"/>
  <c r="F62" i="7"/>
  <c r="C62" i="7"/>
  <c r="X61" i="7"/>
  <c r="U61" i="7"/>
  <c r="R61" i="7"/>
  <c r="O61" i="7"/>
  <c r="L61" i="7"/>
  <c r="I61" i="7"/>
  <c r="F61" i="7"/>
  <c r="C61" i="7"/>
  <c r="X60" i="7"/>
  <c r="U60" i="7"/>
  <c r="R60" i="7"/>
  <c r="O60" i="7"/>
  <c r="L60" i="7"/>
  <c r="I60" i="7"/>
  <c r="F60" i="7"/>
  <c r="C60" i="7"/>
  <c r="X59" i="7"/>
  <c r="U59" i="7"/>
  <c r="R59" i="7"/>
  <c r="O59" i="7"/>
  <c r="L59" i="7"/>
  <c r="I59" i="7"/>
  <c r="F59" i="7"/>
  <c r="C59" i="7"/>
  <c r="X58" i="7"/>
  <c r="U58" i="7"/>
  <c r="U42" i="7" s="1"/>
  <c r="R58" i="7"/>
  <c r="R42" i="7" s="1"/>
  <c r="O58" i="7"/>
  <c r="O42" i="7" s="1"/>
  <c r="L58" i="7"/>
  <c r="I58" i="7"/>
  <c r="I42" i="7" s="1"/>
  <c r="F58" i="7"/>
  <c r="F42" i="7" s="1"/>
  <c r="C58" i="7"/>
  <c r="C42" i="7" s="1"/>
  <c r="X57" i="7"/>
  <c r="U57" i="7"/>
  <c r="R57" i="7"/>
  <c r="O57" i="7"/>
  <c r="L57" i="7"/>
  <c r="I57" i="7"/>
  <c r="F57" i="7"/>
  <c r="C57" i="7"/>
  <c r="X56" i="7"/>
  <c r="U56" i="7"/>
  <c r="R56" i="7"/>
  <c r="O56" i="7"/>
  <c r="L56" i="7"/>
  <c r="I56" i="7"/>
  <c r="F56" i="7"/>
  <c r="C56" i="7"/>
  <c r="X55" i="7"/>
  <c r="U55" i="7"/>
  <c r="R55" i="7"/>
  <c r="O55" i="7"/>
  <c r="L55" i="7"/>
  <c r="I55" i="7"/>
  <c r="F55" i="7"/>
  <c r="C55" i="7"/>
  <c r="X54" i="7"/>
  <c r="U54" i="7"/>
  <c r="R54" i="7"/>
  <c r="O54" i="7"/>
  <c r="L54" i="7"/>
  <c r="I54" i="7"/>
  <c r="F54" i="7"/>
  <c r="C54" i="7"/>
  <c r="X53" i="7"/>
  <c r="U53" i="7"/>
  <c r="R53" i="7"/>
  <c r="O53" i="7"/>
  <c r="L53" i="7"/>
  <c r="I53" i="7"/>
  <c r="F53" i="7"/>
  <c r="C53" i="7"/>
  <c r="X52" i="7"/>
  <c r="U52" i="7"/>
  <c r="R52" i="7"/>
  <c r="O52" i="7"/>
  <c r="L52" i="7"/>
  <c r="I52" i="7"/>
  <c r="F52" i="7"/>
  <c r="C52" i="7"/>
  <c r="X51" i="7"/>
  <c r="U51" i="7"/>
  <c r="R51" i="7"/>
  <c r="O51" i="7"/>
  <c r="L51" i="7"/>
  <c r="I51" i="7"/>
  <c r="F51" i="7"/>
  <c r="C51" i="7"/>
  <c r="X50" i="7"/>
  <c r="U50" i="7"/>
  <c r="R50" i="7"/>
  <c r="O50" i="7"/>
  <c r="L50" i="7"/>
  <c r="I50" i="7"/>
  <c r="F50" i="7"/>
  <c r="C50" i="7"/>
  <c r="X49" i="7"/>
  <c r="U49" i="7"/>
  <c r="R49" i="7"/>
  <c r="O49" i="7"/>
  <c r="L49" i="7"/>
  <c r="I49" i="7"/>
  <c r="F49" i="7"/>
  <c r="C49" i="7"/>
  <c r="X48" i="7"/>
  <c r="U48" i="7"/>
  <c r="R48" i="7"/>
  <c r="O48" i="7"/>
  <c r="L48" i="7"/>
  <c r="I48" i="7"/>
  <c r="F48" i="7"/>
  <c r="C48" i="7"/>
  <c r="X47" i="7"/>
  <c r="U47" i="7"/>
  <c r="R47" i="7"/>
  <c r="O47" i="7"/>
  <c r="L47" i="7"/>
  <c r="I47" i="7"/>
  <c r="F47" i="7"/>
  <c r="C47" i="7"/>
  <c r="X46" i="7"/>
  <c r="U46" i="7"/>
  <c r="R46" i="7"/>
  <c r="O46" i="7"/>
  <c r="L46" i="7"/>
  <c r="I46" i="7"/>
  <c r="F46" i="7"/>
  <c r="C46" i="7"/>
  <c r="X45" i="7"/>
  <c r="U45" i="7"/>
  <c r="R45" i="7"/>
  <c r="O45" i="7"/>
  <c r="L45" i="7"/>
  <c r="I45" i="7"/>
  <c r="F45" i="7"/>
  <c r="C45" i="7"/>
  <c r="X44" i="7"/>
  <c r="U44" i="7"/>
  <c r="R44" i="7"/>
  <c r="O44" i="7"/>
  <c r="L44" i="7"/>
  <c r="I44" i="7"/>
  <c r="F44" i="7"/>
  <c r="C44" i="7"/>
  <c r="X43" i="7"/>
  <c r="X41" i="7" s="1"/>
  <c r="U43" i="7"/>
  <c r="R43" i="7"/>
  <c r="O43" i="7"/>
  <c r="L43" i="7"/>
  <c r="L41" i="7" s="1"/>
  <c r="I43" i="7"/>
  <c r="F43" i="7"/>
  <c r="C43" i="7"/>
  <c r="X42" i="7"/>
  <c r="W42" i="7"/>
  <c r="T42" i="7"/>
  <c r="Q42" i="7"/>
  <c r="N42" i="7"/>
  <c r="L42" i="7"/>
  <c r="K42" i="7"/>
  <c r="H42" i="7"/>
  <c r="E42" i="7"/>
  <c r="B42" i="7"/>
  <c r="W41" i="7"/>
  <c r="T41" i="7"/>
  <c r="Q41" i="7"/>
  <c r="N41" i="7"/>
  <c r="K41" i="7"/>
  <c r="H41" i="7"/>
  <c r="E41" i="7"/>
  <c r="B41" i="7"/>
  <c r="X40" i="7"/>
  <c r="W40" i="7"/>
  <c r="T40" i="7"/>
  <c r="Q40" i="7"/>
  <c r="N40" i="7"/>
  <c r="L40" i="7"/>
  <c r="K40" i="7"/>
  <c r="H40" i="7"/>
  <c r="E40" i="7"/>
  <c r="B40" i="7"/>
  <c r="X35" i="7"/>
  <c r="U35" i="7"/>
  <c r="R35" i="7"/>
  <c r="O35" i="7"/>
  <c r="L35" i="7"/>
  <c r="I35" i="7"/>
  <c r="F35" i="7"/>
  <c r="C35" i="7"/>
  <c r="X34" i="7"/>
  <c r="U34" i="7"/>
  <c r="R34" i="7"/>
  <c r="O34" i="7"/>
  <c r="L34" i="7"/>
  <c r="I34" i="7"/>
  <c r="F34" i="7"/>
  <c r="C34" i="7"/>
  <c r="X33" i="7"/>
  <c r="U33" i="7"/>
  <c r="R33" i="7"/>
  <c r="O33" i="7"/>
  <c r="L33" i="7"/>
  <c r="I33" i="7"/>
  <c r="F33" i="7"/>
  <c r="C33" i="7"/>
  <c r="X32" i="7"/>
  <c r="U32" i="7"/>
  <c r="R32" i="7"/>
  <c r="O32" i="7"/>
  <c r="L32" i="7"/>
  <c r="I32" i="7"/>
  <c r="F32" i="7"/>
  <c r="C32" i="7"/>
  <c r="X31" i="7"/>
  <c r="U31" i="7"/>
  <c r="R31" i="7"/>
  <c r="O31" i="7"/>
  <c r="L31" i="7"/>
  <c r="I31" i="7"/>
  <c r="F31" i="7"/>
  <c r="C31" i="7"/>
  <c r="X30" i="7"/>
  <c r="U30" i="7"/>
  <c r="R30" i="7"/>
  <c r="O30" i="7"/>
  <c r="L30" i="7"/>
  <c r="I30" i="7"/>
  <c r="F30" i="7"/>
  <c r="C30" i="7"/>
  <c r="X29" i="7"/>
  <c r="U29" i="7"/>
  <c r="R29" i="7"/>
  <c r="O29" i="7"/>
  <c r="L29" i="7"/>
  <c r="I29" i="7"/>
  <c r="F29" i="7"/>
  <c r="C29" i="7"/>
  <c r="X28" i="7"/>
  <c r="U28" i="7"/>
  <c r="R28" i="7"/>
  <c r="O28" i="7"/>
  <c r="L28" i="7"/>
  <c r="I28" i="7"/>
  <c r="F28" i="7"/>
  <c r="C28" i="7"/>
  <c r="X27" i="7"/>
  <c r="U27" i="7"/>
  <c r="R27" i="7"/>
  <c r="O27" i="7"/>
  <c r="L27" i="7"/>
  <c r="I27" i="7"/>
  <c r="F27" i="7"/>
  <c r="C27" i="7"/>
  <c r="X26" i="7"/>
  <c r="U26" i="7"/>
  <c r="R26" i="7"/>
  <c r="O26" i="7"/>
  <c r="L26" i="7"/>
  <c r="I26" i="7"/>
  <c r="F26" i="7"/>
  <c r="C26" i="7"/>
  <c r="X25" i="7"/>
  <c r="U25" i="7"/>
  <c r="R25" i="7"/>
  <c r="O25" i="7"/>
  <c r="L25" i="7"/>
  <c r="I25" i="7"/>
  <c r="F25" i="7"/>
  <c r="C25" i="7"/>
  <c r="X24" i="7"/>
  <c r="U24" i="7"/>
  <c r="R24" i="7"/>
  <c r="O24" i="7"/>
  <c r="L24" i="7"/>
  <c r="I24" i="7"/>
  <c r="F24" i="7"/>
  <c r="C24" i="7"/>
  <c r="X23" i="7"/>
  <c r="U23" i="7"/>
  <c r="R23" i="7"/>
  <c r="O23" i="7"/>
  <c r="L23" i="7"/>
  <c r="I23" i="7"/>
  <c r="F23" i="7"/>
  <c r="C23" i="7"/>
  <c r="X22" i="7"/>
  <c r="U22" i="7"/>
  <c r="R22" i="7"/>
  <c r="O22" i="7"/>
  <c r="L22" i="7"/>
  <c r="I22" i="7"/>
  <c r="F22" i="7"/>
  <c r="C22" i="7"/>
  <c r="X21" i="7"/>
  <c r="U21" i="7"/>
  <c r="R21" i="7"/>
  <c r="O21" i="7"/>
  <c r="L21" i="7"/>
  <c r="I21" i="7"/>
  <c r="F21" i="7"/>
  <c r="C21" i="7"/>
  <c r="X20" i="7"/>
  <c r="U20" i="7"/>
  <c r="U4" i="7" s="1"/>
  <c r="R20" i="7"/>
  <c r="R4" i="7" s="1"/>
  <c r="O20" i="7"/>
  <c r="O4" i="7" s="1"/>
  <c r="L20" i="7"/>
  <c r="L4" i="7" s="1"/>
  <c r="I20" i="7"/>
  <c r="I4" i="7" s="1"/>
  <c r="F20" i="7"/>
  <c r="F4" i="7" s="1"/>
  <c r="C20" i="7"/>
  <c r="C4" i="7" s="1"/>
  <c r="X19" i="7"/>
  <c r="U19" i="7"/>
  <c r="R19" i="7"/>
  <c r="O19" i="7"/>
  <c r="L19" i="7"/>
  <c r="I19" i="7"/>
  <c r="F19" i="7"/>
  <c r="C19" i="7"/>
  <c r="X18" i="7"/>
  <c r="U18" i="7"/>
  <c r="R18" i="7"/>
  <c r="O18" i="7"/>
  <c r="L18" i="7"/>
  <c r="I18" i="7"/>
  <c r="F18" i="7"/>
  <c r="C18" i="7"/>
  <c r="X17" i="7"/>
  <c r="U17" i="7"/>
  <c r="R17" i="7"/>
  <c r="O17" i="7"/>
  <c r="L17" i="7"/>
  <c r="I17" i="7"/>
  <c r="F17" i="7"/>
  <c r="C17" i="7"/>
  <c r="X16" i="7"/>
  <c r="U16" i="7"/>
  <c r="R16" i="7"/>
  <c r="O16" i="7"/>
  <c r="L16" i="7"/>
  <c r="I16" i="7"/>
  <c r="F16" i="7"/>
  <c r="C16" i="7"/>
  <c r="X15" i="7"/>
  <c r="U15" i="7"/>
  <c r="R15" i="7"/>
  <c r="O15" i="7"/>
  <c r="L15" i="7"/>
  <c r="I15" i="7"/>
  <c r="F15" i="7"/>
  <c r="C15" i="7"/>
  <c r="X14" i="7"/>
  <c r="U14" i="7"/>
  <c r="R14" i="7"/>
  <c r="O14" i="7"/>
  <c r="L14" i="7"/>
  <c r="I14" i="7"/>
  <c r="F14" i="7"/>
  <c r="C14" i="7"/>
  <c r="X13" i="7"/>
  <c r="U13" i="7"/>
  <c r="R13" i="7"/>
  <c r="O13" i="7"/>
  <c r="L13" i="7"/>
  <c r="I13" i="7"/>
  <c r="F13" i="7"/>
  <c r="C13" i="7"/>
  <c r="X12" i="7"/>
  <c r="U12" i="7"/>
  <c r="R12" i="7"/>
  <c r="O12" i="7"/>
  <c r="L12" i="7"/>
  <c r="I12" i="7"/>
  <c r="F12" i="7"/>
  <c r="C12" i="7"/>
  <c r="X11" i="7"/>
  <c r="U11" i="7"/>
  <c r="R11" i="7"/>
  <c r="O11" i="7"/>
  <c r="L11" i="7"/>
  <c r="I11" i="7"/>
  <c r="F11" i="7"/>
  <c r="C11" i="7"/>
  <c r="X10" i="7"/>
  <c r="U10" i="7"/>
  <c r="R10" i="7"/>
  <c r="O10" i="7"/>
  <c r="L10" i="7"/>
  <c r="I10" i="7"/>
  <c r="F10" i="7"/>
  <c r="C10" i="7"/>
  <c r="X9" i="7"/>
  <c r="U9" i="7"/>
  <c r="R9" i="7"/>
  <c r="O9" i="7"/>
  <c r="L9" i="7"/>
  <c r="I9" i="7"/>
  <c r="F9" i="7"/>
  <c r="C9" i="7"/>
  <c r="X8" i="7"/>
  <c r="U8" i="7"/>
  <c r="R8" i="7"/>
  <c r="O8" i="7"/>
  <c r="L8" i="7"/>
  <c r="I8" i="7"/>
  <c r="F8" i="7"/>
  <c r="C8" i="7"/>
  <c r="X7" i="7"/>
  <c r="U7" i="7"/>
  <c r="R7" i="7"/>
  <c r="O7" i="7"/>
  <c r="L7" i="7"/>
  <c r="I7" i="7"/>
  <c r="F7" i="7"/>
  <c r="C7" i="7"/>
  <c r="X6" i="7"/>
  <c r="U6" i="7"/>
  <c r="R6" i="7"/>
  <c r="O6" i="7"/>
  <c r="L6" i="7"/>
  <c r="I6" i="7"/>
  <c r="F6" i="7"/>
  <c r="C6" i="7"/>
  <c r="X5" i="7"/>
  <c r="X3" i="7" s="1"/>
  <c r="U5" i="7"/>
  <c r="R5" i="7"/>
  <c r="R2" i="7" s="1"/>
  <c r="O5" i="7"/>
  <c r="L5" i="7"/>
  <c r="L3" i="7" s="1"/>
  <c r="I5" i="7"/>
  <c r="F5" i="7"/>
  <c r="F2" i="7" s="1"/>
  <c r="C5" i="7"/>
  <c r="X4" i="7"/>
  <c r="W4" i="7"/>
  <c r="T4" i="7"/>
  <c r="Q4" i="7"/>
  <c r="N4" i="7"/>
  <c r="K4" i="7"/>
  <c r="H4" i="7"/>
  <c r="E4" i="7"/>
  <c r="B4" i="7"/>
  <c r="W3" i="7"/>
  <c r="T3" i="7"/>
  <c r="Q3" i="7"/>
  <c r="N3" i="7"/>
  <c r="K3" i="7"/>
  <c r="H3" i="7"/>
  <c r="E3" i="7"/>
  <c r="B3" i="7"/>
  <c r="W2" i="7"/>
  <c r="T2" i="7"/>
  <c r="Q2" i="7"/>
  <c r="N2" i="7"/>
  <c r="K2" i="7"/>
  <c r="H2" i="7"/>
  <c r="E2" i="7"/>
  <c r="B2" i="7"/>
  <c r="X431" i="5"/>
  <c r="U431" i="5"/>
  <c r="R431" i="5"/>
  <c r="O431" i="5"/>
  <c r="L431" i="5"/>
  <c r="I431" i="5"/>
  <c r="F431" i="5"/>
  <c r="C431" i="5"/>
  <c r="X430" i="5"/>
  <c r="U430" i="5"/>
  <c r="R430" i="5"/>
  <c r="O430" i="5"/>
  <c r="L430" i="5"/>
  <c r="I430" i="5"/>
  <c r="F430" i="5"/>
  <c r="C430" i="5"/>
  <c r="X429" i="5"/>
  <c r="U429" i="5"/>
  <c r="R429" i="5"/>
  <c r="O429" i="5"/>
  <c r="L429" i="5"/>
  <c r="I429" i="5"/>
  <c r="F429" i="5"/>
  <c r="C429" i="5"/>
  <c r="X428" i="5"/>
  <c r="U428" i="5"/>
  <c r="R428" i="5"/>
  <c r="O428" i="5"/>
  <c r="L428" i="5"/>
  <c r="I428" i="5"/>
  <c r="F428" i="5"/>
  <c r="C428" i="5"/>
  <c r="X427" i="5"/>
  <c r="U427" i="5"/>
  <c r="R427" i="5"/>
  <c r="O427" i="5"/>
  <c r="L427" i="5"/>
  <c r="I427" i="5"/>
  <c r="F427" i="5"/>
  <c r="C427" i="5"/>
  <c r="X426" i="5"/>
  <c r="U426" i="5"/>
  <c r="R426" i="5"/>
  <c r="O426" i="5"/>
  <c r="L426" i="5"/>
  <c r="I426" i="5"/>
  <c r="F426" i="5"/>
  <c r="C426" i="5"/>
  <c r="X425" i="5"/>
  <c r="U425" i="5"/>
  <c r="R425" i="5"/>
  <c r="O425" i="5"/>
  <c r="L425" i="5"/>
  <c r="I425" i="5"/>
  <c r="F425" i="5"/>
  <c r="C425" i="5"/>
  <c r="X424" i="5"/>
  <c r="U424" i="5"/>
  <c r="R424" i="5"/>
  <c r="O424" i="5"/>
  <c r="L424" i="5"/>
  <c r="I424" i="5"/>
  <c r="F424" i="5"/>
  <c r="C424" i="5"/>
  <c r="X423" i="5"/>
  <c r="U423" i="5"/>
  <c r="R423" i="5"/>
  <c r="O423" i="5"/>
  <c r="L423" i="5"/>
  <c r="I423" i="5"/>
  <c r="F423" i="5"/>
  <c r="C423" i="5"/>
  <c r="X422" i="5"/>
  <c r="U422" i="5"/>
  <c r="R422" i="5"/>
  <c r="O422" i="5"/>
  <c r="L422" i="5"/>
  <c r="I422" i="5"/>
  <c r="F422" i="5"/>
  <c r="C422" i="5"/>
  <c r="X421" i="5"/>
  <c r="U421" i="5"/>
  <c r="R421" i="5"/>
  <c r="O421" i="5"/>
  <c r="L421" i="5"/>
  <c r="I421" i="5"/>
  <c r="F421" i="5"/>
  <c r="C421" i="5"/>
  <c r="X420" i="5"/>
  <c r="U420" i="5"/>
  <c r="R420" i="5"/>
  <c r="O420" i="5"/>
  <c r="L420" i="5"/>
  <c r="I420" i="5"/>
  <c r="F420" i="5"/>
  <c r="C420" i="5"/>
  <c r="X419" i="5"/>
  <c r="U419" i="5"/>
  <c r="R419" i="5"/>
  <c r="O419" i="5"/>
  <c r="L419" i="5"/>
  <c r="I419" i="5"/>
  <c r="F419" i="5"/>
  <c r="C419" i="5"/>
  <c r="X418" i="5"/>
  <c r="U418" i="5"/>
  <c r="R418" i="5"/>
  <c r="O418" i="5"/>
  <c r="L418" i="5"/>
  <c r="I418" i="5"/>
  <c r="F418" i="5"/>
  <c r="C418" i="5"/>
  <c r="X417" i="5"/>
  <c r="U417" i="5"/>
  <c r="R417" i="5"/>
  <c r="O417" i="5"/>
  <c r="L417" i="5"/>
  <c r="I417" i="5"/>
  <c r="F417" i="5"/>
  <c r="C417" i="5"/>
  <c r="X416" i="5"/>
  <c r="U416" i="5"/>
  <c r="R416" i="5"/>
  <c r="R400" i="5" s="1"/>
  <c r="O416" i="5"/>
  <c r="O400" i="5" s="1"/>
  <c r="L416" i="5"/>
  <c r="L400" i="5" s="1"/>
  <c r="I416" i="5"/>
  <c r="I400" i="5" s="1"/>
  <c r="F416" i="5"/>
  <c r="F400" i="5" s="1"/>
  <c r="C416" i="5"/>
  <c r="C400" i="5" s="1"/>
  <c r="X415" i="5"/>
  <c r="U415" i="5"/>
  <c r="R415" i="5"/>
  <c r="O415" i="5"/>
  <c r="L415" i="5"/>
  <c r="I415" i="5"/>
  <c r="F415" i="5"/>
  <c r="C415" i="5"/>
  <c r="X414" i="5"/>
  <c r="U414" i="5"/>
  <c r="R414" i="5"/>
  <c r="O414" i="5"/>
  <c r="L414" i="5"/>
  <c r="I414" i="5"/>
  <c r="F414" i="5"/>
  <c r="C414" i="5"/>
  <c r="X413" i="5"/>
  <c r="U413" i="5"/>
  <c r="R413" i="5"/>
  <c r="O413" i="5"/>
  <c r="L413" i="5"/>
  <c r="I413" i="5"/>
  <c r="F413" i="5"/>
  <c r="C413" i="5"/>
  <c r="X412" i="5"/>
  <c r="U412" i="5"/>
  <c r="R412" i="5"/>
  <c r="O412" i="5"/>
  <c r="L412" i="5"/>
  <c r="I412" i="5"/>
  <c r="F412" i="5"/>
  <c r="C412" i="5"/>
  <c r="X411" i="5"/>
  <c r="U411" i="5"/>
  <c r="R411" i="5"/>
  <c r="O411" i="5"/>
  <c r="L411" i="5"/>
  <c r="I411" i="5"/>
  <c r="F411" i="5"/>
  <c r="C411" i="5"/>
  <c r="X410" i="5"/>
  <c r="U410" i="5"/>
  <c r="R410" i="5"/>
  <c r="O410" i="5"/>
  <c r="L410" i="5"/>
  <c r="I410" i="5"/>
  <c r="F410" i="5"/>
  <c r="C410" i="5"/>
  <c r="X409" i="5"/>
  <c r="U409" i="5"/>
  <c r="R409" i="5"/>
  <c r="O409" i="5"/>
  <c r="L409" i="5"/>
  <c r="I409" i="5"/>
  <c r="F409" i="5"/>
  <c r="C409" i="5"/>
  <c r="X408" i="5"/>
  <c r="U408" i="5"/>
  <c r="R408" i="5"/>
  <c r="O408" i="5"/>
  <c r="L408" i="5"/>
  <c r="I408" i="5"/>
  <c r="F408" i="5"/>
  <c r="C408" i="5"/>
  <c r="X407" i="5"/>
  <c r="U407" i="5"/>
  <c r="R407" i="5"/>
  <c r="O407" i="5"/>
  <c r="L407" i="5"/>
  <c r="I407" i="5"/>
  <c r="F407" i="5"/>
  <c r="C407" i="5"/>
  <c r="X406" i="5"/>
  <c r="U406" i="5"/>
  <c r="R406" i="5"/>
  <c r="O406" i="5"/>
  <c r="L406" i="5"/>
  <c r="I406" i="5"/>
  <c r="F406" i="5"/>
  <c r="C406" i="5"/>
  <c r="X405" i="5"/>
  <c r="U405" i="5"/>
  <c r="R405" i="5"/>
  <c r="O405" i="5"/>
  <c r="L405" i="5"/>
  <c r="I405" i="5"/>
  <c r="F405" i="5"/>
  <c r="C405" i="5"/>
  <c r="X404" i="5"/>
  <c r="U404" i="5"/>
  <c r="R404" i="5"/>
  <c r="O404" i="5"/>
  <c r="L404" i="5"/>
  <c r="I404" i="5"/>
  <c r="F404" i="5"/>
  <c r="C404" i="5"/>
  <c r="X403" i="5"/>
  <c r="U403" i="5"/>
  <c r="R403" i="5"/>
  <c r="O403" i="5"/>
  <c r="L403" i="5"/>
  <c r="I403" i="5"/>
  <c r="F403" i="5"/>
  <c r="C403" i="5"/>
  <c r="X402" i="5"/>
  <c r="U402" i="5"/>
  <c r="R402" i="5"/>
  <c r="O402" i="5"/>
  <c r="L402" i="5"/>
  <c r="I402" i="5"/>
  <c r="F402" i="5"/>
  <c r="C402" i="5"/>
  <c r="X401" i="5"/>
  <c r="X398" i="5" s="1"/>
  <c r="U401" i="5"/>
  <c r="R401" i="5"/>
  <c r="R399" i="5" s="1"/>
  <c r="O401" i="5"/>
  <c r="L401" i="5"/>
  <c r="L399" i="5" s="1"/>
  <c r="I401" i="5"/>
  <c r="F401" i="5"/>
  <c r="F399" i="5" s="1"/>
  <c r="C401" i="5"/>
  <c r="X400" i="5"/>
  <c r="W400" i="5"/>
  <c r="T400" i="5"/>
  <c r="Q400" i="5"/>
  <c r="N400" i="5"/>
  <c r="K400" i="5"/>
  <c r="H400" i="5"/>
  <c r="E400" i="5"/>
  <c r="B400" i="5"/>
  <c r="W399" i="5"/>
  <c r="T399" i="5"/>
  <c r="Q399" i="5"/>
  <c r="N399" i="5"/>
  <c r="K399" i="5"/>
  <c r="H399" i="5"/>
  <c r="E399" i="5"/>
  <c r="B399" i="5"/>
  <c r="W398" i="5"/>
  <c r="T398" i="5"/>
  <c r="Q398" i="5"/>
  <c r="N398" i="5"/>
  <c r="K398" i="5"/>
  <c r="H398" i="5"/>
  <c r="E398" i="5"/>
  <c r="B398" i="5"/>
  <c r="X393" i="5"/>
  <c r="U393" i="5"/>
  <c r="R393" i="5"/>
  <c r="O393" i="5"/>
  <c r="L393" i="5"/>
  <c r="I393" i="5"/>
  <c r="F393" i="5"/>
  <c r="C393" i="5"/>
  <c r="X392" i="5"/>
  <c r="U392" i="5"/>
  <c r="R392" i="5"/>
  <c r="O392" i="5"/>
  <c r="L392" i="5"/>
  <c r="I392" i="5"/>
  <c r="F392" i="5"/>
  <c r="C392" i="5"/>
  <c r="X391" i="5"/>
  <c r="U391" i="5"/>
  <c r="R391" i="5"/>
  <c r="O391" i="5"/>
  <c r="L391" i="5"/>
  <c r="I391" i="5"/>
  <c r="F391" i="5"/>
  <c r="C391" i="5"/>
  <c r="X390" i="5"/>
  <c r="U390" i="5"/>
  <c r="R390" i="5"/>
  <c r="O390" i="5"/>
  <c r="L390" i="5"/>
  <c r="I390" i="5"/>
  <c r="F390" i="5"/>
  <c r="C390" i="5"/>
  <c r="X389" i="5"/>
  <c r="U389" i="5"/>
  <c r="R389" i="5"/>
  <c r="O389" i="5"/>
  <c r="L389" i="5"/>
  <c r="I389" i="5"/>
  <c r="F389" i="5"/>
  <c r="C389" i="5"/>
  <c r="X388" i="5"/>
  <c r="U388" i="5"/>
  <c r="R388" i="5"/>
  <c r="O388" i="5"/>
  <c r="L388" i="5"/>
  <c r="I388" i="5"/>
  <c r="F388" i="5"/>
  <c r="C388" i="5"/>
  <c r="X387" i="5"/>
  <c r="U387" i="5"/>
  <c r="R387" i="5"/>
  <c r="O387" i="5"/>
  <c r="L387" i="5"/>
  <c r="I387" i="5"/>
  <c r="F387" i="5"/>
  <c r="C387" i="5"/>
  <c r="X386" i="5"/>
  <c r="U386" i="5"/>
  <c r="R386" i="5"/>
  <c r="O386" i="5"/>
  <c r="L386" i="5"/>
  <c r="I386" i="5"/>
  <c r="F386" i="5"/>
  <c r="C386" i="5"/>
  <c r="X385" i="5"/>
  <c r="U385" i="5"/>
  <c r="R385" i="5"/>
  <c r="O385" i="5"/>
  <c r="L385" i="5"/>
  <c r="I385" i="5"/>
  <c r="F385" i="5"/>
  <c r="C385" i="5"/>
  <c r="X384" i="5"/>
  <c r="U384" i="5"/>
  <c r="R384" i="5"/>
  <c r="O384" i="5"/>
  <c r="L384" i="5"/>
  <c r="I384" i="5"/>
  <c r="F384" i="5"/>
  <c r="C384" i="5"/>
  <c r="X383" i="5"/>
  <c r="U383" i="5"/>
  <c r="R383" i="5"/>
  <c r="O383" i="5"/>
  <c r="L383" i="5"/>
  <c r="I383" i="5"/>
  <c r="F383" i="5"/>
  <c r="C383" i="5"/>
  <c r="X382" i="5"/>
  <c r="U382" i="5"/>
  <c r="R382" i="5"/>
  <c r="O382" i="5"/>
  <c r="L382" i="5"/>
  <c r="I382" i="5"/>
  <c r="F382" i="5"/>
  <c r="C382" i="5"/>
  <c r="X381" i="5"/>
  <c r="U381" i="5"/>
  <c r="R381" i="5"/>
  <c r="O381" i="5"/>
  <c r="L381" i="5"/>
  <c r="I381" i="5"/>
  <c r="F381" i="5"/>
  <c r="C381" i="5"/>
  <c r="X380" i="5"/>
  <c r="U380" i="5"/>
  <c r="R380" i="5"/>
  <c r="O380" i="5"/>
  <c r="L380" i="5"/>
  <c r="I380" i="5"/>
  <c r="F380" i="5"/>
  <c r="C380" i="5"/>
  <c r="X379" i="5"/>
  <c r="U379" i="5"/>
  <c r="R379" i="5"/>
  <c r="O379" i="5"/>
  <c r="L379" i="5"/>
  <c r="I379" i="5"/>
  <c r="F379" i="5"/>
  <c r="C379" i="5"/>
  <c r="X378" i="5"/>
  <c r="U378" i="5"/>
  <c r="U363" i="5" s="1"/>
  <c r="R378" i="5"/>
  <c r="R363" i="5" s="1"/>
  <c r="O378" i="5"/>
  <c r="O363" i="5" s="1"/>
  <c r="L378" i="5"/>
  <c r="L363" i="5" s="1"/>
  <c r="I378" i="5"/>
  <c r="I363" i="5" s="1"/>
  <c r="F378" i="5"/>
  <c r="F363" i="5" s="1"/>
  <c r="C378" i="5"/>
  <c r="C363" i="5" s="1"/>
  <c r="X377" i="5"/>
  <c r="U377" i="5"/>
  <c r="R377" i="5"/>
  <c r="O377" i="5"/>
  <c r="L377" i="5"/>
  <c r="I377" i="5"/>
  <c r="F377" i="5"/>
  <c r="C377" i="5"/>
  <c r="X376" i="5"/>
  <c r="U376" i="5"/>
  <c r="R376" i="5"/>
  <c r="O376" i="5"/>
  <c r="L376" i="5"/>
  <c r="I376" i="5"/>
  <c r="F376" i="5"/>
  <c r="C376" i="5"/>
  <c r="X375" i="5"/>
  <c r="U375" i="5"/>
  <c r="R375" i="5"/>
  <c r="O375" i="5"/>
  <c r="L375" i="5"/>
  <c r="I375" i="5"/>
  <c r="F375" i="5"/>
  <c r="C375" i="5"/>
  <c r="X374" i="5"/>
  <c r="U374" i="5"/>
  <c r="R374" i="5"/>
  <c r="O374" i="5"/>
  <c r="L374" i="5"/>
  <c r="I374" i="5"/>
  <c r="F374" i="5"/>
  <c r="C374" i="5"/>
  <c r="X373" i="5"/>
  <c r="U373" i="5"/>
  <c r="R373" i="5"/>
  <c r="O373" i="5"/>
  <c r="L373" i="5"/>
  <c r="I373" i="5"/>
  <c r="F373" i="5"/>
  <c r="C373" i="5"/>
  <c r="X372" i="5"/>
  <c r="U372" i="5"/>
  <c r="R372" i="5"/>
  <c r="O372" i="5"/>
  <c r="L372" i="5"/>
  <c r="I372" i="5"/>
  <c r="F372" i="5"/>
  <c r="C372" i="5"/>
  <c r="X371" i="5"/>
  <c r="U371" i="5"/>
  <c r="R371" i="5"/>
  <c r="O371" i="5"/>
  <c r="L371" i="5"/>
  <c r="I371" i="5"/>
  <c r="F371" i="5"/>
  <c r="C371" i="5"/>
  <c r="X370" i="5"/>
  <c r="U370" i="5"/>
  <c r="R370" i="5"/>
  <c r="O370" i="5"/>
  <c r="L370" i="5"/>
  <c r="I370" i="5"/>
  <c r="F370" i="5"/>
  <c r="C370" i="5"/>
  <c r="X369" i="5"/>
  <c r="U369" i="5"/>
  <c r="R369" i="5"/>
  <c r="O369" i="5"/>
  <c r="L369" i="5"/>
  <c r="I369" i="5"/>
  <c r="F369" i="5"/>
  <c r="C369" i="5"/>
  <c r="X368" i="5"/>
  <c r="U368" i="5"/>
  <c r="R368" i="5"/>
  <c r="O368" i="5"/>
  <c r="L368" i="5"/>
  <c r="I368" i="5"/>
  <c r="F368" i="5"/>
  <c r="C368" i="5"/>
  <c r="X367" i="5"/>
  <c r="U367" i="5"/>
  <c r="R367" i="5"/>
  <c r="O367" i="5"/>
  <c r="L367" i="5"/>
  <c r="I367" i="5"/>
  <c r="F367" i="5"/>
  <c r="C367" i="5"/>
  <c r="X366" i="5"/>
  <c r="U366" i="5"/>
  <c r="R366" i="5"/>
  <c r="O366" i="5"/>
  <c r="L366" i="5"/>
  <c r="I366" i="5"/>
  <c r="F366" i="5"/>
  <c r="C366" i="5"/>
  <c r="X365" i="5"/>
  <c r="U365" i="5"/>
  <c r="R365" i="5"/>
  <c r="O365" i="5"/>
  <c r="L365" i="5"/>
  <c r="I365" i="5"/>
  <c r="F365" i="5"/>
  <c r="C365" i="5"/>
  <c r="X364" i="5"/>
  <c r="X362" i="5" s="1"/>
  <c r="U364" i="5"/>
  <c r="U362" i="5" s="1"/>
  <c r="R364" i="5"/>
  <c r="R361" i="5" s="1"/>
  <c r="O364" i="5"/>
  <c r="O362" i="5" s="1"/>
  <c r="L364" i="5"/>
  <c r="L362" i="5" s="1"/>
  <c r="I364" i="5"/>
  <c r="I362" i="5" s="1"/>
  <c r="F364" i="5"/>
  <c r="F362" i="5" s="1"/>
  <c r="C364" i="5"/>
  <c r="C362" i="5" s="1"/>
  <c r="X363" i="5"/>
  <c r="W363" i="5"/>
  <c r="T363" i="5"/>
  <c r="Q363" i="5"/>
  <c r="N363" i="5"/>
  <c r="K363" i="5"/>
  <c r="H363" i="5"/>
  <c r="E363" i="5"/>
  <c r="B363" i="5"/>
  <c r="W362" i="5"/>
  <c r="T362" i="5"/>
  <c r="Q362" i="5"/>
  <c r="N362" i="5"/>
  <c r="K362" i="5"/>
  <c r="H362" i="5"/>
  <c r="E362" i="5"/>
  <c r="B362" i="5"/>
  <c r="W361" i="5"/>
  <c r="T361" i="5"/>
  <c r="Q361" i="5"/>
  <c r="N361" i="5"/>
  <c r="K361" i="5"/>
  <c r="H361" i="5"/>
  <c r="E361" i="5"/>
  <c r="B361" i="5"/>
  <c r="X356" i="5"/>
  <c r="U356" i="5"/>
  <c r="R356" i="5"/>
  <c r="O356" i="5"/>
  <c r="L356" i="5"/>
  <c r="I356" i="5"/>
  <c r="F356" i="5"/>
  <c r="C356" i="5"/>
  <c r="X355" i="5"/>
  <c r="U355" i="5"/>
  <c r="R355" i="5"/>
  <c r="O355" i="5"/>
  <c r="L355" i="5"/>
  <c r="I355" i="5"/>
  <c r="F355" i="5"/>
  <c r="C355" i="5"/>
  <c r="X354" i="5"/>
  <c r="U354" i="5"/>
  <c r="R354" i="5"/>
  <c r="O354" i="5"/>
  <c r="L354" i="5"/>
  <c r="I354" i="5"/>
  <c r="F354" i="5"/>
  <c r="C354" i="5"/>
  <c r="X353" i="5"/>
  <c r="U353" i="5"/>
  <c r="R353" i="5"/>
  <c r="O353" i="5"/>
  <c r="L353" i="5"/>
  <c r="I353" i="5"/>
  <c r="F353" i="5"/>
  <c r="C353" i="5"/>
  <c r="X352" i="5"/>
  <c r="U352" i="5"/>
  <c r="R352" i="5"/>
  <c r="O352" i="5"/>
  <c r="L352" i="5"/>
  <c r="I352" i="5"/>
  <c r="F352" i="5"/>
  <c r="C352" i="5"/>
  <c r="X351" i="5"/>
  <c r="U351" i="5"/>
  <c r="R351" i="5"/>
  <c r="O351" i="5"/>
  <c r="L351" i="5"/>
  <c r="I351" i="5"/>
  <c r="F351" i="5"/>
  <c r="C351" i="5"/>
  <c r="X350" i="5"/>
  <c r="U350" i="5"/>
  <c r="R350" i="5"/>
  <c r="O350" i="5"/>
  <c r="L350" i="5"/>
  <c r="I350" i="5"/>
  <c r="F350" i="5"/>
  <c r="C350" i="5"/>
  <c r="X349" i="5"/>
  <c r="U349" i="5"/>
  <c r="R349" i="5"/>
  <c r="O349" i="5"/>
  <c r="L349" i="5"/>
  <c r="I349" i="5"/>
  <c r="F349" i="5"/>
  <c r="C349" i="5"/>
  <c r="X348" i="5"/>
  <c r="U348" i="5"/>
  <c r="R348" i="5"/>
  <c r="O348" i="5"/>
  <c r="L348" i="5"/>
  <c r="I348" i="5"/>
  <c r="F348" i="5"/>
  <c r="C348" i="5"/>
  <c r="X347" i="5"/>
  <c r="U347" i="5"/>
  <c r="R347" i="5"/>
  <c r="O347" i="5"/>
  <c r="L347" i="5"/>
  <c r="I347" i="5"/>
  <c r="F347" i="5"/>
  <c r="C347" i="5"/>
  <c r="X346" i="5"/>
  <c r="U346" i="5"/>
  <c r="R346" i="5"/>
  <c r="O346" i="5"/>
  <c r="L346" i="5"/>
  <c r="I346" i="5"/>
  <c r="F346" i="5"/>
  <c r="C346" i="5"/>
  <c r="X345" i="5"/>
  <c r="U345" i="5"/>
  <c r="R345" i="5"/>
  <c r="O345" i="5"/>
  <c r="L345" i="5"/>
  <c r="I345" i="5"/>
  <c r="F345" i="5"/>
  <c r="C345" i="5"/>
  <c r="X344" i="5"/>
  <c r="U344" i="5"/>
  <c r="R344" i="5"/>
  <c r="O344" i="5"/>
  <c r="L344" i="5"/>
  <c r="I344" i="5"/>
  <c r="F344" i="5"/>
  <c r="C344" i="5"/>
  <c r="X343" i="5"/>
  <c r="U343" i="5"/>
  <c r="R343" i="5"/>
  <c r="O343" i="5"/>
  <c r="L343" i="5"/>
  <c r="I343" i="5"/>
  <c r="F343" i="5"/>
  <c r="C343" i="5"/>
  <c r="X342" i="5"/>
  <c r="U342" i="5"/>
  <c r="R342" i="5"/>
  <c r="O342" i="5"/>
  <c r="L342" i="5"/>
  <c r="I342" i="5"/>
  <c r="F342" i="5"/>
  <c r="C342" i="5"/>
  <c r="X341" i="5"/>
  <c r="U341" i="5"/>
  <c r="R341" i="5"/>
  <c r="O341" i="5"/>
  <c r="L341" i="5"/>
  <c r="I341" i="5"/>
  <c r="F341" i="5"/>
  <c r="C341" i="5"/>
  <c r="X340" i="5"/>
  <c r="U340" i="5"/>
  <c r="U325" i="5" s="1"/>
  <c r="R340" i="5"/>
  <c r="R325" i="5" s="1"/>
  <c r="O340" i="5"/>
  <c r="O325" i="5" s="1"/>
  <c r="L340" i="5"/>
  <c r="L325" i="5" s="1"/>
  <c r="I340" i="5"/>
  <c r="I325" i="5" s="1"/>
  <c r="F340" i="5"/>
  <c r="C340" i="5"/>
  <c r="C325" i="5" s="1"/>
  <c r="X339" i="5"/>
  <c r="U339" i="5"/>
  <c r="R339" i="5"/>
  <c r="O339" i="5"/>
  <c r="L339" i="5"/>
  <c r="I339" i="5"/>
  <c r="F339" i="5"/>
  <c r="C339" i="5"/>
  <c r="X338" i="5"/>
  <c r="U338" i="5"/>
  <c r="R338" i="5"/>
  <c r="O338" i="5"/>
  <c r="L338" i="5"/>
  <c r="I338" i="5"/>
  <c r="F338" i="5"/>
  <c r="C338" i="5"/>
  <c r="X337" i="5"/>
  <c r="U337" i="5"/>
  <c r="R337" i="5"/>
  <c r="O337" i="5"/>
  <c r="L337" i="5"/>
  <c r="I337" i="5"/>
  <c r="F337" i="5"/>
  <c r="C337" i="5"/>
  <c r="X336" i="5"/>
  <c r="U336" i="5"/>
  <c r="R336" i="5"/>
  <c r="O336" i="5"/>
  <c r="L336" i="5"/>
  <c r="I336" i="5"/>
  <c r="F336" i="5"/>
  <c r="C336" i="5"/>
  <c r="X335" i="5"/>
  <c r="U335" i="5"/>
  <c r="R335" i="5"/>
  <c r="O335" i="5"/>
  <c r="L335" i="5"/>
  <c r="I335" i="5"/>
  <c r="F335" i="5"/>
  <c r="C335" i="5"/>
  <c r="X334" i="5"/>
  <c r="U334" i="5"/>
  <c r="R334" i="5"/>
  <c r="O334" i="5"/>
  <c r="L334" i="5"/>
  <c r="I334" i="5"/>
  <c r="F334" i="5"/>
  <c r="C334" i="5"/>
  <c r="X333" i="5"/>
  <c r="U333" i="5"/>
  <c r="R333" i="5"/>
  <c r="O333" i="5"/>
  <c r="L333" i="5"/>
  <c r="I333" i="5"/>
  <c r="F333" i="5"/>
  <c r="C333" i="5"/>
  <c r="X332" i="5"/>
  <c r="U332" i="5"/>
  <c r="R332" i="5"/>
  <c r="O332" i="5"/>
  <c r="L332" i="5"/>
  <c r="I332" i="5"/>
  <c r="F332" i="5"/>
  <c r="C332" i="5"/>
  <c r="X331" i="5"/>
  <c r="U331" i="5"/>
  <c r="R331" i="5"/>
  <c r="O331" i="5"/>
  <c r="L331" i="5"/>
  <c r="I331" i="5"/>
  <c r="F331" i="5"/>
  <c r="C331" i="5"/>
  <c r="X330" i="5"/>
  <c r="U330" i="5"/>
  <c r="R330" i="5"/>
  <c r="O330" i="5"/>
  <c r="L330" i="5"/>
  <c r="I330" i="5"/>
  <c r="F330" i="5"/>
  <c r="C330" i="5"/>
  <c r="X329" i="5"/>
  <c r="U329" i="5"/>
  <c r="R329" i="5"/>
  <c r="O329" i="5"/>
  <c r="L329" i="5"/>
  <c r="I329" i="5"/>
  <c r="F329" i="5"/>
  <c r="C329" i="5"/>
  <c r="X328" i="5"/>
  <c r="U328" i="5"/>
  <c r="R328" i="5"/>
  <c r="O328" i="5"/>
  <c r="L328" i="5"/>
  <c r="I328" i="5"/>
  <c r="F328" i="5"/>
  <c r="C328" i="5"/>
  <c r="X327" i="5"/>
  <c r="U327" i="5"/>
  <c r="R327" i="5"/>
  <c r="O327" i="5"/>
  <c r="L327" i="5"/>
  <c r="I327" i="5"/>
  <c r="F327" i="5"/>
  <c r="C327" i="5"/>
  <c r="X326" i="5"/>
  <c r="X324" i="5" s="1"/>
  <c r="U326" i="5"/>
  <c r="U324" i="5" s="1"/>
  <c r="R326" i="5"/>
  <c r="R324" i="5" s="1"/>
  <c r="O326" i="5"/>
  <c r="O324" i="5" s="1"/>
  <c r="L326" i="5"/>
  <c r="L324" i="5" s="1"/>
  <c r="I326" i="5"/>
  <c r="I324" i="5" s="1"/>
  <c r="F326" i="5"/>
  <c r="F324" i="5" s="1"/>
  <c r="C326" i="5"/>
  <c r="C324" i="5" s="1"/>
  <c r="X325" i="5"/>
  <c r="W325" i="5"/>
  <c r="T325" i="5"/>
  <c r="Q325" i="5"/>
  <c r="N325" i="5"/>
  <c r="K325" i="5"/>
  <c r="H325" i="5"/>
  <c r="E325" i="5"/>
  <c r="B325" i="5"/>
  <c r="W324" i="5"/>
  <c r="T324" i="5"/>
  <c r="Q324" i="5"/>
  <c r="N324" i="5"/>
  <c r="K324" i="5"/>
  <c r="H324" i="5"/>
  <c r="E324" i="5"/>
  <c r="B324" i="5"/>
  <c r="W323" i="5"/>
  <c r="T323" i="5"/>
  <c r="Q323" i="5"/>
  <c r="N323" i="5"/>
  <c r="K323" i="5"/>
  <c r="H323" i="5"/>
  <c r="E323" i="5"/>
  <c r="B323" i="5"/>
  <c r="X319" i="5"/>
  <c r="U319" i="5"/>
  <c r="R319" i="5"/>
  <c r="O319" i="5"/>
  <c r="L319" i="5"/>
  <c r="I319" i="5"/>
  <c r="F319" i="5"/>
  <c r="C319" i="5"/>
  <c r="X318" i="5"/>
  <c r="U318" i="5"/>
  <c r="R318" i="5"/>
  <c r="O318" i="5"/>
  <c r="L318" i="5"/>
  <c r="I318" i="5"/>
  <c r="F318" i="5"/>
  <c r="C318" i="5"/>
  <c r="X317" i="5"/>
  <c r="U317" i="5"/>
  <c r="R317" i="5"/>
  <c r="O317" i="5"/>
  <c r="L317" i="5"/>
  <c r="I317" i="5"/>
  <c r="F317" i="5"/>
  <c r="C317" i="5"/>
  <c r="X316" i="5"/>
  <c r="U316" i="5"/>
  <c r="R316" i="5"/>
  <c r="O316" i="5"/>
  <c r="L316" i="5"/>
  <c r="I316" i="5"/>
  <c r="F316" i="5"/>
  <c r="C316" i="5"/>
  <c r="X315" i="5"/>
  <c r="U315" i="5"/>
  <c r="R315" i="5"/>
  <c r="O315" i="5"/>
  <c r="L315" i="5"/>
  <c r="I315" i="5"/>
  <c r="F315" i="5"/>
  <c r="C315" i="5"/>
  <c r="X314" i="5"/>
  <c r="U314" i="5"/>
  <c r="R314" i="5"/>
  <c r="O314" i="5"/>
  <c r="L314" i="5"/>
  <c r="I314" i="5"/>
  <c r="F314" i="5"/>
  <c r="C314" i="5"/>
  <c r="X313" i="5"/>
  <c r="U313" i="5"/>
  <c r="R313" i="5"/>
  <c r="O313" i="5"/>
  <c r="L313" i="5"/>
  <c r="I313" i="5"/>
  <c r="F313" i="5"/>
  <c r="C313" i="5"/>
  <c r="X312" i="5"/>
  <c r="U312" i="5"/>
  <c r="R312" i="5"/>
  <c r="O312" i="5"/>
  <c r="L312" i="5"/>
  <c r="I312" i="5"/>
  <c r="F312" i="5"/>
  <c r="C312" i="5"/>
  <c r="X311" i="5"/>
  <c r="U311" i="5"/>
  <c r="R311" i="5"/>
  <c r="O311" i="5"/>
  <c r="L311" i="5"/>
  <c r="I311" i="5"/>
  <c r="F311" i="5"/>
  <c r="C311" i="5"/>
  <c r="X310" i="5"/>
  <c r="U310" i="5"/>
  <c r="R310" i="5"/>
  <c r="O310" i="5"/>
  <c r="L310" i="5"/>
  <c r="I310" i="5"/>
  <c r="F310" i="5"/>
  <c r="C310" i="5"/>
  <c r="X309" i="5"/>
  <c r="U309" i="5"/>
  <c r="R309" i="5"/>
  <c r="O309" i="5"/>
  <c r="L309" i="5"/>
  <c r="I309" i="5"/>
  <c r="F309" i="5"/>
  <c r="C309" i="5"/>
  <c r="X308" i="5"/>
  <c r="U308" i="5"/>
  <c r="R308" i="5"/>
  <c r="O308" i="5"/>
  <c r="L308" i="5"/>
  <c r="I308" i="5"/>
  <c r="F308" i="5"/>
  <c r="C308" i="5"/>
  <c r="X307" i="5"/>
  <c r="U307" i="5"/>
  <c r="R307" i="5"/>
  <c r="O307" i="5"/>
  <c r="L307" i="5"/>
  <c r="I307" i="5"/>
  <c r="F307" i="5"/>
  <c r="C307" i="5"/>
  <c r="X306" i="5"/>
  <c r="U306" i="5"/>
  <c r="R306" i="5"/>
  <c r="O306" i="5"/>
  <c r="L306" i="5"/>
  <c r="I306" i="5"/>
  <c r="F306" i="5"/>
  <c r="C306" i="5"/>
  <c r="X305" i="5"/>
  <c r="U305" i="5"/>
  <c r="R305" i="5"/>
  <c r="O305" i="5"/>
  <c r="L305" i="5"/>
  <c r="I305" i="5"/>
  <c r="F305" i="5"/>
  <c r="C305" i="5"/>
  <c r="X304" i="5"/>
  <c r="U304" i="5"/>
  <c r="U289" i="5" s="1"/>
  <c r="R304" i="5"/>
  <c r="R289" i="5" s="1"/>
  <c r="O304" i="5"/>
  <c r="O289" i="5" s="1"/>
  <c r="L304" i="5"/>
  <c r="L289" i="5" s="1"/>
  <c r="I304" i="5"/>
  <c r="I289" i="5" s="1"/>
  <c r="F304" i="5"/>
  <c r="F289" i="5" s="1"/>
  <c r="C304" i="5"/>
  <c r="C289" i="5" s="1"/>
  <c r="X303" i="5"/>
  <c r="U303" i="5"/>
  <c r="R303" i="5"/>
  <c r="O303" i="5"/>
  <c r="L303" i="5"/>
  <c r="I303" i="5"/>
  <c r="F303" i="5"/>
  <c r="C303" i="5"/>
  <c r="X302" i="5"/>
  <c r="U302" i="5"/>
  <c r="R302" i="5"/>
  <c r="O302" i="5"/>
  <c r="L302" i="5"/>
  <c r="I302" i="5"/>
  <c r="F302" i="5"/>
  <c r="C302" i="5"/>
  <c r="X301" i="5"/>
  <c r="U301" i="5"/>
  <c r="R301" i="5"/>
  <c r="O301" i="5"/>
  <c r="L301" i="5"/>
  <c r="I301" i="5"/>
  <c r="F301" i="5"/>
  <c r="C301" i="5"/>
  <c r="X300" i="5"/>
  <c r="U300" i="5"/>
  <c r="R300" i="5"/>
  <c r="O300" i="5"/>
  <c r="L300" i="5"/>
  <c r="I300" i="5"/>
  <c r="F300" i="5"/>
  <c r="C300" i="5"/>
  <c r="X299" i="5"/>
  <c r="U299" i="5"/>
  <c r="R299" i="5"/>
  <c r="O299" i="5"/>
  <c r="L299" i="5"/>
  <c r="I299" i="5"/>
  <c r="F299" i="5"/>
  <c r="C299" i="5"/>
  <c r="X298" i="5"/>
  <c r="U298" i="5"/>
  <c r="R298" i="5"/>
  <c r="O298" i="5"/>
  <c r="L298" i="5"/>
  <c r="I298" i="5"/>
  <c r="F298" i="5"/>
  <c r="C298" i="5"/>
  <c r="X297" i="5"/>
  <c r="U297" i="5"/>
  <c r="R297" i="5"/>
  <c r="O297" i="5"/>
  <c r="L297" i="5"/>
  <c r="I297" i="5"/>
  <c r="F297" i="5"/>
  <c r="C297" i="5"/>
  <c r="X296" i="5"/>
  <c r="U296" i="5"/>
  <c r="R296" i="5"/>
  <c r="O296" i="5"/>
  <c r="L296" i="5"/>
  <c r="I296" i="5"/>
  <c r="F296" i="5"/>
  <c r="C296" i="5"/>
  <c r="X295" i="5"/>
  <c r="U295" i="5"/>
  <c r="R295" i="5"/>
  <c r="O295" i="5"/>
  <c r="L295" i="5"/>
  <c r="I295" i="5"/>
  <c r="F295" i="5"/>
  <c r="C295" i="5"/>
  <c r="X294" i="5"/>
  <c r="U294" i="5"/>
  <c r="R294" i="5"/>
  <c r="O294" i="5"/>
  <c r="L294" i="5"/>
  <c r="I294" i="5"/>
  <c r="F294" i="5"/>
  <c r="C294" i="5"/>
  <c r="X293" i="5"/>
  <c r="U293" i="5"/>
  <c r="R293" i="5"/>
  <c r="O293" i="5"/>
  <c r="L293" i="5"/>
  <c r="I293" i="5"/>
  <c r="F293" i="5"/>
  <c r="C293" i="5"/>
  <c r="X292" i="5"/>
  <c r="U292" i="5"/>
  <c r="R292" i="5"/>
  <c r="O292" i="5"/>
  <c r="L292" i="5"/>
  <c r="I292" i="5"/>
  <c r="F292" i="5"/>
  <c r="C292" i="5"/>
  <c r="X291" i="5"/>
  <c r="U291" i="5"/>
  <c r="R291" i="5"/>
  <c r="O291" i="5"/>
  <c r="L291" i="5"/>
  <c r="I291" i="5"/>
  <c r="F291" i="5"/>
  <c r="C291" i="5"/>
  <c r="X290" i="5"/>
  <c r="X288" i="5" s="1"/>
  <c r="U290" i="5"/>
  <c r="U288" i="5" s="1"/>
  <c r="R290" i="5"/>
  <c r="R288" i="5" s="1"/>
  <c r="O290" i="5"/>
  <c r="O288" i="5" s="1"/>
  <c r="L290" i="5"/>
  <c r="L288" i="5" s="1"/>
  <c r="I290" i="5"/>
  <c r="F290" i="5"/>
  <c r="F288" i="5" s="1"/>
  <c r="C290" i="5"/>
  <c r="C288" i="5" s="1"/>
  <c r="X289" i="5"/>
  <c r="W289" i="5"/>
  <c r="T289" i="5"/>
  <c r="Q289" i="5"/>
  <c r="N289" i="5"/>
  <c r="K289" i="5"/>
  <c r="H289" i="5"/>
  <c r="E289" i="5"/>
  <c r="B289" i="5"/>
  <c r="W288" i="5"/>
  <c r="T288" i="5"/>
  <c r="Q288" i="5"/>
  <c r="N288" i="5"/>
  <c r="K288" i="5"/>
  <c r="H288" i="5"/>
  <c r="E288" i="5"/>
  <c r="B288" i="5"/>
  <c r="W287" i="5"/>
  <c r="T287" i="5"/>
  <c r="Q287" i="5"/>
  <c r="N287" i="5"/>
  <c r="K287" i="5"/>
  <c r="H287" i="5"/>
  <c r="E287" i="5"/>
  <c r="B287" i="5"/>
  <c r="X283" i="5"/>
  <c r="U283" i="5"/>
  <c r="R283" i="5"/>
  <c r="O283" i="5"/>
  <c r="L283" i="5"/>
  <c r="I283" i="5"/>
  <c r="F283" i="5"/>
  <c r="C283" i="5"/>
  <c r="X282" i="5"/>
  <c r="U282" i="5"/>
  <c r="R282" i="5"/>
  <c r="O282" i="5"/>
  <c r="L282" i="5"/>
  <c r="I282" i="5"/>
  <c r="F282" i="5"/>
  <c r="C282" i="5"/>
  <c r="X281" i="5"/>
  <c r="U281" i="5"/>
  <c r="R281" i="5"/>
  <c r="O281" i="5"/>
  <c r="L281" i="5"/>
  <c r="I281" i="5"/>
  <c r="F281" i="5"/>
  <c r="C281" i="5"/>
  <c r="X280" i="5"/>
  <c r="U280" i="5"/>
  <c r="R280" i="5"/>
  <c r="O280" i="5"/>
  <c r="L280" i="5"/>
  <c r="I280" i="5"/>
  <c r="F280" i="5"/>
  <c r="C280" i="5"/>
  <c r="X279" i="5"/>
  <c r="U279" i="5"/>
  <c r="R279" i="5"/>
  <c r="O279" i="5"/>
  <c r="L279" i="5"/>
  <c r="I279" i="5"/>
  <c r="F279" i="5"/>
  <c r="C279" i="5"/>
  <c r="X278" i="5"/>
  <c r="U278" i="5"/>
  <c r="R278" i="5"/>
  <c r="O278" i="5"/>
  <c r="L278" i="5"/>
  <c r="I278" i="5"/>
  <c r="F278" i="5"/>
  <c r="C278" i="5"/>
  <c r="X277" i="5"/>
  <c r="U277" i="5"/>
  <c r="R277" i="5"/>
  <c r="O277" i="5"/>
  <c r="L277" i="5"/>
  <c r="I277" i="5"/>
  <c r="F277" i="5"/>
  <c r="C277" i="5"/>
  <c r="X276" i="5"/>
  <c r="U276" i="5"/>
  <c r="R276" i="5"/>
  <c r="O276" i="5"/>
  <c r="L276" i="5"/>
  <c r="I276" i="5"/>
  <c r="F276" i="5"/>
  <c r="C276" i="5"/>
  <c r="X275" i="5"/>
  <c r="U275" i="5"/>
  <c r="R275" i="5"/>
  <c r="O275" i="5"/>
  <c r="L275" i="5"/>
  <c r="I275" i="5"/>
  <c r="F275" i="5"/>
  <c r="C275" i="5"/>
  <c r="X274" i="5"/>
  <c r="U274" i="5"/>
  <c r="R274" i="5"/>
  <c r="O274" i="5"/>
  <c r="L274" i="5"/>
  <c r="I274" i="5"/>
  <c r="F274" i="5"/>
  <c r="C274" i="5"/>
  <c r="X273" i="5"/>
  <c r="U273" i="5"/>
  <c r="R273" i="5"/>
  <c r="O273" i="5"/>
  <c r="L273" i="5"/>
  <c r="I273" i="5"/>
  <c r="F273" i="5"/>
  <c r="C273" i="5"/>
  <c r="X272" i="5"/>
  <c r="U272" i="5"/>
  <c r="R272" i="5"/>
  <c r="O272" i="5"/>
  <c r="L272" i="5"/>
  <c r="I272" i="5"/>
  <c r="F272" i="5"/>
  <c r="C272" i="5"/>
  <c r="X271" i="5"/>
  <c r="U271" i="5"/>
  <c r="R271" i="5"/>
  <c r="O271" i="5"/>
  <c r="L271" i="5"/>
  <c r="I271" i="5"/>
  <c r="F271" i="5"/>
  <c r="C271" i="5"/>
  <c r="X270" i="5"/>
  <c r="U270" i="5"/>
  <c r="R270" i="5"/>
  <c r="O270" i="5"/>
  <c r="L270" i="5"/>
  <c r="I270" i="5"/>
  <c r="F270" i="5"/>
  <c r="C270" i="5"/>
  <c r="X269" i="5"/>
  <c r="U269" i="5"/>
  <c r="R269" i="5"/>
  <c r="O269" i="5"/>
  <c r="L269" i="5"/>
  <c r="I269" i="5"/>
  <c r="F269" i="5"/>
  <c r="C269" i="5"/>
  <c r="X268" i="5"/>
  <c r="U268" i="5"/>
  <c r="R268" i="5"/>
  <c r="O268" i="5"/>
  <c r="L268" i="5"/>
  <c r="I268" i="5"/>
  <c r="F268" i="5"/>
  <c r="C268" i="5"/>
  <c r="X267" i="5"/>
  <c r="U267" i="5"/>
  <c r="R267" i="5"/>
  <c r="O267" i="5"/>
  <c r="L267" i="5"/>
  <c r="I267" i="5"/>
  <c r="F267" i="5"/>
  <c r="C267" i="5"/>
  <c r="X266" i="5"/>
  <c r="U266" i="5"/>
  <c r="R266" i="5"/>
  <c r="O266" i="5"/>
  <c r="L266" i="5"/>
  <c r="I266" i="5"/>
  <c r="F266" i="5"/>
  <c r="C266" i="5"/>
  <c r="X265" i="5"/>
  <c r="U265" i="5"/>
  <c r="R265" i="5"/>
  <c r="O265" i="5"/>
  <c r="L265" i="5"/>
  <c r="I265" i="5"/>
  <c r="F265" i="5"/>
  <c r="C265" i="5"/>
  <c r="X264" i="5"/>
  <c r="U264" i="5"/>
  <c r="R264" i="5"/>
  <c r="O264" i="5"/>
  <c r="L264" i="5"/>
  <c r="I264" i="5"/>
  <c r="F264" i="5"/>
  <c r="C264" i="5"/>
  <c r="X263" i="5"/>
  <c r="U263" i="5"/>
  <c r="R263" i="5"/>
  <c r="O263" i="5"/>
  <c r="L263" i="5"/>
  <c r="I263" i="5"/>
  <c r="F263" i="5"/>
  <c r="C263" i="5"/>
  <c r="X262" i="5"/>
  <c r="U262" i="5"/>
  <c r="R262" i="5"/>
  <c r="O262" i="5"/>
  <c r="L262" i="5"/>
  <c r="I262" i="5"/>
  <c r="F262" i="5"/>
  <c r="C262" i="5"/>
  <c r="X261" i="5"/>
  <c r="U261" i="5"/>
  <c r="R261" i="5"/>
  <c r="O261" i="5"/>
  <c r="L261" i="5"/>
  <c r="I261" i="5"/>
  <c r="F261" i="5"/>
  <c r="C261" i="5"/>
  <c r="X260" i="5"/>
  <c r="U260" i="5"/>
  <c r="R260" i="5"/>
  <c r="O260" i="5"/>
  <c r="L260" i="5"/>
  <c r="I260" i="5"/>
  <c r="F260" i="5"/>
  <c r="C260" i="5"/>
  <c r="X259" i="5"/>
  <c r="U259" i="5"/>
  <c r="R259" i="5"/>
  <c r="O259" i="5"/>
  <c r="L259" i="5"/>
  <c r="I259" i="5"/>
  <c r="F259" i="5"/>
  <c r="C259" i="5"/>
  <c r="X258" i="5"/>
  <c r="U258" i="5"/>
  <c r="R258" i="5"/>
  <c r="O258" i="5"/>
  <c r="L258" i="5"/>
  <c r="I258" i="5"/>
  <c r="F258" i="5"/>
  <c r="C258" i="5"/>
  <c r="X257" i="5"/>
  <c r="U257" i="5"/>
  <c r="R257" i="5"/>
  <c r="O257" i="5"/>
  <c r="L257" i="5"/>
  <c r="I257" i="5"/>
  <c r="F257" i="5"/>
  <c r="C257" i="5"/>
  <c r="X256" i="5"/>
  <c r="U256" i="5"/>
  <c r="R256" i="5"/>
  <c r="O256" i="5"/>
  <c r="L256" i="5"/>
  <c r="I256" i="5"/>
  <c r="F256" i="5"/>
  <c r="C256" i="5"/>
  <c r="X255" i="5"/>
  <c r="U255" i="5"/>
  <c r="R255" i="5"/>
  <c r="O255" i="5"/>
  <c r="L255" i="5"/>
  <c r="I255" i="5"/>
  <c r="F255" i="5"/>
  <c r="C255" i="5"/>
  <c r="X254" i="5"/>
  <c r="U254" i="5"/>
  <c r="R254" i="5"/>
  <c r="O254" i="5"/>
  <c r="L254" i="5"/>
  <c r="I254" i="5"/>
  <c r="F254" i="5"/>
  <c r="C254" i="5"/>
  <c r="X253" i="5"/>
  <c r="U253" i="5"/>
  <c r="R253" i="5"/>
  <c r="O253" i="5"/>
  <c r="L253" i="5"/>
  <c r="I253" i="5"/>
  <c r="F253" i="5"/>
  <c r="C253" i="5"/>
  <c r="W252" i="5"/>
  <c r="X252" i="5" s="1"/>
  <c r="T252" i="5"/>
  <c r="U252" i="5" s="1"/>
  <c r="Q252" i="5"/>
  <c r="R252" i="5" s="1"/>
  <c r="N252" i="5"/>
  <c r="O252" i="5" s="1"/>
  <c r="K252" i="5"/>
  <c r="L252" i="5" s="1"/>
  <c r="H252" i="5"/>
  <c r="I252" i="5" s="1"/>
  <c r="E252" i="5"/>
  <c r="F252" i="5" s="1"/>
  <c r="B252" i="5"/>
  <c r="C252" i="5" s="1"/>
  <c r="W251" i="5"/>
  <c r="X251" i="5" s="1"/>
  <c r="T251" i="5"/>
  <c r="U251" i="5" s="1"/>
  <c r="Q251" i="5"/>
  <c r="R251" i="5" s="1"/>
  <c r="N251" i="5"/>
  <c r="O251" i="5" s="1"/>
  <c r="K251" i="5"/>
  <c r="L251" i="5" s="1"/>
  <c r="H251" i="5"/>
  <c r="I251" i="5" s="1"/>
  <c r="E251" i="5"/>
  <c r="F251" i="5" s="1"/>
  <c r="B251" i="5"/>
  <c r="C251" i="5" s="1"/>
  <c r="W250" i="5"/>
  <c r="X250" i="5" s="1"/>
  <c r="T250" i="5"/>
  <c r="U250" i="5" s="1"/>
  <c r="Q250" i="5"/>
  <c r="R250" i="5" s="1"/>
  <c r="N250" i="5"/>
  <c r="O250" i="5" s="1"/>
  <c r="K250" i="5"/>
  <c r="L250" i="5" s="1"/>
  <c r="H250" i="5"/>
  <c r="I250" i="5" s="1"/>
  <c r="E250" i="5"/>
  <c r="F250" i="5" s="1"/>
  <c r="B250" i="5"/>
  <c r="C250" i="5" s="1"/>
  <c r="X247" i="5"/>
  <c r="U247" i="5"/>
  <c r="R247" i="5"/>
  <c r="O247" i="5"/>
  <c r="L247" i="5"/>
  <c r="I247" i="5"/>
  <c r="F247" i="5"/>
  <c r="C247" i="5"/>
  <c r="X246" i="5"/>
  <c r="U246" i="5"/>
  <c r="R246" i="5"/>
  <c r="O246" i="5"/>
  <c r="L246" i="5"/>
  <c r="I246" i="5"/>
  <c r="F246" i="5"/>
  <c r="C246" i="5"/>
  <c r="X245" i="5"/>
  <c r="U245" i="5"/>
  <c r="R245" i="5"/>
  <c r="O245" i="5"/>
  <c r="L245" i="5"/>
  <c r="I245" i="5"/>
  <c r="F245" i="5"/>
  <c r="C245" i="5"/>
  <c r="X244" i="5"/>
  <c r="U244" i="5"/>
  <c r="R244" i="5"/>
  <c r="O244" i="5"/>
  <c r="L244" i="5"/>
  <c r="I244" i="5"/>
  <c r="F244" i="5"/>
  <c r="C244" i="5"/>
  <c r="X243" i="5"/>
  <c r="U243" i="5"/>
  <c r="R243" i="5"/>
  <c r="O243" i="5"/>
  <c r="L243" i="5"/>
  <c r="I243" i="5"/>
  <c r="F243" i="5"/>
  <c r="C243" i="5"/>
  <c r="X242" i="5"/>
  <c r="U242" i="5"/>
  <c r="R242" i="5"/>
  <c r="O242" i="5"/>
  <c r="L242" i="5"/>
  <c r="I242" i="5"/>
  <c r="F242" i="5"/>
  <c r="C242" i="5"/>
  <c r="X241" i="5"/>
  <c r="U241" i="5"/>
  <c r="R241" i="5"/>
  <c r="O241" i="5"/>
  <c r="L241" i="5"/>
  <c r="I241" i="5"/>
  <c r="F241" i="5"/>
  <c r="C241" i="5"/>
  <c r="X240" i="5"/>
  <c r="U240" i="5"/>
  <c r="R240" i="5"/>
  <c r="O240" i="5"/>
  <c r="L240" i="5"/>
  <c r="I240" i="5"/>
  <c r="F240" i="5"/>
  <c r="C240" i="5"/>
  <c r="X239" i="5"/>
  <c r="U239" i="5"/>
  <c r="R239" i="5"/>
  <c r="O239" i="5"/>
  <c r="L239" i="5"/>
  <c r="I239" i="5"/>
  <c r="F239" i="5"/>
  <c r="C239" i="5"/>
  <c r="X238" i="5"/>
  <c r="U238" i="5"/>
  <c r="R238" i="5"/>
  <c r="O238" i="5"/>
  <c r="L238" i="5"/>
  <c r="I238" i="5"/>
  <c r="F238" i="5"/>
  <c r="C238" i="5"/>
  <c r="X237" i="5"/>
  <c r="U237" i="5"/>
  <c r="R237" i="5"/>
  <c r="O237" i="5"/>
  <c r="L237" i="5"/>
  <c r="I237" i="5"/>
  <c r="F237" i="5"/>
  <c r="C237" i="5"/>
  <c r="X236" i="5"/>
  <c r="U236" i="5"/>
  <c r="R236" i="5"/>
  <c r="O236" i="5"/>
  <c r="L236" i="5"/>
  <c r="I236" i="5"/>
  <c r="F236" i="5"/>
  <c r="C236" i="5"/>
  <c r="X235" i="5"/>
  <c r="U235" i="5"/>
  <c r="R235" i="5"/>
  <c r="O235" i="5"/>
  <c r="L235" i="5"/>
  <c r="I235" i="5"/>
  <c r="F235" i="5"/>
  <c r="C235" i="5"/>
  <c r="X234" i="5"/>
  <c r="U234" i="5"/>
  <c r="R234" i="5"/>
  <c r="O234" i="5"/>
  <c r="L234" i="5"/>
  <c r="I234" i="5"/>
  <c r="F234" i="5"/>
  <c r="C234" i="5"/>
  <c r="X233" i="5"/>
  <c r="U233" i="5"/>
  <c r="R233" i="5"/>
  <c r="O233" i="5"/>
  <c r="L233" i="5"/>
  <c r="I233" i="5"/>
  <c r="F233" i="5"/>
  <c r="C233" i="5"/>
  <c r="X232" i="5"/>
  <c r="U232" i="5"/>
  <c r="R232" i="5"/>
  <c r="O232" i="5"/>
  <c r="L232" i="5"/>
  <c r="I232" i="5"/>
  <c r="F232" i="5"/>
  <c r="C232" i="5"/>
  <c r="X231" i="5"/>
  <c r="U231" i="5"/>
  <c r="R231" i="5"/>
  <c r="O231" i="5"/>
  <c r="L231" i="5"/>
  <c r="I231" i="5"/>
  <c r="F231" i="5"/>
  <c r="C231" i="5"/>
  <c r="X230" i="5"/>
  <c r="U230" i="5"/>
  <c r="R230" i="5"/>
  <c r="O230" i="5"/>
  <c r="L230" i="5"/>
  <c r="I230" i="5"/>
  <c r="F230" i="5"/>
  <c r="C230" i="5"/>
  <c r="X229" i="5"/>
  <c r="U229" i="5"/>
  <c r="R229" i="5"/>
  <c r="O229" i="5"/>
  <c r="L229" i="5"/>
  <c r="I229" i="5"/>
  <c r="F229" i="5"/>
  <c r="C229" i="5"/>
  <c r="X228" i="5"/>
  <c r="U228" i="5"/>
  <c r="R228" i="5"/>
  <c r="O228" i="5"/>
  <c r="L228" i="5"/>
  <c r="I228" i="5"/>
  <c r="F228" i="5"/>
  <c r="C228" i="5"/>
  <c r="X227" i="5"/>
  <c r="U227" i="5"/>
  <c r="R227" i="5"/>
  <c r="O227" i="5"/>
  <c r="L227" i="5"/>
  <c r="I227" i="5"/>
  <c r="F227" i="5"/>
  <c r="C227" i="5"/>
  <c r="X226" i="5"/>
  <c r="U226" i="5"/>
  <c r="R226" i="5"/>
  <c r="O226" i="5"/>
  <c r="L226" i="5"/>
  <c r="I226" i="5"/>
  <c r="F226" i="5"/>
  <c r="C226" i="5"/>
  <c r="X225" i="5"/>
  <c r="U225" i="5"/>
  <c r="R225" i="5"/>
  <c r="O225" i="5"/>
  <c r="L225" i="5"/>
  <c r="I225" i="5"/>
  <c r="F225" i="5"/>
  <c r="C225" i="5"/>
  <c r="X224" i="5"/>
  <c r="U224" i="5"/>
  <c r="R224" i="5"/>
  <c r="O224" i="5"/>
  <c r="L224" i="5"/>
  <c r="I224" i="5"/>
  <c r="F224" i="5"/>
  <c r="C224" i="5"/>
  <c r="X223" i="5"/>
  <c r="U223" i="5"/>
  <c r="R223" i="5"/>
  <c r="O223" i="5"/>
  <c r="L223" i="5"/>
  <c r="I223" i="5"/>
  <c r="F223" i="5"/>
  <c r="C223" i="5"/>
  <c r="X222" i="5"/>
  <c r="U222" i="5"/>
  <c r="R222" i="5"/>
  <c r="O222" i="5"/>
  <c r="L222" i="5"/>
  <c r="I222" i="5"/>
  <c r="F222" i="5"/>
  <c r="C222" i="5"/>
  <c r="X221" i="5"/>
  <c r="U221" i="5"/>
  <c r="R221" i="5"/>
  <c r="O221" i="5"/>
  <c r="L221" i="5"/>
  <c r="I221" i="5"/>
  <c r="F221" i="5"/>
  <c r="C221" i="5"/>
  <c r="X220" i="5"/>
  <c r="U220" i="5"/>
  <c r="R220" i="5"/>
  <c r="O220" i="5"/>
  <c r="L220" i="5"/>
  <c r="I220" i="5"/>
  <c r="F220" i="5"/>
  <c r="C220" i="5"/>
  <c r="X219" i="5"/>
  <c r="U219" i="5"/>
  <c r="R219" i="5"/>
  <c r="O219" i="5"/>
  <c r="L219" i="5"/>
  <c r="I219" i="5"/>
  <c r="F219" i="5"/>
  <c r="C219" i="5"/>
  <c r="X218" i="5"/>
  <c r="U218" i="5"/>
  <c r="R218" i="5"/>
  <c r="O218" i="5"/>
  <c r="L218" i="5"/>
  <c r="I218" i="5"/>
  <c r="F218" i="5"/>
  <c r="C218" i="5"/>
  <c r="X217" i="5"/>
  <c r="U217" i="5"/>
  <c r="R217" i="5"/>
  <c r="O217" i="5"/>
  <c r="L217" i="5"/>
  <c r="I217" i="5"/>
  <c r="F217" i="5"/>
  <c r="C217" i="5"/>
  <c r="W216" i="5"/>
  <c r="X216" i="5" s="1"/>
  <c r="T216" i="5"/>
  <c r="U216" i="5" s="1"/>
  <c r="Q216" i="5"/>
  <c r="R216" i="5" s="1"/>
  <c r="N216" i="5"/>
  <c r="O216" i="5" s="1"/>
  <c r="K216" i="5"/>
  <c r="L216" i="5" s="1"/>
  <c r="H216" i="5"/>
  <c r="I216" i="5" s="1"/>
  <c r="E216" i="5"/>
  <c r="F216" i="5" s="1"/>
  <c r="B216" i="5"/>
  <c r="C216" i="5" s="1"/>
  <c r="W215" i="5"/>
  <c r="X215" i="5" s="1"/>
  <c r="T215" i="5"/>
  <c r="U215" i="5" s="1"/>
  <c r="Q215" i="5"/>
  <c r="R215" i="5" s="1"/>
  <c r="N215" i="5"/>
  <c r="O215" i="5" s="1"/>
  <c r="K215" i="5"/>
  <c r="L215" i="5" s="1"/>
  <c r="H215" i="5"/>
  <c r="I215" i="5" s="1"/>
  <c r="E215" i="5"/>
  <c r="F215" i="5" s="1"/>
  <c r="B215" i="5"/>
  <c r="C215" i="5" s="1"/>
  <c r="W214" i="5"/>
  <c r="X214" i="5" s="1"/>
  <c r="T214" i="5"/>
  <c r="U214" i="5" s="1"/>
  <c r="Q214" i="5"/>
  <c r="R214" i="5" s="1"/>
  <c r="N214" i="5"/>
  <c r="O214" i="5" s="1"/>
  <c r="K214" i="5"/>
  <c r="L214" i="5" s="1"/>
  <c r="H214" i="5"/>
  <c r="I214" i="5" s="1"/>
  <c r="E214" i="5"/>
  <c r="F214" i="5" s="1"/>
  <c r="B214" i="5"/>
  <c r="C214" i="5" s="1"/>
  <c r="X211" i="5"/>
  <c r="U211" i="5"/>
  <c r="R211" i="5"/>
  <c r="O211" i="5"/>
  <c r="L211" i="5"/>
  <c r="I211" i="5"/>
  <c r="F211" i="5"/>
  <c r="C211" i="5"/>
  <c r="X210" i="5"/>
  <c r="U210" i="5"/>
  <c r="R210" i="5"/>
  <c r="O210" i="5"/>
  <c r="L210" i="5"/>
  <c r="I210" i="5"/>
  <c r="F210" i="5"/>
  <c r="C210" i="5"/>
  <c r="X209" i="5"/>
  <c r="U209" i="5"/>
  <c r="R209" i="5"/>
  <c r="O209" i="5"/>
  <c r="L209" i="5"/>
  <c r="I209" i="5"/>
  <c r="F209" i="5"/>
  <c r="C209" i="5"/>
  <c r="X208" i="5"/>
  <c r="U208" i="5"/>
  <c r="R208" i="5"/>
  <c r="O208" i="5"/>
  <c r="L208" i="5"/>
  <c r="I208" i="5"/>
  <c r="F208" i="5"/>
  <c r="C208" i="5"/>
  <c r="X207" i="5"/>
  <c r="U207" i="5"/>
  <c r="R207" i="5"/>
  <c r="O207" i="5"/>
  <c r="L207" i="5"/>
  <c r="I207" i="5"/>
  <c r="F207" i="5"/>
  <c r="C207" i="5"/>
  <c r="X206" i="5"/>
  <c r="U206" i="5"/>
  <c r="R206" i="5"/>
  <c r="O206" i="5"/>
  <c r="L206" i="5"/>
  <c r="I206" i="5"/>
  <c r="F206" i="5"/>
  <c r="C206" i="5"/>
  <c r="X205" i="5"/>
  <c r="U205" i="5"/>
  <c r="R205" i="5"/>
  <c r="O205" i="5"/>
  <c r="L205" i="5"/>
  <c r="I205" i="5"/>
  <c r="F205" i="5"/>
  <c r="C205" i="5"/>
  <c r="X204" i="5"/>
  <c r="U204" i="5"/>
  <c r="R204" i="5"/>
  <c r="O204" i="5"/>
  <c r="L204" i="5"/>
  <c r="I204" i="5"/>
  <c r="F204" i="5"/>
  <c r="C204" i="5"/>
  <c r="X203" i="5"/>
  <c r="U203" i="5"/>
  <c r="R203" i="5"/>
  <c r="O203" i="5"/>
  <c r="L203" i="5"/>
  <c r="I203" i="5"/>
  <c r="F203" i="5"/>
  <c r="C203" i="5"/>
  <c r="X202" i="5"/>
  <c r="U202" i="5"/>
  <c r="R202" i="5"/>
  <c r="O202" i="5"/>
  <c r="L202" i="5"/>
  <c r="I202" i="5"/>
  <c r="F202" i="5"/>
  <c r="C202" i="5"/>
  <c r="X201" i="5"/>
  <c r="U201" i="5"/>
  <c r="R201" i="5"/>
  <c r="O201" i="5"/>
  <c r="L201" i="5"/>
  <c r="I201" i="5"/>
  <c r="F201" i="5"/>
  <c r="C201" i="5"/>
  <c r="X200" i="5"/>
  <c r="U200" i="5"/>
  <c r="R200" i="5"/>
  <c r="O200" i="5"/>
  <c r="L200" i="5"/>
  <c r="I200" i="5"/>
  <c r="F200" i="5"/>
  <c r="C200" i="5"/>
  <c r="X199" i="5"/>
  <c r="U199" i="5"/>
  <c r="R199" i="5"/>
  <c r="O199" i="5"/>
  <c r="L199" i="5"/>
  <c r="I199" i="5"/>
  <c r="F199" i="5"/>
  <c r="C199" i="5"/>
  <c r="X198" i="5"/>
  <c r="U198" i="5"/>
  <c r="R198" i="5"/>
  <c r="O198" i="5"/>
  <c r="L198" i="5"/>
  <c r="I198" i="5"/>
  <c r="F198" i="5"/>
  <c r="C198" i="5"/>
  <c r="X197" i="5"/>
  <c r="U197" i="5"/>
  <c r="R197" i="5"/>
  <c r="O197" i="5"/>
  <c r="L197" i="5"/>
  <c r="I197" i="5"/>
  <c r="F197" i="5"/>
  <c r="C197" i="5"/>
  <c r="X196" i="5"/>
  <c r="U196" i="5"/>
  <c r="R196" i="5"/>
  <c r="O196" i="5"/>
  <c r="L196" i="5"/>
  <c r="I196" i="5"/>
  <c r="F196" i="5"/>
  <c r="C196" i="5"/>
  <c r="X195" i="5"/>
  <c r="U195" i="5"/>
  <c r="R195" i="5"/>
  <c r="O195" i="5"/>
  <c r="L195" i="5"/>
  <c r="I195" i="5"/>
  <c r="F195" i="5"/>
  <c r="C195" i="5"/>
  <c r="X194" i="5"/>
  <c r="U194" i="5"/>
  <c r="R194" i="5"/>
  <c r="O194" i="5"/>
  <c r="L194" i="5"/>
  <c r="I194" i="5"/>
  <c r="F194" i="5"/>
  <c r="C194" i="5"/>
  <c r="X193" i="5"/>
  <c r="U193" i="5"/>
  <c r="R193" i="5"/>
  <c r="O193" i="5"/>
  <c r="L193" i="5"/>
  <c r="I193" i="5"/>
  <c r="F193" i="5"/>
  <c r="C193" i="5"/>
  <c r="X192" i="5"/>
  <c r="U192" i="5"/>
  <c r="R192" i="5"/>
  <c r="O192" i="5"/>
  <c r="L192" i="5"/>
  <c r="I192" i="5"/>
  <c r="F192" i="5"/>
  <c r="C192" i="5"/>
  <c r="X191" i="5"/>
  <c r="U191" i="5"/>
  <c r="R191" i="5"/>
  <c r="O191" i="5"/>
  <c r="L191" i="5"/>
  <c r="I191" i="5"/>
  <c r="F191" i="5"/>
  <c r="C191" i="5"/>
  <c r="X190" i="5"/>
  <c r="U190" i="5"/>
  <c r="R190" i="5"/>
  <c r="O190" i="5"/>
  <c r="L190" i="5"/>
  <c r="I190" i="5"/>
  <c r="F190" i="5"/>
  <c r="C190" i="5"/>
  <c r="X189" i="5"/>
  <c r="U189" i="5"/>
  <c r="R189" i="5"/>
  <c r="O189" i="5"/>
  <c r="L189" i="5"/>
  <c r="I189" i="5"/>
  <c r="F189" i="5"/>
  <c r="C189" i="5"/>
  <c r="X188" i="5"/>
  <c r="U188" i="5"/>
  <c r="R188" i="5"/>
  <c r="O188" i="5"/>
  <c r="L188" i="5"/>
  <c r="I188" i="5"/>
  <c r="F188" i="5"/>
  <c r="C188" i="5"/>
  <c r="X187" i="5"/>
  <c r="U187" i="5"/>
  <c r="R187" i="5"/>
  <c r="O187" i="5"/>
  <c r="L187" i="5"/>
  <c r="I187" i="5"/>
  <c r="F187" i="5"/>
  <c r="C187" i="5"/>
  <c r="X186" i="5"/>
  <c r="U186" i="5"/>
  <c r="R186" i="5"/>
  <c r="O186" i="5"/>
  <c r="L186" i="5"/>
  <c r="I186" i="5"/>
  <c r="F186" i="5"/>
  <c r="C186" i="5"/>
  <c r="X185" i="5"/>
  <c r="U185" i="5"/>
  <c r="R185" i="5"/>
  <c r="O185" i="5"/>
  <c r="L185" i="5"/>
  <c r="I185" i="5"/>
  <c r="F185" i="5"/>
  <c r="C185" i="5"/>
  <c r="X184" i="5"/>
  <c r="U184" i="5"/>
  <c r="R184" i="5"/>
  <c r="O184" i="5"/>
  <c r="L184" i="5"/>
  <c r="I184" i="5"/>
  <c r="F184" i="5"/>
  <c r="C184" i="5"/>
  <c r="X183" i="5"/>
  <c r="U183" i="5"/>
  <c r="R183" i="5"/>
  <c r="O183" i="5"/>
  <c r="L183" i="5"/>
  <c r="I183" i="5"/>
  <c r="F183" i="5"/>
  <c r="C183" i="5"/>
  <c r="X182" i="5"/>
  <c r="U182" i="5"/>
  <c r="R182" i="5"/>
  <c r="O182" i="5"/>
  <c r="L182" i="5"/>
  <c r="I182" i="5"/>
  <c r="F182" i="5"/>
  <c r="C182" i="5"/>
  <c r="W181" i="5"/>
  <c r="X181" i="5" s="1"/>
  <c r="T181" i="5"/>
  <c r="U181" i="5" s="1"/>
  <c r="Q181" i="5"/>
  <c r="R181" i="5" s="1"/>
  <c r="N181" i="5"/>
  <c r="O181" i="5" s="1"/>
  <c r="K181" i="5"/>
  <c r="L181" i="5" s="1"/>
  <c r="H181" i="5"/>
  <c r="I181" i="5" s="1"/>
  <c r="E181" i="5"/>
  <c r="F181" i="5" s="1"/>
  <c r="B181" i="5"/>
  <c r="C181" i="5" s="1"/>
  <c r="W180" i="5"/>
  <c r="X180" i="5" s="1"/>
  <c r="T180" i="5"/>
  <c r="U180" i="5" s="1"/>
  <c r="Q180" i="5"/>
  <c r="R180" i="5" s="1"/>
  <c r="N180" i="5"/>
  <c r="O180" i="5" s="1"/>
  <c r="K180" i="5"/>
  <c r="L180" i="5" s="1"/>
  <c r="H180" i="5"/>
  <c r="I180" i="5" s="1"/>
  <c r="E180" i="5"/>
  <c r="F180" i="5" s="1"/>
  <c r="B180" i="5"/>
  <c r="C180" i="5" s="1"/>
  <c r="W179" i="5"/>
  <c r="X179" i="5" s="1"/>
  <c r="T179" i="5"/>
  <c r="U179" i="5" s="1"/>
  <c r="Q179" i="5"/>
  <c r="R179" i="5" s="1"/>
  <c r="N179" i="5"/>
  <c r="O179" i="5" s="1"/>
  <c r="K179" i="5"/>
  <c r="L179" i="5" s="1"/>
  <c r="H179" i="5"/>
  <c r="I179" i="5" s="1"/>
  <c r="E179" i="5"/>
  <c r="F179" i="5" s="1"/>
  <c r="B179" i="5"/>
  <c r="C179" i="5" s="1"/>
  <c r="X176" i="5"/>
  <c r="U176" i="5"/>
  <c r="R176" i="5"/>
  <c r="O176" i="5"/>
  <c r="L176" i="5"/>
  <c r="I176" i="5"/>
  <c r="F176" i="5"/>
  <c r="C176" i="5"/>
  <c r="X175" i="5"/>
  <c r="U175" i="5"/>
  <c r="R175" i="5"/>
  <c r="O175" i="5"/>
  <c r="L175" i="5"/>
  <c r="I175" i="5"/>
  <c r="F175" i="5"/>
  <c r="C175" i="5"/>
  <c r="X174" i="5"/>
  <c r="U174" i="5"/>
  <c r="R174" i="5"/>
  <c r="O174" i="5"/>
  <c r="L174" i="5"/>
  <c r="I174" i="5"/>
  <c r="F174" i="5"/>
  <c r="C174" i="5"/>
  <c r="X173" i="5"/>
  <c r="U173" i="5"/>
  <c r="R173" i="5"/>
  <c r="O173" i="5"/>
  <c r="L173" i="5"/>
  <c r="I173" i="5"/>
  <c r="F173" i="5"/>
  <c r="C173" i="5"/>
  <c r="X172" i="5"/>
  <c r="U172" i="5"/>
  <c r="R172" i="5"/>
  <c r="O172" i="5"/>
  <c r="L172" i="5"/>
  <c r="I172" i="5"/>
  <c r="F172" i="5"/>
  <c r="C172" i="5"/>
  <c r="X171" i="5"/>
  <c r="U171" i="5"/>
  <c r="R171" i="5"/>
  <c r="O171" i="5"/>
  <c r="L171" i="5"/>
  <c r="I171" i="5"/>
  <c r="F171" i="5"/>
  <c r="C171" i="5"/>
  <c r="X170" i="5"/>
  <c r="U170" i="5"/>
  <c r="R170" i="5"/>
  <c r="O170" i="5"/>
  <c r="L170" i="5"/>
  <c r="I170" i="5"/>
  <c r="F170" i="5"/>
  <c r="C170" i="5"/>
  <c r="X169" i="5"/>
  <c r="U169" i="5"/>
  <c r="R169" i="5"/>
  <c r="O169" i="5"/>
  <c r="L169" i="5"/>
  <c r="I169" i="5"/>
  <c r="F169" i="5"/>
  <c r="C169" i="5"/>
  <c r="X168" i="5"/>
  <c r="U168" i="5"/>
  <c r="R168" i="5"/>
  <c r="O168" i="5"/>
  <c r="L168" i="5"/>
  <c r="I168" i="5"/>
  <c r="F168" i="5"/>
  <c r="C168" i="5"/>
  <c r="X167" i="5"/>
  <c r="U167" i="5"/>
  <c r="R167" i="5"/>
  <c r="O167" i="5"/>
  <c r="L167" i="5"/>
  <c r="I167" i="5"/>
  <c r="F167" i="5"/>
  <c r="C167" i="5"/>
  <c r="X166" i="5"/>
  <c r="U166" i="5"/>
  <c r="R166" i="5"/>
  <c r="O166" i="5"/>
  <c r="L166" i="5"/>
  <c r="I166" i="5"/>
  <c r="F166" i="5"/>
  <c r="C166" i="5"/>
  <c r="X165" i="5"/>
  <c r="U165" i="5"/>
  <c r="R165" i="5"/>
  <c r="O165" i="5"/>
  <c r="L165" i="5"/>
  <c r="I165" i="5"/>
  <c r="F165" i="5"/>
  <c r="C165" i="5"/>
  <c r="X164" i="5"/>
  <c r="U164" i="5"/>
  <c r="R164" i="5"/>
  <c r="O164" i="5"/>
  <c r="L164" i="5"/>
  <c r="I164" i="5"/>
  <c r="F164" i="5"/>
  <c r="C164" i="5"/>
  <c r="X163" i="5"/>
  <c r="U163" i="5"/>
  <c r="R163" i="5"/>
  <c r="O163" i="5"/>
  <c r="L163" i="5"/>
  <c r="I163" i="5"/>
  <c r="F163" i="5"/>
  <c r="C163" i="5"/>
  <c r="X162" i="5"/>
  <c r="U162" i="5"/>
  <c r="R162" i="5"/>
  <c r="O162" i="5"/>
  <c r="L162" i="5"/>
  <c r="I162" i="5"/>
  <c r="F162" i="5"/>
  <c r="C162" i="5"/>
  <c r="X161" i="5"/>
  <c r="U161" i="5"/>
  <c r="R161" i="5"/>
  <c r="O161" i="5"/>
  <c r="L161" i="5"/>
  <c r="I161" i="5"/>
  <c r="F161" i="5"/>
  <c r="C161" i="5"/>
  <c r="X160" i="5"/>
  <c r="U160" i="5"/>
  <c r="R160" i="5"/>
  <c r="O160" i="5"/>
  <c r="L160" i="5"/>
  <c r="I160" i="5"/>
  <c r="F160" i="5"/>
  <c r="C160" i="5"/>
  <c r="X159" i="5"/>
  <c r="U159" i="5"/>
  <c r="R159" i="5"/>
  <c r="O159" i="5"/>
  <c r="L159" i="5"/>
  <c r="I159" i="5"/>
  <c r="F159" i="5"/>
  <c r="C159" i="5"/>
  <c r="X158" i="5"/>
  <c r="U158" i="5"/>
  <c r="R158" i="5"/>
  <c r="O158" i="5"/>
  <c r="L158" i="5"/>
  <c r="I158" i="5"/>
  <c r="F158" i="5"/>
  <c r="C158" i="5"/>
  <c r="X157" i="5"/>
  <c r="U157" i="5"/>
  <c r="R157" i="5"/>
  <c r="O157" i="5"/>
  <c r="L157" i="5"/>
  <c r="I157" i="5"/>
  <c r="F157" i="5"/>
  <c r="C157" i="5"/>
  <c r="X156" i="5"/>
  <c r="U156" i="5"/>
  <c r="R156" i="5"/>
  <c r="O156" i="5"/>
  <c r="L156" i="5"/>
  <c r="I156" i="5"/>
  <c r="F156" i="5"/>
  <c r="C156" i="5"/>
  <c r="X155" i="5"/>
  <c r="U155" i="5"/>
  <c r="R155" i="5"/>
  <c r="O155" i="5"/>
  <c r="L155" i="5"/>
  <c r="I155" i="5"/>
  <c r="F155" i="5"/>
  <c r="C155" i="5"/>
  <c r="X154" i="5"/>
  <c r="U154" i="5"/>
  <c r="R154" i="5"/>
  <c r="O154" i="5"/>
  <c r="L154" i="5"/>
  <c r="I154" i="5"/>
  <c r="F154" i="5"/>
  <c r="C154" i="5"/>
  <c r="X153" i="5"/>
  <c r="U153" i="5"/>
  <c r="R153" i="5"/>
  <c r="O153" i="5"/>
  <c r="L153" i="5"/>
  <c r="I153" i="5"/>
  <c r="F153" i="5"/>
  <c r="C153" i="5"/>
  <c r="X152" i="5"/>
  <c r="U152" i="5"/>
  <c r="R152" i="5"/>
  <c r="O152" i="5"/>
  <c r="L152" i="5"/>
  <c r="I152" i="5"/>
  <c r="F152" i="5"/>
  <c r="C152" i="5"/>
  <c r="X151" i="5"/>
  <c r="U151" i="5"/>
  <c r="R151" i="5"/>
  <c r="O151" i="5"/>
  <c r="L151" i="5"/>
  <c r="I151" i="5"/>
  <c r="F151" i="5"/>
  <c r="C151" i="5"/>
  <c r="X150" i="5"/>
  <c r="U150" i="5"/>
  <c r="R150" i="5"/>
  <c r="O150" i="5"/>
  <c r="L150" i="5"/>
  <c r="I150" i="5"/>
  <c r="F150" i="5"/>
  <c r="C150" i="5"/>
  <c r="X149" i="5"/>
  <c r="U149" i="5"/>
  <c r="R149" i="5"/>
  <c r="O149" i="5"/>
  <c r="L149" i="5"/>
  <c r="I149" i="5"/>
  <c r="F149" i="5"/>
  <c r="C149" i="5"/>
  <c r="X148" i="5"/>
  <c r="U148" i="5"/>
  <c r="R148" i="5"/>
  <c r="O148" i="5"/>
  <c r="L148" i="5"/>
  <c r="I148" i="5"/>
  <c r="F148" i="5"/>
  <c r="C148" i="5"/>
  <c r="X147" i="5"/>
  <c r="U147" i="5"/>
  <c r="R147" i="5"/>
  <c r="O147" i="5"/>
  <c r="L147" i="5"/>
  <c r="I147" i="5"/>
  <c r="F147" i="5"/>
  <c r="C147" i="5"/>
  <c r="X146" i="5"/>
  <c r="U146" i="5"/>
  <c r="R146" i="5"/>
  <c r="O146" i="5"/>
  <c r="L146" i="5"/>
  <c r="I146" i="5"/>
  <c r="F146" i="5"/>
  <c r="C146" i="5"/>
  <c r="W145" i="5"/>
  <c r="X145" i="5" s="1"/>
  <c r="T145" i="5"/>
  <c r="U145" i="5" s="1"/>
  <c r="Q145" i="5"/>
  <c r="R145" i="5" s="1"/>
  <c r="N145" i="5"/>
  <c r="O145" i="5" s="1"/>
  <c r="K145" i="5"/>
  <c r="L145" i="5" s="1"/>
  <c r="H145" i="5"/>
  <c r="I145" i="5" s="1"/>
  <c r="E145" i="5"/>
  <c r="F145" i="5" s="1"/>
  <c r="B145" i="5"/>
  <c r="C145" i="5" s="1"/>
  <c r="W144" i="5"/>
  <c r="X144" i="5" s="1"/>
  <c r="T144" i="5"/>
  <c r="U144" i="5" s="1"/>
  <c r="Q144" i="5"/>
  <c r="R144" i="5" s="1"/>
  <c r="N144" i="5"/>
  <c r="O144" i="5" s="1"/>
  <c r="K144" i="5"/>
  <c r="L144" i="5" s="1"/>
  <c r="H144" i="5"/>
  <c r="I144" i="5" s="1"/>
  <c r="E144" i="5"/>
  <c r="F144" i="5" s="1"/>
  <c r="B144" i="5"/>
  <c r="C144" i="5" s="1"/>
  <c r="W143" i="5"/>
  <c r="X143" i="5" s="1"/>
  <c r="T143" i="5"/>
  <c r="U143" i="5" s="1"/>
  <c r="Q143" i="5"/>
  <c r="R143" i="5" s="1"/>
  <c r="N143" i="5"/>
  <c r="O143" i="5" s="1"/>
  <c r="K143" i="5"/>
  <c r="L143" i="5" s="1"/>
  <c r="H143" i="5"/>
  <c r="I143" i="5" s="1"/>
  <c r="E143" i="5"/>
  <c r="F143" i="5" s="1"/>
  <c r="B143" i="5"/>
  <c r="C143" i="5" s="1"/>
  <c r="X140" i="5"/>
  <c r="U140" i="5"/>
  <c r="R140" i="5"/>
  <c r="O140" i="5"/>
  <c r="L140" i="5"/>
  <c r="I140" i="5"/>
  <c r="F140" i="5"/>
  <c r="C140" i="5"/>
  <c r="X139" i="5"/>
  <c r="U139" i="5"/>
  <c r="R139" i="5"/>
  <c r="O139" i="5"/>
  <c r="L139" i="5"/>
  <c r="I139" i="5"/>
  <c r="F139" i="5"/>
  <c r="C139" i="5"/>
  <c r="X138" i="5"/>
  <c r="U138" i="5"/>
  <c r="R138" i="5"/>
  <c r="O138" i="5"/>
  <c r="L138" i="5"/>
  <c r="I138" i="5"/>
  <c r="F138" i="5"/>
  <c r="C138" i="5"/>
  <c r="X137" i="5"/>
  <c r="U137" i="5"/>
  <c r="R137" i="5"/>
  <c r="O137" i="5"/>
  <c r="L137" i="5"/>
  <c r="I137" i="5"/>
  <c r="F137" i="5"/>
  <c r="C137" i="5"/>
  <c r="X136" i="5"/>
  <c r="U136" i="5"/>
  <c r="R136" i="5"/>
  <c r="O136" i="5"/>
  <c r="L136" i="5"/>
  <c r="I136" i="5"/>
  <c r="F136" i="5"/>
  <c r="C136" i="5"/>
  <c r="X135" i="5"/>
  <c r="U135" i="5"/>
  <c r="R135" i="5"/>
  <c r="O135" i="5"/>
  <c r="L135" i="5"/>
  <c r="I135" i="5"/>
  <c r="F135" i="5"/>
  <c r="C135" i="5"/>
  <c r="X134" i="5"/>
  <c r="U134" i="5"/>
  <c r="R134" i="5"/>
  <c r="O134" i="5"/>
  <c r="L134" i="5"/>
  <c r="I134" i="5"/>
  <c r="F134" i="5"/>
  <c r="C134" i="5"/>
  <c r="X133" i="5"/>
  <c r="U133" i="5"/>
  <c r="R133" i="5"/>
  <c r="O133" i="5"/>
  <c r="L133" i="5"/>
  <c r="I133" i="5"/>
  <c r="F133" i="5"/>
  <c r="C133" i="5"/>
  <c r="X132" i="5"/>
  <c r="U132" i="5"/>
  <c r="R132" i="5"/>
  <c r="O132" i="5"/>
  <c r="L132" i="5"/>
  <c r="I132" i="5"/>
  <c r="F132" i="5"/>
  <c r="C132" i="5"/>
  <c r="X131" i="5"/>
  <c r="U131" i="5"/>
  <c r="R131" i="5"/>
  <c r="O131" i="5"/>
  <c r="L131" i="5"/>
  <c r="I131" i="5"/>
  <c r="F131" i="5"/>
  <c r="C131" i="5"/>
  <c r="X130" i="5"/>
  <c r="U130" i="5"/>
  <c r="R130" i="5"/>
  <c r="O130" i="5"/>
  <c r="L130" i="5"/>
  <c r="I130" i="5"/>
  <c r="F130" i="5"/>
  <c r="C130" i="5"/>
  <c r="X129" i="5"/>
  <c r="U129" i="5"/>
  <c r="R129" i="5"/>
  <c r="O129" i="5"/>
  <c r="L129" i="5"/>
  <c r="I129" i="5"/>
  <c r="F129" i="5"/>
  <c r="C129" i="5"/>
  <c r="X128" i="5"/>
  <c r="U128" i="5"/>
  <c r="R128" i="5"/>
  <c r="O128" i="5"/>
  <c r="L128" i="5"/>
  <c r="I128" i="5"/>
  <c r="F128" i="5"/>
  <c r="C128" i="5"/>
  <c r="X127" i="5"/>
  <c r="U127" i="5"/>
  <c r="R127" i="5"/>
  <c r="O127" i="5"/>
  <c r="L127" i="5"/>
  <c r="I127" i="5"/>
  <c r="F127" i="5"/>
  <c r="C127" i="5"/>
  <c r="X126" i="5"/>
  <c r="U126" i="5"/>
  <c r="U110" i="5" s="1"/>
  <c r="R126" i="5"/>
  <c r="R110" i="5" s="1"/>
  <c r="O126" i="5"/>
  <c r="O110" i="5" s="1"/>
  <c r="L126" i="5"/>
  <c r="L110" i="5" s="1"/>
  <c r="I126" i="5"/>
  <c r="I110" i="5" s="1"/>
  <c r="F126" i="5"/>
  <c r="F110" i="5" s="1"/>
  <c r="C126" i="5"/>
  <c r="C110" i="5" s="1"/>
  <c r="X125" i="5"/>
  <c r="U125" i="5"/>
  <c r="R125" i="5"/>
  <c r="O125" i="5"/>
  <c r="L125" i="5"/>
  <c r="I125" i="5"/>
  <c r="F125" i="5"/>
  <c r="C125" i="5"/>
  <c r="X124" i="5"/>
  <c r="U124" i="5"/>
  <c r="R124" i="5"/>
  <c r="O124" i="5"/>
  <c r="L124" i="5"/>
  <c r="I124" i="5"/>
  <c r="F124" i="5"/>
  <c r="C124" i="5"/>
  <c r="X123" i="5"/>
  <c r="U123" i="5"/>
  <c r="R123" i="5"/>
  <c r="O123" i="5"/>
  <c r="L123" i="5"/>
  <c r="I123" i="5"/>
  <c r="F123" i="5"/>
  <c r="C123" i="5"/>
  <c r="X122" i="5"/>
  <c r="U122" i="5"/>
  <c r="R122" i="5"/>
  <c r="O122" i="5"/>
  <c r="L122" i="5"/>
  <c r="I122" i="5"/>
  <c r="F122" i="5"/>
  <c r="C122" i="5"/>
  <c r="X121" i="5"/>
  <c r="U121" i="5"/>
  <c r="R121" i="5"/>
  <c r="O121" i="5"/>
  <c r="L121" i="5"/>
  <c r="I121" i="5"/>
  <c r="F121" i="5"/>
  <c r="C121" i="5"/>
  <c r="X120" i="5"/>
  <c r="U120" i="5"/>
  <c r="R120" i="5"/>
  <c r="O120" i="5"/>
  <c r="L120" i="5"/>
  <c r="I120" i="5"/>
  <c r="F120" i="5"/>
  <c r="C120" i="5"/>
  <c r="X119" i="5"/>
  <c r="U119" i="5"/>
  <c r="R119" i="5"/>
  <c r="O119" i="5"/>
  <c r="L119" i="5"/>
  <c r="I119" i="5"/>
  <c r="F119" i="5"/>
  <c r="C119" i="5"/>
  <c r="X118" i="5"/>
  <c r="U118" i="5"/>
  <c r="R118" i="5"/>
  <c r="O118" i="5"/>
  <c r="L118" i="5"/>
  <c r="I118" i="5"/>
  <c r="F118" i="5"/>
  <c r="C118" i="5"/>
  <c r="X117" i="5"/>
  <c r="U117" i="5"/>
  <c r="R117" i="5"/>
  <c r="O117" i="5"/>
  <c r="L117" i="5"/>
  <c r="I117" i="5"/>
  <c r="F117" i="5"/>
  <c r="C117" i="5"/>
  <c r="X116" i="5"/>
  <c r="U116" i="5"/>
  <c r="R116" i="5"/>
  <c r="O116" i="5"/>
  <c r="L116" i="5"/>
  <c r="I116" i="5"/>
  <c r="F116" i="5"/>
  <c r="C116" i="5"/>
  <c r="X115" i="5"/>
  <c r="U115" i="5"/>
  <c r="R115" i="5"/>
  <c r="O115" i="5"/>
  <c r="L115" i="5"/>
  <c r="I115" i="5"/>
  <c r="F115" i="5"/>
  <c r="C115" i="5"/>
  <c r="X114" i="5"/>
  <c r="U114" i="5"/>
  <c r="R114" i="5"/>
  <c r="O114" i="5"/>
  <c r="L114" i="5"/>
  <c r="I114" i="5"/>
  <c r="F114" i="5"/>
  <c r="C114" i="5"/>
  <c r="X113" i="5"/>
  <c r="U113" i="5"/>
  <c r="R113" i="5"/>
  <c r="O113" i="5"/>
  <c r="L113" i="5"/>
  <c r="I113" i="5"/>
  <c r="F113" i="5"/>
  <c r="C113" i="5"/>
  <c r="X112" i="5"/>
  <c r="U112" i="5"/>
  <c r="R112" i="5"/>
  <c r="O112" i="5"/>
  <c r="L112" i="5"/>
  <c r="I112" i="5"/>
  <c r="F112" i="5"/>
  <c r="C112" i="5"/>
  <c r="X111" i="5"/>
  <c r="X109" i="5" s="1"/>
  <c r="U111" i="5"/>
  <c r="U109" i="5" s="1"/>
  <c r="R111" i="5"/>
  <c r="O111" i="5"/>
  <c r="O109" i="5" s="1"/>
  <c r="L111" i="5"/>
  <c r="L109" i="5" s="1"/>
  <c r="I111" i="5"/>
  <c r="I109" i="5" s="1"/>
  <c r="F111" i="5"/>
  <c r="F109" i="5" s="1"/>
  <c r="C111" i="5"/>
  <c r="C109" i="5" s="1"/>
  <c r="X110" i="5"/>
  <c r="W110" i="5"/>
  <c r="T110" i="5"/>
  <c r="Q110" i="5"/>
  <c r="N110" i="5"/>
  <c r="K110" i="5"/>
  <c r="H110" i="5"/>
  <c r="E110" i="5"/>
  <c r="B110" i="5"/>
  <c r="W109" i="5"/>
  <c r="T109" i="5"/>
  <c r="Q109" i="5"/>
  <c r="N109" i="5"/>
  <c r="K109" i="5"/>
  <c r="H109" i="5"/>
  <c r="E109" i="5"/>
  <c r="B109" i="5"/>
  <c r="W108" i="5"/>
  <c r="T108" i="5"/>
  <c r="Q108" i="5"/>
  <c r="N108" i="5"/>
  <c r="K108" i="5"/>
  <c r="H108" i="5"/>
  <c r="E108" i="5"/>
  <c r="B108" i="5"/>
  <c r="X105" i="5"/>
  <c r="U105" i="5"/>
  <c r="R105" i="5"/>
  <c r="O105" i="5"/>
  <c r="L105" i="5"/>
  <c r="I105" i="5"/>
  <c r="F105" i="5"/>
  <c r="C105" i="5"/>
  <c r="X104" i="5"/>
  <c r="U104" i="5"/>
  <c r="R104" i="5"/>
  <c r="O104" i="5"/>
  <c r="L104" i="5"/>
  <c r="I104" i="5"/>
  <c r="F104" i="5"/>
  <c r="C104" i="5"/>
  <c r="X103" i="5"/>
  <c r="U103" i="5"/>
  <c r="R103" i="5"/>
  <c r="O103" i="5"/>
  <c r="L103" i="5"/>
  <c r="I103" i="5"/>
  <c r="F103" i="5"/>
  <c r="C103" i="5"/>
  <c r="X102" i="5"/>
  <c r="U102" i="5"/>
  <c r="R102" i="5"/>
  <c r="O102" i="5"/>
  <c r="L102" i="5"/>
  <c r="I102" i="5"/>
  <c r="F102" i="5"/>
  <c r="C102" i="5"/>
  <c r="X101" i="5"/>
  <c r="U101" i="5"/>
  <c r="R101" i="5"/>
  <c r="O101" i="5"/>
  <c r="L101" i="5"/>
  <c r="I101" i="5"/>
  <c r="F101" i="5"/>
  <c r="C101" i="5"/>
  <c r="X100" i="5"/>
  <c r="U100" i="5"/>
  <c r="R100" i="5"/>
  <c r="O100" i="5"/>
  <c r="L100" i="5"/>
  <c r="I100" i="5"/>
  <c r="F100" i="5"/>
  <c r="C100" i="5"/>
  <c r="X99" i="5"/>
  <c r="U99" i="5"/>
  <c r="R99" i="5"/>
  <c r="O99" i="5"/>
  <c r="L99" i="5"/>
  <c r="I99" i="5"/>
  <c r="F99" i="5"/>
  <c r="C99" i="5"/>
  <c r="X98" i="5"/>
  <c r="U98" i="5"/>
  <c r="R98" i="5"/>
  <c r="O98" i="5"/>
  <c r="L98" i="5"/>
  <c r="I98" i="5"/>
  <c r="F98" i="5"/>
  <c r="C98" i="5"/>
  <c r="X97" i="5"/>
  <c r="U97" i="5"/>
  <c r="R97" i="5"/>
  <c r="O97" i="5"/>
  <c r="L97" i="5"/>
  <c r="I97" i="5"/>
  <c r="F97" i="5"/>
  <c r="C97" i="5"/>
  <c r="X96" i="5"/>
  <c r="U96" i="5"/>
  <c r="R96" i="5"/>
  <c r="O96" i="5"/>
  <c r="L96" i="5"/>
  <c r="I96" i="5"/>
  <c r="F96" i="5"/>
  <c r="C96" i="5"/>
  <c r="X95" i="5"/>
  <c r="U95" i="5"/>
  <c r="R95" i="5"/>
  <c r="O95" i="5"/>
  <c r="L95" i="5"/>
  <c r="I95" i="5"/>
  <c r="F95" i="5"/>
  <c r="C95" i="5"/>
  <c r="X94" i="5"/>
  <c r="U94" i="5"/>
  <c r="R94" i="5"/>
  <c r="O94" i="5"/>
  <c r="L94" i="5"/>
  <c r="I94" i="5"/>
  <c r="F94" i="5"/>
  <c r="C94" i="5"/>
  <c r="X93" i="5"/>
  <c r="U93" i="5"/>
  <c r="R93" i="5"/>
  <c r="O93" i="5"/>
  <c r="L93" i="5"/>
  <c r="I93" i="5"/>
  <c r="F93" i="5"/>
  <c r="C93" i="5"/>
  <c r="X92" i="5"/>
  <c r="U92" i="5"/>
  <c r="R92" i="5"/>
  <c r="O92" i="5"/>
  <c r="L92" i="5"/>
  <c r="I92" i="5"/>
  <c r="F92" i="5"/>
  <c r="C92" i="5"/>
  <c r="X91" i="5"/>
  <c r="U91" i="5"/>
  <c r="R91" i="5"/>
  <c r="O91" i="5"/>
  <c r="L91" i="5"/>
  <c r="I91" i="5"/>
  <c r="F91" i="5"/>
  <c r="C91" i="5"/>
  <c r="X90" i="5"/>
  <c r="U90" i="5"/>
  <c r="U74" i="5" s="1"/>
  <c r="R90" i="5"/>
  <c r="R74" i="5" s="1"/>
  <c r="O90" i="5"/>
  <c r="O74" i="5" s="1"/>
  <c r="L90" i="5"/>
  <c r="L74" i="5" s="1"/>
  <c r="I90" i="5"/>
  <c r="I74" i="5" s="1"/>
  <c r="F90" i="5"/>
  <c r="F74" i="5" s="1"/>
  <c r="C90" i="5"/>
  <c r="C74" i="5" s="1"/>
  <c r="X89" i="5"/>
  <c r="U89" i="5"/>
  <c r="R89" i="5"/>
  <c r="O89" i="5"/>
  <c r="L89" i="5"/>
  <c r="I89" i="5"/>
  <c r="F89" i="5"/>
  <c r="C89" i="5"/>
  <c r="X88" i="5"/>
  <c r="U88" i="5"/>
  <c r="R88" i="5"/>
  <c r="O88" i="5"/>
  <c r="L88" i="5"/>
  <c r="I88" i="5"/>
  <c r="F88" i="5"/>
  <c r="C88" i="5"/>
  <c r="X87" i="5"/>
  <c r="U87" i="5"/>
  <c r="R87" i="5"/>
  <c r="O87" i="5"/>
  <c r="L87" i="5"/>
  <c r="I87" i="5"/>
  <c r="F87" i="5"/>
  <c r="C87" i="5"/>
  <c r="X86" i="5"/>
  <c r="U86" i="5"/>
  <c r="R86" i="5"/>
  <c r="O86" i="5"/>
  <c r="L86" i="5"/>
  <c r="I86" i="5"/>
  <c r="F86" i="5"/>
  <c r="C86" i="5"/>
  <c r="X85" i="5"/>
  <c r="U85" i="5"/>
  <c r="R85" i="5"/>
  <c r="O85" i="5"/>
  <c r="L85" i="5"/>
  <c r="I85" i="5"/>
  <c r="F85" i="5"/>
  <c r="C85" i="5"/>
  <c r="X84" i="5"/>
  <c r="U84" i="5"/>
  <c r="R84" i="5"/>
  <c r="O84" i="5"/>
  <c r="L84" i="5"/>
  <c r="I84" i="5"/>
  <c r="F84" i="5"/>
  <c r="C84" i="5"/>
  <c r="X83" i="5"/>
  <c r="U83" i="5"/>
  <c r="R83" i="5"/>
  <c r="O83" i="5"/>
  <c r="L83" i="5"/>
  <c r="I83" i="5"/>
  <c r="F83" i="5"/>
  <c r="C83" i="5"/>
  <c r="X82" i="5"/>
  <c r="U82" i="5"/>
  <c r="R82" i="5"/>
  <c r="O82" i="5"/>
  <c r="L82" i="5"/>
  <c r="I82" i="5"/>
  <c r="F82" i="5"/>
  <c r="C82" i="5"/>
  <c r="X81" i="5"/>
  <c r="U81" i="5"/>
  <c r="R81" i="5"/>
  <c r="O81" i="5"/>
  <c r="L81" i="5"/>
  <c r="I81" i="5"/>
  <c r="F81" i="5"/>
  <c r="C81" i="5"/>
  <c r="X80" i="5"/>
  <c r="U80" i="5"/>
  <c r="R80" i="5"/>
  <c r="O80" i="5"/>
  <c r="L80" i="5"/>
  <c r="I80" i="5"/>
  <c r="F80" i="5"/>
  <c r="C80" i="5"/>
  <c r="X79" i="5"/>
  <c r="U79" i="5"/>
  <c r="R79" i="5"/>
  <c r="O79" i="5"/>
  <c r="L79" i="5"/>
  <c r="I79" i="5"/>
  <c r="F79" i="5"/>
  <c r="C79" i="5"/>
  <c r="X78" i="5"/>
  <c r="U78" i="5"/>
  <c r="R78" i="5"/>
  <c r="O78" i="5"/>
  <c r="L78" i="5"/>
  <c r="I78" i="5"/>
  <c r="F78" i="5"/>
  <c r="C78" i="5"/>
  <c r="X77" i="5"/>
  <c r="U77" i="5"/>
  <c r="R77" i="5"/>
  <c r="O77" i="5"/>
  <c r="L77" i="5"/>
  <c r="I77" i="5"/>
  <c r="F77" i="5"/>
  <c r="C77" i="5"/>
  <c r="X76" i="5"/>
  <c r="U76" i="5"/>
  <c r="R76" i="5"/>
  <c r="O76" i="5"/>
  <c r="L76" i="5"/>
  <c r="I76" i="5"/>
  <c r="F76" i="5"/>
  <c r="C76" i="5"/>
  <c r="X75" i="5"/>
  <c r="X72" i="5" s="1"/>
  <c r="U75" i="5"/>
  <c r="U73" i="5" s="1"/>
  <c r="R75" i="5"/>
  <c r="O75" i="5"/>
  <c r="O73" i="5" s="1"/>
  <c r="L75" i="5"/>
  <c r="L73" i="5" s="1"/>
  <c r="I75" i="5"/>
  <c r="I73" i="5" s="1"/>
  <c r="F75" i="5"/>
  <c r="F73" i="5" s="1"/>
  <c r="C75" i="5"/>
  <c r="C73" i="5" s="1"/>
  <c r="X74" i="5"/>
  <c r="W74" i="5"/>
  <c r="T74" i="5"/>
  <c r="Q74" i="5"/>
  <c r="N74" i="5"/>
  <c r="K74" i="5"/>
  <c r="H74" i="5"/>
  <c r="E74" i="5"/>
  <c r="B74" i="5"/>
  <c r="W73" i="5"/>
  <c r="T73" i="5"/>
  <c r="Q73" i="5"/>
  <c r="N73" i="5"/>
  <c r="K73" i="5"/>
  <c r="H73" i="5"/>
  <c r="E73" i="5"/>
  <c r="B73" i="5"/>
  <c r="W72" i="5"/>
  <c r="T72" i="5"/>
  <c r="Q72" i="5"/>
  <c r="N72" i="5"/>
  <c r="K72" i="5"/>
  <c r="H72" i="5"/>
  <c r="E72" i="5"/>
  <c r="B72" i="5"/>
  <c r="X69" i="5"/>
  <c r="U69" i="5"/>
  <c r="R69" i="5"/>
  <c r="O69" i="5"/>
  <c r="L69" i="5"/>
  <c r="I69" i="5"/>
  <c r="F69" i="5"/>
  <c r="C69" i="5"/>
  <c r="X68" i="5"/>
  <c r="U68" i="5"/>
  <c r="R68" i="5"/>
  <c r="O68" i="5"/>
  <c r="L68" i="5"/>
  <c r="I68" i="5"/>
  <c r="F68" i="5"/>
  <c r="C68" i="5"/>
  <c r="X67" i="5"/>
  <c r="U67" i="5"/>
  <c r="R67" i="5"/>
  <c r="O67" i="5"/>
  <c r="L67" i="5"/>
  <c r="I67" i="5"/>
  <c r="F67" i="5"/>
  <c r="C67" i="5"/>
  <c r="X66" i="5"/>
  <c r="U66" i="5"/>
  <c r="R66" i="5"/>
  <c r="O66" i="5"/>
  <c r="L66" i="5"/>
  <c r="I66" i="5"/>
  <c r="F66" i="5"/>
  <c r="C66" i="5"/>
  <c r="X65" i="5"/>
  <c r="U65" i="5"/>
  <c r="R65" i="5"/>
  <c r="O65" i="5"/>
  <c r="L65" i="5"/>
  <c r="I65" i="5"/>
  <c r="F65" i="5"/>
  <c r="C65" i="5"/>
  <c r="X64" i="5"/>
  <c r="U64" i="5"/>
  <c r="R64" i="5"/>
  <c r="O64" i="5"/>
  <c r="L64" i="5"/>
  <c r="I64" i="5"/>
  <c r="F64" i="5"/>
  <c r="C64" i="5"/>
  <c r="X63" i="5"/>
  <c r="U63" i="5"/>
  <c r="R63" i="5"/>
  <c r="O63" i="5"/>
  <c r="L63" i="5"/>
  <c r="I63" i="5"/>
  <c r="F63" i="5"/>
  <c r="C63" i="5"/>
  <c r="X62" i="5"/>
  <c r="U62" i="5"/>
  <c r="R62" i="5"/>
  <c r="O62" i="5"/>
  <c r="L62" i="5"/>
  <c r="I62" i="5"/>
  <c r="F62" i="5"/>
  <c r="C62" i="5"/>
  <c r="X61" i="5"/>
  <c r="U61" i="5"/>
  <c r="R61" i="5"/>
  <c r="O61" i="5"/>
  <c r="L61" i="5"/>
  <c r="I61" i="5"/>
  <c r="F61" i="5"/>
  <c r="C61" i="5"/>
  <c r="X60" i="5"/>
  <c r="U60" i="5"/>
  <c r="R60" i="5"/>
  <c r="O60" i="5"/>
  <c r="L60" i="5"/>
  <c r="I60" i="5"/>
  <c r="F60" i="5"/>
  <c r="C60" i="5"/>
  <c r="X59" i="5"/>
  <c r="U59" i="5"/>
  <c r="R59" i="5"/>
  <c r="O59" i="5"/>
  <c r="L59" i="5"/>
  <c r="I59" i="5"/>
  <c r="F59" i="5"/>
  <c r="C59" i="5"/>
  <c r="X58" i="5"/>
  <c r="U58" i="5"/>
  <c r="R58" i="5"/>
  <c r="O58" i="5"/>
  <c r="L58" i="5"/>
  <c r="I58" i="5"/>
  <c r="F58" i="5"/>
  <c r="C58" i="5"/>
  <c r="X57" i="5"/>
  <c r="U57" i="5"/>
  <c r="R57" i="5"/>
  <c r="O57" i="5"/>
  <c r="L57" i="5"/>
  <c r="I57" i="5"/>
  <c r="F57" i="5"/>
  <c r="C57" i="5"/>
  <c r="X56" i="5"/>
  <c r="U56" i="5"/>
  <c r="U40" i="5" s="1"/>
  <c r="R56" i="5"/>
  <c r="R40" i="5" s="1"/>
  <c r="O56" i="5"/>
  <c r="O40" i="5" s="1"/>
  <c r="L56" i="5"/>
  <c r="L40" i="5" s="1"/>
  <c r="I56" i="5"/>
  <c r="I40" i="5" s="1"/>
  <c r="F56" i="5"/>
  <c r="F40" i="5" s="1"/>
  <c r="C56" i="5"/>
  <c r="C40" i="5" s="1"/>
  <c r="X55" i="5"/>
  <c r="U55" i="5"/>
  <c r="R55" i="5"/>
  <c r="O55" i="5"/>
  <c r="L55" i="5"/>
  <c r="I55" i="5"/>
  <c r="F55" i="5"/>
  <c r="C55" i="5"/>
  <c r="X54" i="5"/>
  <c r="U54" i="5"/>
  <c r="R54" i="5"/>
  <c r="O54" i="5"/>
  <c r="L54" i="5"/>
  <c r="I54" i="5"/>
  <c r="F54" i="5"/>
  <c r="C54" i="5"/>
  <c r="X53" i="5"/>
  <c r="U53" i="5"/>
  <c r="R53" i="5"/>
  <c r="O53" i="5"/>
  <c r="L53" i="5"/>
  <c r="I53" i="5"/>
  <c r="F53" i="5"/>
  <c r="C53" i="5"/>
  <c r="X52" i="5"/>
  <c r="U52" i="5"/>
  <c r="R52" i="5"/>
  <c r="O52" i="5"/>
  <c r="L52" i="5"/>
  <c r="I52" i="5"/>
  <c r="F52" i="5"/>
  <c r="C52" i="5"/>
  <c r="X51" i="5"/>
  <c r="U51" i="5"/>
  <c r="R51" i="5"/>
  <c r="O51" i="5"/>
  <c r="L51" i="5"/>
  <c r="I51" i="5"/>
  <c r="F51" i="5"/>
  <c r="C51" i="5"/>
  <c r="X50" i="5"/>
  <c r="U50" i="5"/>
  <c r="R50" i="5"/>
  <c r="O50" i="5"/>
  <c r="L50" i="5"/>
  <c r="I50" i="5"/>
  <c r="F50" i="5"/>
  <c r="C50" i="5"/>
  <c r="X49" i="5"/>
  <c r="U49" i="5"/>
  <c r="R49" i="5"/>
  <c r="O49" i="5"/>
  <c r="L49" i="5"/>
  <c r="I49" i="5"/>
  <c r="F49" i="5"/>
  <c r="C49" i="5"/>
  <c r="X48" i="5"/>
  <c r="U48" i="5"/>
  <c r="R48" i="5"/>
  <c r="O48" i="5"/>
  <c r="L48" i="5"/>
  <c r="I48" i="5"/>
  <c r="F48" i="5"/>
  <c r="C48" i="5"/>
  <c r="X47" i="5"/>
  <c r="U47" i="5"/>
  <c r="R47" i="5"/>
  <c r="O47" i="5"/>
  <c r="L47" i="5"/>
  <c r="I47" i="5"/>
  <c r="F47" i="5"/>
  <c r="C47" i="5"/>
  <c r="X46" i="5"/>
  <c r="U46" i="5"/>
  <c r="R46" i="5"/>
  <c r="O46" i="5"/>
  <c r="L46" i="5"/>
  <c r="I46" i="5"/>
  <c r="F46" i="5"/>
  <c r="C46" i="5"/>
  <c r="X45" i="5"/>
  <c r="U45" i="5"/>
  <c r="R45" i="5"/>
  <c r="O45" i="5"/>
  <c r="L45" i="5"/>
  <c r="I45" i="5"/>
  <c r="F45" i="5"/>
  <c r="C45" i="5"/>
  <c r="X44" i="5"/>
  <c r="U44" i="5"/>
  <c r="R44" i="5"/>
  <c r="O44" i="5"/>
  <c r="L44" i="5"/>
  <c r="I44" i="5"/>
  <c r="F44" i="5"/>
  <c r="C44" i="5"/>
  <c r="X43" i="5"/>
  <c r="U43" i="5"/>
  <c r="R43" i="5"/>
  <c r="O43" i="5"/>
  <c r="L43" i="5"/>
  <c r="I43" i="5"/>
  <c r="F43" i="5"/>
  <c r="C43" i="5"/>
  <c r="X42" i="5"/>
  <c r="U42" i="5"/>
  <c r="R42" i="5"/>
  <c r="O42" i="5"/>
  <c r="L42" i="5"/>
  <c r="I42" i="5"/>
  <c r="F42" i="5"/>
  <c r="C42" i="5"/>
  <c r="X41" i="5"/>
  <c r="X39" i="5" s="1"/>
  <c r="U41" i="5"/>
  <c r="U39" i="5" s="1"/>
  <c r="R41" i="5"/>
  <c r="R39" i="5" s="1"/>
  <c r="O41" i="5"/>
  <c r="O39" i="5" s="1"/>
  <c r="L41" i="5"/>
  <c r="I41" i="5"/>
  <c r="I39" i="5" s="1"/>
  <c r="F41" i="5"/>
  <c r="F39" i="5" s="1"/>
  <c r="C41" i="5"/>
  <c r="C39" i="5" s="1"/>
  <c r="X40" i="5"/>
  <c r="W40" i="5"/>
  <c r="T40" i="5"/>
  <c r="Q40" i="5"/>
  <c r="N40" i="5"/>
  <c r="K40" i="5"/>
  <c r="H40" i="5"/>
  <c r="E40" i="5"/>
  <c r="B40" i="5"/>
  <c r="W39" i="5"/>
  <c r="T39" i="5"/>
  <c r="Q39" i="5"/>
  <c r="N39" i="5"/>
  <c r="K39" i="5"/>
  <c r="H39" i="5"/>
  <c r="E39" i="5"/>
  <c r="B39" i="5"/>
  <c r="W38" i="5"/>
  <c r="T38" i="5"/>
  <c r="Q38" i="5"/>
  <c r="N38" i="5"/>
  <c r="K38" i="5"/>
  <c r="H38" i="5"/>
  <c r="E38" i="5"/>
  <c r="B38" i="5"/>
  <c r="X35" i="5"/>
  <c r="U35" i="5"/>
  <c r="R35" i="5"/>
  <c r="O35" i="5"/>
  <c r="L35" i="5"/>
  <c r="I35" i="5"/>
  <c r="F35" i="5"/>
  <c r="C35" i="5"/>
  <c r="X34" i="5"/>
  <c r="U34" i="5"/>
  <c r="R34" i="5"/>
  <c r="O34" i="5"/>
  <c r="L34" i="5"/>
  <c r="I34" i="5"/>
  <c r="F34" i="5"/>
  <c r="C34" i="5"/>
  <c r="X33" i="5"/>
  <c r="U33" i="5"/>
  <c r="R33" i="5"/>
  <c r="O33" i="5"/>
  <c r="L33" i="5"/>
  <c r="I33" i="5"/>
  <c r="F33" i="5"/>
  <c r="C33" i="5"/>
  <c r="X32" i="5"/>
  <c r="U32" i="5"/>
  <c r="R32" i="5"/>
  <c r="O32" i="5"/>
  <c r="L32" i="5"/>
  <c r="I32" i="5"/>
  <c r="F32" i="5"/>
  <c r="C32" i="5"/>
  <c r="X31" i="5"/>
  <c r="U31" i="5"/>
  <c r="R31" i="5"/>
  <c r="O31" i="5"/>
  <c r="L31" i="5"/>
  <c r="I31" i="5"/>
  <c r="F31" i="5"/>
  <c r="C31" i="5"/>
  <c r="X30" i="5"/>
  <c r="U30" i="5"/>
  <c r="R30" i="5"/>
  <c r="O30" i="5"/>
  <c r="L30" i="5"/>
  <c r="I30" i="5"/>
  <c r="F30" i="5"/>
  <c r="C30" i="5"/>
  <c r="X29" i="5"/>
  <c r="U29" i="5"/>
  <c r="R29" i="5"/>
  <c r="O29" i="5"/>
  <c r="L29" i="5"/>
  <c r="I29" i="5"/>
  <c r="F29" i="5"/>
  <c r="C29" i="5"/>
  <c r="X28" i="5"/>
  <c r="U28" i="5"/>
  <c r="R28" i="5"/>
  <c r="O28" i="5"/>
  <c r="L28" i="5"/>
  <c r="I28" i="5"/>
  <c r="F28" i="5"/>
  <c r="C28" i="5"/>
  <c r="X27" i="5"/>
  <c r="U27" i="5"/>
  <c r="R27" i="5"/>
  <c r="O27" i="5"/>
  <c r="L27" i="5"/>
  <c r="I27" i="5"/>
  <c r="F27" i="5"/>
  <c r="C27" i="5"/>
  <c r="X26" i="5"/>
  <c r="U26" i="5"/>
  <c r="R26" i="5"/>
  <c r="O26" i="5"/>
  <c r="L26" i="5"/>
  <c r="I26" i="5"/>
  <c r="F26" i="5"/>
  <c r="C26" i="5"/>
  <c r="X25" i="5"/>
  <c r="U25" i="5"/>
  <c r="R25" i="5"/>
  <c r="O25" i="5"/>
  <c r="L25" i="5"/>
  <c r="I25" i="5"/>
  <c r="F25" i="5"/>
  <c r="C25" i="5"/>
  <c r="X24" i="5"/>
  <c r="U24" i="5"/>
  <c r="R24" i="5"/>
  <c r="O24" i="5"/>
  <c r="L24" i="5"/>
  <c r="I24" i="5"/>
  <c r="F24" i="5"/>
  <c r="C24" i="5"/>
  <c r="X23" i="5"/>
  <c r="U23" i="5"/>
  <c r="R23" i="5"/>
  <c r="O23" i="5"/>
  <c r="L23" i="5"/>
  <c r="I23" i="5"/>
  <c r="F23" i="5"/>
  <c r="C23" i="5"/>
  <c r="X22" i="5"/>
  <c r="U22" i="5"/>
  <c r="R22" i="5"/>
  <c r="O22" i="5"/>
  <c r="L22" i="5"/>
  <c r="I22" i="5"/>
  <c r="F22" i="5"/>
  <c r="C22" i="5"/>
  <c r="X21" i="5"/>
  <c r="U21" i="5"/>
  <c r="R21" i="5"/>
  <c r="O21" i="5"/>
  <c r="L21" i="5"/>
  <c r="I21" i="5"/>
  <c r="F21" i="5"/>
  <c r="C21" i="5"/>
  <c r="X20" i="5"/>
  <c r="U20" i="5"/>
  <c r="U4" i="5" s="1"/>
  <c r="R20" i="5"/>
  <c r="R4" i="5" s="1"/>
  <c r="O20" i="5"/>
  <c r="O4" i="5" s="1"/>
  <c r="L20" i="5"/>
  <c r="L4" i="5" s="1"/>
  <c r="I20" i="5"/>
  <c r="I4" i="5" s="1"/>
  <c r="F20" i="5"/>
  <c r="F4" i="5" s="1"/>
  <c r="C20" i="5"/>
  <c r="C4" i="5" s="1"/>
  <c r="X19" i="5"/>
  <c r="U19" i="5"/>
  <c r="R19" i="5"/>
  <c r="O19" i="5"/>
  <c r="L19" i="5"/>
  <c r="I19" i="5"/>
  <c r="F19" i="5"/>
  <c r="C19" i="5"/>
  <c r="X18" i="5"/>
  <c r="U18" i="5"/>
  <c r="R18" i="5"/>
  <c r="O18" i="5"/>
  <c r="L18" i="5"/>
  <c r="I18" i="5"/>
  <c r="F18" i="5"/>
  <c r="C18" i="5"/>
  <c r="X17" i="5"/>
  <c r="U17" i="5"/>
  <c r="R17" i="5"/>
  <c r="O17" i="5"/>
  <c r="L17" i="5"/>
  <c r="I17" i="5"/>
  <c r="F17" i="5"/>
  <c r="C17" i="5"/>
  <c r="X16" i="5"/>
  <c r="U16" i="5"/>
  <c r="R16" i="5"/>
  <c r="O16" i="5"/>
  <c r="L16" i="5"/>
  <c r="I16" i="5"/>
  <c r="F16" i="5"/>
  <c r="C16" i="5"/>
  <c r="X15" i="5"/>
  <c r="U15" i="5"/>
  <c r="R15" i="5"/>
  <c r="O15" i="5"/>
  <c r="L15" i="5"/>
  <c r="I15" i="5"/>
  <c r="F15" i="5"/>
  <c r="C15" i="5"/>
  <c r="X14" i="5"/>
  <c r="U14" i="5"/>
  <c r="R14" i="5"/>
  <c r="O14" i="5"/>
  <c r="L14" i="5"/>
  <c r="I14" i="5"/>
  <c r="F14" i="5"/>
  <c r="C14" i="5"/>
  <c r="X13" i="5"/>
  <c r="U13" i="5"/>
  <c r="R13" i="5"/>
  <c r="O13" i="5"/>
  <c r="L13" i="5"/>
  <c r="I13" i="5"/>
  <c r="F13" i="5"/>
  <c r="C13" i="5"/>
  <c r="X12" i="5"/>
  <c r="U12" i="5"/>
  <c r="R12" i="5"/>
  <c r="O12" i="5"/>
  <c r="L12" i="5"/>
  <c r="I12" i="5"/>
  <c r="F12" i="5"/>
  <c r="C12" i="5"/>
  <c r="X11" i="5"/>
  <c r="U11" i="5"/>
  <c r="R11" i="5"/>
  <c r="O11" i="5"/>
  <c r="L11" i="5"/>
  <c r="I11" i="5"/>
  <c r="F11" i="5"/>
  <c r="C11" i="5"/>
  <c r="X10" i="5"/>
  <c r="U10" i="5"/>
  <c r="R10" i="5"/>
  <c r="O10" i="5"/>
  <c r="L10" i="5"/>
  <c r="I10" i="5"/>
  <c r="F10" i="5"/>
  <c r="C10" i="5"/>
  <c r="X9" i="5"/>
  <c r="U9" i="5"/>
  <c r="R9" i="5"/>
  <c r="O9" i="5"/>
  <c r="L9" i="5"/>
  <c r="I9" i="5"/>
  <c r="F9" i="5"/>
  <c r="C9" i="5"/>
  <c r="X8" i="5"/>
  <c r="U8" i="5"/>
  <c r="R8" i="5"/>
  <c r="O8" i="5"/>
  <c r="L8" i="5"/>
  <c r="I8" i="5"/>
  <c r="F8" i="5"/>
  <c r="C8" i="5"/>
  <c r="X7" i="5"/>
  <c r="U7" i="5"/>
  <c r="R7" i="5"/>
  <c r="O7" i="5"/>
  <c r="L7" i="5"/>
  <c r="I7" i="5"/>
  <c r="F7" i="5"/>
  <c r="C7" i="5"/>
  <c r="X6" i="5"/>
  <c r="U6" i="5"/>
  <c r="R6" i="5"/>
  <c r="O6" i="5"/>
  <c r="L6" i="5"/>
  <c r="I6" i="5"/>
  <c r="F6" i="5"/>
  <c r="C6" i="5"/>
  <c r="X5" i="5"/>
  <c r="X3" i="5" s="1"/>
  <c r="U5" i="5"/>
  <c r="U3" i="5" s="1"/>
  <c r="R5" i="5"/>
  <c r="R3" i="5" s="1"/>
  <c r="O5" i="5"/>
  <c r="O3" i="5" s="1"/>
  <c r="L5" i="5"/>
  <c r="L3" i="5" s="1"/>
  <c r="I5" i="5"/>
  <c r="I3" i="5" s="1"/>
  <c r="F5" i="5"/>
  <c r="F3" i="5" s="1"/>
  <c r="C5" i="5"/>
  <c r="C3" i="5" s="1"/>
  <c r="X4" i="5"/>
  <c r="W4" i="5"/>
  <c r="T4" i="5"/>
  <c r="Q4" i="5"/>
  <c r="N4" i="5"/>
  <c r="K4" i="5"/>
  <c r="H4" i="5"/>
  <c r="E4" i="5"/>
  <c r="B4" i="5"/>
  <c r="W3" i="5"/>
  <c r="T3" i="5"/>
  <c r="Q3" i="5"/>
  <c r="N3" i="5"/>
  <c r="K3" i="5"/>
  <c r="H3" i="5"/>
  <c r="E3" i="5"/>
  <c r="B3" i="5"/>
  <c r="W2" i="5"/>
  <c r="T2" i="5"/>
  <c r="Q2" i="5"/>
  <c r="N2" i="5"/>
  <c r="K2" i="5"/>
  <c r="H2" i="5"/>
  <c r="E2" i="5"/>
  <c r="B2" i="5"/>
  <c r="Y434" i="6"/>
  <c r="V434" i="6"/>
  <c r="S434" i="6"/>
  <c r="N434" i="6"/>
  <c r="K434" i="6"/>
  <c r="H434" i="6"/>
  <c r="E434" i="6"/>
  <c r="C434" i="6"/>
  <c r="Y433" i="6"/>
  <c r="V433" i="6"/>
  <c r="S433" i="6"/>
  <c r="N433" i="6"/>
  <c r="K433" i="6"/>
  <c r="H433" i="6"/>
  <c r="E433" i="6"/>
  <c r="C433" i="6"/>
  <c r="Y432" i="6"/>
  <c r="V432" i="6"/>
  <c r="S432" i="6"/>
  <c r="N432" i="6"/>
  <c r="K432" i="6"/>
  <c r="H432" i="6"/>
  <c r="E432" i="6"/>
  <c r="C432" i="6"/>
  <c r="Y431" i="6"/>
  <c r="V431" i="6"/>
  <c r="S431" i="6"/>
  <c r="N431" i="6"/>
  <c r="K431" i="6"/>
  <c r="H431" i="6"/>
  <c r="E431" i="6"/>
  <c r="C431" i="6"/>
  <c r="Y430" i="6"/>
  <c r="V430" i="6"/>
  <c r="S430" i="6"/>
  <c r="N430" i="6"/>
  <c r="K430" i="6"/>
  <c r="H430" i="6"/>
  <c r="E430" i="6"/>
  <c r="C430" i="6"/>
  <c r="Y429" i="6"/>
  <c r="V429" i="6"/>
  <c r="S429" i="6"/>
  <c r="N429" i="6"/>
  <c r="K429" i="6"/>
  <c r="H429" i="6"/>
  <c r="E429" i="6"/>
  <c r="C429" i="6"/>
  <c r="Y428" i="6"/>
  <c r="V428" i="6"/>
  <c r="S428" i="6"/>
  <c r="N428" i="6"/>
  <c r="K428" i="6"/>
  <c r="H428" i="6"/>
  <c r="E428" i="6"/>
  <c r="C428" i="6"/>
  <c r="Y427" i="6"/>
  <c r="V427" i="6"/>
  <c r="S427" i="6"/>
  <c r="N427" i="6"/>
  <c r="K427" i="6"/>
  <c r="H427" i="6"/>
  <c r="E427" i="6"/>
  <c r="C427" i="6"/>
  <c r="Y426" i="6"/>
  <c r="V426" i="6"/>
  <c r="S426" i="6"/>
  <c r="N426" i="6"/>
  <c r="K426" i="6"/>
  <c r="H426" i="6"/>
  <c r="E426" i="6"/>
  <c r="C426" i="6"/>
  <c r="Y425" i="6"/>
  <c r="V425" i="6"/>
  <c r="S425" i="6"/>
  <c r="N425" i="6"/>
  <c r="K425" i="6"/>
  <c r="H425" i="6"/>
  <c r="E425" i="6"/>
  <c r="C425" i="6"/>
  <c r="Y424" i="6"/>
  <c r="V424" i="6"/>
  <c r="S424" i="6"/>
  <c r="N424" i="6"/>
  <c r="K424" i="6"/>
  <c r="H424" i="6"/>
  <c r="E424" i="6"/>
  <c r="C424" i="6"/>
  <c r="Y423" i="6"/>
  <c r="V423" i="6"/>
  <c r="S423" i="6"/>
  <c r="N423" i="6"/>
  <c r="K423" i="6"/>
  <c r="H423" i="6"/>
  <c r="E423" i="6"/>
  <c r="C423" i="6"/>
  <c r="Y422" i="6"/>
  <c r="V422" i="6"/>
  <c r="S422" i="6"/>
  <c r="N422" i="6"/>
  <c r="K422" i="6"/>
  <c r="H422" i="6"/>
  <c r="E422" i="6"/>
  <c r="C422" i="6"/>
  <c r="Y421" i="6"/>
  <c r="V421" i="6"/>
  <c r="S421" i="6"/>
  <c r="N421" i="6"/>
  <c r="K421" i="6"/>
  <c r="H421" i="6"/>
  <c r="E421" i="6"/>
  <c r="C421" i="6"/>
  <c r="Y420" i="6"/>
  <c r="V420" i="6"/>
  <c r="S420" i="6"/>
  <c r="N420" i="6"/>
  <c r="K420" i="6"/>
  <c r="H420" i="6"/>
  <c r="E420" i="6"/>
  <c r="C420" i="6"/>
  <c r="Y419" i="6"/>
  <c r="V419" i="6"/>
  <c r="S419" i="6"/>
  <c r="N419" i="6"/>
  <c r="K419" i="6"/>
  <c r="H419" i="6"/>
  <c r="E419" i="6"/>
  <c r="C419" i="6"/>
  <c r="Y418" i="6"/>
  <c r="V418" i="6"/>
  <c r="S418" i="6"/>
  <c r="N418" i="6"/>
  <c r="K418" i="6"/>
  <c r="H418" i="6"/>
  <c r="E418" i="6"/>
  <c r="C418" i="6"/>
  <c r="Y417" i="6"/>
  <c r="V417" i="6"/>
  <c r="S417" i="6"/>
  <c r="N417" i="6"/>
  <c r="K417" i="6"/>
  <c r="H417" i="6"/>
  <c r="E417" i="6"/>
  <c r="C417" i="6"/>
  <c r="Y416" i="6"/>
  <c r="V416" i="6"/>
  <c r="V403" i="6" s="1"/>
  <c r="S416" i="6"/>
  <c r="S403" i="6" s="1"/>
  <c r="N416" i="6"/>
  <c r="N403" i="6" s="1"/>
  <c r="K416" i="6"/>
  <c r="K403" i="6" s="1"/>
  <c r="H416" i="6"/>
  <c r="H403" i="6" s="1"/>
  <c r="E416" i="6"/>
  <c r="E403" i="6" s="1"/>
  <c r="C416" i="6"/>
  <c r="C403" i="6" s="1"/>
  <c r="Y415" i="6"/>
  <c r="V415" i="6"/>
  <c r="S415" i="6"/>
  <c r="N415" i="6"/>
  <c r="K415" i="6"/>
  <c r="H415" i="6"/>
  <c r="E415" i="6"/>
  <c r="C415" i="6"/>
  <c r="Y414" i="6"/>
  <c r="V414" i="6"/>
  <c r="S414" i="6"/>
  <c r="N414" i="6"/>
  <c r="K414" i="6"/>
  <c r="H414" i="6"/>
  <c r="E414" i="6"/>
  <c r="C414" i="6"/>
  <c r="Y413" i="6"/>
  <c r="V413" i="6"/>
  <c r="S413" i="6"/>
  <c r="N413" i="6"/>
  <c r="K413" i="6"/>
  <c r="H413" i="6"/>
  <c r="E413" i="6"/>
  <c r="C413" i="6"/>
  <c r="Y412" i="6"/>
  <c r="V412" i="6"/>
  <c r="S412" i="6"/>
  <c r="N412" i="6"/>
  <c r="K412" i="6"/>
  <c r="H412" i="6"/>
  <c r="E412" i="6"/>
  <c r="C412" i="6"/>
  <c r="Y411" i="6"/>
  <c r="V411" i="6"/>
  <c r="S411" i="6"/>
  <c r="N411" i="6"/>
  <c r="K411" i="6"/>
  <c r="H411" i="6"/>
  <c r="E411" i="6"/>
  <c r="C411" i="6"/>
  <c r="Y410" i="6"/>
  <c r="V410" i="6"/>
  <c r="S410" i="6"/>
  <c r="N410" i="6"/>
  <c r="K410" i="6"/>
  <c r="H410" i="6"/>
  <c r="E410" i="6"/>
  <c r="C410" i="6"/>
  <c r="Y409" i="6"/>
  <c r="V409" i="6"/>
  <c r="S409" i="6"/>
  <c r="N409" i="6"/>
  <c r="K409" i="6"/>
  <c r="H409" i="6"/>
  <c r="E409" i="6"/>
  <c r="C409" i="6"/>
  <c r="Y408" i="6"/>
  <c r="V408" i="6"/>
  <c r="S408" i="6"/>
  <c r="N408" i="6"/>
  <c r="K408" i="6"/>
  <c r="H408" i="6"/>
  <c r="E408" i="6"/>
  <c r="C408" i="6"/>
  <c r="Y407" i="6"/>
  <c r="V407" i="6"/>
  <c r="S407" i="6"/>
  <c r="N407" i="6"/>
  <c r="K407" i="6"/>
  <c r="H407" i="6"/>
  <c r="E407" i="6"/>
  <c r="C407" i="6"/>
  <c r="Y406" i="6"/>
  <c r="V406" i="6"/>
  <c r="S406" i="6"/>
  <c r="N406" i="6"/>
  <c r="K406" i="6"/>
  <c r="H406" i="6"/>
  <c r="E406" i="6"/>
  <c r="C406" i="6"/>
  <c r="Y405" i="6"/>
  <c r="V405" i="6"/>
  <c r="S405" i="6"/>
  <c r="N405" i="6"/>
  <c r="K405" i="6"/>
  <c r="H405" i="6"/>
  <c r="E405" i="6"/>
  <c r="C405" i="6"/>
  <c r="Y404" i="6"/>
  <c r="Y401" i="6" s="1"/>
  <c r="V404" i="6"/>
  <c r="S404" i="6"/>
  <c r="S402" i="6" s="1"/>
  <c r="N404" i="6"/>
  <c r="N401" i="6" s="1"/>
  <c r="K404" i="6"/>
  <c r="K402" i="6" s="1"/>
  <c r="H404" i="6"/>
  <c r="H402" i="6" s="1"/>
  <c r="E404" i="6"/>
  <c r="E401" i="6" s="1"/>
  <c r="C404" i="6"/>
  <c r="C401" i="6" s="1"/>
  <c r="Y403" i="6"/>
  <c r="X403" i="6"/>
  <c r="U403" i="6"/>
  <c r="R403" i="6"/>
  <c r="Q403" i="6"/>
  <c r="P403" i="6"/>
  <c r="O403" i="6"/>
  <c r="M403" i="6"/>
  <c r="J403" i="6"/>
  <c r="G403" i="6"/>
  <c r="D403" i="6"/>
  <c r="B403" i="6"/>
  <c r="X402" i="6"/>
  <c r="U402" i="6"/>
  <c r="R402" i="6"/>
  <c r="Q402" i="6"/>
  <c r="P402" i="6"/>
  <c r="M402" i="6"/>
  <c r="J402" i="6"/>
  <c r="G402" i="6"/>
  <c r="D402" i="6"/>
  <c r="B402" i="6"/>
  <c r="X401" i="6"/>
  <c r="U401" i="6"/>
  <c r="R401" i="6"/>
  <c r="Q401" i="6"/>
  <c r="P401" i="6"/>
  <c r="M401" i="6"/>
  <c r="J401" i="6"/>
  <c r="G401" i="6"/>
  <c r="D401" i="6"/>
  <c r="B401" i="6"/>
  <c r="Y397" i="6"/>
  <c r="V397" i="6"/>
  <c r="S397" i="6"/>
  <c r="N397" i="6"/>
  <c r="K397" i="6"/>
  <c r="H397" i="6"/>
  <c r="E397" i="6"/>
  <c r="C397" i="6"/>
  <c r="Y396" i="6"/>
  <c r="V396" i="6"/>
  <c r="S396" i="6"/>
  <c r="N396" i="6"/>
  <c r="K396" i="6"/>
  <c r="H396" i="6"/>
  <c r="E396" i="6"/>
  <c r="C396" i="6"/>
  <c r="Y395" i="6"/>
  <c r="V395" i="6"/>
  <c r="S395" i="6"/>
  <c r="N395" i="6"/>
  <c r="K395" i="6"/>
  <c r="H395" i="6"/>
  <c r="E395" i="6"/>
  <c r="C395" i="6"/>
  <c r="Y394" i="6"/>
  <c r="V394" i="6"/>
  <c r="S394" i="6"/>
  <c r="N394" i="6"/>
  <c r="K394" i="6"/>
  <c r="H394" i="6"/>
  <c r="E394" i="6"/>
  <c r="C394" i="6"/>
  <c r="Y393" i="6"/>
  <c r="V393" i="6"/>
  <c r="S393" i="6"/>
  <c r="N393" i="6"/>
  <c r="K393" i="6"/>
  <c r="H393" i="6"/>
  <c r="E393" i="6"/>
  <c r="C393" i="6"/>
  <c r="Y392" i="6"/>
  <c r="V392" i="6"/>
  <c r="S392" i="6"/>
  <c r="N392" i="6"/>
  <c r="K392" i="6"/>
  <c r="H392" i="6"/>
  <c r="E392" i="6"/>
  <c r="C392" i="6"/>
  <c r="Y391" i="6"/>
  <c r="V391" i="6"/>
  <c r="S391" i="6"/>
  <c r="N391" i="6"/>
  <c r="K391" i="6"/>
  <c r="H391" i="6"/>
  <c r="E391" i="6"/>
  <c r="C391" i="6"/>
  <c r="Y390" i="6"/>
  <c r="V390" i="6"/>
  <c r="S390" i="6"/>
  <c r="N390" i="6"/>
  <c r="K390" i="6"/>
  <c r="H390" i="6"/>
  <c r="E390" i="6"/>
  <c r="C390" i="6"/>
  <c r="Y389" i="6"/>
  <c r="V389" i="6"/>
  <c r="S389" i="6"/>
  <c r="N389" i="6"/>
  <c r="K389" i="6"/>
  <c r="H389" i="6"/>
  <c r="E389" i="6"/>
  <c r="C389" i="6"/>
  <c r="Y388" i="6"/>
  <c r="V388" i="6"/>
  <c r="S388" i="6"/>
  <c r="N388" i="6"/>
  <c r="K388" i="6"/>
  <c r="H388" i="6"/>
  <c r="E388" i="6"/>
  <c r="C388" i="6"/>
  <c r="Y387" i="6"/>
  <c r="V387" i="6"/>
  <c r="S387" i="6"/>
  <c r="N387" i="6"/>
  <c r="K387" i="6"/>
  <c r="H387" i="6"/>
  <c r="E387" i="6"/>
  <c r="C387" i="6"/>
  <c r="Y386" i="6"/>
  <c r="V386" i="6"/>
  <c r="S386" i="6"/>
  <c r="N386" i="6"/>
  <c r="K386" i="6"/>
  <c r="H386" i="6"/>
  <c r="E386" i="6"/>
  <c r="C386" i="6"/>
  <c r="Y385" i="6"/>
  <c r="V385" i="6"/>
  <c r="S385" i="6"/>
  <c r="N385" i="6"/>
  <c r="K385" i="6"/>
  <c r="H385" i="6"/>
  <c r="E385" i="6"/>
  <c r="C385" i="6"/>
  <c r="Y384" i="6"/>
  <c r="V384" i="6"/>
  <c r="S384" i="6"/>
  <c r="N384" i="6"/>
  <c r="K384" i="6"/>
  <c r="H384" i="6"/>
  <c r="E384" i="6"/>
  <c r="C384" i="6"/>
  <c r="Y383" i="6"/>
  <c r="V383" i="6"/>
  <c r="S383" i="6"/>
  <c r="N383" i="6"/>
  <c r="K383" i="6"/>
  <c r="H383" i="6"/>
  <c r="E383" i="6"/>
  <c r="C383" i="6"/>
  <c r="Y382" i="6"/>
  <c r="V382" i="6"/>
  <c r="S382" i="6"/>
  <c r="N382" i="6"/>
  <c r="K382" i="6"/>
  <c r="H382" i="6"/>
  <c r="E382" i="6"/>
  <c r="C382" i="6"/>
  <c r="Y381" i="6"/>
  <c r="V381" i="6"/>
  <c r="S381" i="6"/>
  <c r="N381" i="6"/>
  <c r="K381" i="6"/>
  <c r="H381" i="6"/>
  <c r="E381" i="6"/>
  <c r="C381" i="6"/>
  <c r="Y380" i="6"/>
  <c r="V380" i="6"/>
  <c r="V367" i="6" s="1"/>
  <c r="S380" i="6"/>
  <c r="S367" i="6" s="1"/>
  <c r="N380" i="6"/>
  <c r="N367" i="6" s="1"/>
  <c r="K380" i="6"/>
  <c r="K367" i="6" s="1"/>
  <c r="H380" i="6"/>
  <c r="H367" i="6" s="1"/>
  <c r="E380" i="6"/>
  <c r="C380" i="6"/>
  <c r="C367" i="6" s="1"/>
  <c r="Y379" i="6"/>
  <c r="V379" i="6"/>
  <c r="S379" i="6"/>
  <c r="N379" i="6"/>
  <c r="K379" i="6"/>
  <c r="H379" i="6"/>
  <c r="E379" i="6"/>
  <c r="C379" i="6"/>
  <c r="Y378" i="6"/>
  <c r="V378" i="6"/>
  <c r="S378" i="6"/>
  <c r="N378" i="6"/>
  <c r="K378" i="6"/>
  <c r="H378" i="6"/>
  <c r="E378" i="6"/>
  <c r="C378" i="6"/>
  <c r="Y377" i="6"/>
  <c r="V377" i="6"/>
  <c r="S377" i="6"/>
  <c r="N377" i="6"/>
  <c r="K377" i="6"/>
  <c r="H377" i="6"/>
  <c r="E377" i="6"/>
  <c r="C377" i="6"/>
  <c r="Y376" i="6"/>
  <c r="V376" i="6"/>
  <c r="S376" i="6"/>
  <c r="N376" i="6"/>
  <c r="K376" i="6"/>
  <c r="H376" i="6"/>
  <c r="E376" i="6"/>
  <c r="C376" i="6"/>
  <c r="Y375" i="6"/>
  <c r="V375" i="6"/>
  <c r="S375" i="6"/>
  <c r="N375" i="6"/>
  <c r="K375" i="6"/>
  <c r="H375" i="6"/>
  <c r="E375" i="6"/>
  <c r="C375" i="6"/>
  <c r="Y374" i="6"/>
  <c r="V374" i="6"/>
  <c r="S374" i="6"/>
  <c r="N374" i="6"/>
  <c r="K374" i="6"/>
  <c r="H374" i="6"/>
  <c r="E374" i="6"/>
  <c r="C374" i="6"/>
  <c r="Y373" i="6"/>
  <c r="V373" i="6"/>
  <c r="S373" i="6"/>
  <c r="N373" i="6"/>
  <c r="K373" i="6"/>
  <c r="H373" i="6"/>
  <c r="E373" i="6"/>
  <c r="C373" i="6"/>
  <c r="Y372" i="6"/>
  <c r="V372" i="6"/>
  <c r="S372" i="6"/>
  <c r="N372" i="6"/>
  <c r="K372" i="6"/>
  <c r="H372" i="6"/>
  <c r="E372" i="6"/>
  <c r="C372" i="6"/>
  <c r="Y371" i="6"/>
  <c r="V371" i="6"/>
  <c r="S371" i="6"/>
  <c r="N371" i="6"/>
  <c r="K371" i="6"/>
  <c r="H371" i="6"/>
  <c r="E371" i="6"/>
  <c r="C371" i="6"/>
  <c r="Y370" i="6"/>
  <c r="V370" i="6"/>
  <c r="S370" i="6"/>
  <c r="N370" i="6"/>
  <c r="K370" i="6"/>
  <c r="H370" i="6"/>
  <c r="E370" i="6"/>
  <c r="C370" i="6"/>
  <c r="Y369" i="6"/>
  <c r="V369" i="6"/>
  <c r="S369" i="6"/>
  <c r="N369" i="6"/>
  <c r="K369" i="6"/>
  <c r="H369" i="6"/>
  <c r="E369" i="6"/>
  <c r="C369" i="6"/>
  <c r="Y368" i="6"/>
  <c r="Y365" i="6" s="1"/>
  <c r="V368" i="6"/>
  <c r="V366" i="6" s="1"/>
  <c r="S368" i="6"/>
  <c r="S365" i="6" s="1"/>
  <c r="N368" i="6"/>
  <c r="N365" i="6" s="1"/>
  <c r="K368" i="6"/>
  <c r="H368" i="6"/>
  <c r="H366" i="6" s="1"/>
  <c r="E368" i="6"/>
  <c r="E366" i="6" s="1"/>
  <c r="C368" i="6"/>
  <c r="C365" i="6" s="1"/>
  <c r="Y367" i="6"/>
  <c r="X367" i="6"/>
  <c r="U367" i="6"/>
  <c r="R367" i="6"/>
  <c r="Q367" i="6"/>
  <c r="P367" i="6"/>
  <c r="O367" i="6"/>
  <c r="M367" i="6"/>
  <c r="J367" i="6"/>
  <c r="G367" i="6"/>
  <c r="D367" i="6"/>
  <c r="B367" i="6"/>
  <c r="X366" i="6"/>
  <c r="U366" i="6"/>
  <c r="R366" i="6"/>
  <c r="Q366" i="6"/>
  <c r="P366" i="6"/>
  <c r="M366" i="6"/>
  <c r="J366" i="6"/>
  <c r="G366" i="6"/>
  <c r="D366" i="6"/>
  <c r="C366" i="6"/>
  <c r="B366" i="6"/>
  <c r="X365" i="6"/>
  <c r="U365" i="6"/>
  <c r="R365" i="6"/>
  <c r="Q365" i="6"/>
  <c r="P365" i="6"/>
  <c r="M365" i="6"/>
  <c r="J365" i="6"/>
  <c r="G365" i="6"/>
  <c r="D365" i="6"/>
  <c r="B365" i="6"/>
  <c r="Y361" i="6"/>
  <c r="V361" i="6"/>
  <c r="S361" i="6"/>
  <c r="N361" i="6"/>
  <c r="K361" i="6"/>
  <c r="H361" i="6"/>
  <c r="E361" i="6"/>
  <c r="C361" i="6"/>
  <c r="Y360" i="6"/>
  <c r="V360" i="6"/>
  <c r="S360" i="6"/>
  <c r="N360" i="6"/>
  <c r="K360" i="6"/>
  <c r="H360" i="6"/>
  <c r="E360" i="6"/>
  <c r="C360" i="6"/>
  <c r="Y359" i="6"/>
  <c r="V359" i="6"/>
  <c r="S359" i="6"/>
  <c r="N359" i="6"/>
  <c r="K359" i="6"/>
  <c r="H359" i="6"/>
  <c r="E359" i="6"/>
  <c r="C359" i="6"/>
  <c r="Y358" i="6"/>
  <c r="V358" i="6"/>
  <c r="S358" i="6"/>
  <c r="N358" i="6"/>
  <c r="K358" i="6"/>
  <c r="H358" i="6"/>
  <c r="E358" i="6"/>
  <c r="C358" i="6"/>
  <c r="Y357" i="6"/>
  <c r="V357" i="6"/>
  <c r="S357" i="6"/>
  <c r="N357" i="6"/>
  <c r="K357" i="6"/>
  <c r="H357" i="6"/>
  <c r="E357" i="6"/>
  <c r="C357" i="6"/>
  <c r="Y356" i="6"/>
  <c r="V356" i="6"/>
  <c r="S356" i="6"/>
  <c r="N356" i="6"/>
  <c r="K356" i="6"/>
  <c r="H356" i="6"/>
  <c r="E356" i="6"/>
  <c r="C356" i="6"/>
  <c r="Y355" i="6"/>
  <c r="V355" i="6"/>
  <c r="S355" i="6"/>
  <c r="N355" i="6"/>
  <c r="K355" i="6"/>
  <c r="H355" i="6"/>
  <c r="E355" i="6"/>
  <c r="C355" i="6"/>
  <c r="Y354" i="6"/>
  <c r="V354" i="6"/>
  <c r="S354" i="6"/>
  <c r="N354" i="6"/>
  <c r="K354" i="6"/>
  <c r="H354" i="6"/>
  <c r="E354" i="6"/>
  <c r="C354" i="6"/>
  <c r="Y353" i="6"/>
  <c r="V353" i="6"/>
  <c r="S353" i="6"/>
  <c r="N353" i="6"/>
  <c r="K353" i="6"/>
  <c r="H353" i="6"/>
  <c r="E353" i="6"/>
  <c r="C353" i="6"/>
  <c r="Y352" i="6"/>
  <c r="V352" i="6"/>
  <c r="S352" i="6"/>
  <c r="N352" i="6"/>
  <c r="K352" i="6"/>
  <c r="H352" i="6"/>
  <c r="E352" i="6"/>
  <c r="C352" i="6"/>
  <c r="Y351" i="6"/>
  <c r="V351" i="6"/>
  <c r="S351" i="6"/>
  <c r="N351" i="6"/>
  <c r="K351" i="6"/>
  <c r="H351" i="6"/>
  <c r="E351" i="6"/>
  <c r="C351" i="6"/>
  <c r="Y350" i="6"/>
  <c r="V350" i="6"/>
  <c r="S350" i="6"/>
  <c r="N350" i="6"/>
  <c r="K350" i="6"/>
  <c r="H350" i="6"/>
  <c r="E350" i="6"/>
  <c r="C350" i="6"/>
  <c r="Y349" i="6"/>
  <c r="V349" i="6"/>
  <c r="S349" i="6"/>
  <c r="N349" i="6"/>
  <c r="K349" i="6"/>
  <c r="H349" i="6"/>
  <c r="E349" i="6"/>
  <c r="C349" i="6"/>
  <c r="Y348" i="6"/>
  <c r="V348" i="6"/>
  <c r="S348" i="6"/>
  <c r="N348" i="6"/>
  <c r="K348" i="6"/>
  <c r="H348" i="6"/>
  <c r="E348" i="6"/>
  <c r="C348" i="6"/>
  <c r="Y347" i="6"/>
  <c r="V347" i="6"/>
  <c r="S347" i="6"/>
  <c r="N347" i="6"/>
  <c r="K347" i="6"/>
  <c r="H347" i="6"/>
  <c r="E347" i="6"/>
  <c r="C347" i="6"/>
  <c r="Y346" i="6"/>
  <c r="V346" i="6"/>
  <c r="S346" i="6"/>
  <c r="N346" i="6"/>
  <c r="K346" i="6"/>
  <c r="H346" i="6"/>
  <c r="E346" i="6"/>
  <c r="C346" i="6"/>
  <c r="Y345" i="6"/>
  <c r="V345" i="6"/>
  <c r="S345" i="6"/>
  <c r="N345" i="6"/>
  <c r="K345" i="6"/>
  <c r="H345" i="6"/>
  <c r="E345" i="6"/>
  <c r="C345" i="6"/>
  <c r="Y344" i="6"/>
  <c r="V344" i="6"/>
  <c r="S344" i="6"/>
  <c r="N344" i="6"/>
  <c r="K344" i="6"/>
  <c r="H344" i="6"/>
  <c r="E344" i="6"/>
  <c r="C344" i="6"/>
  <c r="Y343" i="6"/>
  <c r="V343" i="6"/>
  <c r="V330" i="6" s="1"/>
  <c r="S343" i="6"/>
  <c r="S330" i="6" s="1"/>
  <c r="N343" i="6"/>
  <c r="N330" i="6" s="1"/>
  <c r="K343" i="6"/>
  <c r="K330" i="6" s="1"/>
  <c r="H343" i="6"/>
  <c r="H330" i="6" s="1"/>
  <c r="E343" i="6"/>
  <c r="E330" i="6" s="1"/>
  <c r="C343" i="6"/>
  <c r="C330" i="6" s="1"/>
  <c r="Y342" i="6"/>
  <c r="V342" i="6"/>
  <c r="S342" i="6"/>
  <c r="N342" i="6"/>
  <c r="K342" i="6"/>
  <c r="H342" i="6"/>
  <c r="E342" i="6"/>
  <c r="C342" i="6"/>
  <c r="Y341" i="6"/>
  <c r="V341" i="6"/>
  <c r="S341" i="6"/>
  <c r="N341" i="6"/>
  <c r="K341" i="6"/>
  <c r="H341" i="6"/>
  <c r="E341" i="6"/>
  <c r="C341" i="6"/>
  <c r="Y340" i="6"/>
  <c r="V340" i="6"/>
  <c r="S340" i="6"/>
  <c r="N340" i="6"/>
  <c r="K340" i="6"/>
  <c r="H340" i="6"/>
  <c r="E340" i="6"/>
  <c r="C340" i="6"/>
  <c r="Y339" i="6"/>
  <c r="V339" i="6"/>
  <c r="S339" i="6"/>
  <c r="N339" i="6"/>
  <c r="K339" i="6"/>
  <c r="H339" i="6"/>
  <c r="E339" i="6"/>
  <c r="C339" i="6"/>
  <c r="Y338" i="6"/>
  <c r="V338" i="6"/>
  <c r="S338" i="6"/>
  <c r="N338" i="6"/>
  <c r="K338" i="6"/>
  <c r="H338" i="6"/>
  <c r="E338" i="6"/>
  <c r="C338" i="6"/>
  <c r="Y337" i="6"/>
  <c r="V337" i="6"/>
  <c r="S337" i="6"/>
  <c r="N337" i="6"/>
  <c r="K337" i="6"/>
  <c r="H337" i="6"/>
  <c r="E337" i="6"/>
  <c r="C337" i="6"/>
  <c r="Y336" i="6"/>
  <c r="V336" i="6"/>
  <c r="S336" i="6"/>
  <c r="N336" i="6"/>
  <c r="K336" i="6"/>
  <c r="H336" i="6"/>
  <c r="E336" i="6"/>
  <c r="C336" i="6"/>
  <c r="Y335" i="6"/>
  <c r="V335" i="6"/>
  <c r="S335" i="6"/>
  <c r="N335" i="6"/>
  <c r="K335" i="6"/>
  <c r="H335" i="6"/>
  <c r="E335" i="6"/>
  <c r="C335" i="6"/>
  <c r="Y334" i="6"/>
  <c r="V334" i="6"/>
  <c r="S334" i="6"/>
  <c r="N334" i="6"/>
  <c r="K334" i="6"/>
  <c r="H334" i="6"/>
  <c r="E334" i="6"/>
  <c r="C334" i="6"/>
  <c r="Y333" i="6"/>
  <c r="V333" i="6"/>
  <c r="S333" i="6"/>
  <c r="N333" i="6"/>
  <c r="K333" i="6"/>
  <c r="H333" i="6"/>
  <c r="E333" i="6"/>
  <c r="C333" i="6"/>
  <c r="Y332" i="6"/>
  <c r="V332" i="6"/>
  <c r="S332" i="6"/>
  <c r="N332" i="6"/>
  <c r="K332" i="6"/>
  <c r="H332" i="6"/>
  <c r="E332" i="6"/>
  <c r="C332" i="6"/>
  <c r="Y331" i="6"/>
  <c r="Y329" i="6" s="1"/>
  <c r="V331" i="6"/>
  <c r="V328" i="6" s="1"/>
  <c r="S331" i="6"/>
  <c r="S329" i="6" s="1"/>
  <c r="N331" i="6"/>
  <c r="N329" i="6" s="1"/>
  <c r="K331" i="6"/>
  <c r="K329" i="6" s="1"/>
  <c r="H331" i="6"/>
  <c r="H329" i="6" s="1"/>
  <c r="E331" i="6"/>
  <c r="E329" i="6" s="1"/>
  <c r="C331" i="6"/>
  <c r="C329" i="6" s="1"/>
  <c r="Y330" i="6"/>
  <c r="X330" i="6"/>
  <c r="U330" i="6"/>
  <c r="R330" i="6"/>
  <c r="Q330" i="6"/>
  <c r="P330" i="6"/>
  <c r="O330" i="6"/>
  <c r="M330" i="6"/>
  <c r="J330" i="6"/>
  <c r="G330" i="6"/>
  <c r="D330" i="6"/>
  <c r="B330" i="6"/>
  <c r="X329" i="6"/>
  <c r="U329" i="6"/>
  <c r="R329" i="6"/>
  <c r="Q329" i="6"/>
  <c r="P329" i="6"/>
  <c r="M329" i="6"/>
  <c r="J329" i="6"/>
  <c r="G329" i="6"/>
  <c r="D329" i="6"/>
  <c r="B329" i="6"/>
  <c r="X328" i="6"/>
  <c r="U328" i="6"/>
  <c r="R328" i="6"/>
  <c r="Q328" i="6"/>
  <c r="P328" i="6"/>
  <c r="M328" i="6"/>
  <c r="J328" i="6"/>
  <c r="H328" i="6"/>
  <c r="G328" i="6"/>
  <c r="D328" i="6"/>
  <c r="B328" i="6"/>
  <c r="Y324" i="6"/>
  <c r="V324" i="6"/>
  <c r="S324" i="6"/>
  <c r="N324" i="6"/>
  <c r="K324" i="6"/>
  <c r="H324" i="6"/>
  <c r="E324" i="6"/>
  <c r="C324" i="6"/>
  <c r="Y323" i="6"/>
  <c r="V323" i="6"/>
  <c r="S323" i="6"/>
  <c r="N323" i="6"/>
  <c r="K323" i="6"/>
  <c r="H323" i="6"/>
  <c r="E323" i="6"/>
  <c r="C323" i="6"/>
  <c r="Y322" i="6"/>
  <c r="V322" i="6"/>
  <c r="S322" i="6"/>
  <c r="N322" i="6"/>
  <c r="K322" i="6"/>
  <c r="H322" i="6"/>
  <c r="E322" i="6"/>
  <c r="C322" i="6"/>
  <c r="Y321" i="6"/>
  <c r="V321" i="6"/>
  <c r="S321" i="6"/>
  <c r="N321" i="6"/>
  <c r="K321" i="6"/>
  <c r="H321" i="6"/>
  <c r="E321" i="6"/>
  <c r="C321" i="6"/>
  <c r="Y320" i="6"/>
  <c r="V320" i="6"/>
  <c r="S320" i="6"/>
  <c r="N320" i="6"/>
  <c r="K320" i="6"/>
  <c r="H320" i="6"/>
  <c r="E320" i="6"/>
  <c r="C320" i="6"/>
  <c r="Y319" i="6"/>
  <c r="V319" i="6"/>
  <c r="S319" i="6"/>
  <c r="N319" i="6"/>
  <c r="K319" i="6"/>
  <c r="H319" i="6"/>
  <c r="E319" i="6"/>
  <c r="C319" i="6"/>
  <c r="Y318" i="6"/>
  <c r="V318" i="6"/>
  <c r="S318" i="6"/>
  <c r="N318" i="6"/>
  <c r="K318" i="6"/>
  <c r="H318" i="6"/>
  <c r="E318" i="6"/>
  <c r="C318" i="6"/>
  <c r="Y317" i="6"/>
  <c r="V317" i="6"/>
  <c r="S317" i="6"/>
  <c r="N317" i="6"/>
  <c r="K317" i="6"/>
  <c r="H317" i="6"/>
  <c r="E317" i="6"/>
  <c r="C317" i="6"/>
  <c r="Y316" i="6"/>
  <c r="V316" i="6"/>
  <c r="S316" i="6"/>
  <c r="N316" i="6"/>
  <c r="K316" i="6"/>
  <c r="H316" i="6"/>
  <c r="E316" i="6"/>
  <c r="C316" i="6"/>
  <c r="Y315" i="6"/>
  <c r="V315" i="6"/>
  <c r="S315" i="6"/>
  <c r="N315" i="6"/>
  <c r="K315" i="6"/>
  <c r="H315" i="6"/>
  <c r="E315" i="6"/>
  <c r="C315" i="6"/>
  <c r="Y314" i="6"/>
  <c r="V314" i="6"/>
  <c r="S314" i="6"/>
  <c r="N314" i="6"/>
  <c r="K314" i="6"/>
  <c r="H314" i="6"/>
  <c r="E314" i="6"/>
  <c r="C314" i="6"/>
  <c r="Y313" i="6"/>
  <c r="V313" i="6"/>
  <c r="S313" i="6"/>
  <c r="N313" i="6"/>
  <c r="K313" i="6"/>
  <c r="H313" i="6"/>
  <c r="E313" i="6"/>
  <c r="C313" i="6"/>
  <c r="Y312" i="6"/>
  <c r="V312" i="6"/>
  <c r="S312" i="6"/>
  <c r="N312" i="6"/>
  <c r="K312" i="6"/>
  <c r="H312" i="6"/>
  <c r="E312" i="6"/>
  <c r="C312" i="6"/>
  <c r="Y311" i="6"/>
  <c r="V311" i="6"/>
  <c r="S311" i="6"/>
  <c r="N311" i="6"/>
  <c r="K311" i="6"/>
  <c r="H311" i="6"/>
  <c r="E311" i="6"/>
  <c r="C311" i="6"/>
  <c r="Y310" i="6"/>
  <c r="V310" i="6"/>
  <c r="S310" i="6"/>
  <c r="N310" i="6"/>
  <c r="K310" i="6"/>
  <c r="H310" i="6"/>
  <c r="E310" i="6"/>
  <c r="C310" i="6"/>
  <c r="Y309" i="6"/>
  <c r="V309" i="6"/>
  <c r="S309" i="6"/>
  <c r="N309" i="6"/>
  <c r="K309" i="6"/>
  <c r="H309" i="6"/>
  <c r="E309" i="6"/>
  <c r="C309" i="6"/>
  <c r="Y308" i="6"/>
  <c r="V308" i="6"/>
  <c r="V295" i="6" s="1"/>
  <c r="S308" i="6"/>
  <c r="S295" i="6" s="1"/>
  <c r="N308" i="6"/>
  <c r="N295" i="6" s="1"/>
  <c r="K308" i="6"/>
  <c r="K295" i="6" s="1"/>
  <c r="H308" i="6"/>
  <c r="H295" i="6" s="1"/>
  <c r="E308" i="6"/>
  <c r="E295" i="6" s="1"/>
  <c r="C308" i="6"/>
  <c r="C295" i="6" s="1"/>
  <c r="Y307" i="6"/>
  <c r="V307" i="6"/>
  <c r="S307" i="6"/>
  <c r="N307" i="6"/>
  <c r="K307" i="6"/>
  <c r="H307" i="6"/>
  <c r="E307" i="6"/>
  <c r="C307" i="6"/>
  <c r="Y306" i="6"/>
  <c r="V306" i="6"/>
  <c r="S306" i="6"/>
  <c r="N306" i="6"/>
  <c r="K306" i="6"/>
  <c r="H306" i="6"/>
  <c r="E306" i="6"/>
  <c r="C306" i="6"/>
  <c r="Y305" i="6"/>
  <c r="V305" i="6"/>
  <c r="S305" i="6"/>
  <c r="N305" i="6"/>
  <c r="K305" i="6"/>
  <c r="H305" i="6"/>
  <c r="E305" i="6"/>
  <c r="C305" i="6"/>
  <c r="Y304" i="6"/>
  <c r="V304" i="6"/>
  <c r="S304" i="6"/>
  <c r="N304" i="6"/>
  <c r="K304" i="6"/>
  <c r="H304" i="6"/>
  <c r="E304" i="6"/>
  <c r="C304" i="6"/>
  <c r="Y303" i="6"/>
  <c r="V303" i="6"/>
  <c r="S303" i="6"/>
  <c r="N303" i="6"/>
  <c r="K303" i="6"/>
  <c r="H303" i="6"/>
  <c r="E303" i="6"/>
  <c r="C303" i="6"/>
  <c r="Y302" i="6"/>
  <c r="V302" i="6"/>
  <c r="S302" i="6"/>
  <c r="N302" i="6"/>
  <c r="K302" i="6"/>
  <c r="H302" i="6"/>
  <c r="E302" i="6"/>
  <c r="C302" i="6"/>
  <c r="Y301" i="6"/>
  <c r="V301" i="6"/>
  <c r="S301" i="6"/>
  <c r="N301" i="6"/>
  <c r="K301" i="6"/>
  <c r="H301" i="6"/>
  <c r="E301" i="6"/>
  <c r="C301" i="6"/>
  <c r="Y300" i="6"/>
  <c r="V300" i="6"/>
  <c r="S300" i="6"/>
  <c r="N300" i="6"/>
  <c r="K300" i="6"/>
  <c r="H300" i="6"/>
  <c r="E300" i="6"/>
  <c r="C300" i="6"/>
  <c r="Y299" i="6"/>
  <c r="V299" i="6"/>
  <c r="S299" i="6"/>
  <c r="N299" i="6"/>
  <c r="K299" i="6"/>
  <c r="H299" i="6"/>
  <c r="E299" i="6"/>
  <c r="C299" i="6"/>
  <c r="Y298" i="6"/>
  <c r="V298" i="6"/>
  <c r="S298" i="6"/>
  <c r="N298" i="6"/>
  <c r="K298" i="6"/>
  <c r="H298" i="6"/>
  <c r="E298" i="6"/>
  <c r="C298" i="6"/>
  <c r="Y297" i="6"/>
  <c r="V297" i="6"/>
  <c r="S297" i="6"/>
  <c r="N297" i="6"/>
  <c r="K297" i="6"/>
  <c r="H297" i="6"/>
  <c r="E297" i="6"/>
  <c r="C297" i="6"/>
  <c r="Y296" i="6"/>
  <c r="Y294" i="6" s="1"/>
  <c r="V296" i="6"/>
  <c r="V293" i="6" s="1"/>
  <c r="S296" i="6"/>
  <c r="S294" i="6" s="1"/>
  <c r="N296" i="6"/>
  <c r="N294" i="6" s="1"/>
  <c r="K296" i="6"/>
  <c r="K293" i="6" s="1"/>
  <c r="H296" i="6"/>
  <c r="H294" i="6" s="1"/>
  <c r="E296" i="6"/>
  <c r="E293" i="6" s="1"/>
  <c r="C296" i="6"/>
  <c r="C293" i="6" s="1"/>
  <c r="Y295" i="6"/>
  <c r="X295" i="6"/>
  <c r="U295" i="6"/>
  <c r="R295" i="6"/>
  <c r="Q295" i="6"/>
  <c r="P295" i="6"/>
  <c r="O295" i="6"/>
  <c r="M295" i="6"/>
  <c r="J295" i="6"/>
  <c r="G295" i="6"/>
  <c r="D295" i="6"/>
  <c r="B295" i="6"/>
  <c r="X294" i="6"/>
  <c r="U294" i="6"/>
  <c r="R294" i="6"/>
  <c r="Q294" i="6"/>
  <c r="P294" i="6"/>
  <c r="M294" i="6"/>
  <c r="J294" i="6"/>
  <c r="G294" i="6"/>
  <c r="D294" i="6"/>
  <c r="B294" i="6"/>
  <c r="X293" i="6"/>
  <c r="U293" i="6"/>
  <c r="R293" i="6"/>
  <c r="Q293" i="6"/>
  <c r="P293" i="6"/>
  <c r="M293" i="6"/>
  <c r="J293" i="6"/>
  <c r="G293" i="6"/>
  <c r="D293" i="6"/>
  <c r="B293" i="6"/>
  <c r="Y289" i="6"/>
  <c r="V289" i="6"/>
  <c r="S289" i="6"/>
  <c r="N289" i="6"/>
  <c r="K289" i="6"/>
  <c r="H289" i="6"/>
  <c r="E289" i="6"/>
  <c r="C289" i="6"/>
  <c r="Y288" i="6"/>
  <c r="V288" i="6"/>
  <c r="S288" i="6"/>
  <c r="N288" i="6"/>
  <c r="K288" i="6"/>
  <c r="H288" i="6"/>
  <c r="E288" i="6"/>
  <c r="C288" i="6"/>
  <c r="Y287" i="6"/>
  <c r="V287" i="6"/>
  <c r="S287" i="6"/>
  <c r="N287" i="6"/>
  <c r="K287" i="6"/>
  <c r="H287" i="6"/>
  <c r="E287" i="6"/>
  <c r="C287" i="6"/>
  <c r="Y286" i="6"/>
  <c r="V286" i="6"/>
  <c r="S286" i="6"/>
  <c r="N286" i="6"/>
  <c r="K286" i="6"/>
  <c r="H286" i="6"/>
  <c r="E286" i="6"/>
  <c r="C286" i="6"/>
  <c r="Y285" i="6"/>
  <c r="V285" i="6"/>
  <c r="S285" i="6"/>
  <c r="N285" i="6"/>
  <c r="K285" i="6"/>
  <c r="H285" i="6"/>
  <c r="E285" i="6"/>
  <c r="C285" i="6"/>
  <c r="Y284" i="6"/>
  <c r="V284" i="6"/>
  <c r="S284" i="6"/>
  <c r="N284" i="6"/>
  <c r="K284" i="6"/>
  <c r="H284" i="6"/>
  <c r="E284" i="6"/>
  <c r="C284" i="6"/>
  <c r="Y283" i="6"/>
  <c r="V283" i="6"/>
  <c r="S283" i="6"/>
  <c r="N283" i="6"/>
  <c r="K283" i="6"/>
  <c r="H283" i="6"/>
  <c r="E283" i="6"/>
  <c r="C283" i="6"/>
  <c r="Y282" i="6"/>
  <c r="V282" i="6"/>
  <c r="S282" i="6"/>
  <c r="N282" i="6"/>
  <c r="K282" i="6"/>
  <c r="H282" i="6"/>
  <c r="E282" i="6"/>
  <c r="C282" i="6"/>
  <c r="Y281" i="6"/>
  <c r="V281" i="6"/>
  <c r="S281" i="6"/>
  <c r="N281" i="6"/>
  <c r="K281" i="6"/>
  <c r="H281" i="6"/>
  <c r="E281" i="6"/>
  <c r="C281" i="6"/>
  <c r="Y280" i="6"/>
  <c r="V280" i="6"/>
  <c r="S280" i="6"/>
  <c r="N280" i="6"/>
  <c r="K280" i="6"/>
  <c r="H280" i="6"/>
  <c r="E280" i="6"/>
  <c r="C280" i="6"/>
  <c r="Y279" i="6"/>
  <c r="V279" i="6"/>
  <c r="S279" i="6"/>
  <c r="N279" i="6"/>
  <c r="K279" i="6"/>
  <c r="H279" i="6"/>
  <c r="E279" i="6"/>
  <c r="C279" i="6"/>
  <c r="Y278" i="6"/>
  <c r="V278" i="6"/>
  <c r="S278" i="6"/>
  <c r="N278" i="6"/>
  <c r="K278" i="6"/>
  <c r="H278" i="6"/>
  <c r="E278" i="6"/>
  <c r="C278" i="6"/>
  <c r="Y277" i="6"/>
  <c r="V277" i="6"/>
  <c r="S277" i="6"/>
  <c r="N277" i="6"/>
  <c r="K277" i="6"/>
  <c r="H277" i="6"/>
  <c r="E277" i="6"/>
  <c r="C277" i="6"/>
  <c r="Y276" i="6"/>
  <c r="V276" i="6"/>
  <c r="S276" i="6"/>
  <c r="N276" i="6"/>
  <c r="K276" i="6"/>
  <c r="H276" i="6"/>
  <c r="E276" i="6"/>
  <c r="C276" i="6"/>
  <c r="Y275" i="6"/>
  <c r="V275" i="6"/>
  <c r="S275" i="6"/>
  <c r="N275" i="6"/>
  <c r="K275" i="6"/>
  <c r="H275" i="6"/>
  <c r="E275" i="6"/>
  <c r="C275" i="6"/>
  <c r="Y274" i="6"/>
  <c r="V274" i="6"/>
  <c r="S274" i="6"/>
  <c r="N274" i="6"/>
  <c r="K274" i="6"/>
  <c r="H274" i="6"/>
  <c r="E274" i="6"/>
  <c r="C274" i="6"/>
  <c r="Y273" i="6"/>
  <c r="V273" i="6"/>
  <c r="S273" i="6"/>
  <c r="N273" i="6"/>
  <c r="K273" i="6"/>
  <c r="H273" i="6"/>
  <c r="E273" i="6"/>
  <c r="C273" i="6"/>
  <c r="Y272" i="6"/>
  <c r="V272" i="6"/>
  <c r="S272" i="6"/>
  <c r="N272" i="6"/>
  <c r="K272" i="6"/>
  <c r="H272" i="6"/>
  <c r="E272" i="6"/>
  <c r="C272" i="6"/>
  <c r="Y271" i="6"/>
  <c r="V271" i="6"/>
  <c r="V258" i="6" s="1"/>
  <c r="S271" i="6"/>
  <c r="S258" i="6" s="1"/>
  <c r="N271" i="6"/>
  <c r="N258" i="6" s="1"/>
  <c r="K271" i="6"/>
  <c r="K258" i="6" s="1"/>
  <c r="H271" i="6"/>
  <c r="H258" i="6" s="1"/>
  <c r="E271" i="6"/>
  <c r="E258" i="6" s="1"/>
  <c r="C271" i="6"/>
  <c r="C258" i="6" s="1"/>
  <c r="Y270" i="6"/>
  <c r="V270" i="6"/>
  <c r="S270" i="6"/>
  <c r="N270" i="6"/>
  <c r="K270" i="6"/>
  <c r="H270" i="6"/>
  <c r="E270" i="6"/>
  <c r="C270" i="6"/>
  <c r="Y269" i="6"/>
  <c r="V269" i="6"/>
  <c r="S269" i="6"/>
  <c r="N269" i="6"/>
  <c r="K269" i="6"/>
  <c r="H269" i="6"/>
  <c r="E269" i="6"/>
  <c r="C269" i="6"/>
  <c r="Y268" i="6"/>
  <c r="V268" i="6"/>
  <c r="S268" i="6"/>
  <c r="N268" i="6"/>
  <c r="K268" i="6"/>
  <c r="H268" i="6"/>
  <c r="E268" i="6"/>
  <c r="C268" i="6"/>
  <c r="Y267" i="6"/>
  <c r="V267" i="6"/>
  <c r="S267" i="6"/>
  <c r="N267" i="6"/>
  <c r="K267" i="6"/>
  <c r="H267" i="6"/>
  <c r="E267" i="6"/>
  <c r="C267" i="6"/>
  <c r="Y266" i="6"/>
  <c r="V266" i="6"/>
  <c r="S266" i="6"/>
  <c r="N266" i="6"/>
  <c r="K266" i="6"/>
  <c r="H266" i="6"/>
  <c r="E266" i="6"/>
  <c r="C266" i="6"/>
  <c r="Y265" i="6"/>
  <c r="V265" i="6"/>
  <c r="S265" i="6"/>
  <c r="N265" i="6"/>
  <c r="K265" i="6"/>
  <c r="H265" i="6"/>
  <c r="E265" i="6"/>
  <c r="C265" i="6"/>
  <c r="Y264" i="6"/>
  <c r="V264" i="6"/>
  <c r="S264" i="6"/>
  <c r="N264" i="6"/>
  <c r="K264" i="6"/>
  <c r="H264" i="6"/>
  <c r="E264" i="6"/>
  <c r="C264" i="6"/>
  <c r="Y263" i="6"/>
  <c r="V263" i="6"/>
  <c r="S263" i="6"/>
  <c r="N263" i="6"/>
  <c r="K263" i="6"/>
  <c r="H263" i="6"/>
  <c r="E263" i="6"/>
  <c r="C263" i="6"/>
  <c r="Y262" i="6"/>
  <c r="V262" i="6"/>
  <c r="S262" i="6"/>
  <c r="N262" i="6"/>
  <c r="K262" i="6"/>
  <c r="H262" i="6"/>
  <c r="E262" i="6"/>
  <c r="C262" i="6"/>
  <c r="Y261" i="6"/>
  <c r="V261" i="6"/>
  <c r="S261" i="6"/>
  <c r="N261" i="6"/>
  <c r="K261" i="6"/>
  <c r="H261" i="6"/>
  <c r="E261" i="6"/>
  <c r="C261" i="6"/>
  <c r="Y260" i="6"/>
  <c r="V260" i="6"/>
  <c r="S260" i="6"/>
  <c r="N260" i="6"/>
  <c r="K260" i="6"/>
  <c r="H260" i="6"/>
  <c r="E260" i="6"/>
  <c r="C260" i="6"/>
  <c r="Y259" i="6"/>
  <c r="Y257" i="6" s="1"/>
  <c r="V259" i="6"/>
  <c r="V256" i="6" s="1"/>
  <c r="S259" i="6"/>
  <c r="S256" i="6" s="1"/>
  <c r="N259" i="6"/>
  <c r="N256" i="6" s="1"/>
  <c r="K259" i="6"/>
  <c r="K256" i="6" s="1"/>
  <c r="H259" i="6"/>
  <c r="H257" i="6" s="1"/>
  <c r="E259" i="6"/>
  <c r="E257" i="6" s="1"/>
  <c r="C259" i="6"/>
  <c r="Y258" i="6"/>
  <c r="X258" i="6"/>
  <c r="U258" i="6"/>
  <c r="R258" i="6"/>
  <c r="Q258" i="6"/>
  <c r="P258" i="6"/>
  <c r="O258" i="6"/>
  <c r="M258" i="6"/>
  <c r="J258" i="6"/>
  <c r="G258" i="6"/>
  <c r="D258" i="6"/>
  <c r="B258" i="6"/>
  <c r="X257" i="6"/>
  <c r="U257" i="6"/>
  <c r="R257" i="6"/>
  <c r="Q257" i="6"/>
  <c r="P257" i="6"/>
  <c r="M257" i="6"/>
  <c r="J257" i="6"/>
  <c r="G257" i="6"/>
  <c r="D257" i="6"/>
  <c r="B257" i="6"/>
  <c r="X256" i="6"/>
  <c r="U256" i="6"/>
  <c r="R256" i="6"/>
  <c r="Q256" i="6"/>
  <c r="P256" i="6"/>
  <c r="M256" i="6"/>
  <c r="J256" i="6"/>
  <c r="G256" i="6"/>
  <c r="D256" i="6"/>
  <c r="B256" i="6"/>
  <c r="Y252" i="6"/>
  <c r="V252" i="6"/>
  <c r="S252" i="6"/>
  <c r="N252" i="6"/>
  <c r="K252" i="6"/>
  <c r="H252" i="6"/>
  <c r="E252" i="6"/>
  <c r="C252" i="6"/>
  <c r="Y251" i="6"/>
  <c r="V251" i="6"/>
  <c r="S251" i="6"/>
  <c r="N251" i="6"/>
  <c r="K251" i="6"/>
  <c r="H251" i="6"/>
  <c r="E251" i="6"/>
  <c r="C251" i="6"/>
  <c r="Y250" i="6"/>
  <c r="V250" i="6"/>
  <c r="S250" i="6"/>
  <c r="N250" i="6"/>
  <c r="K250" i="6"/>
  <c r="H250" i="6"/>
  <c r="E250" i="6"/>
  <c r="C250" i="6"/>
  <c r="Y249" i="6"/>
  <c r="V249" i="6"/>
  <c r="S249" i="6"/>
  <c r="N249" i="6"/>
  <c r="K249" i="6"/>
  <c r="H249" i="6"/>
  <c r="E249" i="6"/>
  <c r="C249" i="6"/>
  <c r="Y248" i="6"/>
  <c r="V248" i="6"/>
  <c r="S248" i="6"/>
  <c r="N248" i="6"/>
  <c r="K248" i="6"/>
  <c r="H248" i="6"/>
  <c r="E248" i="6"/>
  <c r="C248" i="6"/>
  <c r="Y247" i="6"/>
  <c r="V247" i="6"/>
  <c r="S247" i="6"/>
  <c r="N247" i="6"/>
  <c r="K247" i="6"/>
  <c r="H247" i="6"/>
  <c r="E247" i="6"/>
  <c r="C247" i="6"/>
  <c r="Y246" i="6"/>
  <c r="V246" i="6"/>
  <c r="S246" i="6"/>
  <c r="N246" i="6"/>
  <c r="K246" i="6"/>
  <c r="H246" i="6"/>
  <c r="E246" i="6"/>
  <c r="C246" i="6"/>
  <c r="Y245" i="6"/>
  <c r="V245" i="6"/>
  <c r="S245" i="6"/>
  <c r="N245" i="6"/>
  <c r="K245" i="6"/>
  <c r="H245" i="6"/>
  <c r="E245" i="6"/>
  <c r="C245" i="6"/>
  <c r="Y244" i="6"/>
  <c r="V244" i="6"/>
  <c r="S244" i="6"/>
  <c r="N244" i="6"/>
  <c r="K244" i="6"/>
  <c r="H244" i="6"/>
  <c r="E244" i="6"/>
  <c r="C244" i="6"/>
  <c r="Y243" i="6"/>
  <c r="V243" i="6"/>
  <c r="S243" i="6"/>
  <c r="N243" i="6"/>
  <c r="K243" i="6"/>
  <c r="H243" i="6"/>
  <c r="E243" i="6"/>
  <c r="C243" i="6"/>
  <c r="Y242" i="6"/>
  <c r="V242" i="6"/>
  <c r="S242" i="6"/>
  <c r="N242" i="6"/>
  <c r="K242" i="6"/>
  <c r="H242" i="6"/>
  <c r="E242" i="6"/>
  <c r="C242" i="6"/>
  <c r="Y241" i="6"/>
  <c r="V241" i="6"/>
  <c r="S241" i="6"/>
  <c r="N241" i="6"/>
  <c r="K241" i="6"/>
  <c r="H241" i="6"/>
  <c r="E241" i="6"/>
  <c r="C241" i="6"/>
  <c r="Y240" i="6"/>
  <c r="V240" i="6"/>
  <c r="S240" i="6"/>
  <c r="N240" i="6"/>
  <c r="K240" i="6"/>
  <c r="H240" i="6"/>
  <c r="E240" i="6"/>
  <c r="C240" i="6"/>
  <c r="Y239" i="6"/>
  <c r="V239" i="6"/>
  <c r="S239" i="6"/>
  <c r="N239" i="6"/>
  <c r="K239" i="6"/>
  <c r="H239" i="6"/>
  <c r="E239" i="6"/>
  <c r="C239" i="6"/>
  <c r="Y238" i="6"/>
  <c r="V238" i="6"/>
  <c r="S238" i="6"/>
  <c r="N238" i="6"/>
  <c r="K238" i="6"/>
  <c r="H238" i="6"/>
  <c r="E238" i="6"/>
  <c r="C238" i="6"/>
  <c r="Y237" i="6"/>
  <c r="V237" i="6"/>
  <c r="S237" i="6"/>
  <c r="N237" i="6"/>
  <c r="K237" i="6"/>
  <c r="H237" i="6"/>
  <c r="E237" i="6"/>
  <c r="C237" i="6"/>
  <c r="Y236" i="6"/>
  <c r="V236" i="6"/>
  <c r="S236" i="6"/>
  <c r="N236" i="6"/>
  <c r="K236" i="6"/>
  <c r="H236" i="6"/>
  <c r="E236" i="6"/>
  <c r="C236" i="6"/>
  <c r="Y235" i="6"/>
  <c r="V235" i="6"/>
  <c r="S235" i="6"/>
  <c r="N235" i="6"/>
  <c r="K235" i="6"/>
  <c r="H235" i="6"/>
  <c r="E235" i="6"/>
  <c r="C235" i="6"/>
  <c r="Y234" i="6"/>
  <c r="V234" i="6"/>
  <c r="V221" i="6" s="1"/>
  <c r="S234" i="6"/>
  <c r="S221" i="6" s="1"/>
  <c r="N234" i="6"/>
  <c r="N221" i="6" s="1"/>
  <c r="K234" i="6"/>
  <c r="K221" i="6" s="1"/>
  <c r="H234" i="6"/>
  <c r="E234" i="6"/>
  <c r="E221" i="6" s="1"/>
  <c r="C234" i="6"/>
  <c r="C221" i="6" s="1"/>
  <c r="Y233" i="6"/>
  <c r="V233" i="6"/>
  <c r="S233" i="6"/>
  <c r="N233" i="6"/>
  <c r="K233" i="6"/>
  <c r="H233" i="6"/>
  <c r="E233" i="6"/>
  <c r="C233" i="6"/>
  <c r="Y232" i="6"/>
  <c r="V232" i="6"/>
  <c r="S232" i="6"/>
  <c r="N232" i="6"/>
  <c r="K232" i="6"/>
  <c r="H232" i="6"/>
  <c r="E232" i="6"/>
  <c r="C232" i="6"/>
  <c r="Y231" i="6"/>
  <c r="V231" i="6"/>
  <c r="S231" i="6"/>
  <c r="N231" i="6"/>
  <c r="K231" i="6"/>
  <c r="H231" i="6"/>
  <c r="E231" i="6"/>
  <c r="C231" i="6"/>
  <c r="Y230" i="6"/>
  <c r="V230" i="6"/>
  <c r="S230" i="6"/>
  <c r="N230" i="6"/>
  <c r="K230" i="6"/>
  <c r="H230" i="6"/>
  <c r="E230" i="6"/>
  <c r="C230" i="6"/>
  <c r="Y229" i="6"/>
  <c r="V229" i="6"/>
  <c r="S229" i="6"/>
  <c r="N229" i="6"/>
  <c r="K229" i="6"/>
  <c r="H229" i="6"/>
  <c r="E229" i="6"/>
  <c r="C229" i="6"/>
  <c r="Y228" i="6"/>
  <c r="V228" i="6"/>
  <c r="S228" i="6"/>
  <c r="N228" i="6"/>
  <c r="K228" i="6"/>
  <c r="H228" i="6"/>
  <c r="E228" i="6"/>
  <c r="C228" i="6"/>
  <c r="Y227" i="6"/>
  <c r="V227" i="6"/>
  <c r="S227" i="6"/>
  <c r="N227" i="6"/>
  <c r="K227" i="6"/>
  <c r="H227" i="6"/>
  <c r="E227" i="6"/>
  <c r="C227" i="6"/>
  <c r="Y226" i="6"/>
  <c r="V226" i="6"/>
  <c r="S226" i="6"/>
  <c r="N226" i="6"/>
  <c r="K226" i="6"/>
  <c r="H226" i="6"/>
  <c r="E226" i="6"/>
  <c r="C226" i="6"/>
  <c r="Y225" i="6"/>
  <c r="V225" i="6"/>
  <c r="S225" i="6"/>
  <c r="N225" i="6"/>
  <c r="K225" i="6"/>
  <c r="H225" i="6"/>
  <c r="E225" i="6"/>
  <c r="C225" i="6"/>
  <c r="Y224" i="6"/>
  <c r="V224" i="6"/>
  <c r="S224" i="6"/>
  <c r="N224" i="6"/>
  <c r="K224" i="6"/>
  <c r="H224" i="6"/>
  <c r="E224" i="6"/>
  <c r="C224" i="6"/>
  <c r="Y223" i="6"/>
  <c r="V223" i="6"/>
  <c r="S223" i="6"/>
  <c r="N223" i="6"/>
  <c r="K223" i="6"/>
  <c r="H223" i="6"/>
  <c r="E223" i="6"/>
  <c r="C223" i="6"/>
  <c r="Y222" i="6"/>
  <c r="Y219" i="6" s="1"/>
  <c r="V222" i="6"/>
  <c r="V220" i="6" s="1"/>
  <c r="S222" i="6"/>
  <c r="S219" i="6" s="1"/>
  <c r="N222" i="6"/>
  <c r="N219" i="6" s="1"/>
  <c r="K222" i="6"/>
  <c r="K220" i="6" s="1"/>
  <c r="H222" i="6"/>
  <c r="E222" i="6"/>
  <c r="E220" i="6" s="1"/>
  <c r="C222" i="6"/>
  <c r="C219" i="6" s="1"/>
  <c r="Y221" i="6"/>
  <c r="X221" i="6"/>
  <c r="U221" i="6"/>
  <c r="R221" i="6"/>
  <c r="Q221" i="6"/>
  <c r="P221" i="6"/>
  <c r="O221" i="6"/>
  <c r="M221" i="6"/>
  <c r="J221" i="6"/>
  <c r="H221" i="6"/>
  <c r="G221" i="6"/>
  <c r="D221" i="6"/>
  <c r="B221" i="6"/>
  <c r="X220" i="6"/>
  <c r="U220" i="6"/>
  <c r="R220" i="6"/>
  <c r="Q220" i="6"/>
  <c r="P220" i="6"/>
  <c r="M220" i="6"/>
  <c r="J220" i="6"/>
  <c r="H220" i="6"/>
  <c r="G220" i="6"/>
  <c r="D220" i="6"/>
  <c r="B220" i="6"/>
  <c r="X219" i="6"/>
  <c r="U219" i="6"/>
  <c r="R219" i="6"/>
  <c r="Q219" i="6"/>
  <c r="P219" i="6"/>
  <c r="M219" i="6"/>
  <c r="J219" i="6"/>
  <c r="H219" i="6"/>
  <c r="G219" i="6"/>
  <c r="D219" i="6"/>
  <c r="B219" i="6"/>
  <c r="Y215" i="6"/>
  <c r="V215" i="6"/>
  <c r="S215" i="6"/>
  <c r="N215" i="6"/>
  <c r="K215" i="6"/>
  <c r="H215" i="6"/>
  <c r="E215" i="6"/>
  <c r="C215" i="6"/>
  <c r="Y214" i="6"/>
  <c r="V214" i="6"/>
  <c r="S214" i="6"/>
  <c r="N214" i="6"/>
  <c r="K214" i="6"/>
  <c r="H214" i="6"/>
  <c r="E214" i="6"/>
  <c r="C214" i="6"/>
  <c r="Y213" i="6"/>
  <c r="V213" i="6"/>
  <c r="S213" i="6"/>
  <c r="N213" i="6"/>
  <c r="K213" i="6"/>
  <c r="H213" i="6"/>
  <c r="E213" i="6"/>
  <c r="C213" i="6"/>
  <c r="Y212" i="6"/>
  <c r="V212" i="6"/>
  <c r="S212" i="6"/>
  <c r="N212" i="6"/>
  <c r="K212" i="6"/>
  <c r="H212" i="6"/>
  <c r="E212" i="6"/>
  <c r="C212" i="6"/>
  <c r="Y211" i="6"/>
  <c r="V211" i="6"/>
  <c r="S211" i="6"/>
  <c r="N211" i="6"/>
  <c r="K211" i="6"/>
  <c r="H211" i="6"/>
  <c r="E211" i="6"/>
  <c r="C211" i="6"/>
  <c r="Y210" i="6"/>
  <c r="V210" i="6"/>
  <c r="S210" i="6"/>
  <c r="N210" i="6"/>
  <c r="K210" i="6"/>
  <c r="H210" i="6"/>
  <c r="E210" i="6"/>
  <c r="C210" i="6"/>
  <c r="Y209" i="6"/>
  <c r="V209" i="6"/>
  <c r="S209" i="6"/>
  <c r="N209" i="6"/>
  <c r="K209" i="6"/>
  <c r="H209" i="6"/>
  <c r="E209" i="6"/>
  <c r="C209" i="6"/>
  <c r="Y208" i="6"/>
  <c r="V208" i="6"/>
  <c r="S208" i="6"/>
  <c r="N208" i="6"/>
  <c r="K208" i="6"/>
  <c r="H208" i="6"/>
  <c r="E208" i="6"/>
  <c r="C208" i="6"/>
  <c r="Y207" i="6"/>
  <c r="V207" i="6"/>
  <c r="S207" i="6"/>
  <c r="N207" i="6"/>
  <c r="K207" i="6"/>
  <c r="H207" i="6"/>
  <c r="E207" i="6"/>
  <c r="C207" i="6"/>
  <c r="Y206" i="6"/>
  <c r="V206" i="6"/>
  <c r="S206" i="6"/>
  <c r="N206" i="6"/>
  <c r="K206" i="6"/>
  <c r="H206" i="6"/>
  <c r="E206" i="6"/>
  <c r="C206" i="6"/>
  <c r="Y205" i="6"/>
  <c r="V205" i="6"/>
  <c r="S205" i="6"/>
  <c r="N205" i="6"/>
  <c r="K205" i="6"/>
  <c r="H205" i="6"/>
  <c r="E205" i="6"/>
  <c r="C205" i="6"/>
  <c r="Y204" i="6"/>
  <c r="V204" i="6"/>
  <c r="S204" i="6"/>
  <c r="N204" i="6"/>
  <c r="K204" i="6"/>
  <c r="H204" i="6"/>
  <c r="E204" i="6"/>
  <c r="C204" i="6"/>
  <c r="Y203" i="6"/>
  <c r="V203" i="6"/>
  <c r="S203" i="6"/>
  <c r="N203" i="6"/>
  <c r="K203" i="6"/>
  <c r="H203" i="6"/>
  <c r="E203" i="6"/>
  <c r="C203" i="6"/>
  <c r="Y202" i="6"/>
  <c r="V202" i="6"/>
  <c r="S202" i="6"/>
  <c r="N202" i="6"/>
  <c r="K202" i="6"/>
  <c r="H202" i="6"/>
  <c r="E202" i="6"/>
  <c r="C202" i="6"/>
  <c r="Y201" i="6"/>
  <c r="V201" i="6"/>
  <c r="S201" i="6"/>
  <c r="N201" i="6"/>
  <c r="K201" i="6"/>
  <c r="H201" i="6"/>
  <c r="E201" i="6"/>
  <c r="C201" i="6"/>
  <c r="Y200" i="6"/>
  <c r="V200" i="6"/>
  <c r="S200" i="6"/>
  <c r="N200" i="6"/>
  <c r="K200" i="6"/>
  <c r="H200" i="6"/>
  <c r="E200" i="6"/>
  <c r="C200" i="6"/>
  <c r="Y199" i="6"/>
  <c r="V199" i="6"/>
  <c r="S199" i="6"/>
  <c r="N199" i="6"/>
  <c r="K199" i="6"/>
  <c r="H199" i="6"/>
  <c r="E199" i="6"/>
  <c r="C199" i="6"/>
  <c r="Y198" i="6"/>
  <c r="V198" i="6"/>
  <c r="S198" i="6"/>
  <c r="N198" i="6"/>
  <c r="K198" i="6"/>
  <c r="H198" i="6"/>
  <c r="E198" i="6"/>
  <c r="C198" i="6"/>
  <c r="Y197" i="6"/>
  <c r="V197" i="6"/>
  <c r="S197" i="6"/>
  <c r="N197" i="6"/>
  <c r="K197" i="6"/>
  <c r="H197" i="6"/>
  <c r="E197" i="6"/>
  <c r="C197" i="6"/>
  <c r="Y196" i="6"/>
  <c r="V196" i="6"/>
  <c r="S196" i="6"/>
  <c r="N196" i="6"/>
  <c r="K196" i="6"/>
  <c r="H196" i="6"/>
  <c r="E196" i="6"/>
  <c r="C196" i="6"/>
  <c r="Y195" i="6"/>
  <c r="V195" i="6"/>
  <c r="S195" i="6"/>
  <c r="N195" i="6"/>
  <c r="K195" i="6"/>
  <c r="H195" i="6"/>
  <c r="E195" i="6"/>
  <c r="C195" i="6"/>
  <c r="Y194" i="6"/>
  <c r="V194" i="6"/>
  <c r="S194" i="6"/>
  <c r="N194" i="6"/>
  <c r="K194" i="6"/>
  <c r="H194" i="6"/>
  <c r="E194" i="6"/>
  <c r="C194" i="6"/>
  <c r="Y193" i="6"/>
  <c r="V193" i="6"/>
  <c r="S193" i="6"/>
  <c r="N193" i="6"/>
  <c r="K193" i="6"/>
  <c r="H193" i="6"/>
  <c r="E193" i="6"/>
  <c r="C193" i="6"/>
  <c r="Y192" i="6"/>
  <c r="V192" i="6"/>
  <c r="S192" i="6"/>
  <c r="N192" i="6"/>
  <c r="K192" i="6"/>
  <c r="H192" i="6"/>
  <c r="E192" i="6"/>
  <c r="C192" i="6"/>
  <c r="Y191" i="6"/>
  <c r="V191" i="6"/>
  <c r="S191" i="6"/>
  <c r="N191" i="6"/>
  <c r="K191" i="6"/>
  <c r="H191" i="6"/>
  <c r="E191" i="6"/>
  <c r="C191" i="6"/>
  <c r="Y190" i="6"/>
  <c r="V190" i="6"/>
  <c r="S190" i="6"/>
  <c r="N190" i="6"/>
  <c r="K190" i="6"/>
  <c r="H190" i="6"/>
  <c r="E190" i="6"/>
  <c r="C190" i="6"/>
  <c r="Y189" i="6"/>
  <c r="V189" i="6"/>
  <c r="S189" i="6"/>
  <c r="N189" i="6"/>
  <c r="K189" i="6"/>
  <c r="H189" i="6"/>
  <c r="E189" i="6"/>
  <c r="C189" i="6"/>
  <c r="Y188" i="6"/>
  <c r="V188" i="6"/>
  <c r="S188" i="6"/>
  <c r="N188" i="6"/>
  <c r="K188" i="6"/>
  <c r="H188" i="6"/>
  <c r="E188" i="6"/>
  <c r="C188" i="6"/>
  <c r="Y187" i="6"/>
  <c r="V187" i="6"/>
  <c r="S187" i="6"/>
  <c r="N187" i="6"/>
  <c r="K187" i="6"/>
  <c r="H187" i="6"/>
  <c r="E187" i="6"/>
  <c r="C187" i="6"/>
  <c r="Y186" i="6"/>
  <c r="Y184" i="6" s="1"/>
  <c r="V186" i="6"/>
  <c r="V183" i="6" s="1"/>
  <c r="S186" i="6"/>
  <c r="S183" i="6" s="1"/>
  <c r="N186" i="6"/>
  <c r="N184" i="6" s="1"/>
  <c r="K186" i="6"/>
  <c r="K183" i="6" s="1"/>
  <c r="H186" i="6"/>
  <c r="H184" i="6" s="1"/>
  <c r="E186" i="6"/>
  <c r="E183" i="6" s="1"/>
  <c r="C186" i="6"/>
  <c r="C184" i="6" s="1"/>
  <c r="Y185" i="6"/>
  <c r="X185" i="6"/>
  <c r="U185" i="6"/>
  <c r="S185" i="6"/>
  <c r="R185" i="6"/>
  <c r="Q185" i="6"/>
  <c r="P185" i="6"/>
  <c r="M185" i="6"/>
  <c r="J185" i="6"/>
  <c r="G185" i="6"/>
  <c r="D185" i="6"/>
  <c r="B185" i="6"/>
  <c r="X184" i="6"/>
  <c r="U184" i="6"/>
  <c r="R184" i="6"/>
  <c r="Q184" i="6"/>
  <c r="P184" i="6"/>
  <c r="M184" i="6"/>
  <c r="J184" i="6"/>
  <c r="G184" i="6"/>
  <c r="D184" i="6"/>
  <c r="B184" i="6"/>
  <c r="X183" i="6"/>
  <c r="U183" i="6"/>
  <c r="R183" i="6"/>
  <c r="Q183" i="6"/>
  <c r="P183" i="6"/>
  <c r="M183" i="6"/>
  <c r="J183" i="6"/>
  <c r="G183" i="6"/>
  <c r="D183" i="6"/>
  <c r="B183" i="6"/>
  <c r="Y179" i="6"/>
  <c r="V179" i="6"/>
  <c r="S179" i="6"/>
  <c r="N179" i="6"/>
  <c r="K179" i="6"/>
  <c r="H179" i="6"/>
  <c r="E179" i="6"/>
  <c r="C179" i="6"/>
  <c r="Y178" i="6"/>
  <c r="V178" i="6"/>
  <c r="S178" i="6"/>
  <c r="N178" i="6"/>
  <c r="K178" i="6"/>
  <c r="H178" i="6"/>
  <c r="E178" i="6"/>
  <c r="C178" i="6"/>
  <c r="Y177" i="6"/>
  <c r="V177" i="6"/>
  <c r="S177" i="6"/>
  <c r="N177" i="6"/>
  <c r="K177" i="6"/>
  <c r="H177" i="6"/>
  <c r="E177" i="6"/>
  <c r="C177" i="6"/>
  <c r="Y176" i="6"/>
  <c r="V176" i="6"/>
  <c r="S176" i="6"/>
  <c r="N176" i="6"/>
  <c r="K176" i="6"/>
  <c r="H176" i="6"/>
  <c r="E176" i="6"/>
  <c r="C176" i="6"/>
  <c r="Y175" i="6"/>
  <c r="V175" i="6"/>
  <c r="S175" i="6"/>
  <c r="N175" i="6"/>
  <c r="K175" i="6"/>
  <c r="H175" i="6"/>
  <c r="E175" i="6"/>
  <c r="C175" i="6"/>
  <c r="Y174" i="6"/>
  <c r="V174" i="6"/>
  <c r="S174" i="6"/>
  <c r="N174" i="6"/>
  <c r="K174" i="6"/>
  <c r="H174" i="6"/>
  <c r="E174" i="6"/>
  <c r="C174" i="6"/>
  <c r="Y173" i="6"/>
  <c r="V173" i="6"/>
  <c r="S173" i="6"/>
  <c r="N173" i="6"/>
  <c r="K173" i="6"/>
  <c r="H173" i="6"/>
  <c r="E173" i="6"/>
  <c r="C173" i="6"/>
  <c r="Y172" i="6"/>
  <c r="V172" i="6"/>
  <c r="S172" i="6"/>
  <c r="N172" i="6"/>
  <c r="K172" i="6"/>
  <c r="H172" i="6"/>
  <c r="E172" i="6"/>
  <c r="C172" i="6"/>
  <c r="Y171" i="6"/>
  <c r="V171" i="6"/>
  <c r="S171" i="6"/>
  <c r="N171" i="6"/>
  <c r="K171" i="6"/>
  <c r="H171" i="6"/>
  <c r="E171" i="6"/>
  <c r="C171" i="6"/>
  <c r="Y170" i="6"/>
  <c r="V170" i="6"/>
  <c r="S170" i="6"/>
  <c r="N170" i="6"/>
  <c r="K170" i="6"/>
  <c r="H170" i="6"/>
  <c r="E170" i="6"/>
  <c r="C170" i="6"/>
  <c r="Y169" i="6"/>
  <c r="V169" i="6"/>
  <c r="S169" i="6"/>
  <c r="N169" i="6"/>
  <c r="K169" i="6"/>
  <c r="H169" i="6"/>
  <c r="E169" i="6"/>
  <c r="C169" i="6"/>
  <c r="Y168" i="6"/>
  <c r="V168" i="6"/>
  <c r="S168" i="6"/>
  <c r="N168" i="6"/>
  <c r="K168" i="6"/>
  <c r="H168" i="6"/>
  <c r="E168" i="6"/>
  <c r="C168" i="6"/>
  <c r="Y167" i="6"/>
  <c r="V167" i="6"/>
  <c r="S167" i="6"/>
  <c r="N167" i="6"/>
  <c r="K167" i="6"/>
  <c r="H167" i="6"/>
  <c r="E167" i="6"/>
  <c r="C167" i="6"/>
  <c r="Y166" i="6"/>
  <c r="V166" i="6"/>
  <c r="S166" i="6"/>
  <c r="N166" i="6"/>
  <c r="K166" i="6"/>
  <c r="H166" i="6"/>
  <c r="E166" i="6"/>
  <c r="C166" i="6"/>
  <c r="Y165" i="6"/>
  <c r="V165" i="6"/>
  <c r="S165" i="6"/>
  <c r="N165" i="6"/>
  <c r="K165" i="6"/>
  <c r="H165" i="6"/>
  <c r="E165" i="6"/>
  <c r="C165" i="6"/>
  <c r="Y164" i="6"/>
  <c r="V164" i="6"/>
  <c r="V148" i="6" s="1"/>
  <c r="S164" i="6"/>
  <c r="S148" i="6" s="1"/>
  <c r="N164" i="6"/>
  <c r="N148" i="6" s="1"/>
  <c r="K164" i="6"/>
  <c r="K148" i="6" s="1"/>
  <c r="H164" i="6"/>
  <c r="H148" i="6" s="1"/>
  <c r="E164" i="6"/>
  <c r="E148" i="6" s="1"/>
  <c r="C164" i="6"/>
  <c r="C148" i="6" s="1"/>
  <c r="Y163" i="6"/>
  <c r="V163" i="6"/>
  <c r="S163" i="6"/>
  <c r="N163" i="6"/>
  <c r="K163" i="6"/>
  <c r="H163" i="6"/>
  <c r="E163" i="6"/>
  <c r="C163" i="6"/>
  <c r="Y162" i="6"/>
  <c r="V162" i="6"/>
  <c r="S162" i="6"/>
  <c r="N162" i="6"/>
  <c r="K162" i="6"/>
  <c r="H162" i="6"/>
  <c r="E162" i="6"/>
  <c r="C162" i="6"/>
  <c r="Y161" i="6"/>
  <c r="V161" i="6"/>
  <c r="S161" i="6"/>
  <c r="N161" i="6"/>
  <c r="K161" i="6"/>
  <c r="H161" i="6"/>
  <c r="E161" i="6"/>
  <c r="C161" i="6"/>
  <c r="Y160" i="6"/>
  <c r="V160" i="6"/>
  <c r="S160" i="6"/>
  <c r="N160" i="6"/>
  <c r="K160" i="6"/>
  <c r="H160" i="6"/>
  <c r="E160" i="6"/>
  <c r="C160" i="6"/>
  <c r="Y159" i="6"/>
  <c r="V159" i="6"/>
  <c r="S159" i="6"/>
  <c r="N159" i="6"/>
  <c r="K159" i="6"/>
  <c r="H159" i="6"/>
  <c r="E159" i="6"/>
  <c r="C159" i="6"/>
  <c r="Y158" i="6"/>
  <c r="V158" i="6"/>
  <c r="S158" i="6"/>
  <c r="N158" i="6"/>
  <c r="K158" i="6"/>
  <c r="H158" i="6"/>
  <c r="E158" i="6"/>
  <c r="C158" i="6"/>
  <c r="Y157" i="6"/>
  <c r="V157" i="6"/>
  <c r="S157" i="6"/>
  <c r="N157" i="6"/>
  <c r="K157" i="6"/>
  <c r="H157" i="6"/>
  <c r="E157" i="6"/>
  <c r="C157" i="6"/>
  <c r="Y156" i="6"/>
  <c r="V156" i="6"/>
  <c r="S156" i="6"/>
  <c r="N156" i="6"/>
  <c r="K156" i="6"/>
  <c r="H156" i="6"/>
  <c r="E156" i="6"/>
  <c r="C156" i="6"/>
  <c r="Y155" i="6"/>
  <c r="V155" i="6"/>
  <c r="S155" i="6"/>
  <c r="N155" i="6"/>
  <c r="K155" i="6"/>
  <c r="H155" i="6"/>
  <c r="E155" i="6"/>
  <c r="C155" i="6"/>
  <c r="Y154" i="6"/>
  <c r="V154" i="6"/>
  <c r="S154" i="6"/>
  <c r="N154" i="6"/>
  <c r="K154" i="6"/>
  <c r="H154" i="6"/>
  <c r="E154" i="6"/>
  <c r="C154" i="6"/>
  <c r="Y153" i="6"/>
  <c r="V153" i="6"/>
  <c r="S153" i="6"/>
  <c r="N153" i="6"/>
  <c r="K153" i="6"/>
  <c r="H153" i="6"/>
  <c r="E153" i="6"/>
  <c r="C153" i="6"/>
  <c r="Y152" i="6"/>
  <c r="V152" i="6"/>
  <c r="S152" i="6"/>
  <c r="N152" i="6"/>
  <c r="K152" i="6"/>
  <c r="H152" i="6"/>
  <c r="E152" i="6"/>
  <c r="C152" i="6"/>
  <c r="Y151" i="6"/>
  <c r="V151" i="6"/>
  <c r="S151" i="6"/>
  <c r="N151" i="6"/>
  <c r="K151" i="6"/>
  <c r="H151" i="6"/>
  <c r="E151" i="6"/>
  <c r="C151" i="6"/>
  <c r="Y150" i="6"/>
  <c r="V150" i="6"/>
  <c r="S150" i="6"/>
  <c r="N150" i="6"/>
  <c r="K150" i="6"/>
  <c r="H150" i="6"/>
  <c r="E150" i="6"/>
  <c r="C150" i="6"/>
  <c r="Y149" i="6"/>
  <c r="Y147" i="6" s="1"/>
  <c r="V149" i="6"/>
  <c r="V147" i="6" s="1"/>
  <c r="S149" i="6"/>
  <c r="S146" i="6" s="1"/>
  <c r="N149" i="6"/>
  <c r="N146" i="6" s="1"/>
  <c r="K149" i="6"/>
  <c r="H149" i="6"/>
  <c r="H146" i="6" s="1"/>
  <c r="E149" i="6"/>
  <c r="E147" i="6" s="1"/>
  <c r="C149" i="6"/>
  <c r="C146" i="6" s="1"/>
  <c r="Y148" i="6"/>
  <c r="X148" i="6"/>
  <c r="U148" i="6"/>
  <c r="R148" i="6"/>
  <c r="Q148" i="6"/>
  <c r="P148" i="6"/>
  <c r="M148" i="6"/>
  <c r="J148" i="6"/>
  <c r="G148" i="6"/>
  <c r="D148" i="6"/>
  <c r="B148" i="6"/>
  <c r="X147" i="6"/>
  <c r="U147" i="6"/>
  <c r="R147" i="6"/>
  <c r="Q147" i="6"/>
  <c r="P147" i="6"/>
  <c r="M147" i="6"/>
  <c r="J147" i="6"/>
  <c r="G147" i="6"/>
  <c r="D147" i="6"/>
  <c r="B147" i="6"/>
  <c r="X146" i="6"/>
  <c r="U146" i="6"/>
  <c r="R146" i="6"/>
  <c r="Q146" i="6"/>
  <c r="P146" i="6"/>
  <c r="M146" i="6"/>
  <c r="J146" i="6"/>
  <c r="G146" i="6"/>
  <c r="D146" i="6"/>
  <c r="B146" i="6"/>
  <c r="S142" i="6"/>
  <c r="N142" i="6"/>
  <c r="K142" i="6"/>
  <c r="H142" i="6"/>
  <c r="E142" i="6"/>
  <c r="C142" i="6"/>
  <c r="S141" i="6"/>
  <c r="N141" i="6"/>
  <c r="K141" i="6"/>
  <c r="H141" i="6"/>
  <c r="E141" i="6"/>
  <c r="C141" i="6"/>
  <c r="S140" i="6"/>
  <c r="N140" i="6"/>
  <c r="K140" i="6"/>
  <c r="H140" i="6"/>
  <c r="E140" i="6"/>
  <c r="C140" i="6"/>
  <c r="S139" i="6"/>
  <c r="N139" i="6"/>
  <c r="K139" i="6"/>
  <c r="H139" i="6"/>
  <c r="E139" i="6"/>
  <c r="C139" i="6"/>
  <c r="S138" i="6"/>
  <c r="N138" i="6"/>
  <c r="K138" i="6"/>
  <c r="H138" i="6"/>
  <c r="E138" i="6"/>
  <c r="C138" i="6"/>
  <c r="S137" i="6"/>
  <c r="N137" i="6"/>
  <c r="K137" i="6"/>
  <c r="H137" i="6"/>
  <c r="E137" i="6"/>
  <c r="C137" i="6"/>
  <c r="S136" i="6"/>
  <c r="N136" i="6"/>
  <c r="K136" i="6"/>
  <c r="H136" i="6"/>
  <c r="E136" i="6"/>
  <c r="C136" i="6"/>
  <c r="S135" i="6"/>
  <c r="N135" i="6"/>
  <c r="K135" i="6"/>
  <c r="H135" i="6"/>
  <c r="E135" i="6"/>
  <c r="C135" i="6"/>
  <c r="S134" i="6"/>
  <c r="N134" i="6"/>
  <c r="K134" i="6"/>
  <c r="H134" i="6"/>
  <c r="E134" i="6"/>
  <c r="C134" i="6"/>
  <c r="S133" i="6"/>
  <c r="N133" i="6"/>
  <c r="K133" i="6"/>
  <c r="H133" i="6"/>
  <c r="E133" i="6"/>
  <c r="C133" i="6"/>
  <c r="S132" i="6"/>
  <c r="N132" i="6"/>
  <c r="K132" i="6"/>
  <c r="H132" i="6"/>
  <c r="E132" i="6"/>
  <c r="C132" i="6"/>
  <c r="S131" i="6"/>
  <c r="N131" i="6"/>
  <c r="K131" i="6"/>
  <c r="H131" i="6"/>
  <c r="E131" i="6"/>
  <c r="C131" i="6"/>
  <c r="S130" i="6"/>
  <c r="N130" i="6"/>
  <c r="K130" i="6"/>
  <c r="H130" i="6"/>
  <c r="E130" i="6"/>
  <c r="C130" i="6"/>
  <c r="S129" i="6"/>
  <c r="N129" i="6"/>
  <c r="K129" i="6"/>
  <c r="H129" i="6"/>
  <c r="E129" i="6"/>
  <c r="C129" i="6"/>
  <c r="S128" i="6"/>
  <c r="N128" i="6"/>
  <c r="K128" i="6"/>
  <c r="H128" i="6"/>
  <c r="E128" i="6"/>
  <c r="C128" i="6"/>
  <c r="S127" i="6"/>
  <c r="N127" i="6"/>
  <c r="K127" i="6"/>
  <c r="H127" i="6"/>
  <c r="E127" i="6"/>
  <c r="C127" i="6"/>
  <c r="S126" i="6"/>
  <c r="N126" i="6"/>
  <c r="K126" i="6"/>
  <c r="H126" i="6"/>
  <c r="E126" i="6"/>
  <c r="C126" i="6"/>
  <c r="Y125" i="6"/>
  <c r="S125" i="6"/>
  <c r="N125" i="6"/>
  <c r="K125" i="6"/>
  <c r="H125" i="6"/>
  <c r="E125" i="6"/>
  <c r="C125" i="6"/>
  <c r="Y124" i="6"/>
  <c r="S124" i="6"/>
  <c r="N124" i="6"/>
  <c r="K124" i="6"/>
  <c r="H124" i="6"/>
  <c r="E124" i="6"/>
  <c r="C124" i="6"/>
  <c r="Y123" i="6"/>
  <c r="S123" i="6"/>
  <c r="N123" i="6"/>
  <c r="K123" i="6"/>
  <c r="H123" i="6"/>
  <c r="E123" i="6"/>
  <c r="C123" i="6"/>
  <c r="Y122" i="6"/>
  <c r="S122" i="6"/>
  <c r="N122" i="6"/>
  <c r="K122" i="6"/>
  <c r="H122" i="6"/>
  <c r="E122" i="6"/>
  <c r="C122" i="6"/>
  <c r="Y121" i="6"/>
  <c r="S121" i="6"/>
  <c r="N121" i="6"/>
  <c r="K121" i="6"/>
  <c r="H121" i="6"/>
  <c r="E121" i="6"/>
  <c r="C121" i="6"/>
  <c r="Y120" i="6"/>
  <c r="S120" i="6"/>
  <c r="N120" i="6"/>
  <c r="K120" i="6"/>
  <c r="H120" i="6"/>
  <c r="E120" i="6"/>
  <c r="C120" i="6"/>
  <c r="Y119" i="6"/>
  <c r="S119" i="6"/>
  <c r="N119" i="6"/>
  <c r="K119" i="6"/>
  <c r="H119" i="6"/>
  <c r="E119" i="6"/>
  <c r="C119" i="6"/>
  <c r="Y118" i="6"/>
  <c r="S118" i="6"/>
  <c r="N118" i="6"/>
  <c r="K118" i="6"/>
  <c r="H118" i="6"/>
  <c r="E118" i="6"/>
  <c r="C118" i="6"/>
  <c r="Y117" i="6"/>
  <c r="S117" i="6"/>
  <c r="N117" i="6"/>
  <c r="K117" i="6"/>
  <c r="H117" i="6"/>
  <c r="E117" i="6"/>
  <c r="C117" i="6"/>
  <c r="Y116" i="6"/>
  <c r="S116" i="6"/>
  <c r="N116" i="6"/>
  <c r="K116" i="6"/>
  <c r="H116" i="6"/>
  <c r="E116" i="6"/>
  <c r="C116" i="6"/>
  <c r="Y115" i="6"/>
  <c r="S115" i="6"/>
  <c r="N115" i="6"/>
  <c r="K115" i="6"/>
  <c r="H115" i="6"/>
  <c r="E115" i="6"/>
  <c r="C115" i="6"/>
  <c r="Y114" i="6"/>
  <c r="S114" i="6"/>
  <c r="N114" i="6"/>
  <c r="K114" i="6"/>
  <c r="H114" i="6"/>
  <c r="E114" i="6"/>
  <c r="C114" i="6"/>
  <c r="Y113" i="6"/>
  <c r="S113" i="6"/>
  <c r="N113" i="6"/>
  <c r="K113" i="6"/>
  <c r="H113" i="6"/>
  <c r="E113" i="6"/>
  <c r="C113" i="6"/>
  <c r="Y112" i="6"/>
  <c r="X112" i="6"/>
  <c r="V112" i="6"/>
  <c r="U112" i="6"/>
  <c r="R112" i="6"/>
  <c r="Q112" i="6"/>
  <c r="P112" i="6"/>
  <c r="M112" i="6"/>
  <c r="J112" i="6"/>
  <c r="G112" i="6"/>
  <c r="D112" i="6"/>
  <c r="B112" i="6"/>
  <c r="X111" i="6"/>
  <c r="V111" i="6"/>
  <c r="U111" i="6"/>
  <c r="R111" i="6"/>
  <c r="Q111" i="6"/>
  <c r="P111" i="6"/>
  <c r="M111" i="6"/>
  <c r="J111" i="6"/>
  <c r="G111" i="6"/>
  <c r="D111" i="6"/>
  <c r="B111" i="6"/>
  <c r="X110" i="6"/>
  <c r="V110" i="6"/>
  <c r="U110" i="6"/>
  <c r="R110" i="6"/>
  <c r="Q110" i="6"/>
  <c r="P110" i="6"/>
  <c r="M110" i="6"/>
  <c r="J110" i="6"/>
  <c r="G110" i="6"/>
  <c r="D110" i="6"/>
  <c r="B110" i="6"/>
  <c r="Y106" i="6"/>
  <c r="S106" i="6"/>
  <c r="K106" i="6"/>
  <c r="H106" i="6"/>
  <c r="E106" i="6"/>
  <c r="C106" i="6"/>
  <c r="Y105" i="6"/>
  <c r="S105" i="6"/>
  <c r="K105" i="6"/>
  <c r="H105" i="6"/>
  <c r="E105" i="6"/>
  <c r="C105" i="6"/>
  <c r="Y104" i="6"/>
  <c r="S104" i="6"/>
  <c r="K104" i="6"/>
  <c r="H104" i="6"/>
  <c r="E104" i="6"/>
  <c r="C104" i="6"/>
  <c r="Y103" i="6"/>
  <c r="S103" i="6"/>
  <c r="K103" i="6"/>
  <c r="H103" i="6"/>
  <c r="E103" i="6"/>
  <c r="C103" i="6"/>
  <c r="Y102" i="6"/>
  <c r="S102" i="6"/>
  <c r="K102" i="6"/>
  <c r="H102" i="6"/>
  <c r="E102" i="6"/>
  <c r="C102" i="6"/>
  <c r="Y101" i="6"/>
  <c r="S101" i="6"/>
  <c r="K101" i="6"/>
  <c r="H101" i="6"/>
  <c r="E101" i="6"/>
  <c r="C101" i="6"/>
  <c r="Y100" i="6"/>
  <c r="S100" i="6"/>
  <c r="K100" i="6"/>
  <c r="H100" i="6"/>
  <c r="E100" i="6"/>
  <c r="C100" i="6"/>
  <c r="Y99" i="6"/>
  <c r="S99" i="6"/>
  <c r="K99" i="6"/>
  <c r="H99" i="6"/>
  <c r="E99" i="6"/>
  <c r="C99" i="6"/>
  <c r="Y98" i="6"/>
  <c r="S98" i="6"/>
  <c r="K98" i="6"/>
  <c r="H98" i="6"/>
  <c r="E98" i="6"/>
  <c r="C98" i="6"/>
  <c r="Y97" i="6"/>
  <c r="S97" i="6"/>
  <c r="K97" i="6"/>
  <c r="H97" i="6"/>
  <c r="E97" i="6"/>
  <c r="C97" i="6"/>
  <c r="Y96" i="6"/>
  <c r="S96" i="6"/>
  <c r="K96" i="6"/>
  <c r="H96" i="6"/>
  <c r="E96" i="6"/>
  <c r="C96" i="6"/>
  <c r="Y95" i="6"/>
  <c r="S95" i="6"/>
  <c r="K95" i="6"/>
  <c r="H95" i="6"/>
  <c r="E95" i="6"/>
  <c r="C95" i="6"/>
  <c r="Y94" i="6"/>
  <c r="S94" i="6"/>
  <c r="K94" i="6"/>
  <c r="H94" i="6"/>
  <c r="E94" i="6"/>
  <c r="C94" i="6"/>
  <c r="Y93" i="6"/>
  <c r="S93" i="6"/>
  <c r="K93" i="6"/>
  <c r="H93" i="6"/>
  <c r="E93" i="6"/>
  <c r="C93" i="6"/>
  <c r="Y92" i="6"/>
  <c r="S92" i="6"/>
  <c r="K92" i="6"/>
  <c r="H92" i="6"/>
  <c r="E92" i="6"/>
  <c r="C92" i="6"/>
  <c r="Y91" i="6"/>
  <c r="S91" i="6"/>
  <c r="K91" i="6"/>
  <c r="H91" i="6"/>
  <c r="E91" i="6"/>
  <c r="C91" i="6"/>
  <c r="Y90" i="6"/>
  <c r="S90" i="6"/>
  <c r="K90" i="6"/>
  <c r="H90" i="6"/>
  <c r="E90" i="6"/>
  <c r="C90" i="6"/>
  <c r="Y89" i="6"/>
  <c r="S89" i="6"/>
  <c r="K89" i="6"/>
  <c r="H89" i="6"/>
  <c r="E89" i="6"/>
  <c r="C89" i="6"/>
  <c r="Y88" i="6"/>
  <c r="S88" i="6"/>
  <c r="K88" i="6"/>
  <c r="H88" i="6"/>
  <c r="E88" i="6"/>
  <c r="C88" i="6"/>
  <c r="Y87" i="6"/>
  <c r="S87" i="6"/>
  <c r="K87" i="6"/>
  <c r="H87" i="6"/>
  <c r="E87" i="6"/>
  <c r="C87" i="6"/>
  <c r="Y86" i="6"/>
  <c r="S86" i="6"/>
  <c r="N86" i="6"/>
  <c r="K86" i="6"/>
  <c r="H86" i="6"/>
  <c r="E86" i="6"/>
  <c r="C86" i="6"/>
  <c r="Y85" i="6"/>
  <c r="S85" i="6"/>
  <c r="K85" i="6"/>
  <c r="H85" i="6"/>
  <c r="E85" i="6"/>
  <c r="C85" i="6"/>
  <c r="Y84" i="6"/>
  <c r="S84" i="6"/>
  <c r="K84" i="6"/>
  <c r="H84" i="6"/>
  <c r="E84" i="6"/>
  <c r="C84" i="6"/>
  <c r="Y83" i="6"/>
  <c r="S83" i="6"/>
  <c r="K83" i="6"/>
  <c r="H83" i="6"/>
  <c r="E83" i="6"/>
  <c r="C83" i="6"/>
  <c r="Y82" i="6"/>
  <c r="S82" i="6"/>
  <c r="N82" i="6"/>
  <c r="K82" i="6"/>
  <c r="H82" i="6"/>
  <c r="E82" i="6"/>
  <c r="C82" i="6"/>
  <c r="Y81" i="6"/>
  <c r="S81" i="6"/>
  <c r="N81" i="6"/>
  <c r="K81" i="6"/>
  <c r="H81" i="6"/>
  <c r="E81" i="6"/>
  <c r="C81" i="6"/>
  <c r="Y80" i="6"/>
  <c r="V80" i="6"/>
  <c r="S80" i="6"/>
  <c r="N80" i="6"/>
  <c r="K80" i="6"/>
  <c r="H80" i="6"/>
  <c r="E80" i="6"/>
  <c r="C80" i="6"/>
  <c r="Y79" i="6"/>
  <c r="V79" i="6"/>
  <c r="S79" i="6"/>
  <c r="N79" i="6"/>
  <c r="K79" i="6"/>
  <c r="H79" i="6"/>
  <c r="E79" i="6"/>
  <c r="C79" i="6"/>
  <c r="Y78" i="6"/>
  <c r="V78" i="6"/>
  <c r="S78" i="6"/>
  <c r="N78" i="6"/>
  <c r="K78" i="6"/>
  <c r="H78" i="6"/>
  <c r="E78" i="6"/>
  <c r="C78" i="6"/>
  <c r="Y77" i="6"/>
  <c r="V77" i="6"/>
  <c r="S77" i="6"/>
  <c r="N77" i="6"/>
  <c r="K77" i="6"/>
  <c r="H77" i="6"/>
  <c r="E77" i="6"/>
  <c r="C77" i="6"/>
  <c r="Y76" i="6"/>
  <c r="V76" i="6"/>
  <c r="V74" i="6" s="1"/>
  <c r="S76" i="6"/>
  <c r="N76" i="6"/>
  <c r="K76" i="6"/>
  <c r="H76" i="6"/>
  <c r="E76" i="6"/>
  <c r="C76" i="6"/>
  <c r="X75" i="6"/>
  <c r="V75" i="6"/>
  <c r="U75" i="6"/>
  <c r="R75" i="6"/>
  <c r="Q75" i="6"/>
  <c r="P75" i="6"/>
  <c r="N75" i="6"/>
  <c r="M75" i="6"/>
  <c r="J75" i="6"/>
  <c r="G75" i="6"/>
  <c r="D75" i="6"/>
  <c r="B75" i="6"/>
  <c r="X74" i="6"/>
  <c r="U74" i="6"/>
  <c r="R74" i="6"/>
  <c r="Q74" i="6"/>
  <c r="P74" i="6"/>
  <c r="M74" i="6"/>
  <c r="J74" i="6"/>
  <c r="G74" i="6"/>
  <c r="D74" i="6"/>
  <c r="B74" i="6"/>
  <c r="X73" i="6"/>
  <c r="U73" i="6"/>
  <c r="R73" i="6"/>
  <c r="Q73" i="6"/>
  <c r="P73" i="6"/>
  <c r="M73" i="6"/>
  <c r="J73" i="6"/>
  <c r="G73" i="6"/>
  <c r="D73" i="6"/>
  <c r="B73" i="6"/>
  <c r="V69" i="6"/>
  <c r="S69" i="6"/>
  <c r="N69" i="6"/>
  <c r="K69" i="6"/>
  <c r="H69" i="6"/>
  <c r="E69" i="6"/>
  <c r="C69" i="6"/>
  <c r="Y68" i="6"/>
  <c r="V68" i="6"/>
  <c r="S68" i="6"/>
  <c r="N68" i="6"/>
  <c r="K68" i="6"/>
  <c r="H68" i="6"/>
  <c r="E68" i="6"/>
  <c r="C68" i="6"/>
  <c r="Y67" i="6"/>
  <c r="V67" i="6"/>
  <c r="S67" i="6"/>
  <c r="N67" i="6"/>
  <c r="K67" i="6"/>
  <c r="H67" i="6"/>
  <c r="E67" i="6"/>
  <c r="C67" i="6"/>
  <c r="Y66" i="6"/>
  <c r="V66" i="6"/>
  <c r="S66" i="6"/>
  <c r="N66" i="6"/>
  <c r="K66" i="6"/>
  <c r="H66" i="6"/>
  <c r="E66" i="6"/>
  <c r="C66" i="6"/>
  <c r="Y65" i="6"/>
  <c r="V65" i="6"/>
  <c r="S65" i="6"/>
  <c r="N65" i="6"/>
  <c r="K65" i="6"/>
  <c r="H65" i="6"/>
  <c r="E65" i="6"/>
  <c r="C65" i="6"/>
  <c r="Y64" i="6"/>
  <c r="V64" i="6"/>
  <c r="S64" i="6"/>
  <c r="N64" i="6"/>
  <c r="K64" i="6"/>
  <c r="H64" i="6"/>
  <c r="E64" i="6"/>
  <c r="C64" i="6"/>
  <c r="Y63" i="6"/>
  <c r="V63" i="6"/>
  <c r="S63" i="6"/>
  <c r="N63" i="6"/>
  <c r="K63" i="6"/>
  <c r="H63" i="6"/>
  <c r="E63" i="6"/>
  <c r="C63" i="6"/>
  <c r="Y62" i="6"/>
  <c r="V62" i="6"/>
  <c r="S62" i="6"/>
  <c r="N62" i="6"/>
  <c r="K62" i="6"/>
  <c r="H62" i="6"/>
  <c r="E62" i="6"/>
  <c r="C62" i="6"/>
  <c r="Y61" i="6"/>
  <c r="V61" i="6"/>
  <c r="S61" i="6"/>
  <c r="N61" i="6"/>
  <c r="K61" i="6"/>
  <c r="H61" i="6"/>
  <c r="E61" i="6"/>
  <c r="C61" i="6"/>
  <c r="Y60" i="6"/>
  <c r="V60" i="6"/>
  <c r="S60" i="6"/>
  <c r="N60" i="6"/>
  <c r="K60" i="6"/>
  <c r="H60" i="6"/>
  <c r="E60" i="6"/>
  <c r="C60" i="6"/>
  <c r="Y59" i="6"/>
  <c r="V59" i="6"/>
  <c r="S59" i="6"/>
  <c r="N59" i="6"/>
  <c r="K59" i="6"/>
  <c r="H59" i="6"/>
  <c r="E59" i="6"/>
  <c r="C59" i="6"/>
  <c r="Y58" i="6"/>
  <c r="V58" i="6"/>
  <c r="S58" i="6"/>
  <c r="N58" i="6"/>
  <c r="K58" i="6"/>
  <c r="H58" i="6"/>
  <c r="E58" i="6"/>
  <c r="C58" i="6"/>
  <c r="Y57" i="6"/>
  <c r="V57" i="6"/>
  <c r="V41" i="6" s="1"/>
  <c r="S57" i="6"/>
  <c r="S41" i="6" s="1"/>
  <c r="N57" i="6"/>
  <c r="N41" i="6" s="1"/>
  <c r="K57" i="6"/>
  <c r="H57" i="6"/>
  <c r="H41" i="6" s="1"/>
  <c r="E57" i="6"/>
  <c r="E41" i="6" s="1"/>
  <c r="C57" i="6"/>
  <c r="C41" i="6" s="1"/>
  <c r="Y56" i="6"/>
  <c r="V56" i="6"/>
  <c r="S56" i="6"/>
  <c r="N56" i="6"/>
  <c r="K56" i="6"/>
  <c r="H56" i="6"/>
  <c r="E56" i="6"/>
  <c r="C56" i="6"/>
  <c r="Y55" i="6"/>
  <c r="V55" i="6"/>
  <c r="S55" i="6"/>
  <c r="N55" i="6"/>
  <c r="K55" i="6"/>
  <c r="H55" i="6"/>
  <c r="E55" i="6"/>
  <c r="C55" i="6"/>
  <c r="Y54" i="6"/>
  <c r="V54" i="6"/>
  <c r="S54" i="6"/>
  <c r="N54" i="6"/>
  <c r="K54" i="6"/>
  <c r="H54" i="6"/>
  <c r="E54" i="6"/>
  <c r="C54" i="6"/>
  <c r="Y53" i="6"/>
  <c r="V53" i="6"/>
  <c r="S53" i="6"/>
  <c r="N53" i="6"/>
  <c r="K53" i="6"/>
  <c r="H53" i="6"/>
  <c r="E53" i="6"/>
  <c r="C53" i="6"/>
  <c r="Y52" i="6"/>
  <c r="V52" i="6"/>
  <c r="S52" i="6"/>
  <c r="N52" i="6"/>
  <c r="K52" i="6"/>
  <c r="H52" i="6"/>
  <c r="E52" i="6"/>
  <c r="C52" i="6"/>
  <c r="Y51" i="6"/>
  <c r="V51" i="6"/>
  <c r="S51" i="6"/>
  <c r="N51" i="6"/>
  <c r="K51" i="6"/>
  <c r="H51" i="6"/>
  <c r="E51" i="6"/>
  <c r="C51" i="6"/>
  <c r="Y50" i="6"/>
  <c r="V50" i="6"/>
  <c r="S50" i="6"/>
  <c r="N50" i="6"/>
  <c r="K50" i="6"/>
  <c r="H50" i="6"/>
  <c r="E50" i="6"/>
  <c r="C50" i="6"/>
  <c r="Y49" i="6"/>
  <c r="V49" i="6"/>
  <c r="S49" i="6"/>
  <c r="N49" i="6"/>
  <c r="K49" i="6"/>
  <c r="H49" i="6"/>
  <c r="E49" i="6"/>
  <c r="C49" i="6"/>
  <c r="Y48" i="6"/>
  <c r="V48" i="6"/>
  <c r="S48" i="6"/>
  <c r="N48" i="6"/>
  <c r="K48" i="6"/>
  <c r="H48" i="6"/>
  <c r="E48" i="6"/>
  <c r="C48" i="6"/>
  <c r="Y47" i="6"/>
  <c r="V47" i="6"/>
  <c r="S47" i="6"/>
  <c r="N47" i="6"/>
  <c r="K47" i="6"/>
  <c r="H47" i="6"/>
  <c r="E47" i="6"/>
  <c r="C47" i="6"/>
  <c r="Y46" i="6"/>
  <c r="V46" i="6"/>
  <c r="S46" i="6"/>
  <c r="N46" i="6"/>
  <c r="K46" i="6"/>
  <c r="H46" i="6"/>
  <c r="E46" i="6"/>
  <c r="C46" i="6"/>
  <c r="Y45" i="6"/>
  <c r="V45" i="6"/>
  <c r="S45" i="6"/>
  <c r="N45" i="6"/>
  <c r="K45" i="6"/>
  <c r="H45" i="6"/>
  <c r="E45" i="6"/>
  <c r="C45" i="6"/>
  <c r="Y44" i="6"/>
  <c r="V44" i="6"/>
  <c r="S44" i="6"/>
  <c r="N44" i="6"/>
  <c r="K44" i="6"/>
  <c r="H44" i="6"/>
  <c r="E44" i="6"/>
  <c r="C44" i="6"/>
  <c r="Y43" i="6"/>
  <c r="V43" i="6"/>
  <c r="S43" i="6"/>
  <c r="N43" i="6"/>
  <c r="K43" i="6"/>
  <c r="H43" i="6"/>
  <c r="E43" i="6"/>
  <c r="C43" i="6"/>
  <c r="Y42" i="6"/>
  <c r="Y40" i="6" s="1"/>
  <c r="V42" i="6"/>
  <c r="V40" i="6" s="1"/>
  <c r="S42" i="6"/>
  <c r="S39" i="6" s="1"/>
  <c r="N42" i="6"/>
  <c r="N40" i="6" s="1"/>
  <c r="K42" i="6"/>
  <c r="H42" i="6"/>
  <c r="H39" i="6" s="1"/>
  <c r="E42" i="6"/>
  <c r="E40" i="6" s="1"/>
  <c r="C42" i="6"/>
  <c r="C39" i="6" s="1"/>
  <c r="Y41" i="6"/>
  <c r="X41" i="6"/>
  <c r="U41" i="6"/>
  <c r="R41" i="6"/>
  <c r="Q41" i="6"/>
  <c r="P41" i="6"/>
  <c r="M41" i="6"/>
  <c r="J41" i="6"/>
  <c r="G41" i="6"/>
  <c r="D41" i="6"/>
  <c r="B41" i="6"/>
  <c r="X40" i="6"/>
  <c r="U40" i="6"/>
  <c r="R40" i="6"/>
  <c r="Q40" i="6"/>
  <c r="P40" i="6"/>
  <c r="M40" i="6"/>
  <c r="J40" i="6"/>
  <c r="G40" i="6"/>
  <c r="D40" i="6"/>
  <c r="B40" i="6"/>
  <c r="X39" i="6"/>
  <c r="U39" i="6"/>
  <c r="R39" i="6"/>
  <c r="Q39" i="6"/>
  <c r="P39" i="6"/>
  <c r="M39" i="6"/>
  <c r="J39" i="6"/>
  <c r="G39" i="6"/>
  <c r="D39" i="6"/>
  <c r="B39" i="6"/>
  <c r="Y35" i="6"/>
  <c r="V35" i="6"/>
  <c r="S35" i="6"/>
  <c r="N35" i="6"/>
  <c r="K35" i="6"/>
  <c r="H35" i="6"/>
  <c r="E35" i="6"/>
  <c r="C35" i="6"/>
  <c r="Y34" i="6"/>
  <c r="V34" i="6"/>
  <c r="S34" i="6"/>
  <c r="N34" i="6"/>
  <c r="K34" i="6"/>
  <c r="H34" i="6"/>
  <c r="E34" i="6"/>
  <c r="C34" i="6"/>
  <c r="Y33" i="6"/>
  <c r="V33" i="6"/>
  <c r="S33" i="6"/>
  <c r="N33" i="6"/>
  <c r="K33" i="6"/>
  <c r="H33" i="6"/>
  <c r="E33" i="6"/>
  <c r="C33" i="6"/>
  <c r="Y32" i="6"/>
  <c r="V32" i="6"/>
  <c r="S32" i="6"/>
  <c r="N32" i="6"/>
  <c r="K32" i="6"/>
  <c r="H32" i="6"/>
  <c r="E32" i="6"/>
  <c r="C32" i="6"/>
  <c r="Y31" i="6"/>
  <c r="V31" i="6"/>
  <c r="S31" i="6"/>
  <c r="N31" i="6"/>
  <c r="K31" i="6"/>
  <c r="H31" i="6"/>
  <c r="E31" i="6"/>
  <c r="C31" i="6"/>
  <c r="Y30" i="6"/>
  <c r="V30" i="6"/>
  <c r="S30" i="6"/>
  <c r="N30" i="6"/>
  <c r="K30" i="6"/>
  <c r="H30" i="6"/>
  <c r="E30" i="6"/>
  <c r="C30" i="6"/>
  <c r="Y29" i="6"/>
  <c r="V29" i="6"/>
  <c r="S29" i="6"/>
  <c r="N29" i="6"/>
  <c r="K29" i="6"/>
  <c r="H29" i="6"/>
  <c r="E29" i="6"/>
  <c r="C29" i="6"/>
  <c r="Y28" i="6"/>
  <c r="V28" i="6"/>
  <c r="S28" i="6"/>
  <c r="N28" i="6"/>
  <c r="K28" i="6"/>
  <c r="H28" i="6"/>
  <c r="E28" i="6"/>
  <c r="C28" i="6"/>
  <c r="Y27" i="6"/>
  <c r="V27" i="6"/>
  <c r="S27" i="6"/>
  <c r="N27" i="6"/>
  <c r="K27" i="6"/>
  <c r="H27" i="6"/>
  <c r="E27" i="6"/>
  <c r="C27" i="6"/>
  <c r="Y26" i="6"/>
  <c r="V26" i="6"/>
  <c r="S26" i="6"/>
  <c r="N26" i="6"/>
  <c r="K26" i="6"/>
  <c r="H26" i="6"/>
  <c r="E26" i="6"/>
  <c r="C26" i="6"/>
  <c r="Y25" i="6"/>
  <c r="V25" i="6"/>
  <c r="S25" i="6"/>
  <c r="N25" i="6"/>
  <c r="K25" i="6"/>
  <c r="H25" i="6"/>
  <c r="E25" i="6"/>
  <c r="C25" i="6"/>
  <c r="Y24" i="6"/>
  <c r="V24" i="6"/>
  <c r="S24" i="6"/>
  <c r="N24" i="6"/>
  <c r="K24" i="6"/>
  <c r="H24" i="6"/>
  <c r="E24" i="6"/>
  <c r="C24" i="6"/>
  <c r="Y23" i="6"/>
  <c r="V23" i="6"/>
  <c r="S23" i="6"/>
  <c r="N23" i="6"/>
  <c r="K23" i="6"/>
  <c r="H23" i="6"/>
  <c r="E23" i="6"/>
  <c r="C23" i="6"/>
  <c r="Y22" i="6"/>
  <c r="V22" i="6"/>
  <c r="S22" i="6"/>
  <c r="N22" i="6"/>
  <c r="K22" i="6"/>
  <c r="H22" i="6"/>
  <c r="E22" i="6"/>
  <c r="C22" i="6"/>
  <c r="Y21" i="6"/>
  <c r="V21" i="6"/>
  <c r="S21" i="6"/>
  <c r="N21" i="6"/>
  <c r="K21" i="6"/>
  <c r="H21" i="6"/>
  <c r="E21" i="6"/>
  <c r="C21" i="6"/>
  <c r="Y20" i="6"/>
  <c r="V20" i="6"/>
  <c r="V4" i="6" s="1"/>
  <c r="S20" i="6"/>
  <c r="N20" i="6"/>
  <c r="N4" i="6" s="1"/>
  <c r="K20" i="6"/>
  <c r="K4" i="6" s="1"/>
  <c r="H20" i="6"/>
  <c r="H4" i="6" s="1"/>
  <c r="E20" i="6"/>
  <c r="E4" i="6" s="1"/>
  <c r="C20" i="6"/>
  <c r="C4" i="6" s="1"/>
  <c r="Y19" i="6"/>
  <c r="V19" i="6"/>
  <c r="S19" i="6"/>
  <c r="N19" i="6"/>
  <c r="K19" i="6"/>
  <c r="H19" i="6"/>
  <c r="E19" i="6"/>
  <c r="C19" i="6"/>
  <c r="Y18" i="6"/>
  <c r="V18" i="6"/>
  <c r="S18" i="6"/>
  <c r="N18" i="6"/>
  <c r="K18" i="6"/>
  <c r="H18" i="6"/>
  <c r="E18" i="6"/>
  <c r="C18" i="6"/>
  <c r="Y17" i="6"/>
  <c r="V17" i="6"/>
  <c r="S17" i="6"/>
  <c r="N17" i="6"/>
  <c r="K17" i="6"/>
  <c r="H17" i="6"/>
  <c r="E17" i="6"/>
  <c r="C17" i="6"/>
  <c r="Y16" i="6"/>
  <c r="V16" i="6"/>
  <c r="S16" i="6"/>
  <c r="N16" i="6"/>
  <c r="K16" i="6"/>
  <c r="H16" i="6"/>
  <c r="E16" i="6"/>
  <c r="C16" i="6"/>
  <c r="Y15" i="6"/>
  <c r="V15" i="6"/>
  <c r="S15" i="6"/>
  <c r="N15" i="6"/>
  <c r="K15" i="6"/>
  <c r="H15" i="6"/>
  <c r="E15" i="6"/>
  <c r="C15" i="6"/>
  <c r="Y14" i="6"/>
  <c r="V14" i="6"/>
  <c r="S14" i="6"/>
  <c r="N14" i="6"/>
  <c r="K14" i="6"/>
  <c r="H14" i="6"/>
  <c r="E14" i="6"/>
  <c r="C14" i="6"/>
  <c r="Y13" i="6"/>
  <c r="V13" i="6"/>
  <c r="S13" i="6"/>
  <c r="N13" i="6"/>
  <c r="K13" i="6"/>
  <c r="H13" i="6"/>
  <c r="E13" i="6"/>
  <c r="C13" i="6"/>
  <c r="Y12" i="6"/>
  <c r="V12" i="6"/>
  <c r="S12" i="6"/>
  <c r="N12" i="6"/>
  <c r="K12" i="6"/>
  <c r="H12" i="6"/>
  <c r="E12" i="6"/>
  <c r="C12" i="6"/>
  <c r="Y11" i="6"/>
  <c r="V11" i="6"/>
  <c r="S11" i="6"/>
  <c r="N11" i="6"/>
  <c r="K11" i="6"/>
  <c r="H11" i="6"/>
  <c r="E11" i="6"/>
  <c r="C11" i="6"/>
  <c r="Y10" i="6"/>
  <c r="V10" i="6"/>
  <c r="S10" i="6"/>
  <c r="N10" i="6"/>
  <c r="K10" i="6"/>
  <c r="H10" i="6"/>
  <c r="E10" i="6"/>
  <c r="C10" i="6"/>
  <c r="Y9" i="6"/>
  <c r="V9" i="6"/>
  <c r="S9" i="6"/>
  <c r="N9" i="6"/>
  <c r="K9" i="6"/>
  <c r="H9" i="6"/>
  <c r="E9" i="6"/>
  <c r="C9" i="6"/>
  <c r="Y8" i="6"/>
  <c r="V8" i="6"/>
  <c r="S8" i="6"/>
  <c r="N8" i="6"/>
  <c r="K8" i="6"/>
  <c r="H8" i="6"/>
  <c r="E8" i="6"/>
  <c r="C8" i="6"/>
  <c r="Y7" i="6"/>
  <c r="V7" i="6"/>
  <c r="S7" i="6"/>
  <c r="N7" i="6"/>
  <c r="K7" i="6"/>
  <c r="H7" i="6"/>
  <c r="E7" i="6"/>
  <c r="C7" i="6"/>
  <c r="Y6" i="6"/>
  <c r="V6" i="6"/>
  <c r="S6" i="6"/>
  <c r="N6" i="6"/>
  <c r="K6" i="6"/>
  <c r="H6" i="6"/>
  <c r="E6" i="6"/>
  <c r="C6" i="6"/>
  <c r="Y5" i="6"/>
  <c r="V5" i="6"/>
  <c r="V3" i="6" s="1"/>
  <c r="S5" i="6"/>
  <c r="N5" i="6"/>
  <c r="N2" i="6" s="1"/>
  <c r="K5" i="6"/>
  <c r="K2" i="6" s="1"/>
  <c r="H5" i="6"/>
  <c r="H3" i="6" s="1"/>
  <c r="E5" i="6"/>
  <c r="E3" i="6" s="1"/>
  <c r="C5" i="6"/>
  <c r="C2" i="6" s="1"/>
  <c r="Y4" i="6"/>
  <c r="X4" i="6"/>
  <c r="U4" i="6"/>
  <c r="R4" i="6"/>
  <c r="Q4" i="6"/>
  <c r="P4" i="6"/>
  <c r="M4" i="6"/>
  <c r="J4" i="6"/>
  <c r="G4" i="6"/>
  <c r="D4" i="6"/>
  <c r="B4" i="6"/>
  <c r="X3" i="6"/>
  <c r="U3" i="6"/>
  <c r="R3" i="6"/>
  <c r="Q3" i="6"/>
  <c r="P3" i="6"/>
  <c r="M3" i="6"/>
  <c r="J3" i="6"/>
  <c r="G3" i="6"/>
  <c r="D3" i="6"/>
  <c r="B3" i="6"/>
  <c r="X2" i="6"/>
  <c r="U2" i="6"/>
  <c r="R2" i="6"/>
  <c r="Q2" i="6"/>
  <c r="P2" i="6"/>
  <c r="M2" i="6"/>
  <c r="J2" i="6"/>
  <c r="G2" i="6"/>
  <c r="D2" i="6"/>
  <c r="B2" i="6"/>
  <c r="Y421" i="4"/>
  <c r="V421" i="4"/>
  <c r="S421" i="4"/>
  <c r="N421" i="4"/>
  <c r="K421" i="4"/>
  <c r="H421" i="4"/>
  <c r="E421" i="4"/>
  <c r="C421" i="4"/>
  <c r="Y420" i="4"/>
  <c r="V420" i="4"/>
  <c r="S420" i="4"/>
  <c r="N420" i="4"/>
  <c r="K420" i="4"/>
  <c r="H420" i="4"/>
  <c r="E420" i="4"/>
  <c r="C420" i="4"/>
  <c r="Y419" i="4"/>
  <c r="V419" i="4"/>
  <c r="S419" i="4"/>
  <c r="N419" i="4"/>
  <c r="K419" i="4"/>
  <c r="H419" i="4"/>
  <c r="E419" i="4"/>
  <c r="C419" i="4"/>
  <c r="Y418" i="4"/>
  <c r="V418" i="4"/>
  <c r="S418" i="4"/>
  <c r="N418" i="4"/>
  <c r="K418" i="4"/>
  <c r="H418" i="4"/>
  <c r="E418" i="4"/>
  <c r="C418" i="4"/>
  <c r="Y417" i="4"/>
  <c r="V417" i="4"/>
  <c r="S417" i="4"/>
  <c r="N417" i="4"/>
  <c r="K417" i="4"/>
  <c r="H417" i="4"/>
  <c r="E417" i="4"/>
  <c r="C417" i="4"/>
  <c r="Y416" i="4"/>
  <c r="V416" i="4"/>
  <c r="S416" i="4"/>
  <c r="N416" i="4"/>
  <c r="K416" i="4"/>
  <c r="H416" i="4"/>
  <c r="E416" i="4"/>
  <c r="C416" i="4"/>
  <c r="Y415" i="4"/>
  <c r="V415" i="4"/>
  <c r="S415" i="4"/>
  <c r="N415" i="4"/>
  <c r="K415" i="4"/>
  <c r="H415" i="4"/>
  <c r="E415" i="4"/>
  <c r="C415" i="4"/>
  <c r="Y414" i="4"/>
  <c r="V414" i="4"/>
  <c r="S414" i="4"/>
  <c r="N414" i="4"/>
  <c r="K414" i="4"/>
  <c r="H414" i="4"/>
  <c r="E414" i="4"/>
  <c r="C414" i="4"/>
  <c r="Y413" i="4"/>
  <c r="V413" i="4"/>
  <c r="S413" i="4"/>
  <c r="N413" i="4"/>
  <c r="K413" i="4"/>
  <c r="H413" i="4"/>
  <c r="E413" i="4"/>
  <c r="C413" i="4"/>
  <c r="Y412" i="4"/>
  <c r="V412" i="4"/>
  <c r="S412" i="4"/>
  <c r="N412" i="4"/>
  <c r="K412" i="4"/>
  <c r="H412" i="4"/>
  <c r="E412" i="4"/>
  <c r="C412" i="4"/>
  <c r="Y411" i="4"/>
  <c r="V411" i="4"/>
  <c r="S411" i="4"/>
  <c r="N411" i="4"/>
  <c r="K411" i="4"/>
  <c r="H411" i="4"/>
  <c r="E411" i="4"/>
  <c r="C411" i="4"/>
  <c r="Y410" i="4"/>
  <c r="V410" i="4"/>
  <c r="S410" i="4"/>
  <c r="N410" i="4"/>
  <c r="K410" i="4"/>
  <c r="H410" i="4"/>
  <c r="E410" i="4"/>
  <c r="C410" i="4"/>
  <c r="Y409" i="4"/>
  <c r="V409" i="4"/>
  <c r="S409" i="4"/>
  <c r="N409" i="4"/>
  <c r="K409" i="4"/>
  <c r="H409" i="4"/>
  <c r="E409" i="4"/>
  <c r="C409" i="4"/>
  <c r="Y408" i="4"/>
  <c r="V408" i="4"/>
  <c r="S408" i="4"/>
  <c r="N408" i="4"/>
  <c r="K408" i="4"/>
  <c r="H408" i="4"/>
  <c r="E408" i="4"/>
  <c r="C408" i="4"/>
  <c r="Y407" i="4"/>
  <c r="V407" i="4"/>
  <c r="S407" i="4"/>
  <c r="N407" i="4"/>
  <c r="K407" i="4"/>
  <c r="H407" i="4"/>
  <c r="E407" i="4"/>
  <c r="C407" i="4"/>
  <c r="Y406" i="4"/>
  <c r="V406" i="4"/>
  <c r="V390" i="4" s="1"/>
  <c r="S406" i="4"/>
  <c r="S390" i="4" s="1"/>
  <c r="N406" i="4"/>
  <c r="N390" i="4" s="1"/>
  <c r="K406" i="4"/>
  <c r="K390" i="4" s="1"/>
  <c r="H406" i="4"/>
  <c r="H390" i="4" s="1"/>
  <c r="E406" i="4"/>
  <c r="E390" i="4" s="1"/>
  <c r="C406" i="4"/>
  <c r="C390" i="4" s="1"/>
  <c r="Y405" i="4"/>
  <c r="V405" i="4"/>
  <c r="S405" i="4"/>
  <c r="N405" i="4"/>
  <c r="K405" i="4"/>
  <c r="H405" i="4"/>
  <c r="E405" i="4"/>
  <c r="C405" i="4"/>
  <c r="Y404" i="4"/>
  <c r="V404" i="4"/>
  <c r="S404" i="4"/>
  <c r="N404" i="4"/>
  <c r="K404" i="4"/>
  <c r="H404" i="4"/>
  <c r="E404" i="4"/>
  <c r="C404" i="4"/>
  <c r="Y403" i="4"/>
  <c r="V403" i="4"/>
  <c r="S403" i="4"/>
  <c r="N403" i="4"/>
  <c r="K403" i="4"/>
  <c r="H403" i="4"/>
  <c r="E403" i="4"/>
  <c r="C403" i="4"/>
  <c r="Y402" i="4"/>
  <c r="V402" i="4"/>
  <c r="S402" i="4"/>
  <c r="N402" i="4"/>
  <c r="K402" i="4"/>
  <c r="H402" i="4"/>
  <c r="E402" i="4"/>
  <c r="C402" i="4"/>
  <c r="Y401" i="4"/>
  <c r="V401" i="4"/>
  <c r="S401" i="4"/>
  <c r="N401" i="4"/>
  <c r="K401" i="4"/>
  <c r="H401" i="4"/>
  <c r="E401" i="4"/>
  <c r="C401" i="4"/>
  <c r="Y400" i="4"/>
  <c r="V400" i="4"/>
  <c r="S400" i="4"/>
  <c r="N400" i="4"/>
  <c r="K400" i="4"/>
  <c r="H400" i="4"/>
  <c r="E400" i="4"/>
  <c r="C400" i="4"/>
  <c r="Y399" i="4"/>
  <c r="V399" i="4"/>
  <c r="S399" i="4"/>
  <c r="N399" i="4"/>
  <c r="K399" i="4"/>
  <c r="H399" i="4"/>
  <c r="E399" i="4"/>
  <c r="C399" i="4"/>
  <c r="Y398" i="4"/>
  <c r="V398" i="4"/>
  <c r="S398" i="4"/>
  <c r="N398" i="4"/>
  <c r="K398" i="4"/>
  <c r="H398" i="4"/>
  <c r="E398" i="4"/>
  <c r="C398" i="4"/>
  <c r="Y397" i="4"/>
  <c r="V397" i="4"/>
  <c r="S397" i="4"/>
  <c r="N397" i="4"/>
  <c r="K397" i="4"/>
  <c r="H397" i="4"/>
  <c r="E397" i="4"/>
  <c r="C397" i="4"/>
  <c r="Y396" i="4"/>
  <c r="V396" i="4"/>
  <c r="S396" i="4"/>
  <c r="N396" i="4"/>
  <c r="K396" i="4"/>
  <c r="H396" i="4"/>
  <c r="E396" i="4"/>
  <c r="C396" i="4"/>
  <c r="Y395" i="4"/>
  <c r="V395" i="4"/>
  <c r="S395" i="4"/>
  <c r="N395" i="4"/>
  <c r="K395" i="4"/>
  <c r="H395" i="4"/>
  <c r="E395" i="4"/>
  <c r="C395" i="4"/>
  <c r="Y394" i="4"/>
  <c r="V394" i="4"/>
  <c r="S394" i="4"/>
  <c r="N394" i="4"/>
  <c r="K394" i="4"/>
  <c r="H394" i="4"/>
  <c r="E394" i="4"/>
  <c r="C394" i="4"/>
  <c r="Y393" i="4"/>
  <c r="V393" i="4"/>
  <c r="S393" i="4"/>
  <c r="N393" i="4"/>
  <c r="K393" i="4"/>
  <c r="H393" i="4"/>
  <c r="E393" i="4"/>
  <c r="C393" i="4"/>
  <c r="Y392" i="4"/>
  <c r="V392" i="4"/>
  <c r="S392" i="4"/>
  <c r="N392" i="4"/>
  <c r="K392" i="4"/>
  <c r="H392" i="4"/>
  <c r="E392" i="4"/>
  <c r="C392" i="4"/>
  <c r="Y391" i="4"/>
  <c r="Y389" i="4" s="1"/>
  <c r="V391" i="4"/>
  <c r="S391" i="4"/>
  <c r="S388" i="4" s="1"/>
  <c r="N391" i="4"/>
  <c r="N388" i="4" s="1"/>
  <c r="K391" i="4"/>
  <c r="K389" i="4" s="1"/>
  <c r="H391" i="4"/>
  <c r="E391" i="4"/>
  <c r="E389" i="4" s="1"/>
  <c r="C391" i="4"/>
  <c r="C389" i="4" s="1"/>
  <c r="Y390" i="4"/>
  <c r="X390" i="4"/>
  <c r="U390" i="4"/>
  <c r="R390" i="4"/>
  <c r="Q390" i="4"/>
  <c r="P390" i="4"/>
  <c r="M390" i="4"/>
  <c r="J390" i="4"/>
  <c r="G390" i="4"/>
  <c r="D390" i="4"/>
  <c r="B390" i="4"/>
  <c r="X389" i="4"/>
  <c r="U389" i="4"/>
  <c r="R389" i="4"/>
  <c r="Q389" i="4"/>
  <c r="P389" i="4"/>
  <c r="M389" i="4"/>
  <c r="J389" i="4"/>
  <c r="G389" i="4"/>
  <c r="D389" i="4"/>
  <c r="B389" i="4"/>
  <c r="X388" i="4"/>
  <c r="U388" i="4"/>
  <c r="R388" i="4"/>
  <c r="Q388" i="4"/>
  <c r="P388" i="4"/>
  <c r="M388" i="4"/>
  <c r="J388" i="4"/>
  <c r="G388" i="4"/>
  <c r="D388" i="4"/>
  <c r="B388" i="4"/>
  <c r="Y385" i="4"/>
  <c r="V385" i="4"/>
  <c r="S385" i="4"/>
  <c r="N385" i="4"/>
  <c r="K385" i="4"/>
  <c r="H385" i="4"/>
  <c r="E385" i="4"/>
  <c r="C385" i="4"/>
  <c r="Y384" i="4"/>
  <c r="V384" i="4"/>
  <c r="S384" i="4"/>
  <c r="N384" i="4"/>
  <c r="K384" i="4"/>
  <c r="H384" i="4"/>
  <c r="E384" i="4"/>
  <c r="C384" i="4"/>
  <c r="Y383" i="4"/>
  <c r="V383" i="4"/>
  <c r="S383" i="4"/>
  <c r="N383" i="4"/>
  <c r="K383" i="4"/>
  <c r="H383" i="4"/>
  <c r="E383" i="4"/>
  <c r="C383" i="4"/>
  <c r="Y382" i="4"/>
  <c r="V382" i="4"/>
  <c r="S382" i="4"/>
  <c r="N382" i="4"/>
  <c r="K382" i="4"/>
  <c r="H382" i="4"/>
  <c r="E382" i="4"/>
  <c r="C382" i="4"/>
  <c r="Y381" i="4"/>
  <c r="V381" i="4"/>
  <c r="S381" i="4"/>
  <c r="N381" i="4"/>
  <c r="K381" i="4"/>
  <c r="H381" i="4"/>
  <c r="E381" i="4"/>
  <c r="C381" i="4"/>
  <c r="Y380" i="4"/>
  <c r="V380" i="4"/>
  <c r="S380" i="4"/>
  <c r="N380" i="4"/>
  <c r="K380" i="4"/>
  <c r="H380" i="4"/>
  <c r="E380" i="4"/>
  <c r="C380" i="4"/>
  <c r="Y379" i="4"/>
  <c r="V379" i="4"/>
  <c r="S379" i="4"/>
  <c r="N379" i="4"/>
  <c r="K379" i="4"/>
  <c r="H379" i="4"/>
  <c r="E379" i="4"/>
  <c r="C379" i="4"/>
  <c r="Y378" i="4"/>
  <c r="V378" i="4"/>
  <c r="S378" i="4"/>
  <c r="N378" i="4"/>
  <c r="K378" i="4"/>
  <c r="H378" i="4"/>
  <c r="E378" i="4"/>
  <c r="C378" i="4"/>
  <c r="Y377" i="4"/>
  <c r="V377" i="4"/>
  <c r="S377" i="4"/>
  <c r="N377" i="4"/>
  <c r="K377" i="4"/>
  <c r="H377" i="4"/>
  <c r="E377" i="4"/>
  <c r="C377" i="4"/>
  <c r="Y376" i="4"/>
  <c r="V376" i="4"/>
  <c r="S376" i="4"/>
  <c r="N376" i="4"/>
  <c r="K376" i="4"/>
  <c r="H376" i="4"/>
  <c r="E376" i="4"/>
  <c r="C376" i="4"/>
  <c r="Y375" i="4"/>
  <c r="V375" i="4"/>
  <c r="S375" i="4"/>
  <c r="N375" i="4"/>
  <c r="K375" i="4"/>
  <c r="H375" i="4"/>
  <c r="E375" i="4"/>
  <c r="C375" i="4"/>
  <c r="Y374" i="4"/>
  <c r="V374" i="4"/>
  <c r="S374" i="4"/>
  <c r="N374" i="4"/>
  <c r="K374" i="4"/>
  <c r="H374" i="4"/>
  <c r="E374" i="4"/>
  <c r="C374" i="4"/>
  <c r="Y373" i="4"/>
  <c r="V373" i="4"/>
  <c r="S373" i="4"/>
  <c r="N373" i="4"/>
  <c r="K373" i="4"/>
  <c r="H373" i="4"/>
  <c r="E373" i="4"/>
  <c r="C373" i="4"/>
  <c r="Y372" i="4"/>
  <c r="V372" i="4"/>
  <c r="S372" i="4"/>
  <c r="N372" i="4"/>
  <c r="K372" i="4"/>
  <c r="H372" i="4"/>
  <c r="E372" i="4"/>
  <c r="C372" i="4"/>
  <c r="Y371" i="4"/>
  <c r="V371" i="4"/>
  <c r="V355" i="4" s="1"/>
  <c r="S371" i="4"/>
  <c r="S355" i="4" s="1"/>
  <c r="N371" i="4"/>
  <c r="N355" i="4" s="1"/>
  <c r="K371" i="4"/>
  <c r="K355" i="4" s="1"/>
  <c r="H371" i="4"/>
  <c r="H355" i="4" s="1"/>
  <c r="E371" i="4"/>
  <c r="E355" i="4" s="1"/>
  <c r="C371" i="4"/>
  <c r="C355" i="4" s="1"/>
  <c r="Y370" i="4"/>
  <c r="V370" i="4"/>
  <c r="S370" i="4"/>
  <c r="N370" i="4"/>
  <c r="K370" i="4"/>
  <c r="H370" i="4"/>
  <c r="E370" i="4"/>
  <c r="C370" i="4"/>
  <c r="Y369" i="4"/>
  <c r="V369" i="4"/>
  <c r="S369" i="4"/>
  <c r="N369" i="4"/>
  <c r="K369" i="4"/>
  <c r="H369" i="4"/>
  <c r="E369" i="4"/>
  <c r="C369" i="4"/>
  <c r="Y368" i="4"/>
  <c r="V368" i="4"/>
  <c r="S368" i="4"/>
  <c r="N368" i="4"/>
  <c r="K368" i="4"/>
  <c r="H368" i="4"/>
  <c r="E368" i="4"/>
  <c r="C368" i="4"/>
  <c r="Y367" i="4"/>
  <c r="V367" i="4"/>
  <c r="S367" i="4"/>
  <c r="N367" i="4"/>
  <c r="K367" i="4"/>
  <c r="H367" i="4"/>
  <c r="E367" i="4"/>
  <c r="C367" i="4"/>
  <c r="Y366" i="4"/>
  <c r="V366" i="4"/>
  <c r="S366" i="4"/>
  <c r="N366" i="4"/>
  <c r="K366" i="4"/>
  <c r="H366" i="4"/>
  <c r="E366" i="4"/>
  <c r="C366" i="4"/>
  <c r="Y365" i="4"/>
  <c r="V365" i="4"/>
  <c r="S365" i="4"/>
  <c r="N365" i="4"/>
  <c r="K365" i="4"/>
  <c r="H365" i="4"/>
  <c r="E365" i="4"/>
  <c r="C365" i="4"/>
  <c r="Y364" i="4"/>
  <c r="V364" i="4"/>
  <c r="S364" i="4"/>
  <c r="N364" i="4"/>
  <c r="K364" i="4"/>
  <c r="H364" i="4"/>
  <c r="E364" i="4"/>
  <c r="C364" i="4"/>
  <c r="Y363" i="4"/>
  <c r="V363" i="4"/>
  <c r="S363" i="4"/>
  <c r="N363" i="4"/>
  <c r="K363" i="4"/>
  <c r="H363" i="4"/>
  <c r="E363" i="4"/>
  <c r="C363" i="4"/>
  <c r="Y362" i="4"/>
  <c r="V362" i="4"/>
  <c r="S362" i="4"/>
  <c r="N362" i="4"/>
  <c r="K362" i="4"/>
  <c r="H362" i="4"/>
  <c r="E362" i="4"/>
  <c r="C362" i="4"/>
  <c r="Y361" i="4"/>
  <c r="V361" i="4"/>
  <c r="S361" i="4"/>
  <c r="N361" i="4"/>
  <c r="K361" i="4"/>
  <c r="H361" i="4"/>
  <c r="E361" i="4"/>
  <c r="C361" i="4"/>
  <c r="Y360" i="4"/>
  <c r="V360" i="4"/>
  <c r="S360" i="4"/>
  <c r="N360" i="4"/>
  <c r="K360" i="4"/>
  <c r="H360" i="4"/>
  <c r="E360" i="4"/>
  <c r="C360" i="4"/>
  <c r="Y359" i="4"/>
  <c r="V359" i="4"/>
  <c r="S359" i="4"/>
  <c r="N359" i="4"/>
  <c r="K359" i="4"/>
  <c r="H359" i="4"/>
  <c r="E359" i="4"/>
  <c r="C359" i="4"/>
  <c r="Y358" i="4"/>
  <c r="V358" i="4"/>
  <c r="S358" i="4"/>
  <c r="N358" i="4"/>
  <c r="K358" i="4"/>
  <c r="H358" i="4"/>
  <c r="E358" i="4"/>
  <c r="C358" i="4"/>
  <c r="Y357" i="4"/>
  <c r="V357" i="4"/>
  <c r="S357" i="4"/>
  <c r="N357" i="4"/>
  <c r="K357" i="4"/>
  <c r="H357" i="4"/>
  <c r="E357" i="4"/>
  <c r="C357" i="4"/>
  <c r="Y356" i="4"/>
  <c r="Y354" i="4" s="1"/>
  <c r="V356" i="4"/>
  <c r="V354" i="4" s="1"/>
  <c r="S356" i="4"/>
  <c r="S354" i="4" s="1"/>
  <c r="N356" i="4"/>
  <c r="N354" i="4" s="1"/>
  <c r="K356" i="4"/>
  <c r="K353" i="4" s="1"/>
  <c r="H356" i="4"/>
  <c r="H354" i="4" s="1"/>
  <c r="E356" i="4"/>
  <c r="E354" i="4" s="1"/>
  <c r="C356" i="4"/>
  <c r="C354" i="4" s="1"/>
  <c r="Y355" i="4"/>
  <c r="X355" i="4"/>
  <c r="U355" i="4"/>
  <c r="R355" i="4"/>
  <c r="Q355" i="4"/>
  <c r="P355" i="4"/>
  <c r="M355" i="4"/>
  <c r="J355" i="4"/>
  <c r="G355" i="4"/>
  <c r="D355" i="4"/>
  <c r="B355" i="4"/>
  <c r="X354" i="4"/>
  <c r="U354" i="4"/>
  <c r="R354" i="4"/>
  <c r="Q354" i="4"/>
  <c r="P354" i="4"/>
  <c r="M354" i="4"/>
  <c r="J354" i="4"/>
  <c r="G354" i="4"/>
  <c r="D354" i="4"/>
  <c r="B354" i="4"/>
  <c r="X353" i="4"/>
  <c r="U353" i="4"/>
  <c r="R353" i="4"/>
  <c r="Q353" i="4"/>
  <c r="P353" i="4"/>
  <c r="M353" i="4"/>
  <c r="J353" i="4"/>
  <c r="G353" i="4"/>
  <c r="D353" i="4"/>
  <c r="B353" i="4"/>
  <c r="Y350" i="4"/>
  <c r="V350" i="4"/>
  <c r="S350" i="4"/>
  <c r="N350" i="4"/>
  <c r="K350" i="4"/>
  <c r="H350" i="4"/>
  <c r="E350" i="4"/>
  <c r="C350" i="4"/>
  <c r="Y349" i="4"/>
  <c r="V349" i="4"/>
  <c r="S349" i="4"/>
  <c r="N349" i="4"/>
  <c r="K349" i="4"/>
  <c r="H349" i="4"/>
  <c r="E349" i="4"/>
  <c r="C349" i="4"/>
  <c r="Y348" i="4"/>
  <c r="V348" i="4"/>
  <c r="S348" i="4"/>
  <c r="N348" i="4"/>
  <c r="K348" i="4"/>
  <c r="H348" i="4"/>
  <c r="E348" i="4"/>
  <c r="C348" i="4"/>
  <c r="Y347" i="4"/>
  <c r="V347" i="4"/>
  <c r="S347" i="4"/>
  <c r="N347" i="4"/>
  <c r="K347" i="4"/>
  <c r="H347" i="4"/>
  <c r="E347" i="4"/>
  <c r="C347" i="4"/>
  <c r="Y346" i="4"/>
  <c r="V346" i="4"/>
  <c r="S346" i="4"/>
  <c r="N346" i="4"/>
  <c r="K346" i="4"/>
  <c r="H346" i="4"/>
  <c r="E346" i="4"/>
  <c r="C346" i="4"/>
  <c r="Y345" i="4"/>
  <c r="V345" i="4"/>
  <c r="S345" i="4"/>
  <c r="N345" i="4"/>
  <c r="K345" i="4"/>
  <c r="H345" i="4"/>
  <c r="E345" i="4"/>
  <c r="C345" i="4"/>
  <c r="Y344" i="4"/>
  <c r="V344" i="4"/>
  <c r="S344" i="4"/>
  <c r="N344" i="4"/>
  <c r="K344" i="4"/>
  <c r="H344" i="4"/>
  <c r="E344" i="4"/>
  <c r="C344" i="4"/>
  <c r="Y343" i="4"/>
  <c r="V343" i="4"/>
  <c r="S343" i="4"/>
  <c r="N343" i="4"/>
  <c r="K343" i="4"/>
  <c r="H343" i="4"/>
  <c r="E343" i="4"/>
  <c r="C343" i="4"/>
  <c r="Y342" i="4"/>
  <c r="V342" i="4"/>
  <c r="S342" i="4"/>
  <c r="N342" i="4"/>
  <c r="K342" i="4"/>
  <c r="H342" i="4"/>
  <c r="E342" i="4"/>
  <c r="C342" i="4"/>
  <c r="Y341" i="4"/>
  <c r="V341" i="4"/>
  <c r="S341" i="4"/>
  <c r="N341" i="4"/>
  <c r="K341" i="4"/>
  <c r="H341" i="4"/>
  <c r="E341" i="4"/>
  <c r="C341" i="4"/>
  <c r="Y340" i="4"/>
  <c r="V340" i="4"/>
  <c r="S340" i="4"/>
  <c r="N340" i="4"/>
  <c r="K340" i="4"/>
  <c r="H340" i="4"/>
  <c r="E340" i="4"/>
  <c r="C340" i="4"/>
  <c r="Y339" i="4"/>
  <c r="V339" i="4"/>
  <c r="S339" i="4"/>
  <c r="N339" i="4"/>
  <c r="K339" i="4"/>
  <c r="H339" i="4"/>
  <c r="E339" i="4"/>
  <c r="C339" i="4"/>
  <c r="Y338" i="4"/>
  <c r="V338" i="4"/>
  <c r="S338" i="4"/>
  <c r="N338" i="4"/>
  <c r="K338" i="4"/>
  <c r="H338" i="4"/>
  <c r="E338" i="4"/>
  <c r="C338" i="4"/>
  <c r="Y337" i="4"/>
  <c r="V337" i="4"/>
  <c r="S337" i="4"/>
  <c r="N337" i="4"/>
  <c r="K337" i="4"/>
  <c r="H337" i="4"/>
  <c r="E337" i="4"/>
  <c r="C337" i="4"/>
  <c r="Y336" i="4"/>
  <c r="V336" i="4"/>
  <c r="S336" i="4"/>
  <c r="N336" i="4"/>
  <c r="K336" i="4"/>
  <c r="H336" i="4"/>
  <c r="E336" i="4"/>
  <c r="C336" i="4"/>
  <c r="Y335" i="4"/>
  <c r="V335" i="4"/>
  <c r="V319" i="4" s="1"/>
  <c r="S335" i="4"/>
  <c r="S319" i="4" s="1"/>
  <c r="N335" i="4"/>
  <c r="K335" i="4"/>
  <c r="K319" i="4" s="1"/>
  <c r="H335" i="4"/>
  <c r="H319" i="4" s="1"/>
  <c r="E335" i="4"/>
  <c r="E319" i="4" s="1"/>
  <c r="C335" i="4"/>
  <c r="C319" i="4" s="1"/>
  <c r="Y334" i="4"/>
  <c r="V334" i="4"/>
  <c r="S334" i="4"/>
  <c r="N334" i="4"/>
  <c r="K334" i="4"/>
  <c r="H334" i="4"/>
  <c r="E334" i="4"/>
  <c r="C334" i="4"/>
  <c r="Y333" i="4"/>
  <c r="V333" i="4"/>
  <c r="S333" i="4"/>
  <c r="N333" i="4"/>
  <c r="K333" i="4"/>
  <c r="H333" i="4"/>
  <c r="E333" i="4"/>
  <c r="C333" i="4"/>
  <c r="Y332" i="4"/>
  <c r="V332" i="4"/>
  <c r="S332" i="4"/>
  <c r="N332" i="4"/>
  <c r="K332" i="4"/>
  <c r="H332" i="4"/>
  <c r="E332" i="4"/>
  <c r="C332" i="4"/>
  <c r="Y331" i="4"/>
  <c r="V331" i="4"/>
  <c r="S331" i="4"/>
  <c r="N331" i="4"/>
  <c r="K331" i="4"/>
  <c r="H331" i="4"/>
  <c r="E331" i="4"/>
  <c r="C331" i="4"/>
  <c r="Y330" i="4"/>
  <c r="V330" i="4"/>
  <c r="S330" i="4"/>
  <c r="N330" i="4"/>
  <c r="K330" i="4"/>
  <c r="H330" i="4"/>
  <c r="E330" i="4"/>
  <c r="C330" i="4"/>
  <c r="Y329" i="4"/>
  <c r="V329" i="4"/>
  <c r="S329" i="4"/>
  <c r="N329" i="4"/>
  <c r="K329" i="4"/>
  <c r="H329" i="4"/>
  <c r="E329" i="4"/>
  <c r="C329" i="4"/>
  <c r="Y328" i="4"/>
  <c r="V328" i="4"/>
  <c r="S328" i="4"/>
  <c r="N328" i="4"/>
  <c r="K328" i="4"/>
  <c r="H328" i="4"/>
  <c r="E328" i="4"/>
  <c r="C328" i="4"/>
  <c r="Y327" i="4"/>
  <c r="V327" i="4"/>
  <c r="S327" i="4"/>
  <c r="N327" i="4"/>
  <c r="K327" i="4"/>
  <c r="H327" i="4"/>
  <c r="E327" i="4"/>
  <c r="C327" i="4"/>
  <c r="Y326" i="4"/>
  <c r="V326" i="4"/>
  <c r="S326" i="4"/>
  <c r="N326" i="4"/>
  <c r="K326" i="4"/>
  <c r="H326" i="4"/>
  <c r="E326" i="4"/>
  <c r="C326" i="4"/>
  <c r="Y325" i="4"/>
  <c r="V325" i="4"/>
  <c r="S325" i="4"/>
  <c r="N325" i="4"/>
  <c r="K325" i="4"/>
  <c r="H325" i="4"/>
  <c r="E325" i="4"/>
  <c r="C325" i="4"/>
  <c r="Y324" i="4"/>
  <c r="V324" i="4"/>
  <c r="S324" i="4"/>
  <c r="N324" i="4"/>
  <c r="K324" i="4"/>
  <c r="H324" i="4"/>
  <c r="E324" i="4"/>
  <c r="C324" i="4"/>
  <c r="Y323" i="4"/>
  <c r="V323" i="4"/>
  <c r="S323" i="4"/>
  <c r="N323" i="4"/>
  <c r="K323" i="4"/>
  <c r="H323" i="4"/>
  <c r="E323" i="4"/>
  <c r="C323" i="4"/>
  <c r="Y322" i="4"/>
  <c r="V322" i="4"/>
  <c r="S322" i="4"/>
  <c r="N322" i="4"/>
  <c r="K322" i="4"/>
  <c r="H322" i="4"/>
  <c r="E322" i="4"/>
  <c r="C322" i="4"/>
  <c r="Y321" i="4"/>
  <c r="V321" i="4"/>
  <c r="S321" i="4"/>
  <c r="N321" i="4"/>
  <c r="K321" i="4"/>
  <c r="H321" i="4"/>
  <c r="E321" i="4"/>
  <c r="C321" i="4"/>
  <c r="Y320" i="4"/>
  <c r="Y318" i="4" s="1"/>
  <c r="V320" i="4"/>
  <c r="V317" i="4" s="1"/>
  <c r="S320" i="4"/>
  <c r="S317" i="4" s="1"/>
  <c r="N320" i="4"/>
  <c r="N317" i="4" s="1"/>
  <c r="K320" i="4"/>
  <c r="K318" i="4" s="1"/>
  <c r="H320" i="4"/>
  <c r="H318" i="4" s="1"/>
  <c r="E320" i="4"/>
  <c r="C320" i="4"/>
  <c r="C318" i="4" s="1"/>
  <c r="Y319" i="4"/>
  <c r="X319" i="4"/>
  <c r="U319" i="4"/>
  <c r="R319" i="4"/>
  <c r="Q319" i="4"/>
  <c r="P319" i="4"/>
  <c r="N319" i="4"/>
  <c r="M319" i="4"/>
  <c r="J319" i="4"/>
  <c r="G319" i="4"/>
  <c r="D319" i="4"/>
  <c r="B319" i="4"/>
  <c r="X318" i="4"/>
  <c r="U318" i="4"/>
  <c r="R318" i="4"/>
  <c r="Q318" i="4"/>
  <c r="P318" i="4"/>
  <c r="M318" i="4"/>
  <c r="J318" i="4"/>
  <c r="G318" i="4"/>
  <c r="D318" i="4"/>
  <c r="B318" i="4"/>
  <c r="X317" i="4"/>
  <c r="U317" i="4"/>
  <c r="R317" i="4"/>
  <c r="Q317" i="4"/>
  <c r="P317" i="4"/>
  <c r="M317" i="4"/>
  <c r="J317" i="4"/>
  <c r="G317" i="4"/>
  <c r="D317" i="4"/>
  <c r="B317" i="4"/>
  <c r="Y314" i="4"/>
  <c r="V314" i="4"/>
  <c r="S314" i="4"/>
  <c r="N314" i="4"/>
  <c r="K314" i="4"/>
  <c r="H314" i="4"/>
  <c r="E314" i="4"/>
  <c r="C314" i="4"/>
  <c r="Y313" i="4"/>
  <c r="V313" i="4"/>
  <c r="S313" i="4"/>
  <c r="N313" i="4"/>
  <c r="K313" i="4"/>
  <c r="H313" i="4"/>
  <c r="E313" i="4"/>
  <c r="C313" i="4"/>
  <c r="Y312" i="4"/>
  <c r="V312" i="4"/>
  <c r="S312" i="4"/>
  <c r="N312" i="4"/>
  <c r="K312" i="4"/>
  <c r="H312" i="4"/>
  <c r="E312" i="4"/>
  <c r="C312" i="4"/>
  <c r="Y311" i="4"/>
  <c r="V311" i="4"/>
  <c r="S311" i="4"/>
  <c r="N311" i="4"/>
  <c r="K311" i="4"/>
  <c r="H311" i="4"/>
  <c r="E311" i="4"/>
  <c r="C311" i="4"/>
  <c r="Y310" i="4"/>
  <c r="V310" i="4"/>
  <c r="S310" i="4"/>
  <c r="N310" i="4"/>
  <c r="K310" i="4"/>
  <c r="H310" i="4"/>
  <c r="E310" i="4"/>
  <c r="C310" i="4"/>
  <c r="Y309" i="4"/>
  <c r="V309" i="4"/>
  <c r="S309" i="4"/>
  <c r="N309" i="4"/>
  <c r="K309" i="4"/>
  <c r="H309" i="4"/>
  <c r="E309" i="4"/>
  <c r="C309" i="4"/>
  <c r="Y308" i="4"/>
  <c r="V308" i="4"/>
  <c r="S308" i="4"/>
  <c r="N308" i="4"/>
  <c r="K308" i="4"/>
  <c r="H308" i="4"/>
  <c r="E308" i="4"/>
  <c r="C308" i="4"/>
  <c r="Y307" i="4"/>
  <c r="V307" i="4"/>
  <c r="S307" i="4"/>
  <c r="N307" i="4"/>
  <c r="K307" i="4"/>
  <c r="H307" i="4"/>
  <c r="E307" i="4"/>
  <c r="C307" i="4"/>
  <c r="Y306" i="4"/>
  <c r="V306" i="4"/>
  <c r="S306" i="4"/>
  <c r="N306" i="4"/>
  <c r="K306" i="4"/>
  <c r="H306" i="4"/>
  <c r="E306" i="4"/>
  <c r="C306" i="4"/>
  <c r="Y305" i="4"/>
  <c r="V305" i="4"/>
  <c r="S305" i="4"/>
  <c r="N305" i="4"/>
  <c r="K305" i="4"/>
  <c r="H305" i="4"/>
  <c r="E305" i="4"/>
  <c r="C305" i="4"/>
  <c r="Y304" i="4"/>
  <c r="V304" i="4"/>
  <c r="S304" i="4"/>
  <c r="N304" i="4"/>
  <c r="K304" i="4"/>
  <c r="H304" i="4"/>
  <c r="E304" i="4"/>
  <c r="C304" i="4"/>
  <c r="Y303" i="4"/>
  <c r="V303" i="4"/>
  <c r="S303" i="4"/>
  <c r="N303" i="4"/>
  <c r="K303" i="4"/>
  <c r="H303" i="4"/>
  <c r="E303" i="4"/>
  <c r="C303" i="4"/>
  <c r="Y302" i="4"/>
  <c r="V302" i="4"/>
  <c r="S302" i="4"/>
  <c r="N302" i="4"/>
  <c r="K302" i="4"/>
  <c r="H302" i="4"/>
  <c r="E302" i="4"/>
  <c r="C302" i="4"/>
  <c r="Y301" i="4"/>
  <c r="V301" i="4"/>
  <c r="S301" i="4"/>
  <c r="N301" i="4"/>
  <c r="K301" i="4"/>
  <c r="H301" i="4"/>
  <c r="E301" i="4"/>
  <c r="C301" i="4"/>
  <c r="Y300" i="4"/>
  <c r="V300" i="4"/>
  <c r="V284" i="4" s="1"/>
  <c r="S300" i="4"/>
  <c r="S284" i="4" s="1"/>
  <c r="N300" i="4"/>
  <c r="N284" i="4" s="1"/>
  <c r="K300" i="4"/>
  <c r="K284" i="4" s="1"/>
  <c r="H300" i="4"/>
  <c r="H284" i="4" s="1"/>
  <c r="E300" i="4"/>
  <c r="C300" i="4"/>
  <c r="C284" i="4" s="1"/>
  <c r="Y299" i="4"/>
  <c r="V299" i="4"/>
  <c r="S299" i="4"/>
  <c r="N299" i="4"/>
  <c r="K299" i="4"/>
  <c r="H299" i="4"/>
  <c r="E299" i="4"/>
  <c r="C299" i="4"/>
  <c r="Y298" i="4"/>
  <c r="V298" i="4"/>
  <c r="S298" i="4"/>
  <c r="N298" i="4"/>
  <c r="K298" i="4"/>
  <c r="H298" i="4"/>
  <c r="E298" i="4"/>
  <c r="C298" i="4"/>
  <c r="Y297" i="4"/>
  <c r="V297" i="4"/>
  <c r="S297" i="4"/>
  <c r="N297" i="4"/>
  <c r="K297" i="4"/>
  <c r="H297" i="4"/>
  <c r="E297" i="4"/>
  <c r="C297" i="4"/>
  <c r="Y296" i="4"/>
  <c r="V296" i="4"/>
  <c r="S296" i="4"/>
  <c r="N296" i="4"/>
  <c r="K296" i="4"/>
  <c r="H296" i="4"/>
  <c r="E296" i="4"/>
  <c r="C296" i="4"/>
  <c r="Y295" i="4"/>
  <c r="V295" i="4"/>
  <c r="S295" i="4"/>
  <c r="N295" i="4"/>
  <c r="K295" i="4"/>
  <c r="H295" i="4"/>
  <c r="E295" i="4"/>
  <c r="C295" i="4"/>
  <c r="Y294" i="4"/>
  <c r="V294" i="4"/>
  <c r="S294" i="4"/>
  <c r="N294" i="4"/>
  <c r="K294" i="4"/>
  <c r="H294" i="4"/>
  <c r="E294" i="4"/>
  <c r="C294" i="4"/>
  <c r="Y293" i="4"/>
  <c r="V293" i="4"/>
  <c r="S293" i="4"/>
  <c r="N293" i="4"/>
  <c r="K293" i="4"/>
  <c r="H293" i="4"/>
  <c r="E293" i="4"/>
  <c r="C293" i="4"/>
  <c r="Y292" i="4"/>
  <c r="V292" i="4"/>
  <c r="S292" i="4"/>
  <c r="N292" i="4"/>
  <c r="K292" i="4"/>
  <c r="H292" i="4"/>
  <c r="E292" i="4"/>
  <c r="C292" i="4"/>
  <c r="Y291" i="4"/>
  <c r="V291" i="4"/>
  <c r="S291" i="4"/>
  <c r="N291" i="4"/>
  <c r="K291" i="4"/>
  <c r="H291" i="4"/>
  <c r="E291" i="4"/>
  <c r="C291" i="4"/>
  <c r="Y290" i="4"/>
  <c r="V290" i="4"/>
  <c r="S290" i="4"/>
  <c r="N290" i="4"/>
  <c r="K290" i="4"/>
  <c r="H290" i="4"/>
  <c r="E290" i="4"/>
  <c r="C290" i="4"/>
  <c r="Y289" i="4"/>
  <c r="V289" i="4"/>
  <c r="S289" i="4"/>
  <c r="N289" i="4"/>
  <c r="K289" i="4"/>
  <c r="H289" i="4"/>
  <c r="E289" i="4"/>
  <c r="C289" i="4"/>
  <c r="Y288" i="4"/>
  <c r="V288" i="4"/>
  <c r="S288" i="4"/>
  <c r="N288" i="4"/>
  <c r="K288" i="4"/>
  <c r="H288" i="4"/>
  <c r="E288" i="4"/>
  <c r="C288" i="4"/>
  <c r="Y287" i="4"/>
  <c r="V287" i="4"/>
  <c r="S287" i="4"/>
  <c r="N287" i="4"/>
  <c r="K287" i="4"/>
  <c r="H287" i="4"/>
  <c r="E287" i="4"/>
  <c r="C287" i="4"/>
  <c r="Y286" i="4"/>
  <c r="V286" i="4"/>
  <c r="S286" i="4"/>
  <c r="N286" i="4"/>
  <c r="K286" i="4"/>
  <c r="H286" i="4"/>
  <c r="E286" i="4"/>
  <c r="C286" i="4"/>
  <c r="Y285" i="4"/>
  <c r="Y283" i="4" s="1"/>
  <c r="V285" i="4"/>
  <c r="V283" i="4" s="1"/>
  <c r="S285" i="4"/>
  <c r="S283" i="4" s="1"/>
  <c r="N285" i="4"/>
  <c r="N283" i="4" s="1"/>
  <c r="K285" i="4"/>
  <c r="K282" i="4" s="1"/>
  <c r="H285" i="4"/>
  <c r="H283" i="4" s="1"/>
  <c r="E285" i="4"/>
  <c r="E283" i="4" s="1"/>
  <c r="C285" i="4"/>
  <c r="C283" i="4" s="1"/>
  <c r="Y284" i="4"/>
  <c r="X284" i="4"/>
  <c r="U284" i="4"/>
  <c r="R284" i="4"/>
  <c r="Q284" i="4"/>
  <c r="P284" i="4"/>
  <c r="M284" i="4"/>
  <c r="J284" i="4"/>
  <c r="G284" i="4"/>
  <c r="D284" i="4"/>
  <c r="B284" i="4"/>
  <c r="X283" i="4"/>
  <c r="U283" i="4"/>
  <c r="R283" i="4"/>
  <c r="Q283" i="4"/>
  <c r="P283" i="4"/>
  <c r="M283" i="4"/>
  <c r="J283" i="4"/>
  <c r="G283" i="4"/>
  <c r="D283" i="4"/>
  <c r="B283" i="4"/>
  <c r="Y282" i="4"/>
  <c r="X282" i="4"/>
  <c r="U282" i="4"/>
  <c r="R282" i="4"/>
  <c r="Q282" i="4"/>
  <c r="P282" i="4"/>
  <c r="M282" i="4"/>
  <c r="J282" i="4"/>
  <c r="G282" i="4"/>
  <c r="D282" i="4"/>
  <c r="B282" i="4"/>
  <c r="Y279" i="4"/>
  <c r="V279" i="4"/>
  <c r="S279" i="4"/>
  <c r="N279" i="4"/>
  <c r="K279" i="4"/>
  <c r="H279" i="4"/>
  <c r="E279" i="4"/>
  <c r="C279" i="4"/>
  <c r="Y278" i="4"/>
  <c r="V278" i="4"/>
  <c r="S278" i="4"/>
  <c r="N278" i="4"/>
  <c r="K278" i="4"/>
  <c r="H278" i="4"/>
  <c r="E278" i="4"/>
  <c r="C278" i="4"/>
  <c r="Y277" i="4"/>
  <c r="V277" i="4"/>
  <c r="S277" i="4"/>
  <c r="N277" i="4"/>
  <c r="K277" i="4"/>
  <c r="H277" i="4"/>
  <c r="E277" i="4"/>
  <c r="C277" i="4"/>
  <c r="Y276" i="4"/>
  <c r="V276" i="4"/>
  <c r="S276" i="4"/>
  <c r="N276" i="4"/>
  <c r="K276" i="4"/>
  <c r="H276" i="4"/>
  <c r="E276" i="4"/>
  <c r="C276" i="4"/>
  <c r="Y275" i="4"/>
  <c r="V275" i="4"/>
  <c r="S275" i="4"/>
  <c r="N275" i="4"/>
  <c r="K275" i="4"/>
  <c r="H275" i="4"/>
  <c r="E275" i="4"/>
  <c r="C275" i="4"/>
  <c r="Y274" i="4"/>
  <c r="V274" i="4"/>
  <c r="S274" i="4"/>
  <c r="N274" i="4"/>
  <c r="K274" i="4"/>
  <c r="H274" i="4"/>
  <c r="E274" i="4"/>
  <c r="C274" i="4"/>
  <c r="Y273" i="4"/>
  <c r="V273" i="4"/>
  <c r="S273" i="4"/>
  <c r="N273" i="4"/>
  <c r="K273" i="4"/>
  <c r="H273" i="4"/>
  <c r="E273" i="4"/>
  <c r="C273" i="4"/>
  <c r="Y272" i="4"/>
  <c r="V272" i="4"/>
  <c r="S272" i="4"/>
  <c r="N272" i="4"/>
  <c r="K272" i="4"/>
  <c r="H272" i="4"/>
  <c r="E272" i="4"/>
  <c r="C272" i="4"/>
  <c r="Y271" i="4"/>
  <c r="V271" i="4"/>
  <c r="S271" i="4"/>
  <c r="N271" i="4"/>
  <c r="K271" i="4"/>
  <c r="H271" i="4"/>
  <c r="E271" i="4"/>
  <c r="C271" i="4"/>
  <c r="Y270" i="4"/>
  <c r="V270" i="4"/>
  <c r="S270" i="4"/>
  <c r="N270" i="4"/>
  <c r="K270" i="4"/>
  <c r="H270" i="4"/>
  <c r="E270" i="4"/>
  <c r="C270" i="4"/>
  <c r="Y269" i="4"/>
  <c r="V269" i="4"/>
  <c r="S269" i="4"/>
  <c r="N269" i="4"/>
  <c r="K269" i="4"/>
  <c r="H269" i="4"/>
  <c r="E269" i="4"/>
  <c r="C269" i="4"/>
  <c r="Y268" i="4"/>
  <c r="V268" i="4"/>
  <c r="S268" i="4"/>
  <c r="N268" i="4"/>
  <c r="K268" i="4"/>
  <c r="H268" i="4"/>
  <c r="E268" i="4"/>
  <c r="C268" i="4"/>
  <c r="Y267" i="4"/>
  <c r="V267" i="4"/>
  <c r="S267" i="4"/>
  <c r="N267" i="4"/>
  <c r="K267" i="4"/>
  <c r="H267" i="4"/>
  <c r="E267" i="4"/>
  <c r="C267" i="4"/>
  <c r="Y266" i="4"/>
  <c r="V266" i="4"/>
  <c r="S266" i="4"/>
  <c r="N266" i="4"/>
  <c r="K266" i="4"/>
  <c r="H266" i="4"/>
  <c r="E266" i="4"/>
  <c r="C266" i="4"/>
  <c r="Y265" i="4"/>
  <c r="V265" i="4"/>
  <c r="S265" i="4"/>
  <c r="N265" i="4"/>
  <c r="K265" i="4"/>
  <c r="H265" i="4"/>
  <c r="E265" i="4"/>
  <c r="C265" i="4"/>
  <c r="Y264" i="4"/>
  <c r="Y248" i="4" s="1"/>
  <c r="V264" i="4"/>
  <c r="V248" i="4" s="1"/>
  <c r="S264" i="4"/>
  <c r="S248" i="4" s="1"/>
  <c r="N264" i="4"/>
  <c r="N248" i="4" s="1"/>
  <c r="K264" i="4"/>
  <c r="K248" i="4" s="1"/>
  <c r="H264" i="4"/>
  <c r="E264" i="4"/>
  <c r="E248" i="4" s="1"/>
  <c r="C264" i="4"/>
  <c r="Y263" i="4"/>
  <c r="V263" i="4"/>
  <c r="S263" i="4"/>
  <c r="N263" i="4"/>
  <c r="K263" i="4"/>
  <c r="H263" i="4"/>
  <c r="E263" i="4"/>
  <c r="C263" i="4"/>
  <c r="Y262" i="4"/>
  <c r="V262" i="4"/>
  <c r="S262" i="4"/>
  <c r="N262" i="4"/>
  <c r="K262" i="4"/>
  <c r="H262" i="4"/>
  <c r="E262" i="4"/>
  <c r="C262" i="4"/>
  <c r="Y261" i="4"/>
  <c r="V261" i="4"/>
  <c r="S261" i="4"/>
  <c r="N261" i="4"/>
  <c r="K261" i="4"/>
  <c r="H261" i="4"/>
  <c r="E261" i="4"/>
  <c r="C261" i="4"/>
  <c r="Y260" i="4"/>
  <c r="V260" i="4"/>
  <c r="S260" i="4"/>
  <c r="N260" i="4"/>
  <c r="K260" i="4"/>
  <c r="H260" i="4"/>
  <c r="E260" i="4"/>
  <c r="C260" i="4"/>
  <c r="Y259" i="4"/>
  <c r="V259" i="4"/>
  <c r="S259" i="4"/>
  <c r="N259" i="4"/>
  <c r="K259" i="4"/>
  <c r="H259" i="4"/>
  <c r="E259" i="4"/>
  <c r="C259" i="4"/>
  <c r="Y258" i="4"/>
  <c r="V258" i="4"/>
  <c r="S258" i="4"/>
  <c r="N258" i="4"/>
  <c r="K258" i="4"/>
  <c r="H258" i="4"/>
  <c r="E258" i="4"/>
  <c r="C258" i="4"/>
  <c r="Y257" i="4"/>
  <c r="V257" i="4"/>
  <c r="S257" i="4"/>
  <c r="N257" i="4"/>
  <c r="K257" i="4"/>
  <c r="H257" i="4"/>
  <c r="E257" i="4"/>
  <c r="C257" i="4"/>
  <c r="Y256" i="4"/>
  <c r="V256" i="4"/>
  <c r="S256" i="4"/>
  <c r="N256" i="4"/>
  <c r="K256" i="4"/>
  <c r="H256" i="4"/>
  <c r="E256" i="4"/>
  <c r="C256" i="4"/>
  <c r="Y255" i="4"/>
  <c r="V255" i="4"/>
  <c r="S255" i="4"/>
  <c r="N255" i="4"/>
  <c r="K255" i="4"/>
  <c r="H255" i="4"/>
  <c r="E255" i="4"/>
  <c r="C255" i="4"/>
  <c r="Y254" i="4"/>
  <c r="V254" i="4"/>
  <c r="S254" i="4"/>
  <c r="N254" i="4"/>
  <c r="K254" i="4"/>
  <c r="H254" i="4"/>
  <c r="E254" i="4"/>
  <c r="C254" i="4"/>
  <c r="Y253" i="4"/>
  <c r="V253" i="4"/>
  <c r="S253" i="4"/>
  <c r="N253" i="4"/>
  <c r="K253" i="4"/>
  <c r="H253" i="4"/>
  <c r="E253" i="4"/>
  <c r="C253" i="4"/>
  <c r="Y252" i="4"/>
  <c r="Y247" i="4" s="1"/>
  <c r="V252" i="4"/>
  <c r="V247" i="4" s="1"/>
  <c r="S252" i="4"/>
  <c r="S246" i="4" s="1"/>
  <c r="N252" i="4"/>
  <c r="N246" i="4" s="1"/>
  <c r="K252" i="4"/>
  <c r="H252" i="4"/>
  <c r="E252" i="4"/>
  <c r="C252" i="4"/>
  <c r="K251" i="4"/>
  <c r="H251" i="4"/>
  <c r="E251" i="4"/>
  <c r="C251" i="4"/>
  <c r="X248" i="4"/>
  <c r="U248" i="4"/>
  <c r="R248" i="4"/>
  <c r="Q248" i="4"/>
  <c r="P248" i="4"/>
  <c r="M248" i="4"/>
  <c r="J248" i="4"/>
  <c r="G248" i="4"/>
  <c r="D248" i="4"/>
  <c r="C248" i="4"/>
  <c r="B248" i="4"/>
  <c r="X247" i="4"/>
  <c r="U247" i="4"/>
  <c r="R247" i="4"/>
  <c r="Q247" i="4"/>
  <c r="P247" i="4"/>
  <c r="M247" i="4"/>
  <c r="J247" i="4"/>
  <c r="G247" i="4"/>
  <c r="D247" i="4"/>
  <c r="B247" i="4"/>
  <c r="X246" i="4"/>
  <c r="U246" i="4"/>
  <c r="R246" i="4"/>
  <c r="M246" i="4"/>
  <c r="J246" i="4"/>
  <c r="G246" i="4"/>
  <c r="D246" i="4"/>
  <c r="B246" i="4"/>
  <c r="Y243" i="4"/>
  <c r="V243" i="4"/>
  <c r="S243" i="4"/>
  <c r="N243" i="4"/>
  <c r="K243" i="4"/>
  <c r="H243" i="4"/>
  <c r="E243" i="4"/>
  <c r="C243" i="4"/>
  <c r="Y242" i="4"/>
  <c r="V242" i="4"/>
  <c r="S242" i="4"/>
  <c r="N242" i="4"/>
  <c r="K242" i="4"/>
  <c r="H242" i="4"/>
  <c r="E242" i="4"/>
  <c r="C242" i="4"/>
  <c r="Y241" i="4"/>
  <c r="V241" i="4"/>
  <c r="S241" i="4"/>
  <c r="N241" i="4"/>
  <c r="K241" i="4"/>
  <c r="H241" i="4"/>
  <c r="E241" i="4"/>
  <c r="C241" i="4"/>
  <c r="Y240" i="4"/>
  <c r="V240" i="4"/>
  <c r="S240" i="4"/>
  <c r="N240" i="4"/>
  <c r="K240" i="4"/>
  <c r="H240" i="4"/>
  <c r="E240" i="4"/>
  <c r="C240" i="4"/>
  <c r="Y239" i="4"/>
  <c r="V239" i="4"/>
  <c r="S239" i="4"/>
  <c r="N239" i="4"/>
  <c r="K239" i="4"/>
  <c r="H239" i="4"/>
  <c r="E239" i="4"/>
  <c r="C239" i="4"/>
  <c r="Y238" i="4"/>
  <c r="V238" i="4"/>
  <c r="S238" i="4"/>
  <c r="N238" i="4"/>
  <c r="K238" i="4"/>
  <c r="H238" i="4"/>
  <c r="E238" i="4"/>
  <c r="C238" i="4"/>
  <c r="Y237" i="4"/>
  <c r="V237" i="4"/>
  <c r="S237" i="4"/>
  <c r="N237" i="4"/>
  <c r="K237" i="4"/>
  <c r="H237" i="4"/>
  <c r="E237" i="4"/>
  <c r="C237" i="4"/>
  <c r="Y236" i="4"/>
  <c r="V236" i="4"/>
  <c r="S236" i="4"/>
  <c r="N236" i="4"/>
  <c r="K236" i="4"/>
  <c r="H236" i="4"/>
  <c r="E236" i="4"/>
  <c r="C236" i="4"/>
  <c r="Y235" i="4"/>
  <c r="V235" i="4"/>
  <c r="S235" i="4"/>
  <c r="N235" i="4"/>
  <c r="K235" i="4"/>
  <c r="H235" i="4"/>
  <c r="E235" i="4"/>
  <c r="C235" i="4"/>
  <c r="Y234" i="4"/>
  <c r="V234" i="4"/>
  <c r="S234" i="4"/>
  <c r="N234" i="4"/>
  <c r="K234" i="4"/>
  <c r="H234" i="4"/>
  <c r="E234" i="4"/>
  <c r="C234" i="4"/>
  <c r="Y233" i="4"/>
  <c r="V233" i="4"/>
  <c r="S233" i="4"/>
  <c r="N233" i="4"/>
  <c r="K233" i="4"/>
  <c r="H233" i="4"/>
  <c r="E233" i="4"/>
  <c r="C233" i="4"/>
  <c r="Y232" i="4"/>
  <c r="V232" i="4"/>
  <c r="S232" i="4"/>
  <c r="N232" i="4"/>
  <c r="K232" i="4"/>
  <c r="H232" i="4"/>
  <c r="E232" i="4"/>
  <c r="C232" i="4"/>
  <c r="Y231" i="4"/>
  <c r="V231" i="4"/>
  <c r="S231" i="4"/>
  <c r="N231" i="4"/>
  <c r="K231" i="4"/>
  <c r="H231" i="4"/>
  <c r="E231" i="4"/>
  <c r="C231" i="4"/>
  <c r="Y230" i="4"/>
  <c r="V230" i="4"/>
  <c r="S230" i="4"/>
  <c r="N230" i="4"/>
  <c r="K230" i="4"/>
  <c r="H230" i="4"/>
  <c r="E230" i="4"/>
  <c r="C230" i="4"/>
  <c r="Y229" i="4"/>
  <c r="V229" i="4"/>
  <c r="S229" i="4"/>
  <c r="N229" i="4"/>
  <c r="K229" i="4"/>
  <c r="H229" i="4"/>
  <c r="E229" i="4"/>
  <c r="C229" i="4"/>
  <c r="Y228" i="4"/>
  <c r="V228" i="4"/>
  <c r="V212" i="4" s="1"/>
  <c r="S228" i="4"/>
  <c r="S212" i="4" s="1"/>
  <c r="N228" i="4"/>
  <c r="N212" i="4" s="1"/>
  <c r="K228" i="4"/>
  <c r="K212" i="4" s="1"/>
  <c r="H228" i="4"/>
  <c r="H212" i="4" s="1"/>
  <c r="E228" i="4"/>
  <c r="E212" i="4" s="1"/>
  <c r="C228" i="4"/>
  <c r="C212" i="4" s="1"/>
  <c r="Y227" i="4"/>
  <c r="V227" i="4"/>
  <c r="S227" i="4"/>
  <c r="N227" i="4"/>
  <c r="K227" i="4"/>
  <c r="H227" i="4"/>
  <c r="E227" i="4"/>
  <c r="C227" i="4"/>
  <c r="Y226" i="4"/>
  <c r="V226" i="4"/>
  <c r="S226" i="4"/>
  <c r="N226" i="4"/>
  <c r="K226" i="4"/>
  <c r="H226" i="4"/>
  <c r="E226" i="4"/>
  <c r="C226" i="4"/>
  <c r="Y225" i="4"/>
  <c r="V225" i="4"/>
  <c r="S225" i="4"/>
  <c r="N225" i="4"/>
  <c r="K225" i="4"/>
  <c r="H225" i="4"/>
  <c r="E225" i="4"/>
  <c r="C225" i="4"/>
  <c r="Y224" i="4"/>
  <c r="V224" i="4"/>
  <c r="S224" i="4"/>
  <c r="N224" i="4"/>
  <c r="K224" i="4"/>
  <c r="H224" i="4"/>
  <c r="E224" i="4"/>
  <c r="C224" i="4"/>
  <c r="Y223" i="4"/>
  <c r="V223" i="4"/>
  <c r="S223" i="4"/>
  <c r="N223" i="4"/>
  <c r="K223" i="4"/>
  <c r="H223" i="4"/>
  <c r="E223" i="4"/>
  <c r="C223" i="4"/>
  <c r="Y222" i="4"/>
  <c r="V222" i="4"/>
  <c r="S222" i="4"/>
  <c r="N222" i="4"/>
  <c r="K222" i="4"/>
  <c r="H222" i="4"/>
  <c r="E222" i="4"/>
  <c r="C222" i="4"/>
  <c r="Y221" i="4"/>
  <c r="V221" i="4"/>
  <c r="S221" i="4"/>
  <c r="N221" i="4"/>
  <c r="K221" i="4"/>
  <c r="H221" i="4"/>
  <c r="E221" i="4"/>
  <c r="C221" i="4"/>
  <c r="Y220" i="4"/>
  <c r="V220" i="4"/>
  <c r="S220" i="4"/>
  <c r="N220" i="4"/>
  <c r="K220" i="4"/>
  <c r="H220" i="4"/>
  <c r="E220" i="4"/>
  <c r="C220" i="4"/>
  <c r="Y219" i="4"/>
  <c r="V219" i="4"/>
  <c r="S219" i="4"/>
  <c r="N219" i="4"/>
  <c r="K219" i="4"/>
  <c r="H219" i="4"/>
  <c r="E219" i="4"/>
  <c r="C219" i="4"/>
  <c r="Y218" i="4"/>
  <c r="V218" i="4"/>
  <c r="S218" i="4"/>
  <c r="N218" i="4"/>
  <c r="K218" i="4"/>
  <c r="H218" i="4"/>
  <c r="E218" i="4"/>
  <c r="C218" i="4"/>
  <c r="Y217" i="4"/>
  <c r="V217" i="4"/>
  <c r="S217" i="4"/>
  <c r="N217" i="4"/>
  <c r="K217" i="4"/>
  <c r="H217" i="4"/>
  <c r="E217" i="4"/>
  <c r="C217" i="4"/>
  <c r="Y216" i="4"/>
  <c r="V216" i="4"/>
  <c r="S216" i="4"/>
  <c r="N216" i="4"/>
  <c r="K216" i="4"/>
  <c r="H216" i="4"/>
  <c r="E216" i="4"/>
  <c r="C216" i="4"/>
  <c r="Y215" i="4"/>
  <c r="V215" i="4"/>
  <c r="S215" i="4"/>
  <c r="N215" i="4"/>
  <c r="K215" i="4"/>
  <c r="H215" i="4"/>
  <c r="E215" i="4"/>
  <c r="C215" i="4"/>
  <c r="Y214" i="4"/>
  <c r="V214" i="4"/>
  <c r="S214" i="4"/>
  <c r="N214" i="4"/>
  <c r="K214" i="4"/>
  <c r="H214" i="4"/>
  <c r="E214" i="4"/>
  <c r="C214" i="4"/>
  <c r="Y213" i="4"/>
  <c r="Y211" i="4" s="1"/>
  <c r="V213" i="4"/>
  <c r="V211" i="4" s="1"/>
  <c r="S213" i="4"/>
  <c r="S210" i="4" s="1"/>
  <c r="N213" i="4"/>
  <c r="N211" i="4" s="1"/>
  <c r="K213" i="4"/>
  <c r="H213" i="4"/>
  <c r="H211" i="4" s="1"/>
  <c r="E213" i="4"/>
  <c r="E211" i="4" s="1"/>
  <c r="C213" i="4"/>
  <c r="C210" i="4" s="1"/>
  <c r="Y212" i="4"/>
  <c r="X212" i="4"/>
  <c r="U212" i="4"/>
  <c r="R212" i="4"/>
  <c r="Q212" i="4"/>
  <c r="P212" i="4"/>
  <c r="M212" i="4"/>
  <c r="J212" i="4"/>
  <c r="G212" i="4"/>
  <c r="D212" i="4"/>
  <c r="B212" i="4"/>
  <c r="X211" i="4"/>
  <c r="U211" i="4"/>
  <c r="R211" i="4"/>
  <c r="Q211" i="4"/>
  <c r="P211" i="4"/>
  <c r="M211" i="4"/>
  <c r="J211" i="4"/>
  <c r="G211" i="4"/>
  <c r="D211" i="4"/>
  <c r="B211" i="4"/>
  <c r="X210" i="4"/>
  <c r="U210" i="4"/>
  <c r="R210" i="4"/>
  <c r="Q210" i="4"/>
  <c r="P210" i="4"/>
  <c r="M210" i="4"/>
  <c r="J210" i="4"/>
  <c r="G210" i="4"/>
  <c r="D210" i="4"/>
  <c r="B210" i="4"/>
  <c r="Y207" i="4"/>
  <c r="V207" i="4"/>
  <c r="S207" i="4"/>
  <c r="N207" i="4"/>
  <c r="K207" i="4"/>
  <c r="H207" i="4"/>
  <c r="E207" i="4"/>
  <c r="C207" i="4"/>
  <c r="Y206" i="4"/>
  <c r="V206" i="4"/>
  <c r="S206" i="4"/>
  <c r="N206" i="4"/>
  <c r="K206" i="4"/>
  <c r="H206" i="4"/>
  <c r="E206" i="4"/>
  <c r="C206" i="4"/>
  <c r="Y205" i="4"/>
  <c r="V205" i="4"/>
  <c r="S205" i="4"/>
  <c r="N205" i="4"/>
  <c r="K205" i="4"/>
  <c r="H205" i="4"/>
  <c r="E205" i="4"/>
  <c r="C205" i="4"/>
  <c r="Y204" i="4"/>
  <c r="V204" i="4"/>
  <c r="S204" i="4"/>
  <c r="N204" i="4"/>
  <c r="K204" i="4"/>
  <c r="H204" i="4"/>
  <c r="E204" i="4"/>
  <c r="C204" i="4"/>
  <c r="Y203" i="4"/>
  <c r="V203" i="4"/>
  <c r="S203" i="4"/>
  <c r="N203" i="4"/>
  <c r="K203" i="4"/>
  <c r="H203" i="4"/>
  <c r="E203" i="4"/>
  <c r="C203" i="4"/>
  <c r="Y202" i="4"/>
  <c r="V202" i="4"/>
  <c r="S202" i="4"/>
  <c r="N202" i="4"/>
  <c r="K202" i="4"/>
  <c r="H202" i="4"/>
  <c r="E202" i="4"/>
  <c r="C202" i="4"/>
  <c r="Y201" i="4"/>
  <c r="V201" i="4"/>
  <c r="S201" i="4"/>
  <c r="N201" i="4"/>
  <c r="K201" i="4"/>
  <c r="H201" i="4"/>
  <c r="E201" i="4"/>
  <c r="C201" i="4"/>
  <c r="Y200" i="4"/>
  <c r="V200" i="4"/>
  <c r="S200" i="4"/>
  <c r="N200" i="4"/>
  <c r="K200" i="4"/>
  <c r="H200" i="4"/>
  <c r="E200" i="4"/>
  <c r="C200" i="4"/>
  <c r="Y199" i="4"/>
  <c r="V199" i="4"/>
  <c r="S199" i="4"/>
  <c r="N199" i="4"/>
  <c r="K199" i="4"/>
  <c r="H199" i="4"/>
  <c r="E199" i="4"/>
  <c r="C199" i="4"/>
  <c r="Y198" i="4"/>
  <c r="V198" i="4"/>
  <c r="S198" i="4"/>
  <c r="N198" i="4"/>
  <c r="K198" i="4"/>
  <c r="H198" i="4"/>
  <c r="E198" i="4"/>
  <c r="C198" i="4"/>
  <c r="Y197" i="4"/>
  <c r="V197" i="4"/>
  <c r="S197" i="4"/>
  <c r="N197" i="4"/>
  <c r="K197" i="4"/>
  <c r="H197" i="4"/>
  <c r="E197" i="4"/>
  <c r="C197" i="4"/>
  <c r="Y196" i="4"/>
  <c r="V196" i="4"/>
  <c r="S196" i="4"/>
  <c r="N196" i="4"/>
  <c r="K196" i="4"/>
  <c r="H196" i="4"/>
  <c r="E196" i="4"/>
  <c r="C196" i="4"/>
  <c r="Y195" i="4"/>
  <c r="V195" i="4"/>
  <c r="S195" i="4"/>
  <c r="N195" i="4"/>
  <c r="K195" i="4"/>
  <c r="H195" i="4"/>
  <c r="E195" i="4"/>
  <c r="C195" i="4"/>
  <c r="Y194" i="4"/>
  <c r="V194" i="4"/>
  <c r="S194" i="4"/>
  <c r="N194" i="4"/>
  <c r="K194" i="4"/>
  <c r="H194" i="4"/>
  <c r="E194" i="4"/>
  <c r="C194" i="4"/>
  <c r="Y193" i="4"/>
  <c r="V193" i="4"/>
  <c r="V177" i="4" s="1"/>
  <c r="S193" i="4"/>
  <c r="S177" i="4" s="1"/>
  <c r="N193" i="4"/>
  <c r="N177" i="4" s="1"/>
  <c r="K193" i="4"/>
  <c r="K177" i="4" s="1"/>
  <c r="H193" i="4"/>
  <c r="H177" i="4" s="1"/>
  <c r="E193" i="4"/>
  <c r="E177" i="4" s="1"/>
  <c r="C193" i="4"/>
  <c r="C177" i="4" s="1"/>
  <c r="Y192" i="4"/>
  <c r="V192" i="4"/>
  <c r="S192" i="4"/>
  <c r="N192" i="4"/>
  <c r="K192" i="4"/>
  <c r="H192" i="4"/>
  <c r="E192" i="4"/>
  <c r="C192" i="4"/>
  <c r="Y191" i="4"/>
  <c r="V191" i="4"/>
  <c r="S191" i="4"/>
  <c r="N191" i="4"/>
  <c r="K191" i="4"/>
  <c r="H191" i="4"/>
  <c r="E191" i="4"/>
  <c r="C191" i="4"/>
  <c r="Y190" i="4"/>
  <c r="V190" i="4"/>
  <c r="S190" i="4"/>
  <c r="N190" i="4"/>
  <c r="K190" i="4"/>
  <c r="H190" i="4"/>
  <c r="E190" i="4"/>
  <c r="C190" i="4"/>
  <c r="Y189" i="4"/>
  <c r="V189" i="4"/>
  <c r="S189" i="4"/>
  <c r="N189" i="4"/>
  <c r="K189" i="4"/>
  <c r="H189" i="4"/>
  <c r="E189" i="4"/>
  <c r="C189" i="4"/>
  <c r="Y188" i="4"/>
  <c r="V188" i="4"/>
  <c r="S188" i="4"/>
  <c r="N188" i="4"/>
  <c r="K188" i="4"/>
  <c r="H188" i="4"/>
  <c r="E188" i="4"/>
  <c r="C188" i="4"/>
  <c r="Y187" i="4"/>
  <c r="V187" i="4"/>
  <c r="S187" i="4"/>
  <c r="N187" i="4"/>
  <c r="K187" i="4"/>
  <c r="H187" i="4"/>
  <c r="E187" i="4"/>
  <c r="C187" i="4"/>
  <c r="Y186" i="4"/>
  <c r="V186" i="4"/>
  <c r="S186" i="4"/>
  <c r="N186" i="4"/>
  <c r="K186" i="4"/>
  <c r="H186" i="4"/>
  <c r="E186" i="4"/>
  <c r="C186" i="4"/>
  <c r="Y185" i="4"/>
  <c r="V185" i="4"/>
  <c r="S185" i="4"/>
  <c r="N185" i="4"/>
  <c r="K185" i="4"/>
  <c r="H185" i="4"/>
  <c r="E185" i="4"/>
  <c r="C185" i="4"/>
  <c r="Y184" i="4"/>
  <c r="V184" i="4"/>
  <c r="S184" i="4"/>
  <c r="N184" i="4"/>
  <c r="K184" i="4"/>
  <c r="H184" i="4"/>
  <c r="E184" i="4"/>
  <c r="C184" i="4"/>
  <c r="Y183" i="4"/>
  <c r="V183" i="4"/>
  <c r="S183" i="4"/>
  <c r="N183" i="4"/>
  <c r="K183" i="4"/>
  <c r="H183" i="4"/>
  <c r="E183" i="4"/>
  <c r="C183" i="4"/>
  <c r="Y182" i="4"/>
  <c r="V182" i="4"/>
  <c r="S182" i="4"/>
  <c r="N182" i="4"/>
  <c r="K182" i="4"/>
  <c r="H182" i="4"/>
  <c r="E182" i="4"/>
  <c r="C182" i="4"/>
  <c r="Y181" i="4"/>
  <c r="V181" i="4"/>
  <c r="S181" i="4"/>
  <c r="N181" i="4"/>
  <c r="K181" i="4"/>
  <c r="H181" i="4"/>
  <c r="E181" i="4"/>
  <c r="C181" i="4"/>
  <c r="Y180" i="4"/>
  <c r="V180" i="4"/>
  <c r="S180" i="4"/>
  <c r="N180" i="4"/>
  <c r="K180" i="4"/>
  <c r="H180" i="4"/>
  <c r="E180" i="4"/>
  <c r="C180" i="4"/>
  <c r="Y179" i="4"/>
  <c r="V179" i="4"/>
  <c r="S179" i="4"/>
  <c r="N179" i="4"/>
  <c r="K179" i="4"/>
  <c r="H179" i="4"/>
  <c r="E179" i="4"/>
  <c r="C179" i="4"/>
  <c r="Y178" i="4"/>
  <c r="Y176" i="4" s="1"/>
  <c r="V178" i="4"/>
  <c r="V175" i="4" s="1"/>
  <c r="S178" i="4"/>
  <c r="S176" i="4" s="1"/>
  <c r="N178" i="4"/>
  <c r="N176" i="4" s="1"/>
  <c r="K178" i="4"/>
  <c r="K175" i="4" s="1"/>
  <c r="H178" i="4"/>
  <c r="H176" i="4" s="1"/>
  <c r="E178" i="4"/>
  <c r="E175" i="4" s="1"/>
  <c r="C178" i="4"/>
  <c r="C176" i="4" s="1"/>
  <c r="Y177" i="4"/>
  <c r="X177" i="4"/>
  <c r="U177" i="4"/>
  <c r="R177" i="4"/>
  <c r="Q177" i="4"/>
  <c r="P177" i="4"/>
  <c r="M177" i="4"/>
  <c r="J177" i="4"/>
  <c r="G177" i="4"/>
  <c r="D177" i="4"/>
  <c r="B177" i="4"/>
  <c r="X176" i="4"/>
  <c r="U176" i="4"/>
  <c r="R176" i="4"/>
  <c r="Q176" i="4"/>
  <c r="P176" i="4"/>
  <c r="M176" i="4"/>
  <c r="J176" i="4"/>
  <c r="G176" i="4"/>
  <c r="D176" i="4"/>
  <c r="B176" i="4"/>
  <c r="X175" i="4"/>
  <c r="U175" i="4"/>
  <c r="R175" i="4"/>
  <c r="Q175" i="4"/>
  <c r="P175" i="4"/>
  <c r="M175" i="4"/>
  <c r="J175" i="4"/>
  <c r="G175" i="4"/>
  <c r="D175" i="4"/>
  <c r="B175" i="4"/>
  <c r="Y172" i="4"/>
  <c r="V172" i="4"/>
  <c r="S172" i="4"/>
  <c r="N172" i="4"/>
  <c r="K172" i="4"/>
  <c r="H172" i="4"/>
  <c r="E172" i="4"/>
  <c r="C172" i="4"/>
  <c r="Y171" i="4"/>
  <c r="V171" i="4"/>
  <c r="S171" i="4"/>
  <c r="N171" i="4"/>
  <c r="K171" i="4"/>
  <c r="H171" i="4"/>
  <c r="E171" i="4"/>
  <c r="C171" i="4"/>
  <c r="Y170" i="4"/>
  <c r="V170" i="4"/>
  <c r="S170" i="4"/>
  <c r="N170" i="4"/>
  <c r="K170" i="4"/>
  <c r="H170" i="4"/>
  <c r="E170" i="4"/>
  <c r="C170" i="4"/>
  <c r="Y169" i="4"/>
  <c r="V169" i="4"/>
  <c r="S169" i="4"/>
  <c r="N169" i="4"/>
  <c r="K169" i="4"/>
  <c r="H169" i="4"/>
  <c r="E169" i="4"/>
  <c r="C169" i="4"/>
  <c r="Y168" i="4"/>
  <c r="V168" i="4"/>
  <c r="S168" i="4"/>
  <c r="N168" i="4"/>
  <c r="K168" i="4"/>
  <c r="H168" i="4"/>
  <c r="E168" i="4"/>
  <c r="C168" i="4"/>
  <c r="Y167" i="4"/>
  <c r="V167" i="4"/>
  <c r="S167" i="4"/>
  <c r="N167" i="4"/>
  <c r="K167" i="4"/>
  <c r="H167" i="4"/>
  <c r="E167" i="4"/>
  <c r="C167" i="4"/>
  <c r="Y166" i="4"/>
  <c r="V166" i="4"/>
  <c r="S166" i="4"/>
  <c r="N166" i="4"/>
  <c r="K166" i="4"/>
  <c r="H166" i="4"/>
  <c r="E166" i="4"/>
  <c r="C166" i="4"/>
  <c r="Y165" i="4"/>
  <c r="V165" i="4"/>
  <c r="S165" i="4"/>
  <c r="N165" i="4"/>
  <c r="K165" i="4"/>
  <c r="H165" i="4"/>
  <c r="E165" i="4"/>
  <c r="C165" i="4"/>
  <c r="Y164" i="4"/>
  <c r="V164" i="4"/>
  <c r="S164" i="4"/>
  <c r="N164" i="4"/>
  <c r="K164" i="4"/>
  <c r="H164" i="4"/>
  <c r="E164" i="4"/>
  <c r="C164" i="4"/>
  <c r="Y163" i="4"/>
  <c r="V163" i="4"/>
  <c r="S163" i="4"/>
  <c r="N163" i="4"/>
  <c r="K163" i="4"/>
  <c r="H163" i="4"/>
  <c r="E163" i="4"/>
  <c r="C163" i="4"/>
  <c r="Y162" i="4"/>
  <c r="V162" i="4"/>
  <c r="S162" i="4"/>
  <c r="N162" i="4"/>
  <c r="K162" i="4"/>
  <c r="H162" i="4"/>
  <c r="E162" i="4"/>
  <c r="C162" i="4"/>
  <c r="Y161" i="4"/>
  <c r="V161" i="4"/>
  <c r="S161" i="4"/>
  <c r="N161" i="4"/>
  <c r="K161" i="4"/>
  <c r="H161" i="4"/>
  <c r="E161" i="4"/>
  <c r="C161" i="4"/>
  <c r="Y160" i="4"/>
  <c r="V160" i="4"/>
  <c r="S160" i="4"/>
  <c r="N160" i="4"/>
  <c r="K160" i="4"/>
  <c r="H160" i="4"/>
  <c r="E160" i="4"/>
  <c r="C160" i="4"/>
  <c r="Y159" i="4"/>
  <c r="V159" i="4"/>
  <c r="S159" i="4"/>
  <c r="N159" i="4"/>
  <c r="K159" i="4"/>
  <c r="H159" i="4"/>
  <c r="E159" i="4"/>
  <c r="C159" i="4"/>
  <c r="Y158" i="4"/>
  <c r="V158" i="4"/>
  <c r="S158" i="4"/>
  <c r="Q158" i="4"/>
  <c r="N158" i="4"/>
  <c r="K158" i="4"/>
  <c r="H158" i="4"/>
  <c r="E158" i="4"/>
  <c r="C158" i="4"/>
  <c r="Y157" i="4"/>
  <c r="V157" i="4"/>
  <c r="S157" i="4"/>
  <c r="Q157" i="4"/>
  <c r="N157" i="4"/>
  <c r="K157" i="4"/>
  <c r="H157" i="4"/>
  <c r="E157" i="4"/>
  <c r="C157" i="4"/>
  <c r="Y156" i="4"/>
  <c r="V156" i="4"/>
  <c r="S156" i="4"/>
  <c r="Q156" i="4"/>
  <c r="N156" i="4"/>
  <c r="K156" i="4"/>
  <c r="H156" i="4"/>
  <c r="E156" i="4"/>
  <c r="C156" i="4"/>
  <c r="Y155" i="4"/>
  <c r="V155" i="4"/>
  <c r="S155" i="4"/>
  <c r="Q155" i="4"/>
  <c r="N155" i="4"/>
  <c r="K155" i="4"/>
  <c r="H155" i="4"/>
  <c r="E155" i="4"/>
  <c r="C155" i="4"/>
  <c r="Y154" i="4"/>
  <c r="V154" i="4"/>
  <c r="S154" i="4"/>
  <c r="Q154" i="4"/>
  <c r="N154" i="4"/>
  <c r="K154" i="4"/>
  <c r="H154" i="4"/>
  <c r="E154" i="4"/>
  <c r="C154" i="4"/>
  <c r="Y153" i="4"/>
  <c r="V153" i="4"/>
  <c r="S153" i="4"/>
  <c r="Q153" i="4"/>
  <c r="N153" i="4"/>
  <c r="K153" i="4"/>
  <c r="H153" i="4"/>
  <c r="E153" i="4"/>
  <c r="C153" i="4"/>
  <c r="Y152" i="4"/>
  <c r="V152" i="4"/>
  <c r="S152" i="4"/>
  <c r="Q152" i="4"/>
  <c r="N152" i="4"/>
  <c r="K152" i="4"/>
  <c r="H152" i="4"/>
  <c r="E152" i="4"/>
  <c r="C152" i="4"/>
  <c r="Y151" i="4"/>
  <c r="V151" i="4"/>
  <c r="S151" i="4"/>
  <c r="Q151" i="4"/>
  <c r="N151" i="4"/>
  <c r="K151" i="4"/>
  <c r="H151" i="4"/>
  <c r="E151" i="4"/>
  <c r="C151" i="4"/>
  <c r="Y150" i="4"/>
  <c r="V150" i="4"/>
  <c r="S150" i="4"/>
  <c r="Q150" i="4"/>
  <c r="N150" i="4"/>
  <c r="K150" i="4"/>
  <c r="H150" i="4"/>
  <c r="E150" i="4"/>
  <c r="C150" i="4"/>
  <c r="Y149" i="4"/>
  <c r="V149" i="4"/>
  <c r="S149" i="4"/>
  <c r="Q149" i="4"/>
  <c r="N149" i="4"/>
  <c r="K149" i="4"/>
  <c r="H149" i="4"/>
  <c r="E149" i="4"/>
  <c r="C149" i="4"/>
  <c r="Y148" i="4"/>
  <c r="V148" i="4"/>
  <c r="S148" i="4"/>
  <c r="Q148" i="4"/>
  <c r="N148" i="4"/>
  <c r="K148" i="4"/>
  <c r="H148" i="4"/>
  <c r="E148" i="4"/>
  <c r="C148" i="4"/>
  <c r="Y147" i="4"/>
  <c r="V147" i="4"/>
  <c r="S147" i="4"/>
  <c r="Q147" i="4"/>
  <c r="N147" i="4"/>
  <c r="K147" i="4"/>
  <c r="H147" i="4"/>
  <c r="E147" i="4"/>
  <c r="C147" i="4"/>
  <c r="Y146" i="4"/>
  <c r="V146" i="4"/>
  <c r="S146" i="4"/>
  <c r="Q146" i="4"/>
  <c r="N146" i="4"/>
  <c r="K146" i="4"/>
  <c r="H146" i="4"/>
  <c r="E146" i="4"/>
  <c r="C146" i="4"/>
  <c r="Y145" i="4"/>
  <c r="V145" i="4"/>
  <c r="S145" i="4"/>
  <c r="Q145" i="4"/>
  <c r="N145" i="4"/>
  <c r="K145" i="4"/>
  <c r="H145" i="4"/>
  <c r="E145" i="4"/>
  <c r="C145" i="4"/>
  <c r="Y144" i="4"/>
  <c r="V144" i="4"/>
  <c r="S144" i="4"/>
  <c r="Q144" i="4"/>
  <c r="N144" i="4"/>
  <c r="K144" i="4"/>
  <c r="H144" i="4"/>
  <c r="E144" i="4"/>
  <c r="C144" i="4"/>
  <c r="Y143" i="4"/>
  <c r="V143" i="4"/>
  <c r="S143" i="4"/>
  <c r="Q143" i="4"/>
  <c r="N143" i="4"/>
  <c r="K143" i="4"/>
  <c r="H143" i="4"/>
  <c r="E143" i="4"/>
  <c r="C143" i="4"/>
  <c r="Y142" i="4"/>
  <c r="V142" i="4"/>
  <c r="S142" i="4"/>
  <c r="Q142" i="4"/>
  <c r="N142" i="4"/>
  <c r="K142" i="4"/>
  <c r="H142" i="4"/>
  <c r="E142" i="4"/>
  <c r="C142" i="4"/>
  <c r="X141" i="4"/>
  <c r="U141" i="4"/>
  <c r="R141" i="4"/>
  <c r="P141" i="4"/>
  <c r="M141" i="4"/>
  <c r="J141" i="4"/>
  <c r="G141" i="4"/>
  <c r="D141" i="4"/>
  <c r="B141" i="4"/>
  <c r="X140" i="4"/>
  <c r="U140" i="4"/>
  <c r="R140" i="4"/>
  <c r="P140" i="4"/>
  <c r="M140" i="4"/>
  <c r="J140" i="4"/>
  <c r="G140" i="4"/>
  <c r="D140" i="4"/>
  <c r="B140" i="4"/>
  <c r="X139" i="4"/>
  <c r="U139" i="4"/>
  <c r="R139" i="4"/>
  <c r="P139" i="4"/>
  <c r="M139" i="4"/>
  <c r="J139" i="4"/>
  <c r="G139" i="4"/>
  <c r="D139" i="4"/>
  <c r="B139" i="4"/>
  <c r="Y136" i="4"/>
  <c r="V136" i="4"/>
  <c r="S136" i="4"/>
  <c r="N136" i="4"/>
  <c r="K136" i="4"/>
  <c r="H136" i="4"/>
  <c r="E136" i="4"/>
  <c r="C136" i="4"/>
  <c r="Y135" i="4"/>
  <c r="V135" i="4"/>
  <c r="S135" i="4"/>
  <c r="N135" i="4"/>
  <c r="K135" i="4"/>
  <c r="H135" i="4"/>
  <c r="E135" i="4"/>
  <c r="C135" i="4"/>
  <c r="Y134" i="4"/>
  <c r="V134" i="4"/>
  <c r="S134" i="4"/>
  <c r="N134" i="4"/>
  <c r="K134" i="4"/>
  <c r="H134" i="4"/>
  <c r="E134" i="4"/>
  <c r="C134" i="4"/>
  <c r="Y133" i="4"/>
  <c r="V133" i="4"/>
  <c r="S133" i="4"/>
  <c r="N133" i="4"/>
  <c r="K133" i="4"/>
  <c r="H133" i="4"/>
  <c r="E133" i="4"/>
  <c r="C133" i="4"/>
  <c r="Y132" i="4"/>
  <c r="V132" i="4"/>
  <c r="S132" i="4"/>
  <c r="Q132" i="4"/>
  <c r="N132" i="4"/>
  <c r="K132" i="4"/>
  <c r="H132" i="4"/>
  <c r="E132" i="4"/>
  <c r="C132" i="4"/>
  <c r="Y131" i="4"/>
  <c r="V131" i="4"/>
  <c r="S131" i="4"/>
  <c r="Q131" i="4"/>
  <c r="N131" i="4"/>
  <c r="K131" i="4"/>
  <c r="H131" i="4"/>
  <c r="E131" i="4"/>
  <c r="C131" i="4"/>
  <c r="Y130" i="4"/>
  <c r="V130" i="4"/>
  <c r="S130" i="4"/>
  <c r="Q130" i="4"/>
  <c r="N130" i="4"/>
  <c r="K130" i="4"/>
  <c r="H130" i="4"/>
  <c r="E130" i="4"/>
  <c r="C130" i="4"/>
  <c r="Y129" i="4"/>
  <c r="V129" i="4"/>
  <c r="S129" i="4"/>
  <c r="Q129" i="4"/>
  <c r="N129" i="4"/>
  <c r="K129" i="4"/>
  <c r="H129" i="4"/>
  <c r="E129" i="4"/>
  <c r="C129" i="4"/>
  <c r="Y128" i="4"/>
  <c r="V128" i="4"/>
  <c r="S128" i="4"/>
  <c r="Q128" i="4"/>
  <c r="N128" i="4"/>
  <c r="K128" i="4"/>
  <c r="H128" i="4"/>
  <c r="E128" i="4"/>
  <c r="C128" i="4"/>
  <c r="Y127" i="4"/>
  <c r="V127" i="4"/>
  <c r="S127" i="4"/>
  <c r="Q127" i="4"/>
  <c r="N127" i="4"/>
  <c r="K127" i="4"/>
  <c r="H127" i="4"/>
  <c r="E127" i="4"/>
  <c r="C127" i="4"/>
  <c r="Y126" i="4"/>
  <c r="V126" i="4"/>
  <c r="S126" i="4"/>
  <c r="Q126" i="4"/>
  <c r="N126" i="4"/>
  <c r="K126" i="4"/>
  <c r="H126" i="4"/>
  <c r="E126" i="4"/>
  <c r="C126" i="4"/>
  <c r="Y125" i="4"/>
  <c r="V125" i="4"/>
  <c r="S125" i="4"/>
  <c r="Q125" i="4"/>
  <c r="N125" i="4"/>
  <c r="K125" i="4"/>
  <c r="H125" i="4"/>
  <c r="E125" i="4"/>
  <c r="C125" i="4"/>
  <c r="Y124" i="4"/>
  <c r="V124" i="4"/>
  <c r="S124" i="4"/>
  <c r="Q124" i="4"/>
  <c r="N124" i="4"/>
  <c r="K124" i="4"/>
  <c r="H124" i="4"/>
  <c r="E124" i="4"/>
  <c r="C124" i="4"/>
  <c r="Y123" i="4"/>
  <c r="V123" i="4"/>
  <c r="S123" i="4"/>
  <c r="Q123" i="4"/>
  <c r="N123" i="4"/>
  <c r="K123" i="4"/>
  <c r="H123" i="4"/>
  <c r="E123" i="4"/>
  <c r="C123" i="4"/>
  <c r="Y122" i="4"/>
  <c r="V122" i="4"/>
  <c r="S122" i="4"/>
  <c r="Q122" i="4"/>
  <c r="N122" i="4"/>
  <c r="K122" i="4"/>
  <c r="H122" i="4"/>
  <c r="E122" i="4"/>
  <c r="C122" i="4"/>
  <c r="Y121" i="4"/>
  <c r="V121" i="4"/>
  <c r="S121" i="4"/>
  <c r="Q121" i="4"/>
  <c r="N121" i="4"/>
  <c r="K121" i="4"/>
  <c r="H121" i="4"/>
  <c r="E121" i="4"/>
  <c r="C121" i="4"/>
  <c r="Y120" i="4"/>
  <c r="V120" i="4"/>
  <c r="S120" i="4"/>
  <c r="Q120" i="4"/>
  <c r="N120" i="4"/>
  <c r="K120" i="4"/>
  <c r="H120" i="4"/>
  <c r="E120" i="4"/>
  <c r="C120" i="4"/>
  <c r="Y119" i="4"/>
  <c r="V119" i="4"/>
  <c r="S119" i="4"/>
  <c r="Q119" i="4"/>
  <c r="N119" i="4"/>
  <c r="K119" i="4"/>
  <c r="H119" i="4"/>
  <c r="E119" i="4"/>
  <c r="C119" i="4"/>
  <c r="Y118" i="4"/>
  <c r="V118" i="4"/>
  <c r="S118" i="4"/>
  <c r="Q118" i="4"/>
  <c r="N118" i="4"/>
  <c r="K118" i="4"/>
  <c r="H118" i="4"/>
  <c r="E118" i="4"/>
  <c r="C118" i="4"/>
  <c r="Y117" i="4"/>
  <c r="V117" i="4"/>
  <c r="S117" i="4"/>
  <c r="Q117" i="4"/>
  <c r="N117" i="4"/>
  <c r="K117" i="4"/>
  <c r="H117" i="4"/>
  <c r="E117" i="4"/>
  <c r="C117" i="4"/>
  <c r="Y116" i="4"/>
  <c r="V116" i="4"/>
  <c r="S116" i="4"/>
  <c r="Q116" i="4"/>
  <c r="N116" i="4"/>
  <c r="K116" i="4"/>
  <c r="H116" i="4"/>
  <c r="E116" i="4"/>
  <c r="C116" i="4"/>
  <c r="Y115" i="4"/>
  <c r="V115" i="4"/>
  <c r="S115" i="4"/>
  <c r="Q115" i="4"/>
  <c r="N115" i="4"/>
  <c r="K115" i="4"/>
  <c r="H115" i="4"/>
  <c r="E115" i="4"/>
  <c r="C115" i="4"/>
  <c r="Y114" i="4"/>
  <c r="V114" i="4"/>
  <c r="S114" i="4"/>
  <c r="Q114" i="4"/>
  <c r="N114" i="4"/>
  <c r="K114" i="4"/>
  <c r="H114" i="4"/>
  <c r="E114" i="4"/>
  <c r="C114" i="4"/>
  <c r="Y113" i="4"/>
  <c r="V113" i="4"/>
  <c r="S113" i="4"/>
  <c r="Q113" i="4"/>
  <c r="N113" i="4"/>
  <c r="K113" i="4"/>
  <c r="H113" i="4"/>
  <c r="E113" i="4"/>
  <c r="C113" i="4"/>
  <c r="Y112" i="4"/>
  <c r="V112" i="4"/>
  <c r="S112" i="4"/>
  <c r="Q112" i="4"/>
  <c r="N112" i="4"/>
  <c r="K112" i="4"/>
  <c r="H112" i="4"/>
  <c r="E112" i="4"/>
  <c r="C112" i="4"/>
  <c r="Y111" i="4"/>
  <c r="V111" i="4"/>
  <c r="S111" i="4"/>
  <c r="Q111" i="4"/>
  <c r="N111" i="4"/>
  <c r="K111" i="4"/>
  <c r="H111" i="4"/>
  <c r="E111" i="4"/>
  <c r="C111" i="4"/>
  <c r="Y110" i="4"/>
  <c r="V110" i="4"/>
  <c r="S110" i="4"/>
  <c r="Q110" i="4"/>
  <c r="N110" i="4"/>
  <c r="K110" i="4"/>
  <c r="H110" i="4"/>
  <c r="E110" i="4"/>
  <c r="C110" i="4"/>
  <c r="Y109" i="4"/>
  <c r="V109" i="4"/>
  <c r="S109" i="4"/>
  <c r="Q109" i="4"/>
  <c r="N109" i="4"/>
  <c r="K109" i="4"/>
  <c r="H109" i="4"/>
  <c r="E109" i="4"/>
  <c r="C109" i="4"/>
  <c r="Y108" i="4"/>
  <c r="V108" i="4"/>
  <c r="S108" i="4"/>
  <c r="Q108" i="4"/>
  <c r="N108" i="4"/>
  <c r="K108" i="4"/>
  <c r="H108" i="4"/>
  <c r="E108" i="4"/>
  <c r="C108" i="4"/>
  <c r="Y107" i="4"/>
  <c r="V107" i="4"/>
  <c r="S107" i="4"/>
  <c r="Q107" i="4"/>
  <c r="N107" i="4"/>
  <c r="K107" i="4"/>
  <c r="H107" i="4"/>
  <c r="E107" i="4"/>
  <c r="C107" i="4"/>
  <c r="X106" i="4"/>
  <c r="U106" i="4"/>
  <c r="R106" i="4"/>
  <c r="P106" i="4"/>
  <c r="M106" i="4"/>
  <c r="J106" i="4"/>
  <c r="G106" i="4"/>
  <c r="D106" i="4"/>
  <c r="B106" i="4"/>
  <c r="X105" i="4"/>
  <c r="U105" i="4"/>
  <c r="R105" i="4"/>
  <c r="P105" i="4"/>
  <c r="M105" i="4"/>
  <c r="J105" i="4"/>
  <c r="G105" i="4"/>
  <c r="D105" i="4"/>
  <c r="B105" i="4"/>
  <c r="X104" i="4"/>
  <c r="U104" i="4"/>
  <c r="R104" i="4"/>
  <c r="P104" i="4"/>
  <c r="M104" i="4"/>
  <c r="J104" i="4"/>
  <c r="G104" i="4"/>
  <c r="D104" i="4"/>
  <c r="B104" i="4"/>
  <c r="Y101" i="4"/>
  <c r="V101" i="4"/>
  <c r="S101" i="4"/>
  <c r="N101" i="4"/>
  <c r="K101" i="4"/>
  <c r="H101" i="4"/>
  <c r="E101" i="4"/>
  <c r="C101" i="4"/>
  <c r="Y100" i="4"/>
  <c r="V100" i="4"/>
  <c r="S100" i="4"/>
  <c r="N100" i="4"/>
  <c r="K100" i="4"/>
  <c r="H100" i="4"/>
  <c r="E100" i="4"/>
  <c r="C100" i="4"/>
  <c r="Y99" i="4"/>
  <c r="V99" i="4"/>
  <c r="S99" i="4"/>
  <c r="N99" i="4"/>
  <c r="K99" i="4"/>
  <c r="H99" i="4"/>
  <c r="E99" i="4"/>
  <c r="C99" i="4"/>
  <c r="Y98" i="4"/>
  <c r="V98" i="4"/>
  <c r="S98" i="4"/>
  <c r="N98" i="4"/>
  <c r="K98" i="4"/>
  <c r="H98" i="4"/>
  <c r="E98" i="4"/>
  <c r="C98" i="4"/>
  <c r="Y97" i="4"/>
  <c r="V97" i="4"/>
  <c r="S97" i="4"/>
  <c r="N97" i="4"/>
  <c r="K97" i="4"/>
  <c r="H97" i="4"/>
  <c r="E97" i="4"/>
  <c r="C97" i="4"/>
  <c r="Y96" i="4"/>
  <c r="V96" i="4"/>
  <c r="S96" i="4"/>
  <c r="N96" i="4"/>
  <c r="K96" i="4"/>
  <c r="H96" i="4"/>
  <c r="E96" i="4"/>
  <c r="C96" i="4"/>
  <c r="Y95" i="4"/>
  <c r="V95" i="4"/>
  <c r="S95" i="4"/>
  <c r="N95" i="4"/>
  <c r="K95" i="4"/>
  <c r="H95" i="4"/>
  <c r="E95" i="4"/>
  <c r="C95" i="4"/>
  <c r="Y94" i="4"/>
  <c r="V94" i="4"/>
  <c r="S94" i="4"/>
  <c r="N94" i="4"/>
  <c r="K94" i="4"/>
  <c r="H94" i="4"/>
  <c r="E94" i="4"/>
  <c r="C94" i="4"/>
  <c r="Y93" i="4"/>
  <c r="V93" i="4"/>
  <c r="S93" i="4"/>
  <c r="N93" i="4"/>
  <c r="K93" i="4"/>
  <c r="H93" i="4"/>
  <c r="E93" i="4"/>
  <c r="C93" i="4"/>
  <c r="Y92" i="4"/>
  <c r="V92" i="4"/>
  <c r="S92" i="4"/>
  <c r="N92" i="4"/>
  <c r="K92" i="4"/>
  <c r="H92" i="4"/>
  <c r="E92" i="4"/>
  <c r="C92" i="4"/>
  <c r="Y91" i="4"/>
  <c r="V91" i="4"/>
  <c r="S91" i="4"/>
  <c r="N91" i="4"/>
  <c r="K91" i="4"/>
  <c r="H91" i="4"/>
  <c r="E91" i="4"/>
  <c r="C91" i="4"/>
  <c r="Y90" i="4"/>
  <c r="V90" i="4"/>
  <c r="S90" i="4"/>
  <c r="N90" i="4"/>
  <c r="K90" i="4"/>
  <c r="H90" i="4"/>
  <c r="E90" i="4"/>
  <c r="C90" i="4"/>
  <c r="Y89" i="4"/>
  <c r="V89" i="4"/>
  <c r="S89" i="4"/>
  <c r="N89" i="4"/>
  <c r="K89" i="4"/>
  <c r="H89" i="4"/>
  <c r="E89" i="4"/>
  <c r="C89" i="4"/>
  <c r="Y88" i="4"/>
  <c r="V88" i="4"/>
  <c r="S88" i="4"/>
  <c r="N88" i="4"/>
  <c r="K88" i="4"/>
  <c r="H88" i="4"/>
  <c r="E88" i="4"/>
  <c r="C88" i="4"/>
  <c r="Y87" i="4"/>
  <c r="V87" i="4"/>
  <c r="S87" i="4"/>
  <c r="Q87" i="4"/>
  <c r="N87" i="4"/>
  <c r="K87" i="4"/>
  <c r="H87" i="4"/>
  <c r="E87" i="4"/>
  <c r="C87" i="4"/>
  <c r="Y86" i="4"/>
  <c r="V86" i="4"/>
  <c r="S86" i="4"/>
  <c r="Q86" i="4"/>
  <c r="N86" i="4"/>
  <c r="K86" i="4"/>
  <c r="H86" i="4"/>
  <c r="E86" i="4"/>
  <c r="C86" i="4"/>
  <c r="Y85" i="4"/>
  <c r="V85" i="4"/>
  <c r="S85" i="4"/>
  <c r="Q85" i="4"/>
  <c r="N85" i="4"/>
  <c r="K85" i="4"/>
  <c r="H85" i="4"/>
  <c r="E85" i="4"/>
  <c r="C85" i="4"/>
  <c r="Y84" i="4"/>
  <c r="V84" i="4"/>
  <c r="S84" i="4"/>
  <c r="Q84" i="4"/>
  <c r="N84" i="4"/>
  <c r="K84" i="4"/>
  <c r="H84" i="4"/>
  <c r="E84" i="4"/>
  <c r="C84" i="4"/>
  <c r="Y83" i="4"/>
  <c r="V83" i="4"/>
  <c r="S83" i="4"/>
  <c r="Q83" i="4"/>
  <c r="N83" i="4"/>
  <c r="K83" i="4"/>
  <c r="H83" i="4"/>
  <c r="E83" i="4"/>
  <c r="C83" i="4"/>
  <c r="Y82" i="4"/>
  <c r="V82" i="4"/>
  <c r="S82" i="4"/>
  <c r="Q82" i="4"/>
  <c r="N82" i="4"/>
  <c r="K82" i="4"/>
  <c r="H82" i="4"/>
  <c r="E82" i="4"/>
  <c r="C82" i="4"/>
  <c r="Y81" i="4"/>
  <c r="V81" i="4"/>
  <c r="S81" i="4"/>
  <c r="Q81" i="4"/>
  <c r="N81" i="4"/>
  <c r="K81" i="4"/>
  <c r="H81" i="4"/>
  <c r="E81" i="4"/>
  <c r="C81" i="4"/>
  <c r="Y80" i="4"/>
  <c r="V80" i="4"/>
  <c r="S80" i="4"/>
  <c r="Q80" i="4"/>
  <c r="N80" i="4"/>
  <c r="K80" i="4"/>
  <c r="H80" i="4"/>
  <c r="E80" i="4"/>
  <c r="C80" i="4"/>
  <c r="Y79" i="4"/>
  <c r="V79" i="4"/>
  <c r="S79" i="4"/>
  <c r="Q79" i="4"/>
  <c r="N79" i="4"/>
  <c r="K79" i="4"/>
  <c r="H79" i="4"/>
  <c r="E79" i="4"/>
  <c r="C79" i="4"/>
  <c r="Y78" i="4"/>
  <c r="V78" i="4"/>
  <c r="S78" i="4"/>
  <c r="Q78" i="4"/>
  <c r="N78" i="4"/>
  <c r="K78" i="4"/>
  <c r="H78" i="4"/>
  <c r="E78" i="4"/>
  <c r="C78" i="4"/>
  <c r="Y77" i="4"/>
  <c r="V77" i="4"/>
  <c r="S77" i="4"/>
  <c r="Q77" i="4"/>
  <c r="N77" i="4"/>
  <c r="K77" i="4"/>
  <c r="H77" i="4"/>
  <c r="E77" i="4"/>
  <c r="C77" i="4"/>
  <c r="Y76" i="4"/>
  <c r="V76" i="4"/>
  <c r="S76" i="4"/>
  <c r="Q76" i="4"/>
  <c r="N76" i="4"/>
  <c r="K76" i="4"/>
  <c r="H76" i="4"/>
  <c r="E76" i="4"/>
  <c r="C76" i="4"/>
  <c r="Y75" i="4"/>
  <c r="V75" i="4"/>
  <c r="S75" i="4"/>
  <c r="Q75" i="4"/>
  <c r="N75" i="4"/>
  <c r="K75" i="4"/>
  <c r="H75" i="4"/>
  <c r="E75" i="4"/>
  <c r="C75" i="4"/>
  <c r="Y74" i="4"/>
  <c r="V74" i="4"/>
  <c r="S74" i="4"/>
  <c r="Q74" i="4"/>
  <c r="N74" i="4"/>
  <c r="K74" i="4"/>
  <c r="H74" i="4"/>
  <c r="E74" i="4"/>
  <c r="C74" i="4"/>
  <c r="Y73" i="4"/>
  <c r="V73" i="4"/>
  <c r="S73" i="4"/>
  <c r="Q73" i="4"/>
  <c r="N73" i="4"/>
  <c r="K73" i="4"/>
  <c r="H73" i="4"/>
  <c r="E73" i="4"/>
  <c r="C73" i="4"/>
  <c r="Y72" i="4"/>
  <c r="V72" i="4"/>
  <c r="S72" i="4"/>
  <c r="Q72" i="4"/>
  <c r="N72" i="4"/>
  <c r="K72" i="4"/>
  <c r="H72" i="4"/>
  <c r="E72" i="4"/>
  <c r="C72" i="4"/>
  <c r="Y71" i="4"/>
  <c r="V71" i="4"/>
  <c r="S71" i="4"/>
  <c r="Q71" i="4"/>
  <c r="N71" i="4"/>
  <c r="K71" i="4"/>
  <c r="H71" i="4"/>
  <c r="E71" i="4"/>
  <c r="C71" i="4"/>
  <c r="X70" i="4"/>
  <c r="U70" i="4"/>
  <c r="R70" i="4"/>
  <c r="P70" i="4"/>
  <c r="M70" i="4"/>
  <c r="J70" i="4"/>
  <c r="G70" i="4"/>
  <c r="D70" i="4"/>
  <c r="B70" i="4"/>
  <c r="K67" i="4"/>
  <c r="H67" i="4"/>
  <c r="E67" i="4"/>
  <c r="C67" i="4"/>
  <c r="K66" i="4"/>
  <c r="H66" i="4"/>
  <c r="E66" i="4"/>
  <c r="C66" i="4"/>
  <c r="K65" i="4"/>
  <c r="H65" i="4"/>
  <c r="E65" i="4"/>
  <c r="C65" i="4"/>
  <c r="K64" i="4"/>
  <c r="H64" i="4"/>
  <c r="E64" i="4"/>
  <c r="C64" i="4"/>
  <c r="K63" i="4"/>
  <c r="H63" i="4"/>
  <c r="E63" i="4"/>
  <c r="C63" i="4"/>
  <c r="K62" i="4"/>
  <c r="H62" i="4"/>
  <c r="E62" i="4"/>
  <c r="C62" i="4"/>
  <c r="K61" i="4"/>
  <c r="H61" i="4"/>
  <c r="E61" i="4"/>
  <c r="C61" i="4"/>
  <c r="K60" i="4"/>
  <c r="H60" i="4"/>
  <c r="E60" i="4"/>
  <c r="C60" i="4"/>
  <c r="K59" i="4"/>
  <c r="H59" i="4"/>
  <c r="E59" i="4"/>
  <c r="C59" i="4"/>
  <c r="K58" i="4"/>
  <c r="H58" i="4"/>
  <c r="E58" i="4"/>
  <c r="C58" i="4"/>
  <c r="K57" i="4"/>
  <c r="H57" i="4"/>
  <c r="E57" i="4"/>
  <c r="C57" i="4"/>
  <c r="K56" i="4"/>
  <c r="H56" i="4"/>
  <c r="E56" i="4"/>
  <c r="C56" i="4"/>
  <c r="K55" i="4"/>
  <c r="H55" i="4"/>
  <c r="E55" i="4"/>
  <c r="C55" i="4"/>
  <c r="K54" i="4"/>
  <c r="H54" i="4"/>
  <c r="E54" i="4"/>
  <c r="C54" i="4"/>
  <c r="K53" i="4"/>
  <c r="H53" i="4"/>
  <c r="E53" i="4"/>
  <c r="C53" i="4"/>
  <c r="K52" i="4"/>
  <c r="H52" i="4"/>
  <c r="E52" i="4"/>
  <c r="C52" i="4"/>
  <c r="K51" i="4"/>
  <c r="H51" i="4"/>
  <c r="E51" i="4"/>
  <c r="C51" i="4"/>
  <c r="K50" i="4"/>
  <c r="H50" i="4"/>
  <c r="E50" i="4"/>
  <c r="C50" i="4"/>
  <c r="K49" i="4"/>
  <c r="H49" i="4"/>
  <c r="E49" i="4"/>
  <c r="C49" i="4"/>
  <c r="K48" i="4"/>
  <c r="H48" i="4"/>
  <c r="E48" i="4"/>
  <c r="C48" i="4"/>
  <c r="K47" i="4"/>
  <c r="H47" i="4"/>
  <c r="E47" i="4"/>
  <c r="C47" i="4"/>
  <c r="K46" i="4"/>
  <c r="H46" i="4"/>
  <c r="E46" i="4"/>
  <c r="C46" i="4"/>
  <c r="K45" i="4"/>
  <c r="H45" i="4"/>
  <c r="E45" i="4"/>
  <c r="C45" i="4"/>
  <c r="K44" i="4"/>
  <c r="H44" i="4"/>
  <c r="E44" i="4"/>
  <c r="C44" i="4"/>
  <c r="K43" i="4"/>
  <c r="H43" i="4"/>
  <c r="E43" i="4"/>
  <c r="C43" i="4"/>
  <c r="K42" i="4"/>
  <c r="H42" i="4"/>
  <c r="E42" i="4"/>
  <c r="C42" i="4"/>
  <c r="K41" i="4"/>
  <c r="H41" i="4"/>
  <c r="E41" i="4"/>
  <c r="C41" i="4"/>
  <c r="K40" i="4"/>
  <c r="H40" i="4"/>
  <c r="E40" i="4"/>
  <c r="C40" i="4"/>
  <c r="Y39" i="4"/>
  <c r="X39" i="4"/>
  <c r="V39" i="4"/>
  <c r="U39" i="4"/>
  <c r="S39" i="4"/>
  <c r="R39" i="4"/>
  <c r="N39" i="4"/>
  <c r="M39" i="4"/>
  <c r="J39" i="4"/>
  <c r="G39" i="4"/>
  <c r="D39" i="4"/>
  <c r="B39" i="4"/>
  <c r="Y34" i="4"/>
  <c r="V34" i="4"/>
  <c r="S34" i="4"/>
  <c r="N34" i="4"/>
  <c r="K34" i="4"/>
  <c r="H34" i="4"/>
  <c r="E34" i="4"/>
  <c r="C34" i="4"/>
  <c r="Y33" i="4"/>
  <c r="V33" i="4"/>
  <c r="S33" i="4"/>
  <c r="N33" i="4"/>
  <c r="K33" i="4"/>
  <c r="H33" i="4"/>
  <c r="E33" i="4"/>
  <c r="C33" i="4"/>
  <c r="Y32" i="4"/>
  <c r="V32" i="4"/>
  <c r="S32" i="4"/>
  <c r="N32" i="4"/>
  <c r="K32" i="4"/>
  <c r="H32" i="4"/>
  <c r="E32" i="4"/>
  <c r="C32" i="4"/>
  <c r="Y31" i="4"/>
  <c r="V31" i="4"/>
  <c r="S31" i="4"/>
  <c r="N31" i="4"/>
  <c r="K31" i="4"/>
  <c r="H31" i="4"/>
  <c r="E31" i="4"/>
  <c r="C31" i="4"/>
  <c r="Y30" i="4"/>
  <c r="V30" i="4"/>
  <c r="S30" i="4"/>
  <c r="N30" i="4"/>
  <c r="K30" i="4"/>
  <c r="H30" i="4"/>
  <c r="E30" i="4"/>
  <c r="C30" i="4"/>
  <c r="Y27" i="4"/>
  <c r="V27" i="4"/>
  <c r="S27" i="4"/>
  <c r="N27" i="4"/>
  <c r="K27" i="4"/>
  <c r="H27" i="4"/>
  <c r="E27" i="4"/>
  <c r="C27" i="4"/>
  <c r="Y26" i="4"/>
  <c r="V26" i="4"/>
  <c r="S26" i="4"/>
  <c r="N26" i="4"/>
  <c r="K26" i="4"/>
  <c r="H26" i="4"/>
  <c r="E26" i="4"/>
  <c r="C26" i="4"/>
  <c r="Y25" i="4"/>
  <c r="V25" i="4"/>
  <c r="S25" i="4"/>
  <c r="N25" i="4"/>
  <c r="K25" i="4"/>
  <c r="H25" i="4"/>
  <c r="E25" i="4"/>
  <c r="C25" i="4"/>
  <c r="Y24" i="4"/>
  <c r="V24" i="4"/>
  <c r="S24" i="4"/>
  <c r="N24" i="4"/>
  <c r="K24" i="4"/>
  <c r="H24" i="4"/>
  <c r="E24" i="4"/>
  <c r="C24" i="4"/>
  <c r="Y23" i="4"/>
  <c r="V23" i="4"/>
  <c r="S23" i="4"/>
  <c r="N23" i="4"/>
  <c r="K23" i="4"/>
  <c r="H23" i="4"/>
  <c r="E23" i="4"/>
  <c r="C23" i="4"/>
  <c r="Y22" i="4"/>
  <c r="V22" i="4"/>
  <c r="S22" i="4"/>
  <c r="N22" i="4"/>
  <c r="K22" i="4"/>
  <c r="H22" i="4"/>
  <c r="E22" i="4"/>
  <c r="C22" i="4"/>
  <c r="Y21" i="4"/>
  <c r="V21" i="4"/>
  <c r="S21" i="4"/>
  <c r="N21" i="4"/>
  <c r="K21" i="4"/>
  <c r="H21" i="4"/>
  <c r="E21" i="4"/>
  <c r="C21" i="4"/>
  <c r="Y20" i="4"/>
  <c r="V20" i="4"/>
  <c r="S20" i="4"/>
  <c r="N20" i="4"/>
  <c r="K20" i="4"/>
  <c r="H20" i="4"/>
  <c r="E20" i="4"/>
  <c r="C20" i="4"/>
  <c r="Y19" i="4"/>
  <c r="V19" i="4"/>
  <c r="S19" i="4"/>
  <c r="N19" i="4"/>
  <c r="K19" i="4"/>
  <c r="H19" i="4"/>
  <c r="E19" i="4"/>
  <c r="C19" i="4"/>
  <c r="Y18" i="4"/>
  <c r="V18" i="4"/>
  <c r="S18" i="4"/>
  <c r="N18" i="4"/>
  <c r="K18" i="4"/>
  <c r="H18" i="4"/>
  <c r="E18" i="4"/>
  <c r="C18" i="4"/>
  <c r="Y17" i="4"/>
  <c r="V17" i="4"/>
  <c r="S17" i="4"/>
  <c r="N17" i="4"/>
  <c r="K17" i="4"/>
  <c r="H17" i="4"/>
  <c r="E17" i="4"/>
  <c r="C17" i="4"/>
  <c r="Y16" i="4"/>
  <c r="V16" i="4"/>
  <c r="S16" i="4"/>
  <c r="N16" i="4"/>
  <c r="K16" i="4"/>
  <c r="H16" i="4"/>
  <c r="E16" i="4"/>
  <c r="C16" i="4"/>
  <c r="Y15" i="4"/>
  <c r="V15" i="4"/>
  <c r="S15" i="4"/>
  <c r="N15" i="4"/>
  <c r="K15" i="4"/>
  <c r="H15" i="4"/>
  <c r="E15" i="4"/>
  <c r="C15" i="4"/>
  <c r="Y14" i="4"/>
  <c r="V14" i="4"/>
  <c r="S14" i="4"/>
  <c r="N14" i="4"/>
  <c r="K14" i="4"/>
  <c r="H14" i="4"/>
  <c r="E14" i="4"/>
  <c r="C14" i="4"/>
  <c r="Y13" i="4"/>
  <c r="V13" i="4"/>
  <c r="S13" i="4"/>
  <c r="N13" i="4"/>
  <c r="K13" i="4"/>
  <c r="H13" i="4"/>
  <c r="E13" i="4"/>
  <c r="C13" i="4"/>
  <c r="Y12" i="4"/>
  <c r="V12" i="4"/>
  <c r="S12" i="4"/>
  <c r="N12" i="4"/>
  <c r="K12" i="4"/>
  <c r="H12" i="4"/>
  <c r="E12" i="4"/>
  <c r="C12" i="4"/>
  <c r="Y11" i="4"/>
  <c r="V11" i="4"/>
  <c r="S11" i="4"/>
  <c r="N11" i="4"/>
  <c r="K11" i="4"/>
  <c r="H11" i="4"/>
  <c r="E11" i="4"/>
  <c r="C11" i="4"/>
  <c r="Y10" i="4"/>
  <c r="V10" i="4"/>
  <c r="S10" i="4"/>
  <c r="N10" i="4"/>
  <c r="K10" i="4"/>
  <c r="H10" i="4"/>
  <c r="E10" i="4"/>
  <c r="C10" i="4"/>
  <c r="Y9" i="4"/>
  <c r="V9" i="4"/>
  <c r="S9" i="4"/>
  <c r="N9" i="4"/>
  <c r="K9" i="4"/>
  <c r="H9" i="4"/>
  <c r="E9" i="4"/>
  <c r="C9" i="4"/>
  <c r="Y8" i="4"/>
  <c r="V8" i="4"/>
  <c r="S8" i="4"/>
  <c r="N8" i="4"/>
  <c r="K8" i="4"/>
  <c r="H8" i="4"/>
  <c r="E8" i="4"/>
  <c r="C8" i="4"/>
  <c r="Y7" i="4"/>
  <c r="V7" i="4"/>
  <c r="S7" i="4"/>
  <c r="N7" i="4"/>
  <c r="K7" i="4"/>
  <c r="H7" i="4"/>
  <c r="E7" i="4"/>
  <c r="C7" i="4"/>
  <c r="Y6" i="4"/>
  <c r="V6" i="4"/>
  <c r="V5" i="4" s="1"/>
  <c r="S6" i="4"/>
  <c r="S5" i="4" s="1"/>
  <c r="N6" i="4"/>
  <c r="N5" i="4" s="1"/>
  <c r="K6" i="4"/>
  <c r="K5" i="4" s="1"/>
  <c r="H6" i="4"/>
  <c r="H5" i="4" s="1"/>
  <c r="E6" i="4"/>
  <c r="E5" i="4" s="1"/>
  <c r="C6" i="4"/>
  <c r="C5" i="4" s="1"/>
  <c r="Y5" i="4"/>
  <c r="X5" i="4"/>
  <c r="U5" i="4"/>
  <c r="R5" i="4"/>
  <c r="M5" i="4"/>
  <c r="J5" i="4"/>
  <c r="G5" i="4"/>
  <c r="D5" i="4"/>
  <c r="B5" i="4"/>
  <c r="W403" i="3"/>
  <c r="T403" i="3"/>
  <c r="Q403" i="3"/>
  <c r="N403" i="3"/>
  <c r="K403" i="3"/>
  <c r="H403" i="3"/>
  <c r="E403" i="3"/>
  <c r="C403" i="3"/>
  <c r="W402" i="3"/>
  <c r="T402" i="3"/>
  <c r="Q402" i="3"/>
  <c r="N402" i="3"/>
  <c r="K402" i="3"/>
  <c r="H402" i="3"/>
  <c r="E402" i="3"/>
  <c r="C402" i="3"/>
  <c r="W401" i="3"/>
  <c r="T401" i="3"/>
  <c r="Q401" i="3"/>
  <c r="N401" i="3"/>
  <c r="K401" i="3"/>
  <c r="H401" i="3"/>
  <c r="E401" i="3"/>
  <c r="C401" i="3"/>
  <c r="W400" i="3"/>
  <c r="T400" i="3"/>
  <c r="Q400" i="3"/>
  <c r="N400" i="3"/>
  <c r="K400" i="3"/>
  <c r="H400" i="3"/>
  <c r="E400" i="3"/>
  <c r="C400" i="3"/>
  <c r="W399" i="3"/>
  <c r="T399" i="3"/>
  <c r="Q399" i="3"/>
  <c r="N399" i="3"/>
  <c r="K399" i="3"/>
  <c r="H399" i="3"/>
  <c r="E399" i="3"/>
  <c r="C399" i="3"/>
  <c r="W398" i="3"/>
  <c r="T398" i="3"/>
  <c r="Q398" i="3"/>
  <c r="N398" i="3"/>
  <c r="K398" i="3"/>
  <c r="H398" i="3"/>
  <c r="E398" i="3"/>
  <c r="C398" i="3"/>
  <c r="W397" i="3"/>
  <c r="T397" i="3"/>
  <c r="Q397" i="3"/>
  <c r="N397" i="3"/>
  <c r="K397" i="3"/>
  <c r="H397" i="3"/>
  <c r="E397" i="3"/>
  <c r="C397" i="3"/>
  <c r="W396" i="3"/>
  <c r="T396" i="3"/>
  <c r="Q396" i="3"/>
  <c r="N396" i="3"/>
  <c r="K396" i="3"/>
  <c r="H396" i="3"/>
  <c r="E396" i="3"/>
  <c r="C396" i="3"/>
  <c r="W395" i="3"/>
  <c r="T395" i="3"/>
  <c r="Q395" i="3"/>
  <c r="N395" i="3"/>
  <c r="K395" i="3"/>
  <c r="H395" i="3"/>
  <c r="E395" i="3"/>
  <c r="C395" i="3"/>
  <c r="W394" i="3"/>
  <c r="T394" i="3"/>
  <c r="Q394" i="3"/>
  <c r="N394" i="3"/>
  <c r="K394" i="3"/>
  <c r="H394" i="3"/>
  <c r="E394" i="3"/>
  <c r="C394" i="3"/>
  <c r="W393" i="3"/>
  <c r="T393" i="3"/>
  <c r="Q393" i="3"/>
  <c r="N393" i="3"/>
  <c r="K393" i="3"/>
  <c r="H393" i="3"/>
  <c r="E393" i="3"/>
  <c r="C393" i="3"/>
  <c r="W392" i="3"/>
  <c r="T392" i="3"/>
  <c r="Q392" i="3"/>
  <c r="N392" i="3"/>
  <c r="K392" i="3"/>
  <c r="H392" i="3"/>
  <c r="E392" i="3"/>
  <c r="C392" i="3"/>
  <c r="W391" i="3"/>
  <c r="T391" i="3"/>
  <c r="Q391" i="3"/>
  <c r="N391" i="3"/>
  <c r="K391" i="3"/>
  <c r="H391" i="3"/>
  <c r="E391" i="3"/>
  <c r="C391" i="3"/>
  <c r="W390" i="3"/>
  <c r="T390" i="3"/>
  <c r="Q390" i="3"/>
  <c r="N390" i="3"/>
  <c r="K390" i="3"/>
  <c r="H390" i="3"/>
  <c r="E390" i="3"/>
  <c r="C390" i="3"/>
  <c r="W389" i="3"/>
  <c r="T389" i="3"/>
  <c r="Q389" i="3"/>
  <c r="N389" i="3"/>
  <c r="K389" i="3"/>
  <c r="H389" i="3"/>
  <c r="E389" i="3"/>
  <c r="C389" i="3"/>
  <c r="W388" i="3"/>
  <c r="T388" i="3"/>
  <c r="Q388" i="3"/>
  <c r="N388" i="3"/>
  <c r="K388" i="3"/>
  <c r="H388" i="3"/>
  <c r="E388" i="3"/>
  <c r="C388" i="3"/>
  <c r="W387" i="3"/>
  <c r="T387" i="3"/>
  <c r="Q387" i="3"/>
  <c r="N387" i="3"/>
  <c r="K387" i="3"/>
  <c r="H387" i="3"/>
  <c r="E387" i="3"/>
  <c r="C387" i="3"/>
  <c r="W386" i="3"/>
  <c r="T386" i="3"/>
  <c r="Q386" i="3"/>
  <c r="N386" i="3"/>
  <c r="K386" i="3"/>
  <c r="H386" i="3"/>
  <c r="E386" i="3"/>
  <c r="C386" i="3"/>
  <c r="W385" i="3"/>
  <c r="T385" i="3"/>
  <c r="Q385" i="3"/>
  <c r="N385" i="3"/>
  <c r="K385" i="3"/>
  <c r="H385" i="3"/>
  <c r="E385" i="3"/>
  <c r="C385" i="3"/>
  <c r="W384" i="3"/>
  <c r="T384" i="3"/>
  <c r="Q384" i="3"/>
  <c r="N384" i="3"/>
  <c r="K384" i="3"/>
  <c r="H384" i="3"/>
  <c r="E384" i="3"/>
  <c r="C384" i="3"/>
  <c r="W383" i="3"/>
  <c r="T383" i="3"/>
  <c r="Q383" i="3"/>
  <c r="N383" i="3"/>
  <c r="K383" i="3"/>
  <c r="H383" i="3"/>
  <c r="E383" i="3"/>
  <c r="C383" i="3"/>
  <c r="W382" i="3"/>
  <c r="T382" i="3"/>
  <c r="Q382" i="3"/>
  <c r="N382" i="3"/>
  <c r="K382" i="3"/>
  <c r="H382" i="3"/>
  <c r="E382" i="3"/>
  <c r="C382" i="3"/>
  <c r="W381" i="3"/>
  <c r="T381" i="3"/>
  <c r="Q381" i="3"/>
  <c r="N381" i="3"/>
  <c r="K381" i="3"/>
  <c r="H381" i="3"/>
  <c r="E381" i="3"/>
  <c r="C381" i="3"/>
  <c r="W380" i="3"/>
  <c r="T380" i="3"/>
  <c r="Q380" i="3"/>
  <c r="N380" i="3"/>
  <c r="K380" i="3"/>
  <c r="H380" i="3"/>
  <c r="E380" i="3"/>
  <c r="C380" i="3"/>
  <c r="W379" i="3"/>
  <c r="T379" i="3"/>
  <c r="Q379" i="3"/>
  <c r="N379" i="3"/>
  <c r="K379" i="3"/>
  <c r="H379" i="3"/>
  <c r="E379" i="3"/>
  <c r="C379" i="3"/>
  <c r="W378" i="3"/>
  <c r="T378" i="3"/>
  <c r="Q378" i="3"/>
  <c r="N378" i="3"/>
  <c r="K378" i="3"/>
  <c r="H378" i="3"/>
  <c r="E378" i="3"/>
  <c r="C378" i="3"/>
  <c r="W377" i="3"/>
  <c r="T377" i="3"/>
  <c r="Q377" i="3"/>
  <c r="N377" i="3"/>
  <c r="K377" i="3"/>
  <c r="H377" i="3"/>
  <c r="E377" i="3"/>
  <c r="C377" i="3"/>
  <c r="W376" i="3"/>
  <c r="T376" i="3"/>
  <c r="Q376" i="3"/>
  <c r="N376" i="3"/>
  <c r="K376" i="3"/>
  <c r="H376" i="3"/>
  <c r="E376" i="3"/>
  <c r="C376" i="3"/>
  <c r="W375" i="3"/>
  <c r="T375" i="3"/>
  <c r="Q375" i="3"/>
  <c r="N375" i="3"/>
  <c r="K375" i="3"/>
  <c r="H375" i="3"/>
  <c r="E375" i="3"/>
  <c r="C375" i="3"/>
  <c r="W374" i="3"/>
  <c r="T374" i="3"/>
  <c r="Q374" i="3"/>
  <c r="N374" i="3"/>
  <c r="K374" i="3"/>
  <c r="H374" i="3"/>
  <c r="E374" i="3"/>
  <c r="C374" i="3"/>
  <c r="W373" i="3"/>
  <c r="T373" i="3"/>
  <c r="Q373" i="3"/>
  <c r="N373" i="3"/>
  <c r="K373" i="3"/>
  <c r="H373" i="3"/>
  <c r="E373" i="3"/>
  <c r="C373" i="3"/>
  <c r="V372" i="3"/>
  <c r="W372" i="3" s="1"/>
  <c r="S372" i="3"/>
  <c r="T372" i="3" s="1"/>
  <c r="P372" i="3"/>
  <c r="Q372" i="3" s="1"/>
  <c r="M372" i="3"/>
  <c r="N372" i="3" s="1"/>
  <c r="J372" i="3"/>
  <c r="K372" i="3" s="1"/>
  <c r="G372" i="3"/>
  <c r="H372" i="3" s="1"/>
  <c r="D372" i="3"/>
  <c r="E372" i="3" s="1"/>
  <c r="B372" i="3"/>
  <c r="C372" i="3" s="1"/>
  <c r="W369" i="3"/>
  <c r="T369" i="3"/>
  <c r="Q369" i="3"/>
  <c r="N369" i="3"/>
  <c r="K369" i="3"/>
  <c r="H369" i="3"/>
  <c r="E369" i="3"/>
  <c r="C369" i="3"/>
  <c r="W368" i="3"/>
  <c r="T368" i="3"/>
  <c r="Q368" i="3"/>
  <c r="N368" i="3"/>
  <c r="K368" i="3"/>
  <c r="H368" i="3"/>
  <c r="E368" i="3"/>
  <c r="C368" i="3"/>
  <c r="W367" i="3"/>
  <c r="T367" i="3"/>
  <c r="Q367" i="3"/>
  <c r="N367" i="3"/>
  <c r="K367" i="3"/>
  <c r="H367" i="3"/>
  <c r="E367" i="3"/>
  <c r="C367" i="3"/>
  <c r="W366" i="3"/>
  <c r="T366" i="3"/>
  <c r="Q366" i="3"/>
  <c r="N366" i="3"/>
  <c r="K366" i="3"/>
  <c r="H366" i="3"/>
  <c r="E366" i="3"/>
  <c r="C366" i="3"/>
  <c r="W365" i="3"/>
  <c r="T365" i="3"/>
  <c r="Q365" i="3"/>
  <c r="N365" i="3"/>
  <c r="K365" i="3"/>
  <c r="H365" i="3"/>
  <c r="E365" i="3"/>
  <c r="C365" i="3"/>
  <c r="W364" i="3"/>
  <c r="T364" i="3"/>
  <c r="Q364" i="3"/>
  <c r="N364" i="3"/>
  <c r="K364" i="3"/>
  <c r="H364" i="3"/>
  <c r="E364" i="3"/>
  <c r="C364" i="3"/>
  <c r="W363" i="3"/>
  <c r="T363" i="3"/>
  <c r="Q363" i="3"/>
  <c r="N363" i="3"/>
  <c r="K363" i="3"/>
  <c r="H363" i="3"/>
  <c r="E363" i="3"/>
  <c r="C363" i="3"/>
  <c r="W362" i="3"/>
  <c r="T362" i="3"/>
  <c r="Q362" i="3"/>
  <c r="N362" i="3"/>
  <c r="K362" i="3"/>
  <c r="H362" i="3"/>
  <c r="E362" i="3"/>
  <c r="C362" i="3"/>
  <c r="W361" i="3"/>
  <c r="T361" i="3"/>
  <c r="Q361" i="3"/>
  <c r="N361" i="3"/>
  <c r="K361" i="3"/>
  <c r="H361" i="3"/>
  <c r="E361" i="3"/>
  <c r="C361" i="3"/>
  <c r="W360" i="3"/>
  <c r="T360" i="3"/>
  <c r="Q360" i="3"/>
  <c r="N360" i="3"/>
  <c r="K360" i="3"/>
  <c r="H360" i="3"/>
  <c r="E360" i="3"/>
  <c r="C360" i="3"/>
  <c r="W359" i="3"/>
  <c r="T359" i="3"/>
  <c r="Q359" i="3"/>
  <c r="N359" i="3"/>
  <c r="K359" i="3"/>
  <c r="H359" i="3"/>
  <c r="E359" i="3"/>
  <c r="C359" i="3"/>
  <c r="W358" i="3"/>
  <c r="T358" i="3"/>
  <c r="Q358" i="3"/>
  <c r="N358" i="3"/>
  <c r="K358" i="3"/>
  <c r="H358" i="3"/>
  <c r="E358" i="3"/>
  <c r="C358" i="3"/>
  <c r="W357" i="3"/>
  <c r="T357" i="3"/>
  <c r="Q357" i="3"/>
  <c r="N357" i="3"/>
  <c r="K357" i="3"/>
  <c r="H357" i="3"/>
  <c r="E357" i="3"/>
  <c r="C357" i="3"/>
  <c r="W356" i="3"/>
  <c r="T356" i="3"/>
  <c r="Q356" i="3"/>
  <c r="N356" i="3"/>
  <c r="K356" i="3"/>
  <c r="H356" i="3"/>
  <c r="E356" i="3"/>
  <c r="C356" i="3"/>
  <c r="W355" i="3"/>
  <c r="T355" i="3"/>
  <c r="Q355" i="3"/>
  <c r="N355" i="3"/>
  <c r="K355" i="3"/>
  <c r="H355" i="3"/>
  <c r="E355" i="3"/>
  <c r="C355" i="3"/>
  <c r="W354" i="3"/>
  <c r="T354" i="3"/>
  <c r="Q354" i="3"/>
  <c r="N354" i="3"/>
  <c r="K354" i="3"/>
  <c r="H354" i="3"/>
  <c r="E354" i="3"/>
  <c r="C354" i="3"/>
  <c r="W353" i="3"/>
  <c r="T353" i="3"/>
  <c r="Q353" i="3"/>
  <c r="N353" i="3"/>
  <c r="K353" i="3"/>
  <c r="H353" i="3"/>
  <c r="E353" i="3"/>
  <c r="C353" i="3"/>
  <c r="W352" i="3"/>
  <c r="T352" i="3"/>
  <c r="Q352" i="3"/>
  <c r="N352" i="3"/>
  <c r="K352" i="3"/>
  <c r="H352" i="3"/>
  <c r="E352" i="3"/>
  <c r="C352" i="3"/>
  <c r="W351" i="3"/>
  <c r="T351" i="3"/>
  <c r="Q351" i="3"/>
  <c r="N351" i="3"/>
  <c r="K351" i="3"/>
  <c r="H351" i="3"/>
  <c r="E351" i="3"/>
  <c r="C351" i="3"/>
  <c r="W350" i="3"/>
  <c r="T350" i="3"/>
  <c r="Q350" i="3"/>
  <c r="N350" i="3"/>
  <c r="K350" i="3"/>
  <c r="H350" i="3"/>
  <c r="E350" i="3"/>
  <c r="C350" i="3"/>
  <c r="W349" i="3"/>
  <c r="T349" i="3"/>
  <c r="Q349" i="3"/>
  <c r="N349" i="3"/>
  <c r="K349" i="3"/>
  <c r="H349" i="3"/>
  <c r="E349" i="3"/>
  <c r="C349" i="3"/>
  <c r="W348" i="3"/>
  <c r="T348" i="3"/>
  <c r="Q348" i="3"/>
  <c r="N348" i="3"/>
  <c r="K348" i="3"/>
  <c r="H348" i="3"/>
  <c r="E348" i="3"/>
  <c r="C348" i="3"/>
  <c r="W347" i="3"/>
  <c r="T347" i="3"/>
  <c r="Q347" i="3"/>
  <c r="N347" i="3"/>
  <c r="K347" i="3"/>
  <c r="H347" i="3"/>
  <c r="E347" i="3"/>
  <c r="C347" i="3"/>
  <c r="W346" i="3"/>
  <c r="T346" i="3"/>
  <c r="Q346" i="3"/>
  <c r="N346" i="3"/>
  <c r="K346" i="3"/>
  <c r="H346" i="3"/>
  <c r="E346" i="3"/>
  <c r="C346" i="3"/>
  <c r="W345" i="3"/>
  <c r="T345" i="3"/>
  <c r="Q345" i="3"/>
  <c r="N345" i="3"/>
  <c r="K345" i="3"/>
  <c r="H345" i="3"/>
  <c r="E345" i="3"/>
  <c r="C345" i="3"/>
  <c r="W344" i="3"/>
  <c r="T344" i="3"/>
  <c r="Q344" i="3"/>
  <c r="N344" i="3"/>
  <c r="K344" i="3"/>
  <c r="H344" i="3"/>
  <c r="E344" i="3"/>
  <c r="C344" i="3"/>
  <c r="W343" i="3"/>
  <c r="T343" i="3"/>
  <c r="Q343" i="3"/>
  <c r="N343" i="3"/>
  <c r="K343" i="3"/>
  <c r="H343" i="3"/>
  <c r="E343" i="3"/>
  <c r="C343" i="3"/>
  <c r="W342" i="3"/>
  <c r="T342" i="3"/>
  <c r="Q342" i="3"/>
  <c r="N342" i="3"/>
  <c r="K342" i="3"/>
  <c r="H342" i="3"/>
  <c r="E342" i="3"/>
  <c r="C342" i="3"/>
  <c r="V340" i="3"/>
  <c r="W340" i="3" s="1"/>
  <c r="S340" i="3"/>
  <c r="T340" i="3" s="1"/>
  <c r="P340" i="3"/>
  <c r="Q340" i="3" s="1"/>
  <c r="M340" i="3"/>
  <c r="N340" i="3" s="1"/>
  <c r="J340" i="3"/>
  <c r="K340" i="3" s="1"/>
  <c r="G340" i="3"/>
  <c r="H340" i="3" s="1"/>
  <c r="D340" i="3"/>
  <c r="B340" i="3"/>
  <c r="C340" i="3" s="1"/>
  <c r="W338" i="3"/>
  <c r="T338" i="3"/>
  <c r="Q338" i="3"/>
  <c r="N338" i="3"/>
  <c r="K338" i="3"/>
  <c r="H338" i="3"/>
  <c r="E338" i="3"/>
  <c r="C338" i="3"/>
  <c r="W337" i="3"/>
  <c r="T337" i="3"/>
  <c r="Q337" i="3"/>
  <c r="N337" i="3"/>
  <c r="K337" i="3"/>
  <c r="H337" i="3"/>
  <c r="E337" i="3"/>
  <c r="C337" i="3"/>
  <c r="W336" i="3"/>
  <c r="T336" i="3"/>
  <c r="Q336" i="3"/>
  <c r="N336" i="3"/>
  <c r="K336" i="3"/>
  <c r="H336" i="3"/>
  <c r="E336" i="3"/>
  <c r="C336" i="3"/>
  <c r="W335" i="3"/>
  <c r="T335" i="3"/>
  <c r="Q335" i="3"/>
  <c r="N335" i="3"/>
  <c r="K335" i="3"/>
  <c r="H335" i="3"/>
  <c r="E335" i="3"/>
  <c r="C335" i="3"/>
  <c r="W334" i="3"/>
  <c r="T334" i="3"/>
  <c r="Q334" i="3"/>
  <c r="N334" i="3"/>
  <c r="K334" i="3"/>
  <c r="H334" i="3"/>
  <c r="E334" i="3"/>
  <c r="C334" i="3"/>
  <c r="W333" i="3"/>
  <c r="T333" i="3"/>
  <c r="Q333" i="3"/>
  <c r="N333" i="3"/>
  <c r="K333" i="3"/>
  <c r="H333" i="3"/>
  <c r="E333" i="3"/>
  <c r="C333" i="3"/>
  <c r="W332" i="3"/>
  <c r="T332" i="3"/>
  <c r="Q332" i="3"/>
  <c r="N332" i="3"/>
  <c r="K332" i="3"/>
  <c r="H332" i="3"/>
  <c r="E332" i="3"/>
  <c r="C332" i="3"/>
  <c r="W331" i="3"/>
  <c r="T331" i="3"/>
  <c r="Q331" i="3"/>
  <c r="N331" i="3"/>
  <c r="K331" i="3"/>
  <c r="H331" i="3"/>
  <c r="E331" i="3"/>
  <c r="C331" i="3"/>
  <c r="W330" i="3"/>
  <c r="T330" i="3"/>
  <c r="Q330" i="3"/>
  <c r="N330" i="3"/>
  <c r="K330" i="3"/>
  <c r="H330" i="3"/>
  <c r="E330" i="3"/>
  <c r="C330" i="3"/>
  <c r="W329" i="3"/>
  <c r="T329" i="3"/>
  <c r="Q329" i="3"/>
  <c r="N329" i="3"/>
  <c r="K329" i="3"/>
  <c r="H329" i="3"/>
  <c r="E329" i="3"/>
  <c r="C329" i="3"/>
  <c r="W328" i="3"/>
  <c r="T328" i="3"/>
  <c r="Q328" i="3"/>
  <c r="N328" i="3"/>
  <c r="K328" i="3"/>
  <c r="H328" i="3"/>
  <c r="E328" i="3"/>
  <c r="C328" i="3"/>
  <c r="W327" i="3"/>
  <c r="T327" i="3"/>
  <c r="Q327" i="3"/>
  <c r="N327" i="3"/>
  <c r="K327" i="3"/>
  <c r="H327" i="3"/>
  <c r="E327" i="3"/>
  <c r="C327" i="3"/>
  <c r="W326" i="3"/>
  <c r="T326" i="3"/>
  <c r="Q326" i="3"/>
  <c r="N326" i="3"/>
  <c r="K326" i="3"/>
  <c r="H326" i="3"/>
  <c r="E326" i="3"/>
  <c r="C326" i="3"/>
  <c r="W325" i="3"/>
  <c r="T325" i="3"/>
  <c r="Q325" i="3"/>
  <c r="N325" i="3"/>
  <c r="K325" i="3"/>
  <c r="H325" i="3"/>
  <c r="E325" i="3"/>
  <c r="C325" i="3"/>
  <c r="W324" i="3"/>
  <c r="T324" i="3"/>
  <c r="Q324" i="3"/>
  <c r="N324" i="3"/>
  <c r="K324" i="3"/>
  <c r="H324" i="3"/>
  <c r="E324" i="3"/>
  <c r="C324" i="3"/>
  <c r="W323" i="3"/>
  <c r="T323" i="3"/>
  <c r="Q323" i="3"/>
  <c r="N323" i="3"/>
  <c r="K323" i="3"/>
  <c r="H323" i="3"/>
  <c r="E323" i="3"/>
  <c r="C323" i="3"/>
  <c r="W322" i="3"/>
  <c r="T322" i="3"/>
  <c r="Q322" i="3"/>
  <c r="N322" i="3"/>
  <c r="K322" i="3"/>
  <c r="H322" i="3"/>
  <c r="E322" i="3"/>
  <c r="C322" i="3"/>
  <c r="W321" i="3"/>
  <c r="T321" i="3"/>
  <c r="Q321" i="3"/>
  <c r="N321" i="3"/>
  <c r="K321" i="3"/>
  <c r="H321" i="3"/>
  <c r="E321" i="3"/>
  <c r="C321" i="3"/>
  <c r="W320" i="3"/>
  <c r="T320" i="3"/>
  <c r="Q320" i="3"/>
  <c r="N320" i="3"/>
  <c r="K320" i="3"/>
  <c r="H320" i="3"/>
  <c r="E320" i="3"/>
  <c r="C320" i="3"/>
  <c r="W319" i="3"/>
  <c r="T319" i="3"/>
  <c r="Q319" i="3"/>
  <c r="N319" i="3"/>
  <c r="K319" i="3"/>
  <c r="H319" i="3"/>
  <c r="E319" i="3"/>
  <c r="C319" i="3"/>
  <c r="W318" i="3"/>
  <c r="T318" i="3"/>
  <c r="Q318" i="3"/>
  <c r="N318" i="3"/>
  <c r="K318" i="3"/>
  <c r="H318" i="3"/>
  <c r="E318" i="3"/>
  <c r="C318" i="3"/>
  <c r="W317" i="3"/>
  <c r="T317" i="3"/>
  <c r="Q317" i="3"/>
  <c r="N317" i="3"/>
  <c r="K317" i="3"/>
  <c r="H317" i="3"/>
  <c r="E317" i="3"/>
  <c r="C317" i="3"/>
  <c r="W316" i="3"/>
  <c r="T316" i="3"/>
  <c r="Q316" i="3"/>
  <c r="N316" i="3"/>
  <c r="K316" i="3"/>
  <c r="H316" i="3"/>
  <c r="E316" i="3"/>
  <c r="C316" i="3"/>
  <c r="W315" i="3"/>
  <c r="T315" i="3"/>
  <c r="Q315" i="3"/>
  <c r="N315" i="3"/>
  <c r="K315" i="3"/>
  <c r="H315" i="3"/>
  <c r="E315" i="3"/>
  <c r="C315" i="3"/>
  <c r="W314" i="3"/>
  <c r="T314" i="3"/>
  <c r="Q314" i="3"/>
  <c r="N314" i="3"/>
  <c r="K314" i="3"/>
  <c r="H314" i="3"/>
  <c r="E314" i="3"/>
  <c r="C314" i="3"/>
  <c r="W313" i="3"/>
  <c r="T313" i="3"/>
  <c r="Q313" i="3"/>
  <c r="N313" i="3"/>
  <c r="K313" i="3"/>
  <c r="H313" i="3"/>
  <c r="E313" i="3"/>
  <c r="C313" i="3"/>
  <c r="W312" i="3"/>
  <c r="T312" i="3"/>
  <c r="Q312" i="3"/>
  <c r="N312" i="3"/>
  <c r="K312" i="3"/>
  <c r="H312" i="3"/>
  <c r="E312" i="3"/>
  <c r="C312" i="3"/>
  <c r="W311" i="3"/>
  <c r="T311" i="3"/>
  <c r="Q311" i="3"/>
  <c r="N311" i="3"/>
  <c r="K311" i="3"/>
  <c r="H311" i="3"/>
  <c r="E311" i="3"/>
  <c r="C311" i="3"/>
  <c r="W310" i="3"/>
  <c r="T310" i="3"/>
  <c r="Q310" i="3"/>
  <c r="N310" i="3"/>
  <c r="K310" i="3"/>
  <c r="H310" i="3"/>
  <c r="E310" i="3"/>
  <c r="C310" i="3"/>
  <c r="W309" i="3"/>
  <c r="T309" i="3"/>
  <c r="Q309" i="3"/>
  <c r="N309" i="3"/>
  <c r="K309" i="3"/>
  <c r="H309" i="3"/>
  <c r="E309" i="3"/>
  <c r="C309" i="3"/>
  <c r="W308" i="3"/>
  <c r="T308" i="3"/>
  <c r="Q308" i="3"/>
  <c r="N308" i="3"/>
  <c r="K308" i="3"/>
  <c r="H308" i="3"/>
  <c r="E308" i="3"/>
  <c r="C308" i="3"/>
  <c r="V306" i="3"/>
  <c r="W306" i="3" s="1"/>
  <c r="S306" i="3"/>
  <c r="T306" i="3" s="1"/>
  <c r="P306" i="3"/>
  <c r="Q306" i="3" s="1"/>
  <c r="M306" i="3"/>
  <c r="N306" i="3" s="1"/>
  <c r="J306" i="3"/>
  <c r="K306" i="3" s="1"/>
  <c r="G306" i="3"/>
  <c r="H306" i="3" s="1"/>
  <c r="D306" i="3"/>
  <c r="E306" i="3" s="1"/>
  <c r="B306" i="3"/>
  <c r="C306" i="3" s="1"/>
  <c r="W304" i="3"/>
  <c r="T304" i="3"/>
  <c r="Q304" i="3"/>
  <c r="N304" i="3"/>
  <c r="K304" i="3"/>
  <c r="H304" i="3"/>
  <c r="E304" i="3"/>
  <c r="C304" i="3"/>
  <c r="W303" i="3"/>
  <c r="T303" i="3"/>
  <c r="Q303" i="3"/>
  <c r="N303" i="3"/>
  <c r="K303" i="3"/>
  <c r="H303" i="3"/>
  <c r="E303" i="3"/>
  <c r="C303" i="3"/>
  <c r="W302" i="3"/>
  <c r="T302" i="3"/>
  <c r="Q302" i="3"/>
  <c r="N302" i="3"/>
  <c r="K302" i="3"/>
  <c r="H302" i="3"/>
  <c r="E302" i="3"/>
  <c r="C302" i="3"/>
  <c r="W301" i="3"/>
  <c r="T301" i="3"/>
  <c r="Q301" i="3"/>
  <c r="N301" i="3"/>
  <c r="K301" i="3"/>
  <c r="H301" i="3"/>
  <c r="E301" i="3"/>
  <c r="C301" i="3"/>
  <c r="W300" i="3"/>
  <c r="T300" i="3"/>
  <c r="Q300" i="3"/>
  <c r="N300" i="3"/>
  <c r="K300" i="3"/>
  <c r="H300" i="3"/>
  <c r="E300" i="3"/>
  <c r="C300" i="3"/>
  <c r="W299" i="3"/>
  <c r="T299" i="3"/>
  <c r="Q299" i="3"/>
  <c r="N299" i="3"/>
  <c r="K299" i="3"/>
  <c r="H299" i="3"/>
  <c r="E299" i="3"/>
  <c r="C299" i="3"/>
  <c r="W298" i="3"/>
  <c r="T298" i="3"/>
  <c r="Q298" i="3"/>
  <c r="N298" i="3"/>
  <c r="K298" i="3"/>
  <c r="H298" i="3"/>
  <c r="F298" i="3"/>
  <c r="E298" i="3"/>
  <c r="C298" i="3"/>
  <c r="W297" i="3"/>
  <c r="T297" i="3"/>
  <c r="Q297" i="3"/>
  <c r="N297" i="3"/>
  <c r="K297" i="3"/>
  <c r="H297" i="3"/>
  <c r="E297" i="3"/>
  <c r="C297" i="3"/>
  <c r="W296" i="3"/>
  <c r="T296" i="3"/>
  <c r="Q296" i="3"/>
  <c r="N296" i="3"/>
  <c r="K296" i="3"/>
  <c r="H296" i="3"/>
  <c r="E296" i="3"/>
  <c r="C296" i="3"/>
  <c r="W295" i="3"/>
  <c r="T295" i="3"/>
  <c r="Q295" i="3"/>
  <c r="N295" i="3"/>
  <c r="K295" i="3"/>
  <c r="H295" i="3"/>
  <c r="E295" i="3"/>
  <c r="C295" i="3"/>
  <c r="W294" i="3"/>
  <c r="T294" i="3"/>
  <c r="Q294" i="3"/>
  <c r="N294" i="3"/>
  <c r="K294" i="3"/>
  <c r="H294" i="3"/>
  <c r="E294" i="3"/>
  <c r="C294" i="3"/>
  <c r="W293" i="3"/>
  <c r="T293" i="3"/>
  <c r="Q293" i="3"/>
  <c r="N293" i="3"/>
  <c r="K293" i="3"/>
  <c r="H293" i="3"/>
  <c r="E293" i="3"/>
  <c r="C293" i="3"/>
  <c r="W292" i="3"/>
  <c r="T292" i="3"/>
  <c r="Q292" i="3"/>
  <c r="N292" i="3"/>
  <c r="K292" i="3"/>
  <c r="H292" i="3"/>
  <c r="E292" i="3"/>
  <c r="C292" i="3"/>
  <c r="W291" i="3"/>
  <c r="T291" i="3"/>
  <c r="Q291" i="3"/>
  <c r="N291" i="3"/>
  <c r="K291" i="3"/>
  <c r="H291" i="3"/>
  <c r="E291" i="3"/>
  <c r="C291" i="3"/>
  <c r="W290" i="3"/>
  <c r="T290" i="3"/>
  <c r="Q290" i="3"/>
  <c r="N290" i="3"/>
  <c r="K290" i="3"/>
  <c r="H290" i="3"/>
  <c r="E290" i="3"/>
  <c r="C290" i="3"/>
  <c r="W289" i="3"/>
  <c r="T289" i="3"/>
  <c r="Q289" i="3"/>
  <c r="N289" i="3"/>
  <c r="K289" i="3"/>
  <c r="H289" i="3"/>
  <c r="E289" i="3"/>
  <c r="C289" i="3"/>
  <c r="W288" i="3"/>
  <c r="T288" i="3"/>
  <c r="Q288" i="3"/>
  <c r="N288" i="3"/>
  <c r="K288" i="3"/>
  <c r="H288" i="3"/>
  <c r="E288" i="3"/>
  <c r="C288" i="3"/>
  <c r="W287" i="3"/>
  <c r="T287" i="3"/>
  <c r="Q287" i="3"/>
  <c r="N287" i="3"/>
  <c r="K287" i="3"/>
  <c r="H287" i="3"/>
  <c r="E287" i="3"/>
  <c r="C287" i="3"/>
  <c r="W286" i="3"/>
  <c r="T286" i="3"/>
  <c r="Q286" i="3"/>
  <c r="N286" i="3"/>
  <c r="K286" i="3"/>
  <c r="H286" i="3"/>
  <c r="E286" i="3"/>
  <c r="C286" i="3"/>
  <c r="W285" i="3"/>
  <c r="T285" i="3"/>
  <c r="Q285" i="3"/>
  <c r="N285" i="3"/>
  <c r="K285" i="3"/>
  <c r="H285" i="3"/>
  <c r="E285" i="3"/>
  <c r="C285" i="3"/>
  <c r="W284" i="3"/>
  <c r="T284" i="3"/>
  <c r="Q284" i="3"/>
  <c r="N284" i="3"/>
  <c r="K284" i="3"/>
  <c r="H284" i="3"/>
  <c r="E284" i="3"/>
  <c r="C284" i="3"/>
  <c r="W283" i="3"/>
  <c r="T283" i="3"/>
  <c r="Q283" i="3"/>
  <c r="N283" i="3"/>
  <c r="K283" i="3"/>
  <c r="H283" i="3"/>
  <c r="E283" i="3"/>
  <c r="C283" i="3"/>
  <c r="W282" i="3"/>
  <c r="T282" i="3"/>
  <c r="Q282" i="3"/>
  <c r="N282" i="3"/>
  <c r="K282" i="3"/>
  <c r="H282" i="3"/>
  <c r="E282" i="3"/>
  <c r="C282" i="3"/>
  <c r="W281" i="3"/>
  <c r="T281" i="3"/>
  <c r="Q281" i="3"/>
  <c r="N281" i="3"/>
  <c r="K281" i="3"/>
  <c r="H281" i="3"/>
  <c r="E281" i="3"/>
  <c r="C281" i="3"/>
  <c r="W280" i="3"/>
  <c r="T280" i="3"/>
  <c r="Q280" i="3"/>
  <c r="N280" i="3"/>
  <c r="K280" i="3"/>
  <c r="H280" i="3"/>
  <c r="E280" i="3"/>
  <c r="C280" i="3"/>
  <c r="W279" i="3"/>
  <c r="T279" i="3"/>
  <c r="Q279" i="3"/>
  <c r="N279" i="3"/>
  <c r="K279" i="3"/>
  <c r="H279" i="3"/>
  <c r="E279" i="3"/>
  <c r="C279" i="3"/>
  <c r="W278" i="3"/>
  <c r="T278" i="3"/>
  <c r="Q278" i="3"/>
  <c r="N278" i="3"/>
  <c r="K278" i="3"/>
  <c r="H278" i="3"/>
  <c r="E278" i="3"/>
  <c r="C278" i="3"/>
  <c r="W277" i="3"/>
  <c r="T277" i="3"/>
  <c r="Q277" i="3"/>
  <c r="N277" i="3"/>
  <c r="K277" i="3"/>
  <c r="H277" i="3"/>
  <c r="E277" i="3"/>
  <c r="C277" i="3"/>
  <c r="W276" i="3"/>
  <c r="T276" i="3"/>
  <c r="Q276" i="3"/>
  <c r="N276" i="3"/>
  <c r="K276" i="3"/>
  <c r="H276" i="3"/>
  <c r="E276" i="3"/>
  <c r="C276" i="3"/>
  <c r="W275" i="3"/>
  <c r="T275" i="3"/>
  <c r="Q275" i="3"/>
  <c r="N275" i="3"/>
  <c r="K275" i="3"/>
  <c r="H275" i="3"/>
  <c r="E275" i="3"/>
  <c r="C275" i="3"/>
  <c r="V273" i="3"/>
  <c r="S273" i="3"/>
  <c r="P273" i="3"/>
  <c r="M273" i="3"/>
  <c r="J273" i="3"/>
  <c r="G273" i="3"/>
  <c r="D273" i="3"/>
  <c r="B273" i="3"/>
  <c r="W271" i="3"/>
  <c r="T271" i="3"/>
  <c r="Q271" i="3"/>
  <c r="N271" i="3"/>
  <c r="K271" i="3"/>
  <c r="H271" i="3"/>
  <c r="E271" i="3"/>
  <c r="C271" i="3"/>
  <c r="W270" i="3"/>
  <c r="T270" i="3"/>
  <c r="Q270" i="3"/>
  <c r="N270" i="3"/>
  <c r="K270" i="3"/>
  <c r="H270" i="3"/>
  <c r="E270" i="3"/>
  <c r="C270" i="3"/>
  <c r="W269" i="3"/>
  <c r="T269" i="3"/>
  <c r="Q269" i="3"/>
  <c r="N269" i="3"/>
  <c r="K269" i="3"/>
  <c r="H269" i="3"/>
  <c r="E269" i="3"/>
  <c r="C269" i="3"/>
  <c r="W268" i="3"/>
  <c r="T268" i="3"/>
  <c r="Q268" i="3"/>
  <c r="N268" i="3"/>
  <c r="K268" i="3"/>
  <c r="H268" i="3"/>
  <c r="E268" i="3"/>
  <c r="C268" i="3"/>
  <c r="W267" i="3"/>
  <c r="T267" i="3"/>
  <c r="Q267" i="3"/>
  <c r="N267" i="3"/>
  <c r="K267" i="3"/>
  <c r="H267" i="3"/>
  <c r="E267" i="3"/>
  <c r="C267" i="3"/>
  <c r="W266" i="3"/>
  <c r="T266" i="3"/>
  <c r="Q266" i="3"/>
  <c r="N266" i="3"/>
  <c r="K266" i="3"/>
  <c r="H266" i="3"/>
  <c r="E266" i="3"/>
  <c r="C266" i="3"/>
  <c r="W265" i="3"/>
  <c r="T265" i="3"/>
  <c r="Q265" i="3"/>
  <c r="N265" i="3"/>
  <c r="K265" i="3"/>
  <c r="H265" i="3"/>
  <c r="E265" i="3"/>
  <c r="C265" i="3"/>
  <c r="W264" i="3"/>
  <c r="T264" i="3"/>
  <c r="Q264" i="3"/>
  <c r="N264" i="3"/>
  <c r="K264" i="3"/>
  <c r="H264" i="3"/>
  <c r="E264" i="3"/>
  <c r="C264" i="3"/>
  <c r="W263" i="3"/>
  <c r="T263" i="3"/>
  <c r="Q263" i="3"/>
  <c r="K263" i="3"/>
  <c r="H263" i="3"/>
  <c r="E263" i="3"/>
  <c r="C263" i="3"/>
  <c r="W262" i="3"/>
  <c r="T262" i="3"/>
  <c r="Q262" i="3"/>
  <c r="K262" i="3"/>
  <c r="H262" i="3"/>
  <c r="E262" i="3"/>
  <c r="C262" i="3"/>
  <c r="W261" i="3"/>
  <c r="T261" i="3"/>
  <c r="Q261" i="3"/>
  <c r="K261" i="3"/>
  <c r="H261" i="3"/>
  <c r="E261" i="3"/>
  <c r="C261" i="3"/>
  <c r="W260" i="3"/>
  <c r="T260" i="3"/>
  <c r="Q260" i="3"/>
  <c r="K260" i="3"/>
  <c r="H260" i="3"/>
  <c r="E260" i="3"/>
  <c r="C260" i="3"/>
  <c r="W259" i="3"/>
  <c r="T259" i="3"/>
  <c r="Q259" i="3"/>
  <c r="K259" i="3"/>
  <c r="H259" i="3"/>
  <c r="E259" i="3"/>
  <c r="C259" i="3"/>
  <c r="W258" i="3"/>
  <c r="T258" i="3"/>
  <c r="Q258" i="3"/>
  <c r="K258" i="3"/>
  <c r="H258" i="3"/>
  <c r="E258" i="3"/>
  <c r="C258" i="3"/>
  <c r="W257" i="3"/>
  <c r="T257" i="3"/>
  <c r="Q257" i="3"/>
  <c r="K257" i="3"/>
  <c r="H257" i="3"/>
  <c r="E257" i="3"/>
  <c r="C257" i="3"/>
  <c r="W256" i="3"/>
  <c r="T256" i="3"/>
  <c r="Q256" i="3"/>
  <c r="K256" i="3"/>
  <c r="H256" i="3"/>
  <c r="E256" i="3"/>
  <c r="C256" i="3"/>
  <c r="W255" i="3"/>
  <c r="T255" i="3"/>
  <c r="Q255" i="3"/>
  <c r="K255" i="3"/>
  <c r="H255" i="3"/>
  <c r="E255" i="3"/>
  <c r="C255" i="3"/>
  <c r="W254" i="3"/>
  <c r="T254" i="3"/>
  <c r="Q254" i="3"/>
  <c r="K254" i="3"/>
  <c r="H254" i="3"/>
  <c r="E254" i="3"/>
  <c r="C254" i="3"/>
  <c r="W253" i="3"/>
  <c r="T253" i="3"/>
  <c r="Q253" i="3"/>
  <c r="K253" i="3"/>
  <c r="H253" i="3"/>
  <c r="E253" i="3"/>
  <c r="C253" i="3"/>
  <c r="W252" i="3"/>
  <c r="T252" i="3"/>
  <c r="Q252" i="3"/>
  <c r="K252" i="3"/>
  <c r="H252" i="3"/>
  <c r="E252" i="3"/>
  <c r="C252" i="3"/>
  <c r="W251" i="3"/>
  <c r="T251" i="3"/>
  <c r="Q251" i="3"/>
  <c r="K251" i="3"/>
  <c r="H251" i="3"/>
  <c r="E251" i="3"/>
  <c r="C251" i="3"/>
  <c r="W250" i="3"/>
  <c r="T250" i="3"/>
  <c r="Q250" i="3"/>
  <c r="K250" i="3"/>
  <c r="H250" i="3"/>
  <c r="E250" i="3"/>
  <c r="C250" i="3"/>
  <c r="W249" i="3"/>
  <c r="T249" i="3"/>
  <c r="Q249" i="3"/>
  <c r="K249" i="3"/>
  <c r="H249" i="3"/>
  <c r="E249" i="3"/>
  <c r="C249" i="3"/>
  <c r="W248" i="3"/>
  <c r="T248" i="3"/>
  <c r="Q248" i="3"/>
  <c r="K248" i="3"/>
  <c r="H248" i="3"/>
  <c r="E248" i="3"/>
  <c r="C248" i="3"/>
  <c r="W247" i="3"/>
  <c r="T247" i="3"/>
  <c r="Q247" i="3"/>
  <c r="K247" i="3"/>
  <c r="H247" i="3"/>
  <c r="E247" i="3"/>
  <c r="C247" i="3"/>
  <c r="W246" i="3"/>
  <c r="T246" i="3"/>
  <c r="Q246" i="3"/>
  <c r="K246" i="3"/>
  <c r="H246" i="3"/>
  <c r="E246" i="3"/>
  <c r="C246" i="3"/>
  <c r="W245" i="3"/>
  <c r="T245" i="3"/>
  <c r="Q245" i="3"/>
  <c r="K245" i="3"/>
  <c r="H245" i="3"/>
  <c r="E245" i="3"/>
  <c r="C245" i="3"/>
  <c r="W244" i="3"/>
  <c r="T244" i="3"/>
  <c r="Q244" i="3"/>
  <c r="K244" i="3"/>
  <c r="H244" i="3"/>
  <c r="E244" i="3"/>
  <c r="C244" i="3"/>
  <c r="W243" i="3"/>
  <c r="T243" i="3"/>
  <c r="Q243" i="3"/>
  <c r="K243" i="3"/>
  <c r="H243" i="3"/>
  <c r="E243" i="3"/>
  <c r="C243" i="3"/>
  <c r="W242" i="3"/>
  <c r="T242" i="3"/>
  <c r="Q242" i="3"/>
  <c r="K242" i="3"/>
  <c r="H242" i="3"/>
  <c r="E242" i="3"/>
  <c r="C242" i="3"/>
  <c r="W241" i="3"/>
  <c r="T241" i="3"/>
  <c r="Q241" i="3"/>
  <c r="K241" i="3"/>
  <c r="H241" i="3"/>
  <c r="E241" i="3"/>
  <c r="C241" i="3"/>
  <c r="V239" i="3"/>
  <c r="S239" i="3"/>
  <c r="P239" i="3"/>
  <c r="M239" i="3"/>
  <c r="J239" i="3"/>
  <c r="G239" i="3"/>
  <c r="D239" i="3"/>
  <c r="B239" i="3"/>
  <c r="W237" i="3"/>
  <c r="T237" i="3"/>
  <c r="Q237" i="3"/>
  <c r="N237" i="3"/>
  <c r="K237" i="3"/>
  <c r="H237" i="3"/>
  <c r="E237" i="3"/>
  <c r="C237" i="3"/>
  <c r="W236" i="3"/>
  <c r="T236" i="3"/>
  <c r="Q236" i="3"/>
  <c r="N236" i="3"/>
  <c r="K236" i="3"/>
  <c r="H236" i="3"/>
  <c r="E236" i="3"/>
  <c r="C236" i="3"/>
  <c r="W235" i="3"/>
  <c r="T235" i="3"/>
  <c r="Q235" i="3"/>
  <c r="N235" i="3"/>
  <c r="K235" i="3"/>
  <c r="H235" i="3"/>
  <c r="E235" i="3"/>
  <c r="C235" i="3"/>
  <c r="W234" i="3"/>
  <c r="T234" i="3"/>
  <c r="Q234" i="3"/>
  <c r="N234" i="3"/>
  <c r="K234" i="3"/>
  <c r="H234" i="3"/>
  <c r="E234" i="3"/>
  <c r="C234" i="3"/>
  <c r="W233" i="3"/>
  <c r="T233" i="3"/>
  <c r="Q233" i="3"/>
  <c r="N233" i="3"/>
  <c r="K233" i="3"/>
  <c r="H233" i="3"/>
  <c r="E233" i="3"/>
  <c r="C233" i="3"/>
  <c r="W232" i="3"/>
  <c r="T232" i="3"/>
  <c r="Q232" i="3"/>
  <c r="N232" i="3"/>
  <c r="K232" i="3"/>
  <c r="H232" i="3"/>
  <c r="E232" i="3"/>
  <c r="C232" i="3"/>
  <c r="W231" i="3"/>
  <c r="T231" i="3"/>
  <c r="Q231" i="3"/>
  <c r="N231" i="3"/>
  <c r="K231" i="3"/>
  <c r="H231" i="3"/>
  <c r="E231" i="3"/>
  <c r="C231" i="3"/>
  <c r="W230" i="3"/>
  <c r="T230" i="3"/>
  <c r="Q230" i="3"/>
  <c r="N230" i="3"/>
  <c r="K230" i="3"/>
  <c r="H230" i="3"/>
  <c r="E230" i="3"/>
  <c r="C230" i="3"/>
  <c r="W229" i="3"/>
  <c r="T229" i="3"/>
  <c r="Q229" i="3"/>
  <c r="N229" i="3"/>
  <c r="K229" i="3"/>
  <c r="H229" i="3"/>
  <c r="E229" i="3"/>
  <c r="C229" i="3"/>
  <c r="W228" i="3"/>
  <c r="T228" i="3"/>
  <c r="Q228" i="3"/>
  <c r="N228" i="3"/>
  <c r="K228" i="3"/>
  <c r="H228" i="3"/>
  <c r="E228" i="3"/>
  <c r="C228" i="3"/>
  <c r="W227" i="3"/>
  <c r="T227" i="3"/>
  <c r="Q227" i="3"/>
  <c r="N227" i="3"/>
  <c r="K227" i="3"/>
  <c r="H227" i="3"/>
  <c r="E227" i="3"/>
  <c r="C227" i="3"/>
  <c r="W226" i="3"/>
  <c r="T226" i="3"/>
  <c r="Q226" i="3"/>
  <c r="N226" i="3"/>
  <c r="K226" i="3"/>
  <c r="H226" i="3"/>
  <c r="E226" i="3"/>
  <c r="C226" i="3"/>
  <c r="W225" i="3"/>
  <c r="T225" i="3"/>
  <c r="Q225" i="3"/>
  <c r="N225" i="3"/>
  <c r="K225" i="3"/>
  <c r="H225" i="3"/>
  <c r="E225" i="3"/>
  <c r="C225" i="3"/>
  <c r="W224" i="3"/>
  <c r="T224" i="3"/>
  <c r="Q224" i="3"/>
  <c r="N224" i="3"/>
  <c r="K224" i="3"/>
  <c r="H224" i="3"/>
  <c r="E224" i="3"/>
  <c r="C224" i="3"/>
  <c r="W223" i="3"/>
  <c r="T223" i="3"/>
  <c r="Q223" i="3"/>
  <c r="N223" i="3"/>
  <c r="K223" i="3"/>
  <c r="H223" i="3"/>
  <c r="E223" i="3"/>
  <c r="C223" i="3"/>
  <c r="W222" i="3"/>
  <c r="T222" i="3"/>
  <c r="Q222" i="3"/>
  <c r="N222" i="3"/>
  <c r="K222" i="3"/>
  <c r="H222" i="3"/>
  <c r="E222" i="3"/>
  <c r="C222" i="3"/>
  <c r="W221" i="3"/>
  <c r="T221" i="3"/>
  <c r="Q221" i="3"/>
  <c r="N221" i="3"/>
  <c r="K221" i="3"/>
  <c r="H221" i="3"/>
  <c r="E221" i="3"/>
  <c r="C221" i="3"/>
  <c r="W220" i="3"/>
  <c r="T220" i="3"/>
  <c r="Q220" i="3"/>
  <c r="N220" i="3"/>
  <c r="K220" i="3"/>
  <c r="H220" i="3"/>
  <c r="E220" i="3"/>
  <c r="C220" i="3"/>
  <c r="W219" i="3"/>
  <c r="T219" i="3"/>
  <c r="Q219" i="3"/>
  <c r="N219" i="3"/>
  <c r="K219" i="3"/>
  <c r="H219" i="3"/>
  <c r="E219" i="3"/>
  <c r="C219" i="3"/>
  <c r="W218" i="3"/>
  <c r="T218" i="3"/>
  <c r="Q218" i="3"/>
  <c r="N218" i="3"/>
  <c r="K218" i="3"/>
  <c r="H218" i="3"/>
  <c r="E218" i="3"/>
  <c r="C218" i="3"/>
  <c r="W217" i="3"/>
  <c r="T217" i="3"/>
  <c r="Q217" i="3"/>
  <c r="N217" i="3"/>
  <c r="K217" i="3"/>
  <c r="H217" i="3"/>
  <c r="E217" i="3"/>
  <c r="C217" i="3"/>
  <c r="W216" i="3"/>
  <c r="T216" i="3"/>
  <c r="Q216" i="3"/>
  <c r="N216" i="3"/>
  <c r="K216" i="3"/>
  <c r="H216" i="3"/>
  <c r="E216" i="3"/>
  <c r="C216" i="3"/>
  <c r="W215" i="3"/>
  <c r="T215" i="3"/>
  <c r="Q215" i="3"/>
  <c r="N215" i="3"/>
  <c r="K215" i="3"/>
  <c r="H215" i="3"/>
  <c r="E215" i="3"/>
  <c r="C215" i="3"/>
  <c r="W214" i="3"/>
  <c r="T214" i="3"/>
  <c r="Q214" i="3"/>
  <c r="N214" i="3"/>
  <c r="K214" i="3"/>
  <c r="H214" i="3"/>
  <c r="E214" i="3"/>
  <c r="C214" i="3"/>
  <c r="W213" i="3"/>
  <c r="T213" i="3"/>
  <c r="Q213" i="3"/>
  <c r="N213" i="3"/>
  <c r="K213" i="3"/>
  <c r="H213" i="3"/>
  <c r="E213" i="3"/>
  <c r="C213" i="3"/>
  <c r="W212" i="3"/>
  <c r="T212" i="3"/>
  <c r="Q212" i="3"/>
  <c r="N212" i="3"/>
  <c r="K212" i="3"/>
  <c r="H212" i="3"/>
  <c r="E212" i="3"/>
  <c r="C212" i="3"/>
  <c r="W211" i="3"/>
  <c r="T211" i="3"/>
  <c r="Q211" i="3"/>
  <c r="N211" i="3"/>
  <c r="K211" i="3"/>
  <c r="H211" i="3"/>
  <c r="E211" i="3"/>
  <c r="C211" i="3"/>
  <c r="W210" i="3"/>
  <c r="T210" i="3"/>
  <c r="Q210" i="3"/>
  <c r="N210" i="3"/>
  <c r="K210" i="3"/>
  <c r="H210" i="3"/>
  <c r="E210" i="3"/>
  <c r="C210" i="3"/>
  <c r="W209" i="3"/>
  <c r="T209" i="3"/>
  <c r="Q209" i="3"/>
  <c r="N209" i="3"/>
  <c r="K209" i="3"/>
  <c r="H209" i="3"/>
  <c r="E209" i="3"/>
  <c r="C209" i="3"/>
  <c r="W208" i="3"/>
  <c r="T208" i="3"/>
  <c r="T206" i="3" s="1"/>
  <c r="Q208" i="3"/>
  <c r="N208" i="3"/>
  <c r="N206" i="3" s="1"/>
  <c r="K208" i="3"/>
  <c r="K206" i="3" s="1"/>
  <c r="H208" i="3"/>
  <c r="H206" i="3" s="1"/>
  <c r="E208" i="3"/>
  <c r="E206" i="3" s="1"/>
  <c r="C208" i="3"/>
  <c r="C206" i="3" s="1"/>
  <c r="V206" i="3"/>
  <c r="S206" i="3"/>
  <c r="P206" i="3"/>
  <c r="M206" i="3"/>
  <c r="J206" i="3"/>
  <c r="G206" i="3"/>
  <c r="D206" i="3"/>
  <c r="B206" i="3"/>
  <c r="W204" i="3"/>
  <c r="T204" i="3"/>
  <c r="Q204" i="3"/>
  <c r="N204" i="3"/>
  <c r="K204" i="3"/>
  <c r="H204" i="3"/>
  <c r="E204" i="3"/>
  <c r="C204" i="3"/>
  <c r="W203" i="3"/>
  <c r="T203" i="3"/>
  <c r="Q203" i="3"/>
  <c r="N203" i="3"/>
  <c r="K203" i="3"/>
  <c r="H203" i="3"/>
  <c r="E203" i="3"/>
  <c r="C203" i="3"/>
  <c r="W202" i="3"/>
  <c r="T202" i="3"/>
  <c r="Q202" i="3"/>
  <c r="N202" i="3"/>
  <c r="K202" i="3"/>
  <c r="H202" i="3"/>
  <c r="E202" i="3"/>
  <c r="C202" i="3"/>
  <c r="W201" i="3"/>
  <c r="T201" i="3"/>
  <c r="Q201" i="3"/>
  <c r="N201" i="3"/>
  <c r="K201" i="3"/>
  <c r="H201" i="3"/>
  <c r="E201" i="3"/>
  <c r="C201" i="3"/>
  <c r="W200" i="3"/>
  <c r="T200" i="3"/>
  <c r="Q200" i="3"/>
  <c r="N200" i="3"/>
  <c r="K200" i="3"/>
  <c r="H200" i="3"/>
  <c r="E200" i="3"/>
  <c r="C200" i="3"/>
  <c r="W199" i="3"/>
  <c r="T199" i="3"/>
  <c r="Q199" i="3"/>
  <c r="N199" i="3"/>
  <c r="K199" i="3"/>
  <c r="H199" i="3"/>
  <c r="E199" i="3"/>
  <c r="C199" i="3"/>
  <c r="W198" i="3"/>
  <c r="T198" i="3"/>
  <c r="Q198" i="3"/>
  <c r="N198" i="3"/>
  <c r="K198" i="3"/>
  <c r="H198" i="3"/>
  <c r="E198" i="3"/>
  <c r="C198" i="3"/>
  <c r="W197" i="3"/>
  <c r="T197" i="3"/>
  <c r="Q197" i="3"/>
  <c r="N197" i="3"/>
  <c r="K197" i="3"/>
  <c r="H197" i="3"/>
  <c r="E197" i="3"/>
  <c r="C197" i="3"/>
  <c r="W196" i="3"/>
  <c r="T196" i="3"/>
  <c r="Q196" i="3"/>
  <c r="N196" i="3"/>
  <c r="K196" i="3"/>
  <c r="H196" i="3"/>
  <c r="E196" i="3"/>
  <c r="C196" i="3"/>
  <c r="W195" i="3"/>
  <c r="T195" i="3"/>
  <c r="Q195" i="3"/>
  <c r="N195" i="3"/>
  <c r="K195" i="3"/>
  <c r="H195" i="3"/>
  <c r="E195" i="3"/>
  <c r="C195" i="3"/>
  <c r="W194" i="3"/>
  <c r="T194" i="3"/>
  <c r="Q194" i="3"/>
  <c r="N194" i="3"/>
  <c r="K194" i="3"/>
  <c r="H194" i="3"/>
  <c r="E194" i="3"/>
  <c r="C194" i="3"/>
  <c r="W193" i="3"/>
  <c r="T193" i="3"/>
  <c r="Q193" i="3"/>
  <c r="N193" i="3"/>
  <c r="K193" i="3"/>
  <c r="H193" i="3"/>
  <c r="E193" i="3"/>
  <c r="C193" i="3"/>
  <c r="W192" i="3"/>
  <c r="T192" i="3"/>
  <c r="Q192" i="3"/>
  <c r="N192" i="3"/>
  <c r="K192" i="3"/>
  <c r="H192" i="3"/>
  <c r="E192" i="3"/>
  <c r="C192" i="3"/>
  <c r="W191" i="3"/>
  <c r="T191" i="3"/>
  <c r="Q191" i="3"/>
  <c r="N191" i="3"/>
  <c r="K191" i="3"/>
  <c r="H191" i="3"/>
  <c r="E191" i="3"/>
  <c r="C191" i="3"/>
  <c r="W190" i="3"/>
  <c r="T190" i="3"/>
  <c r="Q190" i="3"/>
  <c r="N190" i="3"/>
  <c r="K190" i="3"/>
  <c r="H190" i="3"/>
  <c r="E190" i="3"/>
  <c r="C190" i="3"/>
  <c r="W189" i="3"/>
  <c r="T189" i="3"/>
  <c r="Q189" i="3"/>
  <c r="N189" i="3"/>
  <c r="K189" i="3"/>
  <c r="H189" i="3"/>
  <c r="E189" i="3"/>
  <c r="C189" i="3"/>
  <c r="W188" i="3"/>
  <c r="T188" i="3"/>
  <c r="Q188" i="3"/>
  <c r="N188" i="3"/>
  <c r="K188" i="3"/>
  <c r="H188" i="3"/>
  <c r="E188" i="3"/>
  <c r="C188" i="3"/>
  <c r="W187" i="3"/>
  <c r="T187" i="3"/>
  <c r="Q187" i="3"/>
  <c r="N187" i="3"/>
  <c r="K187" i="3"/>
  <c r="H187" i="3"/>
  <c r="E187" i="3"/>
  <c r="C187" i="3"/>
  <c r="W186" i="3"/>
  <c r="T186" i="3"/>
  <c r="Q186" i="3"/>
  <c r="N186" i="3"/>
  <c r="K186" i="3"/>
  <c r="H186" i="3"/>
  <c r="E186" i="3"/>
  <c r="C186" i="3"/>
  <c r="W185" i="3"/>
  <c r="T185" i="3"/>
  <c r="Q185" i="3"/>
  <c r="N185" i="3"/>
  <c r="K185" i="3"/>
  <c r="H185" i="3"/>
  <c r="E185" i="3"/>
  <c r="C185" i="3"/>
  <c r="W184" i="3"/>
  <c r="T184" i="3"/>
  <c r="Q184" i="3"/>
  <c r="N184" i="3"/>
  <c r="L184" i="3"/>
  <c r="K184" i="3"/>
  <c r="H184" i="3"/>
  <c r="E184" i="3"/>
  <c r="C184" i="3"/>
  <c r="W183" i="3"/>
  <c r="T183" i="3"/>
  <c r="Q183" i="3"/>
  <c r="N183" i="3"/>
  <c r="K183" i="3"/>
  <c r="H183" i="3"/>
  <c r="E183" i="3"/>
  <c r="C183" i="3"/>
  <c r="W182" i="3"/>
  <c r="T182" i="3"/>
  <c r="Q182" i="3"/>
  <c r="N182" i="3"/>
  <c r="K182" i="3"/>
  <c r="H182" i="3"/>
  <c r="E182" i="3"/>
  <c r="C182" i="3"/>
  <c r="W181" i="3"/>
  <c r="T181" i="3"/>
  <c r="Q181" i="3"/>
  <c r="N181" i="3"/>
  <c r="K181" i="3"/>
  <c r="H181" i="3"/>
  <c r="E181" i="3"/>
  <c r="C181" i="3"/>
  <c r="W180" i="3"/>
  <c r="T180" i="3"/>
  <c r="Q180" i="3"/>
  <c r="N180" i="3"/>
  <c r="K180" i="3"/>
  <c r="H180" i="3"/>
  <c r="E180" i="3"/>
  <c r="C180" i="3"/>
  <c r="W179" i="3"/>
  <c r="T179" i="3"/>
  <c r="Q179" i="3"/>
  <c r="N179" i="3"/>
  <c r="K179" i="3"/>
  <c r="H179" i="3"/>
  <c r="E179" i="3"/>
  <c r="C179" i="3"/>
  <c r="W178" i="3"/>
  <c r="T178" i="3"/>
  <c r="Q178" i="3"/>
  <c r="N178" i="3"/>
  <c r="K178" i="3"/>
  <c r="H178" i="3"/>
  <c r="E178" i="3"/>
  <c r="C178" i="3"/>
  <c r="W177" i="3"/>
  <c r="T177" i="3"/>
  <c r="Q177" i="3"/>
  <c r="N177" i="3"/>
  <c r="K177" i="3"/>
  <c r="H177" i="3"/>
  <c r="E177" i="3"/>
  <c r="C177" i="3"/>
  <c r="W176" i="3"/>
  <c r="T176" i="3"/>
  <c r="Q176" i="3"/>
  <c r="N176" i="3"/>
  <c r="K176" i="3"/>
  <c r="H176" i="3"/>
  <c r="E176" i="3"/>
  <c r="C176" i="3"/>
  <c r="W175" i="3"/>
  <c r="T175" i="3"/>
  <c r="Q175" i="3"/>
  <c r="N175" i="3"/>
  <c r="K175" i="3"/>
  <c r="H175" i="3"/>
  <c r="E175" i="3"/>
  <c r="C175" i="3"/>
  <c r="W174" i="3"/>
  <c r="T174" i="3"/>
  <c r="Q174" i="3"/>
  <c r="N174" i="3"/>
  <c r="K174" i="3"/>
  <c r="H174" i="3"/>
  <c r="E174" i="3"/>
  <c r="C174" i="3"/>
  <c r="V172" i="3"/>
  <c r="S172" i="3"/>
  <c r="P172" i="3"/>
  <c r="M172" i="3"/>
  <c r="J172" i="3"/>
  <c r="G172" i="3"/>
  <c r="D172" i="3"/>
  <c r="B172" i="3"/>
  <c r="W170" i="3"/>
  <c r="T170" i="3"/>
  <c r="Q170" i="3"/>
  <c r="N170" i="3"/>
  <c r="K170" i="3"/>
  <c r="H170" i="3"/>
  <c r="E170" i="3"/>
  <c r="C170" i="3"/>
  <c r="W169" i="3"/>
  <c r="T169" i="3"/>
  <c r="Q169" i="3"/>
  <c r="N169" i="3"/>
  <c r="K169" i="3"/>
  <c r="H169" i="3"/>
  <c r="E169" i="3"/>
  <c r="C169" i="3"/>
  <c r="W168" i="3"/>
  <c r="T168" i="3"/>
  <c r="Q168" i="3"/>
  <c r="N168" i="3"/>
  <c r="K168" i="3"/>
  <c r="H168" i="3"/>
  <c r="E168" i="3"/>
  <c r="C168" i="3"/>
  <c r="W167" i="3"/>
  <c r="T167" i="3"/>
  <c r="Q167" i="3"/>
  <c r="N167" i="3"/>
  <c r="K167" i="3"/>
  <c r="H167" i="3"/>
  <c r="E167" i="3"/>
  <c r="C167" i="3"/>
  <c r="W166" i="3"/>
  <c r="T166" i="3"/>
  <c r="Q166" i="3"/>
  <c r="N166" i="3"/>
  <c r="K166" i="3"/>
  <c r="H166" i="3"/>
  <c r="E166" i="3"/>
  <c r="C166" i="3"/>
  <c r="W165" i="3"/>
  <c r="T165" i="3"/>
  <c r="Q165" i="3"/>
  <c r="N165" i="3"/>
  <c r="K165" i="3"/>
  <c r="H165" i="3"/>
  <c r="E165" i="3"/>
  <c r="C165" i="3"/>
  <c r="W164" i="3"/>
  <c r="T164" i="3"/>
  <c r="Q164" i="3"/>
  <c r="N164" i="3"/>
  <c r="K164" i="3"/>
  <c r="H164" i="3"/>
  <c r="E164" i="3"/>
  <c r="C164" i="3"/>
  <c r="W163" i="3"/>
  <c r="T163" i="3"/>
  <c r="Q163" i="3"/>
  <c r="N163" i="3"/>
  <c r="K163" i="3"/>
  <c r="H163" i="3"/>
  <c r="E163" i="3"/>
  <c r="C163" i="3"/>
  <c r="W162" i="3"/>
  <c r="T162" i="3"/>
  <c r="Q162" i="3"/>
  <c r="N162" i="3"/>
  <c r="K162" i="3"/>
  <c r="H162" i="3"/>
  <c r="E162" i="3"/>
  <c r="C162" i="3"/>
  <c r="W161" i="3"/>
  <c r="T161" i="3"/>
  <c r="Q161" i="3"/>
  <c r="N161" i="3"/>
  <c r="K161" i="3"/>
  <c r="H161" i="3"/>
  <c r="E161" i="3"/>
  <c r="C161" i="3"/>
  <c r="W160" i="3"/>
  <c r="T160" i="3"/>
  <c r="Q160" i="3"/>
  <c r="N160" i="3"/>
  <c r="K160" i="3"/>
  <c r="H160" i="3"/>
  <c r="E160" i="3"/>
  <c r="C160" i="3"/>
  <c r="W159" i="3"/>
  <c r="T159" i="3"/>
  <c r="Q159" i="3"/>
  <c r="N159" i="3"/>
  <c r="K159" i="3"/>
  <c r="H159" i="3"/>
  <c r="E159" i="3"/>
  <c r="C159" i="3"/>
  <c r="W158" i="3"/>
  <c r="T158" i="3"/>
  <c r="Q158" i="3"/>
  <c r="N158" i="3"/>
  <c r="K158" i="3"/>
  <c r="H158" i="3"/>
  <c r="E158" i="3"/>
  <c r="C158" i="3"/>
  <c r="W157" i="3"/>
  <c r="T157" i="3"/>
  <c r="Q157" i="3"/>
  <c r="N157" i="3"/>
  <c r="K157" i="3"/>
  <c r="H157" i="3"/>
  <c r="E157" i="3"/>
  <c r="C157" i="3"/>
  <c r="W156" i="3"/>
  <c r="T156" i="3"/>
  <c r="Q156" i="3"/>
  <c r="N156" i="3"/>
  <c r="K156" i="3"/>
  <c r="H156" i="3"/>
  <c r="E156" i="3"/>
  <c r="C156" i="3"/>
  <c r="W155" i="3"/>
  <c r="T155" i="3"/>
  <c r="Q155" i="3"/>
  <c r="N155" i="3"/>
  <c r="K155" i="3"/>
  <c r="H155" i="3"/>
  <c r="E155" i="3"/>
  <c r="C155" i="3"/>
  <c r="W154" i="3"/>
  <c r="T154" i="3"/>
  <c r="Q154" i="3"/>
  <c r="N154" i="3"/>
  <c r="K154" i="3"/>
  <c r="H154" i="3"/>
  <c r="E154" i="3"/>
  <c r="C154" i="3"/>
  <c r="W153" i="3"/>
  <c r="T153" i="3"/>
  <c r="Q153" i="3"/>
  <c r="N153" i="3"/>
  <c r="K153" i="3"/>
  <c r="H153" i="3"/>
  <c r="E153" i="3"/>
  <c r="C153" i="3"/>
  <c r="W152" i="3"/>
  <c r="T152" i="3"/>
  <c r="Q152" i="3"/>
  <c r="N152" i="3"/>
  <c r="K152" i="3"/>
  <c r="H152" i="3"/>
  <c r="E152" i="3"/>
  <c r="C152" i="3"/>
  <c r="W151" i="3"/>
  <c r="T151" i="3"/>
  <c r="Q151" i="3"/>
  <c r="N151" i="3"/>
  <c r="K151" i="3"/>
  <c r="H151" i="3"/>
  <c r="E151" i="3"/>
  <c r="C151" i="3"/>
  <c r="W150" i="3"/>
  <c r="T150" i="3"/>
  <c r="Q150" i="3"/>
  <c r="N150" i="3"/>
  <c r="K150" i="3"/>
  <c r="H150" i="3"/>
  <c r="E150" i="3"/>
  <c r="C150" i="3"/>
  <c r="W149" i="3"/>
  <c r="T149" i="3"/>
  <c r="Q149" i="3"/>
  <c r="N149" i="3"/>
  <c r="K149" i="3"/>
  <c r="H149" i="3"/>
  <c r="E149" i="3"/>
  <c r="C149" i="3"/>
  <c r="W148" i="3"/>
  <c r="T148" i="3"/>
  <c r="Q148" i="3"/>
  <c r="N148" i="3"/>
  <c r="K148" i="3"/>
  <c r="H148" i="3"/>
  <c r="E148" i="3"/>
  <c r="C148" i="3"/>
  <c r="W147" i="3"/>
  <c r="T147" i="3"/>
  <c r="Q147" i="3"/>
  <c r="N147" i="3"/>
  <c r="K147" i="3"/>
  <c r="H147" i="3"/>
  <c r="E147" i="3"/>
  <c r="C147" i="3"/>
  <c r="W146" i="3"/>
  <c r="T146" i="3"/>
  <c r="Q146" i="3"/>
  <c r="N146" i="3"/>
  <c r="K146" i="3"/>
  <c r="H146" i="3"/>
  <c r="E146" i="3"/>
  <c r="C146" i="3"/>
  <c r="W145" i="3"/>
  <c r="T145" i="3"/>
  <c r="Q145" i="3"/>
  <c r="N145" i="3"/>
  <c r="K145" i="3"/>
  <c r="H145" i="3"/>
  <c r="E145" i="3"/>
  <c r="C145" i="3"/>
  <c r="W144" i="3"/>
  <c r="T144" i="3"/>
  <c r="Q144" i="3"/>
  <c r="N144" i="3"/>
  <c r="K144" i="3"/>
  <c r="H144" i="3"/>
  <c r="E144" i="3"/>
  <c r="C144" i="3"/>
  <c r="W143" i="3"/>
  <c r="T143" i="3"/>
  <c r="Q143" i="3"/>
  <c r="N143" i="3"/>
  <c r="K143" i="3"/>
  <c r="H143" i="3"/>
  <c r="E143" i="3"/>
  <c r="C143" i="3"/>
  <c r="W142" i="3"/>
  <c r="T142" i="3"/>
  <c r="Q142" i="3"/>
  <c r="N142" i="3"/>
  <c r="K142" i="3"/>
  <c r="H142" i="3"/>
  <c r="E142" i="3"/>
  <c r="C142" i="3"/>
  <c r="W141" i="3"/>
  <c r="T141" i="3"/>
  <c r="Q141" i="3"/>
  <c r="N141" i="3"/>
  <c r="K141" i="3"/>
  <c r="H141" i="3"/>
  <c r="E141" i="3"/>
  <c r="C141" i="3"/>
  <c r="W140" i="3"/>
  <c r="T140" i="3"/>
  <c r="T138" i="3" s="1"/>
  <c r="Q140" i="3"/>
  <c r="Q138" i="3" s="1"/>
  <c r="N140" i="3"/>
  <c r="K140" i="3"/>
  <c r="K138" i="3" s="1"/>
  <c r="H140" i="3"/>
  <c r="H138" i="3" s="1"/>
  <c r="E140" i="3"/>
  <c r="E138" i="3" s="1"/>
  <c r="C140" i="3"/>
  <c r="C138" i="3" s="1"/>
  <c r="W138" i="3"/>
  <c r="V138" i="3"/>
  <c r="S138" i="3"/>
  <c r="P138" i="3"/>
  <c r="M138" i="3"/>
  <c r="J138" i="3"/>
  <c r="G138" i="3"/>
  <c r="D138" i="3"/>
  <c r="B138" i="3"/>
  <c r="W136" i="3"/>
  <c r="T136" i="3"/>
  <c r="Q136" i="3"/>
  <c r="N136" i="3"/>
  <c r="K136" i="3"/>
  <c r="H136" i="3"/>
  <c r="E136" i="3"/>
  <c r="C136" i="3"/>
  <c r="W135" i="3"/>
  <c r="T135" i="3"/>
  <c r="Q135" i="3"/>
  <c r="N135" i="3"/>
  <c r="K135" i="3"/>
  <c r="H135" i="3"/>
  <c r="E135" i="3"/>
  <c r="C135" i="3"/>
  <c r="W134" i="3"/>
  <c r="T134" i="3"/>
  <c r="Q134" i="3"/>
  <c r="N134" i="3"/>
  <c r="K134" i="3"/>
  <c r="H134" i="3"/>
  <c r="E134" i="3"/>
  <c r="C134" i="3"/>
  <c r="W133" i="3"/>
  <c r="T133" i="3"/>
  <c r="Q133" i="3"/>
  <c r="N133" i="3"/>
  <c r="K133" i="3"/>
  <c r="H133" i="3"/>
  <c r="E133" i="3"/>
  <c r="C133" i="3"/>
  <c r="W132" i="3"/>
  <c r="T132" i="3"/>
  <c r="Q132" i="3"/>
  <c r="N132" i="3"/>
  <c r="K132" i="3"/>
  <c r="H132" i="3"/>
  <c r="E132" i="3"/>
  <c r="C132" i="3"/>
  <c r="W131" i="3"/>
  <c r="T131" i="3"/>
  <c r="Q131" i="3"/>
  <c r="N131" i="3"/>
  <c r="K131" i="3"/>
  <c r="H131" i="3"/>
  <c r="E131" i="3"/>
  <c r="C131" i="3"/>
  <c r="W130" i="3"/>
  <c r="T130" i="3"/>
  <c r="Q130" i="3"/>
  <c r="N130" i="3"/>
  <c r="K130" i="3"/>
  <c r="H130" i="3"/>
  <c r="E130" i="3"/>
  <c r="C130" i="3"/>
  <c r="W129" i="3"/>
  <c r="T129" i="3"/>
  <c r="Q129" i="3"/>
  <c r="N129" i="3"/>
  <c r="K129" i="3"/>
  <c r="H129" i="3"/>
  <c r="E129" i="3"/>
  <c r="C129" i="3"/>
  <c r="W128" i="3"/>
  <c r="T128" i="3"/>
  <c r="Q128" i="3"/>
  <c r="N128" i="3"/>
  <c r="K128" i="3"/>
  <c r="H128" i="3"/>
  <c r="E128" i="3"/>
  <c r="C128" i="3"/>
  <c r="W127" i="3"/>
  <c r="T127" i="3"/>
  <c r="Q127" i="3"/>
  <c r="N127" i="3"/>
  <c r="K127" i="3"/>
  <c r="H127" i="3"/>
  <c r="E127" i="3"/>
  <c r="C127" i="3"/>
  <c r="W126" i="3"/>
  <c r="T126" i="3"/>
  <c r="Q126" i="3"/>
  <c r="N126" i="3"/>
  <c r="K126" i="3"/>
  <c r="H126" i="3"/>
  <c r="E126" i="3"/>
  <c r="C126" i="3"/>
  <c r="W125" i="3"/>
  <c r="T125" i="3"/>
  <c r="Q125" i="3"/>
  <c r="N125" i="3"/>
  <c r="K125" i="3"/>
  <c r="H125" i="3"/>
  <c r="E125" i="3"/>
  <c r="C125" i="3"/>
  <c r="W124" i="3"/>
  <c r="T124" i="3"/>
  <c r="Q124" i="3"/>
  <c r="N124" i="3"/>
  <c r="K124" i="3"/>
  <c r="H124" i="3"/>
  <c r="E124" i="3"/>
  <c r="C124" i="3"/>
  <c r="W123" i="3"/>
  <c r="T123" i="3"/>
  <c r="Q123" i="3"/>
  <c r="N123" i="3"/>
  <c r="K123" i="3"/>
  <c r="H123" i="3"/>
  <c r="E123" i="3"/>
  <c r="C123" i="3"/>
  <c r="W122" i="3"/>
  <c r="T122" i="3"/>
  <c r="Q122" i="3"/>
  <c r="N122" i="3"/>
  <c r="K122" i="3"/>
  <c r="H122" i="3"/>
  <c r="E122" i="3"/>
  <c r="C122" i="3"/>
  <c r="W121" i="3"/>
  <c r="T121" i="3"/>
  <c r="Q121" i="3"/>
  <c r="N121" i="3"/>
  <c r="K121" i="3"/>
  <c r="H121" i="3"/>
  <c r="E121" i="3"/>
  <c r="C121" i="3"/>
  <c r="W120" i="3"/>
  <c r="T120" i="3"/>
  <c r="Q120" i="3"/>
  <c r="N120" i="3"/>
  <c r="K120" i="3"/>
  <c r="H120" i="3"/>
  <c r="E120" i="3"/>
  <c r="C120" i="3"/>
  <c r="W119" i="3"/>
  <c r="T119" i="3"/>
  <c r="Q119" i="3"/>
  <c r="N119" i="3"/>
  <c r="K119" i="3"/>
  <c r="H119" i="3"/>
  <c r="E119" i="3"/>
  <c r="C119" i="3"/>
  <c r="W118" i="3"/>
  <c r="T118" i="3"/>
  <c r="Q118" i="3"/>
  <c r="N118" i="3"/>
  <c r="K118" i="3"/>
  <c r="H118" i="3"/>
  <c r="E118" i="3"/>
  <c r="C118" i="3"/>
  <c r="W117" i="3"/>
  <c r="T117" i="3"/>
  <c r="Q117" i="3"/>
  <c r="N117" i="3"/>
  <c r="K117" i="3"/>
  <c r="H117" i="3"/>
  <c r="E117" i="3"/>
  <c r="C117" i="3"/>
  <c r="W116" i="3"/>
  <c r="T116" i="3"/>
  <c r="Q116" i="3"/>
  <c r="N116" i="3"/>
  <c r="K116" i="3"/>
  <c r="H116" i="3"/>
  <c r="E116" i="3"/>
  <c r="C116" i="3"/>
  <c r="W115" i="3"/>
  <c r="T115" i="3"/>
  <c r="Q115" i="3"/>
  <c r="N115" i="3"/>
  <c r="K115" i="3"/>
  <c r="H115" i="3"/>
  <c r="E115" i="3"/>
  <c r="C115" i="3"/>
  <c r="W114" i="3"/>
  <c r="T114" i="3"/>
  <c r="Q114" i="3"/>
  <c r="N114" i="3"/>
  <c r="K114" i="3"/>
  <c r="H114" i="3"/>
  <c r="E114" i="3"/>
  <c r="C114" i="3"/>
  <c r="W113" i="3"/>
  <c r="T113" i="3"/>
  <c r="Q113" i="3"/>
  <c r="N113" i="3"/>
  <c r="K113" i="3"/>
  <c r="H113" i="3"/>
  <c r="E113" i="3"/>
  <c r="C113" i="3"/>
  <c r="W112" i="3"/>
  <c r="T112" i="3"/>
  <c r="Q112" i="3"/>
  <c r="N112" i="3"/>
  <c r="K112" i="3"/>
  <c r="H112" i="3"/>
  <c r="E112" i="3"/>
  <c r="C112" i="3"/>
  <c r="W111" i="3"/>
  <c r="T111" i="3"/>
  <c r="Q111" i="3"/>
  <c r="N111" i="3"/>
  <c r="K111" i="3"/>
  <c r="H111" i="3"/>
  <c r="E111" i="3"/>
  <c r="C111" i="3"/>
  <c r="W110" i="3"/>
  <c r="T110" i="3"/>
  <c r="Q110" i="3"/>
  <c r="N110" i="3"/>
  <c r="K110" i="3"/>
  <c r="H110" i="3"/>
  <c r="E110" i="3"/>
  <c r="C110" i="3"/>
  <c r="W109" i="3"/>
  <c r="T109" i="3"/>
  <c r="Q109" i="3"/>
  <c r="N109" i="3"/>
  <c r="K109" i="3"/>
  <c r="H109" i="3"/>
  <c r="E109" i="3"/>
  <c r="C109" i="3"/>
  <c r="W108" i="3"/>
  <c r="T108" i="3"/>
  <c r="Q108" i="3"/>
  <c r="N108" i="3"/>
  <c r="K108" i="3"/>
  <c r="H108" i="3"/>
  <c r="E108" i="3"/>
  <c r="C108" i="3"/>
  <c r="W107" i="3"/>
  <c r="T107" i="3"/>
  <c r="Q107" i="3"/>
  <c r="Q105" i="3" s="1"/>
  <c r="N107" i="3"/>
  <c r="N105" i="3" s="1"/>
  <c r="K107" i="3"/>
  <c r="K105" i="3" s="1"/>
  <c r="H107" i="3"/>
  <c r="H105" i="3" s="1"/>
  <c r="E107" i="3"/>
  <c r="E105" i="3" s="1"/>
  <c r="C107" i="3"/>
  <c r="C105" i="3" s="1"/>
  <c r="V105" i="3"/>
  <c r="S105" i="3"/>
  <c r="P105" i="3"/>
  <c r="M105" i="3"/>
  <c r="J105" i="3"/>
  <c r="G105" i="3"/>
  <c r="D105" i="3"/>
  <c r="B105" i="3"/>
  <c r="W103" i="3"/>
  <c r="T103" i="3"/>
  <c r="Q103" i="3"/>
  <c r="N103" i="3"/>
  <c r="K103" i="3"/>
  <c r="H103" i="3"/>
  <c r="E103" i="3"/>
  <c r="C103" i="3"/>
  <c r="W102" i="3"/>
  <c r="T102" i="3"/>
  <c r="Q102" i="3"/>
  <c r="N102" i="3"/>
  <c r="K102" i="3"/>
  <c r="H102" i="3"/>
  <c r="E102" i="3"/>
  <c r="C102" i="3"/>
  <c r="W101" i="3"/>
  <c r="T101" i="3"/>
  <c r="Q101" i="3"/>
  <c r="N101" i="3"/>
  <c r="K101" i="3"/>
  <c r="H101" i="3"/>
  <c r="E101" i="3"/>
  <c r="C101" i="3"/>
  <c r="W100" i="3"/>
  <c r="T100" i="3"/>
  <c r="Q100" i="3"/>
  <c r="N100" i="3"/>
  <c r="K100" i="3"/>
  <c r="H100" i="3"/>
  <c r="E100" i="3"/>
  <c r="C100" i="3"/>
  <c r="W99" i="3"/>
  <c r="T99" i="3"/>
  <c r="Q99" i="3"/>
  <c r="N99" i="3"/>
  <c r="K99" i="3"/>
  <c r="H99" i="3"/>
  <c r="E99" i="3"/>
  <c r="C99" i="3"/>
  <c r="W98" i="3"/>
  <c r="T98" i="3"/>
  <c r="Q98" i="3"/>
  <c r="N98" i="3"/>
  <c r="K98" i="3"/>
  <c r="H98" i="3"/>
  <c r="E98" i="3"/>
  <c r="C98" i="3"/>
  <c r="W97" i="3"/>
  <c r="T97" i="3"/>
  <c r="Q97" i="3"/>
  <c r="N97" i="3"/>
  <c r="K97" i="3"/>
  <c r="H97" i="3"/>
  <c r="E97" i="3"/>
  <c r="C97" i="3"/>
  <c r="W96" i="3"/>
  <c r="T96" i="3"/>
  <c r="Q96" i="3"/>
  <c r="N96" i="3"/>
  <c r="K96" i="3"/>
  <c r="H96" i="3"/>
  <c r="E96" i="3"/>
  <c r="C96" i="3"/>
  <c r="W95" i="3"/>
  <c r="T95" i="3"/>
  <c r="Q95" i="3"/>
  <c r="N95" i="3"/>
  <c r="K95" i="3"/>
  <c r="H95" i="3"/>
  <c r="E95" i="3"/>
  <c r="C95" i="3"/>
  <c r="W94" i="3"/>
  <c r="T94" i="3"/>
  <c r="Q94" i="3"/>
  <c r="N94" i="3"/>
  <c r="K94" i="3"/>
  <c r="H94" i="3"/>
  <c r="E94" i="3"/>
  <c r="C94" i="3"/>
  <c r="W93" i="3"/>
  <c r="T93" i="3"/>
  <c r="Q93" i="3"/>
  <c r="N93" i="3"/>
  <c r="K93" i="3"/>
  <c r="H93" i="3"/>
  <c r="E93" i="3"/>
  <c r="C93" i="3"/>
  <c r="W92" i="3"/>
  <c r="T92" i="3"/>
  <c r="Q92" i="3"/>
  <c r="N92" i="3"/>
  <c r="K92" i="3"/>
  <c r="H92" i="3"/>
  <c r="E92" i="3"/>
  <c r="C92" i="3"/>
  <c r="W91" i="3"/>
  <c r="T91" i="3"/>
  <c r="Q91" i="3"/>
  <c r="N91" i="3"/>
  <c r="K91" i="3"/>
  <c r="H91" i="3"/>
  <c r="E91" i="3"/>
  <c r="C91" i="3"/>
  <c r="W90" i="3"/>
  <c r="T90" i="3"/>
  <c r="Q90" i="3"/>
  <c r="N90" i="3"/>
  <c r="K90" i="3"/>
  <c r="H90" i="3"/>
  <c r="E90" i="3"/>
  <c r="C90" i="3"/>
  <c r="W89" i="3"/>
  <c r="T89" i="3"/>
  <c r="Q89" i="3"/>
  <c r="N89" i="3"/>
  <c r="K89" i="3"/>
  <c r="H89" i="3"/>
  <c r="E89" i="3"/>
  <c r="C89" i="3"/>
  <c r="W88" i="3"/>
  <c r="T88" i="3"/>
  <c r="Q88" i="3"/>
  <c r="N88" i="3"/>
  <c r="K88" i="3"/>
  <c r="H88" i="3"/>
  <c r="E88" i="3"/>
  <c r="C88" i="3"/>
  <c r="W87" i="3"/>
  <c r="T87" i="3"/>
  <c r="Q87" i="3"/>
  <c r="N87" i="3"/>
  <c r="K87" i="3"/>
  <c r="H87" i="3"/>
  <c r="E87" i="3"/>
  <c r="C87" i="3"/>
  <c r="W86" i="3"/>
  <c r="T86" i="3"/>
  <c r="Q86" i="3"/>
  <c r="N86" i="3"/>
  <c r="K86" i="3"/>
  <c r="H86" i="3"/>
  <c r="E86" i="3"/>
  <c r="C86" i="3"/>
  <c r="W85" i="3"/>
  <c r="T85" i="3"/>
  <c r="Q85" i="3"/>
  <c r="N85" i="3"/>
  <c r="K85" i="3"/>
  <c r="H85" i="3"/>
  <c r="E85" i="3"/>
  <c r="C85" i="3"/>
  <c r="W84" i="3"/>
  <c r="T84" i="3"/>
  <c r="Q84" i="3"/>
  <c r="N84" i="3"/>
  <c r="K84" i="3"/>
  <c r="H84" i="3"/>
  <c r="E84" i="3"/>
  <c r="C84" i="3"/>
  <c r="W83" i="3"/>
  <c r="T83" i="3"/>
  <c r="Q83" i="3"/>
  <c r="N83" i="3"/>
  <c r="K83" i="3"/>
  <c r="H83" i="3"/>
  <c r="E83" i="3"/>
  <c r="C83" i="3"/>
  <c r="W82" i="3"/>
  <c r="T82" i="3"/>
  <c r="Q82" i="3"/>
  <c r="N82" i="3"/>
  <c r="K82" i="3"/>
  <c r="H82" i="3"/>
  <c r="E82" i="3"/>
  <c r="C82" i="3"/>
  <c r="W81" i="3"/>
  <c r="T81" i="3"/>
  <c r="Q81" i="3"/>
  <c r="N81" i="3"/>
  <c r="K81" i="3"/>
  <c r="H81" i="3"/>
  <c r="E81" i="3"/>
  <c r="C81" i="3"/>
  <c r="W80" i="3"/>
  <c r="T80" i="3"/>
  <c r="Q80" i="3"/>
  <c r="N80" i="3"/>
  <c r="K80" i="3"/>
  <c r="H80" i="3"/>
  <c r="E80" i="3"/>
  <c r="C80" i="3"/>
  <c r="W79" i="3"/>
  <c r="T79" i="3"/>
  <c r="Q79" i="3"/>
  <c r="N79" i="3"/>
  <c r="K79" i="3"/>
  <c r="H79" i="3"/>
  <c r="E79" i="3"/>
  <c r="C79" i="3"/>
  <c r="W78" i="3"/>
  <c r="T78" i="3"/>
  <c r="Q78" i="3"/>
  <c r="N78" i="3"/>
  <c r="K78" i="3"/>
  <c r="H78" i="3"/>
  <c r="E78" i="3"/>
  <c r="C78" i="3"/>
  <c r="W77" i="3"/>
  <c r="T77" i="3"/>
  <c r="Q77" i="3"/>
  <c r="N77" i="3"/>
  <c r="K77" i="3"/>
  <c r="H77" i="3"/>
  <c r="E77" i="3"/>
  <c r="C77" i="3"/>
  <c r="W76" i="3"/>
  <c r="T76" i="3"/>
  <c r="Q76" i="3"/>
  <c r="N76" i="3"/>
  <c r="K76" i="3"/>
  <c r="H76" i="3"/>
  <c r="E76" i="3"/>
  <c r="C76" i="3"/>
  <c r="W75" i="3"/>
  <c r="T75" i="3"/>
  <c r="Q75" i="3"/>
  <c r="N75" i="3"/>
  <c r="K75" i="3"/>
  <c r="H75" i="3"/>
  <c r="E75" i="3"/>
  <c r="C75" i="3"/>
  <c r="W74" i="3"/>
  <c r="T74" i="3"/>
  <c r="Q74" i="3"/>
  <c r="N74" i="3"/>
  <c r="K74" i="3"/>
  <c r="H74" i="3"/>
  <c r="E74" i="3"/>
  <c r="C74" i="3"/>
  <c r="W73" i="3"/>
  <c r="T73" i="3"/>
  <c r="T71" i="3" s="1"/>
  <c r="Q73" i="3"/>
  <c r="Q71" i="3" s="1"/>
  <c r="N73" i="3"/>
  <c r="N71" i="3" s="1"/>
  <c r="K73" i="3"/>
  <c r="K71" i="3" s="1"/>
  <c r="H73" i="3"/>
  <c r="H71" i="3" s="1"/>
  <c r="E73" i="3"/>
  <c r="E71" i="3" s="1"/>
  <c r="C73" i="3"/>
  <c r="C71" i="3" s="1"/>
  <c r="W71" i="3"/>
  <c r="V71" i="3"/>
  <c r="S71" i="3"/>
  <c r="P71" i="3"/>
  <c r="M71" i="3"/>
  <c r="J71" i="3"/>
  <c r="G71" i="3"/>
  <c r="D71" i="3"/>
  <c r="B71" i="3"/>
  <c r="W69" i="3"/>
  <c r="T69" i="3"/>
  <c r="Q69" i="3"/>
  <c r="N69" i="3"/>
  <c r="K69" i="3"/>
  <c r="H69" i="3"/>
  <c r="E69" i="3"/>
  <c r="C69" i="3"/>
  <c r="W68" i="3"/>
  <c r="T68" i="3"/>
  <c r="Q68" i="3"/>
  <c r="N68" i="3"/>
  <c r="K68" i="3"/>
  <c r="H68" i="3"/>
  <c r="E68" i="3"/>
  <c r="C68" i="3"/>
  <c r="W67" i="3"/>
  <c r="T67" i="3"/>
  <c r="Q67" i="3"/>
  <c r="N67" i="3"/>
  <c r="K67" i="3"/>
  <c r="H67" i="3"/>
  <c r="E67" i="3"/>
  <c r="C67" i="3"/>
  <c r="W66" i="3"/>
  <c r="T66" i="3"/>
  <c r="Q66" i="3"/>
  <c r="N66" i="3"/>
  <c r="K66" i="3"/>
  <c r="H66" i="3"/>
  <c r="E66" i="3"/>
  <c r="C66" i="3"/>
  <c r="W65" i="3"/>
  <c r="T65" i="3"/>
  <c r="Q65" i="3"/>
  <c r="N65" i="3"/>
  <c r="K65" i="3"/>
  <c r="H65" i="3"/>
  <c r="E65" i="3"/>
  <c r="C65" i="3"/>
  <c r="W64" i="3"/>
  <c r="T64" i="3"/>
  <c r="Q64" i="3"/>
  <c r="N64" i="3"/>
  <c r="K64" i="3"/>
  <c r="H64" i="3"/>
  <c r="E64" i="3"/>
  <c r="C64" i="3"/>
  <c r="W63" i="3"/>
  <c r="T63" i="3"/>
  <c r="Q63" i="3"/>
  <c r="N63" i="3"/>
  <c r="K63" i="3"/>
  <c r="H63" i="3"/>
  <c r="E63" i="3"/>
  <c r="C63" i="3"/>
  <c r="W62" i="3"/>
  <c r="T62" i="3"/>
  <c r="Q62" i="3"/>
  <c r="N62" i="3"/>
  <c r="K62" i="3"/>
  <c r="H62" i="3"/>
  <c r="E62" i="3"/>
  <c r="C62" i="3"/>
  <c r="W61" i="3"/>
  <c r="T61" i="3"/>
  <c r="Q61" i="3"/>
  <c r="N61" i="3"/>
  <c r="K61" i="3"/>
  <c r="H61" i="3"/>
  <c r="E61" i="3"/>
  <c r="C61" i="3"/>
  <c r="W60" i="3"/>
  <c r="T60" i="3"/>
  <c r="Q60" i="3"/>
  <c r="N60" i="3"/>
  <c r="K60" i="3"/>
  <c r="H60" i="3"/>
  <c r="E60" i="3"/>
  <c r="C60" i="3"/>
  <c r="W59" i="3"/>
  <c r="T59" i="3"/>
  <c r="Q59" i="3"/>
  <c r="N59" i="3"/>
  <c r="K59" i="3"/>
  <c r="H59" i="3"/>
  <c r="E59" i="3"/>
  <c r="C59" i="3"/>
  <c r="W58" i="3"/>
  <c r="T58" i="3"/>
  <c r="Q58" i="3"/>
  <c r="N58" i="3"/>
  <c r="K58" i="3"/>
  <c r="H58" i="3"/>
  <c r="E58" i="3"/>
  <c r="C58" i="3"/>
  <c r="W57" i="3"/>
  <c r="T57" i="3"/>
  <c r="Q57" i="3"/>
  <c r="N57" i="3"/>
  <c r="K57" i="3"/>
  <c r="H57" i="3"/>
  <c r="E57" i="3"/>
  <c r="C57" i="3"/>
  <c r="W56" i="3"/>
  <c r="T56" i="3"/>
  <c r="Q56" i="3"/>
  <c r="N56" i="3"/>
  <c r="K56" i="3"/>
  <c r="H56" i="3"/>
  <c r="E56" i="3"/>
  <c r="C56" i="3"/>
  <c r="W55" i="3"/>
  <c r="T55" i="3"/>
  <c r="Q55" i="3"/>
  <c r="N55" i="3"/>
  <c r="K55" i="3"/>
  <c r="H55" i="3"/>
  <c r="E55" i="3"/>
  <c r="C55" i="3"/>
  <c r="W54" i="3"/>
  <c r="T54" i="3"/>
  <c r="Q54" i="3"/>
  <c r="N54" i="3"/>
  <c r="K54" i="3"/>
  <c r="H54" i="3"/>
  <c r="E54" i="3"/>
  <c r="C54" i="3"/>
  <c r="W53" i="3"/>
  <c r="T53" i="3"/>
  <c r="Q53" i="3"/>
  <c r="N53" i="3"/>
  <c r="K53" i="3"/>
  <c r="H53" i="3"/>
  <c r="E53" i="3"/>
  <c r="C53" i="3"/>
  <c r="W52" i="3"/>
  <c r="T52" i="3"/>
  <c r="Q52" i="3"/>
  <c r="N52" i="3"/>
  <c r="K52" i="3"/>
  <c r="H52" i="3"/>
  <c r="E52" i="3"/>
  <c r="C52" i="3"/>
  <c r="W51" i="3"/>
  <c r="T51" i="3"/>
  <c r="Q51" i="3"/>
  <c r="N51" i="3"/>
  <c r="K51" i="3"/>
  <c r="H51" i="3"/>
  <c r="E51" i="3"/>
  <c r="C51" i="3"/>
  <c r="W50" i="3"/>
  <c r="T50" i="3"/>
  <c r="Q50" i="3"/>
  <c r="N50" i="3"/>
  <c r="K50" i="3"/>
  <c r="H50" i="3"/>
  <c r="E50" i="3"/>
  <c r="C50" i="3"/>
  <c r="W49" i="3"/>
  <c r="T49" i="3"/>
  <c r="Q49" i="3"/>
  <c r="N49" i="3"/>
  <c r="K49" i="3"/>
  <c r="H49" i="3"/>
  <c r="E49" i="3"/>
  <c r="C49" i="3"/>
  <c r="W48" i="3"/>
  <c r="T48" i="3"/>
  <c r="Q48" i="3"/>
  <c r="N48" i="3"/>
  <c r="K48" i="3"/>
  <c r="H48" i="3"/>
  <c r="E48" i="3"/>
  <c r="C48" i="3"/>
  <c r="W47" i="3"/>
  <c r="T47" i="3"/>
  <c r="Q47" i="3"/>
  <c r="N47" i="3"/>
  <c r="K47" i="3"/>
  <c r="H47" i="3"/>
  <c r="E47" i="3"/>
  <c r="C47" i="3"/>
  <c r="W46" i="3"/>
  <c r="T46" i="3"/>
  <c r="Q46" i="3"/>
  <c r="N46" i="3"/>
  <c r="K46" i="3"/>
  <c r="H46" i="3"/>
  <c r="E46" i="3"/>
  <c r="C46" i="3"/>
  <c r="W45" i="3"/>
  <c r="T45" i="3"/>
  <c r="Q45" i="3"/>
  <c r="N45" i="3"/>
  <c r="K45" i="3"/>
  <c r="H45" i="3"/>
  <c r="E45" i="3"/>
  <c r="C45" i="3"/>
  <c r="W44" i="3"/>
  <c r="T44" i="3"/>
  <c r="Q44" i="3"/>
  <c r="N44" i="3"/>
  <c r="K44" i="3"/>
  <c r="H44" i="3"/>
  <c r="E44" i="3"/>
  <c r="C44" i="3"/>
  <c r="W43" i="3"/>
  <c r="T43" i="3"/>
  <c r="Q43" i="3"/>
  <c r="N43" i="3"/>
  <c r="K43" i="3"/>
  <c r="H43" i="3"/>
  <c r="E43" i="3"/>
  <c r="C43" i="3"/>
  <c r="W42" i="3"/>
  <c r="T42" i="3"/>
  <c r="Q42" i="3"/>
  <c r="N42" i="3"/>
  <c r="K42" i="3"/>
  <c r="H42" i="3"/>
  <c r="E42" i="3"/>
  <c r="C42" i="3"/>
  <c r="W41" i="3"/>
  <c r="T41" i="3"/>
  <c r="Q41" i="3"/>
  <c r="N41" i="3"/>
  <c r="K41" i="3"/>
  <c r="H41" i="3"/>
  <c r="E41" i="3"/>
  <c r="C41" i="3"/>
  <c r="W40" i="3"/>
  <c r="T40" i="3"/>
  <c r="T38" i="3" s="1"/>
  <c r="Q40" i="3"/>
  <c r="Q38" i="3" s="1"/>
  <c r="N40" i="3"/>
  <c r="N38" i="3" s="1"/>
  <c r="K40" i="3"/>
  <c r="H40" i="3"/>
  <c r="H38" i="3" s="1"/>
  <c r="E40" i="3"/>
  <c r="E38" i="3" s="1"/>
  <c r="C40" i="3"/>
  <c r="C38" i="3" s="1"/>
  <c r="W38" i="3"/>
  <c r="V38" i="3"/>
  <c r="S38" i="3"/>
  <c r="P38" i="3"/>
  <c r="M38" i="3"/>
  <c r="J38" i="3"/>
  <c r="G38" i="3"/>
  <c r="D38" i="3"/>
  <c r="B38" i="3"/>
  <c r="W36" i="3"/>
  <c r="T36" i="3"/>
  <c r="Q36" i="3"/>
  <c r="N36" i="3"/>
  <c r="K36" i="3"/>
  <c r="H36" i="3"/>
  <c r="E36" i="3"/>
  <c r="C36" i="3"/>
  <c r="W35" i="3"/>
  <c r="T35" i="3"/>
  <c r="Q35" i="3"/>
  <c r="N35" i="3"/>
  <c r="K35" i="3"/>
  <c r="H35" i="3"/>
  <c r="E35" i="3"/>
  <c r="C35" i="3"/>
  <c r="W34" i="3"/>
  <c r="T34" i="3"/>
  <c r="Q34" i="3"/>
  <c r="N34" i="3"/>
  <c r="K34" i="3"/>
  <c r="H34" i="3"/>
  <c r="E34" i="3"/>
  <c r="C34" i="3"/>
  <c r="W33" i="3"/>
  <c r="T33" i="3"/>
  <c r="Q33" i="3"/>
  <c r="N33" i="3"/>
  <c r="K33" i="3"/>
  <c r="H33" i="3"/>
  <c r="E33" i="3"/>
  <c r="C33" i="3"/>
  <c r="W32" i="3"/>
  <c r="T32" i="3"/>
  <c r="Q32" i="3"/>
  <c r="N32" i="3"/>
  <c r="K32" i="3"/>
  <c r="H32" i="3"/>
  <c r="E32" i="3"/>
  <c r="C32" i="3"/>
  <c r="W31" i="3"/>
  <c r="T31" i="3"/>
  <c r="Q31" i="3"/>
  <c r="N31" i="3"/>
  <c r="K31" i="3"/>
  <c r="H31" i="3"/>
  <c r="E31" i="3"/>
  <c r="C31" i="3"/>
  <c r="W30" i="3"/>
  <c r="T30" i="3"/>
  <c r="Q30" i="3"/>
  <c r="N30" i="3"/>
  <c r="K30" i="3"/>
  <c r="H30" i="3"/>
  <c r="E30" i="3"/>
  <c r="C30" i="3"/>
  <c r="W29" i="3"/>
  <c r="T29" i="3"/>
  <c r="Q29" i="3"/>
  <c r="N29" i="3"/>
  <c r="K29" i="3"/>
  <c r="H29" i="3"/>
  <c r="E29" i="3"/>
  <c r="C29" i="3"/>
  <c r="W28" i="3"/>
  <c r="T28" i="3"/>
  <c r="Q28" i="3"/>
  <c r="N28" i="3"/>
  <c r="K28" i="3"/>
  <c r="H28" i="3"/>
  <c r="E28" i="3"/>
  <c r="C28" i="3"/>
  <c r="W27" i="3"/>
  <c r="T27" i="3"/>
  <c r="Q27" i="3"/>
  <c r="N27" i="3"/>
  <c r="K27" i="3"/>
  <c r="H27" i="3"/>
  <c r="E27" i="3"/>
  <c r="C27" i="3"/>
  <c r="W26" i="3"/>
  <c r="T26" i="3"/>
  <c r="Q26" i="3"/>
  <c r="N26" i="3"/>
  <c r="K26" i="3"/>
  <c r="H26" i="3"/>
  <c r="E26" i="3"/>
  <c r="C26" i="3"/>
  <c r="W25" i="3"/>
  <c r="T25" i="3"/>
  <c r="Q25" i="3"/>
  <c r="N25" i="3"/>
  <c r="K25" i="3"/>
  <c r="H25" i="3"/>
  <c r="E25" i="3"/>
  <c r="C25" i="3"/>
  <c r="W24" i="3"/>
  <c r="T24" i="3"/>
  <c r="Q24" i="3"/>
  <c r="N24" i="3"/>
  <c r="K24" i="3"/>
  <c r="H24" i="3"/>
  <c r="E24" i="3"/>
  <c r="C24" i="3"/>
  <c r="W23" i="3"/>
  <c r="T23" i="3"/>
  <c r="Q23" i="3"/>
  <c r="N23" i="3"/>
  <c r="K23" i="3"/>
  <c r="H23" i="3"/>
  <c r="E23" i="3"/>
  <c r="C23" i="3"/>
  <c r="W22" i="3"/>
  <c r="T22" i="3"/>
  <c r="Q22" i="3"/>
  <c r="N22" i="3"/>
  <c r="K22" i="3"/>
  <c r="H22" i="3"/>
  <c r="E22" i="3"/>
  <c r="C22" i="3"/>
  <c r="W21" i="3"/>
  <c r="T21" i="3"/>
  <c r="Q21" i="3"/>
  <c r="N21" i="3"/>
  <c r="K21" i="3"/>
  <c r="H21" i="3"/>
  <c r="E21" i="3"/>
  <c r="C21" i="3"/>
  <c r="W20" i="3"/>
  <c r="T20" i="3"/>
  <c r="Q20" i="3"/>
  <c r="N20" i="3"/>
  <c r="K20" i="3"/>
  <c r="H20" i="3"/>
  <c r="E20" i="3"/>
  <c r="C20" i="3"/>
  <c r="W19" i="3"/>
  <c r="T19" i="3"/>
  <c r="Q19" i="3"/>
  <c r="N19" i="3"/>
  <c r="K19" i="3"/>
  <c r="H19" i="3"/>
  <c r="E19" i="3"/>
  <c r="C19" i="3"/>
  <c r="W18" i="3"/>
  <c r="T18" i="3"/>
  <c r="Q18" i="3"/>
  <c r="N18" i="3"/>
  <c r="K18" i="3"/>
  <c r="H18" i="3"/>
  <c r="E18" i="3"/>
  <c r="C18" i="3"/>
  <c r="W17" i="3"/>
  <c r="T17" i="3"/>
  <c r="Q17" i="3"/>
  <c r="N17" i="3"/>
  <c r="K17" i="3"/>
  <c r="H17" i="3"/>
  <c r="E17" i="3"/>
  <c r="C17" i="3"/>
  <c r="W16" i="3"/>
  <c r="T16" i="3"/>
  <c r="Q16" i="3"/>
  <c r="N16" i="3"/>
  <c r="K16" i="3"/>
  <c r="H16" i="3"/>
  <c r="E16" i="3"/>
  <c r="C16" i="3"/>
  <c r="W15" i="3"/>
  <c r="T15" i="3"/>
  <c r="Q15" i="3"/>
  <c r="N15" i="3"/>
  <c r="K15" i="3"/>
  <c r="H15" i="3"/>
  <c r="E15" i="3"/>
  <c r="C15" i="3"/>
  <c r="W14" i="3"/>
  <c r="T14" i="3"/>
  <c r="Q14" i="3"/>
  <c r="N14" i="3"/>
  <c r="K14" i="3"/>
  <c r="H14" i="3"/>
  <c r="E14" i="3"/>
  <c r="C14" i="3"/>
  <c r="W13" i="3"/>
  <c r="T13" i="3"/>
  <c r="Q13" i="3"/>
  <c r="N13" i="3"/>
  <c r="K13" i="3"/>
  <c r="H13" i="3"/>
  <c r="E13" i="3"/>
  <c r="C13" i="3"/>
  <c r="W12" i="3"/>
  <c r="T12" i="3"/>
  <c r="Q12" i="3"/>
  <c r="N12" i="3"/>
  <c r="K12" i="3"/>
  <c r="H12" i="3"/>
  <c r="E12" i="3"/>
  <c r="C12" i="3"/>
  <c r="W11" i="3"/>
  <c r="T11" i="3"/>
  <c r="Q11" i="3"/>
  <c r="N11" i="3"/>
  <c r="K11" i="3"/>
  <c r="H11" i="3"/>
  <c r="E11" i="3"/>
  <c r="C11" i="3"/>
  <c r="W10" i="3"/>
  <c r="T10" i="3"/>
  <c r="Q10" i="3"/>
  <c r="N10" i="3"/>
  <c r="K10" i="3"/>
  <c r="H10" i="3"/>
  <c r="E10" i="3"/>
  <c r="C10" i="3"/>
  <c r="W9" i="3"/>
  <c r="T9" i="3"/>
  <c r="Q9" i="3"/>
  <c r="N9" i="3"/>
  <c r="K9" i="3"/>
  <c r="H9" i="3"/>
  <c r="E9" i="3"/>
  <c r="C9" i="3"/>
  <c r="W8" i="3"/>
  <c r="T8" i="3"/>
  <c r="Q8" i="3"/>
  <c r="N8" i="3"/>
  <c r="K8" i="3"/>
  <c r="H8" i="3"/>
  <c r="E8" i="3"/>
  <c r="C8" i="3"/>
  <c r="W7" i="3"/>
  <c r="T7" i="3"/>
  <c r="T5" i="3" s="1"/>
  <c r="Q7" i="3"/>
  <c r="Q5" i="3" s="1"/>
  <c r="N7" i="3"/>
  <c r="K7" i="3"/>
  <c r="K5" i="3" s="1"/>
  <c r="H7" i="3"/>
  <c r="E7" i="3"/>
  <c r="E5" i="3" s="1"/>
  <c r="C7" i="3"/>
  <c r="C5" i="3" s="1"/>
  <c r="W5" i="3"/>
  <c r="V5" i="3"/>
  <c r="S5" i="3"/>
  <c r="P5" i="3"/>
  <c r="M5" i="3"/>
  <c r="J5" i="3"/>
  <c r="G5" i="3"/>
  <c r="D5" i="3"/>
  <c r="B5" i="3"/>
  <c r="N405" i="2"/>
  <c r="K405" i="2"/>
  <c r="H405" i="2"/>
  <c r="E405" i="2"/>
  <c r="C405" i="2"/>
  <c r="N404" i="2"/>
  <c r="K404" i="2"/>
  <c r="H404" i="2"/>
  <c r="E404" i="2"/>
  <c r="C404" i="2"/>
  <c r="N403" i="2"/>
  <c r="K403" i="2"/>
  <c r="H403" i="2"/>
  <c r="E403" i="2"/>
  <c r="C403" i="2"/>
  <c r="N402" i="2"/>
  <c r="K402" i="2"/>
  <c r="H402" i="2"/>
  <c r="E402" i="2"/>
  <c r="C402" i="2"/>
  <c r="N401" i="2"/>
  <c r="K401" i="2"/>
  <c r="H401" i="2"/>
  <c r="E401" i="2"/>
  <c r="C401" i="2"/>
  <c r="N400" i="2"/>
  <c r="K400" i="2"/>
  <c r="H400" i="2"/>
  <c r="E400" i="2"/>
  <c r="C400" i="2"/>
  <c r="N399" i="2"/>
  <c r="K399" i="2"/>
  <c r="H399" i="2"/>
  <c r="E399" i="2"/>
  <c r="C399" i="2"/>
  <c r="N398" i="2"/>
  <c r="K398" i="2"/>
  <c r="H398" i="2"/>
  <c r="E398" i="2"/>
  <c r="C398" i="2"/>
  <c r="N397" i="2"/>
  <c r="K397" i="2"/>
  <c r="H397" i="2"/>
  <c r="E397" i="2"/>
  <c r="C397" i="2"/>
  <c r="N396" i="2"/>
  <c r="K396" i="2"/>
  <c r="H396" i="2"/>
  <c r="E396" i="2"/>
  <c r="C396" i="2"/>
  <c r="N395" i="2"/>
  <c r="K395" i="2"/>
  <c r="H395" i="2"/>
  <c r="E395" i="2"/>
  <c r="C395" i="2"/>
  <c r="N394" i="2"/>
  <c r="K394" i="2"/>
  <c r="H394" i="2"/>
  <c r="E394" i="2"/>
  <c r="C394" i="2"/>
  <c r="N393" i="2"/>
  <c r="K393" i="2"/>
  <c r="H393" i="2"/>
  <c r="E393" i="2"/>
  <c r="C393" i="2"/>
  <c r="N392" i="2"/>
  <c r="K392" i="2"/>
  <c r="H392" i="2"/>
  <c r="E392" i="2"/>
  <c r="C392" i="2"/>
  <c r="N391" i="2"/>
  <c r="K391" i="2"/>
  <c r="H391" i="2"/>
  <c r="E391" i="2"/>
  <c r="C391" i="2"/>
  <c r="N390" i="2"/>
  <c r="K390" i="2"/>
  <c r="H390" i="2"/>
  <c r="E390" i="2"/>
  <c r="C390" i="2"/>
  <c r="N389" i="2"/>
  <c r="K389" i="2"/>
  <c r="H389" i="2"/>
  <c r="E389" i="2"/>
  <c r="C389" i="2"/>
  <c r="N388" i="2"/>
  <c r="K388" i="2"/>
  <c r="H388" i="2"/>
  <c r="E388" i="2"/>
  <c r="C388" i="2"/>
  <c r="N387" i="2"/>
  <c r="K387" i="2"/>
  <c r="H387" i="2"/>
  <c r="E387" i="2"/>
  <c r="C387" i="2"/>
  <c r="N386" i="2"/>
  <c r="K386" i="2"/>
  <c r="H386" i="2"/>
  <c r="E386" i="2"/>
  <c r="C386" i="2"/>
  <c r="N385" i="2"/>
  <c r="K385" i="2"/>
  <c r="H385" i="2"/>
  <c r="E385" i="2"/>
  <c r="C385" i="2"/>
  <c r="N384" i="2"/>
  <c r="K384" i="2"/>
  <c r="H384" i="2"/>
  <c r="E384" i="2"/>
  <c r="C384" i="2"/>
  <c r="N383" i="2"/>
  <c r="K383" i="2"/>
  <c r="H383" i="2"/>
  <c r="E383" i="2"/>
  <c r="C383" i="2"/>
  <c r="N382" i="2"/>
  <c r="K382" i="2"/>
  <c r="H382" i="2"/>
  <c r="E382" i="2"/>
  <c r="C382" i="2"/>
  <c r="N381" i="2"/>
  <c r="K381" i="2"/>
  <c r="H381" i="2"/>
  <c r="E381" i="2"/>
  <c r="C381" i="2"/>
  <c r="N380" i="2"/>
  <c r="K380" i="2"/>
  <c r="H380" i="2"/>
  <c r="E380" i="2"/>
  <c r="C380" i="2"/>
  <c r="N379" i="2"/>
  <c r="K379" i="2"/>
  <c r="H379" i="2"/>
  <c r="E379" i="2"/>
  <c r="C379" i="2"/>
  <c r="N378" i="2"/>
  <c r="K378" i="2"/>
  <c r="H378" i="2"/>
  <c r="E378" i="2"/>
  <c r="C378" i="2"/>
  <c r="N377" i="2"/>
  <c r="K377" i="2"/>
  <c r="H377" i="2"/>
  <c r="E377" i="2"/>
  <c r="C377" i="2"/>
  <c r="N376" i="2"/>
  <c r="K376" i="2"/>
  <c r="H376" i="2"/>
  <c r="E376" i="2"/>
  <c r="C376" i="2"/>
  <c r="N375" i="2"/>
  <c r="K375" i="2"/>
  <c r="H375" i="2"/>
  <c r="E375" i="2"/>
  <c r="C375" i="2"/>
  <c r="M374" i="2"/>
  <c r="N374" i="2" s="1"/>
  <c r="J374" i="2"/>
  <c r="K374" i="2" s="1"/>
  <c r="G374" i="2"/>
  <c r="H374" i="2" s="1"/>
  <c r="D374" i="2"/>
  <c r="E374" i="2" s="1"/>
  <c r="B374" i="2"/>
  <c r="C374" i="2" s="1"/>
  <c r="N373" i="2"/>
  <c r="N372" i="2"/>
  <c r="K372" i="2"/>
  <c r="H372" i="2"/>
  <c r="E372" i="2"/>
  <c r="C372" i="2"/>
  <c r="N371" i="2"/>
  <c r="K371" i="2"/>
  <c r="H371" i="2"/>
  <c r="E371" i="2"/>
  <c r="C371" i="2"/>
  <c r="N370" i="2"/>
  <c r="K370" i="2"/>
  <c r="H370" i="2"/>
  <c r="E370" i="2"/>
  <c r="C370" i="2"/>
  <c r="N369" i="2"/>
  <c r="K369" i="2"/>
  <c r="H369" i="2"/>
  <c r="E369" i="2"/>
  <c r="C369" i="2"/>
  <c r="N368" i="2"/>
  <c r="K368" i="2"/>
  <c r="H368" i="2"/>
  <c r="E368" i="2"/>
  <c r="C368" i="2"/>
  <c r="N367" i="2"/>
  <c r="K367" i="2"/>
  <c r="H367" i="2"/>
  <c r="E367" i="2"/>
  <c r="C367" i="2"/>
  <c r="N366" i="2"/>
  <c r="K366" i="2"/>
  <c r="H366" i="2"/>
  <c r="E366" i="2"/>
  <c r="C366" i="2"/>
  <c r="N365" i="2"/>
  <c r="K365" i="2"/>
  <c r="H365" i="2"/>
  <c r="E365" i="2"/>
  <c r="C365" i="2"/>
  <c r="N364" i="2"/>
  <c r="K364" i="2"/>
  <c r="H364" i="2"/>
  <c r="E364" i="2"/>
  <c r="C364" i="2"/>
  <c r="N363" i="2"/>
  <c r="K363" i="2"/>
  <c r="H363" i="2"/>
  <c r="E363" i="2"/>
  <c r="C363" i="2"/>
  <c r="N362" i="2"/>
  <c r="K362" i="2"/>
  <c r="H362" i="2"/>
  <c r="E362" i="2"/>
  <c r="C362" i="2"/>
  <c r="N361" i="2"/>
  <c r="K361" i="2"/>
  <c r="H361" i="2"/>
  <c r="E361" i="2"/>
  <c r="C361" i="2"/>
  <c r="N360" i="2"/>
  <c r="H360" i="2"/>
  <c r="E360" i="2"/>
  <c r="C360" i="2"/>
  <c r="N359" i="2"/>
  <c r="K359" i="2"/>
  <c r="H359" i="2"/>
  <c r="E359" i="2"/>
  <c r="C359" i="2"/>
  <c r="N358" i="2"/>
  <c r="K358" i="2"/>
  <c r="H358" i="2"/>
  <c r="E358" i="2"/>
  <c r="C358" i="2"/>
  <c r="N357" i="2"/>
  <c r="K357" i="2"/>
  <c r="H357" i="2"/>
  <c r="E357" i="2"/>
  <c r="C357" i="2"/>
  <c r="N356" i="2"/>
  <c r="K356" i="2"/>
  <c r="H356" i="2"/>
  <c r="E356" i="2"/>
  <c r="C356" i="2"/>
  <c r="N355" i="2"/>
  <c r="K355" i="2"/>
  <c r="H355" i="2"/>
  <c r="E355" i="2"/>
  <c r="C355" i="2"/>
  <c r="N354" i="2"/>
  <c r="K354" i="2"/>
  <c r="H354" i="2"/>
  <c r="E354" i="2"/>
  <c r="C354" i="2"/>
  <c r="N353" i="2"/>
  <c r="K353" i="2"/>
  <c r="H353" i="2"/>
  <c r="E353" i="2"/>
  <c r="C353" i="2"/>
  <c r="N352" i="2"/>
  <c r="K352" i="2"/>
  <c r="H352" i="2"/>
  <c r="E352" i="2"/>
  <c r="C352" i="2"/>
  <c r="N351" i="2"/>
  <c r="K351" i="2"/>
  <c r="H351" i="2"/>
  <c r="E351" i="2"/>
  <c r="C351" i="2"/>
  <c r="N350" i="2"/>
  <c r="K350" i="2"/>
  <c r="H350" i="2"/>
  <c r="E350" i="2"/>
  <c r="C350" i="2"/>
  <c r="N349" i="2"/>
  <c r="K349" i="2"/>
  <c r="H349" i="2"/>
  <c r="E349" i="2"/>
  <c r="C349" i="2"/>
  <c r="N348" i="2"/>
  <c r="K348" i="2"/>
  <c r="H348" i="2"/>
  <c r="E348" i="2"/>
  <c r="C348" i="2"/>
  <c r="N347" i="2"/>
  <c r="K347" i="2"/>
  <c r="H347" i="2"/>
  <c r="E347" i="2"/>
  <c r="C347" i="2"/>
  <c r="N346" i="2"/>
  <c r="K346" i="2"/>
  <c r="H346" i="2"/>
  <c r="E346" i="2"/>
  <c r="C346" i="2"/>
  <c r="N345" i="2"/>
  <c r="K345" i="2"/>
  <c r="H345" i="2"/>
  <c r="E345" i="2"/>
  <c r="C345" i="2"/>
  <c r="N344" i="2"/>
  <c r="K344" i="2"/>
  <c r="H344" i="2"/>
  <c r="E344" i="2"/>
  <c r="C344" i="2"/>
  <c r="M343" i="2"/>
  <c r="N343" i="2" s="1"/>
  <c r="J343" i="2"/>
  <c r="K343" i="2" s="1"/>
  <c r="G343" i="2"/>
  <c r="H343" i="2" s="1"/>
  <c r="D343" i="2"/>
  <c r="E343" i="2" s="1"/>
  <c r="B343" i="2"/>
  <c r="C343" i="2" s="1"/>
  <c r="N341" i="2"/>
  <c r="K341" i="2"/>
  <c r="H341" i="2"/>
  <c r="E341" i="2"/>
  <c r="C341" i="2"/>
  <c r="N340" i="2"/>
  <c r="K340" i="2"/>
  <c r="H340" i="2"/>
  <c r="E340" i="2"/>
  <c r="C340" i="2"/>
  <c r="N339" i="2"/>
  <c r="K339" i="2"/>
  <c r="H339" i="2"/>
  <c r="E339" i="2"/>
  <c r="C339" i="2"/>
  <c r="N338" i="2"/>
  <c r="K338" i="2"/>
  <c r="H338" i="2"/>
  <c r="E338" i="2"/>
  <c r="C338" i="2"/>
  <c r="N337" i="2"/>
  <c r="K337" i="2"/>
  <c r="H337" i="2"/>
  <c r="E337" i="2"/>
  <c r="C337" i="2"/>
  <c r="N336" i="2"/>
  <c r="K336" i="2"/>
  <c r="H336" i="2"/>
  <c r="E336" i="2"/>
  <c r="C336" i="2"/>
  <c r="N335" i="2"/>
  <c r="K335" i="2"/>
  <c r="H335" i="2"/>
  <c r="E335" i="2"/>
  <c r="C335" i="2"/>
  <c r="N334" i="2"/>
  <c r="K334" i="2"/>
  <c r="H334" i="2"/>
  <c r="E334" i="2"/>
  <c r="C334" i="2"/>
  <c r="N333" i="2"/>
  <c r="K333" i="2"/>
  <c r="H333" i="2"/>
  <c r="E333" i="2"/>
  <c r="C333" i="2"/>
  <c r="N332" i="2"/>
  <c r="K332" i="2"/>
  <c r="H332" i="2"/>
  <c r="E332" i="2"/>
  <c r="C332" i="2"/>
  <c r="N331" i="2"/>
  <c r="K331" i="2"/>
  <c r="H331" i="2"/>
  <c r="E331" i="2"/>
  <c r="C331" i="2"/>
  <c r="N330" i="2"/>
  <c r="K330" i="2"/>
  <c r="H330" i="2"/>
  <c r="E330" i="2"/>
  <c r="C330" i="2"/>
  <c r="N329" i="2"/>
  <c r="K329" i="2"/>
  <c r="H329" i="2"/>
  <c r="E329" i="2"/>
  <c r="C329" i="2"/>
  <c r="N328" i="2"/>
  <c r="K328" i="2"/>
  <c r="H328" i="2"/>
  <c r="E328" i="2"/>
  <c r="C328" i="2"/>
  <c r="N327" i="2"/>
  <c r="K327" i="2"/>
  <c r="H327" i="2"/>
  <c r="E327" i="2"/>
  <c r="C327" i="2"/>
  <c r="N326" i="2"/>
  <c r="K326" i="2"/>
  <c r="H326" i="2"/>
  <c r="E326" i="2"/>
  <c r="C326" i="2"/>
  <c r="N325" i="2"/>
  <c r="K325" i="2"/>
  <c r="H325" i="2"/>
  <c r="E325" i="2"/>
  <c r="C325" i="2"/>
  <c r="N324" i="2"/>
  <c r="K324" i="2"/>
  <c r="H324" i="2"/>
  <c r="E324" i="2"/>
  <c r="C324" i="2"/>
  <c r="N323" i="2"/>
  <c r="K323" i="2"/>
  <c r="H323" i="2"/>
  <c r="E323" i="2"/>
  <c r="C323" i="2"/>
  <c r="N322" i="2"/>
  <c r="K322" i="2"/>
  <c r="H322" i="2"/>
  <c r="E322" i="2"/>
  <c r="C322" i="2"/>
  <c r="N321" i="2"/>
  <c r="K321" i="2"/>
  <c r="H321" i="2"/>
  <c r="E321" i="2"/>
  <c r="C321" i="2"/>
  <c r="N320" i="2"/>
  <c r="K320" i="2"/>
  <c r="H320" i="2"/>
  <c r="E320" i="2"/>
  <c r="C320" i="2"/>
  <c r="N319" i="2"/>
  <c r="K319" i="2"/>
  <c r="H319" i="2"/>
  <c r="E319" i="2"/>
  <c r="C319" i="2"/>
  <c r="N318" i="2"/>
  <c r="K318" i="2"/>
  <c r="H318" i="2"/>
  <c r="E318" i="2"/>
  <c r="C318" i="2"/>
  <c r="N317" i="2"/>
  <c r="K317" i="2"/>
  <c r="H317" i="2"/>
  <c r="E317" i="2"/>
  <c r="C317" i="2"/>
  <c r="N316" i="2"/>
  <c r="K316" i="2"/>
  <c r="H316" i="2"/>
  <c r="E316" i="2"/>
  <c r="C316" i="2"/>
  <c r="N315" i="2"/>
  <c r="K315" i="2"/>
  <c r="H315" i="2"/>
  <c r="E315" i="2"/>
  <c r="C315" i="2"/>
  <c r="N314" i="2"/>
  <c r="K314" i="2"/>
  <c r="H314" i="2"/>
  <c r="E314" i="2"/>
  <c r="C314" i="2"/>
  <c r="N313" i="2"/>
  <c r="K313" i="2"/>
  <c r="H313" i="2"/>
  <c r="E313" i="2"/>
  <c r="C313" i="2"/>
  <c r="N312" i="2"/>
  <c r="K312" i="2"/>
  <c r="H312" i="2"/>
  <c r="E312" i="2"/>
  <c r="C312" i="2"/>
  <c r="N311" i="2"/>
  <c r="K311" i="2"/>
  <c r="H311" i="2"/>
  <c r="E311" i="2"/>
  <c r="C311" i="2"/>
  <c r="M309" i="2"/>
  <c r="N309" i="2" s="1"/>
  <c r="J309" i="2"/>
  <c r="K309" i="2" s="1"/>
  <c r="G309" i="2"/>
  <c r="H309" i="2" s="1"/>
  <c r="D309" i="2"/>
  <c r="E309" i="2" s="1"/>
  <c r="B309" i="2"/>
  <c r="C309" i="2" s="1"/>
  <c r="N307" i="2"/>
  <c r="K307" i="2"/>
  <c r="H307" i="2"/>
  <c r="E307" i="2"/>
  <c r="C307" i="2"/>
  <c r="N306" i="2"/>
  <c r="K306" i="2"/>
  <c r="H306" i="2"/>
  <c r="E306" i="2"/>
  <c r="C306" i="2"/>
  <c r="N305" i="2"/>
  <c r="K305" i="2"/>
  <c r="H305" i="2"/>
  <c r="E305" i="2"/>
  <c r="C305" i="2"/>
  <c r="N304" i="2"/>
  <c r="K304" i="2"/>
  <c r="H304" i="2"/>
  <c r="E304" i="2"/>
  <c r="C304" i="2"/>
  <c r="N303" i="2"/>
  <c r="K303" i="2"/>
  <c r="H303" i="2"/>
  <c r="E303" i="2"/>
  <c r="C303" i="2"/>
  <c r="N302" i="2"/>
  <c r="K302" i="2"/>
  <c r="H302" i="2"/>
  <c r="E302" i="2"/>
  <c r="C302" i="2"/>
  <c r="N301" i="2"/>
  <c r="K301" i="2"/>
  <c r="H301" i="2"/>
  <c r="E301" i="2"/>
  <c r="C301" i="2"/>
  <c r="N300" i="2"/>
  <c r="K300" i="2"/>
  <c r="H300" i="2"/>
  <c r="E300" i="2"/>
  <c r="C300" i="2"/>
  <c r="N299" i="2"/>
  <c r="K299" i="2"/>
  <c r="H299" i="2"/>
  <c r="E299" i="2"/>
  <c r="C299" i="2"/>
  <c r="N298" i="2"/>
  <c r="K298" i="2"/>
  <c r="H298" i="2"/>
  <c r="E298" i="2"/>
  <c r="C298" i="2"/>
  <c r="N297" i="2"/>
  <c r="K297" i="2"/>
  <c r="H297" i="2"/>
  <c r="E297" i="2"/>
  <c r="C297" i="2"/>
  <c r="N296" i="2"/>
  <c r="K296" i="2"/>
  <c r="H296" i="2"/>
  <c r="E296" i="2"/>
  <c r="C296" i="2"/>
  <c r="N295" i="2"/>
  <c r="K295" i="2"/>
  <c r="H295" i="2"/>
  <c r="E295" i="2"/>
  <c r="C295" i="2"/>
  <c r="N294" i="2"/>
  <c r="K294" i="2"/>
  <c r="H294" i="2"/>
  <c r="E294" i="2"/>
  <c r="C294" i="2"/>
  <c r="N293" i="2"/>
  <c r="K293" i="2"/>
  <c r="H293" i="2"/>
  <c r="E293" i="2"/>
  <c r="C293" i="2"/>
  <c r="N292" i="2"/>
  <c r="K292" i="2"/>
  <c r="H292" i="2"/>
  <c r="E292" i="2"/>
  <c r="C292" i="2"/>
  <c r="N291" i="2"/>
  <c r="K291" i="2"/>
  <c r="H291" i="2"/>
  <c r="E291" i="2"/>
  <c r="C291" i="2"/>
  <c r="N290" i="2"/>
  <c r="K290" i="2"/>
  <c r="H290" i="2"/>
  <c r="E290" i="2"/>
  <c r="C290" i="2"/>
  <c r="N289" i="2"/>
  <c r="K289" i="2"/>
  <c r="H289" i="2"/>
  <c r="E289" i="2"/>
  <c r="C289" i="2"/>
  <c r="N288" i="2"/>
  <c r="K288" i="2"/>
  <c r="H288" i="2"/>
  <c r="E288" i="2"/>
  <c r="C288" i="2"/>
  <c r="N287" i="2"/>
  <c r="K287" i="2"/>
  <c r="H287" i="2"/>
  <c r="E287" i="2"/>
  <c r="C287" i="2"/>
  <c r="N286" i="2"/>
  <c r="K286" i="2"/>
  <c r="H286" i="2"/>
  <c r="E286" i="2"/>
  <c r="C286" i="2"/>
  <c r="N285" i="2"/>
  <c r="K285" i="2"/>
  <c r="H285" i="2"/>
  <c r="E285" i="2"/>
  <c r="C285" i="2"/>
  <c r="N284" i="2"/>
  <c r="K284" i="2"/>
  <c r="H284" i="2"/>
  <c r="E284" i="2"/>
  <c r="C284" i="2"/>
  <c r="N283" i="2"/>
  <c r="K283" i="2"/>
  <c r="H283" i="2"/>
  <c r="E283" i="2"/>
  <c r="C283" i="2"/>
  <c r="N282" i="2"/>
  <c r="K282" i="2"/>
  <c r="H282" i="2"/>
  <c r="E282" i="2"/>
  <c r="C282" i="2"/>
  <c r="N281" i="2"/>
  <c r="K281" i="2"/>
  <c r="H281" i="2"/>
  <c r="E281" i="2"/>
  <c r="C281" i="2"/>
  <c r="N280" i="2"/>
  <c r="K280" i="2"/>
  <c r="H280" i="2"/>
  <c r="E280" i="2"/>
  <c r="C280" i="2"/>
  <c r="N279" i="2"/>
  <c r="K279" i="2"/>
  <c r="H279" i="2"/>
  <c r="E279" i="2"/>
  <c r="C279" i="2"/>
  <c r="N278" i="2"/>
  <c r="K278" i="2"/>
  <c r="H278" i="2"/>
  <c r="E278" i="2"/>
  <c r="C278" i="2"/>
  <c r="M276" i="2"/>
  <c r="J276" i="2"/>
  <c r="G276" i="2"/>
  <c r="D276" i="2"/>
  <c r="B276" i="2"/>
  <c r="N274" i="2"/>
  <c r="K274" i="2"/>
  <c r="H274" i="2"/>
  <c r="E274" i="2"/>
  <c r="C274" i="2"/>
  <c r="N273" i="2"/>
  <c r="K273" i="2"/>
  <c r="H273" i="2"/>
  <c r="E273" i="2"/>
  <c r="C273" i="2"/>
  <c r="N272" i="2"/>
  <c r="K272" i="2"/>
  <c r="H272" i="2"/>
  <c r="E272" i="2"/>
  <c r="C272" i="2"/>
  <c r="N271" i="2"/>
  <c r="K271" i="2"/>
  <c r="H271" i="2"/>
  <c r="E271" i="2"/>
  <c r="C271" i="2"/>
  <c r="N270" i="2"/>
  <c r="K270" i="2"/>
  <c r="H270" i="2"/>
  <c r="E270" i="2"/>
  <c r="C270" i="2"/>
  <c r="N269" i="2"/>
  <c r="K269" i="2"/>
  <c r="H269" i="2"/>
  <c r="E269" i="2"/>
  <c r="C269" i="2"/>
  <c r="N268" i="2"/>
  <c r="K268" i="2"/>
  <c r="H268" i="2"/>
  <c r="E268" i="2"/>
  <c r="C268" i="2"/>
  <c r="N267" i="2"/>
  <c r="K267" i="2"/>
  <c r="H267" i="2"/>
  <c r="E267" i="2"/>
  <c r="C267" i="2"/>
  <c r="N266" i="2"/>
  <c r="K266" i="2"/>
  <c r="H266" i="2"/>
  <c r="E266" i="2"/>
  <c r="C266" i="2"/>
  <c r="N265" i="2"/>
  <c r="K265" i="2"/>
  <c r="H265" i="2"/>
  <c r="E265" i="2"/>
  <c r="C265" i="2"/>
  <c r="N264" i="2"/>
  <c r="K264" i="2"/>
  <c r="H264" i="2"/>
  <c r="E264" i="2"/>
  <c r="C264" i="2"/>
  <c r="N263" i="2"/>
  <c r="K263" i="2"/>
  <c r="H263" i="2"/>
  <c r="E263" i="2"/>
  <c r="C263" i="2"/>
  <c r="N262" i="2"/>
  <c r="K262" i="2"/>
  <c r="H262" i="2"/>
  <c r="E262" i="2"/>
  <c r="C262" i="2"/>
  <c r="N261" i="2"/>
  <c r="K261" i="2"/>
  <c r="H261" i="2"/>
  <c r="E261" i="2"/>
  <c r="C261" i="2"/>
  <c r="N260" i="2"/>
  <c r="K260" i="2"/>
  <c r="H260" i="2"/>
  <c r="E260" i="2"/>
  <c r="C260" i="2"/>
  <c r="N259" i="2"/>
  <c r="K259" i="2"/>
  <c r="H259" i="2"/>
  <c r="E259" i="2"/>
  <c r="C259" i="2"/>
  <c r="N258" i="2"/>
  <c r="K258" i="2"/>
  <c r="H258" i="2"/>
  <c r="E258" i="2"/>
  <c r="C258" i="2"/>
  <c r="N257" i="2"/>
  <c r="K257" i="2"/>
  <c r="H257" i="2"/>
  <c r="E257" i="2"/>
  <c r="C257" i="2"/>
  <c r="N256" i="2"/>
  <c r="K256" i="2"/>
  <c r="H256" i="2"/>
  <c r="E256" i="2"/>
  <c r="C256" i="2"/>
  <c r="N255" i="2"/>
  <c r="K255" i="2"/>
  <c r="H255" i="2"/>
  <c r="E255" i="2"/>
  <c r="C255" i="2"/>
  <c r="N254" i="2"/>
  <c r="K254" i="2"/>
  <c r="H254" i="2"/>
  <c r="E254" i="2"/>
  <c r="C254" i="2"/>
  <c r="N253" i="2"/>
  <c r="K253" i="2"/>
  <c r="H253" i="2"/>
  <c r="E253" i="2"/>
  <c r="C253" i="2"/>
  <c r="N252" i="2"/>
  <c r="K252" i="2"/>
  <c r="H252" i="2"/>
  <c r="E252" i="2"/>
  <c r="C252" i="2"/>
  <c r="N251" i="2"/>
  <c r="K251" i="2"/>
  <c r="H251" i="2"/>
  <c r="E251" i="2"/>
  <c r="C251" i="2"/>
  <c r="N250" i="2"/>
  <c r="K250" i="2"/>
  <c r="H250" i="2"/>
  <c r="E250" i="2"/>
  <c r="C250" i="2"/>
  <c r="N249" i="2"/>
  <c r="K249" i="2"/>
  <c r="H249" i="2"/>
  <c r="E249" i="2"/>
  <c r="C249" i="2"/>
  <c r="N248" i="2"/>
  <c r="K248" i="2"/>
  <c r="H248" i="2"/>
  <c r="E248" i="2"/>
  <c r="C248" i="2"/>
  <c r="N247" i="2"/>
  <c r="K247" i="2"/>
  <c r="H247" i="2"/>
  <c r="E247" i="2"/>
  <c r="C247" i="2"/>
  <c r="N246" i="2"/>
  <c r="K246" i="2"/>
  <c r="H246" i="2"/>
  <c r="E246" i="2"/>
  <c r="C246" i="2"/>
  <c r="N245" i="2"/>
  <c r="K245" i="2"/>
  <c r="H245" i="2"/>
  <c r="E245" i="2"/>
  <c r="C245" i="2"/>
  <c r="N244" i="2"/>
  <c r="K244" i="2"/>
  <c r="H244" i="2"/>
  <c r="E244" i="2"/>
  <c r="C244" i="2"/>
  <c r="M242" i="2"/>
  <c r="N242" i="2" s="1"/>
  <c r="J242" i="2"/>
  <c r="K242" i="2" s="1"/>
  <c r="G242" i="2"/>
  <c r="H242" i="2" s="1"/>
  <c r="D242" i="2"/>
  <c r="E242" i="2" s="1"/>
  <c r="B242" i="2"/>
  <c r="C242" i="2" s="1"/>
  <c r="N240" i="2"/>
  <c r="K240" i="2"/>
  <c r="H240" i="2"/>
  <c r="E240" i="2"/>
  <c r="C240" i="2"/>
  <c r="N239" i="2"/>
  <c r="K239" i="2"/>
  <c r="H239" i="2"/>
  <c r="E239" i="2"/>
  <c r="C239" i="2"/>
  <c r="N238" i="2"/>
  <c r="K238" i="2"/>
  <c r="H238" i="2"/>
  <c r="E238" i="2"/>
  <c r="C238" i="2"/>
  <c r="N237" i="2"/>
  <c r="K237" i="2"/>
  <c r="H237" i="2"/>
  <c r="E237" i="2"/>
  <c r="C237" i="2"/>
  <c r="N236" i="2"/>
  <c r="K236" i="2"/>
  <c r="H236" i="2"/>
  <c r="E236" i="2"/>
  <c r="C236" i="2"/>
  <c r="N235" i="2"/>
  <c r="K235" i="2"/>
  <c r="H235" i="2"/>
  <c r="E235" i="2"/>
  <c r="C235" i="2"/>
  <c r="N234" i="2"/>
  <c r="K234" i="2"/>
  <c r="H234" i="2"/>
  <c r="E234" i="2"/>
  <c r="C234" i="2"/>
  <c r="N233" i="2"/>
  <c r="K233" i="2"/>
  <c r="H233" i="2"/>
  <c r="E233" i="2"/>
  <c r="C233" i="2"/>
  <c r="N232" i="2"/>
  <c r="K232" i="2"/>
  <c r="H232" i="2"/>
  <c r="E232" i="2"/>
  <c r="C232" i="2"/>
  <c r="N231" i="2"/>
  <c r="K231" i="2"/>
  <c r="H231" i="2"/>
  <c r="E231" i="2"/>
  <c r="C231" i="2"/>
  <c r="N230" i="2"/>
  <c r="K230" i="2"/>
  <c r="H230" i="2"/>
  <c r="E230" i="2"/>
  <c r="C230" i="2"/>
  <c r="N229" i="2"/>
  <c r="K229" i="2"/>
  <c r="H229" i="2"/>
  <c r="E229" i="2"/>
  <c r="C229" i="2"/>
  <c r="N228" i="2"/>
  <c r="K228" i="2"/>
  <c r="H228" i="2"/>
  <c r="E228" i="2"/>
  <c r="C228" i="2"/>
  <c r="N227" i="2"/>
  <c r="K227" i="2"/>
  <c r="H227" i="2"/>
  <c r="E227" i="2"/>
  <c r="C227" i="2"/>
  <c r="N226" i="2"/>
  <c r="K226" i="2"/>
  <c r="H226" i="2"/>
  <c r="E226" i="2"/>
  <c r="C226" i="2"/>
  <c r="N225" i="2"/>
  <c r="K225" i="2"/>
  <c r="H225" i="2"/>
  <c r="E225" i="2"/>
  <c r="C225" i="2"/>
  <c r="N224" i="2"/>
  <c r="K224" i="2"/>
  <c r="H224" i="2"/>
  <c r="E224" i="2"/>
  <c r="C224" i="2"/>
  <c r="N223" i="2"/>
  <c r="K223" i="2"/>
  <c r="H223" i="2"/>
  <c r="E223" i="2"/>
  <c r="C223" i="2"/>
  <c r="N222" i="2"/>
  <c r="K222" i="2"/>
  <c r="H222" i="2"/>
  <c r="E222" i="2"/>
  <c r="C222" i="2"/>
  <c r="N221" i="2"/>
  <c r="K221" i="2"/>
  <c r="H221" i="2"/>
  <c r="E221" i="2"/>
  <c r="C221" i="2"/>
  <c r="N220" i="2"/>
  <c r="K220" i="2"/>
  <c r="H220" i="2"/>
  <c r="E220" i="2"/>
  <c r="C220" i="2"/>
  <c r="N219" i="2"/>
  <c r="K219" i="2"/>
  <c r="H219" i="2"/>
  <c r="E219" i="2"/>
  <c r="C219" i="2"/>
  <c r="N218" i="2"/>
  <c r="K218" i="2"/>
  <c r="H218" i="2"/>
  <c r="E218" i="2"/>
  <c r="C218" i="2"/>
  <c r="N217" i="2"/>
  <c r="K217" i="2"/>
  <c r="H217" i="2"/>
  <c r="E217" i="2"/>
  <c r="C217" i="2"/>
  <c r="N216" i="2"/>
  <c r="K216" i="2"/>
  <c r="H216" i="2"/>
  <c r="E216" i="2"/>
  <c r="C216" i="2"/>
  <c r="N215" i="2"/>
  <c r="K215" i="2"/>
  <c r="H215" i="2"/>
  <c r="E215" i="2"/>
  <c r="C215" i="2"/>
  <c r="N214" i="2"/>
  <c r="K214" i="2"/>
  <c r="H214" i="2"/>
  <c r="E214" i="2"/>
  <c r="C214" i="2"/>
  <c r="N213" i="2"/>
  <c r="K213" i="2"/>
  <c r="H213" i="2"/>
  <c r="E213" i="2"/>
  <c r="C213" i="2"/>
  <c r="N212" i="2"/>
  <c r="K212" i="2"/>
  <c r="H212" i="2"/>
  <c r="E212" i="2"/>
  <c r="C212" i="2"/>
  <c r="N211" i="2"/>
  <c r="K211" i="2"/>
  <c r="H211" i="2"/>
  <c r="E211" i="2"/>
  <c r="C211" i="2"/>
  <c r="M209" i="2"/>
  <c r="N209" i="2" s="1"/>
  <c r="J209" i="2"/>
  <c r="K209" i="2" s="1"/>
  <c r="G209" i="2"/>
  <c r="H209" i="2" s="1"/>
  <c r="D209" i="2"/>
  <c r="E209" i="2" s="1"/>
  <c r="B209" i="2"/>
  <c r="C209" i="2" s="1"/>
  <c r="N207" i="2"/>
  <c r="K207" i="2"/>
  <c r="H207" i="2"/>
  <c r="E207" i="2"/>
  <c r="C207" i="2"/>
  <c r="N206" i="2"/>
  <c r="K206" i="2"/>
  <c r="H206" i="2"/>
  <c r="E206" i="2"/>
  <c r="C206" i="2"/>
  <c r="N205" i="2"/>
  <c r="K205" i="2"/>
  <c r="H205" i="2"/>
  <c r="E205" i="2"/>
  <c r="C205" i="2"/>
  <c r="K204" i="2"/>
  <c r="H204" i="2"/>
  <c r="E204" i="2"/>
  <c r="C204" i="2"/>
  <c r="K203" i="2"/>
  <c r="H203" i="2"/>
  <c r="E203" i="2"/>
  <c r="C203" i="2"/>
  <c r="K202" i="2"/>
  <c r="H202" i="2"/>
  <c r="E202" i="2"/>
  <c r="C202" i="2"/>
  <c r="K201" i="2"/>
  <c r="H201" i="2"/>
  <c r="E201" i="2"/>
  <c r="C201" i="2"/>
  <c r="K200" i="2"/>
  <c r="H200" i="2"/>
  <c r="E200" i="2"/>
  <c r="C200" i="2"/>
  <c r="K199" i="2"/>
  <c r="H199" i="2"/>
  <c r="E199" i="2"/>
  <c r="C199" i="2"/>
  <c r="K198" i="2"/>
  <c r="H198" i="2"/>
  <c r="E198" i="2"/>
  <c r="C198" i="2"/>
  <c r="K197" i="2"/>
  <c r="H197" i="2"/>
  <c r="E197" i="2"/>
  <c r="C197" i="2"/>
  <c r="K196" i="2"/>
  <c r="H196" i="2"/>
  <c r="E196" i="2"/>
  <c r="C196" i="2"/>
  <c r="K195" i="2"/>
  <c r="H195" i="2"/>
  <c r="E195" i="2"/>
  <c r="C195" i="2"/>
  <c r="K194" i="2"/>
  <c r="H194" i="2"/>
  <c r="E194" i="2"/>
  <c r="C194" i="2"/>
  <c r="K193" i="2"/>
  <c r="H193" i="2"/>
  <c r="E193" i="2"/>
  <c r="C193" i="2"/>
  <c r="K192" i="2"/>
  <c r="H192" i="2"/>
  <c r="E192" i="2"/>
  <c r="C192" i="2"/>
  <c r="K191" i="2"/>
  <c r="H191" i="2"/>
  <c r="E191" i="2"/>
  <c r="C191" i="2"/>
  <c r="K190" i="2"/>
  <c r="H190" i="2"/>
  <c r="E190" i="2"/>
  <c r="C190" i="2"/>
  <c r="K189" i="2"/>
  <c r="H189" i="2"/>
  <c r="E189" i="2"/>
  <c r="C189" i="2"/>
  <c r="K188" i="2"/>
  <c r="H188" i="2"/>
  <c r="E188" i="2"/>
  <c r="C188" i="2"/>
  <c r="K187" i="2"/>
  <c r="H187" i="2"/>
  <c r="E187" i="2"/>
  <c r="C187" i="2"/>
  <c r="K186" i="2"/>
  <c r="H186" i="2"/>
  <c r="E186" i="2"/>
  <c r="C186" i="2"/>
  <c r="K185" i="2"/>
  <c r="H185" i="2"/>
  <c r="E185" i="2"/>
  <c r="C185" i="2"/>
  <c r="K184" i="2"/>
  <c r="H184" i="2"/>
  <c r="E184" i="2"/>
  <c r="C184" i="2"/>
  <c r="K183" i="2"/>
  <c r="H183" i="2"/>
  <c r="E183" i="2"/>
  <c r="C183" i="2"/>
  <c r="K182" i="2"/>
  <c r="H182" i="2"/>
  <c r="E182" i="2"/>
  <c r="C182" i="2"/>
  <c r="K181" i="2"/>
  <c r="H181" i="2"/>
  <c r="E181" i="2"/>
  <c r="C181" i="2"/>
  <c r="K180" i="2"/>
  <c r="H180" i="2"/>
  <c r="E180" i="2"/>
  <c r="C180" i="2"/>
  <c r="K179" i="2"/>
  <c r="H179" i="2"/>
  <c r="E179" i="2"/>
  <c r="C179" i="2"/>
  <c r="K178" i="2"/>
  <c r="H178" i="2"/>
  <c r="E178" i="2"/>
  <c r="C178" i="2"/>
  <c r="K177" i="2"/>
  <c r="H177" i="2"/>
  <c r="E177" i="2"/>
  <c r="C177" i="2"/>
  <c r="M175" i="2"/>
  <c r="N175" i="2" s="1"/>
  <c r="J175" i="2"/>
  <c r="K175" i="2" s="1"/>
  <c r="G175" i="2"/>
  <c r="H175" i="2" s="1"/>
  <c r="D175" i="2"/>
  <c r="E175" i="2" s="1"/>
  <c r="B175" i="2"/>
  <c r="C175" i="2" s="1"/>
  <c r="N172" i="2"/>
  <c r="K172" i="2"/>
  <c r="H172" i="2"/>
  <c r="E172" i="2"/>
  <c r="C172" i="2"/>
  <c r="N171" i="2"/>
  <c r="K171" i="2"/>
  <c r="H171" i="2"/>
  <c r="E171" i="2"/>
  <c r="C171" i="2"/>
  <c r="N170" i="2"/>
  <c r="K170" i="2"/>
  <c r="H170" i="2"/>
  <c r="E170" i="2"/>
  <c r="C170" i="2"/>
  <c r="N169" i="2"/>
  <c r="K169" i="2"/>
  <c r="H169" i="2"/>
  <c r="E169" i="2"/>
  <c r="C169" i="2"/>
  <c r="N168" i="2"/>
  <c r="K168" i="2"/>
  <c r="H168" i="2"/>
  <c r="E168" i="2"/>
  <c r="C168" i="2"/>
  <c r="N167" i="2"/>
  <c r="K167" i="2"/>
  <c r="H167" i="2"/>
  <c r="E167" i="2"/>
  <c r="C167" i="2"/>
  <c r="N166" i="2"/>
  <c r="K166" i="2"/>
  <c r="H166" i="2"/>
  <c r="E166" i="2"/>
  <c r="C166" i="2"/>
  <c r="N165" i="2"/>
  <c r="K165" i="2"/>
  <c r="H165" i="2"/>
  <c r="E165" i="2"/>
  <c r="C165" i="2"/>
  <c r="N164" i="2"/>
  <c r="K164" i="2"/>
  <c r="H164" i="2"/>
  <c r="E164" i="2"/>
  <c r="C164" i="2"/>
  <c r="N163" i="2"/>
  <c r="K163" i="2"/>
  <c r="H163" i="2"/>
  <c r="E163" i="2"/>
  <c r="C163" i="2"/>
  <c r="N162" i="2"/>
  <c r="K162" i="2"/>
  <c r="H162" i="2"/>
  <c r="E162" i="2"/>
  <c r="C162" i="2"/>
  <c r="N161" i="2"/>
  <c r="K161" i="2"/>
  <c r="H161" i="2"/>
  <c r="E161" i="2"/>
  <c r="C161" i="2"/>
  <c r="N160" i="2"/>
  <c r="K160" i="2"/>
  <c r="H160" i="2"/>
  <c r="E160" i="2"/>
  <c r="C160" i="2"/>
  <c r="N159" i="2"/>
  <c r="K159" i="2"/>
  <c r="H159" i="2"/>
  <c r="E159" i="2"/>
  <c r="C159" i="2"/>
  <c r="N158" i="2"/>
  <c r="K158" i="2"/>
  <c r="H158" i="2"/>
  <c r="E158" i="2"/>
  <c r="C158" i="2"/>
  <c r="N157" i="2"/>
  <c r="K157" i="2"/>
  <c r="H157" i="2"/>
  <c r="E157" i="2"/>
  <c r="C157" i="2"/>
  <c r="N156" i="2"/>
  <c r="K156" i="2"/>
  <c r="H156" i="2"/>
  <c r="E156" i="2"/>
  <c r="C156" i="2"/>
  <c r="N155" i="2"/>
  <c r="K155" i="2"/>
  <c r="H155" i="2"/>
  <c r="E155" i="2"/>
  <c r="C155" i="2"/>
  <c r="N154" i="2"/>
  <c r="K154" i="2"/>
  <c r="H154" i="2"/>
  <c r="E154" i="2"/>
  <c r="C154" i="2"/>
  <c r="N153" i="2"/>
  <c r="K153" i="2"/>
  <c r="H153" i="2"/>
  <c r="E153" i="2"/>
  <c r="C153" i="2"/>
  <c r="N152" i="2"/>
  <c r="K152" i="2"/>
  <c r="H152" i="2"/>
  <c r="E152" i="2"/>
  <c r="C152" i="2"/>
  <c r="N151" i="2"/>
  <c r="K151" i="2"/>
  <c r="H151" i="2"/>
  <c r="E151" i="2"/>
  <c r="C151" i="2"/>
  <c r="N150" i="2"/>
  <c r="K150" i="2"/>
  <c r="H150" i="2"/>
  <c r="E150" i="2"/>
  <c r="C150" i="2"/>
  <c r="N149" i="2"/>
  <c r="K149" i="2"/>
  <c r="H149" i="2"/>
  <c r="E149" i="2"/>
  <c r="C149" i="2"/>
  <c r="N148" i="2"/>
  <c r="K148" i="2"/>
  <c r="H148" i="2"/>
  <c r="E148" i="2"/>
  <c r="C148" i="2"/>
  <c r="N147" i="2"/>
  <c r="K147" i="2"/>
  <c r="H147" i="2"/>
  <c r="E147" i="2"/>
  <c r="C147" i="2"/>
  <c r="N146" i="2"/>
  <c r="K146" i="2"/>
  <c r="H146" i="2"/>
  <c r="E146" i="2"/>
  <c r="C146" i="2"/>
  <c r="N145" i="2"/>
  <c r="K145" i="2"/>
  <c r="H145" i="2"/>
  <c r="E145" i="2"/>
  <c r="C145" i="2"/>
  <c r="N144" i="2"/>
  <c r="K144" i="2"/>
  <c r="H144" i="2"/>
  <c r="E144" i="2"/>
  <c r="C144" i="2"/>
  <c r="N143" i="2"/>
  <c r="K143" i="2"/>
  <c r="H143" i="2"/>
  <c r="E143" i="2"/>
  <c r="C143" i="2"/>
  <c r="N142" i="2"/>
  <c r="K142" i="2"/>
  <c r="H142" i="2"/>
  <c r="E142" i="2"/>
  <c r="C142" i="2"/>
  <c r="M140" i="2"/>
  <c r="N140" i="2" s="1"/>
  <c r="J140" i="2"/>
  <c r="K140" i="2" s="1"/>
  <c r="G140" i="2"/>
  <c r="H140" i="2" s="1"/>
  <c r="D140" i="2"/>
  <c r="E140" i="2" s="1"/>
  <c r="B140" i="2"/>
  <c r="C140" i="2" s="1"/>
  <c r="N137" i="2"/>
  <c r="K137" i="2"/>
  <c r="H137" i="2"/>
  <c r="E137" i="2"/>
  <c r="C137" i="2"/>
  <c r="N136" i="2"/>
  <c r="K136" i="2"/>
  <c r="H136" i="2"/>
  <c r="E136" i="2"/>
  <c r="C136" i="2"/>
  <c r="N135" i="2"/>
  <c r="K135" i="2"/>
  <c r="H135" i="2"/>
  <c r="E135" i="2"/>
  <c r="C135" i="2"/>
  <c r="N134" i="2"/>
  <c r="K134" i="2"/>
  <c r="H134" i="2"/>
  <c r="E134" i="2"/>
  <c r="C134" i="2"/>
  <c r="N133" i="2"/>
  <c r="K133" i="2"/>
  <c r="H133" i="2"/>
  <c r="E133" i="2"/>
  <c r="C133" i="2"/>
  <c r="N132" i="2"/>
  <c r="K132" i="2"/>
  <c r="H132" i="2"/>
  <c r="E132" i="2"/>
  <c r="C132" i="2"/>
  <c r="N131" i="2"/>
  <c r="K131" i="2"/>
  <c r="H131" i="2"/>
  <c r="E131" i="2"/>
  <c r="C131" i="2"/>
  <c r="N130" i="2"/>
  <c r="K130" i="2"/>
  <c r="H130" i="2"/>
  <c r="E130" i="2"/>
  <c r="C130" i="2"/>
  <c r="N129" i="2"/>
  <c r="K129" i="2"/>
  <c r="H129" i="2"/>
  <c r="E129" i="2"/>
  <c r="C129" i="2"/>
  <c r="N128" i="2"/>
  <c r="K128" i="2"/>
  <c r="H128" i="2"/>
  <c r="E128" i="2"/>
  <c r="C128" i="2"/>
  <c r="N127" i="2"/>
  <c r="K127" i="2"/>
  <c r="H127" i="2"/>
  <c r="E127" i="2"/>
  <c r="C127" i="2"/>
  <c r="N126" i="2"/>
  <c r="K126" i="2"/>
  <c r="H126" i="2"/>
  <c r="E126" i="2"/>
  <c r="C126" i="2"/>
  <c r="N125" i="2"/>
  <c r="K125" i="2"/>
  <c r="H125" i="2"/>
  <c r="E125" i="2"/>
  <c r="C125" i="2"/>
  <c r="N124" i="2"/>
  <c r="K124" i="2"/>
  <c r="H124" i="2"/>
  <c r="E124" i="2"/>
  <c r="C124" i="2"/>
  <c r="N123" i="2"/>
  <c r="K123" i="2"/>
  <c r="H123" i="2"/>
  <c r="E123" i="2"/>
  <c r="C123" i="2"/>
  <c r="N122" i="2"/>
  <c r="K122" i="2"/>
  <c r="H122" i="2"/>
  <c r="E122" i="2"/>
  <c r="C122" i="2"/>
  <c r="N121" i="2"/>
  <c r="K121" i="2"/>
  <c r="H121" i="2"/>
  <c r="E121" i="2"/>
  <c r="C121" i="2"/>
  <c r="N120" i="2"/>
  <c r="K120" i="2"/>
  <c r="H120" i="2"/>
  <c r="E120" i="2"/>
  <c r="C120" i="2"/>
  <c r="N119" i="2"/>
  <c r="K119" i="2"/>
  <c r="H119" i="2"/>
  <c r="E119" i="2"/>
  <c r="C119" i="2"/>
  <c r="N118" i="2"/>
  <c r="K118" i="2"/>
  <c r="H118" i="2"/>
  <c r="E118" i="2"/>
  <c r="C118" i="2"/>
  <c r="N117" i="2"/>
  <c r="K117" i="2"/>
  <c r="H117" i="2"/>
  <c r="E117" i="2"/>
  <c r="C117" i="2"/>
  <c r="N116" i="2"/>
  <c r="K116" i="2"/>
  <c r="H116" i="2"/>
  <c r="E116" i="2"/>
  <c r="C116" i="2"/>
  <c r="N115" i="2"/>
  <c r="K115" i="2"/>
  <c r="H115" i="2"/>
  <c r="E115" i="2"/>
  <c r="C115" i="2"/>
  <c r="N114" i="2"/>
  <c r="K114" i="2"/>
  <c r="H114" i="2"/>
  <c r="E114" i="2"/>
  <c r="C114" i="2"/>
  <c r="N113" i="2"/>
  <c r="K113" i="2"/>
  <c r="H113" i="2"/>
  <c r="E113" i="2"/>
  <c r="C113" i="2"/>
  <c r="N112" i="2"/>
  <c r="K112" i="2"/>
  <c r="H112" i="2"/>
  <c r="E112" i="2"/>
  <c r="C112" i="2"/>
  <c r="N111" i="2"/>
  <c r="K111" i="2"/>
  <c r="H111" i="2"/>
  <c r="E111" i="2"/>
  <c r="C111" i="2"/>
  <c r="N110" i="2"/>
  <c r="K110" i="2"/>
  <c r="H110" i="2"/>
  <c r="E110" i="2"/>
  <c r="C110" i="2"/>
  <c r="N109" i="2"/>
  <c r="K109" i="2"/>
  <c r="H109" i="2"/>
  <c r="E109" i="2"/>
  <c r="C109" i="2"/>
  <c r="N108" i="2"/>
  <c r="K108" i="2"/>
  <c r="H108" i="2"/>
  <c r="E108" i="2"/>
  <c r="C108" i="2"/>
  <c r="M106" i="2"/>
  <c r="N106" i="2" s="1"/>
  <c r="J106" i="2"/>
  <c r="K106" i="2" s="1"/>
  <c r="G106" i="2"/>
  <c r="H106" i="2" s="1"/>
  <c r="D106" i="2"/>
  <c r="E106" i="2" s="1"/>
  <c r="B106" i="2"/>
  <c r="C106" i="2" s="1"/>
  <c r="N104" i="2"/>
  <c r="K104" i="2"/>
  <c r="H104" i="2"/>
  <c r="E104" i="2"/>
  <c r="C104" i="2"/>
  <c r="N103" i="2"/>
  <c r="K103" i="2"/>
  <c r="H103" i="2"/>
  <c r="E103" i="2"/>
  <c r="C103" i="2"/>
  <c r="N102" i="2"/>
  <c r="K102" i="2"/>
  <c r="H102" i="2"/>
  <c r="E102" i="2"/>
  <c r="C102" i="2"/>
  <c r="N101" i="2"/>
  <c r="K101" i="2"/>
  <c r="H101" i="2"/>
  <c r="E101" i="2"/>
  <c r="C101" i="2"/>
  <c r="N100" i="2"/>
  <c r="K100" i="2"/>
  <c r="H100" i="2"/>
  <c r="E100" i="2"/>
  <c r="C100" i="2"/>
  <c r="N99" i="2"/>
  <c r="K99" i="2"/>
  <c r="H99" i="2"/>
  <c r="E99" i="2"/>
  <c r="C99" i="2"/>
  <c r="N98" i="2"/>
  <c r="K98" i="2"/>
  <c r="H98" i="2"/>
  <c r="E98" i="2"/>
  <c r="C98" i="2"/>
  <c r="N97" i="2"/>
  <c r="K97" i="2"/>
  <c r="H97" i="2"/>
  <c r="E97" i="2"/>
  <c r="C97" i="2"/>
  <c r="N96" i="2"/>
  <c r="K96" i="2"/>
  <c r="H96" i="2"/>
  <c r="E96" i="2"/>
  <c r="C96" i="2"/>
  <c r="N95" i="2"/>
  <c r="K95" i="2"/>
  <c r="H95" i="2"/>
  <c r="E95" i="2"/>
  <c r="C95" i="2"/>
  <c r="N94" i="2"/>
  <c r="K94" i="2"/>
  <c r="H94" i="2"/>
  <c r="E94" i="2"/>
  <c r="C94" i="2"/>
  <c r="N93" i="2"/>
  <c r="K93" i="2"/>
  <c r="H93" i="2"/>
  <c r="E93" i="2"/>
  <c r="C93" i="2"/>
  <c r="N92" i="2"/>
  <c r="K92" i="2"/>
  <c r="H92" i="2"/>
  <c r="E92" i="2"/>
  <c r="C92" i="2"/>
  <c r="N91" i="2"/>
  <c r="K91" i="2"/>
  <c r="H91" i="2"/>
  <c r="E91" i="2"/>
  <c r="C91" i="2"/>
  <c r="N90" i="2"/>
  <c r="K90" i="2"/>
  <c r="H90" i="2"/>
  <c r="E90" i="2"/>
  <c r="C90" i="2"/>
  <c r="N89" i="2"/>
  <c r="K89" i="2"/>
  <c r="H89" i="2"/>
  <c r="E89" i="2"/>
  <c r="C89" i="2"/>
  <c r="N88" i="2"/>
  <c r="K88" i="2"/>
  <c r="H88" i="2"/>
  <c r="E88" i="2"/>
  <c r="C88" i="2"/>
  <c r="N87" i="2"/>
  <c r="K87" i="2"/>
  <c r="H87" i="2"/>
  <c r="E87" i="2"/>
  <c r="C87" i="2"/>
  <c r="N86" i="2"/>
  <c r="K86" i="2"/>
  <c r="H86" i="2"/>
  <c r="E86" i="2"/>
  <c r="C86" i="2"/>
  <c r="N85" i="2"/>
  <c r="K85" i="2"/>
  <c r="H85" i="2"/>
  <c r="E85" i="2"/>
  <c r="C85" i="2"/>
  <c r="N84" i="2"/>
  <c r="K84" i="2"/>
  <c r="H84" i="2"/>
  <c r="E84" i="2"/>
  <c r="C84" i="2"/>
  <c r="N83" i="2"/>
  <c r="K83" i="2"/>
  <c r="H83" i="2"/>
  <c r="E83" i="2"/>
  <c r="C83" i="2"/>
  <c r="N82" i="2"/>
  <c r="K82" i="2"/>
  <c r="H82" i="2"/>
  <c r="E82" i="2"/>
  <c r="C82" i="2"/>
  <c r="N81" i="2"/>
  <c r="K81" i="2"/>
  <c r="H81" i="2"/>
  <c r="E81" i="2"/>
  <c r="C81" i="2"/>
  <c r="N80" i="2"/>
  <c r="K80" i="2"/>
  <c r="H80" i="2"/>
  <c r="E80" i="2"/>
  <c r="C80" i="2"/>
  <c r="N79" i="2"/>
  <c r="K79" i="2"/>
  <c r="H79" i="2"/>
  <c r="E79" i="2"/>
  <c r="C79" i="2"/>
  <c r="N78" i="2"/>
  <c r="K78" i="2"/>
  <c r="H78" i="2"/>
  <c r="E78" i="2"/>
  <c r="C78" i="2"/>
  <c r="N77" i="2"/>
  <c r="K77" i="2"/>
  <c r="H77" i="2"/>
  <c r="E77" i="2"/>
  <c r="C77" i="2"/>
  <c r="N76" i="2"/>
  <c r="K76" i="2"/>
  <c r="H76" i="2"/>
  <c r="E76" i="2"/>
  <c r="C76" i="2"/>
  <c r="N75" i="2"/>
  <c r="K75" i="2"/>
  <c r="H75" i="2"/>
  <c r="E75" i="2"/>
  <c r="C75" i="2"/>
  <c r="N74" i="2"/>
  <c r="K74" i="2"/>
  <c r="H74" i="2"/>
  <c r="E74" i="2"/>
  <c r="C74" i="2"/>
  <c r="M72" i="2"/>
  <c r="N72" i="2" s="1"/>
  <c r="J72" i="2"/>
  <c r="K72" i="2" s="1"/>
  <c r="G72" i="2"/>
  <c r="H72" i="2" s="1"/>
  <c r="D72" i="2"/>
  <c r="E72" i="2" s="1"/>
  <c r="B72" i="2"/>
  <c r="C72" i="2" s="1"/>
  <c r="W70" i="2"/>
  <c r="T70" i="2"/>
  <c r="N70" i="2"/>
  <c r="K70" i="2"/>
  <c r="H70" i="2"/>
  <c r="E70" i="2"/>
  <c r="C70" i="2"/>
  <c r="W69" i="2"/>
  <c r="T69" i="2"/>
  <c r="N69" i="2"/>
  <c r="K69" i="2"/>
  <c r="H69" i="2"/>
  <c r="E69" i="2"/>
  <c r="C69" i="2"/>
  <c r="W68" i="2"/>
  <c r="T68" i="2"/>
  <c r="N68" i="2"/>
  <c r="K68" i="2"/>
  <c r="H68" i="2"/>
  <c r="E68" i="2"/>
  <c r="C68" i="2"/>
  <c r="W67" i="2"/>
  <c r="T67" i="2"/>
  <c r="N67" i="2"/>
  <c r="K67" i="2"/>
  <c r="H67" i="2"/>
  <c r="E67" i="2"/>
  <c r="C67" i="2"/>
  <c r="W66" i="2"/>
  <c r="T66" i="2"/>
  <c r="N66" i="2"/>
  <c r="K66" i="2"/>
  <c r="H66" i="2"/>
  <c r="E66" i="2"/>
  <c r="C66" i="2"/>
  <c r="W65" i="2"/>
  <c r="T65" i="2"/>
  <c r="N65" i="2"/>
  <c r="K65" i="2"/>
  <c r="H65" i="2"/>
  <c r="E65" i="2"/>
  <c r="C65" i="2"/>
  <c r="W64" i="2"/>
  <c r="T64" i="2"/>
  <c r="N64" i="2"/>
  <c r="K64" i="2"/>
  <c r="H64" i="2"/>
  <c r="E64" i="2"/>
  <c r="C64" i="2"/>
  <c r="W63" i="2"/>
  <c r="T63" i="2"/>
  <c r="N63" i="2"/>
  <c r="K63" i="2"/>
  <c r="H63" i="2"/>
  <c r="E63" i="2"/>
  <c r="C63" i="2"/>
  <c r="W62" i="2"/>
  <c r="T62" i="2"/>
  <c r="N62" i="2"/>
  <c r="K62" i="2"/>
  <c r="H62" i="2"/>
  <c r="E62" i="2"/>
  <c r="C62" i="2"/>
  <c r="W61" i="2"/>
  <c r="T61" i="2"/>
  <c r="N61" i="2"/>
  <c r="K61" i="2"/>
  <c r="H61" i="2"/>
  <c r="E61" i="2"/>
  <c r="C61" i="2"/>
  <c r="W60" i="2"/>
  <c r="T60" i="2"/>
  <c r="N60" i="2"/>
  <c r="K60" i="2"/>
  <c r="H60" i="2"/>
  <c r="E60" i="2"/>
  <c r="C60" i="2"/>
  <c r="W59" i="2"/>
  <c r="T59" i="2"/>
  <c r="N59" i="2"/>
  <c r="K59" i="2"/>
  <c r="H59" i="2"/>
  <c r="E59" i="2"/>
  <c r="C59" i="2"/>
  <c r="W58" i="2"/>
  <c r="T58" i="2"/>
  <c r="N58" i="2"/>
  <c r="K58" i="2"/>
  <c r="H58" i="2"/>
  <c r="E58" i="2"/>
  <c r="C58" i="2"/>
  <c r="W57" i="2"/>
  <c r="T57" i="2"/>
  <c r="N57" i="2"/>
  <c r="K57" i="2"/>
  <c r="H57" i="2"/>
  <c r="E57" i="2"/>
  <c r="C57" i="2"/>
  <c r="W56" i="2"/>
  <c r="T56" i="2"/>
  <c r="N56" i="2"/>
  <c r="K56" i="2"/>
  <c r="H56" i="2"/>
  <c r="E56" i="2"/>
  <c r="C56" i="2"/>
  <c r="W55" i="2"/>
  <c r="T55" i="2"/>
  <c r="N55" i="2"/>
  <c r="K55" i="2"/>
  <c r="H55" i="2"/>
  <c r="E55" i="2"/>
  <c r="C55" i="2"/>
  <c r="W54" i="2"/>
  <c r="T54" i="2"/>
  <c r="N54" i="2"/>
  <c r="K54" i="2"/>
  <c r="H54" i="2"/>
  <c r="E54" i="2"/>
  <c r="C54" i="2"/>
  <c r="W53" i="2"/>
  <c r="T53" i="2"/>
  <c r="N53" i="2"/>
  <c r="K53" i="2"/>
  <c r="H53" i="2"/>
  <c r="E53" i="2"/>
  <c r="C53" i="2"/>
  <c r="W52" i="2"/>
  <c r="T52" i="2"/>
  <c r="N52" i="2"/>
  <c r="K52" i="2"/>
  <c r="H52" i="2"/>
  <c r="E52" i="2"/>
  <c r="C52" i="2"/>
  <c r="W51" i="2"/>
  <c r="T51" i="2"/>
  <c r="N51" i="2"/>
  <c r="K51" i="2"/>
  <c r="H51" i="2"/>
  <c r="E51" i="2"/>
  <c r="C51" i="2"/>
  <c r="W50" i="2"/>
  <c r="T50" i="2"/>
  <c r="N50" i="2"/>
  <c r="K50" i="2"/>
  <c r="H50" i="2"/>
  <c r="E50" i="2"/>
  <c r="C50" i="2"/>
  <c r="W49" i="2"/>
  <c r="T49" i="2"/>
  <c r="N49" i="2"/>
  <c r="K49" i="2"/>
  <c r="H49" i="2"/>
  <c r="E49" i="2"/>
  <c r="C49" i="2"/>
  <c r="W48" i="2"/>
  <c r="T48" i="2"/>
  <c r="N48" i="2"/>
  <c r="K48" i="2"/>
  <c r="H48" i="2"/>
  <c r="E48" i="2"/>
  <c r="C48" i="2"/>
  <c r="W47" i="2"/>
  <c r="T47" i="2"/>
  <c r="N47" i="2"/>
  <c r="K47" i="2"/>
  <c r="H47" i="2"/>
  <c r="E47" i="2"/>
  <c r="C47" i="2"/>
  <c r="W46" i="2"/>
  <c r="T46" i="2"/>
  <c r="N46" i="2"/>
  <c r="K46" i="2"/>
  <c r="H46" i="2"/>
  <c r="E46" i="2"/>
  <c r="C46" i="2"/>
  <c r="W45" i="2"/>
  <c r="T45" i="2"/>
  <c r="N45" i="2"/>
  <c r="K45" i="2"/>
  <c r="H45" i="2"/>
  <c r="E45" i="2"/>
  <c r="C45" i="2"/>
  <c r="W44" i="2"/>
  <c r="T44" i="2"/>
  <c r="N44" i="2"/>
  <c r="K44" i="2"/>
  <c r="H44" i="2"/>
  <c r="E44" i="2"/>
  <c r="C44" i="2"/>
  <c r="W43" i="2"/>
  <c r="T43" i="2"/>
  <c r="N43" i="2"/>
  <c r="K43" i="2"/>
  <c r="H43" i="2"/>
  <c r="E43" i="2"/>
  <c r="C43" i="2"/>
  <c r="W42" i="2"/>
  <c r="T42" i="2"/>
  <c r="N42" i="2"/>
  <c r="K42" i="2"/>
  <c r="H42" i="2"/>
  <c r="E42" i="2"/>
  <c r="C42" i="2"/>
  <c r="W41" i="2"/>
  <c r="T41" i="2"/>
  <c r="N41" i="2"/>
  <c r="K41" i="2"/>
  <c r="H41" i="2"/>
  <c r="E41" i="2"/>
  <c r="C41" i="2"/>
  <c r="V39" i="2"/>
  <c r="W39" i="2" s="1"/>
  <c r="S39" i="2"/>
  <c r="T39" i="2" s="1"/>
  <c r="M39" i="2"/>
  <c r="N39" i="2" s="1"/>
  <c r="J39" i="2"/>
  <c r="K39" i="2" s="1"/>
  <c r="G39" i="2"/>
  <c r="H39" i="2" s="1"/>
  <c r="D39" i="2"/>
  <c r="E39" i="2" s="1"/>
  <c r="B39" i="2"/>
  <c r="C39" i="2" s="1"/>
  <c r="W37" i="2"/>
  <c r="T37" i="2"/>
  <c r="Q37" i="2"/>
  <c r="N37" i="2"/>
  <c r="K37" i="2"/>
  <c r="H37" i="2"/>
  <c r="E37" i="2"/>
  <c r="C37" i="2"/>
  <c r="W36" i="2"/>
  <c r="T36" i="2"/>
  <c r="Q36" i="2"/>
  <c r="N36" i="2"/>
  <c r="K36" i="2"/>
  <c r="H36" i="2"/>
  <c r="E36" i="2"/>
  <c r="C36" i="2"/>
  <c r="W35" i="2"/>
  <c r="T35" i="2"/>
  <c r="Q35" i="2"/>
  <c r="N35" i="2"/>
  <c r="K35" i="2"/>
  <c r="H35" i="2"/>
  <c r="E35" i="2"/>
  <c r="C35" i="2"/>
  <c r="W34" i="2"/>
  <c r="T34" i="2"/>
  <c r="Q34" i="2"/>
  <c r="N34" i="2"/>
  <c r="K34" i="2"/>
  <c r="H34" i="2"/>
  <c r="E34" i="2"/>
  <c r="C34" i="2"/>
  <c r="W33" i="2"/>
  <c r="T33" i="2"/>
  <c r="Q33" i="2"/>
  <c r="N33" i="2"/>
  <c r="K33" i="2"/>
  <c r="H33" i="2"/>
  <c r="E33" i="2"/>
  <c r="C33" i="2"/>
  <c r="W32" i="2"/>
  <c r="T32" i="2"/>
  <c r="Q32" i="2"/>
  <c r="N32" i="2"/>
  <c r="K32" i="2"/>
  <c r="H32" i="2"/>
  <c r="E32" i="2"/>
  <c r="C32" i="2"/>
  <c r="W31" i="2"/>
  <c r="T31" i="2"/>
  <c r="Q31" i="2"/>
  <c r="N31" i="2"/>
  <c r="K31" i="2"/>
  <c r="H31" i="2"/>
  <c r="E31" i="2"/>
  <c r="C31" i="2"/>
  <c r="W30" i="2"/>
  <c r="T30" i="2"/>
  <c r="Q30" i="2"/>
  <c r="N30" i="2"/>
  <c r="K30" i="2"/>
  <c r="H30" i="2"/>
  <c r="E30" i="2"/>
  <c r="C30" i="2"/>
  <c r="W29" i="2"/>
  <c r="T29" i="2"/>
  <c r="Q29" i="2"/>
  <c r="N29" i="2"/>
  <c r="K29" i="2"/>
  <c r="H29" i="2"/>
  <c r="E29" i="2"/>
  <c r="C29" i="2"/>
  <c r="W28" i="2"/>
  <c r="T28" i="2"/>
  <c r="Q28" i="2"/>
  <c r="N28" i="2"/>
  <c r="K28" i="2"/>
  <c r="H28" i="2"/>
  <c r="E28" i="2"/>
  <c r="C28" i="2"/>
  <c r="W27" i="2"/>
  <c r="T27" i="2"/>
  <c r="Q27" i="2"/>
  <c r="N27" i="2"/>
  <c r="K27" i="2"/>
  <c r="H27" i="2"/>
  <c r="E27" i="2"/>
  <c r="C27" i="2"/>
  <c r="W26" i="2"/>
  <c r="T26" i="2"/>
  <c r="Q26" i="2"/>
  <c r="N26" i="2"/>
  <c r="K26" i="2"/>
  <c r="H26" i="2"/>
  <c r="E26" i="2"/>
  <c r="C26" i="2"/>
  <c r="W25" i="2"/>
  <c r="T25" i="2"/>
  <c r="Q25" i="2"/>
  <c r="N25" i="2"/>
  <c r="K25" i="2"/>
  <c r="H25" i="2"/>
  <c r="E25" i="2"/>
  <c r="C25" i="2"/>
  <c r="W24" i="2"/>
  <c r="T24" i="2"/>
  <c r="Q24" i="2"/>
  <c r="N24" i="2"/>
  <c r="K24" i="2"/>
  <c r="H24" i="2"/>
  <c r="E24" i="2"/>
  <c r="C24" i="2"/>
  <c r="W23" i="2"/>
  <c r="T23" i="2"/>
  <c r="Q23" i="2"/>
  <c r="N23" i="2"/>
  <c r="K23" i="2"/>
  <c r="H23" i="2"/>
  <c r="E23" i="2"/>
  <c r="C23" i="2"/>
  <c r="W22" i="2"/>
  <c r="T22" i="2"/>
  <c r="Q22" i="2"/>
  <c r="N22" i="2"/>
  <c r="K22" i="2"/>
  <c r="H22" i="2"/>
  <c r="E22" i="2"/>
  <c r="C22" i="2"/>
  <c r="W21" i="2"/>
  <c r="T21" i="2"/>
  <c r="Q21" i="2"/>
  <c r="N21" i="2"/>
  <c r="K21" i="2"/>
  <c r="H21" i="2"/>
  <c r="E21" i="2"/>
  <c r="C21" i="2"/>
  <c r="W20" i="2"/>
  <c r="T20" i="2"/>
  <c r="Q20" i="2"/>
  <c r="N20" i="2"/>
  <c r="K20" i="2"/>
  <c r="H20" i="2"/>
  <c r="E20" i="2"/>
  <c r="C20" i="2"/>
  <c r="W19" i="2"/>
  <c r="T19" i="2"/>
  <c r="Q19" i="2"/>
  <c r="N19" i="2"/>
  <c r="K19" i="2"/>
  <c r="H19" i="2"/>
  <c r="E19" i="2"/>
  <c r="C19" i="2"/>
  <c r="W18" i="2"/>
  <c r="T18" i="2"/>
  <c r="Q18" i="2"/>
  <c r="N18" i="2"/>
  <c r="K18" i="2"/>
  <c r="H18" i="2"/>
  <c r="E18" i="2"/>
  <c r="C18" i="2"/>
  <c r="W17" i="2"/>
  <c r="T17" i="2"/>
  <c r="Q17" i="2"/>
  <c r="N17" i="2"/>
  <c r="K17" i="2"/>
  <c r="H17" i="2"/>
  <c r="E17" i="2"/>
  <c r="C17" i="2"/>
  <c r="W16" i="2"/>
  <c r="T16" i="2"/>
  <c r="Q16" i="2"/>
  <c r="N16" i="2"/>
  <c r="K16" i="2"/>
  <c r="H16" i="2"/>
  <c r="E16" i="2"/>
  <c r="C16" i="2"/>
  <c r="W15" i="2"/>
  <c r="T15" i="2"/>
  <c r="Q15" i="2"/>
  <c r="N15" i="2"/>
  <c r="K15" i="2"/>
  <c r="H15" i="2"/>
  <c r="E15" i="2"/>
  <c r="C15" i="2"/>
  <c r="W14" i="2"/>
  <c r="T14" i="2"/>
  <c r="Q14" i="2"/>
  <c r="N14" i="2"/>
  <c r="K14" i="2"/>
  <c r="H14" i="2"/>
  <c r="E14" i="2"/>
  <c r="C14" i="2"/>
  <c r="W13" i="2"/>
  <c r="T13" i="2"/>
  <c r="Q13" i="2"/>
  <c r="N13" i="2"/>
  <c r="K13" i="2"/>
  <c r="H13" i="2"/>
  <c r="E13" i="2"/>
  <c r="C13" i="2"/>
  <c r="W12" i="2"/>
  <c r="T12" i="2"/>
  <c r="Q12" i="2"/>
  <c r="N12" i="2"/>
  <c r="K12" i="2"/>
  <c r="H12" i="2"/>
  <c r="E12" i="2"/>
  <c r="C12" i="2"/>
  <c r="W11" i="2"/>
  <c r="T11" i="2"/>
  <c r="Q11" i="2"/>
  <c r="N11" i="2"/>
  <c r="K11" i="2"/>
  <c r="H11" i="2"/>
  <c r="E11" i="2"/>
  <c r="C11" i="2"/>
  <c r="W10" i="2"/>
  <c r="T10" i="2"/>
  <c r="Q10" i="2"/>
  <c r="N10" i="2"/>
  <c r="K10" i="2"/>
  <c r="H10" i="2"/>
  <c r="E10" i="2"/>
  <c r="C10" i="2"/>
  <c r="W9" i="2"/>
  <c r="T9" i="2"/>
  <c r="Q9" i="2"/>
  <c r="N9" i="2"/>
  <c r="K9" i="2"/>
  <c r="H9" i="2"/>
  <c r="E9" i="2"/>
  <c r="C9" i="2"/>
  <c r="W8" i="2"/>
  <c r="T8" i="2"/>
  <c r="Q8" i="2"/>
  <c r="N8" i="2"/>
  <c r="K8" i="2"/>
  <c r="H8" i="2"/>
  <c r="E8" i="2"/>
  <c r="C8" i="2"/>
  <c r="W7" i="2"/>
  <c r="T7" i="2"/>
  <c r="Q7" i="2"/>
  <c r="N7" i="2"/>
  <c r="K7" i="2"/>
  <c r="H7" i="2"/>
  <c r="E7" i="2"/>
  <c r="C7" i="2"/>
  <c r="V4" i="2"/>
  <c r="W4" i="2" s="1"/>
  <c r="S4" i="2"/>
  <c r="T4" i="2" s="1"/>
  <c r="P4" i="2"/>
  <c r="Q4" i="2" s="1"/>
  <c r="M4" i="2"/>
  <c r="N4" i="2" s="1"/>
  <c r="J4" i="2"/>
  <c r="K4" i="2" s="1"/>
  <c r="G4" i="2"/>
  <c r="H4" i="2" s="1"/>
  <c r="D4" i="2"/>
  <c r="E4" i="2" s="1"/>
  <c r="B4" i="2"/>
  <c r="C4" i="2" s="1"/>
  <c r="R3" i="2"/>
  <c r="I134" i="1"/>
  <c r="F134" i="1"/>
  <c r="D134" i="1"/>
  <c r="C134" i="1"/>
  <c r="B134" i="1"/>
  <c r="I102" i="1"/>
  <c r="F102" i="1"/>
  <c r="D102" i="1"/>
  <c r="C102" i="1"/>
  <c r="B102" i="1"/>
  <c r="I69" i="1"/>
  <c r="F69" i="1"/>
  <c r="D69" i="1"/>
  <c r="C69" i="1"/>
  <c r="B69" i="1"/>
  <c r="I37" i="1"/>
  <c r="F37" i="1"/>
  <c r="D37" i="1"/>
  <c r="C37" i="1"/>
  <c r="B37" i="1"/>
  <c r="I4" i="1"/>
  <c r="F4" i="1"/>
  <c r="D4" i="1"/>
  <c r="C4" i="1"/>
  <c r="B4" i="1"/>
  <c r="W105" i="3" l="1"/>
  <c r="R180" i="10"/>
  <c r="AA252" i="10"/>
  <c r="L110" i="9"/>
  <c r="X110" i="9"/>
  <c r="S331" i="11"/>
  <c r="J320" i="9"/>
  <c r="G321" i="9"/>
  <c r="K147" i="6"/>
  <c r="R73" i="5"/>
  <c r="U400" i="5"/>
  <c r="G141" i="10"/>
  <c r="Q206" i="3"/>
  <c r="H175" i="4"/>
  <c r="E402" i="6"/>
  <c r="K39" i="6"/>
  <c r="U302" i="7"/>
  <c r="C377" i="7"/>
  <c r="G116" i="10"/>
  <c r="H5" i="3"/>
  <c r="C110" i="9"/>
  <c r="C247" i="4"/>
  <c r="L2" i="5"/>
  <c r="L75" i="7"/>
  <c r="X225" i="7"/>
  <c r="F181" i="10"/>
  <c r="R181" i="10"/>
  <c r="L182" i="10"/>
  <c r="X182" i="10"/>
  <c r="H389" i="4"/>
  <c r="K366" i="6"/>
  <c r="F41" i="7"/>
  <c r="F337" i="7"/>
  <c r="T105" i="3"/>
  <c r="Y246" i="4"/>
  <c r="V257" i="6"/>
  <c r="F325" i="5"/>
  <c r="U301" i="7"/>
  <c r="R414" i="7"/>
  <c r="K39" i="4"/>
  <c r="R398" i="5"/>
  <c r="X262" i="7"/>
  <c r="X375" i="7"/>
  <c r="K211" i="4"/>
  <c r="E318" i="4"/>
  <c r="C76" i="8"/>
  <c r="F75" i="8"/>
  <c r="C317" i="4"/>
  <c r="H40" i="6"/>
  <c r="V219" i="6"/>
  <c r="S328" i="6"/>
  <c r="X150" i="7"/>
  <c r="X337" i="7"/>
  <c r="F413" i="7"/>
  <c r="C252" i="10"/>
  <c r="R253" i="10"/>
  <c r="X322" i="10"/>
  <c r="N5" i="3"/>
  <c r="N210" i="4"/>
  <c r="Y388" i="4"/>
  <c r="V39" i="6"/>
  <c r="K184" i="6"/>
  <c r="K257" i="6"/>
  <c r="X73" i="5"/>
  <c r="K388" i="4"/>
  <c r="H365" i="6"/>
  <c r="L287" i="5"/>
  <c r="R113" i="8"/>
  <c r="L72" i="5"/>
  <c r="N318" i="4"/>
  <c r="S147" i="6"/>
  <c r="E185" i="6"/>
  <c r="F225" i="7"/>
  <c r="R152" i="8"/>
  <c r="AD227" i="8"/>
  <c r="L413" i="8"/>
  <c r="F413" i="8"/>
  <c r="X413" i="8"/>
  <c r="R415" i="8"/>
  <c r="L415" i="8"/>
  <c r="O370" i="9"/>
  <c r="J158" i="11"/>
  <c r="J166" i="11"/>
  <c r="F113" i="7"/>
  <c r="K273" i="3"/>
  <c r="S175" i="4"/>
  <c r="E184" i="6"/>
  <c r="S184" i="6"/>
  <c r="L224" i="7"/>
  <c r="R295" i="9"/>
  <c r="H332" i="9"/>
  <c r="AA217" i="10"/>
  <c r="N138" i="3"/>
  <c r="S257" i="6"/>
  <c r="L149" i="7"/>
  <c r="R40" i="8"/>
  <c r="AD110" i="9"/>
  <c r="R340" i="8"/>
  <c r="G258" i="9"/>
  <c r="C146" i="10"/>
  <c r="L180" i="10"/>
  <c r="E284" i="4"/>
  <c r="F114" i="7"/>
  <c r="X360" i="10"/>
  <c r="Y3" i="6"/>
  <c r="E176" i="4"/>
  <c r="X323" i="5"/>
  <c r="R264" i="8"/>
  <c r="AD263" i="8"/>
  <c r="L265" i="8"/>
  <c r="F301" i="8"/>
  <c r="X407" i="9"/>
  <c r="F322" i="10"/>
  <c r="F324" i="10"/>
  <c r="X324" i="10"/>
  <c r="W206" i="3"/>
  <c r="L73" i="9"/>
  <c r="I288" i="5"/>
  <c r="I414" i="7"/>
  <c r="V389" i="4"/>
  <c r="K40" i="6"/>
  <c r="K41" i="6"/>
  <c r="I413" i="7"/>
  <c r="O3" i="8"/>
  <c r="I76" i="8"/>
  <c r="H39" i="4"/>
  <c r="K246" i="4"/>
  <c r="E39" i="6"/>
  <c r="S73" i="6"/>
  <c r="L323" i="5"/>
  <c r="X41" i="8"/>
  <c r="C378" i="8"/>
  <c r="L294" i="9"/>
  <c r="C332" i="9"/>
  <c r="R332" i="9"/>
  <c r="AD407" i="9"/>
  <c r="J160" i="11"/>
  <c r="I146" i="10"/>
  <c r="U146" i="10"/>
  <c r="X216" i="10"/>
  <c r="I216" i="10"/>
  <c r="F217" i="10"/>
  <c r="R217" i="10"/>
  <c r="C217" i="10"/>
  <c r="O217" i="10"/>
  <c r="R287" i="10"/>
  <c r="C288" i="10"/>
  <c r="AA288" i="10"/>
  <c r="L289" i="10"/>
  <c r="X289" i="10"/>
  <c r="I289" i="10"/>
  <c r="C112" i="6"/>
  <c r="X114" i="7"/>
  <c r="X187" i="7"/>
  <c r="L263" i="8"/>
  <c r="R265" i="8"/>
  <c r="R39" i="9"/>
  <c r="L358" i="10"/>
  <c r="I359" i="10"/>
  <c r="F360" i="10"/>
  <c r="R360" i="10"/>
  <c r="L108" i="5"/>
  <c r="F301" i="7"/>
  <c r="G317" i="9"/>
  <c r="V317" i="9"/>
  <c r="K38" i="3"/>
  <c r="S2" i="6"/>
  <c r="S4" i="6"/>
  <c r="C256" i="6"/>
  <c r="E367" i="6"/>
  <c r="Y39" i="6"/>
  <c r="E74" i="6"/>
  <c r="I377" i="8"/>
  <c r="O378" i="8"/>
  <c r="C293" i="9"/>
  <c r="L332" i="9"/>
  <c r="E406" i="9"/>
  <c r="O146" i="10"/>
  <c r="AA146" i="10"/>
  <c r="L215" i="10"/>
  <c r="O215" i="10"/>
  <c r="L217" i="10"/>
  <c r="X217" i="10"/>
  <c r="I217" i="10"/>
  <c r="U217" i="10"/>
  <c r="X288" i="10"/>
  <c r="F289" i="10"/>
  <c r="R289" i="10"/>
  <c r="C289" i="10"/>
  <c r="H112" i="6"/>
  <c r="F398" i="5"/>
  <c r="AD188" i="8"/>
  <c r="X263" i="8"/>
  <c r="R358" i="10"/>
  <c r="L360" i="10"/>
  <c r="H248" i="4"/>
  <c r="C39" i="4"/>
  <c r="E247" i="4"/>
  <c r="S318" i="4"/>
  <c r="V353" i="4"/>
  <c r="X414" i="8"/>
  <c r="X295" i="9"/>
  <c r="J289" i="11"/>
  <c r="E39" i="4"/>
  <c r="H247" i="4"/>
  <c r="X108" i="5"/>
  <c r="X150" i="8"/>
  <c r="F264" i="8"/>
  <c r="L181" i="10"/>
  <c r="X181" i="10"/>
  <c r="F182" i="10"/>
  <c r="R182" i="10"/>
  <c r="C182" i="10"/>
  <c r="F252" i="10"/>
  <c r="L253" i="10"/>
  <c r="V205" i="9"/>
  <c r="X368" i="9"/>
  <c r="AD368" i="9"/>
  <c r="J240" i="11"/>
  <c r="G257" i="11"/>
  <c r="J270" i="11"/>
  <c r="O359" i="10"/>
  <c r="V230" i="9"/>
  <c r="G296" i="9"/>
  <c r="V296" i="9"/>
  <c r="G220" i="11"/>
  <c r="G225" i="11"/>
  <c r="G241" i="11"/>
  <c r="G255" i="11"/>
  <c r="J276" i="11"/>
  <c r="J302" i="11"/>
  <c r="S351" i="11"/>
  <c r="I182" i="10"/>
  <c r="I252" i="10"/>
  <c r="O252" i="10"/>
  <c r="X264" i="8"/>
  <c r="O289" i="10"/>
  <c r="H172" i="3"/>
  <c r="Y141" i="4"/>
  <c r="N247" i="4"/>
  <c r="C282" i="4"/>
  <c r="N112" i="6"/>
  <c r="O332" i="9"/>
  <c r="U359" i="10"/>
  <c r="K239" i="3"/>
  <c r="H210" i="4"/>
  <c r="V210" i="4"/>
  <c r="C3" i="6"/>
  <c r="K112" i="6"/>
  <c r="E112" i="6"/>
  <c r="C74" i="9"/>
  <c r="J250" i="9"/>
  <c r="R369" i="9"/>
  <c r="G111" i="11"/>
  <c r="C215" i="11"/>
  <c r="E216" i="11"/>
  <c r="E172" i="3"/>
  <c r="Q172" i="3"/>
  <c r="N73" i="6"/>
  <c r="J137" i="10"/>
  <c r="O182" i="10"/>
  <c r="U252" i="10"/>
  <c r="F263" i="8"/>
  <c r="X265" i="8"/>
  <c r="L340" i="8"/>
  <c r="F41" i="9"/>
  <c r="L41" i="9"/>
  <c r="V337" i="9"/>
  <c r="G41" i="11"/>
  <c r="V41" i="11"/>
  <c r="C180" i="11"/>
  <c r="U289" i="10"/>
  <c r="E273" i="3"/>
  <c r="Q273" i="3"/>
  <c r="Y210" i="4"/>
  <c r="C246" i="4"/>
  <c r="K247" i="4"/>
  <c r="K283" i="4"/>
  <c r="H317" i="4"/>
  <c r="V318" i="4"/>
  <c r="K354" i="4"/>
  <c r="N3" i="6"/>
  <c r="S40" i="6"/>
  <c r="S112" i="6"/>
  <c r="Y183" i="6"/>
  <c r="H293" i="6"/>
  <c r="K401" i="6"/>
  <c r="Y402" i="6"/>
  <c r="R362" i="5"/>
  <c r="R300" i="7"/>
  <c r="F113" i="8"/>
  <c r="U72" i="9"/>
  <c r="AG72" i="9"/>
  <c r="X73" i="9"/>
  <c r="J265" i="9"/>
  <c r="J281" i="9"/>
  <c r="X255" i="9"/>
  <c r="G282" i="9"/>
  <c r="L293" i="9"/>
  <c r="X294" i="9"/>
  <c r="AA293" i="9"/>
  <c r="V301" i="9"/>
  <c r="J304" i="9"/>
  <c r="G305" i="9"/>
  <c r="V305" i="9"/>
  <c r="G320" i="9"/>
  <c r="X332" i="9"/>
  <c r="AD332" i="9"/>
  <c r="O369" i="9"/>
  <c r="L368" i="9"/>
  <c r="R368" i="9"/>
  <c r="H368" i="9"/>
  <c r="V383" i="9"/>
  <c r="X370" i="9"/>
  <c r="C370" i="9"/>
  <c r="L370" i="9"/>
  <c r="R370" i="9"/>
  <c r="L406" i="9"/>
  <c r="R405" i="9"/>
  <c r="AD406" i="9"/>
  <c r="R407" i="9"/>
  <c r="C4" i="11"/>
  <c r="AA4" i="11"/>
  <c r="O73" i="11"/>
  <c r="C72" i="11"/>
  <c r="AA72" i="11"/>
  <c r="C74" i="11"/>
  <c r="X74" i="11"/>
  <c r="O180" i="11"/>
  <c r="J211" i="11"/>
  <c r="G381" i="11"/>
  <c r="S383" i="11"/>
  <c r="X358" i="10"/>
  <c r="E141" i="4"/>
  <c r="Q141" i="4"/>
  <c r="C141" i="4"/>
  <c r="N141" i="4"/>
  <c r="C388" i="4"/>
  <c r="N389" i="4"/>
  <c r="Y2" i="6"/>
  <c r="E111" i="6"/>
  <c r="V365" i="6"/>
  <c r="X38" i="5"/>
  <c r="C295" i="9"/>
  <c r="L295" i="9"/>
  <c r="H330" i="9"/>
  <c r="X331" i="9"/>
  <c r="AD331" i="9"/>
  <c r="R73" i="10"/>
  <c r="F146" i="10"/>
  <c r="L146" i="10"/>
  <c r="R146" i="10"/>
  <c r="X146" i="10"/>
  <c r="X287" i="5"/>
  <c r="F361" i="5"/>
  <c r="R150" i="8"/>
  <c r="L225" i="8"/>
  <c r="X225" i="8"/>
  <c r="F225" i="8"/>
  <c r="AD225" i="8"/>
  <c r="F227" i="8"/>
  <c r="R227" i="8"/>
  <c r="L227" i="8"/>
  <c r="X227" i="8"/>
  <c r="AD264" i="8"/>
  <c r="F414" i="8"/>
  <c r="X415" i="8"/>
  <c r="O109" i="9"/>
  <c r="U109" i="9"/>
  <c r="AA109" i="9"/>
  <c r="AG109" i="9"/>
  <c r="C219" i="9"/>
  <c r="G247" i="9"/>
  <c r="V340" i="9"/>
  <c r="J343" i="9"/>
  <c r="J347" i="9"/>
  <c r="G409" i="9"/>
  <c r="G413" i="9"/>
  <c r="J416" i="9"/>
  <c r="G417" i="9"/>
  <c r="C40" i="11"/>
  <c r="AA40" i="11"/>
  <c r="O40" i="11"/>
  <c r="L109" i="11"/>
  <c r="H108" i="11"/>
  <c r="X108" i="11"/>
  <c r="AD108" i="11"/>
  <c r="J223" i="11"/>
  <c r="J389" i="11"/>
  <c r="J36" i="10"/>
  <c r="C111" i="10"/>
  <c r="J127" i="10"/>
  <c r="O111" i="10"/>
  <c r="U182" i="10"/>
  <c r="AA182" i="10"/>
  <c r="X251" i="10"/>
  <c r="L322" i="10"/>
  <c r="R322" i="10"/>
  <c r="C323" i="10"/>
  <c r="I323" i="10"/>
  <c r="O323" i="10"/>
  <c r="U323" i="10"/>
  <c r="AA323" i="10"/>
  <c r="L324" i="10"/>
  <c r="R324" i="10"/>
  <c r="R109" i="5"/>
  <c r="W273" i="3"/>
  <c r="H246" i="4"/>
  <c r="H353" i="4"/>
  <c r="K75" i="6"/>
  <c r="E256" i="6"/>
  <c r="F377" i="8"/>
  <c r="AD377" i="8"/>
  <c r="L377" i="8"/>
  <c r="X377" i="8"/>
  <c r="L378" i="8"/>
  <c r="X378" i="8"/>
  <c r="F378" i="8"/>
  <c r="R378" i="8"/>
  <c r="AD378" i="8"/>
  <c r="C414" i="8"/>
  <c r="O414" i="8"/>
  <c r="AA414" i="8"/>
  <c r="I415" i="8"/>
  <c r="U415" i="8"/>
  <c r="O145" i="9"/>
  <c r="V173" i="9"/>
  <c r="AA180" i="9"/>
  <c r="X256" i="9"/>
  <c r="V306" i="9"/>
  <c r="X39" i="11"/>
  <c r="AD39" i="11"/>
  <c r="O38" i="11"/>
  <c r="T39" i="11"/>
  <c r="O74" i="11"/>
  <c r="R143" i="11"/>
  <c r="X144" i="11"/>
  <c r="X145" i="11"/>
  <c r="AA289" i="10"/>
  <c r="C211" i="4"/>
  <c r="E282" i="4"/>
  <c r="E2" i="6"/>
  <c r="S3" i="6"/>
  <c r="C220" i="6"/>
  <c r="Y256" i="6"/>
  <c r="C294" i="6"/>
  <c r="V329" i="6"/>
  <c r="X2" i="5"/>
  <c r="R41" i="7"/>
  <c r="R40" i="7"/>
  <c r="R375" i="7"/>
  <c r="R376" i="7"/>
  <c r="R413" i="7"/>
  <c r="X257" i="9"/>
  <c r="AD257" i="9"/>
  <c r="R293" i="9"/>
  <c r="R294" i="9"/>
  <c r="AD295" i="9"/>
  <c r="AA295" i="9"/>
  <c r="V312" i="9"/>
  <c r="T295" i="9"/>
  <c r="J316" i="9"/>
  <c r="H295" i="9"/>
  <c r="C276" i="2"/>
  <c r="W239" i="3"/>
  <c r="V141" i="4"/>
  <c r="H141" i="4"/>
  <c r="S141" i="4"/>
  <c r="Y175" i="4"/>
  <c r="N282" i="4"/>
  <c r="S282" i="4"/>
  <c r="E317" i="4"/>
  <c r="E353" i="4"/>
  <c r="S353" i="4"/>
  <c r="Y353" i="4"/>
  <c r="H388" i="4"/>
  <c r="K111" i="6"/>
  <c r="C110" i="6"/>
  <c r="N110" i="6"/>
  <c r="S110" i="6"/>
  <c r="H110" i="6"/>
  <c r="Y110" i="6"/>
  <c r="E146" i="6"/>
  <c r="N257" i="6"/>
  <c r="E328" i="6"/>
  <c r="K328" i="6"/>
  <c r="Y328" i="6"/>
  <c r="S401" i="6"/>
  <c r="N402" i="6"/>
  <c r="V401" i="6"/>
  <c r="V402" i="6"/>
  <c r="F187" i="7"/>
  <c r="L188" i="7"/>
  <c r="L263" i="7"/>
  <c r="X301" i="7"/>
  <c r="F375" i="7"/>
  <c r="G130" i="10"/>
  <c r="E111" i="10"/>
  <c r="F21" i="11"/>
  <c r="E4" i="11"/>
  <c r="C172" i="3"/>
  <c r="N172" i="3"/>
  <c r="C273" i="3"/>
  <c r="N273" i="3"/>
  <c r="K176" i="4"/>
  <c r="V246" i="4"/>
  <c r="H282" i="4"/>
  <c r="V388" i="4"/>
  <c r="H2" i="6"/>
  <c r="E75" i="6"/>
  <c r="Y75" i="6"/>
  <c r="C257" i="6"/>
  <c r="C402" i="6"/>
  <c r="L38" i="5"/>
  <c r="L39" i="5"/>
  <c r="F3" i="7"/>
  <c r="AD255" i="9"/>
  <c r="O330" i="9"/>
  <c r="F100" i="11"/>
  <c r="G100" i="11"/>
  <c r="X75" i="8"/>
  <c r="X114" i="8"/>
  <c r="F151" i="8"/>
  <c r="R151" i="8"/>
  <c r="AD151" i="8"/>
  <c r="L150" i="8"/>
  <c r="L152" i="8"/>
  <c r="X152" i="8"/>
  <c r="F152" i="8"/>
  <c r="AD152" i="8"/>
  <c r="R263" i="8"/>
  <c r="L264" i="8"/>
  <c r="F265" i="8"/>
  <c r="AD265" i="8"/>
  <c r="C302" i="8"/>
  <c r="O302" i="8"/>
  <c r="AA302" i="8"/>
  <c r="I303" i="8"/>
  <c r="U303" i="8"/>
  <c r="R413" i="8"/>
  <c r="AD414" i="8"/>
  <c r="L414" i="8"/>
  <c r="F415" i="8"/>
  <c r="AD415" i="8"/>
  <c r="J221" i="9"/>
  <c r="H217" i="9"/>
  <c r="L257" i="9"/>
  <c r="R257" i="9"/>
  <c r="AA257" i="9"/>
  <c r="E257" i="9"/>
  <c r="O257" i="9"/>
  <c r="T257" i="9"/>
  <c r="C257" i="9"/>
  <c r="O368" i="9"/>
  <c r="L369" i="9"/>
  <c r="H370" i="9"/>
  <c r="C368" i="9"/>
  <c r="L407" i="9"/>
  <c r="T40" i="11"/>
  <c r="E72" i="11"/>
  <c r="AA74" i="11"/>
  <c r="AD74" i="11"/>
  <c r="F189" i="8"/>
  <c r="R189" i="8"/>
  <c r="AD189" i="8"/>
  <c r="L188" i="8"/>
  <c r="X188" i="8"/>
  <c r="L190" i="8"/>
  <c r="X190" i="8"/>
  <c r="F190" i="8"/>
  <c r="R190" i="8"/>
  <c r="AD190" i="8"/>
  <c r="AD413" i="8"/>
  <c r="R414" i="8"/>
  <c r="L143" i="9"/>
  <c r="X144" i="9"/>
  <c r="G227" i="9"/>
  <c r="J230" i="9"/>
  <c r="J234" i="9"/>
  <c r="G235" i="9"/>
  <c r="V235" i="9"/>
  <c r="J238" i="9"/>
  <c r="J241" i="9"/>
  <c r="G242" i="9"/>
  <c r="V242" i="9"/>
  <c r="O255" i="9"/>
  <c r="AA255" i="9"/>
  <c r="V265" i="9"/>
  <c r="J273" i="9"/>
  <c r="F288" i="9"/>
  <c r="E295" i="9"/>
  <c r="E331" i="9"/>
  <c r="O331" i="9"/>
  <c r="T330" i="9"/>
  <c r="T331" i="9"/>
  <c r="L330" i="9"/>
  <c r="R330" i="9"/>
  <c r="AA331" i="9"/>
  <c r="AA332" i="9"/>
  <c r="O4" i="11"/>
  <c r="G297" i="11"/>
  <c r="E287" i="11"/>
  <c r="I409" i="11"/>
  <c r="J409" i="11"/>
  <c r="C40" i="9"/>
  <c r="O40" i="9"/>
  <c r="AA40" i="9"/>
  <c r="F39" i="9"/>
  <c r="AD39" i="9"/>
  <c r="I40" i="9"/>
  <c r="U40" i="9"/>
  <c r="AG40" i="9"/>
  <c r="X41" i="9"/>
  <c r="L109" i="9"/>
  <c r="X109" i="9"/>
  <c r="C181" i="9"/>
  <c r="L181" i="9"/>
  <c r="R181" i="9"/>
  <c r="V195" i="9"/>
  <c r="X182" i="9"/>
  <c r="AD182" i="9"/>
  <c r="AA218" i="9"/>
  <c r="J242" i="9"/>
  <c r="G243" i="9"/>
  <c r="G250" i="9"/>
  <c r="V250" i="9"/>
  <c r="I296" i="9"/>
  <c r="H294" i="9"/>
  <c r="H293" i="9"/>
  <c r="O294" i="9"/>
  <c r="O293" i="9"/>
  <c r="E368" i="9"/>
  <c r="E369" i="9"/>
  <c r="T368" i="9"/>
  <c r="T369" i="9"/>
  <c r="I374" i="9"/>
  <c r="H369" i="9"/>
  <c r="AA370" i="9"/>
  <c r="AD370" i="9"/>
  <c r="F386" i="9"/>
  <c r="E370" i="9"/>
  <c r="U386" i="9"/>
  <c r="T370" i="9"/>
  <c r="F422" i="9"/>
  <c r="E407" i="9"/>
  <c r="I56" i="11"/>
  <c r="H40" i="11"/>
  <c r="J162" i="11"/>
  <c r="H145" i="11"/>
  <c r="F216" i="10"/>
  <c r="F215" i="10"/>
  <c r="R215" i="10"/>
  <c r="R216" i="10"/>
  <c r="U216" i="10"/>
  <c r="U215" i="10"/>
  <c r="O295" i="9"/>
  <c r="G355" i="9"/>
  <c r="C2" i="11"/>
  <c r="O3" i="11"/>
  <c r="J87" i="11"/>
  <c r="G88" i="11"/>
  <c r="V88" i="11"/>
  <c r="L74" i="11"/>
  <c r="R74" i="11"/>
  <c r="J96" i="11"/>
  <c r="L144" i="11"/>
  <c r="R144" i="11"/>
  <c r="X143" i="11"/>
  <c r="AD143" i="11"/>
  <c r="J387" i="11"/>
  <c r="C181" i="10"/>
  <c r="C180" i="10"/>
  <c r="I181" i="10"/>
  <c r="I180" i="10"/>
  <c r="O181" i="10"/>
  <c r="O180" i="10"/>
  <c r="U181" i="10"/>
  <c r="U180" i="10"/>
  <c r="AA181" i="10"/>
  <c r="AA180" i="10"/>
  <c r="O216" i="10"/>
  <c r="F287" i="10"/>
  <c r="F288" i="10"/>
  <c r="L287" i="10"/>
  <c r="L288" i="10"/>
  <c r="I288" i="10"/>
  <c r="I287" i="10"/>
  <c r="O288" i="10"/>
  <c r="O287" i="10"/>
  <c r="U288" i="10"/>
  <c r="U287" i="10"/>
  <c r="U304" i="9"/>
  <c r="C330" i="9"/>
  <c r="L331" i="9"/>
  <c r="R331" i="9"/>
  <c r="X330" i="9"/>
  <c r="AD330" i="9"/>
  <c r="J359" i="9"/>
  <c r="C407" i="9"/>
  <c r="J66" i="11"/>
  <c r="C73" i="11"/>
  <c r="G127" i="11"/>
  <c r="V127" i="11"/>
  <c r="G131" i="11"/>
  <c r="V131" i="11"/>
  <c r="I283" i="11"/>
  <c r="S419" i="11"/>
  <c r="G77" i="10"/>
  <c r="F180" i="10"/>
  <c r="R288" i="10"/>
  <c r="F340" i="8"/>
  <c r="G104" i="9"/>
  <c r="L219" i="9"/>
  <c r="R219" i="9"/>
  <c r="V238" i="9"/>
  <c r="G274" i="9"/>
  <c r="V273" i="9"/>
  <c r="J277" i="9"/>
  <c r="G278" i="9"/>
  <c r="V278" i="9"/>
  <c r="V281" i="9"/>
  <c r="V297" i="9"/>
  <c r="AA294" i="9"/>
  <c r="J312" i="9"/>
  <c r="E332" i="9"/>
  <c r="T332" i="9"/>
  <c r="G371" i="9"/>
  <c r="V371" i="9"/>
  <c r="V375" i="9"/>
  <c r="J389" i="9"/>
  <c r="E405" i="9"/>
  <c r="X405" i="9"/>
  <c r="AD405" i="9"/>
  <c r="V422" i="9"/>
  <c r="V6" i="11"/>
  <c r="C3" i="11"/>
  <c r="AA3" i="11"/>
  <c r="H4" i="11"/>
  <c r="X4" i="11"/>
  <c r="AD4" i="11"/>
  <c r="J56" i="11"/>
  <c r="E74" i="11"/>
  <c r="G96" i="11"/>
  <c r="J258" i="11"/>
  <c r="I257" i="11"/>
  <c r="S418" i="11"/>
  <c r="G432" i="11"/>
  <c r="U111" i="10"/>
  <c r="AA111" i="10"/>
  <c r="E144" i="10"/>
  <c r="E145" i="10"/>
  <c r="O145" i="10"/>
  <c r="U145" i="10"/>
  <c r="X180" i="10"/>
  <c r="I215" i="10"/>
  <c r="L252" i="10"/>
  <c r="L251" i="10"/>
  <c r="R252" i="10"/>
  <c r="R251" i="10"/>
  <c r="G233" i="11"/>
  <c r="C251" i="11"/>
  <c r="L252" i="11"/>
  <c r="R252" i="11"/>
  <c r="G364" i="11"/>
  <c r="J365" i="11"/>
  <c r="X359" i="11"/>
  <c r="X429" i="11"/>
  <c r="R430" i="11"/>
  <c r="G55" i="10"/>
  <c r="G90" i="10"/>
  <c r="L111" i="10"/>
  <c r="R111" i="10"/>
  <c r="X111" i="10"/>
  <c r="L145" i="10"/>
  <c r="R145" i="10"/>
  <c r="X145" i="10"/>
  <c r="C216" i="10"/>
  <c r="AA216" i="10"/>
  <c r="J193" i="11"/>
  <c r="J195" i="11"/>
  <c r="J207" i="11"/>
  <c r="J224" i="11"/>
  <c r="J239" i="11"/>
  <c r="X287" i="11"/>
  <c r="J346" i="11"/>
  <c r="G382" i="11"/>
  <c r="G416" i="11"/>
  <c r="G443" i="11"/>
  <c r="G59" i="10"/>
  <c r="G93" i="10"/>
  <c r="J129" i="10"/>
  <c r="G132" i="10"/>
  <c r="J135" i="10"/>
  <c r="F136" i="10"/>
  <c r="G138" i="10"/>
  <c r="C251" i="10"/>
  <c r="I251" i="10"/>
  <c r="O251" i="10"/>
  <c r="U251" i="10"/>
  <c r="AA251" i="10"/>
  <c r="C253" i="10"/>
  <c r="I253" i="10"/>
  <c r="O253" i="10"/>
  <c r="U253" i="10"/>
  <c r="AA253" i="10"/>
  <c r="C358" i="10"/>
  <c r="I358" i="10"/>
  <c r="O358" i="10"/>
  <c r="U358" i="10"/>
  <c r="AA358" i="10"/>
  <c r="F359" i="10"/>
  <c r="L359" i="10"/>
  <c r="R359" i="10"/>
  <c r="X359" i="10"/>
  <c r="C360" i="10"/>
  <c r="I360" i="10"/>
  <c r="O360" i="10"/>
  <c r="U360" i="10"/>
  <c r="AA360" i="10"/>
  <c r="AA395" i="10"/>
  <c r="H75" i="6"/>
  <c r="N220" i="6"/>
  <c r="V294" i="6"/>
  <c r="R3" i="7"/>
  <c r="F40" i="7"/>
  <c r="N276" i="2"/>
  <c r="K3" i="6"/>
  <c r="C40" i="6"/>
  <c r="R75" i="7"/>
  <c r="R113" i="7"/>
  <c r="R149" i="7"/>
  <c r="R187" i="7"/>
  <c r="R224" i="7"/>
  <c r="R262" i="7"/>
  <c r="L301" i="7"/>
  <c r="L300" i="7"/>
  <c r="E239" i="3"/>
  <c r="T172" i="3"/>
  <c r="V70" i="4"/>
  <c r="X2" i="8"/>
  <c r="F150" i="8"/>
  <c r="L303" i="8"/>
  <c r="X303" i="8"/>
  <c r="F303" i="8"/>
  <c r="R303" i="8"/>
  <c r="AD303" i="8"/>
  <c r="AD376" i="8"/>
  <c r="O74" i="9"/>
  <c r="U74" i="9"/>
  <c r="AA74" i="9"/>
  <c r="AG74" i="9"/>
  <c r="AD109" i="9"/>
  <c r="G124" i="9"/>
  <c r="E181" i="9"/>
  <c r="AA182" i="9"/>
  <c r="O182" i="9"/>
  <c r="I220" i="9"/>
  <c r="O218" i="9"/>
  <c r="I229" i="9"/>
  <c r="U229" i="9"/>
  <c r="F241" i="9"/>
  <c r="F242" i="9"/>
  <c r="V258" i="9"/>
  <c r="E255" i="9"/>
  <c r="AA256" i="9"/>
  <c r="O256" i="9"/>
  <c r="T255" i="9"/>
  <c r="G266" i="9"/>
  <c r="L337" i="7"/>
  <c r="C151" i="8"/>
  <c r="O151" i="8"/>
  <c r="AA151" i="8"/>
  <c r="I152" i="8"/>
  <c r="U152" i="8"/>
  <c r="F188" i="8"/>
  <c r="I226" i="8"/>
  <c r="U226" i="8"/>
  <c r="C227" i="8"/>
  <c r="O227" i="8"/>
  <c r="AA227" i="8"/>
  <c r="I302" i="8"/>
  <c r="U302" i="8"/>
  <c r="C303" i="8"/>
  <c r="O303" i="8"/>
  <c r="AA303" i="8"/>
  <c r="F339" i="8"/>
  <c r="R339" i="8"/>
  <c r="C377" i="8"/>
  <c r="O377" i="8"/>
  <c r="AA377" i="8"/>
  <c r="I378" i="8"/>
  <c r="U378" i="8"/>
  <c r="O72" i="9"/>
  <c r="F73" i="9"/>
  <c r="AD73" i="9"/>
  <c r="G96" i="9"/>
  <c r="G99" i="9"/>
  <c r="O110" i="9"/>
  <c r="U110" i="9"/>
  <c r="AA110" i="9"/>
  <c r="AG110" i="9"/>
  <c r="G183" i="9"/>
  <c r="J222" i="9"/>
  <c r="G223" i="9"/>
  <c r="U237" i="9"/>
  <c r="X219" i="9"/>
  <c r="O219" i="9"/>
  <c r="V243" i="9"/>
  <c r="H255" i="9"/>
  <c r="E256" i="9"/>
  <c r="T256" i="9"/>
  <c r="C41" i="9"/>
  <c r="AD41" i="9"/>
  <c r="I41" i="9"/>
  <c r="AD72" i="9"/>
  <c r="O108" i="9"/>
  <c r="U108" i="9"/>
  <c r="AA108" i="9"/>
  <c r="AG108" i="9"/>
  <c r="C143" i="9"/>
  <c r="R143" i="9"/>
  <c r="AD144" i="9"/>
  <c r="X145" i="9"/>
  <c r="AD145" i="9"/>
  <c r="V163" i="9"/>
  <c r="H145" i="9"/>
  <c r="F176" i="9"/>
  <c r="V183" i="9"/>
  <c r="E180" i="9"/>
  <c r="T180" i="9"/>
  <c r="C180" i="9"/>
  <c r="F222" i="9"/>
  <c r="J229" i="9"/>
  <c r="G230" i="9"/>
  <c r="J233" i="9"/>
  <c r="G234" i="9"/>
  <c r="I241" i="9"/>
  <c r="U241" i="9"/>
  <c r="U242" i="9"/>
  <c r="G248" i="9"/>
  <c r="AD256" i="9"/>
  <c r="H257" i="9"/>
  <c r="J261" i="9"/>
  <c r="G262" i="9"/>
  <c r="V262" i="9"/>
  <c r="G265" i="9"/>
  <c r="J269" i="9"/>
  <c r="G270" i="9"/>
  <c r="V270" i="9"/>
  <c r="U280" i="9"/>
  <c r="X189" i="8"/>
  <c r="L182" i="9"/>
  <c r="R182" i="9"/>
  <c r="V49" i="11"/>
  <c r="L40" i="11"/>
  <c r="O72" i="11"/>
  <c r="E73" i="11"/>
  <c r="V82" i="11"/>
  <c r="G102" i="11"/>
  <c r="R110" i="11"/>
  <c r="X110" i="11"/>
  <c r="AD110" i="11"/>
  <c r="H144" i="11"/>
  <c r="L145" i="11"/>
  <c r="R145" i="11"/>
  <c r="AD145" i="11"/>
  <c r="J170" i="11"/>
  <c r="J174" i="11"/>
  <c r="J237" i="11"/>
  <c r="R250" i="11"/>
  <c r="J274" i="11"/>
  <c r="J294" i="11"/>
  <c r="J311" i="11"/>
  <c r="J352" i="11"/>
  <c r="O358" i="11"/>
  <c r="S384" i="11"/>
  <c r="Q392" i="11"/>
  <c r="L392" i="11"/>
  <c r="F412" i="11"/>
  <c r="G412" i="11"/>
  <c r="E293" i="9"/>
  <c r="T293" i="9"/>
  <c r="AD294" i="9"/>
  <c r="U300" i="9"/>
  <c r="G308" i="9"/>
  <c r="V309" i="9"/>
  <c r="J314" i="9"/>
  <c r="AA330" i="9"/>
  <c r="H331" i="9"/>
  <c r="C331" i="9"/>
  <c r="J334" i="9"/>
  <c r="U339" i="9"/>
  <c r="J350" i="9"/>
  <c r="V352" i="9"/>
  <c r="V359" i="9"/>
  <c r="V379" i="9"/>
  <c r="G418" i="9"/>
  <c r="G421" i="9"/>
  <c r="AA407" i="9"/>
  <c r="G6" i="11"/>
  <c r="AA2" i="11"/>
  <c r="G7" i="11"/>
  <c r="U48" i="11"/>
  <c r="G69" i="11"/>
  <c r="AA73" i="11"/>
  <c r="U81" i="11"/>
  <c r="F102" i="11"/>
  <c r="V102" i="11"/>
  <c r="R109" i="11"/>
  <c r="J199" i="11"/>
  <c r="G222" i="11"/>
  <c r="X216" i="11"/>
  <c r="J235" i="11"/>
  <c r="I274" i="11"/>
  <c r="I293" i="11"/>
  <c r="G304" i="11"/>
  <c r="L288" i="11"/>
  <c r="R288" i="11"/>
  <c r="C288" i="11"/>
  <c r="S324" i="11"/>
  <c r="E322" i="11"/>
  <c r="J330" i="11"/>
  <c r="J339" i="11"/>
  <c r="L323" i="11"/>
  <c r="J343" i="11"/>
  <c r="E359" i="11"/>
  <c r="O359" i="11"/>
  <c r="S375" i="11"/>
  <c r="J378" i="11"/>
  <c r="R383" i="11"/>
  <c r="G420" i="11"/>
  <c r="F419" i="11"/>
  <c r="V320" i="9"/>
  <c r="U179" i="11"/>
  <c r="E181" i="11"/>
  <c r="J327" i="11"/>
  <c r="G347" i="11"/>
  <c r="S367" i="11"/>
  <c r="J285" i="9"/>
  <c r="G286" i="9"/>
  <c r="V286" i="9"/>
  <c r="E294" i="9"/>
  <c r="T294" i="9"/>
  <c r="C294" i="9"/>
  <c r="X293" i="9"/>
  <c r="AD293" i="9"/>
  <c r="J300" i="9"/>
  <c r="G313" i="9"/>
  <c r="J324" i="9"/>
  <c r="G325" i="9"/>
  <c r="V325" i="9"/>
  <c r="I342" i="9"/>
  <c r="V347" i="9"/>
  <c r="V360" i="9"/>
  <c r="V394" i="9"/>
  <c r="V398" i="9"/>
  <c r="U421" i="9"/>
  <c r="J433" i="9"/>
  <c r="L3" i="11"/>
  <c r="T38" i="11"/>
  <c r="C39" i="11"/>
  <c r="L39" i="11"/>
  <c r="R39" i="11"/>
  <c r="T109" i="11"/>
  <c r="G115" i="11"/>
  <c r="G119" i="11"/>
  <c r="G123" i="11"/>
  <c r="C144" i="11"/>
  <c r="J168" i="11"/>
  <c r="J191" i="11"/>
  <c r="J203" i="11"/>
  <c r="I222" i="11"/>
  <c r="G226" i="11"/>
  <c r="J241" i="11"/>
  <c r="L216" i="11"/>
  <c r="E252" i="11"/>
  <c r="G268" i="11"/>
  <c r="X252" i="11"/>
  <c r="E288" i="11"/>
  <c r="L286" i="11"/>
  <c r="R286" i="11"/>
  <c r="G313" i="11"/>
  <c r="H321" i="11"/>
  <c r="J326" i="11"/>
  <c r="I327" i="11"/>
  <c r="J331" i="11"/>
  <c r="G341" i="11"/>
  <c r="G353" i="11"/>
  <c r="J370" i="11"/>
  <c r="Q357" i="11"/>
  <c r="F373" i="11"/>
  <c r="G373" i="11"/>
  <c r="J386" i="11"/>
  <c r="Q359" i="11"/>
  <c r="J401" i="11"/>
  <c r="S402" i="11"/>
  <c r="J413" i="11"/>
  <c r="J421" i="11"/>
  <c r="J437" i="11"/>
  <c r="O430" i="11"/>
  <c r="U430" i="11"/>
  <c r="X430" i="11"/>
  <c r="E430" i="11"/>
  <c r="J13" i="10"/>
  <c r="J26" i="10"/>
  <c r="J35" i="10"/>
  <c r="J46" i="10"/>
  <c r="L42" i="10"/>
  <c r="J69" i="10"/>
  <c r="U110" i="10"/>
  <c r="AA110" i="10"/>
  <c r="G126" i="10"/>
  <c r="J131" i="10"/>
  <c r="G134" i="10"/>
  <c r="G139" i="10"/>
  <c r="J139" i="10"/>
  <c r="F140" i="10"/>
  <c r="C287" i="10"/>
  <c r="AA287" i="10"/>
  <c r="C322" i="10"/>
  <c r="I322" i="10"/>
  <c r="O322" i="10"/>
  <c r="U322" i="10"/>
  <c r="AA322" i="10"/>
  <c r="F323" i="10"/>
  <c r="L323" i="10"/>
  <c r="R323" i="10"/>
  <c r="X323" i="10"/>
  <c r="C324" i="10"/>
  <c r="I324" i="10"/>
  <c r="O324" i="10"/>
  <c r="U324" i="10"/>
  <c r="AA324" i="10"/>
  <c r="F358" i="10"/>
  <c r="C359" i="10"/>
  <c r="AA359" i="10"/>
  <c r="L394" i="11"/>
  <c r="S422" i="11"/>
  <c r="J431" i="11"/>
  <c r="H429" i="11"/>
  <c r="O429" i="11"/>
  <c r="I111" i="10"/>
  <c r="G129" i="10"/>
  <c r="C215" i="10"/>
  <c r="AA215" i="10"/>
  <c r="L216" i="10"/>
  <c r="J433" i="11"/>
  <c r="F139" i="10"/>
  <c r="X394" i="11"/>
  <c r="J422" i="11"/>
  <c r="J435" i="11"/>
  <c r="G444" i="11"/>
  <c r="C5" i="10"/>
  <c r="G65" i="10"/>
  <c r="G81" i="10"/>
  <c r="G99" i="10"/>
  <c r="C109" i="10"/>
  <c r="F116" i="10"/>
  <c r="J125" i="10"/>
  <c r="F126" i="10"/>
  <c r="G128" i="10"/>
  <c r="F129" i="10"/>
  <c r="J133" i="10"/>
  <c r="G136" i="10"/>
  <c r="F137" i="10"/>
  <c r="J141" i="10"/>
  <c r="X215" i="10"/>
  <c r="N175" i="4"/>
  <c r="V176" i="4"/>
  <c r="S211" i="4"/>
  <c r="S247" i="4"/>
  <c r="V282" i="4"/>
  <c r="K317" i="4"/>
  <c r="N353" i="4"/>
  <c r="S389" i="4"/>
  <c r="V2" i="6"/>
  <c r="H73" i="6"/>
  <c r="H256" i="6"/>
  <c r="N293" i="6"/>
  <c r="C328" i="6"/>
  <c r="N328" i="6"/>
  <c r="H401" i="6"/>
  <c r="X399" i="5"/>
  <c r="L375" i="7"/>
  <c r="L412" i="7"/>
  <c r="L2" i="8"/>
  <c r="L40" i="8"/>
  <c r="L75" i="8"/>
  <c r="L113" i="8"/>
  <c r="R188" i="8"/>
  <c r="L189" i="8"/>
  <c r="F226" i="8"/>
  <c r="R226" i="8"/>
  <c r="R225" i="8"/>
  <c r="AD226" i="8"/>
  <c r="L376" i="8"/>
  <c r="X376" i="8"/>
  <c r="C72" i="9"/>
  <c r="R72" i="9"/>
  <c r="L74" i="9"/>
  <c r="X74" i="9"/>
  <c r="G98" i="9"/>
  <c r="F97" i="9"/>
  <c r="G120" i="9"/>
  <c r="E109" i="9"/>
  <c r="C144" i="9"/>
  <c r="L144" i="9"/>
  <c r="R144" i="9"/>
  <c r="X143" i="9"/>
  <c r="AA143" i="9"/>
  <c r="AA144" i="9"/>
  <c r="L180" i="9"/>
  <c r="R180" i="9"/>
  <c r="U207" i="9"/>
  <c r="V207" i="9"/>
  <c r="O217" i="9"/>
  <c r="J226" i="9"/>
  <c r="H218" i="9"/>
  <c r="V227" i="9"/>
  <c r="U226" i="9"/>
  <c r="V234" i="9"/>
  <c r="U233" i="9"/>
  <c r="H276" i="2"/>
  <c r="C239" i="3"/>
  <c r="Q239" i="3"/>
  <c r="S70" i="4"/>
  <c r="E70" i="4"/>
  <c r="Q70" i="4"/>
  <c r="H105" i="4"/>
  <c r="S105" i="4"/>
  <c r="E104" i="4"/>
  <c r="Q104" i="4"/>
  <c r="C104" i="4"/>
  <c r="N104" i="4"/>
  <c r="Y104" i="4"/>
  <c r="K105" i="4"/>
  <c r="V105" i="4"/>
  <c r="K106" i="4"/>
  <c r="V106" i="4"/>
  <c r="H106" i="4"/>
  <c r="S106" i="4"/>
  <c r="C106" i="4"/>
  <c r="N106" i="4"/>
  <c r="Y106" i="4"/>
  <c r="H140" i="4"/>
  <c r="S140" i="4"/>
  <c r="E139" i="4"/>
  <c r="Q139" i="4"/>
  <c r="C139" i="4"/>
  <c r="N139" i="4"/>
  <c r="Y139" i="4"/>
  <c r="K140" i="4"/>
  <c r="V140" i="4"/>
  <c r="K141" i="4"/>
  <c r="C175" i="4"/>
  <c r="Y317" i="4"/>
  <c r="C353" i="4"/>
  <c r="Y146" i="6"/>
  <c r="F376" i="8"/>
  <c r="F102" i="9"/>
  <c r="G102" i="9"/>
  <c r="L108" i="9"/>
  <c r="R108" i="9"/>
  <c r="X108" i="9"/>
  <c r="AD108" i="9"/>
  <c r="C108" i="9"/>
  <c r="C109" i="9"/>
  <c r="I147" i="9"/>
  <c r="H143" i="9"/>
  <c r="H144" i="9"/>
  <c r="F161" i="9"/>
  <c r="E145" i="9"/>
  <c r="U161" i="9"/>
  <c r="T145" i="9"/>
  <c r="C145" i="9"/>
  <c r="L145" i="9"/>
  <c r="R145" i="9"/>
  <c r="C217" i="9"/>
  <c r="C218" i="9"/>
  <c r="X218" i="9"/>
  <c r="X217" i="9"/>
  <c r="AD218" i="9"/>
  <c r="AD217" i="9"/>
  <c r="AA217" i="9"/>
  <c r="G222" i="9"/>
  <c r="E217" i="9"/>
  <c r="V222" i="9"/>
  <c r="T217" i="9"/>
  <c r="L217" i="9"/>
  <c r="L218" i="9"/>
  <c r="R217" i="9"/>
  <c r="R218" i="9"/>
  <c r="V247" i="9"/>
  <c r="V246" i="9"/>
  <c r="U246" i="9"/>
  <c r="C255" i="9"/>
  <c r="C256" i="9"/>
  <c r="K276" i="2"/>
  <c r="K70" i="4"/>
  <c r="E210" i="4"/>
  <c r="K210" i="4"/>
  <c r="E388" i="4"/>
  <c r="N39" i="6"/>
  <c r="C73" i="6"/>
  <c r="K146" i="6"/>
  <c r="N366" i="6"/>
  <c r="X2" i="7"/>
  <c r="R376" i="8"/>
  <c r="R377" i="8"/>
  <c r="L39" i="9"/>
  <c r="X39" i="9"/>
  <c r="R41" i="9"/>
  <c r="U41" i="9"/>
  <c r="L72" i="9"/>
  <c r="AA72" i="9"/>
  <c r="R74" i="9"/>
  <c r="AD74" i="9"/>
  <c r="G91" i="9"/>
  <c r="E72" i="9"/>
  <c r="F91" i="9"/>
  <c r="E74" i="9"/>
  <c r="R109" i="9"/>
  <c r="J126" i="9"/>
  <c r="H110" i="9"/>
  <c r="G128" i="9"/>
  <c r="E110" i="9"/>
  <c r="E144" i="9"/>
  <c r="E143" i="9"/>
  <c r="O143" i="9"/>
  <c r="O144" i="9"/>
  <c r="H181" i="9"/>
  <c r="H180" i="9"/>
  <c r="X180" i="9"/>
  <c r="X181" i="9"/>
  <c r="AD180" i="9"/>
  <c r="AA181" i="9"/>
  <c r="AD181" i="9"/>
  <c r="O181" i="9"/>
  <c r="O180" i="9"/>
  <c r="T181" i="9"/>
  <c r="I198" i="9"/>
  <c r="H182" i="9"/>
  <c r="F199" i="9"/>
  <c r="E182" i="9"/>
  <c r="U199" i="9"/>
  <c r="T182" i="9"/>
  <c r="E218" i="9"/>
  <c r="T218" i="9"/>
  <c r="AA219" i="9"/>
  <c r="AD219" i="9"/>
  <c r="F239" i="9"/>
  <c r="E219" i="9"/>
  <c r="U239" i="9"/>
  <c r="T219" i="9"/>
  <c r="L255" i="9"/>
  <c r="L256" i="9"/>
  <c r="R255" i="9"/>
  <c r="R256" i="9"/>
  <c r="I259" i="9"/>
  <c r="H256" i="9"/>
  <c r="L151" i="8"/>
  <c r="X151" i="8"/>
  <c r="I189" i="8"/>
  <c r="U189" i="8"/>
  <c r="C190" i="8"/>
  <c r="O190" i="8"/>
  <c r="AA190" i="8"/>
  <c r="L301" i="8"/>
  <c r="V153" i="9"/>
  <c r="T144" i="9"/>
  <c r="V157" i="9"/>
  <c r="U156" i="9"/>
  <c r="C182" i="9"/>
  <c r="H219" i="9"/>
  <c r="C4" i="9"/>
  <c r="O4" i="9"/>
  <c r="AA4" i="9"/>
  <c r="F3" i="9"/>
  <c r="R3" i="9"/>
  <c r="AD3" i="9"/>
  <c r="I4" i="9"/>
  <c r="U4" i="9"/>
  <c r="AG4" i="9"/>
  <c r="L3" i="9"/>
  <c r="X3" i="9"/>
  <c r="L5" i="9"/>
  <c r="X5" i="9"/>
  <c r="C5" i="9"/>
  <c r="O5" i="9"/>
  <c r="H72" i="9"/>
  <c r="R73" i="9"/>
  <c r="G94" i="9"/>
  <c r="G95" i="9"/>
  <c r="F99" i="9"/>
  <c r="G100" i="9"/>
  <c r="E108" i="9"/>
  <c r="J124" i="9"/>
  <c r="AD143" i="9"/>
  <c r="AA145" i="9"/>
  <c r="G150" i="9"/>
  <c r="G169" i="9"/>
  <c r="U172" i="9"/>
  <c r="U176" i="9"/>
  <c r="G209" i="9"/>
  <c r="V226" i="9"/>
  <c r="V239" i="9"/>
  <c r="F246" i="9"/>
  <c r="G259" i="9"/>
  <c r="F264" i="9"/>
  <c r="G267" i="9"/>
  <c r="F40" i="9"/>
  <c r="R40" i="9"/>
  <c r="AD40" i="9"/>
  <c r="I39" i="9"/>
  <c r="U39" i="9"/>
  <c r="AG39" i="9"/>
  <c r="X72" i="9"/>
  <c r="C73" i="9"/>
  <c r="O73" i="9"/>
  <c r="AA73" i="9"/>
  <c r="G92" i="9"/>
  <c r="G103" i="9"/>
  <c r="T143" i="9"/>
  <c r="G231" i="9"/>
  <c r="G239" i="9"/>
  <c r="J246" i="9"/>
  <c r="V260" i="9"/>
  <c r="V263" i="9"/>
  <c r="G268" i="9"/>
  <c r="V268" i="9"/>
  <c r="L226" i="8"/>
  <c r="X226" i="8"/>
  <c r="I264" i="8"/>
  <c r="U264" i="8"/>
  <c r="C265" i="8"/>
  <c r="O265" i="8"/>
  <c r="AA265" i="8"/>
  <c r="I339" i="8"/>
  <c r="U339" i="8"/>
  <c r="C338" i="8"/>
  <c r="O338" i="8"/>
  <c r="AA338" i="8"/>
  <c r="C340" i="8"/>
  <c r="O340" i="8"/>
  <c r="AA340" i="8"/>
  <c r="I340" i="8"/>
  <c r="U340" i="8"/>
  <c r="I414" i="8"/>
  <c r="U414" i="8"/>
  <c r="J122" i="9"/>
  <c r="J130" i="9"/>
  <c r="U194" i="9"/>
  <c r="G199" i="9"/>
  <c r="V223" i="9"/>
  <c r="J225" i="9"/>
  <c r="G226" i="9"/>
  <c r="F229" i="9"/>
  <c r="V231" i="9"/>
  <c r="V232" i="9"/>
  <c r="J275" i="9"/>
  <c r="U288" i="9"/>
  <c r="J297" i="9"/>
  <c r="J302" i="9"/>
  <c r="G304" i="9"/>
  <c r="J305" i="9"/>
  <c r="G314" i="9"/>
  <c r="F319" i="9"/>
  <c r="G322" i="9"/>
  <c r="J338" i="9"/>
  <c r="U351" i="9"/>
  <c r="J353" i="9"/>
  <c r="I388" i="9"/>
  <c r="J420" i="9"/>
  <c r="V421" i="9"/>
  <c r="G431" i="9"/>
  <c r="V431" i="9"/>
  <c r="J11" i="11"/>
  <c r="G12" i="11"/>
  <c r="V12" i="11"/>
  <c r="G23" i="11"/>
  <c r="V23" i="11"/>
  <c r="J41" i="11"/>
  <c r="G42" i="11"/>
  <c r="O39" i="11"/>
  <c r="V42" i="11"/>
  <c r="J50" i="11"/>
  <c r="G53" i="11"/>
  <c r="I55" i="11"/>
  <c r="J58" i="11"/>
  <c r="G61" i="11"/>
  <c r="H73" i="11"/>
  <c r="J102" i="11"/>
  <c r="U102" i="11"/>
  <c r="H110" i="11"/>
  <c r="J113" i="11"/>
  <c r="G124" i="11"/>
  <c r="G138" i="11"/>
  <c r="L143" i="11"/>
  <c r="G153" i="11"/>
  <c r="J164" i="11"/>
  <c r="G165" i="11"/>
  <c r="J172" i="11"/>
  <c r="O181" i="11"/>
  <c r="U181" i="11"/>
  <c r="G221" i="11"/>
  <c r="F221" i="11"/>
  <c r="O215" i="11"/>
  <c r="J228" i="11"/>
  <c r="I228" i="11"/>
  <c r="G346" i="11"/>
  <c r="J374" i="11"/>
  <c r="I374" i="11"/>
  <c r="S379" i="11"/>
  <c r="R379" i="11"/>
  <c r="G385" i="11"/>
  <c r="F385" i="11"/>
  <c r="AA393" i="11"/>
  <c r="J11" i="10"/>
  <c r="I11" i="10"/>
  <c r="J12" i="10"/>
  <c r="V271" i="9"/>
  <c r="I275" i="9"/>
  <c r="V276" i="9"/>
  <c r="V279" i="9"/>
  <c r="V284" i="9"/>
  <c r="V287" i="9"/>
  <c r="V298" i="9"/>
  <c r="I299" i="9"/>
  <c r="J340" i="9"/>
  <c r="J342" i="9"/>
  <c r="I350" i="9"/>
  <c r="V351" i="9"/>
  <c r="J356" i="9"/>
  <c r="V361" i="9"/>
  <c r="J372" i="9"/>
  <c r="AA369" i="9"/>
  <c r="G373" i="9"/>
  <c r="J384" i="9"/>
  <c r="G385" i="9"/>
  <c r="G391" i="9"/>
  <c r="F417" i="9"/>
  <c r="V417" i="9"/>
  <c r="G20" i="11"/>
  <c r="V20" i="11"/>
  <c r="G45" i="11"/>
  <c r="J79" i="11"/>
  <c r="G80" i="11"/>
  <c r="V80" i="11"/>
  <c r="G83" i="11"/>
  <c r="V83" i="11"/>
  <c r="G104" i="11"/>
  <c r="V104" i="11"/>
  <c r="J117" i="11"/>
  <c r="J121" i="11"/>
  <c r="J148" i="11"/>
  <c r="J150" i="11"/>
  <c r="J152" i="11"/>
  <c r="E179" i="11"/>
  <c r="C181" i="11"/>
  <c r="AA181" i="11"/>
  <c r="H214" i="11"/>
  <c r="G256" i="11"/>
  <c r="F256" i="11"/>
  <c r="J263" i="11"/>
  <c r="I263" i="11"/>
  <c r="L287" i="11"/>
  <c r="R287" i="11"/>
  <c r="C287" i="11"/>
  <c r="C286" i="11"/>
  <c r="O288" i="11"/>
  <c r="U288" i="11"/>
  <c r="X288" i="11"/>
  <c r="AA288" i="11"/>
  <c r="H323" i="11"/>
  <c r="J366" i="11"/>
  <c r="H358" i="11"/>
  <c r="I366" i="11"/>
  <c r="R410" i="11"/>
  <c r="S410" i="11"/>
  <c r="U429" i="11"/>
  <c r="U428" i="11"/>
  <c r="AA429" i="11"/>
  <c r="AA428" i="11"/>
  <c r="G434" i="11"/>
  <c r="F433" i="11"/>
  <c r="E429" i="11"/>
  <c r="J271" i="9"/>
  <c r="G273" i="9"/>
  <c r="G281" i="9"/>
  <c r="J298" i="9"/>
  <c r="G300" i="9"/>
  <c r="J301" i="9"/>
  <c r="F308" i="9"/>
  <c r="V310" i="9"/>
  <c r="I314" i="9"/>
  <c r="V315" i="9"/>
  <c r="V318" i="9"/>
  <c r="V323" i="9"/>
  <c r="E330" i="9"/>
  <c r="G335" i="9"/>
  <c r="V341" i="9"/>
  <c r="J344" i="9"/>
  <c r="V344" i="9"/>
  <c r="G359" i="9"/>
  <c r="J361" i="9"/>
  <c r="G362" i="9"/>
  <c r="U363" i="9"/>
  <c r="C369" i="9"/>
  <c r="J376" i="9"/>
  <c r="G377" i="9"/>
  <c r="F408" i="9"/>
  <c r="V409" i="9"/>
  <c r="J412" i="9"/>
  <c r="O2" i="11"/>
  <c r="V7" i="11"/>
  <c r="J28" i="11"/>
  <c r="R40" i="11"/>
  <c r="V63" i="11"/>
  <c r="V66" i="11"/>
  <c r="L108" i="11"/>
  <c r="R108" i="11"/>
  <c r="V115" i="11"/>
  <c r="V119" i="11"/>
  <c r="J146" i="11"/>
  <c r="H143" i="11"/>
  <c r="AD144" i="11"/>
  <c r="C145" i="11"/>
  <c r="AA145" i="11"/>
  <c r="G161" i="11"/>
  <c r="G169" i="11"/>
  <c r="I173" i="11"/>
  <c r="J232" i="11"/>
  <c r="J231" i="11"/>
  <c r="G261" i="11"/>
  <c r="I267" i="11"/>
  <c r="H252" i="11"/>
  <c r="O286" i="11"/>
  <c r="U286" i="11"/>
  <c r="AA286" i="11"/>
  <c r="I303" i="11"/>
  <c r="H288" i="11"/>
  <c r="S341" i="11"/>
  <c r="X323" i="11"/>
  <c r="G361" i="11"/>
  <c r="U357" i="11"/>
  <c r="AA358" i="11"/>
  <c r="X357" i="11"/>
  <c r="G369" i="11"/>
  <c r="F369" i="11"/>
  <c r="G377" i="11"/>
  <c r="F377" i="11"/>
  <c r="J382" i="11"/>
  <c r="I382" i="11"/>
  <c r="S387" i="11"/>
  <c r="R387" i="11"/>
  <c r="G275" i="9"/>
  <c r="G283" i="9"/>
  <c r="V302" i="9"/>
  <c r="I303" i="9"/>
  <c r="G311" i="9"/>
  <c r="G312" i="9"/>
  <c r="F335" i="9"/>
  <c r="J339" i="9"/>
  <c r="V345" i="9"/>
  <c r="G350" i="9"/>
  <c r="V353" i="9"/>
  <c r="J380" i="9"/>
  <c r="G381" i="9"/>
  <c r="V399" i="9"/>
  <c r="V413" i="9"/>
  <c r="J421" i="9"/>
  <c r="V423" i="9"/>
  <c r="I432" i="9"/>
  <c r="J435" i="9"/>
  <c r="G436" i="9"/>
  <c r="V436" i="9"/>
  <c r="U5" i="11"/>
  <c r="R3" i="11"/>
  <c r="G15" i="11"/>
  <c r="V15" i="11"/>
  <c r="V47" i="11"/>
  <c r="V50" i="11"/>
  <c r="V55" i="11"/>
  <c r="V58" i="11"/>
  <c r="G260" i="11"/>
  <c r="F260" i="11"/>
  <c r="J267" i="11"/>
  <c r="J266" i="11"/>
  <c r="J296" i="11"/>
  <c r="H286" i="11"/>
  <c r="I296" i="11"/>
  <c r="AA322" i="11"/>
  <c r="X321" i="11"/>
  <c r="G326" i="11"/>
  <c r="F326" i="11"/>
  <c r="I350" i="11"/>
  <c r="J351" i="11"/>
  <c r="F360" i="11"/>
  <c r="E357" i="11"/>
  <c r="S371" i="11"/>
  <c r="R371" i="11"/>
  <c r="F408" i="11"/>
  <c r="G408" i="11"/>
  <c r="J19" i="10"/>
  <c r="J18" i="10"/>
  <c r="I61" i="10"/>
  <c r="J61" i="10"/>
  <c r="I95" i="10"/>
  <c r="J95" i="10"/>
  <c r="J200" i="11"/>
  <c r="J208" i="11"/>
  <c r="G218" i="11"/>
  <c r="J220" i="11"/>
  <c r="U215" i="11"/>
  <c r="AA215" i="11"/>
  <c r="J227" i="11"/>
  <c r="J229" i="11"/>
  <c r="C216" i="11"/>
  <c r="J233" i="11"/>
  <c r="G244" i="11"/>
  <c r="G245" i="11"/>
  <c r="G246" i="11"/>
  <c r="J255" i="11"/>
  <c r="X250" i="11"/>
  <c r="J259" i="11"/>
  <c r="J262" i="11"/>
  <c r="J264" i="11"/>
  <c r="C252" i="11"/>
  <c r="J268" i="11"/>
  <c r="J275" i="11"/>
  <c r="H287" i="11"/>
  <c r="O287" i="11"/>
  <c r="U287" i="11"/>
  <c r="AA287" i="11"/>
  <c r="J291" i="11"/>
  <c r="J304" i="11"/>
  <c r="G327" i="11"/>
  <c r="S332" i="11"/>
  <c r="G342" i="11"/>
  <c r="J347" i="11"/>
  <c r="S352" i="11"/>
  <c r="G360" i="11"/>
  <c r="J363" i="11"/>
  <c r="J367" i="11"/>
  <c r="G370" i="11"/>
  <c r="S372" i="11"/>
  <c r="U359" i="11"/>
  <c r="AA359" i="11"/>
  <c r="G378" i="11"/>
  <c r="S380" i="11"/>
  <c r="J383" i="11"/>
  <c r="G386" i="11"/>
  <c r="S388" i="11"/>
  <c r="G400" i="11"/>
  <c r="G404" i="11"/>
  <c r="G409" i="11"/>
  <c r="S411" i="11"/>
  <c r="J417" i="11"/>
  <c r="AA430" i="11"/>
  <c r="G436" i="11"/>
  <c r="F435" i="11"/>
  <c r="J1" i="10"/>
  <c r="I1" i="10"/>
  <c r="L5" i="10"/>
  <c r="L6" i="10"/>
  <c r="R6" i="10"/>
  <c r="X6" i="10"/>
  <c r="J33" i="10"/>
  <c r="I33" i="10"/>
  <c r="J34" i="10"/>
  <c r="R42" i="10"/>
  <c r="X42" i="10"/>
  <c r="L74" i="10"/>
  <c r="L73" i="10"/>
  <c r="R74" i="10"/>
  <c r="X74" i="10"/>
  <c r="C73" i="10"/>
  <c r="C74" i="10"/>
  <c r="C75" i="10"/>
  <c r="I101" i="10"/>
  <c r="J101" i="10"/>
  <c r="G123" i="10"/>
  <c r="E110" i="10"/>
  <c r="G125" i="10"/>
  <c r="F124" i="10"/>
  <c r="F144" i="10"/>
  <c r="J187" i="11"/>
  <c r="G196" i="11"/>
  <c r="J219" i="11"/>
  <c r="J221" i="11"/>
  <c r="J225" i="11"/>
  <c r="R216" i="11"/>
  <c r="G236" i="11"/>
  <c r="G237" i="11"/>
  <c r="G238" i="11"/>
  <c r="G242" i="11"/>
  <c r="J244" i="11"/>
  <c r="F245" i="11"/>
  <c r="J254" i="11"/>
  <c r="I255" i="11"/>
  <c r="J256" i="11"/>
  <c r="J260" i="11"/>
  <c r="G271" i="11"/>
  <c r="G273" i="11"/>
  <c r="G283" i="11"/>
  <c r="I289" i="11"/>
  <c r="J292" i="11"/>
  <c r="G293" i="11"/>
  <c r="J298" i="11"/>
  <c r="G300" i="11"/>
  <c r="J307" i="11"/>
  <c r="G309" i="11"/>
  <c r="J315" i="11"/>
  <c r="S328" i="11"/>
  <c r="G330" i="11"/>
  <c r="G331" i="11"/>
  <c r="U323" i="11"/>
  <c r="AA323" i="11"/>
  <c r="J344" i="11"/>
  <c r="S349" i="11"/>
  <c r="C358" i="11"/>
  <c r="J362" i="11"/>
  <c r="S363" i="11"/>
  <c r="J405" i="11"/>
  <c r="S414" i="11"/>
  <c r="G421" i="11"/>
  <c r="S423" i="11"/>
  <c r="R425" i="11"/>
  <c r="G438" i="11"/>
  <c r="F437" i="11"/>
  <c r="F445" i="11"/>
  <c r="G445" i="11"/>
  <c r="L4" i="10"/>
  <c r="J87" i="10"/>
  <c r="F91" i="10"/>
  <c r="E75" i="10"/>
  <c r="J148" i="10"/>
  <c r="AA145" i="10"/>
  <c r="X144" i="10"/>
  <c r="AA179" i="11"/>
  <c r="J196" i="11"/>
  <c r="J204" i="11"/>
  <c r="R214" i="11"/>
  <c r="G228" i="11"/>
  <c r="G229" i="11"/>
  <c r="G230" i="11"/>
  <c r="G234" i="11"/>
  <c r="J236" i="11"/>
  <c r="F237" i="11"/>
  <c r="J243" i="11"/>
  <c r="J245" i="11"/>
  <c r="J247" i="11"/>
  <c r="C250" i="11"/>
  <c r="L250" i="11"/>
  <c r="G263" i="11"/>
  <c r="G264" i="11"/>
  <c r="G265" i="11"/>
  <c r="G269" i="11"/>
  <c r="J271" i="11"/>
  <c r="G276" i="11"/>
  <c r="J278" i="11"/>
  <c r="J295" i="11"/>
  <c r="J300" i="11"/>
  <c r="G302" i="11"/>
  <c r="J309" i="11"/>
  <c r="G312" i="11"/>
  <c r="F330" i="11"/>
  <c r="S343" i="11"/>
  <c r="S344" i="11"/>
  <c r="G349" i="11"/>
  <c r="S348" i="11"/>
  <c r="G350" i="11"/>
  <c r="J354" i="11"/>
  <c r="G354" i="11"/>
  <c r="G365" i="11"/>
  <c r="S368" i="11"/>
  <c r="J371" i="11"/>
  <c r="G374" i="11"/>
  <c r="L359" i="11"/>
  <c r="S376" i="11"/>
  <c r="J379" i="11"/>
  <c r="L393" i="11"/>
  <c r="U392" i="11"/>
  <c r="X392" i="11"/>
  <c r="S406" i="11"/>
  <c r="G424" i="11"/>
  <c r="G442" i="11"/>
  <c r="J16" i="10"/>
  <c r="J15" i="10"/>
  <c r="J30" i="10"/>
  <c r="I30" i="10"/>
  <c r="J31" i="10"/>
  <c r="G62" i="10"/>
  <c r="F62" i="10"/>
  <c r="O75" i="10"/>
  <c r="U75" i="10"/>
  <c r="AA75" i="10"/>
  <c r="F111" i="10"/>
  <c r="C6" i="10"/>
  <c r="O42" i="10"/>
  <c r="U42" i="10"/>
  <c r="AA42" i="10"/>
  <c r="G60" i="10"/>
  <c r="O73" i="10"/>
  <c r="U73" i="10"/>
  <c r="AA73" i="10"/>
  <c r="J83" i="10"/>
  <c r="G94" i="10"/>
  <c r="G100" i="10"/>
  <c r="G106" i="10"/>
  <c r="F112" i="10"/>
  <c r="J116" i="10"/>
  <c r="J126" i="10"/>
  <c r="J128" i="10"/>
  <c r="J130" i="10"/>
  <c r="J132" i="10"/>
  <c r="J134" i="10"/>
  <c r="J136" i="10"/>
  <c r="J138" i="10"/>
  <c r="J140" i="10"/>
  <c r="X287" i="10"/>
  <c r="F395" i="10"/>
  <c r="L395" i="10"/>
  <c r="R395" i="10"/>
  <c r="X395" i="10"/>
  <c r="C395" i="10"/>
  <c r="I395" i="10"/>
  <c r="O395" i="10"/>
  <c r="U395" i="10"/>
  <c r="G433" i="11"/>
  <c r="J434" i="11"/>
  <c r="G437" i="11"/>
  <c r="J438" i="11"/>
  <c r="J439" i="11"/>
  <c r="J8" i="10"/>
  <c r="C4" i="10"/>
  <c r="R5" i="10"/>
  <c r="J10" i="10"/>
  <c r="J14" i="10"/>
  <c r="J17" i="10"/>
  <c r="J20" i="10"/>
  <c r="J22" i="10"/>
  <c r="I24" i="10"/>
  <c r="J28" i="10"/>
  <c r="J29" i="10"/>
  <c r="C40" i="10"/>
  <c r="L41" i="10"/>
  <c r="R41" i="10"/>
  <c r="J49" i="10"/>
  <c r="G67" i="10"/>
  <c r="X73" i="10"/>
  <c r="J77" i="10"/>
  <c r="G87" i="10"/>
  <c r="G88" i="10"/>
  <c r="O109" i="10"/>
  <c r="U109" i="10"/>
  <c r="X109" i="10"/>
  <c r="E109" i="10"/>
  <c r="O144" i="10"/>
  <c r="U144" i="10"/>
  <c r="AA144" i="10"/>
  <c r="F145" i="10"/>
  <c r="J432" i="11"/>
  <c r="G435" i="11"/>
  <c r="J436" i="11"/>
  <c r="G439" i="11"/>
  <c r="O4" i="10"/>
  <c r="H6" i="10"/>
  <c r="J27" i="10"/>
  <c r="U41" i="10"/>
  <c r="G57" i="10"/>
  <c r="G63" i="10"/>
  <c r="G83" i="10"/>
  <c r="G97" i="10"/>
  <c r="G103" i="10"/>
  <c r="L109" i="10"/>
  <c r="R109" i="10"/>
  <c r="X110" i="10"/>
  <c r="C110" i="10"/>
  <c r="C145" i="10"/>
  <c r="W172" i="3"/>
  <c r="K172" i="3"/>
  <c r="C105" i="4"/>
  <c r="N105" i="4"/>
  <c r="Y105" i="4"/>
  <c r="E106" i="4"/>
  <c r="Q106" i="4"/>
  <c r="C140" i="4"/>
  <c r="N140" i="4"/>
  <c r="Y140" i="4"/>
  <c r="E73" i="6"/>
  <c r="S74" i="6"/>
  <c r="K185" i="6"/>
  <c r="I151" i="8"/>
  <c r="U151" i="8"/>
  <c r="C152" i="8"/>
  <c r="O152" i="8"/>
  <c r="AA152" i="8"/>
  <c r="C264" i="8"/>
  <c r="O264" i="8"/>
  <c r="AA264" i="8"/>
  <c r="I265" i="8"/>
  <c r="U265" i="8"/>
  <c r="F302" i="8"/>
  <c r="R302" i="8"/>
  <c r="AD302" i="8"/>
  <c r="L302" i="8"/>
  <c r="X302" i="8"/>
  <c r="C339" i="8"/>
  <c r="O339" i="8"/>
  <c r="AA339" i="8"/>
  <c r="I413" i="8"/>
  <c r="C415" i="8"/>
  <c r="O415" i="8"/>
  <c r="AA415" i="8"/>
  <c r="AD4" i="9"/>
  <c r="J93" i="9"/>
  <c r="J97" i="9"/>
  <c r="J101" i="9"/>
  <c r="J105" i="9"/>
  <c r="J111" i="9"/>
  <c r="G113" i="9"/>
  <c r="J115" i="9"/>
  <c r="G117" i="9"/>
  <c r="J119" i="9"/>
  <c r="F120" i="9"/>
  <c r="G121" i="9"/>
  <c r="J123" i="9"/>
  <c r="F124" i="9"/>
  <c r="G125" i="9"/>
  <c r="J127" i="9"/>
  <c r="F128" i="9"/>
  <c r="G129" i="9"/>
  <c r="T239" i="3"/>
  <c r="H273" i="3"/>
  <c r="T273" i="3"/>
  <c r="C70" i="4"/>
  <c r="N70" i="4"/>
  <c r="Y70" i="4"/>
  <c r="H70" i="4"/>
  <c r="C75" i="6"/>
  <c r="S75" i="6"/>
  <c r="K110" i="6"/>
  <c r="C111" i="6"/>
  <c r="N111" i="6"/>
  <c r="E110" i="6"/>
  <c r="S111" i="6"/>
  <c r="H111" i="6"/>
  <c r="Y111" i="6"/>
  <c r="C185" i="6"/>
  <c r="N185" i="6"/>
  <c r="C189" i="8"/>
  <c r="O189" i="8"/>
  <c r="AA189" i="8"/>
  <c r="I190" i="8"/>
  <c r="U190" i="8"/>
  <c r="C226" i="8"/>
  <c r="O226" i="8"/>
  <c r="AA226" i="8"/>
  <c r="I227" i="8"/>
  <c r="U227" i="8"/>
  <c r="AD339" i="8"/>
  <c r="L339" i="8"/>
  <c r="X339" i="8"/>
  <c r="X340" i="8"/>
  <c r="AD340" i="8"/>
  <c r="U377" i="8"/>
  <c r="AA378" i="8"/>
  <c r="L40" i="9"/>
  <c r="X40" i="9"/>
  <c r="C39" i="9"/>
  <c r="O39" i="9"/>
  <c r="AA39" i="9"/>
  <c r="O41" i="9"/>
  <c r="AA41" i="9"/>
  <c r="AG41" i="9"/>
  <c r="J92" i="9"/>
  <c r="J96" i="9"/>
  <c r="J100" i="9"/>
  <c r="J104" i="9"/>
  <c r="J112" i="9"/>
  <c r="F113" i="9"/>
  <c r="G114" i="9"/>
  <c r="J116" i="9"/>
  <c r="F117" i="9"/>
  <c r="G118" i="9"/>
  <c r="J120" i="9"/>
  <c r="G122" i="9"/>
  <c r="G126" i="9"/>
  <c r="J128" i="9"/>
  <c r="G130" i="9"/>
  <c r="H239" i="3"/>
  <c r="Y73" i="6"/>
  <c r="K74" i="6"/>
  <c r="J91" i="9"/>
  <c r="F92" i="9"/>
  <c r="G93" i="9"/>
  <c r="J95" i="9"/>
  <c r="F96" i="9"/>
  <c r="G97" i="9"/>
  <c r="J99" i="9"/>
  <c r="F100" i="9"/>
  <c r="G101" i="9"/>
  <c r="J103" i="9"/>
  <c r="F104" i="9"/>
  <c r="G105" i="9"/>
  <c r="G111" i="9"/>
  <c r="J113" i="9"/>
  <c r="G115" i="9"/>
  <c r="J117" i="9"/>
  <c r="F118" i="9"/>
  <c r="G119" i="9"/>
  <c r="J121" i="9"/>
  <c r="F122" i="9"/>
  <c r="G123" i="9"/>
  <c r="J125" i="9"/>
  <c r="F126" i="9"/>
  <c r="G127" i="9"/>
  <c r="J129" i="9"/>
  <c r="F130" i="9"/>
  <c r="E276" i="2"/>
  <c r="K104" i="4"/>
  <c r="V104" i="4"/>
  <c r="K139" i="4"/>
  <c r="V139" i="4"/>
  <c r="H185" i="6"/>
  <c r="V185" i="6"/>
  <c r="AA5" i="9"/>
  <c r="F5" i="9"/>
  <c r="R5" i="9"/>
  <c r="AD5" i="9"/>
  <c r="I5" i="9"/>
  <c r="U5" i="9"/>
  <c r="AG5" i="9"/>
  <c r="I73" i="9"/>
  <c r="U73" i="9"/>
  <c r="AG73" i="9"/>
  <c r="J94" i="9"/>
  <c r="J98" i="9"/>
  <c r="J102" i="9"/>
  <c r="F111" i="9"/>
  <c r="G112" i="9"/>
  <c r="J114" i="9"/>
  <c r="G116" i="9"/>
  <c r="J118" i="9"/>
  <c r="J131" i="9"/>
  <c r="J132" i="9"/>
  <c r="J133" i="9"/>
  <c r="J134" i="9"/>
  <c r="J135" i="9"/>
  <c r="J136" i="9"/>
  <c r="J137" i="9"/>
  <c r="J138" i="9"/>
  <c r="J139" i="9"/>
  <c r="J140" i="9"/>
  <c r="J148" i="9"/>
  <c r="G151" i="9"/>
  <c r="J152" i="9"/>
  <c r="U152" i="9"/>
  <c r="G154" i="9"/>
  <c r="V155" i="9"/>
  <c r="J156" i="9"/>
  <c r="G159" i="9"/>
  <c r="J161" i="9"/>
  <c r="J162" i="9"/>
  <c r="G163" i="9"/>
  <c r="J165" i="9"/>
  <c r="J166" i="9"/>
  <c r="J170" i="9"/>
  <c r="G171" i="9"/>
  <c r="J173" i="9"/>
  <c r="J174" i="9"/>
  <c r="J184" i="9"/>
  <c r="G185" i="9"/>
  <c r="J187" i="9"/>
  <c r="V187" i="9"/>
  <c r="J192" i="9"/>
  <c r="G193" i="9"/>
  <c r="J195" i="9"/>
  <c r="J200" i="9"/>
  <c r="G201" i="9"/>
  <c r="J202" i="9"/>
  <c r="G204" i="9"/>
  <c r="V204" i="9"/>
  <c r="G207" i="9"/>
  <c r="V208" i="9"/>
  <c r="G212" i="9"/>
  <c r="U222" i="9"/>
  <c r="V224" i="9"/>
  <c r="I225" i="9"/>
  <c r="U225" i="9"/>
  <c r="G228" i="9"/>
  <c r="J231" i="9"/>
  <c r="F234" i="9"/>
  <c r="G237" i="9"/>
  <c r="J237" i="9"/>
  <c r="J239" i="9"/>
  <c r="G245" i="9"/>
  <c r="J245" i="9"/>
  <c r="G260" i="9"/>
  <c r="J263" i="9"/>
  <c r="J264" i="9"/>
  <c r="J270" i="9"/>
  <c r="G276" i="9"/>
  <c r="J279" i="9"/>
  <c r="J280" i="9"/>
  <c r="J286" i="9"/>
  <c r="V299" i="9"/>
  <c r="V303" i="9"/>
  <c r="J306" i="9"/>
  <c r="J307" i="9"/>
  <c r="J309" i="9"/>
  <c r="G315" i="9"/>
  <c r="J318" i="9"/>
  <c r="J319" i="9"/>
  <c r="J325" i="9"/>
  <c r="G333" i="9"/>
  <c r="J337" i="9"/>
  <c r="V338" i="9"/>
  <c r="G339" i="9"/>
  <c r="J341" i="9"/>
  <c r="V342" i="9"/>
  <c r="G343" i="9"/>
  <c r="J345" i="9"/>
  <c r="I346" i="9"/>
  <c r="G347" i="9"/>
  <c r="G348" i="9"/>
  <c r="V356" i="9"/>
  <c r="V355" i="9"/>
  <c r="U355" i="9"/>
  <c r="F154" i="9"/>
  <c r="V154" i="9"/>
  <c r="G158" i="9"/>
  <c r="V159" i="9"/>
  <c r="J160" i="9"/>
  <c r="I161" i="9"/>
  <c r="V161" i="9"/>
  <c r="J164" i="9"/>
  <c r="I165" i="9"/>
  <c r="V165" i="9"/>
  <c r="G167" i="9"/>
  <c r="J169" i="9"/>
  <c r="V171" i="9"/>
  <c r="J172" i="9"/>
  <c r="G175" i="9"/>
  <c r="V185" i="9"/>
  <c r="J186" i="9"/>
  <c r="G188" i="9"/>
  <c r="V188" i="9"/>
  <c r="G191" i="9"/>
  <c r="V193" i="9"/>
  <c r="J194" i="9"/>
  <c r="G196" i="9"/>
  <c r="V196" i="9"/>
  <c r="V201" i="9"/>
  <c r="J204" i="9"/>
  <c r="G205" i="9"/>
  <c r="J207" i="9"/>
  <c r="J208" i="9"/>
  <c r="U208" i="9"/>
  <c r="G211" i="9"/>
  <c r="F212" i="9"/>
  <c r="V212" i="9"/>
  <c r="G220" i="9"/>
  <c r="I221" i="9"/>
  <c r="I224" i="9"/>
  <c r="V228" i="9"/>
  <c r="G232" i="9"/>
  <c r="J235" i="9"/>
  <c r="F237" i="9"/>
  <c r="U238" i="9"/>
  <c r="G240" i="9"/>
  <c r="J243" i="9"/>
  <c r="J247" i="9"/>
  <c r="F249" i="9"/>
  <c r="F250" i="9"/>
  <c r="J258" i="9"/>
  <c r="F260" i="9"/>
  <c r="G261" i="9"/>
  <c r="I263" i="9"/>
  <c r="G264" i="9"/>
  <c r="J267" i="9"/>
  <c r="V267" i="9"/>
  <c r="J268" i="9"/>
  <c r="U268" i="9"/>
  <c r="V269" i="9"/>
  <c r="G271" i="9"/>
  <c r="V272" i="9"/>
  <c r="V274" i="9"/>
  <c r="J274" i="9"/>
  <c r="F276" i="9"/>
  <c r="G277" i="9"/>
  <c r="I279" i="9"/>
  <c r="G280" i="9"/>
  <c r="J283" i="9"/>
  <c r="V283" i="9"/>
  <c r="J284" i="9"/>
  <c r="U284" i="9"/>
  <c r="V285" i="9"/>
  <c r="G287" i="9"/>
  <c r="I298" i="9"/>
  <c r="G299" i="9"/>
  <c r="J299" i="9"/>
  <c r="U299" i="9"/>
  <c r="I302" i="9"/>
  <c r="G303" i="9"/>
  <c r="J303" i="9"/>
  <c r="U303" i="9"/>
  <c r="I306" i="9"/>
  <c r="G307" i="9"/>
  <c r="G309" i="9"/>
  <c r="V308" i="9"/>
  <c r="G310" i="9"/>
  <c r="V311" i="9"/>
  <c r="V313" i="9"/>
  <c r="J313" i="9"/>
  <c r="F315" i="9"/>
  <c r="G316" i="9"/>
  <c r="I318" i="9"/>
  <c r="G319" i="9"/>
  <c r="J322" i="9"/>
  <c r="V322" i="9"/>
  <c r="J323" i="9"/>
  <c r="U323" i="9"/>
  <c r="V324" i="9"/>
  <c r="J333" i="9"/>
  <c r="V333" i="9"/>
  <c r="V335" i="9"/>
  <c r="G336" i="9"/>
  <c r="I337" i="9"/>
  <c r="G338" i="9"/>
  <c r="U338" i="9"/>
  <c r="G340" i="9"/>
  <c r="I341" i="9"/>
  <c r="G342" i="9"/>
  <c r="U342" i="9"/>
  <c r="G344" i="9"/>
  <c r="I345" i="9"/>
  <c r="G346" i="9"/>
  <c r="J346" i="9"/>
  <c r="U346" i="9"/>
  <c r="J348" i="9"/>
  <c r="V348" i="9"/>
  <c r="F350" i="9"/>
  <c r="G352" i="9"/>
  <c r="G351" i="9"/>
  <c r="F351" i="9"/>
  <c r="V354" i="9"/>
  <c r="I355" i="9"/>
  <c r="J355" i="9"/>
  <c r="J150" i="9"/>
  <c r="G153" i="9"/>
  <c r="J154" i="9"/>
  <c r="U154" i="9"/>
  <c r="G157" i="9"/>
  <c r="F158" i="9"/>
  <c r="V158" i="9"/>
  <c r="G162" i="9"/>
  <c r="G166" i="9"/>
  <c r="V167" i="9"/>
  <c r="J168" i="9"/>
  <c r="I169" i="9"/>
  <c r="V169" i="9"/>
  <c r="G174" i="9"/>
  <c r="V175" i="9"/>
  <c r="J176" i="9"/>
  <c r="J188" i="9"/>
  <c r="G189" i="9"/>
  <c r="J191" i="9"/>
  <c r="V191" i="9"/>
  <c r="J196" i="9"/>
  <c r="G197" i="9"/>
  <c r="J199" i="9"/>
  <c r="V199" i="9"/>
  <c r="G203" i="9"/>
  <c r="J206" i="9"/>
  <c r="J211" i="9"/>
  <c r="J212" i="9"/>
  <c r="V220" i="9"/>
  <c r="F226" i="9"/>
  <c r="I228" i="9"/>
  <c r="I233" i="9"/>
  <c r="U234" i="9"/>
  <c r="G236" i="9"/>
  <c r="V240" i="9"/>
  <c r="G244" i="9"/>
  <c r="J262" i="9"/>
  <c r="J272" i="9"/>
  <c r="J278" i="9"/>
  <c r="G284" i="9"/>
  <c r="J287" i="9"/>
  <c r="J288" i="9"/>
  <c r="G297" i="9"/>
  <c r="G301" i="9"/>
  <c r="J310" i="9"/>
  <c r="J311" i="9"/>
  <c r="J317" i="9"/>
  <c r="G323" i="9"/>
  <c r="G334" i="9"/>
  <c r="J336" i="9"/>
  <c r="V336" i="9"/>
  <c r="J354" i="9"/>
  <c r="G148" i="9"/>
  <c r="J153" i="9"/>
  <c r="G155" i="9"/>
  <c r="J157" i="9"/>
  <c r="J158" i="9"/>
  <c r="G161" i="9"/>
  <c r="F162" i="9"/>
  <c r="V162" i="9"/>
  <c r="G165" i="9"/>
  <c r="F166" i="9"/>
  <c r="V166" i="9"/>
  <c r="G170" i="9"/>
  <c r="V170" i="9"/>
  <c r="G173" i="9"/>
  <c r="F174" i="9"/>
  <c r="V174" i="9"/>
  <c r="J183" i="9"/>
  <c r="G184" i="9"/>
  <c r="V184" i="9"/>
  <c r="G187" i="9"/>
  <c r="V189" i="9"/>
  <c r="J190" i="9"/>
  <c r="G192" i="9"/>
  <c r="V192" i="9"/>
  <c r="G195" i="9"/>
  <c r="V197" i="9"/>
  <c r="J198" i="9"/>
  <c r="G200" i="9"/>
  <c r="V200" i="9"/>
  <c r="J203" i="9"/>
  <c r="V203" i="9"/>
  <c r="G208" i="9"/>
  <c r="V209" i="9"/>
  <c r="J210" i="9"/>
  <c r="I211" i="9"/>
  <c r="V211" i="9"/>
  <c r="J223" i="9"/>
  <c r="G224" i="9"/>
  <c r="J227" i="9"/>
  <c r="F230" i="9"/>
  <c r="I232" i="9"/>
  <c r="J236" i="9"/>
  <c r="V236" i="9"/>
  <c r="I237" i="9"/>
  <c r="G238" i="9"/>
  <c r="I240" i="9"/>
  <c r="J244" i="9"/>
  <c r="V244" i="9"/>
  <c r="I245" i="9"/>
  <c r="V245" i="9"/>
  <c r="G246" i="9"/>
  <c r="J249" i="9"/>
  <c r="V248" i="9"/>
  <c r="I249" i="9"/>
  <c r="U249" i="9"/>
  <c r="U250" i="9"/>
  <c r="J259" i="9"/>
  <c r="V259" i="9"/>
  <c r="J260" i="9"/>
  <c r="U260" i="9"/>
  <c r="V261" i="9"/>
  <c r="G263" i="9"/>
  <c r="V264" i="9"/>
  <c r="V266" i="9"/>
  <c r="J266" i="9"/>
  <c r="F268" i="9"/>
  <c r="G269" i="9"/>
  <c r="I271" i="9"/>
  <c r="G272" i="9"/>
  <c r="V275" i="9"/>
  <c r="J276" i="9"/>
  <c r="U276" i="9"/>
  <c r="V277" i="9"/>
  <c r="G279" i="9"/>
  <c r="V280" i="9"/>
  <c r="V282" i="9"/>
  <c r="J282" i="9"/>
  <c r="F284" i="9"/>
  <c r="G285" i="9"/>
  <c r="I287" i="9"/>
  <c r="J296" i="9"/>
  <c r="G298" i="9"/>
  <c r="F300" i="9"/>
  <c r="V300" i="9"/>
  <c r="G302" i="9"/>
  <c r="F304" i="9"/>
  <c r="V304" i="9"/>
  <c r="G306" i="9"/>
  <c r="J308" i="9"/>
  <c r="V307" i="9"/>
  <c r="I310" i="9"/>
  <c r="V314" i="9"/>
  <c r="J315" i="9"/>
  <c r="U315" i="9"/>
  <c r="V316" i="9"/>
  <c r="G318" i="9"/>
  <c r="V319" i="9"/>
  <c r="V321" i="9"/>
  <c r="J321" i="9"/>
  <c r="F323" i="9"/>
  <c r="G324" i="9"/>
  <c r="F334" i="9"/>
  <c r="J335" i="9"/>
  <c r="G337" i="9"/>
  <c r="V339" i="9"/>
  <c r="G341" i="9"/>
  <c r="V343" i="9"/>
  <c r="G345" i="9"/>
  <c r="I353" i="9"/>
  <c r="G354" i="9"/>
  <c r="F354" i="9"/>
  <c r="V362" i="9"/>
  <c r="G363" i="9"/>
  <c r="V372" i="9"/>
  <c r="V373" i="9"/>
  <c r="G374" i="9"/>
  <c r="V376" i="9"/>
  <c r="V377" i="9"/>
  <c r="G378" i="9"/>
  <c r="V380" i="9"/>
  <c r="V381" i="9"/>
  <c r="G382" i="9"/>
  <c r="V384" i="9"/>
  <c r="V385" i="9"/>
  <c r="V387" i="9"/>
  <c r="V395" i="9"/>
  <c r="J398" i="9"/>
  <c r="R406" i="9"/>
  <c r="J430" i="9"/>
  <c r="V430" i="9"/>
  <c r="J438" i="9"/>
  <c r="V438" i="9"/>
  <c r="J6" i="11"/>
  <c r="J14" i="11"/>
  <c r="V14" i="11"/>
  <c r="J22" i="11"/>
  <c r="V22" i="11"/>
  <c r="J48" i="11"/>
  <c r="G50" i="11"/>
  <c r="X40" i="11"/>
  <c r="AD40" i="11"/>
  <c r="G58" i="11"/>
  <c r="J64" i="11"/>
  <c r="G66" i="11"/>
  <c r="L73" i="11"/>
  <c r="R73" i="11"/>
  <c r="J82" i="11"/>
  <c r="J90" i="11"/>
  <c r="V90" i="11"/>
  <c r="G128" i="11"/>
  <c r="G132" i="11"/>
  <c r="J135" i="11"/>
  <c r="G136" i="11"/>
  <c r="G151" i="11"/>
  <c r="G159" i="11"/>
  <c r="G171" i="11"/>
  <c r="J183" i="11"/>
  <c r="I182" i="11"/>
  <c r="J185" i="11"/>
  <c r="I184" i="11"/>
  <c r="J189" i="11"/>
  <c r="I188" i="11"/>
  <c r="G357" i="9"/>
  <c r="F359" i="9"/>
  <c r="I361" i="9"/>
  <c r="J362" i="9"/>
  <c r="F371" i="9"/>
  <c r="I372" i="9"/>
  <c r="J373" i="9"/>
  <c r="U373" i="9"/>
  <c r="I376" i="9"/>
  <c r="J377" i="9"/>
  <c r="U377" i="9"/>
  <c r="I380" i="9"/>
  <c r="J381" i="9"/>
  <c r="U381" i="9"/>
  <c r="I384" i="9"/>
  <c r="J385" i="9"/>
  <c r="U385" i="9"/>
  <c r="V386" i="9"/>
  <c r="G389" i="9"/>
  <c r="V391" i="9"/>
  <c r="J394" i="9"/>
  <c r="I412" i="9"/>
  <c r="G414" i="9"/>
  <c r="I415" i="9"/>
  <c r="J417" i="9"/>
  <c r="U417" i="9"/>
  <c r="V418" i="9"/>
  <c r="F420" i="9"/>
  <c r="G426" i="9"/>
  <c r="J429" i="9"/>
  <c r="G434" i="9"/>
  <c r="J437" i="9"/>
  <c r="AD3" i="11"/>
  <c r="G10" i="11"/>
  <c r="J13" i="11"/>
  <c r="G18" i="11"/>
  <c r="J21" i="11"/>
  <c r="G26" i="11"/>
  <c r="J30" i="11"/>
  <c r="J42" i="11"/>
  <c r="G43" i="11"/>
  <c r="J45" i="11"/>
  <c r="V45" i="11"/>
  <c r="G51" i="11"/>
  <c r="J53" i="11"/>
  <c r="V53" i="11"/>
  <c r="G59" i="11"/>
  <c r="J61" i="11"/>
  <c r="V61" i="11"/>
  <c r="G67" i="11"/>
  <c r="J69" i="11"/>
  <c r="V69" i="11"/>
  <c r="G75" i="11"/>
  <c r="V75" i="11"/>
  <c r="G78" i="11"/>
  <c r="J81" i="11"/>
  <c r="G86" i="11"/>
  <c r="J89" i="11"/>
  <c r="U104" i="11"/>
  <c r="G112" i="11"/>
  <c r="G116" i="11"/>
  <c r="G120" i="11"/>
  <c r="V124" i="11"/>
  <c r="J127" i="11"/>
  <c r="U127" i="11"/>
  <c r="V128" i="11"/>
  <c r="J131" i="11"/>
  <c r="U131" i="11"/>
  <c r="V132" i="11"/>
  <c r="E180" i="11"/>
  <c r="F183" i="11"/>
  <c r="G349" i="9"/>
  <c r="J351" i="9"/>
  <c r="G356" i="9"/>
  <c r="J357" i="9"/>
  <c r="V357" i="9"/>
  <c r="I358" i="9"/>
  <c r="V358" i="9"/>
  <c r="G360" i="9"/>
  <c r="F362" i="9"/>
  <c r="V363" i="9"/>
  <c r="J371" i="9"/>
  <c r="U371" i="9"/>
  <c r="F373" i="9"/>
  <c r="G375" i="9"/>
  <c r="U374" i="9"/>
  <c r="J375" i="9"/>
  <c r="F377" i="9"/>
  <c r="G379" i="9"/>
  <c r="U378" i="9"/>
  <c r="J379" i="9"/>
  <c r="F381" i="9"/>
  <c r="G383" i="9"/>
  <c r="U382" i="9"/>
  <c r="J383" i="9"/>
  <c r="F385" i="9"/>
  <c r="V390" i="9"/>
  <c r="J390" i="9"/>
  <c r="G397" i="9"/>
  <c r="G399" i="9"/>
  <c r="L405" i="9"/>
  <c r="X406" i="9"/>
  <c r="G410" i="9"/>
  <c r="J413" i="9"/>
  <c r="U413" i="9"/>
  <c r="V414" i="9"/>
  <c r="F416" i="9"/>
  <c r="J426" i="9"/>
  <c r="V426" i="9"/>
  <c r="J431" i="9"/>
  <c r="G432" i="9"/>
  <c r="J434" i="9"/>
  <c r="V434" i="9"/>
  <c r="X3" i="11"/>
  <c r="J7" i="11"/>
  <c r="G8" i="11"/>
  <c r="J10" i="11"/>
  <c r="V10" i="11"/>
  <c r="J15" i="11"/>
  <c r="G16" i="11"/>
  <c r="J18" i="11"/>
  <c r="V18" i="11"/>
  <c r="L4" i="11"/>
  <c r="R4" i="11"/>
  <c r="J23" i="11"/>
  <c r="G24" i="11"/>
  <c r="J26" i="11"/>
  <c r="V26" i="11"/>
  <c r="J32" i="11"/>
  <c r="C38" i="11"/>
  <c r="V43" i="11"/>
  <c r="J44" i="11"/>
  <c r="G46" i="11"/>
  <c r="V46" i="11"/>
  <c r="G49" i="11"/>
  <c r="V51" i="11"/>
  <c r="J52" i="11"/>
  <c r="G54" i="11"/>
  <c r="V54" i="11"/>
  <c r="G57" i="11"/>
  <c r="V59" i="11"/>
  <c r="J60" i="11"/>
  <c r="G62" i="11"/>
  <c r="V62" i="11"/>
  <c r="G65" i="11"/>
  <c r="V67" i="11"/>
  <c r="J68" i="11"/>
  <c r="X73" i="11"/>
  <c r="AD73" i="11"/>
  <c r="G76" i="11"/>
  <c r="J78" i="11"/>
  <c r="V78" i="11"/>
  <c r="J83" i="11"/>
  <c r="G84" i="11"/>
  <c r="J86" i="11"/>
  <c r="V86" i="11"/>
  <c r="J92" i="11"/>
  <c r="J98" i="11"/>
  <c r="V100" i="11"/>
  <c r="J103" i="11"/>
  <c r="F104" i="11"/>
  <c r="V112" i="11"/>
  <c r="J115" i="11"/>
  <c r="U115" i="11"/>
  <c r="V116" i="11"/>
  <c r="J119" i="11"/>
  <c r="U119" i="11"/>
  <c r="V120" i="11"/>
  <c r="J123" i="11"/>
  <c r="O110" i="11"/>
  <c r="F127" i="11"/>
  <c r="L110" i="11"/>
  <c r="F131" i="11"/>
  <c r="G133" i="11"/>
  <c r="V133" i="11"/>
  <c r="J139" i="11"/>
  <c r="G140" i="11"/>
  <c r="AA144" i="11"/>
  <c r="G147" i="11"/>
  <c r="O144" i="11"/>
  <c r="U144" i="11"/>
  <c r="J154" i="11"/>
  <c r="G155" i="11"/>
  <c r="O145" i="11"/>
  <c r="U145" i="11"/>
  <c r="I171" i="11"/>
  <c r="J349" i="9"/>
  <c r="V349" i="9"/>
  <c r="V350" i="9"/>
  <c r="J352" i="9"/>
  <c r="G353" i="9"/>
  <c r="F355" i="9"/>
  <c r="G358" i="9"/>
  <c r="J358" i="9"/>
  <c r="U359" i="9"/>
  <c r="J360" i="9"/>
  <c r="G361" i="9"/>
  <c r="J363" i="9"/>
  <c r="F363" i="9"/>
  <c r="AA368" i="9"/>
  <c r="X369" i="9"/>
  <c r="AD369" i="9"/>
  <c r="G372" i="9"/>
  <c r="J374" i="9"/>
  <c r="F374" i="9"/>
  <c r="V374" i="9"/>
  <c r="G376" i="9"/>
  <c r="J378" i="9"/>
  <c r="F378" i="9"/>
  <c r="V378" i="9"/>
  <c r="G380" i="9"/>
  <c r="J382" i="9"/>
  <c r="V382" i="9"/>
  <c r="G384" i="9"/>
  <c r="J386" i="9"/>
  <c r="G386" i="9"/>
  <c r="V388" i="9"/>
  <c r="G393" i="9"/>
  <c r="G395" i="9"/>
  <c r="J409" i="9"/>
  <c r="V410" i="9"/>
  <c r="F412" i="9"/>
  <c r="G422" i="9"/>
  <c r="J425" i="9"/>
  <c r="G427" i="9"/>
  <c r="V427" i="9"/>
  <c r="G430" i="9"/>
  <c r="V432" i="9"/>
  <c r="G435" i="9"/>
  <c r="V435" i="9"/>
  <c r="G438" i="9"/>
  <c r="V8" i="11"/>
  <c r="J9" i="11"/>
  <c r="G11" i="11"/>
  <c r="V11" i="11"/>
  <c r="G14" i="11"/>
  <c r="V16" i="11"/>
  <c r="J17" i="11"/>
  <c r="G19" i="11"/>
  <c r="V19" i="11"/>
  <c r="G22" i="11"/>
  <c r="V24" i="11"/>
  <c r="J25" i="11"/>
  <c r="G30" i="11"/>
  <c r="J34" i="11"/>
  <c r="H38" i="11"/>
  <c r="AA38" i="11"/>
  <c r="H39" i="11"/>
  <c r="AA39" i="11"/>
  <c r="J46" i="11"/>
  <c r="G47" i="11"/>
  <c r="J49" i="11"/>
  <c r="J54" i="11"/>
  <c r="G55" i="11"/>
  <c r="J57" i="11"/>
  <c r="V57" i="11"/>
  <c r="J62" i="11"/>
  <c r="G63" i="11"/>
  <c r="J65" i="11"/>
  <c r="V65" i="11"/>
  <c r="V76" i="11"/>
  <c r="J77" i="11"/>
  <c r="G79" i="11"/>
  <c r="V79" i="11"/>
  <c r="G82" i="11"/>
  <c r="V84" i="11"/>
  <c r="J85" i="11"/>
  <c r="G87" i="11"/>
  <c r="V87" i="11"/>
  <c r="G90" i="11"/>
  <c r="J94" i="11"/>
  <c r="G98" i="11"/>
  <c r="J99" i="11"/>
  <c r="J101" i="11"/>
  <c r="J105" i="11"/>
  <c r="X109" i="11"/>
  <c r="AD109" i="11"/>
  <c r="J125" i="11"/>
  <c r="C110" i="11"/>
  <c r="J129" i="11"/>
  <c r="G149" i="11"/>
  <c r="J156" i="11"/>
  <c r="G157" i="11"/>
  <c r="I161" i="11"/>
  <c r="G163" i="11"/>
  <c r="I165" i="11"/>
  <c r="G167" i="11"/>
  <c r="I169" i="11"/>
  <c r="G173" i="11"/>
  <c r="J176" i="11"/>
  <c r="I175" i="11"/>
  <c r="AA180" i="11"/>
  <c r="O179" i="11"/>
  <c r="U180" i="11"/>
  <c r="C179" i="11"/>
  <c r="G194" i="11"/>
  <c r="G199" i="11"/>
  <c r="G203" i="11"/>
  <c r="G207" i="11"/>
  <c r="G211" i="11"/>
  <c r="G223" i="11"/>
  <c r="G224" i="11"/>
  <c r="G231" i="11"/>
  <c r="G232" i="11"/>
  <c r="G239" i="11"/>
  <c r="G240" i="11"/>
  <c r="G247" i="11"/>
  <c r="G258" i="11"/>
  <c r="G259" i="11"/>
  <c r="G266" i="11"/>
  <c r="G267" i="11"/>
  <c r="G274" i="11"/>
  <c r="G275" i="11"/>
  <c r="G182" i="11"/>
  <c r="G186" i="11"/>
  <c r="G192" i="11"/>
  <c r="I196" i="11"/>
  <c r="I200" i="11"/>
  <c r="I204" i="11"/>
  <c r="I208" i="11"/>
  <c r="E214" i="11"/>
  <c r="X214" i="11"/>
  <c r="H215" i="11"/>
  <c r="I217" i="11"/>
  <c r="U214" i="11"/>
  <c r="I219" i="11"/>
  <c r="F220" i="11"/>
  <c r="J222" i="11"/>
  <c r="F223" i="11"/>
  <c r="I227" i="11"/>
  <c r="F228" i="11"/>
  <c r="J230" i="11"/>
  <c r="F231" i="11"/>
  <c r="I235" i="11"/>
  <c r="F236" i="11"/>
  <c r="J238" i="11"/>
  <c r="F239" i="11"/>
  <c r="I243" i="11"/>
  <c r="F244" i="11"/>
  <c r="J246" i="11"/>
  <c r="F247" i="11"/>
  <c r="H250" i="11"/>
  <c r="E251" i="11"/>
  <c r="L251" i="11"/>
  <c r="R251" i="11"/>
  <c r="I254" i="11"/>
  <c r="F255" i="11"/>
  <c r="J257" i="11"/>
  <c r="F258" i="11"/>
  <c r="I262" i="11"/>
  <c r="F263" i="11"/>
  <c r="J265" i="11"/>
  <c r="F266" i="11"/>
  <c r="I270" i="11"/>
  <c r="F271" i="11"/>
  <c r="G272" i="11"/>
  <c r="J273" i="11"/>
  <c r="F274" i="11"/>
  <c r="G280" i="11"/>
  <c r="F280" i="11"/>
  <c r="G190" i="11"/>
  <c r="G198" i="11"/>
  <c r="G200" i="11"/>
  <c r="G202" i="11"/>
  <c r="G204" i="11"/>
  <c r="G206" i="11"/>
  <c r="G208" i="11"/>
  <c r="G210" i="11"/>
  <c r="C214" i="11"/>
  <c r="L215" i="11"/>
  <c r="G219" i="11"/>
  <c r="R215" i="11"/>
  <c r="G227" i="11"/>
  <c r="G235" i="11"/>
  <c r="G243" i="11"/>
  <c r="G253" i="11"/>
  <c r="G254" i="11"/>
  <c r="G262" i="11"/>
  <c r="G270" i="11"/>
  <c r="J272" i="11"/>
  <c r="I275" i="11"/>
  <c r="F276" i="11"/>
  <c r="G277" i="11"/>
  <c r="G278" i="11"/>
  <c r="G279" i="11"/>
  <c r="J280" i="11"/>
  <c r="J282" i="11"/>
  <c r="J283" i="11"/>
  <c r="I282" i="11"/>
  <c r="G175" i="11"/>
  <c r="L180" i="11"/>
  <c r="R180" i="11"/>
  <c r="X180" i="11"/>
  <c r="AD180" i="11"/>
  <c r="G184" i="11"/>
  <c r="I186" i="11"/>
  <c r="G188" i="11"/>
  <c r="I192" i="11"/>
  <c r="F196" i="11"/>
  <c r="H181" i="11"/>
  <c r="L181" i="11"/>
  <c r="R181" i="11"/>
  <c r="X181" i="11"/>
  <c r="AD181" i="11"/>
  <c r="F200" i="11"/>
  <c r="J201" i="11"/>
  <c r="F204" i="11"/>
  <c r="J205" i="11"/>
  <c r="F208" i="11"/>
  <c r="J209" i="11"/>
  <c r="L214" i="11"/>
  <c r="J218" i="11"/>
  <c r="O214" i="11"/>
  <c r="X215" i="11"/>
  <c r="F219" i="11"/>
  <c r="I223" i="11"/>
  <c r="F224" i="11"/>
  <c r="J226" i="11"/>
  <c r="F227" i="11"/>
  <c r="I231" i="11"/>
  <c r="O216" i="11"/>
  <c r="U216" i="11"/>
  <c r="AA216" i="11"/>
  <c r="F232" i="11"/>
  <c r="J234" i="11"/>
  <c r="F235" i="11"/>
  <c r="I239" i="11"/>
  <c r="F240" i="11"/>
  <c r="J242" i="11"/>
  <c r="F243" i="11"/>
  <c r="H251" i="11"/>
  <c r="O251" i="11"/>
  <c r="U251" i="11"/>
  <c r="AA251" i="11"/>
  <c r="F254" i="11"/>
  <c r="J261" i="11"/>
  <c r="F262" i="11"/>
  <c r="I266" i="11"/>
  <c r="F267" i="11"/>
  <c r="J269" i="11"/>
  <c r="O252" i="11"/>
  <c r="U252" i="11"/>
  <c r="AA252" i="11"/>
  <c r="F270" i="11"/>
  <c r="J277" i="11"/>
  <c r="J279" i="11"/>
  <c r="I279" i="11"/>
  <c r="F283" i="11"/>
  <c r="G289" i="11"/>
  <c r="J293" i="11"/>
  <c r="J297" i="11"/>
  <c r="J299" i="11"/>
  <c r="J301" i="11"/>
  <c r="J303" i="11"/>
  <c r="J305" i="11"/>
  <c r="I309" i="11"/>
  <c r="G318" i="11"/>
  <c r="S340" i="11"/>
  <c r="G389" i="11"/>
  <c r="F399" i="11"/>
  <c r="R402" i="11"/>
  <c r="F404" i="11"/>
  <c r="I405" i="11"/>
  <c r="O393" i="11"/>
  <c r="S407" i="11"/>
  <c r="F409" i="11"/>
  <c r="I413" i="11"/>
  <c r="R414" i="11"/>
  <c r="F416" i="11"/>
  <c r="J418" i="11"/>
  <c r="R419" i="11"/>
  <c r="F421" i="11"/>
  <c r="F424" i="11"/>
  <c r="I425" i="11"/>
  <c r="I432" i="11"/>
  <c r="I433" i="11"/>
  <c r="I434" i="11"/>
  <c r="I435" i="11"/>
  <c r="I436" i="11"/>
  <c r="I437" i="11"/>
  <c r="I438" i="11"/>
  <c r="I439" i="11"/>
  <c r="J440" i="11"/>
  <c r="J442" i="11"/>
  <c r="I442" i="11"/>
  <c r="J445" i="11"/>
  <c r="G281" i="11"/>
  <c r="G282" i="11"/>
  <c r="F289" i="11"/>
  <c r="I291" i="11"/>
  <c r="G292" i="11"/>
  <c r="F293" i="11"/>
  <c r="I295" i="11"/>
  <c r="G296" i="11"/>
  <c r="F297" i="11"/>
  <c r="I298" i="11"/>
  <c r="G299" i="11"/>
  <c r="I300" i="11"/>
  <c r="G301" i="11"/>
  <c r="I302" i="11"/>
  <c r="G303" i="11"/>
  <c r="I304" i="11"/>
  <c r="J306" i="11"/>
  <c r="G308" i="11"/>
  <c r="J314" i="11"/>
  <c r="R317" i="11"/>
  <c r="R324" i="11"/>
  <c r="C322" i="11"/>
  <c r="L322" i="11"/>
  <c r="G329" i="11"/>
  <c r="R328" i="11"/>
  <c r="S329" i="11"/>
  <c r="F331" i="11"/>
  <c r="R332" i="11"/>
  <c r="J336" i="11"/>
  <c r="I339" i="11"/>
  <c r="O323" i="11"/>
  <c r="J340" i="11"/>
  <c r="F342" i="11"/>
  <c r="G343" i="11"/>
  <c r="R344" i="11"/>
  <c r="S345" i="11"/>
  <c r="I347" i="11"/>
  <c r="J348" i="11"/>
  <c r="F350" i="11"/>
  <c r="G351" i="11"/>
  <c r="R352" i="11"/>
  <c r="S353" i="11"/>
  <c r="L358" i="11"/>
  <c r="S362" i="11"/>
  <c r="R363" i="11"/>
  <c r="G366" i="11"/>
  <c r="I367" i="11"/>
  <c r="R368" i="11"/>
  <c r="F370" i="11"/>
  <c r="I371" i="11"/>
  <c r="R372" i="11"/>
  <c r="F374" i="11"/>
  <c r="R376" i="11"/>
  <c r="F378" i="11"/>
  <c r="I379" i="11"/>
  <c r="R380" i="11"/>
  <c r="F382" i="11"/>
  <c r="I383" i="11"/>
  <c r="R384" i="11"/>
  <c r="F386" i="11"/>
  <c r="I387" i="11"/>
  <c r="R388" i="11"/>
  <c r="G399" i="11"/>
  <c r="I401" i="11"/>
  <c r="S403" i="11"/>
  <c r="G405" i="11"/>
  <c r="J406" i="11"/>
  <c r="J414" i="11"/>
  <c r="S415" i="11"/>
  <c r="G417" i="11"/>
  <c r="G425" i="11"/>
  <c r="J425" i="11"/>
  <c r="F439" i="11"/>
  <c r="F440" i="11"/>
  <c r="J281" i="11"/>
  <c r="G291" i="11"/>
  <c r="G295" i="11"/>
  <c r="J310" i="11"/>
  <c r="S318" i="11"/>
  <c r="Q322" i="11"/>
  <c r="G325" i="11"/>
  <c r="O321" i="11"/>
  <c r="S327" i="11"/>
  <c r="J328" i="11"/>
  <c r="R329" i="11"/>
  <c r="S333" i="11"/>
  <c r="S339" i="11"/>
  <c r="J342" i="11"/>
  <c r="G345" i="11"/>
  <c r="S347" i="11"/>
  <c r="J350" i="11"/>
  <c r="J361" i="11"/>
  <c r="S364" i="11"/>
  <c r="S366" i="11"/>
  <c r="G368" i="11"/>
  <c r="J369" i="11"/>
  <c r="S370" i="11"/>
  <c r="G372" i="11"/>
  <c r="J373" i="11"/>
  <c r="S374" i="11"/>
  <c r="G376" i="11"/>
  <c r="J377" i="11"/>
  <c r="S378" i="11"/>
  <c r="G380" i="11"/>
  <c r="J381" i="11"/>
  <c r="S382" i="11"/>
  <c r="G384" i="11"/>
  <c r="J385" i="11"/>
  <c r="S386" i="11"/>
  <c r="G388" i="11"/>
  <c r="J402" i="11"/>
  <c r="R403" i="11"/>
  <c r="F405" i="11"/>
  <c r="G413" i="11"/>
  <c r="F425" i="11"/>
  <c r="F431" i="11"/>
  <c r="C428" i="11"/>
  <c r="J441" i="11"/>
  <c r="I441" i="11"/>
  <c r="J443" i="11"/>
  <c r="I443" i="11"/>
  <c r="G290" i="11"/>
  <c r="J290" i="11"/>
  <c r="G294" i="11"/>
  <c r="G298" i="11"/>
  <c r="U321" i="11"/>
  <c r="G339" i="11"/>
  <c r="C323" i="11"/>
  <c r="E392" i="11"/>
  <c r="G431" i="11"/>
  <c r="J444" i="11"/>
  <c r="I444" i="11"/>
  <c r="I445" i="11"/>
  <c r="R1" i="10"/>
  <c r="J21" i="10"/>
  <c r="J37" i="10"/>
  <c r="O41" i="10"/>
  <c r="F394" i="10"/>
  <c r="L394" i="10"/>
  <c r="R394" i="10"/>
  <c r="X394" i="10"/>
  <c r="C393" i="10"/>
  <c r="I393" i="10"/>
  <c r="O393" i="10"/>
  <c r="U393" i="10"/>
  <c r="AA393" i="10"/>
  <c r="I8" i="10"/>
  <c r="I10" i="10"/>
  <c r="I13" i="10"/>
  <c r="I20" i="10"/>
  <c r="I23" i="10"/>
  <c r="J24" i="10"/>
  <c r="I26" i="10"/>
  <c r="I29" i="10"/>
  <c r="I36" i="10"/>
  <c r="R40" i="10"/>
  <c r="I46" i="10"/>
  <c r="I52" i="10"/>
  <c r="J57" i="10"/>
  <c r="F57" i="10"/>
  <c r="G58" i="10"/>
  <c r="J59" i="10"/>
  <c r="F60" i="10"/>
  <c r="G61" i="10"/>
  <c r="F63" i="10"/>
  <c r="G64" i="10"/>
  <c r="F67" i="10"/>
  <c r="G70" i="10"/>
  <c r="E74" i="10"/>
  <c r="O74" i="10"/>
  <c r="U74" i="10"/>
  <c r="AA74" i="10"/>
  <c r="F77" i="10"/>
  <c r="G80" i="10"/>
  <c r="F83" i="10"/>
  <c r="G86" i="10"/>
  <c r="F88" i="10"/>
  <c r="G89" i="10"/>
  <c r="G92" i="10"/>
  <c r="J93" i="10"/>
  <c r="F94" i="10"/>
  <c r="G95" i="10"/>
  <c r="F97" i="10"/>
  <c r="G98" i="10"/>
  <c r="J99" i="10"/>
  <c r="F100" i="10"/>
  <c r="G101" i="10"/>
  <c r="F103" i="10"/>
  <c r="F106" i="10"/>
  <c r="AA109" i="10"/>
  <c r="G114" i="10"/>
  <c r="J114" i="10"/>
  <c r="F115" i="10"/>
  <c r="F118" i="10"/>
  <c r="G120" i="10"/>
  <c r="F122" i="10"/>
  <c r="R144" i="10"/>
  <c r="G147" i="10"/>
  <c r="I148" i="10"/>
  <c r="H4" i="10"/>
  <c r="J23" i="10"/>
  <c r="C41" i="10"/>
  <c r="G68" i="10"/>
  <c r="E73" i="10"/>
  <c r="G78" i="10"/>
  <c r="J79" i="10"/>
  <c r="G84" i="10"/>
  <c r="J85" i="10"/>
  <c r="J91" i="10"/>
  <c r="G104" i="10"/>
  <c r="L110" i="10"/>
  <c r="R110" i="10"/>
  <c r="J112" i="10"/>
  <c r="G115" i="10"/>
  <c r="C144" i="10"/>
  <c r="L144" i="10"/>
  <c r="O428" i="11"/>
  <c r="R4" i="10"/>
  <c r="I15" i="10"/>
  <c r="I18" i="10"/>
  <c r="I21" i="10"/>
  <c r="I31" i="10"/>
  <c r="I34" i="10"/>
  <c r="E42" i="10"/>
  <c r="J45" i="10"/>
  <c r="I49" i="10"/>
  <c r="J50" i="10"/>
  <c r="F55" i="10"/>
  <c r="G56" i="10"/>
  <c r="F59" i="10"/>
  <c r="J65" i="10"/>
  <c r="F65" i="10"/>
  <c r="G66" i="10"/>
  <c r="J67" i="10"/>
  <c r="F68" i="10"/>
  <c r="G69" i="10"/>
  <c r="G76" i="10"/>
  <c r="F78" i="10"/>
  <c r="G79" i="10"/>
  <c r="F81" i="10"/>
  <c r="G82" i="10"/>
  <c r="F84" i="10"/>
  <c r="G85" i="10"/>
  <c r="F87" i="10"/>
  <c r="F90" i="10"/>
  <c r="G91" i="10"/>
  <c r="F93" i="10"/>
  <c r="G96" i="10"/>
  <c r="F99" i="10"/>
  <c r="G102" i="10"/>
  <c r="J103" i="10"/>
  <c r="F104" i="10"/>
  <c r="G105" i="10"/>
  <c r="F114" i="10"/>
  <c r="G118" i="10"/>
  <c r="J120" i="10"/>
  <c r="F120" i="10"/>
  <c r="G122" i="10"/>
  <c r="J122" i="10"/>
  <c r="F123" i="10"/>
  <c r="G131" i="10"/>
  <c r="G133" i="10"/>
  <c r="G135" i="10"/>
  <c r="G148" i="10"/>
  <c r="J149" i="10"/>
  <c r="H104" i="4"/>
  <c r="S104" i="4"/>
  <c r="E105" i="4"/>
  <c r="Q105" i="4"/>
  <c r="H139" i="4"/>
  <c r="S139" i="4"/>
  <c r="E140" i="4"/>
  <c r="Q140" i="4"/>
  <c r="K73" i="6"/>
  <c r="V73" i="6"/>
  <c r="C74" i="6"/>
  <c r="H74" i="6"/>
  <c r="N74" i="6"/>
  <c r="Y74" i="6"/>
  <c r="V146" i="6"/>
  <c r="C147" i="6"/>
  <c r="H147" i="6"/>
  <c r="N147" i="6"/>
  <c r="C183" i="6"/>
  <c r="H183" i="6"/>
  <c r="N183" i="6"/>
  <c r="V184" i="6"/>
  <c r="E219" i="6"/>
  <c r="K219" i="6"/>
  <c r="S220" i="6"/>
  <c r="Y220" i="6"/>
  <c r="S293" i="6"/>
  <c r="Y293" i="6"/>
  <c r="E294" i="6"/>
  <c r="K294" i="6"/>
  <c r="E365" i="6"/>
  <c r="K365" i="6"/>
  <c r="S366" i="6"/>
  <c r="Y366" i="6"/>
  <c r="C2" i="5"/>
  <c r="I2" i="5"/>
  <c r="O2" i="5"/>
  <c r="U2" i="5"/>
  <c r="C38" i="5"/>
  <c r="I38" i="5"/>
  <c r="O38" i="5"/>
  <c r="U38" i="5"/>
  <c r="C72" i="5"/>
  <c r="I72" i="5"/>
  <c r="O72" i="5"/>
  <c r="U72" i="5"/>
  <c r="C108" i="5"/>
  <c r="I108" i="5"/>
  <c r="O108" i="5"/>
  <c r="U108" i="5"/>
  <c r="C287" i="5"/>
  <c r="I287" i="5"/>
  <c r="O287" i="5"/>
  <c r="U287" i="5"/>
  <c r="C323" i="5"/>
  <c r="I323" i="5"/>
  <c r="O323" i="5"/>
  <c r="U323" i="5"/>
  <c r="C361" i="5"/>
  <c r="I361" i="5"/>
  <c r="O361" i="5"/>
  <c r="U361" i="5"/>
  <c r="F110" i="9"/>
  <c r="E246" i="4"/>
  <c r="C399" i="5"/>
  <c r="C398" i="5"/>
  <c r="O399" i="5"/>
  <c r="O398" i="5"/>
  <c r="C3" i="7"/>
  <c r="C2" i="7"/>
  <c r="O3" i="7"/>
  <c r="O2" i="7"/>
  <c r="C41" i="7"/>
  <c r="C40" i="7"/>
  <c r="O41" i="7"/>
  <c r="O40" i="7"/>
  <c r="C76" i="7"/>
  <c r="C75" i="7"/>
  <c r="O76" i="7"/>
  <c r="O75" i="7"/>
  <c r="F2" i="5"/>
  <c r="R2" i="5"/>
  <c r="F38" i="5"/>
  <c r="R38" i="5"/>
  <c r="F72" i="5"/>
  <c r="R72" i="5"/>
  <c r="F108" i="5"/>
  <c r="R108" i="5"/>
  <c r="F287" i="5"/>
  <c r="R287" i="5"/>
  <c r="F323" i="5"/>
  <c r="R323" i="5"/>
  <c r="L361" i="5"/>
  <c r="X361" i="5"/>
  <c r="L398" i="5"/>
  <c r="L2" i="7"/>
  <c r="I399" i="5"/>
  <c r="I398" i="5"/>
  <c r="U399" i="5"/>
  <c r="U398" i="5"/>
  <c r="I3" i="7"/>
  <c r="I2" i="7"/>
  <c r="U3" i="7"/>
  <c r="U2" i="7"/>
  <c r="I41" i="7"/>
  <c r="I40" i="7"/>
  <c r="U41" i="7"/>
  <c r="U40" i="7"/>
  <c r="I74" i="9"/>
  <c r="I72" i="9"/>
  <c r="AD150" i="8"/>
  <c r="C188" i="8"/>
  <c r="I188" i="8"/>
  <c r="O188" i="8"/>
  <c r="U188" i="8"/>
  <c r="AA188" i="8"/>
  <c r="C225" i="8"/>
  <c r="I225" i="8"/>
  <c r="O225" i="8"/>
  <c r="U225" i="8"/>
  <c r="AA225" i="8"/>
  <c r="C301" i="8"/>
  <c r="I301" i="8"/>
  <c r="O301" i="8"/>
  <c r="U301" i="8"/>
  <c r="AA301" i="8"/>
  <c r="I338" i="8"/>
  <c r="U338" i="8"/>
  <c r="C3" i="9"/>
  <c r="I3" i="9"/>
  <c r="O3" i="9"/>
  <c r="U3" i="9"/>
  <c r="AA3" i="9"/>
  <c r="AG3" i="9"/>
  <c r="F4" i="9"/>
  <c r="L4" i="9"/>
  <c r="R4" i="9"/>
  <c r="X4" i="9"/>
  <c r="H74" i="9"/>
  <c r="H109" i="9"/>
  <c r="G131" i="9"/>
  <c r="G132" i="9"/>
  <c r="G133" i="9"/>
  <c r="G134" i="9"/>
  <c r="G135" i="9"/>
  <c r="G136" i="9"/>
  <c r="G137" i="9"/>
  <c r="G138" i="9"/>
  <c r="G139" i="9"/>
  <c r="G140" i="9"/>
  <c r="J146" i="9"/>
  <c r="I75" i="7"/>
  <c r="U75" i="7"/>
  <c r="C113" i="7"/>
  <c r="I113" i="7"/>
  <c r="O113" i="7"/>
  <c r="U113" i="7"/>
  <c r="C149" i="7"/>
  <c r="I149" i="7"/>
  <c r="O149" i="7"/>
  <c r="U149" i="7"/>
  <c r="C187" i="7"/>
  <c r="I187" i="7"/>
  <c r="O187" i="7"/>
  <c r="U187" i="7"/>
  <c r="C224" i="7"/>
  <c r="I224" i="7"/>
  <c r="O224" i="7"/>
  <c r="U224" i="7"/>
  <c r="C262" i="7"/>
  <c r="I262" i="7"/>
  <c r="O262" i="7"/>
  <c r="U262" i="7"/>
  <c r="C300" i="7"/>
  <c r="I300" i="7"/>
  <c r="O300" i="7"/>
  <c r="U300" i="7"/>
  <c r="C337" i="7"/>
  <c r="I337" i="7"/>
  <c r="O337" i="7"/>
  <c r="U337" i="7"/>
  <c r="C375" i="7"/>
  <c r="I375" i="7"/>
  <c r="O375" i="7"/>
  <c r="U375" i="7"/>
  <c r="C412" i="7"/>
  <c r="I412" i="7"/>
  <c r="O412" i="7"/>
  <c r="U412" i="7"/>
  <c r="C2" i="8"/>
  <c r="I2" i="8"/>
  <c r="O2" i="8"/>
  <c r="U2" i="8"/>
  <c r="C40" i="8"/>
  <c r="I40" i="8"/>
  <c r="O40" i="8"/>
  <c r="U40" i="8"/>
  <c r="C75" i="8"/>
  <c r="I75" i="8"/>
  <c r="O75" i="8"/>
  <c r="U75" i="8"/>
  <c r="C113" i="8"/>
  <c r="I113" i="8"/>
  <c r="O113" i="8"/>
  <c r="U113" i="8"/>
  <c r="C150" i="8"/>
  <c r="I150" i="8"/>
  <c r="O150" i="8"/>
  <c r="U150" i="8"/>
  <c r="AA150" i="8"/>
  <c r="C263" i="8"/>
  <c r="I263" i="8"/>
  <c r="O263" i="8"/>
  <c r="U263" i="8"/>
  <c r="AA263" i="8"/>
  <c r="R301" i="8"/>
  <c r="X301" i="8"/>
  <c r="AD301" i="8"/>
  <c r="F338" i="8"/>
  <c r="L338" i="8"/>
  <c r="R338" i="8"/>
  <c r="X338" i="8"/>
  <c r="AD338" i="8"/>
  <c r="C376" i="8"/>
  <c r="I376" i="8"/>
  <c r="O376" i="8"/>
  <c r="U376" i="8"/>
  <c r="AA376" i="8"/>
  <c r="C413" i="8"/>
  <c r="O413" i="8"/>
  <c r="U413" i="8"/>
  <c r="AA413" i="8"/>
  <c r="H108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G146" i="9"/>
  <c r="J147" i="9"/>
  <c r="J149" i="9"/>
  <c r="F151" i="9"/>
  <c r="J151" i="9"/>
  <c r="U151" i="9"/>
  <c r="G152" i="9"/>
  <c r="V152" i="9"/>
  <c r="I154" i="9"/>
  <c r="F155" i="9"/>
  <c r="J155" i="9"/>
  <c r="U155" i="9"/>
  <c r="G156" i="9"/>
  <c r="V156" i="9"/>
  <c r="I158" i="9"/>
  <c r="F159" i="9"/>
  <c r="J159" i="9"/>
  <c r="U159" i="9"/>
  <c r="G160" i="9"/>
  <c r="V160" i="9"/>
  <c r="I162" i="9"/>
  <c r="F163" i="9"/>
  <c r="J163" i="9"/>
  <c r="U163" i="9"/>
  <c r="G164" i="9"/>
  <c r="V164" i="9"/>
  <c r="I166" i="9"/>
  <c r="F167" i="9"/>
  <c r="J167" i="9"/>
  <c r="U167" i="9"/>
  <c r="G168" i="9"/>
  <c r="V168" i="9"/>
  <c r="I170" i="9"/>
  <c r="F171" i="9"/>
  <c r="J171" i="9"/>
  <c r="U171" i="9"/>
  <c r="G172" i="9"/>
  <c r="V172" i="9"/>
  <c r="I174" i="9"/>
  <c r="F175" i="9"/>
  <c r="J175" i="9"/>
  <c r="U175" i="9"/>
  <c r="G176" i="9"/>
  <c r="V176" i="9"/>
  <c r="I184" i="9"/>
  <c r="F185" i="9"/>
  <c r="J185" i="9"/>
  <c r="U185" i="9"/>
  <c r="G186" i="9"/>
  <c r="V186" i="9"/>
  <c r="I188" i="9"/>
  <c r="F189" i="9"/>
  <c r="J189" i="9"/>
  <c r="U189" i="9"/>
  <c r="G190" i="9"/>
  <c r="V190" i="9"/>
  <c r="I192" i="9"/>
  <c r="F193" i="9"/>
  <c r="J193" i="9"/>
  <c r="U193" i="9"/>
  <c r="G194" i="9"/>
  <c r="V194" i="9"/>
  <c r="I196" i="9"/>
  <c r="F197" i="9"/>
  <c r="J197" i="9"/>
  <c r="U197" i="9"/>
  <c r="G198" i="9"/>
  <c r="V198" i="9"/>
  <c r="I200" i="9"/>
  <c r="F201" i="9"/>
  <c r="J201" i="9"/>
  <c r="U201" i="9"/>
  <c r="G202" i="9"/>
  <c r="V202" i="9"/>
  <c r="I204" i="9"/>
  <c r="F205" i="9"/>
  <c r="J205" i="9"/>
  <c r="U205" i="9"/>
  <c r="G206" i="9"/>
  <c r="V206" i="9"/>
  <c r="I208" i="9"/>
  <c r="F209" i="9"/>
  <c r="J209" i="9"/>
  <c r="U209" i="9"/>
  <c r="G210" i="9"/>
  <c r="V210" i="9"/>
  <c r="I212" i="9"/>
  <c r="F220" i="9"/>
  <c r="J220" i="9"/>
  <c r="U220" i="9"/>
  <c r="G221" i="9"/>
  <c r="V221" i="9"/>
  <c r="I223" i="9"/>
  <c r="F224" i="9"/>
  <c r="J224" i="9"/>
  <c r="U224" i="9"/>
  <c r="G225" i="9"/>
  <c r="V225" i="9"/>
  <c r="I227" i="9"/>
  <c r="F228" i="9"/>
  <c r="J228" i="9"/>
  <c r="U228" i="9"/>
  <c r="G229" i="9"/>
  <c r="V229" i="9"/>
  <c r="I231" i="9"/>
  <c r="F232" i="9"/>
  <c r="J232" i="9"/>
  <c r="U232" i="9"/>
  <c r="G233" i="9"/>
  <c r="V233" i="9"/>
  <c r="I235" i="9"/>
  <c r="F236" i="9"/>
  <c r="U236" i="9"/>
  <c r="V237" i="9"/>
  <c r="I239" i="9"/>
  <c r="F240" i="9"/>
  <c r="J240" i="9"/>
  <c r="U240" i="9"/>
  <c r="G241" i="9"/>
  <c r="V241" i="9"/>
  <c r="I243" i="9"/>
  <c r="F244" i="9"/>
  <c r="U244" i="9"/>
  <c r="I247" i="9"/>
  <c r="F248" i="9"/>
  <c r="J248" i="9"/>
  <c r="U248" i="9"/>
  <c r="G249" i="9"/>
  <c r="V249" i="9"/>
  <c r="I258" i="9"/>
  <c r="F259" i="9"/>
  <c r="U259" i="9"/>
  <c r="I262" i="9"/>
  <c r="F263" i="9"/>
  <c r="U263" i="9"/>
  <c r="I266" i="9"/>
  <c r="F267" i="9"/>
  <c r="U267" i="9"/>
  <c r="I270" i="9"/>
  <c r="F271" i="9"/>
  <c r="U271" i="9"/>
  <c r="I274" i="9"/>
  <c r="F275" i="9"/>
  <c r="U275" i="9"/>
  <c r="I278" i="9"/>
  <c r="F279" i="9"/>
  <c r="U279" i="9"/>
  <c r="I282" i="9"/>
  <c r="F283" i="9"/>
  <c r="U283" i="9"/>
  <c r="I286" i="9"/>
  <c r="F287" i="9"/>
  <c r="U287" i="9"/>
  <c r="G288" i="9"/>
  <c r="V288" i="9"/>
  <c r="I297" i="9"/>
  <c r="F298" i="9"/>
  <c r="U298" i="9"/>
  <c r="I301" i="9"/>
  <c r="F302" i="9"/>
  <c r="U302" i="9"/>
  <c r="I305" i="9"/>
  <c r="F306" i="9"/>
  <c r="U306" i="9"/>
  <c r="I309" i="9"/>
  <c r="F310" i="9"/>
  <c r="U310" i="9"/>
  <c r="I313" i="9"/>
  <c r="F314" i="9"/>
  <c r="U314" i="9"/>
  <c r="I317" i="9"/>
  <c r="F318" i="9"/>
  <c r="U318" i="9"/>
  <c r="I321" i="9"/>
  <c r="F322" i="9"/>
  <c r="U322" i="9"/>
  <c r="I325" i="9"/>
  <c r="F333" i="9"/>
  <c r="U333" i="9"/>
  <c r="V334" i="9"/>
  <c r="I336" i="9"/>
  <c r="F337" i="9"/>
  <c r="U337" i="9"/>
  <c r="I340" i="9"/>
  <c r="F341" i="9"/>
  <c r="U341" i="9"/>
  <c r="I344" i="9"/>
  <c r="F345" i="9"/>
  <c r="U345" i="9"/>
  <c r="V346" i="9"/>
  <c r="I348" i="9"/>
  <c r="F349" i="9"/>
  <c r="U349" i="9"/>
  <c r="I352" i="9"/>
  <c r="F353" i="9"/>
  <c r="U353" i="9"/>
  <c r="I356" i="9"/>
  <c r="F357" i="9"/>
  <c r="U357" i="9"/>
  <c r="I360" i="9"/>
  <c r="F361" i="9"/>
  <c r="U361" i="9"/>
  <c r="I371" i="9"/>
  <c r="F372" i="9"/>
  <c r="U372" i="9"/>
  <c r="I375" i="9"/>
  <c r="F376" i="9"/>
  <c r="U376" i="9"/>
  <c r="I379" i="9"/>
  <c r="F380" i="9"/>
  <c r="U380" i="9"/>
  <c r="I383" i="9"/>
  <c r="F384" i="9"/>
  <c r="U384" i="9"/>
  <c r="G388" i="9"/>
  <c r="J388" i="9"/>
  <c r="U388" i="9"/>
  <c r="G392" i="9"/>
  <c r="F392" i="9"/>
  <c r="G396" i="9"/>
  <c r="F396" i="9"/>
  <c r="G400" i="9"/>
  <c r="F400" i="9"/>
  <c r="O406" i="9"/>
  <c r="O405" i="9"/>
  <c r="V408" i="9"/>
  <c r="T406" i="9"/>
  <c r="T405" i="9"/>
  <c r="C406" i="9"/>
  <c r="C405" i="9"/>
  <c r="J411" i="9"/>
  <c r="V411" i="9"/>
  <c r="U411" i="9"/>
  <c r="V412" i="9"/>
  <c r="J415" i="9"/>
  <c r="V415" i="9"/>
  <c r="U415" i="9"/>
  <c r="V416" i="9"/>
  <c r="J419" i="9"/>
  <c r="V419" i="9"/>
  <c r="U419" i="9"/>
  <c r="V420" i="9"/>
  <c r="J423" i="9"/>
  <c r="J424" i="9"/>
  <c r="I423" i="9"/>
  <c r="G424" i="9"/>
  <c r="G425" i="9"/>
  <c r="F424" i="9"/>
  <c r="I146" i="9"/>
  <c r="G147" i="9"/>
  <c r="G149" i="9"/>
  <c r="I153" i="9"/>
  <c r="U162" i="9"/>
  <c r="F170" i="9"/>
  <c r="U170" i="9"/>
  <c r="I183" i="9"/>
  <c r="F184" i="9"/>
  <c r="U184" i="9"/>
  <c r="I187" i="9"/>
  <c r="F188" i="9"/>
  <c r="U188" i="9"/>
  <c r="I191" i="9"/>
  <c r="F192" i="9"/>
  <c r="U192" i="9"/>
  <c r="I195" i="9"/>
  <c r="F196" i="9"/>
  <c r="U196" i="9"/>
  <c r="I199" i="9"/>
  <c r="F200" i="9"/>
  <c r="U200" i="9"/>
  <c r="I203" i="9"/>
  <c r="F204" i="9"/>
  <c r="U204" i="9"/>
  <c r="U212" i="9"/>
  <c r="G387" i="9"/>
  <c r="V389" i="9"/>
  <c r="G390" i="9"/>
  <c r="J392" i="9"/>
  <c r="V392" i="9"/>
  <c r="U392" i="9"/>
  <c r="V393" i="9"/>
  <c r="G394" i="9"/>
  <c r="J396" i="9"/>
  <c r="V396" i="9"/>
  <c r="U396" i="9"/>
  <c r="V397" i="9"/>
  <c r="G398" i="9"/>
  <c r="J400" i="9"/>
  <c r="V400" i="9"/>
  <c r="U400" i="9"/>
  <c r="G408" i="9"/>
  <c r="J408" i="9"/>
  <c r="U406" i="9"/>
  <c r="G412" i="9"/>
  <c r="G416" i="9"/>
  <c r="G420" i="9"/>
  <c r="V424" i="9"/>
  <c r="V425" i="9"/>
  <c r="U424" i="9"/>
  <c r="F146" i="9"/>
  <c r="F148" i="9"/>
  <c r="F150" i="9"/>
  <c r="I152" i="9"/>
  <c r="I202" i="9"/>
  <c r="I260" i="9"/>
  <c r="F261" i="9"/>
  <c r="U261" i="9"/>
  <c r="I264" i="9"/>
  <c r="F265" i="9"/>
  <c r="U265" i="9"/>
  <c r="I268" i="9"/>
  <c r="F269" i="9"/>
  <c r="U269" i="9"/>
  <c r="I272" i="9"/>
  <c r="F273" i="9"/>
  <c r="U273" i="9"/>
  <c r="I276" i="9"/>
  <c r="F277" i="9"/>
  <c r="U277" i="9"/>
  <c r="I280" i="9"/>
  <c r="F281" i="9"/>
  <c r="U281" i="9"/>
  <c r="I284" i="9"/>
  <c r="F285" i="9"/>
  <c r="U285" i="9"/>
  <c r="F296" i="9"/>
  <c r="U296" i="9"/>
  <c r="I307" i="9"/>
  <c r="U308" i="9"/>
  <c r="I311" i="9"/>
  <c r="F312" i="9"/>
  <c r="U312" i="9"/>
  <c r="I315" i="9"/>
  <c r="F316" i="9"/>
  <c r="U316" i="9"/>
  <c r="I319" i="9"/>
  <c r="F320" i="9"/>
  <c r="U320" i="9"/>
  <c r="I323" i="9"/>
  <c r="F324" i="9"/>
  <c r="U324" i="9"/>
  <c r="J387" i="9"/>
  <c r="U389" i="9"/>
  <c r="I392" i="9"/>
  <c r="J393" i="9"/>
  <c r="U393" i="9"/>
  <c r="I396" i="9"/>
  <c r="J397" i="9"/>
  <c r="U397" i="9"/>
  <c r="I400" i="9"/>
  <c r="J410" i="9"/>
  <c r="I410" i="9"/>
  <c r="H406" i="9"/>
  <c r="H405" i="9"/>
  <c r="J414" i="9"/>
  <c r="I414" i="9"/>
  <c r="J418" i="9"/>
  <c r="I418" i="9"/>
  <c r="J422" i="9"/>
  <c r="I422" i="9"/>
  <c r="H407" i="9"/>
  <c r="J427" i="9"/>
  <c r="J428" i="9"/>
  <c r="I427" i="9"/>
  <c r="G428" i="9"/>
  <c r="G429" i="9"/>
  <c r="F428" i="9"/>
  <c r="F221" i="9"/>
  <c r="U221" i="9"/>
  <c r="J391" i="9"/>
  <c r="I391" i="9"/>
  <c r="J395" i="9"/>
  <c r="I395" i="9"/>
  <c r="J399" i="9"/>
  <c r="I399" i="9"/>
  <c r="AA406" i="9"/>
  <c r="AA405" i="9"/>
  <c r="G411" i="9"/>
  <c r="F411" i="9"/>
  <c r="G415" i="9"/>
  <c r="F415" i="9"/>
  <c r="G419" i="9"/>
  <c r="F419" i="9"/>
  <c r="G423" i="9"/>
  <c r="F423" i="9"/>
  <c r="O407" i="9"/>
  <c r="V428" i="9"/>
  <c r="V429" i="9"/>
  <c r="U428" i="9"/>
  <c r="I431" i="9"/>
  <c r="F432" i="9"/>
  <c r="J432" i="9"/>
  <c r="U432" i="9"/>
  <c r="G433" i="9"/>
  <c r="V433" i="9"/>
  <c r="I435" i="9"/>
  <c r="F436" i="9"/>
  <c r="J436" i="9"/>
  <c r="U436" i="9"/>
  <c r="G437" i="9"/>
  <c r="V437" i="9"/>
  <c r="E2" i="11"/>
  <c r="E3" i="11"/>
  <c r="F5" i="11"/>
  <c r="I7" i="11"/>
  <c r="F8" i="11"/>
  <c r="J8" i="11"/>
  <c r="U8" i="11"/>
  <c r="G9" i="11"/>
  <c r="V9" i="11"/>
  <c r="I11" i="11"/>
  <c r="F12" i="11"/>
  <c r="J12" i="11"/>
  <c r="U12" i="11"/>
  <c r="G13" i="11"/>
  <c r="V13" i="11"/>
  <c r="I15" i="11"/>
  <c r="F16" i="11"/>
  <c r="J16" i="11"/>
  <c r="U16" i="11"/>
  <c r="G17" i="11"/>
  <c r="V17" i="11"/>
  <c r="I19" i="11"/>
  <c r="F20" i="11"/>
  <c r="J20" i="11"/>
  <c r="U20" i="11"/>
  <c r="G21" i="11"/>
  <c r="V21" i="11"/>
  <c r="I23" i="11"/>
  <c r="F24" i="11"/>
  <c r="J24" i="11"/>
  <c r="U24" i="11"/>
  <c r="G25" i="11"/>
  <c r="V25" i="11"/>
  <c r="F27" i="11"/>
  <c r="J27" i="11"/>
  <c r="U27" i="11"/>
  <c r="F29" i="11"/>
  <c r="J29" i="11"/>
  <c r="U29" i="11"/>
  <c r="F31" i="11"/>
  <c r="J31" i="11"/>
  <c r="U31" i="11"/>
  <c r="F33" i="11"/>
  <c r="J33" i="11"/>
  <c r="U33" i="11"/>
  <c r="F35" i="11"/>
  <c r="J35" i="11"/>
  <c r="U35" i="11"/>
  <c r="I42" i="11"/>
  <c r="F43" i="11"/>
  <c r="J43" i="11"/>
  <c r="U43" i="11"/>
  <c r="G44" i="11"/>
  <c r="V44" i="11"/>
  <c r="I46" i="11"/>
  <c r="F47" i="11"/>
  <c r="J47" i="11"/>
  <c r="U47" i="11"/>
  <c r="G48" i="11"/>
  <c r="V48" i="11"/>
  <c r="I50" i="11"/>
  <c r="F51" i="11"/>
  <c r="J51" i="11"/>
  <c r="U51" i="11"/>
  <c r="G52" i="11"/>
  <c r="V52" i="11"/>
  <c r="I54" i="11"/>
  <c r="F55" i="11"/>
  <c r="J55" i="11"/>
  <c r="U55" i="11"/>
  <c r="G56" i="11"/>
  <c r="V56" i="11"/>
  <c r="I58" i="11"/>
  <c r="F59" i="11"/>
  <c r="J59" i="11"/>
  <c r="U59" i="11"/>
  <c r="G60" i="11"/>
  <c r="V60" i="11"/>
  <c r="I62" i="11"/>
  <c r="F63" i="11"/>
  <c r="J63" i="11"/>
  <c r="U63" i="11"/>
  <c r="G64" i="11"/>
  <c r="V64" i="11"/>
  <c r="I66" i="11"/>
  <c r="F67" i="11"/>
  <c r="J67" i="11"/>
  <c r="U67" i="11"/>
  <c r="G68" i="11"/>
  <c r="V68" i="11"/>
  <c r="I75" i="11"/>
  <c r="F76" i="11"/>
  <c r="J76" i="11"/>
  <c r="U76" i="11"/>
  <c r="G77" i="11"/>
  <c r="V77" i="11"/>
  <c r="I79" i="11"/>
  <c r="F80" i="11"/>
  <c r="J80" i="11"/>
  <c r="U80" i="11"/>
  <c r="G81" i="11"/>
  <c r="V81" i="11"/>
  <c r="I83" i="11"/>
  <c r="F84" i="11"/>
  <c r="J84" i="11"/>
  <c r="U84" i="11"/>
  <c r="G85" i="11"/>
  <c r="V85" i="11"/>
  <c r="I87" i="11"/>
  <c r="F88" i="11"/>
  <c r="J88" i="11"/>
  <c r="U88" i="11"/>
  <c r="G89" i="11"/>
  <c r="V89" i="11"/>
  <c r="F91" i="11"/>
  <c r="J91" i="11"/>
  <c r="U91" i="11"/>
  <c r="F93" i="11"/>
  <c r="J93" i="11"/>
  <c r="U93" i="11"/>
  <c r="F95" i="11"/>
  <c r="J95" i="11"/>
  <c r="U95" i="11"/>
  <c r="F97" i="11"/>
  <c r="J97" i="11"/>
  <c r="U97" i="11"/>
  <c r="I99" i="11"/>
  <c r="J100" i="11"/>
  <c r="G103" i="11"/>
  <c r="F103" i="11"/>
  <c r="V105" i="11"/>
  <c r="U105" i="11"/>
  <c r="C109" i="11"/>
  <c r="C108" i="11"/>
  <c r="O109" i="11"/>
  <c r="O108" i="11"/>
  <c r="V113" i="11"/>
  <c r="U113" i="11"/>
  <c r="V114" i="11"/>
  <c r="V117" i="11"/>
  <c r="U117" i="11"/>
  <c r="V118" i="11"/>
  <c r="V121" i="11"/>
  <c r="U121" i="11"/>
  <c r="V122" i="11"/>
  <c r="V125" i="11"/>
  <c r="U125" i="11"/>
  <c r="V126" i="11"/>
  <c r="V129" i="11"/>
  <c r="U129" i="11"/>
  <c r="V130" i="11"/>
  <c r="J133" i="11"/>
  <c r="J134" i="11"/>
  <c r="I133" i="11"/>
  <c r="G134" i="11"/>
  <c r="G135" i="11"/>
  <c r="F134" i="11"/>
  <c r="T407" i="9"/>
  <c r="U423" i="9"/>
  <c r="I426" i="9"/>
  <c r="F427" i="9"/>
  <c r="U427" i="9"/>
  <c r="I430" i="9"/>
  <c r="F431" i="9"/>
  <c r="U431" i="9"/>
  <c r="I434" i="9"/>
  <c r="F435" i="9"/>
  <c r="U435" i="9"/>
  <c r="I438" i="9"/>
  <c r="L2" i="11"/>
  <c r="R2" i="11"/>
  <c r="X2" i="11"/>
  <c r="AD2" i="11"/>
  <c r="I6" i="11"/>
  <c r="F7" i="11"/>
  <c r="U7" i="11"/>
  <c r="I10" i="11"/>
  <c r="F11" i="11"/>
  <c r="U11" i="11"/>
  <c r="I14" i="11"/>
  <c r="F15" i="11"/>
  <c r="U15" i="11"/>
  <c r="I18" i="11"/>
  <c r="F19" i="11"/>
  <c r="J19" i="11"/>
  <c r="U19" i="11"/>
  <c r="I22" i="11"/>
  <c r="F23" i="11"/>
  <c r="U23" i="11"/>
  <c r="I26" i="11"/>
  <c r="G27" i="11"/>
  <c r="V27" i="11"/>
  <c r="I28" i="11"/>
  <c r="G29" i="11"/>
  <c r="V29" i="11"/>
  <c r="I30" i="11"/>
  <c r="G31" i="11"/>
  <c r="V31" i="11"/>
  <c r="I32" i="11"/>
  <c r="G33" i="11"/>
  <c r="V33" i="11"/>
  <c r="I34" i="11"/>
  <c r="G35" i="11"/>
  <c r="V35" i="11"/>
  <c r="E38" i="11"/>
  <c r="E39" i="11"/>
  <c r="E40" i="11"/>
  <c r="I41" i="11"/>
  <c r="F42" i="11"/>
  <c r="U42" i="11"/>
  <c r="I45" i="11"/>
  <c r="F46" i="11"/>
  <c r="U46" i="11"/>
  <c r="I49" i="11"/>
  <c r="F50" i="11"/>
  <c r="U50" i="11"/>
  <c r="I53" i="11"/>
  <c r="F54" i="11"/>
  <c r="U54" i="11"/>
  <c r="I57" i="11"/>
  <c r="F58" i="11"/>
  <c r="U58" i="11"/>
  <c r="I61" i="11"/>
  <c r="F62" i="11"/>
  <c r="U62" i="11"/>
  <c r="I65" i="11"/>
  <c r="F66" i="11"/>
  <c r="U66" i="11"/>
  <c r="I69" i="11"/>
  <c r="L72" i="11"/>
  <c r="R72" i="11"/>
  <c r="X72" i="11"/>
  <c r="AD72" i="11"/>
  <c r="F75" i="11"/>
  <c r="J75" i="11"/>
  <c r="U75" i="11"/>
  <c r="I78" i="11"/>
  <c r="F79" i="11"/>
  <c r="U79" i="11"/>
  <c r="I82" i="11"/>
  <c r="F83" i="11"/>
  <c r="U83" i="11"/>
  <c r="I86" i="11"/>
  <c r="F87" i="11"/>
  <c r="U87" i="11"/>
  <c r="I90" i="11"/>
  <c r="G91" i="11"/>
  <c r="V91" i="11"/>
  <c r="I92" i="11"/>
  <c r="G93" i="11"/>
  <c r="V93" i="11"/>
  <c r="I94" i="11"/>
  <c r="G95" i="11"/>
  <c r="V95" i="11"/>
  <c r="I96" i="11"/>
  <c r="G97" i="11"/>
  <c r="V97" i="11"/>
  <c r="G101" i="11"/>
  <c r="F101" i="11"/>
  <c r="V103" i="11"/>
  <c r="U103" i="11"/>
  <c r="I105" i="11"/>
  <c r="I113" i="11"/>
  <c r="G114" i="11"/>
  <c r="J114" i="11"/>
  <c r="U114" i="11"/>
  <c r="I117" i="11"/>
  <c r="G118" i="11"/>
  <c r="J118" i="11"/>
  <c r="U118" i="11"/>
  <c r="I121" i="11"/>
  <c r="G122" i="11"/>
  <c r="J122" i="11"/>
  <c r="U122" i="11"/>
  <c r="I125" i="11"/>
  <c r="AA110" i="11"/>
  <c r="G126" i="11"/>
  <c r="J126" i="11"/>
  <c r="U126" i="11"/>
  <c r="I129" i="11"/>
  <c r="G130" i="11"/>
  <c r="J130" i="11"/>
  <c r="U130" i="11"/>
  <c r="V134" i="11"/>
  <c r="U134" i="11"/>
  <c r="V135" i="11"/>
  <c r="H2" i="11"/>
  <c r="T2" i="11"/>
  <c r="H3" i="11"/>
  <c r="T3" i="11"/>
  <c r="T4" i="11"/>
  <c r="L38" i="11"/>
  <c r="R38" i="11"/>
  <c r="X38" i="11"/>
  <c r="AD38" i="11"/>
  <c r="H72" i="11"/>
  <c r="T72" i="11"/>
  <c r="T73" i="11"/>
  <c r="H74" i="11"/>
  <c r="T74" i="11"/>
  <c r="G99" i="11"/>
  <c r="F99" i="11"/>
  <c r="V101" i="11"/>
  <c r="U101" i="11"/>
  <c r="I103" i="11"/>
  <c r="J104" i="11"/>
  <c r="T108" i="11"/>
  <c r="H109" i="11"/>
  <c r="T110" i="11"/>
  <c r="J111" i="11"/>
  <c r="J112" i="11"/>
  <c r="I112" i="11"/>
  <c r="F114" i="11"/>
  <c r="J116" i="11"/>
  <c r="I116" i="11"/>
  <c r="F118" i="11"/>
  <c r="J120" i="11"/>
  <c r="I120" i="11"/>
  <c r="F122" i="11"/>
  <c r="J124" i="11"/>
  <c r="I124" i="11"/>
  <c r="F126" i="11"/>
  <c r="J128" i="11"/>
  <c r="I128" i="11"/>
  <c r="F130" i="11"/>
  <c r="J132" i="11"/>
  <c r="I132" i="11"/>
  <c r="V99" i="11"/>
  <c r="U99" i="11"/>
  <c r="G105" i="11"/>
  <c r="F105" i="11"/>
  <c r="V111" i="11"/>
  <c r="AA109" i="11"/>
  <c r="AA108" i="11"/>
  <c r="G113" i="11"/>
  <c r="E109" i="11"/>
  <c r="E108" i="11"/>
  <c r="F113" i="11"/>
  <c r="G117" i="11"/>
  <c r="F117" i="11"/>
  <c r="G121" i="11"/>
  <c r="F121" i="11"/>
  <c r="V123" i="11"/>
  <c r="G125" i="11"/>
  <c r="E110" i="11"/>
  <c r="F125" i="11"/>
  <c r="G129" i="11"/>
  <c r="F129" i="11"/>
  <c r="J137" i="11"/>
  <c r="J136" i="11"/>
  <c r="I136" i="11"/>
  <c r="G137" i="11"/>
  <c r="I138" i="11"/>
  <c r="G139" i="11"/>
  <c r="I140" i="11"/>
  <c r="G146" i="11"/>
  <c r="I147" i="11"/>
  <c r="G148" i="11"/>
  <c r="I149" i="11"/>
  <c r="G150" i="11"/>
  <c r="I151" i="11"/>
  <c r="G152" i="11"/>
  <c r="I153" i="11"/>
  <c r="G154" i="11"/>
  <c r="I155" i="11"/>
  <c r="G156" i="11"/>
  <c r="I157" i="11"/>
  <c r="G158" i="11"/>
  <c r="I159" i="11"/>
  <c r="G160" i="11"/>
  <c r="G162" i="11"/>
  <c r="G164" i="11"/>
  <c r="G166" i="11"/>
  <c r="G168" i="11"/>
  <c r="G170" i="11"/>
  <c r="G172" i="11"/>
  <c r="G174" i="11"/>
  <c r="G176" i="11"/>
  <c r="G183" i="11"/>
  <c r="G185" i="11"/>
  <c r="G187" i="11"/>
  <c r="G189" i="11"/>
  <c r="G191" i="11"/>
  <c r="G193" i="11"/>
  <c r="G195" i="11"/>
  <c r="F298" i="11"/>
  <c r="F299" i="11"/>
  <c r="F300" i="11"/>
  <c r="F301" i="11"/>
  <c r="F302" i="11"/>
  <c r="F303" i="11"/>
  <c r="F304" i="11"/>
  <c r="I307" i="11"/>
  <c r="J308" i="11"/>
  <c r="F309" i="11"/>
  <c r="I311" i="11"/>
  <c r="J312" i="11"/>
  <c r="F313" i="11"/>
  <c r="I315" i="11"/>
  <c r="J316" i="11"/>
  <c r="G317" i="11"/>
  <c r="F317" i="11"/>
  <c r="J318" i="11"/>
  <c r="I318" i="11"/>
  <c r="J333" i="11"/>
  <c r="I333" i="11"/>
  <c r="F133" i="11"/>
  <c r="U133" i="11"/>
  <c r="F136" i="11"/>
  <c r="F138" i="11"/>
  <c r="J138" i="11"/>
  <c r="F140" i="11"/>
  <c r="J140" i="11"/>
  <c r="C143" i="11"/>
  <c r="O143" i="11"/>
  <c r="U143" i="11"/>
  <c r="AA143" i="11"/>
  <c r="F147" i="11"/>
  <c r="J147" i="11"/>
  <c r="F149" i="11"/>
  <c r="J149" i="11"/>
  <c r="F151" i="11"/>
  <c r="J151" i="11"/>
  <c r="F153" i="11"/>
  <c r="J153" i="11"/>
  <c r="F155" i="11"/>
  <c r="J155" i="11"/>
  <c r="F157" i="11"/>
  <c r="J157" i="11"/>
  <c r="F159" i="11"/>
  <c r="J159" i="11"/>
  <c r="F161" i="11"/>
  <c r="J161" i="11"/>
  <c r="F163" i="11"/>
  <c r="J163" i="11"/>
  <c r="F165" i="11"/>
  <c r="J165" i="11"/>
  <c r="F167" i="11"/>
  <c r="J167" i="11"/>
  <c r="F169" i="11"/>
  <c r="J169" i="11"/>
  <c r="F171" i="11"/>
  <c r="J171" i="11"/>
  <c r="F173" i="11"/>
  <c r="J173" i="11"/>
  <c r="F175" i="11"/>
  <c r="J175" i="11"/>
  <c r="L179" i="11"/>
  <c r="R179" i="11"/>
  <c r="X179" i="11"/>
  <c r="AD179" i="11"/>
  <c r="F182" i="11"/>
  <c r="J182" i="11"/>
  <c r="F184" i="11"/>
  <c r="J184" i="11"/>
  <c r="F186" i="11"/>
  <c r="J186" i="11"/>
  <c r="F188" i="11"/>
  <c r="J188" i="11"/>
  <c r="F190" i="11"/>
  <c r="J190" i="11"/>
  <c r="F192" i="11"/>
  <c r="J192" i="11"/>
  <c r="F194" i="11"/>
  <c r="J194" i="11"/>
  <c r="F197" i="11"/>
  <c r="J197" i="11"/>
  <c r="I198" i="11"/>
  <c r="F201" i="11"/>
  <c r="I202" i="11"/>
  <c r="F205" i="11"/>
  <c r="I206" i="11"/>
  <c r="F209" i="11"/>
  <c r="I210" i="11"/>
  <c r="E215" i="11"/>
  <c r="H216" i="11"/>
  <c r="F218" i="11"/>
  <c r="I221" i="11"/>
  <c r="F222" i="11"/>
  <c r="I225" i="11"/>
  <c r="F226" i="11"/>
  <c r="I229" i="11"/>
  <c r="F230" i="11"/>
  <c r="I233" i="11"/>
  <c r="F234" i="11"/>
  <c r="I237" i="11"/>
  <c r="F238" i="11"/>
  <c r="I241" i="11"/>
  <c r="F242" i="11"/>
  <c r="I245" i="11"/>
  <c r="F246" i="11"/>
  <c r="O250" i="11"/>
  <c r="U250" i="11"/>
  <c r="AA250" i="11"/>
  <c r="X251" i="11"/>
  <c r="F253" i="11"/>
  <c r="J253" i="11"/>
  <c r="I256" i="11"/>
  <c r="F257" i="11"/>
  <c r="I260" i="11"/>
  <c r="F261" i="11"/>
  <c r="I264" i="11"/>
  <c r="F265" i="11"/>
  <c r="I268" i="11"/>
  <c r="F269" i="11"/>
  <c r="I272" i="11"/>
  <c r="F273" i="11"/>
  <c r="I276" i="11"/>
  <c r="F277" i="11"/>
  <c r="I280" i="11"/>
  <c r="F281" i="11"/>
  <c r="E286" i="11"/>
  <c r="I306" i="11"/>
  <c r="G307" i="11"/>
  <c r="F308" i="11"/>
  <c r="I310" i="11"/>
  <c r="G311" i="11"/>
  <c r="F312" i="11"/>
  <c r="J313" i="11"/>
  <c r="G314" i="11"/>
  <c r="F314" i="11"/>
  <c r="I316" i="11"/>
  <c r="J317" i="11"/>
  <c r="L321" i="11"/>
  <c r="U322" i="11"/>
  <c r="E143" i="11"/>
  <c r="E144" i="11"/>
  <c r="E145" i="11"/>
  <c r="H179" i="11"/>
  <c r="H180" i="11"/>
  <c r="G197" i="11"/>
  <c r="J198" i="11"/>
  <c r="G201" i="11"/>
  <c r="J202" i="11"/>
  <c r="G205" i="11"/>
  <c r="J206" i="11"/>
  <c r="G209" i="11"/>
  <c r="J210" i="11"/>
  <c r="AA214" i="11"/>
  <c r="E250" i="11"/>
  <c r="X286" i="11"/>
  <c r="G306" i="11"/>
  <c r="G310" i="11"/>
  <c r="G315" i="11"/>
  <c r="F315" i="11"/>
  <c r="O322" i="11"/>
  <c r="G324" i="11"/>
  <c r="E321" i="11"/>
  <c r="F324" i="11"/>
  <c r="C321" i="11"/>
  <c r="J325" i="11"/>
  <c r="I325" i="11"/>
  <c r="S326" i="11"/>
  <c r="R326" i="11"/>
  <c r="G328" i="11"/>
  <c r="F328" i="11"/>
  <c r="J329" i="11"/>
  <c r="I329" i="11"/>
  <c r="S330" i="11"/>
  <c r="R330" i="11"/>
  <c r="G332" i="11"/>
  <c r="G305" i="11"/>
  <c r="G316" i="11"/>
  <c r="F316" i="11"/>
  <c r="H322" i="11"/>
  <c r="J324" i="11"/>
  <c r="Q321" i="11"/>
  <c r="S325" i="11"/>
  <c r="X322" i="11"/>
  <c r="AA321" i="11"/>
  <c r="I332" i="11"/>
  <c r="J332" i="11"/>
  <c r="F332" i="11"/>
  <c r="S334" i="11"/>
  <c r="G335" i="11"/>
  <c r="J337" i="11"/>
  <c r="S337" i="11"/>
  <c r="F339" i="11"/>
  <c r="I340" i="11"/>
  <c r="R341" i="11"/>
  <c r="F343" i="11"/>
  <c r="I344" i="11"/>
  <c r="R345" i="11"/>
  <c r="F347" i="11"/>
  <c r="I348" i="11"/>
  <c r="R349" i="11"/>
  <c r="F351" i="11"/>
  <c r="I352" i="11"/>
  <c r="R353" i="11"/>
  <c r="U393" i="11"/>
  <c r="C392" i="11"/>
  <c r="F401" i="11"/>
  <c r="J403" i="11"/>
  <c r="I403" i="11"/>
  <c r="J404" i="11"/>
  <c r="I406" i="11"/>
  <c r="S408" i="11"/>
  <c r="R408" i="11"/>
  <c r="S409" i="11"/>
  <c r="R411" i="11"/>
  <c r="U394" i="11"/>
  <c r="AA394" i="11"/>
  <c r="G414" i="11"/>
  <c r="F414" i="11"/>
  <c r="G415" i="11"/>
  <c r="F417" i="11"/>
  <c r="J419" i="11"/>
  <c r="I419" i="11"/>
  <c r="J420" i="11"/>
  <c r="I422" i="11"/>
  <c r="S424" i="11"/>
  <c r="R424" i="11"/>
  <c r="S425" i="11"/>
  <c r="C429" i="11"/>
  <c r="L428" i="11"/>
  <c r="R428" i="11"/>
  <c r="G449" i="11"/>
  <c r="F449" i="11"/>
  <c r="G17" i="10"/>
  <c r="F17" i="10"/>
  <c r="G33" i="10"/>
  <c r="F33" i="10"/>
  <c r="X41" i="10"/>
  <c r="AA40" i="10"/>
  <c r="X40" i="10"/>
  <c r="AA41" i="10"/>
  <c r="G44" i="10"/>
  <c r="F44" i="10"/>
  <c r="E41" i="10"/>
  <c r="E40" i="10"/>
  <c r="J47" i="10"/>
  <c r="H41" i="10"/>
  <c r="I47" i="10"/>
  <c r="I62" i="10"/>
  <c r="J62" i="10"/>
  <c r="J63" i="10"/>
  <c r="I81" i="10"/>
  <c r="J82" i="10"/>
  <c r="J81" i="10"/>
  <c r="E323" i="11"/>
  <c r="Q323" i="11"/>
  <c r="G333" i="11"/>
  <c r="G334" i="11"/>
  <c r="R334" i="11"/>
  <c r="S335" i="11"/>
  <c r="S336" i="11"/>
  <c r="I337" i="11"/>
  <c r="J338" i="11"/>
  <c r="L357" i="11"/>
  <c r="U358" i="11"/>
  <c r="C357" i="11"/>
  <c r="J360" i="11"/>
  <c r="I360" i="11"/>
  <c r="H357" i="11"/>
  <c r="S361" i="11"/>
  <c r="R361" i="11"/>
  <c r="O357" i="11"/>
  <c r="G363" i="11"/>
  <c r="F363" i="11"/>
  <c r="J364" i="11"/>
  <c r="I364" i="11"/>
  <c r="S365" i="11"/>
  <c r="R365" i="11"/>
  <c r="G367" i="11"/>
  <c r="F367" i="11"/>
  <c r="J368" i="11"/>
  <c r="I368" i="11"/>
  <c r="S369" i="11"/>
  <c r="R369" i="11"/>
  <c r="G371" i="11"/>
  <c r="F371" i="11"/>
  <c r="J372" i="11"/>
  <c r="I372" i="11"/>
  <c r="S373" i="11"/>
  <c r="R373" i="11"/>
  <c r="G375" i="11"/>
  <c r="F375" i="11"/>
  <c r="C359" i="11"/>
  <c r="J376" i="11"/>
  <c r="I376" i="11"/>
  <c r="S377" i="11"/>
  <c r="R377" i="11"/>
  <c r="G379" i="11"/>
  <c r="F379" i="11"/>
  <c r="J380" i="11"/>
  <c r="I380" i="11"/>
  <c r="S381" i="11"/>
  <c r="R381" i="11"/>
  <c r="G383" i="11"/>
  <c r="F383" i="11"/>
  <c r="J384" i="11"/>
  <c r="I384" i="11"/>
  <c r="S385" i="11"/>
  <c r="R385" i="11"/>
  <c r="G387" i="11"/>
  <c r="F387" i="11"/>
  <c r="J388" i="11"/>
  <c r="I388" i="11"/>
  <c r="S389" i="11"/>
  <c r="R389" i="11"/>
  <c r="C393" i="11"/>
  <c r="E394" i="11"/>
  <c r="J399" i="11"/>
  <c r="I399" i="11"/>
  <c r="H392" i="11"/>
  <c r="J400" i="11"/>
  <c r="I402" i="11"/>
  <c r="S404" i="11"/>
  <c r="R404" i="11"/>
  <c r="S405" i="11"/>
  <c r="R407" i="11"/>
  <c r="G410" i="11"/>
  <c r="F410" i="11"/>
  <c r="C394" i="11"/>
  <c r="G411" i="11"/>
  <c r="F413" i="11"/>
  <c r="J415" i="11"/>
  <c r="I415" i="11"/>
  <c r="J416" i="11"/>
  <c r="I418" i="11"/>
  <c r="S420" i="11"/>
  <c r="R420" i="11"/>
  <c r="S421" i="11"/>
  <c r="R423" i="11"/>
  <c r="E428" i="11"/>
  <c r="J448" i="11"/>
  <c r="I448" i="11"/>
  <c r="G13" i="10"/>
  <c r="F13" i="10"/>
  <c r="G29" i="10"/>
  <c r="F29" i="10"/>
  <c r="G336" i="11"/>
  <c r="S338" i="11"/>
  <c r="R338" i="11"/>
  <c r="G340" i="11"/>
  <c r="F340" i="11"/>
  <c r="J341" i="11"/>
  <c r="I341" i="11"/>
  <c r="S342" i="11"/>
  <c r="R342" i="11"/>
  <c r="G344" i="11"/>
  <c r="F344" i="11"/>
  <c r="J345" i="11"/>
  <c r="I345" i="11"/>
  <c r="S346" i="11"/>
  <c r="R346" i="11"/>
  <c r="G348" i="11"/>
  <c r="F348" i="11"/>
  <c r="J349" i="11"/>
  <c r="I349" i="11"/>
  <c r="S350" i="11"/>
  <c r="R350" i="11"/>
  <c r="G352" i="11"/>
  <c r="F352" i="11"/>
  <c r="J353" i="11"/>
  <c r="I353" i="11"/>
  <c r="S354" i="11"/>
  <c r="R354" i="11"/>
  <c r="S360" i="11"/>
  <c r="Q358" i="11"/>
  <c r="X358" i="11"/>
  <c r="AA357" i="11"/>
  <c r="G362" i="11"/>
  <c r="E358" i="11"/>
  <c r="J375" i="11"/>
  <c r="H359" i="11"/>
  <c r="H393" i="11"/>
  <c r="Q394" i="11"/>
  <c r="S399" i="11"/>
  <c r="Q393" i="11"/>
  <c r="S400" i="11"/>
  <c r="R400" i="11"/>
  <c r="O392" i="11"/>
  <c r="S401" i="11"/>
  <c r="G406" i="11"/>
  <c r="F406" i="11"/>
  <c r="G407" i="11"/>
  <c r="J410" i="11"/>
  <c r="H394" i="11"/>
  <c r="O394" i="11"/>
  <c r="J411" i="11"/>
  <c r="I411" i="11"/>
  <c r="J412" i="11"/>
  <c r="S416" i="11"/>
  <c r="R416" i="11"/>
  <c r="S417" i="11"/>
  <c r="G422" i="11"/>
  <c r="F422" i="11"/>
  <c r="G423" i="11"/>
  <c r="L429" i="11"/>
  <c r="R429" i="11"/>
  <c r="U5" i="10"/>
  <c r="U4" i="10"/>
  <c r="X5" i="10"/>
  <c r="AA4" i="10"/>
  <c r="G9" i="10"/>
  <c r="F9" i="10"/>
  <c r="E5" i="10"/>
  <c r="O6" i="10"/>
  <c r="U6" i="10"/>
  <c r="AA6" i="10"/>
  <c r="G25" i="10"/>
  <c r="F25" i="10"/>
  <c r="G52" i="10"/>
  <c r="F52" i="10"/>
  <c r="I54" i="10"/>
  <c r="J54" i="10"/>
  <c r="J55" i="10"/>
  <c r="I70" i="10"/>
  <c r="J76" i="10"/>
  <c r="J70" i="10"/>
  <c r="J334" i="11"/>
  <c r="J335" i="11"/>
  <c r="F336" i="11"/>
  <c r="G337" i="11"/>
  <c r="G338" i="11"/>
  <c r="R360" i="11"/>
  <c r="F362" i="11"/>
  <c r="I363" i="11"/>
  <c r="R364" i="11"/>
  <c r="F366" i="11"/>
  <c r="X393" i="11"/>
  <c r="AA392" i="11"/>
  <c r="G401" i="11"/>
  <c r="E393" i="11"/>
  <c r="G402" i="11"/>
  <c r="F402" i="11"/>
  <c r="G403" i="11"/>
  <c r="J407" i="11"/>
  <c r="I407" i="11"/>
  <c r="J408" i="11"/>
  <c r="S412" i="11"/>
  <c r="R412" i="11"/>
  <c r="S413" i="11"/>
  <c r="G418" i="11"/>
  <c r="F418" i="11"/>
  <c r="G419" i="11"/>
  <c r="J423" i="11"/>
  <c r="I423" i="11"/>
  <c r="J424" i="11"/>
  <c r="J446" i="11"/>
  <c r="H430" i="11"/>
  <c r="H428" i="11"/>
  <c r="I446" i="11"/>
  <c r="G21" i="10"/>
  <c r="F21" i="10"/>
  <c r="G37" i="10"/>
  <c r="G43" i="10"/>
  <c r="F37" i="10"/>
  <c r="G48" i="10"/>
  <c r="F48" i="10"/>
  <c r="J51" i="10"/>
  <c r="I51" i="10"/>
  <c r="I117" i="10"/>
  <c r="J117" i="10"/>
  <c r="X428" i="11"/>
  <c r="G447" i="11"/>
  <c r="J449" i="11"/>
  <c r="G1" i="10"/>
  <c r="F1" i="10"/>
  <c r="O5" i="10"/>
  <c r="G8" i="10"/>
  <c r="E4" i="10"/>
  <c r="G12" i="10"/>
  <c r="G16" i="10"/>
  <c r="G20" i="10"/>
  <c r="G24" i="10"/>
  <c r="G28" i="10"/>
  <c r="G32" i="10"/>
  <c r="G36" i="10"/>
  <c r="L40" i="10"/>
  <c r="J44" i="10"/>
  <c r="O40" i="10"/>
  <c r="U40" i="10"/>
  <c r="G45" i="10"/>
  <c r="F45" i="10"/>
  <c r="J48" i="10"/>
  <c r="G49" i="10"/>
  <c r="F49" i="10"/>
  <c r="J52" i="10"/>
  <c r="G53" i="10"/>
  <c r="F53" i="10"/>
  <c r="I60" i="10"/>
  <c r="J60" i="10"/>
  <c r="I68" i="10"/>
  <c r="J68" i="10"/>
  <c r="I79" i="10"/>
  <c r="J80" i="10"/>
  <c r="I87" i="10"/>
  <c r="J88" i="10"/>
  <c r="J89" i="10"/>
  <c r="J97" i="10"/>
  <c r="J105" i="10"/>
  <c r="I115" i="10"/>
  <c r="J115" i="10"/>
  <c r="I123" i="10"/>
  <c r="J123" i="10"/>
  <c r="G446" i="11"/>
  <c r="AA5" i="10"/>
  <c r="X4" i="10"/>
  <c r="G11" i="10"/>
  <c r="G15" i="10"/>
  <c r="G19" i="10"/>
  <c r="G23" i="10"/>
  <c r="G27" i="10"/>
  <c r="G31" i="10"/>
  <c r="G35" i="10"/>
  <c r="J43" i="10"/>
  <c r="I43" i="10"/>
  <c r="H40" i="10"/>
  <c r="G46" i="10"/>
  <c r="F46" i="10"/>
  <c r="G50" i="10"/>
  <c r="F50" i="10"/>
  <c r="I58" i="10"/>
  <c r="J58" i="10"/>
  <c r="H42" i="10"/>
  <c r="I66" i="10"/>
  <c r="J66" i="10"/>
  <c r="I77" i="10"/>
  <c r="J78" i="10"/>
  <c r="I85" i="10"/>
  <c r="J86" i="10"/>
  <c r="I113" i="10"/>
  <c r="J113" i="10"/>
  <c r="J118" i="10"/>
  <c r="I121" i="10"/>
  <c r="J121" i="10"/>
  <c r="J447" i="11"/>
  <c r="G448" i="11"/>
  <c r="F448" i="11"/>
  <c r="I7" i="10"/>
  <c r="H5" i="10"/>
  <c r="G10" i="10"/>
  <c r="G14" i="10"/>
  <c r="G18" i="10"/>
  <c r="G22" i="10"/>
  <c r="E6" i="10"/>
  <c r="G26" i="10"/>
  <c r="G30" i="10"/>
  <c r="G34" i="10"/>
  <c r="G47" i="10"/>
  <c r="F47" i="10"/>
  <c r="G51" i="10"/>
  <c r="F51" i="10"/>
  <c r="I56" i="10"/>
  <c r="J56" i="10"/>
  <c r="I64" i="10"/>
  <c r="J64" i="10"/>
  <c r="I83" i="10"/>
  <c r="J84" i="10"/>
  <c r="I91" i="10"/>
  <c r="I75" i="10" s="1"/>
  <c r="H75" i="10"/>
  <c r="I119" i="10"/>
  <c r="J119" i="10"/>
  <c r="C394" i="10"/>
  <c r="I394" i="10"/>
  <c r="O394" i="10"/>
  <c r="U394" i="10"/>
  <c r="AA394" i="10"/>
  <c r="H74" i="10"/>
  <c r="I76" i="10"/>
  <c r="H73" i="10"/>
  <c r="H145" i="10"/>
  <c r="J147" i="10"/>
  <c r="I147" i="10"/>
  <c r="H144" i="10"/>
  <c r="G54" i="10"/>
  <c r="J90" i="10"/>
  <c r="J92" i="10"/>
  <c r="J94" i="10"/>
  <c r="J96" i="10"/>
  <c r="J98" i="10"/>
  <c r="J100" i="10"/>
  <c r="J102" i="10"/>
  <c r="J104" i="10"/>
  <c r="J106" i="10"/>
  <c r="I112" i="10"/>
  <c r="H109" i="10"/>
  <c r="H110" i="10"/>
  <c r="F393" i="10"/>
  <c r="L393" i="10"/>
  <c r="R393" i="10"/>
  <c r="G112" i="10"/>
  <c r="J150" i="10"/>
  <c r="X393" i="10"/>
  <c r="H111" i="10"/>
  <c r="C5" i="12"/>
  <c r="I145" i="11" l="1"/>
  <c r="F430" i="11"/>
  <c r="F108" i="9"/>
  <c r="F109" i="10"/>
  <c r="F74" i="10"/>
  <c r="I6" i="10"/>
  <c r="F393" i="11"/>
  <c r="I180" i="11"/>
  <c r="F73" i="10"/>
  <c r="I359" i="11"/>
  <c r="I287" i="11"/>
  <c r="F4" i="10"/>
  <c r="R393" i="11"/>
  <c r="I394" i="11"/>
  <c r="U109" i="11"/>
  <c r="F39" i="11"/>
  <c r="I295" i="9"/>
  <c r="F75" i="10"/>
  <c r="F429" i="11"/>
  <c r="F357" i="11"/>
  <c r="I40" i="11"/>
  <c r="U3" i="11"/>
  <c r="U145" i="9"/>
  <c r="U332" i="9"/>
  <c r="I331" i="9"/>
  <c r="F109" i="9"/>
  <c r="U108" i="11"/>
  <c r="I323" i="11"/>
  <c r="I74" i="11"/>
  <c r="U39" i="11"/>
  <c r="U4" i="11"/>
  <c r="I2" i="11"/>
  <c r="I370" i="9"/>
  <c r="F370" i="9"/>
  <c r="I332" i="9"/>
  <c r="F110" i="10"/>
  <c r="F74" i="9"/>
  <c r="F72" i="9"/>
  <c r="F6" i="10"/>
  <c r="R321" i="11"/>
  <c r="I251" i="11"/>
  <c r="I214" i="11"/>
  <c r="F181" i="11"/>
  <c r="F286" i="11"/>
  <c r="I109" i="11"/>
  <c r="U74" i="11"/>
  <c r="U180" i="9"/>
  <c r="F145" i="9"/>
  <c r="I429" i="11"/>
  <c r="F41" i="10"/>
  <c r="F215" i="11"/>
  <c r="I144" i="11"/>
  <c r="F181" i="9"/>
  <c r="U370" i="9"/>
  <c r="F42" i="10"/>
  <c r="I321" i="11"/>
  <c r="I216" i="11"/>
  <c r="I179" i="11"/>
  <c r="U405" i="9"/>
  <c r="F74" i="11"/>
  <c r="I406" i="9"/>
  <c r="I182" i="9"/>
  <c r="F332" i="9"/>
  <c r="I5" i="10"/>
  <c r="I4" i="10"/>
  <c r="R358" i="11"/>
  <c r="R357" i="11"/>
  <c r="I392" i="11"/>
  <c r="I393" i="11"/>
  <c r="F323" i="11"/>
  <c r="I252" i="11"/>
  <c r="F250" i="11"/>
  <c r="F251" i="11"/>
  <c r="F216" i="11"/>
  <c r="I108" i="11"/>
  <c r="U73" i="11"/>
  <c r="U72" i="11"/>
  <c r="I39" i="11"/>
  <c r="I38" i="11"/>
  <c r="F4" i="11"/>
  <c r="F214" i="11"/>
  <c r="F40" i="11"/>
  <c r="F407" i="9"/>
  <c r="I3" i="11"/>
  <c r="I407" i="9"/>
  <c r="U257" i="9"/>
  <c r="F144" i="9"/>
  <c r="F143" i="9"/>
  <c r="U38" i="11"/>
  <c r="U2" i="11"/>
  <c r="F331" i="9"/>
  <c r="F330" i="9"/>
  <c r="F295" i="9"/>
  <c r="I256" i="9"/>
  <c r="I255" i="9"/>
  <c r="U218" i="9"/>
  <c r="U217" i="9"/>
  <c r="U182" i="9"/>
  <c r="U144" i="9"/>
  <c r="U143" i="9"/>
  <c r="I110" i="9"/>
  <c r="I330" i="9"/>
  <c r="U181" i="9"/>
  <c r="I110" i="10"/>
  <c r="I109" i="10"/>
  <c r="I144" i="10"/>
  <c r="I145" i="10"/>
  <c r="I73" i="10"/>
  <c r="I74" i="10"/>
  <c r="I42" i="10"/>
  <c r="I428" i="11"/>
  <c r="I430" i="11"/>
  <c r="F428" i="11"/>
  <c r="F358" i="11"/>
  <c r="R392" i="11"/>
  <c r="R322" i="11"/>
  <c r="I250" i="11"/>
  <c r="I181" i="11"/>
  <c r="F180" i="11"/>
  <c r="F179" i="11"/>
  <c r="F145" i="11"/>
  <c r="F110" i="11"/>
  <c r="F108" i="11"/>
  <c r="U110" i="11"/>
  <c r="I73" i="11"/>
  <c r="I72" i="11"/>
  <c r="F3" i="11"/>
  <c r="F2" i="11"/>
  <c r="U294" i="9"/>
  <c r="U293" i="9"/>
  <c r="F257" i="9"/>
  <c r="U407" i="9"/>
  <c r="I405" i="9"/>
  <c r="U369" i="9"/>
  <c r="U368" i="9"/>
  <c r="U219" i="9"/>
  <c r="I218" i="9"/>
  <c r="I217" i="9"/>
  <c r="I145" i="9"/>
  <c r="F180" i="9"/>
  <c r="F40" i="10"/>
  <c r="F394" i="11"/>
  <c r="R359" i="11"/>
  <c r="R394" i="11"/>
  <c r="F392" i="11"/>
  <c r="R323" i="11"/>
  <c r="F322" i="11"/>
  <c r="F321" i="11"/>
  <c r="F288" i="11"/>
  <c r="I322" i="11"/>
  <c r="I143" i="11"/>
  <c r="F73" i="11"/>
  <c r="F72" i="11"/>
  <c r="U40" i="11"/>
  <c r="I4" i="11"/>
  <c r="F406" i="9"/>
  <c r="F405" i="9"/>
  <c r="F294" i="9"/>
  <c r="F293" i="9"/>
  <c r="I257" i="9"/>
  <c r="F38" i="11"/>
  <c r="I144" i="9"/>
  <c r="I143" i="9"/>
  <c r="F369" i="9"/>
  <c r="F368" i="9"/>
  <c r="I294" i="9"/>
  <c r="I293" i="9"/>
  <c r="U256" i="9"/>
  <c r="U255" i="9"/>
  <c r="F219" i="9"/>
  <c r="F218" i="9"/>
  <c r="F217" i="9"/>
  <c r="F182" i="9"/>
  <c r="I40" i="10"/>
  <c r="I41" i="10"/>
  <c r="F5" i="10"/>
  <c r="F359" i="11"/>
  <c r="I357" i="11"/>
  <c r="I358" i="11"/>
  <c r="I288" i="11"/>
  <c r="I286" i="11"/>
  <c r="F252" i="11"/>
  <c r="I215" i="11"/>
  <c r="F144" i="11"/>
  <c r="F143" i="11"/>
  <c r="F287" i="11"/>
  <c r="I110" i="11"/>
  <c r="I181" i="9"/>
  <c r="I180" i="9"/>
  <c r="F109" i="11"/>
  <c r="I369" i="9"/>
  <c r="I368" i="9"/>
  <c r="U331" i="9"/>
  <c r="U330" i="9"/>
  <c r="U295" i="9"/>
  <c r="F256" i="9"/>
  <c r="F255" i="9"/>
  <c r="I219" i="9"/>
  <c r="I108" i="9"/>
  <c r="I109" i="9"/>
</calcChain>
</file>

<file path=xl/sharedStrings.xml><?xml version="1.0" encoding="utf-8"?>
<sst xmlns="http://schemas.openxmlformats.org/spreadsheetml/2006/main" count="6695" uniqueCount="99">
  <si>
    <t>Prisutveckling OKQ8 företagspris</t>
  </si>
  <si>
    <t>Datum</t>
  </si>
  <si>
    <t>Bensin 95-oktan</t>
  </si>
  <si>
    <t>Bensin 96-oktan</t>
  </si>
  <si>
    <t>Bensin 98-oktan</t>
  </si>
  <si>
    <t>+/-</t>
  </si>
  <si>
    <t xml:space="preserve">Diesel </t>
  </si>
  <si>
    <t>Etanol</t>
  </si>
  <si>
    <t>Genomsnitt december</t>
  </si>
  <si>
    <t>Genomsnitt november</t>
  </si>
  <si>
    <t>12.49</t>
  </si>
  <si>
    <t>Genomsnitt oktober</t>
  </si>
  <si>
    <t>Genomsnitt september</t>
  </si>
  <si>
    <t>11.54</t>
  </si>
  <si>
    <t>Genomsnitt augusti</t>
  </si>
  <si>
    <t>2007,08,23</t>
  </si>
  <si>
    <t>Nettopris 95-oktan</t>
  </si>
  <si>
    <t>Nettopris 96-oktan</t>
  </si>
  <si>
    <t>Nettopris 98-oktan</t>
  </si>
  <si>
    <t>Nettopris diesel</t>
  </si>
  <si>
    <t>Nettopris Etanol</t>
  </si>
  <si>
    <t>RME</t>
  </si>
  <si>
    <t>Nettopris RME</t>
  </si>
  <si>
    <t>Alkylatbensin 2T</t>
  </si>
  <si>
    <t>Nettopris alkylatbensin 2T</t>
  </si>
  <si>
    <t>Alkylatbensin 4T</t>
  </si>
  <si>
    <t>Nettopris alkylatbensin 4T</t>
  </si>
  <si>
    <t>Genomsnitt dec</t>
  </si>
  <si>
    <t>Genomsnitt nov</t>
  </si>
  <si>
    <t>Genomsnitt okt</t>
  </si>
  <si>
    <t>Genomsnitt sep</t>
  </si>
  <si>
    <t>Genomsnitt aug</t>
  </si>
  <si>
    <t>Genomsnitt juli</t>
  </si>
  <si>
    <t>Genomsnitt juni</t>
  </si>
  <si>
    <t>Genomsnitt maj</t>
  </si>
  <si>
    <t xml:space="preserve"> </t>
  </si>
  <si>
    <t>Genomsnitt april</t>
  </si>
  <si>
    <t>Genomsnitt mars</t>
  </si>
  <si>
    <t>Genomsnitt feb</t>
  </si>
  <si>
    <t>Genomsnitt jan</t>
  </si>
  <si>
    <t>Genomsnitt Oktober</t>
  </si>
  <si>
    <t>Genomsnitt September</t>
  </si>
  <si>
    <t>2009,09-27</t>
  </si>
  <si>
    <t>Genomsnitt Augusti</t>
  </si>
  <si>
    <t>Genomsnitt Juli</t>
  </si>
  <si>
    <t>Genomsnitt April</t>
  </si>
  <si>
    <t>Genomsnitt Mars</t>
  </si>
  <si>
    <t>Genomsnitt Februari</t>
  </si>
  <si>
    <t>Genomsnitt Januari</t>
  </si>
  <si>
    <t>Genomsnitt januari</t>
  </si>
  <si>
    <t>Genomsnitt februari</t>
  </si>
  <si>
    <t>Fordonsgas EON</t>
  </si>
  <si>
    <t>Nettopris fordonsgas EON</t>
  </si>
  <si>
    <t>Genomsnitt 1-15</t>
  </si>
  <si>
    <t>Genomsnitt 16-sista</t>
  </si>
  <si>
    <t>Diesel Bio Max</t>
  </si>
  <si>
    <t>Nettopris Diesel Bio Max</t>
  </si>
  <si>
    <t>BG 50 Sthlm &amp; Norrköping</t>
  </si>
  <si>
    <t>Nettopris BG 50 Sthlm &amp; Norrköping</t>
  </si>
  <si>
    <t>BG 50 Övriga riket</t>
  </si>
  <si>
    <t>Nettopris BG 50 Övriga riket</t>
  </si>
  <si>
    <t>Genomsnitt Jan</t>
  </si>
  <si>
    <t>Genomsnitt Feb</t>
  </si>
  <si>
    <t>Nettopris Diesel</t>
  </si>
  <si>
    <t>Diesel Bio Max (HVO)</t>
  </si>
  <si>
    <t>Nettopris Diesel Bio Max (HVO)</t>
  </si>
  <si>
    <t xml:space="preserve">Fordonsgas BG 50 </t>
  </si>
  <si>
    <t xml:space="preserve">Nettopris Fordonsgas BG 50 </t>
  </si>
  <si>
    <t>Diesel Bio HVO</t>
  </si>
  <si>
    <t>Nettopris Diesel Bio HVO</t>
  </si>
  <si>
    <t>Genomsnitt mån</t>
  </si>
  <si>
    <t>17.70</t>
  </si>
  <si>
    <t>10.09</t>
  </si>
  <si>
    <t/>
  </si>
  <si>
    <t>,</t>
  </si>
  <si>
    <t>Genomsnitt mar</t>
  </si>
  <si>
    <t>Genomsnitt apr</t>
  </si>
  <si>
    <t>Genomsnitt November</t>
  </si>
  <si>
    <t>Genomsnitt December</t>
  </si>
  <si>
    <t>Genomsnitt Maj</t>
  </si>
  <si>
    <t>Genomsnitt Juni</t>
  </si>
  <si>
    <t>Genomsnitt Aug</t>
  </si>
  <si>
    <t>Genomsnitt Sep</t>
  </si>
  <si>
    <t>Genomsnitt Okt</t>
  </si>
  <si>
    <t>Genomsnitt Nov</t>
  </si>
  <si>
    <t>Genomsnitt Dec</t>
  </si>
  <si>
    <t>Biogas Bas Stholm område</t>
  </si>
  <si>
    <t>Biogas Bas 100 Stholm område</t>
  </si>
  <si>
    <t>Biogas Bas Övriga Landet</t>
  </si>
  <si>
    <t>Biogas 100 Övriga Landet</t>
  </si>
  <si>
    <t>§</t>
  </si>
  <si>
    <t>Diesel Extra</t>
  </si>
  <si>
    <t>Nettopris Diesel Extra</t>
  </si>
  <si>
    <t>Neste MY HVO 100</t>
  </si>
  <si>
    <t>Nettopris Neste MY HVO 100</t>
  </si>
  <si>
    <t>Bensin Bio 95-oktan</t>
  </si>
  <si>
    <t>AdBlue</t>
  </si>
  <si>
    <t>Supersnabbladdning &gt;150 kW</t>
  </si>
  <si>
    <t>Supersnabbladdning &gt;300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</si>
</sst>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k_r_-;\-* #,##0.00\ _k_r_-;_-* &quot;-&quot;??\ _k_r_-;_-@_-"/>
    <numFmt numFmtId="165" formatCode="_-* #,##0.0\ _k_r_-;\-* #,##0.0\ _k_r_-;_-* &quot;-&quot;??\ _k_r_-;_-@_-"/>
    <numFmt numFmtId="166" formatCode="_-* #,##0\ _k_r_-;\-* #,##0\ _k_r_-;_-* &quot;-&quot;??\ _k_r_-;_-@_-"/>
    <numFmt numFmtId="167" formatCode="0.0000"/>
    <numFmt numFmtId="168" formatCode="#,##0.00\ _k_r"/>
  </numFmts>
  <fonts count="23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color indexed="9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0"/>
      <name val="Helvetica"/>
      <family val="2"/>
    </font>
    <font>
      <sz val="10"/>
      <name val="Helvetica"/>
      <family val="2"/>
    </font>
    <font>
      <b/>
      <sz val="10"/>
      <color indexed="9"/>
      <name val="Helvetica"/>
      <family val="2"/>
    </font>
    <font>
      <sz val="10"/>
      <color indexed="9"/>
      <name val="Helvetica"/>
      <family val="2"/>
    </font>
    <font>
      <sz val="10"/>
      <name val="Helvetica"/>
    </font>
    <font>
      <sz val="10"/>
      <color indexed="9"/>
      <name val="Helvetica"/>
    </font>
    <font>
      <b/>
      <sz val="10"/>
      <name val="Arial"/>
      <family val="2"/>
    </font>
    <font>
      <b/>
      <sz val="10"/>
      <name val="Helvetica"/>
    </font>
    <font>
      <b/>
      <sz val="10"/>
      <color theme="0"/>
      <name val="Helvetica"/>
      <family val="2"/>
    </font>
    <font>
      <b/>
      <sz val="10"/>
      <color theme="1"/>
      <name val="Helvetica"/>
      <family val="2"/>
    </font>
    <font>
      <b/>
      <sz val="10"/>
      <color rgb="FF000000"/>
      <name val="Helvetica"/>
      <family val="2"/>
    </font>
    <font>
      <b/>
      <sz val="10"/>
      <color rgb="FFFFFFFF"/>
      <name val="Helvetica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1"/>
      <color rgb="FFFFFFFF"/>
      <name val="Calibri"/>
      <family val="2"/>
      <charset val="1"/>
    </font>
    <font>
      <b/>
      <sz val="9"/>
      <color indexed="9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3366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16365C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33996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8">
    <xf numFmtId="0" fontId="0" fillId="0" borderId="0" xfId="0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3" fillId="2" borderId="1" xfId="0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right" vertical="top" wrapText="1"/>
    </xf>
    <xf numFmtId="14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14" fontId="6" fillId="0" borderId="1" xfId="0" applyNumberFormat="1" applyFont="1" applyBorder="1" applyAlignment="1">
      <alignment horizontal="right" vertical="top" wrapText="1"/>
    </xf>
    <xf numFmtId="2" fontId="6" fillId="0" borderId="1" xfId="0" applyNumberFormat="1" applyFont="1" applyBorder="1" applyAlignment="1">
      <alignment horizontal="right" vertical="top" wrapText="1"/>
    </xf>
    <xf numFmtId="0" fontId="6" fillId="0" borderId="0" xfId="0" applyFont="1" applyAlignment="1">
      <alignment horizontal="right"/>
    </xf>
    <xf numFmtId="14" fontId="2" fillId="4" borderId="1" xfId="0" applyNumberFormat="1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right" vertical="top" wrapText="1"/>
    </xf>
    <xf numFmtId="2" fontId="2" fillId="4" borderId="1" xfId="0" applyNumberFormat="1" applyFont="1" applyFill="1" applyBorder="1" applyAlignment="1">
      <alignment horizontal="right" vertical="top" wrapText="1"/>
    </xf>
    <xf numFmtId="0" fontId="2" fillId="4" borderId="0" xfId="0" applyFont="1" applyFill="1" applyAlignment="1">
      <alignment horizontal="right"/>
    </xf>
    <xf numFmtId="0" fontId="3" fillId="0" borderId="1" xfId="0" applyFont="1" applyBorder="1" applyAlignment="1">
      <alignment horizontal="right" vertical="top" wrapText="1"/>
    </xf>
    <xf numFmtId="14" fontId="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top" wrapText="1"/>
    </xf>
    <xf numFmtId="14" fontId="4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 vertical="top" wrapText="1"/>
    </xf>
    <xf numFmtId="0" fontId="8" fillId="0" borderId="0" xfId="0" applyFont="1" applyAlignment="1">
      <alignment horizontal="right"/>
    </xf>
    <xf numFmtId="14" fontId="8" fillId="0" borderId="0" xfId="0" applyNumberFormat="1" applyFont="1" applyAlignment="1">
      <alignment horizontal="right"/>
    </xf>
    <xf numFmtId="0" fontId="9" fillId="2" borderId="1" xfId="0" applyFont="1" applyFill="1" applyBorder="1" applyAlignment="1">
      <alignment horizontal="right" vertical="top" wrapText="1"/>
    </xf>
    <xf numFmtId="0" fontId="9" fillId="3" borderId="1" xfId="0" applyFont="1" applyFill="1" applyBorder="1" applyAlignment="1">
      <alignment horizontal="right" vertical="top" wrapText="1"/>
    </xf>
    <xf numFmtId="0" fontId="9" fillId="5" borderId="1" xfId="0" applyFont="1" applyFill="1" applyBorder="1" applyAlignment="1">
      <alignment horizontal="right" vertical="top" wrapText="1"/>
    </xf>
    <xf numFmtId="0" fontId="7" fillId="0" borderId="1" xfId="0" applyFont="1" applyBorder="1" applyAlignment="1">
      <alignment horizontal="right" vertical="top" wrapText="1"/>
    </xf>
    <xf numFmtId="164" fontId="7" fillId="0" borderId="1" xfId="1" applyFont="1" applyFill="1" applyBorder="1" applyAlignment="1">
      <alignment horizontal="right" vertical="top" wrapText="1"/>
    </xf>
    <xf numFmtId="2" fontId="7" fillId="0" borderId="1" xfId="0" applyNumberFormat="1" applyFont="1" applyBorder="1" applyAlignment="1">
      <alignment horizontal="right" vertical="top" wrapText="1"/>
    </xf>
    <xf numFmtId="0" fontId="8" fillId="0" borderId="1" xfId="0" applyFont="1" applyBorder="1" applyAlignment="1">
      <alignment horizontal="right"/>
    </xf>
    <xf numFmtId="2" fontId="8" fillId="0" borderId="0" xfId="0" applyNumberFormat="1" applyFont="1" applyAlignment="1">
      <alignment horizontal="right"/>
    </xf>
    <xf numFmtId="14" fontId="8" fillId="0" borderId="1" xfId="0" applyNumberFormat="1" applyFont="1" applyBorder="1" applyAlignment="1">
      <alignment horizontal="right" vertical="top" wrapText="1"/>
    </xf>
    <xf numFmtId="164" fontId="8" fillId="0" borderId="1" xfId="1" applyFont="1" applyFill="1" applyBorder="1" applyAlignment="1">
      <alignment horizontal="right" vertical="top" wrapText="1"/>
    </xf>
    <xf numFmtId="2" fontId="8" fillId="0" borderId="1" xfId="0" applyNumberFormat="1" applyFont="1" applyBorder="1" applyAlignment="1">
      <alignment horizontal="right" vertical="top" wrapText="1"/>
    </xf>
    <xf numFmtId="0" fontId="8" fillId="0" borderId="1" xfId="0" applyFont="1" applyBorder="1" applyAlignment="1">
      <alignment horizontal="right" vertical="top" wrapText="1"/>
    </xf>
    <xf numFmtId="2" fontId="8" fillId="0" borderId="1" xfId="0" applyNumberFormat="1" applyFont="1" applyBorder="1" applyAlignment="1">
      <alignment horizontal="right"/>
    </xf>
    <xf numFmtId="166" fontId="8" fillId="0" borderId="1" xfId="1" applyNumberFormat="1" applyFont="1" applyFill="1" applyBorder="1" applyAlignment="1">
      <alignment horizontal="right" vertical="top" wrapText="1"/>
    </xf>
    <xf numFmtId="164" fontId="8" fillId="0" borderId="1" xfId="1" applyFont="1" applyBorder="1" applyAlignment="1">
      <alignment horizontal="right"/>
    </xf>
    <xf numFmtId="0" fontId="9" fillId="0" borderId="1" xfId="0" applyFont="1" applyBorder="1" applyAlignment="1">
      <alignment horizontal="right" vertical="top" wrapText="1"/>
    </xf>
    <xf numFmtId="1" fontId="8" fillId="0" borderId="1" xfId="0" applyNumberFormat="1" applyFont="1" applyBorder="1" applyAlignment="1">
      <alignment horizontal="right" vertical="top" wrapText="1"/>
    </xf>
    <xf numFmtId="0" fontId="7" fillId="0" borderId="1" xfId="0" applyFont="1" applyBorder="1" applyAlignment="1">
      <alignment horizontal="right"/>
    </xf>
    <xf numFmtId="0" fontId="7" fillId="0" borderId="0" xfId="0" applyFont="1" applyAlignment="1">
      <alignment horizontal="right"/>
    </xf>
    <xf numFmtId="14" fontId="7" fillId="0" borderId="1" xfId="0" applyNumberFormat="1" applyFont="1" applyBorder="1" applyAlignment="1">
      <alignment horizontal="right" vertical="top" wrapText="1"/>
    </xf>
    <xf numFmtId="1" fontId="7" fillId="0" borderId="1" xfId="0" applyNumberFormat="1" applyFont="1" applyBorder="1" applyAlignment="1">
      <alignment horizontal="right" vertical="top" wrapText="1"/>
    </xf>
    <xf numFmtId="0" fontId="8" fillId="0" borderId="0" xfId="0" applyFont="1"/>
    <xf numFmtId="0" fontId="10" fillId="0" borderId="1" xfId="0" applyFont="1" applyBorder="1" applyAlignment="1">
      <alignment horizontal="right" vertical="top" wrapText="1"/>
    </xf>
    <xf numFmtId="0" fontId="9" fillId="5" borderId="0" xfId="0" applyFont="1" applyFill="1" applyAlignment="1">
      <alignment horizontal="right" vertical="top" wrapText="1"/>
    </xf>
    <xf numFmtId="0" fontId="8" fillId="0" borderId="2" xfId="0" applyFont="1" applyBorder="1" applyAlignment="1">
      <alignment horizontal="right"/>
    </xf>
    <xf numFmtId="0" fontId="8" fillId="0" borderId="2" xfId="0" applyFont="1" applyBorder="1"/>
    <xf numFmtId="0" fontId="8" fillId="0" borderId="3" xfId="0" applyFont="1" applyBorder="1" applyAlignment="1">
      <alignment horizontal="right"/>
    </xf>
    <xf numFmtId="0" fontId="9" fillId="6" borderId="1" xfId="0" applyFont="1" applyFill="1" applyBorder="1" applyAlignment="1">
      <alignment horizontal="right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164" fontId="8" fillId="0" borderId="4" xfId="1" applyFont="1" applyFill="1" applyBorder="1" applyAlignment="1">
      <alignment horizontal="right" vertical="top" wrapText="1"/>
    </xf>
    <xf numFmtId="0" fontId="8" fillId="0" borderId="1" xfId="0" applyFont="1" applyBorder="1" applyAlignment="1">
      <alignment horizontal="center" vertical="top" wrapText="1"/>
    </xf>
    <xf numFmtId="2" fontId="8" fillId="0" borderId="1" xfId="0" applyNumberFormat="1" applyFont="1" applyBorder="1" applyAlignment="1">
      <alignment horizontal="center" vertical="top" wrapText="1"/>
    </xf>
    <xf numFmtId="2" fontId="7" fillId="0" borderId="1" xfId="0" applyNumberFormat="1" applyFont="1" applyBorder="1" applyAlignment="1">
      <alignment horizontal="center" vertical="top" wrapText="1"/>
    </xf>
    <xf numFmtId="0" fontId="11" fillId="0" borderId="1" xfId="0" applyFont="1" applyBorder="1" applyAlignment="1">
      <alignment horizontal="right" vertical="top" wrapText="1"/>
    </xf>
    <xf numFmtId="164" fontId="11" fillId="0" borderId="1" xfId="1" applyFont="1" applyFill="1" applyBorder="1" applyAlignment="1">
      <alignment horizontal="right" vertical="top" wrapText="1"/>
    </xf>
    <xf numFmtId="2" fontId="11" fillId="0" borderId="1" xfId="0" applyNumberFormat="1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 wrapText="1"/>
    </xf>
    <xf numFmtId="0" fontId="11" fillId="0" borderId="0" xfId="0" applyFont="1" applyAlignment="1">
      <alignment horizontal="right"/>
    </xf>
    <xf numFmtId="14" fontId="11" fillId="0" borderId="1" xfId="0" applyNumberFormat="1" applyFont="1" applyBorder="1" applyAlignment="1">
      <alignment horizontal="right" vertical="top" wrapText="1"/>
    </xf>
    <xf numFmtId="0" fontId="9" fillId="0" borderId="1" xfId="0" applyFont="1" applyBorder="1" applyAlignment="1">
      <alignment horizontal="center" vertical="top" wrapText="1"/>
    </xf>
    <xf numFmtId="164" fontId="7" fillId="0" borderId="1" xfId="0" applyNumberFormat="1" applyFont="1" applyBorder="1" applyAlignment="1">
      <alignment horizontal="right" vertical="top" wrapText="1"/>
    </xf>
    <xf numFmtId="164" fontId="7" fillId="0" borderId="1" xfId="0" applyNumberFormat="1" applyFont="1" applyBorder="1" applyAlignment="1">
      <alignment horizontal="center" vertical="top" wrapText="1"/>
    </xf>
    <xf numFmtId="0" fontId="8" fillId="4" borderId="0" xfId="0" applyFont="1" applyFill="1" applyAlignment="1">
      <alignment horizontal="right"/>
    </xf>
    <xf numFmtId="0" fontId="7" fillId="4" borderId="1" xfId="0" applyFont="1" applyFill="1" applyBorder="1" applyAlignment="1">
      <alignment horizontal="right" vertical="top" wrapText="1"/>
    </xf>
    <xf numFmtId="0" fontId="8" fillId="4" borderId="1" xfId="0" applyFont="1" applyFill="1" applyBorder="1" applyAlignment="1">
      <alignment horizontal="right" vertical="top" wrapText="1"/>
    </xf>
    <xf numFmtId="0" fontId="8" fillId="4" borderId="1" xfId="0" applyFont="1" applyFill="1" applyBorder="1" applyAlignment="1">
      <alignment horizontal="center" vertical="top" wrapText="1"/>
    </xf>
    <xf numFmtId="14" fontId="8" fillId="4" borderId="1" xfId="0" applyNumberFormat="1" applyFont="1" applyFill="1" applyBorder="1" applyAlignment="1">
      <alignment horizontal="right" vertical="top" wrapText="1"/>
    </xf>
    <xf numFmtId="164" fontId="8" fillId="0" borderId="1" xfId="0" applyNumberFormat="1" applyFont="1" applyBorder="1" applyAlignment="1">
      <alignment horizontal="right" vertical="top" wrapText="1"/>
    </xf>
    <xf numFmtId="164" fontId="7" fillId="4" borderId="1" xfId="1" applyFont="1" applyFill="1" applyBorder="1" applyAlignment="1">
      <alignment horizontal="right" vertical="top" wrapText="1"/>
    </xf>
    <xf numFmtId="164" fontId="8" fillId="4" borderId="1" xfId="1" applyFont="1" applyFill="1" applyBorder="1" applyAlignment="1">
      <alignment horizontal="right" vertical="top" wrapText="1"/>
    </xf>
    <xf numFmtId="164" fontId="7" fillId="4" borderId="1" xfId="0" applyNumberFormat="1" applyFont="1" applyFill="1" applyBorder="1" applyAlignment="1">
      <alignment horizontal="right" vertical="top" wrapText="1"/>
    </xf>
    <xf numFmtId="2" fontId="8" fillId="4" borderId="1" xfId="0" applyNumberFormat="1" applyFont="1" applyFill="1" applyBorder="1" applyAlignment="1">
      <alignment horizontal="right" vertical="top" wrapText="1"/>
    </xf>
    <xf numFmtId="2" fontId="7" fillId="4" borderId="1" xfId="0" applyNumberFormat="1" applyFont="1" applyFill="1" applyBorder="1" applyAlignment="1">
      <alignment horizontal="right" vertical="top" wrapText="1"/>
    </xf>
    <xf numFmtId="166" fontId="8" fillId="4" borderId="1" xfId="1" applyNumberFormat="1" applyFont="1" applyFill="1" applyBorder="1" applyAlignment="1">
      <alignment horizontal="right" vertical="top" wrapText="1"/>
    </xf>
    <xf numFmtId="165" fontId="8" fillId="4" borderId="1" xfId="1" applyNumberFormat="1" applyFont="1" applyFill="1" applyBorder="1" applyAlignment="1">
      <alignment horizontal="right" vertical="top" wrapText="1"/>
    </xf>
    <xf numFmtId="165" fontId="7" fillId="4" borderId="1" xfId="1" applyNumberFormat="1" applyFont="1" applyFill="1" applyBorder="1" applyAlignment="1">
      <alignment horizontal="right" vertical="top" wrapText="1"/>
    </xf>
    <xf numFmtId="0" fontId="7" fillId="0" borderId="1" xfId="0" applyFont="1" applyBorder="1" applyAlignment="1">
      <alignment horizontal="right" vertical="top"/>
    </xf>
    <xf numFmtId="14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1" fontId="0" fillId="0" borderId="1" xfId="0" applyNumberFormat="1" applyBorder="1"/>
    <xf numFmtId="0" fontId="9" fillId="2" borderId="5" xfId="0" applyFont="1" applyFill="1" applyBorder="1" applyAlignment="1">
      <alignment horizontal="right" vertical="top" wrapText="1"/>
    </xf>
    <xf numFmtId="0" fontId="9" fillId="3" borderId="5" xfId="0" applyFont="1" applyFill="1" applyBorder="1" applyAlignment="1">
      <alignment horizontal="right" vertical="top" wrapText="1"/>
    </xf>
    <xf numFmtId="0" fontId="9" fillId="6" borderId="5" xfId="0" applyFont="1" applyFill="1" applyBorder="1" applyAlignment="1">
      <alignment horizontal="right" vertical="top" wrapText="1"/>
    </xf>
    <xf numFmtId="0" fontId="9" fillId="5" borderId="5" xfId="0" applyFont="1" applyFill="1" applyBorder="1" applyAlignment="1">
      <alignment horizontal="center" vertical="top" wrapText="1"/>
    </xf>
    <xf numFmtId="0" fontId="9" fillId="5" borderId="5" xfId="0" applyFont="1" applyFill="1" applyBorder="1" applyAlignment="1">
      <alignment horizontal="right" vertical="top" wrapText="1"/>
    </xf>
    <xf numFmtId="14" fontId="0" fillId="0" borderId="6" xfId="0" applyNumberFormat="1" applyBorder="1"/>
    <xf numFmtId="0" fontId="0" fillId="0" borderId="6" xfId="0" applyBorder="1"/>
    <xf numFmtId="2" fontId="0" fillId="0" borderId="6" xfId="0" applyNumberFormat="1" applyBorder="1"/>
    <xf numFmtId="0" fontId="7" fillId="0" borderId="7" xfId="0" applyFont="1" applyBorder="1" applyAlignment="1">
      <alignment horizontal="right" vertical="top"/>
    </xf>
    <xf numFmtId="164" fontId="7" fillId="4" borderId="8" xfId="1" applyFont="1" applyFill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0" fontId="9" fillId="7" borderId="5" xfId="0" applyFont="1" applyFill="1" applyBorder="1" applyAlignment="1">
      <alignment horizontal="right" vertical="top" wrapText="1"/>
    </xf>
    <xf numFmtId="0" fontId="7" fillId="0" borderId="10" xfId="0" applyFont="1" applyBorder="1" applyAlignment="1">
      <alignment horizontal="right" vertical="top"/>
    </xf>
    <xf numFmtId="164" fontId="7" fillId="4" borderId="11" xfId="1" applyFont="1" applyFill="1" applyBorder="1" applyAlignment="1">
      <alignment horizontal="right" vertical="top" wrapText="1"/>
    </xf>
    <xf numFmtId="0" fontId="7" fillId="0" borderId="12" xfId="0" applyFont="1" applyBorder="1" applyAlignment="1">
      <alignment horizontal="right" vertical="top"/>
    </xf>
    <xf numFmtId="164" fontId="7" fillId="4" borderId="13" xfId="1" applyFont="1" applyFill="1" applyBorder="1" applyAlignment="1">
      <alignment horizontal="right" vertical="top" wrapText="1"/>
    </xf>
    <xf numFmtId="14" fontId="0" fillId="0" borderId="14" xfId="0" applyNumberFormat="1" applyBorder="1"/>
    <xf numFmtId="0" fontId="0" fillId="0" borderId="15" xfId="0" applyBorder="1"/>
    <xf numFmtId="14" fontId="0" fillId="0" borderId="16" xfId="0" applyNumberFormat="1" applyBorder="1"/>
    <xf numFmtId="0" fontId="0" fillId="0" borderId="17" xfId="0" applyBorder="1"/>
    <xf numFmtId="0" fontId="0" fillId="0" borderId="4" xfId="0" applyBorder="1"/>
    <xf numFmtId="14" fontId="0" fillId="0" borderId="0" xfId="0" applyNumberFormat="1"/>
    <xf numFmtId="0" fontId="0" fillId="0" borderId="18" xfId="0" applyBorder="1"/>
    <xf numFmtId="2" fontId="0" fillId="0" borderId="18" xfId="0" applyNumberFormat="1" applyBorder="1"/>
    <xf numFmtId="0" fontId="0" fillId="0" borderId="2" xfId="0" applyBorder="1"/>
    <xf numFmtId="0" fontId="0" fillId="0" borderId="19" xfId="0" applyBorder="1"/>
    <xf numFmtId="2" fontId="0" fillId="0" borderId="17" xfId="0" applyNumberFormat="1" applyBorder="1"/>
    <xf numFmtId="14" fontId="0" fillId="0" borderId="20" xfId="0" applyNumberFormat="1" applyBorder="1"/>
    <xf numFmtId="2" fontId="0" fillId="0" borderId="0" xfId="0" applyNumberFormat="1"/>
    <xf numFmtId="0" fontId="9" fillId="7" borderId="1" xfId="0" applyFont="1" applyFill="1" applyBorder="1" applyAlignment="1">
      <alignment horizontal="right" vertical="top" wrapText="1"/>
    </xf>
    <xf numFmtId="1" fontId="0" fillId="0" borderId="17" xfId="0" applyNumberFormat="1" applyBorder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4" fontId="0" fillId="0" borderId="0" xfId="0" quotePrefix="1" applyNumberFormat="1"/>
    <xf numFmtId="0" fontId="0" fillId="0" borderId="0" xfId="0" quotePrefix="1"/>
    <xf numFmtId="1" fontId="0" fillId="0" borderId="0" xfId="0" quotePrefix="1" applyNumberFormat="1"/>
    <xf numFmtId="0" fontId="9" fillId="8" borderId="1" xfId="0" applyFont="1" applyFill="1" applyBorder="1" applyAlignment="1">
      <alignment horizontal="center" vertical="top" wrapText="1"/>
    </xf>
    <xf numFmtId="0" fontId="9" fillId="8" borderId="1" xfId="0" applyFont="1" applyFill="1" applyBorder="1" applyAlignment="1">
      <alignment horizontal="right" vertical="top" wrapText="1"/>
    </xf>
    <xf numFmtId="0" fontId="9" fillId="9" borderId="1" xfId="0" applyFont="1" applyFill="1" applyBorder="1" applyAlignment="1">
      <alignment horizontal="right" vertical="top" wrapText="1"/>
    </xf>
    <xf numFmtId="0" fontId="9" fillId="9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 vertical="top" wrapText="1"/>
    </xf>
    <xf numFmtId="164" fontId="14" fillId="4" borderId="1" xfId="1" applyFont="1" applyFill="1" applyBorder="1" applyAlignment="1">
      <alignment horizontal="right" vertical="top" wrapText="1"/>
    </xf>
    <xf numFmtId="2" fontId="0" fillId="0" borderId="22" xfId="0" applyNumberFormat="1" applyBorder="1"/>
    <xf numFmtId="0" fontId="0" fillId="0" borderId="22" xfId="0" applyBorder="1"/>
    <xf numFmtId="1" fontId="0" fillId="0" borderId="22" xfId="0" applyNumberFormat="1" applyBorder="1"/>
    <xf numFmtId="0" fontId="0" fillId="0" borderId="23" xfId="0" applyBorder="1"/>
    <xf numFmtId="0" fontId="0" fillId="0" borderId="25" xfId="0" applyBorder="1"/>
    <xf numFmtId="2" fontId="0" fillId="0" borderId="13" xfId="0" applyNumberFormat="1" applyBorder="1"/>
    <xf numFmtId="0" fontId="0" fillId="0" borderId="13" xfId="0" applyBorder="1"/>
    <xf numFmtId="1" fontId="0" fillId="0" borderId="13" xfId="0" applyNumberFormat="1" applyBorder="1"/>
    <xf numFmtId="0" fontId="0" fillId="0" borderId="26" xfId="0" applyBorder="1"/>
    <xf numFmtId="14" fontId="13" fillId="0" borderId="27" xfId="0" applyNumberFormat="1" applyFont="1" applyBorder="1"/>
    <xf numFmtId="14" fontId="13" fillId="0" borderId="28" xfId="0" applyNumberFormat="1" applyFont="1" applyBorder="1"/>
    <xf numFmtId="14" fontId="13" fillId="0" borderId="29" xfId="0" applyNumberFormat="1" applyFont="1" applyBorder="1"/>
    <xf numFmtId="0" fontId="9" fillId="2" borderId="5" xfId="0" applyFont="1" applyFill="1" applyBorder="1" applyAlignment="1">
      <alignment horizontal="center" vertical="top" wrapText="1"/>
    </xf>
    <xf numFmtId="0" fontId="9" fillId="3" borderId="5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right" vertical="top" wrapText="1"/>
    </xf>
    <xf numFmtId="0" fontId="9" fillId="8" borderId="5" xfId="0" applyFont="1" applyFill="1" applyBorder="1" applyAlignment="1">
      <alignment horizontal="center" vertical="top" wrapText="1"/>
    </xf>
    <xf numFmtId="0" fontId="9" fillId="8" borderId="5" xfId="0" applyFont="1" applyFill="1" applyBorder="1" applyAlignment="1">
      <alignment horizontal="right" vertical="top" wrapText="1"/>
    </xf>
    <xf numFmtId="164" fontId="14" fillId="4" borderId="21" xfId="1" applyFont="1" applyFill="1" applyBorder="1" applyAlignment="1">
      <alignment horizontal="right" vertical="top" wrapText="1"/>
    </xf>
    <xf numFmtId="164" fontId="14" fillId="4" borderId="22" xfId="1" applyFont="1" applyFill="1" applyBorder="1" applyAlignment="1">
      <alignment horizontal="right" vertical="top" wrapText="1"/>
    </xf>
    <xf numFmtId="164" fontId="14" fillId="4" borderId="23" xfId="1" applyFont="1" applyFill="1" applyBorder="1" applyAlignment="1">
      <alignment horizontal="right" vertical="top" wrapText="1"/>
    </xf>
    <xf numFmtId="164" fontId="14" fillId="4" borderId="24" xfId="1" applyFont="1" applyFill="1" applyBorder="1" applyAlignment="1">
      <alignment horizontal="right" vertical="top" wrapText="1"/>
    </xf>
    <xf numFmtId="164" fontId="14" fillId="4" borderId="25" xfId="1" applyFont="1" applyFill="1" applyBorder="1" applyAlignment="1">
      <alignment horizontal="right" vertical="top" wrapText="1"/>
    </xf>
    <xf numFmtId="164" fontId="14" fillId="4" borderId="12" xfId="1" applyFont="1" applyFill="1" applyBorder="1" applyAlignment="1">
      <alignment horizontal="right" vertical="top" wrapText="1"/>
    </xf>
    <xf numFmtId="164" fontId="14" fillId="4" borderId="13" xfId="1" applyFont="1" applyFill="1" applyBorder="1" applyAlignment="1">
      <alignment horizontal="right" vertical="top" wrapText="1"/>
    </xf>
    <xf numFmtId="164" fontId="14" fillId="4" borderId="26" xfId="1" applyFont="1" applyFill="1" applyBorder="1" applyAlignment="1">
      <alignment horizontal="right" vertical="top" wrapText="1"/>
    </xf>
    <xf numFmtId="0" fontId="7" fillId="0" borderId="27" xfId="0" applyFont="1" applyBorder="1" applyAlignment="1">
      <alignment horizontal="right" vertical="top"/>
    </xf>
    <xf numFmtId="0" fontId="7" fillId="0" borderId="28" xfId="0" applyFont="1" applyBorder="1" applyAlignment="1">
      <alignment horizontal="right" vertical="top"/>
    </xf>
    <xf numFmtId="0" fontId="7" fillId="0" borderId="29" xfId="0" applyFont="1" applyBorder="1" applyAlignment="1">
      <alignment horizontal="right" vertical="top"/>
    </xf>
    <xf numFmtId="14" fontId="13" fillId="0" borderId="30" xfId="0" applyNumberFormat="1" applyFont="1" applyBorder="1"/>
    <xf numFmtId="164" fontId="14" fillId="4" borderId="31" xfId="1" applyFont="1" applyFill="1" applyBorder="1" applyAlignment="1">
      <alignment horizontal="right" vertical="top" wrapText="1"/>
    </xf>
    <xf numFmtId="164" fontId="14" fillId="4" borderId="5" xfId="1" applyFont="1" applyFill="1" applyBorder="1" applyAlignment="1">
      <alignment horizontal="right" vertical="top" wrapText="1"/>
    </xf>
    <xf numFmtId="164" fontId="14" fillId="4" borderId="32" xfId="1" applyFont="1" applyFill="1" applyBorder="1" applyAlignment="1">
      <alignment horizontal="right" vertical="top" wrapText="1"/>
    </xf>
    <xf numFmtId="14" fontId="13" fillId="0" borderId="33" xfId="0" applyNumberFormat="1" applyFont="1" applyBorder="1"/>
    <xf numFmtId="14" fontId="13" fillId="0" borderId="34" xfId="0" applyNumberFormat="1" applyFont="1" applyBorder="1"/>
    <xf numFmtId="1" fontId="0" fillId="0" borderId="6" xfId="0" applyNumberFormat="1" applyBorder="1"/>
    <xf numFmtId="0" fontId="0" fillId="0" borderId="36" xfId="0" applyBorder="1"/>
    <xf numFmtId="14" fontId="13" fillId="0" borderId="37" xfId="0" applyNumberFormat="1" applyFont="1" applyBorder="1"/>
    <xf numFmtId="2" fontId="0" fillId="0" borderId="39" xfId="0" applyNumberFormat="1" applyBorder="1"/>
    <xf numFmtId="0" fontId="0" fillId="0" borderId="39" xfId="0" applyBorder="1"/>
    <xf numFmtId="1" fontId="0" fillId="0" borderId="39" xfId="0" applyNumberFormat="1" applyBorder="1"/>
    <xf numFmtId="0" fontId="0" fillId="0" borderId="40" xfId="0" applyBorder="1"/>
    <xf numFmtId="14" fontId="13" fillId="0" borderId="41" xfId="0" applyNumberFormat="1" applyFont="1" applyBorder="1"/>
    <xf numFmtId="0" fontId="0" fillId="0" borderId="42" xfId="0" applyBorder="1"/>
    <xf numFmtId="2" fontId="0" fillId="0" borderId="23" xfId="0" applyNumberFormat="1" applyBorder="1"/>
    <xf numFmtId="2" fontId="0" fillId="0" borderId="25" xfId="0" applyNumberFormat="1" applyBorder="1"/>
    <xf numFmtId="14" fontId="13" fillId="0" borderId="27" xfId="0" applyNumberFormat="1" applyFont="1" applyBorder="1" applyAlignment="1">
      <alignment horizontal="center" vertical="center"/>
    </xf>
    <xf numFmtId="14" fontId="13" fillId="0" borderId="41" xfId="0" applyNumberFormat="1" applyFont="1" applyBorder="1" applyAlignment="1">
      <alignment horizontal="center" vertical="center"/>
    </xf>
    <xf numFmtId="2" fontId="0" fillId="0" borderId="16" xfId="0" applyNumberFormat="1" applyBorder="1"/>
    <xf numFmtId="2" fontId="0" fillId="0" borderId="43" xfId="0" applyNumberFormat="1" applyBorder="1"/>
    <xf numFmtId="14" fontId="13" fillId="0" borderId="1" xfId="0" applyNumberFormat="1" applyFont="1" applyBorder="1" applyAlignment="1">
      <alignment horizontal="center" vertical="center"/>
    </xf>
    <xf numFmtId="0" fontId="7" fillId="0" borderId="44" xfId="0" applyFont="1" applyBorder="1" applyAlignment="1">
      <alignment horizontal="right" vertical="top"/>
    </xf>
    <xf numFmtId="14" fontId="13" fillId="0" borderId="28" xfId="0" applyNumberFormat="1" applyFont="1" applyBorder="1" applyAlignment="1">
      <alignment horizontal="center" vertical="center"/>
    </xf>
    <xf numFmtId="14" fontId="13" fillId="0" borderId="29" xfId="0" applyNumberFormat="1" applyFont="1" applyBorder="1" applyAlignment="1">
      <alignment horizontal="center" vertical="center"/>
    </xf>
    <xf numFmtId="14" fontId="13" fillId="0" borderId="30" xfId="0" applyNumberFormat="1" applyFont="1" applyBorder="1" applyAlignment="1">
      <alignment horizontal="center" vertical="center"/>
    </xf>
    <xf numFmtId="14" fontId="13" fillId="0" borderId="33" xfId="0" applyNumberFormat="1" applyFont="1" applyBorder="1" applyAlignment="1">
      <alignment horizontal="center" vertical="center"/>
    </xf>
    <xf numFmtId="14" fontId="13" fillId="0" borderId="34" xfId="0" applyNumberFormat="1" applyFont="1" applyBorder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4" fontId="13" fillId="0" borderId="45" xfId="0" applyNumberFormat="1" applyFont="1" applyBorder="1" applyAlignment="1">
      <alignment horizontal="center" vertical="center"/>
    </xf>
    <xf numFmtId="14" fontId="13" fillId="0" borderId="46" xfId="0" applyNumberFormat="1" applyFont="1" applyBorder="1" applyAlignment="1">
      <alignment horizontal="center" vertical="center"/>
    </xf>
    <xf numFmtId="0" fontId="15" fillId="10" borderId="5" xfId="0" applyFont="1" applyFill="1" applyBorder="1" applyAlignment="1">
      <alignment horizontal="center" vertical="top" wrapText="1"/>
    </xf>
    <xf numFmtId="0" fontId="15" fillId="10" borderId="5" xfId="0" applyFont="1" applyFill="1" applyBorder="1" applyAlignment="1">
      <alignment horizontal="right" vertical="top" wrapText="1"/>
    </xf>
    <xf numFmtId="0" fontId="13" fillId="0" borderId="1" xfId="0" applyFont="1" applyBorder="1"/>
    <xf numFmtId="1" fontId="13" fillId="0" borderId="1" xfId="0" applyNumberFormat="1" applyFont="1" applyBorder="1"/>
    <xf numFmtId="0" fontId="13" fillId="0" borderId="25" xfId="0" applyFont="1" applyBorder="1"/>
    <xf numFmtId="167" fontId="13" fillId="0" borderId="1" xfId="0" applyNumberFormat="1" applyFont="1" applyBorder="1"/>
    <xf numFmtId="2" fontId="9" fillId="8" borderId="5" xfId="0" applyNumberFormat="1" applyFont="1" applyFill="1" applyBorder="1" applyAlignment="1">
      <alignment horizontal="center" vertical="top" wrapText="1"/>
    </xf>
    <xf numFmtId="2" fontId="14" fillId="4" borderId="22" xfId="1" applyNumberFormat="1" applyFont="1" applyFill="1" applyBorder="1" applyAlignment="1">
      <alignment horizontal="right" vertical="top" wrapText="1"/>
    </xf>
    <xf numFmtId="2" fontId="14" fillId="4" borderId="24" xfId="1" applyNumberFormat="1" applyFont="1" applyFill="1" applyBorder="1" applyAlignment="1">
      <alignment horizontal="right" vertical="top" wrapText="1"/>
    </xf>
    <xf numFmtId="2" fontId="14" fillId="4" borderId="31" xfId="1" applyNumberFormat="1" applyFont="1" applyFill="1" applyBorder="1" applyAlignment="1">
      <alignment horizontal="right" vertical="top" wrapText="1"/>
    </xf>
    <xf numFmtId="2" fontId="13" fillId="0" borderId="1" xfId="0" applyNumberFormat="1" applyFont="1" applyBorder="1"/>
    <xf numFmtId="168" fontId="9" fillId="8" borderId="5" xfId="0" applyNumberFormat="1" applyFont="1" applyFill="1" applyBorder="1" applyAlignment="1">
      <alignment horizontal="center" vertical="top" wrapText="1"/>
    </xf>
    <xf numFmtId="168" fontId="14" fillId="4" borderId="22" xfId="1" applyNumberFormat="1" applyFont="1" applyFill="1" applyBorder="1" applyAlignment="1">
      <alignment horizontal="right" vertical="top" wrapText="1"/>
    </xf>
    <xf numFmtId="168" fontId="14" fillId="4" borderId="24" xfId="1" applyNumberFormat="1" applyFont="1" applyFill="1" applyBorder="1" applyAlignment="1">
      <alignment horizontal="right" vertical="top" wrapText="1"/>
    </xf>
    <xf numFmtId="168" fontId="14" fillId="4" borderId="31" xfId="1" applyNumberFormat="1" applyFont="1" applyFill="1" applyBorder="1" applyAlignment="1">
      <alignment horizontal="right" vertical="top" wrapText="1"/>
    </xf>
    <xf numFmtId="168" fontId="0" fillId="0" borderId="1" xfId="0" applyNumberFormat="1" applyBorder="1"/>
    <xf numFmtId="168" fontId="0" fillId="0" borderId="0" xfId="0" applyNumberFormat="1"/>
    <xf numFmtId="168" fontId="1" fillId="0" borderId="1" xfId="0" applyNumberFormat="1" applyFont="1" applyBorder="1"/>
    <xf numFmtId="2" fontId="1" fillId="0" borderId="1" xfId="0" applyNumberFormat="1" applyFont="1" applyBorder="1"/>
    <xf numFmtId="2" fontId="9" fillId="8" borderId="5" xfId="0" applyNumberFormat="1" applyFont="1" applyFill="1" applyBorder="1" applyAlignment="1">
      <alignment horizontal="right" vertical="top" wrapText="1"/>
    </xf>
    <xf numFmtId="2" fontId="14" fillId="4" borderId="1" xfId="1" applyNumberFormat="1" applyFont="1" applyFill="1" applyBorder="1" applyAlignment="1">
      <alignment horizontal="right" vertical="top" wrapText="1"/>
    </xf>
    <xf numFmtId="0" fontId="9" fillId="12" borderId="5" xfId="0" applyFont="1" applyFill="1" applyBorder="1" applyAlignment="1">
      <alignment horizontal="right" vertical="top" wrapText="1"/>
    </xf>
    <xf numFmtId="0" fontId="16" fillId="11" borderId="5" xfId="0" applyFont="1" applyFill="1" applyBorder="1" applyAlignment="1">
      <alignment horizontal="center" vertical="center" wrapText="1"/>
    </xf>
    <xf numFmtId="0" fontId="9" fillId="12" borderId="5" xfId="0" applyFont="1" applyFill="1" applyBorder="1" applyAlignment="1">
      <alignment horizontal="center" vertical="top" wrapText="1"/>
    </xf>
    <xf numFmtId="0" fontId="13" fillId="0" borderId="0" xfId="0" applyFont="1"/>
    <xf numFmtId="1" fontId="13" fillId="0" borderId="0" xfId="0" applyNumberFormat="1" applyFont="1"/>
    <xf numFmtId="0" fontId="1" fillId="0" borderId="0" xfId="0" applyFont="1"/>
    <xf numFmtId="0" fontId="1" fillId="0" borderId="21" xfId="0" applyFont="1" applyBorder="1"/>
    <xf numFmtId="0" fontId="1" fillId="0" borderId="24" xfId="0" applyFont="1" applyBorder="1"/>
    <xf numFmtId="0" fontId="1" fillId="0" borderId="12" xfId="0" applyFont="1" applyBorder="1"/>
    <xf numFmtId="0" fontId="1" fillId="0" borderId="35" xfId="0" applyFont="1" applyBorder="1"/>
    <xf numFmtId="0" fontId="1" fillId="0" borderId="38" xfId="0" applyFont="1" applyBorder="1"/>
    <xf numFmtId="0" fontId="7" fillId="0" borderId="0" xfId="0" applyFont="1" applyAlignment="1">
      <alignment horizontal="left"/>
    </xf>
    <xf numFmtId="0" fontId="17" fillId="13" borderId="5" xfId="0" applyFont="1" applyFill="1" applyBorder="1" applyAlignment="1">
      <alignment wrapText="1"/>
    </xf>
    <xf numFmtId="0" fontId="18" fillId="14" borderId="3" xfId="0" applyFont="1" applyFill="1" applyBorder="1" applyAlignment="1">
      <alignment wrapText="1"/>
    </xf>
    <xf numFmtId="0" fontId="18" fillId="14" borderId="3" xfId="0" quotePrefix="1" applyFont="1" applyFill="1" applyBorder="1" applyAlignment="1">
      <alignment wrapText="1"/>
    </xf>
    <xf numFmtId="0" fontId="18" fillId="15" borderId="3" xfId="0" applyFont="1" applyFill="1" applyBorder="1" applyAlignment="1">
      <alignment wrapText="1"/>
    </xf>
    <xf numFmtId="0" fontId="18" fillId="15" borderId="3" xfId="0" quotePrefix="1" applyFont="1" applyFill="1" applyBorder="1" applyAlignment="1">
      <alignment wrapText="1"/>
    </xf>
    <xf numFmtId="0" fontId="18" fillId="16" borderId="3" xfId="0" applyFont="1" applyFill="1" applyBorder="1" applyAlignment="1">
      <alignment wrapText="1"/>
    </xf>
    <xf numFmtId="0" fontId="18" fillId="16" borderId="3" xfId="0" quotePrefix="1" applyFont="1" applyFill="1" applyBorder="1" applyAlignment="1">
      <alignment wrapText="1"/>
    </xf>
    <xf numFmtId="0" fontId="18" fillId="17" borderId="3" xfId="0" applyFont="1" applyFill="1" applyBorder="1" applyAlignment="1">
      <alignment wrapText="1"/>
    </xf>
    <xf numFmtId="0" fontId="18" fillId="17" borderId="3" xfId="0" quotePrefix="1" applyFont="1" applyFill="1" applyBorder="1" applyAlignment="1">
      <alignment wrapText="1"/>
    </xf>
    <xf numFmtId="0" fontId="18" fillId="18" borderId="3" xfId="0" applyFont="1" applyFill="1" applyBorder="1" applyAlignment="1">
      <alignment wrapText="1"/>
    </xf>
    <xf numFmtId="0" fontId="18" fillId="18" borderId="3" xfId="0" quotePrefix="1" applyFont="1" applyFill="1" applyBorder="1" applyAlignment="1">
      <alignment wrapText="1"/>
    </xf>
    <xf numFmtId="0" fontId="18" fillId="19" borderId="3" xfId="0" applyFont="1" applyFill="1" applyBorder="1" applyAlignment="1">
      <alignment wrapText="1"/>
    </xf>
    <xf numFmtId="0" fontId="18" fillId="19" borderId="3" xfId="0" quotePrefix="1" applyFont="1" applyFill="1" applyBorder="1" applyAlignment="1">
      <alignment wrapText="1"/>
    </xf>
    <xf numFmtId="0" fontId="7" fillId="0" borderId="27" xfId="0" applyFont="1" applyBorder="1"/>
    <xf numFmtId="0" fontId="7" fillId="0" borderId="48" xfId="0" applyFont="1" applyBorder="1"/>
    <xf numFmtId="0" fontId="7" fillId="0" borderId="49" xfId="0" applyFont="1" applyBorder="1"/>
    <xf numFmtId="0" fontId="14" fillId="13" borderId="2" xfId="0" applyFont="1" applyFill="1" applyBorder="1" applyAlignment="1">
      <alignment wrapText="1"/>
    </xf>
    <xf numFmtId="0" fontId="1" fillId="0" borderId="4" xfId="0" applyFont="1" applyBorder="1"/>
    <xf numFmtId="0" fontId="13" fillId="0" borderId="4" xfId="0" applyFont="1" applyBorder="1"/>
    <xf numFmtId="0" fontId="19" fillId="0" borderId="1" xfId="0" applyFont="1" applyBorder="1"/>
    <xf numFmtId="0" fontId="0" fillId="0" borderId="1" xfId="0" applyBorder="1" applyAlignment="1">
      <alignment horizontal="right"/>
    </xf>
    <xf numFmtId="2" fontId="14" fillId="13" borderId="47" xfId="0" applyNumberFormat="1" applyFont="1" applyFill="1" applyBorder="1" applyAlignment="1">
      <alignment wrapText="1"/>
    </xf>
    <xf numFmtId="2" fontId="14" fillId="13" borderId="19" xfId="0" applyNumberFormat="1" applyFont="1" applyFill="1" applyBorder="1" applyAlignment="1">
      <alignment wrapText="1"/>
    </xf>
    <xf numFmtId="2" fontId="14" fillId="13" borderId="2" xfId="0" applyNumberFormat="1" applyFont="1" applyFill="1" applyBorder="1" applyAlignment="1">
      <alignment wrapText="1"/>
    </xf>
    <xf numFmtId="0" fontId="0" fillId="0" borderId="24" xfId="0" applyBorder="1"/>
    <xf numFmtId="0" fontId="20" fillId="0" borderId="1" xfId="0" applyFont="1" applyBorder="1"/>
    <xf numFmtId="2" fontId="0" fillId="0" borderId="4" xfId="0" applyNumberFormat="1" applyBorder="1"/>
    <xf numFmtId="2" fontId="1" fillId="0" borderId="24" xfId="0" applyNumberFormat="1" applyFont="1" applyBorder="1"/>
    <xf numFmtId="2" fontId="1" fillId="0" borderId="4" xfId="0" applyNumberFormat="1" applyFont="1" applyBorder="1"/>
    <xf numFmtId="0" fontId="18" fillId="17" borderId="50" xfId="0" quotePrefix="1" applyFont="1" applyFill="1" applyBorder="1" applyAlignment="1">
      <alignment wrapText="1"/>
    </xf>
    <xf numFmtId="0" fontId="0" fillId="0" borderId="51" xfId="0" applyBorder="1"/>
    <xf numFmtId="2" fontId="14" fillId="13" borderId="52" xfId="0" applyNumberFormat="1" applyFont="1" applyFill="1" applyBorder="1" applyAlignment="1">
      <alignment wrapText="1"/>
    </xf>
    <xf numFmtId="2" fontId="14" fillId="13" borderId="15" xfId="0" applyNumberFormat="1" applyFont="1" applyFill="1" applyBorder="1" applyAlignment="1">
      <alignment wrapText="1"/>
    </xf>
    <xf numFmtId="0" fontId="14" fillId="13" borderId="0" xfId="0" applyFont="1" applyFill="1" applyAlignment="1">
      <alignment wrapText="1"/>
    </xf>
    <xf numFmtId="1" fontId="13" fillId="0" borderId="16" xfId="0" applyNumberFormat="1" applyFont="1" applyBorder="1"/>
    <xf numFmtId="2" fontId="0" fillId="0" borderId="53" xfId="0" applyNumberFormat="1" applyBorder="1"/>
    <xf numFmtId="2" fontId="14" fillId="13" borderId="54" xfId="0" applyNumberFormat="1" applyFont="1" applyFill="1" applyBorder="1" applyAlignment="1">
      <alignment wrapText="1"/>
    </xf>
    <xf numFmtId="2" fontId="14" fillId="13" borderId="55" xfId="0" applyNumberFormat="1" applyFont="1" applyFill="1" applyBorder="1" applyAlignment="1">
      <alignment wrapText="1"/>
    </xf>
    <xf numFmtId="0" fontId="0" fillId="20" borderId="57" xfId="0" applyFill="1" applyBorder="1"/>
    <xf numFmtId="0" fontId="21" fillId="20" borderId="23" xfId="0" quotePrefix="1" applyFont="1" applyFill="1" applyBorder="1"/>
    <xf numFmtId="2" fontId="13" fillId="0" borderId="51" xfId="0" applyNumberFormat="1" applyFont="1" applyBorder="1"/>
    <xf numFmtId="2" fontId="13" fillId="0" borderId="53" xfId="0" applyNumberFormat="1" applyFont="1" applyBorder="1"/>
    <xf numFmtId="0" fontId="13" fillId="0" borderId="51" xfId="0" applyFont="1" applyBorder="1"/>
    <xf numFmtId="0" fontId="19" fillId="20" borderId="56" xfId="0" applyFont="1" applyFill="1" applyBorder="1"/>
    <xf numFmtId="2" fontId="14" fillId="13" borderId="58" xfId="0" applyNumberFormat="1" applyFont="1" applyFill="1" applyBorder="1" applyAlignment="1">
      <alignment wrapText="1"/>
    </xf>
    <xf numFmtId="2" fontId="13" fillId="0" borderId="59" xfId="0" applyNumberFormat="1" applyFont="1" applyBorder="1"/>
    <xf numFmtId="0" fontId="13" fillId="0" borderId="59" xfId="0" applyFont="1" applyBorder="1"/>
    <xf numFmtId="2" fontId="14" fillId="13" borderId="1" xfId="0" applyNumberFormat="1" applyFont="1" applyFill="1" applyBorder="1" applyAlignment="1">
      <alignment wrapText="1"/>
    </xf>
    <xf numFmtId="0" fontId="14" fillId="13" borderId="1" xfId="0" applyFont="1" applyFill="1" applyBorder="1" applyAlignment="1">
      <alignment wrapText="1"/>
    </xf>
    <xf numFmtId="2" fontId="1" fillId="0" borderId="0" xfId="0" applyNumberFormat="1" applyFont="1"/>
    <xf numFmtId="2" fontId="14" fillId="13" borderId="6" xfId="0" applyNumberFormat="1" applyFont="1" applyFill="1" applyBorder="1" applyAlignment="1">
      <alignment wrapText="1"/>
    </xf>
    <xf numFmtId="0" fontId="17" fillId="13" borderId="60" xfId="0" applyFont="1" applyFill="1" applyBorder="1" applyAlignment="1">
      <alignment wrapText="1"/>
    </xf>
    <xf numFmtId="0" fontId="18" fillId="14" borderId="7" xfId="0" applyFont="1" applyFill="1" applyBorder="1" applyAlignment="1">
      <alignment wrapText="1"/>
    </xf>
    <xf numFmtId="0" fontId="18" fillId="14" borderId="8" xfId="0" applyFont="1" applyFill="1" applyBorder="1" applyAlignment="1">
      <alignment wrapText="1"/>
    </xf>
    <xf numFmtId="0" fontId="18" fillId="14" borderId="8" xfId="0" quotePrefix="1" applyFont="1" applyFill="1" applyBorder="1" applyAlignment="1">
      <alignment wrapText="1"/>
    </xf>
    <xf numFmtId="0" fontId="18" fillId="15" borderId="8" xfId="0" applyFont="1" applyFill="1" applyBorder="1" applyAlignment="1">
      <alignment wrapText="1"/>
    </xf>
    <xf numFmtId="0" fontId="18" fillId="15" borderId="8" xfId="0" quotePrefix="1" applyFont="1" applyFill="1" applyBorder="1" applyAlignment="1">
      <alignment wrapText="1"/>
    </xf>
    <xf numFmtId="0" fontId="18" fillId="17" borderId="8" xfId="0" applyFont="1" applyFill="1" applyBorder="1" applyAlignment="1">
      <alignment wrapText="1"/>
    </xf>
    <xf numFmtId="0" fontId="18" fillId="17" borderId="8" xfId="0" quotePrefix="1" applyFont="1" applyFill="1" applyBorder="1" applyAlignment="1">
      <alignment wrapText="1"/>
    </xf>
    <xf numFmtId="0" fontId="18" fillId="16" borderId="8" xfId="0" applyFont="1" applyFill="1" applyBorder="1" applyAlignment="1">
      <alignment wrapText="1"/>
    </xf>
    <xf numFmtId="0" fontId="18" fillId="16" borderId="8" xfId="0" quotePrefix="1" applyFont="1" applyFill="1" applyBorder="1" applyAlignment="1">
      <alignment wrapText="1"/>
    </xf>
    <xf numFmtId="0" fontId="19" fillId="20" borderId="8" xfId="0" applyFont="1" applyFill="1" applyBorder="1"/>
    <xf numFmtId="0" fontId="0" fillId="20" borderId="8" xfId="0" applyFill="1" applyBorder="1"/>
    <xf numFmtId="0" fontId="21" fillId="20" borderId="8" xfId="0" quotePrefix="1" applyFont="1" applyFill="1" applyBorder="1"/>
    <xf numFmtId="0" fontId="22" fillId="8" borderId="8" xfId="0" applyFont="1" applyFill="1" applyBorder="1" applyAlignment="1">
      <alignment horizontal="center" vertical="center" wrapText="1"/>
    </xf>
    <xf numFmtId="0" fontId="0" fillId="8" borderId="8" xfId="0" applyFill="1" applyBorder="1"/>
    <xf numFmtId="0" fontId="21" fillId="8" borderId="8" xfId="0" quotePrefix="1" applyFont="1" applyFill="1" applyBorder="1"/>
    <xf numFmtId="0" fontId="22" fillId="21" borderId="8" xfId="0" applyFont="1" applyFill="1" applyBorder="1" applyAlignment="1">
      <alignment horizontal="center" vertical="center" wrapText="1"/>
    </xf>
    <xf numFmtId="0" fontId="0" fillId="21" borderId="8" xfId="0" applyFill="1" applyBorder="1"/>
    <xf numFmtId="0" fontId="21" fillId="21" borderId="9" xfId="0" quotePrefix="1" applyFont="1" applyFill="1" applyBorder="1"/>
    <xf numFmtId="2" fontId="14" fillId="13" borderId="2" xfId="0" applyNumberFormat="1" applyFont="1" applyFill="1" applyBorder="1" applyAlignment="1">
      <alignment horizontal="right" wrapText="1"/>
    </xf>
    <xf numFmtId="2" fontId="13" fillId="0" borderId="1" xfId="0" applyNumberFormat="1" applyFont="1" applyBorder="1" applyAlignment="1">
      <alignment horizontal="right"/>
    </xf>
    <xf numFmtId="0" fontId="13" fillId="0" borderId="59" xfId="0" applyFont="1" applyBorder="1" applyAlignment="1">
      <alignment horizontal="right"/>
    </xf>
    <xf numFmtId="2" fontId="13" fillId="0" borderId="53" xfId="0" applyNumberFormat="1" applyFont="1" applyBorder="1" applyAlignment="1">
      <alignment horizontal="right"/>
    </xf>
    <xf numFmtId="2" fontId="1" fillId="0" borderId="31" xfId="0" applyNumberFormat="1" applyFont="1" applyBorder="1"/>
    <xf numFmtId="2" fontId="0" fillId="0" borderId="5" xfId="0" applyNumberFormat="1" applyBorder="1"/>
    <xf numFmtId="0" fontId="13" fillId="0" borderId="5" xfId="0" applyFont="1" applyBorder="1"/>
    <xf numFmtId="0" fontId="0" fillId="0" borderId="5" xfId="0" applyBorder="1"/>
    <xf numFmtId="0" fontId="0" fillId="0" borderId="61" xfId="0" applyBorder="1"/>
    <xf numFmtId="2" fontId="0" fillId="0" borderId="62" xfId="0" applyNumberFormat="1" applyBorder="1"/>
    <xf numFmtId="14" fontId="13" fillId="0" borderId="63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2">
    <cellStyle name="Normal" xfId="0" builtinId="0"/>
    <cellStyle name="Tusental" xfId="1" builtinId="3"/>
  </cellStyles>
  <dxfs count="311"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  <dxf>
      <font>
        <color theme="0"/>
      </font>
      <numFmt numFmtId="3" formatCode="#,##0"/>
    </dxf>
  </dxfs>
  <tableStyles count="0" defaultTableStyle="TableStyleMedium9" defaultPivotStyle="PivotStyleLight16"/>
  <colors>
    <mruColors>
      <color rgb="FF16365C"/>
      <color rgb="FFF5D7E8"/>
      <color rgb="FFE8A0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9"/>
  <sheetViews>
    <sheetView workbookViewId="0">
      <pane ySplit="3" topLeftCell="A4" activePane="bottomLeft" state="frozen"/>
      <selection pane="bottomLeft" activeCell="A27" sqref="A27"/>
    </sheetView>
  </sheetViews>
  <sheetFormatPr defaultColWidth="9.140625" defaultRowHeight="15" x14ac:dyDescent="0.2"/>
  <cols>
    <col min="1" max="1" width="29.28515625" style="1" customWidth="1"/>
    <col min="2" max="2" width="17.140625" style="1" bestFit="1" customWidth="1"/>
    <col min="3" max="3" width="15.7109375" style="1" bestFit="1" customWidth="1"/>
    <col min="4" max="4" width="17.28515625" style="1" customWidth="1"/>
    <col min="5" max="5" width="7.42578125" style="1" customWidth="1"/>
    <col min="6" max="6" width="13.42578125" style="1" customWidth="1"/>
    <col min="7" max="7" width="6.5703125" style="1" customWidth="1"/>
    <col min="8" max="8" width="8.140625" style="1" customWidth="1"/>
    <col min="9" max="9" width="11.140625" style="1" customWidth="1"/>
    <col min="10" max="11" width="9.140625" style="1"/>
    <col min="12" max="12" width="11.5703125" style="1" bestFit="1" customWidth="1"/>
    <col min="13" max="16384" width="9.140625" style="1"/>
  </cols>
  <sheetData>
    <row r="1" spans="1:10" ht="15.75" x14ac:dyDescent="0.25">
      <c r="A1" s="306" t="s">
        <v>0</v>
      </c>
      <c r="B1" s="306"/>
      <c r="C1" s="306"/>
    </row>
    <row r="2" spans="1:10" x14ac:dyDescent="0.2">
      <c r="A2" s="2"/>
    </row>
    <row r="3" spans="1:10" ht="31.5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4" t="s">
        <v>5</v>
      </c>
      <c r="H3" s="4"/>
      <c r="I3" s="3" t="s">
        <v>7</v>
      </c>
      <c r="J3" s="3" t="s">
        <v>5</v>
      </c>
    </row>
    <row r="4" spans="1:10" s="10" customFormat="1" ht="15.75" x14ac:dyDescent="0.25">
      <c r="A4" s="22" t="s">
        <v>8</v>
      </c>
      <c r="B4" s="9">
        <f>AVERAGE(B5:B35)</f>
        <v>12.135161290322579</v>
      </c>
      <c r="C4" s="9">
        <f>AVERAGE(C5:C35)</f>
        <v>12.295161290322575</v>
      </c>
      <c r="D4" s="9">
        <f>AVERAGE(D5:D35)</f>
        <v>12.435161290322585</v>
      </c>
      <c r="E4" s="22"/>
      <c r="F4" s="9">
        <f>AVERAGE(F5:F35)</f>
        <v>12.049677419354836</v>
      </c>
      <c r="G4" s="22"/>
      <c r="H4" s="22"/>
      <c r="I4" s="22">
        <f>AVERAGE(I5:I34)</f>
        <v>8.69</v>
      </c>
      <c r="J4" s="22"/>
    </row>
    <row r="5" spans="1:10" x14ac:dyDescent="0.2">
      <c r="A5" s="5">
        <v>39447</v>
      </c>
      <c r="B5" s="6">
        <v>12.39</v>
      </c>
      <c r="C5" s="6">
        <v>12.55</v>
      </c>
      <c r="D5" s="6">
        <v>12.69</v>
      </c>
      <c r="E5" s="6"/>
      <c r="F5" s="6">
        <v>12.24</v>
      </c>
      <c r="G5" s="6"/>
      <c r="H5" s="6"/>
      <c r="I5" s="6">
        <v>8.69</v>
      </c>
      <c r="J5" s="6"/>
    </row>
    <row r="6" spans="1:10" x14ac:dyDescent="0.2">
      <c r="A6" s="5">
        <v>39446</v>
      </c>
      <c r="B6" s="6">
        <v>12.39</v>
      </c>
      <c r="C6" s="6">
        <v>12.55</v>
      </c>
      <c r="D6" s="6">
        <v>12.69</v>
      </c>
      <c r="E6" s="6"/>
      <c r="F6" s="6">
        <v>12.24</v>
      </c>
      <c r="G6" s="6"/>
      <c r="H6" s="6"/>
      <c r="I6" s="6">
        <v>8.69</v>
      </c>
      <c r="J6" s="6"/>
    </row>
    <row r="7" spans="1:10" x14ac:dyDescent="0.2">
      <c r="A7" s="5">
        <v>39445</v>
      </c>
      <c r="B7" s="6">
        <v>12.39</v>
      </c>
      <c r="C7" s="6">
        <v>12.55</v>
      </c>
      <c r="D7" s="6">
        <v>12.69</v>
      </c>
      <c r="E7" s="6"/>
      <c r="F7" s="6">
        <v>12.24</v>
      </c>
      <c r="G7" s="6"/>
      <c r="H7" s="6"/>
      <c r="I7" s="6">
        <v>8.69</v>
      </c>
      <c r="J7" s="6"/>
    </row>
    <row r="8" spans="1:10" x14ac:dyDescent="0.2">
      <c r="A8" s="5">
        <v>39444</v>
      </c>
      <c r="B8" s="6">
        <v>12.39</v>
      </c>
      <c r="C8" s="6">
        <v>12.55</v>
      </c>
      <c r="D8" s="6">
        <v>12.69</v>
      </c>
      <c r="E8" s="6">
        <v>20</v>
      </c>
      <c r="F8" s="6">
        <v>12.24</v>
      </c>
      <c r="G8" s="6">
        <v>10</v>
      </c>
      <c r="H8" s="6"/>
      <c r="I8" s="6">
        <v>8.69</v>
      </c>
      <c r="J8" s="6"/>
    </row>
    <row r="9" spans="1:10" x14ac:dyDescent="0.2">
      <c r="A9" s="5">
        <v>39443</v>
      </c>
      <c r="B9" s="6">
        <v>12.19</v>
      </c>
      <c r="C9" s="6">
        <v>12.35</v>
      </c>
      <c r="D9" s="6">
        <v>12.49</v>
      </c>
      <c r="E9" s="6"/>
      <c r="F9" s="6">
        <v>12.14</v>
      </c>
      <c r="G9" s="6">
        <v>-10</v>
      </c>
      <c r="H9" s="6"/>
      <c r="I9" s="6">
        <v>8.69</v>
      </c>
      <c r="J9" s="6"/>
    </row>
    <row r="10" spans="1:10" x14ac:dyDescent="0.2">
      <c r="A10" s="5">
        <v>39442</v>
      </c>
      <c r="B10" s="6">
        <v>12.19</v>
      </c>
      <c r="C10" s="6">
        <v>12.35</v>
      </c>
      <c r="D10" s="6">
        <v>12.49</v>
      </c>
      <c r="E10" s="6"/>
      <c r="F10" s="6">
        <v>12.24</v>
      </c>
      <c r="G10" s="6"/>
      <c r="H10" s="6"/>
      <c r="I10" s="6">
        <v>8.69</v>
      </c>
      <c r="J10" s="6"/>
    </row>
    <row r="11" spans="1:10" x14ac:dyDescent="0.2">
      <c r="A11" s="5">
        <v>39441</v>
      </c>
      <c r="B11" s="6">
        <v>12.19</v>
      </c>
      <c r="C11" s="6">
        <v>12.35</v>
      </c>
      <c r="D11" s="6">
        <v>12.49</v>
      </c>
      <c r="E11" s="6"/>
      <c r="F11" s="6">
        <v>12.24</v>
      </c>
      <c r="G11" s="6"/>
      <c r="H11" s="6"/>
      <c r="I11" s="6">
        <v>8.69</v>
      </c>
      <c r="J11" s="6"/>
    </row>
    <row r="12" spans="1:10" x14ac:dyDescent="0.2">
      <c r="A12" s="5">
        <v>39440</v>
      </c>
      <c r="B12" s="6">
        <v>12.19</v>
      </c>
      <c r="C12" s="6">
        <v>12.35</v>
      </c>
      <c r="D12" s="6">
        <v>12.49</v>
      </c>
      <c r="E12" s="6"/>
      <c r="F12" s="6">
        <v>12.24</v>
      </c>
      <c r="G12" s="6"/>
      <c r="H12" s="6"/>
      <c r="I12" s="6">
        <v>8.69</v>
      </c>
      <c r="J12" s="6"/>
    </row>
    <row r="13" spans="1:10" x14ac:dyDescent="0.2">
      <c r="A13" s="5">
        <v>39439</v>
      </c>
      <c r="B13" s="6">
        <v>12.19</v>
      </c>
      <c r="C13" s="6">
        <v>12.35</v>
      </c>
      <c r="D13" s="6">
        <v>12.49</v>
      </c>
      <c r="E13" s="6"/>
      <c r="F13" s="6">
        <v>12.24</v>
      </c>
      <c r="G13" s="6"/>
      <c r="H13" s="6"/>
      <c r="I13" s="6">
        <v>8.69</v>
      </c>
      <c r="J13" s="6"/>
    </row>
    <row r="14" spans="1:10" x14ac:dyDescent="0.2">
      <c r="A14" s="5">
        <v>39438</v>
      </c>
      <c r="B14" s="6">
        <v>12.19</v>
      </c>
      <c r="C14" s="6">
        <v>12.35</v>
      </c>
      <c r="D14" s="6">
        <v>12.49</v>
      </c>
      <c r="E14" s="6"/>
      <c r="F14" s="6">
        <v>12.24</v>
      </c>
      <c r="G14" s="6"/>
      <c r="H14" s="6"/>
      <c r="I14" s="6">
        <v>8.69</v>
      </c>
      <c r="J14" s="6"/>
    </row>
    <row r="15" spans="1:10" x14ac:dyDescent="0.2">
      <c r="A15" s="5">
        <v>39437</v>
      </c>
      <c r="B15" s="6">
        <v>12.19</v>
      </c>
      <c r="C15" s="6">
        <v>12.35</v>
      </c>
      <c r="D15" s="6">
        <v>12.49</v>
      </c>
      <c r="E15" s="6"/>
      <c r="F15" s="6">
        <v>12.24</v>
      </c>
      <c r="G15" s="6"/>
      <c r="H15" s="6"/>
      <c r="I15" s="6">
        <v>8.69</v>
      </c>
      <c r="J15" s="6"/>
    </row>
    <row r="16" spans="1:10" x14ac:dyDescent="0.2">
      <c r="A16" s="5">
        <v>39436</v>
      </c>
      <c r="B16" s="6">
        <v>12.19</v>
      </c>
      <c r="C16" s="6">
        <v>12.35</v>
      </c>
      <c r="D16" s="6">
        <v>12.49</v>
      </c>
      <c r="E16" s="6"/>
      <c r="F16" s="6">
        <v>12.24</v>
      </c>
      <c r="G16" s="6">
        <v>10</v>
      </c>
      <c r="H16" s="6"/>
      <c r="I16" s="6">
        <v>8.69</v>
      </c>
      <c r="J16" s="6"/>
    </row>
    <row r="17" spans="1:10" x14ac:dyDescent="0.2">
      <c r="A17" s="5">
        <v>39435</v>
      </c>
      <c r="B17" s="6">
        <v>12.19</v>
      </c>
      <c r="C17" s="6">
        <v>12.35</v>
      </c>
      <c r="D17" s="6">
        <v>12.49</v>
      </c>
      <c r="E17" s="6"/>
      <c r="F17" s="6">
        <v>12.14</v>
      </c>
      <c r="G17" s="6">
        <v>10</v>
      </c>
      <c r="H17" s="6"/>
      <c r="I17" s="6">
        <v>8.69</v>
      </c>
      <c r="J17" s="6"/>
    </row>
    <row r="18" spans="1:10" x14ac:dyDescent="0.2">
      <c r="A18" s="5">
        <v>39434</v>
      </c>
      <c r="B18" s="6">
        <v>12.19</v>
      </c>
      <c r="C18" s="6">
        <v>12.35</v>
      </c>
      <c r="D18" s="6">
        <v>12.49</v>
      </c>
      <c r="E18" s="6"/>
      <c r="F18" s="6">
        <v>12.04</v>
      </c>
      <c r="G18" s="6"/>
      <c r="H18" s="6"/>
      <c r="I18" s="6">
        <v>8.69</v>
      </c>
      <c r="J18" s="6"/>
    </row>
    <row r="19" spans="1:10" x14ac:dyDescent="0.2">
      <c r="A19" s="5">
        <v>39433</v>
      </c>
      <c r="B19" s="6">
        <v>12.19</v>
      </c>
      <c r="C19" s="6">
        <v>12.35</v>
      </c>
      <c r="D19" s="6">
        <v>12.49</v>
      </c>
      <c r="E19" s="6"/>
      <c r="F19" s="6">
        <v>12.04</v>
      </c>
      <c r="G19" s="6">
        <v>10</v>
      </c>
      <c r="H19" s="6"/>
      <c r="I19" s="6">
        <v>8.69</v>
      </c>
      <c r="J19" s="6"/>
    </row>
    <row r="20" spans="1:10" x14ac:dyDescent="0.2">
      <c r="A20" s="5">
        <v>39432</v>
      </c>
      <c r="B20" s="6">
        <v>12.19</v>
      </c>
      <c r="C20" s="6">
        <v>12.35</v>
      </c>
      <c r="D20" s="6">
        <v>12.49</v>
      </c>
      <c r="E20" s="6"/>
      <c r="F20" s="6">
        <v>11.84</v>
      </c>
      <c r="G20" s="6"/>
      <c r="H20" s="6"/>
      <c r="I20" s="6">
        <v>8.69</v>
      </c>
      <c r="J20" s="6"/>
    </row>
    <row r="21" spans="1:10" x14ac:dyDescent="0.2">
      <c r="A21" s="5">
        <v>39431</v>
      </c>
      <c r="B21" s="6">
        <v>12.19</v>
      </c>
      <c r="C21" s="6">
        <v>12.35</v>
      </c>
      <c r="D21" s="6">
        <v>12.49</v>
      </c>
      <c r="E21" s="6"/>
      <c r="F21" s="6">
        <v>11.84</v>
      </c>
      <c r="G21" s="6"/>
      <c r="H21" s="6"/>
      <c r="I21" s="6">
        <v>8.69</v>
      </c>
      <c r="J21" s="6"/>
    </row>
    <row r="22" spans="1:10" x14ac:dyDescent="0.2">
      <c r="A22" s="5">
        <v>39430</v>
      </c>
      <c r="B22" s="6">
        <v>12.19</v>
      </c>
      <c r="C22" s="6">
        <v>12.35</v>
      </c>
      <c r="D22" s="6">
        <v>12.49</v>
      </c>
      <c r="E22" s="6">
        <v>10</v>
      </c>
      <c r="F22" s="6">
        <v>11.84</v>
      </c>
      <c r="G22" s="6">
        <v>10</v>
      </c>
      <c r="H22" s="6"/>
      <c r="I22" s="6">
        <v>8.69</v>
      </c>
      <c r="J22" s="6"/>
    </row>
    <row r="23" spans="1:10" x14ac:dyDescent="0.2">
      <c r="A23" s="5">
        <v>39429</v>
      </c>
      <c r="B23" s="6">
        <v>12.09</v>
      </c>
      <c r="C23" s="6">
        <v>12.25</v>
      </c>
      <c r="D23" s="6">
        <v>12.39</v>
      </c>
      <c r="E23" s="6">
        <v>10</v>
      </c>
      <c r="F23" s="6">
        <v>11.74</v>
      </c>
      <c r="G23" s="6">
        <v>10</v>
      </c>
      <c r="H23" s="6"/>
      <c r="I23" s="6">
        <v>8.69</v>
      </c>
      <c r="J23" s="6"/>
    </row>
    <row r="24" spans="1:10" x14ac:dyDescent="0.2">
      <c r="A24" s="5">
        <v>39428</v>
      </c>
      <c r="B24" s="6">
        <v>11.99</v>
      </c>
      <c r="C24" s="6">
        <v>12.15</v>
      </c>
      <c r="D24" s="6">
        <v>12.29</v>
      </c>
      <c r="E24" s="6"/>
      <c r="F24" s="6">
        <v>11.64</v>
      </c>
      <c r="G24" s="6">
        <v>-10</v>
      </c>
      <c r="H24" s="6"/>
      <c r="I24" s="6">
        <v>8.69</v>
      </c>
      <c r="J24" s="6"/>
    </row>
    <row r="25" spans="1:10" x14ac:dyDescent="0.2">
      <c r="A25" s="5">
        <v>39427</v>
      </c>
      <c r="B25" s="6">
        <v>11.99</v>
      </c>
      <c r="C25" s="6">
        <v>12.15</v>
      </c>
      <c r="D25" s="6">
        <v>12.29</v>
      </c>
      <c r="E25" s="6"/>
      <c r="F25" s="6">
        <v>11.74</v>
      </c>
      <c r="G25" s="6"/>
      <c r="H25" s="6"/>
      <c r="I25" s="6">
        <v>8.69</v>
      </c>
      <c r="J25" s="6"/>
    </row>
    <row r="26" spans="1:10" x14ac:dyDescent="0.2">
      <c r="A26" s="5">
        <v>39426</v>
      </c>
      <c r="B26" s="6">
        <v>11.99</v>
      </c>
      <c r="C26" s="6">
        <v>12.15</v>
      </c>
      <c r="D26" s="6">
        <v>12.29</v>
      </c>
      <c r="E26" s="6"/>
      <c r="F26" s="6">
        <v>11.74</v>
      </c>
      <c r="G26" s="6">
        <v>-10</v>
      </c>
      <c r="H26" s="6"/>
      <c r="I26" s="6">
        <v>8.69</v>
      </c>
      <c r="J26" s="6"/>
    </row>
    <row r="27" spans="1:10" x14ac:dyDescent="0.2">
      <c r="A27" s="5">
        <v>39425</v>
      </c>
      <c r="B27" s="6">
        <v>11.99</v>
      </c>
      <c r="C27" s="6">
        <v>12.15</v>
      </c>
      <c r="D27" s="6">
        <v>12.29</v>
      </c>
      <c r="E27" s="6"/>
      <c r="F27" s="6">
        <v>11.84</v>
      </c>
      <c r="G27" s="6"/>
      <c r="H27" s="6"/>
      <c r="I27" s="6">
        <v>8.69</v>
      </c>
      <c r="J27" s="6"/>
    </row>
    <row r="28" spans="1:10" x14ac:dyDescent="0.2">
      <c r="A28" s="5">
        <v>39424</v>
      </c>
      <c r="B28" s="6">
        <v>11.99</v>
      </c>
      <c r="C28" s="6">
        <v>12.15</v>
      </c>
      <c r="D28" s="6">
        <v>12.29</v>
      </c>
      <c r="E28" s="6"/>
      <c r="F28" s="6">
        <v>11.84</v>
      </c>
      <c r="G28" s="6"/>
      <c r="H28" s="6"/>
      <c r="I28" s="6">
        <v>8.69</v>
      </c>
      <c r="J28" s="6"/>
    </row>
    <row r="29" spans="1:10" x14ac:dyDescent="0.2">
      <c r="A29" s="5">
        <v>39423</v>
      </c>
      <c r="B29" s="6">
        <v>11.99</v>
      </c>
      <c r="C29" s="6">
        <v>12.15</v>
      </c>
      <c r="D29" s="6">
        <v>12.29</v>
      </c>
      <c r="E29" s="6"/>
      <c r="F29" s="6">
        <v>11.84</v>
      </c>
      <c r="G29" s="6">
        <v>-10</v>
      </c>
      <c r="H29" s="6"/>
      <c r="I29" s="6">
        <v>8.69</v>
      </c>
      <c r="J29" s="6"/>
    </row>
    <row r="30" spans="1:10" x14ac:dyDescent="0.2">
      <c r="A30" s="5">
        <v>39422</v>
      </c>
      <c r="B30" s="6">
        <v>11.99</v>
      </c>
      <c r="C30" s="6">
        <v>12.15</v>
      </c>
      <c r="D30" s="6">
        <v>12.29</v>
      </c>
      <c r="E30" s="6">
        <v>10</v>
      </c>
      <c r="F30" s="6">
        <v>11.94</v>
      </c>
      <c r="G30" s="6"/>
      <c r="H30" s="6"/>
      <c r="I30" s="6">
        <v>8.69</v>
      </c>
      <c r="J30" s="6"/>
    </row>
    <row r="31" spans="1:10" x14ac:dyDescent="0.2">
      <c r="A31" s="5">
        <v>39421</v>
      </c>
      <c r="B31" s="6">
        <v>11.89</v>
      </c>
      <c r="C31" s="6">
        <v>12.05</v>
      </c>
      <c r="D31" s="6">
        <v>12.19</v>
      </c>
      <c r="E31" s="6"/>
      <c r="F31" s="6">
        <v>11.94</v>
      </c>
      <c r="G31" s="6"/>
      <c r="H31" s="6"/>
      <c r="I31" s="6">
        <v>8.69</v>
      </c>
      <c r="J31" s="6"/>
    </row>
    <row r="32" spans="1:10" x14ac:dyDescent="0.2">
      <c r="A32" s="5">
        <v>39420</v>
      </c>
      <c r="B32" s="6">
        <v>11.89</v>
      </c>
      <c r="C32" s="6">
        <v>12.05</v>
      </c>
      <c r="D32" s="6">
        <v>12.19</v>
      </c>
      <c r="E32" s="6">
        <v>-10</v>
      </c>
      <c r="F32" s="6">
        <v>11.94</v>
      </c>
      <c r="G32" s="6">
        <v>-20</v>
      </c>
      <c r="H32" s="6"/>
      <c r="I32" s="6">
        <v>8.69</v>
      </c>
      <c r="J32" s="6"/>
    </row>
    <row r="33" spans="1:12" x14ac:dyDescent="0.2">
      <c r="A33" s="5">
        <v>39419</v>
      </c>
      <c r="B33" s="6">
        <v>11.99</v>
      </c>
      <c r="C33" s="6">
        <v>12.15</v>
      </c>
      <c r="D33" s="6">
        <v>12.29</v>
      </c>
      <c r="E33" s="6">
        <v>-10</v>
      </c>
      <c r="F33" s="7">
        <v>12.14</v>
      </c>
      <c r="G33" s="6">
        <v>-20</v>
      </c>
      <c r="H33" s="6"/>
      <c r="I33" s="6">
        <v>8.69</v>
      </c>
      <c r="J33" s="6"/>
    </row>
    <row r="34" spans="1:12" x14ac:dyDescent="0.2">
      <c r="A34" s="5">
        <v>39418</v>
      </c>
      <c r="B34" s="6">
        <v>12.09</v>
      </c>
      <c r="C34" s="6">
        <v>12.25</v>
      </c>
      <c r="D34" s="6">
        <v>12.39</v>
      </c>
      <c r="E34" s="6"/>
      <c r="F34" s="7">
        <v>12.34</v>
      </c>
      <c r="G34" s="6"/>
      <c r="H34" s="6"/>
      <c r="I34" s="6">
        <v>8.69</v>
      </c>
      <c r="J34" s="6"/>
    </row>
    <row r="35" spans="1:12" x14ac:dyDescent="0.2">
      <c r="A35" s="5">
        <v>39417</v>
      </c>
      <c r="B35" s="6">
        <v>12.09</v>
      </c>
      <c r="C35" s="6">
        <v>12.25</v>
      </c>
      <c r="D35" s="6">
        <v>12.39</v>
      </c>
      <c r="E35" s="6"/>
      <c r="F35" s="7">
        <v>12.34</v>
      </c>
      <c r="G35" s="6"/>
      <c r="H35" s="6"/>
      <c r="I35" s="6">
        <v>8.69</v>
      </c>
      <c r="J35" s="6"/>
    </row>
    <row r="36" spans="1:12" x14ac:dyDescent="0.2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2" s="10" customFormat="1" ht="15.75" x14ac:dyDescent="0.25">
      <c r="A37" s="22" t="s">
        <v>9</v>
      </c>
      <c r="B37" s="9">
        <f>AVERAGE(B38:B67)</f>
        <v>12.231666666666662</v>
      </c>
      <c r="C37" s="9">
        <f>AVERAGE(C38:C67)</f>
        <v>12.391666666666671</v>
      </c>
      <c r="D37" s="9">
        <f>AVERAGE(D38:D67)</f>
        <v>12.536296296296294</v>
      </c>
      <c r="E37" s="9"/>
      <c r="F37" s="9">
        <f>AVERAGE(F38:F67)</f>
        <v>12.263666666666666</v>
      </c>
      <c r="G37" s="9"/>
      <c r="H37" s="9"/>
      <c r="I37" s="9">
        <f>AVERAGE(I38:I67)</f>
        <v>8.69</v>
      </c>
      <c r="J37" s="9"/>
      <c r="L37" s="1"/>
    </row>
    <row r="38" spans="1:12" x14ac:dyDescent="0.2">
      <c r="A38" s="5">
        <v>39416</v>
      </c>
      <c r="B38" s="7">
        <v>12.09</v>
      </c>
      <c r="C38" s="7">
        <v>12.25</v>
      </c>
      <c r="D38" s="7">
        <v>12.39</v>
      </c>
      <c r="E38" s="7"/>
      <c r="F38" s="7">
        <v>12.34</v>
      </c>
      <c r="G38" s="7"/>
      <c r="H38" s="7"/>
      <c r="I38" s="7">
        <v>8.69</v>
      </c>
      <c r="J38" s="7"/>
    </row>
    <row r="39" spans="1:12" x14ac:dyDescent="0.2">
      <c r="A39" s="5">
        <v>39415</v>
      </c>
      <c r="B39" s="6">
        <v>12.09</v>
      </c>
      <c r="C39" s="6">
        <v>12.25</v>
      </c>
      <c r="D39" s="6">
        <v>12.39</v>
      </c>
      <c r="E39" s="6">
        <v>-10</v>
      </c>
      <c r="F39" s="6">
        <v>12.34</v>
      </c>
      <c r="G39" s="6">
        <v>-10</v>
      </c>
      <c r="H39" s="6"/>
      <c r="I39" s="6">
        <v>8.69</v>
      </c>
      <c r="J39" s="6"/>
    </row>
    <row r="40" spans="1:12" x14ac:dyDescent="0.2">
      <c r="A40" s="5">
        <v>39414</v>
      </c>
      <c r="B40" s="6">
        <v>12.19</v>
      </c>
      <c r="C40" s="6">
        <v>12.35</v>
      </c>
      <c r="D40" s="6">
        <v>12.49</v>
      </c>
      <c r="E40" s="6"/>
      <c r="F40" s="6">
        <v>12.44</v>
      </c>
      <c r="G40" s="6">
        <v>-10</v>
      </c>
      <c r="H40" s="6"/>
      <c r="I40" s="6">
        <v>8.69</v>
      </c>
      <c r="J40" s="6"/>
    </row>
    <row r="41" spans="1:12" x14ac:dyDescent="0.2">
      <c r="A41" s="5">
        <v>39413</v>
      </c>
      <c r="B41" s="6">
        <v>12.19</v>
      </c>
      <c r="C41" s="6">
        <v>12.35</v>
      </c>
      <c r="D41" s="6">
        <v>12.49</v>
      </c>
      <c r="E41" s="6"/>
      <c r="F41" s="6">
        <v>12.54</v>
      </c>
      <c r="G41" s="6"/>
      <c r="H41" s="6"/>
      <c r="I41" s="6">
        <v>8.69</v>
      </c>
      <c r="J41" s="6"/>
    </row>
    <row r="42" spans="1:12" x14ac:dyDescent="0.2">
      <c r="A42" s="5">
        <v>39412</v>
      </c>
      <c r="B42" s="6">
        <v>12.19</v>
      </c>
      <c r="C42" s="6">
        <v>12.35</v>
      </c>
      <c r="D42" s="6">
        <v>12.49</v>
      </c>
      <c r="E42" s="6"/>
      <c r="F42" s="6">
        <v>12.54</v>
      </c>
      <c r="G42" s="6">
        <v>10</v>
      </c>
      <c r="H42" s="6"/>
      <c r="I42" s="6">
        <v>8.69</v>
      </c>
      <c r="J42" s="6"/>
    </row>
    <row r="43" spans="1:12" x14ac:dyDescent="0.2">
      <c r="A43" s="5">
        <v>39411</v>
      </c>
      <c r="B43" s="6">
        <v>12.19</v>
      </c>
      <c r="C43" s="6">
        <v>12.35</v>
      </c>
      <c r="D43" s="6">
        <v>12.49</v>
      </c>
      <c r="E43" s="6">
        <v>-10</v>
      </c>
      <c r="F43" s="6">
        <v>12.44</v>
      </c>
      <c r="G43" s="6"/>
      <c r="H43" s="6"/>
      <c r="I43" s="6">
        <v>8.69</v>
      </c>
      <c r="J43" s="6"/>
    </row>
    <row r="44" spans="1:12" x14ac:dyDescent="0.2">
      <c r="A44" s="5">
        <v>39410</v>
      </c>
      <c r="B44" s="6">
        <v>12.19</v>
      </c>
      <c r="C44" s="6">
        <v>12.35</v>
      </c>
      <c r="D44" s="6">
        <v>12.49</v>
      </c>
      <c r="E44" s="6">
        <v>-10</v>
      </c>
      <c r="F44" s="6">
        <v>12.44</v>
      </c>
      <c r="G44" s="6"/>
      <c r="H44" s="6"/>
      <c r="I44" s="6">
        <v>8.69</v>
      </c>
      <c r="J44" s="6"/>
    </row>
    <row r="45" spans="1:12" x14ac:dyDescent="0.2">
      <c r="A45" s="5">
        <v>39409</v>
      </c>
      <c r="B45" s="6">
        <v>12.19</v>
      </c>
      <c r="C45" s="6">
        <v>12.35</v>
      </c>
      <c r="D45" s="6">
        <v>12.49</v>
      </c>
      <c r="E45" s="6">
        <v>-10</v>
      </c>
      <c r="F45" s="6">
        <v>12.44</v>
      </c>
      <c r="G45" s="6"/>
      <c r="H45" s="6"/>
      <c r="I45" s="6">
        <v>8.69</v>
      </c>
      <c r="J45" s="6"/>
    </row>
    <row r="46" spans="1:12" x14ac:dyDescent="0.2">
      <c r="A46" s="5">
        <v>39408</v>
      </c>
      <c r="B46" s="6">
        <v>12.29</v>
      </c>
      <c r="C46" s="6">
        <v>12.45</v>
      </c>
      <c r="D46" s="6">
        <v>12.59</v>
      </c>
      <c r="E46" s="6">
        <v>10</v>
      </c>
      <c r="F46" s="6">
        <v>12.44</v>
      </c>
      <c r="G46" s="6">
        <v>10</v>
      </c>
      <c r="H46" s="6"/>
      <c r="I46" s="6">
        <v>8.69</v>
      </c>
      <c r="J46" s="6"/>
    </row>
    <row r="47" spans="1:12" x14ac:dyDescent="0.2">
      <c r="A47" s="5">
        <v>39407</v>
      </c>
      <c r="B47" s="6">
        <v>12.19</v>
      </c>
      <c r="C47" s="6">
        <v>12.35</v>
      </c>
      <c r="D47" s="6">
        <v>12.49</v>
      </c>
      <c r="E47" s="6">
        <v>10</v>
      </c>
      <c r="F47" s="6">
        <v>12.34</v>
      </c>
      <c r="G47" s="6">
        <v>10</v>
      </c>
      <c r="H47" s="6"/>
      <c r="I47" s="6">
        <v>8.69</v>
      </c>
      <c r="J47" s="6"/>
    </row>
    <row r="48" spans="1:12" x14ac:dyDescent="0.2">
      <c r="A48" s="5">
        <v>39406</v>
      </c>
      <c r="B48" s="6">
        <v>12.19</v>
      </c>
      <c r="C48" s="6">
        <v>12.35</v>
      </c>
      <c r="D48" s="6">
        <v>12.49</v>
      </c>
      <c r="E48" s="6">
        <v>10</v>
      </c>
      <c r="F48" s="6">
        <v>12.34</v>
      </c>
      <c r="G48" s="6">
        <v>10</v>
      </c>
      <c r="H48" s="6"/>
      <c r="I48" s="6">
        <v>8.69</v>
      </c>
      <c r="J48" s="6"/>
    </row>
    <row r="49" spans="1:10" x14ac:dyDescent="0.2">
      <c r="A49" s="5">
        <v>39405</v>
      </c>
      <c r="B49" s="6">
        <v>12.19</v>
      </c>
      <c r="C49" s="6">
        <v>12.35</v>
      </c>
      <c r="D49" s="6">
        <v>12.49</v>
      </c>
      <c r="E49" s="6">
        <v>10</v>
      </c>
      <c r="F49" s="6">
        <v>12.34</v>
      </c>
      <c r="G49" s="6">
        <v>10</v>
      </c>
      <c r="H49" s="6"/>
      <c r="I49" s="6">
        <v>8.69</v>
      </c>
      <c r="J49" s="6"/>
    </row>
    <row r="50" spans="1:10" x14ac:dyDescent="0.2">
      <c r="A50" s="5">
        <v>39404</v>
      </c>
      <c r="B50" s="6">
        <v>12.09</v>
      </c>
      <c r="C50" s="6">
        <v>12.25</v>
      </c>
      <c r="D50" s="6">
        <v>12.39</v>
      </c>
      <c r="E50" s="6">
        <v>-10</v>
      </c>
      <c r="F50" s="6">
        <v>12.24</v>
      </c>
      <c r="G50" s="6"/>
      <c r="H50" s="6"/>
      <c r="I50" s="6">
        <v>8.69</v>
      </c>
      <c r="J50" s="6"/>
    </row>
    <row r="51" spans="1:10" x14ac:dyDescent="0.2">
      <c r="A51" s="5">
        <v>39403</v>
      </c>
      <c r="B51" s="6">
        <v>12.09</v>
      </c>
      <c r="C51" s="6">
        <v>12.25</v>
      </c>
      <c r="D51" s="6">
        <v>12.39</v>
      </c>
      <c r="E51" s="6">
        <v>-10</v>
      </c>
      <c r="F51" s="6">
        <v>12.24</v>
      </c>
      <c r="G51" s="6"/>
      <c r="H51" s="6"/>
      <c r="I51" s="6">
        <v>8.69</v>
      </c>
      <c r="J51" s="6"/>
    </row>
    <row r="52" spans="1:10" x14ac:dyDescent="0.2">
      <c r="A52" s="5">
        <v>39402</v>
      </c>
      <c r="B52" s="6">
        <v>12.09</v>
      </c>
      <c r="C52" s="6">
        <v>12.25</v>
      </c>
      <c r="D52" s="6">
        <v>12.39</v>
      </c>
      <c r="E52" s="6">
        <v>-10</v>
      </c>
      <c r="F52" s="6">
        <v>12.24</v>
      </c>
      <c r="G52" s="6"/>
      <c r="H52" s="6"/>
      <c r="I52" s="6">
        <v>8.69</v>
      </c>
      <c r="J52" s="6"/>
    </row>
    <row r="53" spans="1:10" x14ac:dyDescent="0.2">
      <c r="A53" s="5">
        <v>39401</v>
      </c>
      <c r="B53" s="6">
        <v>12.19</v>
      </c>
      <c r="C53" s="6">
        <v>12.35</v>
      </c>
      <c r="D53" s="6">
        <v>12.49</v>
      </c>
      <c r="E53" s="6">
        <v>-10</v>
      </c>
      <c r="F53" s="6">
        <v>12.24</v>
      </c>
      <c r="G53" s="6"/>
      <c r="H53" s="6"/>
      <c r="I53" s="6">
        <v>8.69</v>
      </c>
      <c r="J53" s="6"/>
    </row>
    <row r="54" spans="1:10" x14ac:dyDescent="0.2">
      <c r="A54" s="5">
        <v>39400</v>
      </c>
      <c r="B54" s="6">
        <v>12.29</v>
      </c>
      <c r="C54" s="6">
        <v>12.45</v>
      </c>
      <c r="D54" s="6">
        <v>12.59</v>
      </c>
      <c r="E54" s="6">
        <v>-10</v>
      </c>
      <c r="F54" s="6">
        <v>12.24</v>
      </c>
      <c r="G54" s="6">
        <v>-10</v>
      </c>
      <c r="H54" s="6"/>
      <c r="I54" s="6">
        <v>8.69</v>
      </c>
      <c r="J54" s="6"/>
    </row>
    <row r="55" spans="1:10" x14ac:dyDescent="0.2">
      <c r="A55" s="5">
        <v>39399</v>
      </c>
      <c r="B55" s="6">
        <v>12.29</v>
      </c>
      <c r="C55" s="6">
        <v>12.45</v>
      </c>
      <c r="D55" s="6">
        <v>12.59</v>
      </c>
      <c r="E55" s="6">
        <v>-10</v>
      </c>
      <c r="F55" s="6">
        <v>12.24</v>
      </c>
      <c r="G55" s="6">
        <v>-10</v>
      </c>
      <c r="H55" s="6"/>
      <c r="I55" s="6">
        <v>8.69</v>
      </c>
      <c r="J55" s="6"/>
    </row>
    <row r="56" spans="1:10" x14ac:dyDescent="0.2">
      <c r="A56" s="5">
        <v>39398</v>
      </c>
      <c r="B56" s="6">
        <v>12.39</v>
      </c>
      <c r="C56" s="6">
        <v>12.55</v>
      </c>
      <c r="D56" s="6">
        <v>12.69</v>
      </c>
      <c r="E56" s="6"/>
      <c r="F56" s="6">
        <v>12.34</v>
      </c>
      <c r="G56" s="6">
        <v>20</v>
      </c>
      <c r="H56" s="6"/>
      <c r="I56" s="6">
        <v>8.69</v>
      </c>
      <c r="J56" s="6"/>
    </row>
    <row r="57" spans="1:10" x14ac:dyDescent="0.2">
      <c r="A57" s="5">
        <v>39397</v>
      </c>
      <c r="B57" s="6">
        <v>12.39</v>
      </c>
      <c r="C57" s="6">
        <v>12.55</v>
      </c>
      <c r="D57" s="6">
        <v>12.69</v>
      </c>
      <c r="E57" s="6"/>
      <c r="F57" s="6">
        <v>12.34</v>
      </c>
      <c r="G57" s="6">
        <v>20</v>
      </c>
      <c r="H57" s="6"/>
      <c r="I57" s="6">
        <v>8.69</v>
      </c>
      <c r="J57" s="6"/>
    </row>
    <row r="58" spans="1:10" x14ac:dyDescent="0.2">
      <c r="A58" s="5">
        <v>39396</v>
      </c>
      <c r="B58" s="6">
        <v>12.39</v>
      </c>
      <c r="C58" s="6">
        <v>12.55</v>
      </c>
      <c r="D58" s="6">
        <v>12.69</v>
      </c>
      <c r="E58" s="6"/>
      <c r="F58" s="6">
        <v>12.34</v>
      </c>
      <c r="G58" s="6">
        <v>20</v>
      </c>
      <c r="H58" s="6"/>
      <c r="I58" s="6">
        <v>8.69</v>
      </c>
      <c r="J58" s="6"/>
    </row>
    <row r="59" spans="1:10" x14ac:dyDescent="0.2">
      <c r="A59" s="5">
        <v>39395</v>
      </c>
      <c r="B59" s="6">
        <v>12.39</v>
      </c>
      <c r="C59" s="6">
        <v>12.55</v>
      </c>
      <c r="D59" s="6">
        <v>12.69</v>
      </c>
      <c r="E59" s="6"/>
      <c r="F59" s="6">
        <v>12.34</v>
      </c>
      <c r="G59" s="6">
        <v>20</v>
      </c>
      <c r="H59" s="6"/>
      <c r="I59" s="6">
        <v>8.69</v>
      </c>
      <c r="J59" s="6"/>
    </row>
    <row r="60" spans="1:10" x14ac:dyDescent="0.2">
      <c r="A60" s="5">
        <v>39394</v>
      </c>
      <c r="B60" s="6">
        <v>12.39</v>
      </c>
      <c r="C60" s="6">
        <v>12.55</v>
      </c>
      <c r="D60" s="6">
        <v>12.69</v>
      </c>
      <c r="E60" s="6">
        <v>20</v>
      </c>
      <c r="F60" s="6">
        <v>12.14</v>
      </c>
      <c r="G60" s="6">
        <v>20</v>
      </c>
      <c r="H60" s="6"/>
      <c r="I60" s="6">
        <v>8.69</v>
      </c>
      <c r="J60" s="6"/>
    </row>
    <row r="61" spans="1:10" x14ac:dyDescent="0.2">
      <c r="A61" s="5">
        <v>39393</v>
      </c>
      <c r="B61" s="6">
        <v>12.39</v>
      </c>
      <c r="C61" s="6">
        <v>12.55</v>
      </c>
      <c r="D61" s="6">
        <v>12.69</v>
      </c>
      <c r="E61" s="6">
        <v>20</v>
      </c>
      <c r="F61" s="6">
        <v>12.14</v>
      </c>
      <c r="G61" s="6">
        <v>20</v>
      </c>
      <c r="H61" s="6"/>
      <c r="I61" s="6">
        <v>8.69</v>
      </c>
      <c r="J61" s="6"/>
    </row>
    <row r="62" spans="1:10" x14ac:dyDescent="0.2">
      <c r="A62" s="5">
        <v>39392</v>
      </c>
      <c r="B62" s="6">
        <v>12.39</v>
      </c>
      <c r="C62" s="6">
        <v>12.55</v>
      </c>
      <c r="D62" s="6">
        <v>12.69</v>
      </c>
      <c r="E62" s="6">
        <v>20</v>
      </c>
      <c r="F62" s="6">
        <v>12.14</v>
      </c>
      <c r="G62" s="6">
        <v>20</v>
      </c>
      <c r="H62" s="6"/>
      <c r="I62" s="6">
        <v>8.69</v>
      </c>
      <c r="J62" s="6"/>
    </row>
    <row r="63" spans="1:10" x14ac:dyDescent="0.2">
      <c r="A63" s="5">
        <v>39391</v>
      </c>
      <c r="B63" s="6">
        <v>12.39</v>
      </c>
      <c r="C63" s="6">
        <v>12.55</v>
      </c>
      <c r="D63" s="6">
        <v>12.69</v>
      </c>
      <c r="E63" s="6">
        <v>20</v>
      </c>
      <c r="F63" s="6">
        <v>12.14</v>
      </c>
      <c r="G63" s="6">
        <v>20</v>
      </c>
      <c r="H63" s="6"/>
      <c r="I63" s="6">
        <v>8.69</v>
      </c>
      <c r="J63" s="6"/>
    </row>
    <row r="64" spans="1:10" x14ac:dyDescent="0.2">
      <c r="A64" s="5">
        <v>39390</v>
      </c>
      <c r="B64" s="6">
        <v>12.19</v>
      </c>
      <c r="C64" s="6">
        <v>12.35</v>
      </c>
      <c r="D64" s="6" t="s">
        <v>10</v>
      </c>
      <c r="E64" s="6">
        <v>15</v>
      </c>
      <c r="F64" s="6">
        <v>11.94</v>
      </c>
      <c r="G64" s="6">
        <v>15</v>
      </c>
      <c r="H64" s="6"/>
      <c r="I64" s="6">
        <v>8.69</v>
      </c>
      <c r="J64" s="6"/>
    </row>
    <row r="65" spans="1:12" x14ac:dyDescent="0.2">
      <c r="A65" s="5">
        <v>39389</v>
      </c>
      <c r="B65" s="6">
        <v>12.19</v>
      </c>
      <c r="C65" s="6">
        <v>12.35</v>
      </c>
      <c r="D65" s="6" t="s">
        <v>10</v>
      </c>
      <c r="E65" s="6">
        <v>15</v>
      </c>
      <c r="F65" s="6">
        <v>11.94</v>
      </c>
      <c r="G65" s="6">
        <v>15</v>
      </c>
      <c r="H65" s="6"/>
      <c r="I65" s="6">
        <v>8.69</v>
      </c>
      <c r="J65" s="6"/>
    </row>
    <row r="66" spans="1:12" x14ac:dyDescent="0.2">
      <c r="A66" s="5">
        <v>39388</v>
      </c>
      <c r="B66" s="6">
        <v>12.19</v>
      </c>
      <c r="C66" s="6">
        <v>12.35</v>
      </c>
      <c r="D66" s="6" t="s">
        <v>10</v>
      </c>
      <c r="E66" s="6">
        <v>15</v>
      </c>
      <c r="F66" s="6">
        <v>11.94</v>
      </c>
      <c r="G66" s="6">
        <v>15</v>
      </c>
      <c r="H66" s="6"/>
      <c r="I66" s="6">
        <v>8.69</v>
      </c>
      <c r="J66" s="6"/>
    </row>
    <row r="67" spans="1:12" x14ac:dyDescent="0.2">
      <c r="A67" s="5">
        <v>39387</v>
      </c>
      <c r="B67" s="6">
        <v>12.04</v>
      </c>
      <c r="C67" s="7">
        <v>12.2</v>
      </c>
      <c r="D67" s="6">
        <v>12.34</v>
      </c>
      <c r="E67" s="6"/>
      <c r="F67" s="6">
        <v>11.75</v>
      </c>
      <c r="G67" s="6">
        <v>5</v>
      </c>
      <c r="H67" s="6"/>
      <c r="I67" s="6">
        <v>8.69</v>
      </c>
      <c r="J67" s="6">
        <v>60</v>
      </c>
    </row>
    <row r="68" spans="1:12" x14ac:dyDescent="0.2">
      <c r="A68" s="5"/>
      <c r="B68" s="6"/>
      <c r="C68" s="7"/>
      <c r="D68" s="6"/>
      <c r="E68" s="6"/>
      <c r="F68" s="6"/>
      <c r="G68" s="6"/>
      <c r="H68" s="6"/>
      <c r="I68" s="6"/>
      <c r="J68" s="6"/>
    </row>
    <row r="69" spans="1:12" s="10" customFormat="1" ht="15.75" x14ac:dyDescent="0.25">
      <c r="A69" s="8" t="s">
        <v>11</v>
      </c>
      <c r="B69" s="9">
        <f>AVERAGE(B70:B100)</f>
        <v>11.730322580645165</v>
      </c>
      <c r="C69" s="9">
        <f>AVERAGE(C70:C100)</f>
        <v>11.89032258064516</v>
      </c>
      <c r="D69" s="9">
        <f>AVERAGE(D70:D100)</f>
        <v>12.030322580645155</v>
      </c>
      <c r="E69" s="9"/>
      <c r="F69" s="9">
        <f>AVERAGE(F70:F100)</f>
        <v>11.388387096774196</v>
      </c>
      <c r="G69" s="9"/>
      <c r="H69" s="9"/>
      <c r="I69" s="9">
        <f>AVERAGE(I70:I100)</f>
        <v>8.0900000000000016</v>
      </c>
      <c r="J69" s="9"/>
      <c r="L69" s="1"/>
    </row>
    <row r="70" spans="1:12" x14ac:dyDescent="0.2">
      <c r="A70" s="5">
        <v>39386</v>
      </c>
      <c r="B70" s="6">
        <v>12.04</v>
      </c>
      <c r="C70" s="7">
        <v>12.2</v>
      </c>
      <c r="D70" s="6">
        <v>12.34</v>
      </c>
      <c r="E70" s="6">
        <v>10</v>
      </c>
      <c r="F70" s="6">
        <v>11.74</v>
      </c>
      <c r="G70" s="6">
        <v>10</v>
      </c>
      <c r="H70" s="6"/>
      <c r="I70" s="6">
        <v>8.09</v>
      </c>
      <c r="J70" s="6"/>
    </row>
    <row r="71" spans="1:12" x14ac:dyDescent="0.2">
      <c r="A71" s="5">
        <v>39385</v>
      </c>
      <c r="B71" s="6">
        <v>11.94</v>
      </c>
      <c r="C71" s="7">
        <v>12.1</v>
      </c>
      <c r="D71" s="6">
        <v>12.24</v>
      </c>
      <c r="E71" s="6">
        <v>10</v>
      </c>
      <c r="F71" s="6">
        <v>11.64</v>
      </c>
      <c r="G71" s="6">
        <v>10</v>
      </c>
      <c r="H71" s="6"/>
      <c r="I71" s="6">
        <v>8.09</v>
      </c>
      <c r="J71" s="6"/>
    </row>
    <row r="72" spans="1:12" x14ac:dyDescent="0.2">
      <c r="A72" s="5">
        <v>39384</v>
      </c>
      <c r="B72" s="6">
        <v>11.94</v>
      </c>
      <c r="C72" s="7">
        <v>12.1</v>
      </c>
      <c r="D72" s="6">
        <v>12.24</v>
      </c>
      <c r="E72" s="6">
        <v>10</v>
      </c>
      <c r="F72" s="6">
        <v>11.64</v>
      </c>
      <c r="G72" s="6">
        <v>10</v>
      </c>
      <c r="H72" s="6"/>
      <c r="I72" s="6">
        <v>8.09</v>
      </c>
      <c r="J72" s="6"/>
    </row>
    <row r="73" spans="1:12" x14ac:dyDescent="0.2">
      <c r="A73" s="5">
        <v>39383</v>
      </c>
      <c r="B73" s="6">
        <v>11.94</v>
      </c>
      <c r="C73" s="7">
        <v>12.1</v>
      </c>
      <c r="D73" s="6">
        <v>12.24</v>
      </c>
      <c r="E73" s="6">
        <v>10</v>
      </c>
      <c r="F73" s="6">
        <v>11.54</v>
      </c>
      <c r="G73" s="6">
        <v>10</v>
      </c>
      <c r="H73" s="6"/>
      <c r="I73" s="6">
        <v>8.09</v>
      </c>
      <c r="J73" s="6"/>
    </row>
    <row r="74" spans="1:12" x14ac:dyDescent="0.2">
      <c r="A74" s="5">
        <v>39382</v>
      </c>
      <c r="B74" s="6">
        <v>11.94</v>
      </c>
      <c r="C74" s="7">
        <v>12.1</v>
      </c>
      <c r="D74" s="6">
        <v>12.24</v>
      </c>
      <c r="E74" s="6">
        <v>10</v>
      </c>
      <c r="F74" s="6">
        <v>11.54</v>
      </c>
      <c r="G74" s="6">
        <v>10</v>
      </c>
      <c r="H74" s="6"/>
      <c r="I74" s="6">
        <v>8.09</v>
      </c>
      <c r="J74" s="6"/>
    </row>
    <row r="75" spans="1:12" x14ac:dyDescent="0.2">
      <c r="A75" s="5">
        <v>39381</v>
      </c>
      <c r="B75" s="6">
        <v>11.94</v>
      </c>
      <c r="C75" s="7">
        <v>12.1</v>
      </c>
      <c r="D75" s="6">
        <v>12.24</v>
      </c>
      <c r="E75" s="6">
        <v>10</v>
      </c>
      <c r="F75" s="6">
        <v>11.54</v>
      </c>
      <c r="G75" s="6">
        <v>10</v>
      </c>
      <c r="H75" s="6"/>
      <c r="I75" s="6">
        <v>8.09</v>
      </c>
      <c r="J75" s="6"/>
    </row>
    <row r="76" spans="1:12" x14ac:dyDescent="0.2">
      <c r="A76" s="5">
        <v>39380</v>
      </c>
      <c r="B76" s="6">
        <v>11.84</v>
      </c>
      <c r="C76" s="7">
        <v>12</v>
      </c>
      <c r="D76" s="6">
        <v>12.14</v>
      </c>
      <c r="E76" s="6"/>
      <c r="F76" s="6">
        <v>11.44</v>
      </c>
      <c r="G76" s="6">
        <v>-10</v>
      </c>
      <c r="H76" s="6"/>
      <c r="I76" s="6">
        <v>8.09</v>
      </c>
      <c r="J76" s="6"/>
    </row>
    <row r="77" spans="1:12" x14ac:dyDescent="0.2">
      <c r="A77" s="5">
        <v>39379</v>
      </c>
      <c r="B77" s="6">
        <v>11.84</v>
      </c>
      <c r="C77" s="7">
        <v>12</v>
      </c>
      <c r="D77" s="6">
        <v>12.14</v>
      </c>
      <c r="E77" s="6"/>
      <c r="F77" s="6">
        <v>11.54</v>
      </c>
      <c r="G77" s="6">
        <v>10</v>
      </c>
      <c r="H77" s="6"/>
      <c r="I77" s="6">
        <v>8.09</v>
      </c>
      <c r="J77" s="6"/>
    </row>
    <row r="78" spans="1:12" x14ac:dyDescent="0.2">
      <c r="A78" s="5">
        <v>39378</v>
      </c>
      <c r="B78" s="6">
        <v>11.84</v>
      </c>
      <c r="C78" s="7">
        <v>12</v>
      </c>
      <c r="D78" s="6">
        <v>12.14</v>
      </c>
      <c r="E78" s="6"/>
      <c r="F78" s="6">
        <v>11.54</v>
      </c>
      <c r="G78" s="6">
        <v>10</v>
      </c>
      <c r="H78" s="6"/>
      <c r="I78" s="6">
        <v>8.09</v>
      </c>
      <c r="J78" s="6"/>
    </row>
    <row r="79" spans="1:12" x14ac:dyDescent="0.2">
      <c r="A79" s="5">
        <v>39377</v>
      </c>
      <c r="B79" s="6">
        <v>11.84</v>
      </c>
      <c r="C79" s="7">
        <v>12</v>
      </c>
      <c r="D79" s="6">
        <v>12.14</v>
      </c>
      <c r="E79" s="6"/>
      <c r="F79" s="6">
        <v>11.54</v>
      </c>
      <c r="G79" s="6">
        <v>10</v>
      </c>
      <c r="H79" s="6"/>
      <c r="I79" s="6">
        <v>8.09</v>
      </c>
      <c r="J79" s="6"/>
    </row>
    <row r="80" spans="1:12" x14ac:dyDescent="0.2">
      <c r="A80" s="5">
        <v>39376</v>
      </c>
      <c r="B80" s="6">
        <v>11.84</v>
      </c>
      <c r="C80" s="7">
        <v>12</v>
      </c>
      <c r="D80" s="6">
        <v>12.14</v>
      </c>
      <c r="E80" s="6">
        <v>10</v>
      </c>
      <c r="F80" s="6">
        <v>11.44</v>
      </c>
      <c r="G80" s="6">
        <v>10</v>
      </c>
      <c r="H80" s="6"/>
      <c r="I80" s="6">
        <v>8.09</v>
      </c>
      <c r="J80" s="6"/>
    </row>
    <row r="81" spans="1:10" x14ac:dyDescent="0.2">
      <c r="A81" s="5">
        <v>39375</v>
      </c>
      <c r="B81" s="6">
        <v>11.84</v>
      </c>
      <c r="C81" s="7">
        <v>12</v>
      </c>
      <c r="D81" s="6">
        <v>12.14</v>
      </c>
      <c r="E81" s="6">
        <v>10</v>
      </c>
      <c r="F81" s="6">
        <v>11.44</v>
      </c>
      <c r="G81" s="6">
        <v>10</v>
      </c>
      <c r="H81" s="6"/>
      <c r="I81" s="6">
        <v>8.09</v>
      </c>
      <c r="J81" s="6"/>
    </row>
    <row r="82" spans="1:10" x14ac:dyDescent="0.2">
      <c r="A82" s="5">
        <v>39374</v>
      </c>
      <c r="B82" s="6">
        <v>11.84</v>
      </c>
      <c r="C82" s="7">
        <v>12</v>
      </c>
      <c r="D82" s="6">
        <v>12.14</v>
      </c>
      <c r="E82" s="6">
        <v>10</v>
      </c>
      <c r="F82" s="6">
        <v>11.44</v>
      </c>
      <c r="G82" s="6">
        <v>10</v>
      </c>
      <c r="H82" s="6"/>
      <c r="I82" s="6">
        <v>8.09</v>
      </c>
      <c r="J82" s="6"/>
    </row>
    <row r="83" spans="1:10" x14ac:dyDescent="0.2">
      <c r="A83" s="5">
        <v>39373</v>
      </c>
      <c r="B83" s="6">
        <v>11.84</v>
      </c>
      <c r="C83" s="7">
        <v>12</v>
      </c>
      <c r="D83" s="6">
        <v>12.14</v>
      </c>
      <c r="E83" s="6">
        <v>10</v>
      </c>
      <c r="F83" s="6">
        <v>11.44</v>
      </c>
      <c r="G83" s="6">
        <v>10</v>
      </c>
      <c r="H83" s="6"/>
      <c r="I83" s="6">
        <v>8.09</v>
      </c>
      <c r="J83" s="6"/>
    </row>
    <row r="84" spans="1:10" x14ac:dyDescent="0.2">
      <c r="A84" s="5">
        <v>39372</v>
      </c>
      <c r="B84" s="6">
        <v>11.74</v>
      </c>
      <c r="C84" s="7">
        <v>11.9</v>
      </c>
      <c r="D84" s="6">
        <v>12.04</v>
      </c>
      <c r="E84" s="6">
        <v>10</v>
      </c>
      <c r="F84" s="6">
        <v>11.34</v>
      </c>
      <c r="G84" s="6">
        <v>10</v>
      </c>
      <c r="H84" s="6"/>
      <c r="I84" s="6">
        <v>8.09</v>
      </c>
      <c r="J84" s="6"/>
    </row>
    <row r="85" spans="1:10" x14ac:dyDescent="0.2">
      <c r="A85" s="5">
        <v>39371</v>
      </c>
      <c r="B85" s="6">
        <v>11.64</v>
      </c>
      <c r="C85" s="7">
        <v>11.8</v>
      </c>
      <c r="D85" s="6">
        <v>11.94</v>
      </c>
      <c r="E85" s="6">
        <v>10</v>
      </c>
      <c r="F85" s="6">
        <v>11.24</v>
      </c>
      <c r="G85" s="6"/>
      <c r="H85" s="6"/>
      <c r="I85" s="6">
        <v>8.09</v>
      </c>
      <c r="J85" s="6"/>
    </row>
    <row r="86" spans="1:10" x14ac:dyDescent="0.2">
      <c r="A86" s="5">
        <v>39370</v>
      </c>
      <c r="B86" s="6">
        <v>11.54</v>
      </c>
      <c r="C86" s="7">
        <v>11.7</v>
      </c>
      <c r="D86" s="6">
        <v>11.84</v>
      </c>
      <c r="E86" s="6">
        <v>-10</v>
      </c>
      <c r="F86" s="6">
        <v>11.24</v>
      </c>
      <c r="G86" s="6">
        <v>-10</v>
      </c>
      <c r="H86" s="6"/>
      <c r="I86" s="6">
        <v>8.09</v>
      </c>
      <c r="J86" s="6"/>
    </row>
    <row r="87" spans="1:10" x14ac:dyDescent="0.2">
      <c r="A87" s="5">
        <v>39369</v>
      </c>
      <c r="B87" s="6">
        <v>11.64</v>
      </c>
      <c r="C87" s="7">
        <v>11.8</v>
      </c>
      <c r="D87" s="6">
        <v>11.94</v>
      </c>
      <c r="E87" s="6">
        <v>10</v>
      </c>
      <c r="F87" s="6">
        <v>11.34</v>
      </c>
      <c r="G87" s="6">
        <v>10</v>
      </c>
      <c r="H87" s="6"/>
      <c r="I87" s="6">
        <v>8.09</v>
      </c>
      <c r="J87" s="6"/>
    </row>
    <row r="88" spans="1:10" x14ac:dyDescent="0.2">
      <c r="A88" s="5">
        <v>39368</v>
      </c>
      <c r="B88" s="6">
        <v>11.64</v>
      </c>
      <c r="C88" s="7">
        <v>11.8</v>
      </c>
      <c r="D88" s="6">
        <v>11.94</v>
      </c>
      <c r="E88" s="6">
        <v>10</v>
      </c>
      <c r="F88" s="6">
        <v>11.34</v>
      </c>
      <c r="G88" s="6">
        <v>10</v>
      </c>
      <c r="H88" s="6"/>
      <c r="I88" s="6">
        <v>8.09</v>
      </c>
      <c r="J88" s="6"/>
    </row>
    <row r="89" spans="1:10" x14ac:dyDescent="0.2">
      <c r="A89" s="5">
        <v>39367</v>
      </c>
      <c r="B89" s="6">
        <v>11.64</v>
      </c>
      <c r="C89" s="7">
        <v>11.8</v>
      </c>
      <c r="D89" s="6">
        <v>11.94</v>
      </c>
      <c r="E89" s="6">
        <v>10</v>
      </c>
      <c r="F89" s="6">
        <v>11.34</v>
      </c>
      <c r="G89" s="6">
        <v>10</v>
      </c>
      <c r="H89" s="6"/>
      <c r="I89" s="6">
        <v>8.09</v>
      </c>
      <c r="J89" s="6"/>
    </row>
    <row r="90" spans="1:10" x14ac:dyDescent="0.2">
      <c r="A90" s="5">
        <v>39366</v>
      </c>
      <c r="B90" s="6">
        <v>11.54</v>
      </c>
      <c r="C90" s="7">
        <v>11.7</v>
      </c>
      <c r="D90" s="6">
        <v>11.84</v>
      </c>
      <c r="E90" s="6">
        <v>-10</v>
      </c>
      <c r="F90" s="6">
        <v>11.24</v>
      </c>
      <c r="G90" s="6"/>
      <c r="H90" s="6"/>
      <c r="I90" s="6">
        <v>8.09</v>
      </c>
      <c r="J90" s="6"/>
    </row>
    <row r="91" spans="1:10" x14ac:dyDescent="0.2">
      <c r="A91" s="5">
        <v>39365</v>
      </c>
      <c r="B91" s="6">
        <v>11.64</v>
      </c>
      <c r="C91" s="7">
        <v>11.8</v>
      </c>
      <c r="D91" s="6">
        <v>11.94</v>
      </c>
      <c r="E91" s="6">
        <v>10</v>
      </c>
      <c r="F91" s="6">
        <v>11.24</v>
      </c>
      <c r="G91" s="6"/>
      <c r="H91" s="6"/>
      <c r="I91" s="6">
        <v>8.09</v>
      </c>
      <c r="J91" s="6"/>
    </row>
    <row r="92" spans="1:10" x14ac:dyDescent="0.2">
      <c r="A92" s="5">
        <v>39364</v>
      </c>
      <c r="B92" s="6">
        <v>11.64</v>
      </c>
      <c r="C92" s="7">
        <v>11.8</v>
      </c>
      <c r="D92" s="6">
        <v>11.94</v>
      </c>
      <c r="E92" s="6">
        <v>10</v>
      </c>
      <c r="F92" s="6">
        <v>11.24</v>
      </c>
      <c r="G92" s="6"/>
      <c r="H92" s="6"/>
      <c r="I92" s="6">
        <v>8.09</v>
      </c>
      <c r="J92" s="6"/>
    </row>
    <row r="93" spans="1:10" x14ac:dyDescent="0.2">
      <c r="A93" s="5">
        <v>39363</v>
      </c>
      <c r="B93" s="6">
        <v>11.64</v>
      </c>
      <c r="C93" s="7">
        <v>11.8</v>
      </c>
      <c r="D93" s="6">
        <v>11.94</v>
      </c>
      <c r="E93" s="6">
        <v>10</v>
      </c>
      <c r="F93" s="6">
        <v>11.24</v>
      </c>
      <c r="G93" s="6"/>
      <c r="H93" s="6"/>
      <c r="I93" s="6">
        <v>8.09</v>
      </c>
      <c r="J93" s="6"/>
    </row>
    <row r="94" spans="1:10" x14ac:dyDescent="0.2">
      <c r="A94" s="5">
        <v>39362</v>
      </c>
      <c r="B94" s="6">
        <v>11.54</v>
      </c>
      <c r="C94" s="7">
        <v>11.7</v>
      </c>
      <c r="D94" s="7">
        <v>11.84</v>
      </c>
      <c r="E94" s="6">
        <v>-10</v>
      </c>
      <c r="F94" s="6">
        <v>11.24</v>
      </c>
      <c r="G94" s="6">
        <v>-10</v>
      </c>
      <c r="H94" s="6"/>
      <c r="I94" s="6">
        <v>8.09</v>
      </c>
      <c r="J94" s="6"/>
    </row>
    <row r="95" spans="1:10" x14ac:dyDescent="0.2">
      <c r="A95" s="5">
        <v>39361</v>
      </c>
      <c r="B95" s="6">
        <v>11.54</v>
      </c>
      <c r="C95" s="7">
        <v>11.7</v>
      </c>
      <c r="D95" s="7">
        <v>11.84</v>
      </c>
      <c r="E95" s="6">
        <v>-10</v>
      </c>
      <c r="F95" s="6">
        <v>11.24</v>
      </c>
      <c r="G95" s="6">
        <v>-10</v>
      </c>
      <c r="H95" s="6"/>
      <c r="I95" s="6">
        <v>8.09</v>
      </c>
      <c r="J95" s="6"/>
    </row>
    <row r="96" spans="1:10" x14ac:dyDescent="0.2">
      <c r="A96" s="5">
        <v>39360</v>
      </c>
      <c r="B96" s="6">
        <v>11.54</v>
      </c>
      <c r="C96" s="7">
        <v>11.7</v>
      </c>
      <c r="D96" s="7">
        <v>11.84</v>
      </c>
      <c r="E96" s="6">
        <v>-10</v>
      </c>
      <c r="F96" s="6">
        <v>11.24</v>
      </c>
      <c r="G96" s="6">
        <v>-10</v>
      </c>
      <c r="H96" s="6"/>
      <c r="I96" s="6">
        <v>8.09</v>
      </c>
      <c r="J96" s="6"/>
    </row>
    <row r="97" spans="1:12" x14ac:dyDescent="0.2">
      <c r="A97" s="5">
        <v>39359</v>
      </c>
      <c r="B97" s="6">
        <v>11.54</v>
      </c>
      <c r="C97" s="7">
        <v>11.7</v>
      </c>
      <c r="D97" s="7">
        <v>11.84</v>
      </c>
      <c r="E97" s="6">
        <v>-10</v>
      </c>
      <c r="F97" s="6">
        <v>11.24</v>
      </c>
      <c r="G97" s="6">
        <v>-10</v>
      </c>
      <c r="H97" s="6"/>
      <c r="I97" s="6">
        <v>8.09</v>
      </c>
      <c r="J97" s="6"/>
    </row>
    <row r="98" spans="1:12" x14ac:dyDescent="0.2">
      <c r="A98" s="5">
        <v>39358</v>
      </c>
      <c r="B98" s="6">
        <v>11.54</v>
      </c>
      <c r="C98" s="7">
        <v>11.7</v>
      </c>
      <c r="D98" s="7">
        <v>11.84</v>
      </c>
      <c r="E98" s="6">
        <v>-10</v>
      </c>
      <c r="F98" s="6">
        <v>11.24</v>
      </c>
      <c r="G98" s="6">
        <v>-10</v>
      </c>
      <c r="H98" s="6"/>
      <c r="I98" s="6">
        <v>8.09</v>
      </c>
      <c r="J98" s="6"/>
    </row>
    <row r="99" spans="1:12" x14ac:dyDescent="0.2">
      <c r="A99" s="5">
        <v>39357</v>
      </c>
      <c r="B99" s="6">
        <v>11.54</v>
      </c>
      <c r="C99" s="7">
        <v>11.7</v>
      </c>
      <c r="D99" s="7">
        <v>11.84</v>
      </c>
      <c r="E99" s="6">
        <v>-10</v>
      </c>
      <c r="F99" s="6">
        <v>11.24</v>
      </c>
      <c r="G99" s="6">
        <v>-10</v>
      </c>
      <c r="H99" s="6"/>
      <c r="I99" s="6">
        <v>8.09</v>
      </c>
      <c r="J99" s="6"/>
    </row>
    <row r="100" spans="1:12" x14ac:dyDescent="0.2">
      <c r="A100" s="5">
        <v>39356</v>
      </c>
      <c r="B100" s="6">
        <v>11.64</v>
      </c>
      <c r="C100" s="7">
        <v>11.8</v>
      </c>
      <c r="D100" s="6">
        <v>11.94</v>
      </c>
      <c r="E100" s="6">
        <v>10</v>
      </c>
      <c r="F100" s="6">
        <v>11.34</v>
      </c>
      <c r="G100" s="6">
        <v>10</v>
      </c>
      <c r="H100" s="6"/>
      <c r="I100" s="6">
        <v>8.09</v>
      </c>
      <c r="J100" s="6"/>
    </row>
    <row r="101" spans="1:12" x14ac:dyDescent="0.2">
      <c r="A101" s="5"/>
      <c r="B101" s="6"/>
      <c r="C101" s="7"/>
      <c r="D101" s="6"/>
      <c r="E101" s="6"/>
      <c r="F101" s="6"/>
      <c r="G101" s="6"/>
      <c r="H101" s="6"/>
      <c r="I101" s="6"/>
      <c r="J101" s="6"/>
    </row>
    <row r="102" spans="1:12" s="10" customFormat="1" ht="15.75" x14ac:dyDescent="0.25">
      <c r="A102" s="8" t="s">
        <v>12</v>
      </c>
      <c r="B102" s="9">
        <f>AVERAGE(B103:B132)</f>
        <v>11.816923076923077</v>
      </c>
      <c r="C102" s="9">
        <f t="shared" ref="C102:I102" si="0">AVERAGE(C103:C132)</f>
        <v>11.939999999999996</v>
      </c>
      <c r="D102" s="9">
        <f t="shared" si="0"/>
        <v>12.080000000000004</v>
      </c>
      <c r="E102" s="9"/>
      <c r="F102" s="9">
        <f t="shared" si="0"/>
        <v>11.249999999999995</v>
      </c>
      <c r="G102" s="9"/>
      <c r="H102" s="9"/>
      <c r="I102" s="9">
        <f t="shared" si="0"/>
        <v>8.0900000000000016</v>
      </c>
      <c r="J102" s="9"/>
      <c r="L102" s="1"/>
    </row>
    <row r="103" spans="1:12" x14ac:dyDescent="0.2">
      <c r="A103" s="5">
        <v>39355</v>
      </c>
      <c r="B103" s="6" t="s">
        <v>13</v>
      </c>
      <c r="C103" s="7">
        <v>11.7</v>
      </c>
      <c r="D103" s="6">
        <v>11.84</v>
      </c>
      <c r="E103" s="6">
        <v>-10</v>
      </c>
      <c r="F103" s="6">
        <v>11.24</v>
      </c>
      <c r="G103" s="6">
        <v>-5</v>
      </c>
      <c r="H103" s="6"/>
      <c r="I103" s="6">
        <v>8.09</v>
      </c>
      <c r="J103" s="7"/>
    </row>
    <row r="104" spans="1:12" x14ac:dyDescent="0.2">
      <c r="A104" s="5">
        <v>39354</v>
      </c>
      <c r="B104" s="6" t="s">
        <v>13</v>
      </c>
      <c r="C104" s="7">
        <v>11.7</v>
      </c>
      <c r="D104" s="6">
        <v>11.84</v>
      </c>
      <c r="E104" s="6">
        <v>-10</v>
      </c>
      <c r="F104" s="6">
        <v>11.24</v>
      </c>
      <c r="G104" s="6">
        <v>-5</v>
      </c>
      <c r="H104" s="6"/>
      <c r="I104" s="6">
        <v>8.09</v>
      </c>
      <c r="J104" s="7"/>
    </row>
    <row r="105" spans="1:12" x14ac:dyDescent="0.2">
      <c r="A105" s="5">
        <v>39353</v>
      </c>
      <c r="B105" s="6" t="s">
        <v>13</v>
      </c>
      <c r="C105" s="7">
        <v>11.7</v>
      </c>
      <c r="D105" s="6">
        <v>11.84</v>
      </c>
      <c r="E105" s="6">
        <v>-10</v>
      </c>
      <c r="F105" s="6">
        <v>11.24</v>
      </c>
      <c r="G105" s="6">
        <v>-5</v>
      </c>
      <c r="H105" s="6"/>
      <c r="I105" s="6">
        <v>8.09</v>
      </c>
      <c r="J105" s="7"/>
    </row>
    <row r="106" spans="1:12" x14ac:dyDescent="0.2">
      <c r="A106" s="5">
        <v>39352</v>
      </c>
      <c r="B106" s="6" t="s">
        <v>13</v>
      </c>
      <c r="C106" s="7">
        <v>11.7</v>
      </c>
      <c r="D106" s="6">
        <v>11.84</v>
      </c>
      <c r="E106" s="6">
        <v>-10</v>
      </c>
      <c r="F106" s="6">
        <v>11.24</v>
      </c>
      <c r="G106" s="6">
        <v>-5</v>
      </c>
      <c r="H106" s="6"/>
      <c r="I106" s="6">
        <v>8.09</v>
      </c>
      <c r="J106" s="6"/>
    </row>
    <row r="107" spans="1:12" x14ac:dyDescent="0.2">
      <c r="A107" s="5">
        <v>39351</v>
      </c>
      <c r="B107" s="6">
        <v>11.64</v>
      </c>
      <c r="C107" s="7">
        <v>11.8</v>
      </c>
      <c r="D107" s="6">
        <v>11.94</v>
      </c>
      <c r="E107" s="6">
        <v>-10</v>
      </c>
      <c r="F107" s="6">
        <v>11.29</v>
      </c>
      <c r="G107" s="6">
        <v>-10</v>
      </c>
      <c r="H107" s="6"/>
      <c r="I107" s="6">
        <v>8.09</v>
      </c>
      <c r="J107" s="6"/>
    </row>
    <row r="108" spans="1:12" x14ac:dyDescent="0.2">
      <c r="A108" s="5">
        <v>39350</v>
      </c>
      <c r="B108" s="6">
        <v>11.74</v>
      </c>
      <c r="C108" s="7">
        <v>11.9</v>
      </c>
      <c r="D108" s="6">
        <v>12.04</v>
      </c>
      <c r="E108" s="6"/>
      <c r="F108" s="6">
        <v>11.39</v>
      </c>
      <c r="G108" s="6"/>
      <c r="H108" s="6"/>
      <c r="I108" s="6">
        <v>8.09</v>
      </c>
      <c r="J108" s="6"/>
    </row>
    <row r="109" spans="1:12" s="14" customFormat="1" x14ac:dyDescent="0.2">
      <c r="A109" s="11">
        <v>39349</v>
      </c>
      <c r="B109" s="12">
        <v>11.74</v>
      </c>
      <c r="C109" s="13">
        <v>11.9</v>
      </c>
      <c r="D109" s="12">
        <v>12.04</v>
      </c>
      <c r="E109" s="12"/>
      <c r="F109" s="12">
        <v>11.39</v>
      </c>
      <c r="G109" s="12">
        <v>10</v>
      </c>
      <c r="H109" s="12"/>
      <c r="I109" s="12">
        <v>8.09</v>
      </c>
      <c r="J109" s="12"/>
      <c r="L109" s="1"/>
    </row>
    <row r="110" spans="1:12" s="14" customFormat="1" x14ac:dyDescent="0.2">
      <c r="A110" s="11">
        <v>39348</v>
      </c>
      <c r="B110" s="6">
        <v>11.74</v>
      </c>
      <c r="C110" s="7">
        <v>11.9</v>
      </c>
      <c r="D110" s="6">
        <v>12.04</v>
      </c>
      <c r="E110" s="6">
        <v>-10</v>
      </c>
      <c r="F110" s="6">
        <v>11.29</v>
      </c>
      <c r="G110" s="6"/>
      <c r="H110" s="5"/>
      <c r="I110" s="6">
        <v>8.09</v>
      </c>
      <c r="J110" s="12"/>
      <c r="L110" s="1"/>
    </row>
    <row r="111" spans="1:12" s="14" customFormat="1" x14ac:dyDescent="0.2">
      <c r="A111" s="11">
        <v>39347</v>
      </c>
      <c r="B111" s="6">
        <v>11.74</v>
      </c>
      <c r="C111" s="7">
        <v>11.9</v>
      </c>
      <c r="D111" s="6">
        <v>12.04</v>
      </c>
      <c r="E111" s="6">
        <v>-10</v>
      </c>
      <c r="F111" s="6">
        <v>11.29</v>
      </c>
      <c r="G111" s="6"/>
      <c r="H111" s="5"/>
      <c r="I111" s="6">
        <v>8.09</v>
      </c>
      <c r="J111" s="12"/>
      <c r="L111" s="1"/>
    </row>
    <row r="112" spans="1:12" s="14" customFormat="1" x14ac:dyDescent="0.2">
      <c r="A112" s="11">
        <v>39346</v>
      </c>
      <c r="B112" s="6">
        <v>11.74</v>
      </c>
      <c r="C112" s="7">
        <v>11.9</v>
      </c>
      <c r="D112" s="6">
        <v>12.04</v>
      </c>
      <c r="E112" s="6">
        <v>-10</v>
      </c>
      <c r="F112" s="6">
        <v>11.29</v>
      </c>
      <c r="G112" s="6"/>
      <c r="H112" s="5"/>
      <c r="I112" s="6">
        <v>8.09</v>
      </c>
      <c r="J112" s="12"/>
      <c r="L112" s="1"/>
    </row>
    <row r="113" spans="1:12" ht="15.75" x14ac:dyDescent="0.25">
      <c r="A113" s="5">
        <v>39345</v>
      </c>
      <c r="B113" s="6">
        <v>11.74</v>
      </c>
      <c r="C113" s="7">
        <v>11.9</v>
      </c>
      <c r="D113" s="6">
        <v>12.04</v>
      </c>
      <c r="E113" s="6">
        <v>-10</v>
      </c>
      <c r="F113" s="6">
        <v>11.29</v>
      </c>
      <c r="G113" s="6"/>
      <c r="H113" s="5"/>
      <c r="I113" s="6">
        <v>8.09</v>
      </c>
      <c r="J113" s="5"/>
      <c r="L113" s="10"/>
    </row>
    <row r="114" spans="1:12" ht="15.75" x14ac:dyDescent="0.25">
      <c r="A114" s="5">
        <v>39344</v>
      </c>
      <c r="B114" s="6">
        <v>11.84</v>
      </c>
      <c r="C114" s="7">
        <v>12</v>
      </c>
      <c r="D114" s="6">
        <v>12.14</v>
      </c>
      <c r="E114" s="6">
        <v>15</v>
      </c>
      <c r="F114" s="6">
        <v>11.29</v>
      </c>
      <c r="G114" s="6"/>
      <c r="H114" s="5"/>
      <c r="I114" s="6">
        <v>8.09</v>
      </c>
      <c r="J114" s="5"/>
      <c r="L114" s="10"/>
    </row>
    <row r="115" spans="1:12" ht="15.75" x14ac:dyDescent="0.25">
      <c r="A115" s="5">
        <v>39343</v>
      </c>
      <c r="B115" s="6">
        <v>11.84</v>
      </c>
      <c r="C115" s="7">
        <v>12</v>
      </c>
      <c r="D115" s="6">
        <v>12.14</v>
      </c>
      <c r="E115" s="6">
        <v>15</v>
      </c>
      <c r="F115" s="6">
        <v>11.29</v>
      </c>
      <c r="G115" s="6"/>
      <c r="H115" s="5"/>
      <c r="I115" s="6">
        <v>8.09</v>
      </c>
      <c r="J115" s="5"/>
      <c r="L115" s="10"/>
    </row>
    <row r="116" spans="1:12" x14ac:dyDescent="0.2">
      <c r="A116" s="5">
        <v>39342</v>
      </c>
      <c r="B116" s="6">
        <v>11.84</v>
      </c>
      <c r="C116" s="7">
        <v>12</v>
      </c>
      <c r="D116" s="6">
        <v>12.14</v>
      </c>
      <c r="E116" s="6">
        <v>15</v>
      </c>
      <c r="F116" s="6">
        <v>11.29</v>
      </c>
      <c r="G116" s="6"/>
      <c r="H116" s="5"/>
      <c r="I116" s="6">
        <v>8.09</v>
      </c>
      <c r="J116" s="5"/>
    </row>
    <row r="117" spans="1:12" x14ac:dyDescent="0.2">
      <c r="A117" s="5">
        <v>39341</v>
      </c>
      <c r="B117" s="6">
        <v>11.69</v>
      </c>
      <c r="C117" s="6">
        <v>11.85</v>
      </c>
      <c r="D117" s="6">
        <v>11.99</v>
      </c>
      <c r="E117" s="6">
        <v>-10</v>
      </c>
      <c r="F117" s="6">
        <v>11.29</v>
      </c>
      <c r="G117" s="6"/>
      <c r="H117" s="6"/>
      <c r="I117" s="6">
        <v>8.09</v>
      </c>
      <c r="J117" s="5"/>
    </row>
    <row r="118" spans="1:12" x14ac:dyDescent="0.2">
      <c r="A118" s="5">
        <v>39340</v>
      </c>
      <c r="B118" s="6">
        <v>11.69</v>
      </c>
      <c r="C118" s="6">
        <v>11.85</v>
      </c>
      <c r="D118" s="6">
        <v>11.99</v>
      </c>
      <c r="E118" s="6">
        <v>-10</v>
      </c>
      <c r="F118" s="6">
        <v>11.29</v>
      </c>
      <c r="G118" s="6"/>
      <c r="H118" s="6"/>
      <c r="I118" s="6">
        <v>8.09</v>
      </c>
      <c r="J118" s="5"/>
    </row>
    <row r="119" spans="1:12" x14ac:dyDescent="0.2">
      <c r="A119" s="5">
        <v>39339</v>
      </c>
      <c r="B119" s="6">
        <v>11.69</v>
      </c>
      <c r="C119" s="6">
        <v>11.85</v>
      </c>
      <c r="D119" s="6">
        <v>11.99</v>
      </c>
      <c r="E119" s="6">
        <v>-10</v>
      </c>
      <c r="F119" s="6">
        <v>11.29</v>
      </c>
      <c r="G119" s="6"/>
      <c r="H119" s="6"/>
      <c r="I119" s="6">
        <v>8.09</v>
      </c>
      <c r="J119" s="5"/>
    </row>
    <row r="120" spans="1:12" x14ac:dyDescent="0.2">
      <c r="A120" s="5">
        <v>39338</v>
      </c>
      <c r="B120" s="6">
        <v>11.69</v>
      </c>
      <c r="C120" s="6">
        <v>11.85</v>
      </c>
      <c r="D120" s="6">
        <v>11.99</v>
      </c>
      <c r="E120" s="6">
        <v>-10</v>
      </c>
      <c r="F120" s="6">
        <v>11.29</v>
      </c>
      <c r="G120" s="6"/>
      <c r="H120" s="6"/>
      <c r="I120" s="6">
        <v>8.09</v>
      </c>
      <c r="J120" s="5"/>
    </row>
    <row r="121" spans="1:12" x14ac:dyDescent="0.2">
      <c r="A121" s="5">
        <v>39337</v>
      </c>
      <c r="B121" s="6">
        <v>11.69</v>
      </c>
      <c r="C121" s="6">
        <v>11.85</v>
      </c>
      <c r="D121" s="6">
        <v>11.99</v>
      </c>
      <c r="E121" s="6">
        <v>-10</v>
      </c>
      <c r="F121" s="6">
        <v>11.29</v>
      </c>
      <c r="G121" s="6"/>
      <c r="H121" s="6"/>
      <c r="I121" s="6">
        <v>8.09</v>
      </c>
      <c r="J121" s="6"/>
    </row>
    <row r="122" spans="1:12" x14ac:dyDescent="0.2">
      <c r="A122" s="5">
        <v>39336</v>
      </c>
      <c r="B122" s="6">
        <v>11.79</v>
      </c>
      <c r="C122" s="6">
        <v>11.95</v>
      </c>
      <c r="D122" s="6">
        <v>12.09</v>
      </c>
      <c r="E122" s="6"/>
      <c r="F122" s="6">
        <v>11.29</v>
      </c>
      <c r="G122" s="6"/>
      <c r="H122" s="6"/>
      <c r="I122" s="6">
        <v>8.09</v>
      </c>
      <c r="J122" s="6"/>
    </row>
    <row r="123" spans="1:12" ht="15.75" x14ac:dyDescent="0.2">
      <c r="A123" s="5">
        <v>39335</v>
      </c>
      <c r="B123" s="6">
        <v>11.79</v>
      </c>
      <c r="C123" s="6">
        <v>11.95</v>
      </c>
      <c r="D123" s="6">
        <v>12.09</v>
      </c>
      <c r="E123" s="6">
        <v>-20</v>
      </c>
      <c r="F123" s="6">
        <v>11.29</v>
      </c>
      <c r="G123" s="6">
        <v>10</v>
      </c>
      <c r="H123" s="6"/>
      <c r="I123" s="6">
        <v>8.09</v>
      </c>
      <c r="J123" s="15"/>
      <c r="L123" s="14"/>
    </row>
    <row r="124" spans="1:12" ht="15.75" x14ac:dyDescent="0.2">
      <c r="A124" s="5">
        <v>39334</v>
      </c>
      <c r="B124" s="17">
        <v>11.99</v>
      </c>
      <c r="C124" s="17">
        <v>12.15</v>
      </c>
      <c r="D124" s="17">
        <v>12.29</v>
      </c>
      <c r="E124" s="17">
        <v>10</v>
      </c>
      <c r="F124" s="17">
        <v>11.19</v>
      </c>
      <c r="G124" s="17">
        <v>10</v>
      </c>
      <c r="H124" s="17"/>
      <c r="I124" s="17">
        <v>8.09</v>
      </c>
      <c r="J124" s="15"/>
      <c r="L124" s="14"/>
    </row>
    <row r="125" spans="1:12" ht="15.75" x14ac:dyDescent="0.2">
      <c r="A125" s="5">
        <v>39333</v>
      </c>
      <c r="B125" s="17">
        <v>11.99</v>
      </c>
      <c r="C125" s="17">
        <v>12.15</v>
      </c>
      <c r="D125" s="17">
        <v>12.29</v>
      </c>
      <c r="E125" s="17">
        <v>10</v>
      </c>
      <c r="F125" s="17">
        <v>11.19</v>
      </c>
      <c r="G125" s="17">
        <v>10</v>
      </c>
      <c r="H125" s="17"/>
      <c r="I125" s="17">
        <v>8.09</v>
      </c>
      <c r="J125" s="15"/>
      <c r="L125" s="14"/>
    </row>
    <row r="126" spans="1:12" ht="15.75" x14ac:dyDescent="0.2">
      <c r="A126" s="5">
        <v>39332</v>
      </c>
      <c r="B126" s="17">
        <v>11.99</v>
      </c>
      <c r="C126" s="17">
        <v>12.15</v>
      </c>
      <c r="D126" s="17">
        <v>12.29</v>
      </c>
      <c r="E126" s="17">
        <v>10</v>
      </c>
      <c r="F126" s="17">
        <v>11.19</v>
      </c>
      <c r="G126" s="17">
        <v>10</v>
      </c>
      <c r="H126" s="17"/>
      <c r="I126" s="17">
        <v>8.09</v>
      </c>
      <c r="J126" s="15"/>
      <c r="L126" s="14"/>
    </row>
    <row r="127" spans="1:12" ht="15.75" x14ac:dyDescent="0.2">
      <c r="A127" s="5">
        <v>39331</v>
      </c>
      <c r="B127" s="17">
        <v>11.99</v>
      </c>
      <c r="C127" s="17">
        <v>12.15</v>
      </c>
      <c r="D127" s="17">
        <v>12.29</v>
      </c>
      <c r="E127" s="17">
        <v>10</v>
      </c>
      <c r="F127" s="17">
        <v>11.19</v>
      </c>
      <c r="G127" s="17">
        <v>10</v>
      </c>
      <c r="H127" s="17"/>
      <c r="I127" s="17">
        <v>8.09</v>
      </c>
      <c r="J127" s="15"/>
      <c r="L127" s="14"/>
    </row>
    <row r="128" spans="1:12" ht="15.75" x14ac:dyDescent="0.2">
      <c r="A128" s="5">
        <v>39330</v>
      </c>
      <c r="B128" s="17">
        <v>11.99</v>
      </c>
      <c r="C128" s="17">
        <v>12.15</v>
      </c>
      <c r="D128" s="17">
        <v>12.29</v>
      </c>
      <c r="E128" s="17">
        <v>10</v>
      </c>
      <c r="F128" s="17">
        <v>11.19</v>
      </c>
      <c r="G128" s="17">
        <v>10</v>
      </c>
      <c r="H128" s="17"/>
      <c r="I128" s="17">
        <v>8.09</v>
      </c>
      <c r="J128" s="15"/>
      <c r="L128" s="14"/>
    </row>
    <row r="129" spans="1:12" x14ac:dyDescent="0.2">
      <c r="A129" s="16">
        <v>39329</v>
      </c>
      <c r="B129" s="17">
        <v>11.99</v>
      </c>
      <c r="C129" s="17">
        <v>12.15</v>
      </c>
      <c r="D129" s="17">
        <v>12.29</v>
      </c>
      <c r="E129" s="17">
        <v>10</v>
      </c>
      <c r="F129" s="17">
        <v>11.19</v>
      </c>
      <c r="G129" s="17">
        <v>10</v>
      </c>
      <c r="H129" s="17"/>
      <c r="I129" s="17">
        <v>8.09</v>
      </c>
      <c r="J129" s="17"/>
    </row>
    <row r="130" spans="1:12" x14ac:dyDescent="0.2">
      <c r="A130" s="16">
        <v>39328</v>
      </c>
      <c r="B130" s="17">
        <v>11.89</v>
      </c>
      <c r="C130" s="17">
        <v>12.05</v>
      </c>
      <c r="D130" s="17">
        <v>12.19</v>
      </c>
      <c r="E130" s="17">
        <v>15</v>
      </c>
      <c r="F130" s="17">
        <v>11.09</v>
      </c>
      <c r="G130" s="17">
        <v>10</v>
      </c>
      <c r="H130" s="17"/>
      <c r="I130" s="17">
        <v>8.09</v>
      </c>
      <c r="J130" s="17"/>
    </row>
    <row r="131" spans="1:12" x14ac:dyDescent="0.2">
      <c r="A131" s="16">
        <v>39327</v>
      </c>
      <c r="B131" s="17">
        <v>11.89</v>
      </c>
      <c r="C131" s="17">
        <v>12.05</v>
      </c>
      <c r="D131" s="17">
        <v>12.19</v>
      </c>
      <c r="E131" s="17">
        <v>15</v>
      </c>
      <c r="F131" s="17">
        <v>11.09</v>
      </c>
      <c r="G131" s="17">
        <v>10</v>
      </c>
      <c r="H131" s="17"/>
      <c r="I131" s="17">
        <v>8.09</v>
      </c>
      <c r="J131" s="17"/>
    </row>
    <row r="132" spans="1:12" x14ac:dyDescent="0.2">
      <c r="A132" s="16">
        <v>39326</v>
      </c>
      <c r="B132" s="17">
        <v>11.89</v>
      </c>
      <c r="C132" s="17">
        <v>12.05</v>
      </c>
      <c r="D132" s="17">
        <v>12.19</v>
      </c>
      <c r="E132" s="17">
        <v>15</v>
      </c>
      <c r="F132" s="17">
        <v>11.09</v>
      </c>
      <c r="G132" s="17">
        <v>10</v>
      </c>
      <c r="H132" s="17"/>
      <c r="I132" s="17">
        <v>8.09</v>
      </c>
      <c r="J132" s="17"/>
    </row>
    <row r="133" spans="1:12" x14ac:dyDescent="0.2">
      <c r="A133" s="16"/>
      <c r="B133" s="17"/>
      <c r="C133" s="17"/>
      <c r="D133" s="17"/>
      <c r="E133" s="17"/>
      <c r="F133" s="17"/>
      <c r="G133" s="17"/>
      <c r="H133" s="17"/>
      <c r="I133" s="17"/>
      <c r="J133" s="17"/>
    </row>
    <row r="134" spans="1:12" s="10" customFormat="1" ht="15.75" x14ac:dyDescent="0.25">
      <c r="A134" s="8" t="s">
        <v>14</v>
      </c>
      <c r="B134" s="9">
        <f>AVERAGE(B135:B165)</f>
        <v>11.693225806451615</v>
      </c>
      <c r="C134" s="9">
        <f>AVERAGE(C135:C165)</f>
        <v>11.853225806451613</v>
      </c>
      <c r="D134" s="9">
        <f>AVERAGE(D135:D165)</f>
        <v>11.993225806451607</v>
      </c>
      <c r="E134" s="9"/>
      <c r="F134" s="9">
        <f>AVERAGE(F135:F165)</f>
        <v>11.009354838709674</v>
      </c>
      <c r="G134" s="9"/>
      <c r="H134" s="9"/>
      <c r="I134" s="9">
        <f>AVERAGE(I135:I165)</f>
        <v>8.0896774193548406</v>
      </c>
      <c r="J134" s="9"/>
      <c r="L134" s="1"/>
    </row>
    <row r="135" spans="1:12" ht="15.75" x14ac:dyDescent="0.2">
      <c r="A135" s="16">
        <v>39325</v>
      </c>
      <c r="B135" s="17">
        <v>11.89</v>
      </c>
      <c r="C135" s="17">
        <v>12.05</v>
      </c>
      <c r="D135" s="17">
        <v>12.19</v>
      </c>
      <c r="E135" s="17">
        <v>15</v>
      </c>
      <c r="F135" s="17">
        <v>11.09</v>
      </c>
      <c r="G135" s="17">
        <v>10</v>
      </c>
      <c r="H135" s="17"/>
      <c r="I135" s="17">
        <v>8.09</v>
      </c>
      <c r="J135" s="18"/>
    </row>
    <row r="136" spans="1:12" ht="15.75" x14ac:dyDescent="0.2">
      <c r="A136" s="16">
        <v>39324</v>
      </c>
      <c r="B136" s="6">
        <v>11.74</v>
      </c>
      <c r="C136" s="7">
        <v>11.9</v>
      </c>
      <c r="D136" s="6">
        <v>12.04</v>
      </c>
      <c r="E136" s="6">
        <v>10</v>
      </c>
      <c r="F136" s="6">
        <v>10.99</v>
      </c>
      <c r="G136" s="6"/>
      <c r="H136" s="6"/>
      <c r="I136" s="6">
        <v>8.09</v>
      </c>
      <c r="J136" s="18"/>
    </row>
    <row r="137" spans="1:12" ht="15.75" x14ac:dyDescent="0.2">
      <c r="A137" s="16">
        <v>39323</v>
      </c>
      <c r="B137" s="6">
        <v>11.74</v>
      </c>
      <c r="C137" s="7">
        <v>11.9</v>
      </c>
      <c r="D137" s="6">
        <v>12.04</v>
      </c>
      <c r="E137" s="6">
        <v>10</v>
      </c>
      <c r="F137" s="6">
        <v>10.99</v>
      </c>
      <c r="G137" s="6"/>
      <c r="H137" s="6"/>
      <c r="I137" s="6">
        <v>8.09</v>
      </c>
      <c r="J137" s="18"/>
    </row>
    <row r="138" spans="1:12" ht="15.75" x14ac:dyDescent="0.2">
      <c r="A138" s="16">
        <v>39322</v>
      </c>
      <c r="B138" s="6">
        <v>11.74</v>
      </c>
      <c r="C138" s="7">
        <v>11.9</v>
      </c>
      <c r="D138" s="6">
        <v>12.04</v>
      </c>
      <c r="E138" s="6">
        <v>10</v>
      </c>
      <c r="F138" s="6">
        <v>10.99</v>
      </c>
      <c r="G138" s="6"/>
      <c r="H138" s="6"/>
      <c r="I138" s="6">
        <v>8.09</v>
      </c>
      <c r="J138" s="18"/>
    </row>
    <row r="139" spans="1:12" x14ac:dyDescent="0.2">
      <c r="A139" s="5">
        <v>39321</v>
      </c>
      <c r="B139" s="6">
        <v>11.74</v>
      </c>
      <c r="C139" s="7">
        <v>11.9</v>
      </c>
      <c r="D139" s="6">
        <v>12.04</v>
      </c>
      <c r="E139" s="6">
        <v>10</v>
      </c>
      <c r="F139" s="6">
        <v>10.99</v>
      </c>
      <c r="G139" s="6"/>
      <c r="H139" s="6"/>
      <c r="I139" s="6">
        <v>8.09</v>
      </c>
      <c r="J139" s="6"/>
    </row>
    <row r="140" spans="1:12" x14ac:dyDescent="0.2">
      <c r="A140" s="5">
        <v>39320</v>
      </c>
      <c r="B140" s="6">
        <v>11.64</v>
      </c>
      <c r="C140" s="7">
        <v>11.8</v>
      </c>
      <c r="D140" s="6">
        <v>11.94</v>
      </c>
      <c r="E140" s="6"/>
      <c r="F140" s="6">
        <v>10.99</v>
      </c>
      <c r="G140" s="6"/>
      <c r="H140" s="6"/>
      <c r="I140" s="6">
        <v>8.09</v>
      </c>
      <c r="J140" s="6"/>
    </row>
    <row r="141" spans="1:12" x14ac:dyDescent="0.2">
      <c r="A141" s="5">
        <v>39319</v>
      </c>
      <c r="B141" s="6">
        <v>11.64</v>
      </c>
      <c r="C141" s="7">
        <v>11.8</v>
      </c>
      <c r="D141" s="6">
        <v>11.94</v>
      </c>
      <c r="E141" s="6"/>
      <c r="F141" s="6">
        <v>10.99</v>
      </c>
      <c r="G141" s="6"/>
      <c r="H141" s="6"/>
      <c r="I141" s="6">
        <v>8.09</v>
      </c>
      <c r="J141" s="6"/>
    </row>
    <row r="142" spans="1:12" x14ac:dyDescent="0.2">
      <c r="A142" s="5">
        <v>39318</v>
      </c>
      <c r="B142" s="6">
        <v>11.64</v>
      </c>
      <c r="C142" s="7">
        <v>11.8</v>
      </c>
      <c r="D142" s="6">
        <v>11.94</v>
      </c>
      <c r="E142" s="6"/>
      <c r="F142" s="6">
        <v>10.99</v>
      </c>
      <c r="G142" s="6"/>
      <c r="H142" s="6"/>
      <c r="I142" s="6">
        <v>8.09</v>
      </c>
      <c r="J142" s="6"/>
    </row>
    <row r="143" spans="1:12" x14ac:dyDescent="0.2">
      <c r="A143" s="5" t="s">
        <v>15</v>
      </c>
      <c r="B143" s="6">
        <v>11.64</v>
      </c>
      <c r="C143" s="7">
        <v>11.8</v>
      </c>
      <c r="D143" s="6">
        <v>11.94</v>
      </c>
      <c r="E143" s="6"/>
      <c r="F143" s="6">
        <v>10.99</v>
      </c>
      <c r="G143" s="6"/>
      <c r="H143" s="6"/>
      <c r="I143" s="6">
        <v>8.09</v>
      </c>
      <c r="J143" s="6"/>
    </row>
    <row r="144" spans="1:12" x14ac:dyDescent="0.2">
      <c r="A144" s="5">
        <v>39316</v>
      </c>
      <c r="B144" s="6">
        <v>11.64</v>
      </c>
      <c r="C144" s="7">
        <v>11.8</v>
      </c>
      <c r="D144" s="6">
        <v>11.94</v>
      </c>
      <c r="E144" s="6"/>
      <c r="F144" s="6">
        <v>10.99</v>
      </c>
      <c r="G144" s="6"/>
      <c r="H144" s="6"/>
      <c r="I144" s="6">
        <v>8.09</v>
      </c>
      <c r="J144" s="6"/>
    </row>
    <row r="145" spans="1:12" x14ac:dyDescent="0.2">
      <c r="A145" s="19">
        <v>39315</v>
      </c>
      <c r="B145" s="20">
        <v>11.64</v>
      </c>
      <c r="C145" s="7">
        <v>11.8</v>
      </c>
      <c r="D145" s="20">
        <v>11.94</v>
      </c>
      <c r="E145" s="20">
        <v>-10</v>
      </c>
      <c r="F145" s="20">
        <v>10.99</v>
      </c>
      <c r="G145" s="20">
        <v>-10</v>
      </c>
      <c r="H145" s="20"/>
      <c r="I145" s="21">
        <v>8.09</v>
      </c>
      <c r="J145" s="21"/>
    </row>
    <row r="146" spans="1:12" x14ac:dyDescent="0.2">
      <c r="A146" s="19">
        <v>39314</v>
      </c>
      <c r="B146" s="20">
        <v>11.74</v>
      </c>
      <c r="C146" s="7">
        <v>11.9</v>
      </c>
      <c r="D146" s="20">
        <v>12.04</v>
      </c>
      <c r="E146" s="20"/>
      <c r="F146" s="20">
        <v>11.09</v>
      </c>
      <c r="G146" s="20"/>
      <c r="H146" s="20"/>
      <c r="I146" s="21">
        <v>8.09</v>
      </c>
      <c r="J146" s="21"/>
    </row>
    <row r="147" spans="1:12" x14ac:dyDescent="0.2">
      <c r="A147" s="19">
        <v>39313</v>
      </c>
      <c r="B147" s="20">
        <v>11.74</v>
      </c>
      <c r="C147" s="7">
        <v>11.9</v>
      </c>
      <c r="D147" s="20">
        <v>12.04</v>
      </c>
      <c r="E147" s="20"/>
      <c r="F147" s="20">
        <v>11.09</v>
      </c>
      <c r="G147" s="20"/>
      <c r="H147" s="20"/>
      <c r="I147" s="21">
        <v>8.09</v>
      </c>
      <c r="J147" s="21"/>
    </row>
    <row r="148" spans="1:12" x14ac:dyDescent="0.2">
      <c r="A148" s="19">
        <v>39312</v>
      </c>
      <c r="B148" s="20">
        <v>11.74</v>
      </c>
      <c r="C148" s="7">
        <v>11.9</v>
      </c>
      <c r="D148" s="20">
        <v>12.04</v>
      </c>
      <c r="E148" s="20"/>
      <c r="F148" s="20">
        <v>11.09</v>
      </c>
      <c r="G148" s="20"/>
      <c r="H148" s="20"/>
      <c r="I148" s="21">
        <v>8.09</v>
      </c>
      <c r="J148" s="21"/>
    </row>
    <row r="149" spans="1:12" x14ac:dyDescent="0.2">
      <c r="A149" s="19">
        <v>39311</v>
      </c>
      <c r="B149" s="20">
        <v>11.74</v>
      </c>
      <c r="C149" s="7">
        <v>11.9</v>
      </c>
      <c r="D149" s="20">
        <v>12.04</v>
      </c>
      <c r="E149" s="20"/>
      <c r="F149" s="20">
        <v>11.09</v>
      </c>
      <c r="G149" s="20"/>
      <c r="H149" s="20"/>
      <c r="I149" s="21">
        <v>8.09</v>
      </c>
      <c r="J149" s="21"/>
    </row>
    <row r="150" spans="1:12" ht="15.75" x14ac:dyDescent="0.25">
      <c r="A150" s="19">
        <v>39310</v>
      </c>
      <c r="B150" s="20">
        <v>11.74</v>
      </c>
      <c r="C150" s="7">
        <v>11.9</v>
      </c>
      <c r="D150" s="20">
        <v>12.04</v>
      </c>
      <c r="E150" s="20">
        <v>10</v>
      </c>
      <c r="F150" s="20">
        <v>11.09</v>
      </c>
      <c r="G150" s="20">
        <v>10</v>
      </c>
      <c r="H150" s="20"/>
      <c r="I150" s="21">
        <v>8.09</v>
      </c>
      <c r="J150" s="21"/>
      <c r="L150" s="10"/>
    </row>
    <row r="151" spans="1:12" ht="15.75" x14ac:dyDescent="0.25">
      <c r="A151" s="19">
        <v>39309</v>
      </c>
      <c r="B151" s="20">
        <v>11.64</v>
      </c>
      <c r="C151" s="7">
        <v>11.8</v>
      </c>
      <c r="D151" s="20">
        <v>11.94</v>
      </c>
      <c r="E151" s="20"/>
      <c r="F151" s="20">
        <v>10.99</v>
      </c>
      <c r="G151" s="20"/>
      <c r="H151" s="20"/>
      <c r="I151" s="21">
        <v>8.08</v>
      </c>
      <c r="J151" s="21"/>
      <c r="L151" s="10"/>
    </row>
    <row r="152" spans="1:12" x14ac:dyDescent="0.2">
      <c r="A152" s="19">
        <v>39308</v>
      </c>
      <c r="B152" s="20">
        <v>11.64</v>
      </c>
      <c r="C152" s="7">
        <v>11.8</v>
      </c>
      <c r="D152" s="20">
        <v>11.94</v>
      </c>
      <c r="E152" s="20">
        <v>10</v>
      </c>
      <c r="F152" s="20">
        <v>10.99</v>
      </c>
      <c r="G152" s="20">
        <v>10</v>
      </c>
      <c r="H152" s="20"/>
      <c r="I152" s="21">
        <v>8.09</v>
      </c>
      <c r="J152" s="21"/>
    </row>
    <row r="153" spans="1:12" x14ac:dyDescent="0.2">
      <c r="A153" s="19">
        <v>39307</v>
      </c>
      <c r="B153" s="20">
        <v>11.54</v>
      </c>
      <c r="C153" s="7">
        <v>11.7</v>
      </c>
      <c r="D153" s="20">
        <v>11.84</v>
      </c>
      <c r="E153" s="20"/>
      <c r="F153" s="20">
        <v>10.89</v>
      </c>
      <c r="G153" s="20"/>
      <c r="H153" s="20"/>
      <c r="I153" s="21">
        <v>8.09</v>
      </c>
      <c r="J153" s="21"/>
    </row>
    <row r="154" spans="1:12" x14ac:dyDescent="0.2">
      <c r="A154" s="19">
        <v>39306</v>
      </c>
      <c r="B154" s="20">
        <v>11.54</v>
      </c>
      <c r="C154" s="7">
        <v>11.7</v>
      </c>
      <c r="D154" s="20">
        <v>11.84</v>
      </c>
      <c r="E154" s="20"/>
      <c r="F154" s="20">
        <v>10.89</v>
      </c>
      <c r="G154" s="20"/>
      <c r="H154" s="20"/>
      <c r="I154" s="21">
        <v>8.09</v>
      </c>
      <c r="J154" s="21"/>
    </row>
    <row r="155" spans="1:12" x14ac:dyDescent="0.2">
      <c r="A155" s="19">
        <v>39305</v>
      </c>
      <c r="B155" s="20">
        <v>11.54</v>
      </c>
      <c r="C155" s="7">
        <v>11.7</v>
      </c>
      <c r="D155" s="20">
        <v>11.84</v>
      </c>
      <c r="E155" s="20"/>
      <c r="F155" s="20">
        <v>10.89</v>
      </c>
      <c r="G155" s="20"/>
      <c r="H155" s="20"/>
      <c r="I155" s="21">
        <v>8.09</v>
      </c>
      <c r="J155" s="21"/>
    </row>
    <row r="156" spans="1:12" x14ac:dyDescent="0.2">
      <c r="A156" s="19">
        <v>39304</v>
      </c>
      <c r="B156" s="20">
        <v>11.54</v>
      </c>
      <c r="C156" s="7">
        <v>11.7</v>
      </c>
      <c r="D156" s="20">
        <v>11.84</v>
      </c>
      <c r="E156" s="20">
        <v>-10</v>
      </c>
      <c r="F156" s="20">
        <v>10.89</v>
      </c>
      <c r="G156" s="20"/>
      <c r="H156" s="20"/>
      <c r="I156" s="21">
        <v>8.09</v>
      </c>
      <c r="J156" s="21"/>
    </row>
    <row r="157" spans="1:12" x14ac:dyDescent="0.2">
      <c r="A157" s="19">
        <v>39303</v>
      </c>
      <c r="B157" s="20">
        <v>11.64</v>
      </c>
      <c r="C157" s="7">
        <v>11.8</v>
      </c>
      <c r="D157" s="20">
        <v>11.94</v>
      </c>
      <c r="E157" s="20"/>
      <c r="F157" s="20">
        <v>10.89</v>
      </c>
      <c r="G157" s="20"/>
      <c r="H157" s="20"/>
      <c r="I157" s="21">
        <v>8.09</v>
      </c>
      <c r="J157" s="21"/>
    </row>
    <row r="158" spans="1:12" x14ac:dyDescent="0.2">
      <c r="A158" s="19">
        <v>39302</v>
      </c>
      <c r="B158" s="20">
        <v>11.64</v>
      </c>
      <c r="C158" s="7">
        <v>11.8</v>
      </c>
      <c r="D158" s="20">
        <v>11.94</v>
      </c>
      <c r="E158" s="20"/>
      <c r="F158" s="20">
        <v>10.89</v>
      </c>
      <c r="G158" s="20"/>
      <c r="H158" s="20"/>
      <c r="I158" s="21">
        <v>8.09</v>
      </c>
      <c r="J158" s="21"/>
    </row>
    <row r="159" spans="1:12" x14ac:dyDescent="0.2">
      <c r="A159" s="19">
        <v>39301</v>
      </c>
      <c r="B159" s="20">
        <v>11.64</v>
      </c>
      <c r="C159" s="7">
        <v>11.8</v>
      </c>
      <c r="D159" s="20">
        <v>11.94</v>
      </c>
      <c r="E159" s="20">
        <v>-15</v>
      </c>
      <c r="F159" s="20">
        <v>10.89</v>
      </c>
      <c r="G159" s="20">
        <v>-15</v>
      </c>
      <c r="H159" s="20"/>
      <c r="I159" s="21">
        <v>8.09</v>
      </c>
      <c r="J159" s="21"/>
    </row>
    <row r="160" spans="1:12" x14ac:dyDescent="0.2">
      <c r="A160" s="19">
        <v>39300</v>
      </c>
      <c r="B160" s="20">
        <v>11.79</v>
      </c>
      <c r="C160" s="7">
        <v>11.95</v>
      </c>
      <c r="D160" s="20">
        <v>12.09</v>
      </c>
      <c r="E160" s="20"/>
      <c r="F160" s="20">
        <v>11.04</v>
      </c>
      <c r="G160" s="20">
        <v>-10</v>
      </c>
      <c r="H160" s="20"/>
      <c r="I160" s="21">
        <v>8.09</v>
      </c>
      <c r="J160" s="21"/>
    </row>
    <row r="161" spans="1:10" x14ac:dyDescent="0.2">
      <c r="A161" s="19">
        <v>39299</v>
      </c>
      <c r="B161" s="20">
        <v>11.79</v>
      </c>
      <c r="C161" s="7">
        <v>11.95</v>
      </c>
      <c r="D161" s="20">
        <v>12.09</v>
      </c>
      <c r="E161" s="20"/>
      <c r="F161" s="20">
        <v>11.14</v>
      </c>
      <c r="G161" s="20"/>
      <c r="H161" s="20"/>
      <c r="I161" s="21">
        <v>8.09</v>
      </c>
      <c r="J161" s="21"/>
    </row>
    <row r="162" spans="1:10" x14ac:dyDescent="0.2">
      <c r="A162" s="19">
        <v>39298</v>
      </c>
      <c r="B162" s="20">
        <v>11.79</v>
      </c>
      <c r="C162" s="7">
        <v>11.95</v>
      </c>
      <c r="D162" s="20">
        <v>12.09</v>
      </c>
      <c r="E162" s="20"/>
      <c r="F162" s="20">
        <v>11.14</v>
      </c>
      <c r="G162" s="20"/>
      <c r="H162" s="20"/>
      <c r="I162" s="21">
        <v>8.09</v>
      </c>
      <c r="J162" s="21"/>
    </row>
    <row r="163" spans="1:10" x14ac:dyDescent="0.2">
      <c r="A163" s="19">
        <v>39297</v>
      </c>
      <c r="B163" s="20">
        <v>11.79</v>
      </c>
      <c r="C163" s="7">
        <v>11.95</v>
      </c>
      <c r="D163" s="20">
        <v>12.09</v>
      </c>
      <c r="E163" s="20"/>
      <c r="F163" s="20">
        <v>11.14</v>
      </c>
      <c r="G163" s="20"/>
      <c r="H163" s="20"/>
      <c r="I163" s="21">
        <v>8.09</v>
      </c>
      <c r="J163" s="21"/>
    </row>
    <row r="164" spans="1:10" x14ac:dyDescent="0.2">
      <c r="A164" s="19">
        <v>39296</v>
      </c>
      <c r="B164" s="20">
        <v>11.79</v>
      </c>
      <c r="C164" s="7">
        <v>11.95</v>
      </c>
      <c r="D164" s="20">
        <v>12.09</v>
      </c>
      <c r="E164" s="20"/>
      <c r="F164" s="20">
        <v>11.14</v>
      </c>
      <c r="G164" s="20">
        <v>10</v>
      </c>
      <c r="H164" s="20"/>
      <c r="I164" s="21">
        <v>8.09</v>
      </c>
      <c r="J164" s="21"/>
    </row>
    <row r="165" spans="1:10" x14ac:dyDescent="0.2">
      <c r="A165" s="19">
        <v>39295</v>
      </c>
      <c r="B165" s="20">
        <v>11.79</v>
      </c>
      <c r="C165" s="7">
        <v>11.95</v>
      </c>
      <c r="D165" s="20">
        <v>12.09</v>
      </c>
      <c r="E165" s="20"/>
      <c r="F165" s="20">
        <v>11.04</v>
      </c>
      <c r="G165" s="20"/>
      <c r="H165" s="20"/>
      <c r="I165" s="21">
        <v>8.09</v>
      </c>
      <c r="J165" s="21"/>
    </row>
    <row r="166" spans="1:10" x14ac:dyDescent="0.2">
      <c r="A166" s="2"/>
    </row>
    <row r="167" spans="1:10" x14ac:dyDescent="0.2">
      <c r="A167" s="2"/>
    </row>
    <row r="168" spans="1:10" x14ac:dyDescent="0.2">
      <c r="A168" s="2"/>
    </row>
    <row r="169" spans="1:10" x14ac:dyDescent="0.2">
      <c r="A169" s="2"/>
    </row>
  </sheetData>
  <mergeCells count="1">
    <mergeCell ref="A1:C1"/>
  </mergeCells>
  <phoneticPr fontId="0" type="noConversion"/>
  <pageMargins left="0.39370078740157483" right="0.39370078740157483" top="0.98425196850393704" bottom="0.98425196850393704" header="0.51181102362204722" footer="0.51181102362204722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05"/>
  <sheetViews>
    <sheetView zoomScaleNormal="100" workbookViewId="0">
      <selection activeCell="A12" sqref="A12"/>
    </sheetView>
  </sheetViews>
  <sheetFormatPr defaultColWidth="9.140625" defaultRowHeight="12.75" x14ac:dyDescent="0.2"/>
  <cols>
    <col min="1" max="1" width="20.42578125" style="46" customWidth="1"/>
    <col min="2" max="2" width="20.140625" style="46" bestFit="1" customWidth="1"/>
    <col min="3" max="3" width="9.42578125" style="46" customWidth="1"/>
    <col min="4" max="4" width="12.42578125" style="46" bestFit="1" customWidth="1"/>
    <col min="5" max="5" width="9.5703125" style="46" customWidth="1"/>
    <col min="6" max="6" width="12.42578125" style="46" customWidth="1"/>
    <col min="7" max="7" width="15.140625" style="46" bestFit="1" customWidth="1"/>
    <col min="8" max="8" width="12.28515625" style="46" bestFit="1" customWidth="1"/>
    <col min="9" max="9" width="9.140625" style="46"/>
    <col min="10" max="10" width="12.42578125" style="46" bestFit="1" customWidth="1"/>
    <col min="11" max="11" width="11.28515625" style="46" customWidth="1"/>
    <col min="12" max="12" width="9.85546875" style="46" bestFit="1" customWidth="1"/>
    <col min="13" max="13" width="15.140625" style="46" bestFit="1" customWidth="1"/>
    <col min="14" max="14" width="11" style="46" customWidth="1"/>
    <col min="15" max="15" width="9.140625" style="50"/>
    <col min="16" max="16" width="9.140625" style="46"/>
    <col min="17" max="17" width="9.5703125" style="46" bestFit="1" customWidth="1"/>
    <col min="18" max="18" width="9.140625" style="46"/>
    <col min="19" max="19" width="14.85546875" style="46" bestFit="1" customWidth="1"/>
    <col min="20" max="20" width="16.140625" style="46" customWidth="1"/>
    <col min="21" max="21" width="9.140625" style="46"/>
    <col min="22" max="22" width="14.7109375" style="46" customWidth="1"/>
    <col min="23" max="23" width="17.28515625" style="46" customWidth="1"/>
    <col min="24" max="16384" width="9.140625" style="46"/>
  </cols>
  <sheetData>
    <row r="1" spans="1:24" s="23" customFormat="1" x14ac:dyDescent="0.2">
      <c r="A1" s="307" t="s">
        <v>0</v>
      </c>
      <c r="B1" s="307"/>
      <c r="C1" s="307"/>
      <c r="D1" s="307"/>
      <c r="E1" s="224"/>
      <c r="F1" s="224"/>
      <c r="O1" s="51"/>
    </row>
    <row r="2" spans="1:24" s="23" customFormat="1" x14ac:dyDescent="0.2">
      <c r="A2" s="24"/>
      <c r="O2" s="49"/>
    </row>
    <row r="3" spans="1:24" s="23" customFormat="1" ht="25.5" x14ac:dyDescent="0.2">
      <c r="A3" s="25" t="s">
        <v>1</v>
      </c>
      <c r="B3" s="25" t="s">
        <v>2</v>
      </c>
      <c r="C3" s="25" t="s">
        <v>16</v>
      </c>
      <c r="D3" s="25" t="s">
        <v>3</v>
      </c>
      <c r="E3" s="25" t="s">
        <v>17</v>
      </c>
      <c r="F3" s="25" t="s">
        <v>5</v>
      </c>
      <c r="G3" s="25" t="s">
        <v>4</v>
      </c>
      <c r="H3" s="25" t="s">
        <v>18</v>
      </c>
      <c r="I3" s="25" t="s">
        <v>5</v>
      </c>
      <c r="J3" s="26" t="s">
        <v>6</v>
      </c>
      <c r="K3" s="26" t="s">
        <v>19</v>
      </c>
      <c r="L3" s="26" t="s">
        <v>5</v>
      </c>
      <c r="M3" s="25" t="s">
        <v>7</v>
      </c>
      <c r="N3" s="25" t="s">
        <v>20</v>
      </c>
      <c r="O3" s="25" t="s">
        <v>5</v>
      </c>
      <c r="P3" s="52" t="s">
        <v>21</v>
      </c>
      <c r="Q3" s="52" t="s">
        <v>22</v>
      </c>
      <c r="R3" s="52">
        <f>P38/1</f>
        <v>0</v>
      </c>
      <c r="S3" s="53" t="s">
        <v>23</v>
      </c>
      <c r="T3" s="53" t="s">
        <v>24</v>
      </c>
      <c r="U3" s="27" t="s">
        <v>5</v>
      </c>
      <c r="V3" s="53" t="s">
        <v>25</v>
      </c>
      <c r="W3" s="53" t="s">
        <v>26</v>
      </c>
      <c r="X3" s="48" t="s">
        <v>5</v>
      </c>
    </row>
    <row r="4" spans="1:24" s="23" customFormat="1" x14ac:dyDescent="0.2">
      <c r="A4" s="28" t="s">
        <v>27</v>
      </c>
      <c r="B4" s="29">
        <f>AVERAGE(B7:B37)</f>
        <v>10.299677419354838</v>
      </c>
      <c r="C4" s="30">
        <f>B4*0.8</f>
        <v>8.2397419354838703</v>
      </c>
      <c r="D4" s="30">
        <f>AVERAGE(D7:D37)</f>
        <v>10.509677419354837</v>
      </c>
      <c r="E4" s="29">
        <f>D4*0.8</f>
        <v>8.4077419354838696</v>
      </c>
      <c r="F4" s="47"/>
      <c r="G4" s="29">
        <f>AVERAGE(G7:G37)</f>
        <v>10.699677419354837</v>
      </c>
      <c r="H4" s="29">
        <f>G4*0.8</f>
        <v>8.5597419354838689</v>
      </c>
      <c r="I4" s="36"/>
      <c r="J4" s="29">
        <f>AVERAGE(J7:J37)</f>
        <v>11.294838709677418</v>
      </c>
      <c r="K4" s="30">
        <f>J4*0.8</f>
        <v>9.0358709677419338</v>
      </c>
      <c r="L4" s="36"/>
      <c r="M4" s="29">
        <f>AVERAGE(M7:M37)</f>
        <v>9.69</v>
      </c>
      <c r="N4" s="30">
        <f>M4*0.8</f>
        <v>7.7519999999999998</v>
      </c>
      <c r="O4" s="47"/>
      <c r="P4" s="30">
        <f>AVERAGE(P7:P37)</f>
        <v>13.36935483870967</v>
      </c>
      <c r="Q4" s="30">
        <f>P4*0.8</f>
        <v>10.695483870967736</v>
      </c>
      <c r="R4" s="36"/>
      <c r="S4" s="30">
        <f>AVERAGE(S7:S37)</f>
        <v>16.75</v>
      </c>
      <c r="T4" s="30">
        <f>S4*0.8</f>
        <v>13.4</v>
      </c>
      <c r="U4" s="47"/>
      <c r="V4" s="30">
        <f>AVERAGE(V7:V37)</f>
        <v>15.899999999999991</v>
      </c>
      <c r="W4" s="30">
        <f>V4*0.8</f>
        <v>12.719999999999994</v>
      </c>
      <c r="X4" s="47"/>
    </row>
    <row r="5" spans="1:24" s="23" customFormat="1" x14ac:dyDescent="0.2">
      <c r="A5" s="36"/>
      <c r="B5" s="34"/>
      <c r="C5" s="35"/>
      <c r="D5" s="35"/>
      <c r="E5" s="34"/>
      <c r="F5" s="36"/>
      <c r="G5" s="34"/>
      <c r="H5" s="35"/>
      <c r="I5" s="31"/>
      <c r="J5" s="34"/>
      <c r="K5" s="35"/>
      <c r="L5" s="36"/>
      <c r="M5" s="36"/>
      <c r="N5" s="35"/>
      <c r="O5" s="47"/>
      <c r="P5" s="31"/>
      <c r="Q5" s="36"/>
      <c r="R5" s="36"/>
      <c r="S5" s="34"/>
      <c r="T5" s="54"/>
      <c r="U5" s="47"/>
      <c r="V5" s="35"/>
      <c r="W5" s="35"/>
      <c r="X5" s="47"/>
    </row>
    <row r="6" spans="1:24" s="23" customFormat="1" x14ac:dyDescent="0.2">
      <c r="A6" s="36"/>
      <c r="B6" s="34"/>
      <c r="C6" s="35"/>
      <c r="D6" s="35"/>
      <c r="E6" s="34"/>
      <c r="F6" s="36"/>
      <c r="G6" s="34"/>
      <c r="H6" s="35"/>
      <c r="I6" s="31"/>
      <c r="J6" s="34"/>
      <c r="K6" s="35"/>
      <c r="L6" s="36"/>
      <c r="M6" s="36"/>
      <c r="N6" s="35"/>
      <c r="O6" s="47"/>
      <c r="P6" s="31"/>
      <c r="Q6" s="36"/>
      <c r="R6" s="36"/>
      <c r="S6" s="34"/>
      <c r="T6" s="54"/>
      <c r="U6" s="47"/>
      <c r="V6" s="35"/>
      <c r="W6" s="35"/>
      <c r="X6" s="47"/>
    </row>
    <row r="7" spans="1:24" s="23" customFormat="1" x14ac:dyDescent="0.2">
      <c r="A7" s="33">
        <v>39813</v>
      </c>
      <c r="B7" s="34">
        <v>9.89</v>
      </c>
      <c r="C7" s="35">
        <f t="shared" ref="C7:C14" si="0">B7*0.8</f>
        <v>7.9120000000000008</v>
      </c>
      <c r="D7" s="35">
        <v>10.1</v>
      </c>
      <c r="E7" s="34">
        <f t="shared" ref="E7:E14" si="1">D7*0.8</f>
        <v>8.08</v>
      </c>
      <c r="F7" s="36"/>
      <c r="G7" s="34">
        <v>10.29</v>
      </c>
      <c r="H7" s="35">
        <f t="shared" ref="H7:H14" si="2">G7*0.8</f>
        <v>8.2319999999999993</v>
      </c>
      <c r="I7" s="31"/>
      <c r="J7" s="34">
        <v>10.84</v>
      </c>
      <c r="K7" s="35">
        <f t="shared" ref="K7:K14" si="3">J7*0.8</f>
        <v>8.6720000000000006</v>
      </c>
      <c r="L7" s="36"/>
      <c r="M7" s="36">
        <v>9.69</v>
      </c>
      <c r="N7" s="35">
        <f t="shared" ref="N7:N14" si="4">M7*0.8</f>
        <v>7.7519999999999998</v>
      </c>
      <c r="O7" s="47"/>
      <c r="P7" s="31">
        <v>13.45</v>
      </c>
      <c r="Q7" s="36">
        <f t="shared" ref="Q7:Q14" si="5">P7*0.8</f>
        <v>10.76</v>
      </c>
      <c r="R7" s="36"/>
      <c r="S7" s="34">
        <v>16.75</v>
      </c>
      <c r="T7" s="35">
        <f t="shared" ref="T7:T14" si="6">S7*0.8</f>
        <v>13.4</v>
      </c>
      <c r="U7" s="47"/>
      <c r="V7" s="35">
        <v>15.9</v>
      </c>
      <c r="W7" s="35">
        <f t="shared" ref="W7:W14" si="7">V7*0.8</f>
        <v>12.72</v>
      </c>
      <c r="X7" s="47"/>
    </row>
    <row r="8" spans="1:24" s="23" customFormat="1" x14ac:dyDescent="0.2">
      <c r="A8" s="33">
        <v>39812</v>
      </c>
      <c r="B8" s="34">
        <v>9.89</v>
      </c>
      <c r="C8" s="35">
        <f t="shared" si="0"/>
        <v>7.9120000000000008</v>
      </c>
      <c r="D8" s="35">
        <v>10.1</v>
      </c>
      <c r="E8" s="34">
        <f t="shared" si="1"/>
        <v>8.08</v>
      </c>
      <c r="F8" s="36"/>
      <c r="G8" s="34">
        <v>10.29</v>
      </c>
      <c r="H8" s="35">
        <f t="shared" si="2"/>
        <v>8.2319999999999993</v>
      </c>
      <c r="I8" s="31"/>
      <c r="J8" s="34">
        <v>10.84</v>
      </c>
      <c r="K8" s="35">
        <f t="shared" si="3"/>
        <v>8.6720000000000006</v>
      </c>
      <c r="L8" s="36"/>
      <c r="M8" s="36">
        <v>9.69</v>
      </c>
      <c r="N8" s="35">
        <f t="shared" si="4"/>
        <v>7.7519999999999998</v>
      </c>
      <c r="O8" s="47"/>
      <c r="P8" s="31">
        <v>13.45</v>
      </c>
      <c r="Q8" s="36">
        <f t="shared" si="5"/>
        <v>10.76</v>
      </c>
      <c r="R8" s="36"/>
      <c r="S8" s="34">
        <v>16.75</v>
      </c>
      <c r="T8" s="35">
        <f t="shared" si="6"/>
        <v>13.4</v>
      </c>
      <c r="U8" s="47"/>
      <c r="V8" s="35">
        <v>15.9</v>
      </c>
      <c r="W8" s="35">
        <f t="shared" si="7"/>
        <v>12.72</v>
      </c>
      <c r="X8" s="47"/>
    </row>
    <row r="9" spans="1:24" s="23" customFormat="1" x14ac:dyDescent="0.2">
      <c r="A9" s="33">
        <v>39811</v>
      </c>
      <c r="B9" s="34">
        <v>9.89</v>
      </c>
      <c r="C9" s="35">
        <f t="shared" si="0"/>
        <v>7.9120000000000008</v>
      </c>
      <c r="D9" s="35">
        <v>10.1</v>
      </c>
      <c r="E9" s="34">
        <f t="shared" si="1"/>
        <v>8.08</v>
      </c>
      <c r="F9" s="36">
        <v>-20</v>
      </c>
      <c r="G9" s="34">
        <v>10.29</v>
      </c>
      <c r="H9" s="35">
        <f t="shared" si="2"/>
        <v>8.2319999999999993</v>
      </c>
      <c r="I9" s="31">
        <v>-20</v>
      </c>
      <c r="J9" s="34">
        <v>10.84</v>
      </c>
      <c r="K9" s="35">
        <f t="shared" si="3"/>
        <v>8.6720000000000006</v>
      </c>
      <c r="L9" s="36">
        <v>-20</v>
      </c>
      <c r="M9" s="36">
        <v>9.69</v>
      </c>
      <c r="N9" s="35">
        <f t="shared" si="4"/>
        <v>7.7519999999999998</v>
      </c>
      <c r="O9" s="47"/>
      <c r="P9" s="31">
        <v>13.45</v>
      </c>
      <c r="Q9" s="36">
        <f t="shared" si="5"/>
        <v>10.76</v>
      </c>
      <c r="R9" s="36"/>
      <c r="S9" s="34">
        <v>16.75</v>
      </c>
      <c r="T9" s="35">
        <f t="shared" si="6"/>
        <v>13.4</v>
      </c>
      <c r="U9" s="47"/>
      <c r="V9" s="35">
        <v>15.9</v>
      </c>
      <c r="W9" s="35">
        <f t="shared" si="7"/>
        <v>12.72</v>
      </c>
      <c r="X9" s="47"/>
    </row>
    <row r="10" spans="1:24" s="23" customFormat="1" x14ac:dyDescent="0.2">
      <c r="A10" s="33">
        <v>39810</v>
      </c>
      <c r="B10" s="34">
        <v>10.09</v>
      </c>
      <c r="C10" s="35">
        <f t="shared" si="0"/>
        <v>8.072000000000001</v>
      </c>
      <c r="D10" s="35">
        <v>10.3</v>
      </c>
      <c r="E10" s="34">
        <f t="shared" si="1"/>
        <v>8.24</v>
      </c>
      <c r="F10" s="36"/>
      <c r="G10" s="34">
        <v>10.49</v>
      </c>
      <c r="H10" s="35">
        <f t="shared" si="2"/>
        <v>8.3920000000000012</v>
      </c>
      <c r="I10" s="31"/>
      <c r="J10" s="34">
        <v>11.04</v>
      </c>
      <c r="K10" s="35">
        <f t="shared" si="3"/>
        <v>8.831999999999999</v>
      </c>
      <c r="L10" s="36"/>
      <c r="M10" s="36">
        <v>9.69</v>
      </c>
      <c r="N10" s="35">
        <f t="shared" si="4"/>
        <v>7.7519999999999998</v>
      </c>
      <c r="O10" s="47"/>
      <c r="P10" s="31">
        <v>13.45</v>
      </c>
      <c r="Q10" s="36">
        <f t="shared" si="5"/>
        <v>10.76</v>
      </c>
      <c r="R10" s="36"/>
      <c r="S10" s="34">
        <v>16.75</v>
      </c>
      <c r="T10" s="35">
        <f t="shared" si="6"/>
        <v>13.4</v>
      </c>
      <c r="U10" s="47"/>
      <c r="V10" s="35">
        <v>15.9</v>
      </c>
      <c r="W10" s="35">
        <f t="shared" si="7"/>
        <v>12.72</v>
      </c>
      <c r="X10" s="47"/>
    </row>
    <row r="11" spans="1:24" s="23" customFormat="1" x14ac:dyDescent="0.2">
      <c r="A11" s="33">
        <v>39809</v>
      </c>
      <c r="B11" s="34">
        <v>10.09</v>
      </c>
      <c r="C11" s="35">
        <f t="shared" si="0"/>
        <v>8.072000000000001</v>
      </c>
      <c r="D11" s="35">
        <v>10.3</v>
      </c>
      <c r="E11" s="34">
        <f t="shared" si="1"/>
        <v>8.24</v>
      </c>
      <c r="F11" s="36"/>
      <c r="G11" s="34">
        <v>10.49</v>
      </c>
      <c r="H11" s="35">
        <f t="shared" si="2"/>
        <v>8.3920000000000012</v>
      </c>
      <c r="I11" s="31"/>
      <c r="J11" s="34">
        <v>11.04</v>
      </c>
      <c r="K11" s="35">
        <f t="shared" si="3"/>
        <v>8.831999999999999</v>
      </c>
      <c r="L11" s="36"/>
      <c r="M11" s="36">
        <v>9.69</v>
      </c>
      <c r="N11" s="35">
        <f t="shared" si="4"/>
        <v>7.7519999999999998</v>
      </c>
      <c r="O11" s="47"/>
      <c r="P11" s="31">
        <v>13.45</v>
      </c>
      <c r="Q11" s="36">
        <f t="shared" si="5"/>
        <v>10.76</v>
      </c>
      <c r="R11" s="36"/>
      <c r="S11" s="34">
        <v>16.75</v>
      </c>
      <c r="T11" s="35">
        <f t="shared" si="6"/>
        <v>13.4</v>
      </c>
      <c r="U11" s="47"/>
      <c r="V11" s="35">
        <v>15.9</v>
      </c>
      <c r="W11" s="35">
        <f t="shared" si="7"/>
        <v>12.72</v>
      </c>
      <c r="X11" s="47"/>
    </row>
    <row r="12" spans="1:24" s="23" customFormat="1" x14ac:dyDescent="0.2">
      <c r="A12" s="33">
        <v>39808</v>
      </c>
      <c r="B12" s="34">
        <v>10.09</v>
      </c>
      <c r="C12" s="35">
        <f t="shared" si="0"/>
        <v>8.072000000000001</v>
      </c>
      <c r="D12" s="35">
        <v>10.3</v>
      </c>
      <c r="E12" s="34">
        <f t="shared" si="1"/>
        <v>8.24</v>
      </c>
      <c r="F12" s="36"/>
      <c r="G12" s="34">
        <v>10.49</v>
      </c>
      <c r="H12" s="35">
        <f t="shared" si="2"/>
        <v>8.3920000000000012</v>
      </c>
      <c r="I12" s="31"/>
      <c r="J12" s="34">
        <v>11.04</v>
      </c>
      <c r="K12" s="35">
        <f t="shared" si="3"/>
        <v>8.831999999999999</v>
      </c>
      <c r="L12" s="36"/>
      <c r="M12" s="36">
        <v>9.69</v>
      </c>
      <c r="N12" s="35">
        <f t="shared" si="4"/>
        <v>7.7519999999999998</v>
      </c>
      <c r="O12" s="47"/>
      <c r="P12" s="31">
        <v>13.45</v>
      </c>
      <c r="Q12" s="36">
        <f t="shared" si="5"/>
        <v>10.76</v>
      </c>
      <c r="R12" s="36"/>
      <c r="S12" s="34">
        <v>16.75</v>
      </c>
      <c r="T12" s="35">
        <f t="shared" si="6"/>
        <v>13.4</v>
      </c>
      <c r="U12" s="47"/>
      <c r="V12" s="35">
        <v>15.9</v>
      </c>
      <c r="W12" s="35">
        <f t="shared" si="7"/>
        <v>12.72</v>
      </c>
      <c r="X12" s="47"/>
    </row>
    <row r="13" spans="1:24" s="23" customFormat="1" x14ac:dyDescent="0.2">
      <c r="A13" s="33">
        <v>39807</v>
      </c>
      <c r="B13" s="34">
        <v>10.09</v>
      </c>
      <c r="C13" s="35">
        <f t="shared" si="0"/>
        <v>8.072000000000001</v>
      </c>
      <c r="D13" s="35">
        <v>10.3</v>
      </c>
      <c r="E13" s="34">
        <f t="shared" si="1"/>
        <v>8.24</v>
      </c>
      <c r="F13" s="36"/>
      <c r="G13" s="34">
        <v>10.49</v>
      </c>
      <c r="H13" s="35">
        <f t="shared" si="2"/>
        <v>8.3920000000000012</v>
      </c>
      <c r="I13" s="31"/>
      <c r="J13" s="34">
        <v>11.04</v>
      </c>
      <c r="K13" s="35">
        <f t="shared" si="3"/>
        <v>8.831999999999999</v>
      </c>
      <c r="L13" s="36"/>
      <c r="M13" s="36">
        <v>9.69</v>
      </c>
      <c r="N13" s="35">
        <f t="shared" si="4"/>
        <v>7.7519999999999998</v>
      </c>
      <c r="O13" s="47"/>
      <c r="P13" s="31">
        <v>13.45</v>
      </c>
      <c r="Q13" s="36">
        <f t="shared" si="5"/>
        <v>10.76</v>
      </c>
      <c r="R13" s="36"/>
      <c r="S13" s="34">
        <v>16.75</v>
      </c>
      <c r="T13" s="35">
        <f t="shared" si="6"/>
        <v>13.4</v>
      </c>
      <c r="U13" s="47"/>
      <c r="V13" s="35">
        <v>15.9</v>
      </c>
      <c r="W13" s="35">
        <f t="shared" si="7"/>
        <v>12.72</v>
      </c>
      <c r="X13" s="47"/>
    </row>
    <row r="14" spans="1:24" s="23" customFormat="1" x14ac:dyDescent="0.2">
      <c r="A14" s="33">
        <v>39806</v>
      </c>
      <c r="B14" s="34">
        <v>10.09</v>
      </c>
      <c r="C14" s="35">
        <f t="shared" si="0"/>
        <v>8.072000000000001</v>
      </c>
      <c r="D14" s="35">
        <v>10.3</v>
      </c>
      <c r="E14" s="34">
        <f t="shared" si="1"/>
        <v>8.24</v>
      </c>
      <c r="F14" s="36"/>
      <c r="G14" s="34">
        <v>10.49</v>
      </c>
      <c r="H14" s="35">
        <f t="shared" si="2"/>
        <v>8.3920000000000012</v>
      </c>
      <c r="J14" s="34">
        <v>11.04</v>
      </c>
      <c r="K14" s="35">
        <f t="shared" si="3"/>
        <v>8.831999999999999</v>
      </c>
      <c r="L14" s="36"/>
      <c r="M14" s="36">
        <v>9.69</v>
      </c>
      <c r="N14" s="35">
        <f t="shared" si="4"/>
        <v>7.7519999999999998</v>
      </c>
      <c r="O14" s="47"/>
      <c r="P14" s="31">
        <v>13.45</v>
      </c>
      <c r="Q14" s="36">
        <f t="shared" si="5"/>
        <v>10.76</v>
      </c>
      <c r="R14" s="36"/>
      <c r="S14" s="34">
        <v>16.75</v>
      </c>
      <c r="T14" s="35">
        <f t="shared" si="6"/>
        <v>13.4</v>
      </c>
      <c r="U14" s="47"/>
      <c r="V14" s="35">
        <v>15.9</v>
      </c>
      <c r="W14" s="35">
        <f t="shared" si="7"/>
        <v>12.72</v>
      </c>
      <c r="X14" s="47"/>
    </row>
    <row r="15" spans="1:24" s="23" customFormat="1" x14ac:dyDescent="0.2">
      <c r="A15" s="33">
        <v>39805</v>
      </c>
      <c r="B15" s="34">
        <v>10.09</v>
      </c>
      <c r="C15" s="35">
        <f>B15*0.8</f>
        <v>8.072000000000001</v>
      </c>
      <c r="D15" s="35">
        <v>10.3</v>
      </c>
      <c r="E15" s="34">
        <f>D15*0.8</f>
        <v>8.24</v>
      </c>
      <c r="F15" s="36">
        <v>-10</v>
      </c>
      <c r="G15" s="34">
        <v>10.49</v>
      </c>
      <c r="H15" s="35">
        <f>G15*0.8</f>
        <v>8.3920000000000012</v>
      </c>
      <c r="I15" s="31">
        <v>-10</v>
      </c>
      <c r="J15" s="34">
        <v>11.04</v>
      </c>
      <c r="K15" s="35">
        <f>J15*0.8</f>
        <v>8.831999999999999</v>
      </c>
      <c r="L15" s="36">
        <v>-10</v>
      </c>
      <c r="M15" s="36">
        <v>9.69</v>
      </c>
      <c r="N15" s="35">
        <f>M15*0.8</f>
        <v>7.7519999999999998</v>
      </c>
      <c r="O15" s="47"/>
      <c r="P15" s="31">
        <v>13.45</v>
      </c>
      <c r="Q15" s="36">
        <f>P15*0.8</f>
        <v>10.76</v>
      </c>
      <c r="R15" s="36"/>
      <c r="S15" s="34">
        <v>16.75</v>
      </c>
      <c r="T15" s="35">
        <f>S15*0.8</f>
        <v>13.4</v>
      </c>
      <c r="U15" s="47"/>
      <c r="V15" s="35">
        <v>15.9</v>
      </c>
      <c r="W15" s="35">
        <f>V15*0.8</f>
        <v>12.72</v>
      </c>
      <c r="X15" s="47"/>
    </row>
    <row r="16" spans="1:24" s="23" customFormat="1" x14ac:dyDescent="0.2">
      <c r="A16" s="33">
        <v>39804</v>
      </c>
      <c r="B16" s="34">
        <v>10.19</v>
      </c>
      <c r="C16" s="35">
        <f>B16*0.8</f>
        <v>8.1519999999999992</v>
      </c>
      <c r="D16" s="35">
        <v>10.4</v>
      </c>
      <c r="E16" s="34">
        <f>D16*0.8</f>
        <v>8.32</v>
      </c>
      <c r="F16" s="36"/>
      <c r="G16" s="34">
        <v>10.59</v>
      </c>
      <c r="H16" s="35">
        <f>G16*0.8</f>
        <v>8.4719999999999995</v>
      </c>
      <c r="I16" s="31"/>
      <c r="J16" s="34">
        <v>11.14</v>
      </c>
      <c r="K16" s="35">
        <f>J16*0.8</f>
        <v>8.9120000000000008</v>
      </c>
      <c r="L16" s="36"/>
      <c r="M16" s="36">
        <v>9.69</v>
      </c>
      <c r="N16" s="35">
        <f>M16*0.8</f>
        <v>7.7519999999999998</v>
      </c>
      <c r="O16" s="47"/>
      <c r="P16" s="31">
        <v>13.45</v>
      </c>
      <c r="Q16" s="36">
        <f>P16*0.8</f>
        <v>10.76</v>
      </c>
      <c r="R16" s="36"/>
      <c r="S16" s="34">
        <v>16.75</v>
      </c>
      <c r="T16" s="35">
        <f>S16*0.8</f>
        <v>13.4</v>
      </c>
      <c r="U16" s="47"/>
      <c r="V16" s="35">
        <v>15.9</v>
      </c>
      <c r="W16" s="35">
        <f>V16*0.8</f>
        <v>12.72</v>
      </c>
      <c r="X16" s="47"/>
    </row>
    <row r="17" spans="1:24" s="23" customFormat="1" x14ac:dyDescent="0.2">
      <c r="A17" s="33">
        <v>39803</v>
      </c>
      <c r="B17" s="34">
        <v>10.19</v>
      </c>
      <c r="C17" s="35">
        <f>B17*0.8</f>
        <v>8.1519999999999992</v>
      </c>
      <c r="D17" s="35">
        <v>10.4</v>
      </c>
      <c r="E17" s="34">
        <f>D17*0.8</f>
        <v>8.32</v>
      </c>
      <c r="F17" s="36"/>
      <c r="G17" s="34">
        <v>10.59</v>
      </c>
      <c r="H17" s="35">
        <f>G17*0.8</f>
        <v>8.4719999999999995</v>
      </c>
      <c r="I17" s="31"/>
      <c r="J17" s="34">
        <v>11.14</v>
      </c>
      <c r="K17" s="35">
        <f>J17*0.8</f>
        <v>8.9120000000000008</v>
      </c>
      <c r="L17" s="36"/>
      <c r="M17" s="36">
        <v>9.69</v>
      </c>
      <c r="N17" s="35">
        <f>M17*0.8</f>
        <v>7.7519999999999998</v>
      </c>
      <c r="O17" s="47"/>
      <c r="P17" s="31">
        <v>13.45</v>
      </c>
      <c r="Q17" s="36">
        <f>P17*0.8</f>
        <v>10.76</v>
      </c>
      <c r="R17" s="36"/>
      <c r="S17" s="34">
        <v>16.75</v>
      </c>
      <c r="T17" s="35">
        <f>S17*0.8</f>
        <v>13.4</v>
      </c>
      <c r="U17" s="47"/>
      <c r="V17" s="35">
        <v>15.9</v>
      </c>
      <c r="W17" s="35">
        <f>V17*0.8</f>
        <v>12.72</v>
      </c>
      <c r="X17" s="47"/>
    </row>
    <row r="18" spans="1:24" s="23" customFormat="1" x14ac:dyDescent="0.2">
      <c r="A18" s="33">
        <v>39802</v>
      </c>
      <c r="B18" s="34">
        <v>10.19</v>
      </c>
      <c r="C18" s="35">
        <f>B18*0.8</f>
        <v>8.1519999999999992</v>
      </c>
      <c r="D18" s="35">
        <v>10.4</v>
      </c>
      <c r="E18" s="34">
        <f>D18*0.8</f>
        <v>8.32</v>
      </c>
      <c r="F18" s="36"/>
      <c r="G18" s="34">
        <v>10.59</v>
      </c>
      <c r="H18" s="35">
        <f>G18*0.8</f>
        <v>8.4719999999999995</v>
      </c>
      <c r="I18" s="31"/>
      <c r="J18" s="34">
        <v>11.14</v>
      </c>
      <c r="K18" s="35">
        <f>J18*0.8</f>
        <v>8.9120000000000008</v>
      </c>
      <c r="L18" s="36"/>
      <c r="M18" s="36">
        <v>9.69</v>
      </c>
      <c r="N18" s="35">
        <f>M18*0.8</f>
        <v>7.7519999999999998</v>
      </c>
      <c r="O18" s="47"/>
      <c r="P18" s="31">
        <v>13.45</v>
      </c>
      <c r="Q18" s="36">
        <f>P18*0.8</f>
        <v>10.76</v>
      </c>
      <c r="R18" s="36"/>
      <c r="S18" s="34">
        <v>16.75</v>
      </c>
      <c r="T18" s="35">
        <f>S18*0.8</f>
        <v>13.4</v>
      </c>
      <c r="U18" s="47"/>
      <c r="V18" s="35">
        <v>15.9</v>
      </c>
      <c r="W18" s="35">
        <f>V18*0.8</f>
        <v>12.72</v>
      </c>
      <c r="X18" s="47"/>
    </row>
    <row r="19" spans="1:24" s="23" customFormat="1" x14ac:dyDescent="0.2">
      <c r="A19" s="33">
        <v>39801</v>
      </c>
      <c r="B19" s="34">
        <v>10.19</v>
      </c>
      <c r="C19" s="35">
        <f t="shared" ref="C19:C36" si="8">B19*0.8</f>
        <v>8.1519999999999992</v>
      </c>
      <c r="D19" s="35">
        <v>10.4</v>
      </c>
      <c r="E19" s="34">
        <f t="shared" ref="E19:E36" si="9">D19*0.8</f>
        <v>8.32</v>
      </c>
      <c r="F19" s="36">
        <v>-10</v>
      </c>
      <c r="G19" s="34">
        <v>10.59</v>
      </c>
      <c r="H19" s="35">
        <f t="shared" ref="H19:H36" si="10">G19*0.8</f>
        <v>8.4719999999999995</v>
      </c>
      <c r="I19" s="31">
        <v>-10</v>
      </c>
      <c r="J19" s="31">
        <v>11.14</v>
      </c>
      <c r="K19" s="35">
        <f t="shared" ref="K19:K36" si="11">J19*0.8</f>
        <v>8.9120000000000008</v>
      </c>
      <c r="L19" s="36">
        <v>-20</v>
      </c>
      <c r="M19" s="36">
        <v>9.69</v>
      </c>
      <c r="N19" s="35">
        <f t="shared" ref="N19:N25" si="12">M19*0.8</f>
        <v>7.7519999999999998</v>
      </c>
      <c r="O19" s="47"/>
      <c r="P19" s="31">
        <v>13.45</v>
      </c>
      <c r="Q19" s="36">
        <f t="shared" ref="Q19:Q25" si="13">P19*0.8</f>
        <v>10.76</v>
      </c>
      <c r="R19" s="36"/>
      <c r="S19" s="34">
        <v>16.75</v>
      </c>
      <c r="T19" s="35">
        <f t="shared" ref="T19:T25" si="14">S19*0.8</f>
        <v>13.4</v>
      </c>
      <c r="U19" s="47"/>
      <c r="V19" s="35">
        <v>15.9</v>
      </c>
      <c r="W19" s="35">
        <f t="shared" ref="W19:W25" si="15">V19*0.8</f>
        <v>12.72</v>
      </c>
      <c r="X19" s="47"/>
    </row>
    <row r="20" spans="1:24" s="23" customFormat="1" x14ac:dyDescent="0.2">
      <c r="A20" s="33">
        <v>39800</v>
      </c>
      <c r="B20" s="34">
        <v>10.29</v>
      </c>
      <c r="C20" s="35">
        <f t="shared" si="8"/>
        <v>8.2319999999999993</v>
      </c>
      <c r="D20" s="35">
        <v>10.5</v>
      </c>
      <c r="E20" s="34">
        <f t="shared" si="9"/>
        <v>8.4</v>
      </c>
      <c r="F20" s="36"/>
      <c r="G20" s="34">
        <v>10.69</v>
      </c>
      <c r="H20" s="35">
        <f t="shared" si="10"/>
        <v>8.5519999999999996</v>
      </c>
      <c r="I20" s="31"/>
      <c r="J20" s="55">
        <v>11.34</v>
      </c>
      <c r="K20" s="35">
        <f t="shared" si="11"/>
        <v>9.072000000000001</v>
      </c>
      <c r="L20" s="36"/>
      <c r="M20" s="36">
        <v>9.69</v>
      </c>
      <c r="N20" s="35">
        <f t="shared" si="12"/>
        <v>7.7519999999999998</v>
      </c>
      <c r="O20" s="47"/>
      <c r="P20" s="31">
        <v>13.45</v>
      </c>
      <c r="Q20" s="36">
        <f t="shared" si="13"/>
        <v>10.76</v>
      </c>
      <c r="R20" s="36"/>
      <c r="S20" s="34">
        <v>16.75</v>
      </c>
      <c r="T20" s="35">
        <f t="shared" si="14"/>
        <v>13.4</v>
      </c>
      <c r="U20" s="47"/>
      <c r="V20" s="35">
        <v>15.9</v>
      </c>
      <c r="W20" s="35">
        <f t="shared" si="15"/>
        <v>12.72</v>
      </c>
      <c r="X20" s="47"/>
    </row>
    <row r="21" spans="1:24" s="23" customFormat="1" x14ac:dyDescent="0.2">
      <c r="A21" s="33">
        <v>39799</v>
      </c>
      <c r="B21" s="34">
        <v>10.29</v>
      </c>
      <c r="C21" s="35">
        <f t="shared" si="8"/>
        <v>8.2319999999999993</v>
      </c>
      <c r="D21" s="35">
        <v>10.5</v>
      </c>
      <c r="E21" s="34">
        <f t="shared" si="9"/>
        <v>8.4</v>
      </c>
      <c r="F21" s="36">
        <v>-10</v>
      </c>
      <c r="G21" s="34">
        <v>10.69</v>
      </c>
      <c r="H21" s="35">
        <f t="shared" si="10"/>
        <v>8.5519999999999996</v>
      </c>
      <c r="I21" s="31">
        <v>-10</v>
      </c>
      <c r="J21" s="55">
        <v>11.34</v>
      </c>
      <c r="K21" s="35">
        <f t="shared" si="11"/>
        <v>9.072000000000001</v>
      </c>
      <c r="L21" s="36">
        <v>-10</v>
      </c>
      <c r="M21" s="36">
        <v>9.69</v>
      </c>
      <c r="N21" s="35">
        <f t="shared" si="12"/>
        <v>7.7519999999999998</v>
      </c>
      <c r="O21" s="47"/>
      <c r="P21" s="31">
        <v>13.45</v>
      </c>
      <c r="Q21" s="36">
        <f t="shared" si="13"/>
        <v>10.76</v>
      </c>
      <c r="R21" s="36"/>
      <c r="S21" s="34">
        <v>16.75</v>
      </c>
      <c r="T21" s="35">
        <f t="shared" si="14"/>
        <v>13.4</v>
      </c>
      <c r="U21" s="47"/>
      <c r="V21" s="35">
        <v>15.9</v>
      </c>
      <c r="W21" s="35">
        <f t="shared" si="15"/>
        <v>12.72</v>
      </c>
      <c r="X21" s="47"/>
    </row>
    <row r="22" spans="1:24" s="23" customFormat="1" x14ac:dyDescent="0.2">
      <c r="A22" s="33">
        <v>39798</v>
      </c>
      <c r="B22" s="34">
        <v>10.39</v>
      </c>
      <c r="C22" s="35">
        <f t="shared" si="8"/>
        <v>8.3120000000000012</v>
      </c>
      <c r="D22" s="35">
        <v>10.6</v>
      </c>
      <c r="E22" s="34">
        <f t="shared" si="9"/>
        <v>8.48</v>
      </c>
      <c r="F22" s="36">
        <v>10</v>
      </c>
      <c r="G22" s="34">
        <v>10.79</v>
      </c>
      <c r="H22" s="35">
        <f t="shared" si="10"/>
        <v>8.6319999999999997</v>
      </c>
      <c r="I22" s="36">
        <v>10</v>
      </c>
      <c r="J22" s="34">
        <v>11.44</v>
      </c>
      <c r="K22" s="35">
        <f t="shared" si="11"/>
        <v>9.1519999999999992</v>
      </c>
      <c r="L22" s="36">
        <v>10</v>
      </c>
      <c r="M22" s="36">
        <v>9.69</v>
      </c>
      <c r="N22" s="35">
        <f t="shared" si="12"/>
        <v>7.7519999999999998</v>
      </c>
      <c r="O22" s="47"/>
      <c r="P22" s="31">
        <v>13.45</v>
      </c>
      <c r="Q22" s="36">
        <f t="shared" si="13"/>
        <v>10.76</v>
      </c>
      <c r="R22" s="36"/>
      <c r="S22" s="34">
        <v>16.75</v>
      </c>
      <c r="T22" s="35">
        <f t="shared" si="14"/>
        <v>13.4</v>
      </c>
      <c r="U22" s="47"/>
      <c r="V22" s="35">
        <v>15.9</v>
      </c>
      <c r="W22" s="35">
        <f t="shared" si="15"/>
        <v>12.72</v>
      </c>
      <c r="X22" s="47"/>
    </row>
    <row r="23" spans="1:24" s="23" customFormat="1" x14ac:dyDescent="0.2">
      <c r="A23" s="33">
        <v>39797</v>
      </c>
      <c r="B23" s="34">
        <v>10.29</v>
      </c>
      <c r="C23" s="35">
        <f t="shared" si="8"/>
        <v>8.2319999999999993</v>
      </c>
      <c r="D23" s="35">
        <v>10.5</v>
      </c>
      <c r="E23" s="34">
        <f t="shared" si="9"/>
        <v>8.4</v>
      </c>
      <c r="F23" s="36">
        <v>-10</v>
      </c>
      <c r="G23" s="34">
        <v>10.69</v>
      </c>
      <c r="H23" s="35">
        <f t="shared" si="10"/>
        <v>8.5519999999999996</v>
      </c>
      <c r="I23" s="36">
        <v>-10</v>
      </c>
      <c r="J23" s="34">
        <v>11.34</v>
      </c>
      <c r="K23" s="35">
        <f t="shared" si="11"/>
        <v>9.072000000000001</v>
      </c>
      <c r="L23" s="36"/>
      <c r="M23" s="36">
        <v>9.69</v>
      </c>
      <c r="N23" s="35">
        <f t="shared" si="12"/>
        <v>7.7519999999999998</v>
      </c>
      <c r="O23" s="47"/>
      <c r="P23" s="31">
        <v>13.45</v>
      </c>
      <c r="Q23" s="36">
        <f t="shared" si="13"/>
        <v>10.76</v>
      </c>
      <c r="R23" s="36"/>
      <c r="S23" s="34">
        <v>16.75</v>
      </c>
      <c r="T23" s="35">
        <f t="shared" si="14"/>
        <v>13.4</v>
      </c>
      <c r="U23" s="47"/>
      <c r="V23" s="35">
        <v>15.9</v>
      </c>
      <c r="W23" s="35">
        <f t="shared" si="15"/>
        <v>12.72</v>
      </c>
      <c r="X23" s="47"/>
    </row>
    <row r="24" spans="1:24" s="23" customFormat="1" x14ac:dyDescent="0.2">
      <c r="A24" s="33">
        <v>39796</v>
      </c>
      <c r="B24" s="34">
        <v>10.39</v>
      </c>
      <c r="C24" s="35">
        <f t="shared" si="8"/>
        <v>8.3120000000000012</v>
      </c>
      <c r="D24" s="35">
        <v>10.6</v>
      </c>
      <c r="E24" s="34">
        <f t="shared" si="9"/>
        <v>8.48</v>
      </c>
      <c r="F24" s="36"/>
      <c r="G24" s="34">
        <v>10.79</v>
      </c>
      <c r="H24" s="35">
        <f t="shared" si="10"/>
        <v>8.6319999999999997</v>
      </c>
      <c r="I24" s="36"/>
      <c r="J24" s="34">
        <v>11.34</v>
      </c>
      <c r="K24" s="35">
        <f t="shared" si="11"/>
        <v>9.072000000000001</v>
      </c>
      <c r="L24" s="36"/>
      <c r="M24" s="36">
        <v>9.69</v>
      </c>
      <c r="N24" s="35">
        <f t="shared" si="12"/>
        <v>7.7519999999999998</v>
      </c>
      <c r="O24" s="47"/>
      <c r="P24" s="31">
        <v>13.45</v>
      </c>
      <c r="Q24" s="36">
        <f t="shared" si="13"/>
        <v>10.76</v>
      </c>
      <c r="R24" s="36"/>
      <c r="S24" s="34">
        <v>16.75</v>
      </c>
      <c r="T24" s="35">
        <f t="shared" si="14"/>
        <v>13.4</v>
      </c>
      <c r="U24" s="47"/>
      <c r="V24" s="35">
        <v>15.9</v>
      </c>
      <c r="W24" s="35">
        <f t="shared" si="15"/>
        <v>12.72</v>
      </c>
      <c r="X24" s="47"/>
    </row>
    <row r="25" spans="1:24" s="23" customFormat="1" x14ac:dyDescent="0.2">
      <c r="A25" s="33">
        <v>39795</v>
      </c>
      <c r="B25" s="34">
        <v>10.39</v>
      </c>
      <c r="C25" s="35">
        <f t="shared" si="8"/>
        <v>8.3120000000000012</v>
      </c>
      <c r="D25" s="35">
        <v>10.6</v>
      </c>
      <c r="E25" s="34">
        <f t="shared" si="9"/>
        <v>8.48</v>
      </c>
      <c r="F25" s="36"/>
      <c r="G25" s="34">
        <v>10.79</v>
      </c>
      <c r="H25" s="35">
        <f t="shared" si="10"/>
        <v>8.6319999999999997</v>
      </c>
      <c r="I25" s="36"/>
      <c r="J25" s="34">
        <v>11.34</v>
      </c>
      <c r="K25" s="35">
        <f t="shared" si="11"/>
        <v>9.072000000000001</v>
      </c>
      <c r="L25" s="36"/>
      <c r="M25" s="36">
        <v>9.69</v>
      </c>
      <c r="N25" s="35">
        <f t="shared" si="12"/>
        <v>7.7519999999999998</v>
      </c>
      <c r="O25" s="47"/>
      <c r="P25" s="31">
        <v>13.45</v>
      </c>
      <c r="Q25" s="36">
        <f t="shared" si="13"/>
        <v>10.76</v>
      </c>
      <c r="R25" s="36"/>
      <c r="S25" s="34">
        <v>16.75</v>
      </c>
      <c r="T25" s="35">
        <f t="shared" si="14"/>
        <v>13.4</v>
      </c>
      <c r="U25" s="47"/>
      <c r="V25" s="35">
        <v>15.9</v>
      </c>
      <c r="W25" s="35">
        <f t="shared" si="15"/>
        <v>12.72</v>
      </c>
      <c r="X25" s="47"/>
    </row>
    <row r="26" spans="1:24" s="23" customFormat="1" x14ac:dyDescent="0.2">
      <c r="A26" s="33">
        <v>39794</v>
      </c>
      <c r="B26" s="34">
        <v>10.39</v>
      </c>
      <c r="C26" s="35">
        <f t="shared" si="8"/>
        <v>8.3120000000000012</v>
      </c>
      <c r="D26" s="35">
        <v>10.6</v>
      </c>
      <c r="E26" s="34">
        <f t="shared" si="9"/>
        <v>8.48</v>
      </c>
      <c r="F26" s="36">
        <v>20</v>
      </c>
      <c r="G26" s="23">
        <v>10.79</v>
      </c>
      <c r="H26" s="35">
        <f t="shared" si="10"/>
        <v>8.6319999999999997</v>
      </c>
      <c r="I26" s="36">
        <v>20</v>
      </c>
      <c r="J26" s="34">
        <v>11.34</v>
      </c>
      <c r="K26" s="35">
        <f t="shared" si="11"/>
        <v>9.072000000000001</v>
      </c>
      <c r="L26" s="36">
        <v>10</v>
      </c>
      <c r="M26" s="36">
        <v>9.69</v>
      </c>
      <c r="N26" s="35">
        <f t="shared" ref="N26:N37" si="16">M26*0.8</f>
        <v>7.7519999999999998</v>
      </c>
      <c r="O26" s="47"/>
      <c r="P26" s="31">
        <v>13.45</v>
      </c>
      <c r="Q26" s="36">
        <f t="shared" ref="Q26:Q36" si="17">P26*0.8</f>
        <v>10.76</v>
      </c>
      <c r="R26" s="36"/>
      <c r="S26" s="34">
        <v>16.75</v>
      </c>
      <c r="T26" s="35">
        <f t="shared" ref="T26:T37" si="18">S26*0.8</f>
        <v>13.4</v>
      </c>
      <c r="U26" s="47"/>
      <c r="V26" s="35">
        <v>15.9</v>
      </c>
      <c r="W26" s="35">
        <f t="shared" ref="W26:W37" si="19">V26*0.8</f>
        <v>12.72</v>
      </c>
      <c r="X26" s="47"/>
    </row>
    <row r="27" spans="1:24" s="23" customFormat="1" x14ac:dyDescent="0.2">
      <c r="A27" s="33">
        <v>39793</v>
      </c>
      <c r="B27" s="34">
        <v>10.19</v>
      </c>
      <c r="C27" s="35">
        <f t="shared" si="8"/>
        <v>8.1519999999999992</v>
      </c>
      <c r="D27" s="35">
        <v>10.4</v>
      </c>
      <c r="E27" s="34">
        <f t="shared" si="9"/>
        <v>8.32</v>
      </c>
      <c r="F27" s="36">
        <v>-10</v>
      </c>
      <c r="G27" s="34">
        <v>10.59</v>
      </c>
      <c r="H27" s="35">
        <f t="shared" si="10"/>
        <v>8.4719999999999995</v>
      </c>
      <c r="I27" s="36">
        <v>-10</v>
      </c>
      <c r="J27" s="34">
        <v>11.24</v>
      </c>
      <c r="K27" s="35">
        <f t="shared" si="11"/>
        <v>8.9920000000000009</v>
      </c>
      <c r="L27" s="36">
        <v>-10</v>
      </c>
      <c r="M27" s="36">
        <v>9.69</v>
      </c>
      <c r="N27" s="35">
        <f t="shared" si="16"/>
        <v>7.7519999999999998</v>
      </c>
      <c r="O27" s="47"/>
      <c r="P27" s="31">
        <v>13.45</v>
      </c>
      <c r="Q27" s="36">
        <f t="shared" si="17"/>
        <v>10.76</v>
      </c>
      <c r="R27" s="36">
        <v>25</v>
      </c>
      <c r="S27" s="34">
        <v>16.75</v>
      </c>
      <c r="T27" s="35">
        <f t="shared" si="18"/>
        <v>13.4</v>
      </c>
      <c r="U27" s="47"/>
      <c r="V27" s="35">
        <v>15.9</v>
      </c>
      <c r="W27" s="35">
        <f t="shared" si="19"/>
        <v>12.72</v>
      </c>
      <c r="X27" s="47"/>
    </row>
    <row r="28" spans="1:24" s="23" customFormat="1" x14ac:dyDescent="0.2">
      <c r="A28" s="33">
        <v>39792</v>
      </c>
      <c r="B28" s="34">
        <v>10.29</v>
      </c>
      <c r="C28" s="35">
        <f t="shared" si="8"/>
        <v>8.2319999999999993</v>
      </c>
      <c r="D28" s="35">
        <v>10.5</v>
      </c>
      <c r="E28" s="34">
        <f t="shared" si="9"/>
        <v>8.4</v>
      </c>
      <c r="F28" s="36">
        <v>-10</v>
      </c>
      <c r="G28" s="34">
        <v>10.69</v>
      </c>
      <c r="H28" s="35">
        <f t="shared" si="10"/>
        <v>8.5519999999999996</v>
      </c>
      <c r="I28" s="36">
        <v>-10</v>
      </c>
      <c r="J28" s="34">
        <v>11.34</v>
      </c>
      <c r="K28" s="35">
        <f t="shared" si="11"/>
        <v>9.072000000000001</v>
      </c>
      <c r="L28" s="36">
        <v>-10</v>
      </c>
      <c r="M28" s="36">
        <v>9.69</v>
      </c>
      <c r="N28" s="35">
        <f t="shared" si="16"/>
        <v>7.7519999999999998</v>
      </c>
      <c r="O28" s="47"/>
      <c r="P28" s="35">
        <v>13.2</v>
      </c>
      <c r="Q28" s="36">
        <f t="shared" si="17"/>
        <v>10.56</v>
      </c>
      <c r="R28" s="36"/>
      <c r="S28" s="34">
        <v>16.75</v>
      </c>
      <c r="T28" s="35">
        <f t="shared" si="18"/>
        <v>13.4</v>
      </c>
      <c r="U28" s="47"/>
      <c r="V28" s="35">
        <v>15.9</v>
      </c>
      <c r="W28" s="35">
        <f t="shared" si="19"/>
        <v>12.72</v>
      </c>
      <c r="X28" s="47"/>
    </row>
    <row r="29" spans="1:24" s="23" customFormat="1" x14ac:dyDescent="0.2">
      <c r="A29" s="33">
        <v>39791</v>
      </c>
      <c r="B29" s="34">
        <v>10.39</v>
      </c>
      <c r="C29" s="35">
        <f t="shared" si="8"/>
        <v>8.3120000000000012</v>
      </c>
      <c r="D29" s="35">
        <v>10.6</v>
      </c>
      <c r="E29" s="34">
        <f t="shared" si="9"/>
        <v>8.48</v>
      </c>
      <c r="F29" s="36"/>
      <c r="G29" s="34">
        <v>10.79</v>
      </c>
      <c r="H29" s="35">
        <f t="shared" si="10"/>
        <v>8.6319999999999997</v>
      </c>
      <c r="I29" s="36"/>
      <c r="J29" s="34">
        <v>11.44</v>
      </c>
      <c r="K29" s="35">
        <f t="shared" si="11"/>
        <v>9.1519999999999992</v>
      </c>
      <c r="L29" s="36"/>
      <c r="M29" s="36">
        <v>9.69</v>
      </c>
      <c r="N29" s="35">
        <f t="shared" si="16"/>
        <v>7.7519999999999998</v>
      </c>
      <c r="O29" s="47"/>
      <c r="P29" s="35">
        <v>13.2</v>
      </c>
      <c r="Q29" s="36">
        <f t="shared" si="17"/>
        <v>10.56</v>
      </c>
      <c r="R29" s="36"/>
      <c r="S29" s="34">
        <v>16.75</v>
      </c>
      <c r="T29" s="35">
        <f t="shared" si="18"/>
        <v>13.4</v>
      </c>
      <c r="U29" s="47"/>
      <c r="V29" s="35">
        <v>15.9</v>
      </c>
      <c r="W29" s="35">
        <f t="shared" si="19"/>
        <v>12.72</v>
      </c>
      <c r="X29" s="47"/>
    </row>
    <row r="30" spans="1:24" s="23" customFormat="1" x14ac:dyDescent="0.2">
      <c r="A30" s="33">
        <v>39790</v>
      </c>
      <c r="B30" s="34">
        <v>10.39</v>
      </c>
      <c r="C30" s="35">
        <f t="shared" si="8"/>
        <v>8.3120000000000012</v>
      </c>
      <c r="D30" s="35">
        <v>10.6</v>
      </c>
      <c r="E30" s="34">
        <f t="shared" si="9"/>
        <v>8.48</v>
      </c>
      <c r="F30" s="36">
        <v>-20</v>
      </c>
      <c r="G30" s="34">
        <v>10.79</v>
      </c>
      <c r="H30" s="35">
        <f t="shared" si="10"/>
        <v>8.6319999999999997</v>
      </c>
      <c r="I30" s="36">
        <v>-20</v>
      </c>
      <c r="J30" s="34">
        <v>11.44</v>
      </c>
      <c r="K30" s="35">
        <f t="shared" si="11"/>
        <v>9.1519999999999992</v>
      </c>
      <c r="L30" s="36">
        <v>-20</v>
      </c>
      <c r="M30" s="36">
        <v>9.69</v>
      </c>
      <c r="N30" s="35">
        <f t="shared" si="16"/>
        <v>7.7519999999999998</v>
      </c>
      <c r="O30" s="47"/>
      <c r="P30" s="35">
        <v>13.2</v>
      </c>
      <c r="Q30" s="36">
        <f t="shared" si="17"/>
        <v>10.56</v>
      </c>
      <c r="R30" s="36"/>
      <c r="S30" s="34">
        <v>16.75</v>
      </c>
      <c r="T30" s="35">
        <f t="shared" si="18"/>
        <v>13.4</v>
      </c>
      <c r="U30" s="47"/>
      <c r="V30" s="35">
        <v>15.9</v>
      </c>
      <c r="W30" s="35">
        <f t="shared" si="19"/>
        <v>12.72</v>
      </c>
      <c r="X30" s="47"/>
    </row>
    <row r="31" spans="1:24" s="23" customFormat="1" x14ac:dyDescent="0.2">
      <c r="A31" s="33">
        <v>39789</v>
      </c>
      <c r="B31" s="34">
        <v>10.59</v>
      </c>
      <c r="C31" s="35">
        <f t="shared" si="8"/>
        <v>8.4719999999999995</v>
      </c>
      <c r="D31" s="35">
        <v>10.8</v>
      </c>
      <c r="E31" s="34">
        <f t="shared" si="9"/>
        <v>8.64</v>
      </c>
      <c r="F31" s="36"/>
      <c r="G31" s="34">
        <v>10.99</v>
      </c>
      <c r="H31" s="35">
        <f t="shared" si="10"/>
        <v>8.7919999999999998</v>
      </c>
      <c r="I31" s="36"/>
      <c r="J31" s="34">
        <v>11.64</v>
      </c>
      <c r="K31" s="35">
        <f t="shared" si="11"/>
        <v>9.3120000000000012</v>
      </c>
      <c r="L31" s="36"/>
      <c r="M31" s="36">
        <v>9.69</v>
      </c>
      <c r="N31" s="35">
        <f t="shared" si="16"/>
        <v>7.7519999999999998</v>
      </c>
      <c r="O31" s="47"/>
      <c r="P31" s="35">
        <v>13.2</v>
      </c>
      <c r="Q31" s="36">
        <f t="shared" si="17"/>
        <v>10.56</v>
      </c>
      <c r="R31" s="36"/>
      <c r="S31" s="34">
        <v>16.75</v>
      </c>
      <c r="T31" s="35">
        <f t="shared" si="18"/>
        <v>13.4</v>
      </c>
      <c r="U31" s="47"/>
      <c r="V31" s="35">
        <v>15.9</v>
      </c>
      <c r="W31" s="35">
        <f t="shared" si="19"/>
        <v>12.72</v>
      </c>
      <c r="X31" s="47"/>
    </row>
    <row r="32" spans="1:24" s="23" customFormat="1" x14ac:dyDescent="0.2">
      <c r="A32" s="33">
        <v>39788</v>
      </c>
      <c r="B32" s="34">
        <v>10.59</v>
      </c>
      <c r="C32" s="35">
        <f t="shared" si="8"/>
        <v>8.4719999999999995</v>
      </c>
      <c r="D32" s="35">
        <v>10.8</v>
      </c>
      <c r="E32" s="34">
        <f t="shared" si="9"/>
        <v>8.64</v>
      </c>
      <c r="F32" s="36"/>
      <c r="G32" s="34">
        <v>10.99</v>
      </c>
      <c r="H32" s="35">
        <f t="shared" si="10"/>
        <v>8.7919999999999998</v>
      </c>
      <c r="I32" s="36"/>
      <c r="J32" s="34">
        <v>11.64</v>
      </c>
      <c r="K32" s="35">
        <f t="shared" si="11"/>
        <v>9.3120000000000012</v>
      </c>
      <c r="L32" s="36"/>
      <c r="M32" s="36">
        <v>9.69</v>
      </c>
      <c r="N32" s="35">
        <f t="shared" si="16"/>
        <v>7.7519999999999998</v>
      </c>
      <c r="O32" s="47"/>
      <c r="P32" s="35">
        <v>13.2</v>
      </c>
      <c r="Q32" s="36">
        <f t="shared" si="17"/>
        <v>10.56</v>
      </c>
      <c r="R32" s="36"/>
      <c r="S32" s="34">
        <v>16.75</v>
      </c>
      <c r="T32" s="35">
        <f t="shared" si="18"/>
        <v>13.4</v>
      </c>
      <c r="U32" s="47"/>
      <c r="V32" s="35">
        <v>15.9</v>
      </c>
      <c r="W32" s="35">
        <f t="shared" si="19"/>
        <v>12.72</v>
      </c>
      <c r="X32" s="47"/>
    </row>
    <row r="33" spans="1:25" s="23" customFormat="1" x14ac:dyDescent="0.2">
      <c r="A33" s="33">
        <v>39787</v>
      </c>
      <c r="B33" s="34">
        <v>10.59</v>
      </c>
      <c r="C33" s="35">
        <f t="shared" si="8"/>
        <v>8.4719999999999995</v>
      </c>
      <c r="D33" s="35">
        <v>10.8</v>
      </c>
      <c r="E33" s="34">
        <f t="shared" si="9"/>
        <v>8.64</v>
      </c>
      <c r="F33" s="36"/>
      <c r="G33" s="34">
        <v>10.99</v>
      </c>
      <c r="H33" s="35">
        <f t="shared" si="10"/>
        <v>8.7919999999999998</v>
      </c>
      <c r="I33" s="36"/>
      <c r="J33" s="34">
        <v>11.64</v>
      </c>
      <c r="K33" s="35">
        <f t="shared" si="11"/>
        <v>9.3120000000000012</v>
      </c>
      <c r="L33" s="36"/>
      <c r="M33" s="36">
        <v>9.69</v>
      </c>
      <c r="N33" s="35">
        <f t="shared" si="16"/>
        <v>7.7519999999999998</v>
      </c>
      <c r="O33" s="47"/>
      <c r="P33" s="35">
        <v>13.2</v>
      </c>
      <c r="Q33" s="36">
        <f t="shared" si="17"/>
        <v>10.56</v>
      </c>
      <c r="R33" s="36"/>
      <c r="S33" s="34">
        <v>16.75</v>
      </c>
      <c r="T33" s="35">
        <f t="shared" si="18"/>
        <v>13.4</v>
      </c>
      <c r="U33" s="47"/>
      <c r="V33" s="35">
        <v>15.9</v>
      </c>
      <c r="W33" s="35">
        <f t="shared" si="19"/>
        <v>12.72</v>
      </c>
      <c r="X33" s="47"/>
    </row>
    <row r="34" spans="1:25" s="23" customFormat="1" x14ac:dyDescent="0.2">
      <c r="A34" s="33">
        <v>39786</v>
      </c>
      <c r="B34" s="34">
        <v>10.59</v>
      </c>
      <c r="C34" s="35">
        <f t="shared" si="8"/>
        <v>8.4719999999999995</v>
      </c>
      <c r="D34" s="35">
        <v>10.8</v>
      </c>
      <c r="E34" s="34">
        <f t="shared" si="9"/>
        <v>8.64</v>
      </c>
      <c r="F34" s="36">
        <v>-10</v>
      </c>
      <c r="G34" s="34">
        <v>10.99</v>
      </c>
      <c r="H34" s="35">
        <f t="shared" si="10"/>
        <v>8.7919999999999998</v>
      </c>
      <c r="I34" s="36">
        <v>-10</v>
      </c>
      <c r="J34" s="34">
        <v>11.64</v>
      </c>
      <c r="K34" s="35">
        <f t="shared" si="11"/>
        <v>9.3120000000000012</v>
      </c>
      <c r="L34" s="36">
        <v>-10</v>
      </c>
      <c r="M34" s="36">
        <v>9.69</v>
      </c>
      <c r="N34" s="35">
        <f t="shared" si="16"/>
        <v>7.7519999999999998</v>
      </c>
      <c r="O34" s="47"/>
      <c r="P34" s="35">
        <v>13.2</v>
      </c>
      <c r="Q34" s="36">
        <f t="shared" si="17"/>
        <v>10.56</v>
      </c>
      <c r="R34" s="36"/>
      <c r="S34" s="34">
        <v>16.75</v>
      </c>
      <c r="T34" s="35">
        <f t="shared" si="18"/>
        <v>13.4</v>
      </c>
      <c r="U34" s="47"/>
      <c r="V34" s="35">
        <v>15.9</v>
      </c>
      <c r="W34" s="35">
        <f t="shared" si="19"/>
        <v>12.72</v>
      </c>
      <c r="X34" s="47"/>
    </row>
    <row r="35" spans="1:25" s="23" customFormat="1" x14ac:dyDescent="0.2">
      <c r="A35" s="33">
        <v>39785</v>
      </c>
      <c r="B35" s="34">
        <v>10.69</v>
      </c>
      <c r="C35" s="35">
        <f t="shared" si="8"/>
        <v>8.5519999999999996</v>
      </c>
      <c r="D35" s="35">
        <v>10.9</v>
      </c>
      <c r="E35" s="34">
        <f t="shared" si="9"/>
        <v>8.7200000000000006</v>
      </c>
      <c r="F35" s="36">
        <v>-10</v>
      </c>
      <c r="G35" s="34">
        <v>11.09</v>
      </c>
      <c r="H35" s="35">
        <f t="shared" si="10"/>
        <v>8.8719999999999999</v>
      </c>
      <c r="I35" s="36">
        <v>-10</v>
      </c>
      <c r="J35" s="34">
        <v>11.74</v>
      </c>
      <c r="K35" s="35">
        <f t="shared" si="11"/>
        <v>9.3920000000000012</v>
      </c>
      <c r="L35" s="36"/>
      <c r="M35" s="34">
        <v>9.69</v>
      </c>
      <c r="N35" s="35">
        <f t="shared" si="16"/>
        <v>7.7519999999999998</v>
      </c>
      <c r="O35" s="47"/>
      <c r="P35" s="35">
        <v>13.2</v>
      </c>
      <c r="Q35" s="36">
        <f t="shared" si="17"/>
        <v>10.56</v>
      </c>
      <c r="R35" s="36"/>
      <c r="S35" s="34">
        <v>16.75</v>
      </c>
      <c r="T35" s="35">
        <f t="shared" si="18"/>
        <v>13.4</v>
      </c>
      <c r="U35" s="47"/>
      <c r="V35" s="35">
        <v>15.9</v>
      </c>
      <c r="W35" s="35">
        <f t="shared" si="19"/>
        <v>12.72</v>
      </c>
      <c r="X35" s="47"/>
    </row>
    <row r="36" spans="1:25" s="23" customFormat="1" x14ac:dyDescent="0.2">
      <c r="A36" s="33">
        <v>39784</v>
      </c>
      <c r="B36" s="34">
        <v>10.79</v>
      </c>
      <c r="C36" s="35">
        <f t="shared" si="8"/>
        <v>8.6319999999999997</v>
      </c>
      <c r="D36" s="35">
        <v>11</v>
      </c>
      <c r="E36" s="34">
        <f t="shared" si="9"/>
        <v>8.8000000000000007</v>
      </c>
      <c r="F36" s="36"/>
      <c r="G36" s="34">
        <v>11.19</v>
      </c>
      <c r="H36" s="35">
        <f t="shared" si="10"/>
        <v>8.952</v>
      </c>
      <c r="I36" s="36"/>
      <c r="J36" s="34">
        <v>11.74</v>
      </c>
      <c r="K36" s="35">
        <f t="shared" si="11"/>
        <v>9.3920000000000012</v>
      </c>
      <c r="L36" s="36">
        <v>-10</v>
      </c>
      <c r="M36" s="34">
        <v>9.69</v>
      </c>
      <c r="N36" s="35">
        <f t="shared" si="16"/>
        <v>7.7519999999999998</v>
      </c>
      <c r="O36" s="47"/>
      <c r="P36" s="35">
        <v>13.2</v>
      </c>
      <c r="Q36" s="36">
        <f t="shared" si="17"/>
        <v>10.56</v>
      </c>
      <c r="R36" s="36"/>
      <c r="S36" s="34">
        <v>16.75</v>
      </c>
      <c r="T36" s="35">
        <f t="shared" si="18"/>
        <v>13.4</v>
      </c>
      <c r="U36" s="47"/>
      <c r="V36" s="35">
        <v>15.9</v>
      </c>
      <c r="W36" s="35">
        <f t="shared" si="19"/>
        <v>12.72</v>
      </c>
      <c r="X36" s="47"/>
    </row>
    <row r="37" spans="1:25" s="23" customFormat="1" x14ac:dyDescent="0.2">
      <c r="A37" s="33">
        <v>39783</v>
      </c>
      <c r="B37" s="34">
        <v>10.79</v>
      </c>
      <c r="C37" s="35">
        <f t="shared" ref="C37:C70" si="20">B37*0.8</f>
        <v>8.6319999999999997</v>
      </c>
      <c r="D37" s="35">
        <v>11</v>
      </c>
      <c r="E37" s="34">
        <f t="shared" ref="E37:E70" si="21">D37*0.8</f>
        <v>8.8000000000000007</v>
      </c>
      <c r="F37" s="36">
        <v>-10</v>
      </c>
      <c r="G37" s="34">
        <v>11.19</v>
      </c>
      <c r="H37" s="35">
        <f>G37*0.8</f>
        <v>8.952</v>
      </c>
      <c r="I37" s="36">
        <v>-10</v>
      </c>
      <c r="J37" s="34">
        <v>11.84</v>
      </c>
      <c r="K37" s="35">
        <f>J37*0.8</f>
        <v>9.4719999999999995</v>
      </c>
      <c r="L37" s="36">
        <v>-10</v>
      </c>
      <c r="M37" s="34">
        <v>9.69</v>
      </c>
      <c r="N37" s="35">
        <f t="shared" si="16"/>
        <v>7.7519999999999998</v>
      </c>
      <c r="O37" s="47"/>
      <c r="P37" s="35">
        <v>13.2</v>
      </c>
      <c r="Q37" s="36">
        <f>P37*0.8</f>
        <v>10.56</v>
      </c>
      <c r="R37" s="36"/>
      <c r="S37" s="34">
        <v>16.75</v>
      </c>
      <c r="T37" s="35">
        <f t="shared" si="18"/>
        <v>13.4</v>
      </c>
      <c r="U37" s="47"/>
      <c r="V37" s="35">
        <v>15.9</v>
      </c>
      <c r="W37" s="35">
        <f t="shared" si="19"/>
        <v>12.72</v>
      </c>
      <c r="X37" s="47"/>
    </row>
    <row r="38" spans="1:25" s="23" customFormat="1" x14ac:dyDescent="0.2">
      <c r="A38" s="47"/>
      <c r="B38" s="34"/>
      <c r="C38" s="30"/>
      <c r="D38" s="30"/>
      <c r="E38" s="29"/>
      <c r="F38" s="34"/>
      <c r="G38" s="29"/>
      <c r="H38" s="30"/>
      <c r="I38" s="36"/>
      <c r="J38" s="29"/>
      <c r="K38" s="30"/>
      <c r="L38" s="36"/>
      <c r="M38" s="47"/>
      <c r="N38" s="30"/>
      <c r="O38" s="47"/>
      <c r="P38" s="47"/>
      <c r="Q38" s="47"/>
      <c r="R38" s="36"/>
      <c r="S38" s="54"/>
      <c r="T38" s="30"/>
      <c r="U38" s="47"/>
      <c r="V38" s="54"/>
      <c r="W38" s="30"/>
      <c r="X38" s="47"/>
    </row>
    <row r="39" spans="1:25" s="23" customFormat="1" x14ac:dyDescent="0.2">
      <c r="A39" s="28" t="s">
        <v>28</v>
      </c>
      <c r="B39" s="29">
        <f>AVERAGE(B40:B70)</f>
        <v>10.936666666666671</v>
      </c>
      <c r="C39" s="30">
        <f t="shared" si="20"/>
        <v>8.7493333333333378</v>
      </c>
      <c r="D39" s="30">
        <f>AVERAGE(D40:D70)</f>
        <v>11.146666666666667</v>
      </c>
      <c r="E39" s="29">
        <f t="shared" si="21"/>
        <v>8.9173333333333336</v>
      </c>
      <c r="F39" s="28"/>
      <c r="G39" s="29">
        <f>AVERAGE(G40:G70)</f>
        <v>11.336666666666664</v>
      </c>
      <c r="H39" s="30">
        <f>G39*0.8</f>
        <v>9.069333333333331</v>
      </c>
      <c r="I39" s="36"/>
      <c r="J39" s="29">
        <f>AVERAGE(J40:J70)</f>
        <v>12.22</v>
      </c>
      <c r="K39" s="30">
        <f>J39*0.8</f>
        <v>9.7760000000000016</v>
      </c>
      <c r="L39" s="36"/>
      <c r="M39" s="29">
        <f>AVERAGE(M40:M70)</f>
        <v>9.6300000000000008</v>
      </c>
      <c r="N39" s="30">
        <f t="shared" ref="N39:N70" si="22">M39*0.8</f>
        <v>7.7040000000000006</v>
      </c>
      <c r="O39" s="28"/>
      <c r="P39" s="28"/>
      <c r="Q39" s="28"/>
      <c r="R39" s="28"/>
      <c r="S39" s="29">
        <f>AVERAGE(S40:S70)</f>
        <v>16.501999999999999</v>
      </c>
      <c r="T39" s="30">
        <f>S39*0.8</f>
        <v>13.201599999999999</v>
      </c>
      <c r="U39" s="31"/>
      <c r="V39" s="30">
        <f>AVERAGE(V40:V70)</f>
        <v>15.652000000000003</v>
      </c>
      <c r="W39" s="30">
        <f>V39*0.8</f>
        <v>12.521600000000003</v>
      </c>
      <c r="X39" s="31"/>
      <c r="Y39" s="32"/>
    </row>
    <row r="40" spans="1:25" s="23" customFormat="1" x14ac:dyDescent="0.2">
      <c r="A40" s="28"/>
      <c r="B40" s="29"/>
      <c r="C40" s="30"/>
      <c r="D40" s="30"/>
      <c r="E40" s="29"/>
      <c r="F40" s="28"/>
      <c r="G40" s="29"/>
      <c r="H40" s="30"/>
      <c r="I40" s="36"/>
      <c r="J40" s="29"/>
      <c r="K40" s="30"/>
      <c r="L40" s="36"/>
      <c r="M40" s="29"/>
      <c r="N40" s="30"/>
      <c r="O40" s="28"/>
      <c r="P40" s="28"/>
      <c r="Q40" s="28"/>
      <c r="R40" s="28"/>
      <c r="S40" s="29"/>
      <c r="T40" s="30"/>
      <c r="U40" s="31"/>
      <c r="V40" s="30"/>
      <c r="W40" s="30"/>
      <c r="X40" s="31"/>
      <c r="Y40" s="32"/>
    </row>
    <row r="41" spans="1:25" s="23" customFormat="1" x14ac:dyDescent="0.2">
      <c r="A41" s="33">
        <v>39782</v>
      </c>
      <c r="B41" s="34">
        <v>10.89</v>
      </c>
      <c r="C41" s="35">
        <f t="shared" si="20"/>
        <v>8.7120000000000015</v>
      </c>
      <c r="D41" s="35">
        <v>11.1</v>
      </c>
      <c r="E41" s="34">
        <f t="shared" si="21"/>
        <v>8.8800000000000008</v>
      </c>
      <c r="F41" s="36"/>
      <c r="G41" s="34">
        <v>11.29</v>
      </c>
      <c r="H41" s="35">
        <f t="shared" ref="H41:H49" si="23">G41*0.8</f>
        <v>9.032</v>
      </c>
      <c r="I41" s="36"/>
      <c r="J41" s="34">
        <v>11.94</v>
      </c>
      <c r="K41" s="35">
        <f t="shared" ref="K41:K70" si="24">J41*0.8</f>
        <v>9.5519999999999996</v>
      </c>
      <c r="L41" s="36"/>
      <c r="M41" s="34">
        <v>9.69</v>
      </c>
      <c r="N41" s="35">
        <f t="shared" si="22"/>
        <v>7.7519999999999998</v>
      </c>
      <c r="O41" s="36"/>
      <c r="P41" s="36"/>
      <c r="Q41" s="36"/>
      <c r="R41" s="36"/>
      <c r="S41" s="34">
        <v>16.75</v>
      </c>
      <c r="T41" s="35">
        <f t="shared" ref="T41:T49" si="25">S41*0.8</f>
        <v>13.4</v>
      </c>
      <c r="U41" s="31"/>
      <c r="V41" s="35">
        <v>15.9</v>
      </c>
      <c r="W41" s="31">
        <f t="shared" ref="W41:W54" si="26">V44*0.8</f>
        <v>12.72</v>
      </c>
      <c r="X41" s="31"/>
      <c r="Y41" s="32"/>
    </row>
    <row r="42" spans="1:25" s="23" customFormat="1" x14ac:dyDescent="0.2">
      <c r="A42" s="33">
        <v>39781</v>
      </c>
      <c r="B42" s="34">
        <v>10.89</v>
      </c>
      <c r="C42" s="35">
        <f t="shared" si="20"/>
        <v>8.7120000000000015</v>
      </c>
      <c r="D42" s="35">
        <v>11.1</v>
      </c>
      <c r="E42" s="34">
        <f t="shared" si="21"/>
        <v>8.8800000000000008</v>
      </c>
      <c r="F42" s="36"/>
      <c r="G42" s="34">
        <v>11.29</v>
      </c>
      <c r="H42" s="35">
        <f t="shared" si="23"/>
        <v>9.032</v>
      </c>
      <c r="I42" s="36"/>
      <c r="J42" s="34">
        <v>11.94</v>
      </c>
      <c r="K42" s="35">
        <f t="shared" si="24"/>
        <v>9.5519999999999996</v>
      </c>
      <c r="L42" s="36"/>
      <c r="M42" s="34">
        <v>9.69</v>
      </c>
      <c r="N42" s="35">
        <f t="shared" si="22"/>
        <v>7.7519999999999998</v>
      </c>
      <c r="O42" s="36"/>
      <c r="P42" s="36"/>
      <c r="Q42" s="36"/>
      <c r="R42" s="36"/>
      <c r="S42" s="34">
        <v>16.75</v>
      </c>
      <c r="T42" s="35">
        <f t="shared" si="25"/>
        <v>13.4</v>
      </c>
      <c r="U42" s="31"/>
      <c r="V42" s="35">
        <v>15.9</v>
      </c>
      <c r="W42" s="31">
        <f t="shared" si="26"/>
        <v>12.72</v>
      </c>
      <c r="X42" s="31"/>
      <c r="Y42" s="32"/>
    </row>
    <row r="43" spans="1:25" s="23" customFormat="1" x14ac:dyDescent="0.2">
      <c r="A43" s="33">
        <v>39780</v>
      </c>
      <c r="B43" s="34">
        <v>10.89</v>
      </c>
      <c r="C43" s="35">
        <f t="shared" si="20"/>
        <v>8.7120000000000015</v>
      </c>
      <c r="D43" s="35">
        <v>11.1</v>
      </c>
      <c r="E43" s="34">
        <f t="shared" si="21"/>
        <v>8.8800000000000008</v>
      </c>
      <c r="F43" s="36">
        <v>10</v>
      </c>
      <c r="G43" s="34">
        <v>11.29</v>
      </c>
      <c r="H43" s="35">
        <f t="shared" si="23"/>
        <v>9.032</v>
      </c>
      <c r="I43" s="36">
        <v>10</v>
      </c>
      <c r="J43" s="34">
        <v>11.94</v>
      </c>
      <c r="K43" s="35">
        <f t="shared" si="24"/>
        <v>9.5519999999999996</v>
      </c>
      <c r="L43" s="36"/>
      <c r="M43" s="34">
        <v>9.69</v>
      </c>
      <c r="N43" s="35">
        <f t="shared" si="22"/>
        <v>7.7519999999999998</v>
      </c>
      <c r="O43" s="36"/>
      <c r="P43" s="36"/>
      <c r="Q43" s="36"/>
      <c r="R43" s="36"/>
      <c r="S43" s="34">
        <v>16.75</v>
      </c>
      <c r="T43" s="35">
        <f t="shared" si="25"/>
        <v>13.4</v>
      </c>
      <c r="U43" s="31"/>
      <c r="V43" s="35">
        <v>15.9</v>
      </c>
      <c r="W43" s="31">
        <f t="shared" si="26"/>
        <v>12.72</v>
      </c>
      <c r="X43" s="31"/>
      <c r="Y43" s="32"/>
    </row>
    <row r="44" spans="1:25" s="23" customFormat="1" x14ac:dyDescent="0.2">
      <c r="A44" s="33">
        <v>39779</v>
      </c>
      <c r="B44" s="34">
        <v>10.79</v>
      </c>
      <c r="C44" s="35">
        <f t="shared" si="20"/>
        <v>8.6319999999999997</v>
      </c>
      <c r="D44" s="35">
        <v>11</v>
      </c>
      <c r="E44" s="34">
        <f t="shared" si="21"/>
        <v>8.8000000000000007</v>
      </c>
      <c r="F44" s="36">
        <v>10</v>
      </c>
      <c r="G44" s="34">
        <v>11.19</v>
      </c>
      <c r="H44" s="35">
        <f t="shared" si="23"/>
        <v>8.952</v>
      </c>
      <c r="I44" s="36">
        <v>10</v>
      </c>
      <c r="J44" s="34">
        <v>11.94</v>
      </c>
      <c r="K44" s="35">
        <f t="shared" si="24"/>
        <v>9.5519999999999996</v>
      </c>
      <c r="L44" s="36"/>
      <c r="M44" s="34">
        <v>9.69</v>
      </c>
      <c r="N44" s="35">
        <f t="shared" si="22"/>
        <v>7.7519999999999998</v>
      </c>
      <c r="O44" s="36"/>
      <c r="P44" s="36"/>
      <c r="Q44" s="36"/>
      <c r="R44" s="36"/>
      <c r="S44" s="34">
        <v>16.75</v>
      </c>
      <c r="T44" s="35">
        <f t="shared" si="25"/>
        <v>13.4</v>
      </c>
      <c r="U44" s="31"/>
      <c r="V44" s="35">
        <v>15.9</v>
      </c>
      <c r="W44" s="31">
        <f t="shared" si="26"/>
        <v>12.72</v>
      </c>
      <c r="X44" s="31"/>
      <c r="Y44" s="32"/>
    </row>
    <row r="45" spans="1:25" s="23" customFormat="1" x14ac:dyDescent="0.2">
      <c r="A45" s="33">
        <v>39778</v>
      </c>
      <c r="B45" s="34">
        <v>10.69</v>
      </c>
      <c r="C45" s="35">
        <f t="shared" si="20"/>
        <v>8.5519999999999996</v>
      </c>
      <c r="D45" s="35">
        <v>10.9</v>
      </c>
      <c r="E45" s="34">
        <f t="shared" si="21"/>
        <v>8.7200000000000006</v>
      </c>
      <c r="F45" s="36"/>
      <c r="G45" s="34">
        <v>11.09</v>
      </c>
      <c r="H45" s="35">
        <f t="shared" si="23"/>
        <v>8.8719999999999999</v>
      </c>
      <c r="I45" s="36"/>
      <c r="J45" s="34">
        <v>11.94</v>
      </c>
      <c r="K45" s="35">
        <f t="shared" si="24"/>
        <v>9.5519999999999996</v>
      </c>
      <c r="L45" s="36">
        <v>-20</v>
      </c>
      <c r="M45" s="34">
        <v>9.69</v>
      </c>
      <c r="N45" s="35">
        <f t="shared" si="22"/>
        <v>7.7519999999999998</v>
      </c>
      <c r="O45" s="36"/>
      <c r="P45" s="36"/>
      <c r="Q45" s="36"/>
      <c r="R45" s="36"/>
      <c r="S45" s="34">
        <v>16.75</v>
      </c>
      <c r="T45" s="35">
        <f t="shared" si="25"/>
        <v>13.4</v>
      </c>
      <c r="U45" s="31"/>
      <c r="V45" s="35">
        <v>15.9</v>
      </c>
      <c r="W45" s="31">
        <f t="shared" si="26"/>
        <v>12.72</v>
      </c>
      <c r="X45" s="31"/>
      <c r="Y45" s="32"/>
    </row>
    <row r="46" spans="1:25" s="23" customFormat="1" x14ac:dyDescent="0.2">
      <c r="A46" s="33">
        <v>39777</v>
      </c>
      <c r="B46" s="34">
        <v>10.69</v>
      </c>
      <c r="C46" s="35">
        <f t="shared" si="20"/>
        <v>8.5519999999999996</v>
      </c>
      <c r="D46" s="35">
        <v>10.9</v>
      </c>
      <c r="E46" s="34">
        <f t="shared" si="21"/>
        <v>8.7200000000000006</v>
      </c>
      <c r="F46" s="36">
        <v>20</v>
      </c>
      <c r="G46" s="34">
        <v>11.09</v>
      </c>
      <c r="H46" s="35">
        <f t="shared" si="23"/>
        <v>8.8719999999999999</v>
      </c>
      <c r="I46" s="36">
        <v>20</v>
      </c>
      <c r="J46" s="34">
        <v>12.14</v>
      </c>
      <c r="K46" s="35">
        <f t="shared" si="24"/>
        <v>9.7120000000000015</v>
      </c>
      <c r="L46" s="36">
        <v>20</v>
      </c>
      <c r="M46" s="34">
        <v>9.69</v>
      </c>
      <c r="N46" s="35">
        <f t="shared" si="22"/>
        <v>7.7519999999999998</v>
      </c>
      <c r="O46" s="36"/>
      <c r="P46" s="36"/>
      <c r="Q46" s="36"/>
      <c r="R46" s="36"/>
      <c r="S46" s="34">
        <v>16.75</v>
      </c>
      <c r="T46" s="35">
        <f t="shared" si="25"/>
        <v>13.4</v>
      </c>
      <c r="U46" s="31"/>
      <c r="V46" s="35">
        <v>15.9</v>
      </c>
      <c r="W46" s="31">
        <f t="shared" si="26"/>
        <v>12.72</v>
      </c>
      <c r="X46" s="31"/>
      <c r="Y46" s="32"/>
    </row>
    <row r="47" spans="1:25" s="23" customFormat="1" x14ac:dyDescent="0.2">
      <c r="A47" s="33">
        <v>39776</v>
      </c>
      <c r="B47" s="34">
        <v>10.49</v>
      </c>
      <c r="C47" s="35">
        <f t="shared" si="20"/>
        <v>8.3920000000000012</v>
      </c>
      <c r="D47" s="35">
        <v>10.7</v>
      </c>
      <c r="E47" s="34">
        <f t="shared" si="21"/>
        <v>8.56</v>
      </c>
      <c r="F47" s="36">
        <v>-10</v>
      </c>
      <c r="G47" s="34">
        <v>10.89</v>
      </c>
      <c r="H47" s="35">
        <f t="shared" si="23"/>
        <v>8.7120000000000015</v>
      </c>
      <c r="I47" s="36">
        <v>-10</v>
      </c>
      <c r="J47" s="34">
        <v>11.94</v>
      </c>
      <c r="K47" s="35">
        <f t="shared" si="24"/>
        <v>9.5519999999999996</v>
      </c>
      <c r="L47" s="36"/>
      <c r="M47" s="34">
        <v>9.69</v>
      </c>
      <c r="N47" s="35">
        <f t="shared" si="22"/>
        <v>7.7519999999999998</v>
      </c>
      <c r="O47" s="36"/>
      <c r="P47" s="36"/>
      <c r="Q47" s="36"/>
      <c r="R47" s="36"/>
      <c r="S47" s="34">
        <v>16.75</v>
      </c>
      <c r="T47" s="35">
        <f t="shared" si="25"/>
        <v>13.4</v>
      </c>
      <c r="U47" s="31"/>
      <c r="V47" s="35">
        <v>15.9</v>
      </c>
      <c r="W47" s="31">
        <f t="shared" si="26"/>
        <v>12.72</v>
      </c>
      <c r="X47" s="31"/>
      <c r="Y47" s="32"/>
    </row>
    <row r="48" spans="1:25" s="23" customFormat="1" x14ac:dyDescent="0.2">
      <c r="A48" s="33">
        <v>39775</v>
      </c>
      <c r="B48" s="34">
        <v>10.59</v>
      </c>
      <c r="C48" s="35">
        <f t="shared" si="20"/>
        <v>8.4719999999999995</v>
      </c>
      <c r="D48" s="35">
        <v>10.8</v>
      </c>
      <c r="E48" s="34">
        <f t="shared" si="21"/>
        <v>8.64</v>
      </c>
      <c r="F48" s="36"/>
      <c r="G48" s="34">
        <v>10.99</v>
      </c>
      <c r="H48" s="35">
        <f t="shared" si="23"/>
        <v>8.7919999999999998</v>
      </c>
      <c r="I48" s="36"/>
      <c r="J48" s="34">
        <v>11.94</v>
      </c>
      <c r="K48" s="35">
        <f t="shared" si="24"/>
        <v>9.5519999999999996</v>
      </c>
      <c r="L48" s="36"/>
      <c r="M48" s="34">
        <v>9.69</v>
      </c>
      <c r="N48" s="35">
        <f t="shared" si="22"/>
        <v>7.7519999999999998</v>
      </c>
      <c r="O48" s="36"/>
      <c r="P48" s="36"/>
      <c r="Q48" s="36"/>
      <c r="R48" s="36"/>
      <c r="S48" s="34">
        <v>16.75</v>
      </c>
      <c r="T48" s="35">
        <f t="shared" si="25"/>
        <v>13.4</v>
      </c>
      <c r="U48" s="31"/>
      <c r="V48" s="35">
        <v>15.9</v>
      </c>
      <c r="W48" s="31">
        <f t="shared" si="26"/>
        <v>12.72</v>
      </c>
      <c r="X48" s="31"/>
      <c r="Y48" s="32"/>
    </row>
    <row r="49" spans="1:25" s="23" customFormat="1" x14ac:dyDescent="0.2">
      <c r="A49" s="33">
        <v>39774</v>
      </c>
      <c r="B49" s="34">
        <v>10.59</v>
      </c>
      <c r="C49" s="35">
        <f t="shared" si="20"/>
        <v>8.4719999999999995</v>
      </c>
      <c r="D49" s="35">
        <v>10.8</v>
      </c>
      <c r="E49" s="34">
        <f t="shared" si="21"/>
        <v>8.64</v>
      </c>
      <c r="F49" s="36"/>
      <c r="G49" s="34">
        <v>10.99</v>
      </c>
      <c r="H49" s="35">
        <f t="shared" si="23"/>
        <v>8.7919999999999998</v>
      </c>
      <c r="I49" s="36"/>
      <c r="J49" s="34">
        <v>11.94</v>
      </c>
      <c r="K49" s="35">
        <f t="shared" si="24"/>
        <v>9.5519999999999996</v>
      </c>
      <c r="L49" s="36"/>
      <c r="M49" s="34">
        <v>9.69</v>
      </c>
      <c r="N49" s="35">
        <f t="shared" si="22"/>
        <v>7.7519999999999998</v>
      </c>
      <c r="O49" s="36"/>
      <c r="P49" s="36"/>
      <c r="Q49" s="36"/>
      <c r="R49" s="36"/>
      <c r="S49" s="34">
        <v>16.75</v>
      </c>
      <c r="T49" s="35">
        <f t="shared" si="25"/>
        <v>13.4</v>
      </c>
      <c r="U49" s="31"/>
      <c r="V49" s="35">
        <v>15.9</v>
      </c>
      <c r="W49" s="31">
        <f t="shared" si="26"/>
        <v>12.72</v>
      </c>
      <c r="X49" s="31"/>
      <c r="Y49" s="32"/>
    </row>
    <row r="50" spans="1:25" s="23" customFormat="1" x14ac:dyDescent="0.2">
      <c r="A50" s="33">
        <v>39773</v>
      </c>
      <c r="B50" s="34">
        <v>10.59</v>
      </c>
      <c r="C50" s="35">
        <f t="shared" si="20"/>
        <v>8.4719999999999995</v>
      </c>
      <c r="D50" s="35">
        <v>10.8</v>
      </c>
      <c r="E50" s="34">
        <f t="shared" si="21"/>
        <v>8.64</v>
      </c>
      <c r="F50" s="36">
        <v>-10</v>
      </c>
      <c r="G50" s="34">
        <v>10.99</v>
      </c>
      <c r="H50" s="35">
        <f t="shared" ref="H50:H56" si="27">G50*0.8</f>
        <v>8.7919999999999998</v>
      </c>
      <c r="I50" s="36">
        <v>-10</v>
      </c>
      <c r="J50" s="34">
        <v>11.94</v>
      </c>
      <c r="K50" s="35">
        <f t="shared" si="24"/>
        <v>9.5519999999999996</v>
      </c>
      <c r="L50" s="36"/>
      <c r="M50" s="34">
        <v>9.69</v>
      </c>
      <c r="N50" s="35">
        <f t="shared" si="22"/>
        <v>7.7519999999999998</v>
      </c>
      <c r="O50" s="36"/>
      <c r="P50" s="36"/>
      <c r="Q50" s="36"/>
      <c r="R50" s="36"/>
      <c r="S50" s="34">
        <v>16.75</v>
      </c>
      <c r="T50" s="35">
        <f t="shared" ref="T50:T56" si="28">S50*0.8</f>
        <v>13.4</v>
      </c>
      <c r="U50" s="31"/>
      <c r="V50" s="35">
        <v>15.9</v>
      </c>
      <c r="W50" s="31">
        <f t="shared" si="26"/>
        <v>12.72</v>
      </c>
      <c r="X50" s="31"/>
      <c r="Y50" s="32"/>
    </row>
    <row r="51" spans="1:25" s="23" customFormat="1" x14ac:dyDescent="0.2">
      <c r="A51" s="33">
        <v>39772</v>
      </c>
      <c r="B51" s="34">
        <v>10.69</v>
      </c>
      <c r="C51" s="35">
        <f t="shared" si="20"/>
        <v>8.5519999999999996</v>
      </c>
      <c r="D51" s="35">
        <v>10.9</v>
      </c>
      <c r="E51" s="34">
        <f t="shared" si="21"/>
        <v>8.7200000000000006</v>
      </c>
      <c r="F51" s="36"/>
      <c r="G51" s="34">
        <v>11.09</v>
      </c>
      <c r="H51" s="35">
        <f t="shared" si="27"/>
        <v>8.8719999999999999</v>
      </c>
      <c r="I51" s="36"/>
      <c r="J51" s="34">
        <v>11.94</v>
      </c>
      <c r="K51" s="35">
        <f t="shared" si="24"/>
        <v>9.5519999999999996</v>
      </c>
      <c r="L51" s="36">
        <v>-10</v>
      </c>
      <c r="M51" s="34">
        <v>9.69</v>
      </c>
      <c r="N51" s="35">
        <f t="shared" si="22"/>
        <v>7.7519999999999998</v>
      </c>
      <c r="O51" s="36"/>
      <c r="P51" s="36"/>
      <c r="Q51" s="36"/>
      <c r="R51" s="36"/>
      <c r="S51" s="34">
        <v>16.75</v>
      </c>
      <c r="T51" s="35">
        <f t="shared" si="28"/>
        <v>13.4</v>
      </c>
      <c r="U51" s="31"/>
      <c r="V51" s="35">
        <v>15.9</v>
      </c>
      <c r="W51" s="31">
        <f t="shared" si="26"/>
        <v>12.72</v>
      </c>
      <c r="X51" s="31"/>
      <c r="Y51" s="32"/>
    </row>
    <row r="52" spans="1:25" s="23" customFormat="1" x14ac:dyDescent="0.2">
      <c r="A52" s="33">
        <v>39771</v>
      </c>
      <c r="B52" s="34">
        <v>10.69</v>
      </c>
      <c r="C52" s="35">
        <f t="shared" si="20"/>
        <v>8.5519999999999996</v>
      </c>
      <c r="D52" s="35">
        <v>10.9</v>
      </c>
      <c r="E52" s="34">
        <f t="shared" si="21"/>
        <v>8.7200000000000006</v>
      </c>
      <c r="F52" s="36">
        <v>-20</v>
      </c>
      <c r="G52" s="34">
        <v>11.09</v>
      </c>
      <c r="H52" s="35">
        <f t="shared" si="27"/>
        <v>8.8719999999999999</v>
      </c>
      <c r="I52" s="36">
        <v>-20</v>
      </c>
      <c r="J52" s="34">
        <v>12.04</v>
      </c>
      <c r="K52" s="35">
        <f t="shared" si="24"/>
        <v>9.6319999999999997</v>
      </c>
      <c r="L52" s="36"/>
      <c r="M52" s="34">
        <v>9.69</v>
      </c>
      <c r="N52" s="35">
        <f t="shared" si="22"/>
        <v>7.7519999999999998</v>
      </c>
      <c r="O52" s="36"/>
      <c r="P52" s="36"/>
      <c r="Q52" s="36"/>
      <c r="R52" s="36"/>
      <c r="S52" s="34">
        <v>16.75</v>
      </c>
      <c r="T52" s="35">
        <f t="shared" si="28"/>
        <v>13.4</v>
      </c>
      <c r="U52" s="31"/>
      <c r="V52" s="35">
        <v>15.9</v>
      </c>
      <c r="W52" s="31">
        <f t="shared" si="26"/>
        <v>12.72</v>
      </c>
      <c r="X52" s="31"/>
      <c r="Y52" s="32"/>
    </row>
    <row r="53" spans="1:25" s="23" customFormat="1" x14ac:dyDescent="0.2">
      <c r="A53" s="33">
        <v>39770</v>
      </c>
      <c r="B53" s="34">
        <v>10.89</v>
      </c>
      <c r="C53" s="35">
        <f t="shared" si="20"/>
        <v>8.7120000000000015</v>
      </c>
      <c r="D53" s="35">
        <v>11.1</v>
      </c>
      <c r="E53" s="34">
        <f t="shared" si="21"/>
        <v>8.8800000000000008</v>
      </c>
      <c r="F53" s="36">
        <v>-10</v>
      </c>
      <c r="G53" s="34">
        <v>11.29</v>
      </c>
      <c r="H53" s="35">
        <f t="shared" si="27"/>
        <v>9.032</v>
      </c>
      <c r="I53" s="36">
        <v>-10</v>
      </c>
      <c r="J53" s="34">
        <v>12.14</v>
      </c>
      <c r="K53" s="35">
        <f t="shared" si="24"/>
        <v>9.7120000000000015</v>
      </c>
      <c r="L53" s="36"/>
      <c r="M53" s="34">
        <v>9.69</v>
      </c>
      <c r="N53" s="35">
        <f t="shared" si="22"/>
        <v>7.7519999999999998</v>
      </c>
      <c r="O53" s="36"/>
      <c r="P53" s="36"/>
      <c r="Q53" s="36"/>
      <c r="R53" s="36"/>
      <c r="S53" s="31">
        <v>16.75</v>
      </c>
      <c r="T53" s="35">
        <f t="shared" si="28"/>
        <v>13.4</v>
      </c>
      <c r="U53" s="31"/>
      <c r="V53" s="37">
        <v>15.9</v>
      </c>
      <c r="W53" s="31">
        <f t="shared" si="26"/>
        <v>12.72</v>
      </c>
      <c r="X53" s="31"/>
    </row>
    <row r="54" spans="1:25" s="23" customFormat="1" x14ac:dyDescent="0.2">
      <c r="A54" s="33">
        <v>39769</v>
      </c>
      <c r="B54" s="34">
        <v>10.99</v>
      </c>
      <c r="C54" s="35">
        <f t="shared" si="20"/>
        <v>8.7919999999999998</v>
      </c>
      <c r="D54" s="35">
        <v>11.2</v>
      </c>
      <c r="E54" s="34">
        <f t="shared" si="21"/>
        <v>8.9599999999999991</v>
      </c>
      <c r="F54" s="36">
        <v>-10</v>
      </c>
      <c r="G54" s="34">
        <v>11.39</v>
      </c>
      <c r="H54" s="35">
        <f t="shared" si="27"/>
        <v>9.1120000000000001</v>
      </c>
      <c r="I54" s="36">
        <v>-10</v>
      </c>
      <c r="J54" s="34">
        <v>12.14</v>
      </c>
      <c r="K54" s="35">
        <f t="shared" si="24"/>
        <v>9.7120000000000015</v>
      </c>
      <c r="L54" s="36">
        <v>-10</v>
      </c>
      <c r="M54" s="34">
        <v>9.69</v>
      </c>
      <c r="N54" s="35">
        <f t="shared" si="22"/>
        <v>7.7519999999999998</v>
      </c>
      <c r="O54" s="36"/>
      <c r="P54" s="36"/>
      <c r="Q54" s="36"/>
      <c r="R54" s="36"/>
      <c r="S54" s="31">
        <v>16.75</v>
      </c>
      <c r="T54" s="35">
        <f t="shared" si="28"/>
        <v>13.4</v>
      </c>
      <c r="U54" s="31"/>
      <c r="V54" s="37">
        <v>15.9</v>
      </c>
      <c r="W54" s="31">
        <f t="shared" si="26"/>
        <v>12.72</v>
      </c>
      <c r="X54" s="31"/>
    </row>
    <row r="55" spans="1:25" s="23" customFormat="1" x14ac:dyDescent="0.2">
      <c r="A55" s="33">
        <v>39768</v>
      </c>
      <c r="B55" s="34">
        <v>11.09</v>
      </c>
      <c r="C55" s="35">
        <f t="shared" si="20"/>
        <v>8.8719999999999999</v>
      </c>
      <c r="D55" s="35">
        <v>11.3</v>
      </c>
      <c r="E55" s="34">
        <f t="shared" si="21"/>
        <v>9.0400000000000009</v>
      </c>
      <c r="F55" s="36"/>
      <c r="G55" s="34">
        <v>11.49</v>
      </c>
      <c r="H55" s="35">
        <f t="shared" si="27"/>
        <v>9.1920000000000002</v>
      </c>
      <c r="I55" s="36"/>
      <c r="J55" s="34">
        <v>12.24</v>
      </c>
      <c r="K55" s="35">
        <f t="shared" si="24"/>
        <v>9.7920000000000016</v>
      </c>
      <c r="L55" s="36"/>
      <c r="M55" s="34">
        <v>9.69</v>
      </c>
      <c r="N55" s="35">
        <f t="shared" si="22"/>
        <v>7.7519999999999998</v>
      </c>
      <c r="O55" s="36"/>
      <c r="P55" s="36"/>
      <c r="Q55" s="36"/>
      <c r="R55" s="36"/>
      <c r="S55" s="31">
        <v>16.75</v>
      </c>
      <c r="T55" s="35">
        <f t="shared" si="28"/>
        <v>13.4</v>
      </c>
      <c r="U55" s="31"/>
      <c r="V55" s="37">
        <v>15.9</v>
      </c>
      <c r="W55" s="31">
        <f>V55*0.8</f>
        <v>12.72</v>
      </c>
      <c r="X55" s="31"/>
    </row>
    <row r="56" spans="1:25" s="23" customFormat="1" x14ac:dyDescent="0.2">
      <c r="A56" s="33">
        <v>39767</v>
      </c>
      <c r="B56" s="34">
        <v>11.09</v>
      </c>
      <c r="C56" s="35">
        <f t="shared" si="20"/>
        <v>8.8719999999999999</v>
      </c>
      <c r="D56" s="35">
        <v>11.3</v>
      </c>
      <c r="E56" s="34">
        <f t="shared" si="21"/>
        <v>9.0400000000000009</v>
      </c>
      <c r="F56" s="36"/>
      <c r="G56" s="34">
        <v>11.49</v>
      </c>
      <c r="H56" s="35">
        <f t="shared" si="27"/>
        <v>9.1920000000000002</v>
      </c>
      <c r="I56" s="36"/>
      <c r="J56" s="34">
        <v>12.24</v>
      </c>
      <c r="K56" s="35">
        <f t="shared" si="24"/>
        <v>9.7920000000000016</v>
      </c>
      <c r="L56" s="36"/>
      <c r="M56" s="34">
        <v>9.69</v>
      </c>
      <c r="N56" s="35">
        <f t="shared" si="22"/>
        <v>7.7519999999999998</v>
      </c>
      <c r="O56" s="36"/>
      <c r="P56" s="36"/>
      <c r="Q56" s="36"/>
      <c r="R56" s="36"/>
      <c r="S56" s="31">
        <v>16.75</v>
      </c>
      <c r="T56" s="35">
        <f t="shared" si="28"/>
        <v>13.4</v>
      </c>
      <c r="U56" s="31"/>
      <c r="V56" s="37">
        <v>15.9</v>
      </c>
      <c r="W56" s="31">
        <f>V56*0.8</f>
        <v>12.72</v>
      </c>
      <c r="X56" s="31"/>
    </row>
    <row r="57" spans="1:25" s="23" customFormat="1" x14ac:dyDescent="0.2">
      <c r="A57" s="33">
        <v>39766</v>
      </c>
      <c r="B57" s="34">
        <v>11.09</v>
      </c>
      <c r="C57" s="35">
        <f t="shared" si="20"/>
        <v>8.8719999999999999</v>
      </c>
      <c r="D57" s="35">
        <v>11.3</v>
      </c>
      <c r="E57" s="34">
        <f t="shared" si="21"/>
        <v>9.0400000000000009</v>
      </c>
      <c r="F57" s="36">
        <v>10</v>
      </c>
      <c r="G57" s="34">
        <v>11.49</v>
      </c>
      <c r="H57" s="35">
        <f t="shared" ref="H57:H63" si="29">G57*0.8</f>
        <v>9.1920000000000002</v>
      </c>
      <c r="I57" s="36">
        <v>10</v>
      </c>
      <c r="J57" s="34">
        <v>12.24</v>
      </c>
      <c r="K57" s="35">
        <f t="shared" si="24"/>
        <v>9.7920000000000016</v>
      </c>
      <c r="L57" s="36"/>
      <c r="M57" s="34">
        <v>9.69</v>
      </c>
      <c r="N57" s="35">
        <f t="shared" si="22"/>
        <v>7.7519999999999998</v>
      </c>
      <c r="O57" s="36"/>
      <c r="P57" s="36"/>
      <c r="Q57" s="36"/>
      <c r="R57" s="36"/>
      <c r="S57" s="31">
        <v>16.75</v>
      </c>
      <c r="T57" s="35">
        <f t="shared" ref="T57:T63" si="30">S57*0.8</f>
        <v>13.4</v>
      </c>
      <c r="U57" s="31"/>
      <c r="V57" s="37">
        <v>15.9</v>
      </c>
      <c r="W57" s="31">
        <f>V57*0.8</f>
        <v>12.72</v>
      </c>
      <c r="X57" s="31"/>
    </row>
    <row r="58" spans="1:25" s="23" customFormat="1" x14ac:dyDescent="0.2">
      <c r="A58" s="33">
        <v>39765</v>
      </c>
      <c r="B58" s="34">
        <v>10.99</v>
      </c>
      <c r="C58" s="35">
        <f t="shared" si="20"/>
        <v>8.7919999999999998</v>
      </c>
      <c r="D58" s="35">
        <v>11.2</v>
      </c>
      <c r="E58" s="34">
        <f t="shared" si="21"/>
        <v>8.9599999999999991</v>
      </c>
      <c r="F58" s="36"/>
      <c r="G58" s="34">
        <v>11.39</v>
      </c>
      <c r="H58" s="35">
        <f t="shared" si="29"/>
        <v>9.1120000000000001</v>
      </c>
      <c r="I58" s="36"/>
      <c r="J58" s="34">
        <v>12.24</v>
      </c>
      <c r="K58" s="35">
        <f t="shared" si="24"/>
        <v>9.7920000000000016</v>
      </c>
      <c r="L58" s="36"/>
      <c r="M58" s="34">
        <v>9.69</v>
      </c>
      <c r="N58" s="35">
        <f t="shared" si="22"/>
        <v>7.7519999999999998</v>
      </c>
      <c r="O58" s="36"/>
      <c r="P58" s="36"/>
      <c r="Q58" s="36"/>
      <c r="R58" s="36"/>
      <c r="S58" s="31">
        <v>16.75</v>
      </c>
      <c r="T58" s="35">
        <f t="shared" si="30"/>
        <v>13.4</v>
      </c>
      <c r="U58" s="31"/>
      <c r="V58" s="37">
        <v>15.9</v>
      </c>
      <c r="W58" s="31">
        <f t="shared" ref="W58:W63" si="31">V58*0.8</f>
        <v>12.72</v>
      </c>
      <c r="X58" s="31"/>
    </row>
    <row r="59" spans="1:25" s="23" customFormat="1" x14ac:dyDescent="0.2">
      <c r="A59" s="33">
        <v>39764</v>
      </c>
      <c r="B59" s="34">
        <v>10.99</v>
      </c>
      <c r="C59" s="35">
        <f t="shared" si="20"/>
        <v>8.7919999999999998</v>
      </c>
      <c r="D59" s="35">
        <v>11.2</v>
      </c>
      <c r="E59" s="34">
        <f t="shared" si="21"/>
        <v>8.9599999999999991</v>
      </c>
      <c r="F59" s="36">
        <v>-10</v>
      </c>
      <c r="G59" s="34">
        <v>11.39</v>
      </c>
      <c r="H59" s="35">
        <f t="shared" si="29"/>
        <v>9.1120000000000001</v>
      </c>
      <c r="I59" s="36">
        <v>-10</v>
      </c>
      <c r="J59" s="34">
        <v>12.24</v>
      </c>
      <c r="K59" s="35">
        <f t="shared" si="24"/>
        <v>9.7920000000000016</v>
      </c>
      <c r="L59" s="36">
        <v>-20</v>
      </c>
      <c r="M59" s="34">
        <v>9.69</v>
      </c>
      <c r="N59" s="35">
        <f t="shared" si="22"/>
        <v>7.7519999999999998</v>
      </c>
      <c r="O59" s="36"/>
      <c r="P59" s="36"/>
      <c r="Q59" s="36"/>
      <c r="R59" s="36"/>
      <c r="S59" s="31">
        <v>16.75</v>
      </c>
      <c r="T59" s="35">
        <f t="shared" si="30"/>
        <v>13.4</v>
      </c>
      <c r="U59" s="31"/>
      <c r="V59" s="37">
        <v>15.9</v>
      </c>
      <c r="W59" s="31">
        <f t="shared" si="31"/>
        <v>12.72</v>
      </c>
      <c r="X59" s="31"/>
    </row>
    <row r="60" spans="1:25" s="23" customFormat="1" x14ac:dyDescent="0.2">
      <c r="A60" s="33">
        <v>39763</v>
      </c>
      <c r="B60" s="34">
        <v>11.09</v>
      </c>
      <c r="C60" s="35">
        <f t="shared" si="20"/>
        <v>8.8719999999999999</v>
      </c>
      <c r="D60" s="35">
        <v>11.3</v>
      </c>
      <c r="E60" s="34">
        <f t="shared" si="21"/>
        <v>9.0400000000000009</v>
      </c>
      <c r="F60" s="36">
        <v>10</v>
      </c>
      <c r="G60" s="34">
        <v>11.49</v>
      </c>
      <c r="H60" s="35">
        <f t="shared" si="29"/>
        <v>9.1920000000000002</v>
      </c>
      <c r="I60" s="36">
        <v>10</v>
      </c>
      <c r="J60" s="34">
        <v>12.44</v>
      </c>
      <c r="K60" s="35">
        <f t="shared" si="24"/>
        <v>9.952</v>
      </c>
      <c r="L60" s="36"/>
      <c r="M60" s="34">
        <v>9.69</v>
      </c>
      <c r="N60" s="35">
        <f t="shared" si="22"/>
        <v>7.7519999999999998</v>
      </c>
      <c r="O60" s="36"/>
      <c r="P60" s="36"/>
      <c r="Q60" s="36"/>
      <c r="R60" s="36"/>
      <c r="S60" s="31">
        <v>16.75</v>
      </c>
      <c r="T60" s="35">
        <f t="shared" si="30"/>
        <v>13.4</v>
      </c>
      <c r="U60" s="31"/>
      <c r="V60" s="37">
        <v>15.9</v>
      </c>
      <c r="W60" s="31">
        <f t="shared" si="31"/>
        <v>12.72</v>
      </c>
      <c r="X60" s="31"/>
    </row>
    <row r="61" spans="1:25" s="23" customFormat="1" x14ac:dyDescent="0.2">
      <c r="A61" s="33">
        <v>39762</v>
      </c>
      <c r="B61" s="34">
        <v>10.99</v>
      </c>
      <c r="C61" s="35">
        <f t="shared" si="20"/>
        <v>8.7919999999999998</v>
      </c>
      <c r="D61" s="35">
        <v>11.2</v>
      </c>
      <c r="E61" s="34">
        <f t="shared" si="21"/>
        <v>8.9599999999999991</v>
      </c>
      <c r="F61" s="36"/>
      <c r="G61" s="34">
        <v>11.39</v>
      </c>
      <c r="H61" s="35">
        <f t="shared" si="29"/>
        <v>9.1120000000000001</v>
      </c>
      <c r="I61" s="36"/>
      <c r="J61" s="34">
        <v>12.44</v>
      </c>
      <c r="K61" s="35">
        <f t="shared" si="24"/>
        <v>9.952</v>
      </c>
      <c r="L61" s="36"/>
      <c r="M61" s="34">
        <v>9.69</v>
      </c>
      <c r="N61" s="35">
        <f t="shared" si="22"/>
        <v>7.7519999999999998</v>
      </c>
      <c r="O61" s="36"/>
      <c r="P61" s="36"/>
      <c r="Q61" s="36"/>
      <c r="R61" s="36"/>
      <c r="S61" s="31">
        <v>16.75</v>
      </c>
      <c r="T61" s="35">
        <f t="shared" si="30"/>
        <v>13.4</v>
      </c>
      <c r="U61" s="31"/>
      <c r="V61" s="37">
        <v>15.9</v>
      </c>
      <c r="W61" s="31">
        <f t="shared" si="31"/>
        <v>12.72</v>
      </c>
      <c r="X61" s="31"/>
    </row>
    <row r="62" spans="1:25" s="23" customFormat="1" x14ac:dyDescent="0.2">
      <c r="A62" s="33">
        <v>39761</v>
      </c>
      <c r="B62" s="34">
        <v>10.99</v>
      </c>
      <c r="C62" s="35">
        <f t="shared" si="20"/>
        <v>8.7919999999999998</v>
      </c>
      <c r="D62" s="35">
        <v>11.2</v>
      </c>
      <c r="E62" s="34">
        <f t="shared" si="21"/>
        <v>8.9599999999999991</v>
      </c>
      <c r="F62" s="36"/>
      <c r="G62" s="34">
        <v>11.39</v>
      </c>
      <c r="H62" s="35">
        <f t="shared" si="29"/>
        <v>9.1120000000000001</v>
      </c>
      <c r="I62" s="36"/>
      <c r="J62" s="34">
        <v>12.44</v>
      </c>
      <c r="K62" s="35">
        <f t="shared" si="24"/>
        <v>9.952</v>
      </c>
      <c r="L62" s="36"/>
      <c r="M62" s="34">
        <v>9.69</v>
      </c>
      <c r="N62" s="35">
        <f t="shared" si="22"/>
        <v>7.7519999999999998</v>
      </c>
      <c r="O62" s="36"/>
      <c r="P62" s="36"/>
      <c r="Q62" s="36"/>
      <c r="R62" s="36"/>
      <c r="S62" s="31">
        <v>16.75</v>
      </c>
      <c r="T62" s="35">
        <f t="shared" si="30"/>
        <v>13.4</v>
      </c>
      <c r="U62" s="31"/>
      <c r="V62" s="37">
        <v>15.9</v>
      </c>
      <c r="W62" s="31">
        <f t="shared" si="31"/>
        <v>12.72</v>
      </c>
      <c r="X62" s="31"/>
    </row>
    <row r="63" spans="1:25" s="23" customFormat="1" x14ac:dyDescent="0.2">
      <c r="A63" s="33">
        <v>39760</v>
      </c>
      <c r="B63" s="34">
        <v>10.99</v>
      </c>
      <c r="C63" s="35">
        <f t="shared" si="20"/>
        <v>8.7919999999999998</v>
      </c>
      <c r="D63" s="35">
        <v>11.2</v>
      </c>
      <c r="E63" s="34">
        <f t="shared" si="21"/>
        <v>8.9599999999999991</v>
      </c>
      <c r="F63" s="36"/>
      <c r="G63" s="34">
        <v>11.39</v>
      </c>
      <c r="H63" s="35">
        <f t="shared" si="29"/>
        <v>9.1120000000000001</v>
      </c>
      <c r="I63" s="36"/>
      <c r="J63" s="34">
        <v>12.44</v>
      </c>
      <c r="K63" s="35">
        <f t="shared" si="24"/>
        <v>9.952</v>
      </c>
      <c r="L63" s="36"/>
      <c r="M63" s="34">
        <v>9.69</v>
      </c>
      <c r="N63" s="35">
        <f t="shared" si="22"/>
        <v>7.7519999999999998</v>
      </c>
      <c r="O63" s="36"/>
      <c r="P63" s="36"/>
      <c r="Q63" s="36"/>
      <c r="R63" s="36"/>
      <c r="S63" s="31">
        <v>16.75</v>
      </c>
      <c r="T63" s="35">
        <f t="shared" si="30"/>
        <v>13.4</v>
      </c>
      <c r="U63" s="31"/>
      <c r="V63" s="37">
        <v>15.9</v>
      </c>
      <c r="W63" s="31">
        <f t="shared" si="31"/>
        <v>12.72</v>
      </c>
      <c r="X63" s="31"/>
    </row>
    <row r="64" spans="1:25" s="23" customFormat="1" x14ac:dyDescent="0.2">
      <c r="A64" s="33">
        <v>39759</v>
      </c>
      <c r="B64" s="34">
        <v>10.99</v>
      </c>
      <c r="C64" s="35">
        <f t="shared" si="20"/>
        <v>8.7919999999999998</v>
      </c>
      <c r="D64" s="35">
        <v>11.2</v>
      </c>
      <c r="E64" s="34">
        <f t="shared" si="21"/>
        <v>8.9599999999999991</v>
      </c>
      <c r="F64" s="36">
        <v>-20</v>
      </c>
      <c r="G64" s="34">
        <v>11.39</v>
      </c>
      <c r="H64" s="35">
        <f t="shared" ref="H64:H70" si="32">G64*0.8</f>
        <v>9.1120000000000001</v>
      </c>
      <c r="I64" s="36">
        <v>-20</v>
      </c>
      <c r="J64" s="34">
        <v>12.44</v>
      </c>
      <c r="K64" s="35">
        <f t="shared" si="24"/>
        <v>9.952</v>
      </c>
      <c r="L64" s="36">
        <v>-20</v>
      </c>
      <c r="M64" s="34">
        <v>9.69</v>
      </c>
      <c r="N64" s="35">
        <f t="shared" si="22"/>
        <v>7.7519999999999998</v>
      </c>
      <c r="O64" s="36"/>
      <c r="P64" s="36"/>
      <c r="Q64" s="36"/>
      <c r="R64" s="36"/>
      <c r="S64" s="31">
        <v>16.75</v>
      </c>
      <c r="T64" s="35">
        <f t="shared" ref="T64:T69" si="33">S64*0.8</f>
        <v>13.4</v>
      </c>
      <c r="U64" s="31">
        <v>124</v>
      </c>
      <c r="V64" s="37">
        <v>15.9</v>
      </c>
      <c r="W64" s="31">
        <f t="shared" ref="W64:W69" si="34">V64*0.8</f>
        <v>12.72</v>
      </c>
      <c r="X64" s="31">
        <v>124</v>
      </c>
    </row>
    <row r="65" spans="1:24" s="23" customFormat="1" x14ac:dyDescent="0.2">
      <c r="A65" s="33">
        <v>39758</v>
      </c>
      <c r="B65" s="34">
        <v>11.19</v>
      </c>
      <c r="C65" s="35">
        <f t="shared" si="20"/>
        <v>8.952</v>
      </c>
      <c r="D65" s="35">
        <v>11.4</v>
      </c>
      <c r="E65" s="34">
        <f t="shared" si="21"/>
        <v>9.120000000000001</v>
      </c>
      <c r="F65" s="36">
        <v>-10</v>
      </c>
      <c r="G65" s="34">
        <v>11.59</v>
      </c>
      <c r="H65" s="35">
        <f t="shared" si="32"/>
        <v>9.2720000000000002</v>
      </c>
      <c r="I65" s="36">
        <v>-10</v>
      </c>
      <c r="J65" s="34">
        <v>12.64</v>
      </c>
      <c r="K65" s="35">
        <f t="shared" si="24"/>
        <v>10.112000000000002</v>
      </c>
      <c r="L65" s="36">
        <v>-10</v>
      </c>
      <c r="M65" s="34">
        <v>9.69</v>
      </c>
      <c r="N65" s="35">
        <f t="shared" si="22"/>
        <v>7.7519999999999998</v>
      </c>
      <c r="O65" s="36"/>
      <c r="P65" s="36"/>
      <c r="Q65" s="36"/>
      <c r="R65" s="36"/>
      <c r="S65" s="31">
        <v>15.51</v>
      </c>
      <c r="T65" s="35">
        <f t="shared" si="33"/>
        <v>12.408000000000001</v>
      </c>
      <c r="U65" s="31"/>
      <c r="V65" s="31">
        <v>14.66</v>
      </c>
      <c r="W65" s="37">
        <f t="shared" si="34"/>
        <v>11.728000000000002</v>
      </c>
      <c r="X65" s="31"/>
    </row>
    <row r="66" spans="1:24" s="23" customFormat="1" x14ac:dyDescent="0.2">
      <c r="A66" s="33">
        <v>39757</v>
      </c>
      <c r="B66" s="34">
        <v>11.29</v>
      </c>
      <c r="C66" s="35">
        <f t="shared" si="20"/>
        <v>9.032</v>
      </c>
      <c r="D66" s="35">
        <v>11.5</v>
      </c>
      <c r="E66" s="34">
        <f t="shared" si="21"/>
        <v>9.2000000000000011</v>
      </c>
      <c r="F66" s="36">
        <v>20</v>
      </c>
      <c r="G66" s="34">
        <v>11.69</v>
      </c>
      <c r="H66" s="35">
        <f t="shared" si="32"/>
        <v>9.3520000000000003</v>
      </c>
      <c r="I66" s="36">
        <v>20</v>
      </c>
      <c r="J66" s="34">
        <v>12.74</v>
      </c>
      <c r="K66" s="35">
        <f t="shared" si="24"/>
        <v>10.192</v>
      </c>
      <c r="L66" s="36">
        <v>20</v>
      </c>
      <c r="M66" s="34">
        <v>9.69</v>
      </c>
      <c r="N66" s="35">
        <f t="shared" si="22"/>
        <v>7.7519999999999998</v>
      </c>
      <c r="O66" s="36"/>
      <c r="P66" s="36"/>
      <c r="Q66" s="36"/>
      <c r="R66" s="36"/>
      <c r="S66" s="31">
        <v>15.51</v>
      </c>
      <c r="T66" s="35">
        <f t="shared" si="33"/>
        <v>12.408000000000001</v>
      </c>
      <c r="U66" s="31"/>
      <c r="V66" s="31">
        <v>14.66</v>
      </c>
      <c r="W66" s="37">
        <f t="shared" si="34"/>
        <v>11.728000000000002</v>
      </c>
      <c r="X66" s="31"/>
    </row>
    <row r="67" spans="1:24" s="23" customFormat="1" x14ac:dyDescent="0.2">
      <c r="A67" s="33">
        <v>39756</v>
      </c>
      <c r="B67" s="36">
        <v>11.09</v>
      </c>
      <c r="C67" s="35">
        <f t="shared" si="20"/>
        <v>8.8719999999999999</v>
      </c>
      <c r="D67" s="35">
        <v>11.3</v>
      </c>
      <c r="E67" s="34">
        <f t="shared" si="21"/>
        <v>9.0400000000000009</v>
      </c>
      <c r="F67" s="36">
        <v>-20</v>
      </c>
      <c r="G67" s="36">
        <v>11.49</v>
      </c>
      <c r="H67" s="35">
        <f t="shared" si="32"/>
        <v>9.1920000000000002</v>
      </c>
      <c r="I67" s="36">
        <v>-20</v>
      </c>
      <c r="J67" s="36">
        <v>12.54</v>
      </c>
      <c r="K67" s="35">
        <f t="shared" si="24"/>
        <v>10.032</v>
      </c>
      <c r="L67" s="36"/>
      <c r="M67" s="36">
        <v>9.69</v>
      </c>
      <c r="N67" s="35">
        <f t="shared" si="22"/>
        <v>7.7519999999999998</v>
      </c>
      <c r="O67" s="36"/>
      <c r="P67" s="36"/>
      <c r="Q67" s="36"/>
      <c r="R67" s="36"/>
      <c r="S67" s="31">
        <v>15.51</v>
      </c>
      <c r="T67" s="35">
        <f t="shared" si="33"/>
        <v>12.408000000000001</v>
      </c>
      <c r="U67" s="31"/>
      <c r="V67" s="31">
        <v>14.66</v>
      </c>
      <c r="W67" s="37">
        <f t="shared" si="34"/>
        <v>11.728000000000002</v>
      </c>
      <c r="X67" s="31"/>
    </row>
    <row r="68" spans="1:24" s="23" customFormat="1" x14ac:dyDescent="0.2">
      <c r="A68" s="33">
        <v>39755</v>
      </c>
      <c r="B68" s="36">
        <v>11.29</v>
      </c>
      <c r="C68" s="35">
        <f t="shared" si="20"/>
        <v>9.032</v>
      </c>
      <c r="D68" s="35">
        <v>11.5</v>
      </c>
      <c r="E68" s="34">
        <f t="shared" si="21"/>
        <v>9.2000000000000011</v>
      </c>
      <c r="F68" s="36"/>
      <c r="G68" s="36">
        <v>11.69</v>
      </c>
      <c r="H68" s="35">
        <f t="shared" si="32"/>
        <v>9.3520000000000003</v>
      </c>
      <c r="I68" s="36"/>
      <c r="J68" s="36">
        <v>12.54</v>
      </c>
      <c r="K68" s="35">
        <f t="shared" si="24"/>
        <v>10.032</v>
      </c>
      <c r="L68" s="36">
        <v>10</v>
      </c>
      <c r="M68" s="36">
        <v>9.69</v>
      </c>
      <c r="N68" s="35">
        <f t="shared" si="22"/>
        <v>7.7519999999999998</v>
      </c>
      <c r="O68" s="36">
        <v>90</v>
      </c>
      <c r="P68" s="36"/>
      <c r="Q68" s="36"/>
      <c r="R68" s="36"/>
      <c r="S68" s="31">
        <v>15.51</v>
      </c>
      <c r="T68" s="35">
        <f t="shared" si="33"/>
        <v>12.408000000000001</v>
      </c>
      <c r="U68" s="31"/>
      <c r="V68" s="31">
        <v>14.66</v>
      </c>
      <c r="W68" s="37">
        <f t="shared" si="34"/>
        <v>11.728000000000002</v>
      </c>
      <c r="X68" s="31"/>
    </row>
    <row r="69" spans="1:24" s="23" customFormat="1" x14ac:dyDescent="0.2">
      <c r="A69" s="33">
        <v>39754</v>
      </c>
      <c r="B69" s="36">
        <v>11.29</v>
      </c>
      <c r="C69" s="35">
        <f t="shared" si="20"/>
        <v>9.032</v>
      </c>
      <c r="D69" s="35">
        <v>11.5</v>
      </c>
      <c r="E69" s="34">
        <f t="shared" si="21"/>
        <v>9.2000000000000011</v>
      </c>
      <c r="F69" s="36"/>
      <c r="G69" s="36">
        <v>11.69</v>
      </c>
      <c r="H69" s="35">
        <f t="shared" si="32"/>
        <v>9.3520000000000003</v>
      </c>
      <c r="I69" s="36"/>
      <c r="J69" s="36">
        <v>12.44</v>
      </c>
      <c r="K69" s="35">
        <f t="shared" si="24"/>
        <v>9.952</v>
      </c>
      <c r="L69" s="36"/>
      <c r="M69" s="36">
        <v>8.7899999999999991</v>
      </c>
      <c r="N69" s="35">
        <f t="shared" si="22"/>
        <v>7.032</v>
      </c>
      <c r="O69" s="36"/>
      <c r="P69" s="36"/>
      <c r="Q69" s="36"/>
      <c r="R69" s="36"/>
      <c r="S69" s="31">
        <v>15.51</v>
      </c>
      <c r="T69" s="35">
        <f t="shared" si="33"/>
        <v>12.408000000000001</v>
      </c>
      <c r="U69" s="31"/>
      <c r="V69" s="31">
        <v>14.66</v>
      </c>
      <c r="W69" s="37">
        <f t="shared" si="34"/>
        <v>11.728000000000002</v>
      </c>
      <c r="X69" s="31"/>
    </row>
    <row r="70" spans="1:24" s="23" customFormat="1" x14ac:dyDescent="0.2">
      <c r="A70" s="33">
        <v>39753</v>
      </c>
      <c r="B70" s="36">
        <v>11.29</v>
      </c>
      <c r="C70" s="35">
        <f t="shared" si="20"/>
        <v>9.032</v>
      </c>
      <c r="D70" s="35">
        <v>11.5</v>
      </c>
      <c r="E70" s="34">
        <f t="shared" si="21"/>
        <v>9.2000000000000011</v>
      </c>
      <c r="F70" s="36"/>
      <c r="G70" s="36">
        <v>11.69</v>
      </c>
      <c r="H70" s="35">
        <f t="shared" si="32"/>
        <v>9.3520000000000003</v>
      </c>
      <c r="I70" s="36"/>
      <c r="J70" s="36">
        <v>12.44</v>
      </c>
      <c r="K70" s="35">
        <f t="shared" si="24"/>
        <v>9.952</v>
      </c>
      <c r="L70" s="36">
        <v>10</v>
      </c>
      <c r="M70" s="36">
        <v>8.7899999999999991</v>
      </c>
      <c r="N70" s="35">
        <f t="shared" si="22"/>
        <v>7.032</v>
      </c>
      <c r="O70" s="36"/>
      <c r="P70" s="36"/>
      <c r="Q70" s="36"/>
      <c r="R70" s="36"/>
      <c r="S70" s="31">
        <v>15.51</v>
      </c>
      <c r="T70" s="35">
        <f>S70*0.8</f>
        <v>12.408000000000001</v>
      </c>
      <c r="U70" s="31"/>
      <c r="V70" s="31">
        <v>14.66</v>
      </c>
      <c r="W70" s="37">
        <f>V70*0.8</f>
        <v>11.728000000000002</v>
      </c>
      <c r="X70" s="31"/>
    </row>
    <row r="71" spans="1:24" s="23" customFormat="1" x14ac:dyDescent="0.2">
      <c r="A71" s="33"/>
      <c r="B71" s="36"/>
      <c r="C71" s="30"/>
      <c r="D71" s="35"/>
      <c r="E71" s="29"/>
      <c r="F71" s="36"/>
      <c r="G71" s="36"/>
      <c r="H71" s="30"/>
      <c r="I71" s="36"/>
      <c r="J71" s="36"/>
      <c r="K71" s="35"/>
      <c r="L71" s="36"/>
      <c r="M71" s="36"/>
      <c r="N71" s="35"/>
      <c r="O71" s="36"/>
      <c r="P71" s="36"/>
      <c r="Q71" s="36"/>
      <c r="R71" s="36"/>
      <c r="S71" s="31"/>
      <c r="T71" s="31"/>
      <c r="U71" s="31"/>
      <c r="V71" s="31"/>
      <c r="W71" s="37"/>
      <c r="X71" s="31"/>
    </row>
    <row r="72" spans="1:24" s="23" customFormat="1" x14ac:dyDescent="0.2">
      <c r="A72" s="28" t="s">
        <v>29</v>
      </c>
      <c r="B72" s="29">
        <f>AVERAGE(B73:B104)</f>
        <v>12.106129032258067</v>
      </c>
      <c r="C72" s="30">
        <f>B72*0.8</f>
        <v>9.6849032258064547</v>
      </c>
      <c r="D72" s="30">
        <f>AVERAGE(D73:D104)</f>
        <v>12.316129032258063</v>
      </c>
      <c r="E72" s="29">
        <f>D72*0.8</f>
        <v>9.8529032258064504</v>
      </c>
      <c r="F72" s="28"/>
      <c r="G72" s="29">
        <f>AVERAGE(G73:G104)</f>
        <v>12.506129032258062</v>
      </c>
      <c r="H72" s="30">
        <f>G72*0.8</f>
        <v>10.004903225806451</v>
      </c>
      <c r="I72" s="28"/>
      <c r="J72" s="29">
        <f>AVERAGE(J73:J104)</f>
        <v>13.001290322580639</v>
      </c>
      <c r="K72" s="30">
        <f>J72*0.8</f>
        <v>10.401032258064511</v>
      </c>
      <c r="L72" s="28"/>
      <c r="M72" s="29">
        <f>AVERAGE(M73:M104)</f>
        <v>8.7964516129032209</v>
      </c>
      <c r="N72" s="30">
        <f>M72*0.8</f>
        <v>7.0371612903225769</v>
      </c>
      <c r="O72" s="28"/>
      <c r="P72" s="28"/>
      <c r="Q72" s="28"/>
      <c r="R72" s="28"/>
      <c r="S72" s="31"/>
      <c r="T72" s="31"/>
      <c r="U72" s="31"/>
      <c r="V72" s="31"/>
      <c r="W72" s="31"/>
      <c r="X72" s="31"/>
    </row>
    <row r="73" spans="1:24" s="23" customFormat="1" x14ac:dyDescent="0.2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1"/>
      <c r="T73" s="31"/>
      <c r="U73" s="31"/>
      <c r="V73" s="31"/>
      <c r="W73" s="31"/>
      <c r="X73" s="31"/>
    </row>
    <row r="74" spans="1:24" s="23" customFormat="1" x14ac:dyDescent="0.2">
      <c r="A74" s="33">
        <v>39752</v>
      </c>
      <c r="B74" s="36">
        <v>11.29</v>
      </c>
      <c r="C74" s="35">
        <f t="shared" ref="C74:C81" si="35">B74*0.8</f>
        <v>9.032</v>
      </c>
      <c r="D74" s="35">
        <v>11.5</v>
      </c>
      <c r="E74" s="35">
        <f t="shared" ref="E74:E81" si="36">D74*0.8</f>
        <v>9.2000000000000011</v>
      </c>
      <c r="F74" s="36">
        <v>-30</v>
      </c>
      <c r="G74" s="36">
        <v>11.69</v>
      </c>
      <c r="H74" s="35">
        <f t="shared" ref="H74:H81" si="37">G74*0.8</f>
        <v>9.3520000000000003</v>
      </c>
      <c r="I74" s="36">
        <v>-30</v>
      </c>
      <c r="J74" s="36">
        <v>12.44</v>
      </c>
      <c r="K74" s="35">
        <f t="shared" ref="K74:K81" si="38">J74*0.8</f>
        <v>9.952</v>
      </c>
      <c r="L74" s="36">
        <v>-30</v>
      </c>
      <c r="M74" s="36">
        <v>8.7899999999999991</v>
      </c>
      <c r="N74" s="35">
        <f t="shared" ref="N74:N81" si="39">M74*0.8</f>
        <v>7.032</v>
      </c>
      <c r="O74" s="36"/>
      <c r="P74" s="36"/>
      <c r="Q74" s="36"/>
      <c r="R74" s="36"/>
      <c r="S74" s="31"/>
      <c r="T74" s="31"/>
      <c r="U74" s="31"/>
      <c r="V74" s="31"/>
      <c r="W74" s="31"/>
      <c r="X74" s="31"/>
    </row>
    <row r="75" spans="1:24" s="23" customFormat="1" x14ac:dyDescent="0.2">
      <c r="A75" s="33">
        <v>39751</v>
      </c>
      <c r="B75" s="36">
        <v>11.59</v>
      </c>
      <c r="C75" s="35">
        <f t="shared" si="35"/>
        <v>9.2720000000000002</v>
      </c>
      <c r="D75" s="35">
        <v>11.8</v>
      </c>
      <c r="E75" s="35">
        <f t="shared" si="36"/>
        <v>9.4400000000000013</v>
      </c>
      <c r="F75" s="36">
        <v>10</v>
      </c>
      <c r="G75" s="36">
        <v>11.99</v>
      </c>
      <c r="H75" s="35">
        <f t="shared" si="37"/>
        <v>9.5920000000000005</v>
      </c>
      <c r="I75" s="36">
        <v>10</v>
      </c>
      <c r="J75" s="36">
        <v>12.74</v>
      </c>
      <c r="K75" s="35">
        <f t="shared" si="38"/>
        <v>10.192</v>
      </c>
      <c r="L75" s="36"/>
      <c r="M75" s="36">
        <v>8.7899999999999991</v>
      </c>
      <c r="N75" s="35">
        <f t="shared" si="39"/>
        <v>7.032</v>
      </c>
      <c r="O75" s="36"/>
      <c r="P75" s="36"/>
      <c r="Q75" s="36"/>
      <c r="R75" s="36"/>
      <c r="S75" s="31"/>
      <c r="T75" s="31"/>
      <c r="U75" s="31"/>
      <c r="V75" s="31"/>
      <c r="W75" s="31"/>
      <c r="X75" s="31"/>
    </row>
    <row r="76" spans="1:24" s="23" customFormat="1" x14ac:dyDescent="0.2">
      <c r="A76" s="33">
        <v>39750</v>
      </c>
      <c r="B76" s="36">
        <v>11.49</v>
      </c>
      <c r="C76" s="35">
        <f t="shared" si="35"/>
        <v>9.1920000000000002</v>
      </c>
      <c r="D76" s="35">
        <v>11.7</v>
      </c>
      <c r="E76" s="35">
        <f t="shared" si="36"/>
        <v>9.36</v>
      </c>
      <c r="F76" s="36">
        <v>-10</v>
      </c>
      <c r="G76" s="36">
        <v>11.89</v>
      </c>
      <c r="H76" s="35">
        <f t="shared" si="37"/>
        <v>9.5120000000000005</v>
      </c>
      <c r="I76" s="36">
        <v>-10</v>
      </c>
      <c r="J76" s="36">
        <v>12.64</v>
      </c>
      <c r="K76" s="35">
        <f t="shared" si="38"/>
        <v>10.112000000000002</v>
      </c>
      <c r="L76" s="36"/>
      <c r="M76" s="36">
        <v>8.7899999999999991</v>
      </c>
      <c r="N76" s="35">
        <f t="shared" si="39"/>
        <v>7.032</v>
      </c>
      <c r="O76" s="36"/>
      <c r="P76" s="36"/>
      <c r="Q76" s="36"/>
      <c r="R76" s="36"/>
      <c r="S76" s="31"/>
      <c r="T76" s="31"/>
      <c r="U76" s="31"/>
      <c r="V76" s="31"/>
      <c r="W76" s="31"/>
      <c r="X76" s="31"/>
    </row>
    <row r="77" spans="1:24" s="23" customFormat="1" x14ac:dyDescent="0.2">
      <c r="A77" s="33">
        <v>39749</v>
      </c>
      <c r="B77" s="36">
        <v>11.59</v>
      </c>
      <c r="C77" s="35">
        <f t="shared" si="35"/>
        <v>9.2720000000000002</v>
      </c>
      <c r="D77" s="35">
        <v>11.8</v>
      </c>
      <c r="E77" s="35">
        <f t="shared" si="36"/>
        <v>9.4400000000000013</v>
      </c>
      <c r="F77" s="36"/>
      <c r="G77" s="36">
        <v>11.99</v>
      </c>
      <c r="H77" s="35">
        <f t="shared" si="37"/>
        <v>9.5920000000000005</v>
      </c>
      <c r="I77" s="36"/>
      <c r="J77" s="36">
        <v>12.64</v>
      </c>
      <c r="K77" s="35">
        <f t="shared" si="38"/>
        <v>10.112000000000002</v>
      </c>
      <c r="L77" s="36">
        <v>10</v>
      </c>
      <c r="M77" s="36">
        <v>8.7899999999999991</v>
      </c>
      <c r="N77" s="35">
        <f t="shared" si="39"/>
        <v>7.032</v>
      </c>
      <c r="O77" s="36"/>
      <c r="P77" s="36"/>
      <c r="Q77" s="36"/>
      <c r="R77" s="36"/>
      <c r="S77" s="31"/>
      <c r="T77" s="31"/>
      <c r="U77" s="31"/>
      <c r="V77" s="31"/>
      <c r="W77" s="31"/>
      <c r="X77" s="31"/>
    </row>
    <row r="78" spans="1:24" s="23" customFormat="1" x14ac:dyDescent="0.2">
      <c r="A78" s="33">
        <v>39748</v>
      </c>
      <c r="B78" s="36">
        <v>11.59</v>
      </c>
      <c r="C78" s="35">
        <f t="shared" si="35"/>
        <v>9.2720000000000002</v>
      </c>
      <c r="D78" s="35">
        <v>11.8</v>
      </c>
      <c r="E78" s="35">
        <f t="shared" si="36"/>
        <v>9.4400000000000013</v>
      </c>
      <c r="F78" s="36">
        <v>-10</v>
      </c>
      <c r="G78" s="36">
        <v>11.99</v>
      </c>
      <c r="H78" s="35">
        <f t="shared" si="37"/>
        <v>9.5920000000000005</v>
      </c>
      <c r="I78" s="36">
        <v>-10</v>
      </c>
      <c r="J78" s="36">
        <v>12.54</v>
      </c>
      <c r="K78" s="35">
        <f t="shared" si="38"/>
        <v>10.032</v>
      </c>
      <c r="L78" s="36">
        <v>-20</v>
      </c>
      <c r="M78" s="36">
        <v>8.7899999999999991</v>
      </c>
      <c r="N78" s="35">
        <f t="shared" si="39"/>
        <v>7.032</v>
      </c>
      <c r="O78" s="36"/>
      <c r="P78" s="36"/>
      <c r="Q78" s="36"/>
      <c r="R78" s="36"/>
      <c r="S78" s="31"/>
      <c r="T78" s="31"/>
      <c r="U78" s="31"/>
      <c r="V78" s="31"/>
      <c r="W78" s="31"/>
      <c r="X78" s="31"/>
    </row>
    <row r="79" spans="1:24" s="23" customFormat="1" x14ac:dyDescent="0.2">
      <c r="A79" s="33">
        <v>39747</v>
      </c>
      <c r="B79" s="36">
        <v>11.69</v>
      </c>
      <c r="C79" s="35">
        <f t="shared" si="35"/>
        <v>9.3520000000000003</v>
      </c>
      <c r="D79" s="35">
        <v>11.9</v>
      </c>
      <c r="E79" s="35">
        <f t="shared" si="36"/>
        <v>9.5200000000000014</v>
      </c>
      <c r="F79" s="36"/>
      <c r="G79" s="36">
        <v>12.09</v>
      </c>
      <c r="H79" s="35">
        <f t="shared" si="37"/>
        <v>9.6720000000000006</v>
      </c>
      <c r="I79" s="36"/>
      <c r="J79" s="36">
        <v>12.74</v>
      </c>
      <c r="K79" s="35">
        <f t="shared" si="38"/>
        <v>10.192</v>
      </c>
      <c r="L79" s="36"/>
      <c r="M79" s="36">
        <v>8.7899999999999991</v>
      </c>
      <c r="N79" s="35">
        <f t="shared" si="39"/>
        <v>7.032</v>
      </c>
      <c r="O79" s="36"/>
      <c r="P79" s="36"/>
      <c r="Q79" s="36"/>
      <c r="R79" s="36"/>
      <c r="S79" s="31"/>
      <c r="T79" s="31"/>
      <c r="U79" s="31"/>
      <c r="V79" s="31"/>
      <c r="W79" s="31"/>
      <c r="X79" s="31"/>
    </row>
    <row r="80" spans="1:24" s="23" customFormat="1" x14ac:dyDescent="0.2">
      <c r="A80" s="33">
        <v>39746</v>
      </c>
      <c r="B80" s="36">
        <v>11.69</v>
      </c>
      <c r="C80" s="35">
        <f t="shared" si="35"/>
        <v>9.3520000000000003</v>
      </c>
      <c r="D80" s="35">
        <v>11.9</v>
      </c>
      <c r="E80" s="35">
        <f t="shared" si="36"/>
        <v>9.5200000000000014</v>
      </c>
      <c r="F80" s="36"/>
      <c r="G80" s="36">
        <v>12.09</v>
      </c>
      <c r="H80" s="35">
        <f t="shared" si="37"/>
        <v>9.6720000000000006</v>
      </c>
      <c r="I80" s="36"/>
      <c r="J80" s="36">
        <v>12.74</v>
      </c>
      <c r="K80" s="35">
        <f t="shared" si="38"/>
        <v>10.192</v>
      </c>
      <c r="L80" s="36"/>
      <c r="M80" s="36">
        <v>8.7899999999999991</v>
      </c>
      <c r="N80" s="35">
        <f t="shared" si="39"/>
        <v>7.032</v>
      </c>
      <c r="O80" s="36"/>
      <c r="P80" s="36"/>
      <c r="Q80" s="36"/>
      <c r="R80" s="36"/>
      <c r="S80" s="31"/>
      <c r="T80" s="31"/>
      <c r="U80" s="31"/>
      <c r="V80" s="31"/>
      <c r="W80" s="31"/>
      <c r="X80" s="31"/>
    </row>
    <row r="81" spans="1:24" s="23" customFormat="1" x14ac:dyDescent="0.2">
      <c r="A81" s="33">
        <v>39745</v>
      </c>
      <c r="B81" s="36">
        <v>11.69</v>
      </c>
      <c r="C81" s="35">
        <f t="shared" si="35"/>
        <v>9.3520000000000003</v>
      </c>
      <c r="D81" s="35">
        <v>11.9</v>
      </c>
      <c r="E81" s="35">
        <f t="shared" si="36"/>
        <v>9.5200000000000014</v>
      </c>
      <c r="F81" s="36"/>
      <c r="G81" s="36">
        <v>12.09</v>
      </c>
      <c r="H81" s="35">
        <f t="shared" si="37"/>
        <v>9.6720000000000006</v>
      </c>
      <c r="I81" s="36"/>
      <c r="J81" s="36">
        <v>12.74</v>
      </c>
      <c r="K81" s="35">
        <f t="shared" si="38"/>
        <v>10.192</v>
      </c>
      <c r="L81" s="36"/>
      <c r="M81" s="36">
        <v>8.7899999999999991</v>
      </c>
      <c r="N81" s="35">
        <f t="shared" si="39"/>
        <v>7.032</v>
      </c>
      <c r="O81" s="36"/>
      <c r="P81" s="36"/>
      <c r="Q81" s="36"/>
      <c r="R81" s="36"/>
      <c r="S81" s="31"/>
      <c r="T81" s="31"/>
      <c r="U81" s="31"/>
      <c r="V81" s="31"/>
      <c r="W81" s="31"/>
      <c r="X81" s="31"/>
    </row>
    <row r="82" spans="1:24" s="23" customFormat="1" x14ac:dyDescent="0.2">
      <c r="A82" s="33">
        <v>39744</v>
      </c>
      <c r="B82" s="36">
        <v>11.69</v>
      </c>
      <c r="C82" s="35">
        <f t="shared" ref="C82:C87" si="40">B82*0.8</f>
        <v>9.3520000000000003</v>
      </c>
      <c r="D82" s="35">
        <v>11.9</v>
      </c>
      <c r="E82" s="35">
        <f t="shared" ref="E82:E87" si="41">D82*0.8</f>
        <v>9.5200000000000014</v>
      </c>
      <c r="F82" s="36">
        <v>10</v>
      </c>
      <c r="G82" s="36">
        <v>12.09</v>
      </c>
      <c r="H82" s="35">
        <f t="shared" ref="H82:H87" si="42">G82*0.8</f>
        <v>9.6720000000000006</v>
      </c>
      <c r="I82" s="36">
        <v>10</v>
      </c>
      <c r="J82" s="36">
        <v>12.74</v>
      </c>
      <c r="K82" s="35">
        <f t="shared" ref="K82:K87" si="43">J82*0.8</f>
        <v>10.192</v>
      </c>
      <c r="L82" s="36">
        <v>10</v>
      </c>
      <c r="M82" s="36">
        <v>8.7899999999999991</v>
      </c>
      <c r="N82" s="35">
        <f t="shared" ref="N82:N87" si="44">M82*0.8</f>
        <v>7.032</v>
      </c>
      <c r="O82" s="36"/>
      <c r="P82" s="36"/>
      <c r="Q82" s="36"/>
      <c r="R82" s="36"/>
      <c r="S82" s="31"/>
      <c r="T82" s="31"/>
      <c r="U82" s="31"/>
      <c r="V82" s="31"/>
      <c r="W82" s="31"/>
      <c r="X82" s="31"/>
    </row>
    <row r="83" spans="1:24" s="23" customFormat="1" x14ac:dyDescent="0.2">
      <c r="A83" s="33">
        <v>39743</v>
      </c>
      <c r="B83" s="36">
        <v>11.59</v>
      </c>
      <c r="C83" s="35">
        <f t="shared" si="40"/>
        <v>9.2720000000000002</v>
      </c>
      <c r="D83" s="35">
        <v>11.8</v>
      </c>
      <c r="E83" s="35">
        <f t="shared" si="41"/>
        <v>9.4400000000000013</v>
      </c>
      <c r="F83" s="36"/>
      <c r="G83" s="36">
        <v>11.99</v>
      </c>
      <c r="H83" s="35">
        <f t="shared" si="42"/>
        <v>9.5920000000000005</v>
      </c>
      <c r="I83" s="36"/>
      <c r="J83" s="36">
        <v>12.64</v>
      </c>
      <c r="K83" s="35">
        <f t="shared" si="43"/>
        <v>10.112000000000002</v>
      </c>
      <c r="L83" s="36">
        <v>10</v>
      </c>
      <c r="M83" s="36">
        <v>8.7899999999999991</v>
      </c>
      <c r="N83" s="35">
        <f t="shared" si="44"/>
        <v>7.032</v>
      </c>
      <c r="O83" s="36"/>
      <c r="P83" s="36"/>
      <c r="Q83" s="36"/>
      <c r="R83" s="36"/>
      <c r="S83" s="31"/>
      <c r="T83" s="31"/>
      <c r="U83" s="31"/>
      <c r="V83" s="31"/>
      <c r="W83" s="31"/>
      <c r="X83" s="31"/>
    </row>
    <row r="84" spans="1:24" s="23" customFormat="1" x14ac:dyDescent="0.2">
      <c r="A84" s="33">
        <v>39742</v>
      </c>
      <c r="B84" s="36">
        <v>11.59</v>
      </c>
      <c r="C84" s="35">
        <f t="shared" si="40"/>
        <v>9.2720000000000002</v>
      </c>
      <c r="D84" s="35">
        <v>11.8</v>
      </c>
      <c r="E84" s="35">
        <f t="shared" si="41"/>
        <v>9.4400000000000013</v>
      </c>
      <c r="F84" s="36"/>
      <c r="G84" s="36">
        <v>11.99</v>
      </c>
      <c r="H84" s="35">
        <f t="shared" si="42"/>
        <v>9.5920000000000005</v>
      </c>
      <c r="I84" s="36"/>
      <c r="J84" s="36">
        <v>12.54</v>
      </c>
      <c r="K84" s="35">
        <f t="shared" si="43"/>
        <v>10.032</v>
      </c>
      <c r="L84" s="36"/>
      <c r="M84" s="36">
        <v>8.7899999999999991</v>
      </c>
      <c r="N84" s="35">
        <f t="shared" si="44"/>
        <v>7.032</v>
      </c>
      <c r="O84" s="36"/>
      <c r="P84" s="36"/>
      <c r="Q84" s="36"/>
      <c r="R84" s="36"/>
      <c r="S84" s="31"/>
      <c r="T84" s="31"/>
      <c r="U84" s="31"/>
      <c r="V84" s="31"/>
      <c r="W84" s="31"/>
      <c r="X84" s="31"/>
    </row>
    <row r="85" spans="1:24" s="23" customFormat="1" x14ac:dyDescent="0.2">
      <c r="A85" s="33">
        <v>39741</v>
      </c>
      <c r="B85" s="36">
        <v>11.59</v>
      </c>
      <c r="C85" s="35">
        <f t="shared" si="40"/>
        <v>9.2720000000000002</v>
      </c>
      <c r="D85" s="35">
        <v>11.8</v>
      </c>
      <c r="E85" s="35">
        <f t="shared" si="41"/>
        <v>9.4400000000000013</v>
      </c>
      <c r="F85" s="36"/>
      <c r="G85" s="36">
        <v>11.99</v>
      </c>
      <c r="H85" s="35">
        <f t="shared" si="42"/>
        <v>9.5920000000000005</v>
      </c>
      <c r="I85" s="36"/>
      <c r="J85" s="36">
        <v>12.54</v>
      </c>
      <c r="K85" s="35">
        <f t="shared" si="43"/>
        <v>10.032</v>
      </c>
      <c r="L85" s="36"/>
      <c r="M85" s="36">
        <v>8.7899999999999991</v>
      </c>
      <c r="N85" s="35">
        <f t="shared" si="44"/>
        <v>7.032</v>
      </c>
      <c r="O85" s="36"/>
      <c r="P85" s="36"/>
      <c r="Q85" s="36"/>
      <c r="R85" s="36"/>
      <c r="S85" s="31"/>
      <c r="T85" s="31"/>
      <c r="U85" s="31"/>
      <c r="V85" s="31"/>
      <c r="W85" s="31"/>
      <c r="X85" s="31"/>
    </row>
    <row r="86" spans="1:24" s="23" customFormat="1" x14ac:dyDescent="0.2">
      <c r="A86" s="33">
        <v>39740</v>
      </c>
      <c r="B86" s="36">
        <v>11.59</v>
      </c>
      <c r="C86" s="35">
        <f t="shared" si="40"/>
        <v>9.2720000000000002</v>
      </c>
      <c r="D86" s="35">
        <v>11.8</v>
      </c>
      <c r="E86" s="35">
        <f t="shared" si="41"/>
        <v>9.4400000000000013</v>
      </c>
      <c r="F86" s="36"/>
      <c r="G86" s="36">
        <v>11.99</v>
      </c>
      <c r="H86" s="35">
        <f t="shared" si="42"/>
        <v>9.5920000000000005</v>
      </c>
      <c r="I86" s="36"/>
      <c r="J86" s="36">
        <v>12.54</v>
      </c>
      <c r="K86" s="35">
        <f t="shared" si="43"/>
        <v>10.032</v>
      </c>
      <c r="L86" s="36"/>
      <c r="M86" s="36">
        <v>8.7899999999999991</v>
      </c>
      <c r="N86" s="35">
        <f t="shared" si="44"/>
        <v>7.032</v>
      </c>
      <c r="O86" s="36"/>
      <c r="P86" s="36"/>
      <c r="Q86" s="36"/>
      <c r="R86" s="36"/>
      <c r="S86" s="31"/>
      <c r="T86" s="31"/>
      <c r="U86" s="31"/>
      <c r="V86" s="31"/>
      <c r="W86" s="31"/>
      <c r="X86" s="31"/>
    </row>
    <row r="87" spans="1:24" s="23" customFormat="1" x14ac:dyDescent="0.2">
      <c r="A87" s="33">
        <v>39739</v>
      </c>
      <c r="B87" s="36">
        <v>11.59</v>
      </c>
      <c r="C87" s="35">
        <f t="shared" si="40"/>
        <v>9.2720000000000002</v>
      </c>
      <c r="D87" s="35">
        <v>11.8</v>
      </c>
      <c r="E87" s="35">
        <f t="shared" si="41"/>
        <v>9.4400000000000013</v>
      </c>
      <c r="F87" s="36"/>
      <c r="G87" s="36">
        <v>11.99</v>
      </c>
      <c r="H87" s="35">
        <f t="shared" si="42"/>
        <v>9.5920000000000005</v>
      </c>
      <c r="I87" s="36"/>
      <c r="J87" s="36">
        <v>12.54</v>
      </c>
      <c r="K87" s="35">
        <f t="shared" si="43"/>
        <v>10.032</v>
      </c>
      <c r="L87" s="36"/>
      <c r="M87" s="36">
        <v>8.7899999999999991</v>
      </c>
      <c r="N87" s="35">
        <f t="shared" si="44"/>
        <v>7.032</v>
      </c>
      <c r="O87" s="36"/>
      <c r="P87" s="36"/>
      <c r="Q87" s="36"/>
      <c r="R87" s="36"/>
      <c r="S87" s="31"/>
      <c r="T87" s="31"/>
      <c r="U87" s="31"/>
      <c r="V87" s="31"/>
      <c r="W87" s="31"/>
      <c r="X87" s="31"/>
    </row>
    <row r="88" spans="1:24" s="23" customFormat="1" x14ac:dyDescent="0.2">
      <c r="A88" s="33">
        <v>39738</v>
      </c>
      <c r="B88" s="36">
        <v>11.59</v>
      </c>
      <c r="C88" s="35">
        <f t="shared" ref="C88:C95" si="45">B88*0.8</f>
        <v>9.2720000000000002</v>
      </c>
      <c r="D88" s="35">
        <v>11.8</v>
      </c>
      <c r="E88" s="35">
        <f t="shared" ref="E88:E95" si="46">D88*0.8</f>
        <v>9.4400000000000013</v>
      </c>
      <c r="F88" s="36">
        <v>-20</v>
      </c>
      <c r="G88" s="36">
        <v>11.99</v>
      </c>
      <c r="H88" s="35">
        <f t="shared" ref="H88:H95" si="47">G88*0.8</f>
        <v>9.5920000000000005</v>
      </c>
      <c r="I88" s="36">
        <v>-20</v>
      </c>
      <c r="J88" s="36">
        <v>12.54</v>
      </c>
      <c r="K88" s="35">
        <f t="shared" ref="K88:K95" si="48">J88*0.8</f>
        <v>10.032</v>
      </c>
      <c r="L88" s="36">
        <v>-10</v>
      </c>
      <c r="M88" s="36">
        <v>8.7899999999999991</v>
      </c>
      <c r="N88" s="35">
        <f t="shared" ref="N88:N95" si="49">M88*0.8</f>
        <v>7.032</v>
      </c>
      <c r="O88" s="36"/>
      <c r="P88" s="36"/>
      <c r="Q88" s="36"/>
      <c r="R88" s="36"/>
      <c r="S88" s="31"/>
      <c r="T88" s="31"/>
      <c r="U88" s="31"/>
      <c r="V88" s="31"/>
      <c r="W88" s="31"/>
      <c r="X88" s="31"/>
    </row>
    <row r="89" spans="1:24" s="23" customFormat="1" x14ac:dyDescent="0.2">
      <c r="A89" s="33">
        <v>39737</v>
      </c>
      <c r="B89" s="36">
        <v>11.79</v>
      </c>
      <c r="C89" s="35">
        <f t="shared" si="45"/>
        <v>9.4320000000000004</v>
      </c>
      <c r="D89" s="35">
        <v>12</v>
      </c>
      <c r="E89" s="35">
        <f t="shared" si="46"/>
        <v>9.6000000000000014</v>
      </c>
      <c r="F89" s="36">
        <v>-20</v>
      </c>
      <c r="G89" s="36">
        <v>12.19</v>
      </c>
      <c r="H89" s="35">
        <f t="shared" si="47"/>
        <v>9.7520000000000007</v>
      </c>
      <c r="I89" s="36">
        <v>-20</v>
      </c>
      <c r="J89" s="36">
        <v>12.64</v>
      </c>
      <c r="K89" s="35">
        <f t="shared" si="48"/>
        <v>10.112000000000002</v>
      </c>
      <c r="L89" s="36">
        <v>-20</v>
      </c>
      <c r="M89" s="36">
        <v>8.7899999999999991</v>
      </c>
      <c r="N89" s="35">
        <f t="shared" si="49"/>
        <v>7.032</v>
      </c>
      <c r="O89" s="36"/>
      <c r="P89" s="36"/>
      <c r="Q89" s="36"/>
      <c r="R89" s="36"/>
      <c r="S89" s="31"/>
      <c r="T89" s="31"/>
      <c r="U89" s="31"/>
      <c r="V89" s="31"/>
      <c r="W89" s="31"/>
      <c r="X89" s="31"/>
    </row>
    <row r="90" spans="1:24" s="23" customFormat="1" x14ac:dyDescent="0.2">
      <c r="A90" s="33">
        <v>39736</v>
      </c>
      <c r="B90" s="36">
        <v>11.99</v>
      </c>
      <c r="C90" s="35">
        <f t="shared" si="45"/>
        <v>9.5920000000000005</v>
      </c>
      <c r="D90" s="35">
        <v>12.2</v>
      </c>
      <c r="E90" s="35">
        <f t="shared" si="46"/>
        <v>9.76</v>
      </c>
      <c r="F90" s="36"/>
      <c r="G90" s="36">
        <v>12.39</v>
      </c>
      <c r="H90" s="35">
        <f t="shared" si="47"/>
        <v>9.9120000000000008</v>
      </c>
      <c r="I90" s="36"/>
      <c r="J90" s="36">
        <v>12.84</v>
      </c>
      <c r="K90" s="35">
        <f t="shared" si="48"/>
        <v>10.272</v>
      </c>
      <c r="L90" s="36"/>
      <c r="M90" s="36">
        <v>8.7899999999999991</v>
      </c>
      <c r="N90" s="35">
        <f t="shared" si="49"/>
        <v>7.032</v>
      </c>
      <c r="O90" s="36"/>
      <c r="P90" s="36"/>
      <c r="Q90" s="36"/>
      <c r="R90" s="36"/>
      <c r="S90" s="31"/>
      <c r="T90" s="31"/>
      <c r="U90" s="31"/>
      <c r="V90" s="31"/>
      <c r="W90" s="31"/>
      <c r="X90" s="31"/>
    </row>
    <row r="91" spans="1:24" s="23" customFormat="1" x14ac:dyDescent="0.2">
      <c r="A91" s="33">
        <v>39735</v>
      </c>
      <c r="B91" s="36">
        <v>11.99</v>
      </c>
      <c r="C91" s="35">
        <f t="shared" si="45"/>
        <v>9.5920000000000005</v>
      </c>
      <c r="D91" s="34">
        <v>12.2</v>
      </c>
      <c r="E91" s="35">
        <f t="shared" si="46"/>
        <v>9.76</v>
      </c>
      <c r="F91" s="36">
        <v>-20</v>
      </c>
      <c r="G91" s="36">
        <v>12.39</v>
      </c>
      <c r="H91" s="35">
        <f t="shared" si="47"/>
        <v>9.9120000000000008</v>
      </c>
      <c r="I91" s="36">
        <v>-20</v>
      </c>
      <c r="J91" s="36">
        <v>12.84</v>
      </c>
      <c r="K91" s="35">
        <f t="shared" si="48"/>
        <v>10.272</v>
      </c>
      <c r="L91" s="36"/>
      <c r="M91" s="36">
        <v>8.7899999999999991</v>
      </c>
      <c r="N91" s="35">
        <f t="shared" si="49"/>
        <v>7.032</v>
      </c>
      <c r="O91" s="36"/>
      <c r="P91" s="36"/>
      <c r="Q91" s="36"/>
      <c r="R91" s="36"/>
      <c r="S91" s="31"/>
      <c r="T91" s="31"/>
      <c r="U91" s="31"/>
      <c r="V91" s="31"/>
      <c r="W91" s="31"/>
      <c r="X91" s="31"/>
    </row>
    <row r="92" spans="1:24" s="23" customFormat="1" x14ac:dyDescent="0.2">
      <c r="A92" s="33">
        <v>39734</v>
      </c>
      <c r="B92" s="36">
        <v>12.19</v>
      </c>
      <c r="C92" s="35">
        <f t="shared" si="45"/>
        <v>9.7520000000000007</v>
      </c>
      <c r="D92" s="35">
        <v>12.4</v>
      </c>
      <c r="E92" s="35">
        <f t="shared" si="46"/>
        <v>9.9200000000000017</v>
      </c>
      <c r="F92" s="36">
        <v>-30</v>
      </c>
      <c r="G92" s="36">
        <v>12.59</v>
      </c>
      <c r="H92" s="35">
        <f t="shared" si="47"/>
        <v>10.072000000000001</v>
      </c>
      <c r="I92" s="36">
        <v>-30</v>
      </c>
      <c r="J92" s="36">
        <v>12.84</v>
      </c>
      <c r="K92" s="35">
        <f t="shared" si="48"/>
        <v>10.272</v>
      </c>
      <c r="L92" s="36">
        <v>-30</v>
      </c>
      <c r="M92" s="36">
        <v>8.7899999999999991</v>
      </c>
      <c r="N92" s="35">
        <f t="shared" si="49"/>
        <v>7.032</v>
      </c>
      <c r="O92" s="36"/>
      <c r="P92" s="36"/>
      <c r="Q92" s="36"/>
      <c r="R92" s="36"/>
      <c r="S92" s="31"/>
      <c r="T92" s="31"/>
      <c r="U92" s="31"/>
      <c r="V92" s="31"/>
      <c r="W92" s="31"/>
      <c r="X92" s="31"/>
    </row>
    <row r="93" spans="1:24" s="23" customFormat="1" x14ac:dyDescent="0.2">
      <c r="A93" s="33">
        <v>39733</v>
      </c>
      <c r="B93" s="36">
        <v>12.49</v>
      </c>
      <c r="C93" s="35">
        <f t="shared" si="45"/>
        <v>9.9920000000000009</v>
      </c>
      <c r="D93" s="35">
        <v>12.7</v>
      </c>
      <c r="E93" s="35">
        <f t="shared" si="46"/>
        <v>10.16</v>
      </c>
      <c r="F93" s="36"/>
      <c r="G93" s="36">
        <v>12.89</v>
      </c>
      <c r="H93" s="35">
        <f t="shared" si="47"/>
        <v>10.312000000000001</v>
      </c>
      <c r="I93" s="36"/>
      <c r="J93" s="36">
        <v>13.14</v>
      </c>
      <c r="K93" s="35">
        <f t="shared" si="48"/>
        <v>10.512</v>
      </c>
      <c r="L93" s="36"/>
      <c r="M93" s="36">
        <v>8.7899999999999991</v>
      </c>
      <c r="N93" s="35">
        <f t="shared" si="49"/>
        <v>7.032</v>
      </c>
      <c r="O93" s="36"/>
      <c r="P93" s="36"/>
      <c r="Q93" s="36"/>
      <c r="R93" s="36"/>
      <c r="S93" s="31"/>
      <c r="T93" s="31"/>
      <c r="U93" s="31"/>
      <c r="V93" s="31"/>
      <c r="W93" s="31"/>
      <c r="X93" s="31"/>
    </row>
    <row r="94" spans="1:24" s="23" customFormat="1" x14ac:dyDescent="0.2">
      <c r="A94" s="33">
        <v>39732</v>
      </c>
      <c r="B94" s="36">
        <v>12.49</v>
      </c>
      <c r="C94" s="35">
        <f t="shared" si="45"/>
        <v>9.9920000000000009</v>
      </c>
      <c r="D94" s="35">
        <v>12.7</v>
      </c>
      <c r="E94" s="35">
        <f t="shared" si="46"/>
        <v>10.16</v>
      </c>
      <c r="F94" s="36"/>
      <c r="G94" s="36">
        <v>12.89</v>
      </c>
      <c r="H94" s="35">
        <f t="shared" si="47"/>
        <v>10.312000000000001</v>
      </c>
      <c r="I94" s="36"/>
      <c r="J94" s="36">
        <v>13.14</v>
      </c>
      <c r="K94" s="35">
        <f t="shared" si="48"/>
        <v>10.512</v>
      </c>
      <c r="L94" s="36"/>
      <c r="M94" s="36">
        <v>8.7899999999999991</v>
      </c>
      <c r="N94" s="35">
        <f t="shared" si="49"/>
        <v>7.032</v>
      </c>
      <c r="O94" s="36"/>
      <c r="P94" s="36"/>
      <c r="Q94" s="36"/>
      <c r="R94" s="36"/>
      <c r="S94" s="31"/>
      <c r="T94" s="31"/>
      <c r="U94" s="31"/>
      <c r="V94" s="31"/>
      <c r="W94" s="31"/>
      <c r="X94" s="31"/>
    </row>
    <row r="95" spans="1:24" s="23" customFormat="1" x14ac:dyDescent="0.2">
      <c r="A95" s="33">
        <v>39731</v>
      </c>
      <c r="B95" s="36">
        <v>12.49</v>
      </c>
      <c r="C95" s="35">
        <f t="shared" si="45"/>
        <v>9.9920000000000009</v>
      </c>
      <c r="D95" s="35">
        <v>12.7</v>
      </c>
      <c r="E95" s="35">
        <f t="shared" si="46"/>
        <v>10.16</v>
      </c>
      <c r="F95" s="36"/>
      <c r="G95" s="36">
        <v>12.89</v>
      </c>
      <c r="H95" s="35">
        <f t="shared" si="47"/>
        <v>10.312000000000001</v>
      </c>
      <c r="I95" s="36"/>
      <c r="J95" s="36">
        <v>13.14</v>
      </c>
      <c r="K95" s="35">
        <f t="shared" si="48"/>
        <v>10.512</v>
      </c>
      <c r="L95" s="36"/>
      <c r="M95" s="36">
        <v>8.7899999999999991</v>
      </c>
      <c r="N95" s="35">
        <f t="shared" si="49"/>
        <v>7.032</v>
      </c>
      <c r="O95" s="36"/>
      <c r="P95" s="36"/>
      <c r="Q95" s="36"/>
      <c r="R95" s="36"/>
      <c r="S95" s="31"/>
      <c r="T95" s="31"/>
      <c r="U95" s="31"/>
      <c r="V95" s="31"/>
      <c r="W95" s="31"/>
      <c r="X95" s="31"/>
    </row>
    <row r="96" spans="1:24" s="23" customFormat="1" x14ac:dyDescent="0.2">
      <c r="A96" s="33">
        <v>39730</v>
      </c>
      <c r="B96" s="36">
        <v>12.49</v>
      </c>
      <c r="C96" s="35">
        <f t="shared" ref="C96:C104" si="50">B96*0.8</f>
        <v>9.9920000000000009</v>
      </c>
      <c r="D96" s="35">
        <v>12.7</v>
      </c>
      <c r="E96" s="35">
        <f t="shared" ref="E96:E104" si="51">D96*0.8</f>
        <v>10.16</v>
      </c>
      <c r="F96" s="36">
        <v>-20</v>
      </c>
      <c r="G96" s="36">
        <v>12.89</v>
      </c>
      <c r="H96" s="35">
        <f t="shared" ref="H96:H104" si="52">G96*0.8</f>
        <v>10.312000000000001</v>
      </c>
      <c r="I96" s="36">
        <v>-20</v>
      </c>
      <c r="J96" s="36">
        <v>13.14</v>
      </c>
      <c r="K96" s="35">
        <f t="shared" ref="K96:K104" si="53">J96*0.8</f>
        <v>10.512</v>
      </c>
      <c r="L96" s="36">
        <v>-30</v>
      </c>
      <c r="M96" s="36">
        <v>8.7899999999999991</v>
      </c>
      <c r="N96" s="35">
        <f t="shared" ref="N96:N104" si="54">M96*0.8</f>
        <v>7.032</v>
      </c>
      <c r="O96" s="36"/>
      <c r="P96" s="36"/>
      <c r="Q96" s="36"/>
      <c r="R96" s="36"/>
      <c r="S96" s="31"/>
      <c r="T96" s="31"/>
      <c r="U96" s="31"/>
      <c r="V96" s="31"/>
      <c r="W96" s="31"/>
      <c r="X96" s="31"/>
    </row>
    <row r="97" spans="1:24" s="23" customFormat="1" x14ac:dyDescent="0.2">
      <c r="A97" s="33">
        <v>39729</v>
      </c>
      <c r="B97" s="36">
        <v>12.69</v>
      </c>
      <c r="C97" s="35">
        <f t="shared" si="50"/>
        <v>10.152000000000001</v>
      </c>
      <c r="D97" s="35">
        <v>12.9</v>
      </c>
      <c r="E97" s="35">
        <f t="shared" si="51"/>
        <v>10.32</v>
      </c>
      <c r="F97" s="36">
        <v>-20</v>
      </c>
      <c r="G97" s="36">
        <v>13.09</v>
      </c>
      <c r="H97" s="35">
        <f t="shared" si="52"/>
        <v>10.472000000000001</v>
      </c>
      <c r="I97" s="36">
        <v>-20</v>
      </c>
      <c r="J97" s="36">
        <v>13.44</v>
      </c>
      <c r="K97" s="35">
        <f t="shared" si="53"/>
        <v>10.752000000000001</v>
      </c>
      <c r="L97" s="36">
        <v>-20</v>
      </c>
      <c r="M97" s="36">
        <v>8.7899999999999991</v>
      </c>
      <c r="N97" s="35">
        <f t="shared" si="54"/>
        <v>7.032</v>
      </c>
      <c r="O97" s="36"/>
      <c r="P97" s="36"/>
      <c r="Q97" s="36"/>
      <c r="R97" s="36"/>
      <c r="S97" s="31"/>
      <c r="T97" s="31"/>
      <c r="U97" s="31"/>
      <c r="V97" s="31"/>
      <c r="W97" s="31"/>
      <c r="X97" s="31"/>
    </row>
    <row r="98" spans="1:24" s="23" customFormat="1" x14ac:dyDescent="0.2">
      <c r="A98" s="33">
        <v>39728</v>
      </c>
      <c r="B98" s="36">
        <v>12.89</v>
      </c>
      <c r="C98" s="35">
        <f t="shared" si="50"/>
        <v>10.312000000000001</v>
      </c>
      <c r="D98" s="35">
        <v>13.1</v>
      </c>
      <c r="E98" s="35">
        <f t="shared" si="51"/>
        <v>10.48</v>
      </c>
      <c r="F98" s="36">
        <v>-10</v>
      </c>
      <c r="G98" s="36">
        <v>13.29</v>
      </c>
      <c r="H98" s="35">
        <f t="shared" si="52"/>
        <v>10.632</v>
      </c>
      <c r="I98" s="36">
        <v>-10</v>
      </c>
      <c r="J98" s="36">
        <v>13.64</v>
      </c>
      <c r="K98" s="35">
        <f t="shared" si="53"/>
        <v>10.912000000000001</v>
      </c>
      <c r="L98" s="36">
        <v>-10</v>
      </c>
      <c r="M98" s="36">
        <v>8.7899999999999991</v>
      </c>
      <c r="N98" s="35">
        <f t="shared" si="54"/>
        <v>7.032</v>
      </c>
      <c r="O98" s="36"/>
      <c r="P98" s="36"/>
      <c r="Q98" s="36"/>
      <c r="R98" s="36"/>
      <c r="S98" s="31"/>
      <c r="T98" s="31"/>
      <c r="U98" s="31"/>
      <c r="V98" s="31"/>
      <c r="W98" s="31"/>
      <c r="X98" s="31"/>
    </row>
    <row r="99" spans="1:24" s="23" customFormat="1" x14ac:dyDescent="0.2">
      <c r="A99" s="33">
        <v>39727</v>
      </c>
      <c r="B99" s="36">
        <v>12.99</v>
      </c>
      <c r="C99" s="35">
        <f t="shared" si="50"/>
        <v>10.392000000000001</v>
      </c>
      <c r="D99" s="34">
        <v>13.2</v>
      </c>
      <c r="E99" s="35">
        <f t="shared" si="51"/>
        <v>10.56</v>
      </c>
      <c r="F99" s="36"/>
      <c r="G99" s="36">
        <v>13.39</v>
      </c>
      <c r="H99" s="35">
        <f t="shared" si="52"/>
        <v>10.712000000000002</v>
      </c>
      <c r="I99" s="36"/>
      <c r="J99" s="36">
        <v>13.74</v>
      </c>
      <c r="K99" s="35">
        <f t="shared" si="53"/>
        <v>10.992000000000001</v>
      </c>
      <c r="L99" s="36">
        <v>-10</v>
      </c>
      <c r="M99" s="36">
        <v>8.7899999999999991</v>
      </c>
      <c r="N99" s="35">
        <f t="shared" si="54"/>
        <v>7.032</v>
      </c>
      <c r="O99" s="36"/>
      <c r="P99" s="36"/>
      <c r="Q99" s="36"/>
      <c r="R99" s="36"/>
      <c r="S99" s="31"/>
      <c r="T99" s="31"/>
      <c r="U99" s="31"/>
      <c r="V99" s="31"/>
      <c r="W99" s="31"/>
      <c r="X99" s="31"/>
    </row>
    <row r="100" spans="1:24" s="23" customFormat="1" x14ac:dyDescent="0.2">
      <c r="A100" s="33">
        <v>39726</v>
      </c>
      <c r="B100" s="36">
        <v>12.99</v>
      </c>
      <c r="C100" s="35">
        <f t="shared" si="50"/>
        <v>10.392000000000001</v>
      </c>
      <c r="D100" s="34">
        <v>13.2</v>
      </c>
      <c r="E100" s="35">
        <f t="shared" si="51"/>
        <v>10.56</v>
      </c>
      <c r="F100" s="36"/>
      <c r="G100" s="36">
        <v>13.39</v>
      </c>
      <c r="H100" s="35">
        <f t="shared" si="52"/>
        <v>10.712000000000002</v>
      </c>
      <c r="I100" s="36"/>
      <c r="J100" s="36">
        <v>13.84</v>
      </c>
      <c r="K100" s="35">
        <f t="shared" si="53"/>
        <v>11.072000000000001</v>
      </c>
      <c r="L100" s="36"/>
      <c r="M100" s="36">
        <v>8.7899999999999991</v>
      </c>
      <c r="N100" s="35">
        <f t="shared" si="54"/>
        <v>7.032</v>
      </c>
      <c r="O100" s="36"/>
      <c r="P100" s="36"/>
      <c r="Q100" s="36"/>
      <c r="R100" s="36"/>
      <c r="S100" s="31"/>
      <c r="T100" s="31"/>
      <c r="U100" s="31"/>
      <c r="V100" s="31"/>
      <c r="W100" s="31"/>
      <c r="X100" s="31"/>
    </row>
    <row r="101" spans="1:24" s="23" customFormat="1" x14ac:dyDescent="0.2">
      <c r="A101" s="33">
        <v>39725</v>
      </c>
      <c r="B101" s="36">
        <v>12.99</v>
      </c>
      <c r="C101" s="35">
        <f t="shared" si="50"/>
        <v>10.392000000000001</v>
      </c>
      <c r="D101" s="34">
        <v>13.2</v>
      </c>
      <c r="E101" s="35">
        <f t="shared" si="51"/>
        <v>10.56</v>
      </c>
      <c r="F101" s="36"/>
      <c r="G101" s="36">
        <v>13.39</v>
      </c>
      <c r="H101" s="35">
        <f t="shared" si="52"/>
        <v>10.712000000000002</v>
      </c>
      <c r="I101" s="36"/>
      <c r="J101" s="36">
        <v>13.84</v>
      </c>
      <c r="K101" s="35">
        <f t="shared" si="53"/>
        <v>11.072000000000001</v>
      </c>
      <c r="L101" s="36"/>
      <c r="M101" s="36">
        <v>8.7899999999999991</v>
      </c>
      <c r="N101" s="35">
        <f t="shared" si="54"/>
        <v>7.032</v>
      </c>
      <c r="O101" s="36"/>
      <c r="P101" s="36"/>
      <c r="Q101" s="36"/>
      <c r="R101" s="36"/>
      <c r="S101" s="31"/>
      <c r="T101" s="31"/>
      <c r="U101" s="31"/>
      <c r="V101" s="31"/>
      <c r="W101" s="31"/>
      <c r="X101" s="31"/>
    </row>
    <row r="102" spans="1:24" s="23" customFormat="1" x14ac:dyDescent="0.2">
      <c r="A102" s="33">
        <v>39724</v>
      </c>
      <c r="B102" s="36">
        <v>12.99</v>
      </c>
      <c r="C102" s="35">
        <f t="shared" si="50"/>
        <v>10.392000000000001</v>
      </c>
      <c r="D102" s="35">
        <v>13.2</v>
      </c>
      <c r="E102" s="35">
        <f t="shared" si="51"/>
        <v>10.56</v>
      </c>
      <c r="F102" s="36"/>
      <c r="G102" s="36">
        <v>13.39</v>
      </c>
      <c r="H102" s="35">
        <f t="shared" si="52"/>
        <v>10.712000000000002</v>
      </c>
      <c r="I102" s="36"/>
      <c r="J102" s="36">
        <v>13.84</v>
      </c>
      <c r="K102" s="35">
        <f t="shared" si="53"/>
        <v>11.072000000000001</v>
      </c>
      <c r="L102" s="36"/>
      <c r="M102" s="36">
        <v>8.7899999999999991</v>
      </c>
      <c r="N102" s="35">
        <f t="shared" si="54"/>
        <v>7.032</v>
      </c>
      <c r="O102" s="36">
        <v>-10</v>
      </c>
      <c r="P102" s="36"/>
      <c r="Q102" s="36"/>
      <c r="R102" s="36"/>
      <c r="S102" s="31"/>
      <c r="T102" s="31"/>
      <c r="U102" s="31"/>
      <c r="V102" s="31"/>
      <c r="W102" s="31"/>
      <c r="X102" s="31"/>
    </row>
    <row r="103" spans="1:24" s="23" customFormat="1" x14ac:dyDescent="0.2">
      <c r="A103" s="33">
        <v>39723</v>
      </c>
      <c r="B103" s="36">
        <v>12.99</v>
      </c>
      <c r="C103" s="35">
        <f t="shared" si="50"/>
        <v>10.392000000000001</v>
      </c>
      <c r="D103" s="35">
        <v>13.2</v>
      </c>
      <c r="E103" s="35">
        <f t="shared" si="51"/>
        <v>10.56</v>
      </c>
      <c r="F103" s="36"/>
      <c r="G103" s="36">
        <v>13.39</v>
      </c>
      <c r="H103" s="35">
        <f t="shared" si="52"/>
        <v>10.712000000000002</v>
      </c>
      <c r="I103" s="36"/>
      <c r="J103" s="36">
        <v>13.84</v>
      </c>
      <c r="K103" s="35">
        <f t="shared" si="53"/>
        <v>11.072000000000001</v>
      </c>
      <c r="L103" s="36"/>
      <c r="M103" s="36">
        <v>8.89</v>
      </c>
      <c r="N103" s="35">
        <f t="shared" si="54"/>
        <v>7.112000000000001</v>
      </c>
      <c r="O103" s="36"/>
      <c r="P103" s="36"/>
      <c r="Q103" s="36"/>
      <c r="R103" s="36"/>
      <c r="S103" s="31"/>
      <c r="T103" s="31"/>
      <c r="U103" s="31"/>
      <c r="V103" s="31"/>
      <c r="W103" s="31"/>
      <c r="X103" s="31"/>
    </row>
    <row r="104" spans="1:24" s="23" customFormat="1" x14ac:dyDescent="0.2">
      <c r="A104" s="33">
        <v>39722</v>
      </c>
      <c r="B104" s="36">
        <v>12.99</v>
      </c>
      <c r="C104" s="35">
        <f t="shared" si="50"/>
        <v>10.392000000000001</v>
      </c>
      <c r="D104" s="35">
        <v>13.2</v>
      </c>
      <c r="E104" s="35">
        <f t="shared" si="51"/>
        <v>10.56</v>
      </c>
      <c r="F104" s="36">
        <v>-10</v>
      </c>
      <c r="G104" s="36">
        <v>13.39</v>
      </c>
      <c r="H104" s="35">
        <f t="shared" si="52"/>
        <v>10.712000000000002</v>
      </c>
      <c r="I104" s="36">
        <v>-10</v>
      </c>
      <c r="J104" s="36">
        <v>13.84</v>
      </c>
      <c r="K104" s="35">
        <f t="shared" si="53"/>
        <v>11.072000000000001</v>
      </c>
      <c r="L104" s="36"/>
      <c r="M104" s="36">
        <v>8.89</v>
      </c>
      <c r="N104" s="35">
        <f t="shared" si="54"/>
        <v>7.112000000000001</v>
      </c>
      <c r="O104" s="36"/>
      <c r="P104" s="36"/>
      <c r="Q104" s="36"/>
      <c r="R104" s="36"/>
      <c r="S104" s="31"/>
      <c r="T104" s="31"/>
      <c r="U104" s="31"/>
      <c r="V104" s="31"/>
      <c r="W104" s="31"/>
      <c r="X104" s="31"/>
    </row>
    <row r="105" spans="1:24" s="23" customFormat="1" x14ac:dyDescent="0.2">
      <c r="A105" s="36"/>
      <c r="B105" s="36"/>
      <c r="C105" s="30"/>
      <c r="D105" s="36"/>
      <c r="E105" s="30"/>
      <c r="F105" s="36"/>
      <c r="G105" s="36"/>
      <c r="H105" s="35"/>
      <c r="I105" s="36"/>
      <c r="J105" s="36"/>
      <c r="K105" s="30"/>
      <c r="L105" s="36"/>
      <c r="M105" s="36"/>
      <c r="N105" s="30"/>
      <c r="O105" s="36"/>
      <c r="P105" s="36"/>
      <c r="Q105" s="36"/>
      <c r="R105" s="36"/>
      <c r="S105" s="31"/>
      <c r="T105" s="31"/>
      <c r="U105" s="31"/>
      <c r="V105" s="31"/>
      <c r="W105" s="31"/>
      <c r="X105" s="31"/>
    </row>
    <row r="106" spans="1:24" s="23" customFormat="1" x14ac:dyDescent="0.2">
      <c r="A106" s="28" t="s">
        <v>30</v>
      </c>
      <c r="B106" s="30">
        <f>AVERAGE(B107:B137)</f>
        <v>13.300000000000002</v>
      </c>
      <c r="C106" s="30">
        <f>B106*0.8</f>
        <v>10.640000000000002</v>
      </c>
      <c r="D106" s="30">
        <f>AVERAGE(D107:D137)</f>
        <v>13.51</v>
      </c>
      <c r="E106" s="30">
        <f>D106*0.8</f>
        <v>10.808</v>
      </c>
      <c r="F106" s="30"/>
      <c r="G106" s="30">
        <f>AVERAGE(G107:G137)</f>
        <v>13.699999999999996</v>
      </c>
      <c r="H106" s="30">
        <f>G106*0.8</f>
        <v>10.959999999999997</v>
      </c>
      <c r="I106" s="30"/>
      <c r="J106" s="30">
        <f>AVERAGE(J107:J137)</f>
        <v>13.85333333333333</v>
      </c>
      <c r="K106" s="30">
        <f>J106*0.8</f>
        <v>11.082666666666665</v>
      </c>
      <c r="L106" s="30"/>
      <c r="M106" s="30">
        <f>AVERAGE(M107:M137)</f>
        <v>8.8799999999999937</v>
      </c>
      <c r="N106" s="30">
        <f>M106*0.8</f>
        <v>7.1039999999999957</v>
      </c>
      <c r="O106" s="28"/>
      <c r="P106" s="28"/>
      <c r="Q106" s="28"/>
      <c r="R106" s="28"/>
      <c r="S106" s="31"/>
      <c r="T106" s="31"/>
      <c r="U106" s="31"/>
      <c r="V106" s="31"/>
      <c r="W106" s="31"/>
      <c r="X106" s="31"/>
    </row>
    <row r="107" spans="1:24" s="23" customFormat="1" x14ac:dyDescent="0.2">
      <c r="A107" s="33"/>
      <c r="B107" s="36"/>
      <c r="C107" s="35"/>
      <c r="D107" s="34"/>
      <c r="E107" s="35"/>
      <c r="F107" s="36"/>
      <c r="G107" s="34"/>
      <c r="H107" s="35"/>
      <c r="I107" s="36"/>
      <c r="J107" s="36"/>
      <c r="K107" s="35"/>
      <c r="L107" s="36"/>
      <c r="M107" s="36"/>
      <c r="N107" s="35"/>
      <c r="O107" s="36"/>
      <c r="P107" s="36"/>
      <c r="Q107" s="36"/>
      <c r="R107" s="36"/>
      <c r="S107" s="31"/>
      <c r="T107" s="31"/>
      <c r="U107" s="31"/>
      <c r="V107" s="31"/>
      <c r="W107" s="31"/>
      <c r="X107" s="31"/>
    </row>
    <row r="108" spans="1:24" s="23" customFormat="1" x14ac:dyDescent="0.2">
      <c r="A108" s="33">
        <v>39721</v>
      </c>
      <c r="B108" s="36">
        <v>13.09</v>
      </c>
      <c r="C108" s="35">
        <f>B108*0.8</f>
        <v>10.472000000000001</v>
      </c>
      <c r="D108" s="34">
        <v>13.3</v>
      </c>
      <c r="E108" s="35">
        <f>D108*0.8</f>
        <v>10.64</v>
      </c>
      <c r="F108" s="36">
        <v>-10</v>
      </c>
      <c r="G108" s="34">
        <v>13.49</v>
      </c>
      <c r="H108" s="35">
        <f>G108*0.8</f>
        <v>10.792000000000002</v>
      </c>
      <c r="I108" s="36">
        <v>-10</v>
      </c>
      <c r="J108" s="36">
        <v>13.84</v>
      </c>
      <c r="K108" s="35">
        <f>J108*0.8</f>
        <v>11.072000000000001</v>
      </c>
      <c r="L108" s="36">
        <v>-10</v>
      </c>
      <c r="M108" s="36">
        <v>8.89</v>
      </c>
      <c r="N108" s="35">
        <f>M108*0.8</f>
        <v>7.112000000000001</v>
      </c>
      <c r="O108" s="36"/>
      <c r="P108" s="36"/>
      <c r="Q108" s="36"/>
      <c r="R108" s="36"/>
      <c r="S108" s="31"/>
      <c r="T108" s="31"/>
      <c r="U108" s="31"/>
      <c r="V108" s="31"/>
      <c r="W108" s="31"/>
      <c r="X108" s="31"/>
    </row>
    <row r="109" spans="1:24" s="23" customFormat="1" x14ac:dyDescent="0.2">
      <c r="A109" s="33">
        <v>39720</v>
      </c>
      <c r="B109" s="36">
        <v>13.19</v>
      </c>
      <c r="C109" s="35">
        <f>B109*0.8</f>
        <v>10.552</v>
      </c>
      <c r="D109" s="34">
        <v>13.4</v>
      </c>
      <c r="E109" s="35">
        <f>D109*0.8</f>
        <v>10.72</v>
      </c>
      <c r="F109" s="36">
        <v>10</v>
      </c>
      <c r="G109" s="34">
        <v>13.59</v>
      </c>
      <c r="H109" s="35">
        <f>G109*0.8</f>
        <v>10.872</v>
      </c>
      <c r="I109" s="36">
        <v>10</v>
      </c>
      <c r="J109" s="36">
        <v>13.94</v>
      </c>
      <c r="K109" s="35">
        <f>J109*0.8</f>
        <v>11.152000000000001</v>
      </c>
      <c r="L109" s="36"/>
      <c r="M109" s="36">
        <v>8.89</v>
      </c>
      <c r="N109" s="35">
        <f>M109*0.8</f>
        <v>7.112000000000001</v>
      </c>
      <c r="O109" s="36"/>
      <c r="P109" s="36"/>
      <c r="Q109" s="36"/>
      <c r="R109" s="36"/>
      <c r="S109" s="31"/>
      <c r="T109" s="31"/>
      <c r="U109" s="31"/>
      <c r="V109" s="31"/>
      <c r="W109" s="31"/>
      <c r="X109" s="31"/>
    </row>
    <row r="110" spans="1:24" s="23" customFormat="1" x14ac:dyDescent="0.2">
      <c r="A110" s="33">
        <v>39719</v>
      </c>
      <c r="B110" s="36">
        <v>13.09</v>
      </c>
      <c r="C110" s="35">
        <f>B110*0.8</f>
        <v>10.472000000000001</v>
      </c>
      <c r="D110" s="34">
        <v>13.3</v>
      </c>
      <c r="E110" s="35">
        <f>D110*0.8</f>
        <v>10.64</v>
      </c>
      <c r="F110" s="36"/>
      <c r="G110" s="34">
        <v>13.49</v>
      </c>
      <c r="H110" s="35">
        <f>G110*0.8</f>
        <v>10.792000000000002</v>
      </c>
      <c r="I110" s="36"/>
      <c r="J110" s="36">
        <v>13.94</v>
      </c>
      <c r="K110" s="35">
        <f>J110*0.8</f>
        <v>11.152000000000001</v>
      </c>
      <c r="L110" s="36"/>
      <c r="M110" s="36">
        <v>8.89</v>
      </c>
      <c r="N110" s="35">
        <f>M110*0.8</f>
        <v>7.112000000000001</v>
      </c>
      <c r="O110" s="36"/>
      <c r="P110" s="36"/>
      <c r="Q110" s="36"/>
      <c r="R110" s="36"/>
      <c r="S110" s="31"/>
      <c r="T110" s="31"/>
      <c r="U110" s="31"/>
      <c r="V110" s="31"/>
      <c r="W110" s="31"/>
      <c r="X110" s="31"/>
    </row>
    <row r="111" spans="1:24" s="23" customFormat="1" x14ac:dyDescent="0.2">
      <c r="A111" s="33">
        <v>39718</v>
      </c>
      <c r="B111" s="36">
        <v>13.09</v>
      </c>
      <c r="C111" s="35">
        <f>B111*0.8</f>
        <v>10.472000000000001</v>
      </c>
      <c r="D111" s="34">
        <v>13.3</v>
      </c>
      <c r="E111" s="35">
        <f>D111*0.8</f>
        <v>10.64</v>
      </c>
      <c r="F111" s="36"/>
      <c r="G111" s="34">
        <v>13.49</v>
      </c>
      <c r="H111" s="35">
        <f>G111*0.8</f>
        <v>10.792000000000002</v>
      </c>
      <c r="I111" s="36"/>
      <c r="J111" s="36">
        <v>13.94</v>
      </c>
      <c r="K111" s="35">
        <f>J111*0.8</f>
        <v>11.152000000000001</v>
      </c>
      <c r="L111" s="36"/>
      <c r="M111" s="36">
        <v>8.89</v>
      </c>
      <c r="N111" s="35">
        <f>M111*0.8</f>
        <v>7.112000000000001</v>
      </c>
      <c r="O111" s="36"/>
      <c r="P111" s="36"/>
      <c r="Q111" s="36"/>
      <c r="R111" s="36"/>
      <c r="S111" s="31"/>
      <c r="T111" s="31"/>
      <c r="U111" s="31"/>
      <c r="V111" s="31"/>
      <c r="W111" s="31"/>
      <c r="X111" s="31"/>
    </row>
    <row r="112" spans="1:24" s="23" customFormat="1" x14ac:dyDescent="0.2">
      <c r="A112" s="33">
        <v>39717</v>
      </c>
      <c r="B112" s="36">
        <v>13.09</v>
      </c>
      <c r="C112" s="35">
        <f t="shared" ref="C112:C123" si="55">B112*0.8</f>
        <v>10.472000000000001</v>
      </c>
      <c r="D112" s="34">
        <v>13.3</v>
      </c>
      <c r="E112" s="35">
        <f t="shared" ref="E112:E123" si="56">D112*0.8</f>
        <v>10.64</v>
      </c>
      <c r="F112" s="36">
        <v>-10</v>
      </c>
      <c r="G112" s="34">
        <v>13.49</v>
      </c>
      <c r="H112" s="35">
        <f t="shared" ref="H112:H123" si="57">G112*0.8</f>
        <v>10.792000000000002</v>
      </c>
      <c r="I112" s="36">
        <v>-10</v>
      </c>
      <c r="J112" s="36">
        <v>13.94</v>
      </c>
      <c r="K112" s="35">
        <f t="shared" ref="K112:K123" si="58">J112*0.8</f>
        <v>11.152000000000001</v>
      </c>
      <c r="L112" s="36">
        <v>-10</v>
      </c>
      <c r="M112" s="36">
        <v>8.89</v>
      </c>
      <c r="N112" s="35">
        <f t="shared" ref="N112:N123" si="59">M112*0.8</f>
        <v>7.112000000000001</v>
      </c>
      <c r="O112" s="36"/>
      <c r="P112" s="36"/>
      <c r="Q112" s="36"/>
      <c r="R112" s="36"/>
      <c r="S112" s="31"/>
      <c r="T112" s="31"/>
      <c r="U112" s="31"/>
      <c r="V112" s="31"/>
      <c r="W112" s="31"/>
      <c r="X112" s="31"/>
    </row>
    <row r="113" spans="1:24" s="23" customFormat="1" x14ac:dyDescent="0.2">
      <c r="A113" s="33">
        <v>39716</v>
      </c>
      <c r="B113" s="36">
        <v>13.19</v>
      </c>
      <c r="C113" s="35">
        <f t="shared" si="55"/>
        <v>10.552</v>
      </c>
      <c r="D113" s="34">
        <v>13.4</v>
      </c>
      <c r="E113" s="35">
        <f t="shared" si="56"/>
        <v>10.72</v>
      </c>
      <c r="F113" s="36"/>
      <c r="G113" s="34">
        <v>13.59</v>
      </c>
      <c r="H113" s="35">
        <f t="shared" si="57"/>
        <v>10.872</v>
      </c>
      <c r="I113" s="36"/>
      <c r="J113" s="36">
        <v>14.04</v>
      </c>
      <c r="K113" s="35">
        <f t="shared" si="58"/>
        <v>11.231999999999999</v>
      </c>
      <c r="L113" s="36">
        <v>10</v>
      </c>
      <c r="M113" s="36">
        <v>8.89</v>
      </c>
      <c r="N113" s="35">
        <f t="shared" si="59"/>
        <v>7.112000000000001</v>
      </c>
      <c r="O113" s="36"/>
      <c r="P113" s="36"/>
      <c r="Q113" s="36"/>
      <c r="R113" s="36"/>
      <c r="S113" s="31"/>
      <c r="T113" s="31"/>
      <c r="U113" s="31"/>
      <c r="V113" s="31"/>
      <c r="W113" s="31"/>
      <c r="X113" s="31"/>
    </row>
    <row r="114" spans="1:24" s="23" customFormat="1" x14ac:dyDescent="0.2">
      <c r="A114" s="33">
        <v>39715</v>
      </c>
      <c r="B114" s="36">
        <v>13.19</v>
      </c>
      <c r="C114" s="35">
        <f t="shared" si="55"/>
        <v>10.552</v>
      </c>
      <c r="D114" s="34">
        <v>13.4</v>
      </c>
      <c r="E114" s="35">
        <f t="shared" si="56"/>
        <v>10.72</v>
      </c>
      <c r="F114" s="36">
        <v>20</v>
      </c>
      <c r="G114" s="34">
        <v>13.59</v>
      </c>
      <c r="H114" s="35">
        <f t="shared" si="57"/>
        <v>10.872</v>
      </c>
      <c r="I114" s="36">
        <v>20</v>
      </c>
      <c r="J114" s="36">
        <v>13.94</v>
      </c>
      <c r="K114" s="35">
        <f t="shared" si="58"/>
        <v>11.152000000000001</v>
      </c>
      <c r="L114" s="36">
        <v>20</v>
      </c>
      <c r="M114" s="36">
        <v>8.89</v>
      </c>
      <c r="N114" s="35">
        <f t="shared" si="59"/>
        <v>7.112000000000001</v>
      </c>
      <c r="O114" s="36"/>
      <c r="P114" s="36"/>
      <c r="Q114" s="36"/>
      <c r="R114" s="36"/>
      <c r="S114" s="31"/>
      <c r="T114" s="31"/>
      <c r="U114" s="31"/>
      <c r="V114" s="31"/>
      <c r="W114" s="31"/>
      <c r="X114" s="31"/>
    </row>
    <row r="115" spans="1:24" s="23" customFormat="1" x14ac:dyDescent="0.2">
      <c r="A115" s="33">
        <v>39714</v>
      </c>
      <c r="B115" s="36">
        <v>12.99</v>
      </c>
      <c r="C115" s="35">
        <f t="shared" si="55"/>
        <v>10.392000000000001</v>
      </c>
      <c r="D115" s="34">
        <v>13.2</v>
      </c>
      <c r="E115" s="35">
        <f t="shared" si="56"/>
        <v>10.56</v>
      </c>
      <c r="F115" s="36">
        <v>10</v>
      </c>
      <c r="G115" s="34">
        <v>13.39</v>
      </c>
      <c r="H115" s="35">
        <f t="shared" si="57"/>
        <v>10.712000000000002</v>
      </c>
      <c r="I115" s="36">
        <v>10</v>
      </c>
      <c r="J115" s="36">
        <v>13.74</v>
      </c>
      <c r="K115" s="35">
        <f t="shared" si="58"/>
        <v>10.992000000000001</v>
      </c>
      <c r="L115" s="36">
        <v>30</v>
      </c>
      <c r="M115" s="36">
        <v>8.89</v>
      </c>
      <c r="N115" s="35">
        <f t="shared" si="59"/>
        <v>7.112000000000001</v>
      </c>
      <c r="O115" s="36"/>
      <c r="P115" s="36"/>
      <c r="Q115" s="36"/>
      <c r="R115" s="36"/>
      <c r="S115" s="31"/>
      <c r="T115" s="31"/>
      <c r="U115" s="31"/>
      <c r="V115" s="31"/>
      <c r="W115" s="31"/>
      <c r="X115" s="31"/>
    </row>
    <row r="116" spans="1:24" s="23" customFormat="1" x14ac:dyDescent="0.2">
      <c r="A116" s="33">
        <v>39713</v>
      </c>
      <c r="B116" s="36">
        <v>12.89</v>
      </c>
      <c r="C116" s="35">
        <f t="shared" si="55"/>
        <v>10.312000000000001</v>
      </c>
      <c r="D116" s="34">
        <v>13.1</v>
      </c>
      <c r="E116" s="35">
        <f t="shared" si="56"/>
        <v>10.48</v>
      </c>
      <c r="F116" s="36"/>
      <c r="G116" s="34">
        <v>13.29</v>
      </c>
      <c r="H116" s="35">
        <f t="shared" si="57"/>
        <v>10.632</v>
      </c>
      <c r="I116" s="36"/>
      <c r="J116" s="36">
        <v>13.44</v>
      </c>
      <c r="K116" s="35">
        <f t="shared" si="58"/>
        <v>10.752000000000001</v>
      </c>
      <c r="L116" s="36"/>
      <c r="M116" s="36">
        <v>8.89</v>
      </c>
      <c r="N116" s="35">
        <f t="shared" si="59"/>
        <v>7.112000000000001</v>
      </c>
      <c r="O116" s="36"/>
      <c r="P116" s="36"/>
      <c r="Q116" s="36"/>
      <c r="R116" s="36"/>
      <c r="S116" s="31"/>
      <c r="T116" s="31"/>
      <c r="U116" s="31"/>
      <c r="V116" s="31"/>
      <c r="W116" s="31"/>
      <c r="X116" s="31"/>
    </row>
    <row r="117" spans="1:24" s="23" customFormat="1" x14ac:dyDescent="0.2">
      <c r="A117" s="33">
        <v>39712</v>
      </c>
      <c r="B117" s="36">
        <v>12.89</v>
      </c>
      <c r="C117" s="35">
        <f t="shared" si="55"/>
        <v>10.312000000000001</v>
      </c>
      <c r="D117" s="34">
        <v>13.1</v>
      </c>
      <c r="E117" s="35">
        <f t="shared" si="56"/>
        <v>10.48</v>
      </c>
      <c r="F117" s="36"/>
      <c r="G117" s="34">
        <v>13.29</v>
      </c>
      <c r="H117" s="35">
        <f t="shared" si="57"/>
        <v>10.632</v>
      </c>
      <c r="I117" s="36"/>
      <c r="J117" s="36">
        <v>13.44</v>
      </c>
      <c r="K117" s="35">
        <f t="shared" si="58"/>
        <v>10.752000000000001</v>
      </c>
      <c r="L117" s="36"/>
      <c r="M117" s="36">
        <v>8.89</v>
      </c>
      <c r="N117" s="35">
        <f t="shared" si="59"/>
        <v>7.112000000000001</v>
      </c>
      <c r="O117" s="36"/>
      <c r="P117" s="36"/>
      <c r="Q117" s="36"/>
      <c r="R117" s="36"/>
      <c r="S117" s="31"/>
      <c r="T117" s="31"/>
      <c r="U117" s="31"/>
      <c r="V117" s="31"/>
      <c r="W117" s="31"/>
      <c r="X117" s="31"/>
    </row>
    <row r="118" spans="1:24" s="23" customFormat="1" x14ac:dyDescent="0.2">
      <c r="A118" s="33">
        <v>39711</v>
      </c>
      <c r="B118" s="36">
        <v>12.89</v>
      </c>
      <c r="C118" s="35">
        <f t="shared" si="55"/>
        <v>10.312000000000001</v>
      </c>
      <c r="D118" s="34">
        <v>13.1</v>
      </c>
      <c r="E118" s="35">
        <f t="shared" si="56"/>
        <v>10.48</v>
      </c>
      <c r="F118" s="36"/>
      <c r="G118" s="34">
        <v>13.29</v>
      </c>
      <c r="H118" s="35">
        <f t="shared" si="57"/>
        <v>10.632</v>
      </c>
      <c r="I118" s="36"/>
      <c r="J118" s="36">
        <v>13.44</v>
      </c>
      <c r="K118" s="35">
        <f t="shared" si="58"/>
        <v>10.752000000000001</v>
      </c>
      <c r="L118" s="36"/>
      <c r="M118" s="36">
        <v>8.89</v>
      </c>
      <c r="N118" s="35">
        <f t="shared" si="59"/>
        <v>7.112000000000001</v>
      </c>
      <c r="O118" s="36"/>
      <c r="P118" s="36"/>
      <c r="Q118" s="36"/>
      <c r="R118" s="36"/>
      <c r="S118" s="31"/>
      <c r="T118" s="31"/>
      <c r="U118" s="31"/>
      <c r="V118" s="31"/>
      <c r="W118" s="31"/>
      <c r="X118" s="31"/>
    </row>
    <row r="119" spans="1:24" s="23" customFormat="1" x14ac:dyDescent="0.2">
      <c r="A119" s="33">
        <v>39710</v>
      </c>
      <c r="B119" s="36">
        <v>12.89</v>
      </c>
      <c r="C119" s="35">
        <f t="shared" si="55"/>
        <v>10.312000000000001</v>
      </c>
      <c r="D119" s="34">
        <v>13.1</v>
      </c>
      <c r="E119" s="35">
        <f t="shared" si="56"/>
        <v>10.48</v>
      </c>
      <c r="F119" s="36">
        <v>-20</v>
      </c>
      <c r="G119" s="34">
        <v>13.29</v>
      </c>
      <c r="H119" s="35">
        <f t="shared" si="57"/>
        <v>10.632</v>
      </c>
      <c r="I119" s="36">
        <v>-20</v>
      </c>
      <c r="J119" s="36">
        <v>13.44</v>
      </c>
      <c r="K119" s="35">
        <f t="shared" si="58"/>
        <v>10.752000000000001</v>
      </c>
      <c r="L119" s="36">
        <v>-10</v>
      </c>
      <c r="M119" s="36">
        <v>8.89</v>
      </c>
      <c r="N119" s="35">
        <f t="shared" si="59"/>
        <v>7.112000000000001</v>
      </c>
      <c r="O119" s="36"/>
      <c r="P119" s="36"/>
      <c r="Q119" s="36"/>
      <c r="R119" s="36"/>
      <c r="S119" s="31"/>
      <c r="T119" s="31"/>
      <c r="U119" s="31"/>
      <c r="V119" s="31"/>
      <c r="W119" s="31"/>
      <c r="X119" s="31"/>
    </row>
    <row r="120" spans="1:24" s="23" customFormat="1" x14ac:dyDescent="0.2">
      <c r="A120" s="33">
        <v>39709</v>
      </c>
      <c r="B120" s="36">
        <v>13.09</v>
      </c>
      <c r="C120" s="35">
        <f t="shared" si="55"/>
        <v>10.472000000000001</v>
      </c>
      <c r="D120" s="34">
        <v>13.3</v>
      </c>
      <c r="E120" s="35">
        <f t="shared" si="56"/>
        <v>10.64</v>
      </c>
      <c r="F120" s="36">
        <v>-20</v>
      </c>
      <c r="G120" s="34">
        <v>13.49</v>
      </c>
      <c r="H120" s="35">
        <f t="shared" si="57"/>
        <v>10.792000000000002</v>
      </c>
      <c r="I120" s="36">
        <v>-20</v>
      </c>
      <c r="J120" s="36">
        <v>13.54</v>
      </c>
      <c r="K120" s="35">
        <f t="shared" si="58"/>
        <v>10.832000000000001</v>
      </c>
      <c r="L120" s="36">
        <v>-10</v>
      </c>
      <c r="M120" s="36">
        <v>8.89</v>
      </c>
      <c r="N120" s="35">
        <f t="shared" si="59"/>
        <v>7.112000000000001</v>
      </c>
      <c r="O120" s="36"/>
      <c r="P120" s="36"/>
      <c r="Q120" s="36"/>
      <c r="R120" s="36"/>
      <c r="S120" s="31"/>
      <c r="T120" s="31"/>
      <c r="U120" s="31"/>
      <c r="V120" s="31"/>
      <c r="W120" s="31"/>
      <c r="X120" s="31"/>
    </row>
    <row r="121" spans="1:24" s="23" customFormat="1" x14ac:dyDescent="0.2">
      <c r="A121" s="33">
        <v>39708</v>
      </c>
      <c r="B121" s="36">
        <v>13.29</v>
      </c>
      <c r="C121" s="35">
        <f t="shared" si="55"/>
        <v>10.632</v>
      </c>
      <c r="D121" s="34">
        <v>13.5</v>
      </c>
      <c r="E121" s="35">
        <f t="shared" si="56"/>
        <v>10.8</v>
      </c>
      <c r="F121" s="36">
        <v>-50</v>
      </c>
      <c r="G121" s="34">
        <v>13.69</v>
      </c>
      <c r="H121" s="35">
        <f t="shared" si="57"/>
        <v>10.952</v>
      </c>
      <c r="I121" s="36">
        <v>-50</v>
      </c>
      <c r="J121" s="36">
        <v>13.64</v>
      </c>
      <c r="K121" s="35">
        <f t="shared" si="58"/>
        <v>10.912000000000001</v>
      </c>
      <c r="L121" s="36">
        <v>-20</v>
      </c>
      <c r="M121" s="36">
        <v>8.89</v>
      </c>
      <c r="N121" s="35">
        <f t="shared" si="59"/>
        <v>7.112000000000001</v>
      </c>
      <c r="O121" s="36"/>
      <c r="P121" s="36"/>
      <c r="Q121" s="36"/>
      <c r="R121" s="36"/>
      <c r="S121" s="31"/>
      <c r="T121" s="31"/>
      <c r="U121" s="31"/>
      <c r="V121" s="31"/>
      <c r="W121" s="31"/>
      <c r="X121" s="31"/>
    </row>
    <row r="122" spans="1:24" s="23" customFormat="1" x14ac:dyDescent="0.2">
      <c r="A122" s="33">
        <v>39707</v>
      </c>
      <c r="B122" s="36">
        <v>13.79</v>
      </c>
      <c r="C122" s="35">
        <f t="shared" si="55"/>
        <v>11.032</v>
      </c>
      <c r="D122" s="34">
        <v>14</v>
      </c>
      <c r="E122" s="35">
        <f t="shared" si="56"/>
        <v>11.200000000000001</v>
      </c>
      <c r="F122" s="36"/>
      <c r="G122" s="34">
        <v>14.19</v>
      </c>
      <c r="H122" s="35">
        <f t="shared" si="57"/>
        <v>11.352</v>
      </c>
      <c r="I122" s="36"/>
      <c r="J122" s="36">
        <v>13.84</v>
      </c>
      <c r="K122" s="35">
        <f t="shared" si="58"/>
        <v>11.072000000000001</v>
      </c>
      <c r="L122" s="36">
        <v>-20</v>
      </c>
      <c r="M122" s="36">
        <v>8.89</v>
      </c>
      <c r="N122" s="35">
        <f t="shared" si="59"/>
        <v>7.112000000000001</v>
      </c>
      <c r="O122" s="36"/>
      <c r="P122" s="36"/>
      <c r="Q122" s="36"/>
      <c r="R122" s="36"/>
      <c r="S122" s="31"/>
      <c r="T122" s="31"/>
      <c r="U122" s="31"/>
      <c r="V122" s="31"/>
      <c r="W122" s="31"/>
      <c r="X122" s="31"/>
    </row>
    <row r="123" spans="1:24" s="23" customFormat="1" x14ac:dyDescent="0.2">
      <c r="A123" s="33">
        <v>39706</v>
      </c>
      <c r="B123" s="36">
        <v>13.79</v>
      </c>
      <c r="C123" s="35">
        <f t="shared" si="55"/>
        <v>11.032</v>
      </c>
      <c r="D123" s="34">
        <v>14</v>
      </c>
      <c r="E123" s="35">
        <f t="shared" si="56"/>
        <v>11.200000000000001</v>
      </c>
      <c r="F123" s="36">
        <v>10</v>
      </c>
      <c r="G123" s="34">
        <v>14.19</v>
      </c>
      <c r="H123" s="35">
        <f t="shared" si="57"/>
        <v>11.352</v>
      </c>
      <c r="I123" s="36">
        <v>10</v>
      </c>
      <c r="J123" s="36">
        <v>14.04</v>
      </c>
      <c r="K123" s="35">
        <f t="shared" si="58"/>
        <v>11.231999999999999</v>
      </c>
      <c r="L123" s="36">
        <v>10</v>
      </c>
      <c r="M123" s="36">
        <v>8.89</v>
      </c>
      <c r="N123" s="35">
        <f t="shared" si="59"/>
        <v>7.112000000000001</v>
      </c>
      <c r="O123" s="36"/>
      <c r="P123" s="36"/>
      <c r="Q123" s="36"/>
      <c r="R123" s="36"/>
      <c r="S123" s="31"/>
      <c r="T123" s="31"/>
      <c r="U123" s="31"/>
      <c r="V123" s="31"/>
      <c r="W123" s="31"/>
      <c r="X123" s="31"/>
    </row>
    <row r="124" spans="1:24" s="23" customFormat="1" x14ac:dyDescent="0.2">
      <c r="A124" s="33">
        <v>39705</v>
      </c>
      <c r="B124" s="36">
        <v>13.69</v>
      </c>
      <c r="C124" s="35">
        <f t="shared" ref="C124:C137" si="60">B124*0.8</f>
        <v>10.952</v>
      </c>
      <c r="D124" s="34">
        <v>13.9</v>
      </c>
      <c r="E124" s="35">
        <f t="shared" ref="E124:E137" si="61">D124*0.8</f>
        <v>11.120000000000001</v>
      </c>
      <c r="F124" s="36"/>
      <c r="G124" s="34">
        <v>14.09</v>
      </c>
      <c r="H124" s="35">
        <f t="shared" ref="H124:H137" si="62">G124*0.8</f>
        <v>11.272</v>
      </c>
      <c r="I124" s="36"/>
      <c r="J124" s="36">
        <v>13.94</v>
      </c>
      <c r="K124" s="35">
        <f t="shared" ref="K124:K137" si="63">J124*0.8</f>
        <v>11.152000000000001</v>
      </c>
      <c r="L124" s="36"/>
      <c r="M124" s="36">
        <v>8.89</v>
      </c>
      <c r="N124" s="35">
        <f t="shared" ref="N124:N137" si="64">M124*0.8</f>
        <v>7.112000000000001</v>
      </c>
      <c r="O124" s="36"/>
      <c r="P124" s="36"/>
      <c r="Q124" s="36"/>
      <c r="R124" s="36"/>
      <c r="S124" s="31"/>
      <c r="T124" s="31"/>
      <c r="U124" s="31"/>
      <c r="V124" s="31"/>
      <c r="W124" s="31"/>
      <c r="X124" s="31"/>
    </row>
    <row r="125" spans="1:24" s="23" customFormat="1" x14ac:dyDescent="0.2">
      <c r="A125" s="33">
        <v>39704</v>
      </c>
      <c r="B125" s="36">
        <v>13.69</v>
      </c>
      <c r="C125" s="35">
        <f t="shared" si="60"/>
        <v>10.952</v>
      </c>
      <c r="D125" s="34">
        <v>13.9</v>
      </c>
      <c r="E125" s="35">
        <f t="shared" si="61"/>
        <v>11.120000000000001</v>
      </c>
      <c r="F125" s="36"/>
      <c r="G125" s="34">
        <v>14.09</v>
      </c>
      <c r="H125" s="35">
        <f t="shared" si="62"/>
        <v>11.272</v>
      </c>
      <c r="I125" s="36"/>
      <c r="J125" s="36">
        <v>13.94</v>
      </c>
      <c r="K125" s="35">
        <f t="shared" si="63"/>
        <v>11.152000000000001</v>
      </c>
      <c r="L125" s="36"/>
      <c r="M125" s="36">
        <v>8.89</v>
      </c>
      <c r="N125" s="35">
        <f t="shared" si="64"/>
        <v>7.112000000000001</v>
      </c>
      <c r="O125" s="36"/>
      <c r="P125" s="36"/>
      <c r="Q125" s="36"/>
      <c r="R125" s="36"/>
      <c r="S125" s="31"/>
      <c r="T125" s="31"/>
      <c r="U125" s="31"/>
      <c r="V125" s="31"/>
      <c r="W125" s="31"/>
      <c r="X125" s="31"/>
    </row>
    <row r="126" spans="1:24" s="23" customFormat="1" x14ac:dyDescent="0.2">
      <c r="A126" s="33">
        <v>39703</v>
      </c>
      <c r="B126" s="36">
        <v>13.69</v>
      </c>
      <c r="C126" s="35">
        <f t="shared" si="60"/>
        <v>10.952</v>
      </c>
      <c r="D126" s="34">
        <v>13.9</v>
      </c>
      <c r="E126" s="35">
        <f t="shared" si="61"/>
        <v>11.120000000000001</v>
      </c>
      <c r="F126" s="36">
        <v>20</v>
      </c>
      <c r="G126" s="34">
        <v>14.09</v>
      </c>
      <c r="H126" s="35">
        <f t="shared" si="62"/>
        <v>11.272</v>
      </c>
      <c r="I126" s="36">
        <v>20</v>
      </c>
      <c r="J126" s="36">
        <v>13.94</v>
      </c>
      <c r="K126" s="35">
        <f t="shared" si="63"/>
        <v>11.152000000000001</v>
      </c>
      <c r="L126" s="36">
        <v>10</v>
      </c>
      <c r="M126" s="36">
        <v>8.89</v>
      </c>
      <c r="N126" s="35">
        <f t="shared" si="64"/>
        <v>7.112000000000001</v>
      </c>
      <c r="O126" s="36"/>
      <c r="P126" s="36"/>
      <c r="Q126" s="36"/>
      <c r="R126" s="36"/>
      <c r="S126" s="31"/>
      <c r="T126" s="31"/>
      <c r="U126" s="31"/>
      <c r="V126" s="31"/>
      <c r="W126" s="31"/>
      <c r="X126" s="31"/>
    </row>
    <row r="127" spans="1:24" s="23" customFormat="1" x14ac:dyDescent="0.2">
      <c r="A127" s="33">
        <v>39702</v>
      </c>
      <c r="B127" s="36">
        <v>13.49</v>
      </c>
      <c r="C127" s="35">
        <f t="shared" si="60"/>
        <v>10.792000000000002</v>
      </c>
      <c r="D127" s="34">
        <v>13.7</v>
      </c>
      <c r="E127" s="35">
        <f t="shared" si="61"/>
        <v>10.96</v>
      </c>
      <c r="F127" s="36"/>
      <c r="G127" s="34">
        <v>13.89</v>
      </c>
      <c r="H127" s="35">
        <f t="shared" si="62"/>
        <v>11.112000000000002</v>
      </c>
      <c r="I127" s="36"/>
      <c r="J127" s="36">
        <v>13.84</v>
      </c>
      <c r="K127" s="35">
        <f t="shared" si="63"/>
        <v>11.072000000000001</v>
      </c>
      <c r="L127" s="36">
        <v>-10</v>
      </c>
      <c r="M127" s="36">
        <v>8.89</v>
      </c>
      <c r="N127" s="35">
        <f t="shared" si="64"/>
        <v>7.112000000000001</v>
      </c>
      <c r="O127" s="36"/>
      <c r="P127" s="36"/>
      <c r="Q127" s="36"/>
      <c r="R127" s="36"/>
      <c r="S127" s="31"/>
      <c r="T127" s="31"/>
      <c r="U127" s="31"/>
      <c r="V127" s="31"/>
      <c r="W127" s="31"/>
      <c r="X127" s="31"/>
    </row>
    <row r="128" spans="1:24" s="23" customFormat="1" x14ac:dyDescent="0.2">
      <c r="A128" s="33">
        <v>39701</v>
      </c>
      <c r="B128" s="36">
        <v>13.49</v>
      </c>
      <c r="C128" s="35">
        <f t="shared" si="60"/>
        <v>10.792000000000002</v>
      </c>
      <c r="D128" s="34">
        <v>13.7</v>
      </c>
      <c r="E128" s="35">
        <f t="shared" si="61"/>
        <v>10.96</v>
      </c>
      <c r="F128" s="36"/>
      <c r="G128" s="34">
        <v>13.89</v>
      </c>
      <c r="H128" s="35">
        <f t="shared" si="62"/>
        <v>11.112000000000002</v>
      </c>
      <c r="I128" s="36"/>
      <c r="J128" s="36">
        <v>13.94</v>
      </c>
      <c r="K128" s="35">
        <f t="shared" si="63"/>
        <v>11.152000000000001</v>
      </c>
      <c r="L128" s="36"/>
      <c r="M128" s="36">
        <v>8.89</v>
      </c>
      <c r="N128" s="35">
        <f t="shared" si="64"/>
        <v>7.112000000000001</v>
      </c>
      <c r="O128" s="36"/>
      <c r="P128" s="36"/>
      <c r="Q128" s="36"/>
      <c r="R128" s="36"/>
      <c r="S128" s="31"/>
      <c r="T128" s="31"/>
      <c r="U128" s="31"/>
      <c r="V128" s="31"/>
      <c r="W128" s="31"/>
      <c r="X128" s="31"/>
    </row>
    <row r="129" spans="1:24" s="23" customFormat="1" x14ac:dyDescent="0.2">
      <c r="A129" s="33">
        <v>39700</v>
      </c>
      <c r="B129" s="36">
        <v>13.49</v>
      </c>
      <c r="C129" s="35">
        <f t="shared" si="60"/>
        <v>10.792000000000002</v>
      </c>
      <c r="D129" s="34">
        <v>13.7</v>
      </c>
      <c r="E129" s="35">
        <f t="shared" si="61"/>
        <v>10.96</v>
      </c>
      <c r="F129" s="36"/>
      <c r="G129" s="34">
        <v>13.89</v>
      </c>
      <c r="H129" s="35">
        <f t="shared" si="62"/>
        <v>11.112000000000002</v>
      </c>
      <c r="I129" s="36"/>
      <c r="J129" s="36">
        <v>13.94</v>
      </c>
      <c r="K129" s="35">
        <f t="shared" si="63"/>
        <v>11.152000000000001</v>
      </c>
      <c r="L129" s="36"/>
      <c r="M129" s="36">
        <v>8.89</v>
      </c>
      <c r="N129" s="35">
        <f t="shared" si="64"/>
        <v>7.112000000000001</v>
      </c>
      <c r="O129" s="36"/>
      <c r="P129" s="36"/>
      <c r="Q129" s="36"/>
      <c r="R129" s="36"/>
      <c r="S129" s="31"/>
      <c r="T129" s="31"/>
      <c r="U129" s="31"/>
      <c r="V129" s="31"/>
      <c r="W129" s="31"/>
      <c r="X129" s="31"/>
    </row>
    <row r="130" spans="1:24" s="23" customFormat="1" x14ac:dyDescent="0.2">
      <c r="A130" s="33">
        <v>39699</v>
      </c>
      <c r="B130" s="36">
        <v>13.49</v>
      </c>
      <c r="C130" s="35">
        <f t="shared" si="60"/>
        <v>10.792000000000002</v>
      </c>
      <c r="D130" s="34">
        <v>13.7</v>
      </c>
      <c r="E130" s="35">
        <f t="shared" si="61"/>
        <v>10.96</v>
      </c>
      <c r="F130" s="36">
        <v>20</v>
      </c>
      <c r="G130" s="34">
        <v>13.89</v>
      </c>
      <c r="H130" s="35">
        <f t="shared" si="62"/>
        <v>11.112000000000002</v>
      </c>
      <c r="I130" s="36">
        <v>20</v>
      </c>
      <c r="J130" s="36">
        <v>13.94</v>
      </c>
      <c r="K130" s="35">
        <f t="shared" si="63"/>
        <v>11.152000000000001</v>
      </c>
      <c r="L130" s="36"/>
      <c r="M130" s="36">
        <v>8.89</v>
      </c>
      <c r="N130" s="35">
        <f t="shared" si="64"/>
        <v>7.112000000000001</v>
      </c>
      <c r="O130" s="36"/>
      <c r="P130" s="36"/>
      <c r="Q130" s="36"/>
      <c r="R130" s="36"/>
      <c r="S130" s="31"/>
      <c r="T130" s="31"/>
      <c r="U130" s="31"/>
      <c r="V130" s="31"/>
      <c r="W130" s="31"/>
      <c r="X130" s="31"/>
    </row>
    <row r="131" spans="1:24" s="23" customFormat="1" x14ac:dyDescent="0.2">
      <c r="A131" s="33">
        <v>39698</v>
      </c>
      <c r="B131" s="36">
        <v>13.29</v>
      </c>
      <c r="C131" s="35">
        <f t="shared" si="60"/>
        <v>10.632</v>
      </c>
      <c r="D131" s="34">
        <v>13.5</v>
      </c>
      <c r="E131" s="35">
        <f t="shared" si="61"/>
        <v>10.8</v>
      </c>
      <c r="F131" s="36"/>
      <c r="G131" s="34">
        <v>13.69</v>
      </c>
      <c r="H131" s="35">
        <f t="shared" si="62"/>
        <v>10.952</v>
      </c>
      <c r="I131" s="36"/>
      <c r="J131" s="36">
        <v>13.94</v>
      </c>
      <c r="K131" s="35">
        <f t="shared" si="63"/>
        <v>11.152000000000001</v>
      </c>
      <c r="L131" s="36"/>
      <c r="M131" s="36">
        <v>8.89</v>
      </c>
      <c r="N131" s="35">
        <f t="shared" si="64"/>
        <v>7.112000000000001</v>
      </c>
      <c r="O131" s="36"/>
      <c r="P131" s="36"/>
      <c r="Q131" s="36"/>
      <c r="R131" s="36"/>
      <c r="S131" s="31"/>
      <c r="T131" s="31"/>
      <c r="U131" s="31"/>
      <c r="V131" s="31"/>
      <c r="W131" s="31"/>
      <c r="X131" s="31"/>
    </row>
    <row r="132" spans="1:24" s="23" customFormat="1" x14ac:dyDescent="0.2">
      <c r="A132" s="33">
        <v>39697</v>
      </c>
      <c r="B132" s="36">
        <v>13.29</v>
      </c>
      <c r="C132" s="35">
        <f t="shared" si="60"/>
        <v>10.632</v>
      </c>
      <c r="D132" s="34">
        <v>13.5</v>
      </c>
      <c r="E132" s="35">
        <f t="shared" si="61"/>
        <v>10.8</v>
      </c>
      <c r="F132" s="36"/>
      <c r="G132" s="34">
        <v>13.69</v>
      </c>
      <c r="H132" s="35">
        <f t="shared" si="62"/>
        <v>10.952</v>
      </c>
      <c r="I132" s="36"/>
      <c r="J132" s="36">
        <v>13.94</v>
      </c>
      <c r="K132" s="35">
        <f t="shared" si="63"/>
        <v>11.152000000000001</v>
      </c>
      <c r="L132" s="36"/>
      <c r="M132" s="36">
        <v>8.89</v>
      </c>
      <c r="N132" s="35">
        <f t="shared" si="64"/>
        <v>7.112000000000001</v>
      </c>
      <c r="O132" s="36"/>
      <c r="P132" s="36"/>
      <c r="Q132" s="36"/>
      <c r="R132" s="36"/>
      <c r="S132" s="31"/>
      <c r="T132" s="31"/>
      <c r="U132" s="31"/>
      <c r="V132" s="31"/>
      <c r="W132" s="31"/>
      <c r="X132" s="31"/>
    </row>
    <row r="133" spans="1:24" s="23" customFormat="1" x14ac:dyDescent="0.2">
      <c r="A133" s="33">
        <v>39696</v>
      </c>
      <c r="B133" s="36">
        <v>13.29</v>
      </c>
      <c r="C133" s="35">
        <f t="shared" si="60"/>
        <v>10.632</v>
      </c>
      <c r="D133" s="34">
        <v>13.5</v>
      </c>
      <c r="E133" s="35">
        <f t="shared" si="61"/>
        <v>10.8</v>
      </c>
      <c r="F133" s="36"/>
      <c r="G133" s="34">
        <v>13.69</v>
      </c>
      <c r="H133" s="35">
        <f t="shared" si="62"/>
        <v>10.952</v>
      </c>
      <c r="I133" s="36"/>
      <c r="J133" s="36">
        <v>13.94</v>
      </c>
      <c r="K133" s="35">
        <f t="shared" si="63"/>
        <v>11.152000000000001</v>
      </c>
      <c r="L133" s="36"/>
      <c r="M133" s="36">
        <v>8.89</v>
      </c>
      <c r="N133" s="35">
        <f t="shared" si="64"/>
        <v>7.112000000000001</v>
      </c>
      <c r="O133" s="36"/>
      <c r="P133" s="36"/>
      <c r="Q133" s="36"/>
      <c r="R133" s="36"/>
      <c r="S133" s="31"/>
      <c r="T133" s="31"/>
      <c r="U133" s="31"/>
      <c r="V133" s="31"/>
      <c r="W133" s="31"/>
      <c r="X133" s="31"/>
    </row>
    <row r="134" spans="1:24" s="23" customFormat="1" x14ac:dyDescent="0.2">
      <c r="A134" s="33">
        <v>39695</v>
      </c>
      <c r="B134" s="36">
        <v>13.29</v>
      </c>
      <c r="C134" s="35">
        <f t="shared" si="60"/>
        <v>10.632</v>
      </c>
      <c r="D134" s="34">
        <v>13.5</v>
      </c>
      <c r="E134" s="35">
        <f t="shared" si="61"/>
        <v>10.8</v>
      </c>
      <c r="F134" s="36"/>
      <c r="G134" s="34">
        <v>13.69</v>
      </c>
      <c r="H134" s="35">
        <f t="shared" si="62"/>
        <v>10.952</v>
      </c>
      <c r="I134" s="36"/>
      <c r="J134" s="36">
        <v>13.94</v>
      </c>
      <c r="K134" s="35">
        <f t="shared" si="63"/>
        <v>11.152000000000001</v>
      </c>
      <c r="L134" s="36"/>
      <c r="M134" s="36">
        <v>8.89</v>
      </c>
      <c r="N134" s="35">
        <f t="shared" si="64"/>
        <v>7.112000000000001</v>
      </c>
      <c r="O134" s="36"/>
      <c r="P134" s="36"/>
      <c r="Q134" s="36"/>
      <c r="R134" s="36"/>
      <c r="S134" s="31"/>
      <c r="T134" s="31"/>
      <c r="U134" s="31"/>
      <c r="V134" s="31"/>
      <c r="W134" s="31"/>
      <c r="X134" s="31"/>
    </row>
    <row r="135" spans="1:24" s="23" customFormat="1" x14ac:dyDescent="0.2">
      <c r="A135" s="33">
        <v>39694</v>
      </c>
      <c r="B135" s="36">
        <v>13.29</v>
      </c>
      <c r="C135" s="35">
        <f t="shared" si="60"/>
        <v>10.632</v>
      </c>
      <c r="D135" s="34">
        <v>13.5</v>
      </c>
      <c r="E135" s="35">
        <f t="shared" si="61"/>
        <v>10.8</v>
      </c>
      <c r="F135" s="36">
        <v>-20</v>
      </c>
      <c r="G135" s="34">
        <v>13.69</v>
      </c>
      <c r="H135" s="35">
        <f t="shared" si="62"/>
        <v>10.952</v>
      </c>
      <c r="I135" s="36">
        <v>-20</v>
      </c>
      <c r="J135" s="36">
        <v>13.94</v>
      </c>
      <c r="K135" s="35">
        <f t="shared" si="63"/>
        <v>11.152000000000001</v>
      </c>
      <c r="L135" s="36">
        <v>-20</v>
      </c>
      <c r="M135" s="36">
        <v>8.89</v>
      </c>
      <c r="N135" s="35">
        <f t="shared" si="64"/>
        <v>7.112000000000001</v>
      </c>
      <c r="O135" s="36"/>
      <c r="P135" s="36"/>
      <c r="Q135" s="36"/>
      <c r="R135" s="36"/>
      <c r="S135" s="31"/>
      <c r="T135" s="31"/>
      <c r="U135" s="31"/>
      <c r="V135" s="31"/>
      <c r="W135" s="31"/>
      <c r="X135" s="31"/>
    </row>
    <row r="136" spans="1:24" s="23" customFormat="1" x14ac:dyDescent="0.2">
      <c r="A136" s="33">
        <v>39693</v>
      </c>
      <c r="B136" s="36">
        <v>13.49</v>
      </c>
      <c r="C136" s="35">
        <f t="shared" si="60"/>
        <v>10.792000000000002</v>
      </c>
      <c r="D136" s="34">
        <v>13.7</v>
      </c>
      <c r="E136" s="35">
        <f t="shared" si="61"/>
        <v>10.96</v>
      </c>
      <c r="F136" s="36">
        <v>-10</v>
      </c>
      <c r="G136" s="34">
        <v>13.89</v>
      </c>
      <c r="H136" s="35">
        <f t="shared" si="62"/>
        <v>11.112000000000002</v>
      </c>
      <c r="I136" s="36">
        <v>-10</v>
      </c>
      <c r="J136" s="34">
        <v>14.14</v>
      </c>
      <c r="K136" s="35">
        <f t="shared" si="63"/>
        <v>11.312000000000001</v>
      </c>
      <c r="L136" s="36"/>
      <c r="M136" s="36">
        <v>8.89</v>
      </c>
      <c r="N136" s="35">
        <f t="shared" si="64"/>
        <v>7.112000000000001</v>
      </c>
      <c r="O136" s="36">
        <v>30</v>
      </c>
      <c r="P136" s="36"/>
      <c r="Q136" s="36"/>
      <c r="R136" s="36"/>
      <c r="S136" s="31"/>
      <c r="T136" s="31"/>
      <c r="U136" s="31"/>
      <c r="V136" s="31"/>
      <c r="W136" s="31"/>
      <c r="X136" s="31"/>
    </row>
    <row r="137" spans="1:24" s="23" customFormat="1" x14ac:dyDescent="0.2">
      <c r="A137" s="33">
        <v>39692</v>
      </c>
      <c r="B137" s="36">
        <v>13.59</v>
      </c>
      <c r="C137" s="35">
        <f t="shared" si="60"/>
        <v>10.872</v>
      </c>
      <c r="D137" s="34">
        <v>13.8</v>
      </c>
      <c r="E137" s="35">
        <f t="shared" si="61"/>
        <v>11.040000000000001</v>
      </c>
      <c r="F137" s="34"/>
      <c r="G137" s="34">
        <v>13.99</v>
      </c>
      <c r="H137" s="35">
        <f t="shared" si="62"/>
        <v>11.192</v>
      </c>
      <c r="I137" s="34"/>
      <c r="J137" s="34">
        <v>14.14</v>
      </c>
      <c r="K137" s="35">
        <f t="shared" si="63"/>
        <v>11.312000000000001</v>
      </c>
      <c r="L137" s="38">
        <v>20</v>
      </c>
      <c r="M137" s="34">
        <v>8.59</v>
      </c>
      <c r="N137" s="35">
        <f t="shared" si="64"/>
        <v>6.8719999999999999</v>
      </c>
      <c r="O137" s="34"/>
      <c r="P137" s="34"/>
      <c r="Q137" s="34"/>
      <c r="R137" s="34"/>
      <c r="S137" s="39"/>
      <c r="T137" s="31"/>
      <c r="U137" s="31"/>
      <c r="V137" s="31"/>
      <c r="W137" s="31"/>
      <c r="X137" s="31"/>
    </row>
    <row r="138" spans="1:24" s="23" customFormat="1" x14ac:dyDescent="0.2">
      <c r="A138" s="28"/>
      <c r="B138" s="40"/>
      <c r="C138" s="30"/>
      <c r="D138" s="40"/>
      <c r="E138" s="30"/>
      <c r="F138" s="40"/>
      <c r="G138" s="40"/>
      <c r="H138" s="30"/>
      <c r="I138" s="40"/>
      <c r="J138" s="40"/>
      <c r="K138" s="30"/>
      <c r="L138" s="40"/>
      <c r="M138" s="40"/>
      <c r="N138" s="30"/>
      <c r="O138" s="40"/>
      <c r="P138" s="40"/>
      <c r="Q138" s="40"/>
      <c r="R138" s="40"/>
      <c r="S138" s="31"/>
      <c r="T138" s="31"/>
      <c r="U138" s="31"/>
      <c r="V138" s="31"/>
      <c r="W138" s="31"/>
      <c r="X138" s="31"/>
    </row>
    <row r="139" spans="1:24" s="23" customFormat="1" x14ac:dyDescent="0.2">
      <c r="A139" s="40"/>
      <c r="B139" s="40"/>
      <c r="C139" s="30"/>
      <c r="D139" s="40"/>
      <c r="E139" s="30"/>
      <c r="F139" s="40"/>
      <c r="G139" s="40"/>
      <c r="H139" s="30"/>
      <c r="I139" s="40"/>
      <c r="J139" s="40"/>
      <c r="K139" s="30"/>
      <c r="L139" s="40"/>
      <c r="M139" s="40"/>
      <c r="N139" s="30"/>
      <c r="O139" s="40"/>
      <c r="P139" s="40"/>
      <c r="Q139" s="40"/>
      <c r="R139" s="40"/>
      <c r="S139" s="31"/>
      <c r="T139" s="31"/>
      <c r="U139" s="31"/>
      <c r="V139" s="31"/>
      <c r="W139" s="31"/>
      <c r="X139" s="31"/>
    </row>
    <row r="140" spans="1:24" s="23" customFormat="1" x14ac:dyDescent="0.2">
      <c r="A140" s="28" t="s">
        <v>31</v>
      </c>
      <c r="B140" s="30">
        <f>AVERAGE(B141:B172)</f>
        <v>13.360967741935486</v>
      </c>
      <c r="C140" s="30">
        <f>B140*0.8</f>
        <v>10.68877419354839</v>
      </c>
      <c r="D140" s="30">
        <f>AVERAGE(D141:D172)</f>
        <v>13.570967741935483</v>
      </c>
      <c r="E140" s="30">
        <f>D140*0.8</f>
        <v>10.856774193548388</v>
      </c>
      <c r="F140" s="28"/>
      <c r="G140" s="30">
        <f>AVERAGE(G141:G172)</f>
        <v>13.760967741935481</v>
      </c>
      <c r="H140" s="30">
        <f>G140*0.8</f>
        <v>11.008774193548385</v>
      </c>
      <c r="I140" s="28"/>
      <c r="J140" s="30">
        <f>AVERAGE(J141:J172)</f>
        <v>13.86903225806452</v>
      </c>
      <c r="K140" s="30">
        <f>J140*0.8</f>
        <v>11.095225806451616</v>
      </c>
      <c r="L140" s="28"/>
      <c r="M140" s="30">
        <f>AVERAGE(M141:M172)</f>
        <v>8.59</v>
      </c>
      <c r="N140" s="30">
        <f>M140*0.8</f>
        <v>6.8719999999999999</v>
      </c>
      <c r="O140" s="28"/>
      <c r="P140" s="28"/>
      <c r="Q140" s="28"/>
      <c r="R140" s="28"/>
      <c r="S140" s="31"/>
      <c r="T140" s="31"/>
      <c r="U140" s="31"/>
      <c r="V140" s="31"/>
      <c r="W140" s="31"/>
      <c r="X140" s="31"/>
    </row>
    <row r="141" spans="1:24" s="23" customFormat="1" x14ac:dyDescent="0.2">
      <c r="A141" s="36"/>
      <c r="B141" s="35"/>
      <c r="C141" s="35"/>
      <c r="D141" s="35"/>
      <c r="E141" s="35"/>
      <c r="F141" s="36"/>
      <c r="G141" s="35"/>
      <c r="H141" s="35"/>
      <c r="I141" s="36"/>
      <c r="J141" s="35"/>
      <c r="K141" s="35"/>
      <c r="L141" s="36"/>
      <c r="M141" s="35"/>
      <c r="N141" s="35"/>
      <c r="O141" s="36"/>
      <c r="P141" s="36"/>
      <c r="Q141" s="36"/>
      <c r="R141" s="36"/>
      <c r="S141" s="31"/>
      <c r="T141" s="31"/>
      <c r="U141" s="31"/>
      <c r="V141" s="31"/>
      <c r="W141" s="31"/>
      <c r="X141" s="31"/>
    </row>
    <row r="142" spans="1:24" s="23" customFormat="1" x14ac:dyDescent="0.2">
      <c r="A142" s="33">
        <v>39691</v>
      </c>
      <c r="B142" s="35">
        <v>13.59</v>
      </c>
      <c r="C142" s="35">
        <f t="shared" ref="C142:C150" si="65">B142*0.8</f>
        <v>10.872</v>
      </c>
      <c r="D142" s="35">
        <v>13.8</v>
      </c>
      <c r="E142" s="35">
        <f t="shared" ref="E142:E155" si="66">D142*0.8</f>
        <v>11.040000000000001</v>
      </c>
      <c r="F142" s="36"/>
      <c r="G142" s="35">
        <v>13.99</v>
      </c>
      <c r="H142" s="35">
        <f t="shared" ref="H142:H150" si="67">G142*0.8</f>
        <v>11.192</v>
      </c>
      <c r="I142" s="36"/>
      <c r="J142" s="35">
        <v>13.94</v>
      </c>
      <c r="K142" s="35">
        <f t="shared" ref="K142:K150" si="68">J142*0.8</f>
        <v>11.152000000000001</v>
      </c>
      <c r="L142" s="36"/>
      <c r="M142" s="35">
        <v>8.59</v>
      </c>
      <c r="N142" s="35">
        <f t="shared" ref="N142:N150" si="69">M142*0.8</f>
        <v>6.8719999999999999</v>
      </c>
      <c r="O142" s="36"/>
      <c r="P142" s="36"/>
      <c r="Q142" s="36"/>
      <c r="R142" s="36"/>
      <c r="S142" s="31"/>
      <c r="T142" s="31"/>
      <c r="U142" s="31"/>
      <c r="V142" s="31"/>
      <c r="W142" s="31"/>
      <c r="X142" s="31"/>
    </row>
    <row r="143" spans="1:24" s="23" customFormat="1" x14ac:dyDescent="0.2">
      <c r="A143" s="33">
        <v>39690</v>
      </c>
      <c r="B143" s="35">
        <v>13.59</v>
      </c>
      <c r="C143" s="35">
        <f t="shared" si="65"/>
        <v>10.872</v>
      </c>
      <c r="D143" s="35">
        <v>13.8</v>
      </c>
      <c r="E143" s="35">
        <f t="shared" si="66"/>
        <v>11.040000000000001</v>
      </c>
      <c r="F143" s="36"/>
      <c r="G143" s="35">
        <v>13.99</v>
      </c>
      <c r="H143" s="35">
        <f t="shared" si="67"/>
        <v>11.192</v>
      </c>
      <c r="I143" s="36"/>
      <c r="J143" s="35">
        <v>13.94</v>
      </c>
      <c r="K143" s="35">
        <f t="shared" si="68"/>
        <v>11.152000000000001</v>
      </c>
      <c r="L143" s="36"/>
      <c r="M143" s="35">
        <v>8.59</v>
      </c>
      <c r="N143" s="35">
        <f t="shared" si="69"/>
        <v>6.8719999999999999</v>
      </c>
      <c r="O143" s="36"/>
      <c r="P143" s="36"/>
      <c r="Q143" s="36"/>
      <c r="R143" s="36"/>
      <c r="S143" s="31"/>
      <c r="T143" s="31"/>
      <c r="U143" s="31"/>
      <c r="V143" s="31"/>
      <c r="W143" s="31"/>
      <c r="X143" s="31"/>
    </row>
    <row r="144" spans="1:24" s="23" customFormat="1" x14ac:dyDescent="0.2">
      <c r="A144" s="33">
        <v>39689</v>
      </c>
      <c r="B144" s="35">
        <v>13.59</v>
      </c>
      <c r="C144" s="35">
        <f t="shared" si="65"/>
        <v>10.872</v>
      </c>
      <c r="D144" s="35">
        <v>13.8</v>
      </c>
      <c r="E144" s="35">
        <f t="shared" si="66"/>
        <v>11.040000000000001</v>
      </c>
      <c r="F144" s="36"/>
      <c r="G144" s="35">
        <v>13.99</v>
      </c>
      <c r="H144" s="35">
        <f t="shared" si="67"/>
        <v>11.192</v>
      </c>
      <c r="I144" s="36"/>
      <c r="J144" s="35">
        <v>13.94</v>
      </c>
      <c r="K144" s="35">
        <f t="shared" si="68"/>
        <v>11.152000000000001</v>
      </c>
      <c r="L144" s="36"/>
      <c r="M144" s="35">
        <v>8.59</v>
      </c>
      <c r="N144" s="35">
        <f t="shared" si="69"/>
        <v>6.8719999999999999</v>
      </c>
      <c r="O144" s="36"/>
      <c r="P144" s="36"/>
      <c r="Q144" s="36"/>
      <c r="R144" s="36"/>
      <c r="S144" s="31"/>
      <c r="T144" s="31"/>
      <c r="U144" s="31"/>
      <c r="V144" s="31"/>
      <c r="W144" s="31"/>
      <c r="X144" s="31"/>
    </row>
    <row r="145" spans="1:24" s="23" customFormat="1" x14ac:dyDescent="0.2">
      <c r="A145" s="33">
        <v>39688</v>
      </c>
      <c r="B145" s="35">
        <v>13.59</v>
      </c>
      <c r="C145" s="35">
        <f t="shared" si="65"/>
        <v>10.872</v>
      </c>
      <c r="D145" s="35">
        <v>13.8</v>
      </c>
      <c r="E145" s="35">
        <f t="shared" si="66"/>
        <v>11.040000000000001</v>
      </c>
      <c r="F145" s="36">
        <v>10</v>
      </c>
      <c r="G145" s="35">
        <v>13.99</v>
      </c>
      <c r="H145" s="35">
        <f t="shared" si="67"/>
        <v>11.192</v>
      </c>
      <c r="I145" s="36">
        <v>10</v>
      </c>
      <c r="J145" s="35">
        <v>13.94</v>
      </c>
      <c r="K145" s="35">
        <f t="shared" si="68"/>
        <v>11.152000000000001</v>
      </c>
      <c r="L145" s="36">
        <v>10</v>
      </c>
      <c r="M145" s="35">
        <v>8.59</v>
      </c>
      <c r="N145" s="35">
        <f t="shared" si="69"/>
        <v>6.8719999999999999</v>
      </c>
      <c r="O145" s="36"/>
      <c r="P145" s="36"/>
      <c r="Q145" s="36"/>
      <c r="R145" s="36"/>
      <c r="S145" s="31"/>
      <c r="T145" s="31"/>
      <c r="U145" s="31"/>
      <c r="V145" s="31"/>
      <c r="W145" s="31"/>
      <c r="X145" s="31"/>
    </row>
    <row r="146" spans="1:24" s="23" customFormat="1" x14ac:dyDescent="0.2">
      <c r="A146" s="33">
        <v>39687</v>
      </c>
      <c r="B146" s="35">
        <v>13.49</v>
      </c>
      <c r="C146" s="35">
        <f t="shared" si="65"/>
        <v>10.792000000000002</v>
      </c>
      <c r="D146" s="35">
        <v>13.7</v>
      </c>
      <c r="E146" s="35">
        <f t="shared" si="66"/>
        <v>10.96</v>
      </c>
      <c r="F146" s="36">
        <v>10</v>
      </c>
      <c r="G146" s="35">
        <v>13.89</v>
      </c>
      <c r="H146" s="35">
        <f t="shared" si="67"/>
        <v>11.112000000000002</v>
      </c>
      <c r="I146" s="36">
        <v>10</v>
      </c>
      <c r="J146" s="35">
        <v>13.84</v>
      </c>
      <c r="K146" s="35">
        <f t="shared" si="68"/>
        <v>11.072000000000001</v>
      </c>
      <c r="L146" s="36"/>
      <c r="M146" s="35">
        <v>8.59</v>
      </c>
      <c r="N146" s="35">
        <f t="shared" si="69"/>
        <v>6.8719999999999999</v>
      </c>
      <c r="O146" s="36"/>
      <c r="P146" s="36"/>
      <c r="Q146" s="36"/>
      <c r="R146" s="36"/>
      <c r="S146" s="31"/>
      <c r="T146" s="31"/>
      <c r="U146" s="31"/>
      <c r="V146" s="31"/>
      <c r="W146" s="31"/>
      <c r="X146" s="31"/>
    </row>
    <row r="147" spans="1:24" s="23" customFormat="1" x14ac:dyDescent="0.2">
      <c r="A147" s="33">
        <v>39686</v>
      </c>
      <c r="B147" s="35">
        <v>13.39</v>
      </c>
      <c r="C147" s="35">
        <f t="shared" si="65"/>
        <v>10.712000000000002</v>
      </c>
      <c r="D147" s="35">
        <v>13.6</v>
      </c>
      <c r="E147" s="35">
        <f t="shared" si="66"/>
        <v>10.88</v>
      </c>
      <c r="F147" s="36"/>
      <c r="G147" s="35">
        <v>13.79</v>
      </c>
      <c r="H147" s="35">
        <f t="shared" si="67"/>
        <v>11.032</v>
      </c>
      <c r="I147" s="36"/>
      <c r="J147" s="35">
        <v>13.84</v>
      </c>
      <c r="K147" s="35">
        <f t="shared" si="68"/>
        <v>11.072000000000001</v>
      </c>
      <c r="L147" s="36"/>
      <c r="M147" s="35">
        <v>8.59</v>
      </c>
      <c r="N147" s="35">
        <f t="shared" si="69"/>
        <v>6.8719999999999999</v>
      </c>
      <c r="O147" s="36"/>
      <c r="P147" s="36"/>
      <c r="Q147" s="36"/>
      <c r="R147" s="36"/>
      <c r="S147" s="31"/>
      <c r="T147" s="31"/>
      <c r="U147" s="31"/>
      <c r="V147" s="31"/>
      <c r="W147" s="31"/>
      <c r="X147" s="31"/>
    </row>
    <row r="148" spans="1:24" s="23" customFormat="1" x14ac:dyDescent="0.2">
      <c r="A148" s="33">
        <v>39685</v>
      </c>
      <c r="B148" s="23">
        <v>13.39</v>
      </c>
      <c r="C148" s="35">
        <f t="shared" si="65"/>
        <v>10.712000000000002</v>
      </c>
      <c r="D148" s="35">
        <v>13.6</v>
      </c>
      <c r="E148" s="35">
        <f t="shared" si="66"/>
        <v>10.88</v>
      </c>
      <c r="F148" s="36"/>
      <c r="G148" s="35">
        <v>13.79</v>
      </c>
      <c r="H148" s="35">
        <f t="shared" si="67"/>
        <v>11.032</v>
      </c>
      <c r="I148" s="36"/>
      <c r="J148" s="35">
        <v>13.84</v>
      </c>
      <c r="K148" s="35">
        <f t="shared" si="68"/>
        <v>11.072000000000001</v>
      </c>
      <c r="L148" s="36">
        <v>-10</v>
      </c>
      <c r="M148" s="35">
        <v>8.59</v>
      </c>
      <c r="N148" s="35">
        <f t="shared" si="69"/>
        <v>6.8719999999999999</v>
      </c>
      <c r="O148" s="36"/>
      <c r="P148" s="36"/>
      <c r="Q148" s="36"/>
      <c r="R148" s="36"/>
      <c r="S148" s="31"/>
      <c r="T148" s="31"/>
      <c r="U148" s="31"/>
      <c r="V148" s="31"/>
      <c r="W148" s="31"/>
      <c r="X148" s="31"/>
    </row>
    <row r="149" spans="1:24" s="23" customFormat="1" x14ac:dyDescent="0.2">
      <c r="A149" s="33">
        <v>39684</v>
      </c>
      <c r="B149" s="35">
        <v>13.39</v>
      </c>
      <c r="C149" s="35">
        <f t="shared" si="65"/>
        <v>10.712000000000002</v>
      </c>
      <c r="D149" s="35">
        <v>13.6</v>
      </c>
      <c r="E149" s="35">
        <f t="shared" si="66"/>
        <v>10.88</v>
      </c>
      <c r="F149" s="36"/>
      <c r="G149" s="35">
        <v>13.79</v>
      </c>
      <c r="H149" s="35">
        <f t="shared" si="67"/>
        <v>11.032</v>
      </c>
      <c r="I149" s="36"/>
      <c r="J149" s="35">
        <v>13.94</v>
      </c>
      <c r="K149" s="35">
        <f t="shared" si="68"/>
        <v>11.152000000000001</v>
      </c>
      <c r="L149" s="36"/>
      <c r="M149" s="35">
        <v>8.59</v>
      </c>
      <c r="N149" s="35">
        <f t="shared" si="69"/>
        <v>6.8719999999999999</v>
      </c>
      <c r="O149" s="36"/>
      <c r="P149" s="36"/>
      <c r="Q149" s="36"/>
      <c r="R149" s="36"/>
      <c r="S149" s="31"/>
      <c r="T149" s="31"/>
      <c r="U149" s="31"/>
      <c r="V149" s="31"/>
      <c r="W149" s="31"/>
      <c r="X149" s="31"/>
    </row>
    <row r="150" spans="1:24" s="23" customFormat="1" x14ac:dyDescent="0.2">
      <c r="A150" s="33">
        <v>39683</v>
      </c>
      <c r="B150" s="35">
        <v>13.39</v>
      </c>
      <c r="C150" s="35">
        <f t="shared" si="65"/>
        <v>10.712000000000002</v>
      </c>
      <c r="D150" s="35">
        <v>13.6</v>
      </c>
      <c r="E150" s="35">
        <f t="shared" si="66"/>
        <v>10.88</v>
      </c>
      <c r="F150" s="36"/>
      <c r="G150" s="35">
        <v>13.79</v>
      </c>
      <c r="H150" s="35">
        <f t="shared" si="67"/>
        <v>11.032</v>
      </c>
      <c r="I150" s="36"/>
      <c r="J150" s="35">
        <v>13.94</v>
      </c>
      <c r="K150" s="35">
        <f t="shared" si="68"/>
        <v>11.152000000000001</v>
      </c>
      <c r="L150" s="36"/>
      <c r="M150" s="35">
        <v>8.59</v>
      </c>
      <c r="N150" s="35">
        <f t="shared" si="69"/>
        <v>6.8719999999999999</v>
      </c>
      <c r="O150" s="36"/>
      <c r="P150" s="36"/>
      <c r="Q150" s="36"/>
      <c r="R150" s="36"/>
      <c r="S150" s="31"/>
      <c r="T150" s="31"/>
      <c r="U150" s="31"/>
      <c r="V150" s="31"/>
      <c r="W150" s="31"/>
      <c r="X150" s="31"/>
    </row>
    <row r="151" spans="1:24" s="23" customFormat="1" x14ac:dyDescent="0.2">
      <c r="A151" s="33">
        <v>39682</v>
      </c>
      <c r="B151" s="35">
        <v>13.39</v>
      </c>
      <c r="C151" s="35">
        <f t="shared" ref="C151:C166" si="70">B151*0.8</f>
        <v>10.712000000000002</v>
      </c>
      <c r="D151" s="35">
        <v>13.6</v>
      </c>
      <c r="E151" s="35">
        <f t="shared" si="66"/>
        <v>10.88</v>
      </c>
      <c r="F151" s="36">
        <v>20</v>
      </c>
      <c r="G151" s="35">
        <v>13.79</v>
      </c>
      <c r="H151" s="35">
        <f t="shared" ref="H151:H166" si="71">G151*0.8</f>
        <v>11.032</v>
      </c>
      <c r="I151" s="36">
        <v>20</v>
      </c>
      <c r="J151" s="35">
        <v>13.94</v>
      </c>
      <c r="K151" s="35">
        <f t="shared" ref="K151:K166" si="72">J151*0.8</f>
        <v>11.152000000000001</v>
      </c>
      <c r="L151" s="36">
        <v>20</v>
      </c>
      <c r="M151" s="35">
        <v>8.59</v>
      </c>
      <c r="N151" s="35">
        <f t="shared" ref="N151:N166" si="73">M151*0.8</f>
        <v>6.8719999999999999</v>
      </c>
      <c r="O151" s="36"/>
      <c r="P151" s="36"/>
      <c r="Q151" s="36"/>
      <c r="R151" s="36"/>
      <c r="S151" s="31"/>
      <c r="T151" s="31"/>
      <c r="U151" s="31"/>
      <c r="V151" s="31"/>
      <c r="W151" s="31"/>
      <c r="X151" s="31"/>
    </row>
    <row r="152" spans="1:24" s="23" customFormat="1" x14ac:dyDescent="0.2">
      <c r="A152" s="33">
        <v>39681</v>
      </c>
      <c r="B152" s="35">
        <v>13.19</v>
      </c>
      <c r="C152" s="35">
        <f t="shared" si="70"/>
        <v>10.552</v>
      </c>
      <c r="D152" s="35">
        <v>13.4</v>
      </c>
      <c r="E152" s="35">
        <f t="shared" si="66"/>
        <v>10.72</v>
      </c>
      <c r="F152" s="36">
        <v>-10</v>
      </c>
      <c r="G152" s="35">
        <v>13.59</v>
      </c>
      <c r="H152" s="35">
        <f t="shared" si="71"/>
        <v>10.872</v>
      </c>
      <c r="I152" s="36">
        <v>-10</v>
      </c>
      <c r="J152" s="35">
        <v>13.74</v>
      </c>
      <c r="K152" s="35">
        <f t="shared" si="72"/>
        <v>10.992000000000001</v>
      </c>
      <c r="L152" s="36"/>
      <c r="M152" s="35">
        <v>8.59</v>
      </c>
      <c r="N152" s="35">
        <f t="shared" si="73"/>
        <v>6.8719999999999999</v>
      </c>
      <c r="O152" s="36"/>
      <c r="P152" s="36"/>
      <c r="Q152" s="36"/>
      <c r="R152" s="36"/>
      <c r="S152" s="31"/>
      <c r="T152" s="31"/>
      <c r="U152" s="31"/>
      <c r="V152" s="31"/>
      <c r="W152" s="31"/>
      <c r="X152" s="31"/>
    </row>
    <row r="153" spans="1:24" s="23" customFormat="1" x14ac:dyDescent="0.2">
      <c r="A153" s="33">
        <v>39680</v>
      </c>
      <c r="B153" s="35">
        <v>13.29</v>
      </c>
      <c r="C153" s="35">
        <f t="shared" si="70"/>
        <v>10.632</v>
      </c>
      <c r="D153" s="35">
        <v>13.5</v>
      </c>
      <c r="E153" s="35">
        <f t="shared" si="66"/>
        <v>10.8</v>
      </c>
      <c r="F153" s="36"/>
      <c r="G153" s="35">
        <v>13.69</v>
      </c>
      <c r="H153" s="35">
        <f t="shared" si="71"/>
        <v>10.952</v>
      </c>
      <c r="I153" s="36"/>
      <c r="J153" s="35">
        <v>13.74</v>
      </c>
      <c r="K153" s="35">
        <f t="shared" si="72"/>
        <v>10.992000000000001</v>
      </c>
      <c r="L153" s="36">
        <v>10</v>
      </c>
      <c r="M153" s="35">
        <v>8.59</v>
      </c>
      <c r="N153" s="35">
        <f t="shared" si="73"/>
        <v>6.8719999999999999</v>
      </c>
      <c r="O153" s="36"/>
      <c r="P153" s="36"/>
      <c r="Q153" s="36"/>
      <c r="R153" s="36"/>
      <c r="S153" s="31"/>
      <c r="T153" s="31"/>
      <c r="U153" s="31"/>
      <c r="V153" s="31"/>
      <c r="W153" s="31"/>
      <c r="X153" s="31"/>
    </row>
    <row r="154" spans="1:24" s="23" customFormat="1" x14ac:dyDescent="0.2">
      <c r="A154" s="33">
        <v>39679</v>
      </c>
      <c r="B154" s="35">
        <v>13.29</v>
      </c>
      <c r="C154" s="35">
        <f t="shared" si="70"/>
        <v>10.632</v>
      </c>
      <c r="D154" s="35">
        <v>13.5</v>
      </c>
      <c r="E154" s="35">
        <f t="shared" si="66"/>
        <v>10.8</v>
      </c>
      <c r="F154" s="36"/>
      <c r="G154" s="35">
        <v>13.69</v>
      </c>
      <c r="H154" s="35">
        <f t="shared" si="71"/>
        <v>10.952</v>
      </c>
      <c r="I154" s="36"/>
      <c r="J154" s="35">
        <v>13.64</v>
      </c>
      <c r="K154" s="35">
        <f t="shared" si="72"/>
        <v>10.912000000000001</v>
      </c>
      <c r="L154" s="36"/>
      <c r="M154" s="35">
        <v>8.59</v>
      </c>
      <c r="N154" s="35">
        <f t="shared" si="73"/>
        <v>6.8719999999999999</v>
      </c>
      <c r="O154" s="36"/>
      <c r="P154" s="36"/>
      <c r="Q154" s="36"/>
      <c r="R154" s="36"/>
      <c r="S154" s="31"/>
      <c r="T154" s="31"/>
      <c r="U154" s="31"/>
      <c r="V154" s="31"/>
      <c r="W154" s="31"/>
      <c r="X154" s="31"/>
    </row>
    <row r="155" spans="1:24" s="23" customFormat="1" x14ac:dyDescent="0.2">
      <c r="A155" s="33">
        <v>39678</v>
      </c>
      <c r="B155" s="35">
        <v>13.29</v>
      </c>
      <c r="C155" s="35">
        <f t="shared" si="70"/>
        <v>10.632</v>
      </c>
      <c r="D155" s="35">
        <v>13.5</v>
      </c>
      <c r="E155" s="35">
        <f t="shared" si="66"/>
        <v>10.8</v>
      </c>
      <c r="F155" s="28"/>
      <c r="G155" s="35">
        <v>13.69</v>
      </c>
      <c r="H155" s="35">
        <f t="shared" si="71"/>
        <v>10.952</v>
      </c>
      <c r="I155" s="28"/>
      <c r="J155" s="35">
        <v>13.64</v>
      </c>
      <c r="K155" s="35">
        <f t="shared" si="72"/>
        <v>10.912000000000001</v>
      </c>
      <c r="L155" s="36">
        <v>-10</v>
      </c>
      <c r="M155" s="36">
        <v>8.59</v>
      </c>
      <c r="N155" s="35">
        <f t="shared" si="73"/>
        <v>6.8719999999999999</v>
      </c>
      <c r="O155" s="28"/>
      <c r="P155" s="28"/>
      <c r="Q155" s="28"/>
      <c r="R155" s="28"/>
      <c r="S155" s="31"/>
      <c r="T155" s="31"/>
      <c r="U155" s="31"/>
      <c r="V155" s="31"/>
      <c r="W155" s="31"/>
      <c r="X155" s="31"/>
    </row>
    <row r="156" spans="1:24" s="23" customFormat="1" x14ac:dyDescent="0.2">
      <c r="A156" s="33">
        <v>39677</v>
      </c>
      <c r="B156" s="35">
        <v>13.29</v>
      </c>
      <c r="C156" s="35">
        <f t="shared" si="70"/>
        <v>10.632</v>
      </c>
      <c r="D156" s="35">
        <v>13.5</v>
      </c>
      <c r="E156" s="35">
        <f t="shared" ref="E156:E166" si="74">D156*0.8</f>
        <v>10.8</v>
      </c>
      <c r="F156" s="28"/>
      <c r="G156" s="35">
        <v>13.69</v>
      </c>
      <c r="H156" s="35">
        <f t="shared" si="71"/>
        <v>10.952</v>
      </c>
      <c r="I156" s="28"/>
      <c r="J156" s="35">
        <v>13.74</v>
      </c>
      <c r="K156" s="35">
        <f t="shared" si="72"/>
        <v>10.992000000000001</v>
      </c>
      <c r="L156" s="28"/>
      <c r="M156" s="36">
        <v>8.59</v>
      </c>
      <c r="N156" s="35">
        <f t="shared" si="73"/>
        <v>6.8719999999999999</v>
      </c>
      <c r="O156" s="28"/>
      <c r="P156" s="28"/>
      <c r="Q156" s="28"/>
      <c r="R156" s="28"/>
      <c r="S156" s="31"/>
      <c r="T156" s="31"/>
      <c r="U156" s="31"/>
      <c r="V156" s="31"/>
      <c r="W156" s="31"/>
      <c r="X156" s="31"/>
    </row>
    <row r="157" spans="1:24" s="23" customFormat="1" x14ac:dyDescent="0.2">
      <c r="A157" s="33">
        <v>39676</v>
      </c>
      <c r="B157" s="35">
        <v>13.29</v>
      </c>
      <c r="C157" s="35">
        <f t="shared" si="70"/>
        <v>10.632</v>
      </c>
      <c r="D157" s="35">
        <v>13.5</v>
      </c>
      <c r="E157" s="35">
        <f t="shared" si="74"/>
        <v>10.8</v>
      </c>
      <c r="F157" s="28"/>
      <c r="G157" s="35">
        <v>13.69</v>
      </c>
      <c r="H157" s="35">
        <f t="shared" si="71"/>
        <v>10.952</v>
      </c>
      <c r="I157" s="28"/>
      <c r="J157" s="35">
        <v>13.74</v>
      </c>
      <c r="K157" s="35">
        <f t="shared" si="72"/>
        <v>10.992000000000001</v>
      </c>
      <c r="L157" s="28"/>
      <c r="M157" s="36">
        <v>8.59</v>
      </c>
      <c r="N157" s="35">
        <f t="shared" si="73"/>
        <v>6.8719999999999999</v>
      </c>
      <c r="O157" s="28"/>
      <c r="P157" s="28"/>
      <c r="Q157" s="28"/>
      <c r="R157" s="28"/>
      <c r="S157" s="31"/>
      <c r="T157" s="31"/>
      <c r="U157" s="31"/>
      <c r="V157" s="31"/>
      <c r="W157" s="31"/>
      <c r="X157" s="31"/>
    </row>
    <row r="158" spans="1:24" s="23" customFormat="1" x14ac:dyDescent="0.2">
      <c r="A158" s="33">
        <v>39675</v>
      </c>
      <c r="B158" s="35">
        <v>13.29</v>
      </c>
      <c r="C158" s="35">
        <f t="shared" si="70"/>
        <v>10.632</v>
      </c>
      <c r="D158" s="35">
        <v>13.5</v>
      </c>
      <c r="E158" s="35">
        <f t="shared" si="74"/>
        <v>10.8</v>
      </c>
      <c r="F158" s="36">
        <v>10</v>
      </c>
      <c r="G158" s="35">
        <v>13.69</v>
      </c>
      <c r="H158" s="35">
        <f t="shared" si="71"/>
        <v>10.952</v>
      </c>
      <c r="I158" s="36">
        <v>10</v>
      </c>
      <c r="J158" s="35">
        <v>13.74</v>
      </c>
      <c r="K158" s="35">
        <f t="shared" si="72"/>
        <v>10.992000000000001</v>
      </c>
      <c r="L158" s="28"/>
      <c r="M158" s="36">
        <v>8.59</v>
      </c>
      <c r="N158" s="35">
        <f t="shared" si="73"/>
        <v>6.8719999999999999</v>
      </c>
      <c r="O158" s="28"/>
      <c r="P158" s="28"/>
      <c r="Q158" s="28"/>
      <c r="R158" s="28"/>
      <c r="S158" s="31"/>
      <c r="T158" s="31"/>
      <c r="U158" s="31"/>
      <c r="V158" s="31"/>
      <c r="W158" s="31"/>
      <c r="X158" s="31"/>
    </row>
    <row r="159" spans="1:24" s="23" customFormat="1" x14ac:dyDescent="0.2">
      <c r="A159" s="33">
        <v>39674</v>
      </c>
      <c r="B159" s="35">
        <v>13.19</v>
      </c>
      <c r="C159" s="35">
        <f t="shared" si="70"/>
        <v>10.552</v>
      </c>
      <c r="D159" s="35">
        <v>13.4</v>
      </c>
      <c r="E159" s="35">
        <f t="shared" si="74"/>
        <v>10.72</v>
      </c>
      <c r="F159" s="28"/>
      <c r="G159" s="35">
        <v>13.59</v>
      </c>
      <c r="H159" s="35">
        <f t="shared" si="71"/>
        <v>10.872</v>
      </c>
      <c r="I159" s="28"/>
      <c r="J159" s="35">
        <v>13.74</v>
      </c>
      <c r="K159" s="35">
        <f t="shared" si="72"/>
        <v>10.992000000000001</v>
      </c>
      <c r="L159" s="28"/>
      <c r="M159" s="36">
        <v>8.59</v>
      </c>
      <c r="N159" s="35">
        <f t="shared" si="73"/>
        <v>6.8719999999999999</v>
      </c>
      <c r="O159" s="28"/>
      <c r="P159" s="28"/>
      <c r="Q159" s="28"/>
      <c r="R159" s="28"/>
      <c r="S159" s="31"/>
      <c r="T159" s="31"/>
      <c r="U159" s="31"/>
      <c r="V159" s="31"/>
      <c r="W159" s="31"/>
      <c r="X159" s="31"/>
    </row>
    <row r="160" spans="1:24" s="23" customFormat="1" x14ac:dyDescent="0.2">
      <c r="A160" s="33">
        <v>39673</v>
      </c>
      <c r="B160" s="35">
        <v>13.19</v>
      </c>
      <c r="C160" s="35">
        <f t="shared" si="70"/>
        <v>10.552</v>
      </c>
      <c r="D160" s="35">
        <v>13.4</v>
      </c>
      <c r="E160" s="35">
        <f t="shared" si="74"/>
        <v>10.72</v>
      </c>
      <c r="F160" s="36">
        <v>-10</v>
      </c>
      <c r="G160" s="35">
        <v>13.59</v>
      </c>
      <c r="H160" s="35">
        <f t="shared" si="71"/>
        <v>10.872</v>
      </c>
      <c r="I160" s="36">
        <v>-10</v>
      </c>
      <c r="J160" s="35">
        <v>13.74</v>
      </c>
      <c r="K160" s="35">
        <f t="shared" si="72"/>
        <v>10.992000000000001</v>
      </c>
      <c r="L160" s="28"/>
      <c r="M160" s="36">
        <v>8.59</v>
      </c>
      <c r="N160" s="35">
        <f t="shared" si="73"/>
        <v>6.8719999999999999</v>
      </c>
      <c r="O160" s="28"/>
      <c r="P160" s="28"/>
      <c r="Q160" s="28"/>
      <c r="R160" s="28"/>
      <c r="S160" s="31"/>
      <c r="T160" s="31"/>
      <c r="U160" s="31"/>
      <c r="V160" s="31"/>
      <c r="W160" s="31"/>
      <c r="X160" s="31"/>
    </row>
    <row r="161" spans="1:24" s="23" customFormat="1" x14ac:dyDescent="0.2">
      <c r="A161" s="33">
        <v>39672</v>
      </c>
      <c r="B161" s="35">
        <v>13.29</v>
      </c>
      <c r="C161" s="35">
        <f t="shared" si="70"/>
        <v>10.632</v>
      </c>
      <c r="D161" s="35">
        <v>13.5</v>
      </c>
      <c r="E161" s="35">
        <f t="shared" si="74"/>
        <v>10.8</v>
      </c>
      <c r="F161" s="28"/>
      <c r="G161" s="35">
        <v>13.69</v>
      </c>
      <c r="H161" s="35">
        <f t="shared" si="71"/>
        <v>10.952</v>
      </c>
      <c r="I161" s="28"/>
      <c r="J161" s="35">
        <v>13.74</v>
      </c>
      <c r="K161" s="35">
        <f t="shared" si="72"/>
        <v>10.992000000000001</v>
      </c>
      <c r="L161" s="28"/>
      <c r="M161" s="36">
        <v>8.59</v>
      </c>
      <c r="N161" s="35">
        <f t="shared" si="73"/>
        <v>6.8719999999999999</v>
      </c>
      <c r="O161" s="28"/>
      <c r="P161" s="28"/>
      <c r="Q161" s="28"/>
      <c r="R161" s="28"/>
      <c r="S161" s="31"/>
      <c r="T161" s="31"/>
      <c r="U161" s="31"/>
      <c r="V161" s="31"/>
      <c r="W161" s="31"/>
      <c r="X161" s="31"/>
    </row>
    <row r="162" spans="1:24" s="23" customFormat="1" x14ac:dyDescent="0.2">
      <c r="A162" s="33">
        <v>39671</v>
      </c>
      <c r="B162" s="35">
        <v>13.29</v>
      </c>
      <c r="C162" s="35">
        <f t="shared" si="70"/>
        <v>10.632</v>
      </c>
      <c r="D162" s="35">
        <v>13.5</v>
      </c>
      <c r="E162" s="35">
        <f t="shared" si="74"/>
        <v>10.8</v>
      </c>
      <c r="F162" s="28"/>
      <c r="G162" s="35">
        <v>13.69</v>
      </c>
      <c r="H162" s="35">
        <f t="shared" si="71"/>
        <v>10.952</v>
      </c>
      <c r="I162" s="28"/>
      <c r="J162" s="35">
        <v>13.74</v>
      </c>
      <c r="K162" s="35">
        <f t="shared" si="72"/>
        <v>10.992000000000001</v>
      </c>
      <c r="L162" s="28"/>
      <c r="M162" s="36">
        <v>8.59</v>
      </c>
      <c r="N162" s="35">
        <f t="shared" si="73"/>
        <v>6.8719999999999999</v>
      </c>
      <c r="O162" s="28"/>
      <c r="P162" s="28"/>
      <c r="Q162" s="28"/>
      <c r="R162" s="28"/>
      <c r="S162" s="31"/>
      <c r="T162" s="31"/>
      <c r="U162" s="31"/>
      <c r="V162" s="31"/>
      <c r="W162" s="31"/>
      <c r="X162" s="31"/>
    </row>
    <row r="163" spans="1:24" s="23" customFormat="1" x14ac:dyDescent="0.2">
      <c r="A163" s="33">
        <v>39670</v>
      </c>
      <c r="B163" s="35">
        <v>13.29</v>
      </c>
      <c r="C163" s="35">
        <f t="shared" si="70"/>
        <v>10.632</v>
      </c>
      <c r="D163" s="35">
        <v>13.5</v>
      </c>
      <c r="E163" s="35">
        <f t="shared" si="74"/>
        <v>10.8</v>
      </c>
      <c r="F163" s="28"/>
      <c r="G163" s="35">
        <v>13.69</v>
      </c>
      <c r="H163" s="35">
        <f t="shared" si="71"/>
        <v>10.952</v>
      </c>
      <c r="I163" s="28"/>
      <c r="J163" s="35">
        <v>13.74</v>
      </c>
      <c r="K163" s="35">
        <f t="shared" si="72"/>
        <v>10.992000000000001</v>
      </c>
      <c r="L163" s="28"/>
      <c r="M163" s="36">
        <v>8.59</v>
      </c>
      <c r="N163" s="35">
        <f t="shared" si="73"/>
        <v>6.8719999999999999</v>
      </c>
      <c r="O163" s="28"/>
      <c r="P163" s="28"/>
      <c r="Q163" s="28"/>
      <c r="R163" s="28"/>
      <c r="S163" s="31"/>
      <c r="T163" s="31"/>
      <c r="U163" s="31"/>
      <c r="V163" s="31"/>
      <c r="W163" s="31"/>
      <c r="X163" s="31"/>
    </row>
    <row r="164" spans="1:24" s="23" customFormat="1" x14ac:dyDescent="0.2">
      <c r="A164" s="33">
        <v>39669</v>
      </c>
      <c r="B164" s="35">
        <v>13.29</v>
      </c>
      <c r="C164" s="35">
        <f t="shared" si="70"/>
        <v>10.632</v>
      </c>
      <c r="D164" s="35">
        <v>13.5</v>
      </c>
      <c r="E164" s="35">
        <f t="shared" si="74"/>
        <v>10.8</v>
      </c>
      <c r="F164" s="28"/>
      <c r="G164" s="35">
        <v>13.69</v>
      </c>
      <c r="H164" s="35">
        <f t="shared" si="71"/>
        <v>10.952</v>
      </c>
      <c r="I164" s="28"/>
      <c r="J164" s="35">
        <v>13.74</v>
      </c>
      <c r="K164" s="35">
        <f t="shared" si="72"/>
        <v>10.992000000000001</v>
      </c>
      <c r="L164" s="28"/>
      <c r="M164" s="36">
        <v>8.59</v>
      </c>
      <c r="N164" s="35">
        <f t="shared" si="73"/>
        <v>6.8719999999999999</v>
      </c>
      <c r="O164" s="28"/>
      <c r="P164" s="28"/>
      <c r="Q164" s="28"/>
      <c r="R164" s="28"/>
      <c r="S164" s="31"/>
      <c r="T164" s="31"/>
      <c r="U164" s="31"/>
      <c r="V164" s="31"/>
      <c r="W164" s="31"/>
      <c r="X164" s="31"/>
    </row>
    <row r="165" spans="1:24" s="23" customFormat="1" x14ac:dyDescent="0.2">
      <c r="A165" s="33">
        <v>39668</v>
      </c>
      <c r="B165" s="35">
        <v>13.29</v>
      </c>
      <c r="C165" s="35">
        <f t="shared" si="70"/>
        <v>10.632</v>
      </c>
      <c r="D165" s="35">
        <v>13.5</v>
      </c>
      <c r="E165" s="35">
        <f t="shared" si="74"/>
        <v>10.8</v>
      </c>
      <c r="F165" s="36">
        <v>10</v>
      </c>
      <c r="G165" s="35">
        <v>13.69</v>
      </c>
      <c r="H165" s="35">
        <f t="shared" si="71"/>
        <v>10.952</v>
      </c>
      <c r="I165" s="36">
        <v>10</v>
      </c>
      <c r="J165" s="35">
        <v>13.74</v>
      </c>
      <c r="K165" s="35">
        <f t="shared" si="72"/>
        <v>10.992000000000001</v>
      </c>
      <c r="L165" s="36"/>
      <c r="M165" s="36">
        <v>8.59</v>
      </c>
      <c r="N165" s="35">
        <f t="shared" si="73"/>
        <v>6.8719999999999999</v>
      </c>
      <c r="O165" s="28"/>
      <c r="P165" s="28"/>
      <c r="Q165" s="28"/>
      <c r="R165" s="28"/>
      <c r="S165" s="31"/>
      <c r="T165" s="31"/>
      <c r="U165" s="31"/>
      <c r="V165" s="31"/>
      <c r="W165" s="31"/>
      <c r="X165" s="31"/>
    </row>
    <row r="166" spans="1:24" s="23" customFormat="1" x14ac:dyDescent="0.2">
      <c r="A166" s="33">
        <v>39667</v>
      </c>
      <c r="B166" s="35">
        <v>13.19</v>
      </c>
      <c r="C166" s="35">
        <f t="shared" si="70"/>
        <v>10.552</v>
      </c>
      <c r="D166" s="35">
        <v>13.4</v>
      </c>
      <c r="E166" s="35">
        <f t="shared" si="74"/>
        <v>10.72</v>
      </c>
      <c r="F166" s="36">
        <v>-10</v>
      </c>
      <c r="G166" s="35">
        <v>13.59</v>
      </c>
      <c r="H166" s="35">
        <f t="shared" si="71"/>
        <v>10.872</v>
      </c>
      <c r="I166" s="36">
        <v>-10</v>
      </c>
      <c r="J166" s="35">
        <v>13.74</v>
      </c>
      <c r="K166" s="35">
        <f t="shared" si="72"/>
        <v>10.992000000000001</v>
      </c>
      <c r="L166" s="36">
        <v>-20</v>
      </c>
      <c r="M166" s="36">
        <v>8.59</v>
      </c>
      <c r="N166" s="35">
        <f t="shared" si="73"/>
        <v>6.8719999999999999</v>
      </c>
      <c r="O166" s="28"/>
      <c r="P166" s="28"/>
      <c r="Q166" s="28"/>
      <c r="R166" s="28"/>
      <c r="S166" s="31"/>
      <c r="T166" s="31"/>
      <c r="U166" s="31"/>
      <c r="V166" s="31"/>
      <c r="W166" s="31"/>
      <c r="X166" s="31"/>
    </row>
    <row r="167" spans="1:24" s="23" customFormat="1" x14ac:dyDescent="0.2">
      <c r="A167" s="33">
        <v>39666</v>
      </c>
      <c r="B167" s="35">
        <v>13.29</v>
      </c>
      <c r="C167" s="35">
        <f t="shared" ref="C167:C172" si="75">B167*0.8</f>
        <v>10.632</v>
      </c>
      <c r="D167" s="35">
        <v>13.5</v>
      </c>
      <c r="E167" s="35">
        <f t="shared" ref="E167:E172" si="76">D167*0.8</f>
        <v>10.8</v>
      </c>
      <c r="F167" s="36">
        <v>-20</v>
      </c>
      <c r="G167" s="35">
        <v>13.69</v>
      </c>
      <c r="H167" s="35">
        <f t="shared" ref="H167:H172" si="77">G167*0.8</f>
        <v>10.952</v>
      </c>
      <c r="I167" s="36">
        <v>-20</v>
      </c>
      <c r="J167" s="35">
        <v>13.94</v>
      </c>
      <c r="K167" s="35">
        <f t="shared" ref="K167:K172" si="78">J167*0.8</f>
        <v>11.152000000000001</v>
      </c>
      <c r="L167" s="36">
        <v>-20</v>
      </c>
      <c r="M167" s="36">
        <v>8.59</v>
      </c>
      <c r="N167" s="35">
        <f t="shared" ref="N167:N172" si="79">M167*0.8</f>
        <v>6.8719999999999999</v>
      </c>
      <c r="O167" s="28"/>
      <c r="P167" s="28"/>
      <c r="Q167" s="28"/>
      <c r="R167" s="28"/>
      <c r="S167" s="31"/>
      <c r="T167" s="31"/>
      <c r="U167" s="31"/>
      <c r="V167" s="31"/>
      <c r="W167" s="31"/>
      <c r="X167" s="31"/>
    </row>
    <row r="168" spans="1:24" s="23" customFormat="1" x14ac:dyDescent="0.2">
      <c r="A168" s="33">
        <v>39665</v>
      </c>
      <c r="B168" s="35">
        <v>13.49</v>
      </c>
      <c r="C168" s="35">
        <f t="shared" si="75"/>
        <v>10.792000000000002</v>
      </c>
      <c r="D168" s="35">
        <v>13.7</v>
      </c>
      <c r="E168" s="35">
        <f t="shared" si="76"/>
        <v>10.96</v>
      </c>
      <c r="F168" s="36"/>
      <c r="G168" s="35">
        <v>13.89</v>
      </c>
      <c r="H168" s="35">
        <f t="shared" si="77"/>
        <v>11.112000000000002</v>
      </c>
      <c r="I168" s="36"/>
      <c r="J168" s="35">
        <v>14.14</v>
      </c>
      <c r="K168" s="35">
        <f t="shared" si="78"/>
        <v>11.312000000000001</v>
      </c>
      <c r="L168" s="36"/>
      <c r="M168" s="36">
        <v>8.59</v>
      </c>
      <c r="N168" s="35">
        <f t="shared" si="79"/>
        <v>6.8719999999999999</v>
      </c>
      <c r="O168" s="28"/>
      <c r="P168" s="28"/>
      <c r="Q168" s="28"/>
      <c r="R168" s="28"/>
      <c r="S168" s="31"/>
      <c r="T168" s="31"/>
      <c r="U168" s="31"/>
      <c r="V168" s="31"/>
      <c r="W168" s="31"/>
      <c r="X168" s="31"/>
    </row>
    <row r="169" spans="1:24" s="23" customFormat="1" x14ac:dyDescent="0.2">
      <c r="A169" s="33">
        <v>39664</v>
      </c>
      <c r="B169" s="35">
        <v>13.49</v>
      </c>
      <c r="C169" s="35">
        <f t="shared" si="75"/>
        <v>10.792000000000002</v>
      </c>
      <c r="D169" s="35">
        <v>13.7</v>
      </c>
      <c r="E169" s="35">
        <f t="shared" si="76"/>
        <v>10.96</v>
      </c>
      <c r="F169" s="36">
        <v>10</v>
      </c>
      <c r="G169" s="35">
        <v>13.89</v>
      </c>
      <c r="H169" s="35">
        <f t="shared" si="77"/>
        <v>11.112000000000002</v>
      </c>
      <c r="I169" s="36">
        <v>10</v>
      </c>
      <c r="J169" s="35">
        <v>14.14</v>
      </c>
      <c r="K169" s="35">
        <f t="shared" si="78"/>
        <v>11.312000000000001</v>
      </c>
      <c r="L169" s="36">
        <v>-10</v>
      </c>
      <c r="M169" s="36">
        <v>8.59</v>
      </c>
      <c r="N169" s="35">
        <f t="shared" si="79"/>
        <v>6.8719999999999999</v>
      </c>
      <c r="O169" s="28"/>
      <c r="P169" s="28"/>
      <c r="Q169" s="28"/>
      <c r="R169" s="28"/>
      <c r="S169" s="31"/>
      <c r="T169" s="31"/>
      <c r="U169" s="31"/>
      <c r="V169" s="31"/>
      <c r="W169" s="31"/>
      <c r="X169" s="31"/>
    </row>
    <row r="170" spans="1:24" s="23" customFormat="1" x14ac:dyDescent="0.2">
      <c r="A170" s="33">
        <v>39663</v>
      </c>
      <c r="B170" s="35">
        <v>13.39</v>
      </c>
      <c r="C170" s="35">
        <f t="shared" si="75"/>
        <v>10.712000000000002</v>
      </c>
      <c r="D170" s="35">
        <v>13.6</v>
      </c>
      <c r="E170" s="35">
        <f t="shared" si="76"/>
        <v>10.88</v>
      </c>
      <c r="F170" s="36"/>
      <c r="G170" s="35">
        <v>13.79</v>
      </c>
      <c r="H170" s="35">
        <f t="shared" si="77"/>
        <v>11.032</v>
      </c>
      <c r="I170" s="36"/>
      <c r="J170" s="35">
        <v>14.24</v>
      </c>
      <c r="K170" s="35">
        <f t="shared" si="78"/>
        <v>11.392000000000001</v>
      </c>
      <c r="L170" s="36"/>
      <c r="M170" s="36">
        <v>8.59</v>
      </c>
      <c r="N170" s="35">
        <f t="shared" si="79"/>
        <v>6.8719999999999999</v>
      </c>
      <c r="O170" s="28"/>
      <c r="P170" s="28"/>
      <c r="Q170" s="28"/>
      <c r="R170" s="28"/>
      <c r="S170" s="31"/>
      <c r="T170" s="31"/>
      <c r="U170" s="31"/>
      <c r="V170" s="31"/>
      <c r="W170" s="31"/>
      <c r="X170" s="31"/>
    </row>
    <row r="171" spans="1:24" s="23" customFormat="1" x14ac:dyDescent="0.2">
      <c r="A171" s="33">
        <v>39662</v>
      </c>
      <c r="B171" s="35">
        <v>13.39</v>
      </c>
      <c r="C171" s="35">
        <f t="shared" si="75"/>
        <v>10.712000000000002</v>
      </c>
      <c r="D171" s="35">
        <v>13.6</v>
      </c>
      <c r="E171" s="35">
        <f t="shared" si="76"/>
        <v>10.88</v>
      </c>
      <c r="F171" s="36"/>
      <c r="G171" s="35">
        <v>13.79</v>
      </c>
      <c r="H171" s="35">
        <f t="shared" si="77"/>
        <v>11.032</v>
      </c>
      <c r="I171" s="36"/>
      <c r="J171" s="35">
        <v>14.24</v>
      </c>
      <c r="K171" s="35">
        <f t="shared" si="78"/>
        <v>11.392000000000001</v>
      </c>
      <c r="L171" s="36"/>
      <c r="M171" s="36">
        <v>8.59</v>
      </c>
      <c r="N171" s="35">
        <f t="shared" si="79"/>
        <v>6.8719999999999999</v>
      </c>
      <c r="O171" s="28"/>
      <c r="P171" s="28"/>
      <c r="Q171" s="28"/>
      <c r="R171" s="28"/>
      <c r="S171" s="31"/>
      <c r="T171" s="31"/>
      <c r="U171" s="31"/>
      <c r="V171" s="31"/>
      <c r="W171" s="31"/>
      <c r="X171" s="31"/>
    </row>
    <row r="172" spans="1:24" s="23" customFormat="1" x14ac:dyDescent="0.2">
      <c r="A172" s="33">
        <v>39661</v>
      </c>
      <c r="B172" s="35">
        <v>13.39</v>
      </c>
      <c r="C172" s="35">
        <f t="shared" si="75"/>
        <v>10.712000000000002</v>
      </c>
      <c r="D172" s="35">
        <v>13.6</v>
      </c>
      <c r="E172" s="35">
        <f t="shared" si="76"/>
        <v>10.88</v>
      </c>
      <c r="F172" s="36">
        <v>10</v>
      </c>
      <c r="G172" s="35">
        <v>13.79</v>
      </c>
      <c r="H172" s="35">
        <f t="shared" si="77"/>
        <v>11.032</v>
      </c>
      <c r="I172" s="36">
        <v>10</v>
      </c>
      <c r="J172" s="35">
        <v>14.24</v>
      </c>
      <c r="K172" s="35">
        <f t="shared" si="78"/>
        <v>11.392000000000001</v>
      </c>
      <c r="L172" s="36"/>
      <c r="M172" s="36">
        <v>8.59</v>
      </c>
      <c r="N172" s="35">
        <f t="shared" si="79"/>
        <v>6.8719999999999999</v>
      </c>
      <c r="O172" s="28"/>
      <c r="P172" s="28"/>
      <c r="Q172" s="28"/>
      <c r="R172" s="28"/>
      <c r="S172" s="31"/>
      <c r="T172" s="31"/>
      <c r="U172" s="31"/>
      <c r="V172" s="31"/>
      <c r="W172" s="31"/>
      <c r="X172" s="31"/>
    </row>
    <row r="173" spans="1:24" s="23" customFormat="1" x14ac:dyDescent="0.2">
      <c r="A173" s="28"/>
      <c r="B173" s="30"/>
      <c r="C173" s="30"/>
      <c r="D173" s="30"/>
      <c r="E173" s="30"/>
      <c r="F173" s="28"/>
      <c r="G173" s="30"/>
      <c r="H173" s="30"/>
      <c r="I173" s="28"/>
      <c r="J173" s="30"/>
      <c r="K173" s="30"/>
      <c r="L173" s="28"/>
      <c r="M173" s="30"/>
      <c r="N173" s="30"/>
      <c r="O173" s="28"/>
      <c r="P173" s="28"/>
      <c r="Q173" s="28"/>
      <c r="R173" s="28"/>
      <c r="S173" s="31"/>
      <c r="T173" s="31"/>
      <c r="U173" s="31"/>
      <c r="V173" s="31"/>
      <c r="W173" s="31"/>
      <c r="X173" s="31"/>
    </row>
    <row r="174" spans="1:24" s="23" customFormat="1" x14ac:dyDescent="0.2">
      <c r="A174" s="28"/>
      <c r="B174" s="30"/>
      <c r="C174" s="30"/>
      <c r="D174" s="30"/>
      <c r="E174" s="30"/>
      <c r="F174" s="28"/>
      <c r="G174" s="30"/>
      <c r="H174" s="30"/>
      <c r="I174" s="28"/>
      <c r="J174" s="30"/>
      <c r="K174" s="30"/>
      <c r="L174" s="28"/>
      <c r="M174" s="30"/>
      <c r="N174" s="30"/>
      <c r="O174" s="28"/>
      <c r="P174" s="28"/>
      <c r="Q174" s="28"/>
      <c r="R174" s="28"/>
      <c r="S174" s="31"/>
      <c r="T174" s="31"/>
      <c r="U174" s="31"/>
      <c r="V174" s="31"/>
      <c r="W174" s="31"/>
      <c r="X174" s="31"/>
    </row>
    <row r="175" spans="1:24" s="23" customFormat="1" x14ac:dyDescent="0.2">
      <c r="A175" s="28" t="s">
        <v>32</v>
      </c>
      <c r="B175" s="30">
        <f>AVERAGE(B177:B207)</f>
        <v>13.773870967741928</v>
      </c>
      <c r="C175" s="30">
        <f>B175*0.8</f>
        <v>11.019096774193542</v>
      </c>
      <c r="D175" s="30">
        <f>AVERAGE(D177:D207)</f>
        <v>13.983870967741939</v>
      </c>
      <c r="E175" s="30">
        <f>D175*0.8</f>
        <v>11.187096774193552</v>
      </c>
      <c r="F175" s="28"/>
      <c r="G175" s="30">
        <f>AVERAGE(G177:G207)</f>
        <v>14.173870967741937</v>
      </c>
      <c r="H175" s="30">
        <f>G175*0.8</f>
        <v>11.33909677419355</v>
      </c>
      <c r="I175" s="28"/>
      <c r="J175" s="30">
        <f>AVERAGE(J177:J207)</f>
        <v>14.807741935483872</v>
      </c>
      <c r="K175" s="30">
        <f>J175*0.8</f>
        <v>11.846193548387099</v>
      </c>
      <c r="L175" s="28"/>
      <c r="M175" s="30">
        <f>AVERAGE(M177:M207)</f>
        <v>8.59</v>
      </c>
      <c r="N175" s="30">
        <f>M175*0.8</f>
        <v>6.8719999999999999</v>
      </c>
      <c r="O175" s="28"/>
      <c r="P175" s="28"/>
      <c r="Q175" s="28"/>
      <c r="R175" s="28"/>
      <c r="S175" s="31"/>
      <c r="T175" s="31"/>
      <c r="U175" s="31"/>
      <c r="V175" s="31"/>
      <c r="W175" s="31"/>
      <c r="X175" s="31"/>
    </row>
    <row r="176" spans="1:24" s="23" customFormat="1" x14ac:dyDescent="0.2">
      <c r="A176" s="28"/>
      <c r="B176" s="30"/>
      <c r="C176" s="30"/>
      <c r="D176" s="30"/>
      <c r="E176" s="30"/>
      <c r="F176" s="28"/>
      <c r="G176" s="30"/>
      <c r="H176" s="30"/>
      <c r="I176" s="28"/>
      <c r="J176" s="30"/>
      <c r="K176" s="30"/>
      <c r="L176" s="28"/>
      <c r="M176" s="28"/>
      <c r="N176" s="30"/>
      <c r="O176" s="28"/>
      <c r="P176" s="28"/>
      <c r="Q176" s="28"/>
      <c r="R176" s="28"/>
      <c r="S176" s="31"/>
      <c r="T176" s="31"/>
      <c r="U176" s="31"/>
      <c r="V176" s="31"/>
      <c r="W176" s="31"/>
      <c r="X176" s="31"/>
    </row>
    <row r="177" spans="1:24" s="23" customFormat="1" x14ac:dyDescent="0.2">
      <c r="A177" s="33">
        <v>39660</v>
      </c>
      <c r="B177" s="35">
        <v>13.29</v>
      </c>
      <c r="C177" s="35">
        <f t="shared" ref="C177:C198" si="80">B177*0.8</f>
        <v>10.632</v>
      </c>
      <c r="D177" s="35">
        <v>13.5</v>
      </c>
      <c r="E177" s="35">
        <f t="shared" ref="E177:E198" si="81">D177*0.8</f>
        <v>10.8</v>
      </c>
      <c r="F177" s="36"/>
      <c r="G177" s="35">
        <v>13.69</v>
      </c>
      <c r="H177" s="35">
        <f t="shared" ref="H177:H198" si="82">G177*0.8</f>
        <v>10.952</v>
      </c>
      <c r="I177" s="36"/>
      <c r="J177" s="35">
        <v>14.24</v>
      </c>
      <c r="K177" s="35">
        <f t="shared" ref="K177:K198" si="83">J177*0.8</f>
        <v>11.392000000000001</v>
      </c>
      <c r="L177" s="36"/>
      <c r="M177" s="36">
        <v>8.59</v>
      </c>
      <c r="N177" s="36">
        <v>5.87</v>
      </c>
      <c r="O177" s="28"/>
      <c r="P177" s="28"/>
      <c r="Q177" s="28"/>
      <c r="R177" s="28"/>
      <c r="S177" s="31"/>
      <c r="T177" s="31"/>
      <c r="U177" s="31"/>
      <c r="V177" s="31"/>
      <c r="W177" s="31"/>
      <c r="X177" s="31"/>
    </row>
    <row r="178" spans="1:24" s="23" customFormat="1" x14ac:dyDescent="0.2">
      <c r="A178" s="33">
        <v>39659</v>
      </c>
      <c r="B178" s="35">
        <v>13.29</v>
      </c>
      <c r="C178" s="35">
        <f t="shared" si="80"/>
        <v>10.632</v>
      </c>
      <c r="D178" s="35">
        <v>13.5</v>
      </c>
      <c r="E178" s="35">
        <f t="shared" si="81"/>
        <v>10.8</v>
      </c>
      <c r="F178" s="36">
        <v>-10</v>
      </c>
      <c r="G178" s="35">
        <v>13.69</v>
      </c>
      <c r="H178" s="35">
        <f t="shared" si="82"/>
        <v>10.952</v>
      </c>
      <c r="I178" s="36">
        <v>-10</v>
      </c>
      <c r="J178" s="35">
        <v>14.24</v>
      </c>
      <c r="K178" s="35">
        <f t="shared" si="83"/>
        <v>11.392000000000001</v>
      </c>
      <c r="L178" s="36">
        <v>-10</v>
      </c>
      <c r="M178" s="36">
        <v>8.59</v>
      </c>
      <c r="N178" s="36">
        <v>6.87</v>
      </c>
      <c r="O178" s="28"/>
      <c r="P178" s="28"/>
      <c r="Q178" s="28"/>
      <c r="R178" s="28"/>
      <c r="S178" s="31"/>
      <c r="T178" s="31"/>
      <c r="U178" s="31"/>
      <c r="V178" s="31"/>
      <c r="W178" s="31"/>
      <c r="X178" s="31"/>
    </row>
    <row r="179" spans="1:24" s="23" customFormat="1" x14ac:dyDescent="0.2">
      <c r="A179" s="33">
        <v>39658</v>
      </c>
      <c r="B179" s="36">
        <v>13.39</v>
      </c>
      <c r="C179" s="35">
        <f t="shared" si="80"/>
        <v>10.712000000000002</v>
      </c>
      <c r="D179" s="35">
        <v>13.6</v>
      </c>
      <c r="E179" s="35">
        <f t="shared" si="81"/>
        <v>10.88</v>
      </c>
      <c r="F179" s="28"/>
      <c r="G179" s="35">
        <v>13.79</v>
      </c>
      <c r="H179" s="35">
        <f t="shared" si="82"/>
        <v>11.032</v>
      </c>
      <c r="I179" s="28"/>
      <c r="J179" s="35">
        <v>14.34</v>
      </c>
      <c r="K179" s="35">
        <f t="shared" si="83"/>
        <v>11.472000000000001</v>
      </c>
      <c r="L179" s="28"/>
      <c r="M179" s="36">
        <v>8.59</v>
      </c>
      <c r="N179" s="36">
        <v>6.87</v>
      </c>
      <c r="O179" s="28"/>
      <c r="P179" s="28"/>
      <c r="Q179" s="28"/>
      <c r="R179" s="28"/>
      <c r="S179" s="31"/>
      <c r="T179" s="31"/>
      <c r="U179" s="31"/>
      <c r="V179" s="31"/>
      <c r="W179" s="31"/>
      <c r="X179" s="31"/>
    </row>
    <row r="180" spans="1:24" s="23" customFormat="1" x14ac:dyDescent="0.2">
      <c r="A180" s="33">
        <v>39657</v>
      </c>
      <c r="B180" s="36">
        <v>13.39</v>
      </c>
      <c r="C180" s="35">
        <f t="shared" si="80"/>
        <v>10.712000000000002</v>
      </c>
      <c r="D180" s="35">
        <v>13.6</v>
      </c>
      <c r="E180" s="35">
        <f t="shared" si="81"/>
        <v>10.88</v>
      </c>
      <c r="F180" s="36"/>
      <c r="G180" s="35">
        <v>13.79</v>
      </c>
      <c r="H180" s="35">
        <f t="shared" si="82"/>
        <v>11.032</v>
      </c>
      <c r="I180" s="36"/>
      <c r="J180" s="35">
        <v>14.34</v>
      </c>
      <c r="K180" s="35">
        <f t="shared" si="83"/>
        <v>11.472000000000001</v>
      </c>
      <c r="L180" s="36">
        <v>-10</v>
      </c>
      <c r="M180" s="36">
        <v>8.59</v>
      </c>
      <c r="N180" s="36">
        <v>6.87</v>
      </c>
      <c r="O180" s="36"/>
      <c r="P180" s="36"/>
      <c r="Q180" s="36"/>
      <c r="R180" s="36"/>
      <c r="S180" s="31"/>
      <c r="T180" s="31"/>
      <c r="U180" s="31"/>
      <c r="V180" s="31"/>
      <c r="W180" s="31"/>
      <c r="X180" s="31"/>
    </row>
    <row r="181" spans="1:24" s="23" customFormat="1" x14ac:dyDescent="0.2">
      <c r="A181" s="33">
        <v>39656</v>
      </c>
      <c r="B181" s="36">
        <v>13.39</v>
      </c>
      <c r="C181" s="35">
        <f t="shared" si="80"/>
        <v>10.712000000000002</v>
      </c>
      <c r="D181" s="35">
        <v>13.6</v>
      </c>
      <c r="E181" s="35">
        <f t="shared" si="81"/>
        <v>10.88</v>
      </c>
      <c r="F181" s="36"/>
      <c r="G181" s="35">
        <v>13.79</v>
      </c>
      <c r="H181" s="35">
        <f t="shared" si="82"/>
        <v>11.032</v>
      </c>
      <c r="I181" s="36"/>
      <c r="J181" s="35">
        <v>14.44</v>
      </c>
      <c r="K181" s="35">
        <f t="shared" si="83"/>
        <v>11.552</v>
      </c>
      <c r="L181" s="36"/>
      <c r="M181" s="36">
        <v>8.59</v>
      </c>
      <c r="N181" s="36">
        <v>6.87</v>
      </c>
      <c r="O181" s="36"/>
      <c r="P181" s="36"/>
      <c r="Q181" s="36"/>
      <c r="R181" s="36"/>
      <c r="S181" s="31"/>
      <c r="T181" s="31"/>
      <c r="U181" s="31"/>
      <c r="V181" s="31"/>
      <c r="W181" s="31"/>
      <c r="X181" s="31"/>
    </row>
    <row r="182" spans="1:24" s="23" customFormat="1" x14ac:dyDescent="0.2">
      <c r="A182" s="33">
        <v>39655</v>
      </c>
      <c r="B182" s="36">
        <v>13.39</v>
      </c>
      <c r="C182" s="35">
        <f t="shared" si="80"/>
        <v>10.712000000000002</v>
      </c>
      <c r="D182" s="35">
        <v>13.6</v>
      </c>
      <c r="E182" s="35">
        <f t="shared" si="81"/>
        <v>10.88</v>
      </c>
      <c r="F182" s="36"/>
      <c r="G182" s="35">
        <v>13.79</v>
      </c>
      <c r="H182" s="35">
        <f t="shared" si="82"/>
        <v>11.032</v>
      </c>
      <c r="I182" s="36"/>
      <c r="J182" s="35">
        <v>14.44</v>
      </c>
      <c r="K182" s="35">
        <f t="shared" si="83"/>
        <v>11.552</v>
      </c>
      <c r="L182" s="36"/>
      <c r="M182" s="36">
        <v>8.59</v>
      </c>
      <c r="N182" s="36">
        <v>6.87</v>
      </c>
      <c r="O182" s="36"/>
      <c r="P182" s="36"/>
      <c r="Q182" s="36"/>
      <c r="R182" s="36"/>
      <c r="S182" s="31"/>
      <c r="T182" s="31"/>
      <c r="U182" s="31"/>
      <c r="V182" s="31"/>
      <c r="W182" s="31"/>
      <c r="X182" s="31"/>
    </row>
    <row r="183" spans="1:24" s="23" customFormat="1" x14ac:dyDescent="0.2">
      <c r="A183" s="33">
        <v>39654</v>
      </c>
      <c r="B183" s="36">
        <v>13.39</v>
      </c>
      <c r="C183" s="35">
        <f t="shared" si="80"/>
        <v>10.712000000000002</v>
      </c>
      <c r="D183" s="35">
        <v>13.6</v>
      </c>
      <c r="E183" s="35">
        <f t="shared" si="81"/>
        <v>10.88</v>
      </c>
      <c r="F183" s="36">
        <v>10</v>
      </c>
      <c r="G183" s="35">
        <v>13.79</v>
      </c>
      <c r="H183" s="35">
        <f t="shared" si="82"/>
        <v>11.032</v>
      </c>
      <c r="I183" s="36">
        <v>10</v>
      </c>
      <c r="J183" s="35">
        <v>14.44</v>
      </c>
      <c r="K183" s="35">
        <f t="shared" si="83"/>
        <v>11.552</v>
      </c>
      <c r="L183" s="36">
        <v>10</v>
      </c>
      <c r="M183" s="36">
        <v>8.59</v>
      </c>
      <c r="N183" s="36">
        <v>6.87</v>
      </c>
      <c r="O183" s="36"/>
      <c r="P183" s="36"/>
      <c r="Q183" s="36"/>
      <c r="R183" s="36"/>
      <c r="S183" s="31"/>
      <c r="T183" s="31"/>
      <c r="U183" s="31"/>
      <c r="V183" s="31"/>
      <c r="W183" s="31"/>
      <c r="X183" s="31"/>
    </row>
    <row r="184" spans="1:24" s="23" customFormat="1" x14ac:dyDescent="0.2">
      <c r="A184" s="33">
        <v>39653</v>
      </c>
      <c r="B184" s="36">
        <v>13.29</v>
      </c>
      <c r="C184" s="35">
        <f t="shared" si="80"/>
        <v>10.632</v>
      </c>
      <c r="D184" s="35">
        <v>13.5</v>
      </c>
      <c r="E184" s="35">
        <f t="shared" si="81"/>
        <v>10.8</v>
      </c>
      <c r="F184" s="36"/>
      <c r="G184" s="35">
        <v>13.69</v>
      </c>
      <c r="H184" s="35">
        <f t="shared" si="82"/>
        <v>10.952</v>
      </c>
      <c r="I184" s="36"/>
      <c r="J184" s="35">
        <v>14.34</v>
      </c>
      <c r="K184" s="35">
        <f t="shared" si="83"/>
        <v>11.472000000000001</v>
      </c>
      <c r="L184" s="36"/>
      <c r="M184" s="36">
        <v>8.59</v>
      </c>
      <c r="N184" s="36">
        <v>6.87</v>
      </c>
      <c r="O184" s="36"/>
      <c r="P184" s="36"/>
      <c r="Q184" s="36"/>
      <c r="R184" s="36"/>
      <c r="S184" s="31"/>
      <c r="T184" s="31"/>
      <c r="U184" s="31"/>
      <c r="V184" s="31"/>
      <c r="W184" s="31"/>
      <c r="X184" s="31"/>
    </row>
    <row r="185" spans="1:24" s="23" customFormat="1" x14ac:dyDescent="0.2">
      <c r="A185" s="33">
        <v>39652</v>
      </c>
      <c r="B185" s="36">
        <v>13.29</v>
      </c>
      <c r="C185" s="35">
        <f t="shared" si="80"/>
        <v>10.632</v>
      </c>
      <c r="D185" s="35">
        <v>13.5</v>
      </c>
      <c r="E185" s="35">
        <f t="shared" si="81"/>
        <v>10.8</v>
      </c>
      <c r="F185" s="36">
        <v>-20</v>
      </c>
      <c r="G185" s="35">
        <v>13.69</v>
      </c>
      <c r="H185" s="35">
        <f t="shared" si="82"/>
        <v>10.952</v>
      </c>
      <c r="I185" s="36">
        <v>-20</v>
      </c>
      <c r="J185" s="35">
        <v>14.34</v>
      </c>
      <c r="K185" s="35">
        <f t="shared" si="83"/>
        <v>11.472000000000001</v>
      </c>
      <c r="L185" s="36">
        <v>-10</v>
      </c>
      <c r="M185" s="36">
        <v>8.59</v>
      </c>
      <c r="N185" s="36">
        <v>6.87</v>
      </c>
      <c r="O185" s="36"/>
      <c r="P185" s="36"/>
      <c r="Q185" s="36"/>
      <c r="R185" s="36"/>
      <c r="S185" s="31"/>
      <c r="T185" s="31"/>
      <c r="U185" s="31"/>
      <c r="V185" s="31"/>
      <c r="W185" s="31"/>
      <c r="X185" s="31"/>
    </row>
    <row r="186" spans="1:24" s="23" customFormat="1" x14ac:dyDescent="0.2">
      <c r="A186" s="33">
        <v>39651</v>
      </c>
      <c r="B186" s="36">
        <v>13.49</v>
      </c>
      <c r="C186" s="35">
        <f t="shared" si="80"/>
        <v>10.792000000000002</v>
      </c>
      <c r="D186" s="35">
        <v>13.7</v>
      </c>
      <c r="E186" s="35">
        <f t="shared" si="81"/>
        <v>10.96</v>
      </c>
      <c r="F186" s="36">
        <v>-10</v>
      </c>
      <c r="G186" s="35">
        <v>13.89</v>
      </c>
      <c r="H186" s="35">
        <f t="shared" si="82"/>
        <v>11.112000000000002</v>
      </c>
      <c r="I186" s="36">
        <v>-10</v>
      </c>
      <c r="J186" s="35">
        <v>14.44</v>
      </c>
      <c r="K186" s="35">
        <f t="shared" si="83"/>
        <v>11.552</v>
      </c>
      <c r="L186" s="36">
        <v>-20</v>
      </c>
      <c r="M186" s="36">
        <v>8.59</v>
      </c>
      <c r="N186" s="36">
        <v>6.87</v>
      </c>
      <c r="O186" s="36"/>
      <c r="P186" s="36"/>
      <c r="Q186" s="36"/>
      <c r="R186" s="36"/>
      <c r="S186" s="31"/>
      <c r="T186" s="31"/>
      <c r="U186" s="31"/>
      <c r="V186" s="31"/>
      <c r="W186" s="31"/>
      <c r="X186" s="31"/>
    </row>
    <row r="187" spans="1:24" s="23" customFormat="1" x14ac:dyDescent="0.2">
      <c r="A187" s="33">
        <v>39650</v>
      </c>
      <c r="B187" s="36">
        <v>13.59</v>
      </c>
      <c r="C187" s="35">
        <f t="shared" si="80"/>
        <v>10.872</v>
      </c>
      <c r="D187" s="35">
        <v>13.8</v>
      </c>
      <c r="E187" s="35">
        <f t="shared" si="81"/>
        <v>11.040000000000001</v>
      </c>
      <c r="F187" s="36">
        <v>-20</v>
      </c>
      <c r="G187" s="35">
        <v>13.99</v>
      </c>
      <c r="H187" s="35">
        <f t="shared" si="82"/>
        <v>11.192</v>
      </c>
      <c r="I187" s="36">
        <v>-20</v>
      </c>
      <c r="J187" s="35">
        <v>14.64</v>
      </c>
      <c r="K187" s="35">
        <f t="shared" si="83"/>
        <v>11.712000000000002</v>
      </c>
      <c r="L187" s="36">
        <v>-20</v>
      </c>
      <c r="M187" s="36">
        <v>8.59</v>
      </c>
      <c r="N187" s="36">
        <v>6.87</v>
      </c>
      <c r="O187" s="36"/>
      <c r="P187" s="36"/>
      <c r="Q187" s="36"/>
      <c r="R187" s="36"/>
      <c r="S187" s="31"/>
      <c r="T187" s="31"/>
      <c r="U187" s="31"/>
      <c r="V187" s="31"/>
      <c r="W187" s="31"/>
      <c r="X187" s="31"/>
    </row>
    <row r="188" spans="1:24" s="23" customFormat="1" x14ac:dyDescent="0.2">
      <c r="A188" s="33">
        <v>39649</v>
      </c>
      <c r="B188" s="36">
        <v>13.79</v>
      </c>
      <c r="C188" s="35">
        <f t="shared" si="80"/>
        <v>11.032</v>
      </c>
      <c r="D188" s="35">
        <v>14</v>
      </c>
      <c r="E188" s="35">
        <f t="shared" si="81"/>
        <v>11.200000000000001</v>
      </c>
      <c r="F188" s="36"/>
      <c r="G188" s="35">
        <v>14.19</v>
      </c>
      <c r="H188" s="35">
        <f t="shared" si="82"/>
        <v>11.352</v>
      </c>
      <c r="I188" s="36"/>
      <c r="J188" s="35">
        <v>14.84</v>
      </c>
      <c r="K188" s="35">
        <f t="shared" si="83"/>
        <v>11.872</v>
      </c>
      <c r="L188" s="36"/>
      <c r="M188" s="36">
        <v>8.59</v>
      </c>
      <c r="N188" s="36">
        <v>6.87</v>
      </c>
      <c r="O188" s="36"/>
      <c r="P188" s="36"/>
      <c r="Q188" s="36"/>
      <c r="R188" s="36"/>
      <c r="S188" s="31"/>
      <c r="T188" s="31"/>
      <c r="U188" s="31"/>
      <c r="V188" s="31"/>
      <c r="W188" s="31"/>
      <c r="X188" s="31"/>
    </row>
    <row r="189" spans="1:24" s="23" customFormat="1" x14ac:dyDescent="0.2">
      <c r="A189" s="33">
        <v>39648</v>
      </c>
      <c r="B189" s="36">
        <v>13.79</v>
      </c>
      <c r="C189" s="35">
        <f t="shared" si="80"/>
        <v>11.032</v>
      </c>
      <c r="D189" s="35">
        <v>14</v>
      </c>
      <c r="E189" s="35">
        <f t="shared" si="81"/>
        <v>11.200000000000001</v>
      </c>
      <c r="F189" s="36"/>
      <c r="G189" s="35">
        <v>14.19</v>
      </c>
      <c r="H189" s="35">
        <f t="shared" si="82"/>
        <v>11.352</v>
      </c>
      <c r="I189" s="36"/>
      <c r="J189" s="35">
        <v>14.84</v>
      </c>
      <c r="K189" s="35">
        <f t="shared" si="83"/>
        <v>11.872</v>
      </c>
      <c r="L189" s="36"/>
      <c r="M189" s="36">
        <v>8.59</v>
      </c>
      <c r="N189" s="36">
        <v>6.87</v>
      </c>
      <c r="O189" s="36"/>
      <c r="P189" s="36"/>
      <c r="Q189" s="36"/>
      <c r="R189" s="36"/>
      <c r="S189" s="31"/>
      <c r="T189" s="31"/>
      <c r="U189" s="31"/>
      <c r="V189" s="31"/>
      <c r="W189" s="31"/>
      <c r="X189" s="31"/>
    </row>
    <row r="190" spans="1:24" s="23" customFormat="1" x14ac:dyDescent="0.2">
      <c r="A190" s="33">
        <v>39647</v>
      </c>
      <c r="B190" s="36">
        <v>13.79</v>
      </c>
      <c r="C190" s="35">
        <f t="shared" si="80"/>
        <v>11.032</v>
      </c>
      <c r="D190" s="35">
        <v>14</v>
      </c>
      <c r="E190" s="35">
        <f t="shared" si="81"/>
        <v>11.200000000000001</v>
      </c>
      <c r="F190" s="36"/>
      <c r="G190" s="35">
        <v>14.19</v>
      </c>
      <c r="H190" s="35">
        <f t="shared" si="82"/>
        <v>11.352</v>
      </c>
      <c r="I190" s="36"/>
      <c r="J190" s="35">
        <v>14.84</v>
      </c>
      <c r="K190" s="35">
        <f t="shared" si="83"/>
        <v>11.872</v>
      </c>
      <c r="L190" s="36"/>
      <c r="M190" s="36">
        <v>8.59</v>
      </c>
      <c r="N190" s="36">
        <v>6.87</v>
      </c>
      <c r="O190" s="36"/>
      <c r="P190" s="36"/>
      <c r="Q190" s="36"/>
      <c r="R190" s="36"/>
      <c r="S190" s="31"/>
      <c r="T190" s="31"/>
      <c r="U190" s="31"/>
      <c r="V190" s="31"/>
      <c r="W190" s="31"/>
      <c r="X190" s="31"/>
    </row>
    <row r="191" spans="1:24" s="23" customFormat="1" x14ac:dyDescent="0.2">
      <c r="A191" s="33">
        <v>39646</v>
      </c>
      <c r="B191" s="36">
        <v>13.79</v>
      </c>
      <c r="C191" s="35">
        <f t="shared" si="80"/>
        <v>11.032</v>
      </c>
      <c r="D191" s="35">
        <v>14</v>
      </c>
      <c r="E191" s="35">
        <f t="shared" si="81"/>
        <v>11.200000000000001</v>
      </c>
      <c r="F191" s="36">
        <v>-20</v>
      </c>
      <c r="G191" s="35">
        <v>14.19</v>
      </c>
      <c r="H191" s="35">
        <f t="shared" si="82"/>
        <v>11.352</v>
      </c>
      <c r="I191" s="36">
        <v>-20</v>
      </c>
      <c r="J191" s="35">
        <v>14.84</v>
      </c>
      <c r="K191" s="35">
        <f t="shared" si="83"/>
        <v>11.872</v>
      </c>
      <c r="L191" s="36">
        <v>-20</v>
      </c>
      <c r="M191" s="36">
        <v>8.59</v>
      </c>
      <c r="N191" s="36">
        <v>6.87</v>
      </c>
      <c r="O191" s="36"/>
      <c r="P191" s="36"/>
      <c r="Q191" s="36"/>
      <c r="R191" s="36"/>
      <c r="S191" s="31"/>
      <c r="T191" s="31"/>
      <c r="U191" s="31"/>
      <c r="V191" s="31"/>
      <c r="W191" s="31"/>
      <c r="X191" s="31"/>
    </row>
    <row r="192" spans="1:24" s="23" customFormat="1" x14ac:dyDescent="0.2">
      <c r="A192" s="33">
        <v>39645</v>
      </c>
      <c r="B192" s="36">
        <v>13.99</v>
      </c>
      <c r="C192" s="35">
        <f t="shared" si="80"/>
        <v>11.192</v>
      </c>
      <c r="D192" s="35">
        <v>14.2</v>
      </c>
      <c r="E192" s="35">
        <f t="shared" si="81"/>
        <v>11.36</v>
      </c>
      <c r="F192" s="36">
        <v>-20</v>
      </c>
      <c r="G192" s="35">
        <v>14.39</v>
      </c>
      <c r="H192" s="35">
        <f t="shared" si="82"/>
        <v>11.512</v>
      </c>
      <c r="I192" s="36">
        <v>-20</v>
      </c>
      <c r="J192" s="35">
        <v>15.04</v>
      </c>
      <c r="K192" s="35">
        <f t="shared" si="83"/>
        <v>12.032</v>
      </c>
      <c r="L192" s="36">
        <v>-20</v>
      </c>
      <c r="M192" s="36">
        <v>8.59</v>
      </c>
      <c r="N192" s="35">
        <v>6.87</v>
      </c>
      <c r="O192" s="36"/>
      <c r="P192" s="36"/>
      <c r="Q192" s="36"/>
      <c r="R192" s="36"/>
      <c r="S192" s="31"/>
      <c r="T192" s="31"/>
      <c r="U192" s="31"/>
      <c r="V192" s="31"/>
      <c r="W192" s="31"/>
      <c r="X192" s="31"/>
    </row>
    <row r="193" spans="1:24" s="23" customFormat="1" x14ac:dyDescent="0.2">
      <c r="A193" s="33">
        <v>39644</v>
      </c>
      <c r="B193" s="36">
        <v>14.19</v>
      </c>
      <c r="C193" s="35">
        <f t="shared" si="80"/>
        <v>11.352</v>
      </c>
      <c r="D193" s="35">
        <v>14.4</v>
      </c>
      <c r="E193" s="35">
        <f t="shared" si="81"/>
        <v>11.520000000000001</v>
      </c>
      <c r="F193" s="36">
        <v>10</v>
      </c>
      <c r="G193" s="35">
        <v>14.59</v>
      </c>
      <c r="H193" s="35">
        <f t="shared" si="82"/>
        <v>11.672000000000001</v>
      </c>
      <c r="I193" s="36">
        <v>10</v>
      </c>
      <c r="J193" s="35">
        <v>15.24</v>
      </c>
      <c r="K193" s="35">
        <f t="shared" si="83"/>
        <v>12.192</v>
      </c>
      <c r="L193" s="36">
        <v>10</v>
      </c>
      <c r="M193" s="36">
        <v>8.59</v>
      </c>
      <c r="N193" s="35">
        <v>6.87</v>
      </c>
      <c r="O193" s="36"/>
      <c r="P193" s="36"/>
      <c r="Q193" s="36"/>
      <c r="R193" s="36"/>
      <c r="S193" s="31"/>
      <c r="T193" s="31"/>
      <c r="U193" s="31"/>
      <c r="V193" s="31"/>
      <c r="W193" s="31"/>
      <c r="X193" s="31"/>
    </row>
    <row r="194" spans="1:24" s="23" customFormat="1" x14ac:dyDescent="0.2">
      <c r="A194" s="33">
        <v>39643</v>
      </c>
      <c r="B194" s="36">
        <v>14.09</v>
      </c>
      <c r="C194" s="35">
        <f t="shared" si="80"/>
        <v>11.272</v>
      </c>
      <c r="D194" s="35">
        <v>14.3</v>
      </c>
      <c r="E194" s="35">
        <f t="shared" si="81"/>
        <v>11.440000000000001</v>
      </c>
      <c r="F194" s="36">
        <v>20</v>
      </c>
      <c r="G194" s="35">
        <v>14.49</v>
      </c>
      <c r="H194" s="35">
        <f t="shared" si="82"/>
        <v>11.592000000000001</v>
      </c>
      <c r="I194" s="36">
        <v>20</v>
      </c>
      <c r="J194" s="35">
        <v>15.14</v>
      </c>
      <c r="K194" s="35">
        <f t="shared" si="83"/>
        <v>12.112000000000002</v>
      </c>
      <c r="L194" s="36">
        <v>20</v>
      </c>
      <c r="M194" s="36">
        <v>8.59</v>
      </c>
      <c r="N194" s="35">
        <v>6.87</v>
      </c>
      <c r="O194" s="36"/>
      <c r="P194" s="36"/>
      <c r="Q194" s="36"/>
      <c r="R194" s="36"/>
      <c r="S194" s="31"/>
      <c r="T194" s="31"/>
      <c r="U194" s="31"/>
      <c r="V194" s="31"/>
      <c r="W194" s="31"/>
      <c r="X194" s="31"/>
    </row>
    <row r="195" spans="1:24" s="23" customFormat="1" x14ac:dyDescent="0.2">
      <c r="A195" s="33">
        <v>39642</v>
      </c>
      <c r="B195" s="36">
        <v>13.89</v>
      </c>
      <c r="C195" s="35">
        <f t="shared" si="80"/>
        <v>11.112000000000002</v>
      </c>
      <c r="D195" s="35">
        <v>14.1</v>
      </c>
      <c r="E195" s="35">
        <f t="shared" si="81"/>
        <v>11.280000000000001</v>
      </c>
      <c r="F195" s="36"/>
      <c r="G195" s="35">
        <v>14.29</v>
      </c>
      <c r="H195" s="35">
        <f t="shared" si="82"/>
        <v>11.432</v>
      </c>
      <c r="I195" s="36"/>
      <c r="J195" s="35">
        <v>14.94</v>
      </c>
      <c r="K195" s="35">
        <f t="shared" si="83"/>
        <v>11.952</v>
      </c>
      <c r="L195" s="36"/>
      <c r="M195" s="36">
        <v>8.59</v>
      </c>
      <c r="N195" s="35">
        <v>6.87</v>
      </c>
      <c r="O195" s="36"/>
      <c r="P195" s="36"/>
      <c r="Q195" s="36"/>
      <c r="R195" s="36"/>
      <c r="S195" s="31"/>
      <c r="T195" s="31"/>
      <c r="U195" s="31"/>
      <c r="V195" s="31"/>
      <c r="W195" s="31"/>
      <c r="X195" s="31"/>
    </row>
    <row r="196" spans="1:24" s="23" customFormat="1" x14ac:dyDescent="0.2">
      <c r="A196" s="33">
        <v>39306</v>
      </c>
      <c r="B196" s="36">
        <v>13.89</v>
      </c>
      <c r="C196" s="35">
        <f t="shared" si="80"/>
        <v>11.112000000000002</v>
      </c>
      <c r="D196" s="35">
        <v>14.1</v>
      </c>
      <c r="E196" s="35">
        <f t="shared" si="81"/>
        <v>11.280000000000001</v>
      </c>
      <c r="F196" s="36"/>
      <c r="G196" s="35">
        <v>14.29</v>
      </c>
      <c r="H196" s="35">
        <f t="shared" si="82"/>
        <v>11.432</v>
      </c>
      <c r="I196" s="36"/>
      <c r="J196" s="35">
        <v>14.94</v>
      </c>
      <c r="K196" s="35">
        <f t="shared" si="83"/>
        <v>11.952</v>
      </c>
      <c r="L196" s="36"/>
      <c r="M196" s="36">
        <v>8.59</v>
      </c>
      <c r="N196" s="35">
        <v>6.87</v>
      </c>
      <c r="O196" s="36"/>
      <c r="P196" s="36"/>
      <c r="Q196" s="36"/>
      <c r="R196" s="36"/>
      <c r="S196" s="31"/>
      <c r="T196" s="31"/>
      <c r="U196" s="31"/>
      <c r="V196" s="31"/>
      <c r="W196" s="31"/>
      <c r="X196" s="31"/>
    </row>
    <row r="197" spans="1:24" s="23" customFormat="1" x14ac:dyDescent="0.2">
      <c r="A197" s="33">
        <v>39640</v>
      </c>
      <c r="B197" s="36">
        <v>13.89</v>
      </c>
      <c r="C197" s="35">
        <f t="shared" si="80"/>
        <v>11.112000000000002</v>
      </c>
      <c r="D197" s="35">
        <v>14.1</v>
      </c>
      <c r="E197" s="35">
        <f t="shared" si="81"/>
        <v>11.280000000000001</v>
      </c>
      <c r="F197" s="36"/>
      <c r="G197" s="35">
        <v>14.29</v>
      </c>
      <c r="H197" s="35">
        <f t="shared" si="82"/>
        <v>11.432</v>
      </c>
      <c r="I197" s="36"/>
      <c r="J197" s="35">
        <v>14.94</v>
      </c>
      <c r="K197" s="35">
        <f t="shared" si="83"/>
        <v>11.952</v>
      </c>
      <c r="L197" s="36"/>
      <c r="M197" s="36">
        <v>8.59</v>
      </c>
      <c r="N197" s="35">
        <v>6.87</v>
      </c>
      <c r="O197" s="36"/>
      <c r="P197" s="36"/>
      <c r="Q197" s="36"/>
      <c r="R197" s="36"/>
      <c r="S197" s="31"/>
      <c r="T197" s="31"/>
      <c r="U197" s="31"/>
      <c r="V197" s="31"/>
      <c r="W197" s="31"/>
      <c r="X197" s="31"/>
    </row>
    <row r="198" spans="1:24" s="23" customFormat="1" x14ac:dyDescent="0.2">
      <c r="A198" s="33">
        <v>39639</v>
      </c>
      <c r="B198" s="36">
        <v>13.89</v>
      </c>
      <c r="C198" s="35">
        <f t="shared" si="80"/>
        <v>11.112000000000002</v>
      </c>
      <c r="D198" s="35">
        <v>14.1</v>
      </c>
      <c r="E198" s="35">
        <f t="shared" si="81"/>
        <v>11.280000000000001</v>
      </c>
      <c r="F198" s="36"/>
      <c r="G198" s="35">
        <v>14.29</v>
      </c>
      <c r="H198" s="35">
        <f t="shared" si="82"/>
        <v>11.432</v>
      </c>
      <c r="I198" s="36"/>
      <c r="J198" s="35">
        <v>14.94</v>
      </c>
      <c r="K198" s="35">
        <f t="shared" si="83"/>
        <v>11.952</v>
      </c>
      <c r="L198" s="36"/>
      <c r="M198" s="36">
        <v>8.59</v>
      </c>
      <c r="N198" s="35">
        <v>6.87</v>
      </c>
      <c r="O198" s="36"/>
      <c r="P198" s="36"/>
      <c r="Q198" s="36"/>
      <c r="R198" s="36"/>
      <c r="S198" s="31"/>
      <c r="T198" s="31"/>
      <c r="U198" s="31"/>
      <c r="V198" s="31"/>
      <c r="W198" s="31"/>
      <c r="X198" s="31"/>
    </row>
    <row r="199" spans="1:24" s="23" customFormat="1" x14ac:dyDescent="0.2">
      <c r="A199" s="33">
        <v>39638</v>
      </c>
      <c r="B199" s="36">
        <v>13.89</v>
      </c>
      <c r="C199" s="35">
        <f t="shared" ref="C199:C207" si="84">B199*0.8</f>
        <v>11.112000000000002</v>
      </c>
      <c r="D199" s="35">
        <v>14.1</v>
      </c>
      <c r="E199" s="35">
        <f t="shared" ref="E199:E207" si="85">D199*0.8</f>
        <v>11.280000000000001</v>
      </c>
      <c r="F199" s="36">
        <v>-20</v>
      </c>
      <c r="G199" s="35">
        <v>14.29</v>
      </c>
      <c r="H199" s="35">
        <f t="shared" ref="H199:H207" si="86">G199*0.8</f>
        <v>11.432</v>
      </c>
      <c r="I199" s="36">
        <v>-20</v>
      </c>
      <c r="J199" s="35">
        <v>14.94</v>
      </c>
      <c r="K199" s="35">
        <f t="shared" ref="K199:K207" si="87">J199*0.8</f>
        <v>11.952</v>
      </c>
      <c r="L199" s="36">
        <v>-20</v>
      </c>
      <c r="M199" s="36">
        <v>8.59</v>
      </c>
      <c r="N199" s="35">
        <v>6.87</v>
      </c>
      <c r="O199" s="36"/>
      <c r="P199" s="36"/>
      <c r="Q199" s="36"/>
      <c r="R199" s="36"/>
      <c r="S199" s="31"/>
      <c r="T199" s="31"/>
      <c r="U199" s="31"/>
      <c r="V199" s="31"/>
      <c r="W199" s="31"/>
      <c r="X199" s="31"/>
    </row>
    <row r="200" spans="1:24" s="23" customFormat="1" x14ac:dyDescent="0.2">
      <c r="A200" s="33">
        <v>39637</v>
      </c>
      <c r="B200" s="36">
        <v>14.09</v>
      </c>
      <c r="C200" s="35">
        <f t="shared" si="84"/>
        <v>11.272</v>
      </c>
      <c r="D200" s="35">
        <v>14.3</v>
      </c>
      <c r="E200" s="35">
        <f t="shared" si="85"/>
        <v>11.440000000000001</v>
      </c>
      <c r="F200" s="36">
        <v>-10</v>
      </c>
      <c r="G200" s="35">
        <v>14.49</v>
      </c>
      <c r="H200" s="35">
        <f t="shared" si="86"/>
        <v>11.592000000000001</v>
      </c>
      <c r="I200" s="36">
        <v>-10</v>
      </c>
      <c r="J200" s="35">
        <v>15.14</v>
      </c>
      <c r="K200" s="35">
        <f t="shared" si="87"/>
        <v>12.112000000000002</v>
      </c>
      <c r="L200" s="36">
        <v>-10</v>
      </c>
      <c r="M200" s="36">
        <v>8.59</v>
      </c>
      <c r="N200" s="35">
        <v>6.87</v>
      </c>
      <c r="O200" s="36"/>
      <c r="P200" s="36"/>
      <c r="Q200" s="36"/>
      <c r="R200" s="36"/>
      <c r="S200" s="31"/>
      <c r="T200" s="31"/>
      <c r="U200" s="31"/>
      <c r="V200" s="31"/>
      <c r="W200" s="31"/>
      <c r="X200" s="31"/>
    </row>
    <row r="201" spans="1:24" s="23" customFormat="1" x14ac:dyDescent="0.2">
      <c r="A201" s="33">
        <v>39636</v>
      </c>
      <c r="B201" s="36">
        <v>14.19</v>
      </c>
      <c r="C201" s="35">
        <f t="shared" si="84"/>
        <v>11.352</v>
      </c>
      <c r="D201" s="34">
        <v>14.4</v>
      </c>
      <c r="E201" s="35">
        <f t="shared" si="85"/>
        <v>11.520000000000001</v>
      </c>
      <c r="F201" s="36">
        <v>10</v>
      </c>
      <c r="G201" s="35">
        <v>14.59</v>
      </c>
      <c r="H201" s="35">
        <f t="shared" si="86"/>
        <v>11.672000000000001</v>
      </c>
      <c r="I201" s="36">
        <v>10</v>
      </c>
      <c r="J201" s="35">
        <v>15.24</v>
      </c>
      <c r="K201" s="35">
        <f t="shared" si="87"/>
        <v>12.192</v>
      </c>
      <c r="L201" s="36"/>
      <c r="M201" s="36">
        <v>8.59</v>
      </c>
      <c r="N201" s="35">
        <v>6.87</v>
      </c>
      <c r="O201" s="36"/>
      <c r="P201" s="36"/>
      <c r="Q201" s="36"/>
      <c r="R201" s="36"/>
      <c r="S201" s="31"/>
      <c r="T201" s="31"/>
      <c r="U201" s="31"/>
      <c r="V201" s="31"/>
      <c r="W201" s="31"/>
      <c r="X201" s="31"/>
    </row>
    <row r="202" spans="1:24" s="23" customFormat="1" x14ac:dyDescent="0.2">
      <c r="A202" s="33">
        <v>39635</v>
      </c>
      <c r="B202" s="36">
        <v>14.09</v>
      </c>
      <c r="C202" s="35">
        <f t="shared" si="84"/>
        <v>11.272</v>
      </c>
      <c r="D202" s="34">
        <v>14.3</v>
      </c>
      <c r="E202" s="35">
        <f t="shared" si="85"/>
        <v>11.440000000000001</v>
      </c>
      <c r="F202" s="36"/>
      <c r="G202" s="35">
        <v>14.49</v>
      </c>
      <c r="H202" s="35">
        <f t="shared" si="86"/>
        <v>11.592000000000001</v>
      </c>
      <c r="I202" s="36"/>
      <c r="J202" s="35">
        <v>15.24</v>
      </c>
      <c r="K202" s="35">
        <f t="shared" si="87"/>
        <v>12.192</v>
      </c>
      <c r="L202" s="36"/>
      <c r="M202" s="36">
        <v>8.59</v>
      </c>
      <c r="N202" s="35">
        <v>6.87</v>
      </c>
      <c r="O202" s="36"/>
      <c r="P202" s="36"/>
      <c r="Q202" s="36"/>
      <c r="R202" s="36"/>
      <c r="S202" s="31"/>
      <c r="T202" s="31"/>
      <c r="U202" s="31"/>
      <c r="V202" s="31"/>
      <c r="W202" s="31"/>
      <c r="X202" s="31"/>
    </row>
    <row r="203" spans="1:24" s="23" customFormat="1" x14ac:dyDescent="0.2">
      <c r="A203" s="33">
        <v>39634</v>
      </c>
      <c r="B203" s="36">
        <v>14.09</v>
      </c>
      <c r="C203" s="35">
        <f t="shared" si="84"/>
        <v>11.272</v>
      </c>
      <c r="D203" s="34">
        <v>14.3</v>
      </c>
      <c r="E203" s="35">
        <f t="shared" si="85"/>
        <v>11.440000000000001</v>
      </c>
      <c r="F203" s="36"/>
      <c r="G203" s="35">
        <v>14.49</v>
      </c>
      <c r="H203" s="35">
        <f t="shared" si="86"/>
        <v>11.592000000000001</v>
      </c>
      <c r="I203" s="36"/>
      <c r="J203" s="35">
        <v>15.24</v>
      </c>
      <c r="K203" s="35">
        <f t="shared" si="87"/>
        <v>12.192</v>
      </c>
      <c r="L203" s="36"/>
      <c r="M203" s="36">
        <v>8.59</v>
      </c>
      <c r="N203" s="35">
        <v>6.87</v>
      </c>
      <c r="O203" s="36"/>
      <c r="P203" s="36"/>
      <c r="Q203" s="36"/>
      <c r="R203" s="36"/>
      <c r="S203" s="31"/>
      <c r="T203" s="31"/>
      <c r="U203" s="31"/>
      <c r="V203" s="31"/>
      <c r="W203" s="31"/>
      <c r="X203" s="31"/>
    </row>
    <row r="204" spans="1:24" s="23" customFormat="1" x14ac:dyDescent="0.2">
      <c r="A204" s="33">
        <v>39633</v>
      </c>
      <c r="B204" s="36">
        <v>14.09</v>
      </c>
      <c r="C204" s="35">
        <f t="shared" si="84"/>
        <v>11.272</v>
      </c>
      <c r="D204" s="35">
        <v>14.3</v>
      </c>
      <c r="E204" s="35">
        <f t="shared" si="85"/>
        <v>11.440000000000001</v>
      </c>
      <c r="F204" s="36"/>
      <c r="G204" s="36">
        <v>14.49</v>
      </c>
      <c r="H204" s="35">
        <f t="shared" si="86"/>
        <v>11.592000000000001</v>
      </c>
      <c r="I204" s="36"/>
      <c r="J204" s="35">
        <v>15.24</v>
      </c>
      <c r="K204" s="35">
        <f t="shared" si="87"/>
        <v>12.192</v>
      </c>
      <c r="L204" s="35">
        <v>0.1</v>
      </c>
      <c r="M204" s="36">
        <v>8.59</v>
      </c>
      <c r="N204" s="35">
        <v>6.87</v>
      </c>
      <c r="O204" s="36"/>
      <c r="P204" s="36"/>
      <c r="Q204" s="36"/>
      <c r="R204" s="36"/>
      <c r="S204" s="31"/>
      <c r="T204" s="31"/>
      <c r="U204" s="31"/>
      <c r="V204" s="31"/>
      <c r="W204" s="31"/>
      <c r="X204" s="31"/>
    </row>
    <row r="205" spans="1:24" s="23" customFormat="1" x14ac:dyDescent="0.2">
      <c r="A205" s="33">
        <v>39632</v>
      </c>
      <c r="B205" s="36">
        <v>14.09</v>
      </c>
      <c r="C205" s="35">
        <f t="shared" si="84"/>
        <v>11.272</v>
      </c>
      <c r="D205" s="35">
        <v>14.3</v>
      </c>
      <c r="E205" s="35">
        <f t="shared" si="85"/>
        <v>11.440000000000001</v>
      </c>
      <c r="F205" s="36">
        <v>-10</v>
      </c>
      <c r="G205" s="36">
        <v>14.49</v>
      </c>
      <c r="H205" s="35">
        <f t="shared" si="86"/>
        <v>11.592000000000001</v>
      </c>
      <c r="I205" s="36">
        <v>-10</v>
      </c>
      <c r="J205" s="35">
        <v>15.14</v>
      </c>
      <c r="K205" s="35">
        <f t="shared" si="87"/>
        <v>12.112000000000002</v>
      </c>
      <c r="L205" s="36"/>
      <c r="M205" s="36">
        <v>8.59</v>
      </c>
      <c r="N205" s="35">
        <f>M205*0.8</f>
        <v>6.8719999999999999</v>
      </c>
      <c r="O205" s="36"/>
      <c r="P205" s="36"/>
      <c r="Q205" s="36"/>
      <c r="R205" s="36"/>
      <c r="S205" s="31"/>
      <c r="T205" s="31"/>
      <c r="U205" s="31"/>
      <c r="V205" s="31"/>
      <c r="W205" s="31"/>
      <c r="X205" s="31"/>
    </row>
    <row r="206" spans="1:24" s="23" customFormat="1" x14ac:dyDescent="0.2">
      <c r="A206" s="33">
        <v>39631</v>
      </c>
      <c r="B206" s="36">
        <v>14.19</v>
      </c>
      <c r="C206" s="35">
        <f t="shared" si="84"/>
        <v>11.352</v>
      </c>
      <c r="D206" s="35">
        <v>14.4</v>
      </c>
      <c r="E206" s="35">
        <f t="shared" si="85"/>
        <v>11.520000000000001</v>
      </c>
      <c r="F206" s="41">
        <v>10</v>
      </c>
      <c r="G206" s="36">
        <v>14.59</v>
      </c>
      <c r="H206" s="35">
        <f t="shared" si="86"/>
        <v>11.672000000000001</v>
      </c>
      <c r="I206" s="41">
        <v>10</v>
      </c>
      <c r="J206" s="36">
        <v>15.14</v>
      </c>
      <c r="K206" s="35">
        <f t="shared" si="87"/>
        <v>12.112000000000002</v>
      </c>
      <c r="L206" s="35">
        <v>0.2</v>
      </c>
      <c r="M206" s="36">
        <v>8.59</v>
      </c>
      <c r="N206" s="35">
        <f>M206*0.8</f>
        <v>6.8719999999999999</v>
      </c>
      <c r="O206" s="36"/>
      <c r="P206" s="36"/>
      <c r="Q206" s="36"/>
      <c r="R206" s="36"/>
      <c r="S206" s="31"/>
      <c r="T206" s="31"/>
      <c r="U206" s="31"/>
      <c r="V206" s="31"/>
      <c r="W206" s="31"/>
      <c r="X206" s="31"/>
    </row>
    <row r="207" spans="1:24" s="23" customFormat="1" x14ac:dyDescent="0.2">
      <c r="A207" s="33">
        <v>39630</v>
      </c>
      <c r="B207" s="36">
        <v>14.09</v>
      </c>
      <c r="C207" s="35">
        <f t="shared" si="84"/>
        <v>11.272</v>
      </c>
      <c r="D207" s="35">
        <v>14.3</v>
      </c>
      <c r="E207" s="35">
        <f t="shared" si="85"/>
        <v>11.440000000000001</v>
      </c>
      <c r="F207" s="36"/>
      <c r="G207" s="36">
        <v>14.49</v>
      </c>
      <c r="H207" s="35">
        <f t="shared" si="86"/>
        <v>11.592000000000001</v>
      </c>
      <c r="I207" s="36"/>
      <c r="J207" s="36">
        <v>14.94</v>
      </c>
      <c r="K207" s="35">
        <f t="shared" si="87"/>
        <v>11.952</v>
      </c>
      <c r="L207" s="35">
        <v>0.1</v>
      </c>
      <c r="M207" s="36">
        <v>8.59</v>
      </c>
      <c r="N207" s="35">
        <f>M207*0.8</f>
        <v>6.8719999999999999</v>
      </c>
      <c r="O207" s="36"/>
      <c r="P207" s="36"/>
      <c r="Q207" s="36"/>
      <c r="R207" s="36"/>
      <c r="S207" s="31"/>
      <c r="T207" s="31"/>
      <c r="U207" s="31"/>
      <c r="V207" s="31"/>
      <c r="W207" s="31"/>
      <c r="X207" s="31"/>
    </row>
    <row r="208" spans="1:24" s="23" customFormat="1" x14ac:dyDescent="0.2">
      <c r="A208" s="33"/>
      <c r="B208" s="36"/>
      <c r="C208" s="30"/>
      <c r="D208" s="36"/>
      <c r="E208" s="30"/>
      <c r="F208" s="36"/>
      <c r="G208" s="36"/>
      <c r="H208" s="30"/>
      <c r="I208" s="36"/>
      <c r="J208" s="36"/>
      <c r="K208" s="30"/>
      <c r="L208" s="36"/>
      <c r="M208" s="36"/>
      <c r="N208" s="30"/>
      <c r="O208" s="36"/>
      <c r="P208" s="36"/>
      <c r="Q208" s="36"/>
      <c r="R208" s="36"/>
      <c r="S208" s="31"/>
      <c r="T208" s="31"/>
      <c r="U208" s="31"/>
      <c r="V208" s="31"/>
      <c r="W208" s="31"/>
      <c r="X208" s="31"/>
    </row>
    <row r="209" spans="1:24" s="23" customFormat="1" x14ac:dyDescent="0.2">
      <c r="A209" s="28" t="s">
        <v>33</v>
      </c>
      <c r="B209" s="30">
        <f>AVERAGE(B210:B240)</f>
        <v>13.963333333333335</v>
      </c>
      <c r="C209" s="30">
        <f>B209*0.8</f>
        <v>11.170666666666669</v>
      </c>
      <c r="D209" s="30">
        <f>AVERAGE(D210:D240)</f>
        <v>14.17333333333333</v>
      </c>
      <c r="E209" s="30">
        <f>D209*0.8</f>
        <v>11.338666666666665</v>
      </c>
      <c r="F209" s="30"/>
      <c r="G209" s="30">
        <f>AVERAGE(G210:G240)</f>
        <v>14.363333333333328</v>
      </c>
      <c r="H209" s="30">
        <f>G209*0.8</f>
        <v>11.490666666666662</v>
      </c>
      <c r="I209" s="30"/>
      <c r="J209" s="30">
        <f>AVERAGE(J210:J240)</f>
        <v>14.768333333333327</v>
      </c>
      <c r="K209" s="30">
        <f>J209*0.8</f>
        <v>11.814666666666662</v>
      </c>
      <c r="L209" s="28"/>
      <c r="M209" s="30">
        <f>AVERAGE(M210:M240)</f>
        <v>8.4866666666666699</v>
      </c>
      <c r="N209" s="30">
        <f>M209*0.8</f>
        <v>6.7893333333333361</v>
      </c>
      <c r="O209" s="28"/>
      <c r="P209" s="28"/>
      <c r="Q209" s="28"/>
      <c r="R209" s="28"/>
      <c r="S209" s="31"/>
      <c r="T209" s="31"/>
      <c r="U209" s="31"/>
      <c r="V209" s="31"/>
      <c r="W209" s="31"/>
      <c r="X209" s="31"/>
    </row>
    <row r="210" spans="1:24" s="23" customFormat="1" x14ac:dyDescent="0.2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1"/>
      <c r="T210" s="31"/>
      <c r="U210" s="31"/>
      <c r="V210" s="31"/>
      <c r="W210" s="31"/>
      <c r="X210" s="31"/>
    </row>
    <row r="211" spans="1:24" s="23" customFormat="1" x14ac:dyDescent="0.2">
      <c r="A211" s="33">
        <v>39629</v>
      </c>
      <c r="B211" s="36">
        <v>14.09</v>
      </c>
      <c r="C211" s="35">
        <f>B211*0.8</f>
        <v>11.272</v>
      </c>
      <c r="D211" s="35">
        <v>14.3</v>
      </c>
      <c r="E211" s="35">
        <f>D211*0.8</f>
        <v>11.440000000000001</v>
      </c>
      <c r="F211" s="36"/>
      <c r="G211" s="36">
        <v>14.49</v>
      </c>
      <c r="H211" s="35">
        <f>G211*0.8</f>
        <v>11.592000000000001</v>
      </c>
      <c r="I211" s="36"/>
      <c r="J211" s="36">
        <v>14.84</v>
      </c>
      <c r="K211" s="35">
        <f>J211*0.8</f>
        <v>11.872</v>
      </c>
      <c r="L211" s="36"/>
      <c r="M211" s="36">
        <v>8.49</v>
      </c>
      <c r="N211" s="35">
        <f>M211*0.8</f>
        <v>6.7920000000000007</v>
      </c>
      <c r="O211" s="36"/>
      <c r="P211" s="36"/>
      <c r="Q211" s="36"/>
      <c r="R211" s="36"/>
      <c r="S211" s="31"/>
      <c r="T211" s="31"/>
      <c r="U211" s="31"/>
      <c r="V211" s="31"/>
      <c r="W211" s="31"/>
      <c r="X211" s="31"/>
    </row>
    <row r="212" spans="1:24" s="23" customFormat="1" x14ac:dyDescent="0.2">
      <c r="A212" s="33">
        <v>39628</v>
      </c>
      <c r="B212" s="36">
        <v>14.09</v>
      </c>
      <c r="C212" s="35">
        <f>B212*0.8</f>
        <v>11.272</v>
      </c>
      <c r="D212" s="35">
        <v>14.3</v>
      </c>
      <c r="E212" s="35">
        <f>D212*0.8</f>
        <v>11.440000000000001</v>
      </c>
      <c r="F212" s="36"/>
      <c r="G212" s="36">
        <v>14.49</v>
      </c>
      <c r="H212" s="35">
        <f>G212*0.8</f>
        <v>11.592000000000001</v>
      </c>
      <c r="I212" s="36"/>
      <c r="J212" s="36">
        <v>14.84</v>
      </c>
      <c r="K212" s="35">
        <f>J212*0.8</f>
        <v>11.872</v>
      </c>
      <c r="L212" s="36"/>
      <c r="M212" s="36">
        <v>8.49</v>
      </c>
      <c r="N212" s="35">
        <f>M212*0.8</f>
        <v>6.7920000000000007</v>
      </c>
      <c r="O212" s="36"/>
      <c r="P212" s="36"/>
      <c r="Q212" s="36"/>
      <c r="R212" s="36"/>
      <c r="S212" s="31"/>
      <c r="T212" s="31"/>
      <c r="U212" s="31"/>
      <c r="V212" s="31"/>
      <c r="W212" s="31"/>
      <c r="X212" s="31"/>
    </row>
    <row r="213" spans="1:24" s="23" customFormat="1" x14ac:dyDescent="0.2">
      <c r="A213" s="33">
        <v>39627</v>
      </c>
      <c r="B213" s="36">
        <v>14.09</v>
      </c>
      <c r="C213" s="35">
        <f>B213*0.8</f>
        <v>11.272</v>
      </c>
      <c r="D213" s="35">
        <v>14.3</v>
      </c>
      <c r="E213" s="35">
        <f>D213*0.8</f>
        <v>11.440000000000001</v>
      </c>
      <c r="F213" s="36"/>
      <c r="G213" s="36">
        <v>14.49</v>
      </c>
      <c r="H213" s="35">
        <f>G213*0.8</f>
        <v>11.592000000000001</v>
      </c>
      <c r="I213" s="36"/>
      <c r="J213" s="36">
        <v>14.84</v>
      </c>
      <c r="K213" s="35">
        <f>J213*0.8</f>
        <v>11.872</v>
      </c>
      <c r="L213" s="36"/>
      <c r="M213" s="36">
        <v>8.49</v>
      </c>
      <c r="N213" s="35">
        <f>M213*0.8</f>
        <v>6.7920000000000007</v>
      </c>
      <c r="O213" s="36"/>
      <c r="P213" s="36"/>
      <c r="Q213" s="36"/>
      <c r="R213" s="36"/>
      <c r="S213" s="31"/>
      <c r="T213" s="31"/>
      <c r="U213" s="31"/>
      <c r="V213" s="31"/>
      <c r="W213" s="31"/>
      <c r="X213" s="31"/>
    </row>
    <row r="214" spans="1:24" s="23" customFormat="1" x14ac:dyDescent="0.2">
      <c r="A214" s="33">
        <v>39626</v>
      </c>
      <c r="B214" s="36">
        <v>14.09</v>
      </c>
      <c r="C214" s="35">
        <f t="shared" ref="C214:C229" si="88">B214*0.8</f>
        <v>11.272</v>
      </c>
      <c r="D214" s="35">
        <v>14.3</v>
      </c>
      <c r="E214" s="35">
        <f t="shared" ref="E214:E229" si="89">D214*0.8</f>
        <v>11.440000000000001</v>
      </c>
      <c r="F214" s="36">
        <v>10</v>
      </c>
      <c r="G214" s="36">
        <v>14.49</v>
      </c>
      <c r="H214" s="35">
        <f t="shared" ref="H214:H229" si="90">G214*0.8</f>
        <v>11.592000000000001</v>
      </c>
      <c r="I214" s="36">
        <v>10</v>
      </c>
      <c r="J214" s="36">
        <v>14.84</v>
      </c>
      <c r="K214" s="35">
        <f t="shared" ref="K214:K229" si="91">J214*0.8</f>
        <v>11.872</v>
      </c>
      <c r="L214" s="36">
        <v>20</v>
      </c>
      <c r="M214" s="36">
        <v>8.49</v>
      </c>
      <c r="N214" s="35">
        <f t="shared" ref="N214:N229" si="92">M214*0.8</f>
        <v>6.7920000000000007</v>
      </c>
      <c r="O214" s="36"/>
      <c r="P214" s="36"/>
      <c r="Q214" s="36"/>
      <c r="R214" s="36"/>
      <c r="S214" s="31"/>
      <c r="T214" s="31"/>
      <c r="U214" s="31"/>
      <c r="V214" s="31"/>
      <c r="W214" s="31"/>
      <c r="X214" s="31"/>
    </row>
    <row r="215" spans="1:24" s="23" customFormat="1" x14ac:dyDescent="0.2">
      <c r="A215" s="33">
        <v>39625</v>
      </c>
      <c r="B215" s="36">
        <v>13.99</v>
      </c>
      <c r="C215" s="35">
        <f t="shared" si="88"/>
        <v>11.192</v>
      </c>
      <c r="D215" s="35">
        <v>14.2</v>
      </c>
      <c r="E215" s="35">
        <f t="shared" si="89"/>
        <v>11.36</v>
      </c>
      <c r="F215" s="36">
        <v>-10</v>
      </c>
      <c r="G215" s="36">
        <v>14.39</v>
      </c>
      <c r="H215" s="35">
        <f t="shared" si="90"/>
        <v>11.512</v>
      </c>
      <c r="I215" s="36">
        <v>-10</v>
      </c>
      <c r="J215" s="36">
        <v>14.64</v>
      </c>
      <c r="K215" s="35">
        <f t="shared" si="91"/>
        <v>11.712000000000002</v>
      </c>
      <c r="L215" s="36">
        <v>-20</v>
      </c>
      <c r="M215" s="36">
        <v>8.49</v>
      </c>
      <c r="N215" s="35">
        <f t="shared" si="92"/>
        <v>6.7920000000000007</v>
      </c>
      <c r="O215" s="36"/>
      <c r="P215" s="36"/>
      <c r="Q215" s="36"/>
      <c r="R215" s="36"/>
      <c r="S215" s="31"/>
      <c r="T215" s="31"/>
      <c r="U215" s="31"/>
      <c r="V215" s="31"/>
      <c r="W215" s="31"/>
      <c r="X215" s="31"/>
    </row>
    <row r="216" spans="1:24" s="23" customFormat="1" x14ac:dyDescent="0.2">
      <c r="A216" s="33">
        <v>39624</v>
      </c>
      <c r="B216" s="36">
        <v>14.09</v>
      </c>
      <c r="C216" s="35">
        <f t="shared" si="88"/>
        <v>11.272</v>
      </c>
      <c r="D216" s="35">
        <v>14.3</v>
      </c>
      <c r="E216" s="35">
        <f t="shared" si="89"/>
        <v>11.440000000000001</v>
      </c>
      <c r="F216" s="36"/>
      <c r="G216" s="36">
        <v>14.49</v>
      </c>
      <c r="H216" s="35">
        <f t="shared" si="90"/>
        <v>11.592000000000001</v>
      </c>
      <c r="I216" s="36"/>
      <c r="J216" s="36">
        <v>14.84</v>
      </c>
      <c r="K216" s="35">
        <f t="shared" si="91"/>
        <v>11.872</v>
      </c>
      <c r="L216" s="36"/>
      <c r="M216" s="36">
        <v>8.49</v>
      </c>
      <c r="N216" s="35">
        <f t="shared" si="92"/>
        <v>6.7920000000000007</v>
      </c>
      <c r="O216" s="36"/>
      <c r="P216" s="36"/>
      <c r="Q216" s="36"/>
      <c r="R216" s="36"/>
      <c r="S216" s="31"/>
      <c r="T216" s="31"/>
      <c r="U216" s="31"/>
      <c r="V216" s="31"/>
      <c r="W216" s="31"/>
      <c r="X216" s="31"/>
    </row>
    <row r="217" spans="1:24" s="23" customFormat="1" x14ac:dyDescent="0.2">
      <c r="A217" s="33">
        <v>39623</v>
      </c>
      <c r="B217" s="36">
        <v>14.09</v>
      </c>
      <c r="C217" s="35">
        <f t="shared" si="88"/>
        <v>11.272</v>
      </c>
      <c r="D217" s="35">
        <v>14.3</v>
      </c>
      <c r="E217" s="35">
        <f t="shared" si="89"/>
        <v>11.440000000000001</v>
      </c>
      <c r="F217" s="36"/>
      <c r="G217" s="36">
        <v>14.49</v>
      </c>
      <c r="H217" s="35">
        <f t="shared" si="90"/>
        <v>11.592000000000001</v>
      </c>
      <c r="I217" s="36"/>
      <c r="J217" s="36">
        <v>14.84</v>
      </c>
      <c r="K217" s="35">
        <f t="shared" si="91"/>
        <v>11.872</v>
      </c>
      <c r="L217" s="36"/>
      <c r="M217" s="36">
        <v>8.49</v>
      </c>
      <c r="N217" s="35">
        <f t="shared" si="92"/>
        <v>6.7920000000000007</v>
      </c>
      <c r="O217" s="36"/>
      <c r="P217" s="36"/>
      <c r="Q217" s="36"/>
      <c r="R217" s="36"/>
      <c r="S217" s="31"/>
      <c r="T217" s="31"/>
      <c r="U217" s="31"/>
      <c r="V217" s="31"/>
      <c r="W217" s="31"/>
      <c r="X217" s="31"/>
    </row>
    <row r="218" spans="1:24" s="23" customFormat="1" x14ac:dyDescent="0.2">
      <c r="A218" s="33">
        <v>39622</v>
      </c>
      <c r="B218" s="36">
        <v>14.09</v>
      </c>
      <c r="C218" s="35">
        <f t="shared" si="88"/>
        <v>11.272</v>
      </c>
      <c r="D218" s="35">
        <v>14.3</v>
      </c>
      <c r="E218" s="35">
        <f t="shared" si="89"/>
        <v>11.440000000000001</v>
      </c>
      <c r="F218" s="36">
        <v>10</v>
      </c>
      <c r="G218" s="36">
        <v>14.49</v>
      </c>
      <c r="H218" s="35">
        <f t="shared" si="90"/>
        <v>11.592000000000001</v>
      </c>
      <c r="I218" s="36">
        <v>10</v>
      </c>
      <c r="J218" s="36">
        <v>14.84</v>
      </c>
      <c r="K218" s="35">
        <f t="shared" si="91"/>
        <v>11.872</v>
      </c>
      <c r="L218" s="36">
        <v>20</v>
      </c>
      <c r="M218" s="36">
        <v>8.49</v>
      </c>
      <c r="N218" s="35">
        <f t="shared" si="92"/>
        <v>6.7920000000000007</v>
      </c>
      <c r="O218" s="36"/>
      <c r="P218" s="36"/>
      <c r="Q218" s="36"/>
      <c r="R218" s="36"/>
      <c r="S218" s="31"/>
      <c r="T218" s="31"/>
      <c r="U218" s="31"/>
      <c r="V218" s="31"/>
      <c r="W218" s="31"/>
      <c r="X218" s="31"/>
    </row>
    <row r="219" spans="1:24" s="23" customFormat="1" x14ac:dyDescent="0.2">
      <c r="A219" s="33">
        <v>39621</v>
      </c>
      <c r="B219" s="36">
        <v>13.99</v>
      </c>
      <c r="C219" s="35">
        <f t="shared" si="88"/>
        <v>11.192</v>
      </c>
      <c r="D219" s="35">
        <v>14.2</v>
      </c>
      <c r="E219" s="35">
        <f t="shared" si="89"/>
        <v>11.36</v>
      </c>
      <c r="F219" s="36"/>
      <c r="G219" s="36">
        <v>14.39</v>
      </c>
      <c r="H219" s="35">
        <f t="shared" si="90"/>
        <v>11.512</v>
      </c>
      <c r="I219" s="36"/>
      <c r="J219" s="36">
        <v>14.64</v>
      </c>
      <c r="K219" s="35">
        <f t="shared" si="91"/>
        <v>11.712000000000002</v>
      </c>
      <c r="L219" s="36"/>
      <c r="M219" s="36">
        <v>8.49</v>
      </c>
      <c r="N219" s="35">
        <f t="shared" si="92"/>
        <v>6.7920000000000007</v>
      </c>
      <c r="O219" s="36"/>
      <c r="P219" s="36"/>
      <c r="Q219" s="36"/>
      <c r="R219" s="36"/>
      <c r="S219" s="31"/>
      <c r="T219" s="31"/>
      <c r="U219" s="31"/>
      <c r="V219" s="31"/>
      <c r="W219" s="31"/>
      <c r="X219" s="31"/>
    </row>
    <row r="220" spans="1:24" s="23" customFormat="1" x14ac:dyDescent="0.2">
      <c r="A220" s="33">
        <v>39620</v>
      </c>
      <c r="B220" s="36">
        <v>13.99</v>
      </c>
      <c r="C220" s="35">
        <f t="shared" si="88"/>
        <v>11.192</v>
      </c>
      <c r="D220" s="35">
        <v>14.2</v>
      </c>
      <c r="E220" s="35">
        <f t="shared" si="89"/>
        <v>11.36</v>
      </c>
      <c r="F220" s="36"/>
      <c r="G220" s="36">
        <v>14.39</v>
      </c>
      <c r="H220" s="35">
        <f t="shared" si="90"/>
        <v>11.512</v>
      </c>
      <c r="I220" s="36"/>
      <c r="J220" s="36">
        <v>14.64</v>
      </c>
      <c r="K220" s="35">
        <f t="shared" si="91"/>
        <v>11.712000000000002</v>
      </c>
      <c r="L220" s="36"/>
      <c r="M220" s="36">
        <v>8.49</v>
      </c>
      <c r="N220" s="35">
        <f t="shared" si="92"/>
        <v>6.7920000000000007</v>
      </c>
      <c r="O220" s="36"/>
      <c r="P220" s="36"/>
      <c r="Q220" s="36"/>
      <c r="R220" s="36"/>
      <c r="S220" s="31"/>
      <c r="T220" s="31"/>
      <c r="U220" s="31"/>
      <c r="V220" s="31"/>
      <c r="W220" s="31"/>
      <c r="X220" s="31"/>
    </row>
    <row r="221" spans="1:24" s="23" customFormat="1" x14ac:dyDescent="0.2">
      <c r="A221" s="33">
        <v>39619</v>
      </c>
      <c r="B221" s="36">
        <v>13.99</v>
      </c>
      <c r="C221" s="35">
        <f t="shared" si="88"/>
        <v>11.192</v>
      </c>
      <c r="D221" s="35">
        <v>14.2</v>
      </c>
      <c r="E221" s="35">
        <f t="shared" si="89"/>
        <v>11.36</v>
      </c>
      <c r="F221" s="36"/>
      <c r="G221" s="36">
        <v>14.39</v>
      </c>
      <c r="H221" s="35">
        <f t="shared" si="90"/>
        <v>11.512</v>
      </c>
      <c r="I221" s="36"/>
      <c r="J221" s="36">
        <v>14.64</v>
      </c>
      <c r="K221" s="35">
        <f t="shared" si="91"/>
        <v>11.712000000000002</v>
      </c>
      <c r="L221" s="36"/>
      <c r="M221" s="36">
        <v>8.49</v>
      </c>
      <c r="N221" s="35">
        <f t="shared" si="92"/>
        <v>6.7920000000000007</v>
      </c>
      <c r="O221" s="36"/>
      <c r="P221" s="36"/>
      <c r="Q221" s="36"/>
      <c r="R221" s="36"/>
      <c r="S221" s="31"/>
      <c r="T221" s="31"/>
      <c r="U221" s="31"/>
      <c r="V221" s="31"/>
      <c r="W221" s="31"/>
      <c r="X221" s="31"/>
    </row>
    <row r="222" spans="1:24" s="23" customFormat="1" x14ac:dyDescent="0.2">
      <c r="A222" s="33">
        <v>39618</v>
      </c>
      <c r="B222" s="36">
        <v>13.99</v>
      </c>
      <c r="C222" s="35">
        <f t="shared" si="88"/>
        <v>11.192</v>
      </c>
      <c r="D222" s="35">
        <v>14.2</v>
      </c>
      <c r="E222" s="35">
        <f t="shared" si="89"/>
        <v>11.36</v>
      </c>
      <c r="F222" s="36">
        <v>-10</v>
      </c>
      <c r="G222" s="36">
        <v>14.39</v>
      </c>
      <c r="H222" s="35">
        <f t="shared" si="90"/>
        <v>11.512</v>
      </c>
      <c r="I222" s="36">
        <v>-10</v>
      </c>
      <c r="J222" s="36">
        <v>14.64</v>
      </c>
      <c r="K222" s="35">
        <f t="shared" si="91"/>
        <v>11.712000000000002</v>
      </c>
      <c r="L222" s="36">
        <v>-20</v>
      </c>
      <c r="M222" s="36">
        <v>8.49</v>
      </c>
      <c r="N222" s="35">
        <f t="shared" si="92"/>
        <v>6.7920000000000007</v>
      </c>
      <c r="O222" s="36"/>
      <c r="P222" s="36"/>
      <c r="Q222" s="36"/>
      <c r="R222" s="36"/>
      <c r="S222" s="31"/>
      <c r="T222" s="31"/>
      <c r="U222" s="31"/>
      <c r="V222" s="31"/>
      <c r="W222" s="31"/>
      <c r="X222" s="31"/>
    </row>
    <row r="223" spans="1:24" s="23" customFormat="1" x14ac:dyDescent="0.2">
      <c r="A223" s="33">
        <v>39617</v>
      </c>
      <c r="B223" s="36">
        <v>14.09</v>
      </c>
      <c r="C223" s="35">
        <f t="shared" si="88"/>
        <v>11.272</v>
      </c>
      <c r="D223" s="35">
        <v>14.3</v>
      </c>
      <c r="E223" s="35">
        <f t="shared" si="89"/>
        <v>11.440000000000001</v>
      </c>
      <c r="F223" s="36">
        <v>-10</v>
      </c>
      <c r="G223" s="36">
        <v>14.49</v>
      </c>
      <c r="H223" s="35">
        <f t="shared" si="90"/>
        <v>11.592000000000001</v>
      </c>
      <c r="I223" s="36">
        <v>-10</v>
      </c>
      <c r="J223" s="36">
        <v>14.84</v>
      </c>
      <c r="K223" s="35">
        <f t="shared" si="91"/>
        <v>11.872</v>
      </c>
      <c r="L223" s="36">
        <v>-20</v>
      </c>
      <c r="M223" s="36">
        <v>8.49</v>
      </c>
      <c r="N223" s="35">
        <f t="shared" si="92"/>
        <v>6.7920000000000007</v>
      </c>
      <c r="O223" s="36"/>
      <c r="P223" s="36"/>
      <c r="Q223" s="36"/>
      <c r="R223" s="36"/>
      <c r="S223" s="31"/>
      <c r="T223" s="31"/>
      <c r="U223" s="31"/>
      <c r="V223" s="31"/>
      <c r="W223" s="31"/>
      <c r="X223" s="31"/>
    </row>
    <row r="224" spans="1:24" s="23" customFormat="1" x14ac:dyDescent="0.2">
      <c r="A224" s="33">
        <v>39616</v>
      </c>
      <c r="B224" s="36">
        <v>14.19</v>
      </c>
      <c r="C224" s="35">
        <f t="shared" si="88"/>
        <v>11.352</v>
      </c>
      <c r="D224" s="35">
        <v>14.4</v>
      </c>
      <c r="E224" s="35">
        <f t="shared" si="89"/>
        <v>11.520000000000001</v>
      </c>
      <c r="F224" s="36"/>
      <c r="G224" s="36">
        <v>14.59</v>
      </c>
      <c r="H224" s="35">
        <f t="shared" si="90"/>
        <v>11.672000000000001</v>
      </c>
      <c r="I224" s="36"/>
      <c r="J224" s="36">
        <v>15.04</v>
      </c>
      <c r="K224" s="35">
        <f t="shared" si="91"/>
        <v>12.032</v>
      </c>
      <c r="L224" s="36"/>
      <c r="M224" s="36">
        <v>8.49</v>
      </c>
      <c r="N224" s="35">
        <f t="shared" si="92"/>
        <v>6.7920000000000007</v>
      </c>
      <c r="O224" s="36"/>
      <c r="P224" s="36"/>
      <c r="Q224" s="36"/>
      <c r="R224" s="36"/>
      <c r="S224" s="31"/>
      <c r="T224" s="31"/>
      <c r="U224" s="31"/>
      <c r="V224" s="31"/>
      <c r="W224" s="31"/>
      <c r="X224" s="31"/>
    </row>
    <row r="225" spans="1:24" s="23" customFormat="1" x14ac:dyDescent="0.2">
      <c r="A225" s="33">
        <v>39615</v>
      </c>
      <c r="B225" s="36">
        <v>14.19</v>
      </c>
      <c r="C225" s="35">
        <f t="shared" si="88"/>
        <v>11.352</v>
      </c>
      <c r="D225" s="35">
        <v>14.4</v>
      </c>
      <c r="E225" s="35">
        <f t="shared" si="89"/>
        <v>11.520000000000001</v>
      </c>
      <c r="F225" s="36">
        <v>20</v>
      </c>
      <c r="G225" s="36">
        <v>14.59</v>
      </c>
      <c r="H225" s="35">
        <f t="shared" si="90"/>
        <v>11.672000000000001</v>
      </c>
      <c r="I225" s="36">
        <v>20</v>
      </c>
      <c r="J225" s="36">
        <v>15.04</v>
      </c>
      <c r="K225" s="35">
        <f t="shared" si="91"/>
        <v>12.032</v>
      </c>
      <c r="L225" s="36">
        <v>10</v>
      </c>
      <c r="M225" s="36">
        <v>8.49</v>
      </c>
      <c r="N225" s="35">
        <f t="shared" si="92"/>
        <v>6.7920000000000007</v>
      </c>
      <c r="O225" s="36"/>
      <c r="P225" s="36"/>
      <c r="Q225" s="36"/>
      <c r="R225" s="36"/>
      <c r="S225" s="31"/>
      <c r="T225" s="31"/>
      <c r="U225" s="31"/>
      <c r="V225" s="31"/>
      <c r="W225" s="31"/>
      <c r="X225" s="31"/>
    </row>
    <row r="226" spans="1:24" s="23" customFormat="1" x14ac:dyDescent="0.2">
      <c r="A226" s="33">
        <v>39614</v>
      </c>
      <c r="B226" s="36">
        <v>13.99</v>
      </c>
      <c r="C226" s="35">
        <f t="shared" si="88"/>
        <v>11.192</v>
      </c>
      <c r="D226" s="35">
        <v>14.2</v>
      </c>
      <c r="E226" s="35">
        <f t="shared" si="89"/>
        <v>11.36</v>
      </c>
      <c r="F226" s="36"/>
      <c r="G226" s="36">
        <v>14.39</v>
      </c>
      <c r="H226" s="35">
        <f t="shared" si="90"/>
        <v>11.512</v>
      </c>
      <c r="I226" s="36"/>
      <c r="J226" s="36">
        <v>14.94</v>
      </c>
      <c r="K226" s="35">
        <f t="shared" si="91"/>
        <v>11.952</v>
      </c>
      <c r="L226" s="36"/>
      <c r="M226" s="36">
        <v>8.49</v>
      </c>
      <c r="N226" s="35">
        <f t="shared" si="92"/>
        <v>6.7920000000000007</v>
      </c>
      <c r="O226" s="36"/>
      <c r="P226" s="36"/>
      <c r="Q226" s="36"/>
      <c r="R226" s="36"/>
      <c r="S226" s="31"/>
      <c r="T226" s="31"/>
      <c r="U226" s="31"/>
      <c r="V226" s="31"/>
      <c r="W226" s="31"/>
      <c r="X226" s="31"/>
    </row>
    <row r="227" spans="1:24" s="23" customFormat="1" x14ac:dyDescent="0.2">
      <c r="A227" s="33">
        <v>39613</v>
      </c>
      <c r="B227" s="36">
        <v>13.99</v>
      </c>
      <c r="C227" s="35">
        <f t="shared" si="88"/>
        <v>11.192</v>
      </c>
      <c r="D227" s="35">
        <v>14.2</v>
      </c>
      <c r="E227" s="35">
        <f t="shared" si="89"/>
        <v>11.36</v>
      </c>
      <c r="F227" s="36"/>
      <c r="G227" s="36">
        <v>14.39</v>
      </c>
      <c r="H227" s="35">
        <f t="shared" si="90"/>
        <v>11.512</v>
      </c>
      <c r="I227" s="36"/>
      <c r="J227" s="36">
        <v>14.94</v>
      </c>
      <c r="K227" s="35">
        <f t="shared" si="91"/>
        <v>11.952</v>
      </c>
      <c r="L227" s="36"/>
      <c r="M227" s="36">
        <v>8.49</v>
      </c>
      <c r="N227" s="35">
        <f t="shared" si="92"/>
        <v>6.7920000000000007</v>
      </c>
      <c r="O227" s="36"/>
      <c r="P227" s="36"/>
      <c r="Q227" s="36"/>
      <c r="R227" s="36"/>
      <c r="S227" s="31"/>
      <c r="T227" s="31"/>
      <c r="U227" s="31"/>
      <c r="V227" s="31"/>
      <c r="W227" s="31"/>
      <c r="X227" s="31"/>
    </row>
    <row r="228" spans="1:24" s="23" customFormat="1" x14ac:dyDescent="0.2">
      <c r="A228" s="33">
        <v>39612</v>
      </c>
      <c r="B228" s="36">
        <v>13.99</v>
      </c>
      <c r="C228" s="35">
        <f t="shared" si="88"/>
        <v>11.192</v>
      </c>
      <c r="D228" s="35">
        <v>14.2</v>
      </c>
      <c r="E228" s="35">
        <f t="shared" si="89"/>
        <v>11.36</v>
      </c>
      <c r="F228" s="36"/>
      <c r="G228" s="36">
        <v>14.39</v>
      </c>
      <c r="H228" s="35">
        <f t="shared" si="90"/>
        <v>11.512</v>
      </c>
      <c r="I228" s="36"/>
      <c r="J228" s="36">
        <v>14.94</v>
      </c>
      <c r="K228" s="35">
        <f t="shared" si="91"/>
        <v>11.952</v>
      </c>
      <c r="L228" s="36"/>
      <c r="M228" s="36">
        <v>8.49</v>
      </c>
      <c r="N228" s="35">
        <f t="shared" si="92"/>
        <v>6.7920000000000007</v>
      </c>
      <c r="O228" s="36"/>
      <c r="P228" s="36"/>
      <c r="Q228" s="36"/>
      <c r="R228" s="36"/>
      <c r="S228" s="31"/>
      <c r="T228" s="31"/>
      <c r="U228" s="31"/>
      <c r="V228" s="31"/>
      <c r="W228" s="31"/>
      <c r="X228" s="31"/>
    </row>
    <row r="229" spans="1:24" s="23" customFormat="1" x14ac:dyDescent="0.2">
      <c r="A229" s="33">
        <v>39611</v>
      </c>
      <c r="B229" s="36">
        <v>13.99</v>
      </c>
      <c r="C229" s="35">
        <f t="shared" si="88"/>
        <v>11.192</v>
      </c>
      <c r="D229" s="35">
        <v>14.2</v>
      </c>
      <c r="E229" s="35">
        <f t="shared" si="89"/>
        <v>11.36</v>
      </c>
      <c r="F229" s="36"/>
      <c r="G229" s="36">
        <v>14.39</v>
      </c>
      <c r="H229" s="35">
        <f t="shared" si="90"/>
        <v>11.512</v>
      </c>
      <c r="I229" s="36"/>
      <c r="J229" s="36">
        <v>14.94</v>
      </c>
      <c r="K229" s="35">
        <f t="shared" si="91"/>
        <v>11.952</v>
      </c>
      <c r="L229" s="36"/>
      <c r="M229" s="36">
        <v>8.49</v>
      </c>
      <c r="N229" s="35">
        <f t="shared" si="92"/>
        <v>6.7920000000000007</v>
      </c>
      <c r="O229" s="36"/>
      <c r="P229" s="36"/>
      <c r="Q229" s="36"/>
      <c r="R229" s="36"/>
      <c r="S229" s="31"/>
      <c r="T229" s="31"/>
      <c r="U229" s="31"/>
      <c r="V229" s="31"/>
      <c r="W229" s="31"/>
      <c r="X229" s="31"/>
    </row>
    <row r="230" spans="1:24" s="23" customFormat="1" x14ac:dyDescent="0.2">
      <c r="A230" s="33">
        <v>39610</v>
      </c>
      <c r="B230" s="36">
        <v>13.99</v>
      </c>
      <c r="C230" s="35">
        <f t="shared" ref="C230:C240" si="93">B230*0.8</f>
        <v>11.192</v>
      </c>
      <c r="D230" s="35">
        <v>14.2</v>
      </c>
      <c r="E230" s="35">
        <f t="shared" ref="E230:E240" si="94">D230*0.8</f>
        <v>11.36</v>
      </c>
      <c r="F230" s="36">
        <v>10</v>
      </c>
      <c r="G230" s="36">
        <v>14.39</v>
      </c>
      <c r="H230" s="35">
        <f t="shared" ref="H230:H240" si="95">G230*0.8</f>
        <v>11.512</v>
      </c>
      <c r="I230" s="36">
        <v>10</v>
      </c>
      <c r="J230" s="36">
        <v>14.94</v>
      </c>
      <c r="K230" s="35">
        <f t="shared" ref="K230:K240" si="96">J230*0.8</f>
        <v>11.952</v>
      </c>
      <c r="L230" s="36">
        <v>10</v>
      </c>
      <c r="M230" s="36">
        <v>8.49</v>
      </c>
      <c r="N230" s="35">
        <f t="shared" ref="N230:N240" si="97">M230*0.8</f>
        <v>6.7920000000000007</v>
      </c>
      <c r="O230" s="36"/>
      <c r="P230" s="36"/>
      <c r="Q230" s="36"/>
      <c r="R230" s="36"/>
      <c r="S230" s="31"/>
      <c r="T230" s="31"/>
      <c r="U230" s="31"/>
      <c r="V230" s="31"/>
      <c r="W230" s="31"/>
      <c r="X230" s="31"/>
    </row>
    <row r="231" spans="1:24" s="23" customFormat="1" x14ac:dyDescent="0.2">
      <c r="A231" s="33">
        <v>39609</v>
      </c>
      <c r="B231" s="36">
        <v>13.89</v>
      </c>
      <c r="C231" s="35">
        <f t="shared" si="93"/>
        <v>11.112000000000002</v>
      </c>
      <c r="D231" s="35">
        <v>14.1</v>
      </c>
      <c r="E231" s="35">
        <f t="shared" si="94"/>
        <v>11.280000000000001</v>
      </c>
      <c r="F231" s="36"/>
      <c r="G231" s="36">
        <v>14.29</v>
      </c>
      <c r="H231" s="35">
        <f t="shared" si="95"/>
        <v>11.432</v>
      </c>
      <c r="I231" s="36"/>
      <c r="J231" s="36">
        <v>14.84</v>
      </c>
      <c r="K231" s="35">
        <f t="shared" si="96"/>
        <v>11.872</v>
      </c>
      <c r="L231" s="36"/>
      <c r="M231" s="36">
        <v>8.49</v>
      </c>
      <c r="N231" s="35">
        <f t="shared" si="97"/>
        <v>6.7920000000000007</v>
      </c>
      <c r="O231" s="36"/>
      <c r="P231" s="36"/>
      <c r="Q231" s="36"/>
      <c r="R231" s="36"/>
      <c r="S231" s="31"/>
      <c r="T231" s="31"/>
      <c r="U231" s="31"/>
      <c r="V231" s="31"/>
      <c r="W231" s="31"/>
      <c r="X231" s="31"/>
    </row>
    <row r="232" spans="1:24" s="23" customFormat="1" x14ac:dyDescent="0.2">
      <c r="A232" s="33">
        <v>39608</v>
      </c>
      <c r="B232" s="36">
        <v>13.89</v>
      </c>
      <c r="C232" s="35">
        <f t="shared" si="93"/>
        <v>11.112000000000002</v>
      </c>
      <c r="D232" s="35">
        <v>14.1</v>
      </c>
      <c r="E232" s="35">
        <f t="shared" si="94"/>
        <v>11.280000000000001</v>
      </c>
      <c r="F232" s="36">
        <v>20</v>
      </c>
      <c r="G232" s="36">
        <v>14.29</v>
      </c>
      <c r="H232" s="35">
        <f t="shared" si="95"/>
        <v>11.432</v>
      </c>
      <c r="I232" s="36">
        <v>20</v>
      </c>
      <c r="J232" s="36">
        <v>14.69</v>
      </c>
      <c r="K232" s="35">
        <f t="shared" si="96"/>
        <v>11.752000000000001</v>
      </c>
      <c r="L232" s="36">
        <v>30</v>
      </c>
      <c r="M232" s="36">
        <v>8.49</v>
      </c>
      <c r="N232" s="35">
        <f t="shared" si="97"/>
        <v>6.7920000000000007</v>
      </c>
      <c r="O232" s="36"/>
      <c r="P232" s="36"/>
      <c r="Q232" s="36"/>
      <c r="R232" s="36"/>
      <c r="S232" s="31"/>
      <c r="T232" s="31"/>
      <c r="U232" s="31"/>
      <c r="V232" s="31"/>
      <c r="W232" s="31"/>
      <c r="X232" s="31"/>
    </row>
    <row r="233" spans="1:24" s="23" customFormat="1" x14ac:dyDescent="0.2">
      <c r="A233" s="33">
        <v>39607</v>
      </c>
      <c r="B233" s="36">
        <v>13.69</v>
      </c>
      <c r="C233" s="35">
        <f t="shared" si="93"/>
        <v>10.952</v>
      </c>
      <c r="D233" s="35">
        <v>13.9</v>
      </c>
      <c r="E233" s="35">
        <f t="shared" si="94"/>
        <v>11.120000000000001</v>
      </c>
      <c r="F233" s="36"/>
      <c r="G233" s="36">
        <v>14.09</v>
      </c>
      <c r="H233" s="35">
        <f t="shared" si="95"/>
        <v>11.272</v>
      </c>
      <c r="I233" s="36"/>
      <c r="J233" s="36">
        <v>14.39</v>
      </c>
      <c r="K233" s="35">
        <f t="shared" si="96"/>
        <v>11.512</v>
      </c>
      <c r="L233" s="36"/>
      <c r="M233" s="36">
        <v>8.49</v>
      </c>
      <c r="N233" s="35">
        <f t="shared" si="97"/>
        <v>6.7920000000000007</v>
      </c>
      <c r="O233" s="36"/>
      <c r="P233" s="36"/>
      <c r="Q233" s="36"/>
      <c r="R233" s="36"/>
      <c r="S233" s="31"/>
      <c r="T233" s="31"/>
      <c r="U233" s="31"/>
      <c r="V233" s="31"/>
      <c r="W233" s="31"/>
      <c r="X233" s="31"/>
    </row>
    <row r="234" spans="1:24" s="23" customFormat="1" x14ac:dyDescent="0.2">
      <c r="A234" s="33">
        <v>39606</v>
      </c>
      <c r="B234" s="36">
        <v>13.69</v>
      </c>
      <c r="C234" s="35">
        <f t="shared" si="93"/>
        <v>10.952</v>
      </c>
      <c r="D234" s="35">
        <v>13.9</v>
      </c>
      <c r="E234" s="35">
        <f t="shared" si="94"/>
        <v>11.120000000000001</v>
      </c>
      <c r="F234" s="36"/>
      <c r="G234" s="36">
        <v>14.09</v>
      </c>
      <c r="H234" s="35">
        <f t="shared" si="95"/>
        <v>11.272</v>
      </c>
      <c r="I234" s="36"/>
      <c r="J234" s="36">
        <v>14.39</v>
      </c>
      <c r="K234" s="35">
        <f t="shared" si="96"/>
        <v>11.512</v>
      </c>
      <c r="L234" s="36"/>
      <c r="M234" s="36">
        <v>8.49</v>
      </c>
      <c r="N234" s="35">
        <f t="shared" si="97"/>
        <v>6.7920000000000007</v>
      </c>
      <c r="O234" s="36"/>
      <c r="P234" s="36"/>
      <c r="Q234" s="36"/>
      <c r="R234" s="36"/>
      <c r="S234" s="31"/>
      <c r="T234" s="31"/>
      <c r="U234" s="31"/>
      <c r="V234" s="31"/>
      <c r="W234" s="31"/>
      <c r="X234" s="31"/>
    </row>
    <row r="235" spans="1:24" s="23" customFormat="1" x14ac:dyDescent="0.2">
      <c r="A235" s="33">
        <v>39605</v>
      </c>
      <c r="B235" s="36">
        <v>13.69</v>
      </c>
      <c r="C235" s="35">
        <f t="shared" si="93"/>
        <v>10.952</v>
      </c>
      <c r="D235" s="35">
        <v>13.9</v>
      </c>
      <c r="E235" s="35">
        <f t="shared" si="94"/>
        <v>11.120000000000001</v>
      </c>
      <c r="F235" s="36"/>
      <c r="G235" s="36">
        <v>14.09</v>
      </c>
      <c r="H235" s="35">
        <f t="shared" si="95"/>
        <v>11.272</v>
      </c>
      <c r="I235" s="36"/>
      <c r="J235" s="36">
        <v>14.39</v>
      </c>
      <c r="K235" s="35">
        <f t="shared" si="96"/>
        <v>11.512</v>
      </c>
      <c r="L235" s="36"/>
      <c r="M235" s="36">
        <v>8.49</v>
      </c>
      <c r="N235" s="35">
        <f t="shared" si="97"/>
        <v>6.7920000000000007</v>
      </c>
      <c r="O235" s="36"/>
      <c r="P235" s="36"/>
      <c r="Q235" s="36"/>
      <c r="R235" s="36"/>
      <c r="S235" s="31"/>
      <c r="T235" s="31"/>
      <c r="U235" s="31"/>
      <c r="V235" s="31"/>
      <c r="W235" s="31"/>
      <c r="X235" s="31"/>
    </row>
    <row r="236" spans="1:24" s="23" customFormat="1" x14ac:dyDescent="0.2">
      <c r="A236" s="33">
        <v>39604</v>
      </c>
      <c r="B236" s="36">
        <v>13.69</v>
      </c>
      <c r="C236" s="35">
        <f t="shared" si="93"/>
        <v>10.952</v>
      </c>
      <c r="D236" s="35">
        <v>13.9</v>
      </c>
      <c r="E236" s="35">
        <f t="shared" si="94"/>
        <v>11.120000000000001</v>
      </c>
      <c r="F236" s="36">
        <v>-10</v>
      </c>
      <c r="G236" s="36">
        <v>14.09</v>
      </c>
      <c r="H236" s="35">
        <f t="shared" si="95"/>
        <v>11.272</v>
      </c>
      <c r="I236" s="36">
        <v>-10</v>
      </c>
      <c r="J236" s="36">
        <v>14.39</v>
      </c>
      <c r="K236" s="35">
        <f t="shared" si="96"/>
        <v>11.512</v>
      </c>
      <c r="L236" s="36">
        <v>-20</v>
      </c>
      <c r="M236" s="36">
        <v>8.49</v>
      </c>
      <c r="N236" s="35">
        <f t="shared" si="97"/>
        <v>6.7920000000000007</v>
      </c>
      <c r="O236" s="36"/>
      <c r="P236" s="36"/>
      <c r="Q236" s="36"/>
      <c r="R236" s="36"/>
      <c r="S236" s="31"/>
      <c r="T236" s="31"/>
      <c r="U236" s="31"/>
      <c r="V236" s="31"/>
      <c r="W236" s="31"/>
      <c r="X236" s="31"/>
    </row>
    <row r="237" spans="1:24" s="23" customFormat="1" x14ac:dyDescent="0.2">
      <c r="A237" s="33">
        <v>39603</v>
      </c>
      <c r="B237" s="36">
        <v>13.79</v>
      </c>
      <c r="C237" s="35">
        <f t="shared" si="93"/>
        <v>11.032</v>
      </c>
      <c r="D237" s="35">
        <v>14</v>
      </c>
      <c r="E237" s="35">
        <f t="shared" si="94"/>
        <v>11.200000000000001</v>
      </c>
      <c r="F237" s="36"/>
      <c r="G237" s="36">
        <v>14.19</v>
      </c>
      <c r="H237" s="35">
        <f t="shared" si="95"/>
        <v>11.352</v>
      </c>
      <c r="I237" s="36"/>
      <c r="J237" s="36">
        <v>14.59</v>
      </c>
      <c r="K237" s="35">
        <f t="shared" si="96"/>
        <v>11.672000000000001</v>
      </c>
      <c r="L237" s="36">
        <v>-30</v>
      </c>
      <c r="M237" s="36">
        <v>8.49</v>
      </c>
      <c r="N237" s="35">
        <f t="shared" si="97"/>
        <v>6.7920000000000007</v>
      </c>
      <c r="O237" s="36"/>
      <c r="P237" s="36"/>
      <c r="Q237" s="36"/>
      <c r="R237" s="36"/>
      <c r="S237" s="31"/>
      <c r="T237" s="31"/>
      <c r="U237" s="31"/>
      <c r="V237" s="31"/>
      <c r="W237" s="31"/>
      <c r="X237" s="31"/>
    </row>
    <row r="238" spans="1:24" s="23" customFormat="1" x14ac:dyDescent="0.2">
      <c r="A238" s="33">
        <v>39602</v>
      </c>
      <c r="B238" s="36">
        <v>13.79</v>
      </c>
      <c r="C238" s="35">
        <f t="shared" si="93"/>
        <v>11.032</v>
      </c>
      <c r="D238" s="35">
        <v>14</v>
      </c>
      <c r="E238" s="35">
        <f t="shared" si="94"/>
        <v>11.200000000000001</v>
      </c>
      <c r="F238" s="36">
        <v>-10</v>
      </c>
      <c r="G238" s="36">
        <v>14.19</v>
      </c>
      <c r="H238" s="35">
        <f t="shared" si="95"/>
        <v>11.352</v>
      </c>
      <c r="I238" s="36">
        <v>-10</v>
      </c>
      <c r="J238" s="36">
        <v>14.89</v>
      </c>
      <c r="K238" s="35">
        <f t="shared" si="96"/>
        <v>11.912000000000001</v>
      </c>
      <c r="L238" s="36"/>
      <c r="M238" s="36">
        <v>8.49</v>
      </c>
      <c r="N238" s="35">
        <f t="shared" si="97"/>
        <v>6.7920000000000007</v>
      </c>
      <c r="O238" s="36"/>
      <c r="P238" s="36"/>
      <c r="Q238" s="36"/>
      <c r="R238" s="36"/>
      <c r="S238" s="31"/>
      <c r="T238" s="31"/>
      <c r="U238" s="31"/>
      <c r="V238" s="31"/>
      <c r="W238" s="31"/>
      <c r="X238" s="31"/>
    </row>
    <row r="239" spans="1:24" s="23" customFormat="1" x14ac:dyDescent="0.2">
      <c r="A239" s="33">
        <v>39601</v>
      </c>
      <c r="B239" s="36">
        <v>13.89</v>
      </c>
      <c r="C239" s="35">
        <f t="shared" si="93"/>
        <v>11.112000000000002</v>
      </c>
      <c r="D239" s="35">
        <v>14.1</v>
      </c>
      <c r="E239" s="35">
        <f t="shared" si="94"/>
        <v>11.280000000000001</v>
      </c>
      <c r="F239" s="36"/>
      <c r="G239" s="36">
        <v>14.29</v>
      </c>
      <c r="H239" s="35">
        <f t="shared" si="95"/>
        <v>11.432</v>
      </c>
      <c r="I239" s="36"/>
      <c r="J239" s="36">
        <v>14.89</v>
      </c>
      <c r="K239" s="35">
        <f t="shared" si="96"/>
        <v>11.912000000000001</v>
      </c>
      <c r="L239" s="36"/>
      <c r="M239" s="36">
        <v>8.49</v>
      </c>
      <c r="N239" s="35">
        <f t="shared" si="97"/>
        <v>6.7920000000000007</v>
      </c>
      <c r="O239" s="36">
        <v>10</v>
      </c>
      <c r="P239" s="36"/>
      <c r="Q239" s="36"/>
      <c r="R239" s="36"/>
      <c r="S239" s="31"/>
      <c r="T239" s="31"/>
      <c r="U239" s="31"/>
      <c r="V239" s="31"/>
      <c r="W239" s="31"/>
      <c r="X239" s="31"/>
    </row>
    <row r="240" spans="1:24" s="23" customFormat="1" x14ac:dyDescent="0.2">
      <c r="A240" s="33">
        <v>39600</v>
      </c>
      <c r="B240" s="36">
        <v>13.89</v>
      </c>
      <c r="C240" s="35">
        <f t="shared" si="93"/>
        <v>11.112000000000002</v>
      </c>
      <c r="D240" s="35">
        <v>14.1</v>
      </c>
      <c r="E240" s="35">
        <f t="shared" si="94"/>
        <v>11.280000000000001</v>
      </c>
      <c r="F240" s="36"/>
      <c r="G240" s="36">
        <v>14.29</v>
      </c>
      <c r="H240" s="35">
        <f t="shared" si="95"/>
        <v>11.432</v>
      </c>
      <c r="I240" s="36"/>
      <c r="J240" s="36">
        <v>14.89</v>
      </c>
      <c r="K240" s="35">
        <f t="shared" si="96"/>
        <v>11.912000000000001</v>
      </c>
      <c r="L240" s="36"/>
      <c r="M240" s="36">
        <v>8.39</v>
      </c>
      <c r="N240" s="35">
        <f t="shared" si="97"/>
        <v>6.7120000000000006</v>
      </c>
      <c r="O240" s="36"/>
      <c r="P240" s="36"/>
      <c r="Q240" s="36"/>
      <c r="R240" s="36"/>
      <c r="S240" s="31"/>
      <c r="T240" s="31"/>
      <c r="U240" s="31"/>
      <c r="V240" s="31"/>
      <c r="W240" s="31"/>
      <c r="X240" s="31"/>
    </row>
    <row r="241" spans="1:24" s="23" customFormat="1" x14ac:dyDescent="0.2">
      <c r="A241" s="40"/>
      <c r="B241" s="40"/>
      <c r="C241" s="30"/>
      <c r="D241" s="40"/>
      <c r="E241" s="30"/>
      <c r="F241" s="40"/>
      <c r="G241" s="40"/>
      <c r="H241" s="30"/>
      <c r="I241" s="40"/>
      <c r="J241" s="40"/>
      <c r="K241" s="30"/>
      <c r="L241" s="40"/>
      <c r="M241" s="40"/>
      <c r="N241" s="30"/>
      <c r="O241" s="40"/>
      <c r="P241" s="40"/>
      <c r="Q241" s="40"/>
      <c r="R241" s="40"/>
      <c r="S241" s="31"/>
      <c r="T241" s="31"/>
      <c r="U241" s="31"/>
      <c r="V241" s="31"/>
      <c r="W241" s="31"/>
      <c r="X241" s="31"/>
    </row>
    <row r="242" spans="1:24" s="43" customFormat="1" x14ac:dyDescent="0.2">
      <c r="A242" s="28" t="s">
        <v>34</v>
      </c>
      <c r="B242" s="30">
        <f>AVERAGE(B243:B274)</f>
        <v>13.451290322580649</v>
      </c>
      <c r="C242" s="30">
        <f>B242*0.8</f>
        <v>10.761032258064519</v>
      </c>
      <c r="D242" s="30">
        <f>AVERAGE(D243:D274)</f>
        <v>13.638709677419353</v>
      </c>
      <c r="E242" s="30">
        <f>D242*0.8</f>
        <v>10.910967741935483</v>
      </c>
      <c r="F242" s="30"/>
      <c r="G242" s="30">
        <f>AVERAGE(G243:G274)</f>
        <v>13.806129032258067</v>
      </c>
      <c r="H242" s="30">
        <f>G242*0.8</f>
        <v>11.044903225806454</v>
      </c>
      <c r="I242" s="28"/>
      <c r="J242" s="30">
        <f>AVERAGE(J243:J274)</f>
        <v>14.535161290322584</v>
      </c>
      <c r="K242" s="30">
        <f>J242*0.8</f>
        <v>11.628129032258068</v>
      </c>
      <c r="L242" s="28"/>
      <c r="M242" s="28">
        <f>AVERAGE(M243:M274)</f>
        <v>8.3899999999999935</v>
      </c>
      <c r="N242" s="30">
        <f>M242*0.8</f>
        <v>6.7119999999999953</v>
      </c>
      <c r="O242" s="28"/>
      <c r="P242" s="28"/>
      <c r="Q242" s="28"/>
      <c r="R242" s="28"/>
      <c r="S242" s="42"/>
      <c r="T242" s="42"/>
      <c r="U242" s="42"/>
      <c r="V242" s="42"/>
      <c r="W242" s="42"/>
      <c r="X242" s="42"/>
    </row>
    <row r="243" spans="1:24" s="23" customFormat="1" x14ac:dyDescent="0.2">
      <c r="A243" s="36"/>
      <c r="B243" s="36"/>
      <c r="C243" s="35"/>
      <c r="D243" s="36"/>
      <c r="E243" s="36"/>
      <c r="F243" s="36"/>
      <c r="G243" s="36"/>
      <c r="H243" s="35"/>
      <c r="I243" s="36"/>
      <c r="J243" s="36"/>
      <c r="K243" s="35"/>
      <c r="L243" s="36"/>
      <c r="M243" s="36"/>
      <c r="N243" s="36"/>
      <c r="O243" s="36"/>
      <c r="P243" s="36"/>
      <c r="Q243" s="36"/>
      <c r="R243" s="36"/>
      <c r="S243" s="31"/>
      <c r="T243" s="31"/>
      <c r="U243" s="31"/>
      <c r="V243" s="31"/>
      <c r="W243" s="31"/>
      <c r="X243" s="31"/>
    </row>
    <row r="244" spans="1:24" s="23" customFormat="1" x14ac:dyDescent="0.2">
      <c r="A244" s="33">
        <v>39599</v>
      </c>
      <c r="B244" s="36">
        <v>13.89</v>
      </c>
      <c r="C244" s="35">
        <f>B244*0.8</f>
        <v>11.112000000000002</v>
      </c>
      <c r="D244" s="35">
        <v>14.1</v>
      </c>
      <c r="E244" s="35">
        <f>D244*0.8</f>
        <v>11.280000000000001</v>
      </c>
      <c r="F244" s="36"/>
      <c r="G244" s="36">
        <v>14.29</v>
      </c>
      <c r="H244" s="35">
        <f>G244*0.8</f>
        <v>11.432</v>
      </c>
      <c r="I244" s="36"/>
      <c r="J244" s="36">
        <v>14.89</v>
      </c>
      <c r="K244" s="35">
        <f>J244*0.8</f>
        <v>11.912000000000001</v>
      </c>
      <c r="L244" s="36"/>
      <c r="M244" s="36">
        <v>8.39</v>
      </c>
      <c r="N244" s="35">
        <f>M244*0.8</f>
        <v>6.7120000000000006</v>
      </c>
      <c r="O244" s="36"/>
      <c r="P244" s="36"/>
      <c r="Q244" s="36"/>
      <c r="R244" s="36"/>
      <c r="S244" s="31"/>
      <c r="T244" s="31"/>
      <c r="U244" s="31"/>
      <c r="V244" s="31"/>
      <c r="W244" s="31"/>
      <c r="X244" s="31"/>
    </row>
    <row r="245" spans="1:24" s="23" customFormat="1" x14ac:dyDescent="0.2">
      <c r="A245" s="33">
        <v>39598</v>
      </c>
      <c r="B245" s="36">
        <v>13.89</v>
      </c>
      <c r="C245" s="35">
        <f>B245*0.8</f>
        <v>11.112000000000002</v>
      </c>
      <c r="D245" s="35">
        <v>14.1</v>
      </c>
      <c r="E245" s="35">
        <f>D245*0.8</f>
        <v>11.280000000000001</v>
      </c>
      <c r="F245" s="36">
        <v>20</v>
      </c>
      <c r="G245" s="36">
        <v>14.29</v>
      </c>
      <c r="H245" s="35">
        <f>G245*0.8</f>
        <v>11.432</v>
      </c>
      <c r="I245" s="36">
        <v>20</v>
      </c>
      <c r="J245" s="36">
        <v>14.89</v>
      </c>
      <c r="K245" s="35">
        <f>J245*0.8</f>
        <v>11.912000000000001</v>
      </c>
      <c r="L245" s="36"/>
      <c r="M245" s="36">
        <v>8.39</v>
      </c>
      <c r="N245" s="35">
        <f>M245*0.8</f>
        <v>6.7120000000000006</v>
      </c>
      <c r="O245" s="36"/>
      <c r="P245" s="36"/>
      <c r="Q245" s="36"/>
      <c r="R245" s="36"/>
      <c r="S245" s="31"/>
      <c r="T245" s="31"/>
      <c r="U245" s="31"/>
      <c r="V245" s="31"/>
      <c r="W245" s="31"/>
      <c r="X245" s="31"/>
    </row>
    <row r="246" spans="1:24" s="23" customFormat="1" x14ac:dyDescent="0.2">
      <c r="A246" s="33">
        <v>39597</v>
      </c>
      <c r="B246" s="36">
        <v>13.69</v>
      </c>
      <c r="C246" s="35">
        <f>B246*0.8</f>
        <v>10.952</v>
      </c>
      <c r="D246" s="35">
        <v>13.9</v>
      </c>
      <c r="E246" s="35">
        <f>D246*0.8</f>
        <v>11.120000000000001</v>
      </c>
      <c r="F246" s="36"/>
      <c r="G246" s="36">
        <v>14.09</v>
      </c>
      <c r="H246" s="35">
        <f>G246*0.8</f>
        <v>11.272</v>
      </c>
      <c r="I246" s="36"/>
      <c r="J246" s="36">
        <v>14.89</v>
      </c>
      <c r="K246" s="35">
        <f>J246*0.8</f>
        <v>11.912000000000001</v>
      </c>
      <c r="L246" s="36">
        <v>-15</v>
      </c>
      <c r="M246" s="36">
        <v>8.39</v>
      </c>
      <c r="N246" s="35">
        <f>M246*0.8</f>
        <v>6.7120000000000006</v>
      </c>
      <c r="O246" s="36"/>
      <c r="P246" s="36"/>
      <c r="Q246" s="36"/>
      <c r="R246" s="36"/>
      <c r="S246" s="31"/>
      <c r="T246" s="31"/>
      <c r="U246" s="31"/>
      <c r="V246" s="31"/>
      <c r="W246" s="31"/>
      <c r="X246" s="31"/>
    </row>
    <row r="247" spans="1:24" s="23" customFormat="1" x14ac:dyDescent="0.2">
      <c r="A247" s="33">
        <v>39596</v>
      </c>
      <c r="B247" s="36">
        <v>13.69</v>
      </c>
      <c r="C247" s="35">
        <f>B247*0.8</f>
        <v>10.952</v>
      </c>
      <c r="D247" s="35">
        <v>13.9</v>
      </c>
      <c r="E247" s="35">
        <f>D247*0.8</f>
        <v>11.120000000000001</v>
      </c>
      <c r="F247" s="36"/>
      <c r="G247" s="36">
        <v>14.09</v>
      </c>
      <c r="H247" s="35">
        <f>G247*0.8</f>
        <v>11.272</v>
      </c>
      <c r="I247" s="36"/>
      <c r="J247" s="36">
        <v>15.04</v>
      </c>
      <c r="K247" s="35">
        <f>J247*0.8</f>
        <v>12.032</v>
      </c>
      <c r="L247" s="36"/>
      <c r="M247" s="36">
        <v>8.39</v>
      </c>
      <c r="N247" s="35">
        <f>M247*0.8</f>
        <v>6.7120000000000006</v>
      </c>
      <c r="O247" s="36"/>
      <c r="P247" s="36"/>
      <c r="Q247" s="36"/>
      <c r="R247" s="36"/>
      <c r="S247" s="31"/>
      <c r="T247" s="31"/>
      <c r="U247" s="31"/>
      <c r="V247" s="31"/>
      <c r="W247" s="31"/>
      <c r="X247" s="31"/>
    </row>
    <row r="248" spans="1:24" s="23" customFormat="1" x14ac:dyDescent="0.2">
      <c r="A248" s="33">
        <v>39595</v>
      </c>
      <c r="B248" s="36">
        <v>13.69</v>
      </c>
      <c r="C248" s="35">
        <f>B248*0.8</f>
        <v>10.952</v>
      </c>
      <c r="D248" s="35">
        <v>13.9</v>
      </c>
      <c r="E248" s="35">
        <f>D248*0.8</f>
        <v>11.120000000000001</v>
      </c>
      <c r="F248" s="36"/>
      <c r="G248" s="36">
        <v>14.09</v>
      </c>
      <c r="H248" s="35">
        <f>G248*0.8</f>
        <v>11.272</v>
      </c>
      <c r="I248" s="36"/>
      <c r="J248" s="36">
        <v>15.04</v>
      </c>
      <c r="K248" s="35">
        <f>J248*0.8</f>
        <v>12.032</v>
      </c>
      <c r="L248" s="36"/>
      <c r="M248" s="36">
        <v>8.39</v>
      </c>
      <c r="N248" s="35">
        <f>M248*0.8</f>
        <v>6.7120000000000006</v>
      </c>
      <c r="O248" s="36"/>
      <c r="P248" s="36"/>
      <c r="Q248" s="36"/>
      <c r="R248" s="36"/>
      <c r="S248" s="31"/>
      <c r="T248" s="31"/>
      <c r="U248" s="31"/>
      <c r="V248" s="31"/>
      <c r="W248" s="31"/>
      <c r="X248" s="31"/>
    </row>
    <row r="249" spans="1:24" s="23" customFormat="1" x14ac:dyDescent="0.2">
      <c r="A249" s="33">
        <v>39594</v>
      </c>
      <c r="B249" s="36">
        <v>13.69</v>
      </c>
      <c r="C249" s="35">
        <f t="shared" ref="C249:C274" si="98">B249*0.8</f>
        <v>10.952</v>
      </c>
      <c r="D249" s="35">
        <v>13.9</v>
      </c>
      <c r="E249" s="35">
        <f t="shared" ref="E249:E274" si="99">D249*0.8</f>
        <v>11.120000000000001</v>
      </c>
      <c r="F249" s="36"/>
      <c r="G249" s="36">
        <v>14.09</v>
      </c>
      <c r="H249" s="35">
        <f t="shared" ref="H249:H274" si="100">G249*0.8</f>
        <v>11.272</v>
      </c>
      <c r="I249" s="36" t="s">
        <v>35</v>
      </c>
      <c r="J249" s="36">
        <v>15.04</v>
      </c>
      <c r="K249" s="35">
        <f t="shared" ref="K249:K274" si="101">J249*0.8</f>
        <v>12.032</v>
      </c>
      <c r="L249" s="36">
        <v>10</v>
      </c>
      <c r="M249" s="36">
        <v>8.39</v>
      </c>
      <c r="N249" s="35">
        <f t="shared" ref="N249:N265" si="102">M249*0.8</f>
        <v>6.7120000000000006</v>
      </c>
      <c r="O249" s="36"/>
      <c r="P249" s="36"/>
      <c r="Q249" s="36"/>
      <c r="R249" s="36"/>
      <c r="S249" s="31"/>
      <c r="T249" s="31"/>
      <c r="U249" s="31"/>
      <c r="V249" s="31"/>
      <c r="W249" s="31"/>
      <c r="X249" s="31"/>
    </row>
    <row r="250" spans="1:24" s="23" customFormat="1" x14ac:dyDescent="0.2">
      <c r="A250" s="33">
        <v>39593</v>
      </c>
      <c r="B250" s="36">
        <v>13.69</v>
      </c>
      <c r="C250" s="35">
        <f t="shared" si="98"/>
        <v>10.952</v>
      </c>
      <c r="D250" s="35">
        <v>13.9</v>
      </c>
      <c r="E250" s="35">
        <f t="shared" si="99"/>
        <v>11.120000000000001</v>
      </c>
      <c r="F250" s="36"/>
      <c r="G250" s="36">
        <v>14.09</v>
      </c>
      <c r="H250" s="35">
        <f t="shared" si="100"/>
        <v>11.272</v>
      </c>
      <c r="I250" s="36"/>
      <c r="J250" s="36">
        <v>14.94</v>
      </c>
      <c r="K250" s="35">
        <f t="shared" si="101"/>
        <v>11.952</v>
      </c>
      <c r="L250" s="36"/>
      <c r="M250" s="36">
        <v>8.39</v>
      </c>
      <c r="N250" s="35">
        <f t="shared" si="102"/>
        <v>6.7120000000000006</v>
      </c>
      <c r="O250" s="36"/>
      <c r="P250" s="36"/>
      <c r="Q250" s="36"/>
      <c r="R250" s="36"/>
      <c r="S250" s="31"/>
      <c r="T250" s="31"/>
      <c r="U250" s="31"/>
      <c r="V250" s="31"/>
      <c r="W250" s="31"/>
      <c r="X250" s="31"/>
    </row>
    <row r="251" spans="1:24" s="23" customFormat="1" x14ac:dyDescent="0.2">
      <c r="A251" s="33">
        <v>39592</v>
      </c>
      <c r="B251" s="36">
        <v>13.69</v>
      </c>
      <c r="C251" s="35">
        <f t="shared" si="98"/>
        <v>10.952</v>
      </c>
      <c r="D251" s="35">
        <v>13.9</v>
      </c>
      <c r="E251" s="35">
        <f t="shared" si="99"/>
        <v>11.120000000000001</v>
      </c>
      <c r="F251" s="36"/>
      <c r="G251" s="36">
        <v>14.09</v>
      </c>
      <c r="H251" s="35">
        <f t="shared" si="100"/>
        <v>11.272</v>
      </c>
      <c r="I251" s="36"/>
      <c r="J251" s="36">
        <v>14.94</v>
      </c>
      <c r="K251" s="35">
        <f t="shared" si="101"/>
        <v>11.952</v>
      </c>
      <c r="L251" s="36"/>
      <c r="M251" s="36">
        <v>8.39</v>
      </c>
      <c r="N251" s="35">
        <f t="shared" si="102"/>
        <v>6.7120000000000006</v>
      </c>
      <c r="O251" s="36"/>
      <c r="P251" s="36"/>
      <c r="Q251" s="36"/>
      <c r="R251" s="36"/>
      <c r="S251" s="31"/>
      <c r="T251" s="31"/>
      <c r="U251" s="31"/>
      <c r="V251" s="31"/>
      <c r="W251" s="31"/>
      <c r="X251" s="31"/>
    </row>
    <row r="252" spans="1:24" s="23" customFormat="1" x14ac:dyDescent="0.2">
      <c r="A252" s="33">
        <v>39591</v>
      </c>
      <c r="B252" s="36">
        <v>13.69</v>
      </c>
      <c r="C252" s="35">
        <f t="shared" si="98"/>
        <v>10.952</v>
      </c>
      <c r="D252" s="35">
        <v>13.9</v>
      </c>
      <c r="E252" s="35">
        <f t="shared" si="99"/>
        <v>11.120000000000001</v>
      </c>
      <c r="F252" s="36"/>
      <c r="G252" s="36">
        <v>14.09</v>
      </c>
      <c r="H252" s="35">
        <f t="shared" si="100"/>
        <v>11.272</v>
      </c>
      <c r="I252" s="36"/>
      <c r="J252" s="36">
        <v>14.94</v>
      </c>
      <c r="K252" s="35">
        <f t="shared" si="101"/>
        <v>11.952</v>
      </c>
      <c r="L252" s="36">
        <v>10</v>
      </c>
      <c r="M252" s="36">
        <v>8.39</v>
      </c>
      <c r="N252" s="35">
        <f t="shared" si="102"/>
        <v>6.7120000000000006</v>
      </c>
      <c r="O252" s="36"/>
      <c r="P252" s="36"/>
      <c r="Q252" s="36"/>
      <c r="R252" s="36"/>
      <c r="S252" s="31"/>
      <c r="T252" s="31"/>
      <c r="U252" s="31"/>
      <c r="V252" s="31"/>
      <c r="W252" s="31"/>
      <c r="X252" s="31"/>
    </row>
    <row r="253" spans="1:24" s="23" customFormat="1" x14ac:dyDescent="0.2">
      <c r="A253" s="33">
        <v>39590</v>
      </c>
      <c r="B253" s="36">
        <v>13.69</v>
      </c>
      <c r="C253" s="35">
        <f t="shared" si="98"/>
        <v>10.952</v>
      </c>
      <c r="D253" s="35">
        <v>13.9</v>
      </c>
      <c r="E253" s="35">
        <f t="shared" si="99"/>
        <v>11.120000000000001</v>
      </c>
      <c r="F253" s="36">
        <v>10</v>
      </c>
      <c r="G253" s="36">
        <v>14.09</v>
      </c>
      <c r="H253" s="35">
        <f t="shared" si="100"/>
        <v>11.272</v>
      </c>
      <c r="I253" s="36">
        <v>10</v>
      </c>
      <c r="J253" s="36">
        <v>14.84</v>
      </c>
      <c r="K253" s="35">
        <f t="shared" si="101"/>
        <v>11.872</v>
      </c>
      <c r="L253" s="36">
        <v>20</v>
      </c>
      <c r="M253" s="36">
        <v>8.39</v>
      </c>
      <c r="N253" s="35">
        <f t="shared" si="102"/>
        <v>6.7120000000000006</v>
      </c>
      <c r="O253" s="36"/>
      <c r="P253" s="36"/>
      <c r="Q253" s="36"/>
      <c r="R253" s="36"/>
      <c r="S253" s="31"/>
      <c r="T253" s="31"/>
      <c r="U253" s="31"/>
      <c r="V253" s="31"/>
      <c r="W253" s="31"/>
      <c r="X253" s="31"/>
    </row>
    <row r="254" spans="1:24" s="23" customFormat="1" x14ac:dyDescent="0.2">
      <c r="A254" s="33">
        <v>39589</v>
      </c>
      <c r="B254" s="36">
        <v>13.59</v>
      </c>
      <c r="C254" s="35">
        <f t="shared" si="98"/>
        <v>10.872</v>
      </c>
      <c r="D254" s="35">
        <v>13.8</v>
      </c>
      <c r="E254" s="35">
        <f t="shared" si="99"/>
        <v>11.040000000000001</v>
      </c>
      <c r="F254" s="36"/>
      <c r="G254" s="36">
        <v>13.99</v>
      </c>
      <c r="H254" s="35">
        <f t="shared" si="100"/>
        <v>11.192</v>
      </c>
      <c r="I254" s="36"/>
      <c r="J254" s="36">
        <v>14.64</v>
      </c>
      <c r="K254" s="35">
        <f t="shared" si="101"/>
        <v>11.712000000000002</v>
      </c>
      <c r="L254" s="36"/>
      <c r="M254" s="36">
        <v>8.39</v>
      </c>
      <c r="N254" s="35">
        <f t="shared" si="102"/>
        <v>6.7120000000000006</v>
      </c>
      <c r="O254" s="36"/>
      <c r="P254" s="36"/>
      <c r="Q254" s="36"/>
      <c r="R254" s="36"/>
      <c r="S254" s="31"/>
      <c r="T254" s="31"/>
      <c r="U254" s="31"/>
      <c r="V254" s="31"/>
      <c r="W254" s="31"/>
      <c r="X254" s="31"/>
    </row>
    <row r="255" spans="1:24" s="23" customFormat="1" x14ac:dyDescent="0.2">
      <c r="A255" s="33">
        <v>39588</v>
      </c>
      <c r="B255" s="36">
        <v>13.59</v>
      </c>
      <c r="C255" s="35">
        <f t="shared" si="98"/>
        <v>10.872</v>
      </c>
      <c r="D255" s="35">
        <v>13.8</v>
      </c>
      <c r="E255" s="35">
        <f t="shared" si="99"/>
        <v>11.040000000000001</v>
      </c>
      <c r="F255" s="36"/>
      <c r="G255" s="36">
        <v>13.99</v>
      </c>
      <c r="H255" s="35">
        <f t="shared" si="100"/>
        <v>11.192</v>
      </c>
      <c r="I255" s="36"/>
      <c r="J255" s="36">
        <v>14.64</v>
      </c>
      <c r="K255" s="35">
        <f t="shared" si="101"/>
        <v>11.712000000000002</v>
      </c>
      <c r="L255" s="36">
        <v>-10</v>
      </c>
      <c r="M255" s="36">
        <v>8.39</v>
      </c>
      <c r="N255" s="35">
        <f t="shared" si="102"/>
        <v>6.7120000000000006</v>
      </c>
      <c r="O255" s="36"/>
      <c r="P255" s="36"/>
      <c r="Q255" s="36"/>
      <c r="R255" s="36"/>
      <c r="S255" s="31"/>
      <c r="T255" s="31"/>
      <c r="U255" s="31"/>
      <c r="V255" s="31"/>
      <c r="W255" s="31"/>
      <c r="X255" s="31"/>
    </row>
    <row r="256" spans="1:24" s="23" customFormat="1" x14ac:dyDescent="0.2">
      <c r="A256" s="33">
        <v>39587</v>
      </c>
      <c r="B256" s="36">
        <v>13.59</v>
      </c>
      <c r="C256" s="35">
        <f t="shared" si="98"/>
        <v>10.872</v>
      </c>
      <c r="D256" s="35">
        <v>13.8</v>
      </c>
      <c r="E256" s="35">
        <f t="shared" si="99"/>
        <v>11.040000000000001</v>
      </c>
      <c r="F256" s="36"/>
      <c r="G256" s="36">
        <v>13.99</v>
      </c>
      <c r="H256" s="35">
        <f t="shared" si="100"/>
        <v>11.192</v>
      </c>
      <c r="I256" s="36"/>
      <c r="J256" s="36">
        <v>14.74</v>
      </c>
      <c r="K256" s="35">
        <f t="shared" si="101"/>
        <v>11.792000000000002</v>
      </c>
      <c r="L256" s="36"/>
      <c r="M256" s="36">
        <v>8.39</v>
      </c>
      <c r="N256" s="35">
        <f t="shared" si="102"/>
        <v>6.7120000000000006</v>
      </c>
      <c r="O256" s="36"/>
      <c r="P256" s="36"/>
      <c r="Q256" s="36"/>
      <c r="R256" s="36"/>
      <c r="S256" s="31"/>
      <c r="T256" s="31"/>
      <c r="U256" s="31"/>
      <c r="V256" s="31"/>
      <c r="W256" s="31"/>
      <c r="X256" s="31"/>
    </row>
    <row r="257" spans="1:24" s="23" customFormat="1" x14ac:dyDescent="0.2">
      <c r="A257" s="33">
        <v>39586</v>
      </c>
      <c r="B257" s="36">
        <v>13.59</v>
      </c>
      <c r="C257" s="35">
        <f t="shared" si="98"/>
        <v>10.872</v>
      </c>
      <c r="D257" s="35">
        <v>13.8</v>
      </c>
      <c r="E257" s="35">
        <f t="shared" si="99"/>
        <v>11.040000000000001</v>
      </c>
      <c r="F257" s="36"/>
      <c r="G257" s="36">
        <v>13.99</v>
      </c>
      <c r="H257" s="35">
        <f t="shared" si="100"/>
        <v>11.192</v>
      </c>
      <c r="I257" s="36"/>
      <c r="J257" s="36">
        <v>14.74</v>
      </c>
      <c r="K257" s="35">
        <f t="shared" si="101"/>
        <v>11.792000000000002</v>
      </c>
      <c r="L257" s="36"/>
      <c r="M257" s="36">
        <v>8.39</v>
      </c>
      <c r="N257" s="35">
        <f t="shared" si="102"/>
        <v>6.7120000000000006</v>
      </c>
      <c r="O257" s="36"/>
      <c r="P257" s="36"/>
      <c r="Q257" s="36"/>
      <c r="R257" s="36"/>
      <c r="S257" s="31"/>
      <c r="T257" s="31"/>
      <c r="U257" s="31"/>
      <c r="V257" s="31"/>
      <c r="W257" s="31"/>
      <c r="X257" s="31"/>
    </row>
    <row r="258" spans="1:24" s="23" customFormat="1" x14ac:dyDescent="0.2">
      <c r="A258" s="33">
        <v>39585</v>
      </c>
      <c r="B258" s="36">
        <v>13.59</v>
      </c>
      <c r="C258" s="35">
        <f t="shared" si="98"/>
        <v>10.872</v>
      </c>
      <c r="D258" s="35">
        <v>13.8</v>
      </c>
      <c r="E258" s="35">
        <f t="shared" si="99"/>
        <v>11.040000000000001</v>
      </c>
      <c r="F258" s="36"/>
      <c r="G258" s="36">
        <v>13.99</v>
      </c>
      <c r="H258" s="35">
        <f t="shared" si="100"/>
        <v>11.192</v>
      </c>
      <c r="I258" s="36"/>
      <c r="J258" s="36">
        <v>14.74</v>
      </c>
      <c r="K258" s="35">
        <f t="shared" si="101"/>
        <v>11.792000000000002</v>
      </c>
      <c r="L258" s="36"/>
      <c r="M258" s="36">
        <v>8.39</v>
      </c>
      <c r="N258" s="35">
        <f t="shared" si="102"/>
        <v>6.7120000000000006</v>
      </c>
      <c r="O258" s="36"/>
      <c r="P258" s="36"/>
      <c r="Q258" s="36"/>
      <c r="R258" s="36"/>
      <c r="S258" s="31"/>
      <c r="T258" s="31"/>
      <c r="U258" s="31"/>
      <c r="V258" s="31"/>
      <c r="W258" s="31"/>
      <c r="X258" s="31"/>
    </row>
    <row r="259" spans="1:24" s="23" customFormat="1" x14ac:dyDescent="0.2">
      <c r="A259" s="33">
        <v>39584</v>
      </c>
      <c r="B259" s="36">
        <v>13.59</v>
      </c>
      <c r="C259" s="35">
        <f t="shared" si="98"/>
        <v>10.872</v>
      </c>
      <c r="D259" s="35">
        <v>13.8</v>
      </c>
      <c r="E259" s="35">
        <f t="shared" si="99"/>
        <v>11.040000000000001</v>
      </c>
      <c r="F259" s="36">
        <v>10</v>
      </c>
      <c r="G259" s="36">
        <v>13.99</v>
      </c>
      <c r="H259" s="35">
        <f t="shared" si="100"/>
        <v>11.192</v>
      </c>
      <c r="I259" s="36">
        <v>10</v>
      </c>
      <c r="J259" s="36">
        <v>14.74</v>
      </c>
      <c r="K259" s="35">
        <f t="shared" si="101"/>
        <v>11.792000000000002</v>
      </c>
      <c r="L259" s="36"/>
      <c r="M259" s="36">
        <v>8.39</v>
      </c>
      <c r="N259" s="35">
        <f t="shared" si="102"/>
        <v>6.7120000000000006</v>
      </c>
      <c r="O259" s="36"/>
      <c r="P259" s="36"/>
      <c r="Q259" s="36"/>
      <c r="R259" s="36"/>
      <c r="S259" s="31"/>
      <c r="T259" s="31"/>
      <c r="U259" s="31"/>
      <c r="V259" s="31"/>
      <c r="W259" s="31"/>
      <c r="X259" s="31"/>
    </row>
    <row r="260" spans="1:24" s="23" customFormat="1" x14ac:dyDescent="0.2">
      <c r="A260" s="33">
        <v>39583</v>
      </c>
      <c r="B260" s="36">
        <v>13.49</v>
      </c>
      <c r="C260" s="35">
        <f t="shared" si="98"/>
        <v>10.792000000000002</v>
      </c>
      <c r="D260" s="35">
        <v>13.7</v>
      </c>
      <c r="E260" s="35">
        <f t="shared" si="99"/>
        <v>10.96</v>
      </c>
      <c r="F260" s="41">
        <v>5</v>
      </c>
      <c r="G260" s="36">
        <v>13.89</v>
      </c>
      <c r="H260" s="35">
        <f t="shared" si="100"/>
        <v>11.112000000000002</v>
      </c>
      <c r="I260" s="36">
        <v>10</v>
      </c>
      <c r="J260" s="36">
        <v>14.74</v>
      </c>
      <c r="K260" s="35">
        <f t="shared" si="101"/>
        <v>11.792000000000002</v>
      </c>
      <c r="L260" s="36">
        <v>10</v>
      </c>
      <c r="M260" s="36">
        <v>8.39</v>
      </c>
      <c r="N260" s="35">
        <f t="shared" si="102"/>
        <v>6.7120000000000006</v>
      </c>
      <c r="O260" s="36"/>
      <c r="P260" s="36"/>
      <c r="Q260" s="36"/>
      <c r="R260" s="36"/>
      <c r="S260" s="31"/>
      <c r="T260" s="31"/>
      <c r="U260" s="31"/>
      <c r="V260" s="31"/>
      <c r="W260" s="31"/>
      <c r="X260" s="31"/>
    </row>
    <row r="261" spans="1:24" s="23" customFormat="1" x14ac:dyDescent="0.2">
      <c r="A261" s="33">
        <v>39582</v>
      </c>
      <c r="B261" s="36">
        <v>13.49</v>
      </c>
      <c r="C261" s="35">
        <f t="shared" si="98"/>
        <v>10.792000000000002</v>
      </c>
      <c r="D261" s="36">
        <v>13.65</v>
      </c>
      <c r="E261" s="35">
        <f t="shared" si="99"/>
        <v>10.920000000000002</v>
      </c>
      <c r="F261" s="35"/>
      <c r="G261" s="36">
        <v>13.79</v>
      </c>
      <c r="H261" s="35">
        <f t="shared" si="100"/>
        <v>11.032</v>
      </c>
      <c r="I261" s="36"/>
      <c r="J261" s="36">
        <v>14.64</v>
      </c>
      <c r="K261" s="35">
        <f t="shared" si="101"/>
        <v>11.712000000000002</v>
      </c>
      <c r="L261" s="36">
        <v>10</v>
      </c>
      <c r="M261" s="36">
        <v>8.39</v>
      </c>
      <c r="N261" s="35">
        <f t="shared" si="102"/>
        <v>6.7120000000000006</v>
      </c>
      <c r="O261" s="36"/>
      <c r="P261" s="36"/>
      <c r="Q261" s="36"/>
      <c r="R261" s="36"/>
      <c r="S261" s="31"/>
      <c r="T261" s="31"/>
      <c r="U261" s="31"/>
      <c r="V261" s="31"/>
      <c r="W261" s="31"/>
      <c r="X261" s="31"/>
    </row>
    <row r="262" spans="1:24" s="23" customFormat="1" x14ac:dyDescent="0.2">
      <c r="A262" s="33">
        <v>39581</v>
      </c>
      <c r="B262" s="36">
        <v>13.49</v>
      </c>
      <c r="C262" s="35">
        <f t="shared" si="98"/>
        <v>10.792000000000002</v>
      </c>
      <c r="D262" s="36">
        <v>13.65</v>
      </c>
      <c r="E262" s="35">
        <f t="shared" si="99"/>
        <v>10.920000000000002</v>
      </c>
      <c r="F262" s="41">
        <v>10</v>
      </c>
      <c r="G262" s="36">
        <v>13.79</v>
      </c>
      <c r="H262" s="35">
        <f t="shared" si="100"/>
        <v>11.032</v>
      </c>
      <c r="I262" s="36">
        <v>10</v>
      </c>
      <c r="J262" s="36">
        <v>14.54</v>
      </c>
      <c r="K262" s="35">
        <f t="shared" si="101"/>
        <v>11.632</v>
      </c>
      <c r="L262" s="36">
        <v>10</v>
      </c>
      <c r="M262" s="36">
        <v>8.39</v>
      </c>
      <c r="N262" s="35">
        <f t="shared" si="102"/>
        <v>6.7120000000000006</v>
      </c>
      <c r="O262" s="36"/>
      <c r="P262" s="36"/>
      <c r="Q262" s="36"/>
      <c r="R262" s="36"/>
      <c r="S262" s="31"/>
      <c r="T262" s="31"/>
      <c r="U262" s="31"/>
      <c r="V262" s="31"/>
      <c r="W262" s="31"/>
      <c r="X262" s="31"/>
    </row>
    <row r="263" spans="1:24" s="23" customFormat="1" x14ac:dyDescent="0.2">
      <c r="A263" s="33">
        <v>39580</v>
      </c>
      <c r="B263" s="36">
        <v>13.39</v>
      </c>
      <c r="C263" s="35">
        <f t="shared" si="98"/>
        <v>10.712000000000002</v>
      </c>
      <c r="D263" s="36">
        <v>13.55</v>
      </c>
      <c r="E263" s="35">
        <f t="shared" si="99"/>
        <v>10.840000000000002</v>
      </c>
      <c r="F263" s="41">
        <v>10</v>
      </c>
      <c r="G263" s="36">
        <v>13.69</v>
      </c>
      <c r="H263" s="35">
        <f t="shared" si="100"/>
        <v>10.952</v>
      </c>
      <c r="I263" s="36">
        <v>10</v>
      </c>
      <c r="J263" s="36">
        <v>14.44</v>
      </c>
      <c r="K263" s="35">
        <f t="shared" si="101"/>
        <v>11.552</v>
      </c>
      <c r="L263" s="36">
        <v>20</v>
      </c>
      <c r="M263" s="36">
        <v>8.39</v>
      </c>
      <c r="N263" s="35">
        <f t="shared" si="102"/>
        <v>6.7120000000000006</v>
      </c>
      <c r="O263" s="36"/>
      <c r="P263" s="36"/>
      <c r="Q263" s="36"/>
      <c r="R263" s="36"/>
      <c r="S263" s="31"/>
      <c r="T263" s="31"/>
      <c r="U263" s="31"/>
      <c r="V263" s="31"/>
      <c r="W263" s="31"/>
      <c r="X263" s="31"/>
    </row>
    <row r="264" spans="1:24" s="23" customFormat="1" x14ac:dyDescent="0.2">
      <c r="A264" s="33">
        <v>39579</v>
      </c>
      <c r="B264" s="36">
        <v>13.29</v>
      </c>
      <c r="C264" s="35">
        <f t="shared" si="98"/>
        <v>10.632</v>
      </c>
      <c r="D264" s="36">
        <v>13.45</v>
      </c>
      <c r="E264" s="35">
        <f t="shared" si="99"/>
        <v>10.76</v>
      </c>
      <c r="F264" s="41"/>
      <c r="G264" s="36">
        <v>13.59</v>
      </c>
      <c r="H264" s="35">
        <f t="shared" si="100"/>
        <v>10.872</v>
      </c>
      <c r="I264" s="36"/>
      <c r="J264" s="36">
        <v>14.24</v>
      </c>
      <c r="K264" s="35">
        <f t="shared" si="101"/>
        <v>11.392000000000001</v>
      </c>
      <c r="L264" s="36"/>
      <c r="M264" s="36">
        <v>8.39</v>
      </c>
      <c r="N264" s="35">
        <f t="shared" si="102"/>
        <v>6.7120000000000006</v>
      </c>
      <c r="O264" s="36"/>
      <c r="P264" s="36"/>
      <c r="Q264" s="36"/>
      <c r="R264" s="36"/>
      <c r="S264" s="31"/>
      <c r="T264" s="31"/>
      <c r="U264" s="31"/>
      <c r="V264" s="31"/>
      <c r="W264" s="31"/>
      <c r="X264" s="31"/>
    </row>
    <row r="265" spans="1:24" s="23" customFormat="1" x14ac:dyDescent="0.2">
      <c r="A265" s="33">
        <v>39578</v>
      </c>
      <c r="B265" s="36">
        <v>13.29</v>
      </c>
      <c r="C265" s="35">
        <f t="shared" si="98"/>
        <v>10.632</v>
      </c>
      <c r="D265" s="36">
        <v>13.45</v>
      </c>
      <c r="E265" s="35">
        <f t="shared" si="99"/>
        <v>10.76</v>
      </c>
      <c r="F265" s="41"/>
      <c r="G265" s="36">
        <v>13.59</v>
      </c>
      <c r="H265" s="35">
        <f t="shared" si="100"/>
        <v>10.872</v>
      </c>
      <c r="I265" s="36"/>
      <c r="J265" s="36">
        <v>14.24</v>
      </c>
      <c r="K265" s="35">
        <f t="shared" si="101"/>
        <v>11.392000000000001</v>
      </c>
      <c r="L265" s="36"/>
      <c r="M265" s="36">
        <v>8.39</v>
      </c>
      <c r="N265" s="35">
        <f t="shared" si="102"/>
        <v>6.7120000000000006</v>
      </c>
      <c r="O265" s="36"/>
      <c r="P265" s="36"/>
      <c r="Q265" s="36"/>
      <c r="R265" s="36"/>
      <c r="S265" s="31"/>
      <c r="T265" s="31"/>
      <c r="U265" s="31"/>
      <c r="V265" s="31"/>
      <c r="W265" s="31"/>
      <c r="X265" s="31"/>
    </row>
    <row r="266" spans="1:24" s="23" customFormat="1" x14ac:dyDescent="0.2">
      <c r="A266" s="33">
        <v>39577</v>
      </c>
      <c r="B266" s="36">
        <v>13.29</v>
      </c>
      <c r="C266" s="35">
        <f t="shared" si="98"/>
        <v>10.632</v>
      </c>
      <c r="D266" s="36">
        <v>13.45</v>
      </c>
      <c r="E266" s="35">
        <f t="shared" si="99"/>
        <v>10.76</v>
      </c>
      <c r="F266" s="41"/>
      <c r="G266" s="36">
        <v>13.59</v>
      </c>
      <c r="H266" s="35">
        <f t="shared" si="100"/>
        <v>10.872</v>
      </c>
      <c r="I266" s="36"/>
      <c r="J266" s="36">
        <v>14.24</v>
      </c>
      <c r="K266" s="35">
        <f t="shared" si="101"/>
        <v>11.392000000000001</v>
      </c>
      <c r="L266" s="36">
        <v>20</v>
      </c>
      <c r="M266" s="36">
        <v>8.39</v>
      </c>
      <c r="N266" s="35">
        <f t="shared" ref="N266:N274" si="103">M266*0.8</f>
        <v>6.7120000000000006</v>
      </c>
      <c r="O266" s="36"/>
      <c r="P266" s="36"/>
      <c r="Q266" s="36"/>
      <c r="R266" s="36"/>
      <c r="S266" s="31"/>
      <c r="T266" s="31"/>
      <c r="U266" s="31"/>
      <c r="V266" s="31"/>
      <c r="W266" s="31"/>
      <c r="X266" s="31"/>
    </row>
    <row r="267" spans="1:24" s="23" customFormat="1" x14ac:dyDescent="0.2">
      <c r="A267" s="33">
        <v>39576</v>
      </c>
      <c r="B267" s="36">
        <v>13.29</v>
      </c>
      <c r="C267" s="35">
        <f t="shared" si="98"/>
        <v>10.632</v>
      </c>
      <c r="D267" s="36">
        <v>13.45</v>
      </c>
      <c r="E267" s="35">
        <f t="shared" si="99"/>
        <v>10.76</v>
      </c>
      <c r="F267" s="41">
        <v>10</v>
      </c>
      <c r="G267" s="36">
        <v>13.59</v>
      </c>
      <c r="H267" s="35">
        <f t="shared" si="100"/>
        <v>10.872</v>
      </c>
      <c r="I267" s="36">
        <v>10</v>
      </c>
      <c r="J267" s="36">
        <v>14.04</v>
      </c>
      <c r="K267" s="35">
        <f t="shared" si="101"/>
        <v>11.231999999999999</v>
      </c>
      <c r="L267" s="36">
        <v>10</v>
      </c>
      <c r="M267" s="36">
        <v>8.39</v>
      </c>
      <c r="N267" s="35">
        <f t="shared" si="103"/>
        <v>6.7120000000000006</v>
      </c>
      <c r="O267" s="36"/>
      <c r="P267" s="36"/>
      <c r="Q267" s="36"/>
      <c r="R267" s="36"/>
      <c r="S267" s="31"/>
      <c r="T267" s="31"/>
      <c r="U267" s="31"/>
      <c r="V267" s="31"/>
      <c r="W267" s="31"/>
      <c r="X267" s="31"/>
    </row>
    <row r="268" spans="1:24" s="23" customFormat="1" x14ac:dyDescent="0.2">
      <c r="A268" s="33">
        <v>39575</v>
      </c>
      <c r="B268" s="36">
        <v>13.19</v>
      </c>
      <c r="C268" s="35">
        <f t="shared" si="98"/>
        <v>10.552</v>
      </c>
      <c r="D268" s="36">
        <v>13.35</v>
      </c>
      <c r="E268" s="35">
        <f t="shared" si="99"/>
        <v>10.68</v>
      </c>
      <c r="F268" s="41">
        <v>20</v>
      </c>
      <c r="G268" s="36">
        <v>13.49</v>
      </c>
      <c r="H268" s="35">
        <f t="shared" si="100"/>
        <v>10.792000000000002</v>
      </c>
      <c r="I268" s="36">
        <v>20</v>
      </c>
      <c r="J268" s="36">
        <v>13.94</v>
      </c>
      <c r="K268" s="35">
        <f t="shared" si="101"/>
        <v>11.152000000000001</v>
      </c>
      <c r="L268" s="36">
        <v>10</v>
      </c>
      <c r="M268" s="36">
        <v>8.39</v>
      </c>
      <c r="N268" s="35">
        <f t="shared" si="103"/>
        <v>6.7120000000000006</v>
      </c>
      <c r="O268" s="36"/>
      <c r="P268" s="36"/>
      <c r="Q268" s="36"/>
      <c r="R268" s="36"/>
      <c r="S268" s="31"/>
      <c r="T268" s="31"/>
      <c r="U268" s="31"/>
      <c r="V268" s="31"/>
      <c r="W268" s="31"/>
      <c r="X268" s="31"/>
    </row>
    <row r="269" spans="1:24" s="23" customFormat="1" x14ac:dyDescent="0.2">
      <c r="A269" s="33">
        <v>39574</v>
      </c>
      <c r="B269" s="36">
        <v>12.99</v>
      </c>
      <c r="C269" s="35">
        <f t="shared" si="98"/>
        <v>10.392000000000001</v>
      </c>
      <c r="D269" s="36">
        <v>13.15</v>
      </c>
      <c r="E269" s="35">
        <f t="shared" si="99"/>
        <v>10.520000000000001</v>
      </c>
      <c r="F269" s="35"/>
      <c r="G269" s="36">
        <v>13.29</v>
      </c>
      <c r="H269" s="35">
        <f t="shared" si="100"/>
        <v>10.632</v>
      </c>
      <c r="I269" s="36"/>
      <c r="J269" s="36">
        <v>13.84</v>
      </c>
      <c r="K269" s="35">
        <f t="shared" si="101"/>
        <v>11.072000000000001</v>
      </c>
      <c r="L269" s="36"/>
      <c r="M269" s="36">
        <v>8.39</v>
      </c>
      <c r="N269" s="35">
        <f t="shared" si="103"/>
        <v>6.7120000000000006</v>
      </c>
      <c r="O269" s="36"/>
      <c r="P269" s="36"/>
      <c r="Q269" s="36"/>
      <c r="R269" s="36"/>
      <c r="S269" s="31"/>
      <c r="T269" s="31"/>
      <c r="U269" s="31"/>
      <c r="V269" s="31"/>
      <c r="W269" s="31"/>
      <c r="X269" s="31"/>
    </row>
    <row r="270" spans="1:24" s="23" customFormat="1" x14ac:dyDescent="0.2">
      <c r="A270" s="33">
        <v>39573</v>
      </c>
      <c r="B270" s="36">
        <v>12.99</v>
      </c>
      <c r="C270" s="35">
        <f t="shared" si="98"/>
        <v>10.392000000000001</v>
      </c>
      <c r="D270" s="36">
        <v>13.15</v>
      </c>
      <c r="E270" s="35">
        <f t="shared" si="99"/>
        <v>10.520000000000001</v>
      </c>
      <c r="F270" s="35"/>
      <c r="G270" s="36">
        <v>13.29</v>
      </c>
      <c r="H270" s="35">
        <f t="shared" si="100"/>
        <v>10.632</v>
      </c>
      <c r="I270" s="36"/>
      <c r="J270" s="36">
        <v>13.84</v>
      </c>
      <c r="K270" s="35">
        <f t="shared" si="101"/>
        <v>11.072000000000001</v>
      </c>
      <c r="L270" s="36">
        <v>-20</v>
      </c>
      <c r="M270" s="36">
        <v>8.39</v>
      </c>
      <c r="N270" s="35">
        <f t="shared" si="103"/>
        <v>6.7120000000000006</v>
      </c>
      <c r="O270" s="36"/>
      <c r="P270" s="36"/>
      <c r="Q270" s="36"/>
      <c r="R270" s="36"/>
      <c r="S270" s="31"/>
      <c r="T270" s="31"/>
      <c r="U270" s="31"/>
      <c r="V270" s="31"/>
      <c r="W270" s="31"/>
      <c r="X270" s="31"/>
    </row>
    <row r="271" spans="1:24" s="23" customFormat="1" x14ac:dyDescent="0.2">
      <c r="A271" s="33">
        <v>39572</v>
      </c>
      <c r="B271" s="36">
        <v>12.99</v>
      </c>
      <c r="C271" s="35">
        <f t="shared" si="98"/>
        <v>10.392000000000001</v>
      </c>
      <c r="D271" s="36">
        <v>13.15</v>
      </c>
      <c r="E271" s="35">
        <f t="shared" si="99"/>
        <v>10.520000000000001</v>
      </c>
      <c r="F271" s="35"/>
      <c r="G271" s="36">
        <v>13.29</v>
      </c>
      <c r="H271" s="35">
        <f t="shared" si="100"/>
        <v>10.632</v>
      </c>
      <c r="I271" s="36"/>
      <c r="J271" s="36">
        <v>14.04</v>
      </c>
      <c r="K271" s="35">
        <f t="shared" si="101"/>
        <v>11.231999999999999</v>
      </c>
      <c r="L271" s="36"/>
      <c r="M271" s="36">
        <v>8.39</v>
      </c>
      <c r="N271" s="35">
        <f t="shared" si="103"/>
        <v>6.7120000000000006</v>
      </c>
      <c r="O271" s="36"/>
      <c r="P271" s="36"/>
      <c r="Q271" s="36"/>
      <c r="R271" s="36"/>
      <c r="S271" s="31"/>
      <c r="T271" s="31"/>
      <c r="U271" s="31"/>
      <c r="V271" s="31"/>
      <c r="W271" s="31"/>
      <c r="X271" s="31"/>
    </row>
    <row r="272" spans="1:24" s="23" customFormat="1" x14ac:dyDescent="0.2">
      <c r="A272" s="33">
        <v>39571</v>
      </c>
      <c r="B272" s="36">
        <v>12.99</v>
      </c>
      <c r="C272" s="35">
        <f t="shared" si="98"/>
        <v>10.392000000000001</v>
      </c>
      <c r="D272" s="36">
        <v>13.15</v>
      </c>
      <c r="E272" s="35">
        <f t="shared" si="99"/>
        <v>10.520000000000001</v>
      </c>
      <c r="F272" s="35"/>
      <c r="G272" s="36">
        <v>13.29</v>
      </c>
      <c r="H272" s="35">
        <f t="shared" si="100"/>
        <v>10.632</v>
      </c>
      <c r="I272" s="36"/>
      <c r="J272" s="36">
        <v>14.04</v>
      </c>
      <c r="K272" s="35">
        <f t="shared" si="101"/>
        <v>11.231999999999999</v>
      </c>
      <c r="L272" s="36"/>
      <c r="M272" s="36">
        <v>8.39</v>
      </c>
      <c r="N272" s="35">
        <f t="shared" si="103"/>
        <v>6.7120000000000006</v>
      </c>
      <c r="O272" s="36"/>
      <c r="P272" s="36"/>
      <c r="Q272" s="36"/>
      <c r="R272" s="36"/>
      <c r="S272" s="31"/>
      <c r="T272" s="31"/>
      <c r="U272" s="31"/>
      <c r="V272" s="31"/>
      <c r="W272" s="31"/>
      <c r="X272" s="31"/>
    </row>
    <row r="273" spans="1:24" s="23" customFormat="1" x14ac:dyDescent="0.2">
      <c r="A273" s="33">
        <v>39570</v>
      </c>
      <c r="B273" s="36">
        <v>12.99</v>
      </c>
      <c r="C273" s="35">
        <f t="shared" si="98"/>
        <v>10.392000000000001</v>
      </c>
      <c r="D273" s="36">
        <v>13.15</v>
      </c>
      <c r="E273" s="35">
        <f t="shared" si="99"/>
        <v>10.520000000000001</v>
      </c>
      <c r="F273" s="35"/>
      <c r="G273" s="36">
        <v>13.29</v>
      </c>
      <c r="H273" s="35">
        <f t="shared" si="100"/>
        <v>10.632</v>
      </c>
      <c r="I273" s="36"/>
      <c r="J273" s="36">
        <v>14.04</v>
      </c>
      <c r="K273" s="35">
        <f t="shared" si="101"/>
        <v>11.231999999999999</v>
      </c>
      <c r="L273" s="36"/>
      <c r="M273" s="36">
        <v>8.39</v>
      </c>
      <c r="N273" s="35">
        <f t="shared" si="103"/>
        <v>6.7120000000000006</v>
      </c>
      <c r="O273" s="36"/>
      <c r="P273" s="36"/>
      <c r="Q273" s="36"/>
      <c r="R273" s="36"/>
      <c r="S273" s="31"/>
      <c r="T273" s="31"/>
      <c r="U273" s="31"/>
      <c r="V273" s="31"/>
      <c r="W273" s="31"/>
      <c r="X273" s="31"/>
    </row>
    <row r="274" spans="1:24" s="23" customFormat="1" x14ac:dyDescent="0.2">
      <c r="A274" s="33">
        <v>39569</v>
      </c>
      <c r="B274" s="36">
        <v>12.99</v>
      </c>
      <c r="C274" s="35">
        <f t="shared" si="98"/>
        <v>10.392000000000001</v>
      </c>
      <c r="D274" s="36">
        <v>13.15</v>
      </c>
      <c r="E274" s="35">
        <f t="shared" si="99"/>
        <v>10.520000000000001</v>
      </c>
      <c r="F274" s="35"/>
      <c r="G274" s="36">
        <v>13.29</v>
      </c>
      <c r="H274" s="35">
        <f t="shared" si="100"/>
        <v>10.632</v>
      </c>
      <c r="I274" s="36"/>
      <c r="J274" s="36">
        <v>14.04</v>
      </c>
      <c r="K274" s="35">
        <f t="shared" si="101"/>
        <v>11.231999999999999</v>
      </c>
      <c r="L274" s="36"/>
      <c r="M274" s="36">
        <v>8.39</v>
      </c>
      <c r="N274" s="35">
        <f t="shared" si="103"/>
        <v>6.7120000000000006</v>
      </c>
      <c r="O274" s="36"/>
      <c r="P274" s="36"/>
      <c r="Q274" s="36"/>
      <c r="R274" s="36"/>
      <c r="S274" s="31"/>
      <c r="T274" s="31"/>
      <c r="U274" s="31"/>
      <c r="V274" s="31"/>
      <c r="W274" s="31"/>
      <c r="X274" s="31"/>
    </row>
    <row r="275" spans="1:24" s="23" customFormat="1" x14ac:dyDescent="0.2">
      <c r="A275" s="33"/>
      <c r="B275" s="36"/>
      <c r="C275" s="35"/>
      <c r="D275" s="36"/>
      <c r="E275" s="35"/>
      <c r="F275" s="35"/>
      <c r="G275" s="36"/>
      <c r="H275" s="35"/>
      <c r="I275" s="36"/>
      <c r="J275" s="36"/>
      <c r="K275" s="35"/>
      <c r="L275" s="36"/>
      <c r="M275" s="36"/>
      <c r="N275" s="35"/>
      <c r="O275" s="36"/>
      <c r="P275" s="36"/>
      <c r="Q275" s="36"/>
      <c r="R275" s="36"/>
      <c r="S275" s="31"/>
      <c r="T275" s="31"/>
      <c r="U275" s="31"/>
      <c r="V275" s="31"/>
      <c r="W275" s="31"/>
      <c r="X275" s="31"/>
    </row>
    <row r="276" spans="1:24" s="23" customFormat="1" x14ac:dyDescent="0.2">
      <c r="A276" s="44" t="s">
        <v>36</v>
      </c>
      <c r="B276" s="30">
        <f t="shared" ref="B276:H276" si="104">AVERAGE(B278:B307)</f>
        <v>12.898333333333341</v>
      </c>
      <c r="C276" s="30">
        <f t="shared" si="104"/>
        <v>10.318666666666665</v>
      </c>
      <c r="D276" s="30">
        <f t="shared" si="104"/>
        <v>13.058333333333328</v>
      </c>
      <c r="E276" s="30">
        <f t="shared" si="104"/>
        <v>10.446666666666674</v>
      </c>
      <c r="F276" s="30"/>
      <c r="G276" s="30">
        <f t="shared" si="104"/>
        <v>13.198333333333325</v>
      </c>
      <c r="H276" s="30">
        <f t="shared" si="104"/>
        <v>10.558666666666666</v>
      </c>
      <c r="I276" s="30" t="s">
        <v>35</v>
      </c>
      <c r="J276" s="30">
        <f>AVERAGE(J278:J307)</f>
        <v>13.518333333333336</v>
      </c>
      <c r="K276" s="30">
        <f>AVERAGE(K278:K307)</f>
        <v>10.814666666666669</v>
      </c>
      <c r="L276" s="30" t="s">
        <v>35</v>
      </c>
      <c r="M276" s="30">
        <f>AVERAGE(M278:M307)</f>
        <v>8.3899999999999935</v>
      </c>
      <c r="N276" s="30">
        <f>AVERAGE(N278:N307)</f>
        <v>6.711999999999998</v>
      </c>
      <c r="O276" s="36"/>
      <c r="P276" s="36"/>
      <c r="Q276" s="36"/>
      <c r="R276" s="36"/>
      <c r="S276" s="31"/>
      <c r="T276" s="31"/>
      <c r="U276" s="31"/>
      <c r="V276" s="31"/>
      <c r="W276" s="31"/>
      <c r="X276" s="31"/>
    </row>
    <row r="277" spans="1:24" s="23" customFormat="1" x14ac:dyDescent="0.2">
      <c r="A277" s="33"/>
      <c r="B277" s="36"/>
      <c r="C277" s="35"/>
      <c r="D277" s="36"/>
      <c r="E277" s="35"/>
      <c r="F277" s="35"/>
      <c r="G277" s="36"/>
      <c r="H277" s="35"/>
      <c r="I277" s="36"/>
      <c r="J277" s="36"/>
      <c r="K277" s="35"/>
      <c r="L277" s="36"/>
      <c r="M277" s="36"/>
      <c r="N277" s="35"/>
      <c r="O277" s="36"/>
      <c r="P277" s="36"/>
      <c r="Q277" s="36"/>
      <c r="R277" s="36"/>
      <c r="S277" s="31"/>
      <c r="T277" s="31"/>
      <c r="U277" s="31"/>
      <c r="V277" s="31"/>
      <c r="W277" s="31"/>
      <c r="X277" s="31"/>
    </row>
    <row r="278" spans="1:24" s="23" customFormat="1" x14ac:dyDescent="0.2">
      <c r="A278" s="33">
        <v>39568</v>
      </c>
      <c r="B278" s="36">
        <v>12.99</v>
      </c>
      <c r="C278" s="35">
        <f>B278*0.8</f>
        <v>10.392000000000001</v>
      </c>
      <c r="D278" s="36">
        <v>13.15</v>
      </c>
      <c r="E278" s="35">
        <f>D278*0.8</f>
        <v>10.520000000000001</v>
      </c>
      <c r="F278" s="35"/>
      <c r="G278" s="36">
        <v>13.29</v>
      </c>
      <c r="H278" s="35">
        <f>G278*0.8</f>
        <v>10.632</v>
      </c>
      <c r="I278" s="36">
        <v>-10</v>
      </c>
      <c r="J278" s="36">
        <v>14.04</v>
      </c>
      <c r="K278" s="35">
        <f>J278*0.8</f>
        <v>11.231999999999999</v>
      </c>
      <c r="L278" s="36"/>
      <c r="M278" s="36">
        <v>8.39</v>
      </c>
      <c r="N278" s="35">
        <f>M278*0.8</f>
        <v>6.7120000000000006</v>
      </c>
      <c r="O278" s="36"/>
      <c r="P278" s="36"/>
      <c r="Q278" s="36"/>
      <c r="R278" s="36"/>
      <c r="S278" s="31"/>
      <c r="T278" s="31"/>
      <c r="U278" s="31"/>
      <c r="V278" s="31"/>
      <c r="W278" s="31"/>
      <c r="X278" s="31"/>
    </row>
    <row r="279" spans="1:24" s="23" customFormat="1" x14ac:dyDescent="0.2">
      <c r="A279" s="33">
        <v>39567</v>
      </c>
      <c r="B279" s="36">
        <v>13.09</v>
      </c>
      <c r="C279" s="35">
        <f>B279*0.8</f>
        <v>10.472000000000001</v>
      </c>
      <c r="D279" s="36">
        <v>13.25</v>
      </c>
      <c r="E279" s="35">
        <f>D279*0.8</f>
        <v>10.600000000000001</v>
      </c>
      <c r="F279" s="35"/>
      <c r="G279" s="36">
        <v>13.39</v>
      </c>
      <c r="H279" s="35">
        <f>G279*0.8</f>
        <v>10.712000000000002</v>
      </c>
      <c r="I279" s="36"/>
      <c r="J279" s="36">
        <v>14.04</v>
      </c>
      <c r="K279" s="35">
        <f>J279*0.8</f>
        <v>11.231999999999999</v>
      </c>
      <c r="L279" s="36"/>
      <c r="M279" s="36">
        <v>8.39</v>
      </c>
      <c r="N279" s="35">
        <f>M279*0.8</f>
        <v>6.7120000000000006</v>
      </c>
      <c r="O279" s="36"/>
      <c r="P279" s="36"/>
      <c r="Q279" s="36"/>
      <c r="R279" s="36"/>
      <c r="S279" s="31"/>
      <c r="T279" s="31"/>
      <c r="U279" s="31"/>
      <c r="V279" s="31"/>
      <c r="W279" s="31"/>
      <c r="X279" s="31"/>
    </row>
    <row r="280" spans="1:24" s="23" customFormat="1" x14ac:dyDescent="0.2">
      <c r="A280" s="33">
        <v>39566</v>
      </c>
      <c r="B280" s="36">
        <v>13.09</v>
      </c>
      <c r="C280" s="35">
        <f>B280*0.8</f>
        <v>10.472000000000001</v>
      </c>
      <c r="D280" s="36">
        <v>13.25</v>
      </c>
      <c r="E280" s="35">
        <f>D280*0.8</f>
        <v>10.600000000000001</v>
      </c>
      <c r="F280" s="35"/>
      <c r="G280" s="36">
        <v>13.39</v>
      </c>
      <c r="H280" s="35">
        <f>G280*0.8</f>
        <v>10.712000000000002</v>
      </c>
      <c r="I280" s="36"/>
      <c r="J280" s="36">
        <v>14.04</v>
      </c>
      <c r="K280" s="35">
        <f>J280*0.8</f>
        <v>11.231999999999999</v>
      </c>
      <c r="L280" s="36">
        <v>15</v>
      </c>
      <c r="M280" s="36">
        <v>8.39</v>
      </c>
      <c r="N280" s="35">
        <f>M280*0.8</f>
        <v>6.7120000000000006</v>
      </c>
      <c r="O280" s="36"/>
      <c r="P280" s="36"/>
      <c r="Q280" s="36"/>
      <c r="R280" s="36"/>
      <c r="S280" s="31"/>
      <c r="T280" s="31"/>
      <c r="U280" s="31"/>
      <c r="V280" s="31"/>
      <c r="W280" s="31"/>
      <c r="X280" s="31"/>
    </row>
    <row r="281" spans="1:24" s="23" customFormat="1" x14ac:dyDescent="0.2">
      <c r="A281" s="33">
        <v>39565</v>
      </c>
      <c r="B281" s="36">
        <v>13.09</v>
      </c>
      <c r="C281" s="35">
        <f>B281*0.8</f>
        <v>10.472000000000001</v>
      </c>
      <c r="D281" s="36">
        <v>13.25</v>
      </c>
      <c r="E281" s="35">
        <f>D281*0.8</f>
        <v>10.600000000000001</v>
      </c>
      <c r="F281" s="35"/>
      <c r="G281" s="36">
        <v>13.39</v>
      </c>
      <c r="H281" s="35">
        <f>G281*0.8</f>
        <v>10.712000000000002</v>
      </c>
      <c r="I281" s="36"/>
      <c r="J281" s="36">
        <v>13.89</v>
      </c>
      <c r="K281" s="35">
        <f>J281*0.8</f>
        <v>11.112000000000002</v>
      </c>
      <c r="L281" s="36"/>
      <c r="M281" s="36">
        <v>8.39</v>
      </c>
      <c r="N281" s="35">
        <f>M281*0.8</f>
        <v>6.7120000000000006</v>
      </c>
      <c r="O281" s="36"/>
      <c r="P281" s="36"/>
      <c r="Q281" s="36"/>
      <c r="R281" s="36"/>
      <c r="S281" s="31"/>
      <c r="T281" s="31"/>
      <c r="U281" s="31"/>
      <c r="V281" s="31"/>
      <c r="W281" s="31"/>
      <c r="X281" s="31"/>
    </row>
    <row r="282" spans="1:24" s="23" customFormat="1" x14ac:dyDescent="0.2">
      <c r="A282" s="33">
        <v>39564</v>
      </c>
      <c r="B282" s="36">
        <v>13.09</v>
      </c>
      <c r="C282" s="35">
        <f>B282*0.8</f>
        <v>10.472000000000001</v>
      </c>
      <c r="D282" s="36">
        <v>13.25</v>
      </c>
      <c r="E282" s="35">
        <f>D282*0.8</f>
        <v>10.600000000000001</v>
      </c>
      <c r="F282" s="35"/>
      <c r="G282" s="36">
        <v>13.39</v>
      </c>
      <c r="H282" s="35">
        <f>G282*0.8</f>
        <v>10.712000000000002</v>
      </c>
      <c r="I282" s="36"/>
      <c r="J282" s="36">
        <v>13.89</v>
      </c>
      <c r="K282" s="35">
        <f>J282*0.8</f>
        <v>11.112000000000002</v>
      </c>
      <c r="L282" s="36"/>
      <c r="M282" s="36">
        <v>8.39</v>
      </c>
      <c r="N282" s="35">
        <f>M282*0.8</f>
        <v>6.7120000000000006</v>
      </c>
      <c r="O282" s="36"/>
      <c r="P282" s="36"/>
      <c r="Q282" s="36"/>
      <c r="R282" s="36"/>
      <c r="S282" s="31"/>
      <c r="T282" s="31"/>
      <c r="U282" s="31"/>
      <c r="V282" s="31"/>
      <c r="W282" s="31"/>
      <c r="X282" s="31"/>
    </row>
    <row r="283" spans="1:24" s="23" customFormat="1" x14ac:dyDescent="0.2">
      <c r="A283" s="33">
        <v>39563</v>
      </c>
      <c r="B283" s="36">
        <v>13.09</v>
      </c>
      <c r="C283" s="35">
        <f t="shared" ref="C283:C289" si="105">B283*0.8</f>
        <v>10.472000000000001</v>
      </c>
      <c r="D283" s="36">
        <v>13.25</v>
      </c>
      <c r="E283" s="35">
        <f t="shared" ref="E283:E289" si="106">D283*0.8</f>
        <v>10.600000000000001</v>
      </c>
      <c r="F283" s="35"/>
      <c r="G283" s="36">
        <v>13.39</v>
      </c>
      <c r="H283" s="35">
        <f t="shared" ref="H283:H289" si="107">G283*0.8</f>
        <v>10.712000000000002</v>
      </c>
      <c r="I283" s="36"/>
      <c r="J283" s="36">
        <v>13.89</v>
      </c>
      <c r="K283" s="35">
        <f t="shared" ref="K283:K289" si="108">J283*0.8</f>
        <v>11.112000000000002</v>
      </c>
      <c r="L283" s="36">
        <v>15</v>
      </c>
      <c r="M283" s="36">
        <v>8.39</v>
      </c>
      <c r="N283" s="35">
        <f t="shared" ref="N283:N289" si="109">M283*0.8</f>
        <v>6.7120000000000006</v>
      </c>
      <c r="O283" s="36"/>
      <c r="P283" s="36"/>
      <c r="Q283" s="36"/>
      <c r="R283" s="36"/>
      <c r="S283" s="31"/>
      <c r="T283" s="31"/>
      <c r="U283" s="31"/>
      <c r="V283" s="31"/>
      <c r="W283" s="31"/>
      <c r="X283" s="31"/>
    </row>
    <row r="284" spans="1:24" s="23" customFormat="1" x14ac:dyDescent="0.2">
      <c r="A284" s="33">
        <v>39562</v>
      </c>
      <c r="B284" s="36">
        <v>13.09</v>
      </c>
      <c r="C284" s="35">
        <f t="shared" si="105"/>
        <v>10.472000000000001</v>
      </c>
      <c r="D284" s="36">
        <v>13.25</v>
      </c>
      <c r="E284" s="35">
        <f t="shared" si="106"/>
        <v>10.600000000000001</v>
      </c>
      <c r="F284" s="35"/>
      <c r="G284" s="36">
        <v>13.39</v>
      </c>
      <c r="H284" s="35">
        <f t="shared" si="107"/>
        <v>10.712000000000002</v>
      </c>
      <c r="I284" s="36"/>
      <c r="J284" s="36">
        <v>13.74</v>
      </c>
      <c r="K284" s="35">
        <f t="shared" si="108"/>
        <v>10.992000000000001</v>
      </c>
      <c r="L284" s="36">
        <v>10</v>
      </c>
      <c r="M284" s="36">
        <v>8.39</v>
      </c>
      <c r="N284" s="35">
        <f t="shared" si="109"/>
        <v>6.7120000000000006</v>
      </c>
      <c r="O284" s="36"/>
      <c r="P284" s="36"/>
      <c r="Q284" s="36"/>
      <c r="R284" s="36"/>
      <c r="S284" s="31"/>
      <c r="T284" s="31"/>
      <c r="U284" s="31"/>
      <c r="V284" s="31"/>
      <c r="W284" s="31"/>
      <c r="X284" s="31"/>
    </row>
    <row r="285" spans="1:24" s="23" customFormat="1" x14ac:dyDescent="0.2">
      <c r="A285" s="33">
        <v>39561</v>
      </c>
      <c r="B285" s="36">
        <v>13.09</v>
      </c>
      <c r="C285" s="35">
        <f t="shared" si="105"/>
        <v>10.472000000000001</v>
      </c>
      <c r="D285" s="36">
        <v>13.25</v>
      </c>
      <c r="E285" s="35">
        <f t="shared" si="106"/>
        <v>10.600000000000001</v>
      </c>
      <c r="F285" s="35"/>
      <c r="G285" s="36">
        <v>13.39</v>
      </c>
      <c r="H285" s="35">
        <f t="shared" si="107"/>
        <v>10.712000000000002</v>
      </c>
      <c r="I285" s="36"/>
      <c r="J285" s="36">
        <v>13.64</v>
      </c>
      <c r="K285" s="35">
        <f t="shared" si="108"/>
        <v>10.912000000000001</v>
      </c>
      <c r="L285" s="36"/>
      <c r="M285" s="36">
        <v>8.39</v>
      </c>
      <c r="N285" s="35">
        <f t="shared" si="109"/>
        <v>6.7120000000000006</v>
      </c>
      <c r="O285" s="36"/>
      <c r="P285" s="36"/>
      <c r="Q285" s="36"/>
      <c r="R285" s="36"/>
      <c r="S285" s="31"/>
      <c r="T285" s="31"/>
      <c r="U285" s="31"/>
      <c r="V285" s="31"/>
      <c r="W285" s="31"/>
      <c r="X285" s="31"/>
    </row>
    <row r="286" spans="1:24" s="23" customFormat="1" x14ac:dyDescent="0.2">
      <c r="A286" s="33">
        <v>39560</v>
      </c>
      <c r="B286" s="36">
        <v>13.09</v>
      </c>
      <c r="C286" s="35">
        <f t="shared" si="105"/>
        <v>10.472000000000001</v>
      </c>
      <c r="D286" s="36">
        <v>13.25</v>
      </c>
      <c r="E286" s="35">
        <f t="shared" si="106"/>
        <v>10.600000000000001</v>
      </c>
      <c r="F286" s="35"/>
      <c r="G286" s="36">
        <v>13.39</v>
      </c>
      <c r="H286" s="35">
        <f t="shared" si="107"/>
        <v>10.712000000000002</v>
      </c>
      <c r="I286" s="36">
        <v>15</v>
      </c>
      <c r="J286" s="36">
        <v>13.64</v>
      </c>
      <c r="K286" s="35">
        <f t="shared" si="108"/>
        <v>10.912000000000001</v>
      </c>
      <c r="L286" s="36">
        <v>10</v>
      </c>
      <c r="M286" s="36">
        <v>8.39</v>
      </c>
      <c r="N286" s="35">
        <f t="shared" si="109"/>
        <v>6.7120000000000006</v>
      </c>
      <c r="O286" s="36"/>
      <c r="P286" s="36"/>
      <c r="Q286" s="36"/>
      <c r="R286" s="36"/>
      <c r="S286" s="31"/>
      <c r="T286" s="31"/>
      <c r="U286" s="31"/>
      <c r="V286" s="31"/>
      <c r="W286" s="31"/>
      <c r="X286" s="31"/>
    </row>
    <row r="287" spans="1:24" s="23" customFormat="1" x14ac:dyDescent="0.2">
      <c r="A287" s="33">
        <v>39559</v>
      </c>
      <c r="B287" s="36">
        <v>12.94</v>
      </c>
      <c r="C287" s="35">
        <f t="shared" si="105"/>
        <v>10.352</v>
      </c>
      <c r="D287" s="35">
        <v>13.1</v>
      </c>
      <c r="E287" s="35">
        <f t="shared" si="106"/>
        <v>10.48</v>
      </c>
      <c r="F287" s="35"/>
      <c r="G287" s="36">
        <v>13.24</v>
      </c>
      <c r="H287" s="35">
        <f t="shared" si="107"/>
        <v>10.592000000000001</v>
      </c>
      <c r="I287" s="36"/>
      <c r="J287" s="36">
        <v>13.54</v>
      </c>
      <c r="K287" s="35">
        <f t="shared" si="108"/>
        <v>10.832000000000001</v>
      </c>
      <c r="L287" s="36"/>
      <c r="M287" s="36">
        <v>8.39</v>
      </c>
      <c r="N287" s="35">
        <f t="shared" si="109"/>
        <v>6.7120000000000006</v>
      </c>
      <c r="O287" s="36"/>
      <c r="P287" s="36"/>
      <c r="Q287" s="36"/>
      <c r="R287" s="36"/>
      <c r="S287" s="31"/>
      <c r="T287" s="31"/>
      <c r="U287" s="31"/>
      <c r="V287" s="31"/>
      <c r="W287" s="31"/>
      <c r="X287" s="31"/>
    </row>
    <row r="288" spans="1:24" s="23" customFormat="1" x14ac:dyDescent="0.2">
      <c r="A288" s="33">
        <v>39558</v>
      </c>
      <c r="B288" s="36">
        <v>12.94</v>
      </c>
      <c r="C288" s="35">
        <f t="shared" si="105"/>
        <v>10.352</v>
      </c>
      <c r="D288" s="35">
        <v>13.1</v>
      </c>
      <c r="E288" s="35">
        <f t="shared" si="106"/>
        <v>10.48</v>
      </c>
      <c r="F288" s="35"/>
      <c r="G288" s="36">
        <v>13.24</v>
      </c>
      <c r="H288" s="35">
        <f t="shared" si="107"/>
        <v>10.592000000000001</v>
      </c>
      <c r="I288" s="36"/>
      <c r="J288" s="36">
        <v>13.54</v>
      </c>
      <c r="K288" s="35">
        <f t="shared" si="108"/>
        <v>10.832000000000001</v>
      </c>
      <c r="L288" s="36"/>
      <c r="M288" s="36">
        <v>8.39</v>
      </c>
      <c r="N288" s="35">
        <f t="shared" si="109"/>
        <v>6.7120000000000006</v>
      </c>
      <c r="O288" s="36"/>
      <c r="P288" s="36"/>
      <c r="Q288" s="36"/>
      <c r="R288" s="36"/>
      <c r="S288" s="31"/>
      <c r="T288" s="31"/>
      <c r="U288" s="31"/>
      <c r="V288" s="31"/>
      <c r="W288" s="31"/>
      <c r="X288" s="31"/>
    </row>
    <row r="289" spans="1:24" s="23" customFormat="1" x14ac:dyDescent="0.2">
      <c r="A289" s="33">
        <v>39557</v>
      </c>
      <c r="B289" s="36">
        <v>12.94</v>
      </c>
      <c r="C289" s="35">
        <f t="shared" si="105"/>
        <v>10.352</v>
      </c>
      <c r="D289" s="35">
        <v>13.1</v>
      </c>
      <c r="E289" s="35">
        <f t="shared" si="106"/>
        <v>10.48</v>
      </c>
      <c r="F289" s="35"/>
      <c r="G289" s="36">
        <v>13.24</v>
      </c>
      <c r="H289" s="35">
        <f t="shared" si="107"/>
        <v>10.592000000000001</v>
      </c>
      <c r="I289" s="36"/>
      <c r="J289" s="36">
        <v>13.54</v>
      </c>
      <c r="K289" s="35">
        <f t="shared" si="108"/>
        <v>10.832000000000001</v>
      </c>
      <c r="L289" s="36"/>
      <c r="M289" s="36">
        <v>8.39</v>
      </c>
      <c r="N289" s="35">
        <f t="shared" si="109"/>
        <v>6.7120000000000006</v>
      </c>
      <c r="O289" s="36"/>
      <c r="P289" s="36"/>
      <c r="Q289" s="36"/>
      <c r="R289" s="36"/>
      <c r="S289" s="31"/>
      <c r="T289" s="31"/>
      <c r="U289" s="31"/>
      <c r="V289" s="31"/>
      <c r="W289" s="31"/>
      <c r="X289" s="31"/>
    </row>
    <row r="290" spans="1:24" s="23" customFormat="1" x14ac:dyDescent="0.2">
      <c r="A290" s="33">
        <v>39556</v>
      </c>
      <c r="B290" s="36">
        <v>12.94</v>
      </c>
      <c r="C290" s="35">
        <f t="shared" ref="C290:C296" si="110">B290*0.8</f>
        <v>10.352</v>
      </c>
      <c r="D290" s="35">
        <v>13.1</v>
      </c>
      <c r="E290" s="35">
        <f t="shared" ref="E290:E307" si="111">D290*0.8</f>
        <v>10.48</v>
      </c>
      <c r="F290" s="35"/>
      <c r="G290" s="36">
        <v>13.24</v>
      </c>
      <c r="H290" s="35">
        <f t="shared" ref="H290:H296" si="112">G290*0.8</f>
        <v>10.592000000000001</v>
      </c>
      <c r="I290" s="36">
        <v>-5</v>
      </c>
      <c r="J290" s="36">
        <v>13.54</v>
      </c>
      <c r="K290" s="35">
        <f t="shared" ref="K290:K296" si="113">J290*0.8</f>
        <v>10.832000000000001</v>
      </c>
      <c r="L290" s="36">
        <v>-15</v>
      </c>
      <c r="M290" s="36">
        <v>8.39</v>
      </c>
      <c r="N290" s="35">
        <f t="shared" ref="N290:N296" si="114">M290*0.8</f>
        <v>6.7120000000000006</v>
      </c>
      <c r="O290" s="36"/>
      <c r="P290" s="36"/>
      <c r="Q290" s="36"/>
      <c r="R290" s="36"/>
      <c r="S290" s="31"/>
      <c r="T290" s="31"/>
      <c r="U290" s="31"/>
      <c r="V290" s="31"/>
      <c r="W290" s="31"/>
      <c r="X290" s="31"/>
    </row>
    <row r="291" spans="1:24" s="23" customFormat="1" x14ac:dyDescent="0.2">
      <c r="A291" s="33">
        <v>39555</v>
      </c>
      <c r="B291" s="36">
        <v>12.99</v>
      </c>
      <c r="C291" s="35">
        <f t="shared" si="110"/>
        <v>10.392000000000001</v>
      </c>
      <c r="D291" s="36">
        <v>13.15</v>
      </c>
      <c r="E291" s="35">
        <f t="shared" si="111"/>
        <v>10.520000000000001</v>
      </c>
      <c r="F291" s="35"/>
      <c r="G291" s="36">
        <v>13.29</v>
      </c>
      <c r="H291" s="35">
        <f t="shared" si="112"/>
        <v>10.632</v>
      </c>
      <c r="I291" s="36">
        <v>15</v>
      </c>
      <c r="J291" s="36">
        <v>13.69</v>
      </c>
      <c r="K291" s="35">
        <f t="shared" si="113"/>
        <v>10.952</v>
      </c>
      <c r="L291" s="36"/>
      <c r="M291" s="36">
        <v>8.39</v>
      </c>
      <c r="N291" s="35">
        <f t="shared" si="114"/>
        <v>6.7120000000000006</v>
      </c>
      <c r="O291" s="36"/>
      <c r="P291" s="36"/>
      <c r="Q291" s="36"/>
      <c r="R291" s="36"/>
      <c r="S291" s="31"/>
      <c r="T291" s="31"/>
      <c r="U291" s="31"/>
      <c r="V291" s="31"/>
      <c r="W291" s="31"/>
      <c r="X291" s="31"/>
    </row>
    <row r="292" spans="1:24" s="23" customFormat="1" x14ac:dyDescent="0.2">
      <c r="A292" s="33">
        <v>39554</v>
      </c>
      <c r="B292" s="36">
        <v>12.84</v>
      </c>
      <c r="C292" s="35">
        <f t="shared" si="110"/>
        <v>10.272</v>
      </c>
      <c r="D292" s="35">
        <v>13</v>
      </c>
      <c r="E292" s="35">
        <f t="shared" si="111"/>
        <v>10.4</v>
      </c>
      <c r="F292" s="35"/>
      <c r="G292" s="36">
        <v>13.14</v>
      </c>
      <c r="H292" s="35">
        <f t="shared" si="112"/>
        <v>10.512</v>
      </c>
      <c r="I292" s="36">
        <v>15</v>
      </c>
      <c r="J292" s="36">
        <v>13.69</v>
      </c>
      <c r="K292" s="35">
        <f t="shared" si="113"/>
        <v>10.952</v>
      </c>
      <c r="L292" s="36">
        <v>15</v>
      </c>
      <c r="M292" s="36">
        <v>8.39</v>
      </c>
      <c r="N292" s="35">
        <f t="shared" si="114"/>
        <v>6.7120000000000006</v>
      </c>
      <c r="O292" s="36"/>
      <c r="P292" s="36"/>
      <c r="Q292" s="36"/>
      <c r="R292" s="36"/>
      <c r="S292" s="31"/>
      <c r="T292" s="31"/>
      <c r="U292" s="31"/>
      <c r="V292" s="31"/>
      <c r="W292" s="31"/>
      <c r="X292" s="31"/>
    </row>
    <row r="293" spans="1:24" s="23" customFormat="1" x14ac:dyDescent="0.2">
      <c r="A293" s="33">
        <v>39553</v>
      </c>
      <c r="B293" s="36">
        <v>12.69</v>
      </c>
      <c r="C293" s="35">
        <f t="shared" si="110"/>
        <v>10.152000000000001</v>
      </c>
      <c r="D293" s="36">
        <v>12.85</v>
      </c>
      <c r="E293" s="36">
        <f t="shared" si="111"/>
        <v>10.280000000000001</v>
      </c>
      <c r="F293" s="36"/>
      <c r="G293" s="36">
        <v>12.99</v>
      </c>
      <c r="H293" s="35">
        <f t="shared" si="112"/>
        <v>10.392000000000001</v>
      </c>
      <c r="I293" s="36"/>
      <c r="J293" s="36">
        <v>13.54</v>
      </c>
      <c r="K293" s="35">
        <f t="shared" si="113"/>
        <v>10.832000000000001</v>
      </c>
      <c r="L293" s="36"/>
      <c r="M293" s="36">
        <v>8.39</v>
      </c>
      <c r="N293" s="35">
        <f t="shared" si="114"/>
        <v>6.7120000000000006</v>
      </c>
      <c r="O293" s="36"/>
      <c r="P293" s="36"/>
      <c r="Q293" s="36"/>
      <c r="R293" s="36"/>
      <c r="S293" s="31"/>
      <c r="T293" s="31"/>
      <c r="U293" s="31"/>
      <c r="V293" s="31"/>
      <c r="W293" s="31"/>
      <c r="X293" s="31"/>
    </row>
    <row r="294" spans="1:24" s="23" customFormat="1" x14ac:dyDescent="0.2">
      <c r="A294" s="33">
        <v>39552</v>
      </c>
      <c r="B294" s="36">
        <v>12.69</v>
      </c>
      <c r="C294" s="35">
        <f t="shared" si="110"/>
        <v>10.152000000000001</v>
      </c>
      <c r="D294" s="36">
        <v>12.85</v>
      </c>
      <c r="E294" s="36">
        <f t="shared" si="111"/>
        <v>10.280000000000001</v>
      </c>
      <c r="F294" s="36"/>
      <c r="G294" s="36">
        <v>12.99</v>
      </c>
      <c r="H294" s="35">
        <f t="shared" si="112"/>
        <v>10.392000000000001</v>
      </c>
      <c r="I294" s="36">
        <v>-10</v>
      </c>
      <c r="J294" s="36">
        <v>13.54</v>
      </c>
      <c r="K294" s="35">
        <f t="shared" si="113"/>
        <v>10.832000000000001</v>
      </c>
      <c r="L294" s="36"/>
      <c r="M294" s="36">
        <v>8.39</v>
      </c>
      <c r="N294" s="35">
        <f t="shared" si="114"/>
        <v>6.7120000000000006</v>
      </c>
      <c r="O294" s="36"/>
      <c r="P294" s="36"/>
      <c r="Q294" s="36"/>
      <c r="R294" s="36"/>
      <c r="S294" s="31"/>
      <c r="T294" s="31"/>
      <c r="U294" s="31"/>
      <c r="V294" s="31"/>
      <c r="W294" s="31"/>
      <c r="X294" s="31"/>
    </row>
    <row r="295" spans="1:24" s="23" customFormat="1" x14ac:dyDescent="0.2">
      <c r="A295" s="33">
        <v>39551</v>
      </c>
      <c r="B295" s="36">
        <v>12.79</v>
      </c>
      <c r="C295" s="35">
        <f t="shared" si="110"/>
        <v>10.231999999999999</v>
      </c>
      <c r="D295" s="36">
        <v>12.95</v>
      </c>
      <c r="E295" s="36">
        <f t="shared" si="111"/>
        <v>10.36</v>
      </c>
      <c r="F295" s="36"/>
      <c r="G295" s="36">
        <v>13.09</v>
      </c>
      <c r="H295" s="35">
        <f t="shared" si="112"/>
        <v>10.472000000000001</v>
      </c>
      <c r="I295" s="36"/>
      <c r="J295" s="36">
        <v>13.54</v>
      </c>
      <c r="K295" s="35">
        <f t="shared" si="113"/>
        <v>10.832000000000001</v>
      </c>
      <c r="L295" s="36"/>
      <c r="M295" s="36">
        <v>8.39</v>
      </c>
      <c r="N295" s="35">
        <f t="shared" si="114"/>
        <v>6.7120000000000006</v>
      </c>
      <c r="O295" s="36"/>
      <c r="P295" s="36"/>
      <c r="Q295" s="36"/>
      <c r="R295" s="36"/>
      <c r="S295" s="31"/>
      <c r="T295" s="31"/>
      <c r="U295" s="31"/>
      <c r="V295" s="31"/>
      <c r="W295" s="31"/>
      <c r="X295" s="31"/>
    </row>
    <row r="296" spans="1:24" s="23" customFormat="1" x14ac:dyDescent="0.2">
      <c r="A296" s="33">
        <v>39550</v>
      </c>
      <c r="B296" s="36">
        <v>12.79</v>
      </c>
      <c r="C296" s="35">
        <f t="shared" si="110"/>
        <v>10.231999999999999</v>
      </c>
      <c r="D296" s="36">
        <v>12.95</v>
      </c>
      <c r="E296" s="36">
        <f t="shared" si="111"/>
        <v>10.36</v>
      </c>
      <c r="F296" s="36"/>
      <c r="G296" s="36">
        <v>13.09</v>
      </c>
      <c r="H296" s="35">
        <f t="shared" si="112"/>
        <v>10.472000000000001</v>
      </c>
      <c r="I296" s="36"/>
      <c r="J296" s="36">
        <v>13.54</v>
      </c>
      <c r="K296" s="35">
        <f t="shared" si="113"/>
        <v>10.832000000000001</v>
      </c>
      <c r="L296" s="36"/>
      <c r="M296" s="36">
        <v>8.39</v>
      </c>
      <c r="N296" s="35">
        <f t="shared" si="114"/>
        <v>6.7120000000000006</v>
      </c>
      <c r="O296" s="36"/>
      <c r="P296" s="36"/>
      <c r="Q296" s="36"/>
      <c r="R296" s="36"/>
      <c r="S296" s="31"/>
      <c r="T296" s="31"/>
      <c r="U296" s="31"/>
      <c r="V296" s="31"/>
      <c r="W296" s="31"/>
      <c r="X296" s="31"/>
    </row>
    <row r="297" spans="1:24" s="23" customFormat="1" x14ac:dyDescent="0.2">
      <c r="A297" s="33">
        <v>39549</v>
      </c>
      <c r="B297" s="36">
        <v>12.79</v>
      </c>
      <c r="C297" s="35">
        <f t="shared" ref="C297:C307" si="115">B297*0.8</f>
        <v>10.231999999999999</v>
      </c>
      <c r="D297" s="36">
        <v>12.95</v>
      </c>
      <c r="E297" s="36">
        <f t="shared" si="111"/>
        <v>10.36</v>
      </c>
      <c r="F297" s="36"/>
      <c r="G297" s="36">
        <v>13.09</v>
      </c>
      <c r="H297" s="35">
        <f t="shared" ref="H297:H307" si="116">G297*0.8</f>
        <v>10.472000000000001</v>
      </c>
      <c r="I297" s="36"/>
      <c r="J297" s="36">
        <v>13.54</v>
      </c>
      <c r="K297" s="35">
        <f t="shared" ref="K297:K307" si="117">J297*0.8</f>
        <v>10.832000000000001</v>
      </c>
      <c r="L297" s="36">
        <v>20</v>
      </c>
      <c r="M297" s="36">
        <v>8.39</v>
      </c>
      <c r="N297" s="35">
        <f t="shared" ref="N297:N307" si="118">M297*0.8</f>
        <v>6.7120000000000006</v>
      </c>
      <c r="O297" s="36"/>
      <c r="P297" s="36"/>
      <c r="Q297" s="36"/>
      <c r="R297" s="36"/>
      <c r="S297" s="31"/>
      <c r="T297" s="31"/>
      <c r="U297" s="31"/>
      <c r="V297" s="31"/>
      <c r="W297" s="31"/>
      <c r="X297" s="31"/>
    </row>
    <row r="298" spans="1:24" s="23" customFormat="1" x14ac:dyDescent="0.2">
      <c r="A298" s="33">
        <v>39548</v>
      </c>
      <c r="B298" s="36">
        <v>12.79</v>
      </c>
      <c r="C298" s="35">
        <f t="shared" si="115"/>
        <v>10.231999999999999</v>
      </c>
      <c r="D298" s="36">
        <v>12.95</v>
      </c>
      <c r="E298" s="36">
        <f t="shared" si="111"/>
        <v>10.36</v>
      </c>
      <c r="F298" s="36"/>
      <c r="G298" s="36">
        <v>13.09</v>
      </c>
      <c r="H298" s="35">
        <f t="shared" si="116"/>
        <v>10.472000000000001</v>
      </c>
      <c r="I298" s="36"/>
      <c r="J298" s="36">
        <v>13.34</v>
      </c>
      <c r="K298" s="35">
        <f t="shared" si="117"/>
        <v>10.672000000000001</v>
      </c>
      <c r="L298" s="36">
        <v>10</v>
      </c>
      <c r="M298" s="36">
        <v>8.39</v>
      </c>
      <c r="N298" s="35">
        <f t="shared" si="118"/>
        <v>6.7120000000000006</v>
      </c>
      <c r="O298" s="36"/>
      <c r="P298" s="36"/>
      <c r="Q298" s="36"/>
      <c r="R298" s="36"/>
      <c r="S298" s="31"/>
      <c r="T298" s="31"/>
      <c r="U298" s="31"/>
      <c r="V298" s="31"/>
      <c r="W298" s="31"/>
      <c r="X298" s="31"/>
    </row>
    <row r="299" spans="1:24" s="23" customFormat="1" x14ac:dyDescent="0.2">
      <c r="A299" s="33">
        <v>39547</v>
      </c>
      <c r="B299" s="36">
        <v>12.79</v>
      </c>
      <c r="C299" s="35">
        <f t="shared" si="115"/>
        <v>10.231999999999999</v>
      </c>
      <c r="D299" s="36">
        <v>12.95</v>
      </c>
      <c r="E299" s="36">
        <f t="shared" si="111"/>
        <v>10.36</v>
      </c>
      <c r="F299" s="36"/>
      <c r="G299" s="36">
        <v>13.09</v>
      </c>
      <c r="H299" s="35">
        <f t="shared" si="116"/>
        <v>10.472000000000001</v>
      </c>
      <c r="I299" s="36"/>
      <c r="J299" s="36">
        <v>13.24</v>
      </c>
      <c r="K299" s="35">
        <f t="shared" si="117"/>
        <v>10.592000000000001</v>
      </c>
      <c r="L299" s="36"/>
      <c r="M299" s="36">
        <v>8.39</v>
      </c>
      <c r="N299" s="35">
        <f t="shared" si="118"/>
        <v>6.7120000000000006</v>
      </c>
      <c r="O299" s="36"/>
      <c r="P299" s="36"/>
      <c r="Q299" s="36"/>
      <c r="R299" s="36"/>
      <c r="S299" s="31"/>
      <c r="T299" s="31"/>
      <c r="U299" s="31"/>
      <c r="V299" s="31"/>
      <c r="W299" s="31"/>
      <c r="X299" s="31"/>
    </row>
    <row r="300" spans="1:24" s="23" customFormat="1" x14ac:dyDescent="0.2">
      <c r="A300" s="33">
        <v>39546</v>
      </c>
      <c r="B300" s="36">
        <v>12.79</v>
      </c>
      <c r="C300" s="35">
        <f t="shared" si="115"/>
        <v>10.231999999999999</v>
      </c>
      <c r="D300" s="36">
        <v>12.95</v>
      </c>
      <c r="E300" s="36">
        <f t="shared" si="111"/>
        <v>10.36</v>
      </c>
      <c r="F300" s="36"/>
      <c r="G300" s="36">
        <v>13.09</v>
      </c>
      <c r="H300" s="35">
        <f t="shared" si="116"/>
        <v>10.472000000000001</v>
      </c>
      <c r="I300" s="36"/>
      <c r="J300" s="36">
        <v>13.24</v>
      </c>
      <c r="K300" s="35">
        <f t="shared" si="117"/>
        <v>10.592000000000001</v>
      </c>
      <c r="L300" s="36">
        <v>20</v>
      </c>
      <c r="M300" s="36">
        <v>8.39</v>
      </c>
      <c r="N300" s="35">
        <f t="shared" si="118"/>
        <v>6.7120000000000006</v>
      </c>
      <c r="O300" s="36"/>
      <c r="P300" s="36"/>
      <c r="Q300" s="36"/>
      <c r="R300" s="36"/>
      <c r="S300" s="31"/>
      <c r="T300" s="31"/>
      <c r="U300" s="31"/>
      <c r="V300" s="31"/>
      <c r="W300" s="31"/>
      <c r="X300" s="31"/>
    </row>
    <row r="301" spans="1:24" s="23" customFormat="1" x14ac:dyDescent="0.2">
      <c r="A301" s="33">
        <v>39545</v>
      </c>
      <c r="B301" s="36">
        <v>12.79</v>
      </c>
      <c r="C301" s="35">
        <f t="shared" si="115"/>
        <v>10.231999999999999</v>
      </c>
      <c r="D301" s="36">
        <v>12.95</v>
      </c>
      <c r="E301" s="36">
        <f t="shared" si="111"/>
        <v>10.36</v>
      </c>
      <c r="F301" s="36"/>
      <c r="G301" s="36">
        <v>13.09</v>
      </c>
      <c r="H301" s="35">
        <f t="shared" si="116"/>
        <v>10.472000000000001</v>
      </c>
      <c r="I301" s="36"/>
      <c r="J301" s="36">
        <v>13.04</v>
      </c>
      <c r="K301" s="35">
        <f t="shared" si="117"/>
        <v>10.432</v>
      </c>
      <c r="L301" s="36"/>
      <c r="M301" s="36">
        <v>8.39</v>
      </c>
      <c r="N301" s="35">
        <f t="shared" si="118"/>
        <v>6.7120000000000006</v>
      </c>
      <c r="O301" s="36"/>
      <c r="P301" s="36"/>
      <c r="Q301" s="36"/>
      <c r="R301" s="36"/>
      <c r="S301" s="31"/>
      <c r="T301" s="31"/>
      <c r="U301" s="31"/>
      <c r="V301" s="31"/>
      <c r="W301" s="31"/>
      <c r="X301" s="31"/>
    </row>
    <row r="302" spans="1:24" s="23" customFormat="1" x14ac:dyDescent="0.2">
      <c r="A302" s="33">
        <v>39544</v>
      </c>
      <c r="B302" s="36">
        <v>12.79</v>
      </c>
      <c r="C302" s="35">
        <f t="shared" si="115"/>
        <v>10.231999999999999</v>
      </c>
      <c r="D302" s="36">
        <v>12.95</v>
      </c>
      <c r="E302" s="36">
        <f t="shared" si="111"/>
        <v>10.36</v>
      </c>
      <c r="F302" s="36"/>
      <c r="G302" s="36">
        <v>13.09</v>
      </c>
      <c r="H302" s="35">
        <f t="shared" si="116"/>
        <v>10.472000000000001</v>
      </c>
      <c r="I302" s="36"/>
      <c r="J302" s="36">
        <v>13.04</v>
      </c>
      <c r="K302" s="35">
        <f t="shared" si="117"/>
        <v>10.432</v>
      </c>
      <c r="L302" s="36"/>
      <c r="M302" s="36">
        <v>8.39</v>
      </c>
      <c r="N302" s="35">
        <f t="shared" si="118"/>
        <v>6.7120000000000006</v>
      </c>
      <c r="O302" s="36"/>
      <c r="P302" s="36"/>
      <c r="Q302" s="36"/>
      <c r="R302" s="36"/>
      <c r="S302" s="31"/>
      <c r="T302" s="31"/>
      <c r="U302" s="31"/>
      <c r="V302" s="31"/>
      <c r="W302" s="31"/>
      <c r="X302" s="31"/>
    </row>
    <row r="303" spans="1:24" s="23" customFormat="1" x14ac:dyDescent="0.2">
      <c r="A303" s="33">
        <v>39543</v>
      </c>
      <c r="B303" s="36">
        <v>12.79</v>
      </c>
      <c r="C303" s="35">
        <f t="shared" si="115"/>
        <v>10.231999999999999</v>
      </c>
      <c r="D303" s="36">
        <v>12.95</v>
      </c>
      <c r="E303" s="36">
        <f t="shared" si="111"/>
        <v>10.36</v>
      </c>
      <c r="F303" s="36"/>
      <c r="G303" s="36">
        <v>13.09</v>
      </c>
      <c r="H303" s="35">
        <f t="shared" si="116"/>
        <v>10.472000000000001</v>
      </c>
      <c r="I303" s="36"/>
      <c r="J303" s="36">
        <v>13.04</v>
      </c>
      <c r="K303" s="35">
        <f t="shared" si="117"/>
        <v>10.432</v>
      </c>
      <c r="L303" s="36"/>
      <c r="M303" s="36">
        <v>8.39</v>
      </c>
      <c r="N303" s="35">
        <f t="shared" si="118"/>
        <v>6.7120000000000006</v>
      </c>
      <c r="O303" s="36"/>
      <c r="P303" s="36"/>
      <c r="Q303" s="36"/>
      <c r="R303" s="36"/>
      <c r="S303" s="31"/>
      <c r="T303" s="31"/>
      <c r="U303" s="31"/>
      <c r="V303" s="31"/>
      <c r="W303" s="31"/>
      <c r="X303" s="31"/>
    </row>
    <row r="304" spans="1:24" s="23" customFormat="1" x14ac:dyDescent="0.2">
      <c r="A304" s="33">
        <v>39542</v>
      </c>
      <c r="B304" s="36">
        <v>12.79</v>
      </c>
      <c r="C304" s="35">
        <f t="shared" si="115"/>
        <v>10.231999999999999</v>
      </c>
      <c r="D304" s="36">
        <v>12.95</v>
      </c>
      <c r="E304" s="36">
        <f t="shared" si="111"/>
        <v>10.36</v>
      </c>
      <c r="F304" s="36"/>
      <c r="G304" s="36">
        <v>13.09</v>
      </c>
      <c r="H304" s="35">
        <f t="shared" si="116"/>
        <v>10.472000000000001</v>
      </c>
      <c r="I304" s="36"/>
      <c r="J304" s="36">
        <v>13.04</v>
      </c>
      <c r="K304" s="35">
        <f t="shared" si="117"/>
        <v>10.432</v>
      </c>
      <c r="L304" s="36"/>
      <c r="M304" s="36">
        <v>8.39</v>
      </c>
      <c r="N304" s="35">
        <f t="shared" si="118"/>
        <v>6.7120000000000006</v>
      </c>
      <c r="O304" s="36"/>
      <c r="P304" s="36"/>
      <c r="Q304" s="36"/>
      <c r="R304" s="36"/>
      <c r="S304" s="31"/>
      <c r="T304" s="31"/>
      <c r="U304" s="31"/>
      <c r="V304" s="31"/>
      <c r="W304" s="31"/>
      <c r="X304" s="31"/>
    </row>
    <row r="305" spans="1:24" s="23" customFormat="1" x14ac:dyDescent="0.2">
      <c r="A305" s="33">
        <v>39541</v>
      </c>
      <c r="B305" s="36">
        <v>12.79</v>
      </c>
      <c r="C305" s="35">
        <f t="shared" si="115"/>
        <v>10.231999999999999</v>
      </c>
      <c r="D305" s="36">
        <v>12.95</v>
      </c>
      <c r="E305" s="36">
        <f t="shared" si="111"/>
        <v>10.36</v>
      </c>
      <c r="F305" s="36"/>
      <c r="G305" s="36">
        <v>13.09</v>
      </c>
      <c r="H305" s="35">
        <f t="shared" si="116"/>
        <v>10.472000000000001</v>
      </c>
      <c r="I305" s="36"/>
      <c r="J305" s="36">
        <v>13.04</v>
      </c>
      <c r="K305" s="35">
        <f t="shared" si="117"/>
        <v>10.432</v>
      </c>
      <c r="L305" s="36">
        <v>-20</v>
      </c>
      <c r="M305" s="36">
        <v>8.39</v>
      </c>
      <c r="N305" s="35">
        <f t="shared" si="118"/>
        <v>6.7120000000000006</v>
      </c>
      <c r="O305" s="36"/>
      <c r="P305" s="36"/>
      <c r="Q305" s="36"/>
      <c r="R305" s="36"/>
      <c r="S305" s="31"/>
      <c r="T305" s="31"/>
      <c r="U305" s="31"/>
      <c r="V305" s="31"/>
      <c r="W305" s="31"/>
      <c r="X305" s="31"/>
    </row>
    <row r="306" spans="1:24" s="23" customFormat="1" x14ac:dyDescent="0.2">
      <c r="A306" s="33">
        <v>39540</v>
      </c>
      <c r="B306" s="36">
        <v>12.79</v>
      </c>
      <c r="C306" s="35">
        <f t="shared" si="115"/>
        <v>10.231999999999999</v>
      </c>
      <c r="D306" s="36">
        <v>12.95</v>
      </c>
      <c r="E306" s="36">
        <f t="shared" si="111"/>
        <v>10.36</v>
      </c>
      <c r="F306" s="36"/>
      <c r="G306" s="36">
        <v>13.09</v>
      </c>
      <c r="H306" s="35">
        <f t="shared" si="116"/>
        <v>10.472000000000001</v>
      </c>
      <c r="I306" s="36"/>
      <c r="J306" s="36">
        <v>13.24</v>
      </c>
      <c r="K306" s="35">
        <f t="shared" si="117"/>
        <v>10.592000000000001</v>
      </c>
      <c r="L306" s="36"/>
      <c r="M306" s="36">
        <v>8.39</v>
      </c>
      <c r="N306" s="35">
        <f t="shared" si="118"/>
        <v>6.7120000000000006</v>
      </c>
      <c r="O306" s="36"/>
      <c r="P306" s="36"/>
      <c r="Q306" s="36"/>
      <c r="R306" s="36"/>
      <c r="S306" s="31"/>
      <c r="T306" s="31"/>
      <c r="U306" s="31"/>
      <c r="V306" s="31"/>
      <c r="W306" s="31"/>
      <c r="X306" s="31"/>
    </row>
    <row r="307" spans="1:24" s="23" customFormat="1" x14ac:dyDescent="0.2">
      <c r="A307" s="33">
        <v>39539</v>
      </c>
      <c r="B307" s="36">
        <v>12.79</v>
      </c>
      <c r="C307" s="35">
        <f t="shared" si="115"/>
        <v>10.231999999999999</v>
      </c>
      <c r="D307" s="36">
        <v>12.95</v>
      </c>
      <c r="E307" s="36">
        <f t="shared" si="111"/>
        <v>10.36</v>
      </c>
      <c r="F307" s="36"/>
      <c r="G307" s="36">
        <v>13.09</v>
      </c>
      <c r="H307" s="35">
        <f t="shared" si="116"/>
        <v>10.472000000000001</v>
      </c>
      <c r="I307" s="36">
        <v>10</v>
      </c>
      <c r="J307" s="36">
        <v>13.24</v>
      </c>
      <c r="K307" s="35">
        <f t="shared" si="117"/>
        <v>10.592000000000001</v>
      </c>
      <c r="L307" s="36"/>
      <c r="M307" s="36">
        <v>8.39</v>
      </c>
      <c r="N307" s="35">
        <f t="shared" si="118"/>
        <v>6.7120000000000006</v>
      </c>
      <c r="O307" s="36">
        <v>-60</v>
      </c>
      <c r="P307" s="36"/>
      <c r="Q307" s="36"/>
      <c r="R307" s="36"/>
      <c r="S307" s="31"/>
      <c r="T307" s="31"/>
      <c r="U307" s="31"/>
      <c r="V307" s="31"/>
      <c r="W307" s="31"/>
      <c r="X307" s="31"/>
    </row>
    <row r="308" spans="1:24" s="23" customFormat="1" x14ac:dyDescent="0.2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35"/>
      <c r="L308" s="28"/>
      <c r="M308" s="28"/>
      <c r="N308" s="36"/>
      <c r="O308" s="28"/>
      <c r="P308" s="28"/>
      <c r="Q308" s="28"/>
      <c r="R308" s="28"/>
      <c r="S308" s="31"/>
      <c r="T308" s="31"/>
      <c r="U308" s="31"/>
      <c r="V308" s="31"/>
      <c r="W308" s="31"/>
      <c r="X308" s="31"/>
    </row>
    <row r="309" spans="1:24" s="23" customFormat="1" x14ac:dyDescent="0.2">
      <c r="A309" s="28" t="s">
        <v>37</v>
      </c>
      <c r="B309" s="30">
        <f>AVERAGE(B311:B341)</f>
        <v>12.60290322580645</v>
      </c>
      <c r="C309" s="30">
        <f>B309*0.8</f>
        <v>10.082322580645162</v>
      </c>
      <c r="D309" s="30">
        <f>AVERAGE(D311:D341)</f>
        <v>12.762903225806452</v>
      </c>
      <c r="E309" s="30">
        <f>D309*0.8</f>
        <v>10.210322580645162</v>
      </c>
      <c r="F309" s="30"/>
      <c r="G309" s="30">
        <f>AVERAGE(G311:G341)</f>
        <v>12.902903225806449</v>
      </c>
      <c r="H309" s="30">
        <f>G309*0.8</f>
        <v>10.32232258064516</v>
      </c>
      <c r="I309" s="30"/>
      <c r="J309" s="30">
        <f>AVERAGE(J311:J341)</f>
        <v>13.33838709677419</v>
      </c>
      <c r="K309" s="30">
        <f>J309*0.8</f>
        <v>10.670709677419353</v>
      </c>
      <c r="L309" s="30"/>
      <c r="M309" s="30">
        <f>AVERAGE(M311:M341)</f>
        <v>8.9900000000000038</v>
      </c>
      <c r="N309" s="30">
        <f>M309*0.8</f>
        <v>7.1920000000000037</v>
      </c>
      <c r="O309" s="30"/>
      <c r="P309" s="30"/>
      <c r="Q309" s="30"/>
      <c r="R309" s="30"/>
      <c r="S309" s="31"/>
      <c r="T309" s="31"/>
      <c r="U309" s="31"/>
      <c r="V309" s="31"/>
      <c r="W309" s="31"/>
      <c r="X309" s="31"/>
    </row>
    <row r="310" spans="1:24" s="23" customFormat="1" x14ac:dyDescent="0.2">
      <c r="A310" s="36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1"/>
      <c r="T310" s="31"/>
      <c r="U310" s="31"/>
      <c r="V310" s="31"/>
      <c r="W310" s="31"/>
      <c r="X310" s="31"/>
    </row>
    <row r="311" spans="1:24" s="23" customFormat="1" x14ac:dyDescent="0.2">
      <c r="A311" s="33">
        <v>39538</v>
      </c>
      <c r="B311" s="35">
        <v>12.69</v>
      </c>
      <c r="C311" s="35">
        <f>B311*0.8</f>
        <v>10.152000000000001</v>
      </c>
      <c r="D311" s="35">
        <v>12.85</v>
      </c>
      <c r="E311" s="35">
        <f>D311*0.8</f>
        <v>10.280000000000001</v>
      </c>
      <c r="F311" s="35"/>
      <c r="G311" s="35">
        <v>12.99</v>
      </c>
      <c r="H311" s="35">
        <f>G311*0.8</f>
        <v>10.392000000000001</v>
      </c>
      <c r="I311" s="41">
        <v>10</v>
      </c>
      <c r="J311" s="35">
        <v>13.24</v>
      </c>
      <c r="K311" s="35">
        <f>J311*0.8</f>
        <v>10.592000000000001</v>
      </c>
      <c r="L311" s="41">
        <v>20</v>
      </c>
      <c r="M311" s="35">
        <v>8.99</v>
      </c>
      <c r="N311" s="35">
        <f>M311*0.8</f>
        <v>7.1920000000000002</v>
      </c>
      <c r="O311" s="35"/>
      <c r="P311" s="35"/>
      <c r="Q311" s="35"/>
      <c r="R311" s="35"/>
      <c r="S311" s="31"/>
      <c r="T311" s="31"/>
      <c r="U311" s="31"/>
      <c r="V311" s="31"/>
      <c r="W311" s="31"/>
      <c r="X311" s="31"/>
    </row>
    <row r="312" spans="1:24" s="23" customFormat="1" x14ac:dyDescent="0.2">
      <c r="A312" s="33">
        <v>39537</v>
      </c>
      <c r="B312" s="35">
        <v>12.59</v>
      </c>
      <c r="C312" s="35">
        <f>B312*0.8</f>
        <v>10.072000000000001</v>
      </c>
      <c r="D312" s="35">
        <v>12.75</v>
      </c>
      <c r="E312" s="35">
        <f>D312*0.8</f>
        <v>10.200000000000001</v>
      </c>
      <c r="F312" s="35"/>
      <c r="G312" s="35">
        <v>12.89</v>
      </c>
      <c r="H312" s="35">
        <f>G312*0.8</f>
        <v>10.312000000000001</v>
      </c>
      <c r="I312" s="35"/>
      <c r="J312" s="35">
        <v>13.04</v>
      </c>
      <c r="K312" s="35">
        <f>J312*0.8</f>
        <v>10.432</v>
      </c>
      <c r="L312" s="35"/>
      <c r="M312" s="35">
        <v>8.99</v>
      </c>
      <c r="N312" s="35">
        <f>M312*0.8</f>
        <v>7.1920000000000002</v>
      </c>
      <c r="O312" s="35"/>
      <c r="P312" s="35"/>
      <c r="Q312" s="35"/>
      <c r="R312" s="35"/>
      <c r="S312" s="31"/>
      <c r="T312" s="31"/>
      <c r="U312" s="31"/>
      <c r="V312" s="31"/>
      <c r="W312" s="31"/>
      <c r="X312" s="31"/>
    </row>
    <row r="313" spans="1:24" s="23" customFormat="1" x14ac:dyDescent="0.2">
      <c r="A313" s="33">
        <v>39536</v>
      </c>
      <c r="B313" s="35">
        <v>12.59</v>
      </c>
      <c r="C313" s="35">
        <f>B313*0.8</f>
        <v>10.072000000000001</v>
      </c>
      <c r="D313" s="35">
        <v>12.75</v>
      </c>
      <c r="E313" s="35">
        <f>D313*0.8</f>
        <v>10.200000000000001</v>
      </c>
      <c r="F313" s="35"/>
      <c r="G313" s="35">
        <v>12.89</v>
      </c>
      <c r="H313" s="35">
        <f>G313*0.8</f>
        <v>10.312000000000001</v>
      </c>
      <c r="I313" s="35"/>
      <c r="J313" s="35">
        <v>13.04</v>
      </c>
      <c r="K313" s="35">
        <f>J313*0.8</f>
        <v>10.432</v>
      </c>
      <c r="L313" s="35"/>
      <c r="M313" s="35">
        <v>8.99</v>
      </c>
      <c r="N313" s="35">
        <f>M313*0.8</f>
        <v>7.1920000000000002</v>
      </c>
      <c r="O313" s="35"/>
      <c r="P313" s="35"/>
      <c r="Q313" s="35"/>
      <c r="R313" s="35"/>
      <c r="S313" s="31"/>
      <c r="T313" s="31"/>
      <c r="U313" s="31"/>
      <c r="V313" s="31"/>
      <c r="W313" s="31"/>
      <c r="X313" s="31"/>
    </row>
    <row r="314" spans="1:24" s="23" customFormat="1" x14ac:dyDescent="0.2">
      <c r="A314" s="33">
        <v>39535</v>
      </c>
      <c r="B314" s="35">
        <v>12.59</v>
      </c>
      <c r="C314" s="35">
        <f>B314*0.8</f>
        <v>10.072000000000001</v>
      </c>
      <c r="D314" s="35">
        <v>12.75</v>
      </c>
      <c r="E314" s="35">
        <f>D314*0.8</f>
        <v>10.200000000000001</v>
      </c>
      <c r="F314" s="35"/>
      <c r="G314" s="35">
        <v>12.89</v>
      </c>
      <c r="H314" s="35">
        <f>G314*0.8</f>
        <v>10.312000000000001</v>
      </c>
      <c r="I314" s="35"/>
      <c r="J314" s="35">
        <v>13.04</v>
      </c>
      <c r="K314" s="35">
        <f>J314*0.8</f>
        <v>10.432</v>
      </c>
      <c r="L314" s="35"/>
      <c r="M314" s="35">
        <v>8.99</v>
      </c>
      <c r="N314" s="35">
        <f>M314*0.8</f>
        <v>7.1920000000000002</v>
      </c>
      <c r="O314" s="35"/>
      <c r="P314" s="35"/>
      <c r="Q314" s="35"/>
      <c r="R314" s="35"/>
      <c r="S314" s="31"/>
      <c r="T314" s="31"/>
      <c r="U314" s="31"/>
      <c r="V314" s="31"/>
      <c r="W314" s="31"/>
      <c r="X314" s="31"/>
    </row>
    <row r="315" spans="1:24" s="23" customFormat="1" x14ac:dyDescent="0.2">
      <c r="A315" s="33">
        <v>39534</v>
      </c>
      <c r="B315" s="35">
        <v>12.59</v>
      </c>
      <c r="C315" s="35">
        <f t="shared" ref="C315:C321" si="119">B315*0.8</f>
        <v>10.072000000000001</v>
      </c>
      <c r="D315" s="35">
        <v>12.75</v>
      </c>
      <c r="E315" s="35">
        <f t="shared" ref="E315:E321" si="120">D315*0.8</f>
        <v>10.200000000000001</v>
      </c>
      <c r="F315" s="35"/>
      <c r="G315" s="35">
        <v>12.89</v>
      </c>
      <c r="H315" s="35">
        <f t="shared" ref="H315:H321" si="121">G315*0.8</f>
        <v>10.312000000000001</v>
      </c>
      <c r="I315" s="41">
        <v>20</v>
      </c>
      <c r="J315" s="35">
        <v>13.04</v>
      </c>
      <c r="K315" s="35">
        <f t="shared" ref="K315:K322" si="122">J315*0.8</f>
        <v>10.432</v>
      </c>
      <c r="L315" s="41">
        <v>10</v>
      </c>
      <c r="M315" s="35">
        <v>8.99</v>
      </c>
      <c r="N315" s="35">
        <f t="shared" ref="N315:N322" si="123">M315*0.8</f>
        <v>7.1920000000000002</v>
      </c>
      <c r="O315" s="35"/>
      <c r="P315" s="35"/>
      <c r="Q315" s="35"/>
      <c r="R315" s="35"/>
      <c r="S315" s="31"/>
      <c r="T315" s="31"/>
      <c r="U315" s="31"/>
      <c r="V315" s="31"/>
      <c r="W315" s="31"/>
      <c r="X315" s="31"/>
    </row>
    <row r="316" spans="1:24" s="23" customFormat="1" x14ac:dyDescent="0.2">
      <c r="A316" s="33">
        <v>39533</v>
      </c>
      <c r="B316" s="35">
        <v>12.39</v>
      </c>
      <c r="C316" s="35">
        <f t="shared" si="119"/>
        <v>9.9120000000000008</v>
      </c>
      <c r="D316" s="35">
        <v>12.55</v>
      </c>
      <c r="E316" s="35">
        <f t="shared" si="120"/>
        <v>10.040000000000001</v>
      </c>
      <c r="F316" s="35"/>
      <c r="G316" s="35">
        <v>12.69</v>
      </c>
      <c r="H316" s="35">
        <f t="shared" si="121"/>
        <v>10.152000000000001</v>
      </c>
      <c r="I316" s="35"/>
      <c r="J316" s="35">
        <v>12.94</v>
      </c>
      <c r="K316" s="35">
        <f t="shared" si="122"/>
        <v>10.352</v>
      </c>
      <c r="L316" s="41">
        <v>-15</v>
      </c>
      <c r="M316" s="35">
        <v>8.99</v>
      </c>
      <c r="N316" s="35">
        <f t="shared" si="123"/>
        <v>7.1920000000000002</v>
      </c>
      <c r="O316" s="35"/>
      <c r="P316" s="35"/>
      <c r="Q316" s="35"/>
      <c r="R316" s="35"/>
      <c r="S316" s="31"/>
      <c r="T316" s="31"/>
      <c r="U316" s="31"/>
      <c r="V316" s="31"/>
      <c r="W316" s="31"/>
      <c r="X316" s="31"/>
    </row>
    <row r="317" spans="1:24" s="23" customFormat="1" x14ac:dyDescent="0.2">
      <c r="A317" s="33">
        <v>39532</v>
      </c>
      <c r="B317" s="35">
        <v>12.39</v>
      </c>
      <c r="C317" s="35">
        <f t="shared" si="119"/>
        <v>9.9120000000000008</v>
      </c>
      <c r="D317" s="35">
        <v>12.55</v>
      </c>
      <c r="E317" s="35">
        <f t="shared" si="120"/>
        <v>10.040000000000001</v>
      </c>
      <c r="F317" s="35"/>
      <c r="G317" s="35">
        <v>12.69</v>
      </c>
      <c r="H317" s="35">
        <f t="shared" si="121"/>
        <v>10.152000000000001</v>
      </c>
      <c r="I317" s="41">
        <v>-10</v>
      </c>
      <c r="J317" s="35">
        <v>13.09</v>
      </c>
      <c r="K317" s="35">
        <f t="shared" si="122"/>
        <v>10.472000000000001</v>
      </c>
      <c r="L317" s="41">
        <v>-30</v>
      </c>
      <c r="M317" s="35">
        <v>8.99</v>
      </c>
      <c r="N317" s="35">
        <f t="shared" si="123"/>
        <v>7.1920000000000002</v>
      </c>
      <c r="O317" s="35"/>
      <c r="P317" s="35"/>
      <c r="Q317" s="35"/>
      <c r="R317" s="35"/>
      <c r="S317" s="31"/>
      <c r="T317" s="31"/>
      <c r="U317" s="31"/>
      <c r="V317" s="31"/>
      <c r="W317" s="31"/>
      <c r="X317" s="31"/>
    </row>
    <row r="318" spans="1:24" s="23" customFormat="1" x14ac:dyDescent="0.2">
      <c r="A318" s="33">
        <v>39531</v>
      </c>
      <c r="B318" s="35">
        <v>12.49</v>
      </c>
      <c r="C318" s="35">
        <f t="shared" si="119"/>
        <v>9.9920000000000009</v>
      </c>
      <c r="D318" s="35">
        <v>12.65</v>
      </c>
      <c r="E318" s="35">
        <f t="shared" si="120"/>
        <v>10.120000000000001</v>
      </c>
      <c r="F318" s="35"/>
      <c r="G318" s="35">
        <v>12.79</v>
      </c>
      <c r="H318" s="35">
        <f t="shared" si="121"/>
        <v>10.231999999999999</v>
      </c>
      <c r="I318" s="35"/>
      <c r="J318" s="35">
        <v>13.39</v>
      </c>
      <c r="K318" s="35">
        <f t="shared" si="122"/>
        <v>10.712000000000002</v>
      </c>
      <c r="L318" s="35"/>
      <c r="M318" s="35">
        <v>8.99</v>
      </c>
      <c r="N318" s="35">
        <f t="shared" si="123"/>
        <v>7.1920000000000002</v>
      </c>
      <c r="O318" s="35"/>
      <c r="P318" s="35"/>
      <c r="Q318" s="35"/>
      <c r="R318" s="35"/>
      <c r="S318" s="31"/>
      <c r="T318" s="31"/>
      <c r="U318" s="31"/>
      <c r="V318" s="31"/>
      <c r="W318" s="31"/>
      <c r="X318" s="31"/>
    </row>
    <row r="319" spans="1:24" s="23" customFormat="1" x14ac:dyDescent="0.2">
      <c r="A319" s="33">
        <v>39530</v>
      </c>
      <c r="B319" s="35">
        <v>12.49</v>
      </c>
      <c r="C319" s="35">
        <f t="shared" si="119"/>
        <v>9.9920000000000009</v>
      </c>
      <c r="D319" s="35">
        <v>12.65</v>
      </c>
      <c r="E319" s="35">
        <f t="shared" si="120"/>
        <v>10.120000000000001</v>
      </c>
      <c r="F319" s="35"/>
      <c r="G319" s="35">
        <v>12.79</v>
      </c>
      <c r="H319" s="35">
        <f t="shared" si="121"/>
        <v>10.231999999999999</v>
      </c>
      <c r="I319" s="35"/>
      <c r="J319" s="35">
        <v>13.39</v>
      </c>
      <c r="K319" s="35">
        <f t="shared" si="122"/>
        <v>10.712000000000002</v>
      </c>
      <c r="L319" s="35"/>
      <c r="M319" s="35">
        <v>8.99</v>
      </c>
      <c r="N319" s="35">
        <f t="shared" si="123"/>
        <v>7.1920000000000002</v>
      </c>
      <c r="O319" s="35"/>
      <c r="P319" s="35"/>
      <c r="Q319" s="35"/>
      <c r="R319" s="35"/>
      <c r="S319" s="31"/>
      <c r="T319" s="31"/>
      <c r="U319" s="31"/>
      <c r="V319" s="31"/>
      <c r="W319" s="31"/>
      <c r="X319" s="31"/>
    </row>
    <row r="320" spans="1:24" s="23" customFormat="1" x14ac:dyDescent="0.2">
      <c r="A320" s="33">
        <v>39529</v>
      </c>
      <c r="B320" s="35">
        <v>12.49</v>
      </c>
      <c r="C320" s="35">
        <f t="shared" si="119"/>
        <v>9.9920000000000009</v>
      </c>
      <c r="D320" s="35">
        <v>12.65</v>
      </c>
      <c r="E320" s="35">
        <f t="shared" si="120"/>
        <v>10.120000000000001</v>
      </c>
      <c r="F320" s="35"/>
      <c r="G320" s="35">
        <v>12.79</v>
      </c>
      <c r="H320" s="35">
        <f t="shared" si="121"/>
        <v>10.231999999999999</v>
      </c>
      <c r="I320" s="35"/>
      <c r="J320" s="35">
        <v>13.39</v>
      </c>
      <c r="K320" s="35">
        <f t="shared" si="122"/>
        <v>10.712000000000002</v>
      </c>
      <c r="L320" s="35"/>
      <c r="M320" s="35">
        <v>8.99</v>
      </c>
      <c r="N320" s="35">
        <f t="shared" si="123"/>
        <v>7.1920000000000002</v>
      </c>
      <c r="O320" s="35"/>
      <c r="P320" s="35"/>
      <c r="Q320" s="35"/>
      <c r="R320" s="35"/>
      <c r="S320" s="31"/>
      <c r="T320" s="31"/>
      <c r="U320" s="31"/>
      <c r="V320" s="31"/>
      <c r="W320" s="31"/>
      <c r="X320" s="31"/>
    </row>
    <row r="321" spans="1:24" s="23" customFormat="1" x14ac:dyDescent="0.2">
      <c r="A321" s="33">
        <v>39528</v>
      </c>
      <c r="B321" s="35">
        <v>12.49</v>
      </c>
      <c r="C321" s="35">
        <f t="shared" si="119"/>
        <v>9.9920000000000009</v>
      </c>
      <c r="D321" s="35">
        <v>12.65</v>
      </c>
      <c r="E321" s="35">
        <f t="shared" si="120"/>
        <v>10.120000000000001</v>
      </c>
      <c r="F321" s="35"/>
      <c r="G321" s="35">
        <v>12.79</v>
      </c>
      <c r="H321" s="35">
        <f t="shared" si="121"/>
        <v>10.231999999999999</v>
      </c>
      <c r="I321" s="35"/>
      <c r="J321" s="35">
        <v>13.39</v>
      </c>
      <c r="K321" s="35">
        <f t="shared" si="122"/>
        <v>10.712000000000002</v>
      </c>
      <c r="L321" s="35"/>
      <c r="M321" s="35">
        <v>8.99</v>
      </c>
      <c r="N321" s="35">
        <f t="shared" si="123"/>
        <v>7.1920000000000002</v>
      </c>
      <c r="O321" s="35"/>
      <c r="P321" s="35"/>
      <c r="Q321" s="35"/>
      <c r="R321" s="35"/>
      <c r="S321" s="31"/>
      <c r="T321" s="31"/>
      <c r="U321" s="31"/>
      <c r="V321" s="31"/>
      <c r="W321" s="31"/>
      <c r="X321" s="31"/>
    </row>
    <row r="322" spans="1:24" s="23" customFormat="1" x14ac:dyDescent="0.2">
      <c r="A322" s="33">
        <v>39527</v>
      </c>
      <c r="B322" s="35">
        <v>12.49</v>
      </c>
      <c r="C322" s="35">
        <f t="shared" ref="C322:C328" si="124">B322*0.8</f>
        <v>9.9920000000000009</v>
      </c>
      <c r="D322" s="35">
        <v>12.65</v>
      </c>
      <c r="E322" s="35">
        <f t="shared" ref="E322:E328" si="125">D322*0.8</f>
        <v>10.120000000000001</v>
      </c>
      <c r="F322" s="35"/>
      <c r="G322" s="35">
        <v>12.79</v>
      </c>
      <c r="H322" s="35">
        <f t="shared" ref="H322:H328" si="126">G322*0.8</f>
        <v>10.231999999999999</v>
      </c>
      <c r="I322" s="35"/>
      <c r="J322" s="35">
        <v>13.39</v>
      </c>
      <c r="K322" s="35">
        <f t="shared" si="122"/>
        <v>10.712000000000002</v>
      </c>
      <c r="L322" s="35"/>
      <c r="M322" s="35">
        <v>8.99</v>
      </c>
      <c r="N322" s="35">
        <f t="shared" si="123"/>
        <v>7.1920000000000002</v>
      </c>
      <c r="O322" s="35"/>
      <c r="P322" s="35"/>
      <c r="Q322" s="35"/>
      <c r="R322" s="35"/>
      <c r="S322" s="31"/>
      <c r="T322" s="31"/>
      <c r="U322" s="31"/>
      <c r="V322" s="31"/>
      <c r="W322" s="31"/>
      <c r="X322" s="31"/>
    </row>
    <row r="323" spans="1:24" s="23" customFormat="1" x14ac:dyDescent="0.2">
      <c r="A323" s="33">
        <v>39526</v>
      </c>
      <c r="B323" s="35">
        <v>12.49</v>
      </c>
      <c r="C323" s="35">
        <f t="shared" si="124"/>
        <v>9.9920000000000009</v>
      </c>
      <c r="D323" s="35">
        <v>12.65</v>
      </c>
      <c r="E323" s="35">
        <f t="shared" si="125"/>
        <v>10.120000000000001</v>
      </c>
      <c r="F323" s="35"/>
      <c r="G323" s="35">
        <v>12.79</v>
      </c>
      <c r="H323" s="35">
        <f t="shared" si="126"/>
        <v>10.231999999999999</v>
      </c>
      <c r="I323" s="35"/>
      <c r="J323" s="35">
        <v>13.39</v>
      </c>
      <c r="K323" s="35">
        <f t="shared" ref="K323:K328" si="127">J323*0.8</f>
        <v>10.712000000000002</v>
      </c>
      <c r="L323" s="41">
        <v>-20</v>
      </c>
      <c r="M323" s="35">
        <v>8.99</v>
      </c>
      <c r="N323" s="35">
        <f t="shared" ref="N323:N328" si="128">M323*0.8</f>
        <v>7.1920000000000002</v>
      </c>
      <c r="O323" s="30"/>
      <c r="P323" s="30"/>
      <c r="Q323" s="30"/>
      <c r="R323" s="30"/>
      <c r="S323" s="31"/>
      <c r="T323" s="31"/>
      <c r="U323" s="31"/>
      <c r="V323" s="31"/>
      <c r="W323" s="31"/>
      <c r="X323" s="31"/>
    </row>
    <row r="324" spans="1:24" s="23" customFormat="1" x14ac:dyDescent="0.2">
      <c r="A324" s="33">
        <v>39525</v>
      </c>
      <c r="B324" s="35">
        <v>12.49</v>
      </c>
      <c r="C324" s="35">
        <f t="shared" si="124"/>
        <v>9.9920000000000009</v>
      </c>
      <c r="D324" s="35">
        <v>12.65</v>
      </c>
      <c r="E324" s="35">
        <f t="shared" si="125"/>
        <v>10.120000000000001</v>
      </c>
      <c r="F324" s="35"/>
      <c r="G324" s="35">
        <v>12.79</v>
      </c>
      <c r="H324" s="35">
        <f t="shared" si="126"/>
        <v>10.231999999999999</v>
      </c>
      <c r="I324" s="41">
        <v>-10</v>
      </c>
      <c r="J324" s="35">
        <v>13.59</v>
      </c>
      <c r="K324" s="35">
        <f t="shared" si="127"/>
        <v>10.872</v>
      </c>
      <c r="L324" s="41">
        <v>-20</v>
      </c>
      <c r="M324" s="35">
        <v>8.99</v>
      </c>
      <c r="N324" s="35">
        <f t="shared" si="128"/>
        <v>7.1920000000000002</v>
      </c>
      <c r="O324" s="30"/>
      <c r="P324" s="30"/>
      <c r="Q324" s="30"/>
      <c r="R324" s="30"/>
      <c r="S324" s="31"/>
      <c r="T324" s="31"/>
      <c r="U324" s="31"/>
      <c r="V324" s="31"/>
      <c r="W324" s="31"/>
      <c r="X324" s="31"/>
    </row>
    <row r="325" spans="1:24" s="23" customFormat="1" x14ac:dyDescent="0.2">
      <c r="A325" s="33">
        <v>39524</v>
      </c>
      <c r="B325" s="35">
        <v>12.59</v>
      </c>
      <c r="C325" s="35">
        <f t="shared" si="124"/>
        <v>10.072000000000001</v>
      </c>
      <c r="D325" s="35">
        <v>12.75</v>
      </c>
      <c r="E325" s="35">
        <f t="shared" si="125"/>
        <v>10.200000000000001</v>
      </c>
      <c r="F325" s="35"/>
      <c r="G325" s="35">
        <v>12.89</v>
      </c>
      <c r="H325" s="35">
        <f t="shared" si="126"/>
        <v>10.312000000000001</v>
      </c>
      <c r="I325" s="41">
        <v>-15</v>
      </c>
      <c r="J325" s="35">
        <v>13.79</v>
      </c>
      <c r="K325" s="35">
        <f t="shared" si="127"/>
        <v>11.032</v>
      </c>
      <c r="L325" s="41">
        <v>10</v>
      </c>
      <c r="M325" s="35">
        <v>8.99</v>
      </c>
      <c r="N325" s="35">
        <f t="shared" si="128"/>
        <v>7.1920000000000002</v>
      </c>
      <c r="O325" s="35"/>
      <c r="P325" s="35"/>
      <c r="Q325" s="35"/>
      <c r="R325" s="35"/>
      <c r="S325" s="31"/>
      <c r="T325" s="31"/>
      <c r="U325" s="31"/>
      <c r="V325" s="31"/>
      <c r="W325" s="31"/>
      <c r="X325" s="31"/>
    </row>
    <row r="326" spans="1:24" s="23" customFormat="1" x14ac:dyDescent="0.2">
      <c r="A326" s="33">
        <v>39523</v>
      </c>
      <c r="B326" s="35">
        <v>12.74</v>
      </c>
      <c r="C326" s="35">
        <f t="shared" si="124"/>
        <v>10.192</v>
      </c>
      <c r="D326" s="35">
        <v>12.9</v>
      </c>
      <c r="E326" s="35">
        <f t="shared" si="125"/>
        <v>10.32</v>
      </c>
      <c r="F326" s="35"/>
      <c r="G326" s="35">
        <v>13.04</v>
      </c>
      <c r="H326" s="35">
        <f t="shared" si="126"/>
        <v>10.432</v>
      </c>
      <c r="I326" s="35"/>
      <c r="J326" s="35">
        <v>13.69</v>
      </c>
      <c r="K326" s="35">
        <f t="shared" si="127"/>
        <v>10.952</v>
      </c>
      <c r="L326" s="35"/>
      <c r="M326" s="35">
        <v>8.99</v>
      </c>
      <c r="N326" s="35">
        <f t="shared" si="128"/>
        <v>7.1920000000000002</v>
      </c>
      <c r="O326" s="35"/>
      <c r="P326" s="35"/>
      <c r="Q326" s="35"/>
      <c r="R326" s="35"/>
      <c r="S326" s="31"/>
      <c r="T326" s="31"/>
      <c r="U326" s="31"/>
      <c r="V326" s="31"/>
      <c r="W326" s="31"/>
      <c r="X326" s="31"/>
    </row>
    <row r="327" spans="1:24" s="23" customFormat="1" x14ac:dyDescent="0.2">
      <c r="A327" s="33">
        <v>39522</v>
      </c>
      <c r="B327" s="35">
        <v>12.74</v>
      </c>
      <c r="C327" s="35">
        <f t="shared" si="124"/>
        <v>10.192</v>
      </c>
      <c r="D327" s="35">
        <v>12.9</v>
      </c>
      <c r="E327" s="35">
        <f t="shared" si="125"/>
        <v>10.32</v>
      </c>
      <c r="F327" s="35"/>
      <c r="G327" s="35">
        <v>13.04</v>
      </c>
      <c r="H327" s="35">
        <f t="shared" si="126"/>
        <v>10.432</v>
      </c>
      <c r="I327" s="35"/>
      <c r="J327" s="35">
        <v>13.69</v>
      </c>
      <c r="K327" s="35">
        <f t="shared" si="127"/>
        <v>10.952</v>
      </c>
      <c r="L327" s="35"/>
      <c r="M327" s="35">
        <v>8.99</v>
      </c>
      <c r="N327" s="35">
        <f t="shared" si="128"/>
        <v>7.1920000000000002</v>
      </c>
      <c r="O327" s="35"/>
      <c r="P327" s="35"/>
      <c r="Q327" s="35"/>
      <c r="R327" s="35"/>
      <c r="S327" s="31"/>
      <c r="T327" s="31"/>
      <c r="U327" s="31"/>
      <c r="V327" s="31"/>
      <c r="W327" s="31"/>
      <c r="X327" s="31"/>
    </row>
    <row r="328" spans="1:24" s="23" customFormat="1" x14ac:dyDescent="0.2">
      <c r="A328" s="33">
        <v>39521</v>
      </c>
      <c r="B328" s="35">
        <v>12.74</v>
      </c>
      <c r="C328" s="35">
        <f t="shared" si="124"/>
        <v>10.192</v>
      </c>
      <c r="D328" s="35">
        <v>12.9</v>
      </c>
      <c r="E328" s="35">
        <f t="shared" si="125"/>
        <v>10.32</v>
      </c>
      <c r="F328" s="35"/>
      <c r="G328" s="35">
        <v>13.04</v>
      </c>
      <c r="H328" s="35">
        <f t="shared" si="126"/>
        <v>10.432</v>
      </c>
      <c r="I328" s="35"/>
      <c r="J328" s="35">
        <v>13.69</v>
      </c>
      <c r="K328" s="35">
        <f t="shared" si="127"/>
        <v>10.952</v>
      </c>
      <c r="L328" s="35"/>
      <c r="M328" s="35">
        <v>8.99</v>
      </c>
      <c r="N328" s="35">
        <f t="shared" si="128"/>
        <v>7.1920000000000002</v>
      </c>
      <c r="O328" s="35"/>
      <c r="P328" s="35"/>
      <c r="Q328" s="35"/>
      <c r="R328" s="35"/>
      <c r="S328" s="31"/>
      <c r="T328" s="31"/>
      <c r="U328" s="31"/>
      <c r="V328" s="31"/>
      <c r="W328" s="31"/>
      <c r="X328" s="31"/>
    </row>
    <row r="329" spans="1:24" s="23" customFormat="1" x14ac:dyDescent="0.2">
      <c r="A329" s="33">
        <v>39520</v>
      </c>
      <c r="B329" s="35">
        <v>12.74</v>
      </c>
      <c r="C329" s="35">
        <f t="shared" ref="C329:C334" si="129">B329*0.8</f>
        <v>10.192</v>
      </c>
      <c r="D329" s="35">
        <v>12.9</v>
      </c>
      <c r="E329" s="35">
        <f t="shared" ref="E329:E334" si="130">D329*0.8</f>
        <v>10.32</v>
      </c>
      <c r="F329" s="35"/>
      <c r="G329" s="35">
        <v>13.04</v>
      </c>
      <c r="H329" s="35">
        <f t="shared" ref="H329:H334" si="131">G329*0.8</f>
        <v>10.432</v>
      </c>
      <c r="I329" s="30"/>
      <c r="J329" s="35">
        <v>13.69</v>
      </c>
      <c r="K329" s="35">
        <f t="shared" ref="K329:K334" si="132">J329*0.8</f>
        <v>10.952</v>
      </c>
      <c r="L329" s="41">
        <v>10</v>
      </c>
      <c r="M329" s="35">
        <v>8.99</v>
      </c>
      <c r="N329" s="35">
        <f t="shared" ref="N329:N334" si="133">M329*0.8</f>
        <v>7.1920000000000002</v>
      </c>
      <c r="O329" s="30"/>
      <c r="P329" s="30"/>
      <c r="Q329" s="30"/>
      <c r="R329" s="30"/>
      <c r="S329" s="31"/>
      <c r="T329" s="31"/>
      <c r="U329" s="31"/>
      <c r="V329" s="31"/>
      <c r="W329" s="31"/>
      <c r="X329" s="31"/>
    </row>
    <row r="330" spans="1:24" s="23" customFormat="1" x14ac:dyDescent="0.2">
      <c r="A330" s="33">
        <v>39519</v>
      </c>
      <c r="B330" s="35">
        <v>12.74</v>
      </c>
      <c r="C330" s="35">
        <f t="shared" si="129"/>
        <v>10.192</v>
      </c>
      <c r="D330" s="35">
        <v>12.9</v>
      </c>
      <c r="E330" s="35">
        <f t="shared" si="130"/>
        <v>10.32</v>
      </c>
      <c r="F330" s="35"/>
      <c r="G330" s="35">
        <v>13.04</v>
      </c>
      <c r="H330" s="35">
        <f t="shared" si="131"/>
        <v>10.432</v>
      </c>
      <c r="I330" s="41" t="s">
        <v>35</v>
      </c>
      <c r="J330" s="35">
        <v>13.59</v>
      </c>
      <c r="K330" s="35">
        <f t="shared" si="132"/>
        <v>10.872</v>
      </c>
      <c r="L330" s="35"/>
      <c r="M330" s="35">
        <v>8.99</v>
      </c>
      <c r="N330" s="35">
        <f t="shared" si="133"/>
        <v>7.1920000000000002</v>
      </c>
      <c r="O330" s="35"/>
      <c r="P330" s="35"/>
      <c r="Q330" s="35"/>
      <c r="R330" s="35"/>
      <c r="S330" s="31"/>
      <c r="T330" s="31"/>
      <c r="U330" s="31"/>
      <c r="V330" s="31"/>
      <c r="W330" s="31"/>
      <c r="X330" s="31"/>
    </row>
    <row r="331" spans="1:24" s="23" customFormat="1" x14ac:dyDescent="0.2">
      <c r="A331" s="33">
        <v>39518</v>
      </c>
      <c r="B331" s="35">
        <v>12.74</v>
      </c>
      <c r="C331" s="35">
        <f t="shared" si="129"/>
        <v>10.192</v>
      </c>
      <c r="D331" s="35">
        <v>12.9</v>
      </c>
      <c r="E331" s="35">
        <f t="shared" si="130"/>
        <v>10.32</v>
      </c>
      <c r="F331" s="35"/>
      <c r="G331" s="35">
        <v>13.04</v>
      </c>
      <c r="H331" s="35">
        <f t="shared" si="131"/>
        <v>10.432</v>
      </c>
      <c r="I331" s="41">
        <v>15</v>
      </c>
      <c r="J331" s="35">
        <v>13.59</v>
      </c>
      <c r="K331" s="35">
        <f t="shared" si="132"/>
        <v>10.872</v>
      </c>
      <c r="L331" s="35"/>
      <c r="M331" s="35">
        <v>8.99</v>
      </c>
      <c r="N331" s="35">
        <f t="shared" si="133"/>
        <v>7.1920000000000002</v>
      </c>
      <c r="O331" s="35"/>
      <c r="P331" s="35"/>
      <c r="Q331" s="35"/>
      <c r="R331" s="35"/>
      <c r="S331" s="31"/>
      <c r="T331" s="31"/>
      <c r="U331" s="31"/>
      <c r="V331" s="31"/>
      <c r="W331" s="31"/>
      <c r="X331" s="31"/>
    </row>
    <row r="332" spans="1:24" s="23" customFormat="1" x14ac:dyDescent="0.2">
      <c r="A332" s="33">
        <v>39517</v>
      </c>
      <c r="B332" s="35">
        <v>12.59</v>
      </c>
      <c r="C332" s="35">
        <f t="shared" si="129"/>
        <v>10.072000000000001</v>
      </c>
      <c r="D332" s="35">
        <v>12.75</v>
      </c>
      <c r="E332" s="35">
        <f t="shared" si="130"/>
        <v>10.200000000000001</v>
      </c>
      <c r="F332" s="35"/>
      <c r="G332" s="35">
        <v>12.89</v>
      </c>
      <c r="H332" s="35">
        <f t="shared" si="131"/>
        <v>10.312000000000001</v>
      </c>
      <c r="I332" s="35"/>
      <c r="J332" s="35">
        <v>13.59</v>
      </c>
      <c r="K332" s="35">
        <f t="shared" si="132"/>
        <v>10.872</v>
      </c>
      <c r="L332" s="41">
        <v>15</v>
      </c>
      <c r="M332" s="35">
        <v>8.99</v>
      </c>
      <c r="N332" s="35">
        <f t="shared" si="133"/>
        <v>7.1920000000000002</v>
      </c>
      <c r="O332" s="35"/>
      <c r="P332" s="35"/>
      <c r="Q332" s="35"/>
      <c r="R332" s="35"/>
      <c r="S332" s="31"/>
      <c r="T332" s="31"/>
      <c r="U332" s="31"/>
      <c r="V332" s="31"/>
      <c r="W332" s="31"/>
      <c r="X332" s="31"/>
    </row>
    <row r="333" spans="1:24" s="23" customFormat="1" x14ac:dyDescent="0.2">
      <c r="A333" s="33">
        <v>39516</v>
      </c>
      <c r="B333" s="35">
        <v>12.59</v>
      </c>
      <c r="C333" s="35">
        <f t="shared" si="129"/>
        <v>10.072000000000001</v>
      </c>
      <c r="D333" s="35">
        <v>12.75</v>
      </c>
      <c r="E333" s="35">
        <f t="shared" si="130"/>
        <v>10.200000000000001</v>
      </c>
      <c r="F333" s="35"/>
      <c r="G333" s="35">
        <v>12.89</v>
      </c>
      <c r="H333" s="35">
        <f t="shared" si="131"/>
        <v>10.312000000000001</v>
      </c>
      <c r="I333" s="35"/>
      <c r="J333" s="35">
        <v>13.44</v>
      </c>
      <c r="K333" s="35">
        <f t="shared" si="132"/>
        <v>10.752000000000001</v>
      </c>
      <c r="L333" s="35"/>
      <c r="M333" s="35">
        <v>8.99</v>
      </c>
      <c r="N333" s="35">
        <f t="shared" si="133"/>
        <v>7.1920000000000002</v>
      </c>
      <c r="O333" s="35"/>
      <c r="P333" s="35"/>
      <c r="Q333" s="35"/>
      <c r="R333" s="35"/>
      <c r="S333" s="31"/>
      <c r="T333" s="31"/>
      <c r="U333" s="31"/>
      <c r="V333" s="31"/>
      <c r="W333" s="31"/>
      <c r="X333" s="31"/>
    </row>
    <row r="334" spans="1:24" s="23" customFormat="1" x14ac:dyDescent="0.2">
      <c r="A334" s="33">
        <v>39515</v>
      </c>
      <c r="B334" s="35">
        <v>12.59</v>
      </c>
      <c r="C334" s="35">
        <f t="shared" si="129"/>
        <v>10.072000000000001</v>
      </c>
      <c r="D334" s="35">
        <v>12.75</v>
      </c>
      <c r="E334" s="35">
        <f t="shared" si="130"/>
        <v>10.200000000000001</v>
      </c>
      <c r="F334" s="35"/>
      <c r="G334" s="35">
        <v>12.89</v>
      </c>
      <c r="H334" s="35">
        <f t="shared" si="131"/>
        <v>10.312000000000001</v>
      </c>
      <c r="I334" s="35"/>
      <c r="J334" s="35">
        <v>13.44</v>
      </c>
      <c r="K334" s="35">
        <f t="shared" si="132"/>
        <v>10.752000000000001</v>
      </c>
      <c r="L334" s="35"/>
      <c r="M334" s="35">
        <v>8.99</v>
      </c>
      <c r="N334" s="35">
        <f t="shared" si="133"/>
        <v>7.1920000000000002</v>
      </c>
      <c r="O334" s="35"/>
      <c r="P334" s="35"/>
      <c r="Q334" s="35"/>
      <c r="R334" s="35"/>
      <c r="S334" s="31"/>
      <c r="T334" s="31"/>
      <c r="U334" s="31"/>
      <c r="V334" s="31"/>
      <c r="W334" s="31"/>
      <c r="X334" s="31"/>
    </row>
    <row r="335" spans="1:24" s="23" customFormat="1" x14ac:dyDescent="0.2">
      <c r="A335" s="33">
        <v>39514</v>
      </c>
      <c r="B335" s="35">
        <v>12.59</v>
      </c>
      <c r="C335" s="35">
        <f t="shared" ref="C335:C359" si="134">B335*0.8</f>
        <v>10.072000000000001</v>
      </c>
      <c r="D335" s="35">
        <v>12.75</v>
      </c>
      <c r="E335" s="35">
        <f t="shared" ref="E335:E364" si="135">D335*0.8</f>
        <v>10.200000000000001</v>
      </c>
      <c r="F335" s="35"/>
      <c r="G335" s="35">
        <v>12.89</v>
      </c>
      <c r="H335" s="35">
        <f t="shared" ref="H335:H340" si="136">G335*0.8</f>
        <v>10.312000000000001</v>
      </c>
      <c r="I335" s="35"/>
      <c r="J335" s="35">
        <v>13.44</v>
      </c>
      <c r="K335" s="35">
        <f t="shared" ref="K335:K359" si="137">J335*0.8</f>
        <v>10.752000000000001</v>
      </c>
      <c r="L335" s="41">
        <v>20</v>
      </c>
      <c r="M335" s="35">
        <v>8.99</v>
      </c>
      <c r="N335" s="35">
        <f t="shared" ref="N335:N341" si="138">M335*0.8</f>
        <v>7.1920000000000002</v>
      </c>
      <c r="O335" s="35"/>
      <c r="P335" s="35"/>
      <c r="Q335" s="35"/>
      <c r="R335" s="35"/>
      <c r="S335" s="31"/>
      <c r="T335" s="31"/>
      <c r="U335" s="31"/>
      <c r="V335" s="31"/>
      <c r="W335" s="31"/>
      <c r="X335" s="31"/>
    </row>
    <row r="336" spans="1:24" s="23" customFormat="1" x14ac:dyDescent="0.2">
      <c r="A336" s="33">
        <v>39513</v>
      </c>
      <c r="B336" s="35">
        <v>12.59</v>
      </c>
      <c r="C336" s="35">
        <f t="shared" si="134"/>
        <v>10.072000000000001</v>
      </c>
      <c r="D336" s="35">
        <v>12.75</v>
      </c>
      <c r="E336" s="35">
        <f t="shared" si="135"/>
        <v>10.200000000000001</v>
      </c>
      <c r="F336" s="35"/>
      <c r="G336" s="35">
        <v>12.89</v>
      </c>
      <c r="H336" s="35">
        <f t="shared" si="136"/>
        <v>10.312000000000001</v>
      </c>
      <c r="I336" s="41">
        <v>-15</v>
      </c>
      <c r="J336" s="35">
        <v>13.24</v>
      </c>
      <c r="K336" s="35">
        <f t="shared" si="137"/>
        <v>10.592000000000001</v>
      </c>
      <c r="L336" s="41">
        <v>10</v>
      </c>
      <c r="M336" s="35">
        <v>8.99</v>
      </c>
      <c r="N336" s="35">
        <f t="shared" si="138"/>
        <v>7.1920000000000002</v>
      </c>
      <c r="O336" s="35"/>
      <c r="P336" s="35"/>
      <c r="Q336" s="35"/>
      <c r="R336" s="35"/>
      <c r="S336" s="31"/>
      <c r="T336" s="31"/>
      <c r="U336" s="31"/>
      <c r="V336" s="31"/>
      <c r="W336" s="31"/>
      <c r="X336" s="31"/>
    </row>
    <row r="337" spans="1:24" s="23" customFormat="1" x14ac:dyDescent="0.2">
      <c r="A337" s="33">
        <v>39512</v>
      </c>
      <c r="B337" s="36">
        <v>12.74</v>
      </c>
      <c r="C337" s="35">
        <f t="shared" si="134"/>
        <v>10.192</v>
      </c>
      <c r="D337" s="35">
        <v>12.9</v>
      </c>
      <c r="E337" s="35">
        <f t="shared" si="135"/>
        <v>10.32</v>
      </c>
      <c r="F337" s="35"/>
      <c r="G337" s="36">
        <v>13.04</v>
      </c>
      <c r="H337" s="35">
        <f t="shared" si="136"/>
        <v>10.432</v>
      </c>
      <c r="I337" s="36"/>
      <c r="J337" s="36">
        <v>13.14</v>
      </c>
      <c r="K337" s="35">
        <f t="shared" si="137"/>
        <v>10.512</v>
      </c>
      <c r="L337" s="36"/>
      <c r="M337" s="36">
        <v>8.99</v>
      </c>
      <c r="N337" s="35">
        <f t="shared" si="138"/>
        <v>7.1920000000000002</v>
      </c>
      <c r="O337" s="36"/>
      <c r="P337" s="36"/>
      <c r="Q337" s="36"/>
      <c r="R337" s="36"/>
      <c r="S337" s="31"/>
      <c r="T337" s="31"/>
      <c r="U337" s="31"/>
      <c r="V337" s="31"/>
      <c r="W337" s="31"/>
      <c r="X337" s="31"/>
    </row>
    <row r="338" spans="1:24" s="23" customFormat="1" x14ac:dyDescent="0.2">
      <c r="A338" s="33">
        <v>39511</v>
      </c>
      <c r="B338" s="36">
        <v>12.74</v>
      </c>
      <c r="C338" s="35">
        <f t="shared" si="134"/>
        <v>10.192</v>
      </c>
      <c r="D338" s="35">
        <v>12.9</v>
      </c>
      <c r="E338" s="35">
        <f t="shared" si="135"/>
        <v>10.32</v>
      </c>
      <c r="F338" s="35"/>
      <c r="G338" s="36">
        <v>13.04</v>
      </c>
      <c r="H338" s="35">
        <f t="shared" si="136"/>
        <v>10.432</v>
      </c>
      <c r="I338" s="36">
        <v>15</v>
      </c>
      <c r="J338" s="36">
        <v>13.14</v>
      </c>
      <c r="K338" s="35">
        <f t="shared" si="137"/>
        <v>10.512</v>
      </c>
      <c r="L338" s="36">
        <v>15</v>
      </c>
      <c r="M338" s="36">
        <v>8.99</v>
      </c>
      <c r="N338" s="35">
        <f t="shared" si="138"/>
        <v>7.1920000000000002</v>
      </c>
      <c r="O338" s="36"/>
      <c r="P338" s="36"/>
      <c r="Q338" s="36"/>
      <c r="R338" s="36"/>
      <c r="S338" s="31"/>
      <c r="T338" s="31"/>
      <c r="U338" s="31"/>
      <c r="V338" s="31"/>
      <c r="W338" s="31"/>
      <c r="X338" s="31"/>
    </row>
    <row r="339" spans="1:24" s="23" customFormat="1" x14ac:dyDescent="0.2">
      <c r="A339" s="33">
        <v>39510</v>
      </c>
      <c r="B339" s="36">
        <v>12.59</v>
      </c>
      <c r="C339" s="35">
        <f t="shared" si="134"/>
        <v>10.072000000000001</v>
      </c>
      <c r="D339" s="36">
        <v>12.75</v>
      </c>
      <c r="E339" s="35">
        <f t="shared" si="135"/>
        <v>10.200000000000001</v>
      </c>
      <c r="F339" s="35"/>
      <c r="G339" s="36">
        <v>12.89</v>
      </c>
      <c r="H339" s="35">
        <f t="shared" si="136"/>
        <v>10.312000000000001</v>
      </c>
      <c r="I339" s="36">
        <v>-10</v>
      </c>
      <c r="J339" s="36">
        <v>12.99</v>
      </c>
      <c r="K339" s="35">
        <f t="shared" si="137"/>
        <v>10.392000000000001</v>
      </c>
      <c r="L339" s="36"/>
      <c r="M339" s="36">
        <v>8.99</v>
      </c>
      <c r="N339" s="35">
        <f t="shared" si="138"/>
        <v>7.1920000000000002</v>
      </c>
      <c r="O339" s="36"/>
      <c r="P339" s="36"/>
      <c r="Q339" s="36"/>
      <c r="R339" s="36"/>
      <c r="S339" s="31"/>
      <c r="T339" s="31"/>
      <c r="U339" s="31"/>
      <c r="V339" s="31"/>
      <c r="W339" s="31"/>
      <c r="X339" s="31"/>
    </row>
    <row r="340" spans="1:24" s="23" customFormat="1" x14ac:dyDescent="0.2">
      <c r="A340" s="33">
        <v>39509</v>
      </c>
      <c r="B340" s="36">
        <v>12.69</v>
      </c>
      <c r="C340" s="35">
        <f t="shared" si="134"/>
        <v>10.152000000000001</v>
      </c>
      <c r="D340" s="36">
        <v>12.85</v>
      </c>
      <c r="E340" s="35">
        <f t="shared" si="135"/>
        <v>10.280000000000001</v>
      </c>
      <c r="F340" s="35"/>
      <c r="G340" s="36">
        <v>12.99</v>
      </c>
      <c r="H340" s="35">
        <f t="shared" si="136"/>
        <v>10.392000000000001</v>
      </c>
      <c r="I340" s="36"/>
      <c r="J340" s="36">
        <v>12.99</v>
      </c>
      <c r="K340" s="35">
        <f t="shared" si="137"/>
        <v>10.392000000000001</v>
      </c>
      <c r="L340" s="36"/>
      <c r="M340" s="36">
        <v>8.99</v>
      </c>
      <c r="N340" s="35">
        <f t="shared" si="138"/>
        <v>7.1920000000000002</v>
      </c>
      <c r="O340" s="36"/>
      <c r="P340" s="36"/>
      <c r="Q340" s="36"/>
      <c r="R340" s="36"/>
      <c r="S340" s="31"/>
      <c r="T340" s="31"/>
      <c r="U340" s="31"/>
      <c r="V340" s="31"/>
      <c r="W340" s="31"/>
      <c r="X340" s="31"/>
    </row>
    <row r="341" spans="1:24" s="23" customFormat="1" x14ac:dyDescent="0.2">
      <c r="A341" s="33">
        <v>39508</v>
      </c>
      <c r="B341" s="36">
        <v>12.69</v>
      </c>
      <c r="C341" s="35">
        <f t="shared" si="134"/>
        <v>10.152000000000001</v>
      </c>
      <c r="D341" s="36">
        <v>12.85</v>
      </c>
      <c r="E341" s="35">
        <f t="shared" si="135"/>
        <v>10.280000000000001</v>
      </c>
      <c r="F341" s="35"/>
      <c r="G341" s="36">
        <v>12.99</v>
      </c>
      <c r="H341" s="35">
        <f t="shared" ref="H341:H359" si="139">G341*0.8</f>
        <v>10.392000000000001</v>
      </c>
      <c r="I341" s="36"/>
      <c r="J341" s="36">
        <v>12.99</v>
      </c>
      <c r="K341" s="35">
        <f t="shared" si="137"/>
        <v>10.392000000000001</v>
      </c>
      <c r="L341" s="36"/>
      <c r="M341" s="36">
        <v>8.99</v>
      </c>
      <c r="N341" s="35">
        <f t="shared" si="138"/>
        <v>7.1920000000000002</v>
      </c>
      <c r="O341" s="36"/>
      <c r="P341" s="36"/>
      <c r="Q341" s="36"/>
      <c r="R341" s="36"/>
      <c r="S341" s="31"/>
      <c r="T341" s="31"/>
      <c r="U341" s="31"/>
      <c r="V341" s="31"/>
      <c r="W341" s="31"/>
      <c r="X341" s="31"/>
    </row>
    <row r="342" spans="1:24" s="23" customFormat="1" x14ac:dyDescent="0.2">
      <c r="A342" s="33"/>
      <c r="B342" s="36"/>
      <c r="C342" s="35"/>
      <c r="D342" s="36"/>
      <c r="E342" s="35"/>
      <c r="F342" s="35"/>
      <c r="G342" s="36"/>
      <c r="H342" s="35"/>
      <c r="I342" s="36"/>
      <c r="J342" s="36"/>
      <c r="K342" s="35"/>
      <c r="L342" s="36"/>
      <c r="M342" s="36"/>
      <c r="N342" s="35"/>
      <c r="O342" s="36"/>
      <c r="P342" s="36"/>
      <c r="Q342" s="36"/>
      <c r="R342" s="36"/>
      <c r="S342" s="31"/>
      <c r="T342" s="31"/>
      <c r="U342" s="31"/>
      <c r="V342" s="31"/>
      <c r="W342" s="31"/>
      <c r="X342" s="31"/>
    </row>
    <row r="343" spans="1:24" s="23" customFormat="1" x14ac:dyDescent="0.2">
      <c r="A343" s="28" t="s">
        <v>38</v>
      </c>
      <c r="B343" s="30">
        <f>AVERAGE(B344:B373)</f>
        <v>12.558965517241381</v>
      </c>
      <c r="C343" s="30">
        <f t="shared" si="134"/>
        <v>10.047172413793106</v>
      </c>
      <c r="D343" s="30">
        <f>AVERAGE(D344:D373)</f>
        <v>12.718965517241378</v>
      </c>
      <c r="E343" s="30">
        <f t="shared" si="135"/>
        <v>10.175172413793103</v>
      </c>
      <c r="F343" s="30"/>
      <c r="G343" s="30">
        <f>AVERAGE(G344:G373)</f>
        <v>12.858965517241382</v>
      </c>
      <c r="H343" s="30">
        <f t="shared" si="139"/>
        <v>10.287172413793106</v>
      </c>
      <c r="I343" s="30"/>
      <c r="J343" s="30">
        <f>AVERAGE(J344:J373)</f>
        <v>12.748620689655171</v>
      </c>
      <c r="K343" s="30">
        <f t="shared" si="137"/>
        <v>10.198896551724138</v>
      </c>
      <c r="L343" s="30"/>
      <c r="M343" s="30">
        <f>AVERAGE(M344:M372)</f>
        <v>8.9796551724137945</v>
      </c>
      <c r="N343" s="30">
        <f>M343*0.8</f>
        <v>7.1837241379310361</v>
      </c>
      <c r="O343" s="30"/>
      <c r="P343" s="30"/>
      <c r="Q343" s="30"/>
      <c r="R343" s="30"/>
      <c r="S343" s="31"/>
      <c r="T343" s="31"/>
      <c r="U343" s="31"/>
      <c r="V343" s="31"/>
      <c r="W343" s="31"/>
      <c r="X343" s="31"/>
    </row>
    <row r="344" spans="1:24" s="23" customFormat="1" x14ac:dyDescent="0.2">
      <c r="A344" s="33">
        <v>39507</v>
      </c>
      <c r="B344" s="35">
        <v>12.69</v>
      </c>
      <c r="C344" s="35">
        <f t="shared" si="134"/>
        <v>10.152000000000001</v>
      </c>
      <c r="D344" s="35">
        <v>12.85</v>
      </c>
      <c r="E344" s="35">
        <f t="shared" si="135"/>
        <v>10.280000000000001</v>
      </c>
      <c r="F344" s="35"/>
      <c r="G344" s="35">
        <v>12.99</v>
      </c>
      <c r="H344" s="35">
        <f t="shared" si="139"/>
        <v>10.392000000000001</v>
      </c>
      <c r="I344" s="35"/>
      <c r="J344" s="35">
        <v>12.99</v>
      </c>
      <c r="K344" s="35">
        <f t="shared" si="137"/>
        <v>10.392000000000001</v>
      </c>
      <c r="L344" s="41">
        <v>10</v>
      </c>
      <c r="M344" s="35">
        <v>8.99</v>
      </c>
      <c r="N344" s="35">
        <f t="shared" ref="N344:N351" si="140">M344*0.8</f>
        <v>7.1920000000000002</v>
      </c>
      <c r="O344" s="35"/>
      <c r="P344" s="35"/>
      <c r="Q344" s="35"/>
      <c r="R344" s="35"/>
      <c r="S344" s="31"/>
      <c r="T344" s="31"/>
      <c r="U344" s="31"/>
      <c r="V344" s="31"/>
      <c r="W344" s="31"/>
      <c r="X344" s="31"/>
    </row>
    <row r="345" spans="1:24" s="23" customFormat="1" x14ac:dyDescent="0.2">
      <c r="A345" s="33">
        <v>39506</v>
      </c>
      <c r="B345" s="35">
        <v>12.69</v>
      </c>
      <c r="C345" s="35">
        <f t="shared" si="134"/>
        <v>10.152000000000001</v>
      </c>
      <c r="D345" s="35">
        <v>12.85</v>
      </c>
      <c r="E345" s="35">
        <f t="shared" si="135"/>
        <v>10.280000000000001</v>
      </c>
      <c r="F345" s="35"/>
      <c r="G345" s="35">
        <v>12.99</v>
      </c>
      <c r="H345" s="35">
        <f t="shared" si="139"/>
        <v>10.392000000000001</v>
      </c>
      <c r="I345" s="35"/>
      <c r="J345" s="35">
        <v>12.89</v>
      </c>
      <c r="K345" s="35">
        <f t="shared" si="137"/>
        <v>10.312000000000001</v>
      </c>
      <c r="L345" s="41">
        <v>-10</v>
      </c>
      <c r="M345" s="35">
        <v>8.99</v>
      </c>
      <c r="N345" s="35">
        <f t="shared" si="140"/>
        <v>7.1920000000000002</v>
      </c>
      <c r="O345" s="35"/>
      <c r="P345" s="35"/>
      <c r="Q345" s="35"/>
      <c r="R345" s="35"/>
      <c r="S345" s="31"/>
      <c r="T345" s="31"/>
      <c r="U345" s="31"/>
      <c r="V345" s="31"/>
      <c r="W345" s="31"/>
      <c r="X345" s="31"/>
    </row>
    <row r="346" spans="1:24" s="23" customFormat="1" x14ac:dyDescent="0.2">
      <c r="A346" s="33">
        <v>39505</v>
      </c>
      <c r="B346" s="35">
        <v>12.69</v>
      </c>
      <c r="C346" s="35">
        <f t="shared" si="134"/>
        <v>10.152000000000001</v>
      </c>
      <c r="D346" s="35">
        <v>12.85</v>
      </c>
      <c r="E346" s="35">
        <f t="shared" si="135"/>
        <v>10.280000000000001</v>
      </c>
      <c r="F346" s="35"/>
      <c r="G346" s="35">
        <v>12.99</v>
      </c>
      <c r="H346" s="35">
        <f t="shared" si="139"/>
        <v>10.392000000000001</v>
      </c>
      <c r="I346" s="35"/>
      <c r="J346" s="35">
        <v>12.99</v>
      </c>
      <c r="K346" s="35">
        <f t="shared" si="137"/>
        <v>10.392000000000001</v>
      </c>
      <c r="L346" s="35"/>
      <c r="M346" s="35">
        <v>8.99</v>
      </c>
      <c r="N346" s="35">
        <f t="shared" si="140"/>
        <v>7.1920000000000002</v>
      </c>
      <c r="O346" s="35"/>
      <c r="P346" s="35"/>
      <c r="Q346" s="35"/>
      <c r="R346" s="35"/>
      <c r="S346" s="31"/>
      <c r="T346" s="31"/>
      <c r="U346" s="31"/>
      <c r="V346" s="31"/>
      <c r="W346" s="31"/>
      <c r="X346" s="31"/>
    </row>
    <row r="347" spans="1:24" s="23" customFormat="1" x14ac:dyDescent="0.2">
      <c r="A347" s="33">
        <v>39504</v>
      </c>
      <c r="B347" s="35">
        <v>12.69</v>
      </c>
      <c r="C347" s="35">
        <f t="shared" si="134"/>
        <v>10.152000000000001</v>
      </c>
      <c r="D347" s="35">
        <v>12.85</v>
      </c>
      <c r="E347" s="35">
        <f t="shared" si="135"/>
        <v>10.280000000000001</v>
      </c>
      <c r="F347" s="35"/>
      <c r="G347" s="35">
        <v>12.99</v>
      </c>
      <c r="H347" s="35">
        <f t="shared" si="139"/>
        <v>10.392000000000001</v>
      </c>
      <c r="I347" s="35"/>
      <c r="J347" s="35">
        <v>12.99</v>
      </c>
      <c r="K347" s="35">
        <f t="shared" si="137"/>
        <v>10.392000000000001</v>
      </c>
      <c r="L347" s="35"/>
      <c r="M347" s="35">
        <v>8.99</v>
      </c>
      <c r="N347" s="35">
        <f t="shared" si="140"/>
        <v>7.1920000000000002</v>
      </c>
      <c r="O347" s="35"/>
      <c r="P347" s="35"/>
      <c r="Q347" s="35"/>
      <c r="R347" s="35"/>
      <c r="S347" s="31"/>
      <c r="T347" s="31"/>
      <c r="U347" s="31"/>
      <c r="V347" s="31"/>
      <c r="W347" s="31"/>
      <c r="X347" s="31"/>
    </row>
    <row r="348" spans="1:24" s="23" customFormat="1" x14ac:dyDescent="0.2">
      <c r="A348" s="33">
        <v>39503</v>
      </c>
      <c r="B348" s="35">
        <v>12.69</v>
      </c>
      <c r="C348" s="35">
        <f t="shared" si="134"/>
        <v>10.152000000000001</v>
      </c>
      <c r="D348" s="35">
        <v>12.85</v>
      </c>
      <c r="E348" s="35">
        <f t="shared" si="135"/>
        <v>10.280000000000001</v>
      </c>
      <c r="F348" s="35"/>
      <c r="G348" s="35">
        <v>12.99</v>
      </c>
      <c r="H348" s="35">
        <f t="shared" si="139"/>
        <v>10.392000000000001</v>
      </c>
      <c r="I348" s="35"/>
      <c r="J348" s="35">
        <v>12.99</v>
      </c>
      <c r="K348" s="35">
        <f t="shared" si="137"/>
        <v>10.392000000000001</v>
      </c>
      <c r="L348" s="35"/>
      <c r="M348" s="35">
        <v>8.99</v>
      </c>
      <c r="N348" s="35">
        <f t="shared" si="140"/>
        <v>7.1920000000000002</v>
      </c>
      <c r="O348" s="35"/>
      <c r="P348" s="35"/>
      <c r="Q348" s="35"/>
      <c r="R348" s="35"/>
      <c r="S348" s="31"/>
      <c r="T348" s="31"/>
      <c r="U348" s="31"/>
      <c r="V348" s="31"/>
      <c r="W348" s="31"/>
      <c r="X348" s="31"/>
    </row>
    <row r="349" spans="1:24" s="23" customFormat="1" x14ac:dyDescent="0.2">
      <c r="A349" s="33">
        <v>39502</v>
      </c>
      <c r="B349" s="35">
        <v>12.84</v>
      </c>
      <c r="C349" s="35">
        <f t="shared" si="134"/>
        <v>10.272</v>
      </c>
      <c r="D349" s="35">
        <v>13</v>
      </c>
      <c r="E349" s="35">
        <f t="shared" si="135"/>
        <v>10.4</v>
      </c>
      <c r="F349" s="35"/>
      <c r="G349" s="35">
        <v>13.14</v>
      </c>
      <c r="H349" s="35">
        <f t="shared" si="139"/>
        <v>10.512</v>
      </c>
      <c r="I349" s="35"/>
      <c r="J349" s="35">
        <v>12.99</v>
      </c>
      <c r="K349" s="35">
        <f t="shared" si="137"/>
        <v>10.392000000000001</v>
      </c>
      <c r="L349" s="35"/>
      <c r="M349" s="35">
        <v>8.99</v>
      </c>
      <c r="N349" s="35">
        <f t="shared" si="140"/>
        <v>7.1920000000000002</v>
      </c>
      <c r="O349" s="35"/>
      <c r="P349" s="35"/>
      <c r="Q349" s="35"/>
      <c r="R349" s="35"/>
      <c r="S349" s="31"/>
      <c r="T349" s="31"/>
      <c r="U349" s="31"/>
      <c r="V349" s="31"/>
      <c r="W349" s="31"/>
      <c r="X349" s="31"/>
    </row>
    <row r="350" spans="1:24" s="23" customFormat="1" x14ac:dyDescent="0.2">
      <c r="A350" s="33">
        <v>39501</v>
      </c>
      <c r="B350" s="35">
        <v>12.84</v>
      </c>
      <c r="C350" s="35">
        <f t="shared" si="134"/>
        <v>10.272</v>
      </c>
      <c r="D350" s="35">
        <v>13</v>
      </c>
      <c r="E350" s="35">
        <f t="shared" si="135"/>
        <v>10.4</v>
      </c>
      <c r="F350" s="35"/>
      <c r="G350" s="35">
        <v>13.14</v>
      </c>
      <c r="H350" s="35">
        <f t="shared" si="139"/>
        <v>10.512</v>
      </c>
      <c r="I350" s="35"/>
      <c r="J350" s="35">
        <v>12.99</v>
      </c>
      <c r="K350" s="35">
        <f t="shared" si="137"/>
        <v>10.392000000000001</v>
      </c>
      <c r="L350" s="35"/>
      <c r="M350" s="35">
        <v>8.99</v>
      </c>
      <c r="N350" s="35">
        <f t="shared" si="140"/>
        <v>7.1920000000000002</v>
      </c>
      <c r="O350" s="35"/>
      <c r="P350" s="35"/>
      <c r="Q350" s="35"/>
      <c r="R350" s="35"/>
      <c r="S350" s="31"/>
      <c r="T350" s="31"/>
      <c r="U350" s="31"/>
      <c r="V350" s="31"/>
      <c r="W350" s="31"/>
      <c r="X350" s="31"/>
    </row>
    <row r="351" spans="1:24" s="23" customFormat="1" x14ac:dyDescent="0.2">
      <c r="A351" s="33">
        <v>39500</v>
      </c>
      <c r="B351" s="35">
        <v>12.84</v>
      </c>
      <c r="C351" s="35">
        <f t="shared" si="134"/>
        <v>10.272</v>
      </c>
      <c r="D351" s="35">
        <v>13</v>
      </c>
      <c r="E351" s="35">
        <f t="shared" si="135"/>
        <v>10.4</v>
      </c>
      <c r="F351" s="35"/>
      <c r="G351" s="35">
        <v>13.14</v>
      </c>
      <c r="H351" s="35">
        <f t="shared" si="139"/>
        <v>10.512</v>
      </c>
      <c r="I351" s="35"/>
      <c r="J351" s="35">
        <v>12.99</v>
      </c>
      <c r="K351" s="35">
        <f t="shared" si="137"/>
        <v>10.392000000000001</v>
      </c>
      <c r="L351" s="41">
        <v>-10</v>
      </c>
      <c r="M351" s="35">
        <v>8.99</v>
      </c>
      <c r="N351" s="35">
        <f t="shared" si="140"/>
        <v>7.1920000000000002</v>
      </c>
      <c r="O351" s="35"/>
      <c r="P351" s="35"/>
      <c r="Q351" s="35"/>
      <c r="R351" s="35"/>
      <c r="S351" s="31"/>
      <c r="T351" s="31"/>
      <c r="U351" s="31"/>
      <c r="V351" s="31"/>
      <c r="W351" s="31"/>
      <c r="X351" s="31"/>
    </row>
    <row r="352" spans="1:24" s="23" customFormat="1" x14ac:dyDescent="0.2">
      <c r="A352" s="33">
        <v>39499</v>
      </c>
      <c r="B352" s="35">
        <v>12.84</v>
      </c>
      <c r="C352" s="35">
        <f t="shared" si="134"/>
        <v>10.272</v>
      </c>
      <c r="D352" s="35">
        <v>13</v>
      </c>
      <c r="E352" s="35">
        <f t="shared" si="135"/>
        <v>10.4</v>
      </c>
      <c r="F352" s="35"/>
      <c r="G352" s="35">
        <v>13.14</v>
      </c>
      <c r="H352" s="35">
        <f t="shared" si="139"/>
        <v>10.512</v>
      </c>
      <c r="I352" s="35"/>
      <c r="J352" s="35">
        <v>13.09</v>
      </c>
      <c r="K352" s="35">
        <f t="shared" si="137"/>
        <v>10.472000000000001</v>
      </c>
      <c r="L352" s="41">
        <v>10</v>
      </c>
      <c r="M352" s="35">
        <v>8.99</v>
      </c>
      <c r="N352" s="35">
        <f t="shared" ref="N352:N405" si="141">M352*0.8</f>
        <v>7.1920000000000002</v>
      </c>
      <c r="O352" s="30"/>
      <c r="P352" s="30"/>
      <c r="Q352" s="30"/>
      <c r="R352" s="30"/>
      <c r="S352" s="31"/>
      <c r="T352" s="31"/>
      <c r="U352" s="31"/>
      <c r="V352" s="31"/>
      <c r="W352" s="31"/>
      <c r="X352" s="31"/>
    </row>
    <row r="353" spans="1:24" s="23" customFormat="1" x14ac:dyDescent="0.2">
      <c r="A353" s="33">
        <v>39498</v>
      </c>
      <c r="B353" s="35">
        <v>12.84</v>
      </c>
      <c r="C353" s="35">
        <f t="shared" si="134"/>
        <v>10.272</v>
      </c>
      <c r="D353" s="35">
        <v>13</v>
      </c>
      <c r="E353" s="35">
        <f t="shared" si="135"/>
        <v>10.4</v>
      </c>
      <c r="F353" s="35"/>
      <c r="G353" s="35">
        <v>13.14</v>
      </c>
      <c r="H353" s="35">
        <f t="shared" si="139"/>
        <v>10.512</v>
      </c>
      <c r="I353" s="35"/>
      <c r="J353" s="35">
        <v>12.99</v>
      </c>
      <c r="K353" s="35">
        <f t="shared" si="137"/>
        <v>10.392000000000001</v>
      </c>
      <c r="L353" s="35"/>
      <c r="M353" s="35">
        <v>8.99</v>
      </c>
      <c r="N353" s="35">
        <f t="shared" si="141"/>
        <v>7.1920000000000002</v>
      </c>
      <c r="O353" s="35"/>
      <c r="P353" s="35"/>
      <c r="Q353" s="35"/>
      <c r="R353" s="35"/>
      <c r="S353" s="31"/>
      <c r="T353" s="31"/>
      <c r="U353" s="31"/>
      <c r="V353" s="31"/>
      <c r="W353" s="31"/>
      <c r="X353" s="31"/>
    </row>
    <row r="354" spans="1:24" s="23" customFormat="1" x14ac:dyDescent="0.2">
      <c r="A354" s="33">
        <v>39497</v>
      </c>
      <c r="B354" s="35">
        <v>12.74</v>
      </c>
      <c r="C354" s="35">
        <f t="shared" si="134"/>
        <v>10.192</v>
      </c>
      <c r="D354" s="35">
        <v>12.9</v>
      </c>
      <c r="E354" s="35">
        <f t="shared" si="135"/>
        <v>10.32</v>
      </c>
      <c r="F354" s="35"/>
      <c r="G354" s="35">
        <v>13.04</v>
      </c>
      <c r="H354" s="35">
        <f t="shared" si="139"/>
        <v>10.432</v>
      </c>
      <c r="I354" s="35"/>
      <c r="J354" s="35">
        <v>12.89</v>
      </c>
      <c r="K354" s="35">
        <f t="shared" si="137"/>
        <v>10.312000000000001</v>
      </c>
      <c r="L354" s="35"/>
      <c r="M354" s="35">
        <v>8.99</v>
      </c>
      <c r="N354" s="35">
        <f t="shared" si="141"/>
        <v>7.1920000000000002</v>
      </c>
      <c r="O354" s="35"/>
      <c r="P354" s="35"/>
      <c r="Q354" s="35"/>
      <c r="R354" s="35"/>
      <c r="S354" s="31"/>
      <c r="T354" s="31"/>
      <c r="U354" s="31"/>
      <c r="V354" s="31"/>
      <c r="W354" s="31"/>
      <c r="X354" s="31"/>
    </row>
    <row r="355" spans="1:24" s="23" customFormat="1" x14ac:dyDescent="0.2">
      <c r="A355" s="33">
        <v>39496</v>
      </c>
      <c r="B355" s="35">
        <v>12.74</v>
      </c>
      <c r="C355" s="35">
        <f t="shared" si="134"/>
        <v>10.192</v>
      </c>
      <c r="D355" s="35">
        <v>12.9</v>
      </c>
      <c r="E355" s="35">
        <f t="shared" si="135"/>
        <v>10.32</v>
      </c>
      <c r="F355" s="35"/>
      <c r="G355" s="35">
        <v>13.04</v>
      </c>
      <c r="H355" s="35">
        <f t="shared" si="139"/>
        <v>10.432</v>
      </c>
      <c r="I355" s="41">
        <v>15</v>
      </c>
      <c r="J355" s="35">
        <v>12.89</v>
      </c>
      <c r="K355" s="35">
        <f t="shared" si="137"/>
        <v>10.312000000000001</v>
      </c>
      <c r="L355" s="35"/>
      <c r="M355" s="35">
        <v>8.99</v>
      </c>
      <c r="N355" s="35">
        <f t="shared" si="141"/>
        <v>7.1920000000000002</v>
      </c>
      <c r="O355" s="35"/>
      <c r="P355" s="35"/>
      <c r="Q355" s="35"/>
      <c r="R355" s="35"/>
      <c r="S355" s="31"/>
      <c r="T355" s="31"/>
      <c r="U355" s="31"/>
      <c r="V355" s="31"/>
      <c r="W355" s="31"/>
      <c r="X355" s="31"/>
    </row>
    <row r="356" spans="1:24" s="23" customFormat="1" x14ac:dyDescent="0.2">
      <c r="A356" s="33">
        <v>39495</v>
      </c>
      <c r="B356" s="35">
        <v>12.59</v>
      </c>
      <c r="C356" s="35">
        <f t="shared" si="134"/>
        <v>10.072000000000001</v>
      </c>
      <c r="D356" s="35">
        <v>12.75</v>
      </c>
      <c r="E356" s="35">
        <f t="shared" si="135"/>
        <v>10.200000000000001</v>
      </c>
      <c r="F356" s="35"/>
      <c r="G356" s="35">
        <v>12.89</v>
      </c>
      <c r="H356" s="35">
        <f t="shared" si="139"/>
        <v>10.312000000000001</v>
      </c>
      <c r="I356" s="35"/>
      <c r="J356" s="35">
        <v>12.89</v>
      </c>
      <c r="K356" s="35">
        <f t="shared" si="137"/>
        <v>10.312000000000001</v>
      </c>
      <c r="L356" s="35"/>
      <c r="M356" s="35">
        <v>8.99</v>
      </c>
      <c r="N356" s="35">
        <f t="shared" si="141"/>
        <v>7.1920000000000002</v>
      </c>
      <c r="O356" s="35"/>
      <c r="P356" s="35"/>
      <c r="Q356" s="35"/>
      <c r="R356" s="35"/>
      <c r="S356" s="31"/>
      <c r="T356" s="31"/>
      <c r="U356" s="31"/>
      <c r="V356" s="31"/>
      <c r="W356" s="31"/>
      <c r="X356" s="31"/>
    </row>
    <row r="357" spans="1:24" s="23" customFormat="1" x14ac:dyDescent="0.2">
      <c r="A357" s="33">
        <v>39494</v>
      </c>
      <c r="B357" s="35">
        <v>12.59</v>
      </c>
      <c r="C357" s="35">
        <f t="shared" si="134"/>
        <v>10.072000000000001</v>
      </c>
      <c r="D357" s="35">
        <v>12.75</v>
      </c>
      <c r="E357" s="35">
        <f t="shared" si="135"/>
        <v>10.200000000000001</v>
      </c>
      <c r="F357" s="35"/>
      <c r="G357" s="35">
        <v>12.89</v>
      </c>
      <c r="H357" s="35">
        <f t="shared" si="139"/>
        <v>10.312000000000001</v>
      </c>
      <c r="I357" s="35"/>
      <c r="J357" s="35">
        <v>12.89</v>
      </c>
      <c r="K357" s="35">
        <f t="shared" si="137"/>
        <v>10.312000000000001</v>
      </c>
      <c r="L357" s="35"/>
      <c r="M357" s="35">
        <v>8.99</v>
      </c>
      <c r="N357" s="35">
        <f t="shared" si="141"/>
        <v>7.1920000000000002</v>
      </c>
      <c r="O357" s="35"/>
      <c r="P357" s="35"/>
      <c r="Q357" s="35"/>
      <c r="R357" s="35"/>
      <c r="S357" s="31"/>
      <c r="T357" s="31"/>
      <c r="U357" s="31"/>
      <c r="V357" s="31"/>
      <c r="W357" s="31"/>
      <c r="X357" s="31"/>
    </row>
    <row r="358" spans="1:24" s="23" customFormat="1" x14ac:dyDescent="0.2">
      <c r="A358" s="33">
        <v>39493</v>
      </c>
      <c r="B358" s="35">
        <v>12.59</v>
      </c>
      <c r="C358" s="35">
        <f t="shared" si="134"/>
        <v>10.072000000000001</v>
      </c>
      <c r="D358" s="35">
        <v>12.75</v>
      </c>
      <c r="E358" s="35">
        <f t="shared" si="135"/>
        <v>10.200000000000001</v>
      </c>
      <c r="F358" s="35"/>
      <c r="G358" s="35">
        <v>12.89</v>
      </c>
      <c r="H358" s="35">
        <f t="shared" si="139"/>
        <v>10.312000000000001</v>
      </c>
      <c r="I358" s="35"/>
      <c r="J358" s="35">
        <v>12.89</v>
      </c>
      <c r="K358" s="35">
        <f t="shared" si="137"/>
        <v>10.312000000000001</v>
      </c>
      <c r="L358" s="35"/>
      <c r="M358" s="35">
        <v>8.99</v>
      </c>
      <c r="N358" s="35">
        <f t="shared" si="141"/>
        <v>7.1920000000000002</v>
      </c>
      <c r="O358" s="35"/>
      <c r="P358" s="35"/>
      <c r="Q358" s="35"/>
      <c r="R358" s="35"/>
      <c r="S358" s="31"/>
      <c r="T358" s="31"/>
      <c r="U358" s="31"/>
      <c r="V358" s="31"/>
      <c r="W358" s="31"/>
      <c r="X358" s="31"/>
    </row>
    <row r="359" spans="1:24" s="23" customFormat="1" x14ac:dyDescent="0.2">
      <c r="A359" s="33">
        <v>39492</v>
      </c>
      <c r="B359" s="35">
        <v>12.59</v>
      </c>
      <c r="C359" s="35">
        <f t="shared" si="134"/>
        <v>10.072000000000001</v>
      </c>
      <c r="D359" s="35">
        <v>12.75</v>
      </c>
      <c r="E359" s="35">
        <f t="shared" si="135"/>
        <v>10.200000000000001</v>
      </c>
      <c r="F359" s="35"/>
      <c r="G359" s="35">
        <v>12.89</v>
      </c>
      <c r="H359" s="35">
        <f t="shared" si="139"/>
        <v>10.312000000000001</v>
      </c>
      <c r="I359" s="35"/>
      <c r="J359" s="35">
        <v>12.89</v>
      </c>
      <c r="K359" s="35">
        <f t="shared" si="137"/>
        <v>10.312000000000001</v>
      </c>
      <c r="L359" s="41">
        <v>10</v>
      </c>
      <c r="M359" s="35">
        <v>8.99</v>
      </c>
      <c r="N359" s="35">
        <f t="shared" si="141"/>
        <v>7.1920000000000002</v>
      </c>
      <c r="O359" s="35"/>
      <c r="P359" s="35"/>
      <c r="Q359" s="35"/>
      <c r="R359" s="35"/>
      <c r="S359" s="31"/>
      <c r="T359" s="31"/>
      <c r="U359" s="31"/>
      <c r="V359" s="31"/>
      <c r="W359" s="31"/>
      <c r="X359" s="31"/>
    </row>
    <row r="360" spans="1:24" s="23" customFormat="1" x14ac:dyDescent="0.2">
      <c r="A360" s="33">
        <v>39491</v>
      </c>
      <c r="B360" s="35">
        <v>12.59</v>
      </c>
      <c r="C360" s="35">
        <f t="shared" ref="C360:C371" si="142">B360*0.8</f>
        <v>10.072000000000001</v>
      </c>
      <c r="D360" s="35">
        <v>12.75</v>
      </c>
      <c r="E360" s="35">
        <f t="shared" si="135"/>
        <v>10.200000000000001</v>
      </c>
      <c r="F360" s="35"/>
      <c r="G360" s="35">
        <v>12.89</v>
      </c>
      <c r="H360" s="35">
        <f t="shared" ref="H360:H366" si="143">G360*0.8</f>
        <v>10.312000000000001</v>
      </c>
      <c r="I360" s="35"/>
      <c r="J360" s="35">
        <v>12.79</v>
      </c>
      <c r="K360" s="35">
        <v>10.23</v>
      </c>
      <c r="L360" s="35"/>
      <c r="M360" s="35">
        <v>8.99</v>
      </c>
      <c r="N360" s="35">
        <f t="shared" si="141"/>
        <v>7.1920000000000002</v>
      </c>
      <c r="O360" s="35"/>
      <c r="P360" s="35"/>
      <c r="Q360" s="35"/>
      <c r="R360" s="35"/>
      <c r="S360" s="31"/>
      <c r="T360" s="31"/>
      <c r="U360" s="31"/>
      <c r="V360" s="31"/>
      <c r="W360" s="31"/>
      <c r="X360" s="31"/>
    </row>
    <row r="361" spans="1:24" s="23" customFormat="1" x14ac:dyDescent="0.2">
      <c r="A361" s="33">
        <v>39490</v>
      </c>
      <c r="B361" s="35">
        <v>12.59</v>
      </c>
      <c r="C361" s="35">
        <f t="shared" si="142"/>
        <v>10.072000000000001</v>
      </c>
      <c r="D361" s="35">
        <v>12.75</v>
      </c>
      <c r="E361" s="35">
        <f t="shared" si="135"/>
        <v>10.200000000000001</v>
      </c>
      <c r="F361" s="35"/>
      <c r="G361" s="35">
        <v>12.89</v>
      </c>
      <c r="H361" s="35">
        <f t="shared" si="143"/>
        <v>10.312000000000001</v>
      </c>
      <c r="I361" s="41">
        <v>15</v>
      </c>
      <c r="J361" s="35">
        <v>12.79</v>
      </c>
      <c r="K361" s="35">
        <f>J361*0.8</f>
        <v>10.231999999999999</v>
      </c>
      <c r="L361" s="41">
        <v>20</v>
      </c>
      <c r="M361" s="35">
        <v>8.99</v>
      </c>
      <c r="N361" s="35">
        <f t="shared" si="141"/>
        <v>7.1920000000000002</v>
      </c>
      <c r="O361" s="35"/>
      <c r="P361" s="35"/>
      <c r="Q361" s="35"/>
      <c r="R361" s="35"/>
      <c r="S361" s="31"/>
      <c r="T361" s="31"/>
      <c r="U361" s="31"/>
      <c r="V361" s="31"/>
      <c r="W361" s="31"/>
      <c r="X361" s="31"/>
    </row>
    <row r="362" spans="1:24" s="23" customFormat="1" x14ac:dyDescent="0.2">
      <c r="A362" s="33">
        <v>39489</v>
      </c>
      <c r="B362" s="35">
        <v>12.44</v>
      </c>
      <c r="C362" s="35">
        <f t="shared" si="142"/>
        <v>9.952</v>
      </c>
      <c r="D362" s="35">
        <v>12.6</v>
      </c>
      <c r="E362" s="35">
        <f t="shared" si="135"/>
        <v>10.08</v>
      </c>
      <c r="F362" s="35"/>
      <c r="G362" s="35">
        <v>12.74</v>
      </c>
      <c r="H362" s="35">
        <f t="shared" si="143"/>
        <v>10.192</v>
      </c>
      <c r="I362" s="41">
        <v>20</v>
      </c>
      <c r="J362" s="35">
        <v>12.59</v>
      </c>
      <c r="K362" s="35">
        <f>J362*0.8</f>
        <v>10.072000000000001</v>
      </c>
      <c r="L362" s="41">
        <v>20</v>
      </c>
      <c r="M362" s="35">
        <v>8.99</v>
      </c>
      <c r="N362" s="35">
        <f t="shared" si="141"/>
        <v>7.1920000000000002</v>
      </c>
      <c r="O362" s="30"/>
      <c r="P362" s="30"/>
      <c r="Q362" s="30"/>
      <c r="R362" s="30"/>
      <c r="S362" s="31"/>
      <c r="T362" s="31"/>
      <c r="U362" s="31"/>
      <c r="V362" s="31"/>
      <c r="W362" s="31"/>
      <c r="X362" s="31"/>
    </row>
    <row r="363" spans="1:24" s="23" customFormat="1" x14ac:dyDescent="0.2">
      <c r="A363" s="33">
        <v>39488</v>
      </c>
      <c r="B363" s="35">
        <v>12.24</v>
      </c>
      <c r="C363" s="35">
        <f t="shared" si="142"/>
        <v>9.7920000000000016</v>
      </c>
      <c r="D363" s="35">
        <v>12.4</v>
      </c>
      <c r="E363" s="35">
        <f t="shared" si="135"/>
        <v>9.9200000000000017</v>
      </c>
      <c r="F363" s="35"/>
      <c r="G363" s="35">
        <v>12.54</v>
      </c>
      <c r="H363" s="35">
        <f t="shared" si="143"/>
        <v>10.032</v>
      </c>
      <c r="I363" s="35"/>
      <c r="J363" s="35">
        <v>12.39</v>
      </c>
      <c r="K363" s="35">
        <f>J363*0.8</f>
        <v>9.9120000000000008</v>
      </c>
      <c r="L363" s="35"/>
      <c r="M363" s="35">
        <v>8.99</v>
      </c>
      <c r="N363" s="35">
        <f t="shared" si="141"/>
        <v>7.1920000000000002</v>
      </c>
      <c r="O363" s="30"/>
      <c r="P363" s="30"/>
      <c r="Q363" s="30"/>
      <c r="R363" s="30"/>
      <c r="S363" s="31"/>
      <c r="T363" s="31"/>
      <c r="U363" s="31"/>
      <c r="V363" s="31"/>
      <c r="W363" s="31"/>
      <c r="X363" s="31"/>
    </row>
    <row r="364" spans="1:24" s="23" customFormat="1" x14ac:dyDescent="0.2">
      <c r="A364" s="33">
        <v>39487</v>
      </c>
      <c r="B364" s="35">
        <v>12.24</v>
      </c>
      <c r="C364" s="35">
        <f t="shared" si="142"/>
        <v>9.7920000000000016</v>
      </c>
      <c r="D364" s="35">
        <v>12.4</v>
      </c>
      <c r="E364" s="35">
        <f t="shared" si="135"/>
        <v>9.9200000000000017</v>
      </c>
      <c r="F364" s="35"/>
      <c r="G364" s="35">
        <v>12.54</v>
      </c>
      <c r="H364" s="35">
        <f t="shared" si="143"/>
        <v>10.032</v>
      </c>
      <c r="I364" s="35"/>
      <c r="J364" s="35">
        <v>12.39</v>
      </c>
      <c r="K364" s="35">
        <f>J364*0.8</f>
        <v>9.9120000000000008</v>
      </c>
      <c r="L364" s="35"/>
      <c r="M364" s="35">
        <v>8.99</v>
      </c>
      <c r="N364" s="35">
        <f t="shared" si="141"/>
        <v>7.1920000000000002</v>
      </c>
      <c r="O364" s="30"/>
      <c r="P364" s="30"/>
      <c r="Q364" s="30"/>
      <c r="R364" s="30"/>
      <c r="S364" s="31"/>
      <c r="T364" s="31"/>
      <c r="U364" s="31"/>
      <c r="V364" s="31"/>
      <c r="W364" s="31"/>
      <c r="X364" s="31"/>
    </row>
    <row r="365" spans="1:24" s="23" customFormat="1" x14ac:dyDescent="0.2">
      <c r="A365" s="33">
        <v>39486</v>
      </c>
      <c r="B365" s="35">
        <v>12.24</v>
      </c>
      <c r="C365" s="35">
        <f t="shared" si="142"/>
        <v>9.7920000000000016</v>
      </c>
      <c r="D365" s="35">
        <v>12.4</v>
      </c>
      <c r="E365" s="35">
        <f t="shared" ref="E365:E405" si="144">D365*0.8</f>
        <v>9.9200000000000017</v>
      </c>
      <c r="F365" s="35"/>
      <c r="G365" s="35">
        <v>12.54</v>
      </c>
      <c r="H365" s="35">
        <f t="shared" si="143"/>
        <v>10.032</v>
      </c>
      <c r="I365" s="35"/>
      <c r="J365" s="35">
        <v>12.39</v>
      </c>
      <c r="K365" s="35">
        <f t="shared" ref="K365:K405" si="145">J365*0.8</f>
        <v>9.9120000000000008</v>
      </c>
      <c r="L365" s="41">
        <v>10</v>
      </c>
      <c r="M365" s="35">
        <v>8.99</v>
      </c>
      <c r="N365" s="35">
        <f t="shared" si="141"/>
        <v>7.1920000000000002</v>
      </c>
      <c r="O365" s="35"/>
      <c r="P365" s="35"/>
      <c r="Q365" s="35"/>
      <c r="R365" s="35"/>
      <c r="S365" s="31"/>
      <c r="T365" s="31"/>
      <c r="U365" s="31"/>
      <c r="V365" s="31"/>
      <c r="W365" s="31"/>
      <c r="X365" s="31"/>
    </row>
    <row r="366" spans="1:24" s="23" customFormat="1" x14ac:dyDescent="0.2">
      <c r="A366" s="33">
        <v>39485</v>
      </c>
      <c r="B366" s="35">
        <v>12.24</v>
      </c>
      <c r="C366" s="35">
        <f t="shared" si="142"/>
        <v>9.7920000000000016</v>
      </c>
      <c r="D366" s="35">
        <v>12.4</v>
      </c>
      <c r="E366" s="35">
        <f t="shared" si="144"/>
        <v>9.9200000000000017</v>
      </c>
      <c r="F366" s="35"/>
      <c r="G366" s="35">
        <v>12.54</v>
      </c>
      <c r="H366" s="35">
        <f t="shared" si="143"/>
        <v>10.032</v>
      </c>
      <c r="I366" s="35"/>
      <c r="J366" s="35">
        <v>12.29</v>
      </c>
      <c r="K366" s="35">
        <f t="shared" si="145"/>
        <v>9.8320000000000007</v>
      </c>
      <c r="L366" s="41">
        <v>-10</v>
      </c>
      <c r="M366" s="35">
        <v>8.99</v>
      </c>
      <c r="N366" s="35">
        <f t="shared" si="141"/>
        <v>7.1920000000000002</v>
      </c>
      <c r="O366" s="35"/>
      <c r="P366" s="35"/>
      <c r="Q366" s="35"/>
      <c r="R366" s="35"/>
      <c r="S366" s="31"/>
      <c r="T366" s="31"/>
      <c r="U366" s="31"/>
      <c r="V366" s="31"/>
      <c r="W366" s="31"/>
      <c r="X366" s="31"/>
    </row>
    <row r="367" spans="1:24" s="23" customFormat="1" x14ac:dyDescent="0.2">
      <c r="A367" s="33">
        <v>39484</v>
      </c>
      <c r="B367" s="35">
        <v>12.24</v>
      </c>
      <c r="C367" s="35">
        <f t="shared" si="142"/>
        <v>9.7920000000000016</v>
      </c>
      <c r="D367" s="35">
        <v>12.4</v>
      </c>
      <c r="E367" s="35">
        <f t="shared" si="144"/>
        <v>9.9200000000000017</v>
      </c>
      <c r="F367" s="35"/>
      <c r="G367" s="35">
        <v>12.54</v>
      </c>
      <c r="H367" s="35">
        <f t="shared" ref="H367:H405" si="146">G367*0.8</f>
        <v>10.032</v>
      </c>
      <c r="I367" s="41">
        <v>-10</v>
      </c>
      <c r="J367" s="35">
        <v>12.39</v>
      </c>
      <c r="K367" s="35">
        <f t="shared" si="145"/>
        <v>9.9120000000000008</v>
      </c>
      <c r="L367" s="41">
        <v>-10</v>
      </c>
      <c r="M367" s="35">
        <v>8.99</v>
      </c>
      <c r="N367" s="35">
        <f t="shared" si="141"/>
        <v>7.1920000000000002</v>
      </c>
      <c r="O367" s="36"/>
      <c r="P367" s="36"/>
      <c r="Q367" s="36"/>
      <c r="R367" s="36"/>
      <c r="S367" s="31"/>
      <c r="T367" s="31"/>
      <c r="U367" s="31"/>
      <c r="V367" s="31"/>
      <c r="W367" s="31"/>
      <c r="X367" s="31"/>
    </row>
    <row r="368" spans="1:24" s="23" customFormat="1" x14ac:dyDescent="0.2">
      <c r="A368" s="33">
        <v>39483</v>
      </c>
      <c r="B368" s="35">
        <v>12.24</v>
      </c>
      <c r="C368" s="35">
        <f t="shared" si="142"/>
        <v>9.7920000000000016</v>
      </c>
      <c r="D368" s="35">
        <v>12.4</v>
      </c>
      <c r="E368" s="35">
        <f t="shared" si="144"/>
        <v>9.9200000000000017</v>
      </c>
      <c r="F368" s="35"/>
      <c r="G368" s="35">
        <v>12.54</v>
      </c>
      <c r="H368" s="35">
        <f t="shared" si="146"/>
        <v>10.032</v>
      </c>
      <c r="I368" s="41"/>
      <c r="J368" s="35">
        <v>12.49</v>
      </c>
      <c r="K368" s="35">
        <f t="shared" si="145"/>
        <v>9.9920000000000009</v>
      </c>
      <c r="L368" s="41"/>
      <c r="M368" s="35">
        <v>8.99</v>
      </c>
      <c r="N368" s="35">
        <f t="shared" si="141"/>
        <v>7.1920000000000002</v>
      </c>
      <c r="O368" s="36"/>
      <c r="P368" s="36"/>
      <c r="Q368" s="36"/>
      <c r="R368" s="36"/>
      <c r="S368" s="31"/>
      <c r="T368" s="31"/>
      <c r="U368" s="31"/>
      <c r="V368" s="31"/>
      <c r="W368" s="31"/>
      <c r="X368" s="31"/>
    </row>
    <row r="369" spans="1:24" s="23" customFormat="1" x14ac:dyDescent="0.2">
      <c r="A369" s="33">
        <v>39482</v>
      </c>
      <c r="B369" s="36">
        <v>12.34</v>
      </c>
      <c r="C369" s="35">
        <f t="shared" si="142"/>
        <v>9.8719999999999999</v>
      </c>
      <c r="D369" s="35">
        <v>12.5</v>
      </c>
      <c r="E369" s="35">
        <f t="shared" si="144"/>
        <v>10</v>
      </c>
      <c r="F369" s="35"/>
      <c r="G369" s="36">
        <v>12.64</v>
      </c>
      <c r="H369" s="35">
        <f t="shared" si="146"/>
        <v>10.112000000000002</v>
      </c>
      <c r="I369" s="36">
        <v>-10</v>
      </c>
      <c r="J369" s="36">
        <v>12.49</v>
      </c>
      <c r="K369" s="35">
        <f t="shared" si="145"/>
        <v>9.9920000000000009</v>
      </c>
      <c r="L369" s="36"/>
      <c r="M369" s="36">
        <v>8.99</v>
      </c>
      <c r="N369" s="35">
        <f t="shared" si="141"/>
        <v>7.1920000000000002</v>
      </c>
      <c r="O369" s="36">
        <v>10</v>
      </c>
      <c r="P369" s="36"/>
      <c r="Q369" s="36"/>
      <c r="R369" s="36"/>
      <c r="S369" s="31"/>
      <c r="T369" s="31"/>
      <c r="U369" s="31"/>
      <c r="V369" s="31"/>
      <c r="W369" s="31"/>
      <c r="X369" s="31"/>
    </row>
    <row r="370" spans="1:24" s="23" customFormat="1" x14ac:dyDescent="0.2">
      <c r="A370" s="33">
        <v>39481</v>
      </c>
      <c r="B370" s="36">
        <v>12.44</v>
      </c>
      <c r="C370" s="35">
        <f t="shared" si="142"/>
        <v>9.952</v>
      </c>
      <c r="D370" s="35">
        <v>12.6</v>
      </c>
      <c r="E370" s="35">
        <f t="shared" si="144"/>
        <v>10.08</v>
      </c>
      <c r="F370" s="35"/>
      <c r="G370" s="36">
        <v>12.74</v>
      </c>
      <c r="H370" s="35">
        <f t="shared" si="146"/>
        <v>10.192</v>
      </c>
      <c r="I370" s="36"/>
      <c r="J370" s="36">
        <v>12.49</v>
      </c>
      <c r="K370" s="35">
        <f t="shared" si="145"/>
        <v>9.9920000000000009</v>
      </c>
      <c r="L370" s="36"/>
      <c r="M370" s="36">
        <v>8.89</v>
      </c>
      <c r="N370" s="35">
        <f t="shared" si="141"/>
        <v>7.112000000000001</v>
      </c>
      <c r="O370" s="36"/>
      <c r="P370" s="36"/>
      <c r="Q370" s="36"/>
      <c r="R370" s="36"/>
      <c r="S370" s="31"/>
      <c r="T370" s="31"/>
      <c r="U370" s="31"/>
      <c r="V370" s="31"/>
      <c r="W370" s="31"/>
      <c r="X370" s="31"/>
    </row>
    <row r="371" spans="1:24" s="23" customFormat="1" x14ac:dyDescent="0.2">
      <c r="A371" s="33">
        <v>39480</v>
      </c>
      <c r="B371" s="36">
        <v>12.44</v>
      </c>
      <c r="C371" s="35">
        <f t="shared" si="142"/>
        <v>9.952</v>
      </c>
      <c r="D371" s="35">
        <v>12.6</v>
      </c>
      <c r="E371" s="35">
        <f t="shared" si="144"/>
        <v>10.08</v>
      </c>
      <c r="F371" s="35"/>
      <c r="G371" s="36">
        <v>12.74</v>
      </c>
      <c r="H371" s="35">
        <f t="shared" si="146"/>
        <v>10.192</v>
      </c>
      <c r="I371" s="36"/>
      <c r="J371" s="36">
        <v>12.49</v>
      </c>
      <c r="K371" s="35">
        <f t="shared" si="145"/>
        <v>9.9920000000000009</v>
      </c>
      <c r="L371" s="36"/>
      <c r="M371" s="36">
        <v>8.89</v>
      </c>
      <c r="N371" s="35">
        <f t="shared" si="141"/>
        <v>7.112000000000001</v>
      </c>
      <c r="O371" s="36"/>
      <c r="P371" s="36"/>
      <c r="Q371" s="36"/>
      <c r="R371" s="36"/>
      <c r="S371" s="31"/>
      <c r="T371" s="31"/>
      <c r="U371" s="31"/>
      <c r="V371" s="31"/>
      <c r="W371" s="31"/>
      <c r="X371" s="31"/>
    </row>
    <row r="372" spans="1:24" s="23" customFormat="1" x14ac:dyDescent="0.2">
      <c r="A372" s="33">
        <v>39479</v>
      </c>
      <c r="B372" s="36">
        <v>12.44</v>
      </c>
      <c r="C372" s="35">
        <f t="shared" ref="C372:C405" si="147">B372*0.8</f>
        <v>9.952</v>
      </c>
      <c r="D372" s="35">
        <v>12.6</v>
      </c>
      <c r="E372" s="35">
        <f t="shared" si="144"/>
        <v>10.08</v>
      </c>
      <c r="F372" s="35"/>
      <c r="G372" s="36">
        <v>12.74</v>
      </c>
      <c r="H372" s="35">
        <f t="shared" si="146"/>
        <v>10.192</v>
      </c>
      <c r="I372" s="36"/>
      <c r="J372" s="36">
        <v>12.49</v>
      </c>
      <c r="K372" s="35">
        <f t="shared" si="145"/>
        <v>9.9920000000000009</v>
      </c>
      <c r="L372" s="36"/>
      <c r="M372" s="36">
        <v>8.89</v>
      </c>
      <c r="N372" s="35">
        <f t="shared" si="141"/>
        <v>7.112000000000001</v>
      </c>
      <c r="O372" s="36"/>
      <c r="P372" s="36"/>
      <c r="Q372" s="36"/>
      <c r="R372" s="36"/>
      <c r="S372" s="31"/>
      <c r="T372" s="31"/>
      <c r="U372" s="31"/>
      <c r="V372" s="31"/>
      <c r="W372" s="31"/>
      <c r="X372" s="31"/>
    </row>
    <row r="373" spans="1:24" s="23" customFormat="1" x14ac:dyDescent="0.2">
      <c r="A373" s="36"/>
      <c r="B373" s="36"/>
      <c r="C373" s="35" t="s">
        <v>35</v>
      </c>
      <c r="D373" s="36"/>
      <c r="E373" s="30" t="s">
        <v>35</v>
      </c>
      <c r="F373" s="30"/>
      <c r="G373" s="36"/>
      <c r="H373" s="30" t="s">
        <v>35</v>
      </c>
      <c r="I373" s="36"/>
      <c r="J373" s="36"/>
      <c r="K373" s="35" t="s">
        <v>35</v>
      </c>
      <c r="L373" s="36"/>
      <c r="M373" s="36"/>
      <c r="N373" s="35">
        <f t="shared" si="141"/>
        <v>0</v>
      </c>
      <c r="O373" s="36"/>
      <c r="P373" s="36"/>
      <c r="Q373" s="36"/>
      <c r="R373" s="36"/>
      <c r="S373" s="31"/>
      <c r="T373" s="31"/>
      <c r="U373" s="31"/>
      <c r="V373" s="31"/>
      <c r="W373" s="31"/>
      <c r="X373" s="31"/>
    </row>
    <row r="374" spans="1:24" s="43" customFormat="1" x14ac:dyDescent="0.2">
      <c r="A374" s="28" t="s">
        <v>39</v>
      </c>
      <c r="B374" s="30">
        <f>AVERAGE(B375:B405)</f>
        <v>12.41483870967742</v>
      </c>
      <c r="C374" s="30">
        <f t="shared" si="147"/>
        <v>9.9318709677419363</v>
      </c>
      <c r="D374" s="30">
        <f>AVERAGE(D375:D405)</f>
        <v>12.574838709677417</v>
      </c>
      <c r="E374" s="30">
        <f t="shared" si="144"/>
        <v>10.059870967741935</v>
      </c>
      <c r="F374" s="30"/>
      <c r="G374" s="30">
        <f>AVERAGE(G375:G405)</f>
        <v>12.714838709677414</v>
      </c>
      <c r="H374" s="30">
        <f t="shared" si="146"/>
        <v>10.171870967741931</v>
      </c>
      <c r="I374" s="30"/>
      <c r="J374" s="30">
        <f>AVERAGE(J375:J405)</f>
        <v>12.465806451612909</v>
      </c>
      <c r="K374" s="30">
        <f t="shared" si="145"/>
        <v>9.9726451612903286</v>
      </c>
      <c r="L374" s="30"/>
      <c r="M374" s="30">
        <f>AVERAGE(M375:M405)</f>
        <v>8.8561290322580621</v>
      </c>
      <c r="N374" s="35">
        <f t="shared" si="141"/>
        <v>7.0849032258064497</v>
      </c>
      <c r="O374" s="30"/>
      <c r="P374" s="30"/>
      <c r="Q374" s="30"/>
      <c r="R374" s="30"/>
      <c r="S374" s="42"/>
      <c r="T374" s="42"/>
      <c r="U374" s="42"/>
      <c r="V374" s="42"/>
      <c r="W374" s="42"/>
      <c r="X374" s="42"/>
    </row>
    <row r="375" spans="1:24" s="23" customFormat="1" x14ac:dyDescent="0.2">
      <c r="A375" s="33">
        <v>39478</v>
      </c>
      <c r="B375" s="35">
        <v>12.44</v>
      </c>
      <c r="C375" s="35">
        <f t="shared" si="147"/>
        <v>9.952</v>
      </c>
      <c r="D375" s="35">
        <v>12.6</v>
      </c>
      <c r="E375" s="35">
        <f t="shared" si="144"/>
        <v>10.08</v>
      </c>
      <c r="F375" s="35"/>
      <c r="G375" s="35">
        <v>12.74</v>
      </c>
      <c r="H375" s="35">
        <f t="shared" si="146"/>
        <v>10.192</v>
      </c>
      <c r="I375" s="41">
        <v>10</v>
      </c>
      <c r="J375" s="35">
        <v>12.49</v>
      </c>
      <c r="K375" s="35">
        <f t="shared" si="145"/>
        <v>9.9920000000000009</v>
      </c>
      <c r="L375" s="41"/>
      <c r="M375" s="35">
        <v>8.89</v>
      </c>
      <c r="N375" s="35">
        <f t="shared" si="141"/>
        <v>7.112000000000001</v>
      </c>
      <c r="O375" s="35"/>
      <c r="P375" s="35"/>
      <c r="Q375" s="35"/>
      <c r="R375" s="35"/>
      <c r="S375" s="31"/>
      <c r="T375" s="31"/>
      <c r="U375" s="31"/>
      <c r="V375" s="31"/>
      <c r="W375" s="31"/>
      <c r="X375" s="31"/>
    </row>
    <row r="376" spans="1:24" s="43" customFormat="1" x14ac:dyDescent="0.2">
      <c r="A376" s="33">
        <v>39477</v>
      </c>
      <c r="B376" s="35">
        <v>12.34</v>
      </c>
      <c r="C376" s="35">
        <f t="shared" si="147"/>
        <v>9.8719999999999999</v>
      </c>
      <c r="D376" s="35">
        <v>12.5</v>
      </c>
      <c r="E376" s="35">
        <f t="shared" si="144"/>
        <v>10</v>
      </c>
      <c r="F376" s="35"/>
      <c r="G376" s="35">
        <v>12.64</v>
      </c>
      <c r="H376" s="35">
        <f t="shared" si="146"/>
        <v>10.112000000000002</v>
      </c>
      <c r="I376" s="45"/>
      <c r="J376" s="35">
        <v>12.49</v>
      </c>
      <c r="K376" s="35">
        <f t="shared" si="145"/>
        <v>9.9920000000000009</v>
      </c>
      <c r="L376" s="41">
        <v>10</v>
      </c>
      <c r="M376" s="35">
        <v>8.89</v>
      </c>
      <c r="N376" s="35">
        <f t="shared" si="141"/>
        <v>7.112000000000001</v>
      </c>
      <c r="O376" s="30"/>
      <c r="P376" s="30"/>
      <c r="Q376" s="30"/>
      <c r="R376" s="30"/>
      <c r="S376" s="42"/>
      <c r="T376" s="42"/>
      <c r="U376" s="42"/>
      <c r="V376" s="42"/>
      <c r="W376" s="42"/>
      <c r="X376" s="42"/>
    </row>
    <row r="377" spans="1:24" s="43" customFormat="1" x14ac:dyDescent="0.2">
      <c r="A377" s="33">
        <v>39476</v>
      </c>
      <c r="B377" s="35">
        <v>12.34</v>
      </c>
      <c r="C377" s="35">
        <f t="shared" si="147"/>
        <v>9.8719999999999999</v>
      </c>
      <c r="D377" s="35">
        <v>12.5</v>
      </c>
      <c r="E377" s="35">
        <f t="shared" si="144"/>
        <v>10</v>
      </c>
      <c r="F377" s="35"/>
      <c r="G377" s="35">
        <v>12.64</v>
      </c>
      <c r="H377" s="35">
        <f t="shared" si="146"/>
        <v>10.112000000000002</v>
      </c>
      <c r="I377" s="41">
        <v>15</v>
      </c>
      <c r="J377" s="35">
        <v>12.39</v>
      </c>
      <c r="K377" s="35">
        <f t="shared" si="145"/>
        <v>9.9120000000000008</v>
      </c>
      <c r="L377" s="41">
        <v>15</v>
      </c>
      <c r="M377" s="35">
        <v>8.89</v>
      </c>
      <c r="N377" s="35">
        <f t="shared" si="141"/>
        <v>7.112000000000001</v>
      </c>
      <c r="O377" s="30"/>
      <c r="P377" s="30"/>
      <c r="Q377" s="30"/>
      <c r="R377" s="30"/>
      <c r="S377" s="42"/>
      <c r="T377" s="42"/>
      <c r="U377" s="42"/>
      <c r="V377" s="42"/>
      <c r="W377" s="42"/>
      <c r="X377" s="42"/>
    </row>
    <row r="378" spans="1:24" s="23" customFormat="1" x14ac:dyDescent="0.2">
      <c r="A378" s="33">
        <v>39475</v>
      </c>
      <c r="B378" s="35">
        <v>12.34</v>
      </c>
      <c r="C378" s="35">
        <f t="shared" si="147"/>
        <v>9.8719999999999999</v>
      </c>
      <c r="D378" s="35">
        <v>12.5</v>
      </c>
      <c r="E378" s="35">
        <f t="shared" si="144"/>
        <v>10</v>
      </c>
      <c r="F378" s="35"/>
      <c r="G378" s="35">
        <v>12.64</v>
      </c>
      <c r="H378" s="35">
        <f t="shared" si="146"/>
        <v>10.112000000000002</v>
      </c>
      <c r="I378" s="41">
        <v>15</v>
      </c>
      <c r="J378" s="35">
        <v>12.39</v>
      </c>
      <c r="K378" s="35">
        <f t="shared" si="145"/>
        <v>9.9120000000000008</v>
      </c>
      <c r="L378" s="41">
        <v>15</v>
      </c>
      <c r="M378" s="35">
        <v>8.89</v>
      </c>
      <c r="N378" s="35">
        <f t="shared" si="141"/>
        <v>7.112000000000001</v>
      </c>
      <c r="O378" s="35"/>
      <c r="P378" s="35"/>
      <c r="Q378" s="35"/>
      <c r="R378" s="35"/>
      <c r="S378" s="31"/>
      <c r="T378" s="31"/>
      <c r="U378" s="31"/>
      <c r="V378" s="31"/>
      <c r="W378" s="31"/>
      <c r="X378" s="31"/>
    </row>
    <row r="379" spans="1:24" s="23" customFormat="1" x14ac:dyDescent="0.2">
      <c r="A379" s="33">
        <v>39474</v>
      </c>
      <c r="B379" s="35">
        <v>12.19</v>
      </c>
      <c r="C379" s="35">
        <f t="shared" si="147"/>
        <v>9.7520000000000007</v>
      </c>
      <c r="D379" s="35">
        <v>12.35</v>
      </c>
      <c r="E379" s="35">
        <f t="shared" si="144"/>
        <v>9.8800000000000008</v>
      </c>
      <c r="F379" s="35"/>
      <c r="G379" s="35">
        <v>12.49</v>
      </c>
      <c r="H379" s="35">
        <f t="shared" si="146"/>
        <v>9.9920000000000009</v>
      </c>
      <c r="I379" s="41"/>
      <c r="J379" s="35">
        <v>12.24</v>
      </c>
      <c r="K379" s="35">
        <f t="shared" si="145"/>
        <v>9.7920000000000016</v>
      </c>
      <c r="L379" s="41"/>
      <c r="M379" s="35">
        <v>8.89</v>
      </c>
      <c r="N379" s="35">
        <f t="shared" si="141"/>
        <v>7.112000000000001</v>
      </c>
      <c r="O379" s="35"/>
      <c r="P379" s="35"/>
      <c r="Q379" s="35"/>
      <c r="R379" s="35"/>
      <c r="S379" s="31"/>
      <c r="T379" s="31"/>
      <c r="U379" s="31"/>
      <c r="V379" s="31"/>
      <c r="W379" s="31"/>
      <c r="X379" s="31"/>
    </row>
    <row r="380" spans="1:24" s="23" customFormat="1" x14ac:dyDescent="0.2">
      <c r="A380" s="33">
        <v>39473</v>
      </c>
      <c r="B380" s="35">
        <v>12.19</v>
      </c>
      <c r="C380" s="35">
        <f t="shared" si="147"/>
        <v>9.7520000000000007</v>
      </c>
      <c r="D380" s="35">
        <v>12.35</v>
      </c>
      <c r="E380" s="35">
        <f t="shared" si="144"/>
        <v>9.8800000000000008</v>
      </c>
      <c r="F380" s="35"/>
      <c r="G380" s="35">
        <v>12.49</v>
      </c>
      <c r="H380" s="35">
        <f t="shared" si="146"/>
        <v>9.9920000000000009</v>
      </c>
      <c r="I380" s="41"/>
      <c r="J380" s="35">
        <v>12.24</v>
      </c>
      <c r="K380" s="35">
        <f t="shared" si="145"/>
        <v>9.7920000000000016</v>
      </c>
      <c r="L380" s="41"/>
      <c r="M380" s="35">
        <v>8.89</v>
      </c>
      <c r="N380" s="35">
        <f t="shared" si="141"/>
        <v>7.112000000000001</v>
      </c>
      <c r="O380" s="35"/>
      <c r="P380" s="35"/>
      <c r="Q380" s="35"/>
      <c r="R380" s="35"/>
      <c r="S380" s="31"/>
      <c r="T380" s="31"/>
      <c r="U380" s="31"/>
      <c r="V380" s="31"/>
      <c r="W380" s="31"/>
      <c r="X380" s="31"/>
    </row>
    <row r="381" spans="1:24" s="23" customFormat="1" x14ac:dyDescent="0.2">
      <c r="A381" s="33">
        <v>39472</v>
      </c>
      <c r="B381" s="35">
        <v>12.19</v>
      </c>
      <c r="C381" s="35">
        <f t="shared" si="147"/>
        <v>9.7520000000000007</v>
      </c>
      <c r="D381" s="35">
        <v>12.35</v>
      </c>
      <c r="E381" s="35">
        <f t="shared" si="144"/>
        <v>9.8800000000000008</v>
      </c>
      <c r="F381" s="35"/>
      <c r="G381" s="35">
        <v>12.49</v>
      </c>
      <c r="H381" s="35">
        <f t="shared" si="146"/>
        <v>9.9920000000000009</v>
      </c>
      <c r="I381" s="41"/>
      <c r="J381" s="35">
        <v>12.24</v>
      </c>
      <c r="K381" s="35">
        <f t="shared" si="145"/>
        <v>9.7920000000000016</v>
      </c>
      <c r="L381" s="41"/>
      <c r="M381" s="35">
        <v>8.89</v>
      </c>
      <c r="N381" s="35">
        <f t="shared" si="141"/>
        <v>7.112000000000001</v>
      </c>
      <c r="O381" s="35"/>
      <c r="P381" s="35"/>
      <c r="Q381" s="35"/>
      <c r="R381" s="35"/>
      <c r="S381" s="31"/>
      <c r="T381" s="31"/>
      <c r="U381" s="31"/>
      <c r="V381" s="31"/>
      <c r="W381" s="31"/>
      <c r="X381" s="31"/>
    </row>
    <row r="382" spans="1:24" s="43" customFormat="1" x14ac:dyDescent="0.2">
      <c r="A382" s="33">
        <v>39471</v>
      </c>
      <c r="B382" s="35">
        <v>12.19</v>
      </c>
      <c r="C382" s="35">
        <f t="shared" si="147"/>
        <v>9.7520000000000007</v>
      </c>
      <c r="D382" s="35">
        <v>12.35</v>
      </c>
      <c r="E382" s="35">
        <f t="shared" si="144"/>
        <v>9.8800000000000008</v>
      </c>
      <c r="F382" s="35"/>
      <c r="G382" s="35">
        <v>12.49</v>
      </c>
      <c r="H382" s="35">
        <f t="shared" si="146"/>
        <v>9.9920000000000009</v>
      </c>
      <c r="I382" s="41"/>
      <c r="J382" s="35">
        <v>12.24</v>
      </c>
      <c r="K382" s="35">
        <f t="shared" si="145"/>
        <v>9.7920000000000016</v>
      </c>
      <c r="L382" s="41">
        <v>-10</v>
      </c>
      <c r="M382" s="35">
        <v>8.89</v>
      </c>
      <c r="N382" s="35">
        <f t="shared" si="141"/>
        <v>7.112000000000001</v>
      </c>
      <c r="O382" s="30"/>
      <c r="P382" s="30"/>
      <c r="Q382" s="30"/>
      <c r="R382" s="30"/>
      <c r="S382" s="42"/>
      <c r="T382" s="42"/>
      <c r="U382" s="42"/>
      <c r="V382" s="42"/>
      <c r="W382" s="42"/>
      <c r="X382" s="42"/>
    </row>
    <row r="383" spans="1:24" s="43" customFormat="1" x14ac:dyDescent="0.2">
      <c r="A383" s="33">
        <v>39470</v>
      </c>
      <c r="B383" s="35">
        <v>12.19</v>
      </c>
      <c r="C383" s="35">
        <f t="shared" si="147"/>
        <v>9.7520000000000007</v>
      </c>
      <c r="D383" s="35">
        <v>12.35</v>
      </c>
      <c r="E383" s="35">
        <f t="shared" si="144"/>
        <v>9.8800000000000008</v>
      </c>
      <c r="F383" s="35"/>
      <c r="G383" s="35">
        <v>12.49</v>
      </c>
      <c r="H383" s="35">
        <f t="shared" si="146"/>
        <v>9.9920000000000009</v>
      </c>
      <c r="I383" s="41"/>
      <c r="J383" s="35">
        <v>12.34</v>
      </c>
      <c r="K383" s="35">
        <f t="shared" si="145"/>
        <v>9.8719999999999999</v>
      </c>
      <c r="L383" s="41"/>
      <c r="M383" s="35">
        <v>8.89</v>
      </c>
      <c r="N383" s="35">
        <f t="shared" si="141"/>
        <v>7.112000000000001</v>
      </c>
      <c r="O383" s="30"/>
      <c r="P383" s="30"/>
      <c r="Q383" s="30"/>
      <c r="R383" s="30"/>
      <c r="S383" s="42"/>
      <c r="T383" s="42"/>
      <c r="U383" s="42"/>
      <c r="V383" s="42"/>
      <c r="W383" s="42"/>
      <c r="X383" s="42"/>
    </row>
    <row r="384" spans="1:24" s="43" customFormat="1" x14ac:dyDescent="0.2">
      <c r="A384" s="33">
        <v>39469</v>
      </c>
      <c r="B384" s="35">
        <v>12.19</v>
      </c>
      <c r="C384" s="35">
        <f t="shared" si="147"/>
        <v>9.7520000000000007</v>
      </c>
      <c r="D384" s="35">
        <v>12.35</v>
      </c>
      <c r="E384" s="35">
        <f t="shared" si="144"/>
        <v>9.8800000000000008</v>
      </c>
      <c r="F384" s="35"/>
      <c r="G384" s="35">
        <v>12.49</v>
      </c>
      <c r="H384" s="35">
        <f t="shared" si="146"/>
        <v>9.9920000000000009</v>
      </c>
      <c r="I384" s="41"/>
      <c r="J384" s="35">
        <v>12.34</v>
      </c>
      <c r="K384" s="35">
        <f t="shared" si="145"/>
        <v>9.8719999999999999</v>
      </c>
      <c r="L384" s="41"/>
      <c r="M384" s="35">
        <v>8.89</v>
      </c>
      <c r="N384" s="35">
        <f t="shared" si="141"/>
        <v>7.112000000000001</v>
      </c>
      <c r="O384" s="30"/>
      <c r="P384" s="30"/>
      <c r="Q384" s="30"/>
      <c r="R384" s="30"/>
      <c r="S384" s="42"/>
      <c r="T384" s="42"/>
      <c r="U384" s="42"/>
      <c r="V384" s="42"/>
      <c r="W384" s="42"/>
      <c r="X384" s="42"/>
    </row>
    <row r="385" spans="1:24" s="23" customFormat="1" x14ac:dyDescent="0.2">
      <c r="A385" s="33">
        <v>39468</v>
      </c>
      <c r="B385" s="35">
        <v>12.19</v>
      </c>
      <c r="C385" s="35">
        <f t="shared" si="147"/>
        <v>9.7520000000000007</v>
      </c>
      <c r="D385" s="35">
        <v>12.35</v>
      </c>
      <c r="E385" s="35">
        <f t="shared" si="144"/>
        <v>9.8800000000000008</v>
      </c>
      <c r="F385" s="35"/>
      <c r="G385" s="35">
        <v>12.49</v>
      </c>
      <c r="H385" s="35">
        <f t="shared" si="146"/>
        <v>9.9920000000000009</v>
      </c>
      <c r="I385" s="41"/>
      <c r="J385" s="35">
        <v>12.34</v>
      </c>
      <c r="K385" s="35">
        <f t="shared" si="145"/>
        <v>9.8719999999999999</v>
      </c>
      <c r="L385" s="41"/>
      <c r="M385" s="35">
        <v>8.89</v>
      </c>
      <c r="N385" s="35">
        <f t="shared" si="141"/>
        <v>7.112000000000001</v>
      </c>
      <c r="O385" s="35"/>
      <c r="P385" s="35"/>
      <c r="Q385" s="35"/>
      <c r="R385" s="35"/>
      <c r="S385" s="31"/>
      <c r="T385" s="31"/>
      <c r="U385" s="31"/>
      <c r="V385" s="31"/>
      <c r="W385" s="31"/>
      <c r="X385" s="31"/>
    </row>
    <row r="386" spans="1:24" s="23" customFormat="1" x14ac:dyDescent="0.2">
      <c r="A386" s="33">
        <v>39467</v>
      </c>
      <c r="B386" s="35">
        <v>12.09</v>
      </c>
      <c r="C386" s="35">
        <f t="shared" si="147"/>
        <v>9.6720000000000006</v>
      </c>
      <c r="D386" s="35">
        <v>12.25</v>
      </c>
      <c r="E386" s="35">
        <f t="shared" si="144"/>
        <v>9.8000000000000007</v>
      </c>
      <c r="F386" s="35"/>
      <c r="G386" s="35">
        <v>12.39</v>
      </c>
      <c r="H386" s="35">
        <f t="shared" si="146"/>
        <v>9.9120000000000008</v>
      </c>
      <c r="I386" s="41"/>
      <c r="J386" s="35">
        <v>12.24</v>
      </c>
      <c r="K386" s="35">
        <f t="shared" si="145"/>
        <v>9.7920000000000016</v>
      </c>
      <c r="L386" s="41"/>
      <c r="M386" s="35">
        <v>8.89</v>
      </c>
      <c r="N386" s="35">
        <f t="shared" si="141"/>
        <v>7.112000000000001</v>
      </c>
      <c r="O386" s="35"/>
      <c r="P386" s="35"/>
      <c r="Q386" s="35"/>
      <c r="R386" s="35"/>
      <c r="S386" s="31"/>
      <c r="T386" s="31"/>
      <c r="U386" s="31"/>
      <c r="V386" s="31"/>
      <c r="W386" s="31"/>
      <c r="X386" s="31"/>
    </row>
    <row r="387" spans="1:24" s="23" customFormat="1" x14ac:dyDescent="0.2">
      <c r="A387" s="33">
        <v>39466</v>
      </c>
      <c r="B387" s="35">
        <v>12.09</v>
      </c>
      <c r="C387" s="35">
        <f t="shared" si="147"/>
        <v>9.6720000000000006</v>
      </c>
      <c r="D387" s="35">
        <v>12.25</v>
      </c>
      <c r="E387" s="35">
        <f t="shared" si="144"/>
        <v>9.8000000000000007</v>
      </c>
      <c r="F387" s="35"/>
      <c r="G387" s="35">
        <v>12.39</v>
      </c>
      <c r="H387" s="35">
        <f t="shared" si="146"/>
        <v>9.9120000000000008</v>
      </c>
      <c r="I387" s="41"/>
      <c r="J387" s="35">
        <v>12.24</v>
      </c>
      <c r="K387" s="35">
        <f t="shared" si="145"/>
        <v>9.7920000000000016</v>
      </c>
      <c r="L387" s="41"/>
      <c r="M387" s="35">
        <v>8.89</v>
      </c>
      <c r="N387" s="35">
        <f t="shared" si="141"/>
        <v>7.112000000000001</v>
      </c>
      <c r="O387" s="35"/>
      <c r="P387" s="35"/>
      <c r="Q387" s="35"/>
      <c r="R387" s="35"/>
      <c r="S387" s="31"/>
      <c r="T387" s="31"/>
      <c r="U387" s="31"/>
      <c r="V387" s="31"/>
      <c r="W387" s="31"/>
      <c r="X387" s="31"/>
    </row>
    <row r="388" spans="1:24" s="23" customFormat="1" x14ac:dyDescent="0.2">
      <c r="A388" s="33">
        <v>39465</v>
      </c>
      <c r="B388" s="35">
        <v>12.09</v>
      </c>
      <c r="C388" s="35">
        <f t="shared" si="147"/>
        <v>9.6720000000000006</v>
      </c>
      <c r="D388" s="35">
        <v>12.25</v>
      </c>
      <c r="E388" s="35">
        <f t="shared" si="144"/>
        <v>9.8000000000000007</v>
      </c>
      <c r="F388" s="35"/>
      <c r="G388" s="35">
        <v>12.39</v>
      </c>
      <c r="H388" s="35">
        <f t="shared" si="146"/>
        <v>9.9120000000000008</v>
      </c>
      <c r="I388" s="41"/>
      <c r="J388" s="35">
        <v>12.24</v>
      </c>
      <c r="K388" s="35">
        <f t="shared" si="145"/>
        <v>9.7920000000000016</v>
      </c>
      <c r="L388" s="41"/>
      <c r="M388" s="35">
        <v>8.89</v>
      </c>
      <c r="N388" s="35">
        <f t="shared" si="141"/>
        <v>7.112000000000001</v>
      </c>
      <c r="O388" s="35"/>
      <c r="P388" s="35"/>
      <c r="Q388" s="35"/>
      <c r="R388" s="35"/>
      <c r="S388" s="31"/>
      <c r="T388" s="31"/>
      <c r="U388" s="31"/>
      <c r="V388" s="31"/>
      <c r="W388" s="31"/>
      <c r="X388" s="31"/>
    </row>
    <row r="389" spans="1:24" s="23" customFormat="1" x14ac:dyDescent="0.2">
      <c r="A389" s="33">
        <v>39464</v>
      </c>
      <c r="B389" s="35">
        <v>12.09</v>
      </c>
      <c r="C389" s="35">
        <f t="shared" si="147"/>
        <v>9.6720000000000006</v>
      </c>
      <c r="D389" s="35">
        <v>12.25</v>
      </c>
      <c r="E389" s="35">
        <f t="shared" si="144"/>
        <v>9.8000000000000007</v>
      </c>
      <c r="F389" s="35"/>
      <c r="G389" s="35">
        <v>12.39</v>
      </c>
      <c r="H389" s="35">
        <f t="shared" si="146"/>
        <v>9.9120000000000008</v>
      </c>
      <c r="I389" s="41">
        <v>-10</v>
      </c>
      <c r="J389" s="35">
        <v>12.24</v>
      </c>
      <c r="K389" s="35">
        <f t="shared" si="145"/>
        <v>9.7920000000000016</v>
      </c>
      <c r="L389" s="41">
        <v>-10</v>
      </c>
      <c r="M389" s="35">
        <v>8.89</v>
      </c>
      <c r="N389" s="35">
        <f t="shared" si="141"/>
        <v>7.112000000000001</v>
      </c>
      <c r="O389" s="35"/>
      <c r="P389" s="35"/>
      <c r="Q389" s="35"/>
      <c r="R389" s="35"/>
      <c r="S389" s="31"/>
      <c r="T389" s="31"/>
      <c r="U389" s="31"/>
      <c r="V389" s="31"/>
      <c r="W389" s="31"/>
      <c r="X389" s="31"/>
    </row>
    <row r="390" spans="1:24" s="23" customFormat="1" x14ac:dyDescent="0.2">
      <c r="A390" s="33">
        <v>39463</v>
      </c>
      <c r="B390" s="35">
        <v>12.19</v>
      </c>
      <c r="C390" s="35">
        <f t="shared" si="147"/>
        <v>9.7520000000000007</v>
      </c>
      <c r="D390" s="35">
        <v>12.35</v>
      </c>
      <c r="E390" s="35">
        <f t="shared" si="144"/>
        <v>9.8800000000000008</v>
      </c>
      <c r="F390" s="35"/>
      <c r="G390" s="35">
        <v>12.49</v>
      </c>
      <c r="H390" s="35">
        <f t="shared" si="146"/>
        <v>9.9920000000000009</v>
      </c>
      <c r="I390" s="41">
        <v>-20</v>
      </c>
      <c r="J390" s="35">
        <v>12.34</v>
      </c>
      <c r="K390" s="35">
        <f t="shared" si="145"/>
        <v>9.8719999999999999</v>
      </c>
      <c r="L390" s="41"/>
      <c r="M390" s="35">
        <v>8.89</v>
      </c>
      <c r="N390" s="35">
        <f t="shared" si="141"/>
        <v>7.112000000000001</v>
      </c>
      <c r="O390" s="35"/>
      <c r="P390" s="35"/>
      <c r="Q390" s="35"/>
      <c r="R390" s="35"/>
      <c r="S390" s="31"/>
      <c r="T390" s="31"/>
      <c r="U390" s="31"/>
      <c r="V390" s="31"/>
      <c r="W390" s="31"/>
      <c r="X390" s="31"/>
    </row>
    <row r="391" spans="1:24" s="23" customFormat="1" x14ac:dyDescent="0.2">
      <c r="A391" s="33">
        <v>39462</v>
      </c>
      <c r="B391" s="35">
        <v>12.39</v>
      </c>
      <c r="C391" s="35">
        <f t="shared" si="147"/>
        <v>9.9120000000000008</v>
      </c>
      <c r="D391" s="35">
        <v>12.55</v>
      </c>
      <c r="E391" s="35">
        <f t="shared" si="144"/>
        <v>10.040000000000001</v>
      </c>
      <c r="F391" s="35"/>
      <c r="G391" s="35">
        <v>12.69</v>
      </c>
      <c r="H391" s="35">
        <f t="shared" si="146"/>
        <v>10.152000000000001</v>
      </c>
      <c r="I391" s="41"/>
      <c r="J391" s="35">
        <v>12.34</v>
      </c>
      <c r="K391" s="35">
        <f t="shared" si="145"/>
        <v>9.8719999999999999</v>
      </c>
      <c r="L391" s="41"/>
      <c r="M391" s="35">
        <v>8.89</v>
      </c>
      <c r="N391" s="35">
        <f t="shared" si="141"/>
        <v>7.112000000000001</v>
      </c>
      <c r="O391" s="35"/>
      <c r="P391" s="35"/>
      <c r="Q391" s="35"/>
      <c r="R391" s="35"/>
      <c r="S391" s="31"/>
      <c r="T391" s="31"/>
      <c r="U391" s="31"/>
      <c r="V391" s="31"/>
      <c r="W391" s="31"/>
      <c r="X391" s="31"/>
    </row>
    <row r="392" spans="1:24" s="23" customFormat="1" x14ac:dyDescent="0.2">
      <c r="A392" s="33">
        <v>39461</v>
      </c>
      <c r="B392" s="35">
        <v>12.39</v>
      </c>
      <c r="C392" s="35">
        <f t="shared" si="147"/>
        <v>9.9120000000000008</v>
      </c>
      <c r="D392" s="35">
        <v>12.55</v>
      </c>
      <c r="E392" s="35">
        <f t="shared" si="144"/>
        <v>10.040000000000001</v>
      </c>
      <c r="F392" s="35"/>
      <c r="G392" s="35">
        <v>12.69</v>
      </c>
      <c r="H392" s="35">
        <f t="shared" si="146"/>
        <v>10.152000000000001</v>
      </c>
      <c r="I392" s="41">
        <v>-20</v>
      </c>
      <c r="J392" s="35">
        <v>12.34</v>
      </c>
      <c r="K392" s="35">
        <f t="shared" si="145"/>
        <v>9.8719999999999999</v>
      </c>
      <c r="L392" s="41">
        <v>-20</v>
      </c>
      <c r="M392" s="35">
        <v>8.89</v>
      </c>
      <c r="N392" s="35">
        <f t="shared" si="141"/>
        <v>7.112000000000001</v>
      </c>
      <c r="O392" s="35"/>
      <c r="P392" s="35"/>
      <c r="Q392" s="35"/>
      <c r="R392" s="35"/>
      <c r="S392" s="31"/>
      <c r="T392" s="31"/>
      <c r="U392" s="31"/>
      <c r="V392" s="31"/>
      <c r="W392" s="31"/>
      <c r="X392" s="31"/>
    </row>
    <row r="393" spans="1:24" s="23" customFormat="1" x14ac:dyDescent="0.2">
      <c r="A393" s="33">
        <v>39460</v>
      </c>
      <c r="B393" s="35">
        <v>12.59</v>
      </c>
      <c r="C393" s="35">
        <f t="shared" si="147"/>
        <v>10.072000000000001</v>
      </c>
      <c r="D393" s="35">
        <v>12.75</v>
      </c>
      <c r="E393" s="35">
        <f t="shared" si="144"/>
        <v>10.200000000000001</v>
      </c>
      <c r="F393" s="35"/>
      <c r="G393" s="35">
        <v>12.89</v>
      </c>
      <c r="H393" s="35">
        <f t="shared" si="146"/>
        <v>10.312000000000001</v>
      </c>
      <c r="I393" s="35"/>
      <c r="J393" s="35">
        <v>12.54</v>
      </c>
      <c r="K393" s="35">
        <f t="shared" si="145"/>
        <v>10.032</v>
      </c>
      <c r="L393" s="35"/>
      <c r="M393" s="35">
        <v>8.89</v>
      </c>
      <c r="N393" s="35">
        <f t="shared" si="141"/>
        <v>7.112000000000001</v>
      </c>
      <c r="O393" s="35"/>
      <c r="P393" s="35"/>
      <c r="Q393" s="35"/>
      <c r="R393" s="35"/>
      <c r="S393" s="31"/>
      <c r="T393" s="31"/>
      <c r="U393" s="31"/>
      <c r="V393" s="31"/>
      <c r="W393" s="31"/>
      <c r="X393" s="31"/>
    </row>
    <row r="394" spans="1:24" s="23" customFormat="1" x14ac:dyDescent="0.2">
      <c r="A394" s="33">
        <v>39459</v>
      </c>
      <c r="B394" s="35">
        <v>12.59</v>
      </c>
      <c r="C394" s="35">
        <f t="shared" si="147"/>
        <v>10.072000000000001</v>
      </c>
      <c r="D394" s="35">
        <v>12.75</v>
      </c>
      <c r="E394" s="35">
        <f t="shared" si="144"/>
        <v>10.200000000000001</v>
      </c>
      <c r="F394" s="35"/>
      <c r="G394" s="35">
        <v>12.89</v>
      </c>
      <c r="H394" s="35">
        <f t="shared" si="146"/>
        <v>10.312000000000001</v>
      </c>
      <c r="I394" s="35"/>
      <c r="J394" s="35">
        <v>12.54</v>
      </c>
      <c r="K394" s="35">
        <f t="shared" si="145"/>
        <v>10.032</v>
      </c>
      <c r="L394" s="35"/>
      <c r="M394" s="35">
        <v>8.89</v>
      </c>
      <c r="N394" s="35">
        <f t="shared" si="141"/>
        <v>7.112000000000001</v>
      </c>
      <c r="O394" s="35"/>
      <c r="P394" s="35"/>
      <c r="Q394" s="35"/>
      <c r="R394" s="35"/>
      <c r="S394" s="31"/>
      <c r="T394" s="31"/>
      <c r="U394" s="31"/>
      <c r="V394" s="31"/>
      <c r="W394" s="31"/>
      <c r="X394" s="31"/>
    </row>
    <row r="395" spans="1:24" s="23" customFormat="1" x14ac:dyDescent="0.2">
      <c r="A395" s="33">
        <v>39458</v>
      </c>
      <c r="B395" s="35">
        <v>12.59</v>
      </c>
      <c r="C395" s="35">
        <f t="shared" si="147"/>
        <v>10.072000000000001</v>
      </c>
      <c r="D395" s="35">
        <v>12.75</v>
      </c>
      <c r="E395" s="35">
        <f t="shared" si="144"/>
        <v>10.200000000000001</v>
      </c>
      <c r="F395" s="35"/>
      <c r="G395" s="35">
        <v>12.89</v>
      </c>
      <c r="H395" s="35">
        <f t="shared" si="146"/>
        <v>10.312000000000001</v>
      </c>
      <c r="I395" s="41">
        <v>-10</v>
      </c>
      <c r="J395" s="35">
        <v>12.54</v>
      </c>
      <c r="K395" s="35">
        <f t="shared" si="145"/>
        <v>10.032</v>
      </c>
      <c r="L395" s="41">
        <v>-10</v>
      </c>
      <c r="M395" s="35">
        <v>8.89</v>
      </c>
      <c r="N395" s="35">
        <f t="shared" si="141"/>
        <v>7.112000000000001</v>
      </c>
      <c r="O395" s="35"/>
      <c r="P395" s="35"/>
      <c r="Q395" s="35"/>
      <c r="R395" s="35"/>
      <c r="S395" s="31"/>
      <c r="T395" s="31"/>
      <c r="U395" s="31"/>
      <c r="V395" s="31"/>
      <c r="W395" s="31"/>
      <c r="X395" s="31"/>
    </row>
    <row r="396" spans="1:24" s="43" customFormat="1" x14ac:dyDescent="0.2">
      <c r="A396" s="33">
        <v>39457</v>
      </c>
      <c r="B396" s="35">
        <v>12.69</v>
      </c>
      <c r="C396" s="35">
        <f t="shared" si="147"/>
        <v>10.152000000000001</v>
      </c>
      <c r="D396" s="35">
        <v>12.85</v>
      </c>
      <c r="E396" s="35">
        <f t="shared" si="144"/>
        <v>10.280000000000001</v>
      </c>
      <c r="F396" s="35"/>
      <c r="G396" s="35">
        <v>12.99</v>
      </c>
      <c r="H396" s="35">
        <f t="shared" si="146"/>
        <v>10.392000000000001</v>
      </c>
      <c r="I396" s="41">
        <v>10</v>
      </c>
      <c r="J396" s="35">
        <v>12.64</v>
      </c>
      <c r="K396" s="35">
        <f t="shared" si="145"/>
        <v>10.112000000000002</v>
      </c>
      <c r="L396" s="41">
        <v>10</v>
      </c>
      <c r="M396" s="35">
        <v>8.89</v>
      </c>
      <c r="N396" s="35">
        <f t="shared" si="141"/>
        <v>7.112000000000001</v>
      </c>
      <c r="O396" s="41">
        <v>10</v>
      </c>
      <c r="P396" s="41"/>
      <c r="Q396" s="41"/>
      <c r="R396" s="41"/>
      <c r="S396" s="42"/>
      <c r="T396" s="42"/>
      <c r="U396" s="42"/>
      <c r="V396" s="42"/>
      <c r="W396" s="42"/>
      <c r="X396" s="42"/>
    </row>
    <row r="397" spans="1:24" s="43" customFormat="1" x14ac:dyDescent="0.2">
      <c r="A397" s="33">
        <v>39456</v>
      </c>
      <c r="B397" s="35">
        <v>12.59</v>
      </c>
      <c r="C397" s="35">
        <f t="shared" si="147"/>
        <v>10.072000000000001</v>
      </c>
      <c r="D397" s="35">
        <v>12.75</v>
      </c>
      <c r="E397" s="35">
        <f t="shared" si="144"/>
        <v>10.200000000000001</v>
      </c>
      <c r="F397" s="35"/>
      <c r="G397" s="35">
        <v>12.89</v>
      </c>
      <c r="H397" s="35">
        <f t="shared" si="146"/>
        <v>10.312000000000001</v>
      </c>
      <c r="I397" s="41"/>
      <c r="J397" s="35">
        <v>12.54</v>
      </c>
      <c r="K397" s="35">
        <f t="shared" si="145"/>
        <v>10.032</v>
      </c>
      <c r="L397" s="41"/>
      <c r="M397" s="35">
        <v>8.7899999999999991</v>
      </c>
      <c r="N397" s="35">
        <f t="shared" si="141"/>
        <v>7.032</v>
      </c>
      <c r="O397" s="35"/>
      <c r="P397" s="35"/>
      <c r="Q397" s="35"/>
      <c r="R397" s="35"/>
      <c r="S397" s="42"/>
      <c r="T397" s="42"/>
      <c r="U397" s="42"/>
      <c r="V397" s="42"/>
      <c r="W397" s="42"/>
      <c r="X397" s="42"/>
    </row>
    <row r="398" spans="1:24" s="43" customFormat="1" x14ac:dyDescent="0.2">
      <c r="A398" s="33">
        <v>39455</v>
      </c>
      <c r="B398" s="35">
        <v>12.59</v>
      </c>
      <c r="C398" s="35">
        <f t="shared" si="147"/>
        <v>10.072000000000001</v>
      </c>
      <c r="D398" s="35">
        <v>12.75</v>
      </c>
      <c r="E398" s="35">
        <f t="shared" si="144"/>
        <v>10.200000000000001</v>
      </c>
      <c r="F398" s="35"/>
      <c r="G398" s="35">
        <v>12.89</v>
      </c>
      <c r="H398" s="35">
        <f t="shared" si="146"/>
        <v>10.312000000000001</v>
      </c>
      <c r="I398" s="41">
        <v>-10</v>
      </c>
      <c r="J398" s="35">
        <v>12.54</v>
      </c>
      <c r="K398" s="35">
        <f t="shared" si="145"/>
        <v>10.032</v>
      </c>
      <c r="L398" s="41">
        <v>-10</v>
      </c>
      <c r="M398" s="35">
        <v>8.7899999999999991</v>
      </c>
      <c r="N398" s="35">
        <f t="shared" si="141"/>
        <v>7.032</v>
      </c>
      <c r="O398" s="35"/>
      <c r="P398" s="35"/>
      <c r="Q398" s="35"/>
      <c r="R398" s="35"/>
      <c r="S398" s="42"/>
      <c r="T398" s="42"/>
      <c r="U398" s="42"/>
      <c r="V398" s="42"/>
      <c r="W398" s="42"/>
      <c r="X398" s="42"/>
    </row>
    <row r="399" spans="1:24" s="23" customFormat="1" x14ac:dyDescent="0.2">
      <c r="A399" s="33">
        <v>39454</v>
      </c>
      <c r="B399" s="35">
        <v>12.69</v>
      </c>
      <c r="C399" s="35">
        <f t="shared" si="147"/>
        <v>10.152000000000001</v>
      </c>
      <c r="D399" s="35">
        <v>12.85</v>
      </c>
      <c r="E399" s="35">
        <f t="shared" si="144"/>
        <v>10.280000000000001</v>
      </c>
      <c r="F399" s="35"/>
      <c r="G399" s="35">
        <v>12.99</v>
      </c>
      <c r="H399" s="35">
        <f t="shared" si="146"/>
        <v>10.392000000000001</v>
      </c>
      <c r="I399" s="41">
        <v>-10</v>
      </c>
      <c r="J399" s="35">
        <v>12.64</v>
      </c>
      <c r="K399" s="35">
        <f t="shared" si="145"/>
        <v>10.112000000000002</v>
      </c>
      <c r="L399" s="41">
        <v>-15</v>
      </c>
      <c r="M399" s="35">
        <v>8.7899999999999991</v>
      </c>
      <c r="N399" s="35">
        <f t="shared" si="141"/>
        <v>7.032</v>
      </c>
      <c r="O399" s="35"/>
      <c r="P399" s="35"/>
      <c r="Q399" s="35"/>
      <c r="R399" s="35"/>
      <c r="S399" s="31"/>
      <c r="T399" s="31"/>
      <c r="U399" s="31"/>
      <c r="V399" s="31"/>
      <c r="W399" s="31"/>
      <c r="X399" s="31"/>
    </row>
    <row r="400" spans="1:24" s="23" customFormat="1" x14ac:dyDescent="0.2">
      <c r="A400" s="33">
        <v>39453</v>
      </c>
      <c r="B400" s="35">
        <v>12.79</v>
      </c>
      <c r="C400" s="35">
        <f t="shared" si="147"/>
        <v>10.231999999999999</v>
      </c>
      <c r="D400" s="35">
        <v>12.95</v>
      </c>
      <c r="E400" s="35">
        <f t="shared" si="144"/>
        <v>10.36</v>
      </c>
      <c r="F400" s="35"/>
      <c r="G400" s="35">
        <v>13.09</v>
      </c>
      <c r="H400" s="35">
        <f t="shared" si="146"/>
        <v>10.472000000000001</v>
      </c>
      <c r="I400" s="35"/>
      <c r="J400" s="35">
        <v>12.79</v>
      </c>
      <c r="K400" s="35">
        <f t="shared" si="145"/>
        <v>10.231999999999999</v>
      </c>
      <c r="L400" s="35"/>
      <c r="M400" s="35">
        <v>8.7899999999999991</v>
      </c>
      <c r="N400" s="35">
        <f t="shared" si="141"/>
        <v>7.032</v>
      </c>
      <c r="O400" s="35"/>
      <c r="P400" s="35"/>
      <c r="Q400" s="35"/>
      <c r="R400" s="35"/>
      <c r="S400" s="31"/>
      <c r="T400" s="31"/>
      <c r="U400" s="31"/>
      <c r="V400" s="31"/>
      <c r="W400" s="31"/>
      <c r="X400" s="31"/>
    </row>
    <row r="401" spans="1:24" s="23" customFormat="1" x14ac:dyDescent="0.2">
      <c r="A401" s="33">
        <v>39452</v>
      </c>
      <c r="B401" s="35">
        <v>12.79</v>
      </c>
      <c r="C401" s="35">
        <f t="shared" si="147"/>
        <v>10.231999999999999</v>
      </c>
      <c r="D401" s="35">
        <v>12.95</v>
      </c>
      <c r="E401" s="35">
        <f t="shared" si="144"/>
        <v>10.36</v>
      </c>
      <c r="F401" s="35"/>
      <c r="G401" s="35">
        <v>13.09</v>
      </c>
      <c r="H401" s="35">
        <f t="shared" si="146"/>
        <v>10.472000000000001</v>
      </c>
      <c r="I401" s="35"/>
      <c r="J401" s="35">
        <v>12.79</v>
      </c>
      <c r="K401" s="35">
        <f t="shared" si="145"/>
        <v>10.231999999999999</v>
      </c>
      <c r="L401" s="35"/>
      <c r="M401" s="35">
        <v>8.7899999999999991</v>
      </c>
      <c r="N401" s="35">
        <f t="shared" si="141"/>
        <v>7.032</v>
      </c>
      <c r="O401" s="35"/>
      <c r="P401" s="35"/>
      <c r="Q401" s="35"/>
      <c r="R401" s="35"/>
      <c r="S401" s="31"/>
      <c r="T401" s="31"/>
      <c r="U401" s="31"/>
      <c r="V401" s="31"/>
      <c r="W401" s="31"/>
      <c r="X401" s="31"/>
    </row>
    <row r="402" spans="1:24" s="23" customFormat="1" x14ac:dyDescent="0.2">
      <c r="A402" s="33">
        <v>39451</v>
      </c>
      <c r="B402" s="36">
        <v>12.79</v>
      </c>
      <c r="C402" s="35">
        <f t="shared" si="147"/>
        <v>10.231999999999999</v>
      </c>
      <c r="D402" s="36">
        <v>12.95</v>
      </c>
      <c r="E402" s="35">
        <f t="shared" si="144"/>
        <v>10.36</v>
      </c>
      <c r="F402" s="35"/>
      <c r="G402" s="36">
        <v>13.09</v>
      </c>
      <c r="H402" s="35">
        <f t="shared" si="146"/>
        <v>10.472000000000001</v>
      </c>
      <c r="I402" s="36">
        <v>11</v>
      </c>
      <c r="J402" s="36">
        <v>12.79</v>
      </c>
      <c r="K402" s="35">
        <f t="shared" si="145"/>
        <v>10.231999999999999</v>
      </c>
      <c r="L402" s="36"/>
      <c r="M402" s="36">
        <v>8.7899999999999991</v>
      </c>
      <c r="N402" s="35">
        <f t="shared" si="141"/>
        <v>7.032</v>
      </c>
      <c r="O402" s="36">
        <v>5</v>
      </c>
      <c r="P402" s="36"/>
      <c r="Q402" s="36"/>
      <c r="R402" s="36"/>
      <c r="S402" s="31"/>
      <c r="T402" s="31"/>
      <c r="U402" s="31"/>
      <c r="V402" s="31"/>
      <c r="W402" s="31"/>
      <c r="X402" s="31"/>
    </row>
    <row r="403" spans="1:24" s="23" customFormat="1" x14ac:dyDescent="0.2">
      <c r="A403" s="33">
        <v>39450</v>
      </c>
      <c r="B403" s="36">
        <v>12.68</v>
      </c>
      <c r="C403" s="35">
        <f t="shared" si="147"/>
        <v>10.144</v>
      </c>
      <c r="D403" s="36">
        <v>12.84</v>
      </c>
      <c r="E403" s="35">
        <f t="shared" si="144"/>
        <v>10.272</v>
      </c>
      <c r="F403" s="35"/>
      <c r="G403" s="36">
        <v>12.98</v>
      </c>
      <c r="H403" s="35">
        <f t="shared" si="146"/>
        <v>10.384</v>
      </c>
      <c r="I403" s="36"/>
      <c r="J403" s="36">
        <v>12.79</v>
      </c>
      <c r="K403" s="35">
        <f t="shared" si="145"/>
        <v>10.231999999999999</v>
      </c>
      <c r="L403" s="36"/>
      <c r="M403" s="36">
        <v>8.74</v>
      </c>
      <c r="N403" s="35">
        <f t="shared" si="141"/>
        <v>6.9920000000000009</v>
      </c>
      <c r="O403" s="36"/>
      <c r="P403" s="36"/>
      <c r="Q403" s="36"/>
      <c r="R403" s="36"/>
      <c r="S403" s="31"/>
      <c r="T403" s="31"/>
      <c r="U403" s="31"/>
      <c r="V403" s="31"/>
      <c r="W403" s="31"/>
      <c r="X403" s="31"/>
    </row>
    <row r="404" spans="1:24" s="23" customFormat="1" x14ac:dyDescent="0.2">
      <c r="A404" s="33">
        <v>39449</v>
      </c>
      <c r="B404" s="36">
        <v>12.68</v>
      </c>
      <c r="C404" s="35">
        <f t="shared" si="147"/>
        <v>10.144</v>
      </c>
      <c r="D404" s="36">
        <v>12.84</v>
      </c>
      <c r="E404" s="35">
        <f t="shared" si="144"/>
        <v>10.272</v>
      </c>
      <c r="F404" s="35"/>
      <c r="G404" s="36">
        <v>12.98</v>
      </c>
      <c r="H404" s="35">
        <f t="shared" si="146"/>
        <v>10.384</v>
      </c>
      <c r="I404" s="36"/>
      <c r="J404" s="36">
        <v>12.79</v>
      </c>
      <c r="K404" s="35">
        <f t="shared" si="145"/>
        <v>10.231999999999999</v>
      </c>
      <c r="L404" s="36"/>
      <c r="M404" s="36">
        <v>8.74</v>
      </c>
      <c r="N404" s="35">
        <f t="shared" si="141"/>
        <v>6.9920000000000009</v>
      </c>
      <c r="O404" s="36"/>
      <c r="P404" s="36"/>
      <c r="Q404" s="36"/>
      <c r="R404" s="36"/>
      <c r="S404" s="31"/>
      <c r="T404" s="31"/>
      <c r="U404" s="31"/>
      <c r="V404" s="31"/>
      <c r="W404" s="31"/>
      <c r="X404" s="31"/>
    </row>
    <row r="405" spans="1:24" s="23" customFormat="1" x14ac:dyDescent="0.2">
      <c r="A405" s="33">
        <v>39448</v>
      </c>
      <c r="B405" s="36">
        <v>12.68</v>
      </c>
      <c r="C405" s="35">
        <f t="shared" si="147"/>
        <v>10.144</v>
      </c>
      <c r="D405" s="36">
        <v>12.84</v>
      </c>
      <c r="E405" s="35">
        <f t="shared" si="144"/>
        <v>10.272</v>
      </c>
      <c r="F405" s="35"/>
      <c r="G405" s="36">
        <v>12.98</v>
      </c>
      <c r="H405" s="35">
        <f t="shared" si="146"/>
        <v>10.384</v>
      </c>
      <c r="I405" s="36">
        <v>29</v>
      </c>
      <c r="J405" s="36">
        <v>12.79</v>
      </c>
      <c r="K405" s="35">
        <f t="shared" si="145"/>
        <v>10.231999999999999</v>
      </c>
      <c r="L405" s="36">
        <v>55</v>
      </c>
      <c r="M405" s="36">
        <v>8.74</v>
      </c>
      <c r="N405" s="35">
        <f t="shared" si="141"/>
        <v>6.9920000000000009</v>
      </c>
      <c r="O405" s="36">
        <v>5</v>
      </c>
      <c r="P405" s="36"/>
      <c r="Q405" s="36"/>
      <c r="R405" s="36"/>
      <c r="S405" s="31"/>
      <c r="T405" s="31"/>
      <c r="U405" s="31"/>
      <c r="V405" s="31"/>
      <c r="W405" s="31"/>
      <c r="X405" s="31"/>
    </row>
  </sheetData>
  <mergeCells count="1">
    <mergeCell ref="A1:D1"/>
  </mergeCells>
  <phoneticPr fontId="0" type="noConversion"/>
  <pageMargins left="0.75" right="0.75" top="1" bottom="1" header="0.5" footer="0.5"/>
  <pageSetup scale="53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04"/>
  <sheetViews>
    <sheetView workbookViewId="0">
      <pane ySplit="3" topLeftCell="A4" activePane="bottomLeft" state="frozenSplit"/>
      <selection pane="bottomLeft" activeCell="C7" sqref="C7"/>
    </sheetView>
  </sheetViews>
  <sheetFormatPr defaultRowHeight="12.75" x14ac:dyDescent="0.2"/>
  <cols>
    <col min="1" max="1" width="24.28515625" customWidth="1"/>
    <col min="2" max="2" width="10.28515625" bestFit="1" customWidth="1"/>
    <col min="3" max="3" width="12.140625" bestFit="1" customWidth="1"/>
    <col min="4" max="4" width="11" bestFit="1" customWidth="1"/>
    <col min="5" max="5" width="9" bestFit="1" customWidth="1"/>
    <col min="6" max="6" width="8.42578125" bestFit="1" customWidth="1"/>
    <col min="7" max="7" width="10.28515625" bestFit="1" customWidth="1"/>
    <col min="8" max="8" width="12.140625" bestFit="1" customWidth="1"/>
    <col min="9" max="10" width="8.42578125" bestFit="1" customWidth="1"/>
    <col min="11" max="11" width="9" bestFit="1" customWidth="1"/>
    <col min="12" max="12" width="8.42578125" bestFit="1" customWidth="1"/>
    <col min="13" max="13" width="7.42578125" bestFit="1" customWidth="1"/>
    <col min="14" max="14" width="12.28515625" bestFit="1" customWidth="1"/>
    <col min="15" max="15" width="5.85546875" bestFit="1" customWidth="1"/>
    <col min="16" max="16" width="8.42578125" bestFit="1" customWidth="1"/>
    <col min="17" max="17" width="9" bestFit="1" customWidth="1"/>
    <col min="18" max="18" width="5.140625" bestFit="1" customWidth="1"/>
    <col min="19" max="19" width="12" bestFit="1" customWidth="1"/>
    <col min="20" max="20" width="9" bestFit="1" customWidth="1"/>
    <col min="21" max="21" width="3.28515625" bestFit="1" customWidth="1"/>
    <col min="22" max="22" width="12" bestFit="1" customWidth="1"/>
    <col min="23" max="23" width="9" bestFit="1" customWidth="1"/>
    <col min="24" max="24" width="3.28515625" bestFit="1" customWidth="1"/>
  </cols>
  <sheetData>
    <row r="1" spans="1:24" s="23" customFormat="1" x14ac:dyDescent="0.2">
      <c r="A1" s="307" t="s">
        <v>0</v>
      </c>
      <c r="B1" s="307"/>
      <c r="C1" s="307"/>
      <c r="D1" s="307"/>
      <c r="E1" s="224"/>
      <c r="F1" s="224"/>
      <c r="O1" s="51"/>
    </row>
    <row r="2" spans="1:24" s="23" customFormat="1" x14ac:dyDescent="0.2">
      <c r="A2" s="24"/>
      <c r="O2" s="49"/>
    </row>
    <row r="3" spans="1:24" s="23" customFormat="1" ht="38.25" x14ac:dyDescent="0.2">
      <c r="A3" s="25" t="s">
        <v>1</v>
      </c>
      <c r="B3" s="25" t="s">
        <v>2</v>
      </c>
      <c r="C3" s="25" t="s">
        <v>16</v>
      </c>
      <c r="D3" s="25" t="s">
        <v>3</v>
      </c>
      <c r="E3" s="25" t="s">
        <v>17</v>
      </c>
      <c r="F3" s="25" t="s">
        <v>5</v>
      </c>
      <c r="G3" s="25" t="s">
        <v>4</v>
      </c>
      <c r="H3" s="25" t="s">
        <v>18</v>
      </c>
      <c r="I3" s="25" t="s">
        <v>5</v>
      </c>
      <c r="J3" s="26" t="s">
        <v>6</v>
      </c>
      <c r="K3" s="26" t="s">
        <v>19</v>
      </c>
      <c r="L3" s="26" t="s">
        <v>5</v>
      </c>
      <c r="M3" s="25" t="s">
        <v>7</v>
      </c>
      <c r="N3" s="25" t="s">
        <v>20</v>
      </c>
      <c r="O3" s="25" t="s">
        <v>5</v>
      </c>
      <c r="P3" s="52" t="s">
        <v>21</v>
      </c>
      <c r="Q3" s="52" t="s">
        <v>22</v>
      </c>
      <c r="R3" s="52" t="s">
        <v>5</v>
      </c>
      <c r="S3" s="53" t="s">
        <v>23</v>
      </c>
      <c r="T3" s="53" t="s">
        <v>24</v>
      </c>
      <c r="U3" s="27" t="s">
        <v>5</v>
      </c>
      <c r="V3" s="53" t="s">
        <v>25</v>
      </c>
      <c r="W3" s="53" t="s">
        <v>26</v>
      </c>
      <c r="X3" s="48" t="s">
        <v>5</v>
      </c>
    </row>
    <row r="4" spans="1:24" s="23" customFormat="1" x14ac:dyDescent="0.2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65"/>
      <c r="T4" s="65"/>
      <c r="U4" s="40"/>
      <c r="V4" s="65"/>
      <c r="W4" s="65"/>
      <c r="X4" s="40"/>
    </row>
    <row r="5" spans="1:24" s="23" customFormat="1" x14ac:dyDescent="0.2">
      <c r="A5" s="28" t="s">
        <v>8</v>
      </c>
      <c r="B5" s="74">
        <f>AVERAGE(B6:B36)</f>
        <v>12.448333333333334</v>
      </c>
      <c r="C5" s="74">
        <f t="shared" ref="C5:W5" si="0">AVERAGE(C6:C36)</f>
        <v>9.9586666666666677</v>
      </c>
      <c r="D5" s="74">
        <f t="shared" si="0"/>
        <v>12.651666666666667</v>
      </c>
      <c r="E5" s="74">
        <f t="shared" si="0"/>
        <v>10.121333333333331</v>
      </c>
      <c r="F5" s="74"/>
      <c r="G5" s="74">
        <f t="shared" si="0"/>
        <v>12.841666666666667</v>
      </c>
      <c r="H5" s="74">
        <f t="shared" si="0"/>
        <v>10.273333333333337</v>
      </c>
      <c r="I5" s="74"/>
      <c r="J5" s="74">
        <f t="shared" si="0"/>
        <v>11.99033333333333</v>
      </c>
      <c r="K5" s="74">
        <f t="shared" si="0"/>
        <v>9.5922666666666654</v>
      </c>
      <c r="L5" s="74"/>
      <c r="M5" s="74">
        <f t="shared" si="0"/>
        <v>9.69</v>
      </c>
      <c r="N5" s="74">
        <f t="shared" si="0"/>
        <v>7.7520000000000033</v>
      </c>
      <c r="O5" s="74"/>
      <c r="P5" s="74">
        <f t="shared" si="0"/>
        <v>11.949999999999994</v>
      </c>
      <c r="Q5" s="74">
        <f t="shared" si="0"/>
        <v>9.56</v>
      </c>
      <c r="R5" s="74"/>
      <c r="S5" s="74">
        <f t="shared" si="0"/>
        <v>15.949999999999992</v>
      </c>
      <c r="T5" s="74">
        <f t="shared" si="0"/>
        <v>12.759999999999994</v>
      </c>
      <c r="U5" s="74"/>
      <c r="V5" s="74">
        <f t="shared" si="0"/>
        <v>16.100000000000009</v>
      </c>
      <c r="W5" s="74">
        <f t="shared" si="0"/>
        <v>12.879999999999997</v>
      </c>
      <c r="X5" s="40"/>
    </row>
    <row r="6" spans="1:24" s="23" customFormat="1" x14ac:dyDescent="0.2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56"/>
      <c r="T6" s="56"/>
      <c r="U6" s="36"/>
      <c r="V6" s="56"/>
      <c r="W6" s="56"/>
      <c r="X6" s="40"/>
    </row>
    <row r="7" spans="1:24" s="23" customFormat="1" x14ac:dyDescent="0.2">
      <c r="A7" s="33">
        <v>40177</v>
      </c>
      <c r="B7" s="36">
        <v>12.74</v>
      </c>
      <c r="C7" s="73">
        <f t="shared" ref="C7:C14" si="1">B7*0.8</f>
        <v>10.192</v>
      </c>
      <c r="D7" s="35">
        <v>12.95</v>
      </c>
      <c r="E7" s="73">
        <f t="shared" ref="E7:E14" si="2">D7*0.8</f>
        <v>10.36</v>
      </c>
      <c r="F7" s="36"/>
      <c r="G7" s="36">
        <v>13.14</v>
      </c>
      <c r="H7" s="73">
        <f t="shared" ref="H7:H14" si="3">G7*0.8</f>
        <v>10.512</v>
      </c>
      <c r="I7" s="36"/>
      <c r="J7" s="35">
        <v>12.3</v>
      </c>
      <c r="K7" s="73">
        <f t="shared" ref="K7:K14" si="4">J7*0.8</f>
        <v>9.8400000000000016</v>
      </c>
      <c r="L7" s="36">
        <v>10</v>
      </c>
      <c r="M7" s="36">
        <v>9.69</v>
      </c>
      <c r="N7" s="73">
        <f t="shared" ref="N7:N14" si="5">M7*0.8</f>
        <v>7.7519999999999998</v>
      </c>
      <c r="O7" s="36"/>
      <c r="P7" s="36">
        <v>11.95</v>
      </c>
      <c r="Q7" s="73">
        <f t="shared" ref="Q7:Q14" si="6">P7*0.8</f>
        <v>9.56</v>
      </c>
      <c r="R7" s="36"/>
      <c r="S7" s="36">
        <v>15.95</v>
      </c>
      <c r="T7" s="73">
        <f t="shared" ref="T7:T14" si="7">S7*0.8</f>
        <v>12.76</v>
      </c>
      <c r="U7" s="36"/>
      <c r="V7" s="35">
        <v>16.100000000000001</v>
      </c>
      <c r="W7" s="73">
        <f t="shared" ref="W7:W14" si="8">V7*0.8</f>
        <v>12.880000000000003</v>
      </c>
      <c r="X7" s="40"/>
    </row>
    <row r="8" spans="1:24" s="23" customFormat="1" x14ac:dyDescent="0.2">
      <c r="A8" s="33">
        <v>40176</v>
      </c>
      <c r="B8" s="36">
        <v>12.74</v>
      </c>
      <c r="C8" s="73">
        <f t="shared" si="1"/>
        <v>10.192</v>
      </c>
      <c r="D8" s="35">
        <v>12.95</v>
      </c>
      <c r="E8" s="73">
        <f t="shared" si="2"/>
        <v>10.36</v>
      </c>
      <c r="F8" s="36"/>
      <c r="G8" s="36">
        <v>13.14</v>
      </c>
      <c r="H8" s="73">
        <f t="shared" si="3"/>
        <v>10.512</v>
      </c>
      <c r="I8" s="36"/>
      <c r="J8" s="35">
        <v>12.2</v>
      </c>
      <c r="K8" s="73">
        <f t="shared" si="4"/>
        <v>9.76</v>
      </c>
      <c r="L8" s="36"/>
      <c r="M8" s="36">
        <v>9.69</v>
      </c>
      <c r="N8" s="73">
        <f t="shared" si="5"/>
        <v>7.7519999999999998</v>
      </c>
      <c r="O8" s="36"/>
      <c r="P8" s="36">
        <v>11.95</v>
      </c>
      <c r="Q8" s="73">
        <f t="shared" si="6"/>
        <v>9.56</v>
      </c>
      <c r="R8" s="36"/>
      <c r="S8" s="36">
        <v>15.95</v>
      </c>
      <c r="T8" s="73">
        <f t="shared" si="7"/>
        <v>12.76</v>
      </c>
      <c r="U8" s="36"/>
      <c r="V8" s="35">
        <v>16.100000000000001</v>
      </c>
      <c r="W8" s="73">
        <f t="shared" si="8"/>
        <v>12.880000000000003</v>
      </c>
      <c r="X8" s="40"/>
    </row>
    <row r="9" spans="1:24" s="23" customFormat="1" x14ac:dyDescent="0.2">
      <c r="A9" s="33">
        <v>40175</v>
      </c>
      <c r="B9" s="36">
        <v>12.74</v>
      </c>
      <c r="C9" s="73">
        <f t="shared" si="1"/>
        <v>10.192</v>
      </c>
      <c r="D9" s="35">
        <v>12.95</v>
      </c>
      <c r="E9" s="73">
        <f t="shared" si="2"/>
        <v>10.36</v>
      </c>
      <c r="F9" s="36">
        <v>25</v>
      </c>
      <c r="G9" s="36">
        <v>13.14</v>
      </c>
      <c r="H9" s="73">
        <f t="shared" si="3"/>
        <v>10.512</v>
      </c>
      <c r="I9" s="36">
        <v>25</v>
      </c>
      <c r="J9" s="35">
        <v>12.2</v>
      </c>
      <c r="K9" s="73">
        <f t="shared" si="4"/>
        <v>9.76</v>
      </c>
      <c r="L9" s="36">
        <v>12</v>
      </c>
      <c r="M9" s="36">
        <v>9.69</v>
      </c>
      <c r="N9" s="73">
        <f t="shared" si="5"/>
        <v>7.7519999999999998</v>
      </c>
      <c r="O9" s="36"/>
      <c r="P9" s="36">
        <v>11.95</v>
      </c>
      <c r="Q9" s="73">
        <f t="shared" si="6"/>
        <v>9.56</v>
      </c>
      <c r="R9" s="36"/>
      <c r="S9" s="36">
        <v>15.95</v>
      </c>
      <c r="T9" s="73">
        <f t="shared" si="7"/>
        <v>12.76</v>
      </c>
      <c r="U9" s="36"/>
      <c r="V9" s="35">
        <v>16.100000000000001</v>
      </c>
      <c r="W9" s="73">
        <f t="shared" si="8"/>
        <v>12.880000000000003</v>
      </c>
      <c r="X9" s="40"/>
    </row>
    <row r="10" spans="1:24" s="23" customFormat="1" x14ac:dyDescent="0.2">
      <c r="A10" s="33">
        <v>40174</v>
      </c>
      <c r="B10" s="36">
        <v>12.49</v>
      </c>
      <c r="C10" s="73">
        <f t="shared" si="1"/>
        <v>9.9920000000000009</v>
      </c>
      <c r="D10" s="35">
        <v>12.7</v>
      </c>
      <c r="E10" s="73">
        <f t="shared" si="2"/>
        <v>10.16</v>
      </c>
      <c r="F10" s="36"/>
      <c r="G10" s="36">
        <v>12.89</v>
      </c>
      <c r="H10" s="73">
        <f t="shared" si="3"/>
        <v>10.312000000000001</v>
      </c>
      <c r="I10" s="36"/>
      <c r="J10" s="36">
        <v>12.08</v>
      </c>
      <c r="K10" s="73">
        <f t="shared" si="4"/>
        <v>9.6640000000000015</v>
      </c>
      <c r="L10" s="36"/>
      <c r="M10" s="36">
        <v>9.69</v>
      </c>
      <c r="N10" s="73">
        <f t="shared" si="5"/>
        <v>7.7519999999999998</v>
      </c>
      <c r="O10" s="36"/>
      <c r="P10" s="36">
        <v>11.95</v>
      </c>
      <c r="Q10" s="73">
        <f t="shared" si="6"/>
        <v>9.56</v>
      </c>
      <c r="R10" s="36"/>
      <c r="S10" s="36">
        <v>15.95</v>
      </c>
      <c r="T10" s="73">
        <f t="shared" si="7"/>
        <v>12.76</v>
      </c>
      <c r="U10" s="36"/>
      <c r="V10" s="35">
        <v>16.100000000000001</v>
      </c>
      <c r="W10" s="73">
        <f t="shared" si="8"/>
        <v>12.880000000000003</v>
      </c>
      <c r="X10" s="40"/>
    </row>
    <row r="11" spans="1:24" s="23" customFormat="1" x14ac:dyDescent="0.2">
      <c r="A11" s="33">
        <v>40173</v>
      </c>
      <c r="B11" s="36">
        <v>12.49</v>
      </c>
      <c r="C11" s="73">
        <f t="shared" si="1"/>
        <v>9.9920000000000009</v>
      </c>
      <c r="D11" s="35">
        <v>12.7</v>
      </c>
      <c r="E11" s="73">
        <f t="shared" si="2"/>
        <v>10.16</v>
      </c>
      <c r="F11" s="36"/>
      <c r="G11" s="36">
        <v>12.89</v>
      </c>
      <c r="H11" s="73">
        <f t="shared" si="3"/>
        <v>10.312000000000001</v>
      </c>
      <c r="I11" s="36"/>
      <c r="J11" s="36">
        <v>12.08</v>
      </c>
      <c r="K11" s="73">
        <f t="shared" si="4"/>
        <v>9.6640000000000015</v>
      </c>
      <c r="L11" s="36"/>
      <c r="M11" s="36">
        <v>9.69</v>
      </c>
      <c r="N11" s="73">
        <f t="shared" si="5"/>
        <v>7.7519999999999998</v>
      </c>
      <c r="O11" s="36"/>
      <c r="P11" s="36">
        <v>11.95</v>
      </c>
      <c r="Q11" s="73">
        <f t="shared" si="6"/>
        <v>9.56</v>
      </c>
      <c r="R11" s="36"/>
      <c r="S11" s="36">
        <v>15.95</v>
      </c>
      <c r="T11" s="73">
        <f t="shared" si="7"/>
        <v>12.76</v>
      </c>
      <c r="U11" s="36"/>
      <c r="V11" s="35">
        <v>16.100000000000001</v>
      </c>
      <c r="W11" s="73">
        <f t="shared" si="8"/>
        <v>12.880000000000003</v>
      </c>
      <c r="X11" s="40"/>
    </row>
    <row r="12" spans="1:24" s="23" customFormat="1" x14ac:dyDescent="0.2">
      <c r="A12" s="33">
        <v>40172</v>
      </c>
      <c r="B12" s="36">
        <v>12.49</v>
      </c>
      <c r="C12" s="73">
        <f t="shared" si="1"/>
        <v>9.9920000000000009</v>
      </c>
      <c r="D12" s="35">
        <v>12.7</v>
      </c>
      <c r="E12" s="73">
        <f t="shared" si="2"/>
        <v>10.16</v>
      </c>
      <c r="F12" s="36"/>
      <c r="G12" s="36">
        <v>12.89</v>
      </c>
      <c r="H12" s="73">
        <f t="shared" si="3"/>
        <v>10.312000000000001</v>
      </c>
      <c r="I12" s="36"/>
      <c r="J12" s="36">
        <v>12.08</v>
      </c>
      <c r="K12" s="73">
        <f t="shared" si="4"/>
        <v>9.6640000000000015</v>
      </c>
      <c r="L12" s="36"/>
      <c r="M12" s="36">
        <v>9.69</v>
      </c>
      <c r="N12" s="73">
        <f t="shared" si="5"/>
        <v>7.7519999999999998</v>
      </c>
      <c r="O12" s="36"/>
      <c r="P12" s="36">
        <v>11.95</v>
      </c>
      <c r="Q12" s="73">
        <f t="shared" si="6"/>
        <v>9.56</v>
      </c>
      <c r="R12" s="36"/>
      <c r="S12" s="36">
        <v>15.95</v>
      </c>
      <c r="T12" s="73">
        <f t="shared" si="7"/>
        <v>12.76</v>
      </c>
      <c r="U12" s="36"/>
      <c r="V12" s="35">
        <v>16.100000000000001</v>
      </c>
      <c r="W12" s="73">
        <f t="shared" si="8"/>
        <v>12.880000000000003</v>
      </c>
      <c r="X12" s="40"/>
    </row>
    <row r="13" spans="1:24" s="23" customFormat="1" x14ac:dyDescent="0.2">
      <c r="A13" s="33">
        <v>40171</v>
      </c>
      <c r="B13" s="36">
        <v>12.49</v>
      </c>
      <c r="C13" s="73">
        <f t="shared" si="1"/>
        <v>9.9920000000000009</v>
      </c>
      <c r="D13" s="35">
        <v>12.7</v>
      </c>
      <c r="E13" s="73">
        <f t="shared" si="2"/>
        <v>10.16</v>
      </c>
      <c r="F13" s="36"/>
      <c r="G13" s="36">
        <v>12.89</v>
      </c>
      <c r="H13" s="73">
        <f t="shared" si="3"/>
        <v>10.312000000000001</v>
      </c>
      <c r="I13" s="36"/>
      <c r="J13" s="36">
        <v>12.08</v>
      </c>
      <c r="K13" s="73">
        <f t="shared" si="4"/>
        <v>9.6640000000000015</v>
      </c>
      <c r="L13" s="36"/>
      <c r="M13" s="36">
        <v>9.69</v>
      </c>
      <c r="N13" s="73">
        <f t="shared" si="5"/>
        <v>7.7519999999999998</v>
      </c>
      <c r="O13" s="36"/>
      <c r="P13" s="36">
        <v>11.95</v>
      </c>
      <c r="Q13" s="73">
        <f t="shared" si="6"/>
        <v>9.56</v>
      </c>
      <c r="R13" s="36"/>
      <c r="S13" s="36">
        <v>15.95</v>
      </c>
      <c r="T13" s="73">
        <f t="shared" si="7"/>
        <v>12.76</v>
      </c>
      <c r="U13" s="36"/>
      <c r="V13" s="35">
        <v>16.100000000000001</v>
      </c>
      <c r="W13" s="73">
        <f t="shared" si="8"/>
        <v>12.880000000000003</v>
      </c>
      <c r="X13" s="40"/>
    </row>
    <row r="14" spans="1:24" s="23" customFormat="1" x14ac:dyDescent="0.2">
      <c r="A14" s="33">
        <v>40170</v>
      </c>
      <c r="B14" s="36">
        <v>12.49</v>
      </c>
      <c r="C14" s="73">
        <f t="shared" si="1"/>
        <v>9.9920000000000009</v>
      </c>
      <c r="D14" s="35">
        <v>12.7</v>
      </c>
      <c r="E14" s="73">
        <f t="shared" si="2"/>
        <v>10.16</v>
      </c>
      <c r="F14" s="36"/>
      <c r="G14" s="36">
        <v>12.89</v>
      </c>
      <c r="H14" s="73">
        <f t="shared" si="3"/>
        <v>10.312000000000001</v>
      </c>
      <c r="I14" s="36"/>
      <c r="J14" s="36">
        <v>12.08</v>
      </c>
      <c r="K14" s="73">
        <f t="shared" si="4"/>
        <v>9.6640000000000015</v>
      </c>
      <c r="L14" s="36"/>
      <c r="M14" s="36">
        <v>9.69</v>
      </c>
      <c r="N14" s="73">
        <f t="shared" si="5"/>
        <v>7.7519999999999998</v>
      </c>
      <c r="O14" s="36"/>
      <c r="P14" s="36">
        <v>11.95</v>
      </c>
      <c r="Q14" s="73">
        <f t="shared" si="6"/>
        <v>9.56</v>
      </c>
      <c r="R14" s="36"/>
      <c r="S14" s="36">
        <v>15.95</v>
      </c>
      <c r="T14" s="73">
        <f t="shared" si="7"/>
        <v>12.76</v>
      </c>
      <c r="U14" s="36"/>
      <c r="V14" s="35">
        <v>16.100000000000001</v>
      </c>
      <c r="W14" s="73">
        <f t="shared" si="8"/>
        <v>12.880000000000003</v>
      </c>
      <c r="X14" s="40"/>
    </row>
    <row r="15" spans="1:24" s="23" customFormat="1" x14ac:dyDescent="0.2">
      <c r="A15" s="33">
        <v>40169</v>
      </c>
      <c r="B15" s="36">
        <v>12.49</v>
      </c>
      <c r="C15" s="73">
        <f t="shared" ref="C15:C26" si="9">B15*0.8</f>
        <v>9.9920000000000009</v>
      </c>
      <c r="D15" s="35">
        <v>12.7</v>
      </c>
      <c r="E15" s="73">
        <f t="shared" ref="E15:E26" si="10">D15*0.8</f>
        <v>10.16</v>
      </c>
      <c r="F15" s="36">
        <v>15</v>
      </c>
      <c r="G15" s="36">
        <v>12.89</v>
      </c>
      <c r="H15" s="73">
        <f t="shared" ref="H15:H26" si="11">G15*0.8</f>
        <v>10.312000000000001</v>
      </c>
      <c r="I15" s="36">
        <v>15</v>
      </c>
      <c r="J15" s="36">
        <v>12.08</v>
      </c>
      <c r="K15" s="73">
        <f t="shared" ref="K15:K26" si="12">J15*0.8</f>
        <v>9.6640000000000015</v>
      </c>
      <c r="L15" s="36">
        <v>8</v>
      </c>
      <c r="M15" s="36">
        <v>9.69</v>
      </c>
      <c r="N15" s="73">
        <f t="shared" ref="N15:N26" si="13">M15*0.8</f>
        <v>7.7519999999999998</v>
      </c>
      <c r="O15" s="36"/>
      <c r="P15" s="36">
        <v>11.95</v>
      </c>
      <c r="Q15" s="73">
        <f t="shared" ref="Q15:Q26" si="14">P15*0.8</f>
        <v>9.56</v>
      </c>
      <c r="R15" s="36"/>
      <c r="S15" s="36">
        <v>15.95</v>
      </c>
      <c r="T15" s="73">
        <f t="shared" ref="T15:T26" si="15">S15*0.8</f>
        <v>12.76</v>
      </c>
      <c r="U15" s="36"/>
      <c r="V15" s="35">
        <v>16.100000000000001</v>
      </c>
      <c r="W15" s="73">
        <f t="shared" ref="W15:W26" si="16">V15*0.8</f>
        <v>12.880000000000003</v>
      </c>
      <c r="X15" s="40"/>
    </row>
    <row r="16" spans="1:24" s="23" customFormat="1" x14ac:dyDescent="0.2">
      <c r="A16" s="33">
        <v>40168</v>
      </c>
      <c r="B16" s="36">
        <v>12.34</v>
      </c>
      <c r="C16" s="73">
        <f t="shared" si="9"/>
        <v>9.8719999999999999</v>
      </c>
      <c r="D16" s="36">
        <v>12.55</v>
      </c>
      <c r="E16" s="73">
        <f t="shared" si="10"/>
        <v>10.040000000000001</v>
      </c>
      <c r="F16" s="36">
        <v>6</v>
      </c>
      <c r="G16" s="36">
        <v>12.74</v>
      </c>
      <c r="H16" s="73">
        <f t="shared" si="11"/>
        <v>10.192</v>
      </c>
      <c r="I16" s="36">
        <v>6</v>
      </c>
      <c r="J16" s="35">
        <v>12</v>
      </c>
      <c r="K16" s="73">
        <f t="shared" si="12"/>
        <v>9.6000000000000014</v>
      </c>
      <c r="L16" s="36">
        <v>10</v>
      </c>
      <c r="M16" s="36">
        <v>9.69</v>
      </c>
      <c r="N16" s="73">
        <f t="shared" si="13"/>
        <v>7.7519999999999998</v>
      </c>
      <c r="O16" s="36"/>
      <c r="P16" s="36">
        <v>11.95</v>
      </c>
      <c r="Q16" s="73">
        <f t="shared" si="14"/>
        <v>9.56</v>
      </c>
      <c r="R16" s="36"/>
      <c r="S16" s="36">
        <v>15.95</v>
      </c>
      <c r="T16" s="73">
        <f t="shared" si="15"/>
        <v>12.76</v>
      </c>
      <c r="U16" s="36"/>
      <c r="V16" s="35">
        <v>16.100000000000001</v>
      </c>
      <c r="W16" s="73">
        <f t="shared" si="16"/>
        <v>12.880000000000003</v>
      </c>
      <c r="X16" s="40"/>
    </row>
    <row r="17" spans="1:24" s="23" customFormat="1" x14ac:dyDescent="0.2">
      <c r="A17" s="33">
        <v>40167</v>
      </c>
      <c r="B17" s="36">
        <v>12.28</v>
      </c>
      <c r="C17" s="73">
        <f t="shared" si="9"/>
        <v>9.8239999999999998</v>
      </c>
      <c r="D17" s="36">
        <v>12.49</v>
      </c>
      <c r="E17" s="73">
        <f t="shared" si="10"/>
        <v>9.9920000000000009</v>
      </c>
      <c r="F17" s="36"/>
      <c r="G17" s="36">
        <v>12.68</v>
      </c>
      <c r="H17" s="73">
        <f t="shared" si="11"/>
        <v>10.144</v>
      </c>
      <c r="I17" s="36"/>
      <c r="J17" s="35">
        <v>11.9</v>
      </c>
      <c r="K17" s="73">
        <f t="shared" si="12"/>
        <v>9.5200000000000014</v>
      </c>
      <c r="L17" s="36"/>
      <c r="M17" s="36">
        <v>9.69</v>
      </c>
      <c r="N17" s="73">
        <f t="shared" si="13"/>
        <v>7.7519999999999998</v>
      </c>
      <c r="O17" s="36"/>
      <c r="P17" s="36">
        <v>11.95</v>
      </c>
      <c r="Q17" s="73">
        <f t="shared" si="14"/>
        <v>9.56</v>
      </c>
      <c r="R17" s="36"/>
      <c r="S17" s="36">
        <v>15.95</v>
      </c>
      <c r="T17" s="73">
        <f t="shared" si="15"/>
        <v>12.76</v>
      </c>
      <c r="U17" s="36"/>
      <c r="V17" s="35">
        <v>16.100000000000001</v>
      </c>
      <c r="W17" s="73">
        <f t="shared" si="16"/>
        <v>12.880000000000003</v>
      </c>
      <c r="X17" s="40"/>
    </row>
    <row r="18" spans="1:24" s="23" customFormat="1" x14ac:dyDescent="0.2">
      <c r="A18" s="33">
        <v>40166</v>
      </c>
      <c r="B18" s="36">
        <v>12.28</v>
      </c>
      <c r="C18" s="73">
        <f t="shared" si="9"/>
        <v>9.8239999999999998</v>
      </c>
      <c r="D18" s="36">
        <v>12.49</v>
      </c>
      <c r="E18" s="73">
        <f t="shared" si="10"/>
        <v>9.9920000000000009</v>
      </c>
      <c r="F18" s="36"/>
      <c r="G18" s="36">
        <v>12.68</v>
      </c>
      <c r="H18" s="73">
        <f t="shared" si="11"/>
        <v>10.144</v>
      </c>
      <c r="I18" s="36"/>
      <c r="J18" s="35">
        <v>11.9</v>
      </c>
      <c r="K18" s="73">
        <f t="shared" si="12"/>
        <v>9.5200000000000014</v>
      </c>
      <c r="L18" s="36"/>
      <c r="M18" s="36">
        <v>9.69</v>
      </c>
      <c r="N18" s="73">
        <f t="shared" si="13"/>
        <v>7.7519999999999998</v>
      </c>
      <c r="O18" s="36"/>
      <c r="P18" s="36">
        <v>11.95</v>
      </c>
      <c r="Q18" s="73">
        <f t="shared" si="14"/>
        <v>9.56</v>
      </c>
      <c r="R18" s="36"/>
      <c r="S18" s="36">
        <v>15.95</v>
      </c>
      <c r="T18" s="73">
        <f t="shared" si="15"/>
        <v>12.76</v>
      </c>
      <c r="U18" s="36"/>
      <c r="V18" s="35">
        <v>16.100000000000001</v>
      </c>
      <c r="W18" s="73">
        <f t="shared" si="16"/>
        <v>12.880000000000003</v>
      </c>
      <c r="X18" s="40"/>
    </row>
    <row r="19" spans="1:24" s="23" customFormat="1" x14ac:dyDescent="0.2">
      <c r="A19" s="33">
        <v>40165</v>
      </c>
      <c r="B19" s="36">
        <v>12.28</v>
      </c>
      <c r="C19" s="73">
        <f t="shared" si="9"/>
        <v>9.8239999999999998</v>
      </c>
      <c r="D19" s="36">
        <v>12.49</v>
      </c>
      <c r="E19" s="73">
        <f t="shared" si="10"/>
        <v>9.9920000000000009</v>
      </c>
      <c r="F19" s="36"/>
      <c r="G19" s="36">
        <v>12.68</v>
      </c>
      <c r="H19" s="73">
        <f t="shared" si="11"/>
        <v>10.144</v>
      </c>
      <c r="I19" s="36"/>
      <c r="J19" s="35">
        <v>11.9</v>
      </c>
      <c r="K19" s="73">
        <f t="shared" si="12"/>
        <v>9.5200000000000014</v>
      </c>
      <c r="L19" s="36"/>
      <c r="M19" s="36">
        <v>9.69</v>
      </c>
      <c r="N19" s="73">
        <f t="shared" si="13"/>
        <v>7.7519999999999998</v>
      </c>
      <c r="O19" s="36"/>
      <c r="P19" s="36">
        <v>11.95</v>
      </c>
      <c r="Q19" s="73">
        <f t="shared" si="14"/>
        <v>9.56</v>
      </c>
      <c r="R19" s="36"/>
      <c r="S19" s="36">
        <v>15.95</v>
      </c>
      <c r="T19" s="73">
        <f t="shared" si="15"/>
        <v>12.76</v>
      </c>
      <c r="U19" s="36"/>
      <c r="V19" s="35">
        <v>16.100000000000001</v>
      </c>
      <c r="W19" s="73">
        <f t="shared" si="16"/>
        <v>12.880000000000003</v>
      </c>
      <c r="X19" s="40"/>
    </row>
    <row r="20" spans="1:24" s="23" customFormat="1" x14ac:dyDescent="0.2">
      <c r="A20" s="33">
        <v>40164</v>
      </c>
      <c r="B20" s="36">
        <v>12.28</v>
      </c>
      <c r="C20" s="73">
        <f t="shared" si="9"/>
        <v>9.8239999999999998</v>
      </c>
      <c r="D20" s="36">
        <v>12.49</v>
      </c>
      <c r="E20" s="73">
        <f t="shared" si="10"/>
        <v>9.9920000000000009</v>
      </c>
      <c r="F20" s="36"/>
      <c r="G20" s="36">
        <v>12.68</v>
      </c>
      <c r="H20" s="73">
        <f t="shared" si="11"/>
        <v>10.144</v>
      </c>
      <c r="I20" s="36"/>
      <c r="J20" s="35">
        <v>11.9</v>
      </c>
      <c r="K20" s="73">
        <f t="shared" si="12"/>
        <v>9.5200000000000014</v>
      </c>
      <c r="L20" s="36"/>
      <c r="M20" s="36">
        <v>9.69</v>
      </c>
      <c r="N20" s="73">
        <f t="shared" si="13"/>
        <v>7.7519999999999998</v>
      </c>
      <c r="O20" s="36"/>
      <c r="P20" s="36">
        <v>11.95</v>
      </c>
      <c r="Q20" s="73">
        <f t="shared" si="14"/>
        <v>9.56</v>
      </c>
      <c r="R20" s="36"/>
      <c r="S20" s="36">
        <v>15.95</v>
      </c>
      <c r="T20" s="73">
        <f t="shared" si="15"/>
        <v>12.76</v>
      </c>
      <c r="U20" s="36"/>
      <c r="V20" s="35">
        <v>16.100000000000001</v>
      </c>
      <c r="W20" s="73">
        <f t="shared" si="16"/>
        <v>12.880000000000003</v>
      </c>
      <c r="X20" s="40"/>
    </row>
    <row r="21" spans="1:24" s="23" customFormat="1" x14ac:dyDescent="0.2">
      <c r="A21" s="33">
        <v>40163</v>
      </c>
      <c r="B21" s="36">
        <v>12.28</v>
      </c>
      <c r="C21" s="73">
        <f t="shared" si="9"/>
        <v>9.8239999999999998</v>
      </c>
      <c r="D21" s="36">
        <v>12.49</v>
      </c>
      <c r="E21" s="73">
        <f t="shared" si="10"/>
        <v>9.9920000000000009</v>
      </c>
      <c r="F21" s="36">
        <v>6</v>
      </c>
      <c r="G21" s="36">
        <v>12.68</v>
      </c>
      <c r="H21" s="73">
        <f t="shared" si="11"/>
        <v>10.144</v>
      </c>
      <c r="I21" s="36">
        <v>6</v>
      </c>
      <c r="J21" s="35">
        <v>11.9</v>
      </c>
      <c r="K21" s="73">
        <f t="shared" si="12"/>
        <v>9.5200000000000014</v>
      </c>
      <c r="L21" s="36">
        <v>10</v>
      </c>
      <c r="M21" s="36">
        <v>9.69</v>
      </c>
      <c r="N21" s="73">
        <f t="shared" si="13"/>
        <v>7.7519999999999998</v>
      </c>
      <c r="O21" s="36"/>
      <c r="P21" s="36">
        <v>11.95</v>
      </c>
      <c r="Q21" s="73">
        <f t="shared" si="14"/>
        <v>9.56</v>
      </c>
      <c r="R21" s="36"/>
      <c r="S21" s="36">
        <v>15.95</v>
      </c>
      <c r="T21" s="73">
        <f t="shared" si="15"/>
        <v>12.76</v>
      </c>
      <c r="U21" s="36"/>
      <c r="V21" s="35">
        <v>16.100000000000001</v>
      </c>
      <c r="W21" s="73">
        <f t="shared" si="16"/>
        <v>12.880000000000003</v>
      </c>
      <c r="X21" s="40"/>
    </row>
    <row r="22" spans="1:24" s="23" customFormat="1" x14ac:dyDescent="0.2">
      <c r="A22" s="33">
        <v>40162</v>
      </c>
      <c r="B22" s="36">
        <v>12.22</v>
      </c>
      <c r="C22" s="73">
        <f t="shared" si="9"/>
        <v>9.7760000000000016</v>
      </c>
      <c r="D22" s="36">
        <v>12.43</v>
      </c>
      <c r="E22" s="73">
        <f t="shared" si="10"/>
        <v>9.9440000000000008</v>
      </c>
      <c r="F22" s="36"/>
      <c r="G22" s="36">
        <v>12.62</v>
      </c>
      <c r="H22" s="73">
        <f t="shared" si="11"/>
        <v>10.096</v>
      </c>
      <c r="I22" s="36"/>
      <c r="J22" s="35">
        <v>11.8</v>
      </c>
      <c r="K22" s="73">
        <f t="shared" si="12"/>
        <v>9.4400000000000013</v>
      </c>
      <c r="L22" s="36"/>
      <c r="M22" s="36">
        <v>9.69</v>
      </c>
      <c r="N22" s="73">
        <f t="shared" si="13"/>
        <v>7.7519999999999998</v>
      </c>
      <c r="O22" s="36"/>
      <c r="P22" s="36">
        <v>11.95</v>
      </c>
      <c r="Q22" s="73">
        <f t="shared" si="14"/>
        <v>9.56</v>
      </c>
      <c r="R22" s="36"/>
      <c r="S22" s="36">
        <v>15.95</v>
      </c>
      <c r="T22" s="73">
        <f t="shared" si="15"/>
        <v>12.76</v>
      </c>
      <c r="U22" s="36"/>
      <c r="V22" s="35">
        <v>16.100000000000001</v>
      </c>
      <c r="W22" s="73">
        <f t="shared" si="16"/>
        <v>12.880000000000003</v>
      </c>
      <c r="X22" s="40"/>
    </row>
    <row r="23" spans="1:24" s="23" customFormat="1" x14ac:dyDescent="0.2">
      <c r="A23" s="33">
        <v>40161</v>
      </c>
      <c r="B23" s="36">
        <v>12.22</v>
      </c>
      <c r="C23" s="73">
        <f t="shared" si="9"/>
        <v>9.7760000000000016</v>
      </c>
      <c r="D23" s="36">
        <v>12.43</v>
      </c>
      <c r="E23" s="73">
        <f t="shared" si="10"/>
        <v>9.9440000000000008</v>
      </c>
      <c r="F23" s="36">
        <v>-10</v>
      </c>
      <c r="G23" s="36">
        <v>12.62</v>
      </c>
      <c r="H23" s="73">
        <f t="shared" si="11"/>
        <v>10.096</v>
      </c>
      <c r="I23" s="36">
        <v>-10</v>
      </c>
      <c r="J23" s="35">
        <v>11.8</v>
      </c>
      <c r="K23" s="73">
        <f t="shared" si="12"/>
        <v>9.4400000000000013</v>
      </c>
      <c r="L23" s="36">
        <v>-10</v>
      </c>
      <c r="M23" s="36">
        <v>9.69</v>
      </c>
      <c r="N23" s="73">
        <f t="shared" si="13"/>
        <v>7.7519999999999998</v>
      </c>
      <c r="O23" s="36"/>
      <c r="P23" s="36">
        <v>11.95</v>
      </c>
      <c r="Q23" s="73">
        <f t="shared" si="14"/>
        <v>9.56</v>
      </c>
      <c r="R23" s="36"/>
      <c r="S23" s="36">
        <v>15.95</v>
      </c>
      <c r="T23" s="73">
        <f t="shared" si="15"/>
        <v>12.76</v>
      </c>
      <c r="U23" s="36"/>
      <c r="V23" s="35">
        <v>16.100000000000001</v>
      </c>
      <c r="W23" s="73">
        <f t="shared" si="16"/>
        <v>12.880000000000003</v>
      </c>
      <c r="X23" s="40"/>
    </row>
    <row r="24" spans="1:24" s="23" customFormat="1" x14ac:dyDescent="0.2">
      <c r="A24" s="33">
        <v>40160</v>
      </c>
      <c r="B24" s="36">
        <v>12.32</v>
      </c>
      <c r="C24" s="73">
        <f t="shared" si="9"/>
        <v>9.8560000000000016</v>
      </c>
      <c r="D24" s="36">
        <v>12.43</v>
      </c>
      <c r="E24" s="73">
        <f t="shared" si="10"/>
        <v>9.9440000000000008</v>
      </c>
      <c r="F24" s="36"/>
      <c r="G24" s="36">
        <v>12.62</v>
      </c>
      <c r="H24" s="73">
        <f t="shared" si="11"/>
        <v>10.096</v>
      </c>
      <c r="I24" s="36"/>
      <c r="J24" s="35">
        <v>11.8</v>
      </c>
      <c r="K24" s="73">
        <f t="shared" si="12"/>
        <v>9.4400000000000013</v>
      </c>
      <c r="L24" s="36"/>
      <c r="M24" s="36">
        <v>9.69</v>
      </c>
      <c r="N24" s="73">
        <f t="shared" si="13"/>
        <v>7.7519999999999998</v>
      </c>
      <c r="O24" s="36"/>
      <c r="P24" s="36">
        <v>11.95</v>
      </c>
      <c r="Q24" s="73">
        <f t="shared" si="14"/>
        <v>9.56</v>
      </c>
      <c r="R24" s="36"/>
      <c r="S24" s="36">
        <v>15.95</v>
      </c>
      <c r="T24" s="73">
        <f t="shared" si="15"/>
        <v>12.76</v>
      </c>
      <c r="U24" s="36"/>
      <c r="V24" s="35">
        <v>16.100000000000001</v>
      </c>
      <c r="W24" s="73">
        <f t="shared" si="16"/>
        <v>12.880000000000003</v>
      </c>
      <c r="X24" s="40"/>
    </row>
    <row r="25" spans="1:24" s="23" customFormat="1" x14ac:dyDescent="0.2">
      <c r="A25" s="33">
        <v>40159</v>
      </c>
      <c r="B25" s="36">
        <v>12.32</v>
      </c>
      <c r="C25" s="73">
        <f t="shared" si="9"/>
        <v>9.8560000000000016</v>
      </c>
      <c r="D25" s="36">
        <v>12.43</v>
      </c>
      <c r="E25" s="73">
        <f t="shared" si="10"/>
        <v>9.9440000000000008</v>
      </c>
      <c r="F25" s="36"/>
      <c r="G25" s="36">
        <v>12.62</v>
      </c>
      <c r="H25" s="73">
        <f t="shared" si="11"/>
        <v>10.096</v>
      </c>
      <c r="I25" s="36"/>
      <c r="J25" s="35">
        <v>11.8</v>
      </c>
      <c r="K25" s="73">
        <f t="shared" si="12"/>
        <v>9.4400000000000013</v>
      </c>
      <c r="L25" s="36"/>
      <c r="M25" s="36">
        <v>9.69</v>
      </c>
      <c r="N25" s="73">
        <f t="shared" si="13"/>
        <v>7.7519999999999998</v>
      </c>
      <c r="O25" s="36"/>
      <c r="P25" s="36">
        <v>11.95</v>
      </c>
      <c r="Q25" s="73">
        <f t="shared" si="14"/>
        <v>9.56</v>
      </c>
      <c r="R25" s="36"/>
      <c r="S25" s="36">
        <v>15.95</v>
      </c>
      <c r="T25" s="73">
        <f t="shared" si="15"/>
        <v>12.76</v>
      </c>
      <c r="U25" s="36"/>
      <c r="V25" s="35">
        <v>16.100000000000001</v>
      </c>
      <c r="W25" s="73">
        <f t="shared" si="16"/>
        <v>12.880000000000003</v>
      </c>
      <c r="X25" s="40"/>
    </row>
    <row r="26" spans="1:24" s="23" customFormat="1" x14ac:dyDescent="0.2">
      <c r="A26" s="33">
        <v>40158</v>
      </c>
      <c r="B26" s="36">
        <v>12.32</v>
      </c>
      <c r="C26" s="73">
        <f t="shared" si="9"/>
        <v>9.8560000000000016</v>
      </c>
      <c r="D26" s="36">
        <v>12.53</v>
      </c>
      <c r="E26" s="73">
        <f t="shared" si="10"/>
        <v>10.024000000000001</v>
      </c>
      <c r="F26" s="36">
        <v>-10</v>
      </c>
      <c r="G26" s="36">
        <v>12.72</v>
      </c>
      <c r="H26" s="73">
        <f t="shared" si="11"/>
        <v>10.176000000000002</v>
      </c>
      <c r="I26" s="36">
        <v>-10</v>
      </c>
      <c r="J26" s="35">
        <v>11.9</v>
      </c>
      <c r="K26" s="73">
        <f t="shared" si="12"/>
        <v>9.5200000000000014</v>
      </c>
      <c r="L26" s="36">
        <v>-10</v>
      </c>
      <c r="M26" s="36">
        <v>9.69</v>
      </c>
      <c r="N26" s="73">
        <f t="shared" si="13"/>
        <v>7.7519999999999998</v>
      </c>
      <c r="O26" s="36"/>
      <c r="P26" s="36">
        <v>11.95</v>
      </c>
      <c r="Q26" s="73">
        <f t="shared" si="14"/>
        <v>9.56</v>
      </c>
      <c r="R26" s="36"/>
      <c r="S26" s="36">
        <v>15.95</v>
      </c>
      <c r="T26" s="73">
        <f t="shared" si="15"/>
        <v>12.76</v>
      </c>
      <c r="U26" s="36"/>
      <c r="V26" s="35">
        <v>16.100000000000001</v>
      </c>
      <c r="W26" s="73">
        <f t="shared" si="16"/>
        <v>12.880000000000003</v>
      </c>
      <c r="X26" s="40"/>
    </row>
    <row r="27" spans="1:24" s="23" customFormat="1" x14ac:dyDescent="0.2">
      <c r="A27" s="33">
        <v>40157</v>
      </c>
      <c r="B27" s="36">
        <v>12.42</v>
      </c>
      <c r="C27" s="73">
        <f t="shared" ref="C27:C36" si="17">B27*0.8</f>
        <v>9.9359999999999999</v>
      </c>
      <c r="D27" s="36">
        <v>12.63</v>
      </c>
      <c r="E27" s="73">
        <f t="shared" ref="E27:E36" si="18">D27*0.8</f>
        <v>10.104000000000001</v>
      </c>
      <c r="F27" s="36">
        <v>-13</v>
      </c>
      <c r="G27" s="36">
        <v>12.82</v>
      </c>
      <c r="H27" s="73">
        <f t="shared" ref="H27:H36" si="19">G27*0.8</f>
        <v>10.256</v>
      </c>
      <c r="I27" s="36">
        <v>-13</v>
      </c>
      <c r="J27" s="35">
        <v>12</v>
      </c>
      <c r="K27" s="73">
        <f t="shared" ref="K27:K36" si="20">J27*0.8</f>
        <v>9.6000000000000014</v>
      </c>
      <c r="L27" s="36">
        <v>-6</v>
      </c>
      <c r="M27" s="36">
        <v>9.69</v>
      </c>
      <c r="N27" s="73">
        <f t="shared" ref="N27:N36" si="21">M27*0.8</f>
        <v>7.7519999999999998</v>
      </c>
      <c r="O27" s="36"/>
      <c r="P27" s="36">
        <v>11.95</v>
      </c>
      <c r="Q27" s="73">
        <f t="shared" ref="Q27:Q36" si="22">P27*0.8</f>
        <v>9.56</v>
      </c>
      <c r="R27" s="36"/>
      <c r="S27" s="36">
        <v>15.95</v>
      </c>
      <c r="T27" s="73">
        <f t="shared" ref="T27:T36" si="23">S27*0.8</f>
        <v>12.76</v>
      </c>
      <c r="U27" s="36"/>
      <c r="V27" s="35">
        <v>16.100000000000001</v>
      </c>
      <c r="W27" s="73">
        <f t="shared" ref="W27:W36" si="24">V27*0.8</f>
        <v>12.880000000000003</v>
      </c>
      <c r="X27" s="40"/>
    </row>
    <row r="28" spans="1:24" s="23" customFormat="1" x14ac:dyDescent="0.2">
      <c r="A28" s="33">
        <v>40156</v>
      </c>
      <c r="B28" s="36">
        <v>12.55</v>
      </c>
      <c r="C28" s="73">
        <f t="shared" si="17"/>
        <v>10.040000000000001</v>
      </c>
      <c r="D28" s="36">
        <v>12.76</v>
      </c>
      <c r="E28" s="73">
        <f t="shared" si="18"/>
        <v>10.208</v>
      </c>
      <c r="F28" s="36"/>
      <c r="G28" s="36">
        <v>12.95</v>
      </c>
      <c r="H28" s="73">
        <f t="shared" si="19"/>
        <v>10.36</v>
      </c>
      <c r="I28" s="36"/>
      <c r="J28" s="36">
        <v>12.06</v>
      </c>
      <c r="K28" s="73">
        <f t="shared" si="20"/>
        <v>9.6480000000000015</v>
      </c>
      <c r="L28" s="36"/>
      <c r="M28" s="36">
        <v>9.69</v>
      </c>
      <c r="N28" s="73">
        <f t="shared" si="21"/>
        <v>7.7519999999999998</v>
      </c>
      <c r="O28" s="36"/>
      <c r="P28" s="36">
        <v>11.95</v>
      </c>
      <c r="Q28" s="73">
        <f t="shared" si="22"/>
        <v>9.56</v>
      </c>
      <c r="R28" s="36"/>
      <c r="S28" s="36">
        <v>15.95</v>
      </c>
      <c r="T28" s="73">
        <f t="shared" si="23"/>
        <v>12.76</v>
      </c>
      <c r="U28" s="36"/>
      <c r="V28" s="35">
        <v>16.100000000000001</v>
      </c>
      <c r="W28" s="73">
        <f t="shared" si="24"/>
        <v>12.880000000000003</v>
      </c>
      <c r="X28" s="40"/>
    </row>
    <row r="29" spans="1:24" s="23" customFormat="1" x14ac:dyDescent="0.2">
      <c r="A29" s="33">
        <v>40155</v>
      </c>
      <c r="B29" s="36">
        <v>12.55</v>
      </c>
      <c r="C29" s="73">
        <f t="shared" si="17"/>
        <v>10.040000000000001</v>
      </c>
      <c r="D29" s="36">
        <v>12.76</v>
      </c>
      <c r="E29" s="73">
        <f t="shared" si="18"/>
        <v>10.208</v>
      </c>
      <c r="F29" s="36">
        <v>6</v>
      </c>
      <c r="G29" s="36">
        <v>12.95</v>
      </c>
      <c r="H29" s="73">
        <f t="shared" si="19"/>
        <v>10.36</v>
      </c>
      <c r="I29" s="36">
        <v>6</v>
      </c>
      <c r="J29" s="36">
        <v>12.06</v>
      </c>
      <c r="K29" s="73">
        <f t="shared" si="20"/>
        <v>9.6480000000000015</v>
      </c>
      <c r="L29" s="36">
        <v>10</v>
      </c>
      <c r="M29" s="36">
        <v>9.69</v>
      </c>
      <c r="N29" s="73">
        <f t="shared" si="21"/>
        <v>7.7519999999999998</v>
      </c>
      <c r="O29" s="36"/>
      <c r="P29" s="36">
        <v>11.95</v>
      </c>
      <c r="Q29" s="73">
        <f t="shared" si="22"/>
        <v>9.56</v>
      </c>
      <c r="R29" s="36"/>
      <c r="S29" s="36">
        <v>15.95</v>
      </c>
      <c r="T29" s="73">
        <f t="shared" si="23"/>
        <v>12.76</v>
      </c>
      <c r="U29" s="36"/>
      <c r="V29" s="35">
        <v>16.100000000000001</v>
      </c>
      <c r="W29" s="73">
        <f t="shared" si="24"/>
        <v>12.880000000000003</v>
      </c>
      <c r="X29" s="40"/>
    </row>
    <row r="30" spans="1:24" s="23" customFormat="1" x14ac:dyDescent="0.2">
      <c r="A30" s="33">
        <v>40154</v>
      </c>
      <c r="B30" s="36">
        <v>12.49</v>
      </c>
      <c r="C30" s="73">
        <f t="shared" si="17"/>
        <v>9.9920000000000009</v>
      </c>
      <c r="D30" s="35">
        <v>12.7</v>
      </c>
      <c r="E30" s="73">
        <f t="shared" si="18"/>
        <v>10.16</v>
      </c>
      <c r="F30" s="36"/>
      <c r="G30" s="36">
        <v>12.89</v>
      </c>
      <c r="H30" s="73">
        <f t="shared" si="19"/>
        <v>10.312000000000001</v>
      </c>
      <c r="I30" s="36"/>
      <c r="J30" s="36">
        <v>11.96</v>
      </c>
      <c r="K30" s="73">
        <f t="shared" si="20"/>
        <v>9.5680000000000014</v>
      </c>
      <c r="L30" s="36"/>
      <c r="M30" s="36">
        <v>9.69</v>
      </c>
      <c r="N30" s="73">
        <f t="shared" si="21"/>
        <v>7.7519999999999998</v>
      </c>
      <c r="O30" s="36"/>
      <c r="P30" s="36">
        <v>11.95</v>
      </c>
      <c r="Q30" s="73">
        <f t="shared" si="22"/>
        <v>9.56</v>
      </c>
      <c r="R30" s="36"/>
      <c r="S30" s="36">
        <v>15.95</v>
      </c>
      <c r="T30" s="73">
        <f t="shared" si="23"/>
        <v>12.76</v>
      </c>
      <c r="U30" s="36"/>
      <c r="V30" s="35">
        <v>16.100000000000001</v>
      </c>
      <c r="W30" s="73">
        <f t="shared" si="24"/>
        <v>12.880000000000003</v>
      </c>
      <c r="X30" s="40"/>
    </row>
    <row r="31" spans="1:24" s="23" customFormat="1" x14ac:dyDescent="0.2">
      <c r="A31" s="33">
        <v>40153</v>
      </c>
      <c r="B31" s="36">
        <v>12.49</v>
      </c>
      <c r="C31" s="73">
        <f t="shared" si="17"/>
        <v>9.9920000000000009</v>
      </c>
      <c r="D31" s="35">
        <v>12.7</v>
      </c>
      <c r="E31" s="73">
        <f t="shared" si="18"/>
        <v>10.16</v>
      </c>
      <c r="F31" s="36"/>
      <c r="G31" s="36">
        <v>12.89</v>
      </c>
      <c r="H31" s="73">
        <f t="shared" si="19"/>
        <v>10.312000000000001</v>
      </c>
      <c r="I31" s="36"/>
      <c r="J31" s="36">
        <v>11.96</v>
      </c>
      <c r="K31" s="73">
        <f t="shared" si="20"/>
        <v>9.5680000000000014</v>
      </c>
      <c r="L31" s="36"/>
      <c r="M31" s="36">
        <v>9.69</v>
      </c>
      <c r="N31" s="73">
        <f t="shared" si="21"/>
        <v>7.7519999999999998</v>
      </c>
      <c r="O31" s="36"/>
      <c r="P31" s="36">
        <v>11.95</v>
      </c>
      <c r="Q31" s="73">
        <f t="shared" si="22"/>
        <v>9.56</v>
      </c>
      <c r="R31" s="36"/>
      <c r="S31" s="36">
        <v>15.95</v>
      </c>
      <c r="T31" s="73">
        <f t="shared" si="23"/>
        <v>12.76</v>
      </c>
      <c r="U31" s="36"/>
      <c r="V31" s="35">
        <v>16.100000000000001</v>
      </c>
      <c r="W31" s="73">
        <f t="shared" si="24"/>
        <v>12.880000000000003</v>
      </c>
      <c r="X31" s="40"/>
    </row>
    <row r="32" spans="1:24" s="23" customFormat="1" x14ac:dyDescent="0.2">
      <c r="A32" s="33">
        <v>40152</v>
      </c>
      <c r="B32" s="36">
        <v>12.49</v>
      </c>
      <c r="C32" s="73">
        <f t="shared" si="17"/>
        <v>9.9920000000000009</v>
      </c>
      <c r="D32" s="35">
        <v>12.7</v>
      </c>
      <c r="E32" s="73">
        <f t="shared" si="18"/>
        <v>10.16</v>
      </c>
      <c r="F32" s="36"/>
      <c r="G32" s="36">
        <v>12.89</v>
      </c>
      <c r="H32" s="73">
        <f t="shared" si="19"/>
        <v>10.312000000000001</v>
      </c>
      <c r="I32" s="36"/>
      <c r="J32" s="36">
        <v>11.96</v>
      </c>
      <c r="K32" s="73">
        <f t="shared" si="20"/>
        <v>9.5680000000000014</v>
      </c>
      <c r="L32" s="36"/>
      <c r="M32" s="36">
        <v>9.69</v>
      </c>
      <c r="N32" s="73">
        <f t="shared" si="21"/>
        <v>7.7519999999999998</v>
      </c>
      <c r="O32" s="36"/>
      <c r="P32" s="36">
        <v>11.95</v>
      </c>
      <c r="Q32" s="73">
        <f t="shared" si="22"/>
        <v>9.56</v>
      </c>
      <c r="R32" s="36"/>
      <c r="S32" s="36">
        <v>15.95</v>
      </c>
      <c r="T32" s="73">
        <f t="shared" si="23"/>
        <v>12.76</v>
      </c>
      <c r="U32" s="36"/>
      <c r="V32" s="35">
        <v>16.100000000000001</v>
      </c>
      <c r="W32" s="73">
        <f t="shared" si="24"/>
        <v>12.880000000000003</v>
      </c>
      <c r="X32" s="40"/>
    </row>
    <row r="33" spans="1:24" s="23" customFormat="1" x14ac:dyDescent="0.2">
      <c r="A33" s="33">
        <v>40151</v>
      </c>
      <c r="B33" s="36">
        <v>12.49</v>
      </c>
      <c r="C33" s="73">
        <f t="shared" si="17"/>
        <v>9.9920000000000009</v>
      </c>
      <c r="D33" s="35">
        <v>12.7</v>
      </c>
      <c r="E33" s="73">
        <f t="shared" si="18"/>
        <v>10.16</v>
      </c>
      <c r="F33" s="36"/>
      <c r="G33" s="36">
        <v>12.89</v>
      </c>
      <c r="H33" s="73">
        <f t="shared" si="19"/>
        <v>10.312000000000001</v>
      </c>
      <c r="I33" s="36"/>
      <c r="J33" s="36">
        <v>11.96</v>
      </c>
      <c r="K33" s="73">
        <f t="shared" si="20"/>
        <v>9.5680000000000014</v>
      </c>
      <c r="L33" s="36"/>
      <c r="M33" s="36">
        <v>9.69</v>
      </c>
      <c r="N33" s="73">
        <f t="shared" si="21"/>
        <v>7.7519999999999998</v>
      </c>
      <c r="O33" s="36"/>
      <c r="P33" s="36">
        <v>11.95</v>
      </c>
      <c r="Q33" s="73">
        <f t="shared" si="22"/>
        <v>9.56</v>
      </c>
      <c r="R33" s="36"/>
      <c r="S33" s="36">
        <v>15.95</v>
      </c>
      <c r="T33" s="73">
        <f t="shared" si="23"/>
        <v>12.76</v>
      </c>
      <c r="U33" s="36"/>
      <c r="V33" s="35">
        <v>16.100000000000001</v>
      </c>
      <c r="W33" s="73">
        <f t="shared" si="24"/>
        <v>12.880000000000003</v>
      </c>
      <c r="X33" s="40"/>
    </row>
    <row r="34" spans="1:24" s="23" customFormat="1" x14ac:dyDescent="0.2">
      <c r="A34" s="33">
        <v>40150</v>
      </c>
      <c r="B34" s="36">
        <v>12.49</v>
      </c>
      <c r="C34" s="73">
        <f t="shared" si="17"/>
        <v>9.9920000000000009</v>
      </c>
      <c r="D34" s="35">
        <v>12.7</v>
      </c>
      <c r="E34" s="73">
        <f t="shared" si="18"/>
        <v>10.16</v>
      </c>
      <c r="F34" s="36">
        <v>-15</v>
      </c>
      <c r="G34" s="36">
        <v>12.89</v>
      </c>
      <c r="H34" s="73">
        <f t="shared" si="19"/>
        <v>10.312000000000001</v>
      </c>
      <c r="I34" s="36">
        <v>-15</v>
      </c>
      <c r="J34" s="36">
        <v>11.96</v>
      </c>
      <c r="K34" s="73">
        <f t="shared" si="20"/>
        <v>9.5680000000000014</v>
      </c>
      <c r="L34" s="36">
        <v>-12</v>
      </c>
      <c r="M34" s="36">
        <v>9.69</v>
      </c>
      <c r="N34" s="73">
        <f t="shared" si="21"/>
        <v>7.7519999999999998</v>
      </c>
      <c r="O34" s="36"/>
      <c r="P34" s="36">
        <v>11.95</v>
      </c>
      <c r="Q34" s="73">
        <f t="shared" si="22"/>
        <v>9.56</v>
      </c>
      <c r="R34" s="36"/>
      <c r="S34" s="36">
        <v>15.95</v>
      </c>
      <c r="T34" s="73">
        <f t="shared" si="23"/>
        <v>12.76</v>
      </c>
      <c r="U34" s="36"/>
      <c r="V34" s="35">
        <v>16.100000000000001</v>
      </c>
      <c r="W34" s="73">
        <f t="shared" si="24"/>
        <v>12.880000000000003</v>
      </c>
      <c r="X34" s="40"/>
    </row>
    <row r="35" spans="1:24" s="23" customFormat="1" x14ac:dyDescent="0.2">
      <c r="A35" s="33">
        <v>40149</v>
      </c>
      <c r="B35" s="36">
        <v>12.64</v>
      </c>
      <c r="C35" s="73">
        <f t="shared" si="17"/>
        <v>10.112000000000002</v>
      </c>
      <c r="D35" s="36">
        <v>12.85</v>
      </c>
      <c r="E35" s="73">
        <f t="shared" si="18"/>
        <v>10.280000000000001</v>
      </c>
      <c r="F35" s="36">
        <v>10</v>
      </c>
      <c r="G35" s="36">
        <v>13.04</v>
      </c>
      <c r="H35" s="73">
        <f t="shared" si="19"/>
        <v>10.432</v>
      </c>
      <c r="I35" s="36">
        <v>10</v>
      </c>
      <c r="J35" s="36">
        <v>12.08</v>
      </c>
      <c r="K35" s="73">
        <f t="shared" si="20"/>
        <v>9.6640000000000015</v>
      </c>
      <c r="L35" s="36">
        <v>15</v>
      </c>
      <c r="M35" s="36">
        <v>9.69</v>
      </c>
      <c r="N35" s="73">
        <f t="shared" si="21"/>
        <v>7.7519999999999998</v>
      </c>
      <c r="O35" s="36"/>
      <c r="P35" s="36">
        <v>11.95</v>
      </c>
      <c r="Q35" s="73">
        <f t="shared" si="22"/>
        <v>9.56</v>
      </c>
      <c r="R35" s="36"/>
      <c r="S35" s="36">
        <v>15.95</v>
      </c>
      <c r="T35" s="73">
        <f t="shared" si="23"/>
        <v>12.76</v>
      </c>
      <c r="U35" s="36"/>
      <c r="V35" s="35">
        <v>16.100000000000001</v>
      </c>
      <c r="W35" s="73">
        <f t="shared" si="24"/>
        <v>12.880000000000003</v>
      </c>
      <c r="X35" s="40"/>
    </row>
    <row r="36" spans="1:24" s="23" customFormat="1" x14ac:dyDescent="0.2">
      <c r="A36" s="33">
        <v>40148</v>
      </c>
      <c r="B36" s="75">
        <v>12.54</v>
      </c>
      <c r="C36" s="73">
        <f t="shared" si="17"/>
        <v>10.032</v>
      </c>
      <c r="D36" s="75">
        <v>12.75</v>
      </c>
      <c r="E36" s="73">
        <f t="shared" si="18"/>
        <v>10.200000000000001</v>
      </c>
      <c r="F36" s="75"/>
      <c r="G36" s="75">
        <v>12.94</v>
      </c>
      <c r="H36" s="73">
        <f t="shared" si="19"/>
        <v>10.352</v>
      </c>
      <c r="I36" s="75"/>
      <c r="J36" s="75">
        <v>11.93</v>
      </c>
      <c r="K36" s="73">
        <f t="shared" si="20"/>
        <v>9.5440000000000005</v>
      </c>
      <c r="L36" s="75"/>
      <c r="M36" s="75">
        <v>9.69</v>
      </c>
      <c r="N36" s="73">
        <f t="shared" si="21"/>
        <v>7.7519999999999998</v>
      </c>
      <c r="O36" s="75"/>
      <c r="P36" s="75">
        <v>11.95</v>
      </c>
      <c r="Q36" s="73">
        <f t="shared" si="22"/>
        <v>9.56</v>
      </c>
      <c r="R36" s="75"/>
      <c r="S36" s="75">
        <v>15.95</v>
      </c>
      <c r="T36" s="73">
        <f t="shared" si="23"/>
        <v>12.76</v>
      </c>
      <c r="U36" s="75"/>
      <c r="V36" s="75">
        <v>16.100000000000001</v>
      </c>
      <c r="W36" s="73">
        <f t="shared" si="24"/>
        <v>12.880000000000003</v>
      </c>
      <c r="X36" s="40"/>
    </row>
    <row r="37" spans="1:24" s="23" customFormat="1" x14ac:dyDescent="0.2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65"/>
      <c r="T37" s="65"/>
      <c r="U37" s="40"/>
      <c r="V37" s="65"/>
      <c r="W37" s="65"/>
      <c r="X37" s="40"/>
    </row>
    <row r="38" spans="1:24" s="68" customFormat="1" x14ac:dyDescent="0.2">
      <c r="A38" s="69" t="s">
        <v>9</v>
      </c>
      <c r="B38" s="74">
        <f>AVERAGE(B40:B69)</f>
        <v>12.564666666666669</v>
      </c>
      <c r="C38" s="74">
        <f>AVERAGE(C40:C69)</f>
        <v>10.051733333333328</v>
      </c>
      <c r="D38" s="74">
        <f>AVERAGE(D40:D69)</f>
        <v>12.774666666666665</v>
      </c>
      <c r="E38" s="74">
        <f>AVERAGE(E40:E69)</f>
        <v>10.219733333333334</v>
      </c>
      <c r="F38" s="74"/>
      <c r="G38" s="74">
        <f>AVERAGE(G40:G69)</f>
        <v>12.964666666666664</v>
      </c>
      <c r="H38" s="74">
        <f>AVERAGE(H40:H69)</f>
        <v>10.371733333333333</v>
      </c>
      <c r="I38" s="74"/>
      <c r="J38" s="74">
        <f>AVERAGE(J40:J69)</f>
        <v>12.001333333333337</v>
      </c>
      <c r="K38" s="74">
        <f>AVERAGE(K40:K69)</f>
        <v>9.601066666666668</v>
      </c>
      <c r="L38" s="74"/>
      <c r="M38" s="74">
        <f>AVERAGE(M40:M69)</f>
        <v>9.7499999999999964</v>
      </c>
      <c r="N38" s="74">
        <f>AVERAGE(N40:N69)</f>
        <v>7.7999999999999963</v>
      </c>
      <c r="O38" s="74"/>
      <c r="P38" s="74">
        <f>AVERAGE(P40:P69)</f>
        <v>11.949999999999994</v>
      </c>
      <c r="Q38" s="74">
        <f>AVERAGE(Q40:Q69)</f>
        <v>9.56</v>
      </c>
      <c r="R38" s="74"/>
      <c r="S38" s="74">
        <f>AVERAGE(S40:S69)</f>
        <v>15.949999999999992</v>
      </c>
      <c r="T38" s="74">
        <f>AVERAGE(T40:T69)</f>
        <v>12.759999999999994</v>
      </c>
      <c r="U38" s="74"/>
      <c r="V38" s="74">
        <f>AVERAGE(V40:V69)</f>
        <v>16.100000000000009</v>
      </c>
      <c r="W38" s="74">
        <f>AVERAGE(W40:W69)</f>
        <v>12.879999999999997</v>
      </c>
      <c r="X38" s="74"/>
    </row>
    <row r="39" spans="1:24" s="68" customFormat="1" x14ac:dyDescent="0.2">
      <c r="A39" s="69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</row>
    <row r="40" spans="1:24" s="68" customFormat="1" x14ac:dyDescent="0.2">
      <c r="A40" s="72">
        <v>40147</v>
      </c>
      <c r="B40" s="75">
        <v>12.54</v>
      </c>
      <c r="C40" s="73">
        <f t="shared" ref="C40:C50" si="25">B40*0.8</f>
        <v>10.032</v>
      </c>
      <c r="D40" s="75">
        <v>12.75</v>
      </c>
      <c r="E40" s="73">
        <f t="shared" ref="E40:E50" si="26">D40*0.8</f>
        <v>10.200000000000001</v>
      </c>
      <c r="F40" s="75"/>
      <c r="G40" s="75">
        <v>12.94</v>
      </c>
      <c r="H40" s="73">
        <f t="shared" ref="H40:H50" si="27">G40*0.8</f>
        <v>10.352</v>
      </c>
      <c r="I40" s="75"/>
      <c r="J40" s="75">
        <v>11.93</v>
      </c>
      <c r="K40" s="73">
        <f t="shared" ref="K40:K50" si="28">J40*0.8</f>
        <v>9.5440000000000005</v>
      </c>
      <c r="L40" s="75"/>
      <c r="M40" s="75">
        <v>9.69</v>
      </c>
      <c r="N40" s="73">
        <f t="shared" ref="N40:N50" si="29">M40*0.8</f>
        <v>7.7519999999999998</v>
      </c>
      <c r="O40" s="75"/>
      <c r="P40" s="75">
        <v>11.95</v>
      </c>
      <c r="Q40" s="73">
        <f t="shared" ref="Q40:Q50" si="30">P40*0.8</f>
        <v>9.56</v>
      </c>
      <c r="R40" s="75"/>
      <c r="S40" s="75">
        <v>15.95</v>
      </c>
      <c r="T40" s="73">
        <f t="shared" ref="T40:T50" si="31">S40*0.8</f>
        <v>12.76</v>
      </c>
      <c r="U40" s="75"/>
      <c r="V40" s="75">
        <v>16.100000000000001</v>
      </c>
      <c r="W40" s="73">
        <f t="shared" ref="W40:W50" si="32">V40*0.8</f>
        <v>12.880000000000003</v>
      </c>
      <c r="X40" s="74"/>
    </row>
    <row r="41" spans="1:24" s="68" customFormat="1" x14ac:dyDescent="0.2">
      <c r="A41" s="72">
        <v>40146</v>
      </c>
      <c r="B41" s="75">
        <v>12.54</v>
      </c>
      <c r="C41" s="73">
        <f t="shared" si="25"/>
        <v>10.032</v>
      </c>
      <c r="D41" s="75">
        <v>12.75</v>
      </c>
      <c r="E41" s="73">
        <f t="shared" si="26"/>
        <v>10.200000000000001</v>
      </c>
      <c r="F41" s="75"/>
      <c r="G41" s="75">
        <v>12.94</v>
      </c>
      <c r="H41" s="73">
        <f t="shared" si="27"/>
        <v>10.352</v>
      </c>
      <c r="I41" s="75"/>
      <c r="J41" s="75">
        <v>11.93</v>
      </c>
      <c r="K41" s="73">
        <f t="shared" si="28"/>
        <v>9.5440000000000005</v>
      </c>
      <c r="L41" s="75"/>
      <c r="M41" s="75">
        <v>9.69</v>
      </c>
      <c r="N41" s="73">
        <f t="shared" si="29"/>
        <v>7.7519999999999998</v>
      </c>
      <c r="O41" s="75"/>
      <c r="P41" s="75">
        <v>11.95</v>
      </c>
      <c r="Q41" s="73">
        <f t="shared" si="30"/>
        <v>9.56</v>
      </c>
      <c r="R41" s="75"/>
      <c r="S41" s="75">
        <v>15.95</v>
      </c>
      <c r="T41" s="73">
        <f t="shared" si="31"/>
        <v>12.76</v>
      </c>
      <c r="U41" s="75"/>
      <c r="V41" s="75">
        <v>16.100000000000001</v>
      </c>
      <c r="W41" s="73">
        <f t="shared" si="32"/>
        <v>12.880000000000003</v>
      </c>
      <c r="X41" s="74"/>
    </row>
    <row r="42" spans="1:24" s="68" customFormat="1" x14ac:dyDescent="0.2">
      <c r="A42" s="72">
        <v>40145</v>
      </c>
      <c r="B42" s="75">
        <v>12.54</v>
      </c>
      <c r="C42" s="73">
        <f t="shared" si="25"/>
        <v>10.032</v>
      </c>
      <c r="D42" s="75">
        <v>12.75</v>
      </c>
      <c r="E42" s="73">
        <f t="shared" si="26"/>
        <v>10.200000000000001</v>
      </c>
      <c r="F42" s="75"/>
      <c r="G42" s="75">
        <v>12.94</v>
      </c>
      <c r="H42" s="73">
        <f t="shared" si="27"/>
        <v>10.352</v>
      </c>
      <c r="I42" s="75"/>
      <c r="J42" s="75">
        <v>11.93</v>
      </c>
      <c r="K42" s="73">
        <f t="shared" si="28"/>
        <v>9.5440000000000005</v>
      </c>
      <c r="L42" s="75"/>
      <c r="M42" s="75">
        <v>9.69</v>
      </c>
      <c r="N42" s="73">
        <f t="shared" si="29"/>
        <v>7.7519999999999998</v>
      </c>
      <c r="O42" s="75"/>
      <c r="P42" s="75">
        <v>11.95</v>
      </c>
      <c r="Q42" s="73">
        <f t="shared" si="30"/>
        <v>9.56</v>
      </c>
      <c r="R42" s="75"/>
      <c r="S42" s="75">
        <v>15.95</v>
      </c>
      <c r="T42" s="73">
        <f t="shared" si="31"/>
        <v>12.76</v>
      </c>
      <c r="U42" s="75"/>
      <c r="V42" s="75">
        <v>16.100000000000001</v>
      </c>
      <c r="W42" s="73">
        <f t="shared" si="32"/>
        <v>12.880000000000003</v>
      </c>
      <c r="X42" s="75"/>
    </row>
    <row r="43" spans="1:24" s="68" customFormat="1" x14ac:dyDescent="0.2">
      <c r="A43" s="72">
        <v>40144</v>
      </c>
      <c r="B43" s="75">
        <v>12.54</v>
      </c>
      <c r="C43" s="73">
        <f t="shared" si="25"/>
        <v>10.032</v>
      </c>
      <c r="D43" s="75">
        <v>12.75</v>
      </c>
      <c r="E43" s="73">
        <f t="shared" si="26"/>
        <v>10.200000000000001</v>
      </c>
      <c r="F43" s="70">
        <v>10</v>
      </c>
      <c r="G43" s="75">
        <v>12.94</v>
      </c>
      <c r="H43" s="73">
        <f t="shared" si="27"/>
        <v>10.352</v>
      </c>
      <c r="I43" s="70">
        <v>10</v>
      </c>
      <c r="J43" s="75">
        <v>11.93</v>
      </c>
      <c r="K43" s="73">
        <f t="shared" si="28"/>
        <v>9.5440000000000005</v>
      </c>
      <c r="L43" s="70">
        <v>7</v>
      </c>
      <c r="M43" s="75">
        <v>9.69</v>
      </c>
      <c r="N43" s="73">
        <f t="shared" si="29"/>
        <v>7.7519999999999998</v>
      </c>
      <c r="O43" s="75"/>
      <c r="P43" s="75">
        <v>11.95</v>
      </c>
      <c r="Q43" s="73">
        <f t="shared" si="30"/>
        <v>9.56</v>
      </c>
      <c r="R43" s="75"/>
      <c r="S43" s="75">
        <v>15.95</v>
      </c>
      <c r="T43" s="73">
        <f t="shared" si="31"/>
        <v>12.76</v>
      </c>
      <c r="U43" s="75"/>
      <c r="V43" s="75">
        <v>16.100000000000001</v>
      </c>
      <c r="W43" s="73">
        <f t="shared" si="32"/>
        <v>12.880000000000003</v>
      </c>
      <c r="X43" s="75"/>
    </row>
    <row r="44" spans="1:24" s="68" customFormat="1" x14ac:dyDescent="0.2">
      <c r="A44" s="72">
        <v>40143</v>
      </c>
      <c r="B44" s="75">
        <v>12.44</v>
      </c>
      <c r="C44" s="73">
        <f t="shared" si="25"/>
        <v>9.952</v>
      </c>
      <c r="D44" s="75">
        <v>12.65</v>
      </c>
      <c r="E44" s="73">
        <f t="shared" si="26"/>
        <v>10.120000000000001</v>
      </c>
      <c r="F44" s="75"/>
      <c r="G44" s="75">
        <v>12.84</v>
      </c>
      <c r="H44" s="73">
        <f t="shared" si="27"/>
        <v>10.272</v>
      </c>
      <c r="I44" s="75"/>
      <c r="J44" s="75">
        <v>11.86</v>
      </c>
      <c r="K44" s="73">
        <f t="shared" si="28"/>
        <v>9.4879999999999995</v>
      </c>
      <c r="L44" s="75"/>
      <c r="M44" s="75">
        <v>9.69</v>
      </c>
      <c r="N44" s="73">
        <f t="shared" si="29"/>
        <v>7.7519999999999998</v>
      </c>
      <c r="O44" s="75"/>
      <c r="P44" s="75">
        <v>11.95</v>
      </c>
      <c r="Q44" s="73">
        <f t="shared" si="30"/>
        <v>9.56</v>
      </c>
      <c r="R44" s="75"/>
      <c r="S44" s="75">
        <v>15.95</v>
      </c>
      <c r="T44" s="73">
        <f t="shared" si="31"/>
        <v>12.76</v>
      </c>
      <c r="U44" s="75"/>
      <c r="V44" s="75">
        <v>16.100000000000001</v>
      </c>
      <c r="W44" s="73">
        <f t="shared" si="32"/>
        <v>12.880000000000003</v>
      </c>
      <c r="X44" s="75"/>
    </row>
    <row r="45" spans="1:24" s="68" customFormat="1" x14ac:dyDescent="0.2">
      <c r="A45" s="72">
        <v>40142</v>
      </c>
      <c r="B45" s="75">
        <v>12.44</v>
      </c>
      <c r="C45" s="73">
        <f t="shared" si="25"/>
        <v>9.952</v>
      </c>
      <c r="D45" s="75">
        <v>12.65</v>
      </c>
      <c r="E45" s="73">
        <f t="shared" si="26"/>
        <v>10.120000000000001</v>
      </c>
      <c r="F45" s="70">
        <v>-10</v>
      </c>
      <c r="G45" s="75">
        <v>12.84</v>
      </c>
      <c r="H45" s="73">
        <f t="shared" si="27"/>
        <v>10.272</v>
      </c>
      <c r="I45" s="70">
        <v>-10</v>
      </c>
      <c r="J45" s="75">
        <v>11.86</v>
      </c>
      <c r="K45" s="73">
        <f t="shared" si="28"/>
        <v>9.4879999999999995</v>
      </c>
      <c r="L45" s="70">
        <v>-10</v>
      </c>
      <c r="M45" s="75">
        <v>9.69</v>
      </c>
      <c r="N45" s="73">
        <f t="shared" si="29"/>
        <v>7.7519999999999998</v>
      </c>
      <c r="O45" s="75"/>
      <c r="P45" s="75">
        <v>11.95</v>
      </c>
      <c r="Q45" s="73">
        <f t="shared" si="30"/>
        <v>9.56</v>
      </c>
      <c r="R45" s="75"/>
      <c r="S45" s="75">
        <v>15.95</v>
      </c>
      <c r="T45" s="73">
        <f t="shared" si="31"/>
        <v>12.76</v>
      </c>
      <c r="U45" s="75"/>
      <c r="V45" s="75">
        <v>16.100000000000001</v>
      </c>
      <c r="W45" s="73">
        <f t="shared" si="32"/>
        <v>12.880000000000003</v>
      </c>
      <c r="X45" s="75"/>
    </row>
    <row r="46" spans="1:24" s="68" customFormat="1" x14ac:dyDescent="0.2">
      <c r="A46" s="72">
        <v>40141</v>
      </c>
      <c r="B46" s="75">
        <v>12.54</v>
      </c>
      <c r="C46" s="73">
        <f t="shared" si="25"/>
        <v>10.032</v>
      </c>
      <c r="D46" s="75">
        <v>12.75</v>
      </c>
      <c r="E46" s="73">
        <f t="shared" si="26"/>
        <v>10.200000000000001</v>
      </c>
      <c r="F46" s="75"/>
      <c r="G46" s="75">
        <v>12.94</v>
      </c>
      <c r="H46" s="73">
        <f t="shared" si="27"/>
        <v>10.352</v>
      </c>
      <c r="I46" s="75"/>
      <c r="J46" s="75">
        <v>11.96</v>
      </c>
      <c r="K46" s="73">
        <f t="shared" si="28"/>
        <v>9.5680000000000014</v>
      </c>
      <c r="L46" s="75"/>
      <c r="M46" s="75">
        <v>9.69</v>
      </c>
      <c r="N46" s="73">
        <f t="shared" si="29"/>
        <v>7.7519999999999998</v>
      </c>
      <c r="O46" s="75"/>
      <c r="P46" s="75">
        <v>11.95</v>
      </c>
      <c r="Q46" s="73">
        <f t="shared" si="30"/>
        <v>9.56</v>
      </c>
      <c r="R46" s="75"/>
      <c r="S46" s="75">
        <v>15.95</v>
      </c>
      <c r="T46" s="73">
        <f t="shared" si="31"/>
        <v>12.76</v>
      </c>
      <c r="U46" s="75"/>
      <c r="V46" s="75">
        <v>16.100000000000001</v>
      </c>
      <c r="W46" s="73">
        <f t="shared" si="32"/>
        <v>12.880000000000003</v>
      </c>
      <c r="X46" s="74"/>
    </row>
    <row r="47" spans="1:24" s="68" customFormat="1" x14ac:dyDescent="0.2">
      <c r="A47" s="72">
        <v>40140</v>
      </c>
      <c r="B47" s="75">
        <v>12.54</v>
      </c>
      <c r="C47" s="73">
        <f t="shared" si="25"/>
        <v>10.032</v>
      </c>
      <c r="D47" s="75">
        <v>12.75</v>
      </c>
      <c r="E47" s="73">
        <f t="shared" si="26"/>
        <v>10.200000000000001</v>
      </c>
      <c r="F47" s="75"/>
      <c r="G47" s="75">
        <v>12.94</v>
      </c>
      <c r="H47" s="73">
        <f t="shared" si="27"/>
        <v>10.352</v>
      </c>
      <c r="I47" s="75"/>
      <c r="J47" s="75">
        <v>11.96</v>
      </c>
      <c r="K47" s="73">
        <f t="shared" si="28"/>
        <v>9.5680000000000014</v>
      </c>
      <c r="L47" s="75"/>
      <c r="M47" s="75">
        <v>9.69</v>
      </c>
      <c r="N47" s="73">
        <f t="shared" si="29"/>
        <v>7.7519999999999998</v>
      </c>
      <c r="O47" s="75"/>
      <c r="P47" s="75">
        <v>11.95</v>
      </c>
      <c r="Q47" s="73">
        <f t="shared" si="30"/>
        <v>9.56</v>
      </c>
      <c r="R47" s="75"/>
      <c r="S47" s="75">
        <v>15.95</v>
      </c>
      <c r="T47" s="73">
        <f t="shared" si="31"/>
        <v>12.76</v>
      </c>
      <c r="U47" s="75"/>
      <c r="V47" s="75">
        <v>16.100000000000001</v>
      </c>
      <c r="W47" s="73">
        <f t="shared" si="32"/>
        <v>12.880000000000003</v>
      </c>
      <c r="X47" s="74"/>
    </row>
    <row r="48" spans="1:24" s="68" customFormat="1" x14ac:dyDescent="0.2">
      <c r="A48" s="72">
        <v>40139</v>
      </c>
      <c r="B48" s="75">
        <v>12.54</v>
      </c>
      <c r="C48" s="73">
        <f t="shared" si="25"/>
        <v>10.032</v>
      </c>
      <c r="D48" s="75">
        <v>12.75</v>
      </c>
      <c r="E48" s="73">
        <f t="shared" si="26"/>
        <v>10.200000000000001</v>
      </c>
      <c r="F48" s="75"/>
      <c r="G48" s="75">
        <v>12.94</v>
      </c>
      <c r="H48" s="73">
        <f t="shared" si="27"/>
        <v>10.352</v>
      </c>
      <c r="I48" s="75"/>
      <c r="J48" s="75">
        <v>11.96</v>
      </c>
      <c r="K48" s="73">
        <f t="shared" si="28"/>
        <v>9.5680000000000014</v>
      </c>
      <c r="L48" s="75"/>
      <c r="M48" s="75">
        <v>9.69</v>
      </c>
      <c r="N48" s="73">
        <f t="shared" si="29"/>
        <v>7.7519999999999998</v>
      </c>
      <c r="O48" s="75"/>
      <c r="P48" s="75">
        <v>11.95</v>
      </c>
      <c r="Q48" s="73">
        <f t="shared" si="30"/>
        <v>9.56</v>
      </c>
      <c r="R48" s="75"/>
      <c r="S48" s="75">
        <v>15.95</v>
      </c>
      <c r="T48" s="73">
        <f t="shared" si="31"/>
        <v>12.76</v>
      </c>
      <c r="U48" s="75"/>
      <c r="V48" s="75">
        <v>16.100000000000001</v>
      </c>
      <c r="W48" s="73">
        <f t="shared" si="32"/>
        <v>12.880000000000003</v>
      </c>
      <c r="X48" s="74"/>
    </row>
    <row r="49" spans="1:24" s="68" customFormat="1" x14ac:dyDescent="0.2">
      <c r="A49" s="72">
        <v>40138</v>
      </c>
      <c r="B49" s="75">
        <v>12.54</v>
      </c>
      <c r="C49" s="73">
        <f t="shared" si="25"/>
        <v>10.032</v>
      </c>
      <c r="D49" s="75">
        <v>12.75</v>
      </c>
      <c r="E49" s="73">
        <f t="shared" si="26"/>
        <v>10.200000000000001</v>
      </c>
      <c r="F49" s="75"/>
      <c r="G49" s="75">
        <v>12.94</v>
      </c>
      <c r="H49" s="73">
        <f t="shared" si="27"/>
        <v>10.352</v>
      </c>
      <c r="I49" s="75"/>
      <c r="J49" s="75">
        <v>11.96</v>
      </c>
      <c r="K49" s="73">
        <f t="shared" si="28"/>
        <v>9.5680000000000014</v>
      </c>
      <c r="L49" s="75"/>
      <c r="M49" s="75">
        <v>9.69</v>
      </c>
      <c r="N49" s="73">
        <f t="shared" si="29"/>
        <v>7.7519999999999998</v>
      </c>
      <c r="O49" s="75"/>
      <c r="P49" s="75">
        <v>11.95</v>
      </c>
      <c r="Q49" s="73">
        <f t="shared" si="30"/>
        <v>9.56</v>
      </c>
      <c r="R49" s="75"/>
      <c r="S49" s="75">
        <v>15.95</v>
      </c>
      <c r="T49" s="73">
        <f t="shared" si="31"/>
        <v>12.76</v>
      </c>
      <c r="U49" s="75"/>
      <c r="V49" s="75">
        <v>16.100000000000001</v>
      </c>
      <c r="W49" s="73">
        <f t="shared" si="32"/>
        <v>12.880000000000003</v>
      </c>
      <c r="X49" s="75"/>
    </row>
    <row r="50" spans="1:24" s="68" customFormat="1" x14ac:dyDescent="0.2">
      <c r="A50" s="72">
        <v>40137</v>
      </c>
      <c r="B50" s="75">
        <v>12.54</v>
      </c>
      <c r="C50" s="73">
        <f t="shared" si="25"/>
        <v>10.032</v>
      </c>
      <c r="D50" s="75">
        <v>12.75</v>
      </c>
      <c r="E50" s="73">
        <f t="shared" si="26"/>
        <v>10.200000000000001</v>
      </c>
      <c r="F50" s="70">
        <v>-10</v>
      </c>
      <c r="G50" s="75">
        <v>12.94</v>
      </c>
      <c r="H50" s="73">
        <f t="shared" si="27"/>
        <v>10.352</v>
      </c>
      <c r="I50" s="70">
        <v>-10</v>
      </c>
      <c r="J50" s="75">
        <v>11.96</v>
      </c>
      <c r="K50" s="73">
        <f t="shared" si="28"/>
        <v>9.5680000000000014</v>
      </c>
      <c r="L50" s="70">
        <v>-8</v>
      </c>
      <c r="M50" s="75">
        <v>9.69</v>
      </c>
      <c r="N50" s="73">
        <f t="shared" si="29"/>
        <v>7.7519999999999998</v>
      </c>
      <c r="O50" s="70">
        <v>-10</v>
      </c>
      <c r="P50" s="75">
        <v>11.95</v>
      </c>
      <c r="Q50" s="73">
        <f t="shared" si="30"/>
        <v>9.56</v>
      </c>
      <c r="R50" s="75"/>
      <c r="S50" s="75">
        <v>15.95</v>
      </c>
      <c r="T50" s="73">
        <f t="shared" si="31"/>
        <v>12.76</v>
      </c>
      <c r="U50" s="75"/>
      <c r="V50" s="75">
        <v>16.100000000000001</v>
      </c>
      <c r="W50" s="73">
        <f t="shared" si="32"/>
        <v>12.880000000000003</v>
      </c>
      <c r="X50" s="74"/>
    </row>
    <row r="51" spans="1:24" s="68" customFormat="1" x14ac:dyDescent="0.2">
      <c r="A51" s="72">
        <v>40136</v>
      </c>
      <c r="B51" s="75">
        <v>12.64</v>
      </c>
      <c r="C51" s="73">
        <f t="shared" ref="C51:C58" si="33">B51*0.8</f>
        <v>10.112000000000002</v>
      </c>
      <c r="D51" s="75">
        <v>12.85</v>
      </c>
      <c r="E51" s="73">
        <f t="shared" ref="E51:E58" si="34">D51*0.8</f>
        <v>10.280000000000001</v>
      </c>
      <c r="F51" s="70">
        <v>15</v>
      </c>
      <c r="G51" s="75">
        <v>13.04</v>
      </c>
      <c r="H51" s="73">
        <f t="shared" ref="H51:H58" si="35">G51*0.8</f>
        <v>10.432</v>
      </c>
      <c r="I51" s="70">
        <v>15</v>
      </c>
      <c r="J51" s="75">
        <v>12.04</v>
      </c>
      <c r="K51" s="73">
        <f t="shared" ref="K51:K58" si="36">J51*0.8</f>
        <v>9.6319999999999997</v>
      </c>
      <c r="L51" s="70">
        <v>13</v>
      </c>
      <c r="M51" s="75">
        <v>9.7899999999999991</v>
      </c>
      <c r="N51" s="73">
        <f t="shared" ref="N51:N58" si="37">M51*0.8</f>
        <v>7.8319999999999999</v>
      </c>
      <c r="O51" s="75"/>
      <c r="P51" s="75">
        <v>11.95</v>
      </c>
      <c r="Q51" s="73">
        <f t="shared" ref="Q51:Q58" si="38">P51*0.8</f>
        <v>9.56</v>
      </c>
      <c r="R51" s="75"/>
      <c r="S51" s="75">
        <v>15.95</v>
      </c>
      <c r="T51" s="73">
        <f t="shared" ref="T51:T58" si="39">S51*0.8</f>
        <v>12.76</v>
      </c>
      <c r="U51" s="75"/>
      <c r="V51" s="75">
        <v>16.100000000000001</v>
      </c>
      <c r="W51" s="73">
        <f t="shared" ref="W51:W58" si="40">V51*0.8</f>
        <v>12.880000000000003</v>
      </c>
      <c r="X51" s="74"/>
    </row>
    <row r="52" spans="1:24" s="68" customFormat="1" x14ac:dyDescent="0.2">
      <c r="A52" s="72">
        <v>40135</v>
      </c>
      <c r="B52" s="75">
        <v>12.49</v>
      </c>
      <c r="C52" s="73">
        <f t="shared" si="33"/>
        <v>9.9920000000000009</v>
      </c>
      <c r="D52" s="75">
        <v>12.7</v>
      </c>
      <c r="E52" s="73">
        <f t="shared" si="34"/>
        <v>10.16</v>
      </c>
      <c r="F52" s="75"/>
      <c r="G52" s="75">
        <v>12.89</v>
      </c>
      <c r="H52" s="73">
        <f t="shared" si="35"/>
        <v>10.312000000000001</v>
      </c>
      <c r="I52" s="75"/>
      <c r="J52" s="75">
        <v>11.91</v>
      </c>
      <c r="K52" s="73">
        <f t="shared" si="36"/>
        <v>9.5280000000000005</v>
      </c>
      <c r="L52" s="75"/>
      <c r="M52" s="75">
        <v>9.7899999999999991</v>
      </c>
      <c r="N52" s="73">
        <f t="shared" si="37"/>
        <v>7.8319999999999999</v>
      </c>
      <c r="O52" s="75"/>
      <c r="P52" s="75">
        <v>11.95</v>
      </c>
      <c r="Q52" s="73">
        <f t="shared" si="38"/>
        <v>9.56</v>
      </c>
      <c r="R52" s="75"/>
      <c r="S52" s="75">
        <v>15.95</v>
      </c>
      <c r="T52" s="73">
        <f t="shared" si="39"/>
        <v>12.76</v>
      </c>
      <c r="U52" s="75"/>
      <c r="V52" s="75">
        <v>16.100000000000001</v>
      </c>
      <c r="W52" s="73">
        <f t="shared" si="40"/>
        <v>12.880000000000003</v>
      </c>
      <c r="X52" s="74"/>
    </row>
    <row r="53" spans="1:24" s="68" customFormat="1" x14ac:dyDescent="0.2">
      <c r="A53" s="72">
        <v>40134</v>
      </c>
      <c r="B53" s="75">
        <v>12.49</v>
      </c>
      <c r="C53" s="73">
        <f t="shared" si="33"/>
        <v>9.9920000000000009</v>
      </c>
      <c r="D53" s="75">
        <v>12.7</v>
      </c>
      <c r="E53" s="73">
        <f t="shared" si="34"/>
        <v>10.16</v>
      </c>
      <c r="F53" s="70">
        <v>10</v>
      </c>
      <c r="G53" s="75">
        <v>12.89</v>
      </c>
      <c r="H53" s="73">
        <f t="shared" si="35"/>
        <v>10.312000000000001</v>
      </c>
      <c r="I53" s="70">
        <v>10</v>
      </c>
      <c r="J53" s="75">
        <v>11.91</v>
      </c>
      <c r="K53" s="73">
        <f t="shared" si="36"/>
        <v>9.5280000000000005</v>
      </c>
      <c r="L53" s="70">
        <v>10</v>
      </c>
      <c r="M53" s="75">
        <v>9.7899999999999991</v>
      </c>
      <c r="N53" s="73">
        <f t="shared" si="37"/>
        <v>7.8319999999999999</v>
      </c>
      <c r="O53" s="75"/>
      <c r="P53" s="75">
        <v>11.95</v>
      </c>
      <c r="Q53" s="73">
        <f t="shared" si="38"/>
        <v>9.56</v>
      </c>
      <c r="R53" s="75"/>
      <c r="S53" s="75">
        <v>15.95</v>
      </c>
      <c r="T53" s="73">
        <f t="shared" si="39"/>
        <v>12.76</v>
      </c>
      <c r="U53" s="75"/>
      <c r="V53" s="75">
        <v>16.100000000000001</v>
      </c>
      <c r="W53" s="73">
        <f t="shared" si="40"/>
        <v>12.880000000000003</v>
      </c>
      <c r="X53" s="75"/>
    </row>
    <row r="54" spans="1:24" s="68" customFormat="1" x14ac:dyDescent="0.2">
      <c r="A54" s="72">
        <v>40133</v>
      </c>
      <c r="B54" s="75">
        <v>12.39</v>
      </c>
      <c r="C54" s="73">
        <f t="shared" si="33"/>
        <v>9.9120000000000008</v>
      </c>
      <c r="D54" s="75">
        <v>12.6</v>
      </c>
      <c r="E54" s="73">
        <f t="shared" si="34"/>
        <v>10.08</v>
      </c>
      <c r="F54" s="70"/>
      <c r="G54" s="75">
        <v>12.79</v>
      </c>
      <c r="H54" s="73">
        <f t="shared" si="35"/>
        <v>10.231999999999999</v>
      </c>
      <c r="I54" s="70"/>
      <c r="J54" s="75">
        <v>11.81</v>
      </c>
      <c r="K54" s="73">
        <f t="shared" si="36"/>
        <v>9.4480000000000004</v>
      </c>
      <c r="L54" s="70"/>
      <c r="M54" s="75">
        <v>9.7899999999999991</v>
      </c>
      <c r="N54" s="73">
        <f t="shared" si="37"/>
        <v>7.8319999999999999</v>
      </c>
      <c r="O54" s="75"/>
      <c r="P54" s="75">
        <v>11.95</v>
      </c>
      <c r="Q54" s="73">
        <f t="shared" si="38"/>
        <v>9.56</v>
      </c>
      <c r="R54" s="75"/>
      <c r="S54" s="75">
        <v>15.95</v>
      </c>
      <c r="T54" s="73">
        <f t="shared" si="39"/>
        <v>12.76</v>
      </c>
      <c r="U54" s="75"/>
      <c r="V54" s="75">
        <v>16.100000000000001</v>
      </c>
      <c r="W54" s="73">
        <f t="shared" si="40"/>
        <v>12.880000000000003</v>
      </c>
      <c r="X54" s="75"/>
    </row>
    <row r="55" spans="1:24" s="68" customFormat="1" x14ac:dyDescent="0.2">
      <c r="A55" s="72">
        <v>40132</v>
      </c>
      <c r="B55" s="75">
        <v>12.39</v>
      </c>
      <c r="C55" s="73">
        <f t="shared" si="33"/>
        <v>9.9120000000000008</v>
      </c>
      <c r="D55" s="75">
        <v>12.6</v>
      </c>
      <c r="E55" s="73">
        <f t="shared" si="34"/>
        <v>10.08</v>
      </c>
      <c r="F55" s="70"/>
      <c r="G55" s="75">
        <v>12.79</v>
      </c>
      <c r="H55" s="73">
        <f t="shared" si="35"/>
        <v>10.231999999999999</v>
      </c>
      <c r="I55" s="70"/>
      <c r="J55" s="75">
        <v>11.81</v>
      </c>
      <c r="K55" s="73">
        <f t="shared" si="36"/>
        <v>9.4480000000000004</v>
      </c>
      <c r="L55" s="70"/>
      <c r="M55" s="75">
        <v>9.7899999999999991</v>
      </c>
      <c r="N55" s="73">
        <f t="shared" si="37"/>
        <v>7.8319999999999999</v>
      </c>
      <c r="O55" s="75"/>
      <c r="P55" s="75">
        <v>11.95</v>
      </c>
      <c r="Q55" s="73">
        <f t="shared" si="38"/>
        <v>9.56</v>
      </c>
      <c r="R55" s="75"/>
      <c r="S55" s="75">
        <v>15.95</v>
      </c>
      <c r="T55" s="73">
        <f t="shared" si="39"/>
        <v>12.76</v>
      </c>
      <c r="U55" s="75"/>
      <c r="V55" s="75">
        <v>16.100000000000001</v>
      </c>
      <c r="W55" s="73">
        <f t="shared" si="40"/>
        <v>12.880000000000003</v>
      </c>
      <c r="X55" s="75"/>
    </row>
    <row r="56" spans="1:24" s="68" customFormat="1" x14ac:dyDescent="0.2">
      <c r="A56" s="72">
        <v>40131</v>
      </c>
      <c r="B56" s="75">
        <v>12.39</v>
      </c>
      <c r="C56" s="73">
        <f t="shared" si="33"/>
        <v>9.9120000000000008</v>
      </c>
      <c r="D56" s="75">
        <v>12.6</v>
      </c>
      <c r="E56" s="73">
        <f t="shared" si="34"/>
        <v>10.08</v>
      </c>
      <c r="F56" s="70"/>
      <c r="G56" s="75">
        <v>12.79</v>
      </c>
      <c r="H56" s="73">
        <f t="shared" si="35"/>
        <v>10.231999999999999</v>
      </c>
      <c r="I56" s="70"/>
      <c r="J56" s="75">
        <v>11.81</v>
      </c>
      <c r="K56" s="73">
        <f t="shared" si="36"/>
        <v>9.4480000000000004</v>
      </c>
      <c r="L56" s="70"/>
      <c r="M56" s="75">
        <v>9.7899999999999991</v>
      </c>
      <c r="N56" s="73">
        <f t="shared" si="37"/>
        <v>7.8319999999999999</v>
      </c>
      <c r="O56" s="75"/>
      <c r="P56" s="75">
        <v>11.95</v>
      </c>
      <c r="Q56" s="73">
        <f t="shared" si="38"/>
        <v>9.56</v>
      </c>
      <c r="R56" s="75"/>
      <c r="S56" s="75">
        <v>15.95</v>
      </c>
      <c r="T56" s="73">
        <f t="shared" si="39"/>
        <v>12.76</v>
      </c>
      <c r="U56" s="75"/>
      <c r="V56" s="75">
        <v>16.100000000000001</v>
      </c>
      <c r="W56" s="73">
        <f t="shared" si="40"/>
        <v>12.880000000000003</v>
      </c>
      <c r="X56" s="75"/>
    </row>
    <row r="57" spans="1:24" s="68" customFormat="1" x14ac:dyDescent="0.2">
      <c r="A57" s="72">
        <v>40130</v>
      </c>
      <c r="B57" s="75">
        <v>12.39</v>
      </c>
      <c r="C57" s="73">
        <f t="shared" si="33"/>
        <v>9.9120000000000008</v>
      </c>
      <c r="D57" s="75">
        <v>12.6</v>
      </c>
      <c r="E57" s="73">
        <f t="shared" si="34"/>
        <v>10.08</v>
      </c>
      <c r="F57" s="70">
        <v>-13</v>
      </c>
      <c r="G57" s="75">
        <v>12.79</v>
      </c>
      <c r="H57" s="73">
        <f t="shared" si="35"/>
        <v>10.231999999999999</v>
      </c>
      <c r="I57" s="70">
        <v>-13</v>
      </c>
      <c r="J57" s="75">
        <v>11.81</v>
      </c>
      <c r="K57" s="73">
        <f t="shared" si="36"/>
        <v>9.4480000000000004</v>
      </c>
      <c r="L57" s="70">
        <v>-12</v>
      </c>
      <c r="M57" s="75">
        <v>9.7899999999999991</v>
      </c>
      <c r="N57" s="73">
        <f t="shared" si="37"/>
        <v>7.8319999999999999</v>
      </c>
      <c r="O57" s="75"/>
      <c r="P57" s="75">
        <v>11.95</v>
      </c>
      <c r="Q57" s="73">
        <f t="shared" si="38"/>
        <v>9.56</v>
      </c>
      <c r="R57" s="75"/>
      <c r="S57" s="75">
        <v>15.95</v>
      </c>
      <c r="T57" s="73">
        <f t="shared" si="39"/>
        <v>12.76</v>
      </c>
      <c r="U57" s="75"/>
      <c r="V57" s="75">
        <v>16.100000000000001</v>
      </c>
      <c r="W57" s="73">
        <f t="shared" si="40"/>
        <v>12.880000000000003</v>
      </c>
      <c r="X57" s="75"/>
    </row>
    <row r="58" spans="1:24" s="68" customFormat="1" x14ac:dyDescent="0.2">
      <c r="A58" s="72">
        <v>40129</v>
      </c>
      <c r="B58" s="75">
        <v>12.52</v>
      </c>
      <c r="C58" s="73">
        <f t="shared" si="33"/>
        <v>10.016</v>
      </c>
      <c r="D58" s="75">
        <v>12.73</v>
      </c>
      <c r="E58" s="73">
        <f t="shared" si="34"/>
        <v>10.184000000000001</v>
      </c>
      <c r="F58" s="74"/>
      <c r="G58" s="75">
        <v>12.92</v>
      </c>
      <c r="H58" s="73">
        <f t="shared" si="35"/>
        <v>10.336</v>
      </c>
      <c r="I58" s="74"/>
      <c r="J58" s="75">
        <v>11.93</v>
      </c>
      <c r="K58" s="73">
        <f t="shared" si="36"/>
        <v>9.5440000000000005</v>
      </c>
      <c r="L58" s="70">
        <v>-10</v>
      </c>
      <c r="M58" s="75">
        <v>9.7899999999999991</v>
      </c>
      <c r="N58" s="73">
        <f t="shared" si="37"/>
        <v>7.8319999999999999</v>
      </c>
      <c r="O58" s="74"/>
      <c r="P58" s="75">
        <v>11.95</v>
      </c>
      <c r="Q58" s="73">
        <f t="shared" si="38"/>
        <v>9.56</v>
      </c>
      <c r="R58" s="74"/>
      <c r="S58" s="75">
        <v>15.95</v>
      </c>
      <c r="T58" s="73">
        <f t="shared" si="39"/>
        <v>12.76</v>
      </c>
      <c r="U58" s="74"/>
      <c r="V58" s="75">
        <v>16.100000000000001</v>
      </c>
      <c r="W58" s="73">
        <f t="shared" si="40"/>
        <v>12.880000000000003</v>
      </c>
      <c r="X58" s="74"/>
    </row>
    <row r="59" spans="1:24" s="68" customFormat="1" x14ac:dyDescent="0.2">
      <c r="A59" s="72">
        <v>40128</v>
      </c>
      <c r="B59" s="75">
        <v>12.52</v>
      </c>
      <c r="C59" s="73">
        <f t="shared" ref="C59:C69" si="41">B59*0.8</f>
        <v>10.016</v>
      </c>
      <c r="D59" s="75">
        <v>12.73</v>
      </c>
      <c r="E59" s="73">
        <f t="shared" ref="E59:E69" si="42">D59*0.8</f>
        <v>10.184000000000001</v>
      </c>
      <c r="F59" s="74"/>
      <c r="G59" s="75">
        <v>12.92</v>
      </c>
      <c r="H59" s="73">
        <f t="shared" ref="H59:H69" si="43">G59*0.8</f>
        <v>10.336</v>
      </c>
      <c r="I59" s="74"/>
      <c r="J59" s="75">
        <v>12.03</v>
      </c>
      <c r="K59" s="73">
        <f t="shared" ref="K59:K69" si="44">J59*0.8</f>
        <v>9.6240000000000006</v>
      </c>
      <c r="L59" s="74"/>
      <c r="M59" s="75">
        <v>9.7899999999999991</v>
      </c>
      <c r="N59" s="73">
        <f t="shared" ref="N59:N69" si="45">M59*0.8</f>
        <v>7.8319999999999999</v>
      </c>
      <c r="O59" s="74"/>
      <c r="P59" s="75">
        <v>11.95</v>
      </c>
      <c r="Q59" s="73">
        <f t="shared" ref="Q59:Q69" si="46">P59*0.8</f>
        <v>9.56</v>
      </c>
      <c r="R59" s="74"/>
      <c r="S59" s="75">
        <v>15.95</v>
      </c>
      <c r="T59" s="73">
        <f t="shared" ref="T59:T69" si="47">S59*0.8</f>
        <v>12.76</v>
      </c>
      <c r="U59" s="74"/>
      <c r="V59" s="75">
        <v>16.100000000000001</v>
      </c>
      <c r="W59" s="73">
        <f t="shared" ref="W59:W69" si="48">V59*0.8</f>
        <v>12.880000000000003</v>
      </c>
      <c r="X59" s="74"/>
    </row>
    <row r="60" spans="1:24" s="68" customFormat="1" x14ac:dyDescent="0.2">
      <c r="A60" s="72">
        <v>40127</v>
      </c>
      <c r="B60" s="75">
        <v>12.52</v>
      </c>
      <c r="C60" s="73">
        <f t="shared" si="41"/>
        <v>10.016</v>
      </c>
      <c r="D60" s="75">
        <v>12.73</v>
      </c>
      <c r="E60" s="73">
        <f t="shared" si="42"/>
        <v>10.184000000000001</v>
      </c>
      <c r="F60" s="74"/>
      <c r="G60" s="75">
        <v>12.92</v>
      </c>
      <c r="H60" s="73">
        <f t="shared" si="43"/>
        <v>10.336</v>
      </c>
      <c r="I60" s="74"/>
      <c r="J60" s="75">
        <v>12.03</v>
      </c>
      <c r="K60" s="73">
        <f t="shared" si="44"/>
        <v>9.6240000000000006</v>
      </c>
      <c r="L60" s="74"/>
      <c r="M60" s="75">
        <v>9.7899999999999991</v>
      </c>
      <c r="N60" s="73">
        <f t="shared" si="45"/>
        <v>7.8319999999999999</v>
      </c>
      <c r="O60" s="74"/>
      <c r="P60" s="75">
        <v>11.95</v>
      </c>
      <c r="Q60" s="73">
        <f t="shared" si="46"/>
        <v>9.56</v>
      </c>
      <c r="R60" s="74"/>
      <c r="S60" s="75">
        <v>15.95</v>
      </c>
      <c r="T60" s="73">
        <f t="shared" si="47"/>
        <v>12.76</v>
      </c>
      <c r="U60" s="74"/>
      <c r="V60" s="75">
        <v>16.100000000000001</v>
      </c>
      <c r="W60" s="73">
        <f t="shared" si="48"/>
        <v>12.880000000000003</v>
      </c>
      <c r="X60" s="74"/>
    </row>
    <row r="61" spans="1:24" s="68" customFormat="1" x14ac:dyDescent="0.2">
      <c r="A61" s="72">
        <v>40126</v>
      </c>
      <c r="B61" s="75">
        <v>12.52</v>
      </c>
      <c r="C61" s="73">
        <f t="shared" si="41"/>
        <v>10.016</v>
      </c>
      <c r="D61" s="75">
        <v>12.73</v>
      </c>
      <c r="E61" s="73">
        <f t="shared" si="42"/>
        <v>10.184000000000001</v>
      </c>
      <c r="F61" s="70">
        <v>-20</v>
      </c>
      <c r="G61" s="75">
        <v>12.92</v>
      </c>
      <c r="H61" s="73">
        <f t="shared" si="43"/>
        <v>10.336</v>
      </c>
      <c r="I61" s="70">
        <v>-20</v>
      </c>
      <c r="J61" s="75">
        <v>12.03</v>
      </c>
      <c r="K61" s="73">
        <f t="shared" si="44"/>
        <v>9.6240000000000006</v>
      </c>
      <c r="L61" s="70">
        <v>-20</v>
      </c>
      <c r="M61" s="75">
        <v>9.7899999999999991</v>
      </c>
      <c r="N61" s="73">
        <f t="shared" si="45"/>
        <v>7.8319999999999999</v>
      </c>
      <c r="O61" s="75"/>
      <c r="P61" s="75">
        <v>11.95</v>
      </c>
      <c r="Q61" s="73">
        <f t="shared" si="46"/>
        <v>9.56</v>
      </c>
      <c r="R61" s="75"/>
      <c r="S61" s="75">
        <v>15.95</v>
      </c>
      <c r="T61" s="73">
        <f t="shared" si="47"/>
        <v>12.76</v>
      </c>
      <c r="U61" s="75"/>
      <c r="V61" s="75">
        <v>16.100000000000001</v>
      </c>
      <c r="W61" s="73">
        <f t="shared" si="48"/>
        <v>12.880000000000003</v>
      </c>
      <c r="X61" s="75"/>
    </row>
    <row r="62" spans="1:24" s="68" customFormat="1" x14ac:dyDescent="0.2">
      <c r="A62" s="72">
        <v>40125</v>
      </c>
      <c r="B62" s="75">
        <v>12.72</v>
      </c>
      <c r="C62" s="73">
        <f t="shared" si="41"/>
        <v>10.176000000000002</v>
      </c>
      <c r="D62" s="75">
        <v>12.93</v>
      </c>
      <c r="E62" s="73">
        <f t="shared" si="42"/>
        <v>10.344000000000001</v>
      </c>
      <c r="F62" s="75"/>
      <c r="G62" s="75">
        <v>13.12</v>
      </c>
      <c r="H62" s="73">
        <f t="shared" si="43"/>
        <v>10.496</v>
      </c>
      <c r="I62" s="75"/>
      <c r="J62" s="75">
        <v>12.23</v>
      </c>
      <c r="K62" s="73">
        <f t="shared" si="44"/>
        <v>9.7840000000000007</v>
      </c>
      <c r="L62" s="70"/>
      <c r="M62" s="75">
        <v>9.7899999999999991</v>
      </c>
      <c r="N62" s="73">
        <f t="shared" si="45"/>
        <v>7.8319999999999999</v>
      </c>
      <c r="O62" s="75"/>
      <c r="P62" s="75">
        <v>11.95</v>
      </c>
      <c r="Q62" s="73">
        <f t="shared" si="46"/>
        <v>9.56</v>
      </c>
      <c r="R62" s="75"/>
      <c r="S62" s="75">
        <v>15.95</v>
      </c>
      <c r="T62" s="73">
        <f t="shared" si="47"/>
        <v>12.76</v>
      </c>
      <c r="U62" s="75"/>
      <c r="V62" s="75">
        <v>16.100000000000001</v>
      </c>
      <c r="W62" s="73">
        <f t="shared" si="48"/>
        <v>12.880000000000003</v>
      </c>
      <c r="X62" s="75"/>
    </row>
    <row r="63" spans="1:24" s="68" customFormat="1" x14ac:dyDescent="0.2">
      <c r="A63" s="72">
        <v>40124</v>
      </c>
      <c r="B63" s="75">
        <v>12.72</v>
      </c>
      <c r="C63" s="73">
        <f t="shared" si="41"/>
        <v>10.176000000000002</v>
      </c>
      <c r="D63" s="75">
        <v>12.93</v>
      </c>
      <c r="E63" s="73">
        <f t="shared" si="42"/>
        <v>10.344000000000001</v>
      </c>
      <c r="F63" s="75"/>
      <c r="G63" s="75">
        <v>13.12</v>
      </c>
      <c r="H63" s="73">
        <f t="shared" si="43"/>
        <v>10.496</v>
      </c>
      <c r="I63" s="75"/>
      <c r="J63" s="75">
        <v>12.23</v>
      </c>
      <c r="K63" s="73">
        <f t="shared" si="44"/>
        <v>9.7840000000000007</v>
      </c>
      <c r="L63" s="70"/>
      <c r="M63" s="75">
        <v>9.7899999999999991</v>
      </c>
      <c r="N63" s="73">
        <f t="shared" si="45"/>
        <v>7.8319999999999999</v>
      </c>
      <c r="O63" s="75"/>
      <c r="P63" s="75">
        <v>11.95</v>
      </c>
      <c r="Q63" s="73">
        <f t="shared" si="46"/>
        <v>9.56</v>
      </c>
      <c r="R63" s="75"/>
      <c r="S63" s="75">
        <v>15.95</v>
      </c>
      <c r="T63" s="73">
        <f t="shared" si="47"/>
        <v>12.76</v>
      </c>
      <c r="U63" s="75"/>
      <c r="V63" s="75">
        <v>16.100000000000001</v>
      </c>
      <c r="W63" s="73">
        <f t="shared" si="48"/>
        <v>12.880000000000003</v>
      </c>
      <c r="X63" s="75"/>
    </row>
    <row r="64" spans="1:24" s="68" customFormat="1" x14ac:dyDescent="0.2">
      <c r="A64" s="72">
        <v>40123</v>
      </c>
      <c r="B64" s="75">
        <v>12.72</v>
      </c>
      <c r="C64" s="73">
        <f t="shared" si="41"/>
        <v>10.176000000000002</v>
      </c>
      <c r="D64" s="75">
        <v>12.93</v>
      </c>
      <c r="E64" s="73">
        <f t="shared" si="42"/>
        <v>10.344000000000001</v>
      </c>
      <c r="F64" s="75"/>
      <c r="G64" s="75">
        <v>13.12</v>
      </c>
      <c r="H64" s="73">
        <f t="shared" si="43"/>
        <v>10.496</v>
      </c>
      <c r="I64" s="75"/>
      <c r="J64" s="75">
        <v>12.23</v>
      </c>
      <c r="K64" s="73">
        <f t="shared" si="44"/>
        <v>9.7840000000000007</v>
      </c>
      <c r="L64" s="70"/>
      <c r="M64" s="75">
        <v>9.7899999999999991</v>
      </c>
      <c r="N64" s="73">
        <f t="shared" si="45"/>
        <v>7.8319999999999999</v>
      </c>
      <c r="O64" s="75"/>
      <c r="P64" s="75">
        <v>11.95</v>
      </c>
      <c r="Q64" s="73">
        <f t="shared" si="46"/>
        <v>9.56</v>
      </c>
      <c r="R64" s="75"/>
      <c r="S64" s="75">
        <v>15.95</v>
      </c>
      <c r="T64" s="73">
        <f t="shared" si="47"/>
        <v>12.76</v>
      </c>
      <c r="U64" s="75"/>
      <c r="V64" s="75">
        <v>16.100000000000001</v>
      </c>
      <c r="W64" s="73">
        <f t="shared" si="48"/>
        <v>12.880000000000003</v>
      </c>
      <c r="X64" s="75"/>
    </row>
    <row r="65" spans="1:24" s="68" customFormat="1" x14ac:dyDescent="0.2">
      <c r="A65" s="72">
        <v>40122</v>
      </c>
      <c r="B65" s="75">
        <v>12.72</v>
      </c>
      <c r="C65" s="73">
        <f t="shared" si="41"/>
        <v>10.176000000000002</v>
      </c>
      <c r="D65" s="75">
        <v>12.93</v>
      </c>
      <c r="E65" s="73">
        <f t="shared" si="42"/>
        <v>10.344000000000001</v>
      </c>
      <c r="F65" s="75"/>
      <c r="G65" s="75">
        <v>13.12</v>
      </c>
      <c r="H65" s="73">
        <f t="shared" si="43"/>
        <v>10.496</v>
      </c>
      <c r="I65" s="75"/>
      <c r="J65" s="75">
        <v>12.23</v>
      </c>
      <c r="K65" s="73">
        <f t="shared" si="44"/>
        <v>9.7840000000000007</v>
      </c>
      <c r="L65" s="70">
        <v>10</v>
      </c>
      <c r="M65" s="75">
        <v>9.7899999999999991</v>
      </c>
      <c r="N65" s="73">
        <f t="shared" si="45"/>
        <v>7.8319999999999999</v>
      </c>
      <c r="O65" s="75"/>
      <c r="P65" s="75">
        <v>11.95</v>
      </c>
      <c r="Q65" s="73">
        <f t="shared" si="46"/>
        <v>9.56</v>
      </c>
      <c r="R65" s="75"/>
      <c r="S65" s="75">
        <v>15.95</v>
      </c>
      <c r="T65" s="73">
        <f t="shared" si="47"/>
        <v>12.76</v>
      </c>
      <c r="U65" s="75"/>
      <c r="V65" s="75">
        <v>16.100000000000001</v>
      </c>
      <c r="W65" s="73">
        <f t="shared" si="48"/>
        <v>12.880000000000003</v>
      </c>
      <c r="X65" s="75"/>
    </row>
    <row r="66" spans="1:24" s="68" customFormat="1" x14ac:dyDescent="0.2">
      <c r="A66" s="72">
        <v>40121</v>
      </c>
      <c r="B66" s="75">
        <v>12.72</v>
      </c>
      <c r="C66" s="73">
        <f t="shared" si="41"/>
        <v>10.176000000000002</v>
      </c>
      <c r="D66" s="75">
        <v>12.93</v>
      </c>
      <c r="E66" s="73">
        <f t="shared" si="42"/>
        <v>10.344000000000001</v>
      </c>
      <c r="F66" s="75"/>
      <c r="G66" s="75">
        <v>13.12</v>
      </c>
      <c r="H66" s="73">
        <f t="shared" si="43"/>
        <v>10.496</v>
      </c>
      <c r="I66" s="75"/>
      <c r="J66" s="75">
        <v>12.13</v>
      </c>
      <c r="K66" s="73">
        <f t="shared" si="44"/>
        <v>9.7040000000000006</v>
      </c>
      <c r="L66" s="75"/>
      <c r="M66" s="75">
        <v>9.7899999999999991</v>
      </c>
      <c r="N66" s="73">
        <f t="shared" si="45"/>
        <v>7.8319999999999999</v>
      </c>
      <c r="O66" s="70">
        <v>-15</v>
      </c>
      <c r="P66" s="75">
        <v>11.95</v>
      </c>
      <c r="Q66" s="73">
        <f t="shared" si="46"/>
        <v>9.56</v>
      </c>
      <c r="R66" s="75"/>
      <c r="S66" s="75">
        <v>15.95</v>
      </c>
      <c r="T66" s="73">
        <f t="shared" si="47"/>
        <v>12.76</v>
      </c>
      <c r="U66" s="75"/>
      <c r="V66" s="75">
        <v>16.100000000000001</v>
      </c>
      <c r="W66" s="73">
        <f t="shared" si="48"/>
        <v>12.880000000000003</v>
      </c>
      <c r="X66" s="75"/>
    </row>
    <row r="67" spans="1:24" s="68" customFormat="1" x14ac:dyDescent="0.2">
      <c r="A67" s="72">
        <v>40120</v>
      </c>
      <c r="B67" s="75">
        <v>12.72</v>
      </c>
      <c r="C67" s="73">
        <f t="shared" si="41"/>
        <v>10.176000000000002</v>
      </c>
      <c r="D67" s="75">
        <v>12.93</v>
      </c>
      <c r="E67" s="73">
        <f t="shared" si="42"/>
        <v>10.344000000000001</v>
      </c>
      <c r="F67" s="70">
        <v>-9</v>
      </c>
      <c r="G67" s="75">
        <v>13.12</v>
      </c>
      <c r="H67" s="73">
        <f t="shared" si="43"/>
        <v>10.496</v>
      </c>
      <c r="I67" s="70">
        <v>-9</v>
      </c>
      <c r="J67" s="75">
        <v>12.13</v>
      </c>
      <c r="K67" s="73">
        <f t="shared" si="44"/>
        <v>9.7040000000000006</v>
      </c>
      <c r="L67" s="70">
        <v>-12</v>
      </c>
      <c r="M67" s="75">
        <v>9.94</v>
      </c>
      <c r="N67" s="73">
        <f t="shared" si="45"/>
        <v>7.952</v>
      </c>
      <c r="O67" s="75"/>
      <c r="P67" s="75">
        <v>11.95</v>
      </c>
      <c r="Q67" s="73">
        <f t="shared" si="46"/>
        <v>9.56</v>
      </c>
      <c r="R67" s="75"/>
      <c r="S67" s="75">
        <v>15.95</v>
      </c>
      <c r="T67" s="73">
        <f t="shared" si="47"/>
        <v>12.76</v>
      </c>
      <c r="U67" s="75"/>
      <c r="V67" s="75">
        <v>16.100000000000001</v>
      </c>
      <c r="W67" s="73">
        <f t="shared" si="48"/>
        <v>12.880000000000003</v>
      </c>
      <c r="X67" s="75"/>
    </row>
    <row r="68" spans="1:24" s="68" customFormat="1" x14ac:dyDescent="0.2">
      <c r="A68" s="72">
        <v>40119</v>
      </c>
      <c r="B68" s="75">
        <v>12.81</v>
      </c>
      <c r="C68" s="73">
        <f t="shared" si="41"/>
        <v>10.248000000000001</v>
      </c>
      <c r="D68" s="75">
        <v>13.02</v>
      </c>
      <c r="E68" s="73">
        <f t="shared" si="42"/>
        <v>10.416</v>
      </c>
      <c r="F68" s="74"/>
      <c r="G68" s="75">
        <v>13.21</v>
      </c>
      <c r="H68" s="73">
        <f t="shared" si="43"/>
        <v>10.568000000000001</v>
      </c>
      <c r="I68" s="74"/>
      <c r="J68" s="75">
        <v>12.25</v>
      </c>
      <c r="K68" s="73">
        <f t="shared" si="44"/>
        <v>9.8000000000000007</v>
      </c>
      <c r="L68" s="74"/>
      <c r="M68" s="75">
        <v>9.94</v>
      </c>
      <c r="N68" s="73">
        <f t="shared" si="45"/>
        <v>7.952</v>
      </c>
      <c r="O68" s="79">
        <v>55</v>
      </c>
      <c r="P68" s="75">
        <v>11.95</v>
      </c>
      <c r="Q68" s="73">
        <f t="shared" si="46"/>
        <v>9.56</v>
      </c>
      <c r="R68" s="74"/>
      <c r="S68" s="75">
        <v>15.95</v>
      </c>
      <c r="T68" s="73">
        <f t="shared" si="47"/>
        <v>12.76</v>
      </c>
      <c r="U68" s="74"/>
      <c r="V68" s="75">
        <v>16.100000000000001</v>
      </c>
      <c r="W68" s="73">
        <f t="shared" si="48"/>
        <v>12.880000000000003</v>
      </c>
      <c r="X68" s="74"/>
    </row>
    <row r="69" spans="1:24" s="68" customFormat="1" x14ac:dyDescent="0.2">
      <c r="A69" s="72">
        <v>40118</v>
      </c>
      <c r="B69" s="75">
        <v>12.81</v>
      </c>
      <c r="C69" s="73">
        <f t="shared" si="41"/>
        <v>10.248000000000001</v>
      </c>
      <c r="D69" s="75">
        <v>13.02</v>
      </c>
      <c r="E69" s="73">
        <f t="shared" si="42"/>
        <v>10.416</v>
      </c>
      <c r="F69" s="74"/>
      <c r="G69" s="75">
        <v>13.21</v>
      </c>
      <c r="H69" s="73">
        <f t="shared" si="43"/>
        <v>10.568000000000001</v>
      </c>
      <c r="I69" s="74"/>
      <c r="J69" s="75">
        <v>12.25</v>
      </c>
      <c r="K69" s="73">
        <f t="shared" si="44"/>
        <v>9.8000000000000007</v>
      </c>
      <c r="L69" s="74"/>
      <c r="M69" s="75">
        <v>9.39</v>
      </c>
      <c r="N69" s="73">
        <f t="shared" si="45"/>
        <v>7.5120000000000005</v>
      </c>
      <c r="O69" s="81"/>
      <c r="P69" s="75">
        <v>11.95</v>
      </c>
      <c r="Q69" s="73">
        <f t="shared" si="46"/>
        <v>9.56</v>
      </c>
      <c r="R69" s="74"/>
      <c r="S69" s="75">
        <v>15.95</v>
      </c>
      <c r="T69" s="73">
        <f t="shared" si="47"/>
        <v>12.76</v>
      </c>
      <c r="U69" s="74"/>
      <c r="V69" s="75">
        <v>16.100000000000001</v>
      </c>
      <c r="W69" s="73">
        <f t="shared" si="48"/>
        <v>12.880000000000003</v>
      </c>
      <c r="X69" s="74"/>
    </row>
    <row r="70" spans="1:24" s="68" customFormat="1" x14ac:dyDescent="0.2">
      <c r="A70" s="69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</row>
    <row r="71" spans="1:24" s="68" customFormat="1" x14ac:dyDescent="0.2">
      <c r="A71" s="69" t="s">
        <v>40</v>
      </c>
      <c r="B71" s="74">
        <f>AVERAGE(B73:B103)</f>
        <v>12.3458064516129</v>
      </c>
      <c r="C71" s="74">
        <f>AVERAGE(C73:C103)</f>
        <v>9.8766451612903285</v>
      </c>
      <c r="D71" s="74">
        <f>AVERAGE(D73:D103)</f>
        <v>12.555806451612904</v>
      </c>
      <c r="E71" s="74">
        <f>AVERAGE(E73:E103)</f>
        <v>10.044645161290319</v>
      </c>
      <c r="F71" s="74"/>
      <c r="G71" s="74">
        <f>AVERAGE(G73:G103)</f>
        <v>12.745806451612903</v>
      </c>
      <c r="H71" s="74">
        <f>AVERAGE(H73:H103)</f>
        <v>10.196645161290324</v>
      </c>
      <c r="I71" s="74"/>
      <c r="J71" s="74">
        <f>AVERAGE(J73:J103)</f>
        <v>11.901612903225802</v>
      </c>
      <c r="K71" s="74">
        <f>AVERAGE(K73:K103)</f>
        <v>9.5212903225806453</v>
      </c>
      <c r="L71" s="74"/>
      <c r="M71" s="74">
        <f>AVERAGE(M73:M103)</f>
        <v>9.3996774193548323</v>
      </c>
      <c r="N71" s="74">
        <f>AVERAGE(N73:N103)</f>
        <v>7.5197419354838715</v>
      </c>
      <c r="O71" s="74"/>
      <c r="P71" s="74">
        <f>AVERAGE(P73:P103)</f>
        <v>11.949999999999994</v>
      </c>
      <c r="Q71" s="74">
        <f>AVERAGE(Q73:Q103)</f>
        <v>9.56</v>
      </c>
      <c r="R71" s="74"/>
      <c r="S71" s="74">
        <f>AVERAGE(S73:S103)</f>
        <v>15.949999999999992</v>
      </c>
      <c r="T71" s="74">
        <f>AVERAGE(T73:T103)</f>
        <v>12.759999999999994</v>
      </c>
      <c r="U71" s="74"/>
      <c r="V71" s="74">
        <f>AVERAGE(V73:V103)</f>
        <v>16.100000000000009</v>
      </c>
      <c r="W71" s="74">
        <f>AVERAGE(W73:W103)</f>
        <v>12.879999999999997</v>
      </c>
      <c r="X71" s="74"/>
    </row>
    <row r="72" spans="1:24" s="68" customFormat="1" x14ac:dyDescent="0.2">
      <c r="A72" s="69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</row>
    <row r="73" spans="1:24" s="68" customFormat="1" x14ac:dyDescent="0.2">
      <c r="A73" s="72">
        <v>40117</v>
      </c>
      <c r="B73" s="75">
        <v>12.81</v>
      </c>
      <c r="C73" s="73">
        <f>B73*0.8</f>
        <v>10.248000000000001</v>
      </c>
      <c r="D73" s="75">
        <v>13.02</v>
      </c>
      <c r="E73" s="73">
        <f>D73*0.8</f>
        <v>10.416</v>
      </c>
      <c r="F73" s="74"/>
      <c r="G73" s="75">
        <v>13.21</v>
      </c>
      <c r="H73" s="73">
        <f>G73*0.8</f>
        <v>10.568000000000001</v>
      </c>
      <c r="I73" s="74"/>
      <c r="J73" s="75">
        <v>12.25</v>
      </c>
      <c r="K73" s="73">
        <f>J73*0.8</f>
        <v>9.8000000000000007</v>
      </c>
      <c r="L73" s="74"/>
      <c r="M73" s="75">
        <v>9.39</v>
      </c>
      <c r="N73" s="73">
        <f>M73*0.8</f>
        <v>7.5120000000000005</v>
      </c>
      <c r="O73" s="74"/>
      <c r="P73" s="75">
        <v>11.95</v>
      </c>
      <c r="Q73" s="73">
        <f>P73*0.8</f>
        <v>9.56</v>
      </c>
      <c r="R73" s="74"/>
      <c r="S73" s="75">
        <v>15.95</v>
      </c>
      <c r="T73" s="73">
        <f>S73*0.8</f>
        <v>12.76</v>
      </c>
      <c r="U73" s="74"/>
      <c r="V73" s="75">
        <v>16.100000000000001</v>
      </c>
      <c r="W73" s="73">
        <f>V73*0.8</f>
        <v>12.880000000000003</v>
      </c>
      <c r="X73" s="74"/>
    </row>
    <row r="74" spans="1:24" s="68" customFormat="1" x14ac:dyDescent="0.2">
      <c r="A74" s="72">
        <v>40116</v>
      </c>
      <c r="B74" s="75">
        <v>12.81</v>
      </c>
      <c r="C74" s="73">
        <f>B74*0.8</f>
        <v>10.248000000000001</v>
      </c>
      <c r="D74" s="75">
        <v>13.02</v>
      </c>
      <c r="E74" s="73">
        <f>D74*0.8</f>
        <v>10.416</v>
      </c>
      <c r="F74" s="70">
        <v>15</v>
      </c>
      <c r="G74" s="75">
        <v>13.21</v>
      </c>
      <c r="H74" s="73">
        <f>G74*0.8</f>
        <v>10.568000000000001</v>
      </c>
      <c r="I74" s="70">
        <v>15</v>
      </c>
      <c r="J74" s="75">
        <v>12.25</v>
      </c>
      <c r="K74" s="73">
        <f>J74*0.8</f>
        <v>9.8000000000000007</v>
      </c>
      <c r="L74" s="70">
        <v>15</v>
      </c>
      <c r="M74" s="75">
        <v>9.39</v>
      </c>
      <c r="N74" s="73">
        <f>M74*0.8</f>
        <v>7.5120000000000005</v>
      </c>
      <c r="O74" s="75"/>
      <c r="P74" s="75">
        <v>11.95</v>
      </c>
      <c r="Q74" s="73">
        <f>P74*0.8</f>
        <v>9.56</v>
      </c>
      <c r="R74" s="75"/>
      <c r="S74" s="75">
        <v>15.95</v>
      </c>
      <c r="T74" s="73">
        <f>S74*0.8</f>
        <v>12.76</v>
      </c>
      <c r="U74" s="75"/>
      <c r="V74" s="75">
        <v>16.100000000000001</v>
      </c>
      <c r="W74" s="73">
        <f>V74*0.8</f>
        <v>12.880000000000003</v>
      </c>
      <c r="X74" s="74"/>
    </row>
    <row r="75" spans="1:24" s="68" customFormat="1" x14ac:dyDescent="0.2">
      <c r="A75" s="72">
        <v>40115</v>
      </c>
      <c r="B75" s="75">
        <v>12.66</v>
      </c>
      <c r="C75" s="73">
        <f>B75*0.8</f>
        <v>10.128</v>
      </c>
      <c r="D75" s="75">
        <v>12.87</v>
      </c>
      <c r="E75" s="73">
        <f>D75*0.8</f>
        <v>10.295999999999999</v>
      </c>
      <c r="F75" s="70">
        <v>12</v>
      </c>
      <c r="G75" s="75">
        <v>13.06</v>
      </c>
      <c r="H75" s="73">
        <f>G75*0.8</f>
        <v>10.448</v>
      </c>
      <c r="I75" s="70">
        <v>12</v>
      </c>
      <c r="J75" s="75">
        <v>12.1</v>
      </c>
      <c r="K75" s="73">
        <f>J75*0.8</f>
        <v>9.68</v>
      </c>
      <c r="L75" s="70">
        <v>11</v>
      </c>
      <c r="M75" s="75">
        <v>9.39</v>
      </c>
      <c r="N75" s="73">
        <f>M75*0.8</f>
        <v>7.5120000000000005</v>
      </c>
      <c r="O75" s="75"/>
      <c r="P75" s="75">
        <v>11.95</v>
      </c>
      <c r="Q75" s="73">
        <f>P75*0.8</f>
        <v>9.56</v>
      </c>
      <c r="R75" s="75"/>
      <c r="S75" s="75">
        <v>15.95</v>
      </c>
      <c r="T75" s="73">
        <f>S75*0.8</f>
        <v>12.76</v>
      </c>
      <c r="U75" s="75"/>
      <c r="V75" s="75">
        <v>16.100000000000001</v>
      </c>
      <c r="W75" s="73">
        <f>V75*0.8</f>
        <v>12.880000000000003</v>
      </c>
      <c r="X75" s="74"/>
    </row>
    <row r="76" spans="1:24" s="68" customFormat="1" x14ac:dyDescent="0.2">
      <c r="A76" s="72">
        <v>40114</v>
      </c>
      <c r="B76" s="75">
        <v>12.54</v>
      </c>
      <c r="C76" s="73">
        <f>B76*0.8</f>
        <v>10.032</v>
      </c>
      <c r="D76" s="75">
        <v>12.75</v>
      </c>
      <c r="E76" s="73">
        <f>D76*0.8</f>
        <v>10.200000000000001</v>
      </c>
      <c r="F76" s="70"/>
      <c r="G76" s="75">
        <v>12.94</v>
      </c>
      <c r="H76" s="73">
        <f>G76*0.8</f>
        <v>10.352</v>
      </c>
      <c r="I76" s="70"/>
      <c r="J76" s="75">
        <v>11.99</v>
      </c>
      <c r="K76" s="73">
        <f>J76*0.8</f>
        <v>9.5920000000000005</v>
      </c>
      <c r="L76" s="70"/>
      <c r="M76" s="75">
        <v>9.39</v>
      </c>
      <c r="N76" s="73">
        <f>M76*0.8</f>
        <v>7.5120000000000005</v>
      </c>
      <c r="O76" s="75"/>
      <c r="P76" s="75">
        <v>11.95</v>
      </c>
      <c r="Q76" s="73">
        <f>P76*0.8</f>
        <v>9.56</v>
      </c>
      <c r="R76" s="75"/>
      <c r="S76" s="75">
        <v>15.95</v>
      </c>
      <c r="T76" s="73">
        <f>S76*0.8</f>
        <v>12.76</v>
      </c>
      <c r="U76" s="75"/>
      <c r="V76" s="75">
        <v>16.100000000000001</v>
      </c>
      <c r="W76" s="73">
        <f>V76*0.8</f>
        <v>12.880000000000003</v>
      </c>
      <c r="X76" s="74"/>
    </row>
    <row r="77" spans="1:24" s="68" customFormat="1" x14ac:dyDescent="0.2">
      <c r="A77" s="72">
        <v>40113</v>
      </c>
      <c r="B77" s="75">
        <v>12.54</v>
      </c>
      <c r="C77" s="73">
        <f t="shared" ref="C77:C95" si="49">B77*0.8</f>
        <v>10.032</v>
      </c>
      <c r="D77" s="75">
        <v>12.75</v>
      </c>
      <c r="E77" s="73">
        <f t="shared" ref="E77:E95" si="50">D77*0.8</f>
        <v>10.200000000000001</v>
      </c>
      <c r="F77" s="70">
        <v>-8</v>
      </c>
      <c r="G77" s="75">
        <v>12.94</v>
      </c>
      <c r="H77" s="73">
        <f t="shared" ref="H77:H95" si="51">G77*0.8</f>
        <v>10.352</v>
      </c>
      <c r="I77" s="70">
        <v>-8</v>
      </c>
      <c r="J77" s="75">
        <v>11.99</v>
      </c>
      <c r="K77" s="73">
        <f t="shared" ref="K77:K95" si="52">J77*0.8</f>
        <v>9.5920000000000005</v>
      </c>
      <c r="L77" s="70">
        <v>-10</v>
      </c>
      <c r="M77" s="75">
        <v>9.39</v>
      </c>
      <c r="N77" s="73">
        <f t="shared" ref="N77:N95" si="53">M77*0.8</f>
        <v>7.5120000000000005</v>
      </c>
      <c r="O77" s="75"/>
      <c r="P77" s="75">
        <v>11.95</v>
      </c>
      <c r="Q77" s="73">
        <f t="shared" ref="Q77:Q95" si="54">P77*0.8</f>
        <v>9.56</v>
      </c>
      <c r="R77" s="75"/>
      <c r="S77" s="75">
        <v>15.95</v>
      </c>
      <c r="T77" s="73">
        <f t="shared" ref="T77:T95" si="55">S77*0.8</f>
        <v>12.76</v>
      </c>
      <c r="U77" s="75"/>
      <c r="V77" s="75">
        <v>16.100000000000001</v>
      </c>
      <c r="W77" s="73">
        <f t="shared" ref="W77:W95" si="56">V77*0.8</f>
        <v>12.880000000000003</v>
      </c>
      <c r="X77" s="74"/>
    </row>
    <row r="78" spans="1:24" s="68" customFormat="1" x14ac:dyDescent="0.2">
      <c r="A78" s="72">
        <v>40112</v>
      </c>
      <c r="B78" s="75">
        <v>12.62</v>
      </c>
      <c r="C78" s="73">
        <f>B78*0.8</f>
        <v>10.096</v>
      </c>
      <c r="D78" s="75">
        <v>12.83</v>
      </c>
      <c r="E78" s="73">
        <f>D78*0.8</f>
        <v>10.264000000000001</v>
      </c>
      <c r="F78" s="79"/>
      <c r="G78" s="75">
        <v>13.02</v>
      </c>
      <c r="H78" s="73">
        <f>G78*0.8</f>
        <v>10.416</v>
      </c>
      <c r="I78" s="79"/>
      <c r="J78" s="75">
        <v>12.09</v>
      </c>
      <c r="K78" s="73">
        <f>J78*0.8</f>
        <v>9.6720000000000006</v>
      </c>
      <c r="L78" s="70">
        <v>-10</v>
      </c>
      <c r="M78" s="75">
        <v>9.39</v>
      </c>
      <c r="N78" s="73">
        <f>M78*0.8</f>
        <v>7.5120000000000005</v>
      </c>
      <c r="O78" s="75"/>
      <c r="P78" s="75">
        <v>11.95</v>
      </c>
      <c r="Q78" s="73">
        <f>P78*0.8</f>
        <v>9.56</v>
      </c>
      <c r="R78" s="75"/>
      <c r="S78" s="75">
        <v>15.95</v>
      </c>
      <c r="T78" s="73">
        <f>S78*0.8</f>
        <v>12.76</v>
      </c>
      <c r="U78" s="75"/>
      <c r="V78" s="75">
        <v>16.100000000000001</v>
      </c>
      <c r="W78" s="73">
        <f>V78*0.8</f>
        <v>12.880000000000003</v>
      </c>
      <c r="X78" s="74"/>
    </row>
    <row r="79" spans="1:24" s="68" customFormat="1" x14ac:dyDescent="0.2">
      <c r="A79" s="72">
        <v>40111</v>
      </c>
      <c r="B79" s="75">
        <v>12.62</v>
      </c>
      <c r="C79" s="73">
        <f t="shared" si="49"/>
        <v>10.096</v>
      </c>
      <c r="D79" s="75">
        <v>12.83</v>
      </c>
      <c r="E79" s="73">
        <f t="shared" si="50"/>
        <v>10.264000000000001</v>
      </c>
      <c r="F79" s="79"/>
      <c r="G79" s="75">
        <v>13.02</v>
      </c>
      <c r="H79" s="73">
        <f t="shared" si="51"/>
        <v>10.416</v>
      </c>
      <c r="I79" s="79"/>
      <c r="J79" s="75">
        <v>12.19</v>
      </c>
      <c r="K79" s="73">
        <f t="shared" si="52"/>
        <v>9.7520000000000007</v>
      </c>
      <c r="L79" s="79"/>
      <c r="M79" s="75">
        <v>9.39</v>
      </c>
      <c r="N79" s="73">
        <f t="shared" si="53"/>
        <v>7.5120000000000005</v>
      </c>
      <c r="O79" s="75"/>
      <c r="P79" s="75">
        <v>11.95</v>
      </c>
      <c r="Q79" s="73">
        <f t="shared" si="54"/>
        <v>9.56</v>
      </c>
      <c r="R79" s="75"/>
      <c r="S79" s="75">
        <v>15.95</v>
      </c>
      <c r="T79" s="73">
        <f t="shared" si="55"/>
        <v>12.76</v>
      </c>
      <c r="U79" s="75"/>
      <c r="V79" s="75">
        <v>16.100000000000001</v>
      </c>
      <c r="W79" s="73">
        <f t="shared" si="56"/>
        <v>12.880000000000003</v>
      </c>
      <c r="X79" s="74"/>
    </row>
    <row r="80" spans="1:24" s="68" customFormat="1" x14ac:dyDescent="0.2">
      <c r="A80" s="72">
        <v>40110</v>
      </c>
      <c r="B80" s="75">
        <v>12.62</v>
      </c>
      <c r="C80" s="73">
        <f>B80*0.8</f>
        <v>10.096</v>
      </c>
      <c r="D80" s="75">
        <v>12.83</v>
      </c>
      <c r="E80" s="73">
        <f>D80*0.8</f>
        <v>10.264000000000001</v>
      </c>
      <c r="F80" s="79"/>
      <c r="G80" s="75">
        <v>13.02</v>
      </c>
      <c r="H80" s="73">
        <f>G80*0.8</f>
        <v>10.416</v>
      </c>
      <c r="I80" s="79"/>
      <c r="J80" s="75">
        <v>12.19</v>
      </c>
      <c r="K80" s="73">
        <f>J80*0.8</f>
        <v>9.7520000000000007</v>
      </c>
      <c r="L80" s="79"/>
      <c r="M80" s="75">
        <v>9.39</v>
      </c>
      <c r="N80" s="73">
        <f>M80*0.8</f>
        <v>7.5120000000000005</v>
      </c>
      <c r="O80" s="75"/>
      <c r="P80" s="75">
        <v>11.95</v>
      </c>
      <c r="Q80" s="73">
        <f>P80*0.8</f>
        <v>9.56</v>
      </c>
      <c r="R80" s="75"/>
      <c r="S80" s="75">
        <v>15.95</v>
      </c>
      <c r="T80" s="73">
        <f>S80*0.8</f>
        <v>12.76</v>
      </c>
      <c r="U80" s="75"/>
      <c r="V80" s="75">
        <v>16.100000000000001</v>
      </c>
      <c r="W80" s="73">
        <f>V80*0.8</f>
        <v>12.880000000000003</v>
      </c>
      <c r="X80" s="74"/>
    </row>
    <row r="81" spans="1:24" s="68" customFormat="1" x14ac:dyDescent="0.2">
      <c r="A81" s="72">
        <v>40109</v>
      </c>
      <c r="B81" s="75">
        <v>12.62</v>
      </c>
      <c r="C81" s="73">
        <f t="shared" si="49"/>
        <v>10.096</v>
      </c>
      <c r="D81" s="75">
        <v>12.83</v>
      </c>
      <c r="E81" s="73">
        <f t="shared" si="50"/>
        <v>10.264000000000001</v>
      </c>
      <c r="F81" s="79"/>
      <c r="G81" s="75">
        <v>13.02</v>
      </c>
      <c r="H81" s="73">
        <f t="shared" si="51"/>
        <v>10.416</v>
      </c>
      <c r="I81" s="79"/>
      <c r="J81" s="75">
        <v>12.19</v>
      </c>
      <c r="K81" s="73">
        <f t="shared" si="52"/>
        <v>9.7520000000000007</v>
      </c>
      <c r="L81" s="79"/>
      <c r="M81" s="75">
        <v>9.39</v>
      </c>
      <c r="N81" s="73">
        <f t="shared" si="53"/>
        <v>7.5120000000000005</v>
      </c>
      <c r="O81" s="75"/>
      <c r="P81" s="75">
        <v>11.95</v>
      </c>
      <c r="Q81" s="73">
        <f t="shared" si="54"/>
        <v>9.56</v>
      </c>
      <c r="R81" s="75"/>
      <c r="S81" s="75">
        <v>15.95</v>
      </c>
      <c r="T81" s="73">
        <f t="shared" si="55"/>
        <v>12.76</v>
      </c>
      <c r="U81" s="75"/>
      <c r="V81" s="75">
        <v>16.100000000000001</v>
      </c>
      <c r="W81" s="73">
        <f t="shared" si="56"/>
        <v>12.880000000000003</v>
      </c>
      <c r="X81" s="74"/>
    </row>
    <row r="82" spans="1:24" s="68" customFormat="1" x14ac:dyDescent="0.2">
      <c r="A82" s="72">
        <v>40108</v>
      </c>
      <c r="B82" s="75">
        <v>12.62</v>
      </c>
      <c r="C82" s="73">
        <f>B82*0.8</f>
        <v>10.096</v>
      </c>
      <c r="D82" s="75">
        <v>12.83</v>
      </c>
      <c r="E82" s="73">
        <f>D82*0.8</f>
        <v>10.264000000000001</v>
      </c>
      <c r="F82" s="79">
        <v>8</v>
      </c>
      <c r="G82" s="75">
        <v>13.02</v>
      </c>
      <c r="H82" s="73">
        <f>G82*0.8</f>
        <v>10.416</v>
      </c>
      <c r="I82" s="79">
        <v>8</v>
      </c>
      <c r="J82" s="75">
        <v>12.19</v>
      </c>
      <c r="K82" s="73">
        <f>J82*0.8</f>
        <v>9.7520000000000007</v>
      </c>
      <c r="L82" s="79">
        <v>15</v>
      </c>
      <c r="M82" s="75">
        <v>9.39</v>
      </c>
      <c r="N82" s="73">
        <f>M82*0.8</f>
        <v>7.5120000000000005</v>
      </c>
      <c r="O82" s="75"/>
      <c r="P82" s="75">
        <v>11.95</v>
      </c>
      <c r="Q82" s="73">
        <f>P82*0.8</f>
        <v>9.56</v>
      </c>
      <c r="R82" s="75"/>
      <c r="S82" s="75">
        <v>15.95</v>
      </c>
      <c r="T82" s="73">
        <f>S82*0.8</f>
        <v>12.76</v>
      </c>
      <c r="U82" s="75"/>
      <c r="V82" s="75">
        <v>16.100000000000001</v>
      </c>
      <c r="W82" s="73">
        <f>V82*0.8</f>
        <v>12.880000000000003</v>
      </c>
      <c r="X82" s="74"/>
    </row>
    <row r="83" spans="1:24" s="68" customFormat="1" x14ac:dyDescent="0.2">
      <c r="A83" s="72">
        <v>40107</v>
      </c>
      <c r="B83" s="75">
        <v>12.54</v>
      </c>
      <c r="C83" s="73">
        <f t="shared" si="49"/>
        <v>10.032</v>
      </c>
      <c r="D83" s="75">
        <v>12.75</v>
      </c>
      <c r="E83" s="73">
        <f t="shared" si="50"/>
        <v>10.200000000000001</v>
      </c>
      <c r="F83" s="75"/>
      <c r="G83" s="75">
        <v>12.94</v>
      </c>
      <c r="H83" s="73">
        <f t="shared" si="51"/>
        <v>10.352</v>
      </c>
      <c r="I83" s="80"/>
      <c r="J83" s="75">
        <v>12.04</v>
      </c>
      <c r="K83" s="73">
        <f t="shared" si="52"/>
        <v>9.6319999999999997</v>
      </c>
      <c r="L83" s="75"/>
      <c r="M83" s="75">
        <v>9.39</v>
      </c>
      <c r="N83" s="73">
        <f t="shared" si="53"/>
        <v>7.5120000000000005</v>
      </c>
      <c r="O83" s="75"/>
      <c r="P83" s="75">
        <v>11.95</v>
      </c>
      <c r="Q83" s="73">
        <f t="shared" si="54"/>
        <v>9.56</v>
      </c>
      <c r="R83" s="75"/>
      <c r="S83" s="75">
        <v>15.95</v>
      </c>
      <c r="T83" s="73">
        <f t="shared" si="55"/>
        <v>12.76</v>
      </c>
      <c r="U83" s="75"/>
      <c r="V83" s="75">
        <v>16.100000000000001</v>
      </c>
      <c r="W83" s="73">
        <f t="shared" si="56"/>
        <v>12.880000000000003</v>
      </c>
      <c r="X83" s="74"/>
    </row>
    <row r="84" spans="1:24" s="68" customFormat="1" x14ac:dyDescent="0.2">
      <c r="A84" s="72">
        <v>40106</v>
      </c>
      <c r="B84" s="75">
        <v>12.54</v>
      </c>
      <c r="C84" s="73">
        <f t="shared" si="49"/>
        <v>10.032</v>
      </c>
      <c r="D84" s="75">
        <v>12.75</v>
      </c>
      <c r="E84" s="73">
        <f t="shared" si="50"/>
        <v>10.200000000000001</v>
      </c>
      <c r="F84" s="75"/>
      <c r="G84" s="75">
        <v>12.94</v>
      </c>
      <c r="H84" s="73">
        <f t="shared" si="51"/>
        <v>10.352</v>
      </c>
      <c r="I84" s="75"/>
      <c r="J84" s="75">
        <v>12.04</v>
      </c>
      <c r="K84" s="73">
        <f t="shared" si="52"/>
        <v>9.6319999999999997</v>
      </c>
      <c r="L84" s="75"/>
      <c r="M84" s="75">
        <v>9.39</v>
      </c>
      <c r="N84" s="73">
        <f t="shared" si="53"/>
        <v>7.5120000000000005</v>
      </c>
      <c r="O84" s="75"/>
      <c r="P84" s="75">
        <v>11.95</v>
      </c>
      <c r="Q84" s="73">
        <f t="shared" si="54"/>
        <v>9.56</v>
      </c>
      <c r="R84" s="75"/>
      <c r="S84" s="75">
        <v>15.95</v>
      </c>
      <c r="T84" s="73">
        <f t="shared" si="55"/>
        <v>12.76</v>
      </c>
      <c r="U84" s="75"/>
      <c r="V84" s="75">
        <v>16.100000000000001</v>
      </c>
      <c r="W84" s="73">
        <f t="shared" si="56"/>
        <v>12.880000000000003</v>
      </c>
      <c r="X84" s="74"/>
    </row>
    <row r="85" spans="1:24" s="68" customFormat="1" x14ac:dyDescent="0.2">
      <c r="A85" s="72">
        <v>40105</v>
      </c>
      <c r="B85" s="75">
        <v>12.54</v>
      </c>
      <c r="C85" s="73">
        <f t="shared" si="49"/>
        <v>10.032</v>
      </c>
      <c r="D85" s="75">
        <v>12.75</v>
      </c>
      <c r="E85" s="73">
        <f t="shared" si="50"/>
        <v>10.200000000000001</v>
      </c>
      <c r="F85" s="79">
        <v>18</v>
      </c>
      <c r="G85" s="75">
        <v>12.94</v>
      </c>
      <c r="H85" s="73">
        <f t="shared" si="51"/>
        <v>10.352</v>
      </c>
      <c r="I85" s="79">
        <v>18</v>
      </c>
      <c r="J85" s="75">
        <v>12.04</v>
      </c>
      <c r="K85" s="73">
        <f t="shared" si="52"/>
        <v>9.6319999999999997</v>
      </c>
      <c r="L85" s="79">
        <v>14</v>
      </c>
      <c r="M85" s="75">
        <v>9.39</v>
      </c>
      <c r="N85" s="73">
        <f t="shared" si="53"/>
        <v>7.5120000000000005</v>
      </c>
      <c r="O85" s="75"/>
      <c r="P85" s="75">
        <v>11.95</v>
      </c>
      <c r="Q85" s="73">
        <f t="shared" si="54"/>
        <v>9.56</v>
      </c>
      <c r="R85" s="75"/>
      <c r="S85" s="75">
        <v>15.95</v>
      </c>
      <c r="T85" s="73">
        <f t="shared" si="55"/>
        <v>12.76</v>
      </c>
      <c r="U85" s="75"/>
      <c r="V85" s="75">
        <v>16.100000000000001</v>
      </c>
      <c r="W85" s="73">
        <f t="shared" si="56"/>
        <v>12.880000000000003</v>
      </c>
      <c r="X85" s="75"/>
    </row>
    <row r="86" spans="1:24" s="68" customFormat="1" x14ac:dyDescent="0.2">
      <c r="A86" s="72">
        <v>40104</v>
      </c>
      <c r="B86" s="75">
        <v>12.36</v>
      </c>
      <c r="C86" s="73">
        <f t="shared" si="49"/>
        <v>9.8879999999999999</v>
      </c>
      <c r="D86" s="75">
        <v>12.57</v>
      </c>
      <c r="E86" s="73">
        <f t="shared" si="50"/>
        <v>10.056000000000001</v>
      </c>
      <c r="F86" s="79"/>
      <c r="G86" s="75">
        <v>12.76</v>
      </c>
      <c r="H86" s="73">
        <f t="shared" si="51"/>
        <v>10.208</v>
      </c>
      <c r="I86" s="79"/>
      <c r="J86" s="75">
        <v>11.9</v>
      </c>
      <c r="K86" s="73">
        <f t="shared" si="52"/>
        <v>9.5200000000000014</v>
      </c>
      <c r="L86" s="79"/>
      <c r="M86" s="75">
        <v>9.39</v>
      </c>
      <c r="N86" s="73">
        <f t="shared" si="53"/>
        <v>7.5120000000000005</v>
      </c>
      <c r="O86" s="75"/>
      <c r="P86" s="75">
        <v>11.95</v>
      </c>
      <c r="Q86" s="73">
        <f t="shared" si="54"/>
        <v>9.56</v>
      </c>
      <c r="R86" s="75"/>
      <c r="S86" s="75">
        <v>15.95</v>
      </c>
      <c r="T86" s="73">
        <f t="shared" si="55"/>
        <v>12.76</v>
      </c>
      <c r="U86" s="75"/>
      <c r="V86" s="75">
        <v>16.100000000000001</v>
      </c>
      <c r="W86" s="73">
        <f t="shared" si="56"/>
        <v>12.880000000000003</v>
      </c>
      <c r="X86" s="75"/>
    </row>
    <row r="87" spans="1:24" s="68" customFormat="1" x14ac:dyDescent="0.2">
      <c r="A87" s="72">
        <v>40103</v>
      </c>
      <c r="B87" s="75">
        <v>12.36</v>
      </c>
      <c r="C87" s="73">
        <f>B87*0.8</f>
        <v>9.8879999999999999</v>
      </c>
      <c r="D87" s="75">
        <v>12.57</v>
      </c>
      <c r="E87" s="73">
        <f>D87*0.8</f>
        <v>10.056000000000001</v>
      </c>
      <c r="F87" s="79"/>
      <c r="G87" s="75">
        <v>12.76</v>
      </c>
      <c r="H87" s="73">
        <f>G87*0.8</f>
        <v>10.208</v>
      </c>
      <c r="I87" s="79"/>
      <c r="J87" s="75">
        <v>11.9</v>
      </c>
      <c r="K87" s="73">
        <f>J87*0.8</f>
        <v>9.5200000000000014</v>
      </c>
      <c r="L87" s="79"/>
      <c r="M87" s="75">
        <v>9.39</v>
      </c>
      <c r="N87" s="73">
        <f>M87*0.8</f>
        <v>7.5120000000000005</v>
      </c>
      <c r="O87" s="75"/>
      <c r="P87" s="75">
        <v>11.95</v>
      </c>
      <c r="Q87" s="73">
        <f>P87*0.8</f>
        <v>9.56</v>
      </c>
      <c r="R87" s="75"/>
      <c r="S87" s="75">
        <v>15.95</v>
      </c>
      <c r="T87" s="73">
        <f>S87*0.8</f>
        <v>12.76</v>
      </c>
      <c r="U87" s="75"/>
      <c r="V87" s="75">
        <v>16.100000000000001</v>
      </c>
      <c r="W87" s="73">
        <f>V87*0.8</f>
        <v>12.880000000000003</v>
      </c>
      <c r="X87" s="75"/>
    </row>
    <row r="88" spans="1:24" s="68" customFormat="1" x14ac:dyDescent="0.2">
      <c r="A88" s="72">
        <v>40102</v>
      </c>
      <c r="B88" s="75">
        <v>12.36</v>
      </c>
      <c r="C88" s="73">
        <f>B88*0.8</f>
        <v>9.8879999999999999</v>
      </c>
      <c r="D88" s="75">
        <v>12.57</v>
      </c>
      <c r="E88" s="73">
        <f>D88*0.8</f>
        <v>10.056000000000001</v>
      </c>
      <c r="F88" s="79">
        <v>8</v>
      </c>
      <c r="G88" s="75">
        <v>12.76</v>
      </c>
      <c r="H88" s="73">
        <f>G88*0.8</f>
        <v>10.208</v>
      </c>
      <c r="I88" s="79">
        <v>8</v>
      </c>
      <c r="J88" s="75">
        <v>11.9</v>
      </c>
      <c r="K88" s="73">
        <f>J88*0.8</f>
        <v>9.5200000000000014</v>
      </c>
      <c r="L88" s="79"/>
      <c r="M88" s="75">
        <v>9.39</v>
      </c>
      <c r="N88" s="73">
        <f>M88*0.8</f>
        <v>7.5120000000000005</v>
      </c>
      <c r="O88" s="75"/>
      <c r="P88" s="75">
        <v>11.95</v>
      </c>
      <c r="Q88" s="73">
        <f>P88*0.8</f>
        <v>9.56</v>
      </c>
      <c r="R88" s="75"/>
      <c r="S88" s="75">
        <v>15.95</v>
      </c>
      <c r="T88" s="73">
        <f>S88*0.8</f>
        <v>12.76</v>
      </c>
      <c r="U88" s="75"/>
      <c r="V88" s="75">
        <v>16.100000000000001</v>
      </c>
      <c r="W88" s="73">
        <f>V88*0.8</f>
        <v>12.880000000000003</v>
      </c>
      <c r="X88" s="75"/>
    </row>
    <row r="89" spans="1:24" s="68" customFormat="1" x14ac:dyDescent="0.2">
      <c r="A89" s="72">
        <v>40101</v>
      </c>
      <c r="B89" s="75">
        <v>12.28</v>
      </c>
      <c r="C89" s="73">
        <f t="shared" si="49"/>
        <v>9.8239999999999998</v>
      </c>
      <c r="D89" s="75">
        <v>12.49</v>
      </c>
      <c r="E89" s="73">
        <f t="shared" si="50"/>
        <v>9.9920000000000009</v>
      </c>
      <c r="F89" s="79">
        <v>7</v>
      </c>
      <c r="G89" s="75">
        <v>12.68</v>
      </c>
      <c r="H89" s="73">
        <f t="shared" si="51"/>
        <v>10.144</v>
      </c>
      <c r="I89" s="79">
        <v>7</v>
      </c>
      <c r="J89" s="75">
        <v>11.9</v>
      </c>
      <c r="K89" s="73">
        <f t="shared" si="52"/>
        <v>9.5200000000000014</v>
      </c>
      <c r="L89" s="79">
        <v>5</v>
      </c>
      <c r="M89" s="75">
        <v>9.39</v>
      </c>
      <c r="N89" s="73">
        <f t="shared" si="53"/>
        <v>7.5120000000000005</v>
      </c>
      <c r="O89" s="75"/>
      <c r="P89" s="75">
        <v>11.95</v>
      </c>
      <c r="Q89" s="73">
        <f t="shared" si="54"/>
        <v>9.56</v>
      </c>
      <c r="R89" s="75"/>
      <c r="S89" s="75">
        <v>15.95</v>
      </c>
      <c r="T89" s="73">
        <f t="shared" si="55"/>
        <v>12.76</v>
      </c>
      <c r="U89" s="75"/>
      <c r="V89" s="75">
        <v>16.100000000000001</v>
      </c>
      <c r="W89" s="73">
        <f t="shared" si="56"/>
        <v>12.880000000000003</v>
      </c>
      <c r="X89" s="75"/>
    </row>
    <row r="90" spans="1:24" s="68" customFormat="1" x14ac:dyDescent="0.2">
      <c r="A90" s="72">
        <v>40100</v>
      </c>
      <c r="B90" s="75">
        <v>12.21</v>
      </c>
      <c r="C90" s="73">
        <f t="shared" si="49"/>
        <v>9.7680000000000007</v>
      </c>
      <c r="D90" s="75">
        <v>12.42</v>
      </c>
      <c r="E90" s="73">
        <f t="shared" si="50"/>
        <v>9.9359999999999999</v>
      </c>
      <c r="F90" s="75"/>
      <c r="G90" s="75">
        <v>12.61</v>
      </c>
      <c r="H90" s="73">
        <f t="shared" si="51"/>
        <v>10.088000000000001</v>
      </c>
      <c r="I90" s="75"/>
      <c r="J90" s="75">
        <v>11.85</v>
      </c>
      <c r="K90" s="73">
        <f t="shared" si="52"/>
        <v>9.48</v>
      </c>
      <c r="L90" s="75"/>
      <c r="M90" s="75">
        <v>9.39</v>
      </c>
      <c r="N90" s="73">
        <f t="shared" si="53"/>
        <v>7.5120000000000005</v>
      </c>
      <c r="O90" s="75"/>
      <c r="P90" s="75">
        <v>11.95</v>
      </c>
      <c r="Q90" s="73">
        <f t="shared" si="54"/>
        <v>9.56</v>
      </c>
      <c r="R90" s="75"/>
      <c r="S90" s="75">
        <v>15.95</v>
      </c>
      <c r="T90" s="73">
        <f t="shared" si="55"/>
        <v>12.76</v>
      </c>
      <c r="U90" s="75"/>
      <c r="V90" s="75">
        <v>16.100000000000001</v>
      </c>
      <c r="W90" s="73">
        <f t="shared" si="56"/>
        <v>12.880000000000003</v>
      </c>
      <c r="X90" s="75"/>
    </row>
    <row r="91" spans="1:24" s="68" customFormat="1" x14ac:dyDescent="0.2">
      <c r="A91" s="72">
        <v>40099</v>
      </c>
      <c r="B91" s="75">
        <v>12.21</v>
      </c>
      <c r="C91" s="73">
        <f t="shared" si="49"/>
        <v>9.7680000000000007</v>
      </c>
      <c r="D91" s="75">
        <v>12.42</v>
      </c>
      <c r="E91" s="73">
        <f t="shared" si="50"/>
        <v>9.9359999999999999</v>
      </c>
      <c r="F91" s="70">
        <v>12</v>
      </c>
      <c r="G91" s="75">
        <v>12.61</v>
      </c>
      <c r="H91" s="73">
        <f t="shared" si="51"/>
        <v>10.088000000000001</v>
      </c>
      <c r="I91" s="70">
        <v>12</v>
      </c>
      <c r="J91" s="75">
        <v>11.85</v>
      </c>
      <c r="K91" s="73">
        <f t="shared" si="52"/>
        <v>9.48</v>
      </c>
      <c r="L91" s="70">
        <v>16</v>
      </c>
      <c r="M91" s="75">
        <v>9.39</v>
      </c>
      <c r="N91" s="73">
        <f t="shared" si="53"/>
        <v>7.5120000000000005</v>
      </c>
      <c r="O91" s="70"/>
      <c r="P91" s="75">
        <v>11.95</v>
      </c>
      <c r="Q91" s="73">
        <f t="shared" si="54"/>
        <v>9.56</v>
      </c>
      <c r="R91" s="75"/>
      <c r="S91" s="75">
        <v>15.95</v>
      </c>
      <c r="T91" s="73">
        <f t="shared" si="55"/>
        <v>12.76</v>
      </c>
      <c r="U91" s="75"/>
      <c r="V91" s="75">
        <v>16.100000000000001</v>
      </c>
      <c r="W91" s="73">
        <f t="shared" si="56"/>
        <v>12.880000000000003</v>
      </c>
      <c r="X91" s="75"/>
    </row>
    <row r="92" spans="1:24" s="68" customFormat="1" x14ac:dyDescent="0.2">
      <c r="A92" s="72">
        <v>40098</v>
      </c>
      <c r="B92" s="75">
        <v>12.09</v>
      </c>
      <c r="C92" s="73">
        <f t="shared" si="49"/>
        <v>9.6720000000000006</v>
      </c>
      <c r="D92" s="75">
        <v>12.3</v>
      </c>
      <c r="E92" s="73">
        <f t="shared" si="50"/>
        <v>9.8400000000000016</v>
      </c>
      <c r="F92" s="70"/>
      <c r="G92" s="75">
        <v>12.49</v>
      </c>
      <c r="H92" s="73">
        <f t="shared" si="51"/>
        <v>9.9920000000000009</v>
      </c>
      <c r="I92" s="70"/>
      <c r="J92" s="75">
        <v>11.69</v>
      </c>
      <c r="K92" s="73">
        <f t="shared" si="52"/>
        <v>9.3520000000000003</v>
      </c>
      <c r="L92" s="70"/>
      <c r="M92" s="75">
        <v>9.39</v>
      </c>
      <c r="N92" s="73">
        <f t="shared" si="53"/>
        <v>7.5120000000000005</v>
      </c>
      <c r="O92" s="70"/>
      <c r="P92" s="75">
        <v>11.95</v>
      </c>
      <c r="Q92" s="73">
        <f t="shared" si="54"/>
        <v>9.56</v>
      </c>
      <c r="R92" s="75"/>
      <c r="S92" s="75">
        <v>15.95</v>
      </c>
      <c r="T92" s="73">
        <f t="shared" si="55"/>
        <v>12.76</v>
      </c>
      <c r="U92" s="75"/>
      <c r="V92" s="75">
        <v>16.100000000000001</v>
      </c>
      <c r="W92" s="73">
        <f t="shared" si="56"/>
        <v>12.880000000000003</v>
      </c>
      <c r="X92" s="75"/>
    </row>
    <row r="93" spans="1:24" s="68" customFormat="1" x14ac:dyDescent="0.2">
      <c r="A93" s="72">
        <v>40097</v>
      </c>
      <c r="B93" s="75">
        <v>12.09</v>
      </c>
      <c r="C93" s="73">
        <f t="shared" si="49"/>
        <v>9.6720000000000006</v>
      </c>
      <c r="D93" s="75">
        <v>12.3</v>
      </c>
      <c r="E93" s="73">
        <f t="shared" si="50"/>
        <v>9.8400000000000016</v>
      </c>
      <c r="F93" s="70"/>
      <c r="G93" s="75">
        <v>12.49</v>
      </c>
      <c r="H93" s="73">
        <f t="shared" si="51"/>
        <v>9.9920000000000009</v>
      </c>
      <c r="I93" s="70"/>
      <c r="J93" s="75">
        <v>11.69</v>
      </c>
      <c r="K93" s="73">
        <f t="shared" si="52"/>
        <v>9.3520000000000003</v>
      </c>
      <c r="L93" s="70"/>
      <c r="M93" s="75">
        <v>9.39</v>
      </c>
      <c r="N93" s="73">
        <f t="shared" si="53"/>
        <v>7.5120000000000005</v>
      </c>
      <c r="O93" s="70"/>
      <c r="P93" s="75">
        <v>11.95</v>
      </c>
      <c r="Q93" s="73">
        <f t="shared" si="54"/>
        <v>9.56</v>
      </c>
      <c r="R93" s="75"/>
      <c r="S93" s="75">
        <v>15.95</v>
      </c>
      <c r="T93" s="73">
        <f t="shared" si="55"/>
        <v>12.76</v>
      </c>
      <c r="U93" s="75"/>
      <c r="V93" s="75">
        <v>16.100000000000001</v>
      </c>
      <c r="W93" s="73">
        <f t="shared" si="56"/>
        <v>12.880000000000003</v>
      </c>
      <c r="X93" s="75"/>
    </row>
    <row r="94" spans="1:24" s="68" customFormat="1" x14ac:dyDescent="0.2">
      <c r="A94" s="72">
        <v>40096</v>
      </c>
      <c r="B94" s="75">
        <v>12.09</v>
      </c>
      <c r="C94" s="73">
        <f t="shared" si="49"/>
        <v>9.6720000000000006</v>
      </c>
      <c r="D94" s="75">
        <v>12.3</v>
      </c>
      <c r="E94" s="73">
        <f t="shared" si="50"/>
        <v>9.8400000000000016</v>
      </c>
      <c r="F94" s="70"/>
      <c r="G94" s="75">
        <v>12.49</v>
      </c>
      <c r="H94" s="73">
        <f t="shared" si="51"/>
        <v>9.9920000000000009</v>
      </c>
      <c r="I94" s="70"/>
      <c r="J94" s="75">
        <v>11.69</v>
      </c>
      <c r="K94" s="73">
        <f t="shared" si="52"/>
        <v>9.3520000000000003</v>
      </c>
      <c r="L94" s="70"/>
      <c r="M94" s="75">
        <v>9.39</v>
      </c>
      <c r="N94" s="73">
        <f t="shared" si="53"/>
        <v>7.5120000000000005</v>
      </c>
      <c r="O94" s="70"/>
      <c r="P94" s="75">
        <v>11.95</v>
      </c>
      <c r="Q94" s="73">
        <f t="shared" si="54"/>
        <v>9.56</v>
      </c>
      <c r="R94" s="75"/>
      <c r="S94" s="75">
        <v>15.95</v>
      </c>
      <c r="T94" s="73">
        <f t="shared" si="55"/>
        <v>12.76</v>
      </c>
      <c r="U94" s="75"/>
      <c r="V94" s="75">
        <v>16.100000000000001</v>
      </c>
      <c r="W94" s="73">
        <f t="shared" si="56"/>
        <v>12.880000000000003</v>
      </c>
      <c r="X94" s="75"/>
    </row>
    <row r="95" spans="1:24" s="68" customFormat="1" x14ac:dyDescent="0.2">
      <c r="A95" s="72">
        <v>40095</v>
      </c>
      <c r="B95" s="75">
        <v>12.09</v>
      </c>
      <c r="C95" s="73">
        <f t="shared" si="49"/>
        <v>9.6720000000000006</v>
      </c>
      <c r="D95" s="75">
        <v>12.3</v>
      </c>
      <c r="E95" s="73">
        <f t="shared" si="50"/>
        <v>9.8400000000000016</v>
      </c>
      <c r="F95" s="70">
        <v>10</v>
      </c>
      <c r="G95" s="75">
        <v>12.49</v>
      </c>
      <c r="H95" s="73">
        <f t="shared" si="51"/>
        <v>9.9920000000000009</v>
      </c>
      <c r="I95" s="70">
        <v>10</v>
      </c>
      <c r="J95" s="75">
        <v>11.69</v>
      </c>
      <c r="K95" s="73">
        <f t="shared" si="52"/>
        <v>9.3520000000000003</v>
      </c>
      <c r="L95" s="70">
        <v>10</v>
      </c>
      <c r="M95" s="75">
        <v>9.39</v>
      </c>
      <c r="N95" s="73">
        <f t="shared" si="53"/>
        <v>7.5120000000000005</v>
      </c>
      <c r="O95" s="70"/>
      <c r="P95" s="75">
        <v>11.95</v>
      </c>
      <c r="Q95" s="73">
        <f t="shared" si="54"/>
        <v>9.56</v>
      </c>
      <c r="R95" s="75"/>
      <c r="S95" s="75">
        <v>15.95</v>
      </c>
      <c r="T95" s="73">
        <f t="shared" si="55"/>
        <v>12.76</v>
      </c>
      <c r="U95" s="75"/>
      <c r="V95" s="75">
        <v>16.100000000000001</v>
      </c>
      <c r="W95" s="73">
        <f t="shared" si="56"/>
        <v>12.880000000000003</v>
      </c>
      <c r="X95" s="75"/>
    </row>
    <row r="96" spans="1:24" s="68" customFormat="1" x14ac:dyDescent="0.2">
      <c r="A96" s="72">
        <v>40094</v>
      </c>
      <c r="B96" s="75">
        <v>11.99</v>
      </c>
      <c r="C96" s="73">
        <f t="shared" ref="C96:C103" si="57">B96*0.8</f>
        <v>9.5920000000000005</v>
      </c>
      <c r="D96" s="75">
        <v>12.2</v>
      </c>
      <c r="E96" s="73">
        <f t="shared" ref="E96:E103" si="58">D96*0.8</f>
        <v>9.76</v>
      </c>
      <c r="F96" s="70">
        <v>-17</v>
      </c>
      <c r="G96" s="75">
        <v>12.39</v>
      </c>
      <c r="H96" s="73">
        <f t="shared" ref="H96:H103" si="59">G96*0.8</f>
        <v>9.9120000000000008</v>
      </c>
      <c r="I96" s="70">
        <v>-17</v>
      </c>
      <c r="J96" s="75">
        <v>11.59</v>
      </c>
      <c r="K96" s="73">
        <f t="shared" ref="K96:K103" si="60">J96*0.8</f>
        <v>9.2720000000000002</v>
      </c>
      <c r="L96" s="70">
        <v>-12</v>
      </c>
      <c r="M96" s="75">
        <v>9.39</v>
      </c>
      <c r="N96" s="73">
        <f t="shared" ref="N96:N103" si="61">M96*0.8</f>
        <v>7.5120000000000005</v>
      </c>
      <c r="O96" s="70"/>
      <c r="P96" s="75">
        <v>11.95</v>
      </c>
      <c r="Q96" s="73">
        <f t="shared" ref="Q96:Q103" si="62">P96*0.8</f>
        <v>9.56</v>
      </c>
      <c r="R96" s="75"/>
      <c r="S96" s="75">
        <v>15.95</v>
      </c>
      <c r="T96" s="73">
        <f t="shared" ref="T96:T103" si="63">S96*0.8</f>
        <v>12.76</v>
      </c>
      <c r="U96" s="75"/>
      <c r="V96" s="75">
        <v>16.100000000000001</v>
      </c>
      <c r="W96" s="73">
        <f t="shared" ref="W96:W103" si="64">V96*0.8</f>
        <v>12.880000000000003</v>
      </c>
      <c r="X96" s="75"/>
    </row>
    <row r="97" spans="1:24" s="68" customFormat="1" x14ac:dyDescent="0.2">
      <c r="A97" s="72">
        <v>40093</v>
      </c>
      <c r="B97" s="75">
        <v>12.16</v>
      </c>
      <c r="C97" s="73">
        <f t="shared" si="57"/>
        <v>9.7280000000000015</v>
      </c>
      <c r="D97" s="75">
        <v>12.37</v>
      </c>
      <c r="E97" s="73">
        <f t="shared" si="58"/>
        <v>9.8960000000000008</v>
      </c>
      <c r="F97" s="70">
        <v>16</v>
      </c>
      <c r="G97" s="75">
        <v>12.56</v>
      </c>
      <c r="H97" s="73">
        <f t="shared" si="59"/>
        <v>10.048000000000002</v>
      </c>
      <c r="I97" s="70">
        <v>16</v>
      </c>
      <c r="J97" s="75">
        <v>11.71</v>
      </c>
      <c r="K97" s="73">
        <f t="shared" si="60"/>
        <v>9.3680000000000003</v>
      </c>
      <c r="L97" s="70">
        <v>12</v>
      </c>
      <c r="M97" s="75">
        <v>9.39</v>
      </c>
      <c r="N97" s="73">
        <f t="shared" si="61"/>
        <v>7.5120000000000005</v>
      </c>
      <c r="O97" s="70"/>
      <c r="P97" s="75">
        <v>11.95</v>
      </c>
      <c r="Q97" s="73">
        <f t="shared" si="62"/>
        <v>9.56</v>
      </c>
      <c r="R97" s="75"/>
      <c r="S97" s="75">
        <v>15.95</v>
      </c>
      <c r="T97" s="73">
        <f t="shared" si="63"/>
        <v>12.76</v>
      </c>
      <c r="U97" s="75"/>
      <c r="V97" s="75">
        <v>16.100000000000001</v>
      </c>
      <c r="W97" s="73">
        <f t="shared" si="64"/>
        <v>12.880000000000003</v>
      </c>
      <c r="X97" s="75"/>
    </row>
    <row r="98" spans="1:24" s="68" customFormat="1" x14ac:dyDescent="0.2">
      <c r="A98" s="72">
        <v>40092</v>
      </c>
      <c r="B98" s="75">
        <v>12</v>
      </c>
      <c r="C98" s="73">
        <f t="shared" si="57"/>
        <v>9.6000000000000014</v>
      </c>
      <c r="D98" s="75">
        <v>12.21</v>
      </c>
      <c r="E98" s="73">
        <f t="shared" si="58"/>
        <v>9.7680000000000007</v>
      </c>
      <c r="F98" s="70">
        <v>-9</v>
      </c>
      <c r="G98" s="75">
        <v>12.4</v>
      </c>
      <c r="H98" s="73">
        <f t="shared" si="59"/>
        <v>9.9200000000000017</v>
      </c>
      <c r="I98" s="70">
        <v>-9</v>
      </c>
      <c r="J98" s="75">
        <v>11.59</v>
      </c>
      <c r="K98" s="73">
        <f t="shared" si="60"/>
        <v>9.2720000000000002</v>
      </c>
      <c r="L98" s="70">
        <v>-11</v>
      </c>
      <c r="M98" s="75">
        <v>9.39</v>
      </c>
      <c r="N98" s="73">
        <f t="shared" si="61"/>
        <v>7.5120000000000005</v>
      </c>
      <c r="O98" s="70"/>
      <c r="P98" s="75">
        <v>11.95</v>
      </c>
      <c r="Q98" s="73">
        <f t="shared" si="62"/>
        <v>9.56</v>
      </c>
      <c r="R98" s="75"/>
      <c r="S98" s="75">
        <v>15.95</v>
      </c>
      <c r="T98" s="73">
        <f t="shared" si="63"/>
        <v>12.76</v>
      </c>
      <c r="U98" s="75"/>
      <c r="V98" s="75">
        <v>16.100000000000001</v>
      </c>
      <c r="W98" s="73">
        <f t="shared" si="64"/>
        <v>12.880000000000003</v>
      </c>
      <c r="X98" s="75"/>
    </row>
    <row r="99" spans="1:24" s="68" customFormat="1" x14ac:dyDescent="0.2">
      <c r="A99" s="72">
        <v>40091</v>
      </c>
      <c r="B99" s="75">
        <v>12.09</v>
      </c>
      <c r="C99" s="73">
        <f t="shared" si="57"/>
        <v>9.6720000000000006</v>
      </c>
      <c r="D99" s="75">
        <v>12.3</v>
      </c>
      <c r="E99" s="73">
        <f t="shared" si="58"/>
        <v>9.8400000000000016</v>
      </c>
      <c r="F99" s="79"/>
      <c r="G99" s="75">
        <v>12.49</v>
      </c>
      <c r="H99" s="73">
        <f t="shared" si="59"/>
        <v>9.9920000000000009</v>
      </c>
      <c r="I99" s="79"/>
      <c r="J99" s="75">
        <v>11.7</v>
      </c>
      <c r="K99" s="73">
        <f t="shared" si="60"/>
        <v>9.36</v>
      </c>
      <c r="L99" s="79"/>
      <c r="M99" s="75">
        <v>9.39</v>
      </c>
      <c r="N99" s="73">
        <f t="shared" si="61"/>
        <v>7.5120000000000005</v>
      </c>
      <c r="O99" s="70"/>
      <c r="P99" s="75">
        <v>11.95</v>
      </c>
      <c r="Q99" s="73">
        <f t="shared" si="62"/>
        <v>9.56</v>
      </c>
      <c r="R99" s="75"/>
      <c r="S99" s="75">
        <v>15.95</v>
      </c>
      <c r="T99" s="73">
        <f t="shared" si="63"/>
        <v>12.76</v>
      </c>
      <c r="U99" s="75"/>
      <c r="V99" s="75">
        <v>16.100000000000001</v>
      </c>
      <c r="W99" s="73">
        <f t="shared" si="64"/>
        <v>12.880000000000003</v>
      </c>
      <c r="X99" s="75"/>
    </row>
    <row r="100" spans="1:24" s="68" customFormat="1" x14ac:dyDescent="0.2">
      <c r="A100" s="72">
        <v>40090</v>
      </c>
      <c r="B100" s="75">
        <v>12.09</v>
      </c>
      <c r="C100" s="73">
        <f t="shared" si="57"/>
        <v>9.6720000000000006</v>
      </c>
      <c r="D100" s="75">
        <v>12.3</v>
      </c>
      <c r="E100" s="73">
        <f t="shared" si="58"/>
        <v>9.8400000000000016</v>
      </c>
      <c r="F100" s="79"/>
      <c r="G100" s="75">
        <v>12.49</v>
      </c>
      <c r="H100" s="73">
        <f t="shared" si="59"/>
        <v>9.9920000000000009</v>
      </c>
      <c r="I100" s="79"/>
      <c r="J100" s="75">
        <v>11.7</v>
      </c>
      <c r="K100" s="73">
        <f t="shared" si="60"/>
        <v>9.36</v>
      </c>
      <c r="L100" s="79"/>
      <c r="M100" s="75">
        <v>9.39</v>
      </c>
      <c r="N100" s="73">
        <f t="shared" si="61"/>
        <v>7.5120000000000005</v>
      </c>
      <c r="O100" s="70"/>
      <c r="P100" s="75">
        <v>11.95</v>
      </c>
      <c r="Q100" s="73">
        <f t="shared" si="62"/>
        <v>9.56</v>
      </c>
      <c r="R100" s="75"/>
      <c r="S100" s="75">
        <v>15.95</v>
      </c>
      <c r="T100" s="73">
        <f t="shared" si="63"/>
        <v>12.76</v>
      </c>
      <c r="U100" s="75"/>
      <c r="V100" s="75">
        <v>16.100000000000001</v>
      </c>
      <c r="W100" s="73">
        <f t="shared" si="64"/>
        <v>12.880000000000003</v>
      </c>
      <c r="X100" s="75"/>
    </row>
    <row r="101" spans="1:24" s="68" customFormat="1" x14ac:dyDescent="0.2">
      <c r="A101" s="72">
        <v>40089</v>
      </c>
      <c r="B101" s="75">
        <v>12.09</v>
      </c>
      <c r="C101" s="73">
        <f t="shared" si="57"/>
        <v>9.6720000000000006</v>
      </c>
      <c r="D101" s="75">
        <v>12.3</v>
      </c>
      <c r="E101" s="73">
        <f t="shared" si="58"/>
        <v>9.8400000000000016</v>
      </c>
      <c r="F101" s="79"/>
      <c r="G101" s="75">
        <v>12.49</v>
      </c>
      <c r="H101" s="73">
        <f t="shared" si="59"/>
        <v>9.9920000000000009</v>
      </c>
      <c r="I101" s="79"/>
      <c r="J101" s="75">
        <v>11.7</v>
      </c>
      <c r="K101" s="73">
        <f t="shared" si="60"/>
        <v>9.36</v>
      </c>
      <c r="L101" s="79"/>
      <c r="M101" s="75">
        <v>9.39</v>
      </c>
      <c r="N101" s="73">
        <f t="shared" si="61"/>
        <v>7.5120000000000005</v>
      </c>
      <c r="O101" s="70"/>
      <c r="P101" s="75">
        <v>11.95</v>
      </c>
      <c r="Q101" s="73">
        <f t="shared" si="62"/>
        <v>9.56</v>
      </c>
      <c r="R101" s="75"/>
      <c r="S101" s="75">
        <v>15.95</v>
      </c>
      <c r="T101" s="73">
        <f t="shared" si="63"/>
        <v>12.76</v>
      </c>
      <c r="U101" s="75"/>
      <c r="V101" s="75">
        <v>16.100000000000001</v>
      </c>
      <c r="W101" s="73">
        <f t="shared" si="64"/>
        <v>12.880000000000003</v>
      </c>
      <c r="X101" s="75"/>
    </row>
    <row r="102" spans="1:24" s="68" customFormat="1" x14ac:dyDescent="0.2">
      <c r="A102" s="72">
        <v>40088</v>
      </c>
      <c r="B102" s="75">
        <v>12.09</v>
      </c>
      <c r="C102" s="73">
        <f t="shared" si="57"/>
        <v>9.6720000000000006</v>
      </c>
      <c r="D102" s="75">
        <v>12.3</v>
      </c>
      <c r="E102" s="73">
        <f t="shared" si="58"/>
        <v>9.8400000000000016</v>
      </c>
      <c r="F102" s="79">
        <v>10</v>
      </c>
      <c r="G102" s="75">
        <v>12.49</v>
      </c>
      <c r="H102" s="73">
        <f t="shared" si="59"/>
        <v>9.9920000000000009</v>
      </c>
      <c r="I102" s="79">
        <v>10</v>
      </c>
      <c r="J102" s="75">
        <v>11.7</v>
      </c>
      <c r="K102" s="73">
        <f t="shared" si="60"/>
        <v>9.36</v>
      </c>
      <c r="L102" s="79">
        <v>5</v>
      </c>
      <c r="M102" s="75">
        <v>9.39</v>
      </c>
      <c r="N102" s="73">
        <f t="shared" si="61"/>
        <v>7.5120000000000005</v>
      </c>
      <c r="O102" s="70">
        <v>-30</v>
      </c>
      <c r="P102" s="75">
        <v>11.95</v>
      </c>
      <c r="Q102" s="73">
        <f t="shared" si="62"/>
        <v>9.56</v>
      </c>
      <c r="R102" s="75"/>
      <c r="S102" s="75">
        <v>15.95</v>
      </c>
      <c r="T102" s="73">
        <f t="shared" si="63"/>
        <v>12.76</v>
      </c>
      <c r="U102" s="75"/>
      <c r="V102" s="75">
        <v>16.100000000000001</v>
      </c>
      <c r="W102" s="73">
        <f t="shared" si="64"/>
        <v>12.880000000000003</v>
      </c>
      <c r="X102" s="75"/>
    </row>
    <row r="103" spans="1:24" s="68" customFormat="1" x14ac:dyDescent="0.2">
      <c r="A103" s="72">
        <v>40087</v>
      </c>
      <c r="B103" s="75">
        <v>11.99</v>
      </c>
      <c r="C103" s="73">
        <f t="shared" si="57"/>
        <v>9.5920000000000005</v>
      </c>
      <c r="D103" s="75">
        <v>12.2</v>
      </c>
      <c r="E103" s="73">
        <f t="shared" si="58"/>
        <v>9.76</v>
      </c>
      <c r="F103" s="70">
        <v>10</v>
      </c>
      <c r="G103" s="75">
        <v>12.39</v>
      </c>
      <c r="H103" s="73">
        <f t="shared" si="59"/>
        <v>9.9120000000000008</v>
      </c>
      <c r="I103" s="70">
        <v>10</v>
      </c>
      <c r="J103" s="75">
        <v>11.65</v>
      </c>
      <c r="K103" s="73">
        <f t="shared" si="60"/>
        <v>9.32</v>
      </c>
      <c r="L103" s="79">
        <v>6</v>
      </c>
      <c r="M103" s="75">
        <v>9.69</v>
      </c>
      <c r="N103" s="73">
        <f t="shared" si="61"/>
        <v>7.7519999999999998</v>
      </c>
      <c r="O103" s="75"/>
      <c r="P103" s="75">
        <v>11.95</v>
      </c>
      <c r="Q103" s="73">
        <f t="shared" si="62"/>
        <v>9.56</v>
      </c>
      <c r="R103" s="75"/>
      <c r="S103" s="75">
        <v>15.95</v>
      </c>
      <c r="T103" s="73">
        <f t="shared" si="63"/>
        <v>12.76</v>
      </c>
      <c r="U103" s="75"/>
      <c r="V103" s="75">
        <v>16.100000000000001</v>
      </c>
      <c r="W103" s="73">
        <f t="shared" si="64"/>
        <v>12.880000000000003</v>
      </c>
      <c r="X103" s="75"/>
    </row>
    <row r="104" spans="1:24" s="68" customFormat="1" x14ac:dyDescent="0.2">
      <c r="A104" s="69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</row>
    <row r="105" spans="1:24" s="68" customFormat="1" x14ac:dyDescent="0.2">
      <c r="A105" s="69" t="s">
        <v>41</v>
      </c>
      <c r="B105" s="74">
        <f>AVERAGE(B106:B136)</f>
        <v>12.156333333333333</v>
      </c>
      <c r="C105" s="74">
        <f>AVERAGE(C106:C136)</f>
        <v>9.7250666666666685</v>
      </c>
      <c r="D105" s="74">
        <f>AVERAGE(D106:D136)</f>
        <v>12.366333333333337</v>
      </c>
      <c r="E105" s="74">
        <f>AVERAGE(E106:E136)</f>
        <v>9.8930666666666696</v>
      </c>
      <c r="F105" s="74"/>
      <c r="G105" s="74">
        <f>AVERAGE(G106:G136)</f>
        <v>12.556333333333336</v>
      </c>
      <c r="H105" s="74">
        <f>AVERAGE(H106:H136)</f>
        <v>10.045066666666663</v>
      </c>
      <c r="I105" s="74"/>
      <c r="J105" s="74">
        <f>AVERAGE(J106:J136)</f>
        <v>11.647333333333334</v>
      </c>
      <c r="K105" s="74">
        <f>AVERAGE(K106:K136)</f>
        <v>9.317866666666669</v>
      </c>
      <c r="L105" s="74"/>
      <c r="M105" s="74">
        <f>AVERAGE(M106:M136)</f>
        <v>9.69</v>
      </c>
      <c r="N105" s="74">
        <f>AVERAGE(N106:N136)</f>
        <v>7.7520000000000033</v>
      </c>
      <c r="O105" s="74"/>
      <c r="P105" s="74">
        <f>AVERAGE(P106:P136)</f>
        <v>11.949999999999994</v>
      </c>
      <c r="Q105" s="74">
        <f>AVERAGE(Q106:Q136)</f>
        <v>9.56</v>
      </c>
      <c r="R105" s="74"/>
      <c r="S105" s="74">
        <f>AVERAGE(S106:S136)</f>
        <v>15.949999999999992</v>
      </c>
      <c r="T105" s="74">
        <f>AVERAGE(T106:T136)</f>
        <v>12.759999999999994</v>
      </c>
      <c r="U105" s="74"/>
      <c r="V105" s="74">
        <f>AVERAGE(V106:V136)</f>
        <v>16.100000000000009</v>
      </c>
      <c r="W105" s="74">
        <f>AVERAGE(W106:W136)</f>
        <v>12.879999999999997</v>
      </c>
      <c r="X105" s="74"/>
    </row>
    <row r="106" spans="1:24" s="68" customFormat="1" x14ac:dyDescent="0.2">
      <c r="A106" s="69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</row>
    <row r="107" spans="1:24" s="68" customFormat="1" x14ac:dyDescent="0.2">
      <c r="A107" s="72">
        <v>40086</v>
      </c>
      <c r="B107" s="75">
        <v>11.89</v>
      </c>
      <c r="C107" s="73">
        <f>B107*0.8</f>
        <v>9.5120000000000005</v>
      </c>
      <c r="D107" s="75">
        <v>12.1</v>
      </c>
      <c r="E107" s="73">
        <f>D107*0.8</f>
        <v>9.68</v>
      </c>
      <c r="F107" s="70"/>
      <c r="G107" s="75">
        <v>12.29</v>
      </c>
      <c r="H107" s="73">
        <f>G107*0.8</f>
        <v>9.8320000000000007</v>
      </c>
      <c r="I107" s="70"/>
      <c r="J107" s="75">
        <v>11.59</v>
      </c>
      <c r="K107" s="73">
        <f>J107*0.8</f>
        <v>9.2720000000000002</v>
      </c>
      <c r="L107" s="79"/>
      <c r="M107" s="75">
        <v>9.69</v>
      </c>
      <c r="N107" s="73">
        <f>M107*0.8</f>
        <v>7.7519999999999998</v>
      </c>
      <c r="O107" s="75"/>
      <c r="P107" s="75">
        <v>11.95</v>
      </c>
      <c r="Q107" s="73">
        <f>P107*0.8</f>
        <v>9.56</v>
      </c>
      <c r="R107" s="75"/>
      <c r="S107" s="75">
        <v>15.95</v>
      </c>
      <c r="T107" s="73">
        <f>S107*0.8</f>
        <v>12.76</v>
      </c>
      <c r="U107" s="75"/>
      <c r="V107" s="75">
        <v>16.100000000000001</v>
      </c>
      <c r="W107" s="73">
        <f>V107*0.8</f>
        <v>12.880000000000003</v>
      </c>
      <c r="X107" s="75"/>
    </row>
    <row r="108" spans="1:24" s="68" customFormat="1" x14ac:dyDescent="0.2">
      <c r="A108" s="72">
        <v>40085</v>
      </c>
      <c r="B108" s="75">
        <v>11.89</v>
      </c>
      <c r="C108" s="73">
        <f t="shared" ref="C108:C125" si="65">B108*0.8</f>
        <v>9.5120000000000005</v>
      </c>
      <c r="D108" s="75">
        <v>12.1</v>
      </c>
      <c r="E108" s="73">
        <f t="shared" ref="E108:E125" si="66">D108*0.8</f>
        <v>9.68</v>
      </c>
      <c r="F108" s="70">
        <v>10</v>
      </c>
      <c r="G108" s="75">
        <v>12.29</v>
      </c>
      <c r="H108" s="73">
        <f t="shared" ref="H108:H125" si="67">G108*0.8</f>
        <v>9.8320000000000007</v>
      </c>
      <c r="I108" s="70">
        <v>10</v>
      </c>
      <c r="J108" s="75">
        <v>11.59</v>
      </c>
      <c r="K108" s="73">
        <f t="shared" ref="K108:K125" si="68">J108*0.8</f>
        <v>9.2720000000000002</v>
      </c>
      <c r="L108" s="79">
        <v>14</v>
      </c>
      <c r="M108" s="75">
        <v>9.69</v>
      </c>
      <c r="N108" s="73">
        <f t="shared" ref="N108:N125" si="69">M108*0.8</f>
        <v>7.7519999999999998</v>
      </c>
      <c r="O108" s="75"/>
      <c r="P108" s="75">
        <v>11.95</v>
      </c>
      <c r="Q108" s="73">
        <f t="shared" ref="Q108:Q125" si="70">P108*0.8</f>
        <v>9.56</v>
      </c>
      <c r="R108" s="75"/>
      <c r="S108" s="75">
        <v>15.95</v>
      </c>
      <c r="T108" s="73">
        <f t="shared" ref="T108:T125" si="71">S108*0.8</f>
        <v>12.76</v>
      </c>
      <c r="U108" s="75"/>
      <c r="V108" s="75">
        <v>16.100000000000001</v>
      </c>
      <c r="W108" s="73">
        <f t="shared" ref="W108:W125" si="72">V108*0.8</f>
        <v>12.880000000000003</v>
      </c>
      <c r="X108" s="75"/>
    </row>
    <row r="109" spans="1:24" s="68" customFormat="1" x14ac:dyDescent="0.2">
      <c r="A109" s="72">
        <v>40084</v>
      </c>
      <c r="B109" s="75">
        <v>11.79</v>
      </c>
      <c r="C109" s="73">
        <f t="shared" si="65"/>
        <v>9.4320000000000004</v>
      </c>
      <c r="D109" s="75">
        <v>12</v>
      </c>
      <c r="E109" s="73">
        <f t="shared" si="66"/>
        <v>9.6000000000000014</v>
      </c>
      <c r="F109" s="75"/>
      <c r="G109" s="75">
        <v>12.19</v>
      </c>
      <c r="H109" s="73">
        <f t="shared" si="67"/>
        <v>9.7520000000000007</v>
      </c>
      <c r="I109" s="75"/>
      <c r="J109" s="75">
        <v>11.45</v>
      </c>
      <c r="K109" s="73">
        <f t="shared" si="68"/>
        <v>9.16</v>
      </c>
      <c r="L109" s="75"/>
      <c r="M109" s="75">
        <v>9.69</v>
      </c>
      <c r="N109" s="73">
        <f t="shared" si="69"/>
        <v>7.7519999999999998</v>
      </c>
      <c r="O109" s="75"/>
      <c r="P109" s="75">
        <v>11.95</v>
      </c>
      <c r="Q109" s="73">
        <f t="shared" si="70"/>
        <v>9.56</v>
      </c>
      <c r="R109" s="75"/>
      <c r="S109" s="75">
        <v>15.95</v>
      </c>
      <c r="T109" s="73">
        <f t="shared" si="71"/>
        <v>12.76</v>
      </c>
      <c r="U109" s="75"/>
      <c r="V109" s="75">
        <v>16.100000000000001</v>
      </c>
      <c r="W109" s="73">
        <f t="shared" si="72"/>
        <v>12.880000000000003</v>
      </c>
      <c r="X109" s="75"/>
    </row>
    <row r="110" spans="1:24" s="68" customFormat="1" x14ac:dyDescent="0.2">
      <c r="A110" s="70" t="s">
        <v>42</v>
      </c>
      <c r="B110" s="75">
        <v>11.79</v>
      </c>
      <c r="C110" s="73">
        <f t="shared" si="65"/>
        <v>9.4320000000000004</v>
      </c>
      <c r="D110" s="75">
        <v>12</v>
      </c>
      <c r="E110" s="73">
        <f t="shared" si="66"/>
        <v>9.6000000000000014</v>
      </c>
      <c r="F110" s="75"/>
      <c r="G110" s="75">
        <v>12.19</v>
      </c>
      <c r="H110" s="73">
        <f t="shared" si="67"/>
        <v>9.7520000000000007</v>
      </c>
      <c r="I110" s="75"/>
      <c r="J110" s="75">
        <v>11.45</v>
      </c>
      <c r="K110" s="73">
        <f t="shared" si="68"/>
        <v>9.16</v>
      </c>
      <c r="L110" s="75"/>
      <c r="M110" s="75">
        <v>9.69</v>
      </c>
      <c r="N110" s="73">
        <f t="shared" si="69"/>
        <v>7.7519999999999998</v>
      </c>
      <c r="O110" s="75"/>
      <c r="P110" s="75">
        <v>11.95</v>
      </c>
      <c r="Q110" s="73">
        <f t="shared" si="70"/>
        <v>9.56</v>
      </c>
      <c r="R110" s="75"/>
      <c r="S110" s="75">
        <v>15.95</v>
      </c>
      <c r="T110" s="73">
        <f t="shared" si="71"/>
        <v>12.76</v>
      </c>
      <c r="U110" s="75"/>
      <c r="V110" s="75">
        <v>16.100000000000001</v>
      </c>
      <c r="W110" s="73">
        <f t="shared" si="72"/>
        <v>12.880000000000003</v>
      </c>
      <c r="X110" s="75"/>
    </row>
    <row r="111" spans="1:24" s="68" customFormat="1" x14ac:dyDescent="0.2">
      <c r="A111" s="72">
        <v>40082</v>
      </c>
      <c r="B111" s="75">
        <v>11.79</v>
      </c>
      <c r="C111" s="73">
        <f t="shared" si="65"/>
        <v>9.4320000000000004</v>
      </c>
      <c r="D111" s="75">
        <v>12</v>
      </c>
      <c r="E111" s="73">
        <f t="shared" si="66"/>
        <v>9.6000000000000014</v>
      </c>
      <c r="F111" s="75"/>
      <c r="G111" s="75">
        <v>12.19</v>
      </c>
      <c r="H111" s="73">
        <f t="shared" si="67"/>
        <v>9.7520000000000007</v>
      </c>
      <c r="I111" s="75"/>
      <c r="J111" s="75">
        <v>11.45</v>
      </c>
      <c r="K111" s="73">
        <f t="shared" si="68"/>
        <v>9.16</v>
      </c>
      <c r="L111" s="75"/>
      <c r="M111" s="75">
        <v>9.69</v>
      </c>
      <c r="N111" s="73">
        <f t="shared" si="69"/>
        <v>7.7519999999999998</v>
      </c>
      <c r="O111" s="75"/>
      <c r="P111" s="75">
        <v>11.95</v>
      </c>
      <c r="Q111" s="73">
        <f t="shared" si="70"/>
        <v>9.56</v>
      </c>
      <c r="R111" s="75"/>
      <c r="S111" s="75">
        <v>15.95</v>
      </c>
      <c r="T111" s="73">
        <f t="shared" si="71"/>
        <v>12.76</v>
      </c>
      <c r="U111" s="75"/>
      <c r="V111" s="75">
        <v>16.100000000000001</v>
      </c>
      <c r="W111" s="73">
        <f t="shared" si="72"/>
        <v>12.880000000000003</v>
      </c>
      <c r="X111" s="75"/>
    </row>
    <row r="112" spans="1:24" s="68" customFormat="1" x14ac:dyDescent="0.2">
      <c r="A112" s="72">
        <v>40081</v>
      </c>
      <c r="B112" s="75">
        <v>11.79</v>
      </c>
      <c r="C112" s="73">
        <f t="shared" si="65"/>
        <v>9.4320000000000004</v>
      </c>
      <c r="D112" s="75">
        <v>12</v>
      </c>
      <c r="E112" s="73">
        <f t="shared" si="66"/>
        <v>9.6000000000000014</v>
      </c>
      <c r="F112" s="70">
        <v>-15</v>
      </c>
      <c r="G112" s="75">
        <v>12.19</v>
      </c>
      <c r="H112" s="73">
        <f t="shared" si="67"/>
        <v>9.7520000000000007</v>
      </c>
      <c r="I112" s="70">
        <v>-15</v>
      </c>
      <c r="J112" s="75">
        <v>11.45</v>
      </c>
      <c r="K112" s="73">
        <f t="shared" si="68"/>
        <v>9.16</v>
      </c>
      <c r="L112" s="70">
        <v>-6</v>
      </c>
      <c r="M112" s="75">
        <v>9.69</v>
      </c>
      <c r="N112" s="73">
        <f t="shared" si="69"/>
        <v>7.7519999999999998</v>
      </c>
      <c r="O112" s="74"/>
      <c r="P112" s="75">
        <v>11.95</v>
      </c>
      <c r="Q112" s="73">
        <f t="shared" si="70"/>
        <v>9.56</v>
      </c>
      <c r="R112" s="74"/>
      <c r="S112" s="75">
        <v>15.95</v>
      </c>
      <c r="T112" s="73">
        <f t="shared" si="71"/>
        <v>12.76</v>
      </c>
      <c r="U112" s="74"/>
      <c r="V112" s="75">
        <v>16.100000000000001</v>
      </c>
      <c r="W112" s="73">
        <f t="shared" si="72"/>
        <v>12.880000000000003</v>
      </c>
      <c r="X112" s="74"/>
    </row>
    <row r="113" spans="1:24" s="68" customFormat="1" x14ac:dyDescent="0.2">
      <c r="A113" s="72">
        <v>40080</v>
      </c>
      <c r="B113" s="75">
        <v>11.94</v>
      </c>
      <c r="C113" s="73">
        <f t="shared" si="65"/>
        <v>9.5519999999999996</v>
      </c>
      <c r="D113" s="75">
        <v>12.15</v>
      </c>
      <c r="E113" s="73">
        <f t="shared" si="66"/>
        <v>9.7200000000000006</v>
      </c>
      <c r="F113" s="70">
        <v>-14</v>
      </c>
      <c r="G113" s="75">
        <v>12.34</v>
      </c>
      <c r="H113" s="73">
        <f t="shared" si="67"/>
        <v>9.8719999999999999</v>
      </c>
      <c r="I113" s="70">
        <v>-14</v>
      </c>
      <c r="J113" s="75">
        <v>11.51</v>
      </c>
      <c r="K113" s="73">
        <f t="shared" si="68"/>
        <v>9.2080000000000002</v>
      </c>
      <c r="L113" s="70">
        <v>-8</v>
      </c>
      <c r="M113" s="75">
        <v>9.69</v>
      </c>
      <c r="N113" s="73">
        <f t="shared" si="69"/>
        <v>7.7519999999999998</v>
      </c>
      <c r="O113" s="74"/>
      <c r="P113" s="75">
        <v>11.95</v>
      </c>
      <c r="Q113" s="73">
        <f t="shared" si="70"/>
        <v>9.56</v>
      </c>
      <c r="R113" s="74"/>
      <c r="S113" s="75">
        <v>15.95</v>
      </c>
      <c r="T113" s="73">
        <f t="shared" si="71"/>
        <v>12.76</v>
      </c>
      <c r="U113" s="74"/>
      <c r="V113" s="75">
        <v>16.100000000000001</v>
      </c>
      <c r="W113" s="73">
        <f t="shared" si="72"/>
        <v>12.880000000000003</v>
      </c>
      <c r="X113" s="74"/>
    </row>
    <row r="114" spans="1:24" s="68" customFormat="1" x14ac:dyDescent="0.2">
      <c r="A114" s="72">
        <v>40079</v>
      </c>
      <c r="B114" s="75">
        <v>12.08</v>
      </c>
      <c r="C114" s="73">
        <f t="shared" si="65"/>
        <v>9.6640000000000015</v>
      </c>
      <c r="D114" s="75">
        <v>12.29</v>
      </c>
      <c r="E114" s="73">
        <f t="shared" si="66"/>
        <v>9.8320000000000007</v>
      </c>
      <c r="F114" s="74"/>
      <c r="G114" s="75">
        <v>12.48</v>
      </c>
      <c r="H114" s="73">
        <f t="shared" si="67"/>
        <v>9.9840000000000018</v>
      </c>
      <c r="I114" s="74"/>
      <c r="J114" s="75">
        <v>11.59</v>
      </c>
      <c r="K114" s="73">
        <f t="shared" si="68"/>
        <v>9.2720000000000002</v>
      </c>
      <c r="L114" s="74"/>
      <c r="M114" s="75">
        <v>9.69</v>
      </c>
      <c r="N114" s="73">
        <f t="shared" si="69"/>
        <v>7.7519999999999998</v>
      </c>
      <c r="O114" s="74"/>
      <c r="P114" s="75">
        <v>11.95</v>
      </c>
      <c r="Q114" s="73">
        <f t="shared" si="70"/>
        <v>9.56</v>
      </c>
      <c r="R114" s="74"/>
      <c r="S114" s="75">
        <v>15.95</v>
      </c>
      <c r="T114" s="73">
        <f t="shared" si="71"/>
        <v>12.76</v>
      </c>
      <c r="U114" s="74"/>
      <c r="V114" s="75">
        <v>16.100000000000001</v>
      </c>
      <c r="W114" s="73">
        <f t="shared" si="72"/>
        <v>12.880000000000003</v>
      </c>
      <c r="X114" s="74"/>
    </row>
    <row r="115" spans="1:24" s="68" customFormat="1" x14ac:dyDescent="0.2">
      <c r="A115" s="72">
        <v>40078</v>
      </c>
      <c r="B115" s="75">
        <v>12.08</v>
      </c>
      <c r="C115" s="73">
        <f t="shared" si="65"/>
        <v>9.6640000000000015</v>
      </c>
      <c r="D115" s="75">
        <v>12.29</v>
      </c>
      <c r="E115" s="73">
        <f t="shared" si="66"/>
        <v>9.8320000000000007</v>
      </c>
      <c r="F115" s="70">
        <v>-15</v>
      </c>
      <c r="G115" s="75">
        <v>12.48</v>
      </c>
      <c r="H115" s="73">
        <f t="shared" si="67"/>
        <v>9.9840000000000018</v>
      </c>
      <c r="I115" s="70">
        <v>-15</v>
      </c>
      <c r="J115" s="75">
        <v>11.59</v>
      </c>
      <c r="K115" s="73">
        <f t="shared" si="68"/>
        <v>9.2720000000000002</v>
      </c>
      <c r="L115" s="70">
        <v>-14</v>
      </c>
      <c r="M115" s="75">
        <v>9.69</v>
      </c>
      <c r="N115" s="73">
        <f t="shared" si="69"/>
        <v>7.7519999999999998</v>
      </c>
      <c r="O115" s="75"/>
      <c r="P115" s="75">
        <v>11.95</v>
      </c>
      <c r="Q115" s="73">
        <f t="shared" si="70"/>
        <v>9.56</v>
      </c>
      <c r="R115" s="75"/>
      <c r="S115" s="75">
        <v>15.95</v>
      </c>
      <c r="T115" s="73">
        <f t="shared" si="71"/>
        <v>12.76</v>
      </c>
      <c r="U115" s="75"/>
      <c r="V115" s="75">
        <v>16.100000000000001</v>
      </c>
      <c r="W115" s="73">
        <f t="shared" si="72"/>
        <v>12.880000000000003</v>
      </c>
      <c r="X115" s="75"/>
    </row>
    <row r="116" spans="1:24" s="68" customFormat="1" x14ac:dyDescent="0.2">
      <c r="A116" s="72">
        <v>40077</v>
      </c>
      <c r="B116" s="75">
        <v>12.23</v>
      </c>
      <c r="C116" s="73">
        <f t="shared" si="65"/>
        <v>9.7840000000000007</v>
      </c>
      <c r="D116" s="75">
        <v>12.44</v>
      </c>
      <c r="E116" s="73">
        <f t="shared" si="66"/>
        <v>9.952</v>
      </c>
      <c r="F116" s="74"/>
      <c r="G116" s="75">
        <v>12.63</v>
      </c>
      <c r="H116" s="73">
        <f t="shared" si="67"/>
        <v>10.104000000000001</v>
      </c>
      <c r="I116" s="74"/>
      <c r="J116" s="75">
        <v>11.73</v>
      </c>
      <c r="K116" s="73">
        <f t="shared" si="68"/>
        <v>9.3840000000000003</v>
      </c>
      <c r="L116" s="74"/>
      <c r="M116" s="75">
        <v>9.69</v>
      </c>
      <c r="N116" s="73">
        <f t="shared" si="69"/>
        <v>7.7519999999999998</v>
      </c>
      <c r="O116" s="74"/>
      <c r="P116" s="75">
        <v>11.95</v>
      </c>
      <c r="Q116" s="73">
        <f t="shared" si="70"/>
        <v>9.56</v>
      </c>
      <c r="R116" s="74"/>
      <c r="S116" s="75">
        <v>15.95</v>
      </c>
      <c r="T116" s="73">
        <f t="shared" si="71"/>
        <v>12.76</v>
      </c>
      <c r="U116" s="74"/>
      <c r="V116" s="75">
        <v>16.100000000000001</v>
      </c>
      <c r="W116" s="73">
        <f t="shared" si="72"/>
        <v>12.880000000000003</v>
      </c>
      <c r="X116" s="74"/>
    </row>
    <row r="117" spans="1:24" s="68" customFormat="1" x14ac:dyDescent="0.2">
      <c r="A117" s="72">
        <v>40076</v>
      </c>
      <c r="B117" s="75">
        <v>12.23</v>
      </c>
      <c r="C117" s="73">
        <f t="shared" si="65"/>
        <v>9.7840000000000007</v>
      </c>
      <c r="D117" s="75">
        <v>12.44</v>
      </c>
      <c r="E117" s="73">
        <f t="shared" si="66"/>
        <v>9.952</v>
      </c>
      <c r="F117" s="74"/>
      <c r="G117" s="75">
        <v>12.63</v>
      </c>
      <c r="H117" s="73">
        <f t="shared" si="67"/>
        <v>10.104000000000001</v>
      </c>
      <c r="I117" s="74"/>
      <c r="J117" s="75">
        <v>11.73</v>
      </c>
      <c r="K117" s="73">
        <f t="shared" si="68"/>
        <v>9.3840000000000003</v>
      </c>
      <c r="L117" s="74"/>
      <c r="M117" s="75">
        <v>9.69</v>
      </c>
      <c r="N117" s="73">
        <f t="shared" si="69"/>
        <v>7.7519999999999998</v>
      </c>
      <c r="O117" s="74"/>
      <c r="P117" s="75">
        <v>11.95</v>
      </c>
      <c r="Q117" s="73">
        <f t="shared" si="70"/>
        <v>9.56</v>
      </c>
      <c r="R117" s="74"/>
      <c r="S117" s="75">
        <v>15.95</v>
      </c>
      <c r="T117" s="73">
        <f t="shared" si="71"/>
        <v>12.76</v>
      </c>
      <c r="U117" s="74"/>
      <c r="V117" s="75">
        <v>16.100000000000001</v>
      </c>
      <c r="W117" s="73">
        <f t="shared" si="72"/>
        <v>12.880000000000003</v>
      </c>
      <c r="X117" s="74"/>
    </row>
    <row r="118" spans="1:24" s="68" customFormat="1" x14ac:dyDescent="0.2">
      <c r="A118" s="72">
        <v>40075</v>
      </c>
      <c r="B118" s="75">
        <v>12.23</v>
      </c>
      <c r="C118" s="73">
        <f t="shared" si="65"/>
        <v>9.7840000000000007</v>
      </c>
      <c r="D118" s="75">
        <v>12.44</v>
      </c>
      <c r="E118" s="73">
        <f t="shared" si="66"/>
        <v>9.952</v>
      </c>
      <c r="F118" s="74"/>
      <c r="G118" s="75">
        <v>12.63</v>
      </c>
      <c r="H118" s="73">
        <f t="shared" si="67"/>
        <v>10.104000000000001</v>
      </c>
      <c r="I118" s="74"/>
      <c r="J118" s="75">
        <v>11.73</v>
      </c>
      <c r="K118" s="73">
        <f t="shared" si="68"/>
        <v>9.3840000000000003</v>
      </c>
      <c r="L118" s="74"/>
      <c r="M118" s="75">
        <v>9.69</v>
      </c>
      <c r="N118" s="73">
        <f t="shared" si="69"/>
        <v>7.7519999999999998</v>
      </c>
      <c r="O118" s="74"/>
      <c r="P118" s="75">
        <v>11.95</v>
      </c>
      <c r="Q118" s="73">
        <f t="shared" si="70"/>
        <v>9.56</v>
      </c>
      <c r="R118" s="74"/>
      <c r="S118" s="75">
        <v>15.95</v>
      </c>
      <c r="T118" s="73">
        <f t="shared" si="71"/>
        <v>12.76</v>
      </c>
      <c r="U118" s="74"/>
      <c r="V118" s="75">
        <v>16.100000000000001</v>
      </c>
      <c r="W118" s="73">
        <f t="shared" si="72"/>
        <v>12.880000000000003</v>
      </c>
      <c r="X118" s="74"/>
    </row>
    <row r="119" spans="1:24" s="68" customFormat="1" x14ac:dyDescent="0.2">
      <c r="A119" s="72">
        <v>40074</v>
      </c>
      <c r="B119" s="75">
        <v>12.23</v>
      </c>
      <c r="C119" s="73">
        <f t="shared" si="65"/>
        <v>9.7840000000000007</v>
      </c>
      <c r="D119" s="75">
        <v>12.44</v>
      </c>
      <c r="E119" s="73">
        <f t="shared" si="66"/>
        <v>9.952</v>
      </c>
      <c r="F119" s="79">
        <v>14</v>
      </c>
      <c r="G119" s="75">
        <v>12.63</v>
      </c>
      <c r="H119" s="73">
        <f t="shared" si="67"/>
        <v>10.104000000000001</v>
      </c>
      <c r="I119" s="79">
        <v>14</v>
      </c>
      <c r="J119" s="75">
        <v>11.73</v>
      </c>
      <c r="K119" s="73">
        <f t="shared" si="68"/>
        <v>9.3840000000000003</v>
      </c>
      <c r="L119" s="79">
        <v>14</v>
      </c>
      <c r="M119" s="75">
        <v>9.69</v>
      </c>
      <c r="N119" s="73">
        <f t="shared" si="69"/>
        <v>7.7519999999999998</v>
      </c>
      <c r="O119" s="75"/>
      <c r="P119" s="75">
        <v>11.95</v>
      </c>
      <c r="Q119" s="73">
        <f t="shared" si="70"/>
        <v>9.56</v>
      </c>
      <c r="R119" s="75"/>
      <c r="S119" s="75">
        <v>15.95</v>
      </c>
      <c r="T119" s="73">
        <f t="shared" si="71"/>
        <v>12.76</v>
      </c>
      <c r="U119" s="75"/>
      <c r="V119" s="75">
        <v>16.100000000000001</v>
      </c>
      <c r="W119" s="73">
        <f t="shared" si="72"/>
        <v>12.880000000000003</v>
      </c>
      <c r="X119" s="75"/>
    </row>
    <row r="120" spans="1:24" s="68" customFormat="1" x14ac:dyDescent="0.2">
      <c r="A120" s="72">
        <v>40073</v>
      </c>
      <c r="B120" s="75">
        <v>12.09</v>
      </c>
      <c r="C120" s="73">
        <f t="shared" si="65"/>
        <v>9.6720000000000006</v>
      </c>
      <c r="D120" s="75">
        <v>12.3</v>
      </c>
      <c r="E120" s="73">
        <f t="shared" si="66"/>
        <v>9.8400000000000016</v>
      </c>
      <c r="F120" s="75"/>
      <c r="G120" s="75">
        <v>12.49</v>
      </c>
      <c r="H120" s="73">
        <f t="shared" si="67"/>
        <v>9.9920000000000009</v>
      </c>
      <c r="I120" s="75"/>
      <c r="J120" s="75">
        <v>11.59</v>
      </c>
      <c r="K120" s="73">
        <f t="shared" si="68"/>
        <v>9.2720000000000002</v>
      </c>
      <c r="L120" s="75"/>
      <c r="M120" s="75">
        <v>9.69</v>
      </c>
      <c r="N120" s="73">
        <f t="shared" si="69"/>
        <v>7.7519999999999998</v>
      </c>
      <c r="O120" s="75"/>
      <c r="P120" s="75">
        <v>11.95</v>
      </c>
      <c r="Q120" s="73">
        <f t="shared" si="70"/>
        <v>9.56</v>
      </c>
      <c r="R120" s="75"/>
      <c r="S120" s="75">
        <v>15.95</v>
      </c>
      <c r="T120" s="73">
        <f t="shared" si="71"/>
        <v>12.76</v>
      </c>
      <c r="U120" s="75"/>
      <c r="V120" s="75">
        <v>16.100000000000001</v>
      </c>
      <c r="W120" s="73">
        <f t="shared" si="72"/>
        <v>12.880000000000003</v>
      </c>
      <c r="X120" s="75"/>
    </row>
    <row r="121" spans="1:24" s="68" customFormat="1" x14ac:dyDescent="0.2">
      <c r="A121" s="72">
        <v>40072</v>
      </c>
      <c r="B121" s="75">
        <v>12.09</v>
      </c>
      <c r="C121" s="73">
        <f t="shared" si="65"/>
        <v>9.6720000000000006</v>
      </c>
      <c r="D121" s="75">
        <v>12.3</v>
      </c>
      <c r="E121" s="73">
        <f t="shared" si="66"/>
        <v>9.8400000000000016</v>
      </c>
      <c r="F121" s="75"/>
      <c r="G121" s="75">
        <v>12.49</v>
      </c>
      <c r="H121" s="73">
        <f t="shared" si="67"/>
        <v>9.9920000000000009</v>
      </c>
      <c r="I121" s="75"/>
      <c r="J121" s="75">
        <v>11.59</v>
      </c>
      <c r="K121" s="73">
        <f t="shared" si="68"/>
        <v>9.2720000000000002</v>
      </c>
      <c r="L121" s="75"/>
      <c r="M121" s="75">
        <v>9.69</v>
      </c>
      <c r="N121" s="73">
        <f t="shared" si="69"/>
        <v>7.7519999999999998</v>
      </c>
      <c r="O121" s="75"/>
      <c r="P121" s="75">
        <v>11.95</v>
      </c>
      <c r="Q121" s="73">
        <f t="shared" si="70"/>
        <v>9.56</v>
      </c>
      <c r="R121" s="75"/>
      <c r="S121" s="75">
        <v>15.95</v>
      </c>
      <c r="T121" s="73">
        <f t="shared" si="71"/>
        <v>12.76</v>
      </c>
      <c r="U121" s="75"/>
      <c r="V121" s="75">
        <v>16.100000000000001</v>
      </c>
      <c r="W121" s="73">
        <f t="shared" si="72"/>
        <v>12.880000000000003</v>
      </c>
      <c r="X121" s="75"/>
    </row>
    <row r="122" spans="1:24" s="68" customFormat="1" x14ac:dyDescent="0.2">
      <c r="A122" s="72">
        <v>40071</v>
      </c>
      <c r="B122" s="70">
        <v>12.09</v>
      </c>
      <c r="C122" s="73">
        <f t="shared" si="65"/>
        <v>9.6720000000000006</v>
      </c>
      <c r="D122" s="75">
        <v>12.3</v>
      </c>
      <c r="E122" s="73">
        <f t="shared" si="66"/>
        <v>9.8400000000000016</v>
      </c>
      <c r="F122" s="70">
        <v>-10</v>
      </c>
      <c r="G122" s="70">
        <v>12.49</v>
      </c>
      <c r="H122" s="73">
        <f t="shared" si="67"/>
        <v>9.9920000000000009</v>
      </c>
      <c r="I122" s="70">
        <v>-10</v>
      </c>
      <c r="J122" s="70">
        <v>11.59</v>
      </c>
      <c r="K122" s="73">
        <f t="shared" si="68"/>
        <v>9.2720000000000002</v>
      </c>
      <c r="L122" s="70">
        <v>5</v>
      </c>
      <c r="M122" s="70">
        <v>9.69</v>
      </c>
      <c r="N122" s="73">
        <f t="shared" si="69"/>
        <v>7.7519999999999998</v>
      </c>
      <c r="O122" s="70"/>
      <c r="P122" s="70">
        <v>11.95</v>
      </c>
      <c r="Q122" s="73">
        <f t="shared" si="70"/>
        <v>9.56</v>
      </c>
      <c r="R122" s="70"/>
      <c r="S122" s="70">
        <v>15.95</v>
      </c>
      <c r="T122" s="73">
        <f t="shared" si="71"/>
        <v>12.76</v>
      </c>
      <c r="U122" s="70"/>
      <c r="V122" s="75">
        <v>16.100000000000001</v>
      </c>
      <c r="W122" s="73">
        <f t="shared" si="72"/>
        <v>12.880000000000003</v>
      </c>
      <c r="X122" s="36"/>
    </row>
    <row r="123" spans="1:24" s="68" customFormat="1" x14ac:dyDescent="0.2">
      <c r="A123" s="72">
        <v>40070</v>
      </c>
      <c r="B123" s="70">
        <v>12.19</v>
      </c>
      <c r="C123" s="73">
        <f t="shared" si="65"/>
        <v>9.7520000000000007</v>
      </c>
      <c r="D123" s="75">
        <v>12.4</v>
      </c>
      <c r="E123" s="73">
        <f t="shared" si="66"/>
        <v>9.9200000000000017</v>
      </c>
      <c r="F123" s="70"/>
      <c r="G123" s="70">
        <v>12.59</v>
      </c>
      <c r="H123" s="73">
        <f t="shared" si="67"/>
        <v>10.072000000000001</v>
      </c>
      <c r="I123" s="70"/>
      <c r="J123" s="70">
        <v>11.64</v>
      </c>
      <c r="K123" s="73">
        <f t="shared" si="68"/>
        <v>9.3120000000000012</v>
      </c>
      <c r="L123" s="70"/>
      <c r="M123" s="70">
        <v>9.69</v>
      </c>
      <c r="N123" s="73">
        <f t="shared" si="69"/>
        <v>7.7519999999999998</v>
      </c>
      <c r="O123" s="70"/>
      <c r="P123" s="70">
        <v>11.95</v>
      </c>
      <c r="Q123" s="73">
        <f t="shared" si="70"/>
        <v>9.56</v>
      </c>
      <c r="R123" s="70"/>
      <c r="S123" s="70">
        <v>15.95</v>
      </c>
      <c r="T123" s="73">
        <f t="shared" si="71"/>
        <v>12.76</v>
      </c>
      <c r="U123" s="70"/>
      <c r="V123" s="75">
        <v>16.100000000000001</v>
      </c>
      <c r="W123" s="73">
        <f t="shared" si="72"/>
        <v>12.880000000000003</v>
      </c>
      <c r="X123" s="36"/>
    </row>
    <row r="124" spans="1:24" s="68" customFormat="1" x14ac:dyDescent="0.2">
      <c r="A124" s="72">
        <v>40069</v>
      </c>
      <c r="B124" s="70">
        <v>12.19</v>
      </c>
      <c r="C124" s="73">
        <f t="shared" si="65"/>
        <v>9.7520000000000007</v>
      </c>
      <c r="D124" s="75">
        <v>12.4</v>
      </c>
      <c r="E124" s="73">
        <f t="shared" si="66"/>
        <v>9.9200000000000017</v>
      </c>
      <c r="F124" s="70"/>
      <c r="G124" s="70">
        <v>12.59</v>
      </c>
      <c r="H124" s="73">
        <f t="shared" si="67"/>
        <v>10.072000000000001</v>
      </c>
      <c r="I124" s="70"/>
      <c r="J124" s="70">
        <v>11.64</v>
      </c>
      <c r="K124" s="73">
        <f t="shared" si="68"/>
        <v>9.3120000000000012</v>
      </c>
      <c r="L124" s="70"/>
      <c r="M124" s="70">
        <v>9.69</v>
      </c>
      <c r="N124" s="73">
        <f t="shared" si="69"/>
        <v>7.7519999999999998</v>
      </c>
      <c r="O124" s="70"/>
      <c r="P124" s="70">
        <v>11.95</v>
      </c>
      <c r="Q124" s="73">
        <f t="shared" si="70"/>
        <v>9.56</v>
      </c>
      <c r="R124" s="70"/>
      <c r="S124" s="70">
        <v>15.95</v>
      </c>
      <c r="T124" s="73">
        <f t="shared" si="71"/>
        <v>12.76</v>
      </c>
      <c r="U124" s="70"/>
      <c r="V124" s="75">
        <v>16.100000000000001</v>
      </c>
      <c r="W124" s="73">
        <f t="shared" si="72"/>
        <v>12.880000000000003</v>
      </c>
      <c r="X124" s="36"/>
    </row>
    <row r="125" spans="1:24" s="68" customFormat="1" x14ac:dyDescent="0.2">
      <c r="A125" s="72">
        <v>40068</v>
      </c>
      <c r="B125" s="70">
        <v>12.19</v>
      </c>
      <c r="C125" s="73">
        <f t="shared" si="65"/>
        <v>9.7520000000000007</v>
      </c>
      <c r="D125" s="75">
        <v>12.4</v>
      </c>
      <c r="E125" s="73">
        <f t="shared" si="66"/>
        <v>9.9200000000000017</v>
      </c>
      <c r="F125" s="70"/>
      <c r="G125" s="70">
        <v>12.59</v>
      </c>
      <c r="H125" s="73">
        <f t="shared" si="67"/>
        <v>10.072000000000001</v>
      </c>
      <c r="I125" s="70"/>
      <c r="J125" s="70">
        <v>11.64</v>
      </c>
      <c r="K125" s="73">
        <f t="shared" si="68"/>
        <v>9.3120000000000012</v>
      </c>
      <c r="L125" s="70"/>
      <c r="M125" s="70">
        <v>9.69</v>
      </c>
      <c r="N125" s="73">
        <f t="shared" si="69"/>
        <v>7.7519999999999998</v>
      </c>
      <c r="O125" s="70"/>
      <c r="P125" s="70">
        <v>11.95</v>
      </c>
      <c r="Q125" s="73">
        <f t="shared" si="70"/>
        <v>9.56</v>
      </c>
      <c r="R125" s="70"/>
      <c r="S125" s="70">
        <v>15.95</v>
      </c>
      <c r="T125" s="73">
        <f t="shared" si="71"/>
        <v>12.76</v>
      </c>
      <c r="U125" s="70"/>
      <c r="V125" s="75">
        <v>16.100000000000001</v>
      </c>
      <c r="W125" s="73">
        <f t="shared" si="72"/>
        <v>12.880000000000003</v>
      </c>
      <c r="X125" s="36"/>
    </row>
    <row r="126" spans="1:24" s="68" customFormat="1" x14ac:dyDescent="0.2">
      <c r="A126" s="72">
        <v>40067</v>
      </c>
      <c r="B126" s="70">
        <v>12.19</v>
      </c>
      <c r="C126" s="73">
        <f t="shared" ref="C126:C136" si="73">B126*0.8</f>
        <v>9.7520000000000007</v>
      </c>
      <c r="D126" s="75">
        <v>12.4</v>
      </c>
      <c r="E126" s="73">
        <f t="shared" ref="E126:E136" si="74">D126*0.8</f>
        <v>9.9200000000000017</v>
      </c>
      <c r="F126" s="70">
        <v>-10</v>
      </c>
      <c r="G126" s="70">
        <v>12.59</v>
      </c>
      <c r="H126" s="73">
        <f t="shared" ref="H126:H136" si="75">G126*0.8</f>
        <v>10.072000000000001</v>
      </c>
      <c r="I126" s="70">
        <v>-10</v>
      </c>
      <c r="J126" s="70">
        <v>11.64</v>
      </c>
      <c r="K126" s="73">
        <f t="shared" ref="K126:K136" si="76">J126*0.8</f>
        <v>9.3120000000000012</v>
      </c>
      <c r="L126" s="70">
        <v>-10</v>
      </c>
      <c r="M126" s="70">
        <v>9.69</v>
      </c>
      <c r="N126" s="73">
        <f t="shared" ref="N126:N136" si="77">M126*0.8</f>
        <v>7.7519999999999998</v>
      </c>
      <c r="O126" s="70"/>
      <c r="P126" s="70">
        <v>11.95</v>
      </c>
      <c r="Q126" s="73">
        <f t="shared" ref="Q126:Q136" si="78">P126*0.8</f>
        <v>9.56</v>
      </c>
      <c r="R126" s="70"/>
      <c r="S126" s="70">
        <v>15.95</v>
      </c>
      <c r="T126" s="73">
        <f t="shared" ref="T126:T136" si="79">S126*0.8</f>
        <v>12.76</v>
      </c>
      <c r="U126" s="70"/>
      <c r="V126" s="75">
        <v>16.100000000000001</v>
      </c>
      <c r="W126" s="73">
        <f t="shared" ref="W126:W136" si="80">V126*0.8</f>
        <v>12.880000000000003</v>
      </c>
      <c r="X126" s="36"/>
    </row>
    <row r="127" spans="1:24" s="68" customFormat="1" x14ac:dyDescent="0.2">
      <c r="A127" s="72">
        <v>40066</v>
      </c>
      <c r="B127" s="70">
        <v>12.29</v>
      </c>
      <c r="C127" s="73">
        <f t="shared" si="73"/>
        <v>9.8320000000000007</v>
      </c>
      <c r="D127" s="75">
        <v>12.5</v>
      </c>
      <c r="E127" s="73">
        <f t="shared" si="74"/>
        <v>10</v>
      </c>
      <c r="F127" s="70"/>
      <c r="G127" s="70">
        <v>12.69</v>
      </c>
      <c r="H127" s="73">
        <f t="shared" si="75"/>
        <v>10.152000000000001</v>
      </c>
      <c r="I127" s="70"/>
      <c r="J127" s="70">
        <v>11.74</v>
      </c>
      <c r="K127" s="73">
        <f t="shared" si="76"/>
        <v>9.3920000000000012</v>
      </c>
      <c r="L127" s="70"/>
      <c r="M127" s="70">
        <v>9.69</v>
      </c>
      <c r="N127" s="73">
        <f t="shared" si="77"/>
        <v>7.7519999999999998</v>
      </c>
      <c r="O127" s="70"/>
      <c r="P127" s="70">
        <v>11.95</v>
      </c>
      <c r="Q127" s="73">
        <f t="shared" si="78"/>
        <v>9.56</v>
      </c>
      <c r="R127" s="70"/>
      <c r="S127" s="70">
        <v>15.95</v>
      </c>
      <c r="T127" s="73">
        <f t="shared" si="79"/>
        <v>12.76</v>
      </c>
      <c r="U127" s="70"/>
      <c r="V127" s="75">
        <v>16.100000000000001</v>
      </c>
      <c r="W127" s="73">
        <f t="shared" si="80"/>
        <v>12.880000000000003</v>
      </c>
      <c r="X127" s="36"/>
    </row>
    <row r="128" spans="1:24" s="68" customFormat="1" x14ac:dyDescent="0.2">
      <c r="A128" s="72">
        <v>40065</v>
      </c>
      <c r="B128" s="70">
        <v>12.29</v>
      </c>
      <c r="C128" s="73">
        <f t="shared" si="73"/>
        <v>9.8320000000000007</v>
      </c>
      <c r="D128" s="75">
        <v>12.5</v>
      </c>
      <c r="E128" s="73">
        <f t="shared" si="74"/>
        <v>10</v>
      </c>
      <c r="F128" s="70"/>
      <c r="G128" s="70">
        <v>12.69</v>
      </c>
      <c r="H128" s="73">
        <f t="shared" si="75"/>
        <v>10.152000000000001</v>
      </c>
      <c r="I128" s="70"/>
      <c r="J128" s="70">
        <v>11.74</v>
      </c>
      <c r="K128" s="73">
        <f t="shared" si="76"/>
        <v>9.3920000000000012</v>
      </c>
      <c r="L128" s="70">
        <v>10</v>
      </c>
      <c r="M128" s="70">
        <v>9.69</v>
      </c>
      <c r="N128" s="73">
        <f t="shared" si="77"/>
        <v>7.7519999999999998</v>
      </c>
      <c r="O128" s="70"/>
      <c r="P128" s="70">
        <v>11.95</v>
      </c>
      <c r="Q128" s="73">
        <f t="shared" si="78"/>
        <v>9.56</v>
      </c>
      <c r="R128" s="70"/>
      <c r="S128" s="70">
        <v>15.95</v>
      </c>
      <c r="T128" s="73">
        <f t="shared" si="79"/>
        <v>12.76</v>
      </c>
      <c r="U128" s="70"/>
      <c r="V128" s="75">
        <v>16.100000000000001</v>
      </c>
      <c r="W128" s="73">
        <f t="shared" si="80"/>
        <v>12.880000000000003</v>
      </c>
      <c r="X128" s="36"/>
    </row>
    <row r="129" spans="1:24" s="68" customFormat="1" x14ac:dyDescent="0.2">
      <c r="A129" s="72">
        <v>40064</v>
      </c>
      <c r="B129" s="70">
        <v>12.29</v>
      </c>
      <c r="C129" s="73">
        <f t="shared" si="73"/>
        <v>9.8320000000000007</v>
      </c>
      <c r="D129" s="75">
        <v>12.5</v>
      </c>
      <c r="E129" s="73">
        <f t="shared" si="74"/>
        <v>10</v>
      </c>
      <c r="F129" s="70">
        <v>-10</v>
      </c>
      <c r="G129" s="70">
        <v>12.69</v>
      </c>
      <c r="H129" s="73">
        <f t="shared" si="75"/>
        <v>10.152000000000001</v>
      </c>
      <c r="I129" s="70">
        <v>-10</v>
      </c>
      <c r="J129" s="70">
        <v>11.64</v>
      </c>
      <c r="K129" s="73">
        <f t="shared" si="76"/>
        <v>9.3120000000000012</v>
      </c>
      <c r="L129" s="70">
        <v>-10</v>
      </c>
      <c r="M129" s="70">
        <v>9.69</v>
      </c>
      <c r="N129" s="73">
        <f t="shared" si="77"/>
        <v>7.7519999999999998</v>
      </c>
      <c r="O129" s="70"/>
      <c r="P129" s="70">
        <v>11.95</v>
      </c>
      <c r="Q129" s="73">
        <f t="shared" si="78"/>
        <v>9.56</v>
      </c>
      <c r="R129" s="70"/>
      <c r="S129" s="70">
        <v>15.95</v>
      </c>
      <c r="T129" s="73">
        <f t="shared" si="79"/>
        <v>12.76</v>
      </c>
      <c r="U129" s="70"/>
      <c r="V129" s="75">
        <v>16.100000000000001</v>
      </c>
      <c r="W129" s="73">
        <f t="shared" si="80"/>
        <v>12.880000000000003</v>
      </c>
      <c r="X129" s="36"/>
    </row>
    <row r="130" spans="1:24" s="68" customFormat="1" x14ac:dyDescent="0.2">
      <c r="A130" s="72">
        <v>40063</v>
      </c>
      <c r="B130" s="70">
        <v>12.39</v>
      </c>
      <c r="C130" s="73">
        <f t="shared" si="73"/>
        <v>9.9120000000000008</v>
      </c>
      <c r="D130" s="75">
        <v>12.6</v>
      </c>
      <c r="E130" s="73">
        <f t="shared" si="74"/>
        <v>10.08</v>
      </c>
      <c r="F130" s="70"/>
      <c r="G130" s="70">
        <v>12.79</v>
      </c>
      <c r="H130" s="73">
        <f t="shared" si="75"/>
        <v>10.231999999999999</v>
      </c>
      <c r="I130" s="70"/>
      <c r="J130" s="70">
        <v>11.74</v>
      </c>
      <c r="K130" s="73">
        <f t="shared" si="76"/>
        <v>9.3920000000000012</v>
      </c>
      <c r="L130" s="70"/>
      <c r="M130" s="70">
        <v>9.69</v>
      </c>
      <c r="N130" s="73">
        <f t="shared" si="77"/>
        <v>7.7519999999999998</v>
      </c>
      <c r="O130" s="70"/>
      <c r="P130" s="70">
        <v>11.95</v>
      </c>
      <c r="Q130" s="73">
        <f t="shared" si="78"/>
        <v>9.56</v>
      </c>
      <c r="R130" s="70"/>
      <c r="S130" s="70">
        <v>15.95</v>
      </c>
      <c r="T130" s="73">
        <f t="shared" si="79"/>
        <v>12.76</v>
      </c>
      <c r="U130" s="70"/>
      <c r="V130" s="75">
        <v>16.100000000000001</v>
      </c>
      <c r="W130" s="73">
        <f t="shared" si="80"/>
        <v>12.880000000000003</v>
      </c>
      <c r="X130" s="36"/>
    </row>
    <row r="131" spans="1:24" s="68" customFormat="1" x14ac:dyDescent="0.2">
      <c r="A131" s="72">
        <v>40062</v>
      </c>
      <c r="B131" s="70">
        <v>12.39</v>
      </c>
      <c r="C131" s="73">
        <f t="shared" si="73"/>
        <v>9.9120000000000008</v>
      </c>
      <c r="D131" s="75">
        <v>12.6</v>
      </c>
      <c r="E131" s="73">
        <f t="shared" si="74"/>
        <v>10.08</v>
      </c>
      <c r="F131" s="70"/>
      <c r="G131" s="70">
        <v>12.79</v>
      </c>
      <c r="H131" s="73">
        <f t="shared" si="75"/>
        <v>10.231999999999999</v>
      </c>
      <c r="I131" s="70"/>
      <c r="J131" s="70">
        <v>11.74</v>
      </c>
      <c r="K131" s="73">
        <f t="shared" si="76"/>
        <v>9.3920000000000012</v>
      </c>
      <c r="L131" s="70"/>
      <c r="M131" s="70">
        <v>9.69</v>
      </c>
      <c r="N131" s="73">
        <f t="shared" si="77"/>
        <v>7.7519999999999998</v>
      </c>
      <c r="O131" s="70"/>
      <c r="P131" s="70">
        <v>11.95</v>
      </c>
      <c r="Q131" s="73">
        <f t="shared" si="78"/>
        <v>9.56</v>
      </c>
      <c r="R131" s="70"/>
      <c r="S131" s="70">
        <v>15.95</v>
      </c>
      <c r="T131" s="73">
        <f t="shared" si="79"/>
        <v>12.76</v>
      </c>
      <c r="U131" s="70"/>
      <c r="V131" s="75">
        <v>16.100000000000001</v>
      </c>
      <c r="W131" s="73">
        <f t="shared" si="80"/>
        <v>12.880000000000003</v>
      </c>
      <c r="X131" s="36"/>
    </row>
    <row r="132" spans="1:24" s="68" customFormat="1" x14ac:dyDescent="0.2">
      <c r="A132" s="72">
        <v>40061</v>
      </c>
      <c r="B132" s="70">
        <v>12.39</v>
      </c>
      <c r="C132" s="73">
        <f t="shared" si="73"/>
        <v>9.9120000000000008</v>
      </c>
      <c r="D132" s="75">
        <v>12.6</v>
      </c>
      <c r="E132" s="73">
        <f t="shared" si="74"/>
        <v>10.08</v>
      </c>
      <c r="F132" s="70"/>
      <c r="G132" s="70">
        <v>12.79</v>
      </c>
      <c r="H132" s="73">
        <f t="shared" si="75"/>
        <v>10.231999999999999</v>
      </c>
      <c r="I132" s="70"/>
      <c r="J132" s="70">
        <v>11.74</v>
      </c>
      <c r="K132" s="73">
        <f t="shared" si="76"/>
        <v>9.3920000000000012</v>
      </c>
      <c r="L132" s="70"/>
      <c r="M132" s="70">
        <v>9.69</v>
      </c>
      <c r="N132" s="73">
        <f t="shared" si="77"/>
        <v>7.7519999999999998</v>
      </c>
      <c r="O132" s="70"/>
      <c r="P132" s="70">
        <v>11.95</v>
      </c>
      <c r="Q132" s="73">
        <f t="shared" si="78"/>
        <v>9.56</v>
      </c>
      <c r="R132" s="70"/>
      <c r="S132" s="70">
        <v>15.95</v>
      </c>
      <c r="T132" s="73">
        <f t="shared" si="79"/>
        <v>12.76</v>
      </c>
      <c r="U132" s="70"/>
      <c r="V132" s="75">
        <v>16.100000000000001</v>
      </c>
      <c r="W132" s="73">
        <f t="shared" si="80"/>
        <v>12.880000000000003</v>
      </c>
      <c r="X132" s="36"/>
    </row>
    <row r="133" spans="1:24" s="68" customFormat="1" x14ac:dyDescent="0.2">
      <c r="A133" s="72">
        <v>40060</v>
      </c>
      <c r="B133" s="70">
        <v>12.39</v>
      </c>
      <c r="C133" s="73">
        <f t="shared" si="73"/>
        <v>9.9120000000000008</v>
      </c>
      <c r="D133" s="75">
        <v>12.6</v>
      </c>
      <c r="E133" s="73">
        <f t="shared" si="74"/>
        <v>10.08</v>
      </c>
      <c r="F133" s="70">
        <v>-10</v>
      </c>
      <c r="G133" s="70">
        <v>12.79</v>
      </c>
      <c r="H133" s="73">
        <f t="shared" si="75"/>
        <v>10.231999999999999</v>
      </c>
      <c r="I133" s="70">
        <v>-10</v>
      </c>
      <c r="J133" s="70">
        <v>11.74</v>
      </c>
      <c r="K133" s="73">
        <f t="shared" si="76"/>
        <v>9.3920000000000012</v>
      </c>
      <c r="L133" s="70"/>
      <c r="M133" s="70">
        <v>9.69</v>
      </c>
      <c r="N133" s="73">
        <f t="shared" si="77"/>
        <v>7.7519999999999998</v>
      </c>
      <c r="O133" s="70"/>
      <c r="P133" s="70">
        <v>11.95</v>
      </c>
      <c r="Q133" s="73">
        <f t="shared" si="78"/>
        <v>9.56</v>
      </c>
      <c r="R133" s="70"/>
      <c r="S133" s="70">
        <v>15.95</v>
      </c>
      <c r="T133" s="73">
        <f t="shared" si="79"/>
        <v>12.76</v>
      </c>
      <c r="U133" s="70"/>
      <c r="V133" s="75">
        <v>16.100000000000001</v>
      </c>
      <c r="W133" s="73">
        <f t="shared" si="80"/>
        <v>12.880000000000003</v>
      </c>
      <c r="X133" s="36"/>
    </row>
    <row r="134" spans="1:24" s="68" customFormat="1" x14ac:dyDescent="0.2">
      <c r="A134" s="72">
        <v>40059</v>
      </c>
      <c r="B134" s="70">
        <v>12.49</v>
      </c>
      <c r="C134" s="73">
        <f t="shared" si="73"/>
        <v>9.9920000000000009</v>
      </c>
      <c r="D134" s="75">
        <v>12.7</v>
      </c>
      <c r="E134" s="73">
        <f t="shared" si="74"/>
        <v>10.16</v>
      </c>
      <c r="F134" s="70">
        <v>20</v>
      </c>
      <c r="G134" s="70">
        <v>12.89</v>
      </c>
      <c r="H134" s="73">
        <f t="shared" si="75"/>
        <v>10.312000000000001</v>
      </c>
      <c r="I134" s="70">
        <v>20</v>
      </c>
      <c r="J134" s="70">
        <v>11.74</v>
      </c>
      <c r="K134" s="73">
        <f t="shared" si="76"/>
        <v>9.3920000000000012</v>
      </c>
      <c r="L134" s="70"/>
      <c r="M134" s="70">
        <v>9.69</v>
      </c>
      <c r="N134" s="73">
        <f t="shared" si="77"/>
        <v>7.7519999999999998</v>
      </c>
      <c r="O134" s="70"/>
      <c r="P134" s="70">
        <v>11.95</v>
      </c>
      <c r="Q134" s="73">
        <f t="shared" si="78"/>
        <v>9.56</v>
      </c>
      <c r="R134" s="70"/>
      <c r="S134" s="70">
        <v>15.95</v>
      </c>
      <c r="T134" s="73">
        <f t="shared" si="79"/>
        <v>12.76</v>
      </c>
      <c r="U134" s="70"/>
      <c r="V134" s="75">
        <v>16.100000000000001</v>
      </c>
      <c r="W134" s="73">
        <f t="shared" si="80"/>
        <v>12.880000000000003</v>
      </c>
      <c r="X134" s="36"/>
    </row>
    <row r="135" spans="1:24" s="68" customFormat="1" x14ac:dyDescent="0.2">
      <c r="A135" s="72">
        <v>40058</v>
      </c>
      <c r="B135" s="70">
        <v>12.29</v>
      </c>
      <c r="C135" s="73">
        <f t="shared" si="73"/>
        <v>9.8320000000000007</v>
      </c>
      <c r="D135" s="75">
        <v>12.5</v>
      </c>
      <c r="E135" s="73">
        <f t="shared" si="74"/>
        <v>10</v>
      </c>
      <c r="F135" s="70">
        <v>-20</v>
      </c>
      <c r="G135" s="70">
        <v>12.69</v>
      </c>
      <c r="H135" s="73">
        <f t="shared" si="75"/>
        <v>10.152000000000001</v>
      </c>
      <c r="I135" s="70">
        <v>-20</v>
      </c>
      <c r="J135" s="70">
        <v>11.74</v>
      </c>
      <c r="K135" s="73">
        <f t="shared" si="76"/>
        <v>9.3920000000000012</v>
      </c>
      <c r="L135" s="70">
        <v>-20</v>
      </c>
      <c r="M135" s="70">
        <v>9.69</v>
      </c>
      <c r="N135" s="73">
        <f t="shared" si="77"/>
        <v>7.7519999999999998</v>
      </c>
      <c r="O135" s="70"/>
      <c r="P135" s="70">
        <v>11.95</v>
      </c>
      <c r="Q135" s="73">
        <f t="shared" si="78"/>
        <v>9.56</v>
      </c>
      <c r="R135" s="70"/>
      <c r="S135" s="70">
        <v>15.95</v>
      </c>
      <c r="T135" s="73">
        <f t="shared" si="79"/>
        <v>12.76</v>
      </c>
      <c r="U135" s="70"/>
      <c r="V135" s="75">
        <v>16.100000000000001</v>
      </c>
      <c r="W135" s="73">
        <f t="shared" si="80"/>
        <v>12.880000000000003</v>
      </c>
      <c r="X135" s="36"/>
    </row>
    <row r="136" spans="1:24" s="68" customFormat="1" x14ac:dyDescent="0.2">
      <c r="A136" s="72">
        <v>40057</v>
      </c>
      <c r="B136" s="70">
        <v>12.49</v>
      </c>
      <c r="C136" s="73">
        <f t="shared" si="73"/>
        <v>9.9920000000000009</v>
      </c>
      <c r="D136" s="75">
        <v>12.7</v>
      </c>
      <c r="E136" s="73">
        <f t="shared" si="74"/>
        <v>10.16</v>
      </c>
      <c r="F136" s="70"/>
      <c r="G136" s="70">
        <v>12.89</v>
      </c>
      <c r="H136" s="73">
        <f t="shared" si="75"/>
        <v>10.312000000000001</v>
      </c>
      <c r="I136" s="70"/>
      <c r="J136" s="70">
        <v>11.94</v>
      </c>
      <c r="K136" s="73">
        <f t="shared" si="76"/>
        <v>9.5519999999999996</v>
      </c>
      <c r="L136" s="70">
        <v>10</v>
      </c>
      <c r="M136" s="70">
        <v>9.69</v>
      </c>
      <c r="N136" s="73">
        <f t="shared" si="77"/>
        <v>7.7519999999999998</v>
      </c>
      <c r="O136" s="70"/>
      <c r="P136" s="70">
        <v>11.95</v>
      </c>
      <c r="Q136" s="73">
        <f t="shared" si="78"/>
        <v>9.56</v>
      </c>
      <c r="R136" s="70"/>
      <c r="S136" s="70">
        <v>15.95</v>
      </c>
      <c r="T136" s="73">
        <f t="shared" si="79"/>
        <v>12.76</v>
      </c>
      <c r="U136" s="70"/>
      <c r="V136" s="75">
        <v>16.100000000000001</v>
      </c>
      <c r="W136" s="73">
        <f t="shared" si="80"/>
        <v>12.880000000000003</v>
      </c>
      <c r="X136" s="36"/>
    </row>
    <row r="137" spans="1:24" s="68" customFormat="1" x14ac:dyDescent="0.2">
      <c r="A137" s="72"/>
      <c r="B137" s="70"/>
      <c r="C137" s="73"/>
      <c r="D137" s="75"/>
      <c r="E137" s="73"/>
      <c r="F137" s="70"/>
      <c r="G137" s="70"/>
      <c r="H137" s="73"/>
      <c r="I137" s="70"/>
      <c r="J137" s="70"/>
      <c r="K137" s="73"/>
      <c r="L137" s="70"/>
      <c r="M137" s="70"/>
      <c r="N137" s="73"/>
      <c r="O137" s="70"/>
      <c r="P137" s="70"/>
      <c r="Q137" s="73"/>
      <c r="R137" s="70"/>
      <c r="S137" s="70"/>
      <c r="T137" s="73"/>
      <c r="U137" s="70"/>
      <c r="V137" s="75"/>
      <c r="W137" s="73"/>
      <c r="X137" s="36"/>
    </row>
    <row r="138" spans="1:24" s="68" customFormat="1" x14ac:dyDescent="0.2">
      <c r="A138" s="69" t="s">
        <v>43</v>
      </c>
      <c r="B138" s="74">
        <f>AVERAGE(B139:B170)</f>
        <v>12.657741935483875</v>
      </c>
      <c r="C138" s="74">
        <f>AVERAGE(C139:C170)</f>
        <v>10.126193548387098</v>
      </c>
      <c r="D138" s="74">
        <f>AVERAGE(D139:D170)</f>
        <v>12.867741935483872</v>
      </c>
      <c r="E138" s="74">
        <f>AVERAGE(E139:E170)</f>
        <v>10.294193548387097</v>
      </c>
      <c r="F138" s="74"/>
      <c r="G138" s="74">
        <f>AVERAGE(G139:G170)</f>
        <v>13.057741935483872</v>
      </c>
      <c r="H138" s="74">
        <f>AVERAGE(H139:H170)</f>
        <v>10.446193548387098</v>
      </c>
      <c r="I138" s="74"/>
      <c r="J138" s="74">
        <f>AVERAGE(J139:J170)</f>
        <v>11.998064516129029</v>
      </c>
      <c r="K138" s="74">
        <f>AVERAGE(K139:K170)</f>
        <v>9.5984516129032276</v>
      </c>
      <c r="L138" s="74"/>
      <c r="M138" s="74">
        <f>AVERAGE(M139:M170)</f>
        <v>9.69</v>
      </c>
      <c r="N138" s="74">
        <f>AVERAGE(N139:N170)</f>
        <v>7.7520000000000033</v>
      </c>
      <c r="O138" s="74"/>
      <c r="P138" s="74">
        <f>AVERAGE(P139:P170)</f>
        <v>11.949999999999994</v>
      </c>
      <c r="Q138" s="74">
        <f>AVERAGE(Q139:Q170)</f>
        <v>9.56</v>
      </c>
      <c r="R138" s="74"/>
      <c r="S138" s="74">
        <f>AVERAGE(S139:S170)</f>
        <v>15.949999999999992</v>
      </c>
      <c r="T138" s="74">
        <f>AVERAGE(T139:T170)</f>
        <v>12.759999999999994</v>
      </c>
      <c r="U138" s="74"/>
      <c r="V138" s="74">
        <f>AVERAGE(V139:V170)</f>
        <v>16.100000000000009</v>
      </c>
      <c r="W138" s="74">
        <f>AVERAGE(W139:W170)</f>
        <v>12.879999999999997</v>
      </c>
      <c r="X138" s="40"/>
    </row>
    <row r="139" spans="1:24" s="68" customFormat="1" x14ac:dyDescent="0.2">
      <c r="A139" s="70"/>
      <c r="B139" s="75"/>
      <c r="C139" s="75"/>
      <c r="D139" s="75"/>
      <c r="E139" s="75"/>
      <c r="F139" s="70"/>
      <c r="G139" s="75"/>
      <c r="H139" s="75"/>
      <c r="I139" s="70"/>
      <c r="J139" s="75"/>
      <c r="K139" s="75"/>
      <c r="L139" s="70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47"/>
    </row>
    <row r="140" spans="1:24" s="68" customFormat="1" x14ac:dyDescent="0.2">
      <c r="A140" s="72">
        <v>40056</v>
      </c>
      <c r="B140" s="75">
        <v>12.49</v>
      </c>
      <c r="C140" s="73">
        <f>B140*0.8</f>
        <v>9.9920000000000009</v>
      </c>
      <c r="D140" s="75">
        <v>12.7</v>
      </c>
      <c r="E140" s="73">
        <f>D140*0.8</f>
        <v>10.16</v>
      </c>
      <c r="F140" s="70">
        <v>10</v>
      </c>
      <c r="G140" s="75">
        <v>12.89</v>
      </c>
      <c r="H140" s="73">
        <f>G140*0.8</f>
        <v>10.312000000000001</v>
      </c>
      <c r="I140" s="70">
        <v>10</v>
      </c>
      <c r="J140" s="75">
        <v>11.84</v>
      </c>
      <c r="K140" s="73">
        <f>J140*0.8</f>
        <v>9.4719999999999995</v>
      </c>
      <c r="L140" s="70"/>
      <c r="M140" s="75">
        <v>9.69</v>
      </c>
      <c r="N140" s="73">
        <f>M140*0.8</f>
        <v>7.7519999999999998</v>
      </c>
      <c r="O140" s="75"/>
      <c r="P140" s="75">
        <v>11.95</v>
      </c>
      <c r="Q140" s="73">
        <f>P140*0.8</f>
        <v>9.56</v>
      </c>
      <c r="R140" s="75"/>
      <c r="S140" s="75">
        <v>15.95</v>
      </c>
      <c r="T140" s="73">
        <f>S140*0.8</f>
        <v>12.76</v>
      </c>
      <c r="U140" s="75"/>
      <c r="V140" s="75">
        <v>16.100000000000001</v>
      </c>
      <c r="W140" s="73">
        <f>V140*0.8</f>
        <v>12.880000000000003</v>
      </c>
      <c r="X140" s="47"/>
    </row>
    <row r="141" spans="1:24" s="68" customFormat="1" x14ac:dyDescent="0.2">
      <c r="A141" s="72">
        <v>40055</v>
      </c>
      <c r="B141" s="75">
        <v>12.39</v>
      </c>
      <c r="C141" s="73">
        <f>B141*0.8</f>
        <v>9.9120000000000008</v>
      </c>
      <c r="D141" s="75">
        <v>12.6</v>
      </c>
      <c r="E141" s="73">
        <f>D141*0.8</f>
        <v>10.08</v>
      </c>
      <c r="F141" s="70"/>
      <c r="G141" s="75">
        <v>12.79</v>
      </c>
      <c r="H141" s="73">
        <f>G141*0.8</f>
        <v>10.231999999999999</v>
      </c>
      <c r="I141" s="70"/>
      <c r="J141" s="75">
        <v>11.84</v>
      </c>
      <c r="K141" s="73">
        <f>J141*0.8</f>
        <v>9.4719999999999995</v>
      </c>
      <c r="L141" s="70"/>
      <c r="M141" s="75">
        <v>9.69</v>
      </c>
      <c r="N141" s="73">
        <f>M141*0.8</f>
        <v>7.7519999999999998</v>
      </c>
      <c r="O141" s="75"/>
      <c r="P141" s="75">
        <v>11.95</v>
      </c>
      <c r="Q141" s="73">
        <f>P141*0.8</f>
        <v>9.56</v>
      </c>
      <c r="R141" s="75"/>
      <c r="S141" s="75">
        <v>15.95</v>
      </c>
      <c r="T141" s="73">
        <f>S141*0.8</f>
        <v>12.76</v>
      </c>
      <c r="U141" s="75"/>
      <c r="V141" s="75">
        <v>16.100000000000001</v>
      </c>
      <c r="W141" s="73">
        <f>V141*0.8</f>
        <v>12.880000000000003</v>
      </c>
      <c r="X141" s="47"/>
    </row>
    <row r="142" spans="1:24" s="68" customFormat="1" x14ac:dyDescent="0.2">
      <c r="A142" s="72">
        <v>40054</v>
      </c>
      <c r="B142" s="75">
        <v>12.39</v>
      </c>
      <c r="C142" s="73">
        <f>B142*0.8</f>
        <v>9.9120000000000008</v>
      </c>
      <c r="D142" s="75">
        <v>12.6</v>
      </c>
      <c r="E142" s="73">
        <f>D142*0.8</f>
        <v>10.08</v>
      </c>
      <c r="F142" s="70"/>
      <c r="G142" s="75">
        <v>12.79</v>
      </c>
      <c r="H142" s="73">
        <f>G142*0.8</f>
        <v>10.231999999999999</v>
      </c>
      <c r="I142" s="70"/>
      <c r="J142" s="75">
        <v>11.84</v>
      </c>
      <c r="K142" s="73">
        <f>J142*0.8</f>
        <v>9.4719999999999995</v>
      </c>
      <c r="L142" s="70"/>
      <c r="M142" s="75">
        <v>9.69</v>
      </c>
      <c r="N142" s="73">
        <f>M142*0.8</f>
        <v>7.7519999999999998</v>
      </c>
      <c r="O142" s="75"/>
      <c r="P142" s="75">
        <v>11.95</v>
      </c>
      <c r="Q142" s="73">
        <f>P142*0.8</f>
        <v>9.56</v>
      </c>
      <c r="R142" s="75"/>
      <c r="S142" s="75">
        <v>15.95</v>
      </c>
      <c r="T142" s="73">
        <f>S142*0.8</f>
        <v>12.76</v>
      </c>
      <c r="U142" s="75"/>
      <c r="V142" s="75">
        <v>16.100000000000001</v>
      </c>
      <c r="W142" s="73">
        <f>V142*0.8</f>
        <v>12.880000000000003</v>
      </c>
      <c r="X142" s="47"/>
    </row>
    <row r="143" spans="1:24" s="68" customFormat="1" x14ac:dyDescent="0.2">
      <c r="A143" s="72">
        <v>40053</v>
      </c>
      <c r="B143" s="75">
        <v>12.39</v>
      </c>
      <c r="C143" s="73">
        <f>B143*0.8</f>
        <v>9.9120000000000008</v>
      </c>
      <c r="D143" s="75">
        <v>12.6</v>
      </c>
      <c r="E143" s="73">
        <f>D143*0.8</f>
        <v>10.08</v>
      </c>
      <c r="F143" s="70"/>
      <c r="G143" s="75">
        <v>12.79</v>
      </c>
      <c r="H143" s="73">
        <f>G143*0.8</f>
        <v>10.231999999999999</v>
      </c>
      <c r="I143" s="70"/>
      <c r="J143" s="75">
        <v>11.84</v>
      </c>
      <c r="K143" s="73">
        <f>J143*0.8</f>
        <v>9.4719999999999995</v>
      </c>
      <c r="L143" s="70"/>
      <c r="M143" s="75">
        <v>9.69</v>
      </c>
      <c r="N143" s="73">
        <f>M143*0.8</f>
        <v>7.7519999999999998</v>
      </c>
      <c r="O143" s="75"/>
      <c r="P143" s="75">
        <v>11.95</v>
      </c>
      <c r="Q143" s="73">
        <f>P143*0.8</f>
        <v>9.56</v>
      </c>
      <c r="R143" s="75"/>
      <c r="S143" s="75">
        <v>15.95</v>
      </c>
      <c r="T143" s="73">
        <f>S143*0.8</f>
        <v>12.76</v>
      </c>
      <c r="U143" s="75"/>
      <c r="V143" s="75">
        <v>16.100000000000001</v>
      </c>
      <c r="W143" s="73">
        <f>V143*0.8</f>
        <v>12.880000000000003</v>
      </c>
      <c r="X143" s="47"/>
    </row>
    <row r="144" spans="1:24" s="68" customFormat="1" x14ac:dyDescent="0.2">
      <c r="A144" s="72">
        <v>40052</v>
      </c>
      <c r="B144" s="75">
        <v>12.39</v>
      </c>
      <c r="C144" s="73">
        <f t="shared" ref="C144:C150" si="81">B144*0.8</f>
        <v>9.9120000000000008</v>
      </c>
      <c r="D144" s="75">
        <v>12.6</v>
      </c>
      <c r="E144" s="73">
        <f t="shared" ref="E144:E150" si="82">D144*0.8</f>
        <v>10.08</v>
      </c>
      <c r="F144" s="70">
        <v>-20</v>
      </c>
      <c r="G144" s="75">
        <v>12.79</v>
      </c>
      <c r="H144" s="73">
        <f t="shared" ref="H144:H150" si="83">G144*0.8</f>
        <v>10.231999999999999</v>
      </c>
      <c r="I144" s="70">
        <v>-20</v>
      </c>
      <c r="J144" s="75">
        <v>11.84</v>
      </c>
      <c r="K144" s="73">
        <f t="shared" ref="K144:K150" si="84">J144*0.8</f>
        <v>9.4719999999999995</v>
      </c>
      <c r="L144" s="70">
        <v>-20</v>
      </c>
      <c r="M144" s="75">
        <v>9.69</v>
      </c>
      <c r="N144" s="73">
        <f t="shared" ref="N144:N150" si="85">M144*0.8</f>
        <v>7.7519999999999998</v>
      </c>
      <c r="O144" s="75"/>
      <c r="P144" s="75">
        <v>11.95</v>
      </c>
      <c r="Q144" s="73">
        <f t="shared" ref="Q144:Q150" si="86">P144*0.8</f>
        <v>9.56</v>
      </c>
      <c r="R144" s="75"/>
      <c r="S144" s="75">
        <v>15.95</v>
      </c>
      <c r="T144" s="73">
        <f t="shared" ref="T144:T150" si="87">S144*0.8</f>
        <v>12.76</v>
      </c>
      <c r="U144" s="75"/>
      <c r="V144" s="75">
        <v>16.100000000000001</v>
      </c>
      <c r="W144" s="73">
        <f t="shared" ref="W144:W150" si="88">V144*0.8</f>
        <v>12.880000000000003</v>
      </c>
      <c r="X144" s="47"/>
    </row>
    <row r="145" spans="1:24" s="68" customFormat="1" x14ac:dyDescent="0.2">
      <c r="A145" s="72">
        <v>40051</v>
      </c>
      <c r="B145" s="75">
        <v>12.59</v>
      </c>
      <c r="C145" s="73">
        <f t="shared" si="81"/>
        <v>10.072000000000001</v>
      </c>
      <c r="D145" s="75">
        <v>12.8</v>
      </c>
      <c r="E145" s="73">
        <f t="shared" si="82"/>
        <v>10.240000000000002</v>
      </c>
      <c r="F145" s="70"/>
      <c r="G145" s="75">
        <v>12.99</v>
      </c>
      <c r="H145" s="73">
        <f t="shared" si="83"/>
        <v>10.392000000000001</v>
      </c>
      <c r="I145" s="70"/>
      <c r="J145" s="75">
        <v>12.04</v>
      </c>
      <c r="K145" s="73">
        <f t="shared" si="84"/>
        <v>9.6319999999999997</v>
      </c>
      <c r="L145" s="70"/>
      <c r="M145" s="75">
        <v>9.69</v>
      </c>
      <c r="N145" s="73">
        <f t="shared" si="85"/>
        <v>7.7519999999999998</v>
      </c>
      <c r="O145" s="75"/>
      <c r="P145" s="75">
        <v>11.95</v>
      </c>
      <c r="Q145" s="73">
        <f t="shared" si="86"/>
        <v>9.56</v>
      </c>
      <c r="R145" s="75"/>
      <c r="S145" s="75">
        <v>15.95</v>
      </c>
      <c r="T145" s="73">
        <f t="shared" si="87"/>
        <v>12.76</v>
      </c>
      <c r="U145" s="75"/>
      <c r="V145" s="75">
        <v>16.100000000000001</v>
      </c>
      <c r="W145" s="73">
        <f t="shared" si="88"/>
        <v>12.880000000000003</v>
      </c>
      <c r="X145" s="47"/>
    </row>
    <row r="146" spans="1:24" s="68" customFormat="1" x14ac:dyDescent="0.2">
      <c r="A146" s="72">
        <v>40050</v>
      </c>
      <c r="B146" s="75">
        <v>12.59</v>
      </c>
      <c r="C146" s="73">
        <f t="shared" si="81"/>
        <v>10.072000000000001</v>
      </c>
      <c r="D146" s="75">
        <v>12.8</v>
      </c>
      <c r="E146" s="73">
        <f t="shared" si="82"/>
        <v>10.240000000000002</v>
      </c>
      <c r="F146" s="70"/>
      <c r="G146" s="75">
        <v>12.99</v>
      </c>
      <c r="H146" s="73">
        <f t="shared" si="83"/>
        <v>10.392000000000001</v>
      </c>
      <c r="I146" s="70"/>
      <c r="J146" s="75">
        <v>12.04</v>
      </c>
      <c r="K146" s="73">
        <f t="shared" si="84"/>
        <v>9.6319999999999997</v>
      </c>
      <c r="L146" s="70"/>
      <c r="M146" s="75">
        <v>9.69</v>
      </c>
      <c r="N146" s="73">
        <f t="shared" si="85"/>
        <v>7.7519999999999998</v>
      </c>
      <c r="O146" s="75"/>
      <c r="P146" s="75">
        <v>11.95</v>
      </c>
      <c r="Q146" s="73">
        <f t="shared" si="86"/>
        <v>9.56</v>
      </c>
      <c r="R146" s="75"/>
      <c r="S146" s="75">
        <v>15.95</v>
      </c>
      <c r="T146" s="73">
        <f t="shared" si="87"/>
        <v>12.76</v>
      </c>
      <c r="U146" s="75"/>
      <c r="V146" s="75">
        <v>16.100000000000001</v>
      </c>
      <c r="W146" s="73">
        <f t="shared" si="88"/>
        <v>12.880000000000003</v>
      </c>
      <c r="X146" s="47"/>
    </row>
    <row r="147" spans="1:24" s="68" customFormat="1" x14ac:dyDescent="0.2">
      <c r="A147" s="72">
        <v>40049</v>
      </c>
      <c r="B147" s="75">
        <v>12.59</v>
      </c>
      <c r="C147" s="73">
        <f t="shared" si="81"/>
        <v>10.072000000000001</v>
      </c>
      <c r="D147" s="75">
        <v>12.8</v>
      </c>
      <c r="E147" s="73">
        <f t="shared" si="82"/>
        <v>10.240000000000002</v>
      </c>
      <c r="F147" s="70"/>
      <c r="G147" s="75">
        <v>12.99</v>
      </c>
      <c r="H147" s="73">
        <f t="shared" si="83"/>
        <v>10.392000000000001</v>
      </c>
      <c r="I147" s="70"/>
      <c r="J147" s="75">
        <v>12.04</v>
      </c>
      <c r="K147" s="73">
        <f t="shared" si="84"/>
        <v>9.6319999999999997</v>
      </c>
      <c r="L147" s="70"/>
      <c r="M147" s="75">
        <v>9.69</v>
      </c>
      <c r="N147" s="73">
        <f t="shared" si="85"/>
        <v>7.7519999999999998</v>
      </c>
      <c r="O147" s="75"/>
      <c r="P147" s="75">
        <v>11.95</v>
      </c>
      <c r="Q147" s="73">
        <f t="shared" si="86"/>
        <v>9.56</v>
      </c>
      <c r="R147" s="75"/>
      <c r="S147" s="75">
        <v>15.95</v>
      </c>
      <c r="T147" s="73">
        <f t="shared" si="87"/>
        <v>12.76</v>
      </c>
      <c r="U147" s="75"/>
      <c r="V147" s="75">
        <v>16.100000000000001</v>
      </c>
      <c r="W147" s="73">
        <f t="shared" si="88"/>
        <v>12.880000000000003</v>
      </c>
      <c r="X147" s="47"/>
    </row>
    <row r="148" spans="1:24" s="68" customFormat="1" x14ac:dyDescent="0.2">
      <c r="A148" s="72">
        <v>40048</v>
      </c>
      <c r="B148" s="75">
        <v>12.59</v>
      </c>
      <c r="C148" s="73">
        <f t="shared" si="81"/>
        <v>10.072000000000001</v>
      </c>
      <c r="D148" s="75">
        <v>12.8</v>
      </c>
      <c r="E148" s="73">
        <f t="shared" si="82"/>
        <v>10.240000000000002</v>
      </c>
      <c r="F148" s="75"/>
      <c r="G148" s="75">
        <v>12.99</v>
      </c>
      <c r="H148" s="73">
        <f t="shared" si="83"/>
        <v>10.392000000000001</v>
      </c>
      <c r="I148" s="70"/>
      <c r="J148" s="75">
        <v>12.04</v>
      </c>
      <c r="K148" s="73">
        <f t="shared" si="84"/>
        <v>9.6319999999999997</v>
      </c>
      <c r="L148" s="70"/>
      <c r="M148" s="75">
        <v>9.69</v>
      </c>
      <c r="N148" s="73">
        <f t="shared" si="85"/>
        <v>7.7519999999999998</v>
      </c>
      <c r="O148" s="75"/>
      <c r="P148" s="75">
        <v>11.95</v>
      </c>
      <c r="Q148" s="73">
        <f t="shared" si="86"/>
        <v>9.56</v>
      </c>
      <c r="R148" s="75"/>
      <c r="S148" s="75">
        <v>15.95</v>
      </c>
      <c r="T148" s="73">
        <f t="shared" si="87"/>
        <v>12.76</v>
      </c>
      <c r="U148" s="75"/>
      <c r="V148" s="75">
        <v>16.100000000000001</v>
      </c>
      <c r="W148" s="73">
        <f t="shared" si="88"/>
        <v>12.880000000000003</v>
      </c>
      <c r="X148" s="47"/>
    </row>
    <row r="149" spans="1:24" s="68" customFormat="1" x14ac:dyDescent="0.2">
      <c r="A149" s="72">
        <v>40047</v>
      </c>
      <c r="B149" s="75">
        <v>12.59</v>
      </c>
      <c r="C149" s="73">
        <f t="shared" si="81"/>
        <v>10.072000000000001</v>
      </c>
      <c r="D149" s="75">
        <v>12.8</v>
      </c>
      <c r="E149" s="73">
        <f t="shared" si="82"/>
        <v>10.240000000000002</v>
      </c>
      <c r="F149" s="75"/>
      <c r="G149" s="75">
        <v>12.99</v>
      </c>
      <c r="H149" s="73">
        <f t="shared" si="83"/>
        <v>10.392000000000001</v>
      </c>
      <c r="I149" s="70"/>
      <c r="J149" s="75">
        <v>12.04</v>
      </c>
      <c r="K149" s="73">
        <f t="shared" si="84"/>
        <v>9.6319999999999997</v>
      </c>
      <c r="L149" s="70"/>
      <c r="M149" s="75">
        <v>9.69</v>
      </c>
      <c r="N149" s="73">
        <f t="shared" si="85"/>
        <v>7.7519999999999998</v>
      </c>
      <c r="O149" s="75"/>
      <c r="P149" s="75">
        <v>11.95</v>
      </c>
      <c r="Q149" s="73">
        <f t="shared" si="86"/>
        <v>9.56</v>
      </c>
      <c r="R149" s="75"/>
      <c r="S149" s="75">
        <v>15.95</v>
      </c>
      <c r="T149" s="73">
        <f t="shared" si="87"/>
        <v>12.76</v>
      </c>
      <c r="U149" s="75"/>
      <c r="V149" s="75">
        <v>16.100000000000001</v>
      </c>
      <c r="W149" s="73">
        <f t="shared" si="88"/>
        <v>12.880000000000003</v>
      </c>
      <c r="X149" s="47"/>
    </row>
    <row r="150" spans="1:24" s="68" customFormat="1" x14ac:dyDescent="0.2">
      <c r="A150" s="72">
        <v>40046</v>
      </c>
      <c r="B150" s="75">
        <v>12.59</v>
      </c>
      <c r="C150" s="73">
        <f t="shared" si="81"/>
        <v>10.072000000000001</v>
      </c>
      <c r="D150" s="75">
        <v>12.8</v>
      </c>
      <c r="E150" s="73">
        <f t="shared" si="82"/>
        <v>10.240000000000002</v>
      </c>
      <c r="F150" s="75"/>
      <c r="G150" s="75">
        <v>12.99</v>
      </c>
      <c r="H150" s="73">
        <f t="shared" si="83"/>
        <v>10.392000000000001</v>
      </c>
      <c r="I150" s="70"/>
      <c r="J150" s="75">
        <v>12.04</v>
      </c>
      <c r="K150" s="73">
        <f t="shared" si="84"/>
        <v>9.6319999999999997</v>
      </c>
      <c r="L150" s="70"/>
      <c r="M150" s="75">
        <v>9.69</v>
      </c>
      <c r="N150" s="73">
        <f t="shared" si="85"/>
        <v>7.7519999999999998</v>
      </c>
      <c r="O150" s="75"/>
      <c r="P150" s="75">
        <v>11.95</v>
      </c>
      <c r="Q150" s="73">
        <f t="shared" si="86"/>
        <v>9.56</v>
      </c>
      <c r="R150" s="75"/>
      <c r="S150" s="75">
        <v>15.95</v>
      </c>
      <c r="T150" s="73">
        <f t="shared" si="87"/>
        <v>12.76</v>
      </c>
      <c r="U150" s="75"/>
      <c r="V150" s="75">
        <v>16.100000000000001</v>
      </c>
      <c r="W150" s="73">
        <f t="shared" si="88"/>
        <v>12.880000000000003</v>
      </c>
      <c r="X150" s="47"/>
    </row>
    <row r="151" spans="1:24" s="68" customFormat="1" x14ac:dyDescent="0.2">
      <c r="A151" s="72">
        <v>40045</v>
      </c>
      <c r="B151" s="75">
        <v>12.59</v>
      </c>
      <c r="C151" s="73">
        <f t="shared" ref="C151:C156" si="89">B151*0.8</f>
        <v>10.072000000000001</v>
      </c>
      <c r="D151" s="75">
        <v>12.8</v>
      </c>
      <c r="E151" s="73">
        <f t="shared" ref="E151:E156" si="90">D151*0.8</f>
        <v>10.240000000000002</v>
      </c>
      <c r="F151" s="79">
        <v>10</v>
      </c>
      <c r="G151" s="75">
        <v>12.99</v>
      </c>
      <c r="H151" s="73">
        <f t="shared" ref="H151:H156" si="91">G151*0.8</f>
        <v>10.392000000000001</v>
      </c>
      <c r="I151" s="79">
        <v>10</v>
      </c>
      <c r="J151" s="75">
        <v>12.04</v>
      </c>
      <c r="K151" s="73">
        <f t="shared" ref="K151:K156" si="92">J151*0.8</f>
        <v>9.6319999999999997</v>
      </c>
      <c r="L151" s="79">
        <v>10</v>
      </c>
      <c r="M151" s="75">
        <v>9.69</v>
      </c>
      <c r="N151" s="73">
        <f t="shared" ref="N151:N156" si="93">M151*0.8</f>
        <v>7.7519999999999998</v>
      </c>
      <c r="O151" s="74"/>
      <c r="P151" s="75">
        <v>11.95</v>
      </c>
      <c r="Q151" s="73">
        <f t="shared" ref="Q151:Q156" si="94">P151*0.8</f>
        <v>9.56</v>
      </c>
      <c r="R151" s="74"/>
      <c r="S151" s="75">
        <v>15.95</v>
      </c>
      <c r="T151" s="73">
        <f t="shared" ref="T151:T156" si="95">S151*0.8</f>
        <v>12.76</v>
      </c>
      <c r="U151" s="74"/>
      <c r="V151" s="75">
        <v>16.100000000000001</v>
      </c>
      <c r="W151" s="73">
        <f t="shared" ref="W151:W156" si="96">V151*0.8</f>
        <v>12.880000000000003</v>
      </c>
      <c r="X151" s="40"/>
    </row>
    <row r="152" spans="1:24" s="68" customFormat="1" x14ac:dyDescent="0.2">
      <c r="A152" s="72">
        <v>40044</v>
      </c>
      <c r="B152" s="75">
        <v>12.49</v>
      </c>
      <c r="C152" s="73">
        <f t="shared" si="89"/>
        <v>9.9920000000000009</v>
      </c>
      <c r="D152" s="75">
        <v>12.7</v>
      </c>
      <c r="E152" s="73">
        <f t="shared" si="90"/>
        <v>10.16</v>
      </c>
      <c r="F152" s="74"/>
      <c r="G152" s="75">
        <v>12.89</v>
      </c>
      <c r="H152" s="73">
        <f t="shared" si="91"/>
        <v>10.312000000000001</v>
      </c>
      <c r="I152" s="74"/>
      <c r="J152" s="75">
        <v>11.94</v>
      </c>
      <c r="K152" s="73">
        <f t="shared" si="92"/>
        <v>9.5519999999999996</v>
      </c>
      <c r="L152" s="79">
        <v>10</v>
      </c>
      <c r="M152" s="75">
        <v>9.69</v>
      </c>
      <c r="N152" s="73">
        <f t="shared" si="93"/>
        <v>7.7519999999999998</v>
      </c>
      <c r="O152" s="74"/>
      <c r="P152" s="75">
        <v>11.95</v>
      </c>
      <c r="Q152" s="73">
        <f t="shared" si="94"/>
        <v>9.56</v>
      </c>
      <c r="R152" s="74"/>
      <c r="S152" s="75">
        <v>15.95</v>
      </c>
      <c r="T152" s="73">
        <f t="shared" si="95"/>
        <v>12.76</v>
      </c>
      <c r="U152" s="74"/>
      <c r="V152" s="75">
        <v>16.100000000000001</v>
      </c>
      <c r="W152" s="73">
        <f t="shared" si="96"/>
        <v>12.880000000000003</v>
      </c>
      <c r="X152" s="40"/>
    </row>
    <row r="153" spans="1:24" s="68" customFormat="1" x14ac:dyDescent="0.2">
      <c r="A153" s="72">
        <v>40043</v>
      </c>
      <c r="B153" s="75">
        <v>12.49</v>
      </c>
      <c r="C153" s="73">
        <f t="shared" si="89"/>
        <v>9.9920000000000009</v>
      </c>
      <c r="D153" s="75">
        <v>12.7</v>
      </c>
      <c r="E153" s="73">
        <f t="shared" si="90"/>
        <v>10.16</v>
      </c>
      <c r="F153" s="70">
        <v>-10</v>
      </c>
      <c r="G153" s="75">
        <v>12.89</v>
      </c>
      <c r="H153" s="73">
        <f t="shared" si="91"/>
        <v>10.312000000000001</v>
      </c>
      <c r="I153" s="70">
        <v>-10</v>
      </c>
      <c r="J153" s="75">
        <v>11.84</v>
      </c>
      <c r="K153" s="73">
        <f t="shared" si="92"/>
        <v>9.4719999999999995</v>
      </c>
      <c r="L153" s="70">
        <v>-10</v>
      </c>
      <c r="M153" s="75">
        <v>9.69</v>
      </c>
      <c r="N153" s="73">
        <f t="shared" si="93"/>
        <v>7.7519999999999998</v>
      </c>
      <c r="O153" s="74"/>
      <c r="P153" s="75">
        <v>11.95</v>
      </c>
      <c r="Q153" s="73">
        <f t="shared" si="94"/>
        <v>9.56</v>
      </c>
      <c r="R153" s="74"/>
      <c r="S153" s="75">
        <v>15.95</v>
      </c>
      <c r="T153" s="73">
        <f t="shared" si="95"/>
        <v>12.76</v>
      </c>
      <c r="U153" s="74"/>
      <c r="V153" s="75">
        <v>16.100000000000001</v>
      </c>
      <c r="W153" s="73">
        <f t="shared" si="96"/>
        <v>12.880000000000003</v>
      </c>
      <c r="X153" s="40"/>
    </row>
    <row r="154" spans="1:24" s="68" customFormat="1" x14ac:dyDescent="0.2">
      <c r="A154" s="72">
        <v>40042</v>
      </c>
      <c r="B154" s="75">
        <v>12.59</v>
      </c>
      <c r="C154" s="73">
        <f t="shared" si="89"/>
        <v>10.072000000000001</v>
      </c>
      <c r="D154" s="75">
        <v>12.8</v>
      </c>
      <c r="E154" s="73">
        <f t="shared" si="90"/>
        <v>10.240000000000002</v>
      </c>
      <c r="F154" s="70">
        <v>-10</v>
      </c>
      <c r="G154" s="75">
        <v>12.99</v>
      </c>
      <c r="H154" s="73">
        <f t="shared" si="91"/>
        <v>10.392000000000001</v>
      </c>
      <c r="I154" s="70">
        <v>-10</v>
      </c>
      <c r="J154" s="75">
        <v>11.94</v>
      </c>
      <c r="K154" s="73">
        <f t="shared" si="92"/>
        <v>9.5519999999999996</v>
      </c>
      <c r="L154" s="70">
        <v>-10</v>
      </c>
      <c r="M154" s="75">
        <v>9.69</v>
      </c>
      <c r="N154" s="73">
        <f t="shared" si="93"/>
        <v>7.7519999999999998</v>
      </c>
      <c r="O154" s="74"/>
      <c r="P154" s="75">
        <v>11.95</v>
      </c>
      <c r="Q154" s="73">
        <f t="shared" si="94"/>
        <v>9.56</v>
      </c>
      <c r="R154" s="74"/>
      <c r="S154" s="75">
        <v>15.95</v>
      </c>
      <c r="T154" s="73">
        <f t="shared" si="95"/>
        <v>12.76</v>
      </c>
      <c r="U154" s="74"/>
      <c r="V154" s="75">
        <v>16.100000000000001</v>
      </c>
      <c r="W154" s="73">
        <f t="shared" si="96"/>
        <v>12.880000000000003</v>
      </c>
      <c r="X154" s="40"/>
    </row>
    <row r="155" spans="1:24" s="68" customFormat="1" x14ac:dyDescent="0.2">
      <c r="A155" s="72">
        <v>40041</v>
      </c>
      <c r="B155" s="75">
        <v>12.69</v>
      </c>
      <c r="C155" s="73">
        <f t="shared" si="89"/>
        <v>10.152000000000001</v>
      </c>
      <c r="D155" s="75">
        <v>12.9</v>
      </c>
      <c r="E155" s="73">
        <f t="shared" si="90"/>
        <v>10.32</v>
      </c>
      <c r="F155" s="70"/>
      <c r="G155" s="75">
        <v>13.09</v>
      </c>
      <c r="H155" s="73">
        <f t="shared" si="91"/>
        <v>10.472000000000001</v>
      </c>
      <c r="I155" s="70"/>
      <c r="J155" s="75">
        <v>12.04</v>
      </c>
      <c r="K155" s="73">
        <f t="shared" si="92"/>
        <v>9.6319999999999997</v>
      </c>
      <c r="L155" s="70"/>
      <c r="M155" s="75">
        <v>9.69</v>
      </c>
      <c r="N155" s="73">
        <f t="shared" si="93"/>
        <v>7.7519999999999998</v>
      </c>
      <c r="O155" s="74"/>
      <c r="P155" s="75">
        <v>11.95</v>
      </c>
      <c r="Q155" s="73">
        <f t="shared" si="94"/>
        <v>9.56</v>
      </c>
      <c r="R155" s="74"/>
      <c r="S155" s="75">
        <v>15.95</v>
      </c>
      <c r="T155" s="73">
        <f t="shared" si="95"/>
        <v>12.76</v>
      </c>
      <c r="U155" s="74"/>
      <c r="V155" s="75">
        <v>16.100000000000001</v>
      </c>
      <c r="W155" s="73">
        <f t="shared" si="96"/>
        <v>12.880000000000003</v>
      </c>
      <c r="X155" s="40"/>
    </row>
    <row r="156" spans="1:24" s="68" customFormat="1" x14ac:dyDescent="0.2">
      <c r="A156" s="72">
        <v>40040</v>
      </c>
      <c r="B156" s="75">
        <v>12.69</v>
      </c>
      <c r="C156" s="73">
        <f t="shared" si="89"/>
        <v>10.152000000000001</v>
      </c>
      <c r="D156" s="75">
        <v>12.9</v>
      </c>
      <c r="E156" s="73">
        <f t="shared" si="90"/>
        <v>10.32</v>
      </c>
      <c r="F156" s="70"/>
      <c r="G156" s="75">
        <v>13.09</v>
      </c>
      <c r="H156" s="73">
        <f t="shared" si="91"/>
        <v>10.472000000000001</v>
      </c>
      <c r="I156" s="70"/>
      <c r="J156" s="75">
        <v>12.04</v>
      </c>
      <c r="K156" s="73">
        <f t="shared" si="92"/>
        <v>9.6319999999999997</v>
      </c>
      <c r="L156" s="70"/>
      <c r="M156" s="75">
        <v>9.69</v>
      </c>
      <c r="N156" s="73">
        <f t="shared" si="93"/>
        <v>7.7519999999999998</v>
      </c>
      <c r="O156" s="74"/>
      <c r="P156" s="75">
        <v>11.95</v>
      </c>
      <c r="Q156" s="73">
        <f t="shared" si="94"/>
        <v>9.56</v>
      </c>
      <c r="R156" s="74"/>
      <c r="S156" s="75">
        <v>15.95</v>
      </c>
      <c r="T156" s="73">
        <f t="shared" si="95"/>
        <v>12.76</v>
      </c>
      <c r="U156" s="74"/>
      <c r="V156" s="75">
        <v>16.100000000000001</v>
      </c>
      <c r="W156" s="73">
        <f t="shared" si="96"/>
        <v>12.880000000000003</v>
      </c>
      <c r="X156" s="40"/>
    </row>
    <row r="157" spans="1:24" s="68" customFormat="1" x14ac:dyDescent="0.2">
      <c r="A157" s="72">
        <v>40039</v>
      </c>
      <c r="B157" s="75">
        <v>12.69</v>
      </c>
      <c r="C157" s="73">
        <f t="shared" ref="C157:C170" si="97">B157*0.8</f>
        <v>10.152000000000001</v>
      </c>
      <c r="D157" s="75">
        <v>12.9</v>
      </c>
      <c r="E157" s="73">
        <f t="shared" ref="E157:E170" si="98">D157*0.8</f>
        <v>10.32</v>
      </c>
      <c r="F157" s="70">
        <v>-20</v>
      </c>
      <c r="G157" s="75">
        <v>13.09</v>
      </c>
      <c r="H157" s="73">
        <f t="shared" ref="H157:H170" si="99">G157*0.8</f>
        <v>10.472000000000001</v>
      </c>
      <c r="I157" s="70">
        <v>-20</v>
      </c>
      <c r="J157" s="75">
        <v>12.04</v>
      </c>
      <c r="K157" s="73">
        <f t="shared" ref="K157:K170" si="100">J157*0.8</f>
        <v>9.6319999999999997</v>
      </c>
      <c r="L157" s="70">
        <v>-10</v>
      </c>
      <c r="M157" s="75">
        <v>9.69</v>
      </c>
      <c r="N157" s="73">
        <f t="shared" ref="N157:N170" si="101">M157*0.8</f>
        <v>7.7519999999999998</v>
      </c>
      <c r="O157" s="74"/>
      <c r="P157" s="75">
        <v>11.95</v>
      </c>
      <c r="Q157" s="73">
        <f t="shared" ref="Q157:Q170" si="102">P157*0.8</f>
        <v>9.56</v>
      </c>
      <c r="R157" s="74"/>
      <c r="S157" s="75">
        <v>15.95</v>
      </c>
      <c r="T157" s="73">
        <f t="shared" ref="T157:T170" si="103">S157*0.8</f>
        <v>12.76</v>
      </c>
      <c r="U157" s="74"/>
      <c r="V157" s="75">
        <v>16.100000000000001</v>
      </c>
      <c r="W157" s="73">
        <f t="shared" ref="W157:W170" si="104">V157*0.8</f>
        <v>12.880000000000003</v>
      </c>
      <c r="X157" s="40"/>
    </row>
    <row r="158" spans="1:24" s="68" customFormat="1" x14ac:dyDescent="0.2">
      <c r="A158" s="72">
        <v>40038</v>
      </c>
      <c r="B158" s="70">
        <v>12.89</v>
      </c>
      <c r="C158" s="73">
        <f t="shared" si="97"/>
        <v>10.312000000000001</v>
      </c>
      <c r="D158" s="75">
        <v>13.1</v>
      </c>
      <c r="E158" s="73">
        <f t="shared" si="98"/>
        <v>10.48</v>
      </c>
      <c r="F158" s="70"/>
      <c r="G158" s="70">
        <v>13.29</v>
      </c>
      <c r="H158" s="73">
        <f t="shared" si="99"/>
        <v>10.632</v>
      </c>
      <c r="I158" s="70"/>
      <c r="J158" s="70">
        <v>12.14</v>
      </c>
      <c r="K158" s="73">
        <f t="shared" si="100"/>
        <v>9.7120000000000015</v>
      </c>
      <c r="L158" s="70">
        <v>10</v>
      </c>
      <c r="M158" s="70">
        <v>9.69</v>
      </c>
      <c r="N158" s="73">
        <f t="shared" si="101"/>
        <v>7.7519999999999998</v>
      </c>
      <c r="O158" s="70"/>
      <c r="P158" s="70">
        <v>11.95</v>
      </c>
      <c r="Q158" s="73">
        <f t="shared" si="102"/>
        <v>9.56</v>
      </c>
      <c r="R158" s="70"/>
      <c r="S158" s="70">
        <v>15.95</v>
      </c>
      <c r="T158" s="73">
        <f t="shared" si="103"/>
        <v>12.76</v>
      </c>
      <c r="U158" s="70"/>
      <c r="V158" s="75">
        <v>16.100000000000001</v>
      </c>
      <c r="W158" s="73">
        <f t="shared" si="104"/>
        <v>12.880000000000003</v>
      </c>
      <c r="X158" s="36"/>
    </row>
    <row r="159" spans="1:24" s="68" customFormat="1" x14ac:dyDescent="0.2">
      <c r="A159" s="72">
        <v>40037</v>
      </c>
      <c r="B159" s="70">
        <v>12.89</v>
      </c>
      <c r="C159" s="73">
        <f t="shared" si="97"/>
        <v>10.312000000000001</v>
      </c>
      <c r="D159" s="75">
        <v>13.1</v>
      </c>
      <c r="E159" s="73">
        <f t="shared" si="98"/>
        <v>10.48</v>
      </c>
      <c r="F159" s="70"/>
      <c r="G159" s="70">
        <v>13.29</v>
      </c>
      <c r="H159" s="73">
        <f t="shared" si="99"/>
        <v>10.632</v>
      </c>
      <c r="I159" s="70"/>
      <c r="J159" s="70">
        <v>12.04</v>
      </c>
      <c r="K159" s="73">
        <f t="shared" si="100"/>
        <v>9.6319999999999997</v>
      </c>
      <c r="L159" s="70">
        <v>-10</v>
      </c>
      <c r="M159" s="70">
        <v>9.69</v>
      </c>
      <c r="N159" s="73">
        <f t="shared" si="101"/>
        <v>7.7519999999999998</v>
      </c>
      <c r="O159" s="70"/>
      <c r="P159" s="70">
        <v>11.95</v>
      </c>
      <c r="Q159" s="73">
        <f t="shared" si="102"/>
        <v>9.56</v>
      </c>
      <c r="R159" s="70"/>
      <c r="S159" s="70">
        <v>15.95</v>
      </c>
      <c r="T159" s="73">
        <f t="shared" si="103"/>
        <v>12.76</v>
      </c>
      <c r="U159" s="70"/>
      <c r="V159" s="75">
        <v>16.100000000000001</v>
      </c>
      <c r="W159" s="73">
        <f t="shared" si="104"/>
        <v>12.880000000000003</v>
      </c>
      <c r="X159" s="36"/>
    </row>
    <row r="160" spans="1:24" s="68" customFormat="1" x14ac:dyDescent="0.2">
      <c r="A160" s="72">
        <v>40036</v>
      </c>
      <c r="B160" s="70">
        <v>12.89</v>
      </c>
      <c r="C160" s="73">
        <f t="shared" si="97"/>
        <v>10.312000000000001</v>
      </c>
      <c r="D160" s="75">
        <v>13.1</v>
      </c>
      <c r="E160" s="73">
        <f t="shared" si="98"/>
        <v>10.48</v>
      </c>
      <c r="F160" s="70">
        <v>10</v>
      </c>
      <c r="G160" s="70">
        <v>13.29</v>
      </c>
      <c r="H160" s="73">
        <f t="shared" si="99"/>
        <v>10.632</v>
      </c>
      <c r="I160" s="70">
        <v>10</v>
      </c>
      <c r="J160" s="70">
        <v>12.14</v>
      </c>
      <c r="K160" s="73">
        <f t="shared" si="100"/>
        <v>9.7120000000000015</v>
      </c>
      <c r="L160" s="70"/>
      <c r="M160" s="70">
        <v>9.69</v>
      </c>
      <c r="N160" s="73">
        <f t="shared" si="101"/>
        <v>7.7519999999999998</v>
      </c>
      <c r="O160" s="70"/>
      <c r="P160" s="70">
        <v>11.95</v>
      </c>
      <c r="Q160" s="73">
        <f t="shared" si="102"/>
        <v>9.56</v>
      </c>
      <c r="R160" s="70"/>
      <c r="S160" s="70">
        <v>15.95</v>
      </c>
      <c r="T160" s="73">
        <f t="shared" si="103"/>
        <v>12.76</v>
      </c>
      <c r="U160" s="70"/>
      <c r="V160" s="75">
        <v>16.100000000000001</v>
      </c>
      <c r="W160" s="73">
        <f t="shared" si="104"/>
        <v>12.880000000000003</v>
      </c>
      <c r="X160" s="36"/>
    </row>
    <row r="161" spans="1:24" s="68" customFormat="1" x14ac:dyDescent="0.2">
      <c r="A161" s="72">
        <v>40035</v>
      </c>
      <c r="B161" s="70">
        <v>12.79</v>
      </c>
      <c r="C161" s="73">
        <f t="shared" si="97"/>
        <v>10.231999999999999</v>
      </c>
      <c r="D161" s="75">
        <v>13</v>
      </c>
      <c r="E161" s="73">
        <f t="shared" si="98"/>
        <v>10.4</v>
      </c>
      <c r="F161" s="70"/>
      <c r="G161" s="70">
        <v>13.19</v>
      </c>
      <c r="H161" s="73">
        <f t="shared" si="99"/>
        <v>10.552</v>
      </c>
      <c r="I161" s="70"/>
      <c r="J161" s="70">
        <v>12.14</v>
      </c>
      <c r="K161" s="73">
        <f t="shared" si="100"/>
        <v>9.7120000000000015</v>
      </c>
      <c r="L161" s="70" t="s">
        <v>35</v>
      </c>
      <c r="M161" s="70">
        <v>9.69</v>
      </c>
      <c r="N161" s="73">
        <f t="shared" si="101"/>
        <v>7.7519999999999998</v>
      </c>
      <c r="O161" s="70"/>
      <c r="P161" s="70">
        <v>11.95</v>
      </c>
      <c r="Q161" s="73">
        <f t="shared" si="102"/>
        <v>9.56</v>
      </c>
      <c r="R161" s="70"/>
      <c r="S161" s="70">
        <v>15.95</v>
      </c>
      <c r="T161" s="73">
        <f t="shared" si="103"/>
        <v>12.76</v>
      </c>
      <c r="U161" s="70"/>
      <c r="V161" s="75">
        <v>16.100000000000001</v>
      </c>
      <c r="W161" s="73">
        <f t="shared" si="104"/>
        <v>12.880000000000003</v>
      </c>
      <c r="X161" s="36"/>
    </row>
    <row r="162" spans="1:24" s="68" customFormat="1" x14ac:dyDescent="0.2">
      <c r="A162" s="72">
        <v>40034</v>
      </c>
      <c r="B162" s="70">
        <v>12.79</v>
      </c>
      <c r="C162" s="73">
        <f t="shared" si="97"/>
        <v>10.231999999999999</v>
      </c>
      <c r="D162" s="75">
        <v>13</v>
      </c>
      <c r="E162" s="73">
        <f t="shared" si="98"/>
        <v>10.4</v>
      </c>
      <c r="F162" s="70"/>
      <c r="G162" s="70">
        <v>13.19</v>
      </c>
      <c r="H162" s="73">
        <f t="shared" si="99"/>
        <v>10.552</v>
      </c>
      <c r="I162" s="70"/>
      <c r="J162" s="70">
        <v>12.14</v>
      </c>
      <c r="K162" s="73">
        <f t="shared" si="100"/>
        <v>9.7120000000000015</v>
      </c>
      <c r="L162" s="70" t="s">
        <v>35</v>
      </c>
      <c r="M162" s="70">
        <v>9.69</v>
      </c>
      <c r="N162" s="73">
        <f t="shared" si="101"/>
        <v>7.7519999999999998</v>
      </c>
      <c r="O162" s="70"/>
      <c r="P162" s="70">
        <v>11.95</v>
      </c>
      <c r="Q162" s="73">
        <f t="shared" si="102"/>
        <v>9.56</v>
      </c>
      <c r="R162" s="70"/>
      <c r="S162" s="70">
        <v>15.95</v>
      </c>
      <c r="T162" s="73">
        <f t="shared" si="103"/>
        <v>12.76</v>
      </c>
      <c r="U162" s="70"/>
      <c r="V162" s="75">
        <v>16.100000000000001</v>
      </c>
      <c r="W162" s="73">
        <f t="shared" si="104"/>
        <v>12.880000000000003</v>
      </c>
      <c r="X162" s="36"/>
    </row>
    <row r="163" spans="1:24" s="68" customFormat="1" x14ac:dyDescent="0.2">
      <c r="A163" s="72">
        <v>40033</v>
      </c>
      <c r="B163" s="70">
        <v>12.79</v>
      </c>
      <c r="C163" s="73">
        <f t="shared" si="97"/>
        <v>10.231999999999999</v>
      </c>
      <c r="D163" s="75">
        <v>13</v>
      </c>
      <c r="E163" s="73">
        <f t="shared" si="98"/>
        <v>10.4</v>
      </c>
      <c r="F163" s="70"/>
      <c r="G163" s="70">
        <v>13.19</v>
      </c>
      <c r="H163" s="73">
        <f t="shared" si="99"/>
        <v>10.552</v>
      </c>
      <c r="I163" s="70"/>
      <c r="J163" s="70">
        <v>12.14</v>
      </c>
      <c r="K163" s="73">
        <f t="shared" si="100"/>
        <v>9.7120000000000015</v>
      </c>
      <c r="L163" s="70" t="s">
        <v>35</v>
      </c>
      <c r="M163" s="70">
        <v>9.69</v>
      </c>
      <c r="N163" s="73">
        <f t="shared" si="101"/>
        <v>7.7519999999999998</v>
      </c>
      <c r="O163" s="70"/>
      <c r="P163" s="70">
        <v>11.95</v>
      </c>
      <c r="Q163" s="73">
        <f t="shared" si="102"/>
        <v>9.56</v>
      </c>
      <c r="R163" s="70"/>
      <c r="S163" s="70">
        <v>15.95</v>
      </c>
      <c r="T163" s="73">
        <f t="shared" si="103"/>
        <v>12.76</v>
      </c>
      <c r="U163" s="70"/>
      <c r="V163" s="75">
        <v>16.100000000000001</v>
      </c>
      <c r="W163" s="73">
        <f t="shared" si="104"/>
        <v>12.880000000000003</v>
      </c>
      <c r="X163" s="36"/>
    </row>
    <row r="164" spans="1:24" s="68" customFormat="1" x14ac:dyDescent="0.2">
      <c r="A164" s="72">
        <v>40032</v>
      </c>
      <c r="B164" s="70">
        <v>12.79</v>
      </c>
      <c r="C164" s="73">
        <f t="shared" si="97"/>
        <v>10.231999999999999</v>
      </c>
      <c r="D164" s="75">
        <v>13</v>
      </c>
      <c r="E164" s="73">
        <f t="shared" si="98"/>
        <v>10.4</v>
      </c>
      <c r="F164" s="70"/>
      <c r="G164" s="70">
        <v>13.19</v>
      </c>
      <c r="H164" s="73">
        <f t="shared" si="99"/>
        <v>10.552</v>
      </c>
      <c r="I164" s="70"/>
      <c r="J164" s="70">
        <v>12.14</v>
      </c>
      <c r="K164" s="73">
        <f t="shared" si="100"/>
        <v>9.7120000000000015</v>
      </c>
      <c r="L164" s="70">
        <v>10</v>
      </c>
      <c r="M164" s="70">
        <v>9.69</v>
      </c>
      <c r="N164" s="73">
        <f t="shared" si="101"/>
        <v>7.7519999999999998</v>
      </c>
      <c r="O164" s="70"/>
      <c r="P164" s="70">
        <v>11.95</v>
      </c>
      <c r="Q164" s="73">
        <f t="shared" si="102"/>
        <v>9.56</v>
      </c>
      <c r="R164" s="70"/>
      <c r="S164" s="70">
        <v>15.95</v>
      </c>
      <c r="T164" s="73">
        <f t="shared" si="103"/>
        <v>12.76</v>
      </c>
      <c r="U164" s="70"/>
      <c r="V164" s="75">
        <v>16.100000000000001</v>
      </c>
      <c r="W164" s="73">
        <f t="shared" si="104"/>
        <v>12.880000000000003</v>
      </c>
      <c r="X164" s="36"/>
    </row>
    <row r="165" spans="1:24" s="68" customFormat="1" x14ac:dyDescent="0.2">
      <c r="A165" s="72">
        <v>40031</v>
      </c>
      <c r="B165" s="70">
        <v>12.79</v>
      </c>
      <c r="C165" s="73">
        <f t="shared" si="97"/>
        <v>10.231999999999999</v>
      </c>
      <c r="D165" s="75">
        <v>13</v>
      </c>
      <c r="E165" s="73">
        <f t="shared" si="98"/>
        <v>10.4</v>
      </c>
      <c r="F165" s="70">
        <v>-10</v>
      </c>
      <c r="G165" s="70">
        <v>13.19</v>
      </c>
      <c r="H165" s="73">
        <f t="shared" si="99"/>
        <v>10.552</v>
      </c>
      <c r="I165" s="70">
        <v>-10</v>
      </c>
      <c r="J165" s="70">
        <v>12.04</v>
      </c>
      <c r="K165" s="73">
        <f t="shared" si="100"/>
        <v>9.6319999999999997</v>
      </c>
      <c r="L165" s="70">
        <v>10</v>
      </c>
      <c r="M165" s="70">
        <v>9.69</v>
      </c>
      <c r="N165" s="73">
        <f t="shared" si="101"/>
        <v>7.7519999999999998</v>
      </c>
      <c r="O165" s="70"/>
      <c r="P165" s="70">
        <v>11.95</v>
      </c>
      <c r="Q165" s="73">
        <f t="shared" si="102"/>
        <v>9.56</v>
      </c>
      <c r="R165" s="70"/>
      <c r="S165" s="70">
        <v>15.95</v>
      </c>
      <c r="T165" s="73">
        <f t="shared" si="103"/>
        <v>12.76</v>
      </c>
      <c r="U165" s="70"/>
      <c r="V165" s="75">
        <v>16.100000000000001</v>
      </c>
      <c r="W165" s="73">
        <f t="shared" si="104"/>
        <v>12.880000000000003</v>
      </c>
      <c r="X165" s="36"/>
    </row>
    <row r="166" spans="1:24" s="68" customFormat="1" x14ac:dyDescent="0.2">
      <c r="A166" s="72">
        <v>39665</v>
      </c>
      <c r="B166" s="70">
        <v>12.89</v>
      </c>
      <c r="C166" s="73">
        <f t="shared" si="97"/>
        <v>10.312000000000001</v>
      </c>
      <c r="D166" s="75">
        <v>13.1</v>
      </c>
      <c r="E166" s="73">
        <f t="shared" si="98"/>
        <v>10.48</v>
      </c>
      <c r="F166" s="70" t="s">
        <v>35</v>
      </c>
      <c r="G166" s="70">
        <v>13.29</v>
      </c>
      <c r="H166" s="73">
        <f t="shared" si="99"/>
        <v>10.632</v>
      </c>
      <c r="I166" s="70" t="s">
        <v>35</v>
      </c>
      <c r="J166" s="70">
        <v>11.94</v>
      </c>
      <c r="K166" s="73">
        <f t="shared" si="100"/>
        <v>9.5519999999999996</v>
      </c>
      <c r="L166" s="70"/>
      <c r="M166" s="70">
        <v>9.69</v>
      </c>
      <c r="N166" s="73">
        <f t="shared" si="101"/>
        <v>7.7519999999999998</v>
      </c>
      <c r="O166" s="70"/>
      <c r="P166" s="70">
        <v>11.95</v>
      </c>
      <c r="Q166" s="73">
        <f t="shared" si="102"/>
        <v>9.56</v>
      </c>
      <c r="R166" s="70"/>
      <c r="S166" s="70">
        <v>15.95</v>
      </c>
      <c r="T166" s="73">
        <f t="shared" si="103"/>
        <v>12.76</v>
      </c>
      <c r="U166" s="70"/>
      <c r="V166" s="75">
        <v>16.100000000000001</v>
      </c>
      <c r="W166" s="73">
        <f t="shared" si="104"/>
        <v>12.880000000000003</v>
      </c>
      <c r="X166" s="36"/>
    </row>
    <row r="167" spans="1:24" s="68" customFormat="1" x14ac:dyDescent="0.2">
      <c r="A167" s="72">
        <v>40029</v>
      </c>
      <c r="B167" s="70">
        <v>12.89</v>
      </c>
      <c r="C167" s="73">
        <f t="shared" si="97"/>
        <v>10.312000000000001</v>
      </c>
      <c r="D167" s="75">
        <v>13.1</v>
      </c>
      <c r="E167" s="73">
        <f t="shared" si="98"/>
        <v>10.48</v>
      </c>
      <c r="F167" s="70">
        <v>10</v>
      </c>
      <c r="G167" s="70">
        <v>13.29</v>
      </c>
      <c r="H167" s="73">
        <f t="shared" si="99"/>
        <v>10.632</v>
      </c>
      <c r="I167" s="70">
        <v>10</v>
      </c>
      <c r="J167" s="70">
        <v>11.94</v>
      </c>
      <c r="K167" s="73">
        <f t="shared" si="100"/>
        <v>9.5519999999999996</v>
      </c>
      <c r="L167" s="70"/>
      <c r="M167" s="70">
        <v>9.69</v>
      </c>
      <c r="N167" s="73">
        <f t="shared" si="101"/>
        <v>7.7519999999999998</v>
      </c>
      <c r="O167" s="70"/>
      <c r="P167" s="70">
        <v>11.95</v>
      </c>
      <c r="Q167" s="73">
        <f t="shared" si="102"/>
        <v>9.56</v>
      </c>
      <c r="R167" s="70"/>
      <c r="S167" s="70">
        <v>15.95</v>
      </c>
      <c r="T167" s="73">
        <f t="shared" si="103"/>
        <v>12.76</v>
      </c>
      <c r="U167" s="70"/>
      <c r="V167" s="75">
        <v>16.100000000000001</v>
      </c>
      <c r="W167" s="73">
        <f t="shared" si="104"/>
        <v>12.880000000000003</v>
      </c>
      <c r="X167" s="36"/>
    </row>
    <row r="168" spans="1:24" s="68" customFormat="1" x14ac:dyDescent="0.2">
      <c r="A168" s="72">
        <v>40028</v>
      </c>
      <c r="B168" s="70">
        <v>12.79</v>
      </c>
      <c r="C168" s="73">
        <f t="shared" si="97"/>
        <v>10.231999999999999</v>
      </c>
      <c r="D168" s="75">
        <v>13</v>
      </c>
      <c r="E168" s="73">
        <f t="shared" si="98"/>
        <v>10.4</v>
      </c>
      <c r="F168" s="70">
        <v>10</v>
      </c>
      <c r="G168" s="70">
        <v>13.19</v>
      </c>
      <c r="H168" s="73">
        <f t="shared" si="99"/>
        <v>10.552</v>
      </c>
      <c r="I168" s="70">
        <v>10</v>
      </c>
      <c r="J168" s="70">
        <v>11.94</v>
      </c>
      <c r="K168" s="73">
        <f t="shared" si="100"/>
        <v>9.5519999999999996</v>
      </c>
      <c r="L168" s="70"/>
      <c r="M168" s="70">
        <v>9.69</v>
      </c>
      <c r="N168" s="73">
        <f t="shared" si="101"/>
        <v>7.7519999999999998</v>
      </c>
      <c r="O168" s="70"/>
      <c r="P168" s="70">
        <v>11.95</v>
      </c>
      <c r="Q168" s="73">
        <f t="shared" si="102"/>
        <v>9.56</v>
      </c>
      <c r="R168" s="70"/>
      <c r="S168" s="70">
        <v>15.95</v>
      </c>
      <c r="T168" s="73">
        <f t="shared" si="103"/>
        <v>12.76</v>
      </c>
      <c r="U168" s="70"/>
      <c r="V168" s="75">
        <v>16.100000000000001</v>
      </c>
      <c r="W168" s="73">
        <f t="shared" si="104"/>
        <v>12.880000000000003</v>
      </c>
      <c r="X168" s="36"/>
    </row>
    <row r="169" spans="1:24" s="68" customFormat="1" x14ac:dyDescent="0.2">
      <c r="A169" s="72">
        <v>40027</v>
      </c>
      <c r="B169" s="70">
        <v>12.69</v>
      </c>
      <c r="C169" s="73">
        <f t="shared" si="97"/>
        <v>10.152000000000001</v>
      </c>
      <c r="D169" s="75">
        <v>12.9</v>
      </c>
      <c r="E169" s="73">
        <f t="shared" si="98"/>
        <v>10.32</v>
      </c>
      <c r="F169" s="70"/>
      <c r="G169" s="70">
        <v>13.09</v>
      </c>
      <c r="H169" s="73">
        <f t="shared" si="99"/>
        <v>10.472000000000001</v>
      </c>
      <c r="I169" s="70"/>
      <c r="J169" s="70">
        <v>11.94</v>
      </c>
      <c r="K169" s="73">
        <f t="shared" si="100"/>
        <v>9.5519999999999996</v>
      </c>
      <c r="L169" s="70"/>
      <c r="M169" s="70">
        <v>9.69</v>
      </c>
      <c r="N169" s="73">
        <f t="shared" si="101"/>
        <v>7.7519999999999998</v>
      </c>
      <c r="O169" s="70"/>
      <c r="P169" s="70">
        <v>11.95</v>
      </c>
      <c r="Q169" s="73">
        <f t="shared" si="102"/>
        <v>9.56</v>
      </c>
      <c r="R169" s="70"/>
      <c r="S169" s="70">
        <v>15.95</v>
      </c>
      <c r="T169" s="73">
        <f t="shared" si="103"/>
        <v>12.76</v>
      </c>
      <c r="U169" s="70"/>
      <c r="V169" s="75">
        <v>16.100000000000001</v>
      </c>
      <c r="W169" s="73">
        <f t="shared" si="104"/>
        <v>12.880000000000003</v>
      </c>
      <c r="X169" s="36"/>
    </row>
    <row r="170" spans="1:24" s="68" customFormat="1" x14ac:dyDescent="0.2">
      <c r="A170" s="72">
        <v>40026</v>
      </c>
      <c r="B170" s="70">
        <v>12.69</v>
      </c>
      <c r="C170" s="73">
        <f t="shared" si="97"/>
        <v>10.152000000000001</v>
      </c>
      <c r="D170" s="75">
        <v>12.9</v>
      </c>
      <c r="E170" s="73">
        <f t="shared" si="98"/>
        <v>10.32</v>
      </c>
      <c r="F170" s="70"/>
      <c r="G170" s="70">
        <v>13.09</v>
      </c>
      <c r="H170" s="73">
        <f t="shared" si="99"/>
        <v>10.472000000000001</v>
      </c>
      <c r="I170" s="70"/>
      <c r="J170" s="70">
        <v>11.94</v>
      </c>
      <c r="K170" s="73">
        <f t="shared" si="100"/>
        <v>9.5519999999999996</v>
      </c>
      <c r="L170" s="70"/>
      <c r="M170" s="70">
        <v>9.69</v>
      </c>
      <c r="N170" s="73">
        <f t="shared" si="101"/>
        <v>7.7519999999999998</v>
      </c>
      <c r="O170" s="70"/>
      <c r="P170" s="70">
        <v>11.95</v>
      </c>
      <c r="Q170" s="73">
        <f t="shared" si="102"/>
        <v>9.56</v>
      </c>
      <c r="R170" s="70"/>
      <c r="S170" s="70">
        <v>15.95</v>
      </c>
      <c r="T170" s="73">
        <f t="shared" si="103"/>
        <v>12.76</v>
      </c>
      <c r="U170" s="70"/>
      <c r="V170" s="75">
        <v>16.100000000000001</v>
      </c>
      <c r="W170" s="73">
        <f t="shared" si="104"/>
        <v>12.880000000000003</v>
      </c>
      <c r="X170" s="36"/>
    </row>
    <row r="171" spans="1:24" s="68" customFormat="1" x14ac:dyDescent="0.2">
      <c r="A171" s="72"/>
      <c r="B171" s="70"/>
      <c r="C171" s="73"/>
      <c r="D171" s="75"/>
      <c r="E171" s="73"/>
      <c r="F171" s="70"/>
      <c r="G171" s="70"/>
      <c r="H171" s="73"/>
      <c r="I171" s="70"/>
      <c r="J171" s="70"/>
      <c r="K171" s="73"/>
      <c r="L171" s="70"/>
      <c r="M171" s="70"/>
      <c r="N171" s="73"/>
      <c r="O171" s="70"/>
      <c r="P171" s="70"/>
      <c r="Q171" s="73"/>
      <c r="R171" s="70"/>
      <c r="S171" s="70"/>
      <c r="T171" s="73"/>
      <c r="U171" s="70"/>
      <c r="V171" s="75"/>
      <c r="W171" s="73"/>
      <c r="X171" s="36"/>
    </row>
    <row r="172" spans="1:24" s="68" customFormat="1" x14ac:dyDescent="0.2">
      <c r="A172" s="69" t="s">
        <v>44</v>
      </c>
      <c r="B172" s="74">
        <f>AVERAGE(B173:B204)</f>
        <v>12.525483870967737</v>
      </c>
      <c r="C172" s="74">
        <f>AVERAGE(C173:C204)</f>
        <v>10.020387096774195</v>
      </c>
      <c r="D172" s="74">
        <f>AVERAGE(D173:D204)</f>
        <v>12.735483870967744</v>
      </c>
      <c r="E172" s="74">
        <f>AVERAGE(E173:E204)</f>
        <v>10.188387096774196</v>
      </c>
      <c r="F172" s="70"/>
      <c r="G172" s="74">
        <f>AVERAGE(G173:G204)</f>
        <v>12.925483870967744</v>
      </c>
      <c r="H172" s="74">
        <f>AVERAGE(H173:H204)</f>
        <v>10.340387096774192</v>
      </c>
      <c r="I172" s="70"/>
      <c r="J172" s="74">
        <f>AVERAGE(J173:J204)</f>
        <v>11.830322580645158</v>
      </c>
      <c r="K172" s="74">
        <f>AVERAGE(K173:K204)</f>
        <v>9.4642580645161285</v>
      </c>
      <c r="L172" s="69"/>
      <c r="M172" s="74">
        <f>AVERAGE(M173:M204)</f>
        <v>9.69</v>
      </c>
      <c r="N172" s="74">
        <f>AVERAGE(N173:N204)</f>
        <v>7.7520000000000033</v>
      </c>
      <c r="O172" s="74"/>
      <c r="P172" s="74">
        <f>AVERAGE(P173:P204)</f>
        <v>11.949999999999994</v>
      </c>
      <c r="Q172" s="74">
        <f>AVERAGE(Q173:Q204)</f>
        <v>9.56</v>
      </c>
      <c r="R172" s="74"/>
      <c r="S172" s="74">
        <f>AVERAGE(S173:S204)</f>
        <v>15.949999999999992</v>
      </c>
      <c r="T172" s="74">
        <f>AVERAGE(T173:T204)</f>
        <v>12.759999999999994</v>
      </c>
      <c r="U172" s="74"/>
      <c r="V172" s="74">
        <f>AVERAGE(V173:V204)</f>
        <v>16.100000000000009</v>
      </c>
      <c r="W172" s="74">
        <f>AVERAGE(W173:W204)</f>
        <v>12.879999999999997</v>
      </c>
      <c r="X172" s="40"/>
    </row>
    <row r="173" spans="1:24" s="68" customFormat="1" x14ac:dyDescent="0.2">
      <c r="A173" s="72"/>
      <c r="B173" s="70"/>
      <c r="C173" s="73"/>
      <c r="D173" s="75"/>
      <c r="E173" s="73"/>
      <c r="F173" s="70"/>
      <c r="G173" s="70"/>
      <c r="H173" s="73"/>
      <c r="I173" s="70"/>
      <c r="J173" s="70"/>
      <c r="K173" s="73"/>
      <c r="L173" s="70"/>
      <c r="M173" s="70"/>
      <c r="N173" s="73"/>
      <c r="O173" s="70"/>
      <c r="P173" s="70"/>
      <c r="Q173" s="73"/>
      <c r="R173" s="70"/>
      <c r="S173" s="70"/>
      <c r="T173" s="70"/>
      <c r="U173" s="70"/>
      <c r="V173" s="75"/>
      <c r="W173" s="77"/>
      <c r="X173" s="36"/>
    </row>
    <row r="174" spans="1:24" s="68" customFormat="1" x14ac:dyDescent="0.2">
      <c r="A174" s="72">
        <v>40025</v>
      </c>
      <c r="B174" s="70">
        <v>12.69</v>
      </c>
      <c r="C174" s="73">
        <f t="shared" ref="C174:C180" si="105">B174*0.8</f>
        <v>10.152000000000001</v>
      </c>
      <c r="D174" s="75">
        <v>12.9</v>
      </c>
      <c r="E174" s="73">
        <f t="shared" ref="E174:E180" si="106">D174*0.8</f>
        <v>10.32</v>
      </c>
      <c r="F174" s="70">
        <v>20</v>
      </c>
      <c r="G174" s="70">
        <v>13.09</v>
      </c>
      <c r="H174" s="73">
        <f t="shared" ref="H174:H181" si="107">G174*0.8</f>
        <v>10.472000000000001</v>
      </c>
      <c r="I174" s="70">
        <v>20</v>
      </c>
      <c r="J174" s="70">
        <v>11.94</v>
      </c>
      <c r="K174" s="73">
        <f t="shared" ref="K174:K180" si="108">J174*0.8</f>
        <v>9.5519999999999996</v>
      </c>
      <c r="L174" s="70">
        <v>10</v>
      </c>
      <c r="M174" s="70">
        <v>9.69</v>
      </c>
      <c r="N174" s="73">
        <f t="shared" ref="N174:N180" si="109">M174*0.8</f>
        <v>7.7519999999999998</v>
      </c>
      <c r="O174" s="70"/>
      <c r="P174" s="70">
        <v>11.95</v>
      </c>
      <c r="Q174" s="73">
        <f t="shared" ref="Q174:Q180" si="110">P174*0.8</f>
        <v>9.56</v>
      </c>
      <c r="R174" s="70"/>
      <c r="S174" s="70">
        <v>15.95</v>
      </c>
      <c r="T174" s="73">
        <f t="shared" ref="T174:T184" si="111">S174*0.8</f>
        <v>12.76</v>
      </c>
      <c r="U174" s="70"/>
      <c r="V174" s="75">
        <v>16.100000000000001</v>
      </c>
      <c r="W174" s="73">
        <f t="shared" ref="W174:W180" si="112">V174*0.8</f>
        <v>12.880000000000003</v>
      </c>
      <c r="X174" s="36"/>
    </row>
    <row r="175" spans="1:24" s="68" customFormat="1" x14ac:dyDescent="0.2">
      <c r="A175" s="72">
        <v>40024</v>
      </c>
      <c r="B175" s="70">
        <v>12.49</v>
      </c>
      <c r="C175" s="73">
        <f t="shared" si="105"/>
        <v>9.9920000000000009</v>
      </c>
      <c r="D175" s="75">
        <v>12.7</v>
      </c>
      <c r="E175" s="73">
        <f t="shared" si="106"/>
        <v>10.16</v>
      </c>
      <c r="F175" s="70">
        <v>-10</v>
      </c>
      <c r="G175" s="70">
        <v>12.89</v>
      </c>
      <c r="H175" s="73">
        <f t="shared" si="107"/>
        <v>10.312000000000001</v>
      </c>
      <c r="I175" s="70">
        <v>-10</v>
      </c>
      <c r="J175" s="70">
        <v>11.84</v>
      </c>
      <c r="K175" s="73">
        <f t="shared" si="108"/>
        <v>9.4719999999999995</v>
      </c>
      <c r="L175" s="70"/>
      <c r="M175" s="70">
        <v>9.69</v>
      </c>
      <c r="N175" s="73">
        <f t="shared" si="109"/>
        <v>7.7519999999999998</v>
      </c>
      <c r="O175" s="70"/>
      <c r="P175" s="70">
        <v>11.95</v>
      </c>
      <c r="Q175" s="73">
        <f t="shared" si="110"/>
        <v>9.56</v>
      </c>
      <c r="R175" s="70"/>
      <c r="S175" s="70">
        <v>15.95</v>
      </c>
      <c r="T175" s="73">
        <f t="shared" si="111"/>
        <v>12.76</v>
      </c>
      <c r="U175" s="70"/>
      <c r="V175" s="75">
        <v>16.100000000000001</v>
      </c>
      <c r="W175" s="73">
        <f t="shared" si="112"/>
        <v>12.880000000000003</v>
      </c>
      <c r="X175" s="36"/>
    </row>
    <row r="176" spans="1:24" s="68" customFormat="1" x14ac:dyDescent="0.2">
      <c r="A176" s="72">
        <v>40023</v>
      </c>
      <c r="B176" s="70">
        <v>12.59</v>
      </c>
      <c r="C176" s="73">
        <f t="shared" si="105"/>
        <v>10.072000000000001</v>
      </c>
      <c r="D176" s="75">
        <v>12.8</v>
      </c>
      <c r="E176" s="73">
        <f t="shared" si="106"/>
        <v>10.240000000000002</v>
      </c>
      <c r="F176" s="70">
        <v>-10</v>
      </c>
      <c r="G176" s="70">
        <v>12.99</v>
      </c>
      <c r="H176" s="73">
        <f t="shared" si="107"/>
        <v>10.392000000000001</v>
      </c>
      <c r="I176" s="70">
        <v>-10</v>
      </c>
      <c r="J176" s="70">
        <v>11.84</v>
      </c>
      <c r="K176" s="73">
        <f t="shared" si="108"/>
        <v>9.4719999999999995</v>
      </c>
      <c r="L176" s="70">
        <v>-20</v>
      </c>
      <c r="M176" s="70">
        <v>9.69</v>
      </c>
      <c r="N176" s="73">
        <f t="shared" si="109"/>
        <v>7.7519999999999998</v>
      </c>
      <c r="O176" s="70"/>
      <c r="P176" s="70">
        <v>11.95</v>
      </c>
      <c r="Q176" s="73">
        <f t="shared" si="110"/>
        <v>9.56</v>
      </c>
      <c r="R176" s="70"/>
      <c r="S176" s="70">
        <v>15.95</v>
      </c>
      <c r="T176" s="73">
        <f t="shared" si="111"/>
        <v>12.76</v>
      </c>
      <c r="U176" s="70"/>
      <c r="V176" s="75">
        <v>16.100000000000001</v>
      </c>
      <c r="W176" s="73">
        <f t="shared" si="112"/>
        <v>12.880000000000003</v>
      </c>
      <c r="X176" s="36"/>
    </row>
    <row r="177" spans="1:24" s="68" customFormat="1" x14ac:dyDescent="0.2">
      <c r="A177" s="72">
        <v>39657</v>
      </c>
      <c r="B177" s="70">
        <v>12.69</v>
      </c>
      <c r="C177" s="73">
        <f t="shared" si="105"/>
        <v>10.152000000000001</v>
      </c>
      <c r="D177" s="75">
        <v>12.9</v>
      </c>
      <c r="E177" s="73">
        <f t="shared" si="106"/>
        <v>10.32</v>
      </c>
      <c r="F177" s="70"/>
      <c r="G177" s="70">
        <v>13.09</v>
      </c>
      <c r="H177" s="73">
        <f t="shared" si="107"/>
        <v>10.472000000000001</v>
      </c>
      <c r="I177" s="70"/>
      <c r="J177" s="70">
        <v>12.04</v>
      </c>
      <c r="K177" s="73">
        <f t="shared" si="108"/>
        <v>9.6319999999999997</v>
      </c>
      <c r="L177" s="70">
        <v>10</v>
      </c>
      <c r="M177" s="70">
        <v>9.69</v>
      </c>
      <c r="N177" s="73">
        <f t="shared" si="109"/>
        <v>7.7519999999999998</v>
      </c>
      <c r="O177" s="70"/>
      <c r="P177" s="70">
        <v>11.95</v>
      </c>
      <c r="Q177" s="73">
        <f t="shared" si="110"/>
        <v>9.56</v>
      </c>
      <c r="R177" s="70"/>
      <c r="S177" s="70">
        <v>15.95</v>
      </c>
      <c r="T177" s="73">
        <f t="shared" si="111"/>
        <v>12.76</v>
      </c>
      <c r="U177" s="70"/>
      <c r="V177" s="75">
        <v>16.100000000000001</v>
      </c>
      <c r="W177" s="73">
        <f t="shared" si="112"/>
        <v>12.880000000000003</v>
      </c>
      <c r="X177" s="36"/>
    </row>
    <row r="178" spans="1:24" s="68" customFormat="1" x14ac:dyDescent="0.2">
      <c r="A178" s="72">
        <v>39656</v>
      </c>
      <c r="B178" s="70">
        <v>12.69</v>
      </c>
      <c r="C178" s="73">
        <f t="shared" si="105"/>
        <v>10.152000000000001</v>
      </c>
      <c r="D178" s="75">
        <v>12.9</v>
      </c>
      <c r="E178" s="73">
        <f t="shared" si="106"/>
        <v>10.32</v>
      </c>
      <c r="F178" s="70"/>
      <c r="G178" s="70">
        <v>13.09</v>
      </c>
      <c r="H178" s="73">
        <f t="shared" si="107"/>
        <v>10.472000000000001</v>
      </c>
      <c r="I178" s="70"/>
      <c r="J178" s="70">
        <v>11.94</v>
      </c>
      <c r="K178" s="73">
        <f t="shared" si="108"/>
        <v>9.5519999999999996</v>
      </c>
      <c r="L178" s="70"/>
      <c r="M178" s="70">
        <v>9.69</v>
      </c>
      <c r="N178" s="73">
        <f t="shared" si="109"/>
        <v>7.7519999999999998</v>
      </c>
      <c r="O178" s="70"/>
      <c r="P178" s="70">
        <v>11.95</v>
      </c>
      <c r="Q178" s="73">
        <f t="shared" si="110"/>
        <v>9.56</v>
      </c>
      <c r="R178" s="70"/>
      <c r="S178" s="70">
        <v>15.95</v>
      </c>
      <c r="T178" s="73">
        <f t="shared" si="111"/>
        <v>12.76</v>
      </c>
      <c r="U178" s="70"/>
      <c r="V178" s="75">
        <v>16.100000000000001</v>
      </c>
      <c r="W178" s="73">
        <f t="shared" si="112"/>
        <v>12.880000000000003</v>
      </c>
      <c r="X178" s="36"/>
    </row>
    <row r="179" spans="1:24" s="68" customFormat="1" x14ac:dyDescent="0.2">
      <c r="A179" s="72">
        <v>39655</v>
      </c>
      <c r="B179" s="70">
        <v>12.69</v>
      </c>
      <c r="C179" s="73">
        <f t="shared" si="105"/>
        <v>10.152000000000001</v>
      </c>
      <c r="D179" s="75">
        <v>12.9</v>
      </c>
      <c r="E179" s="73">
        <f t="shared" si="106"/>
        <v>10.32</v>
      </c>
      <c r="F179" s="70"/>
      <c r="G179" s="70">
        <v>13.09</v>
      </c>
      <c r="H179" s="73">
        <f t="shared" si="107"/>
        <v>10.472000000000001</v>
      </c>
      <c r="I179" s="70"/>
      <c r="J179" s="70">
        <v>11.94</v>
      </c>
      <c r="K179" s="73">
        <f t="shared" si="108"/>
        <v>9.5519999999999996</v>
      </c>
      <c r="L179" s="70"/>
      <c r="M179" s="70">
        <v>9.69</v>
      </c>
      <c r="N179" s="73">
        <f t="shared" si="109"/>
        <v>7.7519999999999998</v>
      </c>
      <c r="O179" s="70"/>
      <c r="P179" s="70">
        <v>11.95</v>
      </c>
      <c r="Q179" s="73">
        <f t="shared" si="110"/>
        <v>9.56</v>
      </c>
      <c r="R179" s="70"/>
      <c r="S179" s="70">
        <v>15.95</v>
      </c>
      <c r="T179" s="73">
        <f t="shared" si="111"/>
        <v>12.76</v>
      </c>
      <c r="U179" s="70"/>
      <c r="V179" s="75">
        <v>16.100000000000001</v>
      </c>
      <c r="W179" s="73">
        <f t="shared" si="112"/>
        <v>12.880000000000003</v>
      </c>
      <c r="X179" s="36"/>
    </row>
    <row r="180" spans="1:24" s="68" customFormat="1" x14ac:dyDescent="0.2">
      <c r="A180" s="72">
        <v>39654</v>
      </c>
      <c r="B180" s="70">
        <v>12.69</v>
      </c>
      <c r="C180" s="73">
        <f t="shared" si="105"/>
        <v>10.152000000000001</v>
      </c>
      <c r="D180" s="75">
        <v>12.9</v>
      </c>
      <c r="E180" s="73">
        <f t="shared" si="106"/>
        <v>10.32</v>
      </c>
      <c r="F180" s="70"/>
      <c r="G180" s="70">
        <v>13.09</v>
      </c>
      <c r="H180" s="73">
        <f t="shared" si="107"/>
        <v>10.472000000000001</v>
      </c>
      <c r="I180" s="70"/>
      <c r="J180" s="70">
        <v>11.94</v>
      </c>
      <c r="K180" s="73">
        <f t="shared" si="108"/>
        <v>9.5519999999999996</v>
      </c>
      <c r="L180" s="70"/>
      <c r="M180" s="70">
        <v>9.69</v>
      </c>
      <c r="N180" s="73">
        <f t="shared" si="109"/>
        <v>7.7519999999999998</v>
      </c>
      <c r="O180" s="70"/>
      <c r="P180" s="70">
        <v>11.95</v>
      </c>
      <c r="Q180" s="73">
        <f t="shared" si="110"/>
        <v>9.56</v>
      </c>
      <c r="R180" s="70"/>
      <c r="S180" s="70">
        <v>15.95</v>
      </c>
      <c r="T180" s="73">
        <f t="shared" si="111"/>
        <v>12.76</v>
      </c>
      <c r="U180" s="70"/>
      <c r="V180" s="75">
        <v>16.100000000000001</v>
      </c>
      <c r="W180" s="73">
        <f t="shared" si="112"/>
        <v>12.880000000000003</v>
      </c>
      <c r="X180" s="36"/>
    </row>
    <row r="181" spans="1:24" s="68" customFormat="1" x14ac:dyDescent="0.2">
      <c r="A181" s="72">
        <v>40018</v>
      </c>
      <c r="B181" s="70">
        <v>12.69</v>
      </c>
      <c r="C181" s="73">
        <f t="shared" ref="C181:C187" si="113">B181*0.8</f>
        <v>10.152000000000001</v>
      </c>
      <c r="D181" s="75">
        <v>12.9</v>
      </c>
      <c r="E181" s="73">
        <f t="shared" ref="E181:E187" si="114">D181*0.8</f>
        <v>10.32</v>
      </c>
      <c r="F181" s="70">
        <v>10</v>
      </c>
      <c r="G181" s="70">
        <v>13.09</v>
      </c>
      <c r="H181" s="73">
        <f t="shared" si="107"/>
        <v>10.472000000000001</v>
      </c>
      <c r="I181" s="70">
        <v>10</v>
      </c>
      <c r="J181" s="70">
        <v>11.94</v>
      </c>
      <c r="K181" s="73">
        <f t="shared" ref="K181:K187" si="115">J181*0.8</f>
        <v>9.5519999999999996</v>
      </c>
      <c r="L181" s="70">
        <v>10</v>
      </c>
      <c r="M181" s="70">
        <v>9.69</v>
      </c>
      <c r="N181" s="73">
        <f t="shared" ref="N181:N187" si="116">M181*0.8</f>
        <v>7.7519999999999998</v>
      </c>
      <c r="O181" s="70"/>
      <c r="P181" s="70">
        <v>11.95</v>
      </c>
      <c r="Q181" s="73">
        <f t="shared" ref="Q181:Q187" si="117">P181*0.8</f>
        <v>9.56</v>
      </c>
      <c r="R181" s="70"/>
      <c r="S181" s="70">
        <v>15.95</v>
      </c>
      <c r="T181" s="73">
        <f t="shared" si="111"/>
        <v>12.76</v>
      </c>
      <c r="U181" s="70"/>
      <c r="V181" s="75">
        <v>16.100000000000001</v>
      </c>
      <c r="W181" s="73">
        <f t="shared" ref="W181:W187" si="118">V181*0.8</f>
        <v>12.880000000000003</v>
      </c>
      <c r="X181" s="36"/>
    </row>
    <row r="182" spans="1:24" s="68" customFormat="1" x14ac:dyDescent="0.2">
      <c r="A182" s="72">
        <v>40017</v>
      </c>
      <c r="B182" s="70">
        <v>12.59</v>
      </c>
      <c r="C182" s="73">
        <f t="shared" si="113"/>
        <v>10.072000000000001</v>
      </c>
      <c r="D182" s="75">
        <v>12.8</v>
      </c>
      <c r="E182" s="73">
        <f t="shared" si="114"/>
        <v>10.240000000000002</v>
      </c>
      <c r="F182" s="70"/>
      <c r="G182" s="70">
        <v>12.99</v>
      </c>
      <c r="H182" s="73">
        <f t="shared" ref="H182:H187" si="119">G182*0.8</f>
        <v>10.392000000000001</v>
      </c>
      <c r="I182" s="70"/>
      <c r="J182" s="70">
        <v>11.84</v>
      </c>
      <c r="K182" s="73">
        <f t="shared" si="115"/>
        <v>9.4719999999999995</v>
      </c>
      <c r="L182" s="70">
        <v>-20</v>
      </c>
      <c r="M182" s="70">
        <v>9.69</v>
      </c>
      <c r="N182" s="73">
        <f t="shared" si="116"/>
        <v>7.7519999999999998</v>
      </c>
      <c r="O182" s="70"/>
      <c r="P182" s="70">
        <v>11.95</v>
      </c>
      <c r="Q182" s="73">
        <f t="shared" si="117"/>
        <v>9.56</v>
      </c>
      <c r="R182" s="70"/>
      <c r="S182" s="70">
        <v>15.95</v>
      </c>
      <c r="T182" s="73">
        <f t="shared" si="111"/>
        <v>12.76</v>
      </c>
      <c r="U182" s="70"/>
      <c r="V182" s="75">
        <v>16.100000000000001</v>
      </c>
      <c r="W182" s="73">
        <f t="shared" si="118"/>
        <v>12.880000000000003</v>
      </c>
      <c r="X182" s="36"/>
    </row>
    <row r="183" spans="1:24" s="68" customFormat="1" x14ac:dyDescent="0.2">
      <c r="A183" s="72">
        <v>40016</v>
      </c>
      <c r="B183" s="70">
        <v>12.59</v>
      </c>
      <c r="C183" s="73">
        <f t="shared" si="113"/>
        <v>10.072000000000001</v>
      </c>
      <c r="D183" s="75">
        <v>12.8</v>
      </c>
      <c r="E183" s="73">
        <f t="shared" si="114"/>
        <v>10.240000000000002</v>
      </c>
      <c r="F183" s="70">
        <v>10</v>
      </c>
      <c r="G183" s="70">
        <v>12.99</v>
      </c>
      <c r="H183" s="73">
        <f t="shared" si="119"/>
        <v>10.392000000000001</v>
      </c>
      <c r="I183" s="70">
        <v>10</v>
      </c>
      <c r="J183" s="70">
        <v>12.04</v>
      </c>
      <c r="K183" s="73">
        <f t="shared" si="115"/>
        <v>9.6319999999999997</v>
      </c>
      <c r="L183" s="70">
        <v>10</v>
      </c>
      <c r="M183" s="70">
        <v>9.69</v>
      </c>
      <c r="N183" s="73">
        <f t="shared" si="116"/>
        <v>7.7519999999999998</v>
      </c>
      <c r="O183" s="70"/>
      <c r="P183" s="70">
        <v>11.95</v>
      </c>
      <c r="Q183" s="73">
        <f t="shared" si="117"/>
        <v>9.56</v>
      </c>
      <c r="R183" s="70"/>
      <c r="S183" s="70">
        <v>15.95</v>
      </c>
      <c r="T183" s="73">
        <f t="shared" si="111"/>
        <v>12.76</v>
      </c>
      <c r="U183" s="70"/>
      <c r="V183" s="75">
        <v>16.100000000000001</v>
      </c>
      <c r="W183" s="73">
        <f t="shared" si="118"/>
        <v>12.880000000000003</v>
      </c>
      <c r="X183" s="36"/>
    </row>
    <row r="184" spans="1:24" s="68" customFormat="1" x14ac:dyDescent="0.2">
      <c r="A184" s="72">
        <v>40015</v>
      </c>
      <c r="B184" s="70">
        <v>12.49</v>
      </c>
      <c r="C184" s="73">
        <f t="shared" si="113"/>
        <v>9.9920000000000009</v>
      </c>
      <c r="D184" s="75">
        <v>12.7</v>
      </c>
      <c r="E184" s="73">
        <f t="shared" si="114"/>
        <v>10.16</v>
      </c>
      <c r="F184" s="70"/>
      <c r="G184" s="70">
        <v>12.89</v>
      </c>
      <c r="H184" s="73">
        <f t="shared" si="119"/>
        <v>10.312000000000001</v>
      </c>
      <c r="I184" s="70"/>
      <c r="J184" s="70">
        <v>11.94</v>
      </c>
      <c r="K184" s="73">
        <f t="shared" si="115"/>
        <v>9.5519999999999996</v>
      </c>
      <c r="L184" s="70">
        <f>10</f>
        <v>10</v>
      </c>
      <c r="M184" s="70">
        <v>9.69</v>
      </c>
      <c r="N184" s="73">
        <f t="shared" si="116"/>
        <v>7.7519999999999998</v>
      </c>
      <c r="O184" s="70"/>
      <c r="P184" s="61">
        <v>11.95</v>
      </c>
      <c r="Q184" s="73">
        <f t="shared" si="117"/>
        <v>9.56</v>
      </c>
      <c r="R184" s="70"/>
      <c r="S184" s="70">
        <v>15.95</v>
      </c>
      <c r="T184" s="73">
        <f t="shared" si="111"/>
        <v>12.76</v>
      </c>
      <c r="U184" s="70"/>
      <c r="V184" s="75">
        <v>16.100000000000001</v>
      </c>
      <c r="W184" s="73">
        <f t="shared" si="118"/>
        <v>12.880000000000003</v>
      </c>
      <c r="X184" s="36"/>
    </row>
    <row r="185" spans="1:24" s="68" customFormat="1" x14ac:dyDescent="0.2">
      <c r="A185" s="72">
        <v>40014</v>
      </c>
      <c r="B185" s="70">
        <v>12.49</v>
      </c>
      <c r="C185" s="73">
        <f t="shared" si="113"/>
        <v>9.9920000000000009</v>
      </c>
      <c r="D185" s="75">
        <v>12.7</v>
      </c>
      <c r="E185" s="73">
        <f t="shared" si="114"/>
        <v>10.16</v>
      </c>
      <c r="F185" s="70"/>
      <c r="G185" s="70">
        <v>12.89</v>
      </c>
      <c r="H185" s="73">
        <f t="shared" si="119"/>
        <v>10.312000000000001</v>
      </c>
      <c r="I185" s="70"/>
      <c r="J185" s="70">
        <v>11.84</v>
      </c>
      <c r="K185" s="73">
        <f t="shared" si="115"/>
        <v>9.4719999999999995</v>
      </c>
      <c r="L185" s="70"/>
      <c r="M185" s="70">
        <v>9.69</v>
      </c>
      <c r="N185" s="73">
        <f t="shared" si="116"/>
        <v>7.7519999999999998</v>
      </c>
      <c r="O185" s="70"/>
      <c r="P185" s="61">
        <v>11.95</v>
      </c>
      <c r="Q185" s="73">
        <f t="shared" si="117"/>
        <v>9.56</v>
      </c>
      <c r="R185" s="70"/>
      <c r="S185" s="70">
        <v>15.95</v>
      </c>
      <c r="T185" s="73">
        <f t="shared" ref="T185:T204" si="120">S185*0.8</f>
        <v>12.76</v>
      </c>
      <c r="U185" s="70"/>
      <c r="V185" s="75">
        <v>16.100000000000001</v>
      </c>
      <c r="W185" s="73">
        <f t="shared" si="118"/>
        <v>12.880000000000003</v>
      </c>
      <c r="X185" s="36"/>
    </row>
    <row r="186" spans="1:24" s="68" customFormat="1" x14ac:dyDescent="0.2">
      <c r="A186" s="72">
        <v>40013</v>
      </c>
      <c r="B186" s="70">
        <v>12.49</v>
      </c>
      <c r="C186" s="73">
        <f t="shared" si="113"/>
        <v>9.9920000000000009</v>
      </c>
      <c r="D186" s="75">
        <v>12.7</v>
      </c>
      <c r="E186" s="73">
        <f t="shared" si="114"/>
        <v>10.16</v>
      </c>
      <c r="F186" s="70"/>
      <c r="G186" s="70">
        <v>12.89</v>
      </c>
      <c r="H186" s="73">
        <f t="shared" si="119"/>
        <v>10.312000000000001</v>
      </c>
      <c r="I186" s="70"/>
      <c r="J186" s="70">
        <v>11.84</v>
      </c>
      <c r="K186" s="73">
        <f t="shared" si="115"/>
        <v>9.4719999999999995</v>
      </c>
      <c r="L186" s="70"/>
      <c r="M186" s="70">
        <v>9.69</v>
      </c>
      <c r="N186" s="73">
        <f t="shared" si="116"/>
        <v>7.7519999999999998</v>
      </c>
      <c r="O186" s="70"/>
      <c r="P186" s="61">
        <v>11.95</v>
      </c>
      <c r="Q186" s="73">
        <f t="shared" si="117"/>
        <v>9.56</v>
      </c>
      <c r="R186" s="70"/>
      <c r="S186" s="70">
        <v>15.95</v>
      </c>
      <c r="T186" s="73">
        <f t="shared" si="120"/>
        <v>12.76</v>
      </c>
      <c r="U186" s="70"/>
      <c r="V186" s="75">
        <v>16.100000000000001</v>
      </c>
      <c r="W186" s="73">
        <f t="shared" si="118"/>
        <v>12.880000000000003</v>
      </c>
      <c r="X186" s="36"/>
    </row>
    <row r="187" spans="1:24" s="68" customFormat="1" x14ac:dyDescent="0.2">
      <c r="A187" s="72">
        <v>40012</v>
      </c>
      <c r="B187" s="70">
        <v>12.49</v>
      </c>
      <c r="C187" s="73">
        <f t="shared" si="113"/>
        <v>9.9920000000000009</v>
      </c>
      <c r="D187" s="75">
        <v>12.7</v>
      </c>
      <c r="E187" s="73">
        <f t="shared" si="114"/>
        <v>10.16</v>
      </c>
      <c r="F187" s="70"/>
      <c r="G187" s="70">
        <v>12.89</v>
      </c>
      <c r="H187" s="73">
        <f t="shared" si="119"/>
        <v>10.312000000000001</v>
      </c>
      <c r="I187" s="70"/>
      <c r="J187" s="70">
        <v>11.84</v>
      </c>
      <c r="K187" s="73">
        <f t="shared" si="115"/>
        <v>9.4719999999999995</v>
      </c>
      <c r="L187" s="70"/>
      <c r="M187" s="70">
        <v>9.69</v>
      </c>
      <c r="N187" s="73">
        <f t="shared" si="116"/>
        <v>7.7519999999999998</v>
      </c>
      <c r="O187" s="70"/>
      <c r="P187" s="61">
        <v>11.95</v>
      </c>
      <c r="Q187" s="73">
        <f t="shared" si="117"/>
        <v>9.56</v>
      </c>
      <c r="R187" s="70"/>
      <c r="S187" s="70">
        <v>15.95</v>
      </c>
      <c r="T187" s="73">
        <f t="shared" si="120"/>
        <v>12.76</v>
      </c>
      <c r="U187" s="70"/>
      <c r="V187" s="75">
        <v>16.100000000000001</v>
      </c>
      <c r="W187" s="73">
        <f t="shared" si="118"/>
        <v>12.880000000000003</v>
      </c>
      <c r="X187" s="36"/>
    </row>
    <row r="188" spans="1:24" s="68" customFormat="1" x14ac:dyDescent="0.2">
      <c r="A188" s="72">
        <v>40011</v>
      </c>
      <c r="B188" s="70">
        <v>12.49</v>
      </c>
      <c r="C188" s="73">
        <f t="shared" ref="C188:C195" si="121">B188*0.8</f>
        <v>9.9920000000000009</v>
      </c>
      <c r="D188" s="75">
        <v>12.7</v>
      </c>
      <c r="E188" s="73">
        <f t="shared" ref="E188:E195" si="122">D188*0.8</f>
        <v>10.16</v>
      </c>
      <c r="F188" s="70">
        <v>10</v>
      </c>
      <c r="G188" s="70">
        <v>12.89</v>
      </c>
      <c r="H188" s="73">
        <f t="shared" ref="H188:H195" si="123">G188*0.8</f>
        <v>10.312000000000001</v>
      </c>
      <c r="I188" s="70">
        <v>10</v>
      </c>
      <c r="J188" s="70">
        <v>11.84</v>
      </c>
      <c r="K188" s="73">
        <f t="shared" ref="K188:K195" si="124">J188*0.8</f>
        <v>9.4719999999999995</v>
      </c>
      <c r="L188" s="70">
        <v>10</v>
      </c>
      <c r="M188" s="70">
        <v>9.69</v>
      </c>
      <c r="N188" s="73">
        <f t="shared" ref="N188:N195" si="125">M188*0.8</f>
        <v>7.7519999999999998</v>
      </c>
      <c r="O188" s="70"/>
      <c r="P188" s="61">
        <v>11.95</v>
      </c>
      <c r="Q188" s="73">
        <f t="shared" ref="Q188:Q195" si="126">P188*0.8</f>
        <v>9.56</v>
      </c>
      <c r="R188" s="70"/>
      <c r="S188" s="70">
        <v>15.95</v>
      </c>
      <c r="T188" s="73">
        <f t="shared" si="120"/>
        <v>12.76</v>
      </c>
      <c r="U188" s="70"/>
      <c r="V188" s="75">
        <v>16.100000000000001</v>
      </c>
      <c r="W188" s="73">
        <f t="shared" ref="W188:W195" si="127">V188*0.8</f>
        <v>12.880000000000003</v>
      </c>
      <c r="X188" s="36"/>
    </row>
    <row r="189" spans="1:24" s="68" customFormat="1" x14ac:dyDescent="0.2">
      <c r="A189" s="72">
        <v>40010</v>
      </c>
      <c r="B189" s="70">
        <v>12.39</v>
      </c>
      <c r="C189" s="73">
        <f t="shared" si="121"/>
        <v>9.9120000000000008</v>
      </c>
      <c r="D189" s="75">
        <v>12.6</v>
      </c>
      <c r="E189" s="73">
        <f t="shared" si="122"/>
        <v>10.08</v>
      </c>
      <c r="F189" s="70">
        <v>10</v>
      </c>
      <c r="G189" s="70">
        <v>12.79</v>
      </c>
      <c r="H189" s="73">
        <f t="shared" si="123"/>
        <v>10.231999999999999</v>
      </c>
      <c r="I189" s="70">
        <v>10</v>
      </c>
      <c r="J189" s="70">
        <v>11.74</v>
      </c>
      <c r="K189" s="73">
        <f t="shared" si="124"/>
        <v>9.3920000000000012</v>
      </c>
      <c r="L189" s="70">
        <v>20</v>
      </c>
      <c r="M189" s="70">
        <v>9.69</v>
      </c>
      <c r="N189" s="73">
        <f t="shared" si="125"/>
        <v>7.7519999999999998</v>
      </c>
      <c r="O189" s="70"/>
      <c r="P189" s="61">
        <v>11.95</v>
      </c>
      <c r="Q189" s="73">
        <f t="shared" si="126"/>
        <v>9.56</v>
      </c>
      <c r="R189" s="70"/>
      <c r="S189" s="70">
        <v>15.95</v>
      </c>
      <c r="T189" s="73">
        <f t="shared" si="120"/>
        <v>12.76</v>
      </c>
      <c r="U189" s="70"/>
      <c r="V189" s="75">
        <v>16.100000000000001</v>
      </c>
      <c r="W189" s="73">
        <f t="shared" si="127"/>
        <v>12.880000000000003</v>
      </c>
      <c r="X189" s="36"/>
    </row>
    <row r="190" spans="1:24" s="68" customFormat="1" x14ac:dyDescent="0.2">
      <c r="A190" s="72">
        <v>40009</v>
      </c>
      <c r="B190" s="70">
        <v>12.29</v>
      </c>
      <c r="C190" s="73">
        <f t="shared" si="121"/>
        <v>9.8320000000000007</v>
      </c>
      <c r="D190" s="75">
        <v>12.5</v>
      </c>
      <c r="E190" s="73">
        <f t="shared" si="122"/>
        <v>10</v>
      </c>
      <c r="F190" s="70"/>
      <c r="G190" s="70">
        <v>12.69</v>
      </c>
      <c r="H190" s="73">
        <f t="shared" si="123"/>
        <v>10.152000000000001</v>
      </c>
      <c r="I190" s="70"/>
      <c r="J190" s="70">
        <v>11.54</v>
      </c>
      <c r="K190" s="73">
        <f t="shared" si="124"/>
        <v>9.2319999999999993</v>
      </c>
      <c r="L190" s="70"/>
      <c r="M190" s="70">
        <v>9.69</v>
      </c>
      <c r="N190" s="73">
        <f t="shared" si="125"/>
        <v>7.7519999999999998</v>
      </c>
      <c r="O190" s="70"/>
      <c r="P190" s="61">
        <v>11.95</v>
      </c>
      <c r="Q190" s="73">
        <f t="shared" si="126"/>
        <v>9.56</v>
      </c>
      <c r="R190" s="70"/>
      <c r="S190" s="70">
        <v>15.95</v>
      </c>
      <c r="T190" s="73">
        <f t="shared" si="120"/>
        <v>12.76</v>
      </c>
      <c r="U190" s="70"/>
      <c r="V190" s="75">
        <v>16.100000000000001</v>
      </c>
      <c r="W190" s="73">
        <f t="shared" si="127"/>
        <v>12.880000000000003</v>
      </c>
      <c r="X190" s="36"/>
    </row>
    <row r="191" spans="1:24" s="68" customFormat="1" x14ac:dyDescent="0.2">
      <c r="A191" s="72">
        <v>40008</v>
      </c>
      <c r="B191" s="70">
        <v>12.29</v>
      </c>
      <c r="C191" s="73">
        <f t="shared" si="121"/>
        <v>9.8320000000000007</v>
      </c>
      <c r="D191" s="75">
        <v>12.5</v>
      </c>
      <c r="E191" s="73">
        <f t="shared" si="122"/>
        <v>10</v>
      </c>
      <c r="F191" s="70"/>
      <c r="G191" s="70">
        <v>12.69</v>
      </c>
      <c r="H191" s="73">
        <f t="shared" si="123"/>
        <v>10.152000000000001</v>
      </c>
      <c r="I191" s="70"/>
      <c r="J191" s="70">
        <v>11.54</v>
      </c>
      <c r="K191" s="73">
        <f t="shared" si="124"/>
        <v>9.2319999999999993</v>
      </c>
      <c r="L191" s="70"/>
      <c r="M191" s="70">
        <v>9.69</v>
      </c>
      <c r="N191" s="73">
        <f t="shared" si="125"/>
        <v>7.7519999999999998</v>
      </c>
      <c r="O191" s="70"/>
      <c r="P191" s="61">
        <v>11.95</v>
      </c>
      <c r="Q191" s="73">
        <f t="shared" si="126"/>
        <v>9.56</v>
      </c>
      <c r="R191" s="70"/>
      <c r="S191" s="70">
        <v>15.95</v>
      </c>
      <c r="T191" s="73">
        <f t="shared" si="120"/>
        <v>12.76</v>
      </c>
      <c r="U191" s="70"/>
      <c r="V191" s="75">
        <v>16.100000000000001</v>
      </c>
      <c r="W191" s="73">
        <f t="shared" si="127"/>
        <v>12.880000000000003</v>
      </c>
      <c r="X191" s="36"/>
    </row>
    <row r="192" spans="1:24" s="68" customFormat="1" x14ac:dyDescent="0.2">
      <c r="A192" s="72">
        <v>40007</v>
      </c>
      <c r="B192" s="70">
        <v>12.29</v>
      </c>
      <c r="C192" s="73">
        <f t="shared" si="121"/>
        <v>9.8320000000000007</v>
      </c>
      <c r="D192" s="75">
        <v>12.5</v>
      </c>
      <c r="E192" s="73">
        <f t="shared" si="122"/>
        <v>10</v>
      </c>
      <c r="F192" s="70">
        <v>-10</v>
      </c>
      <c r="G192" s="70">
        <v>12.69</v>
      </c>
      <c r="H192" s="73">
        <f t="shared" si="123"/>
        <v>10.152000000000001</v>
      </c>
      <c r="I192" s="70">
        <v>-10</v>
      </c>
      <c r="J192" s="70">
        <v>11.54</v>
      </c>
      <c r="K192" s="73">
        <f t="shared" si="124"/>
        <v>9.2319999999999993</v>
      </c>
      <c r="L192" s="70">
        <v>-10</v>
      </c>
      <c r="M192" s="70">
        <v>9.69</v>
      </c>
      <c r="N192" s="73">
        <f t="shared" si="125"/>
        <v>7.7519999999999998</v>
      </c>
      <c r="O192" s="70"/>
      <c r="P192" s="61">
        <v>11.95</v>
      </c>
      <c r="Q192" s="73">
        <f t="shared" si="126"/>
        <v>9.56</v>
      </c>
      <c r="R192" s="70"/>
      <c r="S192" s="70">
        <v>15.95</v>
      </c>
      <c r="T192" s="73">
        <f t="shared" si="120"/>
        <v>12.76</v>
      </c>
      <c r="U192" s="70"/>
      <c r="V192" s="75">
        <v>16.100000000000001</v>
      </c>
      <c r="W192" s="73">
        <f t="shared" si="127"/>
        <v>12.880000000000003</v>
      </c>
      <c r="X192" s="36"/>
    </row>
    <row r="193" spans="1:24" s="68" customFormat="1" x14ac:dyDescent="0.2">
      <c r="A193" s="72">
        <v>40006</v>
      </c>
      <c r="B193" s="70">
        <v>12.39</v>
      </c>
      <c r="C193" s="73">
        <f t="shared" si="121"/>
        <v>9.9120000000000008</v>
      </c>
      <c r="D193" s="75">
        <v>12.6</v>
      </c>
      <c r="E193" s="73">
        <f t="shared" si="122"/>
        <v>10.08</v>
      </c>
      <c r="F193" s="70"/>
      <c r="G193" s="70">
        <v>12.79</v>
      </c>
      <c r="H193" s="73">
        <f t="shared" si="123"/>
        <v>10.231999999999999</v>
      </c>
      <c r="I193" s="70"/>
      <c r="J193" s="70">
        <v>11.64</v>
      </c>
      <c r="K193" s="73">
        <f t="shared" si="124"/>
        <v>9.3120000000000012</v>
      </c>
      <c r="L193" s="70"/>
      <c r="M193" s="70">
        <v>9.69</v>
      </c>
      <c r="N193" s="73">
        <f t="shared" si="125"/>
        <v>7.7519999999999998</v>
      </c>
      <c r="O193" s="70"/>
      <c r="P193" s="61">
        <v>11.95</v>
      </c>
      <c r="Q193" s="73">
        <f t="shared" si="126"/>
        <v>9.56</v>
      </c>
      <c r="R193" s="70"/>
      <c r="S193" s="70">
        <v>15.95</v>
      </c>
      <c r="T193" s="73">
        <f t="shared" si="120"/>
        <v>12.76</v>
      </c>
      <c r="U193" s="70"/>
      <c r="V193" s="75">
        <v>16.100000000000001</v>
      </c>
      <c r="W193" s="73">
        <f t="shared" si="127"/>
        <v>12.880000000000003</v>
      </c>
      <c r="X193" s="36"/>
    </row>
    <row r="194" spans="1:24" s="68" customFormat="1" x14ac:dyDescent="0.2">
      <c r="A194" s="72">
        <v>40005</v>
      </c>
      <c r="B194" s="70">
        <v>12.39</v>
      </c>
      <c r="C194" s="73">
        <f t="shared" si="121"/>
        <v>9.9120000000000008</v>
      </c>
      <c r="D194" s="75">
        <v>12.6</v>
      </c>
      <c r="E194" s="73">
        <f t="shared" si="122"/>
        <v>10.08</v>
      </c>
      <c r="F194" s="70"/>
      <c r="G194" s="70">
        <v>12.79</v>
      </c>
      <c r="H194" s="73">
        <f t="shared" si="123"/>
        <v>10.231999999999999</v>
      </c>
      <c r="I194" s="70"/>
      <c r="J194" s="70">
        <v>11.64</v>
      </c>
      <c r="K194" s="73">
        <f t="shared" si="124"/>
        <v>9.3120000000000012</v>
      </c>
      <c r="L194" s="70"/>
      <c r="M194" s="70">
        <v>9.69</v>
      </c>
      <c r="N194" s="73">
        <f t="shared" si="125"/>
        <v>7.7519999999999998</v>
      </c>
      <c r="O194" s="70"/>
      <c r="P194" s="61">
        <v>11.95</v>
      </c>
      <c r="Q194" s="73">
        <f t="shared" si="126"/>
        <v>9.56</v>
      </c>
      <c r="R194" s="70"/>
      <c r="S194" s="70">
        <v>15.95</v>
      </c>
      <c r="T194" s="73">
        <f t="shared" si="120"/>
        <v>12.76</v>
      </c>
      <c r="U194" s="70"/>
      <c r="V194" s="75">
        <v>16.100000000000001</v>
      </c>
      <c r="W194" s="73">
        <f t="shared" si="127"/>
        <v>12.880000000000003</v>
      </c>
      <c r="X194" s="36"/>
    </row>
    <row r="195" spans="1:24" s="68" customFormat="1" x14ac:dyDescent="0.2">
      <c r="A195" s="72">
        <v>40004</v>
      </c>
      <c r="B195" s="70">
        <v>12.39</v>
      </c>
      <c r="C195" s="73">
        <f t="shared" si="121"/>
        <v>9.9120000000000008</v>
      </c>
      <c r="D195" s="75">
        <v>12.6</v>
      </c>
      <c r="E195" s="73">
        <f t="shared" si="122"/>
        <v>10.08</v>
      </c>
      <c r="F195" s="70"/>
      <c r="G195" s="70">
        <v>12.79</v>
      </c>
      <c r="H195" s="73">
        <f t="shared" si="123"/>
        <v>10.231999999999999</v>
      </c>
      <c r="I195" s="70"/>
      <c r="J195" s="70">
        <v>11.64</v>
      </c>
      <c r="K195" s="73">
        <f t="shared" si="124"/>
        <v>9.3120000000000012</v>
      </c>
      <c r="L195" s="70"/>
      <c r="M195" s="70">
        <v>9.69</v>
      </c>
      <c r="N195" s="73">
        <f t="shared" si="125"/>
        <v>7.7519999999999998</v>
      </c>
      <c r="O195" s="70"/>
      <c r="P195" s="61">
        <v>11.95</v>
      </c>
      <c r="Q195" s="73">
        <f t="shared" si="126"/>
        <v>9.56</v>
      </c>
      <c r="R195" s="70"/>
      <c r="S195" s="70">
        <v>15.95</v>
      </c>
      <c r="T195" s="73">
        <f t="shared" si="120"/>
        <v>12.76</v>
      </c>
      <c r="U195" s="70"/>
      <c r="V195" s="75">
        <v>16.100000000000001</v>
      </c>
      <c r="W195" s="73">
        <f t="shared" si="127"/>
        <v>12.880000000000003</v>
      </c>
      <c r="X195" s="36"/>
    </row>
    <row r="196" spans="1:24" s="68" customFormat="1" x14ac:dyDescent="0.2">
      <c r="A196" s="72">
        <v>40003</v>
      </c>
      <c r="B196" s="70">
        <v>12.39</v>
      </c>
      <c r="C196" s="73">
        <f t="shared" ref="C196:C204" si="128">B196*0.8</f>
        <v>9.9120000000000008</v>
      </c>
      <c r="D196" s="75">
        <v>12.6</v>
      </c>
      <c r="E196" s="73">
        <f t="shared" ref="E196:E204" si="129">D196*0.8</f>
        <v>10.08</v>
      </c>
      <c r="F196" s="70"/>
      <c r="G196" s="70">
        <v>12.79</v>
      </c>
      <c r="H196" s="73">
        <f t="shared" ref="H196:H204" si="130">G196*0.8</f>
        <v>10.231999999999999</v>
      </c>
      <c r="I196" s="70"/>
      <c r="J196" s="70">
        <v>11.64</v>
      </c>
      <c r="K196" s="73">
        <f t="shared" ref="K196:K204" si="131">J196*0.8</f>
        <v>9.3120000000000012</v>
      </c>
      <c r="L196" s="70">
        <v>-10</v>
      </c>
      <c r="M196" s="70">
        <v>9.69</v>
      </c>
      <c r="N196" s="73">
        <f t="shared" ref="N196:N204" si="132">M196*0.8</f>
        <v>7.7519999999999998</v>
      </c>
      <c r="O196" s="70"/>
      <c r="P196" s="61">
        <v>11.95</v>
      </c>
      <c r="Q196" s="73">
        <f t="shared" ref="Q196:Q204" si="133">P196*0.8</f>
        <v>9.56</v>
      </c>
      <c r="R196" s="70"/>
      <c r="S196" s="70">
        <v>15.95</v>
      </c>
      <c r="T196" s="73">
        <f t="shared" si="120"/>
        <v>12.76</v>
      </c>
      <c r="U196" s="70"/>
      <c r="V196" s="75">
        <v>16.100000000000001</v>
      </c>
      <c r="W196" s="73">
        <f t="shared" ref="W196:W204" si="134">V196*0.8</f>
        <v>12.880000000000003</v>
      </c>
      <c r="X196" s="36"/>
    </row>
    <row r="197" spans="1:24" s="68" customFormat="1" x14ac:dyDescent="0.2">
      <c r="A197" s="72">
        <v>40002</v>
      </c>
      <c r="B197" s="70">
        <v>12.39</v>
      </c>
      <c r="C197" s="73">
        <f t="shared" si="128"/>
        <v>9.9120000000000008</v>
      </c>
      <c r="D197" s="75">
        <v>12.6</v>
      </c>
      <c r="E197" s="73">
        <f t="shared" si="129"/>
        <v>10.08</v>
      </c>
      <c r="F197" s="70"/>
      <c r="G197" s="70">
        <v>12.79</v>
      </c>
      <c r="H197" s="73">
        <f t="shared" si="130"/>
        <v>10.231999999999999</v>
      </c>
      <c r="I197" s="70"/>
      <c r="J197" s="70">
        <v>11.74</v>
      </c>
      <c r="K197" s="73">
        <f t="shared" si="131"/>
        <v>9.3920000000000012</v>
      </c>
      <c r="L197" s="70">
        <v>-10</v>
      </c>
      <c r="M197" s="70">
        <v>9.69</v>
      </c>
      <c r="N197" s="73">
        <f t="shared" si="132"/>
        <v>7.7519999999999998</v>
      </c>
      <c r="O197" s="70"/>
      <c r="P197" s="61">
        <v>11.95</v>
      </c>
      <c r="Q197" s="73">
        <f t="shared" si="133"/>
        <v>9.56</v>
      </c>
      <c r="R197" s="70"/>
      <c r="S197" s="70">
        <v>15.95</v>
      </c>
      <c r="T197" s="73">
        <f t="shared" si="120"/>
        <v>12.76</v>
      </c>
      <c r="U197" s="70"/>
      <c r="V197" s="75">
        <v>16.100000000000001</v>
      </c>
      <c r="W197" s="73">
        <f t="shared" si="134"/>
        <v>12.880000000000003</v>
      </c>
      <c r="X197" s="36"/>
    </row>
    <row r="198" spans="1:24" s="68" customFormat="1" x14ac:dyDescent="0.2">
      <c r="A198" s="72">
        <v>40001</v>
      </c>
      <c r="B198" s="70">
        <v>12.39</v>
      </c>
      <c r="C198" s="73">
        <f t="shared" si="128"/>
        <v>9.9120000000000008</v>
      </c>
      <c r="D198" s="75">
        <v>12.6</v>
      </c>
      <c r="E198" s="73">
        <f t="shared" si="129"/>
        <v>10.08</v>
      </c>
      <c r="F198" s="70">
        <v>-20</v>
      </c>
      <c r="G198" s="70">
        <v>12.79</v>
      </c>
      <c r="H198" s="73">
        <f t="shared" si="130"/>
        <v>10.231999999999999</v>
      </c>
      <c r="I198" s="70">
        <v>-20</v>
      </c>
      <c r="J198" s="70">
        <v>11.84</v>
      </c>
      <c r="K198" s="73">
        <f t="shared" si="131"/>
        <v>9.4719999999999995</v>
      </c>
      <c r="L198" s="70">
        <v>-10</v>
      </c>
      <c r="M198" s="70">
        <v>9.69</v>
      </c>
      <c r="N198" s="73">
        <f t="shared" si="132"/>
        <v>7.7519999999999998</v>
      </c>
      <c r="O198" s="70"/>
      <c r="P198" s="61">
        <v>11.95</v>
      </c>
      <c r="Q198" s="73">
        <f t="shared" si="133"/>
        <v>9.56</v>
      </c>
      <c r="R198" s="70"/>
      <c r="S198" s="70">
        <v>15.95</v>
      </c>
      <c r="T198" s="73">
        <f t="shared" si="120"/>
        <v>12.76</v>
      </c>
      <c r="U198" s="70"/>
      <c r="V198" s="75">
        <v>16.100000000000001</v>
      </c>
      <c r="W198" s="73">
        <f t="shared" si="134"/>
        <v>12.880000000000003</v>
      </c>
      <c r="X198" s="36"/>
    </row>
    <row r="199" spans="1:24" s="68" customFormat="1" x14ac:dyDescent="0.2">
      <c r="A199" s="72">
        <v>40000</v>
      </c>
      <c r="B199" s="70">
        <v>12.59</v>
      </c>
      <c r="C199" s="73">
        <f t="shared" si="128"/>
        <v>10.072000000000001</v>
      </c>
      <c r="D199" s="75">
        <v>12.8</v>
      </c>
      <c r="E199" s="73">
        <f t="shared" si="129"/>
        <v>10.240000000000002</v>
      </c>
      <c r="F199" s="70"/>
      <c r="G199" s="70">
        <v>12.99</v>
      </c>
      <c r="H199" s="73">
        <f t="shared" si="130"/>
        <v>10.392000000000001</v>
      </c>
      <c r="I199" s="70"/>
      <c r="J199" s="70">
        <v>11.94</v>
      </c>
      <c r="K199" s="73">
        <f t="shared" si="131"/>
        <v>9.5519999999999996</v>
      </c>
      <c r="L199" s="70">
        <v>10</v>
      </c>
      <c r="M199" s="70">
        <v>9.69</v>
      </c>
      <c r="N199" s="73">
        <f t="shared" si="132"/>
        <v>7.7519999999999998</v>
      </c>
      <c r="O199" s="70"/>
      <c r="P199" s="61">
        <v>11.95</v>
      </c>
      <c r="Q199" s="73">
        <f t="shared" si="133"/>
        <v>9.56</v>
      </c>
      <c r="R199" s="70"/>
      <c r="S199" s="70">
        <v>15.95</v>
      </c>
      <c r="T199" s="73">
        <f t="shared" si="120"/>
        <v>12.76</v>
      </c>
      <c r="U199" s="70"/>
      <c r="V199" s="75">
        <v>16.100000000000001</v>
      </c>
      <c r="W199" s="73">
        <f t="shared" si="134"/>
        <v>12.880000000000003</v>
      </c>
      <c r="X199" s="36"/>
    </row>
    <row r="200" spans="1:24" s="68" customFormat="1" x14ac:dyDescent="0.2">
      <c r="A200" s="72">
        <v>39999</v>
      </c>
      <c r="B200" s="70">
        <v>12.59</v>
      </c>
      <c r="C200" s="73">
        <f t="shared" si="128"/>
        <v>10.072000000000001</v>
      </c>
      <c r="D200" s="75">
        <v>12.8</v>
      </c>
      <c r="E200" s="73">
        <f t="shared" si="129"/>
        <v>10.240000000000002</v>
      </c>
      <c r="F200" s="70"/>
      <c r="G200" s="70">
        <v>12.99</v>
      </c>
      <c r="H200" s="73">
        <f t="shared" si="130"/>
        <v>10.392000000000001</v>
      </c>
      <c r="I200" s="70"/>
      <c r="J200" s="70">
        <v>11.84</v>
      </c>
      <c r="K200" s="73">
        <f t="shared" si="131"/>
        <v>9.4719999999999995</v>
      </c>
      <c r="L200" s="70"/>
      <c r="M200" s="70">
        <v>9.69</v>
      </c>
      <c r="N200" s="73">
        <f t="shared" si="132"/>
        <v>7.7519999999999998</v>
      </c>
      <c r="O200" s="70"/>
      <c r="P200" s="61">
        <v>11.95</v>
      </c>
      <c r="Q200" s="73">
        <f t="shared" si="133"/>
        <v>9.56</v>
      </c>
      <c r="R200" s="70"/>
      <c r="S200" s="70">
        <v>15.95</v>
      </c>
      <c r="T200" s="73">
        <f t="shared" si="120"/>
        <v>12.76</v>
      </c>
      <c r="U200" s="70"/>
      <c r="V200" s="75">
        <v>16.100000000000001</v>
      </c>
      <c r="W200" s="73">
        <f t="shared" si="134"/>
        <v>12.880000000000003</v>
      </c>
      <c r="X200" s="36"/>
    </row>
    <row r="201" spans="1:24" s="68" customFormat="1" x14ac:dyDescent="0.2">
      <c r="A201" s="72">
        <v>39998</v>
      </c>
      <c r="B201" s="70">
        <v>12.59</v>
      </c>
      <c r="C201" s="73">
        <f t="shared" si="128"/>
        <v>10.072000000000001</v>
      </c>
      <c r="D201" s="75">
        <v>12.8</v>
      </c>
      <c r="E201" s="73">
        <f t="shared" si="129"/>
        <v>10.240000000000002</v>
      </c>
      <c r="F201" s="70"/>
      <c r="G201" s="70">
        <v>12.99</v>
      </c>
      <c r="H201" s="73">
        <f t="shared" si="130"/>
        <v>10.392000000000001</v>
      </c>
      <c r="I201" s="70"/>
      <c r="J201" s="70">
        <v>11.84</v>
      </c>
      <c r="K201" s="73">
        <f t="shared" si="131"/>
        <v>9.4719999999999995</v>
      </c>
      <c r="L201" s="70"/>
      <c r="M201" s="70">
        <v>9.69</v>
      </c>
      <c r="N201" s="73">
        <f t="shared" si="132"/>
        <v>7.7519999999999998</v>
      </c>
      <c r="O201" s="70"/>
      <c r="P201" s="61">
        <v>11.95</v>
      </c>
      <c r="Q201" s="73">
        <f t="shared" si="133"/>
        <v>9.56</v>
      </c>
      <c r="R201" s="70"/>
      <c r="S201" s="70">
        <v>15.95</v>
      </c>
      <c r="T201" s="73">
        <f t="shared" si="120"/>
        <v>12.76</v>
      </c>
      <c r="U201" s="70"/>
      <c r="V201" s="75">
        <v>16.100000000000001</v>
      </c>
      <c r="W201" s="73">
        <f t="shared" si="134"/>
        <v>12.880000000000003</v>
      </c>
      <c r="X201" s="36"/>
    </row>
    <row r="202" spans="1:24" s="68" customFormat="1" x14ac:dyDescent="0.2">
      <c r="A202" s="72">
        <v>39997</v>
      </c>
      <c r="B202" s="70">
        <v>12.59</v>
      </c>
      <c r="C202" s="73">
        <f t="shared" si="128"/>
        <v>10.072000000000001</v>
      </c>
      <c r="D202" s="75">
        <v>12.8</v>
      </c>
      <c r="E202" s="73">
        <f t="shared" si="129"/>
        <v>10.240000000000002</v>
      </c>
      <c r="F202" s="70">
        <v>-10</v>
      </c>
      <c r="G202" s="70">
        <v>12.99</v>
      </c>
      <c r="H202" s="73">
        <f t="shared" si="130"/>
        <v>10.392000000000001</v>
      </c>
      <c r="I202" s="70">
        <v>-10</v>
      </c>
      <c r="J202" s="70">
        <v>11.84</v>
      </c>
      <c r="K202" s="73">
        <f t="shared" si="131"/>
        <v>9.4719999999999995</v>
      </c>
      <c r="L202" s="70">
        <v>-20</v>
      </c>
      <c r="M202" s="70">
        <v>9.69</v>
      </c>
      <c r="N202" s="73">
        <f t="shared" si="132"/>
        <v>7.7519999999999998</v>
      </c>
      <c r="O202" s="70"/>
      <c r="P202" s="61">
        <v>11.95</v>
      </c>
      <c r="Q202" s="73">
        <f t="shared" si="133"/>
        <v>9.56</v>
      </c>
      <c r="R202" s="70"/>
      <c r="S202" s="70">
        <v>15.95</v>
      </c>
      <c r="T202" s="73">
        <f t="shared" si="120"/>
        <v>12.76</v>
      </c>
      <c r="U202" s="70"/>
      <c r="V202" s="75">
        <v>16.100000000000001</v>
      </c>
      <c r="W202" s="73">
        <f t="shared" si="134"/>
        <v>12.880000000000003</v>
      </c>
      <c r="X202" s="36"/>
    </row>
    <row r="203" spans="1:24" s="68" customFormat="1" x14ac:dyDescent="0.2">
      <c r="A203" s="72">
        <v>39996</v>
      </c>
      <c r="B203" s="70">
        <v>12.69</v>
      </c>
      <c r="C203" s="73">
        <f t="shared" si="128"/>
        <v>10.152000000000001</v>
      </c>
      <c r="D203" s="75">
        <v>12.9</v>
      </c>
      <c r="E203" s="73">
        <f t="shared" si="129"/>
        <v>10.32</v>
      </c>
      <c r="F203" s="70">
        <v>-10</v>
      </c>
      <c r="G203" s="70">
        <v>13.09</v>
      </c>
      <c r="H203" s="73">
        <f t="shared" si="130"/>
        <v>10.472000000000001</v>
      </c>
      <c r="I203" s="70">
        <v>-10</v>
      </c>
      <c r="J203" s="70">
        <v>12.04</v>
      </c>
      <c r="K203" s="73">
        <f t="shared" si="131"/>
        <v>9.6319999999999997</v>
      </c>
      <c r="L203" s="70">
        <v>-10</v>
      </c>
      <c r="M203" s="73">
        <v>9.69</v>
      </c>
      <c r="N203" s="73">
        <f t="shared" si="132"/>
        <v>7.7519999999999998</v>
      </c>
      <c r="O203" s="70"/>
      <c r="P203" s="61">
        <v>11.95</v>
      </c>
      <c r="Q203" s="73">
        <f t="shared" si="133"/>
        <v>9.56</v>
      </c>
      <c r="R203" s="70"/>
      <c r="S203" s="73">
        <v>15.95</v>
      </c>
      <c r="T203" s="73">
        <f t="shared" si="120"/>
        <v>12.76</v>
      </c>
      <c r="U203" s="70"/>
      <c r="V203" s="73">
        <v>16.100000000000001</v>
      </c>
      <c r="W203" s="73">
        <f t="shared" si="134"/>
        <v>12.880000000000003</v>
      </c>
      <c r="X203" s="36"/>
    </row>
    <row r="204" spans="1:24" s="68" customFormat="1" x14ac:dyDescent="0.2">
      <c r="A204" s="72">
        <v>39995</v>
      </c>
      <c r="B204" s="70">
        <v>12.79</v>
      </c>
      <c r="C204" s="73">
        <f t="shared" si="128"/>
        <v>10.231999999999999</v>
      </c>
      <c r="D204" s="73">
        <v>13</v>
      </c>
      <c r="E204" s="73">
        <f t="shared" si="129"/>
        <v>10.4</v>
      </c>
      <c r="F204" s="70">
        <v>-10</v>
      </c>
      <c r="G204" s="73">
        <v>13.19</v>
      </c>
      <c r="H204" s="73">
        <f t="shared" si="130"/>
        <v>10.552</v>
      </c>
      <c r="I204" s="70">
        <v>-10</v>
      </c>
      <c r="J204" s="73">
        <v>12.14</v>
      </c>
      <c r="K204" s="73">
        <f t="shared" si="131"/>
        <v>9.7120000000000015</v>
      </c>
      <c r="L204" s="70">
        <v>-10</v>
      </c>
      <c r="M204" s="73">
        <v>9.69</v>
      </c>
      <c r="N204" s="73">
        <f t="shared" si="132"/>
        <v>7.7519999999999998</v>
      </c>
      <c r="O204" s="73"/>
      <c r="P204" s="61">
        <v>11.95</v>
      </c>
      <c r="Q204" s="73">
        <f t="shared" si="133"/>
        <v>9.56</v>
      </c>
      <c r="R204" s="73"/>
      <c r="S204" s="73">
        <v>15.95</v>
      </c>
      <c r="T204" s="73">
        <f t="shared" si="120"/>
        <v>12.76</v>
      </c>
      <c r="U204" s="73"/>
      <c r="V204" s="73">
        <v>16.100000000000001</v>
      </c>
      <c r="W204" s="73">
        <f t="shared" si="134"/>
        <v>12.880000000000003</v>
      </c>
      <c r="X204" s="36"/>
    </row>
    <row r="205" spans="1:24" s="68" customFormat="1" x14ac:dyDescent="0.2">
      <c r="A205" s="72"/>
      <c r="B205" s="70"/>
      <c r="C205" s="73"/>
      <c r="D205" s="75"/>
      <c r="E205" s="73"/>
      <c r="F205" s="70"/>
      <c r="G205" s="70"/>
      <c r="H205" s="73"/>
      <c r="I205" s="70"/>
      <c r="J205" s="70"/>
      <c r="K205" s="73"/>
      <c r="L205" s="70"/>
      <c r="M205" s="70"/>
      <c r="N205" s="73"/>
      <c r="O205" s="70"/>
      <c r="P205" s="70"/>
      <c r="Q205" s="73"/>
      <c r="R205" s="70"/>
      <c r="S205" s="70"/>
      <c r="T205" s="70"/>
      <c r="U205" s="70"/>
      <c r="V205" s="75"/>
      <c r="W205" s="77"/>
      <c r="X205" s="36"/>
    </row>
    <row r="206" spans="1:24" s="68" customFormat="1" x14ac:dyDescent="0.2">
      <c r="A206" s="69" t="s">
        <v>33</v>
      </c>
      <c r="B206" s="74">
        <f>AVERAGE(B207:B237)</f>
        <v>13.073333333333327</v>
      </c>
      <c r="C206" s="74">
        <f>AVERAGE(C207:C237)</f>
        <v>10.458666666666666</v>
      </c>
      <c r="D206" s="74">
        <f>AVERAGE(D207:D237)</f>
        <v>13.283333333333335</v>
      </c>
      <c r="E206" s="74">
        <f>AVERAGE(E207:E237)</f>
        <v>10.626666666666665</v>
      </c>
      <c r="F206" s="69"/>
      <c r="G206" s="74">
        <f>AVERAGE(G207:G237)</f>
        <v>13.473333333333334</v>
      </c>
      <c r="H206" s="74">
        <f>AVERAGE(H207:H237)</f>
        <v>10.778666666666672</v>
      </c>
      <c r="I206" s="69"/>
      <c r="J206" s="74">
        <f>AVERAGE(J207:J237)</f>
        <v>12.193333333333333</v>
      </c>
      <c r="K206" s="74">
        <f>AVERAGE(K207:K237)</f>
        <v>9.754666666666667</v>
      </c>
      <c r="L206" s="69"/>
      <c r="M206" s="69">
        <f>AVERAGE(M207:M237)</f>
        <v>9.69</v>
      </c>
      <c r="N206" s="74">
        <f>AVERAGE(N207:N237)</f>
        <v>7.7520000000000033</v>
      </c>
      <c r="O206" s="69"/>
      <c r="P206" s="69">
        <f>AVERAGE(P207:P237)</f>
        <v>11.949999999999994</v>
      </c>
      <c r="Q206" s="69">
        <f>AVERAGE(Q207:Q237)</f>
        <v>9.56</v>
      </c>
      <c r="R206" s="69"/>
      <c r="S206" s="69">
        <f>AVERAGE(S207:S237)</f>
        <v>15.949999999999992</v>
      </c>
      <c r="T206" s="69">
        <f>AVERAGE(T207:T237)</f>
        <v>12.759999999999994</v>
      </c>
      <c r="U206" s="69"/>
      <c r="V206" s="76">
        <f>AVERAGE(V207:V237)</f>
        <v>16.100000000000009</v>
      </c>
      <c r="W206" s="69">
        <f>AVERAGE(W207:W237)</f>
        <v>12.879999999999997</v>
      </c>
      <c r="X206" s="40"/>
    </row>
    <row r="207" spans="1:24" s="68" customFormat="1" x14ac:dyDescent="0.2">
      <c r="A207" s="70"/>
      <c r="B207" s="70"/>
      <c r="C207" s="70"/>
      <c r="D207" s="75"/>
      <c r="E207" s="75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1"/>
      <c r="U207" s="70"/>
      <c r="V207" s="75"/>
      <c r="W207" s="71"/>
      <c r="X207" s="36"/>
    </row>
    <row r="208" spans="1:24" s="68" customFormat="1" x14ac:dyDescent="0.2">
      <c r="A208" s="72">
        <v>39994</v>
      </c>
      <c r="B208" s="70">
        <v>12.89</v>
      </c>
      <c r="C208" s="73">
        <f>B208*0.8</f>
        <v>10.312000000000001</v>
      </c>
      <c r="D208" s="75">
        <v>13.1</v>
      </c>
      <c r="E208" s="73">
        <f>D208*0.8</f>
        <v>10.48</v>
      </c>
      <c r="F208" s="70">
        <v>10</v>
      </c>
      <c r="G208" s="70">
        <v>13.29</v>
      </c>
      <c r="H208" s="73">
        <f>G208*0.8</f>
        <v>10.632</v>
      </c>
      <c r="I208" s="70">
        <v>10</v>
      </c>
      <c r="J208" s="70">
        <v>12.24</v>
      </c>
      <c r="K208" s="73">
        <f>J208*0.8</f>
        <v>9.7920000000000016</v>
      </c>
      <c r="L208" s="70"/>
      <c r="M208" s="70">
        <v>9.69</v>
      </c>
      <c r="N208" s="73">
        <f>M208*0.8</f>
        <v>7.7519999999999998</v>
      </c>
      <c r="O208" s="70"/>
      <c r="P208" s="61">
        <v>11.95</v>
      </c>
      <c r="Q208" s="73">
        <f>P208*0.8</f>
        <v>9.56</v>
      </c>
      <c r="R208" s="70"/>
      <c r="S208" s="70">
        <v>15.95</v>
      </c>
      <c r="T208" s="70">
        <f>S208*0.8</f>
        <v>12.76</v>
      </c>
      <c r="U208" s="70"/>
      <c r="V208" s="75">
        <v>16.100000000000001</v>
      </c>
      <c r="W208" s="77">
        <f>V208*0.8</f>
        <v>12.880000000000003</v>
      </c>
      <c r="X208" s="36"/>
    </row>
    <row r="209" spans="1:24" s="68" customFormat="1" x14ac:dyDescent="0.2">
      <c r="A209" s="72">
        <v>39993</v>
      </c>
      <c r="B209" s="70">
        <v>12.79</v>
      </c>
      <c r="C209" s="73">
        <f>B209*0.8</f>
        <v>10.231999999999999</v>
      </c>
      <c r="D209" s="75">
        <v>13</v>
      </c>
      <c r="E209" s="73">
        <f>D209*0.8</f>
        <v>10.4</v>
      </c>
      <c r="F209" s="70">
        <v>-10</v>
      </c>
      <c r="G209" s="70">
        <v>13.19</v>
      </c>
      <c r="H209" s="73">
        <f>G209*0.8</f>
        <v>10.552</v>
      </c>
      <c r="I209" s="70">
        <v>-10</v>
      </c>
      <c r="J209" s="70">
        <v>12.24</v>
      </c>
      <c r="K209" s="73">
        <f>J209*0.8</f>
        <v>9.7920000000000016</v>
      </c>
      <c r="L209" s="70">
        <v>-10</v>
      </c>
      <c r="M209" s="70">
        <v>9.69</v>
      </c>
      <c r="N209" s="73">
        <f>M209*0.8</f>
        <v>7.7519999999999998</v>
      </c>
      <c r="O209" s="70"/>
      <c r="P209" s="61">
        <v>11.95</v>
      </c>
      <c r="Q209" s="73">
        <f>P209*0.8</f>
        <v>9.56</v>
      </c>
      <c r="R209" s="70"/>
      <c r="S209" s="70">
        <v>15.95</v>
      </c>
      <c r="T209" s="70">
        <f>S209*0.8</f>
        <v>12.76</v>
      </c>
      <c r="U209" s="70"/>
      <c r="V209" s="75">
        <v>16.100000000000001</v>
      </c>
      <c r="W209" s="77">
        <f>V209*0.8</f>
        <v>12.880000000000003</v>
      </c>
      <c r="X209" s="36"/>
    </row>
    <row r="210" spans="1:24" s="68" customFormat="1" x14ac:dyDescent="0.2">
      <c r="A210" s="72">
        <v>39992</v>
      </c>
      <c r="B210" s="70">
        <v>12.89</v>
      </c>
      <c r="C210" s="73">
        <f>B210*0.8</f>
        <v>10.312000000000001</v>
      </c>
      <c r="D210" s="75">
        <v>13.1</v>
      </c>
      <c r="E210" s="73">
        <f>D210*0.8</f>
        <v>10.48</v>
      </c>
      <c r="F210" s="70"/>
      <c r="G210" s="70">
        <v>13.29</v>
      </c>
      <c r="H210" s="73">
        <f>G210*0.8</f>
        <v>10.632</v>
      </c>
      <c r="I210" s="70"/>
      <c r="J210" s="70">
        <v>12.34</v>
      </c>
      <c r="K210" s="73">
        <f>J210*0.8</f>
        <v>9.8719999999999999</v>
      </c>
      <c r="L210" s="70"/>
      <c r="M210" s="70">
        <v>9.69</v>
      </c>
      <c r="N210" s="73">
        <f>M210*0.8</f>
        <v>7.7519999999999998</v>
      </c>
      <c r="O210" s="70"/>
      <c r="P210" s="61">
        <v>11.95</v>
      </c>
      <c r="Q210" s="73">
        <f>P210*0.8</f>
        <v>9.56</v>
      </c>
      <c r="R210" s="70"/>
      <c r="S210" s="70">
        <v>15.95</v>
      </c>
      <c r="T210" s="70">
        <f>S210*0.8</f>
        <v>12.76</v>
      </c>
      <c r="U210" s="70"/>
      <c r="V210" s="75">
        <v>16.100000000000001</v>
      </c>
      <c r="W210" s="77">
        <f>V210*0.8</f>
        <v>12.880000000000003</v>
      </c>
      <c r="X210" s="36"/>
    </row>
    <row r="211" spans="1:24" s="68" customFormat="1" x14ac:dyDescent="0.2">
      <c r="A211" s="72">
        <v>39991</v>
      </c>
      <c r="B211" s="70">
        <v>12.89</v>
      </c>
      <c r="C211" s="73">
        <f>B211*0.8</f>
        <v>10.312000000000001</v>
      </c>
      <c r="D211" s="75">
        <v>13.1</v>
      </c>
      <c r="E211" s="73">
        <f>D211*0.8</f>
        <v>10.48</v>
      </c>
      <c r="F211" s="70"/>
      <c r="G211" s="70">
        <v>13.29</v>
      </c>
      <c r="H211" s="73">
        <f>G211*0.8</f>
        <v>10.632</v>
      </c>
      <c r="I211" s="70"/>
      <c r="J211" s="70">
        <v>12.34</v>
      </c>
      <c r="K211" s="73">
        <f>J211*0.8</f>
        <v>9.8719999999999999</v>
      </c>
      <c r="L211" s="70"/>
      <c r="M211" s="70">
        <v>9.69</v>
      </c>
      <c r="N211" s="73">
        <f>M211*0.8</f>
        <v>7.7519999999999998</v>
      </c>
      <c r="O211" s="70"/>
      <c r="P211" s="61">
        <v>11.95</v>
      </c>
      <c r="Q211" s="73">
        <f>P211*0.8</f>
        <v>9.56</v>
      </c>
      <c r="R211" s="70"/>
      <c r="S211" s="70">
        <v>15.95</v>
      </c>
      <c r="T211" s="70">
        <f>S211*0.8</f>
        <v>12.76</v>
      </c>
      <c r="U211" s="70"/>
      <c r="V211" s="75">
        <v>16.100000000000001</v>
      </c>
      <c r="W211" s="77">
        <f>V211*0.8</f>
        <v>12.880000000000003</v>
      </c>
      <c r="X211" s="36"/>
    </row>
    <row r="212" spans="1:24" s="68" customFormat="1" x14ac:dyDescent="0.2">
      <c r="A212" s="72">
        <v>39990</v>
      </c>
      <c r="B212" s="70">
        <v>12.89</v>
      </c>
      <c r="C212" s="73">
        <f t="shared" ref="C212:C219" si="135">B212*0.8</f>
        <v>10.312000000000001</v>
      </c>
      <c r="D212" s="75">
        <v>13.1</v>
      </c>
      <c r="E212" s="73">
        <f t="shared" ref="E212:E219" si="136">D212*0.8</f>
        <v>10.48</v>
      </c>
      <c r="F212" s="70">
        <v>10</v>
      </c>
      <c r="G212" s="70">
        <v>13.29</v>
      </c>
      <c r="H212" s="73">
        <f t="shared" ref="H212:H219" si="137">G212*0.8</f>
        <v>10.632</v>
      </c>
      <c r="I212" s="70">
        <v>10</v>
      </c>
      <c r="J212" s="70">
        <v>12.34</v>
      </c>
      <c r="K212" s="73">
        <f t="shared" ref="K212:K219" si="138">J212*0.8</f>
        <v>9.8719999999999999</v>
      </c>
      <c r="L212" s="70">
        <v>10</v>
      </c>
      <c r="M212" s="70">
        <v>9.69</v>
      </c>
      <c r="N212" s="73">
        <f t="shared" ref="N212:N219" si="139">M212*0.8</f>
        <v>7.7519999999999998</v>
      </c>
      <c r="O212" s="70"/>
      <c r="P212" s="61">
        <v>11.95</v>
      </c>
      <c r="Q212" s="73">
        <f t="shared" ref="Q212:Q219" si="140">P212*0.8</f>
        <v>9.56</v>
      </c>
      <c r="R212" s="70"/>
      <c r="S212" s="70">
        <v>15.95</v>
      </c>
      <c r="T212" s="70">
        <f t="shared" ref="T212:T219" si="141">S212*0.8</f>
        <v>12.76</v>
      </c>
      <c r="U212" s="70"/>
      <c r="V212" s="75">
        <v>16.100000000000001</v>
      </c>
      <c r="W212" s="77">
        <f t="shared" ref="W212:W219" si="142">V212*0.8</f>
        <v>12.880000000000003</v>
      </c>
      <c r="X212" s="36"/>
    </row>
    <row r="213" spans="1:24" s="68" customFormat="1" x14ac:dyDescent="0.2">
      <c r="A213" s="72">
        <v>39989</v>
      </c>
      <c r="B213" s="70">
        <v>12.79</v>
      </c>
      <c r="C213" s="73">
        <f t="shared" si="135"/>
        <v>10.231999999999999</v>
      </c>
      <c r="D213" s="75">
        <v>13</v>
      </c>
      <c r="E213" s="73">
        <f t="shared" si="136"/>
        <v>10.4</v>
      </c>
      <c r="F213" s="70">
        <v>-10</v>
      </c>
      <c r="G213" s="70">
        <v>13.19</v>
      </c>
      <c r="H213" s="73">
        <f t="shared" si="137"/>
        <v>10.552</v>
      </c>
      <c r="I213" s="70">
        <v>-10</v>
      </c>
      <c r="J213" s="70">
        <v>12.24</v>
      </c>
      <c r="K213" s="73">
        <f t="shared" si="138"/>
        <v>9.7920000000000016</v>
      </c>
      <c r="L213" s="70"/>
      <c r="M213" s="70">
        <v>9.69</v>
      </c>
      <c r="N213" s="73">
        <f t="shared" si="139"/>
        <v>7.7519999999999998</v>
      </c>
      <c r="O213" s="70"/>
      <c r="P213" s="61">
        <v>11.95</v>
      </c>
      <c r="Q213" s="73">
        <f t="shared" si="140"/>
        <v>9.56</v>
      </c>
      <c r="R213" s="70"/>
      <c r="S213" s="70">
        <v>15.95</v>
      </c>
      <c r="T213" s="70">
        <f t="shared" si="141"/>
        <v>12.76</v>
      </c>
      <c r="U213" s="70"/>
      <c r="V213" s="75">
        <v>16.100000000000001</v>
      </c>
      <c r="W213" s="77">
        <f t="shared" si="142"/>
        <v>12.880000000000003</v>
      </c>
      <c r="X213" s="36"/>
    </row>
    <row r="214" spans="1:24" s="68" customFormat="1" x14ac:dyDescent="0.2">
      <c r="A214" s="72">
        <v>39988</v>
      </c>
      <c r="B214" s="70">
        <v>12.89</v>
      </c>
      <c r="C214" s="73">
        <f t="shared" si="135"/>
        <v>10.312000000000001</v>
      </c>
      <c r="D214" s="75">
        <v>13.1</v>
      </c>
      <c r="E214" s="73">
        <f t="shared" si="136"/>
        <v>10.48</v>
      </c>
      <c r="F214" s="70"/>
      <c r="G214" s="70">
        <v>13.29</v>
      </c>
      <c r="H214" s="73">
        <f t="shared" si="137"/>
        <v>10.632</v>
      </c>
      <c r="I214" s="70"/>
      <c r="J214" s="70">
        <v>12.24</v>
      </c>
      <c r="K214" s="73">
        <f t="shared" si="138"/>
        <v>9.7920000000000016</v>
      </c>
      <c r="L214" s="70"/>
      <c r="M214" s="70">
        <v>9.69</v>
      </c>
      <c r="N214" s="73">
        <f t="shared" si="139"/>
        <v>7.7519999999999998</v>
      </c>
      <c r="O214" s="70"/>
      <c r="P214" s="61">
        <v>11.95</v>
      </c>
      <c r="Q214" s="73">
        <f t="shared" si="140"/>
        <v>9.56</v>
      </c>
      <c r="R214" s="70"/>
      <c r="S214" s="70">
        <v>15.95</v>
      </c>
      <c r="T214" s="70">
        <f t="shared" si="141"/>
        <v>12.76</v>
      </c>
      <c r="U214" s="70"/>
      <c r="V214" s="75">
        <v>16.100000000000001</v>
      </c>
      <c r="W214" s="77">
        <f t="shared" si="142"/>
        <v>12.880000000000003</v>
      </c>
      <c r="X214" s="36"/>
    </row>
    <row r="215" spans="1:24" s="68" customFormat="1" x14ac:dyDescent="0.2">
      <c r="A215" s="72">
        <v>39987</v>
      </c>
      <c r="B215" s="70">
        <v>12.89</v>
      </c>
      <c r="C215" s="73">
        <f t="shared" si="135"/>
        <v>10.312000000000001</v>
      </c>
      <c r="D215" s="75">
        <v>13.1</v>
      </c>
      <c r="E215" s="73">
        <f t="shared" si="136"/>
        <v>10.48</v>
      </c>
      <c r="F215" s="70">
        <v>-30</v>
      </c>
      <c r="G215" s="70">
        <v>13.29</v>
      </c>
      <c r="H215" s="73">
        <f t="shared" si="137"/>
        <v>10.632</v>
      </c>
      <c r="I215" s="70">
        <v>-30</v>
      </c>
      <c r="J215" s="70">
        <v>12.24</v>
      </c>
      <c r="K215" s="73">
        <f t="shared" si="138"/>
        <v>9.7920000000000016</v>
      </c>
      <c r="L215" s="70">
        <v>-20</v>
      </c>
      <c r="M215" s="70">
        <v>9.69</v>
      </c>
      <c r="N215" s="73">
        <f t="shared" si="139"/>
        <v>7.7519999999999998</v>
      </c>
      <c r="O215" s="70"/>
      <c r="P215" s="61">
        <v>11.95</v>
      </c>
      <c r="Q215" s="73">
        <f t="shared" si="140"/>
        <v>9.56</v>
      </c>
      <c r="R215" s="70"/>
      <c r="S215" s="70">
        <v>15.95</v>
      </c>
      <c r="T215" s="70">
        <f t="shared" si="141"/>
        <v>12.76</v>
      </c>
      <c r="U215" s="70"/>
      <c r="V215" s="75">
        <v>16.100000000000001</v>
      </c>
      <c r="W215" s="77">
        <f t="shared" si="142"/>
        <v>12.880000000000003</v>
      </c>
      <c r="X215" s="36"/>
    </row>
    <row r="216" spans="1:24" s="68" customFormat="1" x14ac:dyDescent="0.2">
      <c r="A216" s="72">
        <v>39986</v>
      </c>
      <c r="B216" s="70">
        <v>13.19</v>
      </c>
      <c r="C216" s="73">
        <f t="shared" si="135"/>
        <v>10.552</v>
      </c>
      <c r="D216" s="75">
        <v>13.4</v>
      </c>
      <c r="E216" s="73">
        <f t="shared" si="136"/>
        <v>10.72</v>
      </c>
      <c r="F216" s="70">
        <v>-10</v>
      </c>
      <c r="G216" s="70">
        <v>13.59</v>
      </c>
      <c r="H216" s="73">
        <f t="shared" si="137"/>
        <v>10.872</v>
      </c>
      <c r="I216" s="70">
        <v>-10</v>
      </c>
      <c r="J216" s="70">
        <v>12.44</v>
      </c>
      <c r="K216" s="73">
        <f t="shared" si="138"/>
        <v>9.952</v>
      </c>
      <c r="L216" s="70">
        <v>10</v>
      </c>
      <c r="M216" s="70">
        <v>9.69</v>
      </c>
      <c r="N216" s="73">
        <f t="shared" si="139"/>
        <v>7.7519999999999998</v>
      </c>
      <c r="O216" s="70"/>
      <c r="P216" s="61">
        <v>11.95</v>
      </c>
      <c r="Q216" s="73">
        <f t="shared" si="140"/>
        <v>9.56</v>
      </c>
      <c r="R216" s="70"/>
      <c r="S216" s="70">
        <v>15.95</v>
      </c>
      <c r="T216" s="70">
        <f t="shared" si="141"/>
        <v>12.76</v>
      </c>
      <c r="U216" s="70"/>
      <c r="V216" s="75">
        <v>16.100000000000001</v>
      </c>
      <c r="W216" s="77">
        <f t="shared" si="142"/>
        <v>12.880000000000003</v>
      </c>
      <c r="X216" s="36"/>
    </row>
    <row r="217" spans="1:24" s="68" customFormat="1" x14ac:dyDescent="0.2">
      <c r="A217" s="72">
        <v>39985</v>
      </c>
      <c r="B217" s="70">
        <v>13.29</v>
      </c>
      <c r="C217" s="73">
        <f t="shared" si="135"/>
        <v>10.632</v>
      </c>
      <c r="D217" s="75">
        <v>13.5</v>
      </c>
      <c r="E217" s="73">
        <f t="shared" si="136"/>
        <v>10.8</v>
      </c>
      <c r="F217" s="70"/>
      <c r="G217" s="70">
        <v>13.69</v>
      </c>
      <c r="H217" s="73">
        <f t="shared" si="137"/>
        <v>10.952</v>
      </c>
      <c r="I217" s="70"/>
      <c r="J217" s="70">
        <v>12.34</v>
      </c>
      <c r="K217" s="73">
        <f t="shared" si="138"/>
        <v>9.8719999999999999</v>
      </c>
      <c r="L217" s="70"/>
      <c r="M217" s="70">
        <v>9.69</v>
      </c>
      <c r="N217" s="73">
        <f t="shared" si="139"/>
        <v>7.7519999999999998</v>
      </c>
      <c r="O217" s="70"/>
      <c r="P217" s="61">
        <v>11.95</v>
      </c>
      <c r="Q217" s="73">
        <f t="shared" si="140"/>
        <v>9.56</v>
      </c>
      <c r="R217" s="70"/>
      <c r="S217" s="70">
        <v>15.95</v>
      </c>
      <c r="T217" s="70">
        <f t="shared" si="141"/>
        <v>12.76</v>
      </c>
      <c r="U217" s="70"/>
      <c r="V217" s="75">
        <v>16.100000000000001</v>
      </c>
      <c r="W217" s="77">
        <f t="shared" si="142"/>
        <v>12.880000000000003</v>
      </c>
      <c r="X217" s="36"/>
    </row>
    <row r="218" spans="1:24" s="68" customFormat="1" x14ac:dyDescent="0.2">
      <c r="A218" s="72">
        <v>39984</v>
      </c>
      <c r="B218" s="70">
        <v>13.29</v>
      </c>
      <c r="C218" s="73">
        <f t="shared" si="135"/>
        <v>10.632</v>
      </c>
      <c r="D218" s="75">
        <v>13.5</v>
      </c>
      <c r="E218" s="73">
        <f t="shared" si="136"/>
        <v>10.8</v>
      </c>
      <c r="F218" s="70"/>
      <c r="G218" s="70">
        <v>13.69</v>
      </c>
      <c r="H218" s="73">
        <f t="shared" si="137"/>
        <v>10.952</v>
      </c>
      <c r="I218" s="70"/>
      <c r="J218" s="70">
        <v>12.34</v>
      </c>
      <c r="K218" s="73">
        <f t="shared" si="138"/>
        <v>9.8719999999999999</v>
      </c>
      <c r="L218" s="70"/>
      <c r="M218" s="70">
        <v>9.69</v>
      </c>
      <c r="N218" s="73">
        <f t="shared" si="139"/>
        <v>7.7519999999999998</v>
      </c>
      <c r="O218" s="70"/>
      <c r="P218" s="61">
        <v>11.95</v>
      </c>
      <c r="Q218" s="73">
        <f t="shared" si="140"/>
        <v>9.56</v>
      </c>
      <c r="R218" s="70"/>
      <c r="S218" s="70">
        <v>15.95</v>
      </c>
      <c r="T218" s="70">
        <f t="shared" si="141"/>
        <v>12.76</v>
      </c>
      <c r="U218" s="70"/>
      <c r="V218" s="75">
        <v>16.100000000000001</v>
      </c>
      <c r="W218" s="77">
        <f t="shared" si="142"/>
        <v>12.880000000000003</v>
      </c>
      <c r="X218" s="36"/>
    </row>
    <row r="219" spans="1:24" s="68" customFormat="1" x14ac:dyDescent="0.2">
      <c r="A219" s="72">
        <v>39983</v>
      </c>
      <c r="B219" s="70">
        <v>13.29</v>
      </c>
      <c r="C219" s="73">
        <f t="shared" si="135"/>
        <v>10.632</v>
      </c>
      <c r="D219" s="75">
        <v>13.5</v>
      </c>
      <c r="E219" s="73">
        <f t="shared" si="136"/>
        <v>10.8</v>
      </c>
      <c r="F219" s="70"/>
      <c r="G219" s="70">
        <v>13.69</v>
      </c>
      <c r="H219" s="73">
        <f t="shared" si="137"/>
        <v>10.952</v>
      </c>
      <c r="I219" s="70"/>
      <c r="J219" s="70">
        <v>12.34</v>
      </c>
      <c r="K219" s="73">
        <f t="shared" si="138"/>
        <v>9.8719999999999999</v>
      </c>
      <c r="L219" s="70"/>
      <c r="M219" s="70">
        <v>9.69</v>
      </c>
      <c r="N219" s="73">
        <f t="shared" si="139"/>
        <v>7.7519999999999998</v>
      </c>
      <c r="O219" s="70"/>
      <c r="P219" s="61">
        <v>11.95</v>
      </c>
      <c r="Q219" s="73">
        <f t="shared" si="140"/>
        <v>9.56</v>
      </c>
      <c r="R219" s="70"/>
      <c r="S219" s="70">
        <v>15.95</v>
      </c>
      <c r="T219" s="70">
        <f t="shared" si="141"/>
        <v>12.76</v>
      </c>
      <c r="U219" s="70"/>
      <c r="V219" s="75">
        <v>16.100000000000001</v>
      </c>
      <c r="W219" s="77">
        <f t="shared" si="142"/>
        <v>12.880000000000003</v>
      </c>
      <c r="X219" s="36"/>
    </row>
    <row r="220" spans="1:24" s="68" customFormat="1" x14ac:dyDescent="0.2">
      <c r="A220" s="72">
        <v>39982</v>
      </c>
      <c r="B220" s="70">
        <v>13.29</v>
      </c>
      <c r="C220" s="73">
        <f t="shared" ref="C220:C225" si="143">B220*0.8</f>
        <v>10.632</v>
      </c>
      <c r="D220" s="75">
        <v>13.5</v>
      </c>
      <c r="E220" s="73">
        <f t="shared" ref="E220:E225" si="144">D220*0.8</f>
        <v>10.8</v>
      </c>
      <c r="F220" s="70">
        <v>-20</v>
      </c>
      <c r="G220" s="70">
        <v>13.69</v>
      </c>
      <c r="H220" s="73">
        <f t="shared" ref="H220:H225" si="145">G220*0.8</f>
        <v>10.952</v>
      </c>
      <c r="I220" s="70">
        <v>-20</v>
      </c>
      <c r="J220" s="70">
        <v>12.34</v>
      </c>
      <c r="K220" s="73">
        <f t="shared" ref="K220:K225" si="146">J220*0.8</f>
        <v>9.8719999999999999</v>
      </c>
      <c r="L220" s="70">
        <v>-10</v>
      </c>
      <c r="M220" s="70">
        <v>9.69</v>
      </c>
      <c r="N220" s="73">
        <f t="shared" ref="N220:N225" si="147">M220*0.8</f>
        <v>7.7519999999999998</v>
      </c>
      <c r="O220" s="70"/>
      <c r="P220" s="61">
        <v>11.95</v>
      </c>
      <c r="Q220" s="73">
        <f t="shared" ref="Q220:Q225" si="148">P220*0.8</f>
        <v>9.56</v>
      </c>
      <c r="R220" s="70"/>
      <c r="S220" s="70">
        <v>15.95</v>
      </c>
      <c r="T220" s="70">
        <f t="shared" ref="T220:T225" si="149">S220*0.8</f>
        <v>12.76</v>
      </c>
      <c r="U220" s="70"/>
      <c r="V220" s="75">
        <v>16.100000000000001</v>
      </c>
      <c r="W220" s="77">
        <f t="shared" ref="W220:W225" si="150">V220*0.8</f>
        <v>12.880000000000003</v>
      </c>
      <c r="X220" s="36"/>
    </row>
    <row r="221" spans="1:24" s="68" customFormat="1" x14ac:dyDescent="0.2">
      <c r="A221" s="72">
        <v>39981</v>
      </c>
      <c r="B221" s="70">
        <v>13.49</v>
      </c>
      <c r="C221" s="73">
        <f t="shared" si="143"/>
        <v>10.792000000000002</v>
      </c>
      <c r="D221" s="75">
        <v>13.7</v>
      </c>
      <c r="E221" s="73">
        <f t="shared" si="144"/>
        <v>10.96</v>
      </c>
      <c r="F221" s="70">
        <v>10</v>
      </c>
      <c r="G221" s="70">
        <v>13.89</v>
      </c>
      <c r="H221" s="73">
        <f t="shared" si="145"/>
        <v>11.112000000000002</v>
      </c>
      <c r="I221" s="70">
        <v>10</v>
      </c>
      <c r="J221" s="70">
        <v>12.44</v>
      </c>
      <c r="K221" s="73">
        <f t="shared" si="146"/>
        <v>9.952</v>
      </c>
      <c r="L221" s="70">
        <v>10</v>
      </c>
      <c r="M221" s="70">
        <v>9.69</v>
      </c>
      <c r="N221" s="73">
        <f t="shared" si="147"/>
        <v>7.7519999999999998</v>
      </c>
      <c r="O221" s="70"/>
      <c r="P221" s="61">
        <v>11.95</v>
      </c>
      <c r="Q221" s="73">
        <f t="shared" si="148"/>
        <v>9.56</v>
      </c>
      <c r="R221" s="70"/>
      <c r="S221" s="70">
        <v>15.95</v>
      </c>
      <c r="T221" s="70">
        <f t="shared" si="149"/>
        <v>12.76</v>
      </c>
      <c r="U221" s="70"/>
      <c r="V221" s="75">
        <v>16.100000000000001</v>
      </c>
      <c r="W221" s="77">
        <f t="shared" si="150"/>
        <v>12.880000000000003</v>
      </c>
      <c r="X221" s="36"/>
    </row>
    <row r="222" spans="1:24" s="68" customFormat="1" x14ac:dyDescent="0.2">
      <c r="A222" s="72">
        <v>39980</v>
      </c>
      <c r="B222" s="70">
        <v>13.39</v>
      </c>
      <c r="C222" s="73">
        <f t="shared" si="143"/>
        <v>10.712000000000002</v>
      </c>
      <c r="D222" s="75">
        <v>13.6</v>
      </c>
      <c r="E222" s="73">
        <f t="shared" si="144"/>
        <v>10.88</v>
      </c>
      <c r="F222" s="70">
        <v>10</v>
      </c>
      <c r="G222" s="70">
        <v>13.79</v>
      </c>
      <c r="H222" s="73">
        <f t="shared" si="145"/>
        <v>11.032</v>
      </c>
      <c r="I222" s="70">
        <v>10</v>
      </c>
      <c r="J222" s="70">
        <v>12.34</v>
      </c>
      <c r="K222" s="73">
        <f t="shared" si="146"/>
        <v>9.8719999999999999</v>
      </c>
      <c r="L222" s="70">
        <v>20</v>
      </c>
      <c r="M222" s="70">
        <v>9.69</v>
      </c>
      <c r="N222" s="73">
        <f t="shared" si="147"/>
        <v>7.7519999999999998</v>
      </c>
      <c r="O222" s="70"/>
      <c r="P222" s="61">
        <v>11.95</v>
      </c>
      <c r="Q222" s="73">
        <f t="shared" si="148"/>
        <v>9.56</v>
      </c>
      <c r="R222" s="70"/>
      <c r="S222" s="70">
        <v>15.95</v>
      </c>
      <c r="T222" s="70">
        <f t="shared" si="149"/>
        <v>12.76</v>
      </c>
      <c r="U222" s="70"/>
      <c r="V222" s="75">
        <v>16.100000000000001</v>
      </c>
      <c r="W222" s="77">
        <f t="shared" si="150"/>
        <v>12.880000000000003</v>
      </c>
      <c r="X222" s="36"/>
    </row>
    <row r="223" spans="1:24" s="68" customFormat="1" x14ac:dyDescent="0.2">
      <c r="A223" s="72">
        <v>39979</v>
      </c>
      <c r="B223" s="70">
        <v>13.29</v>
      </c>
      <c r="C223" s="73">
        <f t="shared" si="143"/>
        <v>10.632</v>
      </c>
      <c r="D223" s="75">
        <v>13.5</v>
      </c>
      <c r="E223" s="73">
        <f t="shared" si="144"/>
        <v>10.8</v>
      </c>
      <c r="F223" s="70"/>
      <c r="G223" s="70">
        <v>13.69</v>
      </c>
      <c r="H223" s="73">
        <f t="shared" si="145"/>
        <v>10.952</v>
      </c>
      <c r="I223" s="70"/>
      <c r="J223" s="70">
        <v>12.14</v>
      </c>
      <c r="K223" s="73">
        <f t="shared" si="146"/>
        <v>9.7120000000000015</v>
      </c>
      <c r="L223" s="70">
        <v>-10</v>
      </c>
      <c r="M223" s="70">
        <v>9.69</v>
      </c>
      <c r="N223" s="73">
        <f t="shared" si="147"/>
        <v>7.7519999999999998</v>
      </c>
      <c r="O223" s="70"/>
      <c r="P223" s="61">
        <v>11.95</v>
      </c>
      <c r="Q223" s="73">
        <f t="shared" si="148"/>
        <v>9.56</v>
      </c>
      <c r="R223" s="70"/>
      <c r="S223" s="70">
        <v>15.95</v>
      </c>
      <c r="T223" s="70">
        <f t="shared" si="149"/>
        <v>12.76</v>
      </c>
      <c r="U223" s="70"/>
      <c r="V223" s="77">
        <v>16.100000000000001</v>
      </c>
      <c r="W223" s="77">
        <f t="shared" si="150"/>
        <v>12.880000000000003</v>
      </c>
      <c r="X223" s="36"/>
    </row>
    <row r="224" spans="1:24" s="68" customFormat="1" x14ac:dyDescent="0.2">
      <c r="A224" s="72">
        <v>39978</v>
      </c>
      <c r="B224" s="70">
        <v>13.29</v>
      </c>
      <c r="C224" s="73">
        <f t="shared" si="143"/>
        <v>10.632</v>
      </c>
      <c r="D224" s="75">
        <v>13.5</v>
      </c>
      <c r="E224" s="73">
        <f t="shared" si="144"/>
        <v>10.8</v>
      </c>
      <c r="F224" s="70"/>
      <c r="G224" s="70">
        <v>13.69</v>
      </c>
      <c r="H224" s="73">
        <f t="shared" si="145"/>
        <v>10.952</v>
      </c>
      <c r="I224" s="70"/>
      <c r="J224" s="70">
        <v>12.24</v>
      </c>
      <c r="K224" s="73">
        <f t="shared" si="146"/>
        <v>9.7920000000000016</v>
      </c>
      <c r="L224" s="70"/>
      <c r="M224" s="70">
        <v>9.69</v>
      </c>
      <c r="N224" s="73">
        <f t="shared" si="147"/>
        <v>7.7519999999999998</v>
      </c>
      <c r="O224" s="70"/>
      <c r="P224" s="61">
        <v>11.95</v>
      </c>
      <c r="Q224" s="73">
        <f t="shared" si="148"/>
        <v>9.56</v>
      </c>
      <c r="R224" s="70"/>
      <c r="S224" s="70">
        <v>15.95</v>
      </c>
      <c r="T224" s="70">
        <f t="shared" si="149"/>
        <v>12.76</v>
      </c>
      <c r="U224" s="70"/>
      <c r="V224" s="77">
        <v>16.100000000000001</v>
      </c>
      <c r="W224" s="77">
        <f t="shared" si="150"/>
        <v>12.880000000000003</v>
      </c>
      <c r="X224" s="36"/>
    </row>
    <row r="225" spans="1:24" s="68" customFormat="1" x14ac:dyDescent="0.2">
      <c r="A225" s="72">
        <v>39977</v>
      </c>
      <c r="B225" s="70">
        <v>13.29</v>
      </c>
      <c r="C225" s="73">
        <f t="shared" si="143"/>
        <v>10.632</v>
      </c>
      <c r="D225" s="75">
        <v>13.5</v>
      </c>
      <c r="E225" s="73">
        <f t="shared" si="144"/>
        <v>10.8</v>
      </c>
      <c r="F225" s="70"/>
      <c r="G225" s="70">
        <v>13.69</v>
      </c>
      <c r="H225" s="73">
        <f t="shared" si="145"/>
        <v>10.952</v>
      </c>
      <c r="I225" s="70"/>
      <c r="J225" s="70">
        <v>12.24</v>
      </c>
      <c r="K225" s="73">
        <f t="shared" si="146"/>
        <v>9.7920000000000016</v>
      </c>
      <c r="L225" s="70"/>
      <c r="M225" s="70">
        <v>9.69</v>
      </c>
      <c r="N225" s="73">
        <f t="shared" si="147"/>
        <v>7.7519999999999998</v>
      </c>
      <c r="O225" s="70"/>
      <c r="P225" s="61">
        <v>11.95</v>
      </c>
      <c r="Q225" s="73">
        <f t="shared" si="148"/>
        <v>9.56</v>
      </c>
      <c r="R225" s="70"/>
      <c r="S225" s="70">
        <v>15.95</v>
      </c>
      <c r="T225" s="70">
        <f t="shared" si="149"/>
        <v>12.76</v>
      </c>
      <c r="U225" s="70"/>
      <c r="V225" s="77">
        <v>16.100000000000001</v>
      </c>
      <c r="W225" s="77">
        <f t="shared" si="150"/>
        <v>12.880000000000003</v>
      </c>
      <c r="X225" s="36"/>
    </row>
    <row r="226" spans="1:24" s="68" customFormat="1" x14ac:dyDescent="0.2">
      <c r="A226" s="72">
        <v>39976</v>
      </c>
      <c r="B226" s="70">
        <v>13.29</v>
      </c>
      <c r="C226" s="73">
        <f t="shared" ref="C226:C237" si="151">B226*0.8</f>
        <v>10.632</v>
      </c>
      <c r="D226" s="75">
        <v>13.5</v>
      </c>
      <c r="E226" s="73">
        <f t="shared" ref="E226:E237" si="152">D226*0.8</f>
        <v>10.8</v>
      </c>
      <c r="F226" s="70">
        <v>20</v>
      </c>
      <c r="G226" s="70">
        <v>13.69</v>
      </c>
      <c r="H226" s="73">
        <f t="shared" ref="H226:H237" si="153">G226*0.8</f>
        <v>10.952</v>
      </c>
      <c r="I226" s="70">
        <v>20</v>
      </c>
      <c r="J226" s="70">
        <v>12.24</v>
      </c>
      <c r="K226" s="73">
        <f t="shared" ref="K226:K237" si="154">J226*0.8</f>
        <v>9.7920000000000016</v>
      </c>
      <c r="L226" s="70">
        <v>10</v>
      </c>
      <c r="M226" s="70">
        <v>9.69</v>
      </c>
      <c r="N226" s="73">
        <f t="shared" ref="N226:N237" si="155">M226*0.8</f>
        <v>7.7519999999999998</v>
      </c>
      <c r="O226" s="70"/>
      <c r="P226" s="61">
        <v>11.95</v>
      </c>
      <c r="Q226" s="73">
        <f t="shared" ref="Q226:Q237" si="156">P226*0.8</f>
        <v>9.56</v>
      </c>
      <c r="R226" s="70"/>
      <c r="S226" s="70">
        <v>15.95</v>
      </c>
      <c r="T226" s="70">
        <f t="shared" ref="T226:T237" si="157">S226*0.8</f>
        <v>12.76</v>
      </c>
      <c r="U226" s="70"/>
      <c r="V226" s="77">
        <v>16.100000000000001</v>
      </c>
      <c r="W226" s="77">
        <f t="shared" ref="W226:W237" si="158">V226*0.8</f>
        <v>12.880000000000003</v>
      </c>
      <c r="X226" s="36"/>
    </row>
    <row r="227" spans="1:24" s="68" customFormat="1" x14ac:dyDescent="0.2">
      <c r="A227" s="72">
        <v>39975</v>
      </c>
      <c r="B227" s="70">
        <v>13.09</v>
      </c>
      <c r="C227" s="73">
        <f t="shared" si="151"/>
        <v>10.472000000000001</v>
      </c>
      <c r="D227" s="75">
        <v>13.3</v>
      </c>
      <c r="E227" s="73">
        <f t="shared" si="152"/>
        <v>10.64</v>
      </c>
      <c r="F227" s="70">
        <v>10</v>
      </c>
      <c r="G227" s="70">
        <v>13.49</v>
      </c>
      <c r="H227" s="73">
        <f t="shared" si="153"/>
        <v>10.792000000000002</v>
      </c>
      <c r="I227" s="70">
        <v>10</v>
      </c>
      <c r="J227" s="70">
        <v>12.14</v>
      </c>
      <c r="K227" s="73">
        <f t="shared" si="154"/>
        <v>9.7120000000000015</v>
      </c>
      <c r="L227" s="70"/>
      <c r="M227" s="70">
        <v>9.69</v>
      </c>
      <c r="N227" s="73">
        <f t="shared" si="155"/>
        <v>7.7519999999999998</v>
      </c>
      <c r="O227" s="70"/>
      <c r="P227" s="61">
        <v>11.95</v>
      </c>
      <c r="Q227" s="73">
        <f t="shared" si="156"/>
        <v>9.56</v>
      </c>
      <c r="R227" s="70"/>
      <c r="S227" s="70">
        <v>15.95</v>
      </c>
      <c r="T227" s="70">
        <f t="shared" si="157"/>
        <v>12.76</v>
      </c>
      <c r="U227" s="70"/>
      <c r="V227" s="77">
        <v>16.100000000000001</v>
      </c>
      <c r="W227" s="77">
        <f t="shared" si="158"/>
        <v>12.880000000000003</v>
      </c>
      <c r="X227" s="36"/>
    </row>
    <row r="228" spans="1:24" s="68" customFormat="1" x14ac:dyDescent="0.2">
      <c r="A228" s="72">
        <v>39974</v>
      </c>
      <c r="B228" s="70">
        <v>12.99</v>
      </c>
      <c r="C228" s="73">
        <f t="shared" si="151"/>
        <v>10.392000000000001</v>
      </c>
      <c r="D228" s="75">
        <v>13.2</v>
      </c>
      <c r="E228" s="73">
        <f t="shared" si="152"/>
        <v>10.56</v>
      </c>
      <c r="F228" s="70">
        <v>-10</v>
      </c>
      <c r="G228" s="70">
        <v>13.39</v>
      </c>
      <c r="H228" s="73">
        <f t="shared" si="153"/>
        <v>10.712000000000002</v>
      </c>
      <c r="I228" s="70">
        <v>-10</v>
      </c>
      <c r="J228" s="70">
        <v>12.14</v>
      </c>
      <c r="K228" s="73">
        <f t="shared" si="154"/>
        <v>9.7120000000000015</v>
      </c>
      <c r="L228" s="70"/>
      <c r="M228" s="70">
        <v>9.69</v>
      </c>
      <c r="N228" s="73">
        <f t="shared" si="155"/>
        <v>7.7519999999999998</v>
      </c>
      <c r="O228" s="70"/>
      <c r="P228" s="61">
        <v>11.95</v>
      </c>
      <c r="Q228" s="73">
        <f t="shared" si="156"/>
        <v>9.56</v>
      </c>
      <c r="R228" s="70"/>
      <c r="S228" s="70">
        <v>15.95</v>
      </c>
      <c r="T228" s="70">
        <f t="shared" si="157"/>
        <v>12.76</v>
      </c>
      <c r="U228" s="70"/>
      <c r="V228" s="77">
        <v>16.100000000000001</v>
      </c>
      <c r="W228" s="77">
        <f t="shared" si="158"/>
        <v>12.880000000000003</v>
      </c>
      <c r="X228" s="36"/>
    </row>
    <row r="229" spans="1:24" s="68" customFormat="1" x14ac:dyDescent="0.2">
      <c r="A229" s="72">
        <v>39973</v>
      </c>
      <c r="B229" s="70">
        <v>13.09</v>
      </c>
      <c r="C229" s="73">
        <f t="shared" si="151"/>
        <v>10.472000000000001</v>
      </c>
      <c r="D229" s="75">
        <v>13.3</v>
      </c>
      <c r="E229" s="73">
        <f t="shared" si="152"/>
        <v>10.64</v>
      </c>
      <c r="F229" s="70"/>
      <c r="G229" s="70">
        <v>13.49</v>
      </c>
      <c r="H229" s="73">
        <f t="shared" si="153"/>
        <v>10.792000000000002</v>
      </c>
      <c r="I229" s="70"/>
      <c r="J229" s="70">
        <v>12.14</v>
      </c>
      <c r="K229" s="73">
        <f t="shared" si="154"/>
        <v>9.7120000000000015</v>
      </c>
      <c r="L229" s="70">
        <v>10</v>
      </c>
      <c r="M229" s="70">
        <v>9.69</v>
      </c>
      <c r="N229" s="73">
        <f t="shared" si="155"/>
        <v>7.7519999999999998</v>
      </c>
      <c r="O229" s="70"/>
      <c r="P229" s="61">
        <v>11.95</v>
      </c>
      <c r="Q229" s="73">
        <f t="shared" si="156"/>
        <v>9.56</v>
      </c>
      <c r="R229" s="70"/>
      <c r="S229" s="70">
        <v>15.95</v>
      </c>
      <c r="T229" s="70">
        <f t="shared" si="157"/>
        <v>12.76</v>
      </c>
      <c r="U229" s="70"/>
      <c r="V229" s="77">
        <v>16.100000000000001</v>
      </c>
      <c r="W229" s="77">
        <f t="shared" si="158"/>
        <v>12.880000000000003</v>
      </c>
      <c r="X229" s="36"/>
    </row>
    <row r="230" spans="1:24" s="68" customFormat="1" x14ac:dyDescent="0.2">
      <c r="A230" s="72">
        <v>39972</v>
      </c>
      <c r="B230" s="70">
        <v>13.09</v>
      </c>
      <c r="C230" s="73">
        <f t="shared" si="151"/>
        <v>10.472000000000001</v>
      </c>
      <c r="D230" s="75">
        <v>13.3</v>
      </c>
      <c r="E230" s="73">
        <f t="shared" si="152"/>
        <v>10.64</v>
      </c>
      <c r="F230" s="70"/>
      <c r="G230" s="70">
        <v>13.49</v>
      </c>
      <c r="H230" s="73">
        <f t="shared" si="153"/>
        <v>10.792000000000002</v>
      </c>
      <c r="I230" s="70"/>
      <c r="J230" s="70">
        <v>12.04</v>
      </c>
      <c r="K230" s="73">
        <f t="shared" si="154"/>
        <v>9.6319999999999997</v>
      </c>
      <c r="L230" s="70"/>
      <c r="M230" s="70">
        <v>9.69</v>
      </c>
      <c r="N230" s="73">
        <f t="shared" si="155"/>
        <v>7.7519999999999998</v>
      </c>
      <c r="O230" s="70"/>
      <c r="P230" s="61">
        <v>11.95</v>
      </c>
      <c r="Q230" s="73">
        <f t="shared" si="156"/>
        <v>9.56</v>
      </c>
      <c r="R230" s="70"/>
      <c r="S230" s="70">
        <v>15.95</v>
      </c>
      <c r="T230" s="70">
        <f t="shared" si="157"/>
        <v>12.76</v>
      </c>
      <c r="U230" s="70"/>
      <c r="V230" s="77">
        <v>16.100000000000001</v>
      </c>
      <c r="W230" s="77">
        <f t="shared" si="158"/>
        <v>12.880000000000003</v>
      </c>
      <c r="X230" s="36"/>
    </row>
    <row r="231" spans="1:24" s="68" customFormat="1" x14ac:dyDescent="0.2">
      <c r="A231" s="72">
        <v>39971</v>
      </c>
      <c r="B231" s="70">
        <v>13.09</v>
      </c>
      <c r="C231" s="73">
        <f t="shared" si="151"/>
        <v>10.472000000000001</v>
      </c>
      <c r="D231" s="75">
        <v>13.3</v>
      </c>
      <c r="E231" s="73">
        <f t="shared" si="152"/>
        <v>10.64</v>
      </c>
      <c r="F231" s="70"/>
      <c r="G231" s="70">
        <v>13.49</v>
      </c>
      <c r="H231" s="73">
        <f t="shared" si="153"/>
        <v>10.792000000000002</v>
      </c>
      <c r="I231" s="70"/>
      <c r="J231" s="70">
        <v>12.04</v>
      </c>
      <c r="K231" s="73">
        <f t="shared" si="154"/>
        <v>9.6319999999999997</v>
      </c>
      <c r="L231" s="70"/>
      <c r="M231" s="70">
        <v>9.69</v>
      </c>
      <c r="N231" s="73">
        <f t="shared" si="155"/>
        <v>7.7519999999999998</v>
      </c>
      <c r="O231" s="70"/>
      <c r="P231" s="61">
        <v>11.95</v>
      </c>
      <c r="Q231" s="73">
        <f t="shared" si="156"/>
        <v>9.56</v>
      </c>
      <c r="R231" s="70"/>
      <c r="S231" s="70">
        <v>15.95</v>
      </c>
      <c r="T231" s="70">
        <f t="shared" si="157"/>
        <v>12.76</v>
      </c>
      <c r="U231" s="70"/>
      <c r="V231" s="77">
        <v>16.100000000000001</v>
      </c>
      <c r="W231" s="77">
        <f t="shared" si="158"/>
        <v>12.880000000000003</v>
      </c>
      <c r="X231" s="36"/>
    </row>
    <row r="232" spans="1:24" s="68" customFormat="1" x14ac:dyDescent="0.2">
      <c r="A232" s="72">
        <v>39970</v>
      </c>
      <c r="B232" s="70">
        <v>13.09</v>
      </c>
      <c r="C232" s="73">
        <f t="shared" si="151"/>
        <v>10.472000000000001</v>
      </c>
      <c r="D232" s="75">
        <v>13.3</v>
      </c>
      <c r="E232" s="73">
        <f t="shared" si="152"/>
        <v>10.64</v>
      </c>
      <c r="F232" s="70"/>
      <c r="G232" s="70">
        <v>13.49</v>
      </c>
      <c r="H232" s="73">
        <f t="shared" si="153"/>
        <v>10.792000000000002</v>
      </c>
      <c r="I232" s="70"/>
      <c r="J232" s="70">
        <v>12.04</v>
      </c>
      <c r="K232" s="73">
        <f t="shared" si="154"/>
        <v>9.6319999999999997</v>
      </c>
      <c r="L232" s="70"/>
      <c r="M232" s="70">
        <v>9.69</v>
      </c>
      <c r="N232" s="73">
        <f t="shared" si="155"/>
        <v>7.7519999999999998</v>
      </c>
      <c r="O232" s="70"/>
      <c r="P232" s="61">
        <v>11.95</v>
      </c>
      <c r="Q232" s="73">
        <f t="shared" si="156"/>
        <v>9.56</v>
      </c>
      <c r="R232" s="70"/>
      <c r="S232" s="70">
        <v>15.95</v>
      </c>
      <c r="T232" s="70">
        <f t="shared" si="157"/>
        <v>12.76</v>
      </c>
      <c r="U232" s="70"/>
      <c r="V232" s="77">
        <v>16.100000000000001</v>
      </c>
      <c r="W232" s="77">
        <f t="shared" si="158"/>
        <v>12.880000000000003</v>
      </c>
      <c r="X232" s="36"/>
    </row>
    <row r="233" spans="1:24" s="68" customFormat="1" x14ac:dyDescent="0.2">
      <c r="A233" s="72">
        <v>39969</v>
      </c>
      <c r="B233" s="70">
        <v>13.09</v>
      </c>
      <c r="C233" s="73">
        <f t="shared" si="151"/>
        <v>10.472000000000001</v>
      </c>
      <c r="D233" s="75">
        <v>13.3</v>
      </c>
      <c r="E233" s="73">
        <f t="shared" si="152"/>
        <v>10.64</v>
      </c>
      <c r="F233" s="70">
        <v>20</v>
      </c>
      <c r="G233" s="70">
        <v>13.49</v>
      </c>
      <c r="H233" s="73">
        <f t="shared" si="153"/>
        <v>10.792000000000002</v>
      </c>
      <c r="I233" s="70">
        <v>20</v>
      </c>
      <c r="J233" s="70">
        <v>12.04</v>
      </c>
      <c r="K233" s="73">
        <f t="shared" si="154"/>
        <v>9.6319999999999997</v>
      </c>
      <c r="L233" s="70">
        <v>20</v>
      </c>
      <c r="M233" s="70">
        <v>9.69</v>
      </c>
      <c r="N233" s="73">
        <f t="shared" si="155"/>
        <v>7.7519999999999998</v>
      </c>
      <c r="O233" s="70"/>
      <c r="P233" s="61">
        <v>11.95</v>
      </c>
      <c r="Q233" s="73">
        <f t="shared" si="156"/>
        <v>9.56</v>
      </c>
      <c r="R233" s="70"/>
      <c r="S233" s="70">
        <v>15.95</v>
      </c>
      <c r="T233" s="70">
        <f t="shared" si="157"/>
        <v>12.76</v>
      </c>
      <c r="U233" s="70"/>
      <c r="V233" s="77">
        <v>16.100000000000001</v>
      </c>
      <c r="W233" s="77">
        <f t="shared" si="158"/>
        <v>12.880000000000003</v>
      </c>
      <c r="X233" s="36"/>
    </row>
    <row r="234" spans="1:24" s="68" customFormat="1" x14ac:dyDescent="0.2">
      <c r="A234" s="72">
        <v>39968</v>
      </c>
      <c r="B234" s="70">
        <v>12.89</v>
      </c>
      <c r="C234" s="73">
        <f t="shared" si="151"/>
        <v>10.312000000000001</v>
      </c>
      <c r="D234" s="75">
        <v>13.1</v>
      </c>
      <c r="E234" s="73">
        <f t="shared" si="152"/>
        <v>10.48</v>
      </c>
      <c r="F234" s="70"/>
      <c r="G234" s="70">
        <v>13.29</v>
      </c>
      <c r="H234" s="73">
        <f t="shared" si="153"/>
        <v>10.632</v>
      </c>
      <c r="I234" s="70"/>
      <c r="J234" s="70">
        <v>11.84</v>
      </c>
      <c r="K234" s="73">
        <f t="shared" si="154"/>
        <v>9.4719999999999995</v>
      </c>
      <c r="L234" s="70">
        <v>-20</v>
      </c>
      <c r="M234" s="70">
        <v>9.69</v>
      </c>
      <c r="N234" s="73">
        <f t="shared" si="155"/>
        <v>7.7519999999999998</v>
      </c>
      <c r="O234" s="70"/>
      <c r="P234" s="61">
        <v>11.95</v>
      </c>
      <c r="Q234" s="73">
        <f t="shared" si="156"/>
        <v>9.56</v>
      </c>
      <c r="R234" s="70"/>
      <c r="S234" s="70">
        <v>15.95</v>
      </c>
      <c r="T234" s="70">
        <f t="shared" si="157"/>
        <v>12.76</v>
      </c>
      <c r="U234" s="70"/>
      <c r="V234" s="77">
        <v>16.100000000000001</v>
      </c>
      <c r="W234" s="77">
        <f t="shared" si="158"/>
        <v>12.880000000000003</v>
      </c>
      <c r="X234" s="36"/>
    </row>
    <row r="235" spans="1:24" s="68" customFormat="1" x14ac:dyDescent="0.2">
      <c r="A235" s="72">
        <v>39967</v>
      </c>
      <c r="B235" s="70">
        <v>12.89</v>
      </c>
      <c r="C235" s="73">
        <f t="shared" si="151"/>
        <v>10.312000000000001</v>
      </c>
      <c r="D235" s="75">
        <v>13.1</v>
      </c>
      <c r="E235" s="73">
        <f t="shared" si="152"/>
        <v>10.48</v>
      </c>
      <c r="F235" s="70">
        <v>10</v>
      </c>
      <c r="G235" s="70">
        <v>13.29</v>
      </c>
      <c r="H235" s="73">
        <f t="shared" si="153"/>
        <v>10.632</v>
      </c>
      <c r="I235" s="70">
        <v>10</v>
      </c>
      <c r="J235" s="70">
        <v>12.04</v>
      </c>
      <c r="K235" s="73">
        <f t="shared" si="154"/>
        <v>9.6319999999999997</v>
      </c>
      <c r="L235" s="70">
        <v>20</v>
      </c>
      <c r="M235" s="70">
        <v>9.69</v>
      </c>
      <c r="N235" s="73">
        <f t="shared" si="155"/>
        <v>7.7519999999999998</v>
      </c>
      <c r="O235" s="70"/>
      <c r="P235" s="61">
        <v>11.95</v>
      </c>
      <c r="Q235" s="73">
        <f t="shared" si="156"/>
        <v>9.56</v>
      </c>
      <c r="R235" s="70"/>
      <c r="S235" s="70">
        <v>15.95</v>
      </c>
      <c r="T235" s="70">
        <f t="shared" si="157"/>
        <v>12.76</v>
      </c>
      <c r="U235" s="70"/>
      <c r="V235" s="77">
        <v>16.100000000000001</v>
      </c>
      <c r="W235" s="77">
        <f t="shared" si="158"/>
        <v>12.880000000000003</v>
      </c>
      <c r="X235" s="36"/>
    </row>
    <row r="236" spans="1:24" s="68" customFormat="1" x14ac:dyDescent="0.2">
      <c r="A236" s="72">
        <v>39966</v>
      </c>
      <c r="B236" s="70">
        <v>12.79</v>
      </c>
      <c r="C236" s="73">
        <f t="shared" si="151"/>
        <v>10.231999999999999</v>
      </c>
      <c r="D236" s="75">
        <v>13</v>
      </c>
      <c r="E236" s="73">
        <f t="shared" si="152"/>
        <v>10.4</v>
      </c>
      <c r="F236" s="70"/>
      <c r="G236" s="70">
        <v>13.19</v>
      </c>
      <c r="H236" s="73">
        <f t="shared" si="153"/>
        <v>10.552</v>
      </c>
      <c r="I236" s="70"/>
      <c r="J236" s="70">
        <v>11.84</v>
      </c>
      <c r="K236" s="73">
        <f t="shared" si="154"/>
        <v>9.4719999999999995</v>
      </c>
      <c r="L236" s="70"/>
      <c r="M236" s="70">
        <v>9.69</v>
      </c>
      <c r="N236" s="73">
        <f t="shared" si="155"/>
        <v>7.7519999999999998</v>
      </c>
      <c r="O236" s="70"/>
      <c r="P236" s="61">
        <v>11.95</v>
      </c>
      <c r="Q236" s="73">
        <f t="shared" si="156"/>
        <v>9.56</v>
      </c>
      <c r="R236" s="70"/>
      <c r="S236" s="70">
        <v>15.95</v>
      </c>
      <c r="T236" s="70">
        <f t="shared" si="157"/>
        <v>12.76</v>
      </c>
      <c r="U236" s="70"/>
      <c r="V236" s="77">
        <v>16.100000000000001</v>
      </c>
      <c r="W236" s="77">
        <f t="shared" si="158"/>
        <v>12.880000000000003</v>
      </c>
      <c r="X236" s="36"/>
    </row>
    <row r="237" spans="1:24" s="68" customFormat="1" x14ac:dyDescent="0.2">
      <c r="A237" s="72">
        <v>39965</v>
      </c>
      <c r="B237" s="70">
        <v>12.79</v>
      </c>
      <c r="C237" s="73">
        <f t="shared" si="151"/>
        <v>10.231999999999999</v>
      </c>
      <c r="D237" s="75">
        <v>13</v>
      </c>
      <c r="E237" s="73">
        <f t="shared" si="152"/>
        <v>10.4</v>
      </c>
      <c r="F237" s="70">
        <v>10</v>
      </c>
      <c r="G237" s="70">
        <v>13.19</v>
      </c>
      <c r="H237" s="73">
        <f t="shared" si="153"/>
        <v>10.552</v>
      </c>
      <c r="I237" s="70">
        <v>10</v>
      </c>
      <c r="J237" s="70">
        <v>11.84</v>
      </c>
      <c r="K237" s="73">
        <f t="shared" si="154"/>
        <v>9.4719999999999995</v>
      </c>
      <c r="L237" s="70">
        <v>20</v>
      </c>
      <c r="M237" s="70">
        <v>9.69</v>
      </c>
      <c r="N237" s="73">
        <f t="shared" si="155"/>
        <v>7.7519999999999998</v>
      </c>
      <c r="O237" s="70"/>
      <c r="P237" s="61">
        <v>11.95</v>
      </c>
      <c r="Q237" s="73">
        <f t="shared" si="156"/>
        <v>9.56</v>
      </c>
      <c r="R237" s="70"/>
      <c r="S237" s="70">
        <v>15.95</v>
      </c>
      <c r="T237" s="70">
        <f t="shared" si="157"/>
        <v>12.76</v>
      </c>
      <c r="U237" s="70"/>
      <c r="V237" s="77">
        <v>16.100000000000001</v>
      </c>
      <c r="W237" s="77">
        <f t="shared" si="158"/>
        <v>12.880000000000003</v>
      </c>
      <c r="X237" s="36"/>
    </row>
    <row r="238" spans="1:24" s="23" customFormat="1" x14ac:dyDescent="0.2">
      <c r="A238" s="40"/>
      <c r="B238" s="40"/>
      <c r="C238" s="66"/>
      <c r="D238" s="40"/>
      <c r="E238" s="73"/>
      <c r="F238" s="40"/>
      <c r="G238" s="40"/>
      <c r="H238" s="66"/>
      <c r="I238" s="40"/>
      <c r="J238" s="40"/>
      <c r="K238" s="66"/>
      <c r="L238" s="40"/>
      <c r="M238" s="40"/>
      <c r="N238" s="66"/>
      <c r="O238" s="40"/>
      <c r="P238" s="40"/>
      <c r="Q238" s="66"/>
      <c r="R238" s="40"/>
      <c r="S238" s="65"/>
      <c r="T238" s="67"/>
      <c r="U238" s="40"/>
      <c r="V238" s="65"/>
      <c r="W238" s="67"/>
      <c r="X238" s="40"/>
    </row>
    <row r="239" spans="1:24" s="23" customFormat="1" x14ac:dyDescent="0.2">
      <c r="A239" s="28" t="s">
        <v>34</v>
      </c>
      <c r="B239" s="66">
        <f>AVERAGE(B240:B271)</f>
        <v>12.406129032258066</v>
      </c>
      <c r="C239" s="66">
        <f>AVERAGE(C240:C271)</f>
        <v>9.9249032258064531</v>
      </c>
      <c r="D239" s="66">
        <f>AVERAGE(D240:D271)</f>
        <v>12.616129032258065</v>
      </c>
      <c r="E239" s="66">
        <f>AVERAGE(E240:E271)</f>
        <v>10.092903225806456</v>
      </c>
      <c r="F239" s="40"/>
      <c r="G239" s="66">
        <f>AVERAGE(G240:G271)</f>
        <v>12.806129032258065</v>
      </c>
      <c r="H239" s="66">
        <f>AVERAGE(H240:H271)</f>
        <v>10.244903225806452</v>
      </c>
      <c r="I239" s="40"/>
      <c r="J239" s="66">
        <f>AVERAGE(J240:J271)</f>
        <v>11.478709677419348</v>
      </c>
      <c r="K239" s="66">
        <f>AVERAGE(K240:K271)</f>
        <v>9.1829677419354852</v>
      </c>
      <c r="L239" s="40"/>
      <c r="M239" s="66">
        <f>AVERAGE(M240:M271)</f>
        <v>9.69</v>
      </c>
      <c r="N239" s="66"/>
      <c r="O239" s="40"/>
      <c r="P239" s="66">
        <f>AVERAGE(P240:P271)</f>
        <v>11.949999999999994</v>
      </c>
      <c r="Q239" s="66">
        <f>AVERAGE(Q240:Q271)</f>
        <v>9.56</v>
      </c>
      <c r="R239" s="40"/>
      <c r="S239" s="78">
        <f>AVERAGE(S240:S271)</f>
        <v>15.949999999999992</v>
      </c>
      <c r="T239" s="78">
        <f>AVERAGE(T240:T271)</f>
        <v>12.759999999999994</v>
      </c>
      <c r="U239" s="78"/>
      <c r="V239" s="78">
        <f>AVERAGE(V240:V271)</f>
        <v>16.100000000000009</v>
      </c>
      <c r="W239" s="78">
        <f>AVERAGE(W240:W271)</f>
        <v>12.879999999999997</v>
      </c>
      <c r="X239" s="78"/>
    </row>
    <row r="240" spans="1:24" s="23" customFormat="1" ht="13.5" customHeight="1" x14ac:dyDescent="0.2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4"/>
      <c r="T240" s="56"/>
      <c r="U240" s="36"/>
      <c r="V240" s="34"/>
      <c r="W240" s="56"/>
      <c r="X240" s="36"/>
    </row>
    <row r="241" spans="1:24" s="23" customFormat="1" ht="13.5" customHeight="1" x14ac:dyDescent="0.2">
      <c r="A241" s="33">
        <v>39964</v>
      </c>
      <c r="B241" s="36">
        <v>12.69</v>
      </c>
      <c r="C241" s="61">
        <f t="shared" ref="C241:C256" si="159">B241*0.8</f>
        <v>10.152000000000001</v>
      </c>
      <c r="D241" s="35">
        <v>12.9</v>
      </c>
      <c r="E241" s="60">
        <f t="shared" ref="E241:E256" si="160">D241*0.8</f>
        <v>10.32</v>
      </c>
      <c r="F241" s="36"/>
      <c r="G241" s="36">
        <v>13.09</v>
      </c>
      <c r="H241" s="60">
        <f t="shared" ref="H241:H247" si="161">G241*0.8</f>
        <v>10.472000000000001</v>
      </c>
      <c r="I241" s="36"/>
      <c r="J241" s="36">
        <v>11.64</v>
      </c>
      <c r="K241" s="61">
        <f t="shared" ref="K241:K256" si="162">J241*0.8</f>
        <v>9.3120000000000012</v>
      </c>
      <c r="L241" s="36"/>
      <c r="M241" s="36">
        <v>9.69</v>
      </c>
      <c r="N241" s="36">
        <v>7.75</v>
      </c>
      <c r="O241" s="36"/>
      <c r="P241" s="61">
        <v>11.95</v>
      </c>
      <c r="Q241" s="61">
        <f t="shared" ref="Q241:Q256" si="163">P241*0.8</f>
        <v>9.56</v>
      </c>
      <c r="R241" s="36"/>
      <c r="S241" s="34">
        <v>15.95</v>
      </c>
      <c r="T241" s="61">
        <f t="shared" ref="T241:T256" si="164">S241*0.8</f>
        <v>12.76</v>
      </c>
      <c r="U241" s="36"/>
      <c r="V241" s="34">
        <v>16.100000000000001</v>
      </c>
      <c r="W241" s="61">
        <f t="shared" ref="W241:W251" si="165">V241*0.8</f>
        <v>12.880000000000003</v>
      </c>
      <c r="X241" s="36"/>
    </row>
    <row r="242" spans="1:24" s="23" customFormat="1" ht="13.5" customHeight="1" x14ac:dyDescent="0.2">
      <c r="A242" s="33">
        <v>39963</v>
      </c>
      <c r="B242" s="36">
        <v>12.69</v>
      </c>
      <c r="C242" s="61">
        <f t="shared" si="159"/>
        <v>10.152000000000001</v>
      </c>
      <c r="D242" s="35">
        <v>12.9</v>
      </c>
      <c r="E242" s="60">
        <f t="shared" si="160"/>
        <v>10.32</v>
      </c>
      <c r="F242" s="36"/>
      <c r="G242" s="36">
        <v>13.09</v>
      </c>
      <c r="H242" s="60">
        <f t="shared" si="161"/>
        <v>10.472000000000001</v>
      </c>
      <c r="I242" s="36"/>
      <c r="J242" s="36">
        <v>11.64</v>
      </c>
      <c r="K242" s="61">
        <f t="shared" si="162"/>
        <v>9.3120000000000012</v>
      </c>
      <c r="L242" s="36"/>
      <c r="M242" s="36">
        <v>9.69</v>
      </c>
      <c r="N242" s="36">
        <v>7.75</v>
      </c>
      <c r="O242" s="36"/>
      <c r="P242" s="61">
        <v>11.95</v>
      </c>
      <c r="Q242" s="61">
        <f t="shared" si="163"/>
        <v>9.56</v>
      </c>
      <c r="R242" s="36"/>
      <c r="S242" s="34">
        <v>15.95</v>
      </c>
      <c r="T242" s="61">
        <f t="shared" si="164"/>
        <v>12.76</v>
      </c>
      <c r="U242" s="36"/>
      <c r="V242" s="34">
        <v>16.100000000000001</v>
      </c>
      <c r="W242" s="61">
        <f t="shared" si="165"/>
        <v>12.880000000000003</v>
      </c>
      <c r="X242" s="36"/>
    </row>
    <row r="243" spans="1:24" s="23" customFormat="1" ht="13.5" customHeight="1" x14ac:dyDescent="0.2">
      <c r="A243" s="33">
        <v>39962</v>
      </c>
      <c r="B243" s="36">
        <v>12.69</v>
      </c>
      <c r="C243" s="61">
        <f t="shared" si="159"/>
        <v>10.152000000000001</v>
      </c>
      <c r="D243" s="35">
        <v>12.9</v>
      </c>
      <c r="E243" s="60">
        <f t="shared" si="160"/>
        <v>10.32</v>
      </c>
      <c r="F243" s="36">
        <v>10</v>
      </c>
      <c r="G243" s="36">
        <v>13.09</v>
      </c>
      <c r="H243" s="60">
        <f t="shared" si="161"/>
        <v>10.472000000000001</v>
      </c>
      <c r="I243" s="36">
        <v>10</v>
      </c>
      <c r="J243" s="36">
        <v>11.64</v>
      </c>
      <c r="K243" s="61">
        <f t="shared" si="162"/>
        <v>9.3120000000000012</v>
      </c>
      <c r="L243" s="36">
        <v>20</v>
      </c>
      <c r="M243" s="36">
        <v>9.69</v>
      </c>
      <c r="N243" s="36">
        <v>7.75</v>
      </c>
      <c r="O243" s="36"/>
      <c r="P243" s="61">
        <v>11.95</v>
      </c>
      <c r="Q243" s="61">
        <f t="shared" si="163"/>
        <v>9.56</v>
      </c>
      <c r="R243" s="36"/>
      <c r="S243" s="34">
        <v>15.95</v>
      </c>
      <c r="T243" s="61">
        <f t="shared" si="164"/>
        <v>12.76</v>
      </c>
      <c r="U243" s="36"/>
      <c r="V243" s="34">
        <v>16.100000000000001</v>
      </c>
      <c r="W243" s="61">
        <f t="shared" si="165"/>
        <v>12.880000000000003</v>
      </c>
      <c r="X243" s="36"/>
    </row>
    <row r="244" spans="1:24" s="23" customFormat="1" ht="13.5" customHeight="1" x14ac:dyDescent="0.2">
      <c r="A244" s="33">
        <v>39961</v>
      </c>
      <c r="B244" s="36">
        <v>12.59</v>
      </c>
      <c r="C244" s="61">
        <f t="shared" si="159"/>
        <v>10.072000000000001</v>
      </c>
      <c r="D244" s="35">
        <v>12.8</v>
      </c>
      <c r="E244" s="60">
        <f t="shared" si="160"/>
        <v>10.240000000000002</v>
      </c>
      <c r="F244" s="36">
        <v>10</v>
      </c>
      <c r="G244" s="36">
        <v>12.99</v>
      </c>
      <c r="H244" s="60">
        <f t="shared" si="161"/>
        <v>10.392000000000001</v>
      </c>
      <c r="I244" s="36">
        <v>10</v>
      </c>
      <c r="J244" s="36">
        <v>11.44</v>
      </c>
      <c r="K244" s="61">
        <f t="shared" si="162"/>
        <v>9.1519999999999992</v>
      </c>
      <c r="L244" s="36"/>
      <c r="M244" s="36">
        <v>9.69</v>
      </c>
      <c r="N244" s="36">
        <v>7.75</v>
      </c>
      <c r="O244" s="36"/>
      <c r="P244" s="61">
        <v>11.95</v>
      </c>
      <c r="Q244" s="61">
        <f t="shared" si="163"/>
        <v>9.56</v>
      </c>
      <c r="R244" s="36"/>
      <c r="S244" s="34">
        <v>15.95</v>
      </c>
      <c r="T244" s="61">
        <f t="shared" si="164"/>
        <v>12.76</v>
      </c>
      <c r="U244" s="36"/>
      <c r="V244" s="34">
        <v>16.100000000000001</v>
      </c>
      <c r="W244" s="61">
        <f t="shared" si="165"/>
        <v>12.880000000000003</v>
      </c>
      <c r="X244" s="36"/>
    </row>
    <row r="245" spans="1:24" s="23" customFormat="1" ht="13.5" customHeight="1" x14ac:dyDescent="0.2">
      <c r="A245" s="33">
        <v>39960</v>
      </c>
      <c r="B245" s="36">
        <v>12.49</v>
      </c>
      <c r="C245" s="61">
        <f t="shared" si="159"/>
        <v>9.9920000000000009</v>
      </c>
      <c r="D245" s="35">
        <v>12.7</v>
      </c>
      <c r="E245" s="60">
        <f t="shared" si="160"/>
        <v>10.16</v>
      </c>
      <c r="F245" s="36"/>
      <c r="G245" s="36">
        <v>12.89</v>
      </c>
      <c r="H245" s="60">
        <f t="shared" si="161"/>
        <v>10.312000000000001</v>
      </c>
      <c r="I245" s="36"/>
      <c r="J245" s="36">
        <v>11.44</v>
      </c>
      <c r="K245" s="61">
        <f t="shared" si="162"/>
        <v>9.1519999999999992</v>
      </c>
      <c r="L245" s="36">
        <v>10</v>
      </c>
      <c r="M245" s="36">
        <v>9.69</v>
      </c>
      <c r="N245" s="36">
        <v>7.75</v>
      </c>
      <c r="O245" s="36"/>
      <c r="P245" s="61">
        <v>11.95</v>
      </c>
      <c r="Q245" s="61">
        <f t="shared" si="163"/>
        <v>9.56</v>
      </c>
      <c r="R245" s="36"/>
      <c r="S245" s="34">
        <v>15.95</v>
      </c>
      <c r="T245" s="61">
        <f t="shared" si="164"/>
        <v>12.76</v>
      </c>
      <c r="U245" s="36"/>
      <c r="V245" s="34">
        <v>16.100000000000001</v>
      </c>
      <c r="W245" s="61">
        <f t="shared" si="165"/>
        <v>12.880000000000003</v>
      </c>
      <c r="X245" s="36"/>
    </row>
    <row r="246" spans="1:24" s="23" customFormat="1" ht="13.5" customHeight="1" x14ac:dyDescent="0.2">
      <c r="A246" s="33">
        <v>39959</v>
      </c>
      <c r="B246" s="36">
        <v>12.49</v>
      </c>
      <c r="C246" s="61">
        <f t="shared" si="159"/>
        <v>9.9920000000000009</v>
      </c>
      <c r="D246" s="35">
        <v>12.7</v>
      </c>
      <c r="E246" s="60">
        <f t="shared" si="160"/>
        <v>10.16</v>
      </c>
      <c r="F246" s="36">
        <v>-10</v>
      </c>
      <c r="G246" s="36">
        <v>12.89</v>
      </c>
      <c r="H246" s="60">
        <f t="shared" si="161"/>
        <v>10.312000000000001</v>
      </c>
      <c r="I246" s="36">
        <v>-10</v>
      </c>
      <c r="J246" s="36">
        <v>11.34</v>
      </c>
      <c r="K246" s="61">
        <f t="shared" si="162"/>
        <v>9.072000000000001</v>
      </c>
      <c r="L246" s="36">
        <v>-10</v>
      </c>
      <c r="M246" s="36">
        <v>9.69</v>
      </c>
      <c r="N246" s="36">
        <v>7.75</v>
      </c>
      <c r="O246" s="36"/>
      <c r="P246" s="61">
        <v>11.95</v>
      </c>
      <c r="Q246" s="61">
        <f t="shared" si="163"/>
        <v>9.56</v>
      </c>
      <c r="R246" s="36"/>
      <c r="S246" s="34">
        <v>15.95</v>
      </c>
      <c r="T246" s="61">
        <f t="shared" si="164"/>
        <v>12.76</v>
      </c>
      <c r="U246" s="36"/>
      <c r="V246" s="34">
        <v>16.100000000000001</v>
      </c>
      <c r="W246" s="61">
        <f t="shared" si="165"/>
        <v>12.880000000000003</v>
      </c>
      <c r="X246" s="36"/>
    </row>
    <row r="247" spans="1:24" s="23" customFormat="1" ht="13.5" customHeight="1" x14ac:dyDescent="0.2">
      <c r="A247" s="33">
        <v>39958</v>
      </c>
      <c r="B247" s="36">
        <v>12.59</v>
      </c>
      <c r="C247" s="61">
        <f t="shared" si="159"/>
        <v>10.072000000000001</v>
      </c>
      <c r="D247" s="35">
        <v>12.8</v>
      </c>
      <c r="E247" s="60">
        <f t="shared" si="160"/>
        <v>10.240000000000002</v>
      </c>
      <c r="F247" s="36">
        <v>-20</v>
      </c>
      <c r="G247" s="36">
        <v>12.99</v>
      </c>
      <c r="H247" s="60">
        <f t="shared" si="161"/>
        <v>10.392000000000001</v>
      </c>
      <c r="I247" s="36">
        <v>-20</v>
      </c>
      <c r="J247" s="36">
        <v>11.44</v>
      </c>
      <c r="K247" s="61">
        <f t="shared" si="162"/>
        <v>9.1519999999999992</v>
      </c>
      <c r="L247" s="36"/>
      <c r="M247" s="36">
        <v>9.69</v>
      </c>
      <c r="N247" s="36">
        <v>7.75</v>
      </c>
      <c r="O247" s="36"/>
      <c r="P247" s="61">
        <v>11.95</v>
      </c>
      <c r="Q247" s="61">
        <f t="shared" si="163"/>
        <v>9.56</v>
      </c>
      <c r="R247" s="36"/>
      <c r="S247" s="34">
        <v>15.95</v>
      </c>
      <c r="T247" s="61">
        <f t="shared" si="164"/>
        <v>12.76</v>
      </c>
      <c r="U247" s="36"/>
      <c r="V247" s="34">
        <v>16.100000000000001</v>
      </c>
      <c r="W247" s="61">
        <f t="shared" si="165"/>
        <v>12.880000000000003</v>
      </c>
      <c r="X247" s="36"/>
    </row>
    <row r="248" spans="1:24" s="23" customFormat="1" ht="13.5" customHeight="1" x14ac:dyDescent="0.2">
      <c r="A248" s="33">
        <v>39957</v>
      </c>
      <c r="B248" s="36">
        <v>12.79</v>
      </c>
      <c r="C248" s="61">
        <f t="shared" si="159"/>
        <v>10.231999999999999</v>
      </c>
      <c r="D248" s="35">
        <v>13</v>
      </c>
      <c r="E248" s="60">
        <f t="shared" si="160"/>
        <v>10.4</v>
      </c>
      <c r="F248" s="36"/>
      <c r="G248" s="36">
        <v>13.19</v>
      </c>
      <c r="H248" s="60">
        <f>G249*0.8</f>
        <v>10.552</v>
      </c>
      <c r="I248" s="36"/>
      <c r="J248" s="36">
        <v>11.44</v>
      </c>
      <c r="K248" s="61">
        <f t="shared" si="162"/>
        <v>9.1519999999999992</v>
      </c>
      <c r="L248" s="36"/>
      <c r="M248" s="36">
        <v>9.69</v>
      </c>
      <c r="N248" s="36">
        <v>7.75</v>
      </c>
      <c r="O248" s="36"/>
      <c r="P248" s="61">
        <v>11.95</v>
      </c>
      <c r="Q248" s="61">
        <f t="shared" si="163"/>
        <v>9.56</v>
      </c>
      <c r="R248" s="36"/>
      <c r="S248" s="34">
        <v>15.95</v>
      </c>
      <c r="T248" s="61">
        <f t="shared" si="164"/>
        <v>12.76</v>
      </c>
      <c r="U248" s="36"/>
      <c r="V248" s="34">
        <v>16.100000000000001</v>
      </c>
      <c r="W248" s="61">
        <f t="shared" si="165"/>
        <v>12.880000000000003</v>
      </c>
      <c r="X248" s="36"/>
    </row>
    <row r="249" spans="1:24" s="23" customFormat="1" ht="13.5" customHeight="1" x14ac:dyDescent="0.2">
      <c r="A249" s="33">
        <v>39956</v>
      </c>
      <c r="B249" s="36">
        <v>12.79</v>
      </c>
      <c r="C249" s="61">
        <f t="shared" si="159"/>
        <v>10.231999999999999</v>
      </c>
      <c r="D249" s="35">
        <v>13</v>
      </c>
      <c r="E249" s="60">
        <f t="shared" si="160"/>
        <v>10.4</v>
      </c>
      <c r="F249" s="36"/>
      <c r="G249" s="36">
        <v>13.19</v>
      </c>
      <c r="H249" s="60">
        <f t="shared" ref="H249:H256" si="166">G249*0.8</f>
        <v>10.552</v>
      </c>
      <c r="I249" s="36"/>
      <c r="J249" s="36">
        <v>11.44</v>
      </c>
      <c r="K249" s="61">
        <f t="shared" si="162"/>
        <v>9.1519999999999992</v>
      </c>
      <c r="L249" s="36"/>
      <c r="M249" s="36">
        <v>9.69</v>
      </c>
      <c r="N249" s="36">
        <v>7.75</v>
      </c>
      <c r="O249" s="36"/>
      <c r="P249" s="61">
        <v>11.95</v>
      </c>
      <c r="Q249" s="61">
        <f t="shared" si="163"/>
        <v>9.56</v>
      </c>
      <c r="R249" s="36"/>
      <c r="S249" s="34">
        <v>15.95</v>
      </c>
      <c r="T249" s="61">
        <f t="shared" si="164"/>
        <v>12.76</v>
      </c>
      <c r="U249" s="36"/>
      <c r="V249" s="34">
        <v>16.100000000000001</v>
      </c>
      <c r="W249" s="61">
        <f t="shared" si="165"/>
        <v>12.880000000000003</v>
      </c>
      <c r="X249" s="36"/>
    </row>
    <row r="250" spans="1:24" s="23" customFormat="1" ht="13.5" customHeight="1" x14ac:dyDescent="0.2">
      <c r="A250" s="33">
        <v>39955</v>
      </c>
      <c r="B250" s="36">
        <v>12.79</v>
      </c>
      <c r="C250" s="61">
        <f t="shared" si="159"/>
        <v>10.231999999999999</v>
      </c>
      <c r="D250" s="35">
        <v>13</v>
      </c>
      <c r="E250" s="60">
        <f t="shared" si="160"/>
        <v>10.4</v>
      </c>
      <c r="F250" s="36">
        <v>20</v>
      </c>
      <c r="G250" s="36">
        <v>13.19</v>
      </c>
      <c r="H250" s="60">
        <f t="shared" si="166"/>
        <v>10.552</v>
      </c>
      <c r="I250" s="36">
        <v>20</v>
      </c>
      <c r="J250" s="36">
        <v>11.44</v>
      </c>
      <c r="K250" s="61">
        <f t="shared" si="162"/>
        <v>9.1519999999999992</v>
      </c>
      <c r="L250" s="36">
        <v>10</v>
      </c>
      <c r="M250" s="36">
        <v>9.69</v>
      </c>
      <c r="N250" s="36">
        <v>7.75</v>
      </c>
      <c r="O250" s="36"/>
      <c r="P250" s="61">
        <v>11.95</v>
      </c>
      <c r="Q250" s="61">
        <f t="shared" si="163"/>
        <v>9.56</v>
      </c>
      <c r="R250" s="36"/>
      <c r="S250" s="34">
        <v>15.95</v>
      </c>
      <c r="T250" s="61">
        <f t="shared" si="164"/>
        <v>12.76</v>
      </c>
      <c r="U250" s="36"/>
      <c r="V250" s="34">
        <v>16.100000000000001</v>
      </c>
      <c r="W250" s="61">
        <f t="shared" si="165"/>
        <v>12.880000000000003</v>
      </c>
      <c r="X250" s="36"/>
    </row>
    <row r="251" spans="1:24" s="23" customFormat="1" ht="13.5" customHeight="1" x14ac:dyDescent="0.2">
      <c r="A251" s="33">
        <v>39954</v>
      </c>
      <c r="B251" s="36">
        <v>12.59</v>
      </c>
      <c r="C251" s="61">
        <f t="shared" si="159"/>
        <v>10.072000000000001</v>
      </c>
      <c r="D251" s="35">
        <v>12.8</v>
      </c>
      <c r="E251" s="60">
        <f t="shared" si="160"/>
        <v>10.240000000000002</v>
      </c>
      <c r="F251" s="36"/>
      <c r="G251" s="36">
        <v>12.99</v>
      </c>
      <c r="H251" s="60">
        <f t="shared" si="166"/>
        <v>10.392000000000001</v>
      </c>
      <c r="I251" s="36"/>
      <c r="J251" s="36">
        <v>11.34</v>
      </c>
      <c r="K251" s="61">
        <f t="shared" si="162"/>
        <v>9.072000000000001</v>
      </c>
      <c r="L251" s="36"/>
      <c r="M251" s="36">
        <v>9.69</v>
      </c>
      <c r="N251" s="36">
        <v>7.75</v>
      </c>
      <c r="O251" s="36"/>
      <c r="P251" s="61">
        <v>11.95</v>
      </c>
      <c r="Q251" s="61">
        <f t="shared" si="163"/>
        <v>9.56</v>
      </c>
      <c r="R251" s="36"/>
      <c r="S251" s="34">
        <v>15.95</v>
      </c>
      <c r="T251" s="61">
        <f t="shared" si="164"/>
        <v>12.76</v>
      </c>
      <c r="U251" s="36"/>
      <c r="V251" s="34">
        <v>16.100000000000001</v>
      </c>
      <c r="W251" s="61">
        <f t="shared" si="165"/>
        <v>12.880000000000003</v>
      </c>
      <c r="X251" s="36"/>
    </row>
    <row r="252" spans="1:24" s="23" customFormat="1" ht="13.5" customHeight="1" x14ac:dyDescent="0.2">
      <c r="A252" s="33">
        <v>39953</v>
      </c>
      <c r="B252" s="36">
        <v>12.59</v>
      </c>
      <c r="C252" s="61">
        <f t="shared" si="159"/>
        <v>10.072000000000001</v>
      </c>
      <c r="D252" s="35">
        <v>12.8</v>
      </c>
      <c r="E252" s="60">
        <f t="shared" si="160"/>
        <v>10.240000000000002</v>
      </c>
      <c r="F252" s="36">
        <v>-10</v>
      </c>
      <c r="G252" s="36">
        <v>12.99</v>
      </c>
      <c r="H252" s="60">
        <f t="shared" si="166"/>
        <v>10.392000000000001</v>
      </c>
      <c r="I252" s="36">
        <v>-10</v>
      </c>
      <c r="J252" s="36">
        <v>11.34</v>
      </c>
      <c r="K252" s="61">
        <f t="shared" si="162"/>
        <v>9.072000000000001</v>
      </c>
      <c r="L252" s="36">
        <v>-20</v>
      </c>
      <c r="M252" s="36">
        <v>9.69</v>
      </c>
      <c r="N252" s="36">
        <v>7.75</v>
      </c>
      <c r="O252" s="36"/>
      <c r="P252" s="61">
        <v>11.95</v>
      </c>
      <c r="Q252" s="61">
        <f t="shared" si="163"/>
        <v>9.56</v>
      </c>
      <c r="R252" s="36"/>
      <c r="S252" s="34">
        <v>15.95</v>
      </c>
      <c r="T252" s="61">
        <f t="shared" si="164"/>
        <v>12.76</v>
      </c>
      <c r="U252" s="36"/>
      <c r="V252" s="34">
        <v>16.100000000000001</v>
      </c>
      <c r="W252" s="61">
        <f t="shared" ref="W252:W263" si="167">V252*0.8</f>
        <v>12.880000000000003</v>
      </c>
      <c r="X252" s="36"/>
    </row>
    <row r="253" spans="1:24" s="23" customFormat="1" ht="13.5" customHeight="1" x14ac:dyDescent="0.2">
      <c r="A253" s="33">
        <v>39952</v>
      </c>
      <c r="B253" s="36">
        <v>12.69</v>
      </c>
      <c r="C253" s="61">
        <f t="shared" si="159"/>
        <v>10.152000000000001</v>
      </c>
      <c r="D253" s="35">
        <v>12.9</v>
      </c>
      <c r="E253" s="60">
        <f t="shared" si="160"/>
        <v>10.32</v>
      </c>
      <c r="F253" s="36">
        <v>10</v>
      </c>
      <c r="G253" s="36">
        <v>13.09</v>
      </c>
      <c r="H253" s="60">
        <f t="shared" si="166"/>
        <v>10.472000000000001</v>
      </c>
      <c r="I253" s="36">
        <v>10</v>
      </c>
      <c r="J253" s="36">
        <v>11.54</v>
      </c>
      <c r="K253" s="61">
        <f t="shared" si="162"/>
        <v>9.2319999999999993</v>
      </c>
      <c r="L253" s="36"/>
      <c r="M253" s="36">
        <v>9.69</v>
      </c>
      <c r="N253" s="36">
        <v>7.75</v>
      </c>
      <c r="O253" s="36"/>
      <c r="P253" s="61">
        <v>11.95</v>
      </c>
      <c r="Q253" s="61">
        <f t="shared" si="163"/>
        <v>9.56</v>
      </c>
      <c r="R253" s="36"/>
      <c r="S253" s="34">
        <v>15.95</v>
      </c>
      <c r="T253" s="61">
        <f t="shared" si="164"/>
        <v>12.76</v>
      </c>
      <c r="U253" s="36"/>
      <c r="V253" s="34">
        <v>16.100000000000001</v>
      </c>
      <c r="W253" s="61">
        <f t="shared" si="167"/>
        <v>12.880000000000003</v>
      </c>
      <c r="X253" s="36"/>
    </row>
    <row r="254" spans="1:24" s="23" customFormat="1" x14ac:dyDescent="0.2">
      <c r="A254" s="33">
        <v>39951</v>
      </c>
      <c r="B254" s="36">
        <v>12.59</v>
      </c>
      <c r="C254" s="61">
        <f t="shared" si="159"/>
        <v>10.072000000000001</v>
      </c>
      <c r="D254" s="35">
        <v>12.8</v>
      </c>
      <c r="E254" s="60">
        <f t="shared" si="160"/>
        <v>10.240000000000002</v>
      </c>
      <c r="F254" s="36">
        <v>10</v>
      </c>
      <c r="G254" s="36">
        <v>12.99</v>
      </c>
      <c r="H254" s="60">
        <f t="shared" si="166"/>
        <v>10.392000000000001</v>
      </c>
      <c r="I254" s="36">
        <v>10</v>
      </c>
      <c r="J254" s="36">
        <v>11.54</v>
      </c>
      <c r="K254" s="61">
        <f t="shared" si="162"/>
        <v>9.2319999999999993</v>
      </c>
      <c r="L254" s="36"/>
      <c r="M254" s="36">
        <v>9.69</v>
      </c>
      <c r="N254" s="36">
        <v>7.75</v>
      </c>
      <c r="O254" s="36"/>
      <c r="P254" s="61">
        <v>11.95</v>
      </c>
      <c r="Q254" s="61">
        <f t="shared" si="163"/>
        <v>9.56</v>
      </c>
      <c r="R254" s="36"/>
      <c r="S254" s="34">
        <v>15.95</v>
      </c>
      <c r="T254" s="61">
        <f t="shared" si="164"/>
        <v>12.76</v>
      </c>
      <c r="U254" s="36"/>
      <c r="V254" s="34">
        <v>16.100000000000001</v>
      </c>
      <c r="W254" s="61">
        <f t="shared" si="167"/>
        <v>12.880000000000003</v>
      </c>
      <c r="X254" s="36"/>
    </row>
    <row r="255" spans="1:24" s="23" customFormat="1" x14ac:dyDescent="0.2">
      <c r="A255" s="33">
        <v>39950</v>
      </c>
      <c r="B255" s="36">
        <v>12.49</v>
      </c>
      <c r="C255" s="61">
        <f t="shared" si="159"/>
        <v>9.9920000000000009</v>
      </c>
      <c r="D255" s="35">
        <v>12.7</v>
      </c>
      <c r="E255" s="60">
        <f t="shared" si="160"/>
        <v>10.16</v>
      </c>
      <c r="F255" s="36"/>
      <c r="G255" s="36">
        <v>12.89</v>
      </c>
      <c r="H255" s="60">
        <f t="shared" si="166"/>
        <v>10.312000000000001</v>
      </c>
      <c r="I255" s="36"/>
      <c r="J255" s="36">
        <v>11.54</v>
      </c>
      <c r="K255" s="61">
        <f t="shared" si="162"/>
        <v>9.2319999999999993</v>
      </c>
      <c r="L255" s="36"/>
      <c r="M255" s="36">
        <v>9.69</v>
      </c>
      <c r="N255" s="36">
        <v>7.75</v>
      </c>
      <c r="O255" s="36"/>
      <c r="P255" s="61">
        <v>11.95</v>
      </c>
      <c r="Q255" s="61">
        <f t="shared" si="163"/>
        <v>9.56</v>
      </c>
      <c r="R255" s="36"/>
      <c r="S255" s="34">
        <v>15.95</v>
      </c>
      <c r="T255" s="61">
        <f t="shared" si="164"/>
        <v>12.76</v>
      </c>
      <c r="U255" s="36"/>
      <c r="V255" s="34">
        <v>16.100000000000001</v>
      </c>
      <c r="W255" s="61">
        <f t="shared" si="167"/>
        <v>12.880000000000003</v>
      </c>
      <c r="X255" s="36"/>
    </row>
    <row r="256" spans="1:24" s="23" customFormat="1" x14ac:dyDescent="0.2">
      <c r="A256" s="33">
        <v>39949</v>
      </c>
      <c r="B256" s="36">
        <v>12.49</v>
      </c>
      <c r="C256" s="61">
        <f t="shared" si="159"/>
        <v>9.9920000000000009</v>
      </c>
      <c r="D256" s="35">
        <v>12.7</v>
      </c>
      <c r="E256" s="60">
        <f t="shared" si="160"/>
        <v>10.16</v>
      </c>
      <c r="F256" s="36"/>
      <c r="G256" s="36">
        <v>12.89</v>
      </c>
      <c r="H256" s="60">
        <f t="shared" si="166"/>
        <v>10.312000000000001</v>
      </c>
      <c r="I256" s="36"/>
      <c r="J256" s="36">
        <v>11.54</v>
      </c>
      <c r="K256" s="61">
        <f t="shared" si="162"/>
        <v>9.2319999999999993</v>
      </c>
      <c r="L256" s="36"/>
      <c r="M256" s="36">
        <v>9.69</v>
      </c>
      <c r="N256" s="36">
        <v>7.75</v>
      </c>
      <c r="O256" s="36"/>
      <c r="P256" s="61">
        <v>11.95</v>
      </c>
      <c r="Q256" s="61">
        <f t="shared" si="163"/>
        <v>9.56</v>
      </c>
      <c r="R256" s="36"/>
      <c r="S256" s="34">
        <v>15.95</v>
      </c>
      <c r="T256" s="61">
        <f t="shared" si="164"/>
        <v>12.76</v>
      </c>
      <c r="U256" s="36"/>
      <c r="V256" s="34">
        <v>16.100000000000001</v>
      </c>
      <c r="W256" s="61">
        <f t="shared" si="167"/>
        <v>12.880000000000003</v>
      </c>
      <c r="X256" s="36"/>
    </row>
    <row r="257" spans="1:24" s="23" customFormat="1" x14ac:dyDescent="0.2">
      <c r="A257" s="33">
        <v>39948</v>
      </c>
      <c r="B257" s="36">
        <v>12.49</v>
      </c>
      <c r="C257" s="61">
        <f t="shared" ref="C257:C263" si="168">B257*0.8</f>
        <v>9.9920000000000009</v>
      </c>
      <c r="D257" s="35">
        <v>12.7</v>
      </c>
      <c r="E257" s="60">
        <f t="shared" ref="E257:E263" si="169">D257*0.8</f>
        <v>10.16</v>
      </c>
      <c r="F257" s="36">
        <v>10</v>
      </c>
      <c r="G257" s="36">
        <v>12.89</v>
      </c>
      <c r="H257" s="60">
        <f t="shared" ref="H257:H263" si="170">G257*0.8</f>
        <v>10.312000000000001</v>
      </c>
      <c r="I257" s="36">
        <v>10</v>
      </c>
      <c r="J257" s="36">
        <v>11.54</v>
      </c>
      <c r="K257" s="61">
        <f t="shared" ref="K257:K263" si="171">J257*0.8</f>
        <v>9.2319999999999993</v>
      </c>
      <c r="L257" s="36"/>
      <c r="M257" s="36">
        <v>9.69</v>
      </c>
      <c r="N257" s="36">
        <v>7.75</v>
      </c>
      <c r="O257" s="36"/>
      <c r="P257" s="61">
        <v>11.95</v>
      </c>
      <c r="Q257" s="61">
        <f t="shared" ref="Q257:Q263" si="172">P257*0.8</f>
        <v>9.56</v>
      </c>
      <c r="R257" s="36"/>
      <c r="S257" s="34">
        <v>15.95</v>
      </c>
      <c r="T257" s="61">
        <f t="shared" ref="T257:T263" si="173">S257*0.8</f>
        <v>12.76</v>
      </c>
      <c r="U257" s="36"/>
      <c r="V257" s="34">
        <v>16.100000000000001</v>
      </c>
      <c r="W257" s="61">
        <f t="shared" si="167"/>
        <v>12.880000000000003</v>
      </c>
      <c r="X257" s="36"/>
    </row>
    <row r="258" spans="1:24" s="23" customFormat="1" x14ac:dyDescent="0.2">
      <c r="A258" s="33">
        <v>39947</v>
      </c>
      <c r="B258" s="36">
        <v>12.39</v>
      </c>
      <c r="C258" s="61">
        <f t="shared" si="168"/>
        <v>9.9120000000000008</v>
      </c>
      <c r="D258" s="35">
        <v>12.6</v>
      </c>
      <c r="E258" s="60">
        <f t="shared" si="169"/>
        <v>10.08</v>
      </c>
      <c r="F258" s="36">
        <v>10</v>
      </c>
      <c r="G258" s="36">
        <v>12.79</v>
      </c>
      <c r="H258" s="60">
        <f t="shared" si="170"/>
        <v>10.231999999999999</v>
      </c>
      <c r="I258" s="36">
        <v>10</v>
      </c>
      <c r="J258" s="36">
        <v>11.54</v>
      </c>
      <c r="K258" s="61">
        <f t="shared" si="171"/>
        <v>9.2319999999999993</v>
      </c>
      <c r="L258" s="36"/>
      <c r="M258" s="36">
        <v>9.69</v>
      </c>
      <c r="N258" s="36">
        <v>7.75</v>
      </c>
      <c r="O258" s="36"/>
      <c r="P258" s="61">
        <v>11.95</v>
      </c>
      <c r="Q258" s="61">
        <f t="shared" si="172"/>
        <v>9.56</v>
      </c>
      <c r="R258" s="36"/>
      <c r="S258" s="34">
        <v>15.95</v>
      </c>
      <c r="T258" s="61">
        <f t="shared" si="173"/>
        <v>12.76</v>
      </c>
      <c r="U258" s="36"/>
      <c r="V258" s="34">
        <v>16.100000000000001</v>
      </c>
      <c r="W258" s="61">
        <f t="shared" si="167"/>
        <v>12.880000000000003</v>
      </c>
      <c r="X258" s="36"/>
    </row>
    <row r="259" spans="1:24" s="23" customFormat="1" x14ac:dyDescent="0.2">
      <c r="A259" s="33">
        <v>39946</v>
      </c>
      <c r="B259" s="36">
        <v>12.29</v>
      </c>
      <c r="C259" s="61">
        <f t="shared" si="168"/>
        <v>9.8320000000000007</v>
      </c>
      <c r="D259" s="35">
        <v>12.5</v>
      </c>
      <c r="E259" s="60">
        <f t="shared" si="169"/>
        <v>10</v>
      </c>
      <c r="F259" s="36"/>
      <c r="G259" s="36">
        <v>12.69</v>
      </c>
      <c r="H259" s="60">
        <f t="shared" si="170"/>
        <v>10.152000000000001</v>
      </c>
      <c r="I259" s="36"/>
      <c r="J259" s="36">
        <v>11.54</v>
      </c>
      <c r="K259" s="61">
        <f t="shared" si="171"/>
        <v>9.2319999999999993</v>
      </c>
      <c r="L259" s="36">
        <v>10</v>
      </c>
      <c r="M259" s="36">
        <v>9.69</v>
      </c>
      <c r="N259" s="36">
        <v>7.75</v>
      </c>
      <c r="O259" s="36"/>
      <c r="P259" s="61">
        <v>11.95</v>
      </c>
      <c r="Q259" s="61">
        <f t="shared" si="172"/>
        <v>9.56</v>
      </c>
      <c r="R259" s="36"/>
      <c r="S259" s="34">
        <v>15.95</v>
      </c>
      <c r="T259" s="61">
        <f t="shared" si="173"/>
        <v>12.76</v>
      </c>
      <c r="U259" s="36"/>
      <c r="V259" s="34">
        <v>16.100000000000001</v>
      </c>
      <c r="W259" s="61">
        <f t="shared" si="167"/>
        <v>12.880000000000003</v>
      </c>
      <c r="X259" s="36"/>
    </row>
    <row r="260" spans="1:24" s="23" customFormat="1" x14ac:dyDescent="0.2">
      <c r="A260" s="33">
        <v>39945</v>
      </c>
      <c r="B260" s="36">
        <v>12.29</v>
      </c>
      <c r="C260" s="61">
        <f t="shared" si="168"/>
        <v>9.8320000000000007</v>
      </c>
      <c r="D260" s="35">
        <v>12.5</v>
      </c>
      <c r="E260" s="60">
        <f t="shared" si="169"/>
        <v>10</v>
      </c>
      <c r="F260" s="36"/>
      <c r="G260" s="36">
        <v>12.69</v>
      </c>
      <c r="H260" s="60">
        <f t="shared" si="170"/>
        <v>10.152000000000001</v>
      </c>
      <c r="I260" s="36"/>
      <c r="J260" s="36">
        <v>11.44</v>
      </c>
      <c r="K260" s="61">
        <f t="shared" si="171"/>
        <v>9.1519999999999992</v>
      </c>
      <c r="L260" s="36">
        <v>-10</v>
      </c>
      <c r="M260" s="36">
        <v>9.69</v>
      </c>
      <c r="N260" s="36">
        <v>7.75</v>
      </c>
      <c r="O260" s="36"/>
      <c r="P260" s="61">
        <v>11.95</v>
      </c>
      <c r="Q260" s="61">
        <f t="shared" si="172"/>
        <v>9.56</v>
      </c>
      <c r="R260" s="36"/>
      <c r="S260" s="34">
        <v>15.95</v>
      </c>
      <c r="T260" s="61">
        <f t="shared" si="173"/>
        <v>12.76</v>
      </c>
      <c r="U260" s="36"/>
      <c r="V260" s="34">
        <v>16.100000000000001</v>
      </c>
      <c r="W260" s="61">
        <f t="shared" si="167"/>
        <v>12.880000000000003</v>
      </c>
      <c r="X260" s="36"/>
    </row>
    <row r="261" spans="1:24" s="23" customFormat="1" x14ac:dyDescent="0.2">
      <c r="A261" s="33">
        <v>39944</v>
      </c>
      <c r="B261" s="36">
        <v>12.29</v>
      </c>
      <c r="C261" s="61">
        <f t="shared" si="168"/>
        <v>9.8320000000000007</v>
      </c>
      <c r="D261" s="35">
        <v>12.5</v>
      </c>
      <c r="E261" s="60">
        <f t="shared" si="169"/>
        <v>10</v>
      </c>
      <c r="F261" s="36">
        <v>-10</v>
      </c>
      <c r="G261" s="36">
        <v>12.69</v>
      </c>
      <c r="H261" s="60">
        <f t="shared" si="170"/>
        <v>10.152000000000001</v>
      </c>
      <c r="I261" s="36">
        <v>-10</v>
      </c>
      <c r="J261" s="36">
        <v>11.54</v>
      </c>
      <c r="K261" s="61">
        <f t="shared" si="171"/>
        <v>9.2319999999999993</v>
      </c>
      <c r="L261" s="36">
        <v>-10</v>
      </c>
      <c r="M261" s="36">
        <v>9.69</v>
      </c>
      <c r="N261" s="36">
        <v>7.75</v>
      </c>
      <c r="O261" s="36"/>
      <c r="P261" s="61">
        <v>11.95</v>
      </c>
      <c r="Q261" s="61">
        <f t="shared" si="172"/>
        <v>9.56</v>
      </c>
      <c r="R261" s="36"/>
      <c r="S261" s="34">
        <v>15.95</v>
      </c>
      <c r="T261" s="61">
        <f t="shared" si="173"/>
        <v>12.76</v>
      </c>
      <c r="U261" s="36"/>
      <c r="V261" s="34">
        <v>16.100000000000001</v>
      </c>
      <c r="W261" s="61">
        <f t="shared" si="167"/>
        <v>12.880000000000003</v>
      </c>
      <c r="X261" s="36"/>
    </row>
    <row r="262" spans="1:24" s="23" customFormat="1" x14ac:dyDescent="0.2">
      <c r="A262" s="33">
        <v>39943</v>
      </c>
      <c r="B262" s="36">
        <v>12.39</v>
      </c>
      <c r="C262" s="61">
        <f t="shared" si="168"/>
        <v>9.9120000000000008</v>
      </c>
      <c r="D262" s="35">
        <v>12.6</v>
      </c>
      <c r="E262" s="60">
        <f t="shared" si="169"/>
        <v>10.08</v>
      </c>
      <c r="F262" s="36"/>
      <c r="G262" s="36">
        <v>12.79</v>
      </c>
      <c r="H262" s="60">
        <f t="shared" si="170"/>
        <v>10.231999999999999</v>
      </c>
      <c r="I262" s="36"/>
      <c r="J262" s="36">
        <v>11.64</v>
      </c>
      <c r="K262" s="61">
        <f t="shared" si="171"/>
        <v>9.3120000000000012</v>
      </c>
      <c r="L262" s="36"/>
      <c r="M262" s="36">
        <v>9.69</v>
      </c>
      <c r="N262" s="36">
        <v>7.75</v>
      </c>
      <c r="O262" s="36"/>
      <c r="P262" s="61">
        <v>11.95</v>
      </c>
      <c r="Q262" s="61">
        <f t="shared" si="172"/>
        <v>9.56</v>
      </c>
      <c r="R262" s="36"/>
      <c r="S262" s="34">
        <v>15.95</v>
      </c>
      <c r="T262" s="61">
        <f t="shared" si="173"/>
        <v>12.76</v>
      </c>
      <c r="U262" s="36"/>
      <c r="V262" s="34">
        <v>16.100000000000001</v>
      </c>
      <c r="W262" s="61">
        <f t="shared" si="167"/>
        <v>12.880000000000003</v>
      </c>
      <c r="X262" s="36"/>
    </row>
    <row r="263" spans="1:24" s="23" customFormat="1" x14ac:dyDescent="0.2">
      <c r="A263" s="33">
        <v>39942</v>
      </c>
      <c r="B263" s="36">
        <v>12.39</v>
      </c>
      <c r="C263" s="61">
        <f t="shared" si="168"/>
        <v>9.9120000000000008</v>
      </c>
      <c r="D263" s="35">
        <v>12.6</v>
      </c>
      <c r="E263" s="60">
        <f t="shared" si="169"/>
        <v>10.08</v>
      </c>
      <c r="F263" s="36"/>
      <c r="G263" s="36">
        <v>12.79</v>
      </c>
      <c r="H263" s="60">
        <f t="shared" si="170"/>
        <v>10.231999999999999</v>
      </c>
      <c r="I263" s="36"/>
      <c r="J263" s="36">
        <v>11.64</v>
      </c>
      <c r="K263" s="61">
        <f t="shared" si="171"/>
        <v>9.3120000000000012</v>
      </c>
      <c r="L263" s="36"/>
      <c r="M263" s="36">
        <v>9.69</v>
      </c>
      <c r="N263" s="36">
        <v>7.75</v>
      </c>
      <c r="O263" s="36"/>
      <c r="P263" s="61">
        <v>11.95</v>
      </c>
      <c r="Q263" s="61">
        <f t="shared" si="172"/>
        <v>9.56</v>
      </c>
      <c r="R263" s="36"/>
      <c r="S263" s="34">
        <v>15.95</v>
      </c>
      <c r="T263" s="61">
        <f t="shared" si="173"/>
        <v>12.76</v>
      </c>
      <c r="U263" s="36"/>
      <c r="V263" s="34">
        <v>16.100000000000001</v>
      </c>
      <c r="W263" s="61">
        <f t="shared" si="167"/>
        <v>12.880000000000003</v>
      </c>
      <c r="X263" s="36"/>
    </row>
    <row r="264" spans="1:24" s="23" customFormat="1" x14ac:dyDescent="0.2">
      <c r="A264" s="33">
        <v>39941</v>
      </c>
      <c r="B264" s="36">
        <v>12.39</v>
      </c>
      <c r="C264" s="61">
        <f t="shared" ref="C264:C271" si="174">B264*0.8</f>
        <v>9.9120000000000008</v>
      </c>
      <c r="D264" s="35">
        <v>12.6</v>
      </c>
      <c r="E264" s="60">
        <f t="shared" ref="E264:E271" si="175">D264*0.8</f>
        <v>10.08</v>
      </c>
      <c r="F264" s="36">
        <v>20</v>
      </c>
      <c r="G264" s="36">
        <v>12.79</v>
      </c>
      <c r="H264" s="60">
        <f t="shared" ref="H264:H271" si="176">G264*0.8</f>
        <v>10.231999999999999</v>
      </c>
      <c r="I264" s="36">
        <v>20</v>
      </c>
      <c r="J264" s="36">
        <v>11.64</v>
      </c>
      <c r="K264" s="61">
        <f t="shared" ref="K264:K271" si="177">J264*0.8</f>
        <v>9.3120000000000012</v>
      </c>
      <c r="L264" s="36">
        <v>10</v>
      </c>
      <c r="M264" s="60">
        <v>9.69</v>
      </c>
      <c r="N264" s="61">
        <f t="shared" ref="N264:N271" si="178">M264*0.8</f>
        <v>7.7519999999999998</v>
      </c>
      <c r="O264" s="36"/>
      <c r="P264" s="61">
        <v>11.95</v>
      </c>
      <c r="Q264" s="61">
        <f t="shared" ref="Q264:Q271" si="179">P264*0.8</f>
        <v>9.56</v>
      </c>
      <c r="R264" s="36"/>
      <c r="S264" s="34">
        <v>15.95</v>
      </c>
      <c r="T264" s="61">
        <f t="shared" ref="T264:T271" si="180">S264*0.8</f>
        <v>12.76</v>
      </c>
      <c r="U264" s="36"/>
      <c r="V264" s="34">
        <v>16.100000000000001</v>
      </c>
      <c r="W264" s="61">
        <f t="shared" ref="W264:W271" si="181">V264*0.8</f>
        <v>12.880000000000003</v>
      </c>
      <c r="X264" s="36"/>
    </row>
    <row r="265" spans="1:24" s="23" customFormat="1" x14ac:dyDescent="0.2">
      <c r="A265" s="33">
        <v>39940</v>
      </c>
      <c r="B265" s="36">
        <v>12.19</v>
      </c>
      <c r="C265" s="61">
        <f t="shared" si="174"/>
        <v>9.7520000000000007</v>
      </c>
      <c r="D265" s="35">
        <v>12.4</v>
      </c>
      <c r="E265" s="60">
        <f t="shared" si="175"/>
        <v>9.9200000000000017</v>
      </c>
      <c r="F265" s="36">
        <v>10</v>
      </c>
      <c r="G265" s="36">
        <v>12.59</v>
      </c>
      <c r="H265" s="60">
        <f t="shared" si="176"/>
        <v>10.072000000000001</v>
      </c>
      <c r="I265" s="36">
        <v>10</v>
      </c>
      <c r="J265" s="36">
        <v>11.54</v>
      </c>
      <c r="K265" s="61">
        <f t="shared" si="177"/>
        <v>9.2319999999999993</v>
      </c>
      <c r="L265" s="36">
        <v>20</v>
      </c>
      <c r="M265" s="60">
        <v>9.69</v>
      </c>
      <c r="N265" s="61">
        <f t="shared" si="178"/>
        <v>7.7519999999999998</v>
      </c>
      <c r="O265" s="40"/>
      <c r="P265" s="61">
        <v>11.95</v>
      </c>
      <c r="Q265" s="61">
        <f t="shared" si="179"/>
        <v>9.56</v>
      </c>
      <c r="R265" s="40"/>
      <c r="S265" s="34">
        <v>15.95</v>
      </c>
      <c r="T265" s="61">
        <f t="shared" si="180"/>
        <v>12.76</v>
      </c>
      <c r="U265" s="40"/>
      <c r="V265" s="34">
        <v>16.100000000000001</v>
      </c>
      <c r="W265" s="61">
        <f t="shared" si="181"/>
        <v>12.880000000000003</v>
      </c>
      <c r="X265" s="40"/>
    </row>
    <row r="266" spans="1:24" s="23" customFormat="1" x14ac:dyDescent="0.2">
      <c r="A266" s="33">
        <v>39939</v>
      </c>
      <c r="B266" s="36">
        <v>12.09</v>
      </c>
      <c r="C266" s="61">
        <f t="shared" si="174"/>
        <v>9.6720000000000006</v>
      </c>
      <c r="D266" s="35">
        <v>12.3</v>
      </c>
      <c r="E266" s="60">
        <f t="shared" si="175"/>
        <v>9.8400000000000016</v>
      </c>
      <c r="F266" s="36">
        <v>10</v>
      </c>
      <c r="G266" s="36">
        <v>12.49</v>
      </c>
      <c r="H266" s="60">
        <f t="shared" si="176"/>
        <v>9.9920000000000009</v>
      </c>
      <c r="I266" s="36">
        <v>10</v>
      </c>
      <c r="J266" s="34">
        <v>11.34</v>
      </c>
      <c r="K266" s="61">
        <f t="shared" si="177"/>
        <v>9.072000000000001</v>
      </c>
      <c r="L266" s="40"/>
      <c r="M266" s="60">
        <v>9.69</v>
      </c>
      <c r="N266" s="61">
        <f t="shared" si="178"/>
        <v>7.7519999999999998</v>
      </c>
      <c r="O266" s="40"/>
      <c r="P266" s="61">
        <v>11.95</v>
      </c>
      <c r="Q266" s="61">
        <f t="shared" si="179"/>
        <v>9.56</v>
      </c>
      <c r="R266" s="40"/>
      <c r="S266" s="34">
        <v>15.95</v>
      </c>
      <c r="T266" s="61">
        <f t="shared" si="180"/>
        <v>12.76</v>
      </c>
      <c r="U266" s="40"/>
      <c r="V266" s="34">
        <v>16.100000000000001</v>
      </c>
      <c r="W266" s="61">
        <f t="shared" si="181"/>
        <v>12.880000000000003</v>
      </c>
      <c r="X266" s="40"/>
    </row>
    <row r="267" spans="1:24" s="23" customFormat="1" x14ac:dyDescent="0.2">
      <c r="A267" s="33">
        <v>39938</v>
      </c>
      <c r="B267" s="34">
        <v>11.99</v>
      </c>
      <c r="C267" s="61">
        <f t="shared" si="174"/>
        <v>9.5920000000000005</v>
      </c>
      <c r="D267" s="34">
        <v>12.2</v>
      </c>
      <c r="E267" s="60">
        <f t="shared" si="175"/>
        <v>9.76</v>
      </c>
      <c r="F267" s="40"/>
      <c r="G267" s="34">
        <v>12.39</v>
      </c>
      <c r="H267" s="60">
        <f t="shared" si="176"/>
        <v>9.9120000000000008</v>
      </c>
      <c r="I267" s="40"/>
      <c r="J267" s="34">
        <v>11.34</v>
      </c>
      <c r="K267" s="61">
        <f t="shared" si="177"/>
        <v>9.072000000000001</v>
      </c>
      <c r="L267" s="40"/>
      <c r="M267" s="60">
        <v>9.69</v>
      </c>
      <c r="N267" s="61">
        <f t="shared" si="178"/>
        <v>7.7519999999999998</v>
      </c>
      <c r="O267" s="40"/>
      <c r="P267" s="61">
        <v>11.95</v>
      </c>
      <c r="Q267" s="61">
        <f t="shared" si="179"/>
        <v>9.56</v>
      </c>
      <c r="R267" s="40"/>
      <c r="S267" s="34">
        <v>15.95</v>
      </c>
      <c r="T267" s="61">
        <f t="shared" si="180"/>
        <v>12.76</v>
      </c>
      <c r="U267" s="40"/>
      <c r="V267" s="34">
        <v>16.100000000000001</v>
      </c>
      <c r="W267" s="61">
        <f t="shared" si="181"/>
        <v>12.880000000000003</v>
      </c>
      <c r="X267" s="40"/>
    </row>
    <row r="268" spans="1:24" s="23" customFormat="1" x14ac:dyDescent="0.2">
      <c r="A268" s="33">
        <v>39937</v>
      </c>
      <c r="B268" s="34">
        <v>11.99</v>
      </c>
      <c r="C268" s="61">
        <f t="shared" si="174"/>
        <v>9.5920000000000005</v>
      </c>
      <c r="D268" s="34">
        <v>12.2</v>
      </c>
      <c r="E268" s="60">
        <f t="shared" si="175"/>
        <v>9.76</v>
      </c>
      <c r="F268" s="38">
        <v>20</v>
      </c>
      <c r="G268" s="34">
        <v>12.39</v>
      </c>
      <c r="H268" s="60">
        <f t="shared" si="176"/>
        <v>9.9120000000000008</v>
      </c>
      <c r="I268" s="38">
        <v>20</v>
      </c>
      <c r="J268" s="34">
        <v>11.34</v>
      </c>
      <c r="K268" s="61">
        <f t="shared" si="177"/>
        <v>9.072000000000001</v>
      </c>
      <c r="L268" s="34"/>
      <c r="M268" s="60">
        <v>9.69</v>
      </c>
      <c r="N268" s="61">
        <f t="shared" si="178"/>
        <v>7.7519999999999998</v>
      </c>
      <c r="O268" s="34"/>
      <c r="P268" s="61">
        <v>11.95</v>
      </c>
      <c r="Q268" s="61">
        <f t="shared" si="179"/>
        <v>9.56</v>
      </c>
      <c r="R268" s="34"/>
      <c r="S268" s="34">
        <v>15.95</v>
      </c>
      <c r="T268" s="61">
        <f t="shared" si="180"/>
        <v>12.76</v>
      </c>
      <c r="U268" s="34"/>
      <c r="V268" s="34">
        <v>16.100000000000001</v>
      </c>
      <c r="W268" s="61">
        <f t="shared" si="181"/>
        <v>12.880000000000003</v>
      </c>
      <c r="X268" s="34"/>
    </row>
    <row r="269" spans="1:24" s="23" customFormat="1" x14ac:dyDescent="0.2">
      <c r="A269" s="33">
        <v>39936</v>
      </c>
      <c r="B269" s="34">
        <v>11.79</v>
      </c>
      <c r="C269" s="61">
        <f t="shared" si="174"/>
        <v>9.4320000000000004</v>
      </c>
      <c r="D269" s="34">
        <v>12</v>
      </c>
      <c r="E269" s="60">
        <f t="shared" si="175"/>
        <v>9.6000000000000014</v>
      </c>
      <c r="F269" s="34"/>
      <c r="G269" s="34">
        <v>12.19</v>
      </c>
      <c r="H269" s="60">
        <f t="shared" si="176"/>
        <v>9.7520000000000007</v>
      </c>
      <c r="I269" s="34"/>
      <c r="J269" s="34">
        <v>11.34</v>
      </c>
      <c r="K269" s="61">
        <f t="shared" si="177"/>
        <v>9.072000000000001</v>
      </c>
      <c r="L269" s="34"/>
      <c r="M269" s="60">
        <v>9.69</v>
      </c>
      <c r="N269" s="61">
        <f t="shared" si="178"/>
        <v>7.7519999999999998</v>
      </c>
      <c r="O269" s="34"/>
      <c r="P269" s="61">
        <v>11.95</v>
      </c>
      <c r="Q269" s="61">
        <f t="shared" si="179"/>
        <v>9.56</v>
      </c>
      <c r="R269" s="34"/>
      <c r="S269" s="34">
        <v>15.95</v>
      </c>
      <c r="T269" s="61">
        <f t="shared" si="180"/>
        <v>12.76</v>
      </c>
      <c r="U269" s="34"/>
      <c r="V269" s="34">
        <v>16.100000000000001</v>
      </c>
      <c r="W269" s="61">
        <f t="shared" si="181"/>
        <v>12.880000000000003</v>
      </c>
      <c r="X269" s="34"/>
    </row>
    <row r="270" spans="1:24" s="23" customFormat="1" x14ac:dyDescent="0.2">
      <c r="A270" s="33">
        <v>39935</v>
      </c>
      <c r="B270" s="34">
        <v>11.79</v>
      </c>
      <c r="C270" s="61">
        <f t="shared" si="174"/>
        <v>9.4320000000000004</v>
      </c>
      <c r="D270" s="34">
        <v>12</v>
      </c>
      <c r="E270" s="60">
        <f t="shared" si="175"/>
        <v>9.6000000000000014</v>
      </c>
      <c r="F270" s="34"/>
      <c r="G270" s="34">
        <v>12.19</v>
      </c>
      <c r="H270" s="60">
        <f t="shared" si="176"/>
        <v>9.7520000000000007</v>
      </c>
      <c r="I270" s="34"/>
      <c r="J270" s="34">
        <v>11.34</v>
      </c>
      <c r="K270" s="61">
        <f t="shared" si="177"/>
        <v>9.072000000000001</v>
      </c>
      <c r="L270" s="34"/>
      <c r="M270" s="60">
        <v>9.69</v>
      </c>
      <c r="N270" s="61">
        <f t="shared" si="178"/>
        <v>7.7519999999999998</v>
      </c>
      <c r="O270" s="34"/>
      <c r="P270" s="61">
        <v>11.95</v>
      </c>
      <c r="Q270" s="61">
        <f t="shared" si="179"/>
        <v>9.56</v>
      </c>
      <c r="R270" s="34"/>
      <c r="S270" s="34">
        <v>15.95</v>
      </c>
      <c r="T270" s="61">
        <f t="shared" si="180"/>
        <v>12.76</v>
      </c>
      <c r="U270" s="34"/>
      <c r="V270" s="34">
        <v>16.100000000000001</v>
      </c>
      <c r="W270" s="61">
        <f t="shared" si="181"/>
        <v>12.880000000000003</v>
      </c>
      <c r="X270" s="34"/>
    </row>
    <row r="271" spans="1:24" s="23" customFormat="1" x14ac:dyDescent="0.2">
      <c r="A271" s="33">
        <v>39934</v>
      </c>
      <c r="B271" s="34">
        <v>11.79</v>
      </c>
      <c r="C271" s="61">
        <f t="shared" si="174"/>
        <v>9.4320000000000004</v>
      </c>
      <c r="D271" s="34">
        <v>12</v>
      </c>
      <c r="E271" s="60">
        <f t="shared" si="175"/>
        <v>9.6000000000000014</v>
      </c>
      <c r="F271" s="34"/>
      <c r="G271" s="34">
        <v>12.19</v>
      </c>
      <c r="H271" s="60">
        <f t="shared" si="176"/>
        <v>9.7520000000000007</v>
      </c>
      <c r="I271" s="34"/>
      <c r="J271" s="34">
        <v>11.34</v>
      </c>
      <c r="K271" s="61">
        <f t="shared" si="177"/>
        <v>9.072000000000001</v>
      </c>
      <c r="L271" s="34"/>
      <c r="M271" s="60">
        <v>9.69</v>
      </c>
      <c r="N271" s="61">
        <f t="shared" si="178"/>
        <v>7.7519999999999998</v>
      </c>
      <c r="O271" s="34"/>
      <c r="P271" s="61">
        <v>11.95</v>
      </c>
      <c r="Q271" s="61">
        <f t="shared" si="179"/>
        <v>9.56</v>
      </c>
      <c r="R271" s="34"/>
      <c r="S271" s="34">
        <v>15.95</v>
      </c>
      <c r="T271" s="61">
        <f t="shared" si="180"/>
        <v>12.76</v>
      </c>
      <c r="U271" s="34"/>
      <c r="V271" s="34">
        <v>16.100000000000001</v>
      </c>
      <c r="W271" s="61">
        <f t="shared" si="181"/>
        <v>12.880000000000003</v>
      </c>
      <c r="X271" s="34"/>
    </row>
    <row r="272" spans="1:24" s="23" customForma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65"/>
      <c r="T272" s="65"/>
      <c r="U272" s="40"/>
      <c r="V272" s="65"/>
      <c r="W272" s="65"/>
      <c r="X272" s="40"/>
    </row>
    <row r="273" spans="1:24" s="23" customFormat="1" x14ac:dyDescent="0.2">
      <c r="A273" s="28" t="s">
        <v>45</v>
      </c>
      <c r="B273" s="29">
        <f>AVERAGE(B274:B304)</f>
        <v>11.889999999999997</v>
      </c>
      <c r="C273" s="29">
        <f>AVERAGE(C274:C304)</f>
        <v>9.5119999999999987</v>
      </c>
      <c r="D273" s="29">
        <f>AVERAGE(D274:D304)</f>
        <v>12.103</v>
      </c>
      <c r="E273" s="29">
        <f>AVERAGE(E274:E304)</f>
        <v>9.6824000000000012</v>
      </c>
      <c r="F273" s="29"/>
      <c r="G273" s="29">
        <f>AVERAGE(G274:G304)</f>
        <v>12.289999999999996</v>
      </c>
      <c r="H273" s="29">
        <f>AVERAGE(H274:H304)</f>
        <v>9.8320000000000007</v>
      </c>
      <c r="I273" s="29"/>
      <c r="J273" s="29">
        <f>AVERAGE(J274:J304)</f>
        <v>11.536666666666662</v>
      </c>
      <c r="K273" s="29">
        <f>AVERAGE(K274:K304)</f>
        <v>9.2293333333333329</v>
      </c>
      <c r="L273" s="29"/>
      <c r="M273" s="29">
        <f>AVERAGE(M274:M304)</f>
        <v>9.69</v>
      </c>
      <c r="N273" s="29">
        <f>AVERAGE(N274:N304)</f>
        <v>7.7520000000000033</v>
      </c>
      <c r="O273" s="29"/>
      <c r="P273" s="29">
        <f>AVERAGE(P274:P304)</f>
        <v>11.983333333333327</v>
      </c>
      <c r="Q273" s="29">
        <f>AVERAGE(Q274:Q304)</f>
        <v>9.586666666666666</v>
      </c>
      <c r="R273" s="29"/>
      <c r="S273" s="29">
        <f>AVERAGE(S274:S304)</f>
        <v>16.716666666666658</v>
      </c>
      <c r="T273" s="29">
        <f>AVERAGE(T274:T304)</f>
        <v>13.373333333333335</v>
      </c>
      <c r="U273" s="29"/>
      <c r="V273" s="29">
        <f>AVERAGE(V274:V304)</f>
        <v>16.100000000000009</v>
      </c>
      <c r="W273" s="29">
        <f>AVERAGE(W274:W304)</f>
        <v>12.879999999999997</v>
      </c>
      <c r="X273" s="29"/>
    </row>
    <row r="274" spans="1:24" s="23" customFormat="1" x14ac:dyDescent="0.2">
      <c r="A274" s="36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</row>
    <row r="275" spans="1:24" s="23" customFormat="1" x14ac:dyDescent="0.2">
      <c r="A275" s="33">
        <v>39933</v>
      </c>
      <c r="B275" s="34">
        <v>11.79</v>
      </c>
      <c r="C275" s="61">
        <f t="shared" ref="C275:C287" si="182">B275*0.8</f>
        <v>9.4320000000000004</v>
      </c>
      <c r="D275" s="34">
        <v>12</v>
      </c>
      <c r="E275" s="60">
        <f t="shared" ref="E275:E287" si="183">D275*0.8</f>
        <v>9.6000000000000014</v>
      </c>
      <c r="F275" s="38">
        <v>10</v>
      </c>
      <c r="G275" s="34">
        <v>12.19</v>
      </c>
      <c r="H275" s="60">
        <f t="shared" ref="H275:H287" si="184">G275*0.8</f>
        <v>9.7520000000000007</v>
      </c>
      <c r="I275" s="38">
        <v>10</v>
      </c>
      <c r="J275" s="34">
        <v>11.34</v>
      </c>
      <c r="K275" s="61">
        <f t="shared" ref="K275:K287" si="185">J275*0.8</f>
        <v>9.072000000000001</v>
      </c>
      <c r="L275" s="38">
        <v>10</v>
      </c>
      <c r="M275" s="60">
        <v>9.69</v>
      </c>
      <c r="N275" s="61">
        <f t="shared" ref="N275:N287" si="186">M275*0.8</f>
        <v>7.7519999999999998</v>
      </c>
      <c r="O275" s="34"/>
      <c r="P275" s="61">
        <v>11.95</v>
      </c>
      <c r="Q275" s="61">
        <f t="shared" ref="Q275:Q287" si="187">P275*0.8</f>
        <v>9.56</v>
      </c>
      <c r="R275" s="34"/>
      <c r="S275" s="34">
        <v>15.95</v>
      </c>
      <c r="T275" s="61">
        <f t="shared" ref="T275:T287" si="188">S275*0.8</f>
        <v>12.76</v>
      </c>
      <c r="U275" s="34"/>
      <c r="V275" s="34">
        <v>16.100000000000001</v>
      </c>
      <c r="W275" s="61">
        <f t="shared" ref="W275:W287" si="189">V275*0.8</f>
        <v>12.880000000000003</v>
      </c>
      <c r="X275" s="34"/>
    </row>
    <row r="276" spans="1:24" s="23" customFormat="1" x14ac:dyDescent="0.2">
      <c r="A276" s="33">
        <v>39932</v>
      </c>
      <c r="B276" s="34">
        <v>11.69</v>
      </c>
      <c r="C276" s="61">
        <f t="shared" si="182"/>
        <v>9.3520000000000003</v>
      </c>
      <c r="D276" s="34">
        <v>11.9</v>
      </c>
      <c r="E276" s="60">
        <f t="shared" si="183"/>
        <v>9.5200000000000014</v>
      </c>
      <c r="F276" s="36">
        <v>-10</v>
      </c>
      <c r="G276" s="34">
        <v>12.09</v>
      </c>
      <c r="H276" s="60">
        <f t="shared" si="184"/>
        <v>9.6720000000000006</v>
      </c>
      <c r="I276" s="59">
        <v>-10</v>
      </c>
      <c r="J276" s="34">
        <v>11.24</v>
      </c>
      <c r="K276" s="61">
        <f t="shared" si="185"/>
        <v>8.9920000000000009</v>
      </c>
      <c r="L276" s="59">
        <v>-10</v>
      </c>
      <c r="M276" s="60">
        <v>9.69</v>
      </c>
      <c r="N276" s="61">
        <f t="shared" si="186"/>
        <v>7.7519999999999998</v>
      </c>
      <c r="O276" s="34"/>
      <c r="P276" s="61">
        <v>11.95</v>
      </c>
      <c r="Q276" s="61">
        <f t="shared" si="187"/>
        <v>9.56</v>
      </c>
      <c r="R276" s="34"/>
      <c r="S276" s="34">
        <v>15.95</v>
      </c>
      <c r="T276" s="61">
        <f t="shared" si="188"/>
        <v>12.76</v>
      </c>
      <c r="U276" s="34"/>
      <c r="V276" s="34">
        <v>16.100000000000001</v>
      </c>
      <c r="W276" s="61">
        <f t="shared" si="189"/>
        <v>12.880000000000003</v>
      </c>
      <c r="X276" s="34"/>
    </row>
    <row r="277" spans="1:24" s="23" customFormat="1" x14ac:dyDescent="0.2">
      <c r="A277" s="33">
        <v>39931</v>
      </c>
      <c r="B277" s="34">
        <v>11.79</v>
      </c>
      <c r="C277" s="61">
        <f t="shared" si="182"/>
        <v>9.4320000000000004</v>
      </c>
      <c r="D277" s="34">
        <v>12</v>
      </c>
      <c r="E277" s="60">
        <f t="shared" si="183"/>
        <v>9.6000000000000014</v>
      </c>
      <c r="F277" s="36">
        <v>-10</v>
      </c>
      <c r="G277" s="34">
        <v>12.19</v>
      </c>
      <c r="H277" s="60">
        <f t="shared" si="184"/>
        <v>9.7520000000000007</v>
      </c>
      <c r="I277" s="59">
        <v>-10</v>
      </c>
      <c r="J277" s="34">
        <v>11.34</v>
      </c>
      <c r="K277" s="61">
        <f t="shared" si="185"/>
        <v>9.072000000000001</v>
      </c>
      <c r="L277" s="59">
        <v>-10</v>
      </c>
      <c r="M277" s="60">
        <v>9.69</v>
      </c>
      <c r="N277" s="61">
        <f t="shared" si="186"/>
        <v>7.7519999999999998</v>
      </c>
      <c r="O277" s="29"/>
      <c r="P277" s="61">
        <v>11.95</v>
      </c>
      <c r="Q277" s="61">
        <f t="shared" si="187"/>
        <v>9.56</v>
      </c>
      <c r="R277" s="29"/>
      <c r="S277" s="61">
        <v>15.95</v>
      </c>
      <c r="T277" s="61">
        <f t="shared" si="188"/>
        <v>12.76</v>
      </c>
      <c r="U277" s="29"/>
      <c r="V277" s="34">
        <v>16.100000000000001</v>
      </c>
      <c r="W277" s="61">
        <f t="shared" si="189"/>
        <v>12.880000000000003</v>
      </c>
      <c r="X277" s="29"/>
    </row>
    <row r="278" spans="1:24" s="23" customFormat="1" x14ac:dyDescent="0.2">
      <c r="A278" s="33">
        <v>39930</v>
      </c>
      <c r="B278" s="60">
        <v>11.89</v>
      </c>
      <c r="C278" s="61">
        <f t="shared" si="182"/>
        <v>9.5120000000000005</v>
      </c>
      <c r="D278" s="61">
        <v>12.1</v>
      </c>
      <c r="E278" s="60">
        <f t="shared" si="183"/>
        <v>9.68</v>
      </c>
      <c r="F278" s="29"/>
      <c r="G278" s="60">
        <v>12.29</v>
      </c>
      <c r="H278" s="60">
        <f t="shared" si="184"/>
        <v>9.8320000000000007</v>
      </c>
      <c r="I278" s="29"/>
      <c r="J278" s="60">
        <v>11.44</v>
      </c>
      <c r="K278" s="61">
        <f t="shared" si="185"/>
        <v>9.1519999999999992</v>
      </c>
      <c r="L278" s="29"/>
      <c r="M278" s="60">
        <v>9.69</v>
      </c>
      <c r="N278" s="61">
        <f t="shared" si="186"/>
        <v>7.7519999999999998</v>
      </c>
      <c r="O278" s="29"/>
      <c r="P278" s="61">
        <v>11.95</v>
      </c>
      <c r="Q278" s="61">
        <f t="shared" si="187"/>
        <v>9.56</v>
      </c>
      <c r="R278" s="29"/>
      <c r="S278" s="61">
        <v>15.95</v>
      </c>
      <c r="T278" s="61">
        <f t="shared" si="188"/>
        <v>12.76</v>
      </c>
      <c r="U278" s="29"/>
      <c r="V278" s="61">
        <v>16.100000000000001</v>
      </c>
      <c r="W278" s="61">
        <f t="shared" si="189"/>
        <v>12.880000000000003</v>
      </c>
      <c r="X278" s="29"/>
    </row>
    <row r="279" spans="1:24" s="23" customFormat="1" x14ac:dyDescent="0.2">
      <c r="A279" s="33">
        <v>39929</v>
      </c>
      <c r="B279" s="60">
        <v>11.89</v>
      </c>
      <c r="C279" s="61">
        <f t="shared" si="182"/>
        <v>9.5120000000000005</v>
      </c>
      <c r="D279" s="61">
        <v>12.1</v>
      </c>
      <c r="E279" s="60">
        <f t="shared" si="183"/>
        <v>9.68</v>
      </c>
      <c r="F279" s="29"/>
      <c r="G279" s="60">
        <v>12.29</v>
      </c>
      <c r="H279" s="60">
        <f t="shared" si="184"/>
        <v>9.8320000000000007</v>
      </c>
      <c r="I279" s="29"/>
      <c r="J279" s="60">
        <v>11.44</v>
      </c>
      <c r="K279" s="61">
        <f t="shared" si="185"/>
        <v>9.1519999999999992</v>
      </c>
      <c r="L279" s="29"/>
      <c r="M279" s="60">
        <v>9.69</v>
      </c>
      <c r="N279" s="61">
        <f t="shared" si="186"/>
        <v>7.7519999999999998</v>
      </c>
      <c r="O279" s="29"/>
      <c r="P279" s="61">
        <v>11.95</v>
      </c>
      <c r="Q279" s="61">
        <f t="shared" si="187"/>
        <v>9.56</v>
      </c>
      <c r="R279" s="29"/>
      <c r="S279" s="61">
        <v>15.95</v>
      </c>
      <c r="T279" s="61">
        <f t="shared" si="188"/>
        <v>12.76</v>
      </c>
      <c r="U279" s="29"/>
      <c r="V279" s="61">
        <v>16.100000000000001</v>
      </c>
      <c r="W279" s="61">
        <f t="shared" si="189"/>
        <v>12.880000000000003</v>
      </c>
      <c r="X279" s="29"/>
    </row>
    <row r="280" spans="1:24" s="23" customFormat="1" x14ac:dyDescent="0.2">
      <c r="A280" s="33">
        <v>39928</v>
      </c>
      <c r="B280" s="60">
        <v>11.89</v>
      </c>
      <c r="C280" s="61">
        <f t="shared" si="182"/>
        <v>9.5120000000000005</v>
      </c>
      <c r="D280" s="61">
        <v>12.1</v>
      </c>
      <c r="E280" s="60">
        <f t="shared" si="183"/>
        <v>9.68</v>
      </c>
      <c r="F280" s="29"/>
      <c r="G280" s="60">
        <v>12.29</v>
      </c>
      <c r="H280" s="60">
        <f t="shared" si="184"/>
        <v>9.8320000000000007</v>
      </c>
      <c r="I280" s="29"/>
      <c r="J280" s="60">
        <v>11.44</v>
      </c>
      <c r="K280" s="61">
        <f t="shared" si="185"/>
        <v>9.1519999999999992</v>
      </c>
      <c r="L280" s="29"/>
      <c r="M280" s="60">
        <v>9.69</v>
      </c>
      <c r="N280" s="61">
        <f t="shared" si="186"/>
        <v>7.7519999999999998</v>
      </c>
      <c r="O280" s="29"/>
      <c r="P280" s="61">
        <v>11.95</v>
      </c>
      <c r="Q280" s="61">
        <f t="shared" si="187"/>
        <v>9.56</v>
      </c>
      <c r="R280" s="29"/>
      <c r="S280" s="61">
        <v>15.95</v>
      </c>
      <c r="T280" s="61">
        <f t="shared" si="188"/>
        <v>12.76</v>
      </c>
      <c r="U280" s="29"/>
      <c r="V280" s="61">
        <v>16.100000000000001</v>
      </c>
      <c r="W280" s="61">
        <f t="shared" si="189"/>
        <v>12.880000000000003</v>
      </c>
      <c r="X280" s="29"/>
    </row>
    <row r="281" spans="1:24" s="23" customFormat="1" x14ac:dyDescent="0.2">
      <c r="A281" s="64">
        <v>39927</v>
      </c>
      <c r="B281" s="60">
        <v>11.89</v>
      </c>
      <c r="C281" s="61">
        <f t="shared" si="182"/>
        <v>9.5120000000000005</v>
      </c>
      <c r="D281" s="61">
        <v>12.1</v>
      </c>
      <c r="E281" s="60">
        <f t="shared" si="183"/>
        <v>9.68</v>
      </c>
      <c r="F281" s="36">
        <v>-10</v>
      </c>
      <c r="G281" s="60">
        <v>12.29</v>
      </c>
      <c r="H281" s="60">
        <f t="shared" si="184"/>
        <v>9.8320000000000007</v>
      </c>
      <c r="I281" s="59">
        <v>-10</v>
      </c>
      <c r="J281" s="60">
        <v>11.44</v>
      </c>
      <c r="K281" s="61">
        <f t="shared" si="185"/>
        <v>9.1519999999999992</v>
      </c>
      <c r="L281" s="59">
        <v>-10</v>
      </c>
      <c r="M281" s="60">
        <v>9.69</v>
      </c>
      <c r="N281" s="61">
        <f t="shared" si="186"/>
        <v>7.7519999999999998</v>
      </c>
      <c r="O281" s="62"/>
      <c r="P281" s="61">
        <v>11.95</v>
      </c>
      <c r="Q281" s="61">
        <f t="shared" si="187"/>
        <v>9.56</v>
      </c>
      <c r="R281" s="59"/>
      <c r="S281" s="61">
        <v>15.95</v>
      </c>
      <c r="T281" s="61">
        <f t="shared" si="188"/>
        <v>12.76</v>
      </c>
      <c r="U281" s="62"/>
      <c r="V281" s="61">
        <v>16.100000000000001</v>
      </c>
      <c r="W281" s="61">
        <f t="shared" si="189"/>
        <v>12.880000000000003</v>
      </c>
      <c r="X281" s="62"/>
    </row>
    <row r="282" spans="1:24" s="63" customFormat="1" x14ac:dyDescent="0.2">
      <c r="A282" s="64">
        <v>39926</v>
      </c>
      <c r="B282" s="60">
        <v>11.99</v>
      </c>
      <c r="C282" s="61">
        <f t="shared" si="182"/>
        <v>9.5920000000000005</v>
      </c>
      <c r="D282" s="61">
        <v>12.2</v>
      </c>
      <c r="E282" s="60">
        <f t="shared" si="183"/>
        <v>9.76</v>
      </c>
      <c r="F282" s="36">
        <v>-10</v>
      </c>
      <c r="G282" s="60">
        <v>12.39</v>
      </c>
      <c r="H282" s="60">
        <f t="shared" si="184"/>
        <v>9.9120000000000008</v>
      </c>
      <c r="I282" s="59">
        <v>-10</v>
      </c>
      <c r="J282" s="60">
        <v>11.54</v>
      </c>
      <c r="K282" s="61">
        <f t="shared" si="185"/>
        <v>9.2319999999999993</v>
      </c>
      <c r="L282" s="59">
        <v>-10</v>
      </c>
      <c r="M282" s="60">
        <v>9.69</v>
      </c>
      <c r="N282" s="61">
        <f t="shared" si="186"/>
        <v>7.7519999999999998</v>
      </c>
      <c r="O282" s="62"/>
      <c r="P282" s="61">
        <v>11.95</v>
      </c>
      <c r="Q282" s="61">
        <f t="shared" si="187"/>
        <v>9.56</v>
      </c>
      <c r="R282" s="59"/>
      <c r="S282" s="61">
        <v>16.95</v>
      </c>
      <c r="T282" s="61">
        <f t="shared" si="188"/>
        <v>13.56</v>
      </c>
      <c r="U282" s="62"/>
      <c r="V282" s="61">
        <v>16.100000000000001</v>
      </c>
      <c r="W282" s="61">
        <f t="shared" si="189"/>
        <v>12.880000000000003</v>
      </c>
      <c r="X282" s="62"/>
    </row>
    <row r="283" spans="1:24" s="63" customFormat="1" x14ac:dyDescent="0.2">
      <c r="A283" s="64">
        <v>39925</v>
      </c>
      <c r="B283" s="60">
        <v>12.09</v>
      </c>
      <c r="C283" s="61">
        <f t="shared" si="182"/>
        <v>9.6720000000000006</v>
      </c>
      <c r="D283" s="61">
        <v>12.3</v>
      </c>
      <c r="E283" s="60">
        <f t="shared" si="183"/>
        <v>9.8400000000000016</v>
      </c>
      <c r="F283" s="36"/>
      <c r="G283" s="60">
        <v>12.49</v>
      </c>
      <c r="H283" s="60">
        <f t="shared" si="184"/>
        <v>9.9920000000000009</v>
      </c>
      <c r="I283" s="59"/>
      <c r="J283" s="60">
        <v>11.64</v>
      </c>
      <c r="K283" s="61">
        <f t="shared" si="185"/>
        <v>9.3120000000000012</v>
      </c>
      <c r="L283" s="59"/>
      <c r="M283" s="60">
        <v>9.69</v>
      </c>
      <c r="N283" s="61">
        <f t="shared" si="186"/>
        <v>7.7519999999999998</v>
      </c>
      <c r="O283" s="62"/>
      <c r="P283" s="61">
        <v>11.95</v>
      </c>
      <c r="Q283" s="61">
        <f t="shared" si="187"/>
        <v>9.56</v>
      </c>
      <c r="R283" s="59"/>
      <c r="S283" s="61">
        <v>16.95</v>
      </c>
      <c r="T283" s="61">
        <f t="shared" si="188"/>
        <v>13.56</v>
      </c>
      <c r="U283" s="62"/>
      <c r="V283" s="61">
        <v>16.100000000000001</v>
      </c>
      <c r="W283" s="61">
        <f t="shared" si="189"/>
        <v>12.880000000000003</v>
      </c>
      <c r="X283" s="62"/>
    </row>
    <row r="284" spans="1:24" s="63" customFormat="1" x14ac:dyDescent="0.2">
      <c r="A284" s="64">
        <v>39924</v>
      </c>
      <c r="B284" s="60">
        <v>12.09</v>
      </c>
      <c r="C284" s="61">
        <f t="shared" si="182"/>
        <v>9.6720000000000006</v>
      </c>
      <c r="D284" s="61">
        <v>12.3</v>
      </c>
      <c r="E284" s="60">
        <f t="shared" si="183"/>
        <v>9.8400000000000016</v>
      </c>
      <c r="F284" s="36">
        <v>-10</v>
      </c>
      <c r="G284" s="60">
        <v>12.49</v>
      </c>
      <c r="H284" s="60">
        <f t="shared" si="184"/>
        <v>9.9920000000000009</v>
      </c>
      <c r="I284" s="59">
        <v>-10</v>
      </c>
      <c r="J284" s="60">
        <v>11.64</v>
      </c>
      <c r="K284" s="61">
        <f t="shared" si="185"/>
        <v>9.3120000000000012</v>
      </c>
      <c r="L284" s="59">
        <v>-10</v>
      </c>
      <c r="M284" s="60">
        <v>9.69</v>
      </c>
      <c r="N284" s="61">
        <f t="shared" si="186"/>
        <v>7.7519999999999998</v>
      </c>
      <c r="O284" s="62"/>
      <c r="P284" s="61">
        <v>11.95</v>
      </c>
      <c r="Q284" s="61">
        <f t="shared" si="187"/>
        <v>9.56</v>
      </c>
      <c r="R284" s="59"/>
      <c r="S284" s="61">
        <v>16.95</v>
      </c>
      <c r="T284" s="61">
        <f t="shared" si="188"/>
        <v>13.56</v>
      </c>
      <c r="U284" s="62"/>
      <c r="V284" s="61">
        <v>16.100000000000001</v>
      </c>
      <c r="W284" s="61">
        <f t="shared" si="189"/>
        <v>12.880000000000003</v>
      </c>
      <c r="X284" s="62"/>
    </row>
    <row r="285" spans="1:24" s="63" customFormat="1" x14ac:dyDescent="0.2">
      <c r="A285" s="64">
        <v>39923</v>
      </c>
      <c r="B285" s="60">
        <v>12.19</v>
      </c>
      <c r="C285" s="61">
        <f t="shared" si="182"/>
        <v>9.7520000000000007</v>
      </c>
      <c r="D285" s="61">
        <v>12.4</v>
      </c>
      <c r="E285" s="60">
        <f t="shared" si="183"/>
        <v>9.9200000000000017</v>
      </c>
      <c r="F285" s="36">
        <v>20</v>
      </c>
      <c r="G285" s="60">
        <v>12.59</v>
      </c>
      <c r="H285" s="60">
        <f t="shared" si="184"/>
        <v>10.072000000000001</v>
      </c>
      <c r="I285" s="59">
        <v>20</v>
      </c>
      <c r="J285" s="60">
        <v>11.74</v>
      </c>
      <c r="K285" s="61">
        <f t="shared" si="185"/>
        <v>9.3920000000000012</v>
      </c>
      <c r="L285" s="59">
        <v>10</v>
      </c>
      <c r="M285" s="60">
        <v>9.69</v>
      </c>
      <c r="N285" s="61">
        <f t="shared" si="186"/>
        <v>7.7519999999999998</v>
      </c>
      <c r="O285" s="62"/>
      <c r="P285" s="61">
        <v>11.95</v>
      </c>
      <c r="Q285" s="61">
        <f t="shared" si="187"/>
        <v>9.56</v>
      </c>
      <c r="R285" s="59"/>
      <c r="S285" s="61">
        <v>16.95</v>
      </c>
      <c r="T285" s="61">
        <f t="shared" si="188"/>
        <v>13.56</v>
      </c>
      <c r="U285" s="62"/>
      <c r="V285" s="61">
        <v>16.100000000000001</v>
      </c>
      <c r="W285" s="61">
        <f t="shared" si="189"/>
        <v>12.880000000000003</v>
      </c>
      <c r="X285" s="62"/>
    </row>
    <row r="286" spans="1:24" s="63" customFormat="1" x14ac:dyDescent="0.2">
      <c r="A286" s="64">
        <v>39922</v>
      </c>
      <c r="B286" s="60">
        <v>11.99</v>
      </c>
      <c r="C286" s="61">
        <f t="shared" si="182"/>
        <v>9.5920000000000005</v>
      </c>
      <c r="D286" s="61">
        <v>12.2</v>
      </c>
      <c r="E286" s="60">
        <f t="shared" si="183"/>
        <v>9.76</v>
      </c>
      <c r="F286" s="36"/>
      <c r="G286" s="60">
        <v>12.39</v>
      </c>
      <c r="H286" s="60">
        <f t="shared" si="184"/>
        <v>9.9120000000000008</v>
      </c>
      <c r="I286" s="59"/>
      <c r="J286" s="60">
        <v>11.64</v>
      </c>
      <c r="K286" s="61">
        <f t="shared" si="185"/>
        <v>9.3120000000000012</v>
      </c>
      <c r="L286" s="59"/>
      <c r="M286" s="60">
        <v>9.69</v>
      </c>
      <c r="N286" s="61">
        <f t="shared" si="186"/>
        <v>7.7519999999999998</v>
      </c>
      <c r="O286" s="62"/>
      <c r="P286" s="61">
        <v>11.95</v>
      </c>
      <c r="Q286" s="61">
        <f t="shared" si="187"/>
        <v>9.56</v>
      </c>
      <c r="R286" s="59"/>
      <c r="S286" s="61">
        <v>16.95</v>
      </c>
      <c r="T286" s="61">
        <f t="shared" si="188"/>
        <v>13.56</v>
      </c>
      <c r="U286" s="62"/>
      <c r="V286" s="61">
        <v>16.100000000000001</v>
      </c>
      <c r="W286" s="61">
        <f t="shared" si="189"/>
        <v>12.880000000000003</v>
      </c>
      <c r="X286" s="62"/>
    </row>
    <row r="287" spans="1:24" s="63" customFormat="1" x14ac:dyDescent="0.2">
      <c r="A287" s="64">
        <v>39921</v>
      </c>
      <c r="B287" s="60">
        <v>11.99</v>
      </c>
      <c r="C287" s="61">
        <f t="shared" si="182"/>
        <v>9.5920000000000005</v>
      </c>
      <c r="D287" s="61">
        <v>12.2</v>
      </c>
      <c r="E287" s="60">
        <f t="shared" si="183"/>
        <v>9.76</v>
      </c>
      <c r="F287" s="36"/>
      <c r="G287" s="60">
        <v>12.39</v>
      </c>
      <c r="H287" s="60">
        <f t="shared" si="184"/>
        <v>9.9120000000000008</v>
      </c>
      <c r="I287" s="59"/>
      <c r="J287" s="60">
        <v>11.64</v>
      </c>
      <c r="K287" s="61">
        <f t="shared" si="185"/>
        <v>9.3120000000000012</v>
      </c>
      <c r="L287" s="59"/>
      <c r="M287" s="60">
        <v>9.69</v>
      </c>
      <c r="N287" s="61">
        <f t="shared" si="186"/>
        <v>7.7519999999999998</v>
      </c>
      <c r="O287" s="62"/>
      <c r="P287" s="61">
        <v>11.95</v>
      </c>
      <c r="Q287" s="61">
        <f t="shared" si="187"/>
        <v>9.56</v>
      </c>
      <c r="R287" s="59"/>
      <c r="S287" s="61">
        <v>16.95</v>
      </c>
      <c r="T287" s="61">
        <f t="shared" si="188"/>
        <v>13.56</v>
      </c>
      <c r="U287" s="62"/>
      <c r="V287" s="61">
        <v>16.100000000000001</v>
      </c>
      <c r="W287" s="61">
        <f t="shared" si="189"/>
        <v>12.880000000000003</v>
      </c>
      <c r="X287" s="62"/>
    </row>
    <row r="288" spans="1:24" s="63" customFormat="1" x14ac:dyDescent="0.2">
      <c r="A288" s="64">
        <v>39920</v>
      </c>
      <c r="B288" s="60">
        <v>11.99</v>
      </c>
      <c r="C288" s="61">
        <f t="shared" ref="C288:C297" si="190">B288*0.8</f>
        <v>9.5920000000000005</v>
      </c>
      <c r="D288" s="61">
        <v>12.2</v>
      </c>
      <c r="E288" s="60">
        <f t="shared" ref="E288:E297" si="191">D288*0.8</f>
        <v>9.76</v>
      </c>
      <c r="F288" s="36"/>
      <c r="G288" s="60">
        <v>12.39</v>
      </c>
      <c r="H288" s="60">
        <f t="shared" ref="H288:H297" si="192">G288*0.8</f>
        <v>9.9120000000000008</v>
      </c>
      <c r="I288" s="59"/>
      <c r="J288" s="60">
        <v>11.64</v>
      </c>
      <c r="K288" s="61">
        <f t="shared" ref="K288:K297" si="193">J288*0.8</f>
        <v>9.3120000000000012</v>
      </c>
      <c r="L288" s="59">
        <v>10</v>
      </c>
      <c r="M288" s="60">
        <v>9.69</v>
      </c>
      <c r="N288" s="61">
        <f t="shared" ref="N288:N297" si="194">M288*0.8</f>
        <v>7.7519999999999998</v>
      </c>
      <c r="O288" s="62"/>
      <c r="P288" s="61">
        <v>11.95</v>
      </c>
      <c r="Q288" s="61">
        <f t="shared" ref="Q288:Q297" si="195">P288*0.8</f>
        <v>9.56</v>
      </c>
      <c r="R288" s="59"/>
      <c r="S288" s="61">
        <v>16.95</v>
      </c>
      <c r="T288" s="61">
        <f t="shared" ref="T288:T297" si="196">S288*0.8</f>
        <v>13.56</v>
      </c>
      <c r="U288" s="62"/>
      <c r="V288" s="61">
        <v>16.100000000000001</v>
      </c>
      <c r="W288" s="61">
        <f t="shared" ref="W288:W297" si="197">V288*0.8</f>
        <v>12.880000000000003</v>
      </c>
      <c r="X288" s="62"/>
    </row>
    <row r="289" spans="1:24" s="63" customFormat="1" x14ac:dyDescent="0.2">
      <c r="A289" s="64">
        <v>39919</v>
      </c>
      <c r="B289" s="60">
        <v>11.99</v>
      </c>
      <c r="C289" s="61">
        <f t="shared" si="190"/>
        <v>9.5920000000000005</v>
      </c>
      <c r="D289" s="61">
        <v>12.2</v>
      </c>
      <c r="E289" s="60">
        <f t="shared" si="191"/>
        <v>9.76</v>
      </c>
      <c r="F289" s="36">
        <v>10</v>
      </c>
      <c r="G289" s="60">
        <v>12.39</v>
      </c>
      <c r="H289" s="60">
        <f t="shared" si="192"/>
        <v>9.9120000000000008</v>
      </c>
      <c r="I289" s="59">
        <v>10</v>
      </c>
      <c r="J289" s="60">
        <v>11.54</v>
      </c>
      <c r="K289" s="61">
        <f t="shared" si="193"/>
        <v>9.2319999999999993</v>
      </c>
      <c r="L289" s="59"/>
      <c r="M289" s="60">
        <v>9.69</v>
      </c>
      <c r="N289" s="61">
        <f t="shared" si="194"/>
        <v>7.7519999999999998</v>
      </c>
      <c r="O289" s="62"/>
      <c r="P289" s="61">
        <v>11.95</v>
      </c>
      <c r="Q289" s="61">
        <f t="shared" si="195"/>
        <v>9.56</v>
      </c>
      <c r="R289" s="59"/>
      <c r="S289" s="61">
        <v>16.95</v>
      </c>
      <c r="T289" s="61">
        <f t="shared" si="196"/>
        <v>13.56</v>
      </c>
      <c r="U289" s="62"/>
      <c r="V289" s="61">
        <v>16.100000000000001</v>
      </c>
      <c r="W289" s="61">
        <f t="shared" si="197"/>
        <v>12.880000000000003</v>
      </c>
      <c r="X289" s="62"/>
    </row>
    <row r="290" spans="1:24" s="63" customFormat="1" x14ac:dyDescent="0.2">
      <c r="A290" s="64">
        <v>39918</v>
      </c>
      <c r="B290" s="60">
        <v>11.89</v>
      </c>
      <c r="C290" s="61">
        <f t="shared" si="190"/>
        <v>9.5120000000000005</v>
      </c>
      <c r="D290" s="61">
        <v>12.1</v>
      </c>
      <c r="E290" s="60">
        <f t="shared" si="191"/>
        <v>9.68</v>
      </c>
      <c r="F290" s="36"/>
      <c r="G290" s="60">
        <v>12.29</v>
      </c>
      <c r="H290" s="60">
        <f t="shared" si="192"/>
        <v>9.8320000000000007</v>
      </c>
      <c r="I290" s="59"/>
      <c r="J290" s="60">
        <v>11.54</v>
      </c>
      <c r="K290" s="61">
        <f t="shared" si="193"/>
        <v>9.2319999999999993</v>
      </c>
      <c r="L290" s="59"/>
      <c r="M290" s="60">
        <v>9.69</v>
      </c>
      <c r="N290" s="61">
        <f t="shared" si="194"/>
        <v>7.7519999999999998</v>
      </c>
      <c r="O290" s="62"/>
      <c r="P290" s="61">
        <v>11.95</v>
      </c>
      <c r="Q290" s="61">
        <f t="shared" si="195"/>
        <v>9.56</v>
      </c>
      <c r="R290" s="59"/>
      <c r="S290" s="61">
        <v>16.95</v>
      </c>
      <c r="T290" s="61">
        <f t="shared" si="196"/>
        <v>13.56</v>
      </c>
      <c r="U290" s="62"/>
      <c r="V290" s="61">
        <v>16.100000000000001</v>
      </c>
      <c r="W290" s="61">
        <f t="shared" si="197"/>
        <v>12.880000000000003</v>
      </c>
      <c r="X290" s="62"/>
    </row>
    <row r="291" spans="1:24" s="63" customFormat="1" x14ac:dyDescent="0.2">
      <c r="A291" s="64">
        <v>39917</v>
      </c>
      <c r="B291" s="60">
        <v>11.89</v>
      </c>
      <c r="C291" s="61">
        <f t="shared" si="190"/>
        <v>9.5120000000000005</v>
      </c>
      <c r="D291" s="61">
        <v>12.1</v>
      </c>
      <c r="E291" s="60">
        <f t="shared" si="191"/>
        <v>9.68</v>
      </c>
      <c r="F291" s="36"/>
      <c r="G291" s="60">
        <v>12.29</v>
      </c>
      <c r="H291" s="60">
        <f t="shared" si="192"/>
        <v>9.8320000000000007</v>
      </c>
      <c r="I291" s="59"/>
      <c r="J291" s="60">
        <v>11.54</v>
      </c>
      <c r="K291" s="61">
        <f t="shared" si="193"/>
        <v>9.2319999999999993</v>
      </c>
      <c r="L291" s="59">
        <v>-10</v>
      </c>
      <c r="M291" s="60">
        <v>9.69</v>
      </c>
      <c r="N291" s="61">
        <f t="shared" si="194"/>
        <v>7.7519999999999998</v>
      </c>
      <c r="O291" s="62"/>
      <c r="P291" s="61">
        <v>11.95</v>
      </c>
      <c r="Q291" s="61">
        <f t="shared" si="195"/>
        <v>9.56</v>
      </c>
      <c r="R291" s="59"/>
      <c r="S291" s="61">
        <v>16.95</v>
      </c>
      <c r="T291" s="61">
        <f t="shared" si="196"/>
        <v>13.56</v>
      </c>
      <c r="U291" s="62"/>
      <c r="V291" s="61">
        <v>16.100000000000001</v>
      </c>
      <c r="W291" s="61">
        <f t="shared" si="197"/>
        <v>12.880000000000003</v>
      </c>
      <c r="X291" s="62"/>
    </row>
    <row r="292" spans="1:24" s="63" customFormat="1" x14ac:dyDescent="0.2">
      <c r="A292" s="64">
        <v>39916</v>
      </c>
      <c r="B292" s="60">
        <v>11.89</v>
      </c>
      <c r="C292" s="61">
        <f t="shared" si="190"/>
        <v>9.5120000000000005</v>
      </c>
      <c r="D292" s="61">
        <v>12.1</v>
      </c>
      <c r="E292" s="60">
        <f t="shared" si="191"/>
        <v>9.68</v>
      </c>
      <c r="F292" s="36"/>
      <c r="G292" s="60">
        <v>12.29</v>
      </c>
      <c r="H292" s="60">
        <f t="shared" si="192"/>
        <v>9.8320000000000007</v>
      </c>
      <c r="I292" s="59"/>
      <c r="J292" s="60">
        <v>11.64</v>
      </c>
      <c r="K292" s="61">
        <f t="shared" si="193"/>
        <v>9.3120000000000012</v>
      </c>
      <c r="L292" s="59"/>
      <c r="M292" s="60">
        <v>9.69</v>
      </c>
      <c r="N292" s="61">
        <f t="shared" si="194"/>
        <v>7.7519999999999998</v>
      </c>
      <c r="O292" s="62"/>
      <c r="P292" s="61">
        <v>11.95</v>
      </c>
      <c r="Q292" s="61">
        <f t="shared" si="195"/>
        <v>9.56</v>
      </c>
      <c r="R292" s="59"/>
      <c r="S292" s="61">
        <v>16.95</v>
      </c>
      <c r="T292" s="61">
        <f t="shared" si="196"/>
        <v>13.56</v>
      </c>
      <c r="U292" s="62"/>
      <c r="V292" s="61">
        <v>16.100000000000001</v>
      </c>
      <c r="W292" s="61">
        <f t="shared" si="197"/>
        <v>12.880000000000003</v>
      </c>
      <c r="X292" s="62"/>
    </row>
    <row r="293" spans="1:24" s="63" customFormat="1" x14ac:dyDescent="0.2">
      <c r="A293" s="64">
        <v>39915</v>
      </c>
      <c r="B293" s="60">
        <v>11.89</v>
      </c>
      <c r="C293" s="61">
        <f t="shared" si="190"/>
        <v>9.5120000000000005</v>
      </c>
      <c r="D293" s="61">
        <v>12.1</v>
      </c>
      <c r="E293" s="60">
        <f t="shared" si="191"/>
        <v>9.68</v>
      </c>
      <c r="F293" s="36"/>
      <c r="G293" s="60">
        <v>12.29</v>
      </c>
      <c r="H293" s="60">
        <f t="shared" si="192"/>
        <v>9.8320000000000007</v>
      </c>
      <c r="I293" s="59"/>
      <c r="J293" s="60">
        <v>11.64</v>
      </c>
      <c r="K293" s="61">
        <f t="shared" si="193"/>
        <v>9.3120000000000012</v>
      </c>
      <c r="L293" s="59"/>
      <c r="M293" s="60">
        <v>9.69</v>
      </c>
      <c r="N293" s="61">
        <f t="shared" si="194"/>
        <v>7.7519999999999998</v>
      </c>
      <c r="O293" s="62"/>
      <c r="P293" s="61">
        <v>11.95</v>
      </c>
      <c r="Q293" s="61">
        <f t="shared" si="195"/>
        <v>9.56</v>
      </c>
      <c r="R293" s="59"/>
      <c r="S293" s="61">
        <v>16.95</v>
      </c>
      <c r="T293" s="61">
        <f t="shared" si="196"/>
        <v>13.56</v>
      </c>
      <c r="U293" s="62"/>
      <c r="V293" s="61">
        <v>16.100000000000001</v>
      </c>
      <c r="W293" s="61">
        <f t="shared" si="197"/>
        <v>12.880000000000003</v>
      </c>
      <c r="X293" s="62"/>
    </row>
    <row r="294" spans="1:24" s="63" customFormat="1" x14ac:dyDescent="0.2">
      <c r="A294" s="64">
        <v>39914</v>
      </c>
      <c r="B294" s="60">
        <v>11.89</v>
      </c>
      <c r="C294" s="61">
        <f t="shared" si="190"/>
        <v>9.5120000000000005</v>
      </c>
      <c r="D294" s="61">
        <v>12.1</v>
      </c>
      <c r="E294" s="60">
        <f t="shared" si="191"/>
        <v>9.68</v>
      </c>
      <c r="F294" s="36"/>
      <c r="G294" s="60">
        <v>12.29</v>
      </c>
      <c r="H294" s="60">
        <f t="shared" si="192"/>
        <v>9.8320000000000007</v>
      </c>
      <c r="I294" s="59"/>
      <c r="J294" s="60">
        <v>11.64</v>
      </c>
      <c r="K294" s="61">
        <f t="shared" si="193"/>
        <v>9.3120000000000012</v>
      </c>
      <c r="L294" s="59"/>
      <c r="M294" s="60">
        <v>9.69</v>
      </c>
      <c r="N294" s="61">
        <f t="shared" si="194"/>
        <v>7.7519999999999998</v>
      </c>
      <c r="O294" s="62"/>
      <c r="P294" s="61">
        <v>11.95</v>
      </c>
      <c r="Q294" s="61">
        <f t="shared" si="195"/>
        <v>9.56</v>
      </c>
      <c r="R294" s="59"/>
      <c r="S294" s="61">
        <v>16.95</v>
      </c>
      <c r="T294" s="61">
        <f t="shared" si="196"/>
        <v>13.56</v>
      </c>
      <c r="U294" s="62"/>
      <c r="V294" s="61">
        <v>16.100000000000001</v>
      </c>
      <c r="W294" s="61">
        <f t="shared" si="197"/>
        <v>12.880000000000003</v>
      </c>
      <c r="X294" s="62"/>
    </row>
    <row r="295" spans="1:24" s="63" customFormat="1" x14ac:dyDescent="0.2">
      <c r="A295" s="64">
        <v>39913</v>
      </c>
      <c r="B295" s="60">
        <v>11.89</v>
      </c>
      <c r="C295" s="61">
        <f t="shared" si="190"/>
        <v>9.5120000000000005</v>
      </c>
      <c r="D295" s="61">
        <v>12.1</v>
      </c>
      <c r="E295" s="60">
        <f t="shared" si="191"/>
        <v>9.68</v>
      </c>
      <c r="F295" s="36"/>
      <c r="G295" s="60">
        <v>12.29</v>
      </c>
      <c r="H295" s="60">
        <f t="shared" si="192"/>
        <v>9.8320000000000007</v>
      </c>
      <c r="I295" s="59"/>
      <c r="J295" s="60">
        <v>11.64</v>
      </c>
      <c r="K295" s="61">
        <f t="shared" si="193"/>
        <v>9.3120000000000012</v>
      </c>
      <c r="L295" s="59"/>
      <c r="M295" s="60">
        <v>9.69</v>
      </c>
      <c r="N295" s="61">
        <f t="shared" si="194"/>
        <v>7.7519999999999998</v>
      </c>
      <c r="O295" s="62"/>
      <c r="P295" s="61">
        <v>11.95</v>
      </c>
      <c r="Q295" s="61">
        <f t="shared" si="195"/>
        <v>9.56</v>
      </c>
      <c r="R295" s="59"/>
      <c r="S295" s="61">
        <v>16.95</v>
      </c>
      <c r="T295" s="61">
        <f t="shared" si="196"/>
        <v>13.56</v>
      </c>
      <c r="U295" s="62"/>
      <c r="V295" s="61">
        <v>16.100000000000001</v>
      </c>
      <c r="W295" s="61">
        <f t="shared" si="197"/>
        <v>12.880000000000003</v>
      </c>
      <c r="X295" s="62"/>
    </row>
    <row r="296" spans="1:24" s="63" customFormat="1" x14ac:dyDescent="0.2">
      <c r="A296" s="64">
        <v>39912</v>
      </c>
      <c r="B296" s="60">
        <v>11.89</v>
      </c>
      <c r="C296" s="61">
        <f t="shared" si="190"/>
        <v>9.5120000000000005</v>
      </c>
      <c r="D296" s="61">
        <v>12.1</v>
      </c>
      <c r="E296" s="60">
        <f t="shared" si="191"/>
        <v>9.68</v>
      </c>
      <c r="F296" s="36">
        <v>10</v>
      </c>
      <c r="G296" s="60">
        <v>12.29</v>
      </c>
      <c r="H296" s="60">
        <f t="shared" si="192"/>
        <v>9.8320000000000007</v>
      </c>
      <c r="I296" s="59">
        <v>10</v>
      </c>
      <c r="J296" s="60">
        <v>11.64</v>
      </c>
      <c r="K296" s="61">
        <f t="shared" si="193"/>
        <v>9.3120000000000012</v>
      </c>
      <c r="L296" s="59">
        <v>20</v>
      </c>
      <c r="M296" s="60">
        <v>9.69</v>
      </c>
      <c r="N296" s="61">
        <f t="shared" si="194"/>
        <v>7.7519999999999998</v>
      </c>
      <c r="O296" s="62"/>
      <c r="P296" s="61">
        <v>11.95</v>
      </c>
      <c r="Q296" s="61">
        <f t="shared" si="195"/>
        <v>9.56</v>
      </c>
      <c r="R296" s="59"/>
      <c r="S296" s="61">
        <v>16.95</v>
      </c>
      <c r="T296" s="61">
        <f t="shared" si="196"/>
        <v>13.56</v>
      </c>
      <c r="U296" s="62"/>
      <c r="V296" s="61">
        <v>16.100000000000001</v>
      </c>
      <c r="W296" s="61">
        <f t="shared" si="197"/>
        <v>12.880000000000003</v>
      </c>
      <c r="X296" s="62"/>
    </row>
    <row r="297" spans="1:24" s="63" customFormat="1" x14ac:dyDescent="0.2">
      <c r="A297" s="64">
        <v>39911</v>
      </c>
      <c r="B297" s="60">
        <v>11.79</v>
      </c>
      <c r="C297" s="61">
        <f t="shared" si="190"/>
        <v>9.4320000000000004</v>
      </c>
      <c r="D297" s="61">
        <v>12</v>
      </c>
      <c r="E297" s="60">
        <f t="shared" si="191"/>
        <v>9.6000000000000014</v>
      </c>
      <c r="F297" s="36">
        <v>10</v>
      </c>
      <c r="G297" s="60">
        <v>12.19</v>
      </c>
      <c r="H297" s="60">
        <f t="shared" si="192"/>
        <v>9.7520000000000007</v>
      </c>
      <c r="I297" s="59">
        <v>10</v>
      </c>
      <c r="J297" s="60">
        <v>11.44</v>
      </c>
      <c r="K297" s="61">
        <f t="shared" si="193"/>
        <v>9.1519999999999992</v>
      </c>
      <c r="L297" s="59"/>
      <c r="M297" s="60">
        <v>9.69</v>
      </c>
      <c r="N297" s="61">
        <f t="shared" si="194"/>
        <v>7.7519999999999998</v>
      </c>
      <c r="O297" s="62"/>
      <c r="P297" s="61">
        <v>11.95</v>
      </c>
      <c r="Q297" s="61">
        <f t="shared" si="195"/>
        <v>9.56</v>
      </c>
      <c r="R297" s="59"/>
      <c r="S297" s="61">
        <v>16.95</v>
      </c>
      <c r="T297" s="61">
        <f t="shared" si="196"/>
        <v>13.56</v>
      </c>
      <c r="U297" s="62"/>
      <c r="V297" s="61">
        <v>16.100000000000001</v>
      </c>
      <c r="W297" s="61">
        <f t="shared" si="197"/>
        <v>12.880000000000003</v>
      </c>
      <c r="X297" s="62"/>
    </row>
    <row r="298" spans="1:24" s="63" customFormat="1" x14ac:dyDescent="0.2">
      <c r="A298" s="64">
        <v>39910</v>
      </c>
      <c r="B298" s="60">
        <v>11.69</v>
      </c>
      <c r="C298" s="61">
        <f t="shared" ref="C298:C304" si="198">B298*0.8</f>
        <v>9.3520000000000003</v>
      </c>
      <c r="D298" s="61">
        <v>11.99</v>
      </c>
      <c r="E298" s="60">
        <f t="shared" ref="E298:E304" si="199">D298*0.8</f>
        <v>9.5920000000000005</v>
      </c>
      <c r="F298" s="36">
        <f>0-10</f>
        <v>-10</v>
      </c>
      <c r="G298" s="60">
        <v>12.09</v>
      </c>
      <c r="H298" s="60">
        <f t="shared" ref="H298:H304" si="200">G298*0.8</f>
        <v>9.6720000000000006</v>
      </c>
      <c r="I298" s="59">
        <v>-10</v>
      </c>
      <c r="J298" s="60">
        <v>11.44</v>
      </c>
      <c r="K298" s="61">
        <f t="shared" ref="K298:K304" si="201">J298*0.8</f>
        <v>9.1519999999999992</v>
      </c>
      <c r="L298" s="59"/>
      <c r="M298" s="60">
        <v>9.69</v>
      </c>
      <c r="N298" s="61">
        <f t="shared" ref="N298:N304" si="202">M298*0.8</f>
        <v>7.7519999999999998</v>
      </c>
      <c r="O298" s="62"/>
      <c r="P298" s="61">
        <v>11.95</v>
      </c>
      <c r="Q298" s="61">
        <f t="shared" ref="Q298:Q304" si="203">P298*0.8</f>
        <v>9.56</v>
      </c>
      <c r="R298" s="59"/>
      <c r="S298" s="61">
        <v>16.95</v>
      </c>
      <c r="T298" s="61">
        <f t="shared" ref="T298:T304" si="204">S298*0.8</f>
        <v>13.56</v>
      </c>
      <c r="U298" s="62"/>
      <c r="V298" s="61">
        <v>16.100000000000001</v>
      </c>
      <c r="W298" s="61">
        <f t="shared" ref="W298:W304" si="205">V298*0.8</f>
        <v>12.880000000000003</v>
      </c>
      <c r="X298" s="62"/>
    </row>
    <row r="299" spans="1:24" s="63" customFormat="1" x14ac:dyDescent="0.2">
      <c r="A299" s="64">
        <v>39909</v>
      </c>
      <c r="B299" s="60">
        <v>11.79</v>
      </c>
      <c r="C299" s="61">
        <f t="shared" si="198"/>
        <v>9.4320000000000004</v>
      </c>
      <c r="D299" s="61">
        <v>12</v>
      </c>
      <c r="E299" s="60">
        <f t="shared" si="199"/>
        <v>9.6000000000000014</v>
      </c>
      <c r="F299" s="59">
        <v>-10</v>
      </c>
      <c r="G299" s="60">
        <v>12.19</v>
      </c>
      <c r="H299" s="60">
        <f t="shared" si="200"/>
        <v>9.7520000000000007</v>
      </c>
      <c r="I299" s="59">
        <v>-10</v>
      </c>
      <c r="J299" s="60">
        <v>11.44</v>
      </c>
      <c r="K299" s="61">
        <f t="shared" si="201"/>
        <v>9.1519999999999992</v>
      </c>
      <c r="L299" s="59">
        <v>-20</v>
      </c>
      <c r="M299" s="60">
        <v>9.69</v>
      </c>
      <c r="N299" s="61">
        <f t="shared" si="202"/>
        <v>7.7519999999999998</v>
      </c>
      <c r="O299" s="62"/>
      <c r="P299" s="61">
        <v>11.95</v>
      </c>
      <c r="Q299" s="61">
        <f t="shared" si="203"/>
        <v>9.56</v>
      </c>
      <c r="R299" s="59"/>
      <c r="S299" s="61">
        <v>16.95</v>
      </c>
      <c r="T299" s="61">
        <f t="shared" si="204"/>
        <v>13.56</v>
      </c>
      <c r="U299" s="62"/>
      <c r="V299" s="61">
        <v>16.100000000000001</v>
      </c>
      <c r="W299" s="61">
        <f t="shared" si="205"/>
        <v>12.880000000000003</v>
      </c>
      <c r="X299" s="62"/>
    </row>
    <row r="300" spans="1:24" s="63" customFormat="1" x14ac:dyDescent="0.2">
      <c r="A300" s="64">
        <v>39908</v>
      </c>
      <c r="B300" s="60">
        <v>11.89</v>
      </c>
      <c r="C300" s="61">
        <f t="shared" si="198"/>
        <v>9.5120000000000005</v>
      </c>
      <c r="D300" s="61">
        <v>12.1</v>
      </c>
      <c r="E300" s="60">
        <f t="shared" si="199"/>
        <v>9.68</v>
      </c>
      <c r="F300" s="62"/>
      <c r="G300" s="60">
        <v>12.29</v>
      </c>
      <c r="H300" s="60">
        <f t="shared" si="200"/>
        <v>9.8320000000000007</v>
      </c>
      <c r="I300" s="59"/>
      <c r="J300" s="60">
        <v>11.64</v>
      </c>
      <c r="K300" s="61">
        <f t="shared" si="201"/>
        <v>9.3120000000000012</v>
      </c>
      <c r="L300" s="59"/>
      <c r="M300" s="60">
        <v>9.69</v>
      </c>
      <c r="N300" s="61">
        <f t="shared" si="202"/>
        <v>7.7519999999999998</v>
      </c>
      <c r="O300" s="62"/>
      <c r="P300" s="61">
        <v>11.95</v>
      </c>
      <c r="Q300" s="61">
        <f t="shared" si="203"/>
        <v>9.56</v>
      </c>
      <c r="R300" s="59"/>
      <c r="S300" s="61">
        <v>16.95</v>
      </c>
      <c r="T300" s="61">
        <f t="shared" si="204"/>
        <v>13.56</v>
      </c>
      <c r="U300" s="62"/>
      <c r="V300" s="61">
        <v>16.100000000000001</v>
      </c>
      <c r="W300" s="61">
        <f t="shared" si="205"/>
        <v>12.880000000000003</v>
      </c>
      <c r="X300" s="62"/>
    </row>
    <row r="301" spans="1:24" s="63" customFormat="1" x14ac:dyDescent="0.2">
      <c r="A301" s="64">
        <v>39907</v>
      </c>
      <c r="B301" s="60">
        <v>11.89</v>
      </c>
      <c r="C301" s="61">
        <f t="shared" si="198"/>
        <v>9.5120000000000005</v>
      </c>
      <c r="D301" s="61">
        <v>12.1</v>
      </c>
      <c r="E301" s="60">
        <f t="shared" si="199"/>
        <v>9.68</v>
      </c>
      <c r="F301" s="62"/>
      <c r="G301" s="60">
        <v>12.29</v>
      </c>
      <c r="H301" s="60">
        <f t="shared" si="200"/>
        <v>9.8320000000000007</v>
      </c>
      <c r="I301" s="59"/>
      <c r="J301" s="60">
        <v>11.64</v>
      </c>
      <c r="K301" s="61">
        <f t="shared" si="201"/>
        <v>9.3120000000000012</v>
      </c>
      <c r="L301" s="59"/>
      <c r="M301" s="60">
        <v>9.69</v>
      </c>
      <c r="N301" s="61">
        <f t="shared" si="202"/>
        <v>7.7519999999999998</v>
      </c>
      <c r="O301" s="62"/>
      <c r="P301" s="61">
        <v>11.95</v>
      </c>
      <c r="Q301" s="61">
        <f t="shared" si="203"/>
        <v>9.56</v>
      </c>
      <c r="R301" s="59"/>
      <c r="S301" s="61">
        <v>16.95</v>
      </c>
      <c r="T301" s="61">
        <f t="shared" si="204"/>
        <v>13.56</v>
      </c>
      <c r="U301" s="62"/>
      <c r="V301" s="61">
        <v>16.100000000000001</v>
      </c>
      <c r="W301" s="61">
        <f t="shared" si="205"/>
        <v>12.880000000000003</v>
      </c>
      <c r="X301" s="62"/>
    </row>
    <row r="302" spans="1:24" s="63" customFormat="1" x14ac:dyDescent="0.2">
      <c r="A302" s="64">
        <v>39906</v>
      </c>
      <c r="B302" s="60">
        <v>11.89</v>
      </c>
      <c r="C302" s="61">
        <f t="shared" si="198"/>
        <v>9.5120000000000005</v>
      </c>
      <c r="D302" s="61">
        <v>12.1</v>
      </c>
      <c r="E302" s="60">
        <f t="shared" si="199"/>
        <v>9.68</v>
      </c>
      <c r="F302" s="59">
        <v>20</v>
      </c>
      <c r="G302" s="60">
        <v>12.29</v>
      </c>
      <c r="H302" s="60">
        <f t="shared" si="200"/>
        <v>9.8320000000000007</v>
      </c>
      <c r="I302" s="59">
        <v>20</v>
      </c>
      <c r="J302" s="60">
        <v>11.64</v>
      </c>
      <c r="K302" s="61">
        <f t="shared" si="201"/>
        <v>9.3120000000000012</v>
      </c>
      <c r="L302" s="59">
        <v>20</v>
      </c>
      <c r="M302" s="60">
        <v>9.69</v>
      </c>
      <c r="N302" s="61">
        <f t="shared" si="202"/>
        <v>7.7519999999999998</v>
      </c>
      <c r="O302" s="59"/>
      <c r="P302" s="61">
        <v>11.95</v>
      </c>
      <c r="Q302" s="61">
        <f t="shared" si="203"/>
        <v>9.56</v>
      </c>
      <c r="R302" s="59">
        <v>-50</v>
      </c>
      <c r="S302" s="61">
        <v>16.95</v>
      </c>
      <c r="T302" s="61">
        <f t="shared" si="204"/>
        <v>13.56</v>
      </c>
      <c r="U302" s="59"/>
      <c r="V302" s="61">
        <v>16.100000000000001</v>
      </c>
      <c r="W302" s="61">
        <f t="shared" si="205"/>
        <v>12.880000000000003</v>
      </c>
      <c r="X302" s="59"/>
    </row>
    <row r="303" spans="1:24" s="63" customFormat="1" x14ac:dyDescent="0.2">
      <c r="A303" s="64">
        <v>39905</v>
      </c>
      <c r="B303" s="60">
        <v>11.69</v>
      </c>
      <c r="C303" s="61">
        <f t="shared" si="198"/>
        <v>9.3520000000000003</v>
      </c>
      <c r="D303" s="61">
        <v>11.9</v>
      </c>
      <c r="E303" s="60">
        <f t="shared" si="199"/>
        <v>9.5200000000000014</v>
      </c>
      <c r="F303" s="59"/>
      <c r="G303" s="60">
        <v>12.09</v>
      </c>
      <c r="H303" s="60">
        <f t="shared" si="200"/>
        <v>9.6720000000000006</v>
      </c>
      <c r="I303" s="59"/>
      <c r="J303" s="60">
        <v>11.44</v>
      </c>
      <c r="K303" s="61">
        <f t="shared" si="201"/>
        <v>9.1519999999999992</v>
      </c>
      <c r="L303" s="59"/>
      <c r="M303" s="60">
        <v>9.69</v>
      </c>
      <c r="N303" s="61">
        <f t="shared" si="202"/>
        <v>7.7519999999999998</v>
      </c>
      <c r="O303" s="59"/>
      <c r="P303" s="61">
        <v>12.45</v>
      </c>
      <c r="Q303" s="61">
        <f t="shared" si="203"/>
        <v>9.9600000000000009</v>
      </c>
      <c r="R303" s="59"/>
      <c r="S303" s="61">
        <v>16.95</v>
      </c>
      <c r="T303" s="61">
        <f t="shared" si="204"/>
        <v>13.56</v>
      </c>
      <c r="U303" s="59"/>
      <c r="V303" s="61">
        <v>16.100000000000001</v>
      </c>
      <c r="W303" s="61">
        <f t="shared" si="205"/>
        <v>12.880000000000003</v>
      </c>
      <c r="X303" s="59"/>
    </row>
    <row r="304" spans="1:24" s="63" customFormat="1" x14ac:dyDescent="0.2">
      <c r="A304" s="64">
        <v>39904</v>
      </c>
      <c r="B304" s="60">
        <v>11.69</v>
      </c>
      <c r="C304" s="61">
        <f t="shared" si="198"/>
        <v>9.3520000000000003</v>
      </c>
      <c r="D304" s="61">
        <v>11.9</v>
      </c>
      <c r="E304" s="60">
        <f t="shared" si="199"/>
        <v>9.5200000000000014</v>
      </c>
      <c r="F304" s="59">
        <v>-10</v>
      </c>
      <c r="G304" s="60">
        <v>12.09</v>
      </c>
      <c r="H304" s="60">
        <f t="shared" si="200"/>
        <v>9.6720000000000006</v>
      </c>
      <c r="I304" s="59">
        <v>-10</v>
      </c>
      <c r="J304" s="60">
        <v>11.44</v>
      </c>
      <c r="K304" s="61">
        <f t="shared" si="201"/>
        <v>9.1519999999999992</v>
      </c>
      <c r="L304" s="59">
        <v>-10</v>
      </c>
      <c r="M304" s="60">
        <v>9.69</v>
      </c>
      <c r="N304" s="61">
        <f t="shared" si="202"/>
        <v>7.7519999999999998</v>
      </c>
      <c r="O304" s="59">
        <v>-30</v>
      </c>
      <c r="P304" s="61">
        <v>12.45</v>
      </c>
      <c r="Q304" s="61">
        <f t="shared" si="203"/>
        <v>9.9600000000000009</v>
      </c>
      <c r="R304" s="59"/>
      <c r="S304" s="61">
        <v>16.95</v>
      </c>
      <c r="T304" s="61">
        <f t="shared" si="204"/>
        <v>13.56</v>
      </c>
      <c r="U304" s="59"/>
      <c r="V304" s="61">
        <v>16.100000000000001</v>
      </c>
      <c r="W304" s="61">
        <f t="shared" si="205"/>
        <v>12.880000000000003</v>
      </c>
      <c r="X304" s="59"/>
    </row>
    <row r="305" spans="1:24" s="63" customFormat="1" x14ac:dyDescent="0.2">
      <c r="A305" s="59"/>
      <c r="B305" s="60"/>
      <c r="C305" s="61"/>
      <c r="D305" s="61"/>
      <c r="E305" s="60"/>
      <c r="F305" s="62"/>
      <c r="G305" s="60"/>
      <c r="H305" s="60"/>
      <c r="I305" s="59"/>
      <c r="J305" s="60"/>
      <c r="K305" s="61"/>
      <c r="L305" s="59"/>
      <c r="M305" s="60"/>
      <c r="N305" s="61"/>
      <c r="O305" s="62"/>
      <c r="P305" s="61"/>
      <c r="Q305" s="61"/>
      <c r="R305" s="59"/>
      <c r="S305" s="61"/>
      <c r="T305" s="61"/>
      <c r="U305" s="62"/>
      <c r="V305" s="61"/>
      <c r="W305" s="61"/>
      <c r="X305" s="62"/>
    </row>
    <row r="306" spans="1:24" s="23" customFormat="1" x14ac:dyDescent="0.2">
      <c r="A306" s="28" t="s">
        <v>46</v>
      </c>
      <c r="B306" s="29">
        <f>AVERAGE(B307:B339)</f>
        <v>11.622258064516126</v>
      </c>
      <c r="C306" s="30">
        <f>B306*0.8</f>
        <v>9.2978064516129013</v>
      </c>
      <c r="D306" s="30">
        <f>AVERAGE(D307:D339)</f>
        <v>11.832258064516127</v>
      </c>
      <c r="E306" s="29">
        <f>D306*0.8</f>
        <v>9.4658064516129024</v>
      </c>
      <c r="F306" s="47"/>
      <c r="G306" s="29">
        <f>AVERAGE(G307:G339)</f>
        <v>12.022258064516125</v>
      </c>
      <c r="H306" s="29">
        <f>G306*0.8</f>
        <v>9.6178064516128998</v>
      </c>
      <c r="I306" s="36"/>
      <c r="J306" s="29">
        <f>AVERAGE(J307:J339)</f>
        <v>11.365806451612903</v>
      </c>
      <c r="K306" s="30">
        <f>J306*0.8</f>
        <v>9.0926451612903225</v>
      </c>
      <c r="L306" s="36"/>
      <c r="M306" s="29">
        <f>AVERAGE(M307:M339)</f>
        <v>9.9867741935483902</v>
      </c>
      <c r="N306" s="30">
        <f>M306*0.8</f>
        <v>7.9894193548387129</v>
      </c>
      <c r="O306" s="47"/>
      <c r="P306" s="30">
        <f>AVERAGE(P307:P339)</f>
        <v>12.449999999999994</v>
      </c>
      <c r="Q306" s="30">
        <f>P306*0.8</f>
        <v>9.9599999999999955</v>
      </c>
      <c r="R306" s="36"/>
      <c r="S306" s="30">
        <f>AVERAGE(S307:S339)</f>
        <v>16.949999999999996</v>
      </c>
      <c r="T306" s="30">
        <f>S306*0.8</f>
        <v>13.559999999999997</v>
      </c>
      <c r="U306" s="47"/>
      <c r="V306" s="30">
        <f>AVERAGE(V307:V339)</f>
        <v>16.100000000000009</v>
      </c>
      <c r="W306" s="30">
        <f>V306*0.8</f>
        <v>12.880000000000008</v>
      </c>
      <c r="X306" s="47"/>
    </row>
    <row r="307" spans="1:24" s="23" customFormat="1" x14ac:dyDescent="0.2">
      <c r="A307" s="36"/>
      <c r="B307" s="36"/>
      <c r="C307" s="36"/>
      <c r="D307" s="35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56"/>
      <c r="T307" s="56"/>
      <c r="U307" s="36"/>
      <c r="V307" s="57"/>
      <c r="W307" s="56"/>
      <c r="X307" s="36"/>
    </row>
    <row r="308" spans="1:24" s="23" customFormat="1" x14ac:dyDescent="0.2">
      <c r="A308" s="33">
        <v>39903</v>
      </c>
      <c r="B308" s="36">
        <v>11.79</v>
      </c>
      <c r="C308" s="35">
        <f>B308*0.8</f>
        <v>9.4320000000000004</v>
      </c>
      <c r="D308" s="35">
        <v>12</v>
      </c>
      <c r="E308" s="34">
        <f>D308*0.8</f>
        <v>9.6000000000000014</v>
      </c>
      <c r="F308" s="36">
        <v>10</v>
      </c>
      <c r="G308" s="36">
        <v>12.19</v>
      </c>
      <c r="H308" s="34">
        <f>G308*0.8</f>
        <v>9.7520000000000007</v>
      </c>
      <c r="I308" s="36">
        <v>10</v>
      </c>
      <c r="J308" s="36">
        <v>11.54</v>
      </c>
      <c r="K308" s="35">
        <f>J308*0.8</f>
        <v>9.2319999999999993</v>
      </c>
      <c r="L308" s="36">
        <v>10</v>
      </c>
      <c r="M308" s="36">
        <v>9.99</v>
      </c>
      <c r="N308" s="35">
        <f>M308*0.8</f>
        <v>7.9920000000000009</v>
      </c>
      <c r="O308" s="36"/>
      <c r="P308" s="36">
        <v>12.45</v>
      </c>
      <c r="Q308" s="35">
        <f>P308*0.8</f>
        <v>9.9600000000000009</v>
      </c>
      <c r="R308" s="36"/>
      <c r="S308" s="56">
        <v>16.95</v>
      </c>
      <c r="T308" s="35">
        <f>S308*0.8</f>
        <v>13.56</v>
      </c>
      <c r="U308" s="36"/>
      <c r="V308" s="57">
        <v>16.100000000000001</v>
      </c>
      <c r="W308" s="35">
        <f>V308*0.8</f>
        <v>12.880000000000003</v>
      </c>
      <c r="X308" s="36"/>
    </row>
    <row r="309" spans="1:24" s="23" customFormat="1" x14ac:dyDescent="0.2">
      <c r="A309" s="33">
        <v>39902</v>
      </c>
      <c r="B309" s="36">
        <v>11.69</v>
      </c>
      <c r="C309" s="35">
        <f>B309*0.8</f>
        <v>9.3520000000000003</v>
      </c>
      <c r="D309" s="35">
        <v>11.9</v>
      </c>
      <c r="E309" s="34">
        <f>D309*0.8</f>
        <v>9.5200000000000014</v>
      </c>
      <c r="F309" s="36">
        <v>-10</v>
      </c>
      <c r="G309" s="36">
        <v>12.09</v>
      </c>
      <c r="H309" s="34">
        <f>G309*0.8</f>
        <v>9.6720000000000006</v>
      </c>
      <c r="I309" s="36">
        <v>-10</v>
      </c>
      <c r="J309" s="36">
        <v>11.44</v>
      </c>
      <c r="K309" s="35">
        <f>J309*0.8</f>
        <v>9.1519999999999992</v>
      </c>
      <c r="L309" s="36">
        <v>-10</v>
      </c>
      <c r="M309" s="36">
        <v>9.99</v>
      </c>
      <c r="N309" s="35">
        <f>M309*0.8</f>
        <v>7.9920000000000009</v>
      </c>
      <c r="O309" s="36"/>
      <c r="P309" s="36">
        <v>12.45</v>
      </c>
      <c r="Q309" s="35">
        <f>P309*0.8</f>
        <v>9.9600000000000009</v>
      </c>
      <c r="R309" s="36"/>
      <c r="S309" s="56">
        <v>16.95</v>
      </c>
      <c r="T309" s="35">
        <f>S309*0.8</f>
        <v>13.56</v>
      </c>
      <c r="U309" s="36"/>
      <c r="V309" s="57">
        <v>16.100000000000001</v>
      </c>
      <c r="W309" s="35">
        <f>V309*0.8</f>
        <v>12.880000000000003</v>
      </c>
      <c r="X309" s="36"/>
    </row>
    <row r="310" spans="1:24" s="23" customFormat="1" x14ac:dyDescent="0.2">
      <c r="A310" s="33">
        <v>39901</v>
      </c>
      <c r="B310" s="36">
        <v>11.79</v>
      </c>
      <c r="C310" s="35">
        <f>B310*0.8</f>
        <v>9.4320000000000004</v>
      </c>
      <c r="D310" s="35">
        <v>12</v>
      </c>
      <c r="E310" s="34">
        <f>D310*0.8</f>
        <v>9.6000000000000014</v>
      </c>
      <c r="F310" s="36"/>
      <c r="G310" s="36">
        <v>12.19</v>
      </c>
      <c r="H310" s="34">
        <f>G310*0.8</f>
        <v>9.7520000000000007</v>
      </c>
      <c r="I310" s="36"/>
      <c r="J310" s="36">
        <v>11.54</v>
      </c>
      <c r="K310" s="35">
        <f>J310*0.8</f>
        <v>9.2319999999999993</v>
      </c>
      <c r="L310" s="36"/>
      <c r="M310" s="36">
        <v>9.99</v>
      </c>
      <c r="N310" s="35">
        <f>M310*0.8</f>
        <v>7.9920000000000009</v>
      </c>
      <c r="O310" s="36"/>
      <c r="P310" s="36">
        <v>12.45</v>
      </c>
      <c r="Q310" s="35">
        <f>P310*0.8</f>
        <v>9.9600000000000009</v>
      </c>
      <c r="R310" s="36"/>
      <c r="S310" s="56">
        <v>16.95</v>
      </c>
      <c r="T310" s="35">
        <f>S310*0.8</f>
        <v>13.56</v>
      </c>
      <c r="U310" s="36"/>
      <c r="V310" s="57">
        <v>16.100000000000001</v>
      </c>
      <c r="W310" s="35">
        <f>V310*0.8</f>
        <v>12.880000000000003</v>
      </c>
      <c r="X310" s="36"/>
    </row>
    <row r="311" spans="1:24" s="23" customFormat="1" x14ac:dyDescent="0.2">
      <c r="A311" s="33">
        <v>39900</v>
      </c>
      <c r="B311" s="36">
        <v>11.79</v>
      </c>
      <c r="C311" s="35">
        <f>B311*0.8</f>
        <v>9.4320000000000004</v>
      </c>
      <c r="D311" s="35">
        <v>12</v>
      </c>
      <c r="E311" s="34">
        <f>D311*0.8</f>
        <v>9.6000000000000014</v>
      </c>
      <c r="F311" s="36"/>
      <c r="G311" s="36">
        <v>12.19</v>
      </c>
      <c r="H311" s="34">
        <f>G311*0.8</f>
        <v>9.7520000000000007</v>
      </c>
      <c r="I311" s="36"/>
      <c r="J311" s="36">
        <v>11.54</v>
      </c>
      <c r="K311" s="35">
        <f>J311*0.8</f>
        <v>9.2319999999999993</v>
      </c>
      <c r="L311" s="36"/>
      <c r="M311" s="36">
        <v>9.99</v>
      </c>
      <c r="N311" s="35">
        <f>M311*0.8</f>
        <v>7.9920000000000009</v>
      </c>
      <c r="O311" s="36"/>
      <c r="P311" s="36">
        <v>12.45</v>
      </c>
      <c r="Q311" s="35">
        <f>P311*0.8</f>
        <v>9.9600000000000009</v>
      </c>
      <c r="R311" s="36"/>
      <c r="S311" s="56">
        <v>16.95</v>
      </c>
      <c r="T311" s="35">
        <f>S311*0.8</f>
        <v>13.56</v>
      </c>
      <c r="U311" s="36"/>
      <c r="V311" s="57">
        <v>16.100000000000001</v>
      </c>
      <c r="W311" s="35">
        <f>V311*0.8</f>
        <v>12.880000000000003</v>
      </c>
      <c r="X311" s="36"/>
    </row>
    <row r="312" spans="1:24" s="23" customFormat="1" x14ac:dyDescent="0.2">
      <c r="A312" s="33">
        <v>39899</v>
      </c>
      <c r="B312" s="36">
        <v>11.79</v>
      </c>
      <c r="C312" s="35">
        <f t="shared" ref="C312:C325" si="206">B312*0.8</f>
        <v>9.4320000000000004</v>
      </c>
      <c r="D312" s="35">
        <v>12</v>
      </c>
      <c r="E312" s="34">
        <f t="shared" ref="E312:E325" si="207">D312*0.8</f>
        <v>9.6000000000000014</v>
      </c>
      <c r="F312" s="36">
        <v>-10</v>
      </c>
      <c r="G312" s="36">
        <v>12.19</v>
      </c>
      <c r="H312" s="34">
        <f t="shared" ref="H312:H325" si="208">G312*0.8</f>
        <v>9.7520000000000007</v>
      </c>
      <c r="I312" s="36">
        <v>-10</v>
      </c>
      <c r="J312" s="36">
        <v>11.54</v>
      </c>
      <c r="K312" s="35">
        <f t="shared" ref="K312:K325" si="209">J312*0.8</f>
        <v>9.2319999999999993</v>
      </c>
      <c r="L312" s="36">
        <v>-10</v>
      </c>
      <c r="M312" s="36">
        <v>9.99</v>
      </c>
      <c r="N312" s="35">
        <f t="shared" ref="N312:N325" si="210">M312*0.8</f>
        <v>7.9920000000000009</v>
      </c>
      <c r="O312" s="36"/>
      <c r="P312" s="36">
        <v>12.45</v>
      </c>
      <c r="Q312" s="35">
        <f t="shared" ref="Q312:Q325" si="211">P312*0.8</f>
        <v>9.9600000000000009</v>
      </c>
      <c r="R312" s="36"/>
      <c r="S312" s="56">
        <v>16.95</v>
      </c>
      <c r="T312" s="35">
        <f t="shared" ref="T312:T325" si="212">S312*0.8</f>
        <v>13.56</v>
      </c>
      <c r="U312" s="36"/>
      <c r="V312" s="57">
        <v>16.100000000000001</v>
      </c>
      <c r="W312" s="35">
        <f t="shared" ref="W312:W325" si="213">V312*0.8</f>
        <v>12.880000000000003</v>
      </c>
      <c r="X312" s="36"/>
    </row>
    <row r="313" spans="1:24" s="23" customFormat="1" x14ac:dyDescent="0.2">
      <c r="A313" s="33">
        <v>39898</v>
      </c>
      <c r="B313" s="36">
        <v>11.89</v>
      </c>
      <c r="C313" s="35">
        <f t="shared" si="206"/>
        <v>9.5120000000000005</v>
      </c>
      <c r="D313" s="35">
        <v>12.1</v>
      </c>
      <c r="E313" s="34">
        <f t="shared" si="207"/>
        <v>9.68</v>
      </c>
      <c r="F313" s="36">
        <v>10</v>
      </c>
      <c r="G313" s="36">
        <v>12.29</v>
      </c>
      <c r="H313" s="34">
        <f t="shared" si="208"/>
        <v>9.8320000000000007</v>
      </c>
      <c r="I313" s="41">
        <v>10</v>
      </c>
      <c r="J313" s="36">
        <v>11.64</v>
      </c>
      <c r="K313" s="35">
        <f t="shared" si="209"/>
        <v>9.3120000000000012</v>
      </c>
      <c r="L313" s="36">
        <v>10</v>
      </c>
      <c r="M313" s="36">
        <v>9.99</v>
      </c>
      <c r="N313" s="35">
        <f t="shared" si="210"/>
        <v>7.9920000000000009</v>
      </c>
      <c r="O313" s="36"/>
      <c r="P313" s="36">
        <v>12.45</v>
      </c>
      <c r="Q313" s="35">
        <f t="shared" si="211"/>
        <v>9.9600000000000009</v>
      </c>
      <c r="R313" s="36"/>
      <c r="S313" s="56">
        <v>16.95</v>
      </c>
      <c r="T313" s="35">
        <f t="shared" si="212"/>
        <v>13.56</v>
      </c>
      <c r="U313" s="36"/>
      <c r="V313" s="57">
        <v>16.100000000000001</v>
      </c>
      <c r="W313" s="35">
        <f t="shared" si="213"/>
        <v>12.880000000000003</v>
      </c>
      <c r="X313" s="36"/>
    </row>
    <row r="314" spans="1:24" s="23" customFormat="1" x14ac:dyDescent="0.2">
      <c r="A314" s="33">
        <v>39897</v>
      </c>
      <c r="B314" s="36">
        <v>11.79</v>
      </c>
      <c r="C314" s="35">
        <f t="shared" si="206"/>
        <v>9.4320000000000004</v>
      </c>
      <c r="D314" s="35">
        <v>12</v>
      </c>
      <c r="E314" s="34">
        <f t="shared" si="207"/>
        <v>9.6000000000000014</v>
      </c>
      <c r="F314" s="36"/>
      <c r="G314" s="36">
        <v>12.19</v>
      </c>
      <c r="H314" s="34">
        <f t="shared" si="208"/>
        <v>9.7520000000000007</v>
      </c>
      <c r="I314" s="36"/>
      <c r="J314" s="36">
        <v>11.54</v>
      </c>
      <c r="K314" s="35">
        <f t="shared" si="209"/>
        <v>9.2319999999999993</v>
      </c>
      <c r="L314" s="36"/>
      <c r="M314" s="36">
        <v>9.99</v>
      </c>
      <c r="N314" s="35">
        <f t="shared" si="210"/>
        <v>7.9920000000000009</v>
      </c>
      <c r="O314" s="36"/>
      <c r="P314" s="36">
        <v>12.45</v>
      </c>
      <c r="Q314" s="35">
        <f t="shared" si="211"/>
        <v>9.9600000000000009</v>
      </c>
      <c r="R314" s="36"/>
      <c r="S314" s="56">
        <v>16.95</v>
      </c>
      <c r="T314" s="35">
        <f t="shared" si="212"/>
        <v>13.56</v>
      </c>
      <c r="U314" s="36"/>
      <c r="V314" s="57">
        <v>16.100000000000001</v>
      </c>
      <c r="W314" s="35">
        <f t="shared" si="213"/>
        <v>12.880000000000003</v>
      </c>
      <c r="X314" s="36"/>
    </row>
    <row r="315" spans="1:24" s="23" customFormat="1" x14ac:dyDescent="0.2">
      <c r="A315" s="33">
        <v>39896</v>
      </c>
      <c r="B315" s="36">
        <v>11.79</v>
      </c>
      <c r="C315" s="35">
        <f t="shared" si="206"/>
        <v>9.4320000000000004</v>
      </c>
      <c r="D315" s="35">
        <v>12</v>
      </c>
      <c r="E315" s="34">
        <f t="shared" si="207"/>
        <v>9.6000000000000014</v>
      </c>
      <c r="F315" s="36">
        <v>20</v>
      </c>
      <c r="G315" s="36">
        <v>12.19</v>
      </c>
      <c r="H315" s="34">
        <f t="shared" si="208"/>
        <v>9.7520000000000007</v>
      </c>
      <c r="I315" s="36">
        <v>20</v>
      </c>
      <c r="J315" s="36">
        <v>11.54</v>
      </c>
      <c r="K315" s="35">
        <f t="shared" si="209"/>
        <v>9.2319999999999993</v>
      </c>
      <c r="L315" s="36">
        <v>20</v>
      </c>
      <c r="M315" s="36">
        <v>9.99</v>
      </c>
      <c r="N315" s="35">
        <f t="shared" si="210"/>
        <v>7.9920000000000009</v>
      </c>
      <c r="O315" s="36"/>
      <c r="P315" s="36">
        <v>12.45</v>
      </c>
      <c r="Q315" s="35">
        <f t="shared" si="211"/>
        <v>9.9600000000000009</v>
      </c>
      <c r="R315" s="36"/>
      <c r="S315" s="56">
        <v>16.95</v>
      </c>
      <c r="T315" s="35">
        <f t="shared" si="212"/>
        <v>13.56</v>
      </c>
      <c r="U315" s="36"/>
      <c r="V315" s="57">
        <v>16.100000000000001</v>
      </c>
      <c r="W315" s="35">
        <f t="shared" si="213"/>
        <v>12.880000000000003</v>
      </c>
      <c r="X315" s="36"/>
    </row>
    <row r="316" spans="1:24" s="23" customFormat="1" x14ac:dyDescent="0.2">
      <c r="A316" s="33">
        <v>39895</v>
      </c>
      <c r="B316" s="36">
        <v>11.59</v>
      </c>
      <c r="C316" s="35">
        <f t="shared" si="206"/>
        <v>9.2720000000000002</v>
      </c>
      <c r="D316" s="35">
        <v>11.8</v>
      </c>
      <c r="E316" s="34">
        <f t="shared" si="207"/>
        <v>9.4400000000000013</v>
      </c>
      <c r="F316" s="36">
        <v>-10</v>
      </c>
      <c r="G316" s="36">
        <v>11.99</v>
      </c>
      <c r="H316" s="34">
        <f t="shared" si="208"/>
        <v>9.5920000000000005</v>
      </c>
      <c r="I316" s="36">
        <v>-10</v>
      </c>
      <c r="J316" s="36">
        <v>11.34</v>
      </c>
      <c r="K316" s="35">
        <f t="shared" si="209"/>
        <v>9.072000000000001</v>
      </c>
      <c r="L316" s="36">
        <v>-10</v>
      </c>
      <c r="M316" s="36">
        <v>9.99</v>
      </c>
      <c r="N316" s="35">
        <f t="shared" si="210"/>
        <v>7.9920000000000009</v>
      </c>
      <c r="O316" s="36"/>
      <c r="P316" s="36">
        <v>12.45</v>
      </c>
      <c r="Q316" s="35">
        <f t="shared" si="211"/>
        <v>9.9600000000000009</v>
      </c>
      <c r="R316" s="36"/>
      <c r="S316" s="56">
        <v>16.95</v>
      </c>
      <c r="T316" s="35">
        <f t="shared" si="212"/>
        <v>13.56</v>
      </c>
      <c r="U316" s="36"/>
      <c r="V316" s="57">
        <v>16.100000000000001</v>
      </c>
      <c r="W316" s="35">
        <f t="shared" si="213"/>
        <v>12.880000000000003</v>
      </c>
      <c r="X316" s="36"/>
    </row>
    <row r="317" spans="1:24" s="23" customFormat="1" x14ac:dyDescent="0.2">
      <c r="A317" s="33">
        <v>39894</v>
      </c>
      <c r="B317" s="36">
        <v>11.69</v>
      </c>
      <c r="C317" s="35">
        <f t="shared" si="206"/>
        <v>9.3520000000000003</v>
      </c>
      <c r="D317" s="35">
        <v>11.9</v>
      </c>
      <c r="E317" s="34">
        <f t="shared" si="207"/>
        <v>9.5200000000000014</v>
      </c>
      <c r="F317" s="36"/>
      <c r="G317" s="36">
        <v>12.09</v>
      </c>
      <c r="H317" s="34">
        <f t="shared" si="208"/>
        <v>9.6720000000000006</v>
      </c>
      <c r="I317" s="36"/>
      <c r="J317" s="36">
        <v>11.44</v>
      </c>
      <c r="K317" s="35">
        <f t="shared" si="209"/>
        <v>9.1519999999999992</v>
      </c>
      <c r="L317" s="36"/>
      <c r="M317" s="36">
        <v>9.99</v>
      </c>
      <c r="N317" s="35">
        <f t="shared" si="210"/>
        <v>7.9920000000000009</v>
      </c>
      <c r="O317" s="36"/>
      <c r="P317" s="36">
        <v>12.45</v>
      </c>
      <c r="Q317" s="35">
        <f t="shared" si="211"/>
        <v>9.9600000000000009</v>
      </c>
      <c r="R317" s="36"/>
      <c r="S317" s="56">
        <v>16.95</v>
      </c>
      <c r="T317" s="35">
        <f t="shared" si="212"/>
        <v>13.56</v>
      </c>
      <c r="U317" s="36"/>
      <c r="V317" s="57">
        <v>16.100000000000001</v>
      </c>
      <c r="W317" s="35">
        <f t="shared" si="213"/>
        <v>12.880000000000003</v>
      </c>
      <c r="X317" s="36"/>
    </row>
    <row r="318" spans="1:24" s="23" customFormat="1" x14ac:dyDescent="0.2">
      <c r="A318" s="33">
        <v>39893</v>
      </c>
      <c r="B318" s="36">
        <v>11.69</v>
      </c>
      <c r="C318" s="35">
        <f t="shared" si="206"/>
        <v>9.3520000000000003</v>
      </c>
      <c r="D318" s="35">
        <v>11.9</v>
      </c>
      <c r="E318" s="34">
        <f t="shared" si="207"/>
        <v>9.5200000000000014</v>
      </c>
      <c r="F318" s="36"/>
      <c r="G318" s="36">
        <v>12.09</v>
      </c>
      <c r="H318" s="34">
        <f t="shared" si="208"/>
        <v>9.6720000000000006</v>
      </c>
      <c r="I318" s="36"/>
      <c r="J318" s="36">
        <v>11.44</v>
      </c>
      <c r="K318" s="35">
        <f t="shared" si="209"/>
        <v>9.1519999999999992</v>
      </c>
      <c r="L318" s="36"/>
      <c r="M318" s="36">
        <v>9.99</v>
      </c>
      <c r="N318" s="35">
        <f t="shared" si="210"/>
        <v>7.9920000000000009</v>
      </c>
      <c r="O318" s="36"/>
      <c r="P318" s="36">
        <v>12.45</v>
      </c>
      <c r="Q318" s="35">
        <f t="shared" si="211"/>
        <v>9.9600000000000009</v>
      </c>
      <c r="R318" s="36"/>
      <c r="S318" s="56">
        <v>16.95</v>
      </c>
      <c r="T318" s="35">
        <f t="shared" si="212"/>
        <v>13.56</v>
      </c>
      <c r="U318" s="36"/>
      <c r="V318" s="57">
        <v>16.100000000000001</v>
      </c>
      <c r="W318" s="35">
        <f t="shared" si="213"/>
        <v>12.880000000000003</v>
      </c>
      <c r="X318" s="36"/>
    </row>
    <row r="319" spans="1:24" s="23" customFormat="1" x14ac:dyDescent="0.2">
      <c r="A319" s="33">
        <v>39892</v>
      </c>
      <c r="B319" s="36">
        <v>11.69</v>
      </c>
      <c r="C319" s="35">
        <f t="shared" si="206"/>
        <v>9.3520000000000003</v>
      </c>
      <c r="D319" s="35">
        <v>11.9</v>
      </c>
      <c r="E319" s="34">
        <f t="shared" si="207"/>
        <v>9.5200000000000014</v>
      </c>
      <c r="F319" s="36">
        <v>10</v>
      </c>
      <c r="G319" s="36">
        <v>12.09</v>
      </c>
      <c r="H319" s="34">
        <f t="shared" si="208"/>
        <v>9.6720000000000006</v>
      </c>
      <c r="I319" s="36">
        <v>10</v>
      </c>
      <c r="J319" s="36">
        <v>11.44</v>
      </c>
      <c r="K319" s="35">
        <f t="shared" si="209"/>
        <v>9.1519999999999992</v>
      </c>
      <c r="L319" s="36">
        <v>20</v>
      </c>
      <c r="M319" s="36">
        <v>9.99</v>
      </c>
      <c r="N319" s="35">
        <f t="shared" si="210"/>
        <v>7.9920000000000009</v>
      </c>
      <c r="O319" s="36"/>
      <c r="P319" s="36">
        <v>12.45</v>
      </c>
      <c r="Q319" s="35">
        <f t="shared" si="211"/>
        <v>9.9600000000000009</v>
      </c>
      <c r="R319" s="36"/>
      <c r="S319" s="56">
        <v>16.95</v>
      </c>
      <c r="T319" s="35">
        <f t="shared" si="212"/>
        <v>13.56</v>
      </c>
      <c r="U319" s="36"/>
      <c r="V319" s="57">
        <v>16.100000000000001</v>
      </c>
      <c r="W319" s="35">
        <f t="shared" si="213"/>
        <v>12.880000000000003</v>
      </c>
      <c r="X319" s="36"/>
    </row>
    <row r="320" spans="1:24" s="23" customFormat="1" x14ac:dyDescent="0.2">
      <c r="A320" s="33">
        <v>39891</v>
      </c>
      <c r="B320" s="36">
        <v>11.59</v>
      </c>
      <c r="C320" s="35">
        <f t="shared" si="206"/>
        <v>9.2720000000000002</v>
      </c>
      <c r="D320" s="35">
        <v>11.8</v>
      </c>
      <c r="E320" s="34">
        <f t="shared" si="207"/>
        <v>9.4400000000000013</v>
      </c>
      <c r="F320" s="36">
        <v>10</v>
      </c>
      <c r="G320" s="36">
        <v>11.99</v>
      </c>
      <c r="H320" s="34">
        <f t="shared" si="208"/>
        <v>9.5920000000000005</v>
      </c>
      <c r="I320" s="36">
        <v>10</v>
      </c>
      <c r="J320" s="36">
        <v>11.24</v>
      </c>
      <c r="K320" s="35">
        <f t="shared" si="209"/>
        <v>8.9920000000000009</v>
      </c>
      <c r="L320" s="36"/>
      <c r="M320" s="36">
        <v>9.99</v>
      </c>
      <c r="N320" s="35">
        <f t="shared" si="210"/>
        <v>7.9920000000000009</v>
      </c>
      <c r="O320" s="36"/>
      <c r="P320" s="36">
        <v>12.45</v>
      </c>
      <c r="Q320" s="35">
        <f t="shared" si="211"/>
        <v>9.9600000000000009</v>
      </c>
      <c r="R320" s="36"/>
      <c r="S320" s="56">
        <v>16.95</v>
      </c>
      <c r="T320" s="35">
        <f t="shared" si="212"/>
        <v>13.56</v>
      </c>
      <c r="U320" s="36"/>
      <c r="V320" s="57">
        <v>16.100000000000001</v>
      </c>
      <c r="W320" s="35">
        <f t="shared" si="213"/>
        <v>12.880000000000003</v>
      </c>
      <c r="X320" s="36"/>
    </row>
    <row r="321" spans="1:24" s="23" customFormat="1" x14ac:dyDescent="0.2">
      <c r="A321" s="33">
        <v>39890</v>
      </c>
      <c r="B321" s="36">
        <v>11.49</v>
      </c>
      <c r="C321" s="35">
        <f t="shared" si="206"/>
        <v>9.1920000000000002</v>
      </c>
      <c r="D321" s="35">
        <v>11.7</v>
      </c>
      <c r="E321" s="34">
        <f t="shared" si="207"/>
        <v>9.36</v>
      </c>
      <c r="F321" s="36">
        <v>10</v>
      </c>
      <c r="G321" s="36">
        <v>11.89</v>
      </c>
      <c r="H321" s="34">
        <f t="shared" si="208"/>
        <v>9.5120000000000005</v>
      </c>
      <c r="I321" s="36">
        <v>10</v>
      </c>
      <c r="J321" s="36">
        <v>11.24</v>
      </c>
      <c r="K321" s="35">
        <f t="shared" si="209"/>
        <v>8.9920000000000009</v>
      </c>
      <c r="L321" s="36">
        <v>20</v>
      </c>
      <c r="M321" s="36">
        <v>9.99</v>
      </c>
      <c r="N321" s="35">
        <f t="shared" si="210"/>
        <v>7.9920000000000009</v>
      </c>
      <c r="O321" s="36"/>
      <c r="P321" s="36">
        <v>12.45</v>
      </c>
      <c r="Q321" s="35">
        <f t="shared" si="211"/>
        <v>9.9600000000000009</v>
      </c>
      <c r="R321" s="36"/>
      <c r="S321" s="56">
        <v>16.95</v>
      </c>
      <c r="T321" s="35">
        <f t="shared" si="212"/>
        <v>13.56</v>
      </c>
      <c r="U321" s="36"/>
      <c r="V321" s="57">
        <v>16.100000000000001</v>
      </c>
      <c r="W321" s="35">
        <f t="shared" si="213"/>
        <v>12.880000000000003</v>
      </c>
      <c r="X321" s="36"/>
    </row>
    <row r="322" spans="1:24" s="23" customFormat="1" x14ac:dyDescent="0.2">
      <c r="A322" s="33">
        <v>39889</v>
      </c>
      <c r="B322" s="36">
        <v>11.39</v>
      </c>
      <c r="C322" s="35">
        <f t="shared" si="206"/>
        <v>9.1120000000000001</v>
      </c>
      <c r="D322" s="35">
        <v>11.6</v>
      </c>
      <c r="E322" s="34">
        <f t="shared" si="207"/>
        <v>9.2799999999999994</v>
      </c>
      <c r="F322" s="36"/>
      <c r="G322" s="36">
        <v>11.79</v>
      </c>
      <c r="H322" s="34">
        <f t="shared" si="208"/>
        <v>9.4320000000000004</v>
      </c>
      <c r="I322" s="36"/>
      <c r="J322" s="36">
        <v>11.04</v>
      </c>
      <c r="K322" s="35">
        <f t="shared" si="209"/>
        <v>8.831999999999999</v>
      </c>
      <c r="L322" s="36">
        <v>-10</v>
      </c>
      <c r="M322" s="36">
        <v>9.99</v>
      </c>
      <c r="N322" s="35">
        <f t="shared" si="210"/>
        <v>7.9920000000000009</v>
      </c>
      <c r="O322" s="36"/>
      <c r="P322" s="36">
        <v>12.45</v>
      </c>
      <c r="Q322" s="35">
        <f t="shared" si="211"/>
        <v>9.9600000000000009</v>
      </c>
      <c r="R322" s="36"/>
      <c r="S322" s="56">
        <v>16.95</v>
      </c>
      <c r="T322" s="35">
        <f t="shared" si="212"/>
        <v>13.56</v>
      </c>
      <c r="U322" s="36"/>
      <c r="V322" s="57">
        <v>16.100000000000001</v>
      </c>
      <c r="W322" s="35">
        <f t="shared" si="213"/>
        <v>12.880000000000003</v>
      </c>
      <c r="X322" s="36"/>
    </row>
    <row r="323" spans="1:24" s="23" customFormat="1" x14ac:dyDescent="0.2">
      <c r="A323" s="33">
        <v>39888</v>
      </c>
      <c r="B323" s="36">
        <v>11.39</v>
      </c>
      <c r="C323" s="35">
        <f t="shared" si="206"/>
        <v>9.1120000000000001</v>
      </c>
      <c r="D323" s="35">
        <v>11.6</v>
      </c>
      <c r="E323" s="34">
        <f t="shared" si="207"/>
        <v>9.2799999999999994</v>
      </c>
      <c r="F323" s="36">
        <v>10</v>
      </c>
      <c r="G323" s="36">
        <v>11.79</v>
      </c>
      <c r="H323" s="34">
        <f t="shared" si="208"/>
        <v>9.4320000000000004</v>
      </c>
      <c r="I323" s="36">
        <v>10</v>
      </c>
      <c r="J323" s="36">
        <v>11.14</v>
      </c>
      <c r="K323" s="35">
        <f t="shared" si="209"/>
        <v>8.9120000000000008</v>
      </c>
      <c r="L323" s="36"/>
      <c r="M323" s="36">
        <v>9.99</v>
      </c>
      <c r="N323" s="35">
        <f t="shared" si="210"/>
        <v>7.9920000000000009</v>
      </c>
      <c r="O323" s="36"/>
      <c r="P323" s="36">
        <v>12.45</v>
      </c>
      <c r="Q323" s="35">
        <f t="shared" si="211"/>
        <v>9.9600000000000009</v>
      </c>
      <c r="R323" s="36"/>
      <c r="S323" s="56">
        <v>16.95</v>
      </c>
      <c r="T323" s="35">
        <f t="shared" si="212"/>
        <v>13.56</v>
      </c>
      <c r="U323" s="36"/>
      <c r="V323" s="57">
        <v>16.100000000000001</v>
      </c>
      <c r="W323" s="35">
        <f t="shared" si="213"/>
        <v>12.880000000000003</v>
      </c>
      <c r="X323" s="36"/>
    </row>
    <row r="324" spans="1:24" s="23" customFormat="1" x14ac:dyDescent="0.2">
      <c r="A324" s="33">
        <v>39887</v>
      </c>
      <c r="B324" s="36">
        <v>11.29</v>
      </c>
      <c r="C324" s="35">
        <f t="shared" si="206"/>
        <v>9.032</v>
      </c>
      <c r="D324" s="35">
        <v>11.5</v>
      </c>
      <c r="E324" s="34">
        <f t="shared" si="207"/>
        <v>9.2000000000000011</v>
      </c>
      <c r="F324" s="36"/>
      <c r="G324" s="36">
        <v>11.69</v>
      </c>
      <c r="H324" s="34">
        <f t="shared" si="208"/>
        <v>9.3520000000000003</v>
      </c>
      <c r="I324" s="36"/>
      <c r="J324" s="36">
        <v>11.14</v>
      </c>
      <c r="K324" s="35">
        <f t="shared" si="209"/>
        <v>8.9120000000000008</v>
      </c>
      <c r="L324" s="36"/>
      <c r="M324" s="36">
        <v>9.99</v>
      </c>
      <c r="N324" s="35">
        <f t="shared" si="210"/>
        <v>7.9920000000000009</v>
      </c>
      <c r="O324" s="36"/>
      <c r="P324" s="36">
        <v>12.45</v>
      </c>
      <c r="Q324" s="35">
        <f t="shared" si="211"/>
        <v>9.9600000000000009</v>
      </c>
      <c r="R324" s="36"/>
      <c r="S324" s="56">
        <v>16.95</v>
      </c>
      <c r="T324" s="35">
        <f t="shared" si="212"/>
        <v>13.56</v>
      </c>
      <c r="U324" s="36"/>
      <c r="V324" s="57">
        <v>16.100000000000001</v>
      </c>
      <c r="W324" s="35">
        <f t="shared" si="213"/>
        <v>12.880000000000003</v>
      </c>
      <c r="X324" s="36"/>
    </row>
    <row r="325" spans="1:24" s="23" customFormat="1" x14ac:dyDescent="0.2">
      <c r="A325" s="33">
        <v>39886</v>
      </c>
      <c r="B325" s="36">
        <v>11.29</v>
      </c>
      <c r="C325" s="35">
        <f t="shared" si="206"/>
        <v>9.032</v>
      </c>
      <c r="D325" s="35">
        <v>11.5</v>
      </c>
      <c r="E325" s="34">
        <f t="shared" si="207"/>
        <v>9.2000000000000011</v>
      </c>
      <c r="F325" s="36"/>
      <c r="G325" s="36">
        <v>11.69</v>
      </c>
      <c r="H325" s="34">
        <f t="shared" si="208"/>
        <v>9.3520000000000003</v>
      </c>
      <c r="I325" s="36"/>
      <c r="J325" s="36">
        <v>11.14</v>
      </c>
      <c r="K325" s="35">
        <f t="shared" si="209"/>
        <v>8.9120000000000008</v>
      </c>
      <c r="L325" s="36"/>
      <c r="M325" s="36">
        <v>9.99</v>
      </c>
      <c r="N325" s="35">
        <f t="shared" si="210"/>
        <v>7.9920000000000009</v>
      </c>
      <c r="O325" s="36"/>
      <c r="P325" s="36">
        <v>12.45</v>
      </c>
      <c r="Q325" s="35">
        <f t="shared" si="211"/>
        <v>9.9600000000000009</v>
      </c>
      <c r="R325" s="36"/>
      <c r="S325" s="56">
        <v>16.95</v>
      </c>
      <c r="T325" s="35">
        <f t="shared" si="212"/>
        <v>13.56</v>
      </c>
      <c r="U325" s="36"/>
      <c r="V325" s="57">
        <v>16.100000000000001</v>
      </c>
      <c r="W325" s="35">
        <f t="shared" si="213"/>
        <v>12.880000000000003</v>
      </c>
      <c r="X325" s="36"/>
    </row>
    <row r="326" spans="1:24" s="23" customFormat="1" x14ac:dyDescent="0.2">
      <c r="A326" s="33">
        <v>39885</v>
      </c>
      <c r="B326" s="36">
        <v>11.29</v>
      </c>
      <c r="C326" s="35">
        <f t="shared" ref="C326:C332" si="214">B326*0.8</f>
        <v>9.032</v>
      </c>
      <c r="D326" s="35">
        <v>11.5</v>
      </c>
      <c r="E326" s="34">
        <f t="shared" ref="E326:E332" si="215">D326*0.8</f>
        <v>9.2000000000000011</v>
      </c>
      <c r="F326" s="36">
        <v>-10</v>
      </c>
      <c r="G326" s="36">
        <v>11.69</v>
      </c>
      <c r="H326" s="34">
        <f t="shared" ref="H326:H332" si="216">G326*0.8</f>
        <v>9.3520000000000003</v>
      </c>
      <c r="I326" s="36">
        <v>-10</v>
      </c>
      <c r="J326" s="36">
        <v>11.14</v>
      </c>
      <c r="K326" s="35">
        <f t="shared" ref="K326:K332" si="217">J326*0.8</f>
        <v>8.9120000000000008</v>
      </c>
      <c r="L326" s="36"/>
      <c r="M326" s="36">
        <v>9.99</v>
      </c>
      <c r="N326" s="35">
        <f t="shared" ref="N326:N332" si="218">M326*0.8</f>
        <v>7.9920000000000009</v>
      </c>
      <c r="O326" s="36"/>
      <c r="P326" s="36">
        <v>12.45</v>
      </c>
      <c r="Q326" s="35">
        <f t="shared" ref="Q326:Q332" si="219">P326*0.8</f>
        <v>9.9600000000000009</v>
      </c>
      <c r="R326" s="36"/>
      <c r="S326" s="56">
        <v>16.95</v>
      </c>
      <c r="T326" s="35">
        <f t="shared" ref="T326:T332" si="220">S326*0.8</f>
        <v>13.56</v>
      </c>
      <c r="U326" s="36"/>
      <c r="V326" s="57">
        <v>16.100000000000001</v>
      </c>
      <c r="W326" s="35">
        <f t="shared" ref="W326:W332" si="221">V326*0.8</f>
        <v>12.880000000000003</v>
      </c>
      <c r="X326" s="36"/>
    </row>
    <row r="327" spans="1:24" s="23" customFormat="1" x14ac:dyDescent="0.2">
      <c r="A327" s="33">
        <v>39884</v>
      </c>
      <c r="B327" s="36">
        <v>11.39</v>
      </c>
      <c r="C327" s="35">
        <f t="shared" si="214"/>
        <v>9.1120000000000001</v>
      </c>
      <c r="D327" s="35">
        <v>11.6</v>
      </c>
      <c r="E327" s="34">
        <f t="shared" si="215"/>
        <v>9.2799999999999994</v>
      </c>
      <c r="F327" s="36">
        <v>-20</v>
      </c>
      <c r="G327" s="36">
        <v>11.79</v>
      </c>
      <c r="H327" s="34">
        <f t="shared" si="216"/>
        <v>9.4320000000000004</v>
      </c>
      <c r="I327" s="36">
        <v>-20</v>
      </c>
      <c r="J327" s="36">
        <v>11.14</v>
      </c>
      <c r="K327" s="35">
        <f t="shared" si="217"/>
        <v>8.9120000000000008</v>
      </c>
      <c r="L327" s="36">
        <v>-30</v>
      </c>
      <c r="M327" s="36">
        <v>9.99</v>
      </c>
      <c r="N327" s="35">
        <f t="shared" si="218"/>
        <v>7.9920000000000009</v>
      </c>
      <c r="O327" s="36"/>
      <c r="P327" s="36">
        <v>12.45</v>
      </c>
      <c r="Q327" s="35">
        <f t="shared" si="219"/>
        <v>9.9600000000000009</v>
      </c>
      <c r="R327" s="36"/>
      <c r="S327" s="56">
        <v>16.95</v>
      </c>
      <c r="T327" s="35">
        <f t="shared" si="220"/>
        <v>13.56</v>
      </c>
      <c r="U327" s="36"/>
      <c r="V327" s="57">
        <v>16.100000000000001</v>
      </c>
      <c r="W327" s="35">
        <f t="shared" si="221"/>
        <v>12.880000000000003</v>
      </c>
      <c r="X327" s="36"/>
    </row>
    <row r="328" spans="1:24" s="23" customFormat="1" x14ac:dyDescent="0.2">
      <c r="A328" s="33">
        <v>39883</v>
      </c>
      <c r="B328" s="36">
        <v>11.59</v>
      </c>
      <c r="C328" s="35">
        <f t="shared" si="214"/>
        <v>9.2720000000000002</v>
      </c>
      <c r="D328" s="35">
        <v>11.8</v>
      </c>
      <c r="E328" s="34">
        <f t="shared" si="215"/>
        <v>9.4400000000000013</v>
      </c>
      <c r="F328" s="36">
        <v>-10</v>
      </c>
      <c r="G328" s="36">
        <v>11.99</v>
      </c>
      <c r="H328" s="34">
        <f t="shared" si="216"/>
        <v>9.5920000000000005</v>
      </c>
      <c r="I328" s="36">
        <v>-10</v>
      </c>
      <c r="J328" s="36">
        <v>11.44</v>
      </c>
      <c r="K328" s="35">
        <f t="shared" si="217"/>
        <v>9.1519999999999992</v>
      </c>
      <c r="L328" s="36"/>
      <c r="M328" s="36">
        <v>9.99</v>
      </c>
      <c r="N328" s="35">
        <f t="shared" si="218"/>
        <v>7.9920000000000009</v>
      </c>
      <c r="O328" s="36"/>
      <c r="P328" s="36">
        <v>12.45</v>
      </c>
      <c r="Q328" s="35">
        <f t="shared" si="219"/>
        <v>9.9600000000000009</v>
      </c>
      <c r="R328" s="36"/>
      <c r="S328" s="56">
        <v>16.95</v>
      </c>
      <c r="T328" s="35">
        <f t="shared" si="220"/>
        <v>13.56</v>
      </c>
      <c r="U328" s="36"/>
      <c r="V328" s="57">
        <v>16.100000000000001</v>
      </c>
      <c r="W328" s="35">
        <f t="shared" si="221"/>
        <v>12.880000000000003</v>
      </c>
      <c r="X328" s="36"/>
    </row>
    <row r="329" spans="1:24" s="23" customFormat="1" x14ac:dyDescent="0.2">
      <c r="A329" s="33">
        <v>39882</v>
      </c>
      <c r="B329" s="36">
        <v>11.69</v>
      </c>
      <c r="C329" s="35">
        <f t="shared" si="214"/>
        <v>9.3520000000000003</v>
      </c>
      <c r="D329" s="35">
        <v>11.9</v>
      </c>
      <c r="E329" s="34">
        <f t="shared" si="215"/>
        <v>9.5200000000000014</v>
      </c>
      <c r="F329" s="36"/>
      <c r="G329" s="36">
        <v>12.09</v>
      </c>
      <c r="H329" s="34">
        <f t="shared" si="216"/>
        <v>9.6720000000000006</v>
      </c>
      <c r="I329" s="36"/>
      <c r="J329" s="36">
        <v>11.44</v>
      </c>
      <c r="K329" s="35">
        <f t="shared" si="217"/>
        <v>9.1519999999999992</v>
      </c>
      <c r="L329" s="36">
        <v>10</v>
      </c>
      <c r="M329" s="36">
        <v>9.99</v>
      </c>
      <c r="N329" s="35">
        <f t="shared" si="218"/>
        <v>7.9920000000000009</v>
      </c>
      <c r="O329" s="36"/>
      <c r="P329" s="36">
        <v>12.45</v>
      </c>
      <c r="Q329" s="35">
        <f t="shared" si="219"/>
        <v>9.9600000000000009</v>
      </c>
      <c r="R329" s="36"/>
      <c r="S329" s="56">
        <v>16.95</v>
      </c>
      <c r="T329" s="35">
        <f t="shared" si="220"/>
        <v>13.56</v>
      </c>
      <c r="U329" s="36"/>
      <c r="V329" s="57">
        <v>16.100000000000001</v>
      </c>
      <c r="W329" s="35">
        <f t="shared" si="221"/>
        <v>12.880000000000003</v>
      </c>
      <c r="X329" s="36"/>
    </row>
    <row r="330" spans="1:24" s="23" customFormat="1" x14ac:dyDescent="0.2">
      <c r="A330" s="33">
        <v>39881</v>
      </c>
      <c r="B330" s="36">
        <v>11.69</v>
      </c>
      <c r="C330" s="35">
        <f t="shared" si="214"/>
        <v>9.3520000000000003</v>
      </c>
      <c r="D330" s="35">
        <v>11.9</v>
      </c>
      <c r="E330" s="34">
        <f t="shared" si="215"/>
        <v>9.5200000000000014</v>
      </c>
      <c r="F330" s="36">
        <v>10</v>
      </c>
      <c r="G330" s="36">
        <v>12.09</v>
      </c>
      <c r="H330" s="34">
        <f t="shared" si="216"/>
        <v>9.6720000000000006</v>
      </c>
      <c r="I330" s="36">
        <v>10</v>
      </c>
      <c r="J330" s="36">
        <v>11.34</v>
      </c>
      <c r="K330" s="35">
        <f t="shared" si="217"/>
        <v>9.072000000000001</v>
      </c>
      <c r="L330" s="36">
        <v>10</v>
      </c>
      <c r="M330" s="36">
        <v>9.99</v>
      </c>
      <c r="N330" s="35">
        <f t="shared" si="218"/>
        <v>7.9920000000000009</v>
      </c>
      <c r="O330" s="36"/>
      <c r="P330" s="36">
        <v>12.45</v>
      </c>
      <c r="Q330" s="35">
        <f t="shared" si="219"/>
        <v>9.9600000000000009</v>
      </c>
      <c r="R330" s="36"/>
      <c r="S330" s="56">
        <v>16.95</v>
      </c>
      <c r="T330" s="35">
        <f t="shared" si="220"/>
        <v>13.56</v>
      </c>
      <c r="U330" s="36"/>
      <c r="V330" s="57">
        <v>16.100000000000001</v>
      </c>
      <c r="W330" s="35">
        <f t="shared" si="221"/>
        <v>12.880000000000003</v>
      </c>
      <c r="X330" s="36"/>
    </row>
    <row r="331" spans="1:24" s="23" customFormat="1" x14ac:dyDescent="0.2">
      <c r="A331" s="33">
        <v>39880</v>
      </c>
      <c r="B331" s="36">
        <v>11.59</v>
      </c>
      <c r="C331" s="35">
        <f t="shared" si="214"/>
        <v>9.2720000000000002</v>
      </c>
      <c r="D331" s="35">
        <v>11.8</v>
      </c>
      <c r="E331" s="34">
        <f t="shared" si="215"/>
        <v>9.4400000000000013</v>
      </c>
      <c r="F331" s="36"/>
      <c r="G331" s="36">
        <v>11.99</v>
      </c>
      <c r="H331" s="34">
        <f t="shared" si="216"/>
        <v>9.5920000000000005</v>
      </c>
      <c r="I331" s="36"/>
      <c r="J331" s="36">
        <v>11.24</v>
      </c>
      <c r="K331" s="35">
        <f t="shared" si="217"/>
        <v>8.9920000000000009</v>
      </c>
      <c r="L331" s="36"/>
      <c r="M331" s="36">
        <v>9.99</v>
      </c>
      <c r="N331" s="35">
        <f t="shared" si="218"/>
        <v>7.9920000000000009</v>
      </c>
      <c r="O331" s="36"/>
      <c r="P331" s="36">
        <v>12.45</v>
      </c>
      <c r="Q331" s="35">
        <f t="shared" si="219"/>
        <v>9.9600000000000009</v>
      </c>
      <c r="R331" s="36"/>
      <c r="S331" s="56">
        <v>16.95</v>
      </c>
      <c r="T331" s="35">
        <f t="shared" si="220"/>
        <v>13.56</v>
      </c>
      <c r="U331" s="36"/>
      <c r="V331" s="57">
        <v>16.100000000000001</v>
      </c>
      <c r="W331" s="35">
        <f t="shared" si="221"/>
        <v>12.880000000000003</v>
      </c>
      <c r="X331" s="36"/>
    </row>
    <row r="332" spans="1:24" s="23" customFormat="1" x14ac:dyDescent="0.2">
      <c r="A332" s="33">
        <v>39879</v>
      </c>
      <c r="B332" s="36">
        <v>11.59</v>
      </c>
      <c r="C332" s="35">
        <f t="shared" si="214"/>
        <v>9.2720000000000002</v>
      </c>
      <c r="D332" s="35">
        <v>11.8</v>
      </c>
      <c r="E332" s="34">
        <f t="shared" si="215"/>
        <v>9.4400000000000013</v>
      </c>
      <c r="F332" s="36"/>
      <c r="G332" s="36">
        <v>11.99</v>
      </c>
      <c r="H332" s="34">
        <f t="shared" si="216"/>
        <v>9.5920000000000005</v>
      </c>
      <c r="I332" s="36"/>
      <c r="J332" s="36">
        <v>11.24</v>
      </c>
      <c r="K332" s="35">
        <f t="shared" si="217"/>
        <v>8.9920000000000009</v>
      </c>
      <c r="L332" s="36"/>
      <c r="M332" s="36">
        <v>9.99</v>
      </c>
      <c r="N332" s="35">
        <f t="shared" si="218"/>
        <v>7.9920000000000009</v>
      </c>
      <c r="O332" s="36"/>
      <c r="P332" s="36">
        <v>12.45</v>
      </c>
      <c r="Q332" s="35">
        <f t="shared" si="219"/>
        <v>9.9600000000000009</v>
      </c>
      <c r="R332" s="36"/>
      <c r="S332" s="56">
        <v>16.95</v>
      </c>
      <c r="T332" s="35">
        <f t="shared" si="220"/>
        <v>13.56</v>
      </c>
      <c r="U332" s="36"/>
      <c r="V332" s="57">
        <v>16.100000000000001</v>
      </c>
      <c r="W332" s="35">
        <f t="shared" si="221"/>
        <v>12.880000000000003</v>
      </c>
      <c r="X332" s="36"/>
    </row>
    <row r="333" spans="1:24" s="23" customFormat="1" x14ac:dyDescent="0.2">
      <c r="A333" s="33">
        <v>39878</v>
      </c>
      <c r="B333" s="36">
        <v>11.59</v>
      </c>
      <c r="C333" s="35">
        <f t="shared" ref="C333:C338" si="222">B333*0.8</f>
        <v>9.2720000000000002</v>
      </c>
      <c r="D333" s="35">
        <v>11.8</v>
      </c>
      <c r="E333" s="34">
        <f t="shared" ref="E333:E338" si="223">D333*0.8</f>
        <v>9.4400000000000013</v>
      </c>
      <c r="F333" s="36">
        <v>-20</v>
      </c>
      <c r="G333" s="36">
        <v>11.99</v>
      </c>
      <c r="H333" s="34">
        <f t="shared" ref="H333:H338" si="224">G333*0.8</f>
        <v>9.5920000000000005</v>
      </c>
      <c r="I333" s="36">
        <v>-20</v>
      </c>
      <c r="J333" s="36">
        <v>11.24</v>
      </c>
      <c r="K333" s="35">
        <f t="shared" ref="K333:K338" si="225">J333*0.8</f>
        <v>8.9920000000000009</v>
      </c>
      <c r="L333" s="36">
        <v>-20</v>
      </c>
      <c r="M333" s="36">
        <v>9.99</v>
      </c>
      <c r="N333" s="35">
        <f t="shared" ref="N333:N338" si="226">M333*0.8</f>
        <v>7.9920000000000009</v>
      </c>
      <c r="O333" s="36"/>
      <c r="P333" s="36">
        <v>12.45</v>
      </c>
      <c r="Q333" s="35">
        <f t="shared" ref="Q333:Q338" si="227">P333*0.8</f>
        <v>9.9600000000000009</v>
      </c>
      <c r="R333" s="36"/>
      <c r="S333" s="56">
        <v>16.95</v>
      </c>
      <c r="T333" s="35">
        <f t="shared" ref="T333:T338" si="228">S333*0.8</f>
        <v>13.56</v>
      </c>
      <c r="U333" s="36"/>
      <c r="V333" s="57">
        <v>16.100000000000001</v>
      </c>
      <c r="W333" s="35">
        <f t="shared" ref="W333:W338" si="229">V333*0.8</f>
        <v>12.880000000000003</v>
      </c>
      <c r="X333" s="36"/>
    </row>
    <row r="334" spans="1:24" s="23" customFormat="1" x14ac:dyDescent="0.2">
      <c r="A334" s="33">
        <v>39877</v>
      </c>
      <c r="B334" s="36">
        <v>11.79</v>
      </c>
      <c r="C334" s="35">
        <f t="shared" si="222"/>
        <v>9.4320000000000004</v>
      </c>
      <c r="D334" s="35">
        <v>12</v>
      </c>
      <c r="E334" s="34">
        <f t="shared" si="223"/>
        <v>9.6000000000000014</v>
      </c>
      <c r="F334" s="36">
        <v>20</v>
      </c>
      <c r="G334" s="36">
        <v>12.19</v>
      </c>
      <c r="H334" s="34">
        <f t="shared" si="224"/>
        <v>9.7520000000000007</v>
      </c>
      <c r="I334" s="36">
        <v>20</v>
      </c>
      <c r="J334" s="36">
        <v>11.44</v>
      </c>
      <c r="K334" s="35">
        <f t="shared" si="225"/>
        <v>9.1519999999999992</v>
      </c>
      <c r="L334" s="36">
        <v>20</v>
      </c>
      <c r="M334" s="36">
        <v>9.99</v>
      </c>
      <c r="N334" s="35">
        <f t="shared" si="226"/>
        <v>7.9920000000000009</v>
      </c>
      <c r="O334" s="36"/>
      <c r="P334" s="36">
        <v>12.45</v>
      </c>
      <c r="Q334" s="35">
        <f t="shared" si="227"/>
        <v>9.9600000000000009</v>
      </c>
      <c r="R334" s="36"/>
      <c r="S334" s="56">
        <v>16.95</v>
      </c>
      <c r="T334" s="35">
        <f t="shared" si="228"/>
        <v>13.56</v>
      </c>
      <c r="U334" s="36"/>
      <c r="V334" s="57">
        <v>16.100000000000001</v>
      </c>
      <c r="W334" s="35">
        <f t="shared" si="229"/>
        <v>12.880000000000003</v>
      </c>
      <c r="X334" s="36"/>
    </row>
    <row r="335" spans="1:24" s="23" customFormat="1" x14ac:dyDescent="0.2">
      <c r="A335" s="33">
        <v>39876</v>
      </c>
      <c r="B335" s="36">
        <v>11.59</v>
      </c>
      <c r="C335" s="35">
        <f t="shared" si="222"/>
        <v>9.2720000000000002</v>
      </c>
      <c r="D335" s="35">
        <v>11.8</v>
      </c>
      <c r="E335" s="34">
        <f t="shared" si="223"/>
        <v>9.4400000000000013</v>
      </c>
      <c r="F335" s="36">
        <v>-10</v>
      </c>
      <c r="G335" s="36">
        <v>11.99</v>
      </c>
      <c r="H335" s="34">
        <f t="shared" si="224"/>
        <v>9.5920000000000005</v>
      </c>
      <c r="I335" s="36">
        <v>-10</v>
      </c>
      <c r="J335" s="36">
        <v>11.24</v>
      </c>
      <c r="K335" s="35">
        <f t="shared" si="225"/>
        <v>8.9920000000000009</v>
      </c>
      <c r="L335" s="36">
        <v>-20</v>
      </c>
      <c r="M335" s="36">
        <v>9.99</v>
      </c>
      <c r="N335" s="35">
        <f t="shared" si="226"/>
        <v>7.9920000000000009</v>
      </c>
      <c r="O335" s="36"/>
      <c r="P335" s="36">
        <v>12.45</v>
      </c>
      <c r="Q335" s="35">
        <f t="shared" si="227"/>
        <v>9.9600000000000009</v>
      </c>
      <c r="R335" s="36"/>
      <c r="S335" s="56">
        <v>16.95</v>
      </c>
      <c r="T335" s="35">
        <f t="shared" si="228"/>
        <v>13.56</v>
      </c>
      <c r="U335" s="36"/>
      <c r="V335" s="57">
        <v>16.100000000000001</v>
      </c>
      <c r="W335" s="35">
        <f t="shared" si="229"/>
        <v>12.880000000000003</v>
      </c>
      <c r="X335" s="36"/>
    </row>
    <row r="336" spans="1:24" s="23" customFormat="1" x14ac:dyDescent="0.2">
      <c r="A336" s="33">
        <v>39875</v>
      </c>
      <c r="B336" s="36">
        <v>11.69</v>
      </c>
      <c r="C336" s="35">
        <f t="shared" si="222"/>
        <v>9.3520000000000003</v>
      </c>
      <c r="D336" s="35">
        <v>11.9</v>
      </c>
      <c r="E336" s="34">
        <f t="shared" si="223"/>
        <v>9.5200000000000014</v>
      </c>
      <c r="F336" s="36"/>
      <c r="G336" s="36">
        <v>12.09</v>
      </c>
      <c r="H336" s="34">
        <f t="shared" si="224"/>
        <v>9.6720000000000006</v>
      </c>
      <c r="I336" s="36"/>
      <c r="J336" s="36">
        <v>11.44</v>
      </c>
      <c r="K336" s="35">
        <f t="shared" si="225"/>
        <v>9.1519999999999992</v>
      </c>
      <c r="L336" s="36">
        <v>-10</v>
      </c>
      <c r="M336" s="36">
        <v>9.99</v>
      </c>
      <c r="N336" s="35">
        <f t="shared" si="226"/>
        <v>7.9920000000000009</v>
      </c>
      <c r="O336" s="36">
        <v>-20</v>
      </c>
      <c r="P336" s="36">
        <v>12.45</v>
      </c>
      <c r="Q336" s="35">
        <f t="shared" si="227"/>
        <v>9.9600000000000009</v>
      </c>
      <c r="R336" s="36"/>
      <c r="S336" s="56">
        <v>16.95</v>
      </c>
      <c r="T336" s="35">
        <f t="shared" si="228"/>
        <v>13.56</v>
      </c>
      <c r="U336" s="36"/>
      <c r="V336" s="57">
        <v>16.100000000000001</v>
      </c>
      <c r="W336" s="35">
        <f t="shared" si="229"/>
        <v>12.880000000000003</v>
      </c>
      <c r="X336" s="36"/>
    </row>
    <row r="337" spans="1:24" s="23" customFormat="1" x14ac:dyDescent="0.2">
      <c r="A337" s="33">
        <v>39874</v>
      </c>
      <c r="B337" s="36">
        <v>11.69</v>
      </c>
      <c r="C337" s="35">
        <f t="shared" si="222"/>
        <v>9.3520000000000003</v>
      </c>
      <c r="D337" s="35">
        <v>11.9</v>
      </c>
      <c r="E337" s="34">
        <f t="shared" si="223"/>
        <v>9.5200000000000014</v>
      </c>
      <c r="F337" s="36"/>
      <c r="G337" s="36">
        <v>12.09</v>
      </c>
      <c r="H337" s="34">
        <f t="shared" si="224"/>
        <v>9.6720000000000006</v>
      </c>
      <c r="I337" s="36"/>
      <c r="J337" s="36">
        <v>11.54</v>
      </c>
      <c r="K337" s="35">
        <f t="shared" si="225"/>
        <v>9.2319999999999993</v>
      </c>
      <c r="L337" s="36"/>
      <c r="M337" s="36">
        <v>10.19</v>
      </c>
      <c r="N337" s="35">
        <f t="shared" si="226"/>
        <v>8.1519999999999992</v>
      </c>
      <c r="O337" s="36">
        <v>50</v>
      </c>
      <c r="P337" s="36">
        <v>12.45</v>
      </c>
      <c r="Q337" s="35">
        <f t="shared" si="227"/>
        <v>9.9600000000000009</v>
      </c>
      <c r="R337" s="36"/>
      <c r="S337" s="56">
        <v>16.95</v>
      </c>
      <c r="T337" s="35">
        <f t="shared" si="228"/>
        <v>13.56</v>
      </c>
      <c r="U337" s="36"/>
      <c r="V337" s="57">
        <v>16.100000000000001</v>
      </c>
      <c r="W337" s="35">
        <f t="shared" si="229"/>
        <v>12.880000000000003</v>
      </c>
      <c r="X337" s="36"/>
    </row>
    <row r="338" spans="1:24" s="23" customFormat="1" ht="13.5" customHeight="1" x14ac:dyDescent="0.2">
      <c r="A338" s="33">
        <v>39873</v>
      </c>
      <c r="B338" s="36">
        <v>11.69</v>
      </c>
      <c r="C338" s="35">
        <f t="shared" si="222"/>
        <v>9.3520000000000003</v>
      </c>
      <c r="D338" s="35">
        <v>11.9</v>
      </c>
      <c r="E338" s="34">
        <f t="shared" si="223"/>
        <v>9.5200000000000014</v>
      </c>
      <c r="F338" s="36"/>
      <c r="G338" s="36">
        <v>12.09</v>
      </c>
      <c r="H338" s="34">
        <f t="shared" si="224"/>
        <v>9.6720000000000006</v>
      </c>
      <c r="I338" s="36"/>
      <c r="J338" s="36">
        <v>11.54</v>
      </c>
      <c r="K338" s="35">
        <f t="shared" si="225"/>
        <v>9.2319999999999993</v>
      </c>
      <c r="L338" s="36"/>
      <c r="M338" s="36">
        <v>9.69</v>
      </c>
      <c r="N338" s="35">
        <f t="shared" si="226"/>
        <v>7.7519999999999998</v>
      </c>
      <c r="O338" s="36"/>
      <c r="P338" s="36">
        <v>12.45</v>
      </c>
      <c r="Q338" s="35">
        <f t="shared" si="227"/>
        <v>9.9600000000000009</v>
      </c>
      <c r="R338" s="36"/>
      <c r="S338" s="56">
        <v>16.95</v>
      </c>
      <c r="T338" s="35">
        <f t="shared" si="228"/>
        <v>13.56</v>
      </c>
      <c r="U338" s="36"/>
      <c r="V338" s="57">
        <v>16.100000000000001</v>
      </c>
      <c r="W338" s="35">
        <f t="shared" si="229"/>
        <v>12.880000000000003</v>
      </c>
      <c r="X338" s="36"/>
    </row>
    <row r="339" spans="1:24" s="23" customFormat="1" x14ac:dyDescent="0.2">
      <c r="A339" s="36"/>
      <c r="B339" s="36"/>
      <c r="C339" s="30"/>
      <c r="D339" s="36"/>
      <c r="E339" s="29"/>
      <c r="F339" s="36"/>
      <c r="G339" s="36"/>
      <c r="H339" s="29"/>
      <c r="I339" s="36"/>
      <c r="J339" s="36"/>
      <c r="K339" s="30"/>
      <c r="L339" s="36"/>
      <c r="M339" s="36"/>
      <c r="N339" s="30"/>
      <c r="O339" s="36"/>
      <c r="P339" s="36"/>
      <c r="Q339" s="30"/>
      <c r="R339" s="36"/>
      <c r="S339" s="56"/>
      <c r="T339" s="30"/>
      <c r="U339" s="36"/>
      <c r="V339" s="56"/>
      <c r="W339" s="30"/>
      <c r="X339" s="36"/>
    </row>
    <row r="340" spans="1:24" s="23" customFormat="1" x14ac:dyDescent="0.2">
      <c r="A340" s="28" t="s">
        <v>47</v>
      </c>
      <c r="B340" s="29">
        <f>AVERAGE(B341:B370)</f>
        <v>11.382857142857143</v>
      </c>
      <c r="C340" s="30">
        <f>B340*0.8</f>
        <v>9.1062857142857148</v>
      </c>
      <c r="D340" s="30">
        <f>AVERAGE(D341:D370)</f>
        <v>11.592857142857143</v>
      </c>
      <c r="E340" s="29"/>
      <c r="F340" s="47"/>
      <c r="G340" s="29">
        <f>AVERAGE(G341:G370)</f>
        <v>11.782857142857143</v>
      </c>
      <c r="H340" s="29">
        <f>G340*0.8</f>
        <v>9.426285714285715</v>
      </c>
      <c r="I340" s="36"/>
      <c r="J340" s="29">
        <f>AVERAGE(J341:J370)</f>
        <v>11.361428571428574</v>
      </c>
      <c r="K340" s="30">
        <f>J340*0.8</f>
        <v>9.0891428571428587</v>
      </c>
      <c r="L340" s="36"/>
      <c r="M340" s="29">
        <f>AVERAGE(M341:M370)</f>
        <v>9.759642857142854</v>
      </c>
      <c r="N340" s="30">
        <f>M340*0.8</f>
        <v>7.8077142857142832</v>
      </c>
      <c r="O340" s="47"/>
      <c r="P340" s="30">
        <f>AVERAGE(P341:P370)</f>
        <v>12.467857142857138</v>
      </c>
      <c r="Q340" s="30">
        <f>P340*0.8</f>
        <v>9.9742857142857115</v>
      </c>
      <c r="R340" s="36"/>
      <c r="S340" s="30">
        <f>AVERAGE(S341:S370)</f>
        <v>16.949999999999992</v>
      </c>
      <c r="T340" s="30">
        <f>S340*0.8</f>
        <v>13.559999999999995</v>
      </c>
      <c r="U340" s="47"/>
      <c r="V340" s="58">
        <f>AVERAGE(V341:V370)</f>
        <v>16.100000000000009</v>
      </c>
      <c r="W340" s="30">
        <f>V340*0.8</f>
        <v>12.880000000000008</v>
      </c>
      <c r="X340" s="47"/>
    </row>
    <row r="341" spans="1:24" s="23" customFormat="1" x14ac:dyDescent="0.2">
      <c r="A341" s="36"/>
      <c r="B341" s="36"/>
      <c r="C341" s="35"/>
      <c r="D341" s="35"/>
      <c r="E341" s="34"/>
      <c r="F341" s="36"/>
      <c r="G341" s="36"/>
      <c r="H341" s="34"/>
      <c r="I341" s="36"/>
      <c r="J341" s="36"/>
      <c r="K341" s="35"/>
      <c r="L341" s="36"/>
      <c r="M341" s="36"/>
      <c r="N341" s="35"/>
      <c r="O341" s="36"/>
      <c r="P341" s="36"/>
      <c r="Q341" s="35"/>
      <c r="R341" s="36"/>
      <c r="S341" s="56"/>
      <c r="T341" s="35"/>
      <c r="U341" s="36"/>
      <c r="V341" s="57"/>
      <c r="W341" s="35"/>
      <c r="X341" s="36"/>
    </row>
    <row r="342" spans="1:24" s="23" customFormat="1" x14ac:dyDescent="0.2">
      <c r="A342" s="33">
        <v>39872</v>
      </c>
      <c r="B342" s="36">
        <v>11.69</v>
      </c>
      <c r="C342" s="35">
        <f t="shared" ref="C342:C349" si="230">B342*0.8</f>
        <v>9.3520000000000003</v>
      </c>
      <c r="D342" s="35">
        <v>11.9</v>
      </c>
      <c r="E342" s="34">
        <f t="shared" ref="E342:E349" si="231">D342*0.8</f>
        <v>9.5200000000000014</v>
      </c>
      <c r="F342" s="36"/>
      <c r="G342" s="36">
        <v>12.09</v>
      </c>
      <c r="H342" s="34">
        <f t="shared" ref="H342:H349" si="232">G342*0.8</f>
        <v>9.6720000000000006</v>
      </c>
      <c r="I342" s="36"/>
      <c r="J342" s="36">
        <v>11.54</v>
      </c>
      <c r="K342" s="35">
        <f t="shared" ref="K342:K349" si="233">J342*0.8</f>
        <v>9.2319999999999993</v>
      </c>
      <c r="L342" s="36"/>
      <c r="M342" s="36">
        <v>9.69</v>
      </c>
      <c r="N342" s="35">
        <f t="shared" ref="N342:N349" si="234">M342*0.8</f>
        <v>7.7519999999999998</v>
      </c>
      <c r="O342" s="36"/>
      <c r="P342" s="36">
        <v>12.45</v>
      </c>
      <c r="Q342" s="35">
        <f t="shared" ref="Q342:Q349" si="235">P342*0.8</f>
        <v>9.9600000000000009</v>
      </c>
      <c r="R342" s="36"/>
      <c r="S342" s="56">
        <v>16.95</v>
      </c>
      <c r="T342" s="35">
        <f t="shared" ref="T342:T349" si="236">S342*0.8</f>
        <v>13.56</v>
      </c>
      <c r="U342" s="36"/>
      <c r="V342" s="57">
        <v>16.100000000000001</v>
      </c>
      <c r="W342" s="35">
        <f t="shared" ref="W342:W349" si="237">V342*0.8</f>
        <v>12.880000000000003</v>
      </c>
      <c r="X342" s="36"/>
    </row>
    <row r="343" spans="1:24" s="23" customFormat="1" x14ac:dyDescent="0.2">
      <c r="A343" s="33">
        <v>39871</v>
      </c>
      <c r="B343" s="36">
        <v>11.69</v>
      </c>
      <c r="C343" s="35">
        <f t="shared" si="230"/>
        <v>9.3520000000000003</v>
      </c>
      <c r="D343" s="35">
        <v>11.9</v>
      </c>
      <c r="E343" s="34">
        <f t="shared" si="231"/>
        <v>9.5200000000000014</v>
      </c>
      <c r="F343" s="36">
        <v>30</v>
      </c>
      <c r="G343" s="36">
        <v>12.09</v>
      </c>
      <c r="H343" s="34">
        <f t="shared" si="232"/>
        <v>9.6720000000000006</v>
      </c>
      <c r="I343" s="36">
        <v>30</v>
      </c>
      <c r="J343" s="36">
        <v>11.54</v>
      </c>
      <c r="K343" s="35">
        <f t="shared" si="233"/>
        <v>9.2319999999999993</v>
      </c>
      <c r="L343" s="36">
        <v>30</v>
      </c>
      <c r="M343" s="36">
        <v>9.69</v>
      </c>
      <c r="N343" s="35">
        <f t="shared" si="234"/>
        <v>7.7519999999999998</v>
      </c>
      <c r="O343" s="36"/>
      <c r="P343" s="36">
        <v>12.45</v>
      </c>
      <c r="Q343" s="35">
        <f t="shared" si="235"/>
        <v>9.9600000000000009</v>
      </c>
      <c r="R343" s="36"/>
      <c r="S343" s="56">
        <v>16.95</v>
      </c>
      <c r="T343" s="35">
        <f t="shared" si="236"/>
        <v>13.56</v>
      </c>
      <c r="U343" s="36"/>
      <c r="V343" s="57">
        <v>16.100000000000001</v>
      </c>
      <c r="W343" s="35">
        <f t="shared" si="237"/>
        <v>12.880000000000003</v>
      </c>
      <c r="X343" s="36"/>
    </row>
    <row r="344" spans="1:24" s="23" customFormat="1" x14ac:dyDescent="0.2">
      <c r="A344" s="33">
        <v>39870</v>
      </c>
      <c r="B344" s="36">
        <v>11.39</v>
      </c>
      <c r="C344" s="35">
        <f t="shared" si="230"/>
        <v>9.1120000000000001</v>
      </c>
      <c r="D344" s="35">
        <v>11.6</v>
      </c>
      <c r="E344" s="34">
        <f t="shared" si="231"/>
        <v>9.2799999999999994</v>
      </c>
      <c r="F344" s="36">
        <v>10</v>
      </c>
      <c r="G344" s="36">
        <v>11.79</v>
      </c>
      <c r="H344" s="34">
        <f t="shared" si="232"/>
        <v>9.4320000000000004</v>
      </c>
      <c r="I344" s="36">
        <v>10</v>
      </c>
      <c r="J344" s="36">
        <v>11.24</v>
      </c>
      <c r="K344" s="35">
        <f t="shared" si="233"/>
        <v>8.9920000000000009</v>
      </c>
      <c r="L344" s="36"/>
      <c r="M344" s="36">
        <v>9.69</v>
      </c>
      <c r="N344" s="35">
        <f t="shared" si="234"/>
        <v>7.7519999999999998</v>
      </c>
      <c r="O344" s="36"/>
      <c r="P344" s="36">
        <v>12.45</v>
      </c>
      <c r="Q344" s="35">
        <f t="shared" si="235"/>
        <v>9.9600000000000009</v>
      </c>
      <c r="R344" s="36"/>
      <c r="S344" s="56">
        <v>16.95</v>
      </c>
      <c r="T344" s="35">
        <f t="shared" si="236"/>
        <v>13.56</v>
      </c>
      <c r="U344" s="36"/>
      <c r="V344" s="57">
        <v>16.100000000000001</v>
      </c>
      <c r="W344" s="35">
        <f t="shared" si="237"/>
        <v>12.880000000000003</v>
      </c>
      <c r="X344" s="36"/>
    </row>
    <row r="345" spans="1:24" s="23" customFormat="1" x14ac:dyDescent="0.2">
      <c r="A345" s="33">
        <v>39869</v>
      </c>
      <c r="B345" s="36">
        <v>11.29</v>
      </c>
      <c r="C345" s="35">
        <f t="shared" si="230"/>
        <v>9.032</v>
      </c>
      <c r="D345" s="35">
        <v>11.5</v>
      </c>
      <c r="E345" s="34">
        <f t="shared" si="231"/>
        <v>9.2000000000000011</v>
      </c>
      <c r="F345" s="36"/>
      <c r="G345" s="36">
        <v>11.69</v>
      </c>
      <c r="H345" s="34">
        <f t="shared" si="232"/>
        <v>9.3520000000000003</v>
      </c>
      <c r="I345" s="36"/>
      <c r="J345" s="36">
        <v>11.24</v>
      </c>
      <c r="K345" s="35">
        <f t="shared" si="233"/>
        <v>8.9920000000000009</v>
      </c>
      <c r="L345" s="36"/>
      <c r="M345" s="36">
        <v>9.69</v>
      </c>
      <c r="N345" s="35">
        <f t="shared" si="234"/>
        <v>7.7519999999999998</v>
      </c>
      <c r="O345" s="36"/>
      <c r="P345" s="36">
        <v>12.45</v>
      </c>
      <c r="Q345" s="35">
        <f t="shared" si="235"/>
        <v>9.9600000000000009</v>
      </c>
      <c r="R345" s="36"/>
      <c r="S345" s="56">
        <v>16.95</v>
      </c>
      <c r="T345" s="35">
        <f t="shared" si="236"/>
        <v>13.56</v>
      </c>
      <c r="U345" s="36"/>
      <c r="V345" s="57">
        <v>16.100000000000001</v>
      </c>
      <c r="W345" s="35">
        <f t="shared" si="237"/>
        <v>12.880000000000003</v>
      </c>
      <c r="X345" s="36"/>
    </row>
    <row r="346" spans="1:24" s="23" customFormat="1" x14ac:dyDescent="0.2">
      <c r="A346" s="33">
        <v>39868</v>
      </c>
      <c r="B346" s="36">
        <v>11.29</v>
      </c>
      <c r="C346" s="35">
        <f t="shared" si="230"/>
        <v>9.032</v>
      </c>
      <c r="D346" s="35">
        <v>11.5</v>
      </c>
      <c r="E346" s="34">
        <f t="shared" si="231"/>
        <v>9.2000000000000011</v>
      </c>
      <c r="F346" s="36">
        <v>10</v>
      </c>
      <c r="G346" s="36">
        <v>11.69</v>
      </c>
      <c r="H346" s="34">
        <f t="shared" si="232"/>
        <v>9.3520000000000003</v>
      </c>
      <c r="I346" s="36">
        <v>10</v>
      </c>
      <c r="J346" s="36">
        <v>11.24</v>
      </c>
      <c r="K346" s="35">
        <f t="shared" si="233"/>
        <v>8.9920000000000009</v>
      </c>
      <c r="L346" s="36"/>
      <c r="M346" s="36">
        <v>9.69</v>
      </c>
      <c r="N346" s="35">
        <f t="shared" si="234"/>
        <v>7.7519999999999998</v>
      </c>
      <c r="O346" s="36"/>
      <c r="P346" s="36">
        <v>12.45</v>
      </c>
      <c r="Q346" s="35">
        <f t="shared" si="235"/>
        <v>9.9600000000000009</v>
      </c>
      <c r="R346" s="36"/>
      <c r="S346" s="56">
        <v>16.95</v>
      </c>
      <c r="T346" s="35">
        <f t="shared" si="236"/>
        <v>13.56</v>
      </c>
      <c r="U346" s="36"/>
      <c r="V346" s="57">
        <v>16.100000000000001</v>
      </c>
      <c r="W346" s="35">
        <f t="shared" si="237"/>
        <v>12.880000000000003</v>
      </c>
      <c r="X346" s="36"/>
    </row>
    <row r="347" spans="1:24" s="23" customFormat="1" x14ac:dyDescent="0.2">
      <c r="A347" s="33">
        <v>39867</v>
      </c>
      <c r="B347" s="36">
        <v>11.19</v>
      </c>
      <c r="C347" s="35">
        <f t="shared" si="230"/>
        <v>8.952</v>
      </c>
      <c r="D347" s="35">
        <v>11.4</v>
      </c>
      <c r="E347" s="34">
        <f t="shared" si="231"/>
        <v>9.120000000000001</v>
      </c>
      <c r="F347" s="36">
        <v>10</v>
      </c>
      <c r="G347" s="36">
        <v>11.59</v>
      </c>
      <c r="H347" s="34">
        <f t="shared" si="232"/>
        <v>9.2720000000000002</v>
      </c>
      <c r="I347" s="36">
        <v>10</v>
      </c>
      <c r="J347" s="36">
        <v>11.24</v>
      </c>
      <c r="K347" s="35">
        <f t="shared" si="233"/>
        <v>8.9920000000000009</v>
      </c>
      <c r="L347" s="36">
        <v>10</v>
      </c>
      <c r="M347" s="36">
        <v>9.69</v>
      </c>
      <c r="N347" s="35">
        <f t="shared" si="234"/>
        <v>7.7519999999999998</v>
      </c>
      <c r="O347" s="36"/>
      <c r="P347" s="36">
        <v>12.45</v>
      </c>
      <c r="Q347" s="35">
        <f t="shared" si="235"/>
        <v>9.9600000000000009</v>
      </c>
      <c r="R347" s="36"/>
      <c r="S347" s="56">
        <v>16.95</v>
      </c>
      <c r="T347" s="35">
        <f t="shared" si="236"/>
        <v>13.56</v>
      </c>
      <c r="U347" s="36"/>
      <c r="V347" s="57">
        <v>16.100000000000001</v>
      </c>
      <c r="W347" s="35">
        <f t="shared" si="237"/>
        <v>12.880000000000003</v>
      </c>
      <c r="X347" s="36"/>
    </row>
    <row r="348" spans="1:24" s="23" customFormat="1" x14ac:dyDescent="0.2">
      <c r="A348" s="33">
        <v>39866</v>
      </c>
      <c r="B348" s="36">
        <v>11.09</v>
      </c>
      <c r="C348" s="35">
        <f t="shared" si="230"/>
        <v>8.8719999999999999</v>
      </c>
      <c r="D348" s="35">
        <v>11.3</v>
      </c>
      <c r="E348" s="34">
        <f t="shared" si="231"/>
        <v>9.0400000000000009</v>
      </c>
      <c r="F348" s="36"/>
      <c r="G348" s="36">
        <v>11.49</v>
      </c>
      <c r="H348" s="34">
        <f t="shared" si="232"/>
        <v>9.1920000000000002</v>
      </c>
      <c r="I348" s="36"/>
      <c r="J348" s="36">
        <v>11.14</v>
      </c>
      <c r="K348" s="35">
        <f t="shared" si="233"/>
        <v>8.9120000000000008</v>
      </c>
      <c r="L348" s="36"/>
      <c r="M348" s="36">
        <v>9.69</v>
      </c>
      <c r="N348" s="35">
        <f t="shared" si="234"/>
        <v>7.7519999999999998</v>
      </c>
      <c r="O348" s="36"/>
      <c r="P348" s="36">
        <v>12.45</v>
      </c>
      <c r="Q348" s="35">
        <f t="shared" si="235"/>
        <v>9.9600000000000009</v>
      </c>
      <c r="R348" s="36"/>
      <c r="S348" s="56">
        <v>16.95</v>
      </c>
      <c r="T348" s="35">
        <f t="shared" si="236"/>
        <v>13.56</v>
      </c>
      <c r="U348" s="36"/>
      <c r="V348" s="57">
        <v>16.100000000000001</v>
      </c>
      <c r="W348" s="35">
        <f t="shared" si="237"/>
        <v>12.880000000000003</v>
      </c>
      <c r="X348" s="36"/>
    </row>
    <row r="349" spans="1:24" s="23" customFormat="1" x14ac:dyDescent="0.2">
      <c r="A349" s="33">
        <v>39865</v>
      </c>
      <c r="B349" s="36">
        <v>11.09</v>
      </c>
      <c r="C349" s="35">
        <f t="shared" si="230"/>
        <v>8.8719999999999999</v>
      </c>
      <c r="D349" s="35">
        <v>11.3</v>
      </c>
      <c r="E349" s="34">
        <f t="shared" si="231"/>
        <v>9.0400000000000009</v>
      </c>
      <c r="F349" s="36"/>
      <c r="G349" s="36">
        <v>11.49</v>
      </c>
      <c r="H349" s="34">
        <f t="shared" si="232"/>
        <v>9.1920000000000002</v>
      </c>
      <c r="I349" s="36"/>
      <c r="J349" s="36">
        <v>11.14</v>
      </c>
      <c r="K349" s="35">
        <f t="shared" si="233"/>
        <v>8.9120000000000008</v>
      </c>
      <c r="L349" s="36"/>
      <c r="M349" s="36">
        <v>9.69</v>
      </c>
      <c r="N349" s="35">
        <f t="shared" si="234"/>
        <v>7.7519999999999998</v>
      </c>
      <c r="O349" s="36"/>
      <c r="P349" s="36">
        <v>12.45</v>
      </c>
      <c r="Q349" s="35">
        <f t="shared" si="235"/>
        <v>9.9600000000000009</v>
      </c>
      <c r="R349" s="36"/>
      <c r="S349" s="56">
        <v>16.95</v>
      </c>
      <c r="T349" s="35">
        <f t="shared" si="236"/>
        <v>13.56</v>
      </c>
      <c r="U349" s="36"/>
      <c r="V349" s="57">
        <v>16.100000000000001</v>
      </c>
      <c r="W349" s="35">
        <f t="shared" si="237"/>
        <v>12.880000000000003</v>
      </c>
      <c r="X349" s="36"/>
    </row>
    <row r="350" spans="1:24" s="23" customFormat="1" x14ac:dyDescent="0.2">
      <c r="A350" s="33">
        <v>39864</v>
      </c>
      <c r="B350" s="36">
        <v>11.09</v>
      </c>
      <c r="C350" s="35">
        <f t="shared" ref="C350:C356" si="238">B350*0.8</f>
        <v>8.8719999999999999</v>
      </c>
      <c r="D350" s="35">
        <v>11.3</v>
      </c>
      <c r="E350" s="34">
        <f t="shared" ref="E350:E356" si="239">D350*0.8</f>
        <v>9.0400000000000009</v>
      </c>
      <c r="F350" s="36">
        <v>-10</v>
      </c>
      <c r="G350" s="36">
        <v>11.49</v>
      </c>
      <c r="H350" s="34">
        <f t="shared" ref="H350:H356" si="240">G350*0.8</f>
        <v>9.1920000000000002</v>
      </c>
      <c r="I350" s="36">
        <v>-10</v>
      </c>
      <c r="J350" s="36">
        <v>11.14</v>
      </c>
      <c r="K350" s="35">
        <f t="shared" ref="K350:K356" si="241">J350*0.8</f>
        <v>8.9120000000000008</v>
      </c>
      <c r="L350" s="36"/>
      <c r="M350" s="36">
        <v>9.69</v>
      </c>
      <c r="N350" s="35">
        <f t="shared" ref="N350:N356" si="242">M350*0.8</f>
        <v>7.7519999999999998</v>
      </c>
      <c r="O350" s="36"/>
      <c r="P350" s="36">
        <v>12.45</v>
      </c>
      <c r="Q350" s="35">
        <f t="shared" ref="Q350:Q356" si="243">P350*0.8</f>
        <v>9.9600000000000009</v>
      </c>
      <c r="R350" s="36"/>
      <c r="S350" s="56">
        <v>16.95</v>
      </c>
      <c r="T350" s="35">
        <f t="shared" ref="T350:T356" si="244">S350*0.8</f>
        <v>13.56</v>
      </c>
      <c r="U350" s="36"/>
      <c r="V350" s="57">
        <v>16.100000000000001</v>
      </c>
      <c r="W350" s="35">
        <f t="shared" ref="W350:W357" si="245">V350*0.8</f>
        <v>12.880000000000003</v>
      </c>
      <c r="X350" s="36"/>
    </row>
    <row r="351" spans="1:24" s="23" customFormat="1" x14ac:dyDescent="0.2">
      <c r="A351" s="33">
        <v>39863</v>
      </c>
      <c r="B351" s="36">
        <v>11.19</v>
      </c>
      <c r="C351" s="35">
        <f t="shared" si="238"/>
        <v>8.952</v>
      </c>
      <c r="D351" s="35">
        <v>11.4</v>
      </c>
      <c r="E351" s="34">
        <f t="shared" si="239"/>
        <v>9.120000000000001</v>
      </c>
      <c r="F351" s="36">
        <v>-10</v>
      </c>
      <c r="G351" s="36">
        <v>11.59</v>
      </c>
      <c r="H351" s="34">
        <f t="shared" si="240"/>
        <v>9.2720000000000002</v>
      </c>
      <c r="I351" s="36">
        <v>-10</v>
      </c>
      <c r="J351" s="36">
        <v>11.14</v>
      </c>
      <c r="K351" s="35">
        <f t="shared" si="241"/>
        <v>8.9120000000000008</v>
      </c>
      <c r="L351" s="36">
        <v>-10</v>
      </c>
      <c r="M351" s="36">
        <v>9.69</v>
      </c>
      <c r="N351" s="35">
        <f t="shared" si="242"/>
        <v>7.7519999999999998</v>
      </c>
      <c r="O351" s="36"/>
      <c r="P351" s="36">
        <v>12.45</v>
      </c>
      <c r="Q351" s="35">
        <f t="shared" si="243"/>
        <v>9.9600000000000009</v>
      </c>
      <c r="R351" s="36"/>
      <c r="S351" s="56">
        <v>16.95</v>
      </c>
      <c r="T351" s="35">
        <f t="shared" si="244"/>
        <v>13.56</v>
      </c>
      <c r="U351" s="36"/>
      <c r="V351" s="57">
        <v>16.100000000000001</v>
      </c>
      <c r="W351" s="35">
        <f t="shared" si="245"/>
        <v>12.880000000000003</v>
      </c>
      <c r="X351" s="36"/>
    </row>
    <row r="352" spans="1:24" s="23" customFormat="1" x14ac:dyDescent="0.2">
      <c r="A352" s="33">
        <v>39862</v>
      </c>
      <c r="B352" s="36">
        <v>11.29</v>
      </c>
      <c r="C352" s="35">
        <f t="shared" si="238"/>
        <v>9.032</v>
      </c>
      <c r="D352" s="35">
        <v>11.5</v>
      </c>
      <c r="E352" s="34">
        <f t="shared" si="239"/>
        <v>9.2000000000000011</v>
      </c>
      <c r="F352" s="36">
        <v>-10</v>
      </c>
      <c r="G352" s="36">
        <v>11.69</v>
      </c>
      <c r="H352" s="34">
        <f t="shared" si="240"/>
        <v>9.3520000000000003</v>
      </c>
      <c r="I352" s="36">
        <v>-10</v>
      </c>
      <c r="J352" s="36">
        <v>11.24</v>
      </c>
      <c r="K352" s="35">
        <f t="shared" si="241"/>
        <v>8.9920000000000009</v>
      </c>
      <c r="L352" s="36"/>
      <c r="M352" s="36">
        <v>9.69</v>
      </c>
      <c r="N352" s="35">
        <f t="shared" si="242"/>
        <v>7.7519999999999998</v>
      </c>
      <c r="O352" s="36"/>
      <c r="P352" s="36">
        <v>12.45</v>
      </c>
      <c r="Q352" s="35">
        <f t="shared" si="243"/>
        <v>9.9600000000000009</v>
      </c>
      <c r="R352" s="36"/>
      <c r="S352" s="56">
        <v>16.95</v>
      </c>
      <c r="T352" s="35">
        <f t="shared" si="244"/>
        <v>13.56</v>
      </c>
      <c r="U352" s="36"/>
      <c r="V352" s="57">
        <v>16.100000000000001</v>
      </c>
      <c r="W352" s="35">
        <f t="shared" si="245"/>
        <v>12.880000000000003</v>
      </c>
      <c r="X352" s="36"/>
    </row>
    <row r="353" spans="1:24" s="23" customFormat="1" x14ac:dyDescent="0.2">
      <c r="A353" s="33">
        <v>39861</v>
      </c>
      <c r="B353" s="36">
        <v>11.39</v>
      </c>
      <c r="C353" s="35">
        <f t="shared" si="238"/>
        <v>9.1120000000000001</v>
      </c>
      <c r="D353" s="35">
        <v>11.6</v>
      </c>
      <c r="E353" s="34">
        <f t="shared" si="239"/>
        <v>9.2799999999999994</v>
      </c>
      <c r="F353" s="36"/>
      <c r="G353" s="36">
        <v>11.79</v>
      </c>
      <c r="H353" s="34">
        <f t="shared" si="240"/>
        <v>9.4320000000000004</v>
      </c>
      <c r="I353" s="36"/>
      <c r="J353" s="36">
        <v>11.24</v>
      </c>
      <c r="K353" s="35">
        <f t="shared" si="241"/>
        <v>8.9920000000000009</v>
      </c>
      <c r="L353" s="36">
        <v>-10</v>
      </c>
      <c r="M353" s="36">
        <v>9.69</v>
      </c>
      <c r="N353" s="35">
        <f t="shared" si="242"/>
        <v>7.7519999999999998</v>
      </c>
      <c r="O353" s="36"/>
      <c r="P353" s="36">
        <v>12.45</v>
      </c>
      <c r="Q353" s="35">
        <f t="shared" si="243"/>
        <v>9.9600000000000009</v>
      </c>
      <c r="R353" s="36"/>
      <c r="S353" s="56">
        <v>16.95</v>
      </c>
      <c r="T353" s="35">
        <f t="shared" si="244"/>
        <v>13.56</v>
      </c>
      <c r="U353" s="36"/>
      <c r="V353" s="57">
        <v>16.100000000000001</v>
      </c>
      <c r="W353" s="35">
        <f t="shared" si="245"/>
        <v>12.880000000000003</v>
      </c>
      <c r="X353" s="36"/>
    </row>
    <row r="354" spans="1:24" s="23" customFormat="1" x14ac:dyDescent="0.2">
      <c r="A354" s="33">
        <v>39860</v>
      </c>
      <c r="B354" s="36">
        <v>11.39</v>
      </c>
      <c r="C354" s="35">
        <f t="shared" si="238"/>
        <v>9.1120000000000001</v>
      </c>
      <c r="D354" s="35">
        <v>11.6</v>
      </c>
      <c r="E354" s="34">
        <f t="shared" si="239"/>
        <v>9.2799999999999994</v>
      </c>
      <c r="F354" s="36">
        <v>-20</v>
      </c>
      <c r="G354" s="36">
        <v>11.79</v>
      </c>
      <c r="H354" s="34">
        <f t="shared" si="240"/>
        <v>9.4320000000000004</v>
      </c>
      <c r="I354" s="36">
        <v>-20</v>
      </c>
      <c r="J354" s="36">
        <v>11.34</v>
      </c>
      <c r="K354" s="35">
        <f t="shared" si="241"/>
        <v>9.072000000000001</v>
      </c>
      <c r="L354" s="36">
        <v>-10</v>
      </c>
      <c r="M354" s="36">
        <v>9.69</v>
      </c>
      <c r="N354" s="35">
        <f t="shared" si="242"/>
        <v>7.7519999999999998</v>
      </c>
      <c r="O354" s="36"/>
      <c r="P354" s="36">
        <v>12.45</v>
      </c>
      <c r="Q354" s="35">
        <f t="shared" si="243"/>
        <v>9.9600000000000009</v>
      </c>
      <c r="R354" s="36"/>
      <c r="S354" s="56">
        <v>16.95</v>
      </c>
      <c r="T354" s="35">
        <f t="shared" si="244"/>
        <v>13.56</v>
      </c>
      <c r="U354" s="36"/>
      <c r="V354" s="57">
        <v>16.100000000000001</v>
      </c>
      <c r="W354" s="35">
        <f t="shared" si="245"/>
        <v>12.880000000000003</v>
      </c>
      <c r="X354" s="36"/>
    </row>
    <row r="355" spans="1:24" s="23" customFormat="1" x14ac:dyDescent="0.2">
      <c r="A355" s="33">
        <v>39859</v>
      </c>
      <c r="B355" s="36">
        <v>11.59</v>
      </c>
      <c r="C355" s="35">
        <f t="shared" si="238"/>
        <v>9.2720000000000002</v>
      </c>
      <c r="D355" s="35">
        <v>11.8</v>
      </c>
      <c r="E355" s="34">
        <f t="shared" si="239"/>
        <v>9.4400000000000013</v>
      </c>
      <c r="F355" s="36"/>
      <c r="G355" s="36">
        <v>11.99</v>
      </c>
      <c r="H355" s="34">
        <f t="shared" si="240"/>
        <v>9.5920000000000005</v>
      </c>
      <c r="I355" s="36"/>
      <c r="J355" s="36">
        <v>11.44</v>
      </c>
      <c r="K355" s="35">
        <f t="shared" si="241"/>
        <v>9.1519999999999992</v>
      </c>
      <c r="L355" s="36"/>
      <c r="M355" s="36">
        <v>9.69</v>
      </c>
      <c r="N355" s="35">
        <f t="shared" si="242"/>
        <v>7.7519999999999998</v>
      </c>
      <c r="O355" s="36"/>
      <c r="P355" s="36">
        <v>12.45</v>
      </c>
      <c r="Q355" s="35">
        <f t="shared" si="243"/>
        <v>9.9600000000000009</v>
      </c>
      <c r="R355" s="36"/>
      <c r="S355" s="56">
        <v>16.95</v>
      </c>
      <c r="T355" s="35">
        <f t="shared" si="244"/>
        <v>13.56</v>
      </c>
      <c r="U355" s="36"/>
      <c r="V355" s="57">
        <v>16.100000000000001</v>
      </c>
      <c r="W355" s="35">
        <f t="shared" si="245"/>
        <v>12.880000000000003</v>
      </c>
      <c r="X355" s="36"/>
    </row>
    <row r="356" spans="1:24" s="23" customFormat="1" x14ac:dyDescent="0.2">
      <c r="A356" s="33">
        <v>39858</v>
      </c>
      <c r="B356" s="36">
        <v>11.59</v>
      </c>
      <c r="C356" s="35">
        <f t="shared" si="238"/>
        <v>9.2720000000000002</v>
      </c>
      <c r="D356" s="35">
        <v>11.8</v>
      </c>
      <c r="E356" s="34">
        <f t="shared" si="239"/>
        <v>9.4400000000000013</v>
      </c>
      <c r="F356" s="36"/>
      <c r="G356" s="36">
        <v>11.99</v>
      </c>
      <c r="H356" s="34">
        <f t="shared" si="240"/>
        <v>9.5920000000000005</v>
      </c>
      <c r="I356" s="36"/>
      <c r="J356" s="36">
        <v>11.44</v>
      </c>
      <c r="K356" s="35">
        <f t="shared" si="241"/>
        <v>9.1519999999999992</v>
      </c>
      <c r="L356" s="36"/>
      <c r="M356" s="36">
        <v>9.69</v>
      </c>
      <c r="N356" s="35">
        <f t="shared" si="242"/>
        <v>7.7519999999999998</v>
      </c>
      <c r="O356" s="36"/>
      <c r="P356" s="36">
        <v>12.45</v>
      </c>
      <c r="Q356" s="35">
        <f t="shared" si="243"/>
        <v>9.9600000000000009</v>
      </c>
      <c r="R356" s="36"/>
      <c r="S356" s="56">
        <v>16.95</v>
      </c>
      <c r="T356" s="35">
        <f t="shared" si="244"/>
        <v>13.56</v>
      </c>
      <c r="U356" s="36"/>
      <c r="V356" s="57">
        <v>16.100000000000001</v>
      </c>
      <c r="W356" s="35">
        <f t="shared" si="245"/>
        <v>12.880000000000003</v>
      </c>
      <c r="X356" s="36"/>
    </row>
    <row r="357" spans="1:24" s="23" customFormat="1" x14ac:dyDescent="0.2">
      <c r="A357" s="33">
        <v>39857</v>
      </c>
      <c r="B357" s="36">
        <v>11.59</v>
      </c>
      <c r="C357" s="35">
        <f t="shared" ref="C357:C369" si="246">B357*0.8</f>
        <v>9.2720000000000002</v>
      </c>
      <c r="D357" s="35">
        <v>11.8</v>
      </c>
      <c r="E357" s="34">
        <f t="shared" ref="E357:E369" si="247">D357*0.8</f>
        <v>9.4400000000000013</v>
      </c>
      <c r="F357" s="36"/>
      <c r="G357" s="36">
        <v>11.99</v>
      </c>
      <c r="H357" s="34">
        <f t="shared" ref="H357:H369" si="248">G357*0.8</f>
        <v>9.5920000000000005</v>
      </c>
      <c r="I357" s="36"/>
      <c r="J357" s="36">
        <v>11.44</v>
      </c>
      <c r="K357" s="35">
        <f t="shared" ref="K357:K369" si="249">J357*0.8</f>
        <v>9.1519999999999992</v>
      </c>
      <c r="L357" s="36">
        <v>10</v>
      </c>
      <c r="M357" s="36">
        <v>9.69</v>
      </c>
      <c r="N357" s="35">
        <f t="shared" ref="N357:N369" si="250">M357*0.8</f>
        <v>7.7519999999999998</v>
      </c>
      <c r="O357" s="36"/>
      <c r="P357" s="36">
        <v>12.45</v>
      </c>
      <c r="Q357" s="35">
        <f t="shared" ref="Q357:Q369" si="251">P357*0.8</f>
        <v>9.9600000000000009</v>
      </c>
      <c r="R357" s="36"/>
      <c r="S357" s="56">
        <v>16.95</v>
      </c>
      <c r="T357" s="35">
        <f t="shared" ref="T357:T369" si="252">S357*0.8</f>
        <v>13.56</v>
      </c>
      <c r="U357" s="36"/>
      <c r="V357" s="57">
        <v>16.100000000000001</v>
      </c>
      <c r="W357" s="35">
        <f t="shared" si="245"/>
        <v>12.880000000000003</v>
      </c>
      <c r="X357" s="36"/>
    </row>
    <row r="358" spans="1:24" s="23" customFormat="1" x14ac:dyDescent="0.2">
      <c r="A358" s="33">
        <v>39856</v>
      </c>
      <c r="B358" s="36">
        <v>11.59</v>
      </c>
      <c r="C358" s="35">
        <f t="shared" si="246"/>
        <v>9.2720000000000002</v>
      </c>
      <c r="D358" s="35">
        <v>11.8</v>
      </c>
      <c r="E358" s="34">
        <f t="shared" si="247"/>
        <v>9.4400000000000013</v>
      </c>
      <c r="F358" s="36">
        <v>10</v>
      </c>
      <c r="G358" s="36">
        <v>11.99</v>
      </c>
      <c r="H358" s="34">
        <f t="shared" si="248"/>
        <v>9.5920000000000005</v>
      </c>
      <c r="I358" s="36">
        <v>10</v>
      </c>
      <c r="J358" s="36">
        <v>11.34</v>
      </c>
      <c r="K358" s="35">
        <f t="shared" si="249"/>
        <v>9.072000000000001</v>
      </c>
      <c r="L358" s="36"/>
      <c r="M358" s="36">
        <v>9.69</v>
      </c>
      <c r="N358" s="35">
        <f t="shared" si="250"/>
        <v>7.7519999999999998</v>
      </c>
      <c r="O358" s="36"/>
      <c r="P358" s="36">
        <v>12.45</v>
      </c>
      <c r="Q358" s="35">
        <f t="shared" si="251"/>
        <v>9.9600000000000009</v>
      </c>
      <c r="R358" s="36"/>
      <c r="S358" s="56">
        <v>16.95</v>
      </c>
      <c r="T358" s="35">
        <f t="shared" si="252"/>
        <v>13.56</v>
      </c>
      <c r="U358" s="36"/>
      <c r="V358" s="57">
        <v>16.100000000000001</v>
      </c>
      <c r="W358" s="35">
        <f t="shared" ref="W358:W369" si="253">V358*0.8</f>
        <v>12.880000000000003</v>
      </c>
      <c r="X358" s="36"/>
    </row>
    <row r="359" spans="1:24" s="23" customFormat="1" x14ac:dyDescent="0.2">
      <c r="A359" s="33">
        <v>39855</v>
      </c>
      <c r="B359" s="36">
        <v>11.49</v>
      </c>
      <c r="C359" s="35">
        <f t="shared" si="246"/>
        <v>9.1920000000000002</v>
      </c>
      <c r="D359" s="35">
        <v>11.7</v>
      </c>
      <c r="E359" s="34">
        <f t="shared" si="247"/>
        <v>9.36</v>
      </c>
      <c r="F359" s="36"/>
      <c r="G359" s="36">
        <v>11.89</v>
      </c>
      <c r="H359" s="34">
        <f t="shared" si="248"/>
        <v>9.5120000000000005</v>
      </c>
      <c r="I359" s="36"/>
      <c r="J359" s="36">
        <v>11.34</v>
      </c>
      <c r="K359" s="35">
        <f t="shared" si="249"/>
        <v>9.072000000000001</v>
      </c>
      <c r="L359" s="36">
        <v>-10</v>
      </c>
      <c r="M359" s="36">
        <v>9.69</v>
      </c>
      <c r="N359" s="35">
        <f t="shared" si="250"/>
        <v>7.7519999999999998</v>
      </c>
      <c r="O359" s="36"/>
      <c r="P359" s="36">
        <v>12.45</v>
      </c>
      <c r="Q359" s="35">
        <f t="shared" si="251"/>
        <v>9.9600000000000009</v>
      </c>
      <c r="R359" s="36"/>
      <c r="S359" s="56">
        <v>16.95</v>
      </c>
      <c r="T359" s="35">
        <f t="shared" si="252"/>
        <v>13.56</v>
      </c>
      <c r="U359" s="36"/>
      <c r="V359" s="57">
        <v>16.100000000000001</v>
      </c>
      <c r="W359" s="35">
        <f t="shared" si="253"/>
        <v>12.880000000000003</v>
      </c>
      <c r="X359" s="36"/>
    </row>
    <row r="360" spans="1:24" s="23" customFormat="1" x14ac:dyDescent="0.2">
      <c r="A360" s="33">
        <v>39854</v>
      </c>
      <c r="B360" s="36">
        <v>11.49</v>
      </c>
      <c r="C360" s="35">
        <f t="shared" si="246"/>
        <v>9.1920000000000002</v>
      </c>
      <c r="D360" s="35">
        <v>11.7</v>
      </c>
      <c r="E360" s="34">
        <f t="shared" si="247"/>
        <v>9.36</v>
      </c>
      <c r="F360" s="36">
        <v>10</v>
      </c>
      <c r="G360" s="36">
        <v>11.89</v>
      </c>
      <c r="H360" s="34">
        <f t="shared" si="248"/>
        <v>9.5120000000000005</v>
      </c>
      <c r="I360" s="36">
        <v>10</v>
      </c>
      <c r="J360" s="36">
        <v>11.44</v>
      </c>
      <c r="K360" s="35">
        <f t="shared" si="249"/>
        <v>9.1519999999999992</v>
      </c>
      <c r="L360" s="36">
        <v>10</v>
      </c>
      <c r="M360" s="36">
        <v>9.69</v>
      </c>
      <c r="N360" s="35">
        <f t="shared" si="250"/>
        <v>7.7519999999999998</v>
      </c>
      <c r="O360" s="36"/>
      <c r="P360" s="36">
        <v>12.45</v>
      </c>
      <c r="Q360" s="35">
        <f t="shared" si="251"/>
        <v>9.9600000000000009</v>
      </c>
      <c r="R360" s="36"/>
      <c r="S360" s="56">
        <v>16.95</v>
      </c>
      <c r="T360" s="35">
        <f t="shared" si="252"/>
        <v>13.56</v>
      </c>
      <c r="U360" s="36"/>
      <c r="V360" s="57">
        <v>16.100000000000001</v>
      </c>
      <c r="W360" s="35">
        <f t="shared" si="253"/>
        <v>12.880000000000003</v>
      </c>
      <c r="X360" s="36"/>
    </row>
    <row r="361" spans="1:24" s="23" customFormat="1" x14ac:dyDescent="0.2">
      <c r="A361" s="33">
        <v>39853</v>
      </c>
      <c r="B361" s="36">
        <v>11.39</v>
      </c>
      <c r="C361" s="35">
        <f t="shared" si="246"/>
        <v>9.1120000000000001</v>
      </c>
      <c r="D361" s="35">
        <v>11.6</v>
      </c>
      <c r="E361" s="34">
        <f t="shared" si="247"/>
        <v>9.2799999999999994</v>
      </c>
      <c r="F361" s="36"/>
      <c r="G361" s="36">
        <v>11.79</v>
      </c>
      <c r="H361" s="34">
        <f t="shared" si="248"/>
        <v>9.4320000000000004</v>
      </c>
      <c r="I361" s="36"/>
      <c r="J361" s="36">
        <v>11.34</v>
      </c>
      <c r="K361" s="35">
        <f t="shared" si="249"/>
        <v>9.072000000000001</v>
      </c>
      <c r="L361" s="36">
        <v>-10</v>
      </c>
      <c r="M361" s="36">
        <v>9.69</v>
      </c>
      <c r="N361" s="35">
        <f t="shared" si="250"/>
        <v>7.7519999999999998</v>
      </c>
      <c r="O361" s="36"/>
      <c r="P361" s="36">
        <v>12.45</v>
      </c>
      <c r="Q361" s="35">
        <f t="shared" si="251"/>
        <v>9.9600000000000009</v>
      </c>
      <c r="R361" s="36"/>
      <c r="S361" s="56">
        <v>16.95</v>
      </c>
      <c r="T361" s="35">
        <f t="shared" si="252"/>
        <v>13.56</v>
      </c>
      <c r="U361" s="36"/>
      <c r="V361" s="57">
        <v>16.100000000000001</v>
      </c>
      <c r="W361" s="35">
        <f t="shared" si="253"/>
        <v>12.880000000000003</v>
      </c>
      <c r="X361" s="36"/>
    </row>
    <row r="362" spans="1:24" s="23" customFormat="1" x14ac:dyDescent="0.2">
      <c r="A362" s="33">
        <v>39852</v>
      </c>
      <c r="B362" s="36">
        <v>11.39</v>
      </c>
      <c r="C362" s="35">
        <f t="shared" si="246"/>
        <v>9.1120000000000001</v>
      </c>
      <c r="D362" s="35">
        <v>11.6</v>
      </c>
      <c r="E362" s="34">
        <f t="shared" si="247"/>
        <v>9.2799999999999994</v>
      </c>
      <c r="F362" s="36"/>
      <c r="G362" s="36">
        <v>11.79</v>
      </c>
      <c r="H362" s="34">
        <f t="shared" si="248"/>
        <v>9.4320000000000004</v>
      </c>
      <c r="I362" s="36"/>
      <c r="J362" s="36">
        <v>11.44</v>
      </c>
      <c r="K362" s="35">
        <f t="shared" si="249"/>
        <v>9.1519999999999992</v>
      </c>
      <c r="L362" s="36"/>
      <c r="M362" s="36">
        <v>9.69</v>
      </c>
      <c r="N362" s="35">
        <f t="shared" si="250"/>
        <v>7.7519999999999998</v>
      </c>
      <c r="O362" s="36"/>
      <c r="P362" s="36">
        <v>12.45</v>
      </c>
      <c r="Q362" s="35">
        <f t="shared" si="251"/>
        <v>9.9600000000000009</v>
      </c>
      <c r="R362" s="36"/>
      <c r="S362" s="56">
        <v>16.95</v>
      </c>
      <c r="T362" s="35">
        <f t="shared" si="252"/>
        <v>13.56</v>
      </c>
      <c r="U362" s="36"/>
      <c r="V362" s="57">
        <v>16.100000000000001</v>
      </c>
      <c r="W362" s="35">
        <f t="shared" si="253"/>
        <v>12.880000000000003</v>
      </c>
      <c r="X362" s="36"/>
    </row>
    <row r="363" spans="1:24" s="23" customFormat="1" x14ac:dyDescent="0.2">
      <c r="A363" s="33">
        <v>39851</v>
      </c>
      <c r="B363" s="36">
        <v>11.39</v>
      </c>
      <c r="C363" s="35">
        <f t="shared" si="246"/>
        <v>9.1120000000000001</v>
      </c>
      <c r="D363" s="35">
        <v>11.6</v>
      </c>
      <c r="E363" s="34">
        <f t="shared" si="247"/>
        <v>9.2799999999999994</v>
      </c>
      <c r="F363" s="36"/>
      <c r="G363" s="36">
        <v>11.79</v>
      </c>
      <c r="H363" s="34">
        <f t="shared" si="248"/>
        <v>9.4320000000000004</v>
      </c>
      <c r="I363" s="36"/>
      <c r="J363" s="36">
        <v>11.44</v>
      </c>
      <c r="K363" s="35">
        <f t="shared" si="249"/>
        <v>9.1519999999999992</v>
      </c>
      <c r="L363" s="36"/>
      <c r="M363" s="36">
        <v>9.69</v>
      </c>
      <c r="N363" s="35">
        <f t="shared" si="250"/>
        <v>7.7519999999999998</v>
      </c>
      <c r="O363" s="36"/>
      <c r="P363" s="36">
        <v>12.45</v>
      </c>
      <c r="Q363" s="35">
        <f t="shared" si="251"/>
        <v>9.9600000000000009</v>
      </c>
      <c r="R363" s="36"/>
      <c r="S363" s="56">
        <v>16.95</v>
      </c>
      <c r="T363" s="35">
        <f t="shared" si="252"/>
        <v>13.56</v>
      </c>
      <c r="U363" s="36"/>
      <c r="V363" s="57">
        <v>16.100000000000001</v>
      </c>
      <c r="W363" s="35">
        <f t="shared" si="253"/>
        <v>12.880000000000003</v>
      </c>
      <c r="X363" s="36"/>
    </row>
    <row r="364" spans="1:24" s="23" customFormat="1" x14ac:dyDescent="0.2">
      <c r="A364" s="33">
        <v>39850</v>
      </c>
      <c r="B364" s="36">
        <v>11.39</v>
      </c>
      <c r="C364" s="35">
        <f t="shared" si="246"/>
        <v>9.1120000000000001</v>
      </c>
      <c r="D364" s="35">
        <v>11.6</v>
      </c>
      <c r="E364" s="34">
        <f t="shared" si="247"/>
        <v>9.2799999999999994</v>
      </c>
      <c r="F364" s="36"/>
      <c r="G364" s="36">
        <v>11.79</v>
      </c>
      <c r="H364" s="34">
        <f t="shared" si="248"/>
        <v>9.4320000000000004</v>
      </c>
      <c r="I364" s="36"/>
      <c r="J364" s="36">
        <v>11.44</v>
      </c>
      <c r="K364" s="35">
        <f t="shared" si="249"/>
        <v>9.1519999999999992</v>
      </c>
      <c r="L364" s="36"/>
      <c r="M364" s="36">
        <v>9.69</v>
      </c>
      <c r="N364" s="35">
        <f t="shared" si="250"/>
        <v>7.7519999999999998</v>
      </c>
      <c r="O364" s="36"/>
      <c r="P364" s="36">
        <v>12.45</v>
      </c>
      <c r="Q364" s="35">
        <f t="shared" si="251"/>
        <v>9.9600000000000009</v>
      </c>
      <c r="R364" s="36"/>
      <c r="S364" s="56">
        <v>16.95</v>
      </c>
      <c r="T364" s="35">
        <f t="shared" si="252"/>
        <v>13.56</v>
      </c>
      <c r="U364" s="36"/>
      <c r="V364" s="57">
        <v>16.100000000000001</v>
      </c>
      <c r="W364" s="35">
        <f t="shared" si="253"/>
        <v>12.880000000000003</v>
      </c>
      <c r="X364" s="36"/>
    </row>
    <row r="365" spans="1:24" s="23" customFormat="1" x14ac:dyDescent="0.2">
      <c r="A365" s="33">
        <v>39849</v>
      </c>
      <c r="B365" s="36">
        <v>11.39</v>
      </c>
      <c r="C365" s="35">
        <f t="shared" si="246"/>
        <v>9.1120000000000001</v>
      </c>
      <c r="D365" s="35">
        <v>11.6</v>
      </c>
      <c r="E365" s="34">
        <f t="shared" si="247"/>
        <v>9.2799999999999994</v>
      </c>
      <c r="F365" s="36">
        <v>20</v>
      </c>
      <c r="G365" s="36">
        <v>11.79</v>
      </c>
      <c r="H365" s="34">
        <f t="shared" si="248"/>
        <v>9.4320000000000004</v>
      </c>
      <c r="I365" s="36">
        <v>20</v>
      </c>
      <c r="J365" s="36">
        <v>11.44</v>
      </c>
      <c r="K365" s="35">
        <f t="shared" si="249"/>
        <v>9.1519999999999992</v>
      </c>
      <c r="L365" s="36"/>
      <c r="M365" s="36">
        <v>9.69</v>
      </c>
      <c r="N365" s="35">
        <f t="shared" si="250"/>
        <v>7.7519999999999998</v>
      </c>
      <c r="O365" s="36">
        <v>-60</v>
      </c>
      <c r="P365" s="36">
        <v>12.45</v>
      </c>
      <c r="Q365" s="35">
        <f t="shared" si="251"/>
        <v>9.9600000000000009</v>
      </c>
      <c r="R365" s="36"/>
      <c r="S365" s="56">
        <v>16.95</v>
      </c>
      <c r="T365" s="35">
        <f t="shared" si="252"/>
        <v>13.56</v>
      </c>
      <c r="U365" s="36"/>
      <c r="V365" s="57">
        <v>16.100000000000001</v>
      </c>
      <c r="W365" s="35">
        <f t="shared" si="253"/>
        <v>12.880000000000003</v>
      </c>
      <c r="X365" s="36"/>
    </row>
    <row r="366" spans="1:24" s="23" customFormat="1" x14ac:dyDescent="0.2">
      <c r="A366" s="33">
        <v>39848</v>
      </c>
      <c r="B366" s="36">
        <v>11.19</v>
      </c>
      <c r="C366" s="35">
        <f t="shared" si="246"/>
        <v>8.952</v>
      </c>
      <c r="D366" s="35">
        <v>11.4</v>
      </c>
      <c r="E366" s="34">
        <f t="shared" si="247"/>
        <v>9.120000000000001</v>
      </c>
      <c r="F366" s="36">
        <v>-20</v>
      </c>
      <c r="G366" s="36">
        <v>11.59</v>
      </c>
      <c r="H366" s="34">
        <f t="shared" si="248"/>
        <v>9.2720000000000002</v>
      </c>
      <c r="I366" s="36">
        <v>-20</v>
      </c>
      <c r="J366" s="36">
        <v>11.44</v>
      </c>
      <c r="K366" s="35">
        <f t="shared" si="249"/>
        <v>9.1519999999999992</v>
      </c>
      <c r="L366" s="36">
        <v>-10</v>
      </c>
      <c r="M366" s="36">
        <v>10.29</v>
      </c>
      <c r="N366" s="35">
        <f t="shared" si="250"/>
        <v>8.2319999999999993</v>
      </c>
      <c r="O366" s="36"/>
      <c r="P366" s="36">
        <v>12.45</v>
      </c>
      <c r="Q366" s="35">
        <f t="shared" si="251"/>
        <v>9.9600000000000009</v>
      </c>
      <c r="R366" s="36"/>
      <c r="S366" s="56">
        <v>16.95</v>
      </c>
      <c r="T366" s="35">
        <f t="shared" si="252"/>
        <v>13.56</v>
      </c>
      <c r="U366" s="36"/>
      <c r="V366" s="57">
        <v>16.100000000000001</v>
      </c>
      <c r="W366" s="35">
        <f t="shared" si="253"/>
        <v>12.880000000000003</v>
      </c>
      <c r="X366" s="36"/>
    </row>
    <row r="367" spans="1:24" s="23" customFormat="1" x14ac:dyDescent="0.2">
      <c r="A367" s="33">
        <v>39847</v>
      </c>
      <c r="B367" s="36">
        <v>11.39</v>
      </c>
      <c r="C367" s="35">
        <f t="shared" si="246"/>
        <v>9.1120000000000001</v>
      </c>
      <c r="D367" s="35">
        <v>11.6</v>
      </c>
      <c r="E367" s="34">
        <f t="shared" si="247"/>
        <v>9.2799999999999994</v>
      </c>
      <c r="F367" s="36">
        <v>-10</v>
      </c>
      <c r="G367" s="36">
        <v>11.79</v>
      </c>
      <c r="H367" s="34">
        <f t="shared" si="248"/>
        <v>9.4320000000000004</v>
      </c>
      <c r="I367" s="36">
        <v>-10</v>
      </c>
      <c r="J367" s="36">
        <v>11.54</v>
      </c>
      <c r="K367" s="35">
        <f t="shared" si="249"/>
        <v>9.2319999999999993</v>
      </c>
      <c r="L367" s="36">
        <v>-10</v>
      </c>
      <c r="M367" s="36">
        <v>10.29</v>
      </c>
      <c r="N367" s="35">
        <f t="shared" si="250"/>
        <v>8.2319999999999993</v>
      </c>
      <c r="O367" s="36"/>
      <c r="P367" s="36">
        <v>12.45</v>
      </c>
      <c r="Q367" s="35">
        <f t="shared" si="251"/>
        <v>9.9600000000000009</v>
      </c>
      <c r="R367" s="36"/>
      <c r="S367" s="56">
        <v>16.95</v>
      </c>
      <c r="T367" s="35">
        <f t="shared" si="252"/>
        <v>13.56</v>
      </c>
      <c r="U367" s="36"/>
      <c r="V367" s="57">
        <v>16.100000000000001</v>
      </c>
      <c r="W367" s="35">
        <f t="shared" si="253"/>
        <v>12.880000000000003</v>
      </c>
      <c r="X367" s="36"/>
    </row>
    <row r="368" spans="1:24" s="23" customFormat="1" x14ac:dyDescent="0.2">
      <c r="A368" s="33">
        <v>39846</v>
      </c>
      <c r="B368" s="36">
        <v>11.49</v>
      </c>
      <c r="C368" s="35">
        <f t="shared" si="246"/>
        <v>9.1920000000000002</v>
      </c>
      <c r="D368" s="35">
        <v>11.7</v>
      </c>
      <c r="E368" s="34">
        <f t="shared" si="247"/>
        <v>9.36</v>
      </c>
      <c r="F368" s="36">
        <v>20</v>
      </c>
      <c r="G368" s="36">
        <v>11.89</v>
      </c>
      <c r="H368" s="34">
        <f t="shared" si="248"/>
        <v>9.5120000000000005</v>
      </c>
      <c r="I368" s="36">
        <v>20</v>
      </c>
      <c r="J368" s="36">
        <v>11.64</v>
      </c>
      <c r="K368" s="35">
        <f t="shared" si="249"/>
        <v>9.3120000000000012</v>
      </c>
      <c r="L368" s="36">
        <v>10</v>
      </c>
      <c r="M368" s="36">
        <v>10.29</v>
      </c>
      <c r="N368" s="35">
        <f t="shared" si="250"/>
        <v>8.2319999999999993</v>
      </c>
      <c r="O368" s="36">
        <v>45</v>
      </c>
      <c r="P368" s="36">
        <v>12.45</v>
      </c>
      <c r="Q368" s="35">
        <f t="shared" si="251"/>
        <v>9.9600000000000009</v>
      </c>
      <c r="R368" s="36">
        <v>-50</v>
      </c>
      <c r="S368" s="56">
        <v>16.95</v>
      </c>
      <c r="T368" s="35">
        <f t="shared" si="252"/>
        <v>13.56</v>
      </c>
      <c r="U368" s="36"/>
      <c r="V368" s="57">
        <v>16.100000000000001</v>
      </c>
      <c r="W368" s="35">
        <f t="shared" si="253"/>
        <v>12.880000000000003</v>
      </c>
      <c r="X368" s="36"/>
    </row>
    <row r="369" spans="1:24" s="23" customFormat="1" x14ac:dyDescent="0.2">
      <c r="A369" s="33">
        <v>39845</v>
      </c>
      <c r="B369" s="36">
        <v>11.29</v>
      </c>
      <c r="C369" s="35">
        <f t="shared" si="246"/>
        <v>9.032</v>
      </c>
      <c r="D369" s="35">
        <v>11.5</v>
      </c>
      <c r="E369" s="34">
        <f t="shared" si="247"/>
        <v>9.2000000000000011</v>
      </c>
      <c r="F369" s="36"/>
      <c r="G369" s="36">
        <v>11.69</v>
      </c>
      <c r="H369" s="34">
        <f t="shared" si="248"/>
        <v>9.3520000000000003</v>
      </c>
      <c r="I369" s="36"/>
      <c r="J369" s="36">
        <v>11.54</v>
      </c>
      <c r="K369" s="35">
        <f t="shared" si="249"/>
        <v>9.2319999999999993</v>
      </c>
      <c r="L369" s="36"/>
      <c r="M369" s="36">
        <v>9.84</v>
      </c>
      <c r="N369" s="35">
        <f t="shared" si="250"/>
        <v>7.8719999999999999</v>
      </c>
      <c r="O369" s="36"/>
      <c r="P369" s="36">
        <v>12.95</v>
      </c>
      <c r="Q369" s="35">
        <f t="shared" si="251"/>
        <v>10.36</v>
      </c>
      <c r="R369" s="36"/>
      <c r="S369" s="56">
        <v>16.95</v>
      </c>
      <c r="T369" s="35">
        <f t="shared" si="252"/>
        <v>13.56</v>
      </c>
      <c r="U369" s="36"/>
      <c r="V369" s="57">
        <v>16.100000000000001</v>
      </c>
      <c r="W369" s="35">
        <f t="shared" si="253"/>
        <v>12.880000000000003</v>
      </c>
      <c r="X369" s="36"/>
    </row>
    <row r="370" spans="1:24" s="23" customFormat="1" x14ac:dyDescent="0.2">
      <c r="A370" s="36"/>
      <c r="B370" s="36"/>
      <c r="C370" s="30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5"/>
      <c r="R370" s="36"/>
      <c r="S370" s="56"/>
      <c r="T370" s="35"/>
      <c r="U370" s="36"/>
      <c r="V370" s="57"/>
      <c r="W370" s="35"/>
      <c r="X370" s="36"/>
    </row>
    <row r="372" spans="1:24" s="23" customFormat="1" ht="13.5" customHeight="1" x14ac:dyDescent="0.2">
      <c r="A372" s="28" t="s">
        <v>48</v>
      </c>
      <c r="B372" s="29">
        <f>AVERAGE(B373:B404)</f>
        <v>10.843548387096773</v>
      </c>
      <c r="C372" s="30">
        <f t="shared" ref="C372:C380" si="254">B372*0.8</f>
        <v>8.6748387096774184</v>
      </c>
      <c r="D372" s="29">
        <f>AVERAGE(D373:D404)</f>
        <v>11.053548387096773</v>
      </c>
      <c r="E372" s="29">
        <f t="shared" ref="E372:E380" si="255">D372*0.8</f>
        <v>8.8428387096774195</v>
      </c>
      <c r="F372" s="36"/>
      <c r="G372" s="29">
        <f>AVERAGE(G373:G404)</f>
        <v>11.243548387096773</v>
      </c>
      <c r="H372" s="29">
        <f t="shared" ref="H372:H380" si="256">G372*0.8</f>
        <v>8.9948387096774187</v>
      </c>
      <c r="I372" s="36"/>
      <c r="J372" s="29">
        <f>AVERAGE(J373:J404)</f>
        <v>11.443870967741931</v>
      </c>
      <c r="K372" s="30">
        <f t="shared" ref="K372:K380" si="257">J372*0.8</f>
        <v>9.1550967741935452</v>
      </c>
      <c r="L372" s="36"/>
      <c r="M372" s="29">
        <f>AVERAGE(M373:M404)</f>
        <v>9.8377419354838693</v>
      </c>
      <c r="N372" s="30">
        <f t="shared" ref="N372:N380" si="258">M372*0.8</f>
        <v>7.8701935483870962</v>
      </c>
      <c r="O372" s="36"/>
      <c r="P372" s="29">
        <f>AVERAGE(P373:P404)</f>
        <v>13.01451612903225</v>
      </c>
      <c r="Q372" s="30">
        <f t="shared" ref="Q372:Q380" si="259">P372*0.8</f>
        <v>10.411612903225802</v>
      </c>
      <c r="R372" s="36"/>
      <c r="S372" s="29">
        <f>AVERAGE(S373:S404)</f>
        <v>16.949999999999996</v>
      </c>
      <c r="T372" s="30">
        <f t="shared" ref="T372:T387" si="260">S372*0.8</f>
        <v>13.559999999999997</v>
      </c>
      <c r="U372" s="36"/>
      <c r="V372" s="29">
        <f>AVERAGE(V373:V404)</f>
        <v>16.100000000000009</v>
      </c>
      <c r="W372" s="30">
        <f t="shared" ref="W372:W380" si="261">V372*0.8</f>
        <v>12.880000000000008</v>
      </c>
      <c r="X372" s="36"/>
    </row>
    <row r="373" spans="1:24" s="23" customFormat="1" ht="13.5" customHeight="1" x14ac:dyDescent="0.2">
      <c r="A373" s="33">
        <v>39844</v>
      </c>
      <c r="B373" s="36">
        <v>11.29</v>
      </c>
      <c r="C373" s="35">
        <f t="shared" si="254"/>
        <v>9.032</v>
      </c>
      <c r="D373" s="35">
        <v>11.5</v>
      </c>
      <c r="E373" s="34">
        <f t="shared" si="255"/>
        <v>9.2000000000000011</v>
      </c>
      <c r="F373" s="36"/>
      <c r="G373" s="36">
        <v>11.69</v>
      </c>
      <c r="H373" s="34">
        <f t="shared" si="256"/>
        <v>9.3520000000000003</v>
      </c>
      <c r="I373" s="36"/>
      <c r="J373" s="36">
        <v>11.54</v>
      </c>
      <c r="K373" s="35">
        <f t="shared" si="257"/>
        <v>9.2319999999999993</v>
      </c>
      <c r="L373" s="36"/>
      <c r="M373" s="36">
        <v>9.84</v>
      </c>
      <c r="N373" s="35">
        <f t="shared" si="258"/>
        <v>7.8719999999999999</v>
      </c>
      <c r="O373" s="36"/>
      <c r="P373" s="36">
        <v>12.95</v>
      </c>
      <c r="Q373" s="35">
        <f t="shared" si="259"/>
        <v>10.36</v>
      </c>
      <c r="R373" s="36"/>
      <c r="S373" s="36">
        <v>16.95</v>
      </c>
      <c r="T373" s="35">
        <f t="shared" si="260"/>
        <v>13.56</v>
      </c>
      <c r="U373" s="36"/>
      <c r="V373" s="35">
        <v>16.100000000000001</v>
      </c>
      <c r="W373" s="35">
        <f t="shared" si="261"/>
        <v>12.880000000000003</v>
      </c>
      <c r="X373" s="36"/>
    </row>
    <row r="374" spans="1:24" s="23" customFormat="1" ht="13.5" customHeight="1" x14ac:dyDescent="0.2">
      <c r="A374" s="33">
        <v>39843</v>
      </c>
      <c r="B374" s="36">
        <v>11.29</v>
      </c>
      <c r="C374" s="35">
        <f t="shared" si="254"/>
        <v>9.032</v>
      </c>
      <c r="D374" s="35">
        <v>11.5</v>
      </c>
      <c r="E374" s="34">
        <f t="shared" si="255"/>
        <v>9.2000000000000011</v>
      </c>
      <c r="F374" s="36">
        <v>20</v>
      </c>
      <c r="G374" s="36">
        <v>11.69</v>
      </c>
      <c r="H374" s="34">
        <f t="shared" si="256"/>
        <v>9.3520000000000003</v>
      </c>
      <c r="I374" s="36">
        <v>20</v>
      </c>
      <c r="J374" s="36">
        <v>11.54</v>
      </c>
      <c r="K374" s="35">
        <f t="shared" si="257"/>
        <v>9.2319999999999993</v>
      </c>
      <c r="L374" s="36">
        <v>10</v>
      </c>
      <c r="M374" s="36">
        <v>9.84</v>
      </c>
      <c r="N374" s="35">
        <f t="shared" si="258"/>
        <v>7.8719999999999999</v>
      </c>
      <c r="O374" s="36"/>
      <c r="P374" s="36">
        <v>12.95</v>
      </c>
      <c r="Q374" s="35">
        <f t="shared" si="259"/>
        <v>10.36</v>
      </c>
      <c r="R374" s="36"/>
      <c r="S374" s="36">
        <v>16.95</v>
      </c>
      <c r="T374" s="35">
        <f t="shared" si="260"/>
        <v>13.56</v>
      </c>
      <c r="U374" s="36"/>
      <c r="V374" s="35">
        <v>16.100000000000001</v>
      </c>
      <c r="W374" s="35">
        <f t="shared" si="261"/>
        <v>12.880000000000003</v>
      </c>
      <c r="X374" s="36"/>
    </row>
    <row r="375" spans="1:24" s="23" customFormat="1" ht="13.5" customHeight="1" x14ac:dyDescent="0.2">
      <c r="A375" s="33">
        <v>39842</v>
      </c>
      <c r="B375" s="36">
        <v>11.09</v>
      </c>
      <c r="C375" s="35">
        <f t="shared" si="254"/>
        <v>8.8719999999999999</v>
      </c>
      <c r="D375" s="35">
        <v>11.3</v>
      </c>
      <c r="E375" s="34">
        <f t="shared" si="255"/>
        <v>9.0400000000000009</v>
      </c>
      <c r="F375" s="36"/>
      <c r="G375" s="36">
        <v>11.49</v>
      </c>
      <c r="H375" s="34">
        <f t="shared" si="256"/>
        <v>9.1920000000000002</v>
      </c>
      <c r="I375" s="36"/>
      <c r="J375" s="36">
        <v>11.44</v>
      </c>
      <c r="K375" s="35">
        <f t="shared" si="257"/>
        <v>9.1519999999999992</v>
      </c>
      <c r="L375" s="36"/>
      <c r="M375" s="36">
        <v>9.84</v>
      </c>
      <c r="N375" s="35">
        <f t="shared" si="258"/>
        <v>7.8719999999999999</v>
      </c>
      <c r="O375" s="36"/>
      <c r="P375" s="36">
        <v>12.95</v>
      </c>
      <c r="Q375" s="35">
        <f t="shared" si="259"/>
        <v>10.36</v>
      </c>
      <c r="R375" s="36"/>
      <c r="S375" s="36">
        <v>16.95</v>
      </c>
      <c r="T375" s="35">
        <f t="shared" si="260"/>
        <v>13.56</v>
      </c>
      <c r="U375" s="36"/>
      <c r="V375" s="35">
        <v>16.100000000000001</v>
      </c>
      <c r="W375" s="35">
        <f t="shared" si="261"/>
        <v>12.880000000000003</v>
      </c>
      <c r="X375" s="36"/>
    </row>
    <row r="376" spans="1:24" s="23" customFormat="1" ht="13.5" customHeight="1" x14ac:dyDescent="0.2">
      <c r="A376" s="33">
        <v>39841</v>
      </c>
      <c r="B376" s="36">
        <v>11.09</v>
      </c>
      <c r="C376" s="35">
        <f t="shared" si="254"/>
        <v>8.8719999999999999</v>
      </c>
      <c r="D376" s="35">
        <v>11.3</v>
      </c>
      <c r="E376" s="34">
        <f t="shared" si="255"/>
        <v>9.0400000000000009</v>
      </c>
      <c r="F376" s="36">
        <v>-10</v>
      </c>
      <c r="G376" s="36">
        <v>11.49</v>
      </c>
      <c r="H376" s="34">
        <f t="shared" si="256"/>
        <v>9.1920000000000002</v>
      </c>
      <c r="I376" s="36">
        <v>-10</v>
      </c>
      <c r="J376" s="36">
        <v>11.44</v>
      </c>
      <c r="K376" s="35">
        <f t="shared" si="257"/>
        <v>9.1519999999999992</v>
      </c>
      <c r="L376" s="36">
        <v>-10</v>
      </c>
      <c r="M376" s="36">
        <v>9.84</v>
      </c>
      <c r="N376" s="35">
        <f t="shared" si="258"/>
        <v>7.8719999999999999</v>
      </c>
      <c r="O376" s="36"/>
      <c r="P376" s="36">
        <v>12.95</v>
      </c>
      <c r="Q376" s="35">
        <f t="shared" si="259"/>
        <v>10.36</v>
      </c>
      <c r="R376" s="36"/>
      <c r="S376" s="36">
        <v>16.95</v>
      </c>
      <c r="T376" s="35">
        <f t="shared" si="260"/>
        <v>13.56</v>
      </c>
      <c r="U376" s="36"/>
      <c r="V376" s="35">
        <v>16.100000000000001</v>
      </c>
      <c r="W376" s="35">
        <f t="shared" si="261"/>
        <v>12.880000000000003</v>
      </c>
      <c r="X376" s="36"/>
    </row>
    <row r="377" spans="1:24" s="23" customFormat="1" ht="13.5" customHeight="1" x14ac:dyDescent="0.2">
      <c r="A377" s="33">
        <v>39840</v>
      </c>
      <c r="B377" s="36">
        <v>11.19</v>
      </c>
      <c r="C377" s="35">
        <f t="shared" si="254"/>
        <v>8.952</v>
      </c>
      <c r="D377" s="35">
        <v>11.4</v>
      </c>
      <c r="E377" s="34">
        <f t="shared" si="255"/>
        <v>9.120000000000001</v>
      </c>
      <c r="F377" s="36">
        <v>20</v>
      </c>
      <c r="G377" s="36">
        <v>11.59</v>
      </c>
      <c r="H377" s="34">
        <f t="shared" si="256"/>
        <v>9.2720000000000002</v>
      </c>
      <c r="I377" s="36">
        <v>20</v>
      </c>
      <c r="J377" s="36">
        <v>11.54</v>
      </c>
      <c r="K377" s="35">
        <f t="shared" si="257"/>
        <v>9.2319999999999993</v>
      </c>
      <c r="L377" s="36">
        <v>20</v>
      </c>
      <c r="M377" s="36">
        <v>9.84</v>
      </c>
      <c r="N377" s="35">
        <f t="shared" si="258"/>
        <v>7.8719999999999999</v>
      </c>
      <c r="O377" s="36"/>
      <c r="P377" s="36">
        <v>12.95</v>
      </c>
      <c r="Q377" s="35">
        <f t="shared" si="259"/>
        <v>10.36</v>
      </c>
      <c r="R377" s="36"/>
      <c r="S377" s="36">
        <v>16.95</v>
      </c>
      <c r="T377" s="35">
        <f t="shared" si="260"/>
        <v>13.56</v>
      </c>
      <c r="U377" s="36"/>
      <c r="V377" s="35">
        <v>16.100000000000001</v>
      </c>
      <c r="W377" s="35">
        <f t="shared" si="261"/>
        <v>12.880000000000003</v>
      </c>
      <c r="X377" s="36"/>
    </row>
    <row r="378" spans="1:24" s="23" customFormat="1" ht="13.5" customHeight="1" x14ac:dyDescent="0.2">
      <c r="A378" s="33">
        <v>39839</v>
      </c>
      <c r="B378" s="36">
        <v>10.99</v>
      </c>
      <c r="C378" s="35">
        <f t="shared" si="254"/>
        <v>8.7919999999999998</v>
      </c>
      <c r="D378" s="35">
        <v>11.2</v>
      </c>
      <c r="E378" s="34">
        <f t="shared" si="255"/>
        <v>8.9599999999999991</v>
      </c>
      <c r="F378" s="36">
        <v>10</v>
      </c>
      <c r="G378" s="36">
        <v>11.39</v>
      </c>
      <c r="H378" s="34">
        <f t="shared" si="256"/>
        <v>9.1120000000000001</v>
      </c>
      <c r="I378" s="36">
        <v>10</v>
      </c>
      <c r="J378" s="36">
        <v>11.34</v>
      </c>
      <c r="K378" s="35">
        <f t="shared" si="257"/>
        <v>9.072000000000001</v>
      </c>
      <c r="L378" s="36">
        <v>10</v>
      </c>
      <c r="M378" s="36">
        <v>9.84</v>
      </c>
      <c r="N378" s="35">
        <f t="shared" si="258"/>
        <v>7.8719999999999999</v>
      </c>
      <c r="O378" s="36"/>
      <c r="P378" s="36">
        <v>12.95</v>
      </c>
      <c r="Q378" s="35">
        <f t="shared" si="259"/>
        <v>10.36</v>
      </c>
      <c r="R378" s="36"/>
      <c r="S378" s="36">
        <v>16.95</v>
      </c>
      <c r="T378" s="35">
        <f t="shared" si="260"/>
        <v>13.56</v>
      </c>
      <c r="U378" s="36"/>
      <c r="V378" s="35">
        <v>16.100000000000001</v>
      </c>
      <c r="W378" s="35">
        <f t="shared" si="261"/>
        <v>12.880000000000003</v>
      </c>
      <c r="X378" s="36"/>
    </row>
    <row r="379" spans="1:24" s="23" customFormat="1" ht="13.5" customHeight="1" x14ac:dyDescent="0.2">
      <c r="A379" s="33">
        <v>39838</v>
      </c>
      <c r="B379" s="36">
        <v>10.89</v>
      </c>
      <c r="C379" s="35">
        <f t="shared" si="254"/>
        <v>8.7120000000000015</v>
      </c>
      <c r="D379" s="35">
        <v>11.1</v>
      </c>
      <c r="E379" s="34">
        <f t="shared" si="255"/>
        <v>8.8800000000000008</v>
      </c>
      <c r="F379" s="36"/>
      <c r="G379" s="36">
        <v>11.29</v>
      </c>
      <c r="H379" s="34">
        <f t="shared" si="256"/>
        <v>9.032</v>
      </c>
      <c r="I379" s="36"/>
      <c r="J379" s="36">
        <v>11.24</v>
      </c>
      <c r="K379" s="35">
        <f t="shared" si="257"/>
        <v>8.9920000000000009</v>
      </c>
      <c r="L379" s="36"/>
      <c r="M379" s="36">
        <v>9.84</v>
      </c>
      <c r="N379" s="35">
        <f t="shared" si="258"/>
        <v>7.8719999999999999</v>
      </c>
      <c r="O379" s="36"/>
      <c r="P379" s="36">
        <v>12.95</v>
      </c>
      <c r="Q379" s="35">
        <f t="shared" si="259"/>
        <v>10.36</v>
      </c>
      <c r="R379" s="36"/>
      <c r="S379" s="36">
        <v>16.95</v>
      </c>
      <c r="T379" s="35">
        <f t="shared" si="260"/>
        <v>13.56</v>
      </c>
      <c r="U379" s="36"/>
      <c r="V379" s="35">
        <v>16.100000000000001</v>
      </c>
      <c r="W379" s="35">
        <f t="shared" si="261"/>
        <v>12.880000000000003</v>
      </c>
      <c r="X379" s="36"/>
    </row>
    <row r="380" spans="1:24" s="23" customFormat="1" ht="13.5" customHeight="1" x14ac:dyDescent="0.2">
      <c r="A380" s="33">
        <v>39837</v>
      </c>
      <c r="B380" s="36">
        <v>10.89</v>
      </c>
      <c r="C380" s="35">
        <f t="shared" si="254"/>
        <v>8.7120000000000015</v>
      </c>
      <c r="D380" s="35">
        <v>11.1</v>
      </c>
      <c r="E380" s="34">
        <f t="shared" si="255"/>
        <v>8.8800000000000008</v>
      </c>
      <c r="F380" s="36"/>
      <c r="G380" s="36">
        <v>11.29</v>
      </c>
      <c r="H380" s="34">
        <f t="shared" si="256"/>
        <v>9.032</v>
      </c>
      <c r="I380" s="36"/>
      <c r="J380" s="36">
        <v>11.24</v>
      </c>
      <c r="K380" s="35">
        <f t="shared" si="257"/>
        <v>8.9920000000000009</v>
      </c>
      <c r="L380" s="36"/>
      <c r="M380" s="36">
        <v>9.84</v>
      </c>
      <c r="N380" s="35">
        <f t="shared" si="258"/>
        <v>7.8719999999999999</v>
      </c>
      <c r="O380" s="36"/>
      <c r="P380" s="36">
        <v>12.95</v>
      </c>
      <c r="Q380" s="35">
        <f t="shared" si="259"/>
        <v>10.36</v>
      </c>
      <c r="R380" s="36"/>
      <c r="S380" s="36">
        <v>16.95</v>
      </c>
      <c r="T380" s="35">
        <f t="shared" si="260"/>
        <v>13.56</v>
      </c>
      <c r="U380" s="36"/>
      <c r="V380" s="35">
        <v>16.100000000000001</v>
      </c>
      <c r="W380" s="35">
        <f t="shared" si="261"/>
        <v>12.880000000000003</v>
      </c>
      <c r="X380" s="36"/>
    </row>
    <row r="381" spans="1:24" s="23" customFormat="1" ht="13.5" customHeight="1" x14ac:dyDescent="0.2">
      <c r="A381" s="33">
        <v>39836</v>
      </c>
      <c r="B381" s="36">
        <v>10.89</v>
      </c>
      <c r="C381" s="35">
        <f t="shared" ref="C381:C387" si="262">B381*0.8</f>
        <v>8.7120000000000015</v>
      </c>
      <c r="D381" s="35">
        <v>11.1</v>
      </c>
      <c r="E381" s="34">
        <f t="shared" ref="E381:E387" si="263">D381*0.8</f>
        <v>8.8800000000000008</v>
      </c>
      <c r="F381" s="36">
        <v>-20</v>
      </c>
      <c r="G381" s="36">
        <v>11.29</v>
      </c>
      <c r="H381" s="34">
        <f t="shared" ref="H381:H387" si="264">G381*0.8</f>
        <v>9.032</v>
      </c>
      <c r="I381" s="36">
        <v>-20</v>
      </c>
      <c r="J381" s="36">
        <v>11.24</v>
      </c>
      <c r="K381" s="35">
        <f t="shared" ref="K381:K387" si="265">J381*0.8</f>
        <v>8.9920000000000009</v>
      </c>
      <c r="L381" s="36">
        <v>-20</v>
      </c>
      <c r="M381" s="36">
        <v>9.84</v>
      </c>
      <c r="N381" s="35">
        <f t="shared" ref="N381:N387" si="266">M381*0.8</f>
        <v>7.8719999999999999</v>
      </c>
      <c r="O381" s="36"/>
      <c r="P381" s="36">
        <v>12.95</v>
      </c>
      <c r="Q381" s="35">
        <f t="shared" ref="Q381:Q387" si="267">P381*0.8</f>
        <v>10.36</v>
      </c>
      <c r="R381" s="36"/>
      <c r="S381" s="36">
        <v>16.95</v>
      </c>
      <c r="T381" s="35">
        <f t="shared" si="260"/>
        <v>13.56</v>
      </c>
      <c r="U381" s="36"/>
      <c r="V381" s="35">
        <v>16.100000000000001</v>
      </c>
      <c r="W381" s="35">
        <f t="shared" ref="W381:W387" si="268">V381*0.8</f>
        <v>12.880000000000003</v>
      </c>
      <c r="X381" s="36"/>
    </row>
    <row r="382" spans="1:24" s="23" customFormat="1" ht="13.5" customHeight="1" x14ac:dyDescent="0.2">
      <c r="A382" s="33">
        <v>39835</v>
      </c>
      <c r="B382" s="36">
        <v>11.09</v>
      </c>
      <c r="C382" s="35">
        <f t="shared" si="262"/>
        <v>8.8719999999999999</v>
      </c>
      <c r="D382" s="35">
        <v>11.3</v>
      </c>
      <c r="E382" s="34">
        <f t="shared" si="263"/>
        <v>9.0400000000000009</v>
      </c>
      <c r="F382" s="36"/>
      <c r="G382" s="36">
        <v>11.49</v>
      </c>
      <c r="H382" s="34">
        <f t="shared" si="264"/>
        <v>9.1920000000000002</v>
      </c>
      <c r="I382" s="36"/>
      <c r="J382" s="36">
        <v>11.44</v>
      </c>
      <c r="K382" s="35">
        <f t="shared" si="265"/>
        <v>9.1519999999999992</v>
      </c>
      <c r="L382" s="36">
        <v>-10</v>
      </c>
      <c r="M382" s="36">
        <v>9.84</v>
      </c>
      <c r="N382" s="35">
        <f t="shared" si="266"/>
        <v>7.8719999999999999</v>
      </c>
      <c r="O382" s="36"/>
      <c r="P382" s="36">
        <v>12.95</v>
      </c>
      <c r="Q382" s="35">
        <f t="shared" si="267"/>
        <v>10.36</v>
      </c>
      <c r="R382" s="36"/>
      <c r="S382" s="36">
        <v>16.95</v>
      </c>
      <c r="T382" s="35">
        <f t="shared" si="260"/>
        <v>13.56</v>
      </c>
      <c r="U382" s="36"/>
      <c r="V382" s="35">
        <v>16.100000000000001</v>
      </c>
      <c r="W382" s="35">
        <f t="shared" si="268"/>
        <v>12.880000000000003</v>
      </c>
      <c r="X382" s="36"/>
    </row>
    <row r="383" spans="1:24" s="23" customFormat="1" ht="13.5" customHeight="1" x14ac:dyDescent="0.2">
      <c r="A383" s="33">
        <v>39834</v>
      </c>
      <c r="B383" s="36">
        <v>11.09</v>
      </c>
      <c r="C383" s="35">
        <f t="shared" si="262"/>
        <v>8.8719999999999999</v>
      </c>
      <c r="D383" s="35">
        <v>11.3</v>
      </c>
      <c r="E383" s="34">
        <f t="shared" si="263"/>
        <v>9.0400000000000009</v>
      </c>
      <c r="F383" s="36">
        <v>10</v>
      </c>
      <c r="G383" s="36">
        <v>11.49</v>
      </c>
      <c r="H383" s="34">
        <f t="shared" si="264"/>
        <v>9.1920000000000002</v>
      </c>
      <c r="I383" s="36">
        <v>10</v>
      </c>
      <c r="J383" s="36">
        <v>11.54</v>
      </c>
      <c r="K383" s="35">
        <f t="shared" si="265"/>
        <v>9.2319999999999993</v>
      </c>
      <c r="L383" s="36">
        <v>20</v>
      </c>
      <c r="M383" s="36">
        <v>9.84</v>
      </c>
      <c r="N383" s="35">
        <f t="shared" si="266"/>
        <v>7.8719999999999999</v>
      </c>
      <c r="O383" s="36"/>
      <c r="P383" s="36">
        <v>12.95</v>
      </c>
      <c r="Q383" s="35">
        <f t="shared" si="267"/>
        <v>10.36</v>
      </c>
      <c r="R383" s="36"/>
      <c r="S383" s="36">
        <v>16.95</v>
      </c>
      <c r="T383" s="35">
        <f t="shared" si="260"/>
        <v>13.56</v>
      </c>
      <c r="U383" s="36"/>
      <c r="V383" s="35">
        <v>16.100000000000001</v>
      </c>
      <c r="W383" s="35">
        <f t="shared" si="268"/>
        <v>12.880000000000003</v>
      </c>
      <c r="X383" s="36"/>
    </row>
    <row r="384" spans="1:24" s="23" customFormat="1" ht="13.5" customHeight="1" x14ac:dyDescent="0.2">
      <c r="A384" s="33">
        <v>39833</v>
      </c>
      <c r="B384" s="36">
        <v>10.99</v>
      </c>
      <c r="C384" s="35">
        <f t="shared" si="262"/>
        <v>8.7919999999999998</v>
      </c>
      <c r="D384" s="35">
        <v>11.2</v>
      </c>
      <c r="E384" s="34">
        <f t="shared" si="263"/>
        <v>8.9599999999999991</v>
      </c>
      <c r="F384" s="36">
        <v>-10</v>
      </c>
      <c r="G384" s="36">
        <v>11.39</v>
      </c>
      <c r="H384" s="34">
        <f t="shared" si="264"/>
        <v>9.1120000000000001</v>
      </c>
      <c r="I384" s="36">
        <v>-10</v>
      </c>
      <c r="J384" s="36">
        <v>11.34</v>
      </c>
      <c r="K384" s="35">
        <f t="shared" si="265"/>
        <v>9.072000000000001</v>
      </c>
      <c r="L384" s="36">
        <v>-20</v>
      </c>
      <c r="M384" s="36">
        <v>9.84</v>
      </c>
      <c r="N384" s="35">
        <f t="shared" si="266"/>
        <v>7.8719999999999999</v>
      </c>
      <c r="O384" s="36"/>
      <c r="P384" s="36">
        <v>12.95</v>
      </c>
      <c r="Q384" s="35">
        <f t="shared" si="267"/>
        <v>10.36</v>
      </c>
      <c r="R384" s="36"/>
      <c r="S384" s="36">
        <v>16.95</v>
      </c>
      <c r="T384" s="35">
        <f t="shared" si="260"/>
        <v>13.56</v>
      </c>
      <c r="U384" s="36"/>
      <c r="V384" s="35">
        <v>16.100000000000001</v>
      </c>
      <c r="W384" s="35">
        <f t="shared" si="268"/>
        <v>12.880000000000003</v>
      </c>
      <c r="X384" s="36"/>
    </row>
    <row r="385" spans="1:24" s="23" customFormat="1" ht="13.5" customHeight="1" x14ac:dyDescent="0.2">
      <c r="A385" s="33">
        <v>39832</v>
      </c>
      <c r="B385" s="36">
        <v>11.09</v>
      </c>
      <c r="C385" s="35">
        <f t="shared" si="262"/>
        <v>8.8719999999999999</v>
      </c>
      <c r="D385" s="35">
        <v>11.3</v>
      </c>
      <c r="E385" s="34">
        <f t="shared" si="263"/>
        <v>9.0400000000000009</v>
      </c>
      <c r="F385" s="36"/>
      <c r="G385" s="36">
        <v>11.49</v>
      </c>
      <c r="H385" s="34">
        <f t="shared" si="264"/>
        <v>9.1920000000000002</v>
      </c>
      <c r="I385" s="36"/>
      <c r="J385" s="36">
        <v>11.54</v>
      </c>
      <c r="K385" s="35">
        <f t="shared" si="265"/>
        <v>9.2319999999999993</v>
      </c>
      <c r="L385" s="36">
        <v>-10</v>
      </c>
      <c r="M385" s="36">
        <v>9.84</v>
      </c>
      <c r="N385" s="35">
        <f t="shared" si="266"/>
        <v>7.8719999999999999</v>
      </c>
      <c r="O385" s="36"/>
      <c r="P385" s="36">
        <v>12.95</v>
      </c>
      <c r="Q385" s="35">
        <f t="shared" si="267"/>
        <v>10.36</v>
      </c>
      <c r="R385" s="36"/>
      <c r="S385" s="36">
        <v>16.95</v>
      </c>
      <c r="T385" s="35">
        <f t="shared" si="260"/>
        <v>13.56</v>
      </c>
      <c r="U385" s="36"/>
      <c r="V385" s="35">
        <v>16.100000000000001</v>
      </c>
      <c r="W385" s="35">
        <f t="shared" si="268"/>
        <v>12.880000000000003</v>
      </c>
      <c r="X385" s="36"/>
    </row>
    <row r="386" spans="1:24" s="23" customFormat="1" ht="13.5" customHeight="1" x14ac:dyDescent="0.2">
      <c r="A386" s="33">
        <v>39831</v>
      </c>
      <c r="B386" s="36">
        <v>11.09</v>
      </c>
      <c r="C386" s="35">
        <f t="shared" si="262"/>
        <v>8.8719999999999999</v>
      </c>
      <c r="D386" s="35">
        <v>11.3</v>
      </c>
      <c r="E386" s="34">
        <f t="shared" si="263"/>
        <v>9.0400000000000009</v>
      </c>
      <c r="F386" s="36"/>
      <c r="G386" s="36">
        <v>11.49</v>
      </c>
      <c r="H386" s="34">
        <f t="shared" si="264"/>
        <v>9.1920000000000002</v>
      </c>
      <c r="I386" s="36"/>
      <c r="J386" s="36">
        <v>11.64</v>
      </c>
      <c r="K386" s="35">
        <f t="shared" si="265"/>
        <v>9.3120000000000012</v>
      </c>
      <c r="L386" s="36"/>
      <c r="M386" s="36">
        <v>9.84</v>
      </c>
      <c r="N386" s="35">
        <f t="shared" si="266"/>
        <v>7.8719999999999999</v>
      </c>
      <c r="O386" s="36"/>
      <c r="P386" s="36">
        <v>12.95</v>
      </c>
      <c r="Q386" s="35">
        <f t="shared" si="267"/>
        <v>10.36</v>
      </c>
      <c r="R386" s="36"/>
      <c r="S386" s="36">
        <v>16.95</v>
      </c>
      <c r="T386" s="35">
        <f t="shared" si="260"/>
        <v>13.56</v>
      </c>
      <c r="U386" s="36"/>
      <c r="V386" s="35">
        <v>16.100000000000001</v>
      </c>
      <c r="W386" s="35">
        <f t="shared" si="268"/>
        <v>12.880000000000003</v>
      </c>
      <c r="X386" s="36"/>
    </row>
    <row r="387" spans="1:24" s="23" customFormat="1" ht="13.5" customHeight="1" x14ac:dyDescent="0.2">
      <c r="A387" s="33">
        <v>39830</v>
      </c>
      <c r="B387" s="36">
        <v>11.09</v>
      </c>
      <c r="C387" s="35">
        <f t="shared" si="262"/>
        <v>8.8719999999999999</v>
      </c>
      <c r="D387" s="35">
        <v>11.3</v>
      </c>
      <c r="E387" s="34">
        <f t="shared" si="263"/>
        <v>9.0400000000000009</v>
      </c>
      <c r="F387" s="36"/>
      <c r="G387" s="36">
        <v>11.49</v>
      </c>
      <c r="H387" s="34">
        <f t="shared" si="264"/>
        <v>9.1920000000000002</v>
      </c>
      <c r="I387" s="36"/>
      <c r="J387" s="36">
        <v>11.64</v>
      </c>
      <c r="K387" s="35">
        <f t="shared" si="265"/>
        <v>9.3120000000000012</v>
      </c>
      <c r="L387" s="36"/>
      <c r="M387" s="36">
        <v>9.84</v>
      </c>
      <c r="N387" s="35">
        <f t="shared" si="266"/>
        <v>7.8719999999999999</v>
      </c>
      <c r="O387" s="36"/>
      <c r="P387" s="36">
        <v>12.95</v>
      </c>
      <c r="Q387" s="35">
        <f t="shared" si="267"/>
        <v>10.36</v>
      </c>
      <c r="R387" s="36"/>
      <c r="S387" s="36">
        <v>16.95</v>
      </c>
      <c r="T387" s="35">
        <f t="shared" si="260"/>
        <v>13.56</v>
      </c>
      <c r="U387" s="36"/>
      <c r="V387" s="35">
        <v>16.100000000000001</v>
      </c>
      <c r="W387" s="35">
        <f t="shared" si="268"/>
        <v>12.880000000000003</v>
      </c>
      <c r="X387" s="36"/>
    </row>
    <row r="388" spans="1:24" s="23" customFormat="1" ht="13.5" customHeight="1" x14ac:dyDescent="0.2">
      <c r="A388" s="33">
        <v>39829</v>
      </c>
      <c r="B388" s="36">
        <v>11.09</v>
      </c>
      <c r="C388" s="35">
        <f t="shared" ref="C388:C395" si="269">B388*0.8</f>
        <v>8.8719999999999999</v>
      </c>
      <c r="D388" s="35">
        <v>11.3</v>
      </c>
      <c r="E388" s="34">
        <f t="shared" ref="E388:E395" si="270">D388*0.8</f>
        <v>9.0400000000000009</v>
      </c>
      <c r="F388" s="36">
        <v>20</v>
      </c>
      <c r="G388" s="36">
        <v>11.49</v>
      </c>
      <c r="H388" s="34">
        <f t="shared" ref="H388:H395" si="271">G388*0.8</f>
        <v>9.1920000000000002</v>
      </c>
      <c r="I388" s="36">
        <v>20</v>
      </c>
      <c r="J388" s="36">
        <v>11.64</v>
      </c>
      <c r="K388" s="35">
        <f t="shared" ref="K388:K395" si="272">J388*0.8</f>
        <v>9.3120000000000012</v>
      </c>
      <c r="L388" s="36">
        <v>10</v>
      </c>
      <c r="M388" s="36">
        <v>9.84</v>
      </c>
      <c r="N388" s="35">
        <f t="shared" ref="N388:N395" si="273">M388*0.8</f>
        <v>7.8719999999999999</v>
      </c>
      <c r="O388" s="36"/>
      <c r="P388" s="36">
        <v>12.95</v>
      </c>
      <c r="Q388" s="35">
        <f t="shared" ref="Q388:Q395" si="274">P388*0.8</f>
        <v>10.36</v>
      </c>
      <c r="R388" s="36"/>
      <c r="S388" s="36">
        <v>16.95</v>
      </c>
      <c r="T388" s="35">
        <f t="shared" ref="T388:T395" si="275">S388*0.8</f>
        <v>13.56</v>
      </c>
      <c r="U388" s="36"/>
      <c r="V388" s="35">
        <v>16.100000000000001</v>
      </c>
      <c r="W388" s="35">
        <f t="shared" ref="W388:W395" si="276">V388*0.8</f>
        <v>12.880000000000003</v>
      </c>
      <c r="X388" s="36"/>
    </row>
    <row r="389" spans="1:24" s="23" customFormat="1" ht="13.5" customHeight="1" x14ac:dyDescent="0.2">
      <c r="A389" s="33">
        <v>39828</v>
      </c>
      <c r="B389" s="36">
        <v>10.89</v>
      </c>
      <c r="C389" s="35">
        <f t="shared" si="269"/>
        <v>8.7120000000000015</v>
      </c>
      <c r="D389" s="35">
        <v>11.1</v>
      </c>
      <c r="E389" s="34">
        <f t="shared" si="270"/>
        <v>8.8800000000000008</v>
      </c>
      <c r="F389" s="36"/>
      <c r="G389" s="36">
        <v>11.29</v>
      </c>
      <c r="H389" s="34">
        <f t="shared" si="271"/>
        <v>9.032</v>
      </c>
      <c r="I389" s="36"/>
      <c r="J389" s="36">
        <v>11.54</v>
      </c>
      <c r="K389" s="35">
        <f t="shared" si="272"/>
        <v>9.2319999999999993</v>
      </c>
      <c r="L389" s="36">
        <v>-10</v>
      </c>
      <c r="M389" s="36">
        <v>9.84</v>
      </c>
      <c r="N389" s="35">
        <f t="shared" si="273"/>
        <v>7.8719999999999999</v>
      </c>
      <c r="O389" s="36"/>
      <c r="P389" s="36">
        <v>12.95</v>
      </c>
      <c r="Q389" s="35">
        <f t="shared" si="274"/>
        <v>10.36</v>
      </c>
      <c r="R389" s="36"/>
      <c r="S389" s="36">
        <v>16.95</v>
      </c>
      <c r="T389" s="35">
        <f t="shared" si="275"/>
        <v>13.56</v>
      </c>
      <c r="U389" s="36"/>
      <c r="V389" s="35">
        <v>16.100000000000001</v>
      </c>
      <c r="W389" s="35">
        <f t="shared" si="276"/>
        <v>12.880000000000003</v>
      </c>
      <c r="X389" s="36"/>
    </row>
    <row r="390" spans="1:24" s="23" customFormat="1" ht="13.5" customHeight="1" x14ac:dyDescent="0.2">
      <c r="A390" s="33">
        <v>39827</v>
      </c>
      <c r="B390" s="36">
        <v>10.89</v>
      </c>
      <c r="C390" s="35">
        <f t="shared" si="269"/>
        <v>8.7120000000000015</v>
      </c>
      <c r="D390" s="35">
        <v>11.1</v>
      </c>
      <c r="E390" s="34">
        <f t="shared" si="270"/>
        <v>8.8800000000000008</v>
      </c>
      <c r="F390" s="36">
        <v>10</v>
      </c>
      <c r="G390" s="36">
        <v>11.29</v>
      </c>
      <c r="H390" s="34">
        <f t="shared" si="271"/>
        <v>9.032</v>
      </c>
      <c r="I390" s="36">
        <v>10</v>
      </c>
      <c r="J390" s="36">
        <v>11.64</v>
      </c>
      <c r="K390" s="35">
        <f t="shared" si="272"/>
        <v>9.3120000000000012</v>
      </c>
      <c r="L390" s="36">
        <v>10</v>
      </c>
      <c r="M390" s="36">
        <v>9.84</v>
      </c>
      <c r="N390" s="35">
        <f t="shared" si="273"/>
        <v>7.8719999999999999</v>
      </c>
      <c r="O390" s="36"/>
      <c r="P390" s="36">
        <v>12.95</v>
      </c>
      <c r="Q390" s="35">
        <f t="shared" si="274"/>
        <v>10.36</v>
      </c>
      <c r="R390" s="36"/>
      <c r="S390" s="36">
        <v>16.95</v>
      </c>
      <c r="T390" s="35">
        <f t="shared" si="275"/>
        <v>13.56</v>
      </c>
      <c r="U390" s="36"/>
      <c r="V390" s="35">
        <v>16.100000000000001</v>
      </c>
      <c r="W390" s="35">
        <f t="shared" si="276"/>
        <v>12.880000000000003</v>
      </c>
      <c r="X390" s="36"/>
    </row>
    <row r="391" spans="1:24" s="23" customFormat="1" ht="13.5" customHeight="1" x14ac:dyDescent="0.2">
      <c r="A391" s="33">
        <v>39826</v>
      </c>
      <c r="B391" s="36">
        <v>10.79</v>
      </c>
      <c r="C391" s="35">
        <f t="shared" si="269"/>
        <v>8.6319999999999997</v>
      </c>
      <c r="D391" s="35">
        <v>11</v>
      </c>
      <c r="E391" s="34">
        <f t="shared" si="270"/>
        <v>8.8000000000000007</v>
      </c>
      <c r="F391" s="36">
        <v>10</v>
      </c>
      <c r="G391" s="36">
        <v>11.19</v>
      </c>
      <c r="H391" s="34">
        <f t="shared" si="271"/>
        <v>8.952</v>
      </c>
      <c r="I391" s="36">
        <v>10</v>
      </c>
      <c r="J391" s="36">
        <v>11.54</v>
      </c>
      <c r="K391" s="35">
        <f t="shared" si="272"/>
        <v>9.2319999999999993</v>
      </c>
      <c r="L391" s="36"/>
      <c r="M391" s="36">
        <v>9.84</v>
      </c>
      <c r="N391" s="35">
        <f t="shared" si="273"/>
        <v>7.8719999999999999</v>
      </c>
      <c r="O391" s="36"/>
      <c r="P391" s="36">
        <v>12.95</v>
      </c>
      <c r="Q391" s="35">
        <f t="shared" si="274"/>
        <v>10.36</v>
      </c>
      <c r="R391" s="36"/>
      <c r="S391" s="36">
        <v>16.95</v>
      </c>
      <c r="T391" s="35">
        <f t="shared" si="275"/>
        <v>13.56</v>
      </c>
      <c r="U391" s="36"/>
      <c r="V391" s="35">
        <v>16.100000000000001</v>
      </c>
      <c r="W391" s="35">
        <f t="shared" si="276"/>
        <v>12.880000000000003</v>
      </c>
      <c r="X391" s="36"/>
    </row>
    <row r="392" spans="1:24" s="23" customFormat="1" ht="13.5" customHeight="1" x14ac:dyDescent="0.2">
      <c r="A392" s="33">
        <v>39825</v>
      </c>
      <c r="B392" s="36">
        <v>10.69</v>
      </c>
      <c r="C392" s="35">
        <f t="shared" si="269"/>
        <v>8.5519999999999996</v>
      </c>
      <c r="D392" s="35">
        <v>10.9</v>
      </c>
      <c r="E392" s="34">
        <f t="shared" si="270"/>
        <v>8.7200000000000006</v>
      </c>
      <c r="F392" s="36">
        <v>-20</v>
      </c>
      <c r="G392" s="36">
        <v>11.09</v>
      </c>
      <c r="H392" s="34">
        <f t="shared" si="271"/>
        <v>8.8719999999999999</v>
      </c>
      <c r="I392" s="36">
        <v>-20</v>
      </c>
      <c r="J392" s="36">
        <v>11.54</v>
      </c>
      <c r="K392" s="35">
        <f t="shared" si="272"/>
        <v>9.2319999999999993</v>
      </c>
      <c r="L392" s="36">
        <v>-20</v>
      </c>
      <c r="M392" s="36">
        <v>9.84</v>
      </c>
      <c r="N392" s="35">
        <f t="shared" si="273"/>
        <v>7.8719999999999999</v>
      </c>
      <c r="O392" s="36"/>
      <c r="P392" s="36">
        <v>12.95</v>
      </c>
      <c r="Q392" s="35">
        <f t="shared" si="274"/>
        <v>10.36</v>
      </c>
      <c r="R392" s="36"/>
      <c r="S392" s="36">
        <v>16.95</v>
      </c>
      <c r="T392" s="35">
        <f t="shared" si="275"/>
        <v>13.56</v>
      </c>
      <c r="U392" s="36"/>
      <c r="V392" s="35">
        <v>16.100000000000001</v>
      </c>
      <c r="W392" s="35">
        <f t="shared" si="276"/>
        <v>12.880000000000003</v>
      </c>
      <c r="X392" s="36"/>
    </row>
    <row r="393" spans="1:24" s="23" customFormat="1" x14ac:dyDescent="0.2">
      <c r="A393" s="33">
        <v>39824</v>
      </c>
      <c r="B393" s="36">
        <v>10.89</v>
      </c>
      <c r="C393" s="35">
        <f t="shared" si="269"/>
        <v>8.7120000000000015</v>
      </c>
      <c r="D393" s="35">
        <v>11.1</v>
      </c>
      <c r="E393" s="34">
        <f t="shared" si="270"/>
        <v>8.8800000000000008</v>
      </c>
      <c r="F393" s="36"/>
      <c r="G393" s="36">
        <v>11.29</v>
      </c>
      <c r="H393" s="34">
        <f t="shared" si="271"/>
        <v>9.032</v>
      </c>
      <c r="I393" s="36"/>
      <c r="J393" s="36">
        <v>11.74</v>
      </c>
      <c r="K393" s="35">
        <f t="shared" si="272"/>
        <v>9.3920000000000012</v>
      </c>
      <c r="L393" s="36"/>
      <c r="M393" s="36">
        <v>9.84</v>
      </c>
      <c r="N393" s="35">
        <f t="shared" si="273"/>
        <v>7.8719999999999999</v>
      </c>
      <c r="O393" s="36"/>
      <c r="P393" s="36">
        <v>12.95</v>
      </c>
      <c r="Q393" s="35">
        <f t="shared" si="274"/>
        <v>10.36</v>
      </c>
      <c r="R393" s="36"/>
      <c r="S393" s="36">
        <v>16.95</v>
      </c>
      <c r="T393" s="35">
        <f t="shared" si="275"/>
        <v>13.56</v>
      </c>
      <c r="U393" s="36"/>
      <c r="V393" s="35">
        <v>16.100000000000001</v>
      </c>
      <c r="W393" s="35">
        <f t="shared" si="276"/>
        <v>12.880000000000003</v>
      </c>
      <c r="X393" s="36"/>
    </row>
    <row r="394" spans="1:24" s="23" customFormat="1" x14ac:dyDescent="0.2">
      <c r="A394" s="33">
        <v>39823</v>
      </c>
      <c r="B394" s="36">
        <v>10.89</v>
      </c>
      <c r="C394" s="35">
        <f t="shared" si="269"/>
        <v>8.7120000000000015</v>
      </c>
      <c r="D394" s="35">
        <v>11.1</v>
      </c>
      <c r="E394" s="34">
        <f t="shared" si="270"/>
        <v>8.8800000000000008</v>
      </c>
      <c r="F394" s="36"/>
      <c r="G394" s="36">
        <v>11.29</v>
      </c>
      <c r="H394" s="34">
        <f t="shared" si="271"/>
        <v>9.032</v>
      </c>
      <c r="I394" s="36"/>
      <c r="J394" s="36">
        <v>11.74</v>
      </c>
      <c r="K394" s="35">
        <f t="shared" si="272"/>
        <v>9.3920000000000012</v>
      </c>
      <c r="L394" s="36"/>
      <c r="M394" s="36">
        <v>9.84</v>
      </c>
      <c r="N394" s="35">
        <f t="shared" si="273"/>
        <v>7.8719999999999999</v>
      </c>
      <c r="O394" s="36"/>
      <c r="P394" s="36">
        <v>12.95</v>
      </c>
      <c r="Q394" s="35">
        <f t="shared" si="274"/>
        <v>10.36</v>
      </c>
      <c r="R394" s="36"/>
      <c r="S394" s="36">
        <v>16.95</v>
      </c>
      <c r="T394" s="35">
        <f t="shared" si="275"/>
        <v>13.56</v>
      </c>
      <c r="U394" s="36"/>
      <c r="V394" s="35">
        <v>16.100000000000001</v>
      </c>
      <c r="W394" s="35">
        <f t="shared" si="276"/>
        <v>12.880000000000003</v>
      </c>
      <c r="X394" s="36"/>
    </row>
    <row r="395" spans="1:24" s="23" customFormat="1" x14ac:dyDescent="0.2">
      <c r="A395" s="33">
        <v>39822</v>
      </c>
      <c r="B395" s="36">
        <v>10.89</v>
      </c>
      <c r="C395" s="35">
        <f t="shared" si="269"/>
        <v>8.7120000000000015</v>
      </c>
      <c r="D395" s="35">
        <v>11.1</v>
      </c>
      <c r="E395" s="34">
        <f t="shared" si="270"/>
        <v>8.8800000000000008</v>
      </c>
      <c r="F395" s="36"/>
      <c r="G395" s="36">
        <v>11.29</v>
      </c>
      <c r="H395" s="34">
        <f t="shared" si="271"/>
        <v>9.032</v>
      </c>
      <c r="I395" s="36"/>
      <c r="J395" s="36">
        <v>11.74</v>
      </c>
      <c r="K395" s="35">
        <f t="shared" si="272"/>
        <v>9.3920000000000012</v>
      </c>
      <c r="L395" s="36"/>
      <c r="M395" s="36">
        <v>9.84</v>
      </c>
      <c r="N395" s="35">
        <f t="shared" si="273"/>
        <v>7.8719999999999999</v>
      </c>
      <c r="O395" s="36"/>
      <c r="P395" s="36">
        <v>12.95</v>
      </c>
      <c r="Q395" s="35">
        <f t="shared" si="274"/>
        <v>10.36</v>
      </c>
      <c r="R395" s="36"/>
      <c r="S395" s="36">
        <v>16.95</v>
      </c>
      <c r="T395" s="35">
        <f t="shared" si="275"/>
        <v>13.56</v>
      </c>
      <c r="U395" s="36"/>
      <c r="V395" s="35">
        <v>16.100000000000001</v>
      </c>
      <c r="W395" s="35">
        <f t="shared" si="276"/>
        <v>12.880000000000003</v>
      </c>
      <c r="X395" s="36"/>
    </row>
    <row r="396" spans="1:24" s="23" customFormat="1" x14ac:dyDescent="0.2">
      <c r="A396" s="33">
        <v>39821</v>
      </c>
      <c r="B396" s="36">
        <v>10.89</v>
      </c>
      <c r="C396" s="35">
        <f t="shared" ref="C396:C403" si="277">B396*0.8</f>
        <v>8.7120000000000015</v>
      </c>
      <c r="D396" s="35">
        <v>11.1</v>
      </c>
      <c r="E396" s="34">
        <f t="shared" ref="E396:E403" si="278">D396*0.8</f>
        <v>8.8800000000000008</v>
      </c>
      <c r="F396" s="35">
        <v>0.2</v>
      </c>
      <c r="G396" s="36">
        <v>11.29</v>
      </c>
      <c r="H396" s="34">
        <f t="shared" ref="H396:H403" si="279">G396*0.8</f>
        <v>9.032</v>
      </c>
      <c r="I396" s="35">
        <v>0.2</v>
      </c>
      <c r="J396" s="36">
        <v>11.74</v>
      </c>
      <c r="K396" s="35">
        <f t="shared" ref="K396:K403" si="280">J396*0.8</f>
        <v>9.3920000000000012</v>
      </c>
      <c r="L396" s="35">
        <v>0.3</v>
      </c>
      <c r="M396" s="36">
        <v>9.84</v>
      </c>
      <c r="N396" s="35">
        <f t="shared" ref="N396:N403" si="281">M396*0.8</f>
        <v>7.8719999999999999</v>
      </c>
      <c r="O396" s="36"/>
      <c r="P396" s="36">
        <v>12.95</v>
      </c>
      <c r="Q396" s="35">
        <f t="shared" ref="Q396:Q403" si="282">P396*0.8</f>
        <v>10.36</v>
      </c>
      <c r="R396" s="36"/>
      <c r="S396" s="36">
        <v>16.95</v>
      </c>
      <c r="T396" s="35">
        <f t="shared" ref="T396:T403" si="283">S396*0.8</f>
        <v>13.56</v>
      </c>
      <c r="U396" s="36"/>
      <c r="V396" s="35">
        <v>16.100000000000001</v>
      </c>
      <c r="W396" s="35">
        <f t="shared" ref="W396:W403" si="284">V396*0.8</f>
        <v>12.880000000000003</v>
      </c>
      <c r="X396" s="36"/>
    </row>
    <row r="397" spans="1:24" s="23" customFormat="1" x14ac:dyDescent="0.2">
      <c r="A397" s="33">
        <v>39820</v>
      </c>
      <c r="B397" s="36">
        <v>10.69</v>
      </c>
      <c r="C397" s="35">
        <f t="shared" si="277"/>
        <v>8.5519999999999996</v>
      </c>
      <c r="D397" s="35">
        <v>10.9</v>
      </c>
      <c r="E397" s="34">
        <f t="shared" si="278"/>
        <v>8.7200000000000006</v>
      </c>
      <c r="F397" s="35">
        <v>0.3</v>
      </c>
      <c r="G397" s="36">
        <v>11.09</v>
      </c>
      <c r="H397" s="34">
        <f t="shared" si="279"/>
        <v>8.8719999999999999</v>
      </c>
      <c r="I397" s="35">
        <v>0.3</v>
      </c>
      <c r="J397" s="36">
        <v>11.44</v>
      </c>
      <c r="K397" s="35">
        <f t="shared" si="280"/>
        <v>9.1519999999999992</v>
      </c>
      <c r="L397" s="35">
        <v>0.3</v>
      </c>
      <c r="M397" s="36">
        <v>9.84</v>
      </c>
      <c r="N397" s="35">
        <f t="shared" si="281"/>
        <v>7.8719999999999999</v>
      </c>
      <c r="O397" s="36"/>
      <c r="P397" s="36">
        <v>12.95</v>
      </c>
      <c r="Q397" s="35">
        <f t="shared" si="282"/>
        <v>10.36</v>
      </c>
      <c r="R397" s="36"/>
      <c r="S397" s="36">
        <v>16.95</v>
      </c>
      <c r="T397" s="35">
        <f t="shared" si="283"/>
        <v>13.56</v>
      </c>
      <c r="U397" s="36"/>
      <c r="V397" s="35">
        <v>16.100000000000001</v>
      </c>
      <c r="W397" s="35">
        <f t="shared" si="284"/>
        <v>12.880000000000003</v>
      </c>
      <c r="X397" s="36"/>
    </row>
    <row r="398" spans="1:24" s="23" customFormat="1" x14ac:dyDescent="0.2">
      <c r="A398" s="33">
        <v>39819</v>
      </c>
      <c r="B398" s="36">
        <v>10.39</v>
      </c>
      <c r="C398" s="35">
        <f t="shared" si="277"/>
        <v>8.3120000000000012</v>
      </c>
      <c r="D398" s="35">
        <v>10.6</v>
      </c>
      <c r="E398" s="34">
        <f t="shared" si="278"/>
        <v>8.48</v>
      </c>
      <c r="F398" s="36"/>
      <c r="G398" s="36">
        <v>10.79</v>
      </c>
      <c r="H398" s="34">
        <f t="shared" si="279"/>
        <v>8.6319999999999997</v>
      </c>
      <c r="I398" s="36"/>
      <c r="J398" s="36">
        <v>11.14</v>
      </c>
      <c r="K398" s="35">
        <f t="shared" si="280"/>
        <v>8.9120000000000008</v>
      </c>
      <c r="L398" s="36"/>
      <c r="M398" s="36">
        <v>9.84</v>
      </c>
      <c r="N398" s="35">
        <f t="shared" si="281"/>
        <v>7.8719999999999999</v>
      </c>
      <c r="O398" s="36"/>
      <c r="P398" s="36">
        <v>12.95</v>
      </c>
      <c r="Q398" s="35">
        <f t="shared" si="282"/>
        <v>10.36</v>
      </c>
      <c r="R398" s="36"/>
      <c r="S398" s="36">
        <v>16.95</v>
      </c>
      <c r="T398" s="35">
        <f t="shared" si="283"/>
        <v>13.56</v>
      </c>
      <c r="U398" s="36"/>
      <c r="V398" s="35">
        <v>16.100000000000001</v>
      </c>
      <c r="W398" s="35">
        <f t="shared" si="284"/>
        <v>12.880000000000003</v>
      </c>
      <c r="X398" s="36"/>
    </row>
    <row r="399" spans="1:24" s="23" customFormat="1" x14ac:dyDescent="0.2">
      <c r="A399" s="33">
        <v>39818</v>
      </c>
      <c r="B399" s="36">
        <v>10.39</v>
      </c>
      <c r="C399" s="35">
        <f t="shared" si="277"/>
        <v>8.3120000000000012</v>
      </c>
      <c r="D399" s="35">
        <v>10.6</v>
      </c>
      <c r="E399" s="34">
        <f t="shared" si="278"/>
        <v>8.48</v>
      </c>
      <c r="F399" s="36">
        <v>0.21</v>
      </c>
      <c r="G399" s="36">
        <v>10.79</v>
      </c>
      <c r="H399" s="34">
        <f t="shared" si="279"/>
        <v>8.6319999999999997</v>
      </c>
      <c r="I399" s="36">
        <v>0.21</v>
      </c>
      <c r="J399" s="36">
        <v>11.14</v>
      </c>
      <c r="K399" s="35">
        <f t="shared" si="280"/>
        <v>8.9120000000000008</v>
      </c>
      <c r="L399" s="36"/>
      <c r="M399" s="36">
        <v>9.84</v>
      </c>
      <c r="N399" s="35">
        <f t="shared" si="281"/>
        <v>7.8719999999999999</v>
      </c>
      <c r="O399" s="36"/>
      <c r="P399" s="36">
        <v>12.95</v>
      </c>
      <c r="Q399" s="35">
        <f t="shared" si="282"/>
        <v>10.36</v>
      </c>
      <c r="R399" s="35">
        <v>-0.5</v>
      </c>
      <c r="S399" s="36">
        <v>16.95</v>
      </c>
      <c r="T399" s="35">
        <f t="shared" si="283"/>
        <v>13.56</v>
      </c>
      <c r="U399" s="36"/>
      <c r="V399" s="35">
        <v>16.100000000000001</v>
      </c>
      <c r="W399" s="35">
        <f t="shared" si="284"/>
        <v>12.880000000000003</v>
      </c>
      <c r="X399" s="36"/>
    </row>
    <row r="400" spans="1:24" s="23" customFormat="1" x14ac:dyDescent="0.2">
      <c r="A400" s="33">
        <v>39817</v>
      </c>
      <c r="B400" s="36">
        <v>10.18</v>
      </c>
      <c r="C400" s="35">
        <f t="shared" si="277"/>
        <v>8.1440000000000001</v>
      </c>
      <c r="D400" s="36">
        <v>10.39</v>
      </c>
      <c r="E400" s="34">
        <f t="shared" si="278"/>
        <v>8.3120000000000012</v>
      </c>
      <c r="F400" s="36"/>
      <c r="G400" s="36">
        <v>10.58</v>
      </c>
      <c r="H400" s="34">
        <f t="shared" si="279"/>
        <v>8.4640000000000004</v>
      </c>
      <c r="I400" s="36"/>
      <c r="J400" s="36">
        <v>11.14</v>
      </c>
      <c r="K400" s="35">
        <f t="shared" si="280"/>
        <v>8.9120000000000008</v>
      </c>
      <c r="L400" s="36"/>
      <c r="M400" s="36">
        <v>9.84</v>
      </c>
      <c r="N400" s="35">
        <f t="shared" si="281"/>
        <v>7.8719999999999999</v>
      </c>
      <c r="O400" s="36"/>
      <c r="P400" s="36">
        <v>13.45</v>
      </c>
      <c r="Q400" s="35">
        <f t="shared" si="282"/>
        <v>10.76</v>
      </c>
      <c r="R400" s="36"/>
      <c r="S400" s="36">
        <v>16.95</v>
      </c>
      <c r="T400" s="35">
        <f t="shared" si="283"/>
        <v>13.56</v>
      </c>
      <c r="U400" s="36"/>
      <c r="V400" s="35">
        <v>16.100000000000001</v>
      </c>
      <c r="W400" s="35">
        <f t="shared" si="284"/>
        <v>12.880000000000003</v>
      </c>
      <c r="X400" s="36"/>
    </row>
    <row r="401" spans="1:24" s="23" customFormat="1" x14ac:dyDescent="0.2">
      <c r="A401" s="33">
        <v>39816</v>
      </c>
      <c r="B401" s="36">
        <v>10.18</v>
      </c>
      <c r="C401" s="35">
        <f t="shared" si="277"/>
        <v>8.1440000000000001</v>
      </c>
      <c r="D401" s="36">
        <v>10.39</v>
      </c>
      <c r="E401" s="34">
        <f t="shared" si="278"/>
        <v>8.3120000000000012</v>
      </c>
      <c r="F401" s="36"/>
      <c r="G401" s="36">
        <v>10.58</v>
      </c>
      <c r="H401" s="34">
        <f t="shared" si="279"/>
        <v>8.4640000000000004</v>
      </c>
      <c r="I401" s="36"/>
      <c r="J401" s="36">
        <v>11.14</v>
      </c>
      <c r="K401" s="35">
        <f t="shared" si="280"/>
        <v>8.9120000000000008</v>
      </c>
      <c r="L401" s="36"/>
      <c r="M401" s="36">
        <v>9.84</v>
      </c>
      <c r="N401" s="35">
        <f t="shared" si="281"/>
        <v>7.8719999999999999</v>
      </c>
      <c r="O401" s="36"/>
      <c r="P401" s="36">
        <v>13.45</v>
      </c>
      <c r="Q401" s="35">
        <f t="shared" si="282"/>
        <v>10.76</v>
      </c>
      <c r="R401" s="36"/>
      <c r="S401" s="36">
        <v>16.95</v>
      </c>
      <c r="T401" s="35">
        <f t="shared" si="283"/>
        <v>13.56</v>
      </c>
      <c r="U401" s="36"/>
      <c r="V401" s="35">
        <v>16.100000000000001</v>
      </c>
      <c r="W401" s="35">
        <f t="shared" si="284"/>
        <v>12.880000000000003</v>
      </c>
      <c r="X401" s="36"/>
    </row>
    <row r="402" spans="1:24" s="23" customFormat="1" x14ac:dyDescent="0.2">
      <c r="A402" s="33">
        <v>39815</v>
      </c>
      <c r="B402" s="36">
        <v>10.18</v>
      </c>
      <c r="C402" s="35">
        <f t="shared" si="277"/>
        <v>8.1440000000000001</v>
      </c>
      <c r="D402" s="36">
        <v>10.39</v>
      </c>
      <c r="E402" s="34">
        <f t="shared" si="278"/>
        <v>8.3120000000000012</v>
      </c>
      <c r="F402" s="36"/>
      <c r="G402" s="36">
        <v>10.58</v>
      </c>
      <c r="H402" s="34">
        <f t="shared" si="279"/>
        <v>8.4640000000000004</v>
      </c>
      <c r="I402" s="36"/>
      <c r="J402" s="36">
        <v>11.14</v>
      </c>
      <c r="K402" s="35">
        <f t="shared" si="280"/>
        <v>8.9120000000000008</v>
      </c>
      <c r="L402" s="36">
        <v>0.08</v>
      </c>
      <c r="M402" s="36">
        <v>9.84</v>
      </c>
      <c r="N402" s="35">
        <f t="shared" si="281"/>
        <v>7.8719999999999999</v>
      </c>
      <c r="O402" s="36">
        <v>7</v>
      </c>
      <c r="P402" s="36">
        <v>13.45</v>
      </c>
      <c r="Q402" s="35">
        <f t="shared" si="282"/>
        <v>10.76</v>
      </c>
      <c r="R402" s="36"/>
      <c r="S402" s="36">
        <v>16.95</v>
      </c>
      <c r="T402" s="35">
        <f t="shared" si="283"/>
        <v>13.56</v>
      </c>
      <c r="U402" s="36"/>
      <c r="V402" s="35">
        <v>16.100000000000001</v>
      </c>
      <c r="W402" s="35">
        <f t="shared" si="284"/>
        <v>12.880000000000003</v>
      </c>
      <c r="X402" s="36"/>
    </row>
    <row r="403" spans="1:24" s="23" customFormat="1" x14ac:dyDescent="0.2">
      <c r="A403" s="33">
        <v>39814</v>
      </c>
      <c r="B403" s="36">
        <v>10.18</v>
      </c>
      <c r="C403" s="35">
        <f t="shared" si="277"/>
        <v>8.1440000000000001</v>
      </c>
      <c r="D403" s="36">
        <v>10.39</v>
      </c>
      <c r="E403" s="34">
        <f t="shared" si="278"/>
        <v>8.3120000000000012</v>
      </c>
      <c r="F403" s="36"/>
      <c r="G403" s="36">
        <v>10.58</v>
      </c>
      <c r="H403" s="34">
        <f t="shared" si="279"/>
        <v>8.4640000000000004</v>
      </c>
      <c r="I403" s="36"/>
      <c r="J403" s="36">
        <v>11.06</v>
      </c>
      <c r="K403" s="35">
        <f t="shared" si="280"/>
        <v>8.8480000000000008</v>
      </c>
      <c r="L403" s="36" t="s">
        <v>35</v>
      </c>
      <c r="M403" s="36">
        <v>9.77</v>
      </c>
      <c r="N403" s="35">
        <f t="shared" si="281"/>
        <v>7.8159999999999998</v>
      </c>
      <c r="O403" s="36" t="s">
        <v>35</v>
      </c>
      <c r="P403" s="36">
        <v>13.45</v>
      </c>
      <c r="Q403" s="35">
        <f t="shared" si="282"/>
        <v>10.76</v>
      </c>
      <c r="R403" s="36"/>
      <c r="S403" s="36">
        <v>16.95</v>
      </c>
      <c r="T403" s="35">
        <f t="shared" si="283"/>
        <v>13.56</v>
      </c>
      <c r="U403" s="36"/>
      <c r="V403" s="35">
        <v>16.100000000000001</v>
      </c>
      <c r="W403" s="35">
        <f t="shared" si="284"/>
        <v>12.880000000000003</v>
      </c>
      <c r="X403" s="36"/>
    </row>
    <row r="404" spans="1:24" s="23" customFormat="1" x14ac:dyDescent="0.2">
      <c r="A404" s="47"/>
      <c r="B404" s="47"/>
      <c r="C404" s="30"/>
      <c r="D404" s="47"/>
      <c r="E404" s="29"/>
      <c r="F404" s="47"/>
      <c r="G404" s="47"/>
      <c r="H404" s="29"/>
      <c r="I404" s="47"/>
      <c r="J404" s="47"/>
      <c r="K404" s="30"/>
      <c r="L404" s="47"/>
      <c r="M404" s="47"/>
      <c r="N404" s="30"/>
      <c r="O404" s="47"/>
      <c r="P404" s="47"/>
      <c r="Q404" s="30"/>
      <c r="R404" s="47"/>
      <c r="S404" s="54"/>
      <c r="T404" s="30"/>
      <c r="U404" s="47"/>
      <c r="V404" s="54"/>
      <c r="W404" s="30"/>
      <c r="X404" s="47"/>
    </row>
  </sheetData>
  <mergeCells count="1">
    <mergeCell ref="A1:D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21"/>
  <sheetViews>
    <sheetView workbookViewId="0">
      <selection activeCell="A426" sqref="A426"/>
    </sheetView>
  </sheetViews>
  <sheetFormatPr defaultRowHeight="12.75" x14ac:dyDescent="0.2"/>
  <cols>
    <col min="1" max="1" width="19.28515625" bestFit="1" customWidth="1"/>
    <col min="2" max="3" width="12.42578125" bestFit="1" customWidth="1"/>
    <col min="4" max="4" width="12.42578125" customWidth="1"/>
    <col min="5" max="5" width="12.42578125" bestFit="1" customWidth="1"/>
    <col min="6" max="6" width="3.5703125" bestFit="1" customWidth="1"/>
    <col min="7" max="8" width="12.42578125" bestFit="1" customWidth="1"/>
    <col min="9" max="9" width="8.140625" bestFit="1" customWidth="1"/>
    <col min="10" max="11" width="12.42578125" bestFit="1" customWidth="1"/>
    <col min="12" max="12" width="6.5703125" bestFit="1" customWidth="1"/>
    <col min="13" max="14" width="12.42578125" bestFit="1" customWidth="1"/>
    <col min="15" max="15" width="5.5703125" bestFit="1" customWidth="1"/>
    <col min="16" max="17" width="12.42578125" hidden="1" customWidth="1"/>
    <col min="18" max="19" width="12.42578125" bestFit="1" customWidth="1"/>
    <col min="20" max="20" width="4" bestFit="1" customWidth="1"/>
    <col min="21" max="22" width="12.42578125" bestFit="1" customWidth="1"/>
    <col min="23" max="23" width="3.28515625" bestFit="1" customWidth="1"/>
    <col min="24" max="25" width="12.42578125" bestFit="1" customWidth="1"/>
    <col min="26" max="26" width="3.5703125" bestFit="1" customWidth="1"/>
  </cols>
  <sheetData>
    <row r="1" spans="1:26" x14ac:dyDescent="0.2">
      <c r="A1" s="307" t="s">
        <v>0</v>
      </c>
      <c r="B1" s="307"/>
      <c r="C1" s="307"/>
      <c r="D1" s="307"/>
      <c r="E1" s="224"/>
      <c r="F1" s="224"/>
      <c r="G1" s="23"/>
      <c r="H1" s="23"/>
      <c r="I1" s="23"/>
      <c r="J1" s="23"/>
      <c r="K1" s="23"/>
      <c r="L1" s="23"/>
      <c r="M1" s="23"/>
      <c r="N1" s="23"/>
      <c r="O1" s="51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x14ac:dyDescent="0.2">
      <c r="A2" s="24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49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38.25" x14ac:dyDescent="0.2">
      <c r="A3" s="25" t="s">
        <v>1</v>
      </c>
      <c r="B3" s="25" t="s">
        <v>2</v>
      </c>
      <c r="C3" s="25" t="s">
        <v>16</v>
      </c>
      <c r="D3" s="25" t="s">
        <v>3</v>
      </c>
      <c r="E3" s="25" t="s">
        <v>17</v>
      </c>
      <c r="F3" s="25" t="s">
        <v>5</v>
      </c>
      <c r="G3" s="25" t="s">
        <v>4</v>
      </c>
      <c r="H3" s="25" t="s">
        <v>18</v>
      </c>
      <c r="I3" s="25" t="s">
        <v>5</v>
      </c>
      <c r="J3" s="26" t="s">
        <v>6</v>
      </c>
      <c r="K3" s="26" t="s">
        <v>19</v>
      </c>
      <c r="L3" s="26" t="s">
        <v>5</v>
      </c>
      <c r="M3" s="25" t="s">
        <v>7</v>
      </c>
      <c r="N3" s="25" t="s">
        <v>20</v>
      </c>
      <c r="O3" s="25" t="s">
        <v>5</v>
      </c>
      <c r="P3" s="25"/>
      <c r="Q3" s="25"/>
      <c r="R3" s="52" t="s">
        <v>21</v>
      </c>
      <c r="S3" s="52" t="s">
        <v>22</v>
      </c>
      <c r="T3" s="52" t="s">
        <v>5</v>
      </c>
      <c r="U3" s="53" t="s">
        <v>23</v>
      </c>
      <c r="V3" s="53" t="s">
        <v>24</v>
      </c>
      <c r="W3" s="27" t="s">
        <v>5</v>
      </c>
      <c r="X3" s="53" t="s">
        <v>25</v>
      </c>
      <c r="Y3" s="53" t="s">
        <v>26</v>
      </c>
      <c r="Z3" s="48" t="s">
        <v>5</v>
      </c>
    </row>
    <row r="4" spans="1:26" x14ac:dyDescent="0.2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65"/>
      <c r="V4" s="65"/>
      <c r="W4" s="40"/>
      <c r="X4" s="65"/>
      <c r="Y4" s="65"/>
      <c r="Z4" s="40"/>
    </row>
    <row r="5" spans="1:26" x14ac:dyDescent="0.2">
      <c r="A5" s="82" t="s">
        <v>49</v>
      </c>
      <c r="B5" s="74">
        <f>AVERAGE(B6:B36)</f>
        <v>12.76903225806452</v>
      </c>
      <c r="C5" s="74">
        <f>AVERAGE(C6:C36)</f>
        <v>10.215225806451611</v>
      </c>
      <c r="D5" s="74">
        <f>AVERAGE(D6:D36)</f>
        <v>12.979032258064519</v>
      </c>
      <c r="E5" s="74">
        <f>AVERAGE(E6:E36)</f>
        <v>10.383225806451611</v>
      </c>
      <c r="F5" s="74"/>
      <c r="G5" s="74">
        <f>AVERAGE(G6:G36)</f>
        <v>13.169032258064519</v>
      </c>
      <c r="H5" s="74">
        <f>AVERAGE(H6:H36)</f>
        <v>10.535225806451608</v>
      </c>
      <c r="I5" s="74"/>
      <c r="J5" s="74">
        <f>AVERAGE(J6:J36)</f>
        <v>12.221935483870967</v>
      </c>
      <c r="K5" s="74">
        <f>AVERAGE(K6:K36)</f>
        <v>9.7775483870967754</v>
      </c>
      <c r="L5" s="74"/>
      <c r="M5" s="74">
        <f>AVERAGE(M6:M36)</f>
        <v>9.6577419354838714</v>
      </c>
      <c r="N5" s="74">
        <f>AVERAGE(N6:N36)</f>
        <v>7.726193548387096</v>
      </c>
      <c r="O5" s="74"/>
      <c r="P5" s="74"/>
      <c r="Q5" s="74"/>
      <c r="R5" s="74">
        <f>AVERAGE(R6:R36)</f>
        <v>11.949999999999994</v>
      </c>
      <c r="S5" s="74">
        <f>AVERAGE(S6:S36)</f>
        <v>9.56</v>
      </c>
      <c r="T5" s="74"/>
      <c r="U5" s="74">
        <f>AVERAGE(U6:U36)</f>
        <v>16.949999999999996</v>
      </c>
      <c r="V5" s="74">
        <f>AVERAGE(V6:V36)</f>
        <v>13.56</v>
      </c>
      <c r="W5" s="74"/>
      <c r="X5" s="74">
        <f>AVERAGE(X6:X36)</f>
        <v>16.100000000000009</v>
      </c>
      <c r="Y5" s="74">
        <f>AVERAGE(Y6:Y36)</f>
        <v>12.879999999999997</v>
      </c>
      <c r="Z5" s="40"/>
    </row>
    <row r="6" spans="1:26" x14ac:dyDescent="0.2">
      <c r="A6" s="83">
        <v>40179</v>
      </c>
      <c r="B6" s="84">
        <v>12.74</v>
      </c>
      <c r="C6" s="85">
        <f t="shared" ref="C6:C27" si="0">B6/1.25</f>
        <v>10.192</v>
      </c>
      <c r="D6" s="84">
        <v>12.95</v>
      </c>
      <c r="E6" s="84">
        <f t="shared" ref="E6:E27" si="1">D6/1.25</f>
        <v>10.36</v>
      </c>
      <c r="F6" s="84"/>
      <c r="G6" s="84">
        <v>13.14</v>
      </c>
      <c r="H6" s="85">
        <f t="shared" ref="H6:H27" si="2">G6/1.25</f>
        <v>10.512</v>
      </c>
      <c r="I6" s="84"/>
      <c r="J6" s="85">
        <v>12.3</v>
      </c>
      <c r="K6" s="84">
        <f t="shared" ref="K6:K27" si="3">J6/1.25</f>
        <v>9.84</v>
      </c>
      <c r="L6" s="84"/>
      <c r="M6" s="84">
        <v>9.69</v>
      </c>
      <c r="N6" s="85">
        <f t="shared" ref="N6:N27" si="4">M6/1.25</f>
        <v>7.7519999999999998</v>
      </c>
      <c r="O6" s="84"/>
      <c r="P6" s="84"/>
      <c r="Q6" s="84"/>
      <c r="R6" s="84">
        <v>11.95</v>
      </c>
      <c r="S6" s="84">
        <f t="shared" ref="S6:S27" si="5">R6/1.25</f>
        <v>9.5599999999999987</v>
      </c>
      <c r="T6" s="84"/>
      <c r="U6" s="84">
        <v>16.95</v>
      </c>
      <c r="V6" s="84">
        <f t="shared" ref="V6:V27" si="6">U6/1.25</f>
        <v>13.559999999999999</v>
      </c>
      <c r="W6" s="84"/>
      <c r="X6" s="85">
        <v>16.100000000000001</v>
      </c>
      <c r="Y6" s="84">
        <f t="shared" ref="Y6:Y27" si="7">X6/1.25</f>
        <v>12.88</v>
      </c>
      <c r="Z6" s="84"/>
    </row>
    <row r="7" spans="1:26" x14ac:dyDescent="0.2">
      <c r="A7" s="83">
        <v>40180</v>
      </c>
      <c r="B7" s="84">
        <v>12.74</v>
      </c>
      <c r="C7" s="85">
        <f t="shared" si="0"/>
        <v>10.192</v>
      </c>
      <c r="D7" s="84">
        <v>12.95</v>
      </c>
      <c r="E7" s="84">
        <f t="shared" si="1"/>
        <v>10.36</v>
      </c>
      <c r="F7" s="84"/>
      <c r="G7" s="84">
        <v>13.14</v>
      </c>
      <c r="H7" s="85">
        <f t="shared" si="2"/>
        <v>10.512</v>
      </c>
      <c r="I7" s="84"/>
      <c r="J7" s="85">
        <v>12.3</v>
      </c>
      <c r="K7" s="84">
        <f t="shared" si="3"/>
        <v>9.84</v>
      </c>
      <c r="L7" s="84"/>
      <c r="M7" s="84">
        <v>9.69</v>
      </c>
      <c r="N7" s="85">
        <f t="shared" si="4"/>
        <v>7.7519999999999998</v>
      </c>
      <c r="O7" s="84"/>
      <c r="P7" s="84"/>
      <c r="Q7" s="84"/>
      <c r="R7" s="84">
        <v>11.95</v>
      </c>
      <c r="S7" s="84">
        <f t="shared" si="5"/>
        <v>9.5599999999999987</v>
      </c>
      <c r="T7" s="84"/>
      <c r="U7" s="84">
        <v>16.95</v>
      </c>
      <c r="V7" s="84">
        <f t="shared" si="6"/>
        <v>13.559999999999999</v>
      </c>
      <c r="W7" s="84"/>
      <c r="X7" s="85">
        <v>16.100000000000001</v>
      </c>
      <c r="Y7" s="84">
        <f t="shared" si="7"/>
        <v>12.88</v>
      </c>
      <c r="Z7" s="84"/>
    </row>
    <row r="8" spans="1:26" x14ac:dyDescent="0.2">
      <c r="A8" s="83">
        <v>40181</v>
      </c>
      <c r="B8" s="84">
        <v>12.74</v>
      </c>
      <c r="C8" s="85">
        <f t="shared" si="0"/>
        <v>10.192</v>
      </c>
      <c r="D8" s="84">
        <v>12.95</v>
      </c>
      <c r="E8" s="84">
        <f t="shared" si="1"/>
        <v>10.36</v>
      </c>
      <c r="F8" s="84"/>
      <c r="G8" s="84">
        <v>13.14</v>
      </c>
      <c r="H8" s="85">
        <f t="shared" si="2"/>
        <v>10.512</v>
      </c>
      <c r="I8" s="84"/>
      <c r="J8" s="85">
        <v>12.3</v>
      </c>
      <c r="K8" s="84">
        <f t="shared" si="3"/>
        <v>9.84</v>
      </c>
      <c r="L8" s="84"/>
      <c r="M8" s="84">
        <v>9.69</v>
      </c>
      <c r="N8" s="85">
        <f t="shared" si="4"/>
        <v>7.7519999999999998</v>
      </c>
      <c r="O8" s="84"/>
      <c r="P8" s="84"/>
      <c r="Q8" s="84"/>
      <c r="R8" s="84">
        <v>11.95</v>
      </c>
      <c r="S8" s="84">
        <f t="shared" si="5"/>
        <v>9.5599999999999987</v>
      </c>
      <c r="T8" s="84"/>
      <c r="U8" s="84">
        <v>16.95</v>
      </c>
      <c r="V8" s="84">
        <f t="shared" si="6"/>
        <v>13.559999999999999</v>
      </c>
      <c r="W8" s="84"/>
      <c r="X8" s="85">
        <v>16.100000000000001</v>
      </c>
      <c r="Y8" s="84">
        <f t="shared" si="7"/>
        <v>12.88</v>
      </c>
      <c r="Z8" s="84"/>
    </row>
    <row r="9" spans="1:26" x14ac:dyDescent="0.2">
      <c r="A9" s="83">
        <v>40182</v>
      </c>
      <c r="B9" s="84">
        <v>12.84</v>
      </c>
      <c r="C9" s="85">
        <f t="shared" si="0"/>
        <v>10.272</v>
      </c>
      <c r="D9" s="84">
        <v>13.05</v>
      </c>
      <c r="E9" s="84">
        <f t="shared" si="1"/>
        <v>10.440000000000001</v>
      </c>
      <c r="F9" s="84">
        <v>10</v>
      </c>
      <c r="G9" s="84">
        <v>13.24</v>
      </c>
      <c r="H9" s="85">
        <f t="shared" si="2"/>
        <v>10.592000000000001</v>
      </c>
      <c r="I9" s="84">
        <v>10</v>
      </c>
      <c r="J9" s="85">
        <v>12.34</v>
      </c>
      <c r="K9" s="85">
        <f t="shared" si="3"/>
        <v>9.8719999999999999</v>
      </c>
      <c r="L9" s="86">
        <v>4</v>
      </c>
      <c r="M9" s="84">
        <v>9.59</v>
      </c>
      <c r="N9" s="85">
        <f t="shared" si="4"/>
        <v>7.6719999999999997</v>
      </c>
      <c r="O9" s="86">
        <v>-10</v>
      </c>
      <c r="P9" s="86"/>
      <c r="Q9" s="86"/>
      <c r="R9" s="84">
        <v>11.95</v>
      </c>
      <c r="S9" s="84">
        <f t="shared" si="5"/>
        <v>9.5599999999999987</v>
      </c>
      <c r="T9" s="84"/>
      <c r="U9" s="84">
        <v>16.95</v>
      </c>
      <c r="V9" s="84">
        <f t="shared" si="6"/>
        <v>13.559999999999999</v>
      </c>
      <c r="W9" s="84"/>
      <c r="X9" s="85">
        <v>16.100000000000001</v>
      </c>
      <c r="Y9" s="84">
        <f t="shared" si="7"/>
        <v>12.88</v>
      </c>
      <c r="Z9" s="84"/>
    </row>
    <row r="10" spans="1:26" x14ac:dyDescent="0.2">
      <c r="A10" s="83">
        <v>40183</v>
      </c>
      <c r="B10" s="84">
        <v>12.84</v>
      </c>
      <c r="C10" s="85">
        <f t="shared" si="0"/>
        <v>10.272</v>
      </c>
      <c r="D10" s="84">
        <v>13.05</v>
      </c>
      <c r="E10" s="84">
        <f t="shared" si="1"/>
        <v>10.440000000000001</v>
      </c>
      <c r="F10" s="84"/>
      <c r="G10" s="84">
        <v>13.24</v>
      </c>
      <c r="H10" s="85">
        <f t="shared" si="2"/>
        <v>10.592000000000001</v>
      </c>
      <c r="I10" s="84"/>
      <c r="J10" s="84">
        <v>12.44</v>
      </c>
      <c r="K10" s="85">
        <f t="shared" si="3"/>
        <v>9.952</v>
      </c>
      <c r="L10" s="84">
        <v>10</v>
      </c>
      <c r="M10" s="84">
        <v>9.59</v>
      </c>
      <c r="N10" s="85">
        <f t="shared" si="4"/>
        <v>7.6719999999999997</v>
      </c>
      <c r="O10" s="84"/>
      <c r="P10" s="84"/>
      <c r="Q10" s="84"/>
      <c r="R10" s="84">
        <v>11.95</v>
      </c>
      <c r="S10" s="84">
        <f t="shared" si="5"/>
        <v>9.5599999999999987</v>
      </c>
      <c r="T10" s="84"/>
      <c r="U10" s="84">
        <v>16.95</v>
      </c>
      <c r="V10" s="84">
        <f t="shared" si="6"/>
        <v>13.559999999999999</v>
      </c>
      <c r="W10" s="84"/>
      <c r="X10" s="85">
        <v>16.100000000000001</v>
      </c>
      <c r="Y10" s="84">
        <f t="shared" si="7"/>
        <v>12.88</v>
      </c>
      <c r="Z10" s="84"/>
    </row>
    <row r="11" spans="1:26" x14ac:dyDescent="0.2">
      <c r="A11" s="83">
        <v>40184</v>
      </c>
      <c r="B11" s="84">
        <v>12.84</v>
      </c>
      <c r="C11" s="85">
        <f t="shared" si="0"/>
        <v>10.272</v>
      </c>
      <c r="D11" s="84">
        <v>13.05</v>
      </c>
      <c r="E11" s="84">
        <f t="shared" si="1"/>
        <v>10.440000000000001</v>
      </c>
      <c r="F11" s="84"/>
      <c r="G11" s="84">
        <v>13.24</v>
      </c>
      <c r="H11" s="85">
        <f t="shared" si="2"/>
        <v>10.592000000000001</v>
      </c>
      <c r="I11" s="84"/>
      <c r="J11" s="84">
        <v>12.44</v>
      </c>
      <c r="K11" s="85">
        <f t="shared" si="3"/>
        <v>9.952</v>
      </c>
      <c r="L11" s="84"/>
      <c r="M11" s="84">
        <v>9.59</v>
      </c>
      <c r="N11" s="85">
        <f t="shared" si="4"/>
        <v>7.6719999999999997</v>
      </c>
      <c r="O11" s="84"/>
      <c r="P11" s="84"/>
      <c r="Q11" s="84"/>
      <c r="R11" s="84">
        <v>11.95</v>
      </c>
      <c r="S11" s="84">
        <f t="shared" si="5"/>
        <v>9.5599999999999987</v>
      </c>
      <c r="T11" s="84"/>
      <c r="U11" s="84">
        <v>16.95</v>
      </c>
      <c r="V11" s="84">
        <f t="shared" si="6"/>
        <v>13.559999999999999</v>
      </c>
      <c r="W11" s="84"/>
      <c r="X11" s="85">
        <v>16.100000000000001</v>
      </c>
      <c r="Y11" s="84">
        <f t="shared" si="7"/>
        <v>12.88</v>
      </c>
      <c r="Z11" s="84"/>
    </row>
    <row r="12" spans="1:26" x14ac:dyDescent="0.2">
      <c r="A12" s="83">
        <v>40185</v>
      </c>
      <c r="B12" s="84">
        <v>12.84</v>
      </c>
      <c r="C12" s="85">
        <f t="shared" si="0"/>
        <v>10.272</v>
      </c>
      <c r="D12" s="84">
        <v>13.05</v>
      </c>
      <c r="E12" s="84">
        <f t="shared" si="1"/>
        <v>10.440000000000001</v>
      </c>
      <c r="F12" s="84"/>
      <c r="G12" s="84">
        <v>13.24</v>
      </c>
      <c r="H12" s="85">
        <f t="shared" si="2"/>
        <v>10.592000000000001</v>
      </c>
      <c r="I12" s="84"/>
      <c r="J12" s="84">
        <v>12.44</v>
      </c>
      <c r="K12" s="85">
        <f t="shared" si="3"/>
        <v>9.952</v>
      </c>
      <c r="L12" s="84"/>
      <c r="M12" s="84">
        <v>9.59</v>
      </c>
      <c r="N12" s="85">
        <f t="shared" si="4"/>
        <v>7.6719999999999997</v>
      </c>
      <c r="O12" s="84"/>
      <c r="P12" s="84"/>
      <c r="Q12" s="84"/>
      <c r="R12" s="84">
        <v>11.95</v>
      </c>
      <c r="S12" s="84">
        <f t="shared" si="5"/>
        <v>9.5599999999999987</v>
      </c>
      <c r="T12" s="84"/>
      <c r="U12" s="84">
        <v>16.95</v>
      </c>
      <c r="V12" s="84">
        <f t="shared" si="6"/>
        <v>13.559999999999999</v>
      </c>
      <c r="W12" s="84"/>
      <c r="X12" s="85">
        <v>16.100000000000001</v>
      </c>
      <c r="Y12" s="84">
        <f t="shared" si="7"/>
        <v>12.88</v>
      </c>
      <c r="Z12" s="84"/>
    </row>
    <row r="13" spans="1:26" x14ac:dyDescent="0.2">
      <c r="A13" s="83">
        <v>40186</v>
      </c>
      <c r="B13" s="84">
        <v>12.94</v>
      </c>
      <c r="C13" s="85">
        <f t="shared" si="0"/>
        <v>10.352</v>
      </c>
      <c r="D13" s="84">
        <v>13.15</v>
      </c>
      <c r="E13" s="84">
        <f t="shared" si="1"/>
        <v>10.52</v>
      </c>
      <c r="F13" s="84">
        <v>10</v>
      </c>
      <c r="G13" s="84">
        <v>13.34</v>
      </c>
      <c r="H13" s="84">
        <f t="shared" si="2"/>
        <v>10.672000000000001</v>
      </c>
      <c r="I13" s="84">
        <v>10</v>
      </c>
      <c r="J13" s="84">
        <v>12.44</v>
      </c>
      <c r="K13" s="85">
        <f t="shared" si="3"/>
        <v>9.952</v>
      </c>
      <c r="L13" s="84"/>
      <c r="M13" s="84">
        <v>9.59</v>
      </c>
      <c r="N13" s="85">
        <f t="shared" si="4"/>
        <v>7.6719999999999997</v>
      </c>
      <c r="O13" s="84"/>
      <c r="P13" s="84"/>
      <c r="Q13" s="84"/>
      <c r="R13" s="84">
        <v>11.95</v>
      </c>
      <c r="S13" s="84">
        <f t="shared" si="5"/>
        <v>9.5599999999999987</v>
      </c>
      <c r="T13" s="84"/>
      <c r="U13" s="84">
        <v>16.95</v>
      </c>
      <c r="V13" s="84">
        <f t="shared" si="6"/>
        <v>13.559999999999999</v>
      </c>
      <c r="W13" s="84"/>
      <c r="X13" s="85">
        <v>16.100000000000001</v>
      </c>
      <c r="Y13" s="84">
        <f t="shared" si="7"/>
        <v>12.88</v>
      </c>
      <c r="Z13" s="84"/>
    </row>
    <row r="14" spans="1:26" x14ac:dyDescent="0.2">
      <c r="A14" s="83">
        <v>40187</v>
      </c>
      <c r="B14" s="84">
        <v>12.94</v>
      </c>
      <c r="C14" s="85">
        <f t="shared" si="0"/>
        <v>10.352</v>
      </c>
      <c r="D14" s="84">
        <v>13.15</v>
      </c>
      <c r="E14" s="84">
        <f t="shared" si="1"/>
        <v>10.52</v>
      </c>
      <c r="F14" s="84"/>
      <c r="G14" s="84">
        <v>13.34</v>
      </c>
      <c r="H14" s="84">
        <f t="shared" si="2"/>
        <v>10.672000000000001</v>
      </c>
      <c r="I14" s="84"/>
      <c r="J14" s="84">
        <v>12.44</v>
      </c>
      <c r="K14" s="85">
        <f t="shared" si="3"/>
        <v>9.952</v>
      </c>
      <c r="L14" s="84"/>
      <c r="M14" s="84">
        <v>9.59</v>
      </c>
      <c r="N14" s="85">
        <f t="shared" si="4"/>
        <v>7.6719999999999997</v>
      </c>
      <c r="O14" s="84"/>
      <c r="P14" s="84"/>
      <c r="Q14" s="84"/>
      <c r="R14" s="84">
        <v>11.95</v>
      </c>
      <c r="S14" s="84">
        <f t="shared" si="5"/>
        <v>9.5599999999999987</v>
      </c>
      <c r="T14" s="84"/>
      <c r="U14" s="84">
        <v>16.95</v>
      </c>
      <c r="V14" s="84">
        <f t="shared" si="6"/>
        <v>13.559999999999999</v>
      </c>
      <c r="W14" s="84"/>
      <c r="X14" s="85">
        <v>16.100000000000001</v>
      </c>
      <c r="Y14" s="84">
        <f t="shared" si="7"/>
        <v>12.88</v>
      </c>
      <c r="Z14" s="84"/>
    </row>
    <row r="15" spans="1:26" x14ac:dyDescent="0.2">
      <c r="A15" s="83">
        <v>40188</v>
      </c>
      <c r="B15" s="84">
        <v>12.94</v>
      </c>
      <c r="C15" s="85">
        <f t="shared" si="0"/>
        <v>10.352</v>
      </c>
      <c r="D15" s="84">
        <v>13.15</v>
      </c>
      <c r="E15" s="84">
        <f t="shared" si="1"/>
        <v>10.52</v>
      </c>
      <c r="F15" s="84"/>
      <c r="G15" s="84">
        <v>13.34</v>
      </c>
      <c r="H15" s="84">
        <f t="shared" si="2"/>
        <v>10.672000000000001</v>
      </c>
      <c r="I15" s="84"/>
      <c r="J15" s="84">
        <v>12.44</v>
      </c>
      <c r="K15" s="85">
        <f t="shared" si="3"/>
        <v>9.952</v>
      </c>
      <c r="L15" s="84"/>
      <c r="M15" s="84">
        <v>9.59</v>
      </c>
      <c r="N15" s="85">
        <f t="shared" si="4"/>
        <v>7.6719999999999997</v>
      </c>
      <c r="O15" s="84"/>
      <c r="P15" s="84"/>
      <c r="Q15" s="84"/>
      <c r="R15" s="84">
        <v>11.95</v>
      </c>
      <c r="S15" s="84">
        <f t="shared" si="5"/>
        <v>9.5599999999999987</v>
      </c>
      <c r="T15" s="84"/>
      <c r="U15" s="84">
        <v>16.95</v>
      </c>
      <c r="V15" s="84">
        <f t="shared" si="6"/>
        <v>13.559999999999999</v>
      </c>
      <c r="W15" s="84"/>
      <c r="X15" s="85">
        <v>16.100000000000001</v>
      </c>
      <c r="Y15" s="84">
        <f t="shared" si="7"/>
        <v>12.88</v>
      </c>
      <c r="Z15" s="84"/>
    </row>
    <row r="16" spans="1:26" x14ac:dyDescent="0.2">
      <c r="A16" s="83">
        <v>40189</v>
      </c>
      <c r="B16" s="84">
        <v>12.94</v>
      </c>
      <c r="C16" s="85">
        <f t="shared" si="0"/>
        <v>10.352</v>
      </c>
      <c r="D16" s="84">
        <v>13.15</v>
      </c>
      <c r="E16" s="84">
        <f t="shared" si="1"/>
        <v>10.52</v>
      </c>
      <c r="F16" s="84"/>
      <c r="G16" s="84">
        <v>13.34</v>
      </c>
      <c r="H16" s="84">
        <f t="shared" si="2"/>
        <v>10.672000000000001</v>
      </c>
      <c r="I16" s="84"/>
      <c r="J16" s="84">
        <v>12.44</v>
      </c>
      <c r="K16" s="85">
        <f t="shared" si="3"/>
        <v>9.952</v>
      </c>
      <c r="L16" s="84"/>
      <c r="M16" s="84">
        <v>9.59</v>
      </c>
      <c r="N16" s="85">
        <f t="shared" si="4"/>
        <v>7.6719999999999997</v>
      </c>
      <c r="O16" s="84"/>
      <c r="P16" s="84"/>
      <c r="Q16" s="84"/>
      <c r="R16" s="84">
        <v>11.95</v>
      </c>
      <c r="S16" s="84">
        <f t="shared" si="5"/>
        <v>9.5599999999999987</v>
      </c>
      <c r="T16" s="84"/>
      <c r="U16" s="84">
        <v>16.95</v>
      </c>
      <c r="V16" s="84">
        <f t="shared" si="6"/>
        <v>13.559999999999999</v>
      </c>
      <c r="W16" s="84"/>
      <c r="X16" s="85">
        <v>16.100000000000001</v>
      </c>
      <c r="Y16" s="84">
        <f t="shared" si="7"/>
        <v>12.88</v>
      </c>
      <c r="Z16" s="84"/>
    </row>
    <row r="17" spans="1:26" x14ac:dyDescent="0.2">
      <c r="A17" s="83">
        <v>40190</v>
      </c>
      <c r="B17" s="84">
        <v>12.86</v>
      </c>
      <c r="C17" s="85">
        <f t="shared" si="0"/>
        <v>10.288</v>
      </c>
      <c r="D17" s="84">
        <v>13.07</v>
      </c>
      <c r="E17" s="84">
        <f t="shared" si="1"/>
        <v>10.456</v>
      </c>
      <c r="F17" s="84">
        <v>-8</v>
      </c>
      <c r="G17" s="84">
        <v>13.26</v>
      </c>
      <c r="H17" s="84">
        <f t="shared" si="2"/>
        <v>10.608000000000001</v>
      </c>
      <c r="I17" s="84">
        <v>-8</v>
      </c>
      <c r="J17" s="84">
        <v>12.34</v>
      </c>
      <c r="K17" s="84">
        <f t="shared" si="3"/>
        <v>9.8719999999999999</v>
      </c>
      <c r="L17" s="84">
        <v>-10</v>
      </c>
      <c r="M17" s="84">
        <v>9.59</v>
      </c>
      <c r="N17" s="85">
        <f t="shared" si="4"/>
        <v>7.6719999999999997</v>
      </c>
      <c r="O17" s="84"/>
      <c r="P17" s="84"/>
      <c r="Q17" s="84"/>
      <c r="R17" s="84">
        <v>11.95</v>
      </c>
      <c r="S17" s="84">
        <f t="shared" si="5"/>
        <v>9.5599999999999987</v>
      </c>
      <c r="T17" s="84"/>
      <c r="U17" s="84">
        <v>16.95</v>
      </c>
      <c r="V17" s="84">
        <f t="shared" si="6"/>
        <v>13.559999999999999</v>
      </c>
      <c r="W17" s="84"/>
      <c r="X17" s="85">
        <v>16.100000000000001</v>
      </c>
      <c r="Y17" s="84">
        <f t="shared" si="7"/>
        <v>12.88</v>
      </c>
      <c r="Z17" s="84"/>
    </row>
    <row r="18" spans="1:26" x14ac:dyDescent="0.2">
      <c r="A18" s="83">
        <v>40191</v>
      </c>
      <c r="B18" s="84">
        <v>12.86</v>
      </c>
      <c r="C18" s="85">
        <f t="shared" si="0"/>
        <v>10.288</v>
      </c>
      <c r="D18" s="84">
        <v>13.07</v>
      </c>
      <c r="E18" s="84">
        <f t="shared" si="1"/>
        <v>10.456</v>
      </c>
      <c r="F18" s="84"/>
      <c r="G18" s="84">
        <v>13.26</v>
      </c>
      <c r="H18" s="84">
        <f t="shared" si="2"/>
        <v>10.608000000000001</v>
      </c>
      <c r="I18" s="84"/>
      <c r="J18" s="84">
        <v>12.34</v>
      </c>
      <c r="K18" s="84">
        <f t="shared" si="3"/>
        <v>9.8719999999999999</v>
      </c>
      <c r="L18" s="84"/>
      <c r="M18" s="84">
        <v>9.59</v>
      </c>
      <c r="N18" s="85">
        <f t="shared" si="4"/>
        <v>7.6719999999999997</v>
      </c>
      <c r="O18" s="84"/>
      <c r="P18" s="84"/>
      <c r="Q18" s="84"/>
      <c r="R18" s="84">
        <v>11.95</v>
      </c>
      <c r="S18" s="84">
        <f t="shared" si="5"/>
        <v>9.5599999999999987</v>
      </c>
      <c r="T18" s="84"/>
      <c r="U18" s="84">
        <v>16.95</v>
      </c>
      <c r="V18" s="84">
        <f t="shared" si="6"/>
        <v>13.559999999999999</v>
      </c>
      <c r="W18" s="84"/>
      <c r="X18" s="85">
        <v>16.100000000000001</v>
      </c>
      <c r="Y18" s="84">
        <f t="shared" si="7"/>
        <v>12.88</v>
      </c>
      <c r="Z18" s="84"/>
    </row>
    <row r="19" spans="1:26" x14ac:dyDescent="0.2">
      <c r="A19" s="83">
        <v>40192</v>
      </c>
      <c r="B19" s="84">
        <v>12.74</v>
      </c>
      <c r="C19" s="85">
        <f t="shared" si="0"/>
        <v>10.192</v>
      </c>
      <c r="D19" s="84">
        <v>12.95</v>
      </c>
      <c r="E19" s="84">
        <f t="shared" si="1"/>
        <v>10.36</v>
      </c>
      <c r="F19" s="84">
        <v>-12</v>
      </c>
      <c r="G19" s="84">
        <v>13.14</v>
      </c>
      <c r="H19" s="84">
        <f t="shared" si="2"/>
        <v>10.512</v>
      </c>
      <c r="I19" s="84">
        <v>-12</v>
      </c>
      <c r="J19" s="84">
        <v>12.19</v>
      </c>
      <c r="K19" s="84">
        <f t="shared" si="3"/>
        <v>9.7519999999999989</v>
      </c>
      <c r="L19" s="84">
        <v>-15</v>
      </c>
      <c r="M19" s="84">
        <v>9.59</v>
      </c>
      <c r="N19" s="85">
        <f t="shared" si="4"/>
        <v>7.6719999999999997</v>
      </c>
      <c r="O19" s="84"/>
      <c r="P19" s="84"/>
      <c r="Q19" s="84"/>
      <c r="R19" s="84">
        <v>11.95</v>
      </c>
      <c r="S19" s="84">
        <f t="shared" si="5"/>
        <v>9.5599999999999987</v>
      </c>
      <c r="T19" s="84"/>
      <c r="U19" s="84">
        <v>16.95</v>
      </c>
      <c r="V19" s="84">
        <f t="shared" si="6"/>
        <v>13.559999999999999</v>
      </c>
      <c r="W19" s="84"/>
      <c r="X19" s="85">
        <v>16.100000000000001</v>
      </c>
      <c r="Y19" s="84">
        <f t="shared" si="7"/>
        <v>12.88</v>
      </c>
      <c r="Z19" s="84"/>
    </row>
    <row r="20" spans="1:26" x14ac:dyDescent="0.2">
      <c r="A20" s="83">
        <v>40193</v>
      </c>
      <c r="B20" s="84">
        <v>12.74</v>
      </c>
      <c r="C20" s="85">
        <f t="shared" si="0"/>
        <v>10.192</v>
      </c>
      <c r="D20" s="84">
        <v>12.95</v>
      </c>
      <c r="E20" s="84">
        <f t="shared" si="1"/>
        <v>10.36</v>
      </c>
      <c r="F20" s="84"/>
      <c r="G20" s="84">
        <v>13.14</v>
      </c>
      <c r="H20" s="84">
        <f t="shared" si="2"/>
        <v>10.512</v>
      </c>
      <c r="I20" s="84"/>
      <c r="J20" s="84">
        <v>12.19</v>
      </c>
      <c r="K20" s="84">
        <f t="shared" si="3"/>
        <v>9.7519999999999989</v>
      </c>
      <c r="L20" s="84"/>
      <c r="M20" s="84">
        <v>9.59</v>
      </c>
      <c r="N20" s="84">
        <f t="shared" si="4"/>
        <v>7.6719999999999997</v>
      </c>
      <c r="O20" s="84"/>
      <c r="P20" s="84"/>
      <c r="Q20" s="84"/>
      <c r="R20" s="84">
        <v>11.95</v>
      </c>
      <c r="S20" s="84">
        <f t="shared" si="5"/>
        <v>9.5599999999999987</v>
      </c>
      <c r="T20" s="84"/>
      <c r="U20" s="84">
        <v>16.95</v>
      </c>
      <c r="V20" s="84">
        <f t="shared" si="6"/>
        <v>13.559999999999999</v>
      </c>
      <c r="W20" s="84"/>
      <c r="X20" s="85">
        <v>16.100000000000001</v>
      </c>
      <c r="Y20" s="84">
        <f t="shared" si="7"/>
        <v>12.88</v>
      </c>
      <c r="Z20" s="84"/>
    </row>
    <row r="21" spans="1:26" x14ac:dyDescent="0.2">
      <c r="A21" s="83">
        <v>40194</v>
      </c>
      <c r="B21" s="84">
        <v>12.74</v>
      </c>
      <c r="C21" s="85">
        <f t="shared" si="0"/>
        <v>10.192</v>
      </c>
      <c r="D21" s="84">
        <v>12.95</v>
      </c>
      <c r="E21" s="84">
        <f t="shared" si="1"/>
        <v>10.36</v>
      </c>
      <c r="F21" s="84"/>
      <c r="G21" s="84">
        <v>13.14</v>
      </c>
      <c r="H21" s="84">
        <f t="shared" si="2"/>
        <v>10.512</v>
      </c>
      <c r="I21" s="84"/>
      <c r="J21" s="84">
        <v>12.19</v>
      </c>
      <c r="K21" s="84">
        <f t="shared" si="3"/>
        <v>9.7519999999999989</v>
      </c>
      <c r="L21" s="84"/>
      <c r="M21" s="84">
        <v>9.59</v>
      </c>
      <c r="N21" s="84">
        <f t="shared" si="4"/>
        <v>7.6719999999999997</v>
      </c>
      <c r="O21" s="84"/>
      <c r="P21" s="84"/>
      <c r="Q21" s="84"/>
      <c r="R21" s="84">
        <v>11.95</v>
      </c>
      <c r="S21" s="84">
        <f t="shared" si="5"/>
        <v>9.5599999999999987</v>
      </c>
      <c r="T21" s="84"/>
      <c r="U21" s="84">
        <v>16.95</v>
      </c>
      <c r="V21" s="84">
        <f t="shared" si="6"/>
        <v>13.559999999999999</v>
      </c>
      <c r="W21" s="84"/>
      <c r="X21" s="85">
        <v>16.100000000000001</v>
      </c>
      <c r="Y21" s="84">
        <f t="shared" si="7"/>
        <v>12.88</v>
      </c>
      <c r="Z21" s="84"/>
    </row>
    <row r="22" spans="1:26" x14ac:dyDescent="0.2">
      <c r="A22" s="83">
        <v>40195</v>
      </c>
      <c r="B22" s="84">
        <v>12.74</v>
      </c>
      <c r="C22" s="85">
        <f t="shared" si="0"/>
        <v>10.192</v>
      </c>
      <c r="D22" s="84">
        <v>12.95</v>
      </c>
      <c r="E22" s="84">
        <f t="shared" si="1"/>
        <v>10.36</v>
      </c>
      <c r="F22" s="84"/>
      <c r="G22" s="84">
        <v>13.14</v>
      </c>
      <c r="H22" s="84">
        <f t="shared" si="2"/>
        <v>10.512</v>
      </c>
      <c r="I22" s="84"/>
      <c r="J22" s="84">
        <v>12.19</v>
      </c>
      <c r="K22" s="84">
        <f t="shared" si="3"/>
        <v>9.7519999999999989</v>
      </c>
      <c r="L22" s="84"/>
      <c r="M22" s="84">
        <v>9.59</v>
      </c>
      <c r="N22" s="84">
        <f t="shared" si="4"/>
        <v>7.6719999999999997</v>
      </c>
      <c r="O22" s="84"/>
      <c r="P22" s="84"/>
      <c r="Q22" s="84"/>
      <c r="R22" s="84">
        <v>11.95</v>
      </c>
      <c r="S22" s="84">
        <f t="shared" si="5"/>
        <v>9.5599999999999987</v>
      </c>
      <c r="T22" s="84"/>
      <c r="U22" s="84">
        <v>16.95</v>
      </c>
      <c r="V22" s="84">
        <f t="shared" si="6"/>
        <v>13.559999999999999</v>
      </c>
      <c r="W22" s="84"/>
      <c r="X22" s="85">
        <v>16.100000000000001</v>
      </c>
      <c r="Y22" s="84">
        <f t="shared" si="7"/>
        <v>12.88</v>
      </c>
      <c r="Z22" s="84"/>
    </row>
    <row r="23" spans="1:26" x14ac:dyDescent="0.2">
      <c r="A23" s="83">
        <v>40196</v>
      </c>
      <c r="B23" s="84">
        <v>12.74</v>
      </c>
      <c r="C23" s="85">
        <f t="shared" si="0"/>
        <v>10.192</v>
      </c>
      <c r="D23" s="84">
        <v>12.95</v>
      </c>
      <c r="E23" s="84">
        <f t="shared" si="1"/>
        <v>10.36</v>
      </c>
      <c r="F23" s="84"/>
      <c r="G23" s="84">
        <v>13.14</v>
      </c>
      <c r="H23" s="84">
        <f t="shared" si="2"/>
        <v>10.512</v>
      </c>
      <c r="I23" s="84"/>
      <c r="J23" s="84">
        <v>12.19</v>
      </c>
      <c r="K23" s="84">
        <f t="shared" si="3"/>
        <v>9.7519999999999989</v>
      </c>
      <c r="L23" s="84"/>
      <c r="M23" s="84">
        <v>9.59</v>
      </c>
      <c r="N23" s="84">
        <f t="shared" si="4"/>
        <v>7.6719999999999997</v>
      </c>
      <c r="O23" s="84"/>
      <c r="P23" s="84"/>
      <c r="Q23" s="84"/>
      <c r="R23" s="84">
        <v>11.95</v>
      </c>
      <c r="S23" s="84">
        <f t="shared" si="5"/>
        <v>9.5599999999999987</v>
      </c>
      <c r="T23" s="84"/>
      <c r="U23" s="84">
        <v>16.95</v>
      </c>
      <c r="V23" s="84">
        <f t="shared" si="6"/>
        <v>13.559999999999999</v>
      </c>
      <c r="W23" s="84"/>
      <c r="X23" s="85">
        <v>16.100000000000001</v>
      </c>
      <c r="Y23" s="84">
        <f t="shared" si="7"/>
        <v>12.88</v>
      </c>
      <c r="Z23" s="84"/>
    </row>
    <row r="24" spans="1:26" x14ac:dyDescent="0.2">
      <c r="A24" s="83">
        <v>40197</v>
      </c>
      <c r="B24" s="84">
        <v>12.66</v>
      </c>
      <c r="C24" s="85">
        <f t="shared" si="0"/>
        <v>10.128</v>
      </c>
      <c r="D24" s="84">
        <v>12.87</v>
      </c>
      <c r="E24" s="84">
        <f t="shared" si="1"/>
        <v>10.295999999999999</v>
      </c>
      <c r="F24" s="84">
        <v>-8</v>
      </c>
      <c r="G24" s="84">
        <v>13.06</v>
      </c>
      <c r="H24" s="84">
        <f t="shared" si="2"/>
        <v>10.448</v>
      </c>
      <c r="I24" s="84">
        <v>-8</v>
      </c>
      <c r="J24" s="84">
        <v>12.07</v>
      </c>
      <c r="K24" s="84">
        <f t="shared" si="3"/>
        <v>9.6560000000000006</v>
      </c>
      <c r="L24" s="84">
        <v>-12</v>
      </c>
      <c r="M24" s="84">
        <v>9.59</v>
      </c>
      <c r="N24" s="84">
        <f t="shared" si="4"/>
        <v>7.6719999999999997</v>
      </c>
      <c r="O24" s="84"/>
      <c r="P24" s="84"/>
      <c r="Q24" s="84"/>
      <c r="R24" s="84">
        <v>11.95</v>
      </c>
      <c r="S24" s="84">
        <f t="shared" si="5"/>
        <v>9.5599999999999987</v>
      </c>
      <c r="T24" s="84"/>
      <c r="U24" s="84">
        <v>16.95</v>
      </c>
      <c r="V24" s="84">
        <f t="shared" si="6"/>
        <v>13.559999999999999</v>
      </c>
      <c r="W24" s="84"/>
      <c r="X24" s="85">
        <v>16.100000000000001</v>
      </c>
      <c r="Y24" s="84">
        <f t="shared" si="7"/>
        <v>12.88</v>
      </c>
      <c r="Z24" s="84"/>
    </row>
    <row r="25" spans="1:26" x14ac:dyDescent="0.2">
      <c r="A25" s="83">
        <v>40198</v>
      </c>
      <c r="B25" s="84">
        <v>12.66</v>
      </c>
      <c r="C25" s="85">
        <f t="shared" si="0"/>
        <v>10.128</v>
      </c>
      <c r="D25" s="84">
        <v>12.87</v>
      </c>
      <c r="E25" s="84">
        <f t="shared" si="1"/>
        <v>10.295999999999999</v>
      </c>
      <c r="F25" s="84"/>
      <c r="G25" s="84">
        <v>13.06</v>
      </c>
      <c r="H25" s="84">
        <f t="shared" si="2"/>
        <v>10.448</v>
      </c>
      <c r="I25" s="84"/>
      <c r="J25" s="84">
        <v>12.07</v>
      </c>
      <c r="K25" s="84">
        <f t="shared" si="3"/>
        <v>9.6560000000000006</v>
      </c>
      <c r="L25" s="84"/>
      <c r="M25" s="84">
        <v>9.59</v>
      </c>
      <c r="N25" s="84">
        <f t="shared" si="4"/>
        <v>7.6719999999999997</v>
      </c>
      <c r="O25" s="84"/>
      <c r="P25" s="84"/>
      <c r="Q25" s="84"/>
      <c r="R25" s="84">
        <v>11.95</v>
      </c>
      <c r="S25" s="84">
        <f t="shared" si="5"/>
        <v>9.5599999999999987</v>
      </c>
      <c r="T25" s="84"/>
      <c r="U25" s="84">
        <v>16.95</v>
      </c>
      <c r="V25" s="84">
        <f t="shared" si="6"/>
        <v>13.559999999999999</v>
      </c>
      <c r="W25" s="84"/>
      <c r="X25" s="85">
        <v>16.100000000000001</v>
      </c>
      <c r="Y25" s="84">
        <f t="shared" si="7"/>
        <v>12.88</v>
      </c>
      <c r="Z25" s="84"/>
    </row>
    <row r="26" spans="1:26" x14ac:dyDescent="0.2">
      <c r="A26" s="83">
        <v>40199</v>
      </c>
      <c r="B26" s="84">
        <v>12.76</v>
      </c>
      <c r="C26" s="85">
        <f t="shared" si="0"/>
        <v>10.208</v>
      </c>
      <c r="D26" s="84">
        <v>12.97</v>
      </c>
      <c r="E26" s="84">
        <f t="shared" si="1"/>
        <v>10.376000000000001</v>
      </c>
      <c r="F26" s="84">
        <v>10</v>
      </c>
      <c r="G26" s="84">
        <v>13.16</v>
      </c>
      <c r="H26" s="84">
        <f t="shared" si="2"/>
        <v>10.528</v>
      </c>
      <c r="I26" s="84">
        <v>10</v>
      </c>
      <c r="J26" s="84">
        <v>12.07</v>
      </c>
      <c r="K26" s="84">
        <f t="shared" si="3"/>
        <v>9.6560000000000006</v>
      </c>
      <c r="L26" s="84"/>
      <c r="M26" s="84">
        <v>9.59</v>
      </c>
      <c r="N26" s="84">
        <f t="shared" si="4"/>
        <v>7.6719999999999997</v>
      </c>
      <c r="O26" s="84"/>
      <c r="P26" s="84"/>
      <c r="Q26" s="84"/>
      <c r="R26" s="84">
        <v>11.95</v>
      </c>
      <c r="S26" s="84">
        <f t="shared" si="5"/>
        <v>9.5599999999999987</v>
      </c>
      <c r="T26" s="84"/>
      <c r="U26" s="84">
        <v>16.95</v>
      </c>
      <c r="V26" s="84">
        <f t="shared" si="6"/>
        <v>13.559999999999999</v>
      </c>
      <c r="W26" s="84"/>
      <c r="X26" s="85">
        <v>16.100000000000001</v>
      </c>
      <c r="Y26" s="84">
        <f t="shared" si="7"/>
        <v>12.88</v>
      </c>
      <c r="Z26" s="84"/>
    </row>
    <row r="27" spans="1:26" x14ac:dyDescent="0.2">
      <c r="A27" s="83">
        <v>40200</v>
      </c>
      <c r="B27" s="84">
        <v>12.76</v>
      </c>
      <c r="C27" s="85">
        <f t="shared" si="0"/>
        <v>10.208</v>
      </c>
      <c r="D27" s="84">
        <v>12.97</v>
      </c>
      <c r="E27" s="84">
        <f t="shared" si="1"/>
        <v>10.376000000000001</v>
      </c>
      <c r="F27" s="84"/>
      <c r="G27" s="84">
        <v>13.16</v>
      </c>
      <c r="H27" s="84">
        <f t="shared" si="2"/>
        <v>10.528</v>
      </c>
      <c r="I27" s="84"/>
      <c r="J27" s="84">
        <v>12.17</v>
      </c>
      <c r="K27" s="84">
        <f t="shared" si="3"/>
        <v>9.7360000000000007</v>
      </c>
      <c r="L27" s="84">
        <v>10</v>
      </c>
      <c r="M27" s="84">
        <v>9.59</v>
      </c>
      <c r="N27" s="84">
        <f t="shared" si="4"/>
        <v>7.6719999999999997</v>
      </c>
      <c r="O27" s="84"/>
      <c r="P27" s="84"/>
      <c r="Q27" s="84"/>
      <c r="R27" s="84">
        <v>11.95</v>
      </c>
      <c r="S27" s="84">
        <f t="shared" si="5"/>
        <v>9.5599999999999987</v>
      </c>
      <c r="T27" s="84"/>
      <c r="U27" s="84">
        <v>16.95</v>
      </c>
      <c r="V27" s="84">
        <f t="shared" si="6"/>
        <v>13.559999999999999</v>
      </c>
      <c r="W27" s="84"/>
      <c r="X27" s="85">
        <v>16.100000000000001</v>
      </c>
      <c r="Y27" s="84">
        <f t="shared" si="7"/>
        <v>12.88</v>
      </c>
      <c r="Z27" s="84"/>
    </row>
    <row r="28" spans="1:26" x14ac:dyDescent="0.2">
      <c r="A28" s="83">
        <v>40201</v>
      </c>
      <c r="B28" s="84">
        <v>12.76</v>
      </c>
      <c r="C28" s="85">
        <v>10.208</v>
      </c>
      <c r="D28" s="84">
        <v>12.97</v>
      </c>
      <c r="E28" s="84">
        <v>10.376000000000001</v>
      </c>
      <c r="F28" s="84"/>
      <c r="G28" s="84">
        <v>13.16</v>
      </c>
      <c r="H28" s="84">
        <v>10.528</v>
      </c>
      <c r="I28" s="84"/>
      <c r="J28" s="84">
        <v>12.17</v>
      </c>
      <c r="K28" s="84">
        <v>9.7360000000000007</v>
      </c>
      <c r="L28" s="84"/>
      <c r="M28" s="84">
        <v>9.59</v>
      </c>
      <c r="N28" s="84">
        <v>7.6719999999999997</v>
      </c>
      <c r="O28" s="84"/>
      <c r="P28" s="84"/>
      <c r="Q28" s="84"/>
      <c r="R28" s="84">
        <v>11.95</v>
      </c>
      <c r="S28" s="84">
        <v>9.5599999999999987</v>
      </c>
      <c r="T28" s="84"/>
      <c r="U28" s="84">
        <v>16.95</v>
      </c>
      <c r="V28" s="84">
        <v>13.559999999999999</v>
      </c>
      <c r="W28" s="84"/>
      <c r="X28" s="85">
        <v>16.100000000000001</v>
      </c>
      <c r="Y28" s="84">
        <v>12.88</v>
      </c>
      <c r="Z28" s="84"/>
    </row>
    <row r="29" spans="1:26" x14ac:dyDescent="0.2">
      <c r="A29" s="83">
        <v>40202</v>
      </c>
      <c r="B29" s="84">
        <v>12.76</v>
      </c>
      <c r="C29" s="85">
        <v>10.208</v>
      </c>
      <c r="D29" s="84">
        <v>12.97</v>
      </c>
      <c r="E29" s="84">
        <v>10.376000000000001</v>
      </c>
      <c r="F29" s="84"/>
      <c r="G29" s="84">
        <v>13.16</v>
      </c>
      <c r="H29" s="84">
        <v>10.528</v>
      </c>
      <c r="I29" s="84"/>
      <c r="J29" s="84">
        <v>12.17</v>
      </c>
      <c r="K29" s="84">
        <v>9.7360000000000007</v>
      </c>
      <c r="L29" s="84"/>
      <c r="M29" s="84">
        <v>9.59</v>
      </c>
      <c r="N29" s="84">
        <v>7.6719999999999997</v>
      </c>
      <c r="O29" s="84"/>
      <c r="P29" s="84"/>
      <c r="Q29" s="84"/>
      <c r="R29" s="84">
        <v>11.95</v>
      </c>
      <c r="S29" s="84">
        <v>9.5599999999999987</v>
      </c>
      <c r="T29" s="84"/>
      <c r="U29" s="84">
        <v>16.95</v>
      </c>
      <c r="V29" s="84">
        <v>13.559999999999999</v>
      </c>
      <c r="W29" s="84"/>
      <c r="X29" s="85">
        <v>16.100000000000001</v>
      </c>
      <c r="Y29" s="84">
        <v>12.88</v>
      </c>
      <c r="Z29" s="84"/>
    </row>
    <row r="30" spans="1:26" x14ac:dyDescent="0.2">
      <c r="A30" s="83">
        <v>40203</v>
      </c>
      <c r="B30" s="84">
        <v>12.66</v>
      </c>
      <c r="C30" s="85">
        <f>B30/1.25</f>
        <v>10.128</v>
      </c>
      <c r="D30" s="84">
        <v>12.87</v>
      </c>
      <c r="E30" s="84">
        <f>D30/1.25</f>
        <v>10.295999999999999</v>
      </c>
      <c r="F30" s="84">
        <v>-10</v>
      </c>
      <c r="G30" s="84">
        <v>13.06</v>
      </c>
      <c r="H30" s="84">
        <f>G30/1.25</f>
        <v>10.448</v>
      </c>
      <c r="I30" s="84">
        <v>-10</v>
      </c>
      <c r="J30" s="84">
        <v>12.02</v>
      </c>
      <c r="K30" s="84">
        <f>J30/1.25</f>
        <v>9.6159999999999997</v>
      </c>
      <c r="L30" s="84">
        <v>-15</v>
      </c>
      <c r="M30" s="84">
        <v>9.7899999999999991</v>
      </c>
      <c r="N30" s="84">
        <f>M30/1.25</f>
        <v>7.831999999999999</v>
      </c>
      <c r="O30" s="84">
        <v>20</v>
      </c>
      <c r="P30" s="84"/>
      <c r="Q30" s="84"/>
      <c r="R30" s="84">
        <v>11.95</v>
      </c>
      <c r="S30" s="84">
        <f>R30/1.25</f>
        <v>9.5599999999999987</v>
      </c>
      <c r="T30" s="84"/>
      <c r="U30" s="84">
        <v>16.95</v>
      </c>
      <c r="V30" s="84">
        <f>U30/1.25</f>
        <v>13.559999999999999</v>
      </c>
      <c r="W30" s="84"/>
      <c r="X30" s="85">
        <v>16.100000000000001</v>
      </c>
      <c r="Y30" s="84">
        <f>X30/1.25</f>
        <v>12.88</v>
      </c>
      <c r="Z30" s="84"/>
    </row>
    <row r="31" spans="1:26" x14ac:dyDescent="0.2">
      <c r="A31" s="83">
        <v>40204</v>
      </c>
      <c r="B31" s="84">
        <v>12.66</v>
      </c>
      <c r="C31" s="85">
        <f>B31/1.25</f>
        <v>10.128</v>
      </c>
      <c r="D31" s="84">
        <v>12.87</v>
      </c>
      <c r="E31" s="84">
        <f>D31/1.25</f>
        <v>10.295999999999999</v>
      </c>
      <c r="F31" s="84"/>
      <c r="G31" s="84">
        <v>13.06</v>
      </c>
      <c r="H31" s="84">
        <f>G31/1.25</f>
        <v>10.448</v>
      </c>
      <c r="I31" s="84"/>
      <c r="J31" s="84">
        <v>12.02</v>
      </c>
      <c r="K31" s="84">
        <f>J31/1.25</f>
        <v>9.6159999999999997</v>
      </c>
      <c r="L31" s="84"/>
      <c r="M31" s="84">
        <v>9.7899999999999991</v>
      </c>
      <c r="N31" s="84">
        <f>M31/1.25</f>
        <v>7.831999999999999</v>
      </c>
      <c r="O31" s="84"/>
      <c r="P31" s="84"/>
      <c r="Q31" s="84"/>
      <c r="R31" s="84">
        <v>11.95</v>
      </c>
      <c r="S31" s="84">
        <f>R31/1.25</f>
        <v>9.5599999999999987</v>
      </c>
      <c r="T31" s="84"/>
      <c r="U31" s="84">
        <v>16.95</v>
      </c>
      <c r="V31" s="84">
        <f>U31/1.25</f>
        <v>13.559999999999999</v>
      </c>
      <c r="W31" s="84"/>
      <c r="X31" s="85">
        <v>16.100000000000001</v>
      </c>
      <c r="Y31" s="84">
        <f>X31/1.25</f>
        <v>12.88</v>
      </c>
      <c r="Z31" s="84"/>
    </row>
    <row r="32" spans="1:26" x14ac:dyDescent="0.2">
      <c r="A32" s="83">
        <v>40205</v>
      </c>
      <c r="B32" s="84">
        <v>12.66</v>
      </c>
      <c r="C32" s="85">
        <f>B32/1.25</f>
        <v>10.128</v>
      </c>
      <c r="D32" s="84">
        <v>12.87</v>
      </c>
      <c r="E32" s="84">
        <f>D32/1.25</f>
        <v>10.295999999999999</v>
      </c>
      <c r="F32" s="84"/>
      <c r="G32" s="84">
        <v>13.06</v>
      </c>
      <c r="H32" s="84">
        <f>G32/1.25</f>
        <v>10.448</v>
      </c>
      <c r="I32" s="84"/>
      <c r="J32" s="84">
        <v>12.02</v>
      </c>
      <c r="K32" s="84">
        <f>J32/1.25</f>
        <v>9.6159999999999997</v>
      </c>
      <c r="L32" s="84"/>
      <c r="M32" s="84">
        <v>9.7899999999999991</v>
      </c>
      <c r="N32" s="84">
        <f>M32/1.25</f>
        <v>7.831999999999999</v>
      </c>
      <c r="O32" s="84"/>
      <c r="P32" s="84"/>
      <c r="Q32" s="84"/>
      <c r="R32" s="84">
        <v>11.95</v>
      </c>
      <c r="S32" s="84">
        <f>R32/1.25</f>
        <v>9.5599999999999987</v>
      </c>
      <c r="T32" s="84"/>
      <c r="U32" s="84">
        <v>16.95</v>
      </c>
      <c r="V32" s="84">
        <f>U32/1.25</f>
        <v>13.559999999999999</v>
      </c>
      <c r="W32" s="84"/>
      <c r="X32" s="85">
        <v>16.100000000000001</v>
      </c>
      <c r="Y32" s="84">
        <f>X32/1.25</f>
        <v>12.88</v>
      </c>
      <c r="Z32" s="84"/>
    </row>
    <row r="33" spans="1:26" x14ac:dyDescent="0.2">
      <c r="A33" s="83">
        <v>40206</v>
      </c>
      <c r="B33" s="84">
        <v>12.76</v>
      </c>
      <c r="C33" s="85">
        <f>B33/1.25</f>
        <v>10.208</v>
      </c>
      <c r="D33" s="84">
        <v>12.97</v>
      </c>
      <c r="E33" s="84">
        <f>D33/1.25</f>
        <v>10.376000000000001</v>
      </c>
      <c r="F33" s="84">
        <v>10</v>
      </c>
      <c r="G33" s="84">
        <v>13.16</v>
      </c>
      <c r="H33" s="84">
        <f>G33/1.25</f>
        <v>10.528</v>
      </c>
      <c r="I33" s="84">
        <v>10</v>
      </c>
      <c r="J33" s="84">
        <v>12.12</v>
      </c>
      <c r="K33" s="84">
        <f>J33/1.25</f>
        <v>9.6959999999999997</v>
      </c>
      <c r="L33" s="84">
        <v>10</v>
      </c>
      <c r="M33" s="84">
        <v>9.89</v>
      </c>
      <c r="N33" s="84">
        <f>M33/1.25</f>
        <v>7.9120000000000008</v>
      </c>
      <c r="O33" s="84">
        <v>10</v>
      </c>
      <c r="P33" s="84"/>
      <c r="Q33" s="84"/>
      <c r="R33" s="84">
        <v>11.95</v>
      </c>
      <c r="S33" s="84">
        <f>R33/1.25</f>
        <v>9.5599999999999987</v>
      </c>
      <c r="T33" s="84"/>
      <c r="U33" s="84">
        <v>16.95</v>
      </c>
      <c r="V33" s="84">
        <f>U33/1.25</f>
        <v>13.559999999999999</v>
      </c>
      <c r="W33" s="84"/>
      <c r="X33" s="85">
        <v>16.100000000000001</v>
      </c>
      <c r="Y33" s="84">
        <f>X33/1.25</f>
        <v>12.88</v>
      </c>
      <c r="Z33" s="84"/>
    </row>
    <row r="34" spans="1:26" x14ac:dyDescent="0.2">
      <c r="A34" s="83">
        <v>40207</v>
      </c>
      <c r="B34" s="84">
        <v>12.66</v>
      </c>
      <c r="C34" s="85">
        <f>B34/1.25</f>
        <v>10.128</v>
      </c>
      <c r="D34" s="84">
        <v>12.87</v>
      </c>
      <c r="E34" s="84">
        <f>D34/1.25</f>
        <v>10.295999999999999</v>
      </c>
      <c r="F34" s="84">
        <v>-10</v>
      </c>
      <c r="G34" s="84">
        <v>13.06</v>
      </c>
      <c r="H34" s="84">
        <f>G34/1.25</f>
        <v>10.448</v>
      </c>
      <c r="I34" s="84">
        <v>-10</v>
      </c>
      <c r="J34" s="84">
        <v>12.01</v>
      </c>
      <c r="K34" s="84">
        <f>J34/1.25</f>
        <v>9.6080000000000005</v>
      </c>
      <c r="L34" s="84">
        <v>-11</v>
      </c>
      <c r="M34" s="84">
        <v>9.89</v>
      </c>
      <c r="N34" s="84">
        <f>M34/1.25</f>
        <v>7.9120000000000008</v>
      </c>
      <c r="O34" s="84"/>
      <c r="P34" s="84"/>
      <c r="Q34" s="84"/>
      <c r="R34" s="84">
        <v>11.95</v>
      </c>
      <c r="S34" s="84">
        <f>R34/1.25</f>
        <v>9.5599999999999987</v>
      </c>
      <c r="T34" s="84"/>
      <c r="U34" s="84">
        <v>16.95</v>
      </c>
      <c r="V34" s="84">
        <f>U34/1.25</f>
        <v>13.559999999999999</v>
      </c>
      <c r="W34" s="84"/>
      <c r="X34" s="85">
        <v>16.100000000000001</v>
      </c>
      <c r="Y34" s="84">
        <f>X34/1.25</f>
        <v>12.88</v>
      </c>
      <c r="Z34" s="84"/>
    </row>
    <row r="35" spans="1:26" x14ac:dyDescent="0.2">
      <c r="A35" s="83">
        <v>40208</v>
      </c>
      <c r="B35" s="84">
        <v>12.66</v>
      </c>
      <c r="C35" s="85">
        <v>10.128</v>
      </c>
      <c r="D35" s="84">
        <v>12.87</v>
      </c>
      <c r="E35" s="84">
        <v>10.295999999999999</v>
      </c>
      <c r="F35" s="84"/>
      <c r="G35" s="84">
        <v>13.06</v>
      </c>
      <c r="H35" s="84">
        <v>10.448</v>
      </c>
      <c r="I35" s="84"/>
      <c r="J35" s="84">
        <v>12.01</v>
      </c>
      <c r="K35" s="84">
        <v>9.6080000000000005</v>
      </c>
      <c r="L35" s="84"/>
      <c r="M35" s="84">
        <v>9.89</v>
      </c>
      <c r="N35" s="84">
        <v>7.9120000000000008</v>
      </c>
      <c r="O35" s="84"/>
      <c r="P35" s="84"/>
      <c r="Q35" s="84"/>
      <c r="R35" s="84">
        <v>11.95</v>
      </c>
      <c r="S35" s="84">
        <v>9.5599999999999987</v>
      </c>
      <c r="T35" s="84"/>
      <c r="U35" s="84">
        <v>16.95</v>
      </c>
      <c r="V35" s="84">
        <v>13.559999999999999</v>
      </c>
      <c r="W35" s="84"/>
      <c r="X35" s="84">
        <v>16.100000000000001</v>
      </c>
      <c r="Y35" s="84">
        <v>12.88</v>
      </c>
      <c r="Z35" s="84"/>
    </row>
    <row r="36" spans="1:26" x14ac:dyDescent="0.2">
      <c r="A36" s="83">
        <v>40209</v>
      </c>
      <c r="B36" s="84">
        <v>12.66</v>
      </c>
      <c r="C36" s="85">
        <v>10.128</v>
      </c>
      <c r="D36" s="84">
        <v>12.87</v>
      </c>
      <c r="E36" s="84">
        <v>10.295999999999999</v>
      </c>
      <c r="F36" s="84"/>
      <c r="G36" s="84">
        <v>13.06</v>
      </c>
      <c r="H36" s="84">
        <v>10.448</v>
      </c>
      <c r="I36" s="84"/>
      <c r="J36" s="84">
        <v>12.01</v>
      </c>
      <c r="K36" s="84">
        <v>9.6080000000000005</v>
      </c>
      <c r="L36" s="84"/>
      <c r="M36" s="84">
        <v>9.89</v>
      </c>
      <c r="N36" s="84">
        <v>7.9120000000000008</v>
      </c>
      <c r="O36" s="84"/>
      <c r="P36" s="84"/>
      <c r="Q36" s="84"/>
      <c r="R36" s="84">
        <v>11.95</v>
      </c>
      <c r="S36" s="84">
        <v>9.5599999999999987</v>
      </c>
      <c r="T36" s="84"/>
      <c r="U36" s="84">
        <v>16.95</v>
      </c>
      <c r="V36" s="84">
        <v>13.559999999999999</v>
      </c>
      <c r="W36" s="84"/>
      <c r="X36" s="84">
        <v>16.100000000000001</v>
      </c>
      <c r="Y36" s="84">
        <v>12.88</v>
      </c>
      <c r="Z36" s="84"/>
    </row>
    <row r="38" spans="1:26" ht="39" thickBot="1" x14ac:dyDescent="0.25">
      <c r="A38" s="87" t="s">
        <v>1</v>
      </c>
      <c r="B38" s="87" t="s">
        <v>2</v>
      </c>
      <c r="C38" s="87" t="s">
        <v>16</v>
      </c>
      <c r="D38" s="87" t="s">
        <v>3</v>
      </c>
      <c r="E38" s="87" t="s">
        <v>17</v>
      </c>
      <c r="F38" s="87" t="s">
        <v>5</v>
      </c>
      <c r="G38" s="87" t="s">
        <v>4</v>
      </c>
      <c r="H38" s="87" t="s">
        <v>18</v>
      </c>
      <c r="I38" s="87" t="s">
        <v>5</v>
      </c>
      <c r="J38" s="88" t="s">
        <v>6</v>
      </c>
      <c r="K38" s="88" t="s">
        <v>19</v>
      </c>
      <c r="L38" s="88" t="s">
        <v>5</v>
      </c>
      <c r="M38" s="87" t="s">
        <v>7</v>
      </c>
      <c r="N38" s="87" t="s">
        <v>20</v>
      </c>
      <c r="O38" s="87" t="s">
        <v>5</v>
      </c>
      <c r="P38" s="87"/>
      <c r="Q38" s="87"/>
      <c r="R38" s="89" t="s">
        <v>21</v>
      </c>
      <c r="S38" s="89" t="s">
        <v>22</v>
      </c>
      <c r="T38" s="89" t="s">
        <v>5</v>
      </c>
      <c r="U38" s="90" t="s">
        <v>23</v>
      </c>
      <c r="V38" s="90" t="s">
        <v>24</v>
      </c>
      <c r="W38" s="91" t="s">
        <v>5</v>
      </c>
      <c r="X38" s="90" t="s">
        <v>25</v>
      </c>
      <c r="Y38" s="90" t="s">
        <v>26</v>
      </c>
      <c r="Z38" s="48" t="s">
        <v>5</v>
      </c>
    </row>
    <row r="39" spans="1:26" ht="13.5" thickBot="1" x14ac:dyDescent="0.25">
      <c r="A39" s="95" t="s">
        <v>50</v>
      </c>
      <c r="B39" s="96">
        <f>AVERAGE(B40:B67)</f>
        <v>12.843928571428565</v>
      </c>
      <c r="C39" s="96">
        <f>AVERAGE(C40:C67)</f>
        <v>10.275142857142855</v>
      </c>
      <c r="D39" s="96">
        <f>AVERAGE(D40:D67)</f>
        <v>13.053928571428571</v>
      </c>
      <c r="E39" s="96">
        <f>AVERAGE(E40:E67)</f>
        <v>10.443142857142858</v>
      </c>
      <c r="F39" s="96"/>
      <c r="G39" s="96">
        <f>AVERAGE(G40:G67)</f>
        <v>13.243928571428572</v>
      </c>
      <c r="H39" s="96">
        <f>AVERAGE(H40:H67)</f>
        <v>10.595142857142861</v>
      </c>
      <c r="I39" s="96"/>
      <c r="J39" s="96">
        <f>AVERAGE(J40:J67)</f>
        <v>12.216071428571436</v>
      </c>
      <c r="K39" s="96">
        <f>AVERAGE(K40:K67)</f>
        <v>9.7728571428571449</v>
      </c>
      <c r="L39" s="96"/>
      <c r="M39" s="96">
        <f>AVERAGE(M40:M67)</f>
        <v>10.023928571428568</v>
      </c>
      <c r="N39" s="96">
        <f>AVERAGE(N40:N67)</f>
        <v>7.9106428571428546</v>
      </c>
      <c r="O39" s="96"/>
      <c r="P39" s="96"/>
      <c r="Q39" s="96"/>
      <c r="R39" s="96">
        <f>AVERAGE(R40:R67)</f>
        <v>11.949999999999994</v>
      </c>
      <c r="S39" s="96">
        <f>AVERAGE(S40:S67)</f>
        <v>9.56</v>
      </c>
      <c r="T39" s="96"/>
      <c r="U39" s="96">
        <f>AVERAGE(U40:U67)</f>
        <v>16.949999999999992</v>
      </c>
      <c r="V39" s="96">
        <f>AVERAGE(V40:V67)</f>
        <v>13.56</v>
      </c>
      <c r="W39" s="96"/>
      <c r="X39" s="96">
        <f>AVERAGE(X40:X67)</f>
        <v>16.100000000000009</v>
      </c>
      <c r="Y39" s="96">
        <f>AVERAGE(Y40:Y67)</f>
        <v>12.879999999999997</v>
      </c>
      <c r="Z39" s="97"/>
    </row>
    <row r="40" spans="1:26" x14ac:dyDescent="0.2">
      <c r="A40" s="92">
        <v>40210</v>
      </c>
      <c r="B40" s="93">
        <v>12.79</v>
      </c>
      <c r="C40" s="94">
        <f t="shared" ref="C40:C67" si="8">B40/1.25</f>
        <v>10.231999999999999</v>
      </c>
      <c r="D40" s="94">
        <v>13</v>
      </c>
      <c r="E40" s="94">
        <f t="shared" ref="E40:E67" si="9">D40/1.25</f>
        <v>10.4</v>
      </c>
      <c r="F40" s="93">
        <v>13</v>
      </c>
      <c r="G40" s="93">
        <v>13.19</v>
      </c>
      <c r="H40" s="94">
        <f t="shared" ref="H40:H67" si="10">G40/1.25</f>
        <v>10.552</v>
      </c>
      <c r="I40" s="93">
        <v>13</v>
      </c>
      <c r="J40" s="93">
        <v>12.13</v>
      </c>
      <c r="K40" s="94">
        <f t="shared" ref="K40:K67" si="11">J40/1.25</f>
        <v>9.7040000000000006</v>
      </c>
      <c r="L40" s="93">
        <v>12</v>
      </c>
      <c r="M40" s="93">
        <v>9.89</v>
      </c>
      <c r="N40" s="94">
        <v>7.9120000000000008</v>
      </c>
      <c r="O40" s="93"/>
      <c r="P40" s="93"/>
      <c r="Q40" s="93"/>
      <c r="R40" s="93">
        <v>11.95</v>
      </c>
      <c r="S40" s="93">
        <v>9.5599999999999987</v>
      </c>
      <c r="T40" s="93"/>
      <c r="U40" s="93">
        <v>16.95</v>
      </c>
      <c r="V40" s="93">
        <v>13.559999999999999</v>
      </c>
      <c r="W40" s="93"/>
      <c r="X40" s="94">
        <v>16.100000000000001</v>
      </c>
      <c r="Y40" s="93">
        <v>12.88</v>
      </c>
      <c r="Z40" s="93"/>
    </row>
    <row r="41" spans="1:26" x14ac:dyDescent="0.2">
      <c r="A41" s="83">
        <v>40211</v>
      </c>
      <c r="B41" s="93">
        <v>12.79</v>
      </c>
      <c r="C41" s="94">
        <f t="shared" si="8"/>
        <v>10.231999999999999</v>
      </c>
      <c r="D41" s="94">
        <v>13</v>
      </c>
      <c r="E41" s="94">
        <f t="shared" si="9"/>
        <v>10.4</v>
      </c>
      <c r="F41" s="93"/>
      <c r="G41" s="93">
        <v>13.19</v>
      </c>
      <c r="H41" s="94">
        <f t="shared" si="10"/>
        <v>10.552</v>
      </c>
      <c r="I41" s="93"/>
      <c r="J41" s="93">
        <v>12.13</v>
      </c>
      <c r="K41" s="94">
        <f t="shared" si="11"/>
        <v>9.7040000000000006</v>
      </c>
      <c r="L41" s="93"/>
      <c r="M41" s="93">
        <v>9.89</v>
      </c>
      <c r="N41" s="94">
        <v>7.9120000000000008</v>
      </c>
      <c r="O41" s="93"/>
      <c r="P41" s="93"/>
      <c r="Q41" s="93"/>
      <c r="R41" s="93">
        <v>11.95</v>
      </c>
      <c r="S41" s="93">
        <v>9.5599999999999987</v>
      </c>
      <c r="T41" s="93"/>
      <c r="U41" s="93">
        <v>16.95</v>
      </c>
      <c r="V41" s="93">
        <v>13.559999999999999</v>
      </c>
      <c r="W41" s="93"/>
      <c r="X41" s="94">
        <v>16.100000000000001</v>
      </c>
      <c r="Y41" s="93">
        <v>12.88</v>
      </c>
      <c r="Z41" s="93"/>
    </row>
    <row r="42" spans="1:26" x14ac:dyDescent="0.2">
      <c r="A42" s="83">
        <v>40212</v>
      </c>
      <c r="B42" s="93">
        <v>12.79</v>
      </c>
      <c r="C42" s="94">
        <f t="shared" si="8"/>
        <v>10.231999999999999</v>
      </c>
      <c r="D42" s="94">
        <v>13</v>
      </c>
      <c r="E42" s="94">
        <f t="shared" si="9"/>
        <v>10.4</v>
      </c>
      <c r="F42" s="93"/>
      <c r="G42" s="93">
        <v>13.19</v>
      </c>
      <c r="H42" s="94">
        <f t="shared" si="10"/>
        <v>10.552</v>
      </c>
      <c r="I42" s="93"/>
      <c r="J42" s="93">
        <v>12.13</v>
      </c>
      <c r="K42" s="94">
        <f t="shared" si="11"/>
        <v>9.7040000000000006</v>
      </c>
      <c r="L42" s="93"/>
      <c r="M42" s="93">
        <v>9.89</v>
      </c>
      <c r="N42" s="94">
        <v>7.9120000000000008</v>
      </c>
      <c r="O42" s="93"/>
      <c r="P42" s="93"/>
      <c r="Q42" s="93"/>
      <c r="R42" s="93">
        <v>11.95</v>
      </c>
      <c r="S42" s="93">
        <v>9.5599999999999987</v>
      </c>
      <c r="T42" s="93"/>
      <c r="U42" s="93">
        <v>16.95</v>
      </c>
      <c r="V42" s="93">
        <v>13.559999999999999</v>
      </c>
      <c r="W42" s="93"/>
      <c r="X42" s="94">
        <v>16.100000000000001</v>
      </c>
      <c r="Y42" s="93">
        <v>12.88</v>
      </c>
      <c r="Z42" s="93"/>
    </row>
    <row r="43" spans="1:26" x14ac:dyDescent="0.2">
      <c r="A43" s="83">
        <v>40213</v>
      </c>
      <c r="B43" s="93">
        <v>12.89</v>
      </c>
      <c r="C43" s="94">
        <f t="shared" si="8"/>
        <v>10.312000000000001</v>
      </c>
      <c r="D43" s="94">
        <v>13.1</v>
      </c>
      <c r="E43" s="94">
        <f t="shared" si="9"/>
        <v>10.48</v>
      </c>
      <c r="F43" s="93">
        <v>10</v>
      </c>
      <c r="G43" s="93">
        <v>13.29</v>
      </c>
      <c r="H43" s="94">
        <f t="shared" si="10"/>
        <v>10.632</v>
      </c>
      <c r="I43" s="93">
        <v>10</v>
      </c>
      <c r="J43" s="93">
        <v>12.24</v>
      </c>
      <c r="K43" s="94">
        <f t="shared" si="11"/>
        <v>9.7919999999999998</v>
      </c>
      <c r="L43" s="93">
        <v>11</v>
      </c>
      <c r="M43" s="93">
        <v>10.039999999999999</v>
      </c>
      <c r="N43" s="94">
        <v>7.9120000000000008</v>
      </c>
      <c r="O43" s="93">
        <v>15</v>
      </c>
      <c r="P43" s="93"/>
      <c r="Q43" s="93"/>
      <c r="R43" s="93">
        <v>11.95</v>
      </c>
      <c r="S43" s="93">
        <v>9.5599999999999987</v>
      </c>
      <c r="T43" s="93"/>
      <c r="U43" s="93">
        <v>16.95</v>
      </c>
      <c r="V43" s="93">
        <v>13.559999999999999</v>
      </c>
      <c r="W43" s="93"/>
      <c r="X43" s="94">
        <v>16.100000000000001</v>
      </c>
      <c r="Y43" s="93">
        <v>12.88</v>
      </c>
      <c r="Z43" s="93"/>
    </row>
    <row r="44" spans="1:26" x14ac:dyDescent="0.2">
      <c r="A44" s="83">
        <v>40214</v>
      </c>
      <c r="B44" s="93">
        <v>12.89</v>
      </c>
      <c r="C44" s="94">
        <f t="shared" si="8"/>
        <v>10.312000000000001</v>
      </c>
      <c r="D44" s="94">
        <v>13.1</v>
      </c>
      <c r="E44" s="94">
        <f t="shared" si="9"/>
        <v>10.48</v>
      </c>
      <c r="F44" s="93"/>
      <c r="G44" s="93">
        <v>13.29</v>
      </c>
      <c r="H44" s="94">
        <f t="shared" si="10"/>
        <v>10.632</v>
      </c>
      <c r="I44" s="93"/>
      <c r="J44" s="93">
        <v>12.24</v>
      </c>
      <c r="K44" s="94">
        <f t="shared" si="11"/>
        <v>9.7919999999999998</v>
      </c>
      <c r="L44" s="93"/>
      <c r="M44" s="93">
        <v>10.039999999999999</v>
      </c>
      <c r="N44" s="94">
        <v>7.9120000000000008</v>
      </c>
      <c r="O44" s="93"/>
      <c r="P44" s="93"/>
      <c r="Q44" s="93"/>
      <c r="R44" s="93">
        <v>11.95</v>
      </c>
      <c r="S44" s="93">
        <v>9.5599999999999987</v>
      </c>
      <c r="T44" s="93"/>
      <c r="U44" s="93">
        <v>16.95</v>
      </c>
      <c r="V44" s="93">
        <v>13.559999999999999</v>
      </c>
      <c r="W44" s="93"/>
      <c r="X44" s="94">
        <v>16.100000000000001</v>
      </c>
      <c r="Y44" s="93">
        <v>12.88</v>
      </c>
      <c r="Z44" s="84"/>
    </row>
    <row r="45" spans="1:26" x14ac:dyDescent="0.2">
      <c r="A45" s="83">
        <v>40215</v>
      </c>
      <c r="B45" s="93">
        <v>12.89</v>
      </c>
      <c r="C45" s="94">
        <f t="shared" si="8"/>
        <v>10.312000000000001</v>
      </c>
      <c r="D45" s="94">
        <v>13.1</v>
      </c>
      <c r="E45" s="94">
        <f t="shared" si="9"/>
        <v>10.48</v>
      </c>
      <c r="F45" s="93"/>
      <c r="G45" s="93">
        <v>13.29</v>
      </c>
      <c r="H45" s="94">
        <f t="shared" si="10"/>
        <v>10.632</v>
      </c>
      <c r="I45" s="93"/>
      <c r="J45" s="93">
        <v>12.24</v>
      </c>
      <c r="K45" s="94">
        <f t="shared" si="11"/>
        <v>9.7919999999999998</v>
      </c>
      <c r="L45" s="93"/>
      <c r="M45" s="93">
        <v>10.039999999999999</v>
      </c>
      <c r="N45" s="94">
        <v>7.9120000000000008</v>
      </c>
      <c r="O45" s="93"/>
      <c r="P45" s="93"/>
      <c r="Q45" s="93"/>
      <c r="R45" s="93">
        <v>11.95</v>
      </c>
      <c r="S45" s="93">
        <v>9.5599999999999987</v>
      </c>
      <c r="T45" s="93"/>
      <c r="U45" s="93">
        <v>16.95</v>
      </c>
      <c r="V45" s="93">
        <v>13.559999999999999</v>
      </c>
      <c r="W45" s="93"/>
      <c r="X45" s="94">
        <v>16.100000000000001</v>
      </c>
      <c r="Y45" s="93">
        <v>12.88</v>
      </c>
      <c r="Z45" s="84"/>
    </row>
    <row r="46" spans="1:26" x14ac:dyDescent="0.2">
      <c r="A46" s="83">
        <v>40216</v>
      </c>
      <c r="B46" s="93">
        <v>12.89</v>
      </c>
      <c r="C46" s="94">
        <f t="shared" si="8"/>
        <v>10.312000000000001</v>
      </c>
      <c r="D46" s="94">
        <v>13.1</v>
      </c>
      <c r="E46" s="94">
        <f t="shared" si="9"/>
        <v>10.48</v>
      </c>
      <c r="F46" s="93"/>
      <c r="G46" s="93">
        <v>13.29</v>
      </c>
      <c r="H46" s="94">
        <f t="shared" si="10"/>
        <v>10.632</v>
      </c>
      <c r="I46" s="93"/>
      <c r="J46" s="93">
        <v>12.24</v>
      </c>
      <c r="K46" s="94">
        <f t="shared" si="11"/>
        <v>9.7919999999999998</v>
      </c>
      <c r="L46" s="93"/>
      <c r="M46" s="93">
        <v>10.039999999999999</v>
      </c>
      <c r="N46" s="94">
        <v>7.9120000000000008</v>
      </c>
      <c r="O46" s="93"/>
      <c r="P46" s="93"/>
      <c r="Q46" s="93"/>
      <c r="R46" s="93">
        <v>11.95</v>
      </c>
      <c r="S46" s="93">
        <v>9.5599999999999987</v>
      </c>
      <c r="T46" s="93"/>
      <c r="U46" s="93">
        <v>16.95</v>
      </c>
      <c r="V46" s="93">
        <v>13.559999999999999</v>
      </c>
      <c r="W46" s="93"/>
      <c r="X46" s="94">
        <v>16.100000000000001</v>
      </c>
      <c r="Y46" s="93">
        <v>12.88</v>
      </c>
      <c r="Z46" s="84"/>
    </row>
    <row r="47" spans="1:26" x14ac:dyDescent="0.2">
      <c r="A47" s="83">
        <v>40217</v>
      </c>
      <c r="B47" s="93">
        <v>12.74</v>
      </c>
      <c r="C47" s="94">
        <f t="shared" si="8"/>
        <v>10.192</v>
      </c>
      <c r="D47" s="94">
        <v>12.95</v>
      </c>
      <c r="E47" s="94">
        <f t="shared" si="9"/>
        <v>10.36</v>
      </c>
      <c r="F47" s="93">
        <v>-15</v>
      </c>
      <c r="G47" s="93">
        <v>13.14</v>
      </c>
      <c r="H47" s="94">
        <f t="shared" si="10"/>
        <v>10.512</v>
      </c>
      <c r="I47" s="93">
        <v>-15</v>
      </c>
      <c r="J47" s="93">
        <v>12.14</v>
      </c>
      <c r="K47" s="94">
        <f t="shared" si="11"/>
        <v>9.7119999999999997</v>
      </c>
      <c r="L47" s="93">
        <v>-10</v>
      </c>
      <c r="M47" s="93">
        <v>10.039999999999999</v>
      </c>
      <c r="N47" s="94">
        <v>7.9120000000000008</v>
      </c>
      <c r="O47" s="93"/>
      <c r="P47" s="93"/>
      <c r="Q47" s="93"/>
      <c r="R47" s="93">
        <v>11.95</v>
      </c>
      <c r="S47" s="93">
        <v>9.5599999999999987</v>
      </c>
      <c r="T47" s="93"/>
      <c r="U47" s="93">
        <v>16.95</v>
      </c>
      <c r="V47" s="93">
        <v>13.559999999999999</v>
      </c>
      <c r="W47" s="93"/>
      <c r="X47" s="94">
        <v>16.100000000000001</v>
      </c>
      <c r="Y47" s="93">
        <v>12.88</v>
      </c>
      <c r="Z47" s="84"/>
    </row>
    <row r="48" spans="1:26" x14ac:dyDescent="0.2">
      <c r="A48" s="83">
        <v>40218</v>
      </c>
      <c r="B48" s="93">
        <v>12.64</v>
      </c>
      <c r="C48" s="94">
        <f t="shared" si="8"/>
        <v>10.112</v>
      </c>
      <c r="D48" s="94">
        <v>12.85</v>
      </c>
      <c r="E48" s="94">
        <f t="shared" si="9"/>
        <v>10.28</v>
      </c>
      <c r="F48" s="93">
        <v>-10</v>
      </c>
      <c r="G48" s="93">
        <v>13.04</v>
      </c>
      <c r="H48" s="94">
        <f t="shared" si="10"/>
        <v>10.431999999999999</v>
      </c>
      <c r="I48" s="93">
        <v>-10</v>
      </c>
      <c r="J48" s="93">
        <v>12.04</v>
      </c>
      <c r="K48" s="94">
        <f t="shared" si="11"/>
        <v>9.6319999999999997</v>
      </c>
      <c r="L48" s="93">
        <v>-10</v>
      </c>
      <c r="M48" s="93">
        <v>10.039999999999999</v>
      </c>
      <c r="N48" s="94">
        <v>7.9120000000000008</v>
      </c>
      <c r="O48" s="93"/>
      <c r="P48" s="93"/>
      <c r="Q48" s="93"/>
      <c r="R48" s="93">
        <v>11.95</v>
      </c>
      <c r="S48" s="93">
        <v>9.5599999999999987</v>
      </c>
      <c r="T48" s="93"/>
      <c r="U48" s="93">
        <v>16.95</v>
      </c>
      <c r="V48" s="93">
        <v>13.559999999999999</v>
      </c>
      <c r="W48" s="93"/>
      <c r="X48" s="94">
        <v>16.100000000000001</v>
      </c>
      <c r="Y48" s="93">
        <v>12.88</v>
      </c>
      <c r="Z48" s="84"/>
    </row>
    <row r="49" spans="1:26" x14ac:dyDescent="0.2">
      <c r="A49" s="83">
        <v>40219</v>
      </c>
      <c r="B49" s="84">
        <v>12.64</v>
      </c>
      <c r="C49" s="94">
        <f t="shared" si="8"/>
        <v>10.112</v>
      </c>
      <c r="D49" s="84">
        <v>12.85</v>
      </c>
      <c r="E49" s="84">
        <f t="shared" si="9"/>
        <v>10.28</v>
      </c>
      <c r="F49" s="84"/>
      <c r="G49" s="84">
        <v>13.04</v>
      </c>
      <c r="H49" s="94">
        <f t="shared" si="10"/>
        <v>10.431999999999999</v>
      </c>
      <c r="I49" s="84"/>
      <c r="J49" s="84">
        <v>12.04</v>
      </c>
      <c r="K49" s="94">
        <f t="shared" si="11"/>
        <v>9.6319999999999997</v>
      </c>
      <c r="L49" s="84"/>
      <c r="M49" s="84">
        <v>10.039999999999999</v>
      </c>
      <c r="N49" s="84">
        <v>7.91</v>
      </c>
      <c r="O49" s="84"/>
      <c r="P49" s="84"/>
      <c r="Q49" s="84"/>
      <c r="R49" s="84">
        <v>11.95</v>
      </c>
      <c r="S49" s="84">
        <v>9.56</v>
      </c>
      <c r="T49" s="84"/>
      <c r="U49" s="84">
        <v>16.95</v>
      </c>
      <c r="V49" s="84">
        <v>13.56</v>
      </c>
      <c r="W49" s="84"/>
      <c r="X49" s="85">
        <v>16.100000000000001</v>
      </c>
      <c r="Y49" s="84">
        <v>12.88</v>
      </c>
      <c r="Z49" s="84"/>
    </row>
    <row r="50" spans="1:26" x14ac:dyDescent="0.2">
      <c r="A50" s="83">
        <v>40220</v>
      </c>
      <c r="B50" s="84">
        <v>12.64</v>
      </c>
      <c r="C50" s="94">
        <f t="shared" si="8"/>
        <v>10.112</v>
      </c>
      <c r="D50" s="84">
        <v>12.85</v>
      </c>
      <c r="E50" s="84">
        <f t="shared" si="9"/>
        <v>10.28</v>
      </c>
      <c r="F50" s="84"/>
      <c r="G50" s="84">
        <v>13.04</v>
      </c>
      <c r="H50" s="94">
        <f t="shared" si="10"/>
        <v>10.431999999999999</v>
      </c>
      <c r="I50" s="84"/>
      <c r="J50" s="84">
        <v>12.04</v>
      </c>
      <c r="K50" s="94">
        <f t="shared" si="11"/>
        <v>9.6319999999999997</v>
      </c>
      <c r="L50" s="84"/>
      <c r="M50" s="84">
        <v>10.039999999999999</v>
      </c>
      <c r="N50" s="84">
        <v>7.91</v>
      </c>
      <c r="O50" s="84"/>
      <c r="P50" s="84"/>
      <c r="Q50" s="84"/>
      <c r="R50" s="84">
        <v>11.95</v>
      </c>
      <c r="S50" s="84">
        <v>9.56</v>
      </c>
      <c r="T50" s="84"/>
      <c r="U50" s="84">
        <v>16.95</v>
      </c>
      <c r="V50" s="84">
        <v>13.56</v>
      </c>
      <c r="W50" s="84"/>
      <c r="X50" s="85">
        <v>16.100000000000001</v>
      </c>
      <c r="Y50" s="84">
        <v>12.88</v>
      </c>
      <c r="Z50" s="84"/>
    </row>
    <row r="51" spans="1:26" x14ac:dyDescent="0.2">
      <c r="A51" s="83">
        <v>40221</v>
      </c>
      <c r="B51" s="84">
        <v>12.74</v>
      </c>
      <c r="C51" s="94">
        <f t="shared" si="8"/>
        <v>10.192</v>
      </c>
      <c r="D51" s="84">
        <v>12.95</v>
      </c>
      <c r="E51" s="84">
        <f t="shared" si="9"/>
        <v>10.36</v>
      </c>
      <c r="F51" s="84">
        <v>10</v>
      </c>
      <c r="G51" s="84">
        <v>13.14</v>
      </c>
      <c r="H51" s="94">
        <f t="shared" si="10"/>
        <v>10.512</v>
      </c>
      <c r="I51" s="84">
        <v>10</v>
      </c>
      <c r="J51" s="84">
        <v>12.14</v>
      </c>
      <c r="K51" s="94">
        <f t="shared" si="11"/>
        <v>9.7119999999999997</v>
      </c>
      <c r="L51" s="84">
        <v>10</v>
      </c>
      <c r="M51" s="84">
        <v>10.039999999999999</v>
      </c>
      <c r="N51" s="84">
        <v>7.91</v>
      </c>
      <c r="O51" s="84"/>
      <c r="P51" s="84"/>
      <c r="Q51" s="84"/>
      <c r="R51" s="84">
        <v>11.95</v>
      </c>
      <c r="S51" s="84">
        <v>9.56</v>
      </c>
      <c r="T51" s="84"/>
      <c r="U51" s="84">
        <v>16.95</v>
      </c>
      <c r="V51" s="84">
        <v>13.56</v>
      </c>
      <c r="W51" s="84"/>
      <c r="X51" s="85">
        <v>16.100000000000001</v>
      </c>
      <c r="Y51" s="84">
        <v>12.88</v>
      </c>
      <c r="Z51" s="84"/>
    </row>
    <row r="52" spans="1:26" x14ac:dyDescent="0.2">
      <c r="A52" s="83">
        <v>40222</v>
      </c>
      <c r="B52" s="84">
        <v>12.74</v>
      </c>
      <c r="C52" s="94">
        <f t="shared" si="8"/>
        <v>10.192</v>
      </c>
      <c r="D52" s="84">
        <v>12.95</v>
      </c>
      <c r="E52" s="84">
        <f t="shared" si="9"/>
        <v>10.36</v>
      </c>
      <c r="F52" s="84"/>
      <c r="G52" s="84">
        <v>13.14</v>
      </c>
      <c r="H52" s="94">
        <f t="shared" si="10"/>
        <v>10.512</v>
      </c>
      <c r="I52" s="84"/>
      <c r="J52" s="84">
        <v>12.14</v>
      </c>
      <c r="K52" s="94">
        <f t="shared" si="11"/>
        <v>9.7119999999999997</v>
      </c>
      <c r="L52" s="84"/>
      <c r="M52" s="84">
        <v>10.039999999999999</v>
      </c>
      <c r="N52" s="84">
        <v>7.91</v>
      </c>
      <c r="O52" s="84"/>
      <c r="P52" s="84"/>
      <c r="Q52" s="84"/>
      <c r="R52" s="84">
        <v>11.95</v>
      </c>
      <c r="S52" s="84">
        <v>9.56</v>
      </c>
      <c r="T52" s="84"/>
      <c r="U52" s="84">
        <v>16.95</v>
      </c>
      <c r="V52" s="84">
        <v>13.56</v>
      </c>
      <c r="W52" s="84"/>
      <c r="X52" s="85">
        <v>16.100000000000001</v>
      </c>
      <c r="Y52" s="84">
        <v>12.88</v>
      </c>
      <c r="Z52" s="84"/>
    </row>
    <row r="53" spans="1:26" x14ac:dyDescent="0.2">
      <c r="A53" s="83">
        <v>40223</v>
      </c>
      <c r="B53" s="84">
        <v>12.74</v>
      </c>
      <c r="C53" s="94">
        <f t="shared" si="8"/>
        <v>10.192</v>
      </c>
      <c r="D53" s="84">
        <v>12.95</v>
      </c>
      <c r="E53" s="84">
        <f t="shared" si="9"/>
        <v>10.36</v>
      </c>
      <c r="F53" s="84"/>
      <c r="G53" s="84">
        <v>13.14</v>
      </c>
      <c r="H53" s="94">
        <f t="shared" si="10"/>
        <v>10.512</v>
      </c>
      <c r="I53" s="84"/>
      <c r="J53" s="84">
        <v>12.14</v>
      </c>
      <c r="K53" s="94">
        <f t="shared" si="11"/>
        <v>9.7119999999999997</v>
      </c>
      <c r="L53" s="84"/>
      <c r="M53" s="84">
        <v>10.039999999999999</v>
      </c>
      <c r="N53" s="84">
        <v>7.91</v>
      </c>
      <c r="O53" s="84"/>
      <c r="P53" s="84"/>
      <c r="Q53" s="84"/>
      <c r="R53" s="84">
        <v>11.95</v>
      </c>
      <c r="S53" s="84">
        <v>9.56</v>
      </c>
      <c r="T53" s="84"/>
      <c r="U53" s="84">
        <v>16.95</v>
      </c>
      <c r="V53" s="84">
        <v>13.56</v>
      </c>
      <c r="W53" s="84"/>
      <c r="X53" s="85">
        <v>16.100000000000001</v>
      </c>
      <c r="Y53" s="84">
        <v>12.88</v>
      </c>
      <c r="Z53" s="84"/>
    </row>
    <row r="54" spans="1:26" x14ac:dyDescent="0.2">
      <c r="A54" s="83">
        <v>40224</v>
      </c>
      <c r="B54" s="84">
        <v>12.63</v>
      </c>
      <c r="C54" s="94">
        <f t="shared" si="8"/>
        <v>10.104000000000001</v>
      </c>
      <c r="D54" s="84">
        <v>12.84</v>
      </c>
      <c r="E54" s="85">
        <f t="shared" si="9"/>
        <v>10.272</v>
      </c>
      <c r="F54" s="84">
        <v>-11</v>
      </c>
      <c r="G54" s="84">
        <v>13.03</v>
      </c>
      <c r="H54" s="94">
        <f t="shared" si="10"/>
        <v>10.423999999999999</v>
      </c>
      <c r="I54" s="84">
        <v>-11</v>
      </c>
      <c r="J54" s="85">
        <v>12</v>
      </c>
      <c r="K54" s="94">
        <f t="shared" si="11"/>
        <v>9.6</v>
      </c>
      <c r="L54" s="84">
        <v>-14</v>
      </c>
      <c r="M54" s="84">
        <v>10.039999999999999</v>
      </c>
      <c r="N54" s="84">
        <v>7.91</v>
      </c>
      <c r="O54" s="84"/>
      <c r="P54" s="84"/>
      <c r="Q54" s="84"/>
      <c r="R54" s="84">
        <v>11.95</v>
      </c>
      <c r="S54" s="84">
        <v>9.56</v>
      </c>
      <c r="T54" s="84"/>
      <c r="U54" s="84">
        <v>16.95</v>
      </c>
      <c r="V54" s="84">
        <v>13.56</v>
      </c>
      <c r="W54" s="84"/>
      <c r="X54" s="85">
        <v>16.100000000000001</v>
      </c>
      <c r="Y54" s="84">
        <v>12.88</v>
      </c>
      <c r="Z54" s="84"/>
    </row>
    <row r="55" spans="1:26" x14ac:dyDescent="0.2">
      <c r="A55" s="83">
        <v>40225</v>
      </c>
      <c r="B55" s="84">
        <v>12.63</v>
      </c>
      <c r="C55" s="94">
        <f t="shared" si="8"/>
        <v>10.104000000000001</v>
      </c>
      <c r="D55" s="84">
        <v>12.84</v>
      </c>
      <c r="E55" s="85">
        <f t="shared" si="9"/>
        <v>10.272</v>
      </c>
      <c r="F55" s="84"/>
      <c r="G55" s="84">
        <v>13.03</v>
      </c>
      <c r="H55" s="94">
        <f t="shared" si="10"/>
        <v>10.423999999999999</v>
      </c>
      <c r="I55" s="84"/>
      <c r="J55" s="85">
        <v>12</v>
      </c>
      <c r="K55" s="94">
        <f t="shared" si="11"/>
        <v>9.6</v>
      </c>
      <c r="L55" s="84"/>
      <c r="M55" s="84">
        <v>10.039999999999999</v>
      </c>
      <c r="N55" s="84">
        <v>7.91</v>
      </c>
      <c r="O55" s="84"/>
      <c r="P55" s="84"/>
      <c r="Q55" s="84"/>
      <c r="R55" s="84">
        <v>11.95</v>
      </c>
      <c r="S55" s="84">
        <v>9.56</v>
      </c>
      <c r="T55" s="84"/>
      <c r="U55" s="84">
        <v>16.95</v>
      </c>
      <c r="V55" s="84">
        <v>13.56</v>
      </c>
      <c r="W55" s="84"/>
      <c r="X55" s="85">
        <v>16.100000000000001</v>
      </c>
      <c r="Y55" s="84">
        <v>12.88</v>
      </c>
      <c r="Z55" s="84"/>
    </row>
    <row r="56" spans="1:26" x14ac:dyDescent="0.2">
      <c r="A56" s="83">
        <v>40226</v>
      </c>
      <c r="B56" s="84">
        <v>12.78</v>
      </c>
      <c r="C56" s="94">
        <f t="shared" si="8"/>
        <v>10.224</v>
      </c>
      <c r="D56" s="84">
        <v>12.99</v>
      </c>
      <c r="E56" s="85">
        <f t="shared" si="9"/>
        <v>10.391999999999999</v>
      </c>
      <c r="F56" s="84">
        <v>15</v>
      </c>
      <c r="G56" s="84">
        <v>13.18</v>
      </c>
      <c r="H56" s="94">
        <f t="shared" si="10"/>
        <v>10.544</v>
      </c>
      <c r="I56" s="84">
        <v>15</v>
      </c>
      <c r="J56" s="84">
        <v>12.11</v>
      </c>
      <c r="K56" s="94">
        <f t="shared" si="11"/>
        <v>9.6879999999999988</v>
      </c>
      <c r="L56" s="84">
        <v>11</v>
      </c>
      <c r="M56" s="84">
        <v>10.039999999999999</v>
      </c>
      <c r="N56" s="84">
        <v>7.91</v>
      </c>
      <c r="O56" s="84"/>
      <c r="P56" s="84"/>
      <c r="Q56" s="84"/>
      <c r="R56" s="84">
        <v>11.95</v>
      </c>
      <c r="S56" s="84">
        <v>9.56</v>
      </c>
      <c r="T56" s="84"/>
      <c r="U56" s="84">
        <v>16.95</v>
      </c>
      <c r="V56" s="84">
        <v>13.56</v>
      </c>
      <c r="W56" s="84"/>
      <c r="X56" s="85">
        <v>16.100000000000001</v>
      </c>
      <c r="Y56" s="84">
        <v>12.88</v>
      </c>
      <c r="Z56" s="84"/>
    </row>
    <row r="57" spans="1:26" x14ac:dyDescent="0.2">
      <c r="A57" s="83">
        <v>40227</v>
      </c>
      <c r="B57" s="84">
        <v>12.78</v>
      </c>
      <c r="C57" s="94">
        <f t="shared" si="8"/>
        <v>10.224</v>
      </c>
      <c r="D57" s="84">
        <v>12.99</v>
      </c>
      <c r="E57" s="85">
        <f t="shared" si="9"/>
        <v>10.391999999999999</v>
      </c>
      <c r="F57" s="84"/>
      <c r="G57" s="84">
        <v>13.18</v>
      </c>
      <c r="H57" s="94">
        <f t="shared" si="10"/>
        <v>10.544</v>
      </c>
      <c r="I57" s="84"/>
      <c r="J57" s="84">
        <v>12.11</v>
      </c>
      <c r="K57" s="94">
        <f t="shared" si="11"/>
        <v>9.6879999999999988</v>
      </c>
      <c r="L57" s="84"/>
      <c r="M57" s="84">
        <v>10.039999999999999</v>
      </c>
      <c r="N57" s="84">
        <v>7.91</v>
      </c>
      <c r="O57" s="84"/>
      <c r="P57" s="84"/>
      <c r="Q57" s="84"/>
      <c r="R57" s="84">
        <v>11.95</v>
      </c>
      <c r="S57" s="84">
        <v>9.56</v>
      </c>
      <c r="T57" s="84"/>
      <c r="U57" s="84">
        <v>16.95</v>
      </c>
      <c r="V57" s="84">
        <v>13.56</v>
      </c>
      <c r="W57" s="84"/>
      <c r="X57" s="85">
        <v>16.100000000000001</v>
      </c>
      <c r="Y57" s="84">
        <v>12.88</v>
      </c>
      <c r="Z57" s="84"/>
    </row>
    <row r="58" spans="1:26" x14ac:dyDescent="0.2">
      <c r="A58" s="83">
        <v>40228</v>
      </c>
      <c r="B58" s="84">
        <v>12.93</v>
      </c>
      <c r="C58" s="94">
        <f t="shared" si="8"/>
        <v>10.343999999999999</v>
      </c>
      <c r="D58" s="84">
        <v>13.14</v>
      </c>
      <c r="E58" s="85">
        <f t="shared" si="9"/>
        <v>10.512</v>
      </c>
      <c r="F58" s="84">
        <v>15</v>
      </c>
      <c r="G58" s="84">
        <v>13.33</v>
      </c>
      <c r="H58" s="94">
        <f t="shared" si="10"/>
        <v>10.664</v>
      </c>
      <c r="I58" s="84">
        <v>15</v>
      </c>
      <c r="J58" s="84">
        <v>12.31</v>
      </c>
      <c r="K58" s="94">
        <f t="shared" si="11"/>
        <v>9.8480000000000008</v>
      </c>
      <c r="L58" s="84">
        <v>20</v>
      </c>
      <c r="M58" s="84">
        <v>10.039999999999999</v>
      </c>
      <c r="N58" s="84">
        <v>7.91</v>
      </c>
      <c r="O58" s="84"/>
      <c r="P58" s="84"/>
      <c r="Q58" s="84"/>
      <c r="R58" s="84">
        <v>11.95</v>
      </c>
      <c r="S58" s="84">
        <v>9.56</v>
      </c>
      <c r="T58" s="84"/>
      <c r="U58" s="84">
        <v>16.95</v>
      </c>
      <c r="V58" s="84">
        <v>13.56</v>
      </c>
      <c r="W58" s="84"/>
      <c r="X58" s="85">
        <v>16.100000000000001</v>
      </c>
      <c r="Y58" s="84">
        <v>12.88</v>
      </c>
      <c r="Z58" s="84"/>
    </row>
    <row r="59" spans="1:26" x14ac:dyDescent="0.2">
      <c r="A59" s="83">
        <v>40229</v>
      </c>
      <c r="B59" s="84">
        <v>12.93</v>
      </c>
      <c r="C59" s="94">
        <f t="shared" si="8"/>
        <v>10.343999999999999</v>
      </c>
      <c r="D59" s="84">
        <v>13.14</v>
      </c>
      <c r="E59" s="85">
        <f t="shared" si="9"/>
        <v>10.512</v>
      </c>
      <c r="F59" s="84"/>
      <c r="G59" s="84">
        <v>13.33</v>
      </c>
      <c r="H59" s="94">
        <f t="shared" si="10"/>
        <v>10.664</v>
      </c>
      <c r="I59" s="84"/>
      <c r="J59" s="84">
        <v>12.31</v>
      </c>
      <c r="K59" s="94">
        <f t="shared" si="11"/>
        <v>9.8480000000000008</v>
      </c>
      <c r="L59" s="84"/>
      <c r="M59" s="84">
        <v>10.039999999999999</v>
      </c>
      <c r="N59" s="84">
        <v>7.91</v>
      </c>
      <c r="O59" s="84"/>
      <c r="P59" s="84"/>
      <c r="Q59" s="84"/>
      <c r="R59" s="84">
        <v>11.95</v>
      </c>
      <c r="S59" s="84">
        <v>9.56</v>
      </c>
      <c r="T59" s="84"/>
      <c r="U59" s="84">
        <v>16.95</v>
      </c>
      <c r="V59" s="84">
        <v>13.56</v>
      </c>
      <c r="W59" s="84"/>
      <c r="X59" s="85">
        <v>16.100000000000001</v>
      </c>
      <c r="Y59" s="84">
        <v>12.88</v>
      </c>
      <c r="Z59" s="84"/>
    </row>
    <row r="60" spans="1:26" x14ac:dyDescent="0.2">
      <c r="A60" s="83">
        <v>40230</v>
      </c>
      <c r="B60" s="84">
        <v>12.93</v>
      </c>
      <c r="C60" s="94">
        <f t="shared" si="8"/>
        <v>10.343999999999999</v>
      </c>
      <c r="D60" s="84">
        <v>13.14</v>
      </c>
      <c r="E60" s="85">
        <f t="shared" si="9"/>
        <v>10.512</v>
      </c>
      <c r="F60" s="84"/>
      <c r="G60" s="84">
        <v>13.33</v>
      </c>
      <c r="H60" s="94">
        <f t="shared" si="10"/>
        <v>10.664</v>
      </c>
      <c r="I60" s="84"/>
      <c r="J60" s="84">
        <v>12.31</v>
      </c>
      <c r="K60" s="94">
        <f t="shared" si="11"/>
        <v>9.8480000000000008</v>
      </c>
      <c r="L60" s="84"/>
      <c r="M60" s="84">
        <v>10.039999999999999</v>
      </c>
      <c r="N60" s="84">
        <v>7.91</v>
      </c>
      <c r="O60" s="84"/>
      <c r="P60" s="84"/>
      <c r="Q60" s="84"/>
      <c r="R60" s="84">
        <v>11.95</v>
      </c>
      <c r="S60" s="84">
        <v>9.56</v>
      </c>
      <c r="T60" s="84"/>
      <c r="U60" s="84">
        <v>16.95</v>
      </c>
      <c r="V60" s="84">
        <v>13.56</v>
      </c>
      <c r="W60" s="84"/>
      <c r="X60" s="85">
        <v>16.100000000000001</v>
      </c>
      <c r="Y60" s="84">
        <v>12.88</v>
      </c>
      <c r="Z60" s="84"/>
    </row>
    <row r="61" spans="1:26" x14ac:dyDescent="0.2">
      <c r="A61" s="83">
        <v>40231</v>
      </c>
      <c r="B61" s="84">
        <v>13.03</v>
      </c>
      <c r="C61" s="94">
        <f t="shared" si="8"/>
        <v>10.423999999999999</v>
      </c>
      <c r="D61" s="84">
        <v>13.24</v>
      </c>
      <c r="E61" s="85">
        <f t="shared" si="9"/>
        <v>10.592000000000001</v>
      </c>
      <c r="F61" s="84">
        <v>10</v>
      </c>
      <c r="G61" s="84">
        <v>13.43</v>
      </c>
      <c r="H61" s="94">
        <f t="shared" si="10"/>
        <v>10.744</v>
      </c>
      <c r="I61" s="84">
        <v>10</v>
      </c>
      <c r="J61" s="84">
        <v>12.41</v>
      </c>
      <c r="K61" s="94">
        <f t="shared" si="11"/>
        <v>9.9280000000000008</v>
      </c>
      <c r="L61" s="84">
        <v>10</v>
      </c>
      <c r="M61" s="84">
        <v>10.039999999999999</v>
      </c>
      <c r="N61" s="84">
        <v>7.91</v>
      </c>
      <c r="O61" s="84"/>
      <c r="P61" s="84"/>
      <c r="Q61" s="84"/>
      <c r="R61" s="84">
        <v>11.95</v>
      </c>
      <c r="S61" s="84">
        <v>9.56</v>
      </c>
      <c r="T61" s="84"/>
      <c r="U61" s="84">
        <v>16.95</v>
      </c>
      <c r="V61" s="84">
        <v>13.56</v>
      </c>
      <c r="W61" s="84"/>
      <c r="X61" s="85">
        <v>16.100000000000001</v>
      </c>
      <c r="Y61" s="84">
        <v>12.88</v>
      </c>
      <c r="Z61" s="84"/>
    </row>
    <row r="62" spans="1:26" x14ac:dyDescent="0.2">
      <c r="A62" s="83">
        <v>40232</v>
      </c>
      <c r="B62" s="84">
        <v>13.03</v>
      </c>
      <c r="C62" s="94">
        <f t="shared" si="8"/>
        <v>10.423999999999999</v>
      </c>
      <c r="D62" s="84">
        <v>13.24</v>
      </c>
      <c r="E62" s="85">
        <f t="shared" si="9"/>
        <v>10.592000000000001</v>
      </c>
      <c r="F62" s="84"/>
      <c r="G62" s="84">
        <v>13.43</v>
      </c>
      <c r="H62" s="94">
        <f t="shared" si="10"/>
        <v>10.744</v>
      </c>
      <c r="I62" s="84"/>
      <c r="J62" s="84">
        <v>12.41</v>
      </c>
      <c r="K62" s="94">
        <f t="shared" si="11"/>
        <v>9.9280000000000008</v>
      </c>
      <c r="L62" s="84"/>
      <c r="M62" s="84">
        <v>10.039999999999999</v>
      </c>
      <c r="N62" s="84">
        <v>7.91</v>
      </c>
      <c r="O62" s="84"/>
      <c r="P62" s="84"/>
      <c r="Q62" s="84"/>
      <c r="R62" s="84">
        <v>11.95</v>
      </c>
      <c r="S62" s="84">
        <v>9.56</v>
      </c>
      <c r="T62" s="84"/>
      <c r="U62" s="84">
        <v>16.95</v>
      </c>
      <c r="V62" s="84">
        <v>13.56</v>
      </c>
      <c r="W62" s="84"/>
      <c r="X62" s="85">
        <v>16.100000000000001</v>
      </c>
      <c r="Y62" s="84">
        <v>12.88</v>
      </c>
      <c r="Z62" s="84"/>
    </row>
    <row r="63" spans="1:26" x14ac:dyDescent="0.2">
      <c r="A63" s="83">
        <v>40233</v>
      </c>
      <c r="B63" s="84">
        <v>13.03</v>
      </c>
      <c r="C63" s="94">
        <f t="shared" si="8"/>
        <v>10.423999999999999</v>
      </c>
      <c r="D63" s="84">
        <v>13.24</v>
      </c>
      <c r="E63" s="85">
        <f t="shared" si="9"/>
        <v>10.592000000000001</v>
      </c>
      <c r="F63" s="84"/>
      <c r="G63" s="84">
        <v>13.43</v>
      </c>
      <c r="H63" s="94">
        <f t="shared" si="10"/>
        <v>10.744</v>
      </c>
      <c r="I63" s="84"/>
      <c r="J63" s="84">
        <v>12.41</v>
      </c>
      <c r="K63" s="94">
        <f t="shared" si="11"/>
        <v>9.9280000000000008</v>
      </c>
      <c r="L63" s="84"/>
      <c r="M63" s="84">
        <v>10.039999999999999</v>
      </c>
      <c r="N63" s="84">
        <v>7.91</v>
      </c>
      <c r="O63" s="84"/>
      <c r="P63" s="84"/>
      <c r="Q63" s="84"/>
      <c r="R63" s="84">
        <v>11.95</v>
      </c>
      <c r="S63" s="84">
        <v>9.56</v>
      </c>
      <c r="T63" s="84"/>
      <c r="U63" s="84">
        <v>16.95</v>
      </c>
      <c r="V63" s="84">
        <v>13.56</v>
      </c>
      <c r="W63" s="84"/>
      <c r="X63" s="85">
        <v>16.100000000000001</v>
      </c>
      <c r="Y63" s="84">
        <v>12.88</v>
      </c>
      <c r="Z63" s="84"/>
    </row>
    <row r="64" spans="1:26" x14ac:dyDescent="0.2">
      <c r="A64" s="83">
        <v>40234</v>
      </c>
      <c r="B64" s="84">
        <v>13.03</v>
      </c>
      <c r="C64" s="94">
        <f t="shared" si="8"/>
        <v>10.423999999999999</v>
      </c>
      <c r="D64" s="84">
        <v>13.24</v>
      </c>
      <c r="E64" s="85">
        <f t="shared" si="9"/>
        <v>10.592000000000001</v>
      </c>
      <c r="F64" s="84"/>
      <c r="G64" s="84">
        <v>13.43</v>
      </c>
      <c r="H64" s="94">
        <f t="shared" si="10"/>
        <v>10.744</v>
      </c>
      <c r="I64" s="84"/>
      <c r="J64" s="84">
        <v>12.41</v>
      </c>
      <c r="K64" s="94">
        <f t="shared" si="11"/>
        <v>9.9280000000000008</v>
      </c>
      <c r="L64" s="84"/>
      <c r="M64" s="84">
        <v>10.039999999999999</v>
      </c>
      <c r="N64" s="84">
        <v>7.91</v>
      </c>
      <c r="O64" s="84"/>
      <c r="P64" s="84"/>
      <c r="Q64" s="84"/>
      <c r="R64" s="84">
        <v>11.95</v>
      </c>
      <c r="S64" s="84">
        <v>9.56</v>
      </c>
      <c r="T64" s="84"/>
      <c r="U64" s="84">
        <v>16.95</v>
      </c>
      <c r="V64" s="84">
        <v>13.56</v>
      </c>
      <c r="W64" s="84"/>
      <c r="X64" s="85">
        <v>16.100000000000001</v>
      </c>
      <c r="Y64" s="84">
        <v>12.88</v>
      </c>
      <c r="Z64" s="84"/>
    </row>
    <row r="65" spans="1:26" x14ac:dyDescent="0.2">
      <c r="A65" s="83">
        <v>40235</v>
      </c>
      <c r="B65" s="84">
        <v>13.03</v>
      </c>
      <c r="C65" s="94">
        <f t="shared" si="8"/>
        <v>10.423999999999999</v>
      </c>
      <c r="D65" s="84">
        <v>13.24</v>
      </c>
      <c r="E65" s="85">
        <f t="shared" si="9"/>
        <v>10.592000000000001</v>
      </c>
      <c r="F65" s="84"/>
      <c r="G65" s="84">
        <v>13.43</v>
      </c>
      <c r="H65" s="94">
        <f t="shared" si="10"/>
        <v>10.744</v>
      </c>
      <c r="I65" s="84"/>
      <c r="J65" s="84">
        <v>12.41</v>
      </c>
      <c r="K65" s="94">
        <f t="shared" si="11"/>
        <v>9.9280000000000008</v>
      </c>
      <c r="L65" s="84"/>
      <c r="M65" s="84">
        <v>10.039999999999999</v>
      </c>
      <c r="N65" s="84">
        <v>7.91</v>
      </c>
      <c r="O65" s="84"/>
      <c r="P65" s="84"/>
      <c r="Q65" s="84"/>
      <c r="R65" s="84">
        <v>11.95</v>
      </c>
      <c r="S65" s="84">
        <v>9.56</v>
      </c>
      <c r="T65" s="84"/>
      <c r="U65" s="84">
        <v>16.95</v>
      </c>
      <c r="V65" s="84">
        <v>13.56</v>
      </c>
      <c r="W65" s="84"/>
      <c r="X65" s="85">
        <v>16.100000000000001</v>
      </c>
      <c r="Y65" s="84">
        <v>12.88</v>
      </c>
      <c r="Z65" s="84"/>
    </row>
    <row r="66" spans="1:26" x14ac:dyDescent="0.2">
      <c r="A66" s="83">
        <v>40236</v>
      </c>
      <c r="B66" s="84">
        <v>13.03</v>
      </c>
      <c r="C66" s="94">
        <f t="shared" si="8"/>
        <v>10.423999999999999</v>
      </c>
      <c r="D66" s="84">
        <v>13.24</v>
      </c>
      <c r="E66" s="85">
        <f t="shared" si="9"/>
        <v>10.592000000000001</v>
      </c>
      <c r="F66" s="84"/>
      <c r="G66" s="84">
        <v>13.43</v>
      </c>
      <c r="H66" s="94">
        <f t="shared" si="10"/>
        <v>10.744</v>
      </c>
      <c r="I66" s="84"/>
      <c r="J66" s="84">
        <v>12.41</v>
      </c>
      <c r="K66" s="94">
        <f t="shared" si="11"/>
        <v>9.9280000000000008</v>
      </c>
      <c r="L66" s="84"/>
      <c r="M66" s="84">
        <v>10.039999999999999</v>
      </c>
      <c r="N66" s="84">
        <v>7.91</v>
      </c>
      <c r="O66" s="84"/>
      <c r="P66" s="84"/>
      <c r="Q66" s="84"/>
      <c r="R66" s="84">
        <v>11.95</v>
      </c>
      <c r="S66" s="84">
        <v>9.56</v>
      </c>
      <c r="T66" s="84"/>
      <c r="U66" s="84">
        <v>16.95</v>
      </c>
      <c r="V66" s="84">
        <v>13.56</v>
      </c>
      <c r="W66" s="84"/>
      <c r="X66" s="85">
        <v>16.100000000000001</v>
      </c>
      <c r="Y66" s="84">
        <v>12.88</v>
      </c>
      <c r="Z66" s="84"/>
    </row>
    <row r="67" spans="1:26" x14ac:dyDescent="0.2">
      <c r="A67" s="83">
        <v>40237</v>
      </c>
      <c r="B67" s="84">
        <v>13.03</v>
      </c>
      <c r="C67" s="94">
        <f t="shared" si="8"/>
        <v>10.423999999999999</v>
      </c>
      <c r="D67" s="84">
        <v>13.24</v>
      </c>
      <c r="E67" s="85">
        <f t="shared" si="9"/>
        <v>10.592000000000001</v>
      </c>
      <c r="F67" s="84"/>
      <c r="G67" s="84">
        <v>13.43</v>
      </c>
      <c r="H67" s="94">
        <f t="shared" si="10"/>
        <v>10.744</v>
      </c>
      <c r="I67" s="84"/>
      <c r="J67" s="84">
        <v>12.41</v>
      </c>
      <c r="K67" s="94">
        <f t="shared" si="11"/>
        <v>9.9280000000000008</v>
      </c>
      <c r="L67" s="84"/>
      <c r="M67" s="84">
        <v>10.039999999999999</v>
      </c>
      <c r="N67" s="84">
        <v>7.91</v>
      </c>
      <c r="O67" s="84"/>
      <c r="P67" s="84"/>
      <c r="Q67" s="84"/>
      <c r="R67" s="84">
        <v>11.95</v>
      </c>
      <c r="S67" s="84">
        <v>9.56</v>
      </c>
      <c r="T67" s="84"/>
      <c r="U67" s="84">
        <v>16.95</v>
      </c>
      <c r="V67" s="84">
        <v>13.56</v>
      </c>
      <c r="W67" s="84"/>
      <c r="X67" s="85">
        <v>16.100000000000001</v>
      </c>
      <c r="Y67" s="84">
        <v>12.88</v>
      </c>
      <c r="Z67" s="84"/>
    </row>
    <row r="69" spans="1:26" ht="39" thickBot="1" x14ac:dyDescent="0.25">
      <c r="A69" s="87" t="s">
        <v>1</v>
      </c>
      <c r="B69" s="87" t="s">
        <v>2</v>
      </c>
      <c r="C69" s="87" t="s">
        <v>16</v>
      </c>
      <c r="D69" s="87" t="s">
        <v>3</v>
      </c>
      <c r="E69" s="87" t="s">
        <v>17</v>
      </c>
      <c r="F69" s="87" t="s">
        <v>5</v>
      </c>
      <c r="G69" s="87" t="s">
        <v>4</v>
      </c>
      <c r="H69" s="87" t="s">
        <v>18</v>
      </c>
      <c r="I69" s="87" t="s">
        <v>5</v>
      </c>
      <c r="J69" s="88" t="s">
        <v>6</v>
      </c>
      <c r="K69" s="88" t="s">
        <v>19</v>
      </c>
      <c r="L69" s="88" t="s">
        <v>5</v>
      </c>
      <c r="M69" s="87" t="s">
        <v>7</v>
      </c>
      <c r="N69" s="87" t="s">
        <v>20</v>
      </c>
      <c r="O69" s="87" t="s">
        <v>5</v>
      </c>
      <c r="P69" s="98" t="s">
        <v>51</v>
      </c>
      <c r="Q69" s="98" t="s">
        <v>52</v>
      </c>
      <c r="R69" s="89" t="s">
        <v>21</v>
      </c>
      <c r="S69" s="89" t="s">
        <v>22</v>
      </c>
      <c r="T69" s="89" t="s">
        <v>5</v>
      </c>
      <c r="U69" s="90" t="s">
        <v>23</v>
      </c>
      <c r="V69" s="90" t="s">
        <v>24</v>
      </c>
      <c r="W69" s="91" t="s">
        <v>5</v>
      </c>
      <c r="X69" s="90" t="s">
        <v>25</v>
      </c>
      <c r="Y69" s="90" t="s">
        <v>26</v>
      </c>
      <c r="Z69" s="48" t="s">
        <v>5</v>
      </c>
    </row>
    <row r="70" spans="1:26" ht="13.5" thickBot="1" x14ac:dyDescent="0.25">
      <c r="A70" s="95" t="s">
        <v>37</v>
      </c>
      <c r="B70" s="96">
        <f>AVERAGE(B71:B101)</f>
        <v>13.253870967741934</v>
      </c>
      <c r="C70" s="96">
        <f>AVERAGE(C71:C98)</f>
        <v>10.593142857142857</v>
      </c>
      <c r="D70" s="96">
        <f>AVERAGE(D71:D98)</f>
        <v>13.451428571428576</v>
      </c>
      <c r="E70" s="96">
        <f>AVERAGE(E71:E98)</f>
        <v>10.761142857142854</v>
      </c>
      <c r="F70" s="96"/>
      <c r="G70" s="96">
        <f>AVERAGE(G71:G98)</f>
        <v>13.641428571428573</v>
      </c>
      <c r="H70" s="96">
        <f>AVERAGE(H71:H98)</f>
        <v>10.913142857142859</v>
      </c>
      <c r="I70" s="96"/>
      <c r="J70" s="96">
        <f>AVERAGE(J71:J98)</f>
        <v>12.495714285714287</v>
      </c>
      <c r="K70" s="96">
        <f>AVERAGE(K71:K98)</f>
        <v>9.9965714285714338</v>
      </c>
      <c r="L70" s="96"/>
      <c r="M70" s="96">
        <f>AVERAGE(M71:M98)</f>
        <v>10.24535714285714</v>
      </c>
      <c r="N70" s="96">
        <f>AVERAGE(N71:N98)</f>
        <v>8.1962857142857128</v>
      </c>
      <c r="O70" s="96"/>
      <c r="P70" s="96">
        <f>AVERAGE(P71:P98)</f>
        <v>11.300000000000002</v>
      </c>
      <c r="Q70" s="96">
        <f>AVERAGE(Q71:Q98)</f>
        <v>9.0400000000000027</v>
      </c>
      <c r="R70" s="96">
        <f>AVERAGE(R71:R98)</f>
        <v>11.949999999999994</v>
      </c>
      <c r="S70" s="96">
        <f>AVERAGE(S71:S98)</f>
        <v>9.56</v>
      </c>
      <c r="T70" s="96"/>
      <c r="U70" s="96">
        <f>AVERAGE(U71:U98)</f>
        <v>16.949999999999992</v>
      </c>
      <c r="V70" s="96">
        <f>AVERAGE(V71:V98)</f>
        <v>13.56</v>
      </c>
      <c r="W70" s="96"/>
      <c r="X70" s="96">
        <f>AVERAGE(X71:X98)</f>
        <v>16.100000000000009</v>
      </c>
      <c r="Y70" s="96">
        <f>AVERAGE(Y71:Y98)</f>
        <v>12.879999999999997</v>
      </c>
      <c r="Z70" s="97"/>
    </row>
    <row r="71" spans="1:26" x14ac:dyDescent="0.2">
      <c r="A71" s="92">
        <v>40238</v>
      </c>
      <c r="B71" s="93">
        <v>13.03</v>
      </c>
      <c r="C71" s="94">
        <f t="shared" ref="C71:C101" si="12">B71/1.25</f>
        <v>10.423999999999999</v>
      </c>
      <c r="D71" s="94">
        <v>13.24</v>
      </c>
      <c r="E71" s="94">
        <f t="shared" ref="E71:E101" si="13">D71/1.25</f>
        <v>10.592000000000001</v>
      </c>
      <c r="F71" s="93"/>
      <c r="G71" s="93">
        <v>13.43</v>
      </c>
      <c r="H71" s="94">
        <f t="shared" ref="H71:H101" si="14">G71/1.25</f>
        <v>10.744</v>
      </c>
      <c r="I71" s="93"/>
      <c r="J71" s="93">
        <v>12.41</v>
      </c>
      <c r="K71" s="94">
        <f t="shared" ref="K71:K101" si="15">J71/1.25</f>
        <v>9.9280000000000008</v>
      </c>
      <c r="L71" s="93"/>
      <c r="M71" s="93">
        <v>10.039999999999999</v>
      </c>
      <c r="N71" s="94">
        <f t="shared" ref="N71:N101" si="16">M71/1.25</f>
        <v>8.032</v>
      </c>
      <c r="O71" s="84">
        <v>10</v>
      </c>
      <c r="P71" s="94">
        <v>11.3</v>
      </c>
      <c r="Q71" s="94">
        <f t="shared" ref="Q71:Q87" si="17">P71/1.25</f>
        <v>9.0400000000000009</v>
      </c>
      <c r="R71" s="93">
        <v>11.95</v>
      </c>
      <c r="S71" s="94">
        <f t="shared" ref="S71:S101" si="18">R71/1.25</f>
        <v>9.5599999999999987</v>
      </c>
      <c r="T71" s="93"/>
      <c r="U71" s="93">
        <v>16.95</v>
      </c>
      <c r="V71" s="94">
        <f t="shared" ref="V71:V101" si="19">U71/1.25</f>
        <v>13.559999999999999</v>
      </c>
      <c r="W71" s="93"/>
      <c r="X71" s="94">
        <v>16.100000000000001</v>
      </c>
      <c r="Y71" s="94">
        <f t="shared" ref="Y71:Y101" si="20">X71/1.25</f>
        <v>12.88</v>
      </c>
      <c r="Z71" s="93"/>
    </row>
    <row r="72" spans="1:26" x14ac:dyDescent="0.2">
      <c r="A72" s="92">
        <v>40239</v>
      </c>
      <c r="B72" s="93">
        <v>13.03</v>
      </c>
      <c r="C72" s="94">
        <f t="shared" si="12"/>
        <v>10.423999999999999</v>
      </c>
      <c r="D72" s="94">
        <v>13.24</v>
      </c>
      <c r="E72" s="94">
        <f t="shared" si="13"/>
        <v>10.592000000000001</v>
      </c>
      <c r="F72" s="93"/>
      <c r="G72" s="93">
        <v>13.43</v>
      </c>
      <c r="H72" s="94">
        <f t="shared" si="14"/>
        <v>10.744</v>
      </c>
      <c r="I72" s="93"/>
      <c r="J72" s="93">
        <v>12.41</v>
      </c>
      <c r="K72" s="94">
        <f t="shared" si="15"/>
        <v>9.9280000000000008</v>
      </c>
      <c r="L72" s="93"/>
      <c r="M72" s="93">
        <v>10.039999999999999</v>
      </c>
      <c r="N72" s="94">
        <f t="shared" si="16"/>
        <v>8.032</v>
      </c>
      <c r="O72" s="84"/>
      <c r="P72" s="94">
        <v>11.3</v>
      </c>
      <c r="Q72" s="94">
        <f t="shared" si="17"/>
        <v>9.0400000000000009</v>
      </c>
      <c r="R72" s="93">
        <v>11.95</v>
      </c>
      <c r="S72" s="94">
        <f t="shared" si="18"/>
        <v>9.5599999999999987</v>
      </c>
      <c r="T72" s="93"/>
      <c r="U72" s="93">
        <v>16.95</v>
      </c>
      <c r="V72" s="94">
        <f t="shared" si="19"/>
        <v>13.559999999999999</v>
      </c>
      <c r="W72" s="93"/>
      <c r="X72" s="94">
        <v>16.100000000000001</v>
      </c>
      <c r="Y72" s="94">
        <f t="shared" si="20"/>
        <v>12.88</v>
      </c>
      <c r="Z72" s="93"/>
    </row>
    <row r="73" spans="1:26" x14ac:dyDescent="0.2">
      <c r="A73" s="92">
        <v>40240</v>
      </c>
      <c r="B73" s="93">
        <v>13.03</v>
      </c>
      <c r="C73" s="94">
        <f t="shared" si="12"/>
        <v>10.423999999999999</v>
      </c>
      <c r="D73" s="94">
        <v>13.24</v>
      </c>
      <c r="E73" s="94">
        <f t="shared" si="13"/>
        <v>10.592000000000001</v>
      </c>
      <c r="F73" s="93"/>
      <c r="G73" s="93">
        <v>13.43</v>
      </c>
      <c r="H73" s="94">
        <f t="shared" si="14"/>
        <v>10.744</v>
      </c>
      <c r="I73" s="93"/>
      <c r="J73" s="93">
        <v>12.41</v>
      </c>
      <c r="K73" s="94">
        <f t="shared" si="15"/>
        <v>9.9280000000000008</v>
      </c>
      <c r="L73" s="93"/>
      <c r="M73" s="93">
        <v>10.039999999999999</v>
      </c>
      <c r="N73" s="94">
        <f t="shared" si="16"/>
        <v>8.032</v>
      </c>
      <c r="O73" s="84"/>
      <c r="P73" s="94">
        <v>11.3</v>
      </c>
      <c r="Q73" s="94">
        <f t="shared" si="17"/>
        <v>9.0400000000000009</v>
      </c>
      <c r="R73" s="93">
        <v>11.95</v>
      </c>
      <c r="S73" s="94">
        <f t="shared" si="18"/>
        <v>9.5599999999999987</v>
      </c>
      <c r="T73" s="93"/>
      <c r="U73" s="93">
        <v>16.95</v>
      </c>
      <c r="V73" s="94">
        <f t="shared" si="19"/>
        <v>13.559999999999999</v>
      </c>
      <c r="W73" s="93"/>
      <c r="X73" s="94">
        <v>16.100000000000001</v>
      </c>
      <c r="Y73" s="94">
        <f t="shared" si="20"/>
        <v>12.88</v>
      </c>
      <c r="Z73" s="93"/>
    </row>
    <row r="74" spans="1:26" x14ac:dyDescent="0.2">
      <c r="A74" s="92">
        <v>40241</v>
      </c>
      <c r="B74" s="93">
        <v>13.13</v>
      </c>
      <c r="C74" s="94">
        <f t="shared" si="12"/>
        <v>10.504000000000001</v>
      </c>
      <c r="D74" s="94">
        <v>13.34</v>
      </c>
      <c r="E74" s="94">
        <f t="shared" si="13"/>
        <v>10.672000000000001</v>
      </c>
      <c r="F74" s="93">
        <v>10</v>
      </c>
      <c r="G74" s="93">
        <v>13.53</v>
      </c>
      <c r="H74" s="94">
        <f t="shared" si="14"/>
        <v>10.824</v>
      </c>
      <c r="I74" s="93">
        <v>10</v>
      </c>
      <c r="J74" s="93">
        <v>12.41</v>
      </c>
      <c r="K74" s="94">
        <f t="shared" si="15"/>
        <v>9.9280000000000008</v>
      </c>
      <c r="L74" s="93"/>
      <c r="M74" s="93">
        <v>10.19</v>
      </c>
      <c r="N74" s="94">
        <f t="shared" si="16"/>
        <v>8.1519999999999992</v>
      </c>
      <c r="O74" s="93">
        <v>15</v>
      </c>
      <c r="P74" s="94">
        <v>11.3</v>
      </c>
      <c r="Q74" s="94">
        <f t="shared" si="17"/>
        <v>9.0400000000000009</v>
      </c>
      <c r="R74" s="93">
        <v>11.95</v>
      </c>
      <c r="S74" s="94">
        <f t="shared" si="18"/>
        <v>9.5599999999999987</v>
      </c>
      <c r="T74" s="93"/>
      <c r="U74" s="93">
        <v>16.95</v>
      </c>
      <c r="V74" s="94">
        <f t="shared" si="19"/>
        <v>13.559999999999999</v>
      </c>
      <c r="W74" s="93"/>
      <c r="X74" s="94">
        <v>16.100000000000001</v>
      </c>
      <c r="Y74" s="94">
        <f t="shared" si="20"/>
        <v>12.88</v>
      </c>
      <c r="Z74" s="93"/>
    </row>
    <row r="75" spans="1:26" x14ac:dyDescent="0.2">
      <c r="A75" s="92">
        <v>40242</v>
      </c>
      <c r="B75" s="93">
        <v>13.13</v>
      </c>
      <c r="C75" s="94">
        <f t="shared" si="12"/>
        <v>10.504000000000001</v>
      </c>
      <c r="D75" s="94">
        <v>13.34</v>
      </c>
      <c r="E75" s="94">
        <f t="shared" si="13"/>
        <v>10.672000000000001</v>
      </c>
      <c r="F75" s="93"/>
      <c r="G75" s="93">
        <v>13.53</v>
      </c>
      <c r="H75" s="94">
        <f t="shared" si="14"/>
        <v>10.824</v>
      </c>
      <c r="I75" s="93"/>
      <c r="J75" s="93">
        <v>12.41</v>
      </c>
      <c r="K75" s="94">
        <f t="shared" si="15"/>
        <v>9.9280000000000008</v>
      </c>
      <c r="L75" s="93"/>
      <c r="M75" s="93">
        <v>10.19</v>
      </c>
      <c r="N75" s="94">
        <f t="shared" si="16"/>
        <v>8.1519999999999992</v>
      </c>
      <c r="O75" s="93"/>
      <c r="P75" s="94">
        <v>11.3</v>
      </c>
      <c r="Q75" s="94">
        <f t="shared" si="17"/>
        <v>9.0400000000000009</v>
      </c>
      <c r="R75" s="93">
        <v>11.95</v>
      </c>
      <c r="S75" s="94">
        <f t="shared" si="18"/>
        <v>9.5599999999999987</v>
      </c>
      <c r="T75" s="93"/>
      <c r="U75" s="93">
        <v>16.95</v>
      </c>
      <c r="V75" s="94">
        <f t="shared" si="19"/>
        <v>13.559999999999999</v>
      </c>
      <c r="W75" s="93"/>
      <c r="X75" s="94">
        <v>16.100000000000001</v>
      </c>
      <c r="Y75" s="94">
        <f t="shared" si="20"/>
        <v>12.88</v>
      </c>
      <c r="Z75" s="84"/>
    </row>
    <row r="76" spans="1:26" x14ac:dyDescent="0.2">
      <c r="A76" s="92">
        <v>40243</v>
      </c>
      <c r="B76" s="93">
        <v>13.13</v>
      </c>
      <c r="C76" s="94">
        <f t="shared" si="12"/>
        <v>10.504000000000001</v>
      </c>
      <c r="D76" s="94">
        <v>13.34</v>
      </c>
      <c r="E76" s="94">
        <f t="shared" si="13"/>
        <v>10.672000000000001</v>
      </c>
      <c r="F76" s="93"/>
      <c r="G76" s="93">
        <v>13.53</v>
      </c>
      <c r="H76" s="94">
        <f t="shared" si="14"/>
        <v>10.824</v>
      </c>
      <c r="I76" s="93"/>
      <c r="J76" s="93">
        <v>12.41</v>
      </c>
      <c r="K76" s="94">
        <f t="shared" si="15"/>
        <v>9.9280000000000008</v>
      </c>
      <c r="L76" s="93"/>
      <c r="M76" s="93">
        <v>10.19</v>
      </c>
      <c r="N76" s="94">
        <f t="shared" si="16"/>
        <v>8.1519999999999992</v>
      </c>
      <c r="O76" s="93"/>
      <c r="P76" s="94">
        <v>11.3</v>
      </c>
      <c r="Q76" s="94">
        <f t="shared" si="17"/>
        <v>9.0400000000000009</v>
      </c>
      <c r="R76" s="93">
        <v>11.95</v>
      </c>
      <c r="S76" s="94">
        <f t="shared" si="18"/>
        <v>9.5599999999999987</v>
      </c>
      <c r="T76" s="93"/>
      <c r="U76" s="93">
        <v>16.95</v>
      </c>
      <c r="V76" s="94">
        <f t="shared" si="19"/>
        <v>13.559999999999999</v>
      </c>
      <c r="W76" s="93"/>
      <c r="X76" s="94">
        <v>16.100000000000001</v>
      </c>
      <c r="Y76" s="94">
        <f t="shared" si="20"/>
        <v>12.88</v>
      </c>
      <c r="Z76" s="84"/>
    </row>
    <row r="77" spans="1:26" x14ac:dyDescent="0.2">
      <c r="A77" s="92">
        <v>40244</v>
      </c>
      <c r="B77" s="93">
        <v>13.13</v>
      </c>
      <c r="C77" s="94">
        <f t="shared" si="12"/>
        <v>10.504000000000001</v>
      </c>
      <c r="D77" s="94">
        <v>13.34</v>
      </c>
      <c r="E77" s="94">
        <f t="shared" si="13"/>
        <v>10.672000000000001</v>
      </c>
      <c r="F77" s="93"/>
      <c r="G77" s="93">
        <v>13.53</v>
      </c>
      <c r="H77" s="94">
        <f t="shared" si="14"/>
        <v>10.824</v>
      </c>
      <c r="I77" s="93"/>
      <c r="J77" s="93">
        <v>12.41</v>
      </c>
      <c r="K77" s="94">
        <f t="shared" si="15"/>
        <v>9.9280000000000008</v>
      </c>
      <c r="L77" s="93"/>
      <c r="M77" s="93">
        <v>10.19</v>
      </c>
      <c r="N77" s="94">
        <f t="shared" si="16"/>
        <v>8.1519999999999992</v>
      </c>
      <c r="O77" s="93"/>
      <c r="P77" s="94">
        <v>11.3</v>
      </c>
      <c r="Q77" s="94">
        <f t="shared" si="17"/>
        <v>9.0400000000000009</v>
      </c>
      <c r="R77" s="93">
        <v>11.95</v>
      </c>
      <c r="S77" s="94">
        <f t="shared" si="18"/>
        <v>9.5599999999999987</v>
      </c>
      <c r="T77" s="93"/>
      <c r="U77" s="93">
        <v>16.95</v>
      </c>
      <c r="V77" s="94">
        <f t="shared" si="19"/>
        <v>13.559999999999999</v>
      </c>
      <c r="W77" s="93"/>
      <c r="X77" s="94">
        <v>16.100000000000001</v>
      </c>
      <c r="Y77" s="94">
        <f t="shared" si="20"/>
        <v>12.88</v>
      </c>
      <c r="Z77" s="84"/>
    </row>
    <row r="78" spans="1:26" x14ac:dyDescent="0.2">
      <c r="A78" s="92">
        <v>40245</v>
      </c>
      <c r="B78" s="93">
        <v>13.13</v>
      </c>
      <c r="C78" s="94">
        <f t="shared" si="12"/>
        <v>10.504000000000001</v>
      </c>
      <c r="D78" s="94">
        <v>13.34</v>
      </c>
      <c r="E78" s="94">
        <f t="shared" si="13"/>
        <v>10.672000000000001</v>
      </c>
      <c r="F78" s="93"/>
      <c r="G78" s="93">
        <v>13.53</v>
      </c>
      <c r="H78" s="94">
        <f t="shared" si="14"/>
        <v>10.824</v>
      </c>
      <c r="I78" s="93"/>
      <c r="J78" s="93">
        <v>12.41</v>
      </c>
      <c r="K78" s="94">
        <f t="shared" si="15"/>
        <v>9.9280000000000008</v>
      </c>
      <c r="L78" s="93"/>
      <c r="M78" s="93">
        <v>10.19</v>
      </c>
      <c r="N78" s="94">
        <f t="shared" si="16"/>
        <v>8.1519999999999992</v>
      </c>
      <c r="O78" s="93"/>
      <c r="P78" s="94">
        <v>11.3</v>
      </c>
      <c r="Q78" s="94">
        <f t="shared" si="17"/>
        <v>9.0400000000000009</v>
      </c>
      <c r="R78" s="93">
        <v>11.95</v>
      </c>
      <c r="S78" s="94">
        <f t="shared" si="18"/>
        <v>9.5599999999999987</v>
      </c>
      <c r="T78" s="93"/>
      <c r="U78" s="93">
        <v>16.95</v>
      </c>
      <c r="V78" s="94">
        <f t="shared" si="19"/>
        <v>13.559999999999999</v>
      </c>
      <c r="W78" s="93"/>
      <c r="X78" s="94">
        <v>16.100000000000001</v>
      </c>
      <c r="Y78" s="94">
        <f t="shared" si="20"/>
        <v>12.88</v>
      </c>
      <c r="Z78" s="84"/>
    </row>
    <row r="79" spans="1:26" x14ac:dyDescent="0.2">
      <c r="A79" s="92">
        <v>40246</v>
      </c>
      <c r="B79" s="93">
        <v>13.23</v>
      </c>
      <c r="C79" s="94">
        <f t="shared" si="12"/>
        <v>10.584</v>
      </c>
      <c r="D79" s="94">
        <v>13.44</v>
      </c>
      <c r="E79" s="94">
        <f t="shared" si="13"/>
        <v>10.751999999999999</v>
      </c>
      <c r="F79" s="93">
        <v>10</v>
      </c>
      <c r="G79" s="93">
        <v>13.63</v>
      </c>
      <c r="H79" s="94">
        <f t="shared" si="14"/>
        <v>10.904</v>
      </c>
      <c r="I79" s="93">
        <v>10</v>
      </c>
      <c r="J79" s="93">
        <v>12.41</v>
      </c>
      <c r="K79" s="94">
        <f t="shared" si="15"/>
        <v>9.9280000000000008</v>
      </c>
      <c r="L79" s="93"/>
      <c r="M79" s="93">
        <v>10.29</v>
      </c>
      <c r="N79" s="94">
        <f t="shared" si="16"/>
        <v>8.2319999999999993</v>
      </c>
      <c r="O79" s="93">
        <v>10</v>
      </c>
      <c r="P79" s="94">
        <v>11.3</v>
      </c>
      <c r="Q79" s="94">
        <f t="shared" si="17"/>
        <v>9.0400000000000009</v>
      </c>
      <c r="R79" s="93">
        <v>11.95</v>
      </c>
      <c r="S79" s="94">
        <f t="shared" si="18"/>
        <v>9.5599999999999987</v>
      </c>
      <c r="T79" s="93"/>
      <c r="U79" s="93">
        <v>16.95</v>
      </c>
      <c r="V79" s="94">
        <f t="shared" si="19"/>
        <v>13.559999999999999</v>
      </c>
      <c r="W79" s="93"/>
      <c r="X79" s="94">
        <v>16.100000000000001</v>
      </c>
      <c r="Y79" s="94">
        <f t="shared" si="20"/>
        <v>12.88</v>
      </c>
      <c r="Z79" s="84"/>
    </row>
    <row r="80" spans="1:26" x14ac:dyDescent="0.2">
      <c r="A80" s="92">
        <v>40247</v>
      </c>
      <c r="B80" s="93">
        <v>13.23</v>
      </c>
      <c r="C80" s="94">
        <f t="shared" si="12"/>
        <v>10.584</v>
      </c>
      <c r="D80" s="94">
        <v>13.44</v>
      </c>
      <c r="E80" s="94">
        <f t="shared" si="13"/>
        <v>10.751999999999999</v>
      </c>
      <c r="F80" s="93"/>
      <c r="G80" s="93">
        <v>13.63</v>
      </c>
      <c r="H80" s="94">
        <f t="shared" si="14"/>
        <v>10.904</v>
      </c>
      <c r="I80" s="93"/>
      <c r="J80" s="93">
        <v>12.41</v>
      </c>
      <c r="K80" s="94">
        <f t="shared" si="15"/>
        <v>9.9280000000000008</v>
      </c>
      <c r="L80" s="93"/>
      <c r="M80" s="93">
        <v>10.29</v>
      </c>
      <c r="N80" s="94">
        <f t="shared" si="16"/>
        <v>8.2319999999999993</v>
      </c>
      <c r="O80" s="93"/>
      <c r="P80" s="94">
        <v>11.3</v>
      </c>
      <c r="Q80" s="94">
        <f t="shared" si="17"/>
        <v>9.0400000000000009</v>
      </c>
      <c r="R80" s="93">
        <v>11.95</v>
      </c>
      <c r="S80" s="94">
        <f t="shared" si="18"/>
        <v>9.5599999999999987</v>
      </c>
      <c r="T80" s="93"/>
      <c r="U80" s="93">
        <v>16.95</v>
      </c>
      <c r="V80" s="94">
        <f t="shared" si="19"/>
        <v>13.559999999999999</v>
      </c>
      <c r="W80" s="93"/>
      <c r="X80" s="94">
        <v>16.100000000000001</v>
      </c>
      <c r="Y80" s="94">
        <f t="shared" si="20"/>
        <v>12.88</v>
      </c>
      <c r="Z80" s="84"/>
    </row>
    <row r="81" spans="1:26" x14ac:dyDescent="0.2">
      <c r="A81" s="92">
        <v>40248</v>
      </c>
      <c r="B81" s="93">
        <v>13.37</v>
      </c>
      <c r="C81" s="94">
        <f t="shared" si="12"/>
        <v>10.696</v>
      </c>
      <c r="D81" s="94">
        <v>13.58</v>
      </c>
      <c r="E81" s="94">
        <f t="shared" si="13"/>
        <v>10.864000000000001</v>
      </c>
      <c r="F81" s="93">
        <v>14</v>
      </c>
      <c r="G81" s="93">
        <v>13.77</v>
      </c>
      <c r="H81" s="94">
        <f t="shared" si="14"/>
        <v>11.016</v>
      </c>
      <c r="I81" s="93">
        <v>14</v>
      </c>
      <c r="J81" s="93">
        <v>12.54</v>
      </c>
      <c r="K81" s="94">
        <f t="shared" si="15"/>
        <v>10.032</v>
      </c>
      <c r="L81" s="93">
        <v>13</v>
      </c>
      <c r="M81" s="93">
        <v>10.29</v>
      </c>
      <c r="N81" s="94">
        <f t="shared" si="16"/>
        <v>8.2319999999999993</v>
      </c>
      <c r="O81" s="93"/>
      <c r="P81" s="94">
        <v>11.3</v>
      </c>
      <c r="Q81" s="94">
        <f t="shared" si="17"/>
        <v>9.0400000000000009</v>
      </c>
      <c r="R81" s="93">
        <v>11.95</v>
      </c>
      <c r="S81" s="94">
        <f t="shared" si="18"/>
        <v>9.5599999999999987</v>
      </c>
      <c r="T81" s="93"/>
      <c r="U81" s="93">
        <v>16.95</v>
      </c>
      <c r="V81" s="94">
        <f t="shared" si="19"/>
        <v>13.559999999999999</v>
      </c>
      <c r="W81" s="93"/>
      <c r="X81" s="94">
        <v>16.100000000000001</v>
      </c>
      <c r="Y81" s="94">
        <f t="shared" si="20"/>
        <v>12.88</v>
      </c>
      <c r="Z81" s="84"/>
    </row>
    <row r="82" spans="1:26" x14ac:dyDescent="0.2">
      <c r="A82" s="92">
        <v>40249</v>
      </c>
      <c r="B82" s="93">
        <v>13.37</v>
      </c>
      <c r="C82" s="94">
        <f t="shared" si="12"/>
        <v>10.696</v>
      </c>
      <c r="D82" s="94">
        <v>13.58</v>
      </c>
      <c r="E82" s="94">
        <f t="shared" si="13"/>
        <v>10.864000000000001</v>
      </c>
      <c r="F82" s="93"/>
      <c r="G82" s="93">
        <v>13.77</v>
      </c>
      <c r="H82" s="94">
        <f t="shared" si="14"/>
        <v>11.016</v>
      </c>
      <c r="I82" s="93"/>
      <c r="J82" s="93">
        <v>12.54</v>
      </c>
      <c r="K82" s="94">
        <f t="shared" si="15"/>
        <v>10.032</v>
      </c>
      <c r="L82" s="93"/>
      <c r="M82" s="93">
        <v>10.29</v>
      </c>
      <c r="N82" s="94">
        <f t="shared" si="16"/>
        <v>8.2319999999999993</v>
      </c>
      <c r="O82" s="93"/>
      <c r="P82" s="94">
        <v>11.3</v>
      </c>
      <c r="Q82" s="94">
        <f t="shared" si="17"/>
        <v>9.0400000000000009</v>
      </c>
      <c r="R82" s="93">
        <v>11.95</v>
      </c>
      <c r="S82" s="94">
        <f t="shared" si="18"/>
        <v>9.5599999999999987</v>
      </c>
      <c r="T82" s="93"/>
      <c r="U82" s="93">
        <v>16.95</v>
      </c>
      <c r="V82" s="94">
        <f t="shared" si="19"/>
        <v>13.559999999999999</v>
      </c>
      <c r="W82" s="93"/>
      <c r="X82" s="94">
        <v>16.100000000000001</v>
      </c>
      <c r="Y82" s="94">
        <f t="shared" si="20"/>
        <v>12.88</v>
      </c>
      <c r="Z82" s="84"/>
    </row>
    <row r="83" spans="1:26" x14ac:dyDescent="0.2">
      <c r="A83" s="92">
        <v>40250</v>
      </c>
      <c r="B83" s="93">
        <v>13.37</v>
      </c>
      <c r="C83" s="94">
        <f t="shared" si="12"/>
        <v>10.696</v>
      </c>
      <c r="D83" s="94">
        <v>13.58</v>
      </c>
      <c r="E83" s="94">
        <f t="shared" si="13"/>
        <v>10.864000000000001</v>
      </c>
      <c r="F83" s="93"/>
      <c r="G83" s="93">
        <v>13.77</v>
      </c>
      <c r="H83" s="94">
        <f t="shared" si="14"/>
        <v>11.016</v>
      </c>
      <c r="I83" s="93"/>
      <c r="J83" s="93">
        <v>12.54</v>
      </c>
      <c r="K83" s="94">
        <f t="shared" si="15"/>
        <v>10.032</v>
      </c>
      <c r="L83" s="93"/>
      <c r="M83" s="93">
        <v>10.29</v>
      </c>
      <c r="N83" s="94">
        <f t="shared" si="16"/>
        <v>8.2319999999999993</v>
      </c>
      <c r="O83" s="93"/>
      <c r="P83" s="94">
        <v>11.3</v>
      </c>
      <c r="Q83" s="94">
        <f t="shared" si="17"/>
        <v>9.0400000000000009</v>
      </c>
      <c r="R83" s="93">
        <v>11.95</v>
      </c>
      <c r="S83" s="94">
        <f t="shared" si="18"/>
        <v>9.5599999999999987</v>
      </c>
      <c r="T83" s="93"/>
      <c r="U83" s="93">
        <v>16.95</v>
      </c>
      <c r="V83" s="94">
        <f t="shared" si="19"/>
        <v>13.559999999999999</v>
      </c>
      <c r="W83" s="93"/>
      <c r="X83" s="94">
        <v>16.100000000000001</v>
      </c>
      <c r="Y83" s="94">
        <f t="shared" si="20"/>
        <v>12.88</v>
      </c>
      <c r="Z83" s="84"/>
    </row>
    <row r="84" spans="1:26" x14ac:dyDescent="0.2">
      <c r="A84" s="92">
        <v>40251</v>
      </c>
      <c r="B84" s="93">
        <v>13.37</v>
      </c>
      <c r="C84" s="94">
        <f t="shared" si="12"/>
        <v>10.696</v>
      </c>
      <c r="D84" s="94">
        <v>13.58</v>
      </c>
      <c r="E84" s="94">
        <f t="shared" si="13"/>
        <v>10.864000000000001</v>
      </c>
      <c r="F84" s="93"/>
      <c r="G84" s="93">
        <v>13.77</v>
      </c>
      <c r="H84" s="94">
        <f t="shared" si="14"/>
        <v>11.016</v>
      </c>
      <c r="I84" s="93"/>
      <c r="J84" s="93">
        <v>12.54</v>
      </c>
      <c r="K84" s="94">
        <f t="shared" si="15"/>
        <v>10.032</v>
      </c>
      <c r="L84" s="93"/>
      <c r="M84" s="93">
        <v>10.29</v>
      </c>
      <c r="N84" s="94">
        <f t="shared" si="16"/>
        <v>8.2319999999999993</v>
      </c>
      <c r="O84" s="93"/>
      <c r="P84" s="94">
        <v>11.3</v>
      </c>
      <c r="Q84" s="94">
        <f t="shared" si="17"/>
        <v>9.0400000000000009</v>
      </c>
      <c r="R84" s="93">
        <v>11.95</v>
      </c>
      <c r="S84" s="94">
        <f t="shared" si="18"/>
        <v>9.5599999999999987</v>
      </c>
      <c r="T84" s="93"/>
      <c r="U84" s="93">
        <v>16.95</v>
      </c>
      <c r="V84" s="94">
        <f t="shared" si="19"/>
        <v>13.559999999999999</v>
      </c>
      <c r="W84" s="93"/>
      <c r="X84" s="94">
        <v>16.100000000000001</v>
      </c>
      <c r="Y84" s="94">
        <f t="shared" si="20"/>
        <v>12.88</v>
      </c>
      <c r="Z84" s="84"/>
    </row>
    <row r="85" spans="1:26" x14ac:dyDescent="0.2">
      <c r="A85" s="92">
        <v>40252</v>
      </c>
      <c r="B85" s="93">
        <v>13.37</v>
      </c>
      <c r="C85" s="94">
        <f t="shared" si="12"/>
        <v>10.696</v>
      </c>
      <c r="D85" s="94">
        <v>13.58</v>
      </c>
      <c r="E85" s="94">
        <f t="shared" si="13"/>
        <v>10.864000000000001</v>
      </c>
      <c r="F85" s="93"/>
      <c r="G85" s="93">
        <v>13.77</v>
      </c>
      <c r="H85" s="94">
        <f t="shared" si="14"/>
        <v>11.016</v>
      </c>
      <c r="I85" s="93"/>
      <c r="J85" s="93">
        <v>12.54</v>
      </c>
      <c r="K85" s="94">
        <f t="shared" si="15"/>
        <v>10.032</v>
      </c>
      <c r="L85" s="93"/>
      <c r="M85" s="93">
        <v>10.29</v>
      </c>
      <c r="N85" s="94">
        <f t="shared" si="16"/>
        <v>8.2319999999999993</v>
      </c>
      <c r="O85" s="93"/>
      <c r="P85" s="94">
        <v>11.3</v>
      </c>
      <c r="Q85" s="94">
        <f t="shared" si="17"/>
        <v>9.0400000000000009</v>
      </c>
      <c r="R85" s="93">
        <v>11.95</v>
      </c>
      <c r="S85" s="94">
        <f t="shared" si="18"/>
        <v>9.5599999999999987</v>
      </c>
      <c r="T85" s="93"/>
      <c r="U85" s="93">
        <v>16.95</v>
      </c>
      <c r="V85" s="94">
        <f t="shared" si="19"/>
        <v>13.559999999999999</v>
      </c>
      <c r="W85" s="93"/>
      <c r="X85" s="94">
        <v>16.100000000000001</v>
      </c>
      <c r="Y85" s="94">
        <f t="shared" si="20"/>
        <v>12.88</v>
      </c>
      <c r="Z85" s="84"/>
    </row>
    <row r="86" spans="1:26" x14ac:dyDescent="0.2">
      <c r="A86" s="92">
        <v>40253</v>
      </c>
      <c r="B86" s="93">
        <v>13.17</v>
      </c>
      <c r="C86" s="94">
        <f t="shared" si="12"/>
        <v>10.536</v>
      </c>
      <c r="D86" s="94">
        <v>13.38</v>
      </c>
      <c r="E86" s="94">
        <f t="shared" si="13"/>
        <v>10.704000000000001</v>
      </c>
      <c r="F86" s="93">
        <v>-20</v>
      </c>
      <c r="G86" s="93">
        <v>13.57</v>
      </c>
      <c r="H86" s="94">
        <f t="shared" si="14"/>
        <v>10.856</v>
      </c>
      <c r="I86" s="93">
        <v>-20</v>
      </c>
      <c r="J86" s="93">
        <v>12.39</v>
      </c>
      <c r="K86" s="94">
        <f t="shared" si="15"/>
        <v>9.9120000000000008</v>
      </c>
      <c r="L86" s="93">
        <v>-15</v>
      </c>
      <c r="M86" s="93">
        <v>10.29</v>
      </c>
      <c r="N86" s="94">
        <f t="shared" si="16"/>
        <v>8.2319999999999993</v>
      </c>
      <c r="O86" s="93"/>
      <c r="P86" s="94">
        <v>11.3</v>
      </c>
      <c r="Q86" s="94">
        <f t="shared" si="17"/>
        <v>9.0400000000000009</v>
      </c>
      <c r="R86" s="93">
        <v>11.95</v>
      </c>
      <c r="S86" s="94">
        <f t="shared" si="18"/>
        <v>9.5599999999999987</v>
      </c>
      <c r="T86" s="93"/>
      <c r="U86" s="93">
        <v>16.95</v>
      </c>
      <c r="V86" s="94">
        <f t="shared" si="19"/>
        <v>13.559999999999999</v>
      </c>
      <c r="W86" s="93"/>
      <c r="X86" s="94">
        <v>16.100000000000001</v>
      </c>
      <c r="Y86" s="94">
        <f t="shared" si="20"/>
        <v>12.88</v>
      </c>
      <c r="Z86" s="84"/>
    </row>
    <row r="87" spans="1:26" x14ac:dyDescent="0.2">
      <c r="A87" s="92">
        <v>40254</v>
      </c>
      <c r="B87" s="93">
        <v>13.27</v>
      </c>
      <c r="C87" s="94">
        <f t="shared" si="12"/>
        <v>10.616</v>
      </c>
      <c r="D87" s="94">
        <v>13.48</v>
      </c>
      <c r="E87" s="94">
        <f t="shared" si="13"/>
        <v>10.784000000000001</v>
      </c>
      <c r="F87" s="93">
        <v>10</v>
      </c>
      <c r="G87" s="93">
        <v>13.67</v>
      </c>
      <c r="H87" s="94">
        <f t="shared" si="14"/>
        <v>10.936</v>
      </c>
      <c r="I87" s="93">
        <v>10</v>
      </c>
      <c r="J87" s="93">
        <v>12.54</v>
      </c>
      <c r="K87" s="94">
        <f t="shared" si="15"/>
        <v>10.032</v>
      </c>
      <c r="L87" s="93">
        <v>15</v>
      </c>
      <c r="M87" s="93">
        <v>10.29</v>
      </c>
      <c r="N87" s="94">
        <f t="shared" si="16"/>
        <v>8.2319999999999993</v>
      </c>
      <c r="O87" s="93"/>
      <c r="P87" s="94">
        <v>11.3</v>
      </c>
      <c r="Q87" s="94">
        <f t="shared" si="17"/>
        <v>9.0400000000000009</v>
      </c>
      <c r="R87" s="93">
        <v>11.95</v>
      </c>
      <c r="S87" s="94">
        <f t="shared" si="18"/>
        <v>9.5599999999999987</v>
      </c>
      <c r="T87" s="93"/>
      <c r="U87" s="93">
        <v>16.95</v>
      </c>
      <c r="V87" s="94">
        <f t="shared" si="19"/>
        <v>13.559999999999999</v>
      </c>
      <c r="W87" s="93"/>
      <c r="X87" s="94">
        <v>16.100000000000001</v>
      </c>
      <c r="Y87" s="94">
        <f t="shared" si="20"/>
        <v>12.88</v>
      </c>
      <c r="Z87" s="84"/>
    </row>
    <row r="88" spans="1:26" x14ac:dyDescent="0.2">
      <c r="A88" s="92">
        <v>40255</v>
      </c>
      <c r="B88" s="93">
        <v>13.27</v>
      </c>
      <c r="C88" s="94">
        <f t="shared" si="12"/>
        <v>10.616</v>
      </c>
      <c r="D88" s="94">
        <v>13.48</v>
      </c>
      <c r="E88" s="94">
        <f t="shared" si="13"/>
        <v>10.784000000000001</v>
      </c>
      <c r="F88" s="84"/>
      <c r="G88" s="93">
        <v>13.67</v>
      </c>
      <c r="H88" s="94">
        <f t="shared" si="14"/>
        <v>10.936</v>
      </c>
      <c r="I88" s="84"/>
      <c r="J88" s="93">
        <v>12.54</v>
      </c>
      <c r="K88" s="94">
        <f t="shared" si="15"/>
        <v>10.032</v>
      </c>
      <c r="L88" s="84"/>
      <c r="M88" s="93">
        <v>10.29</v>
      </c>
      <c r="N88" s="94">
        <f t="shared" si="16"/>
        <v>8.2319999999999993</v>
      </c>
      <c r="O88" s="84"/>
      <c r="P88" s="84"/>
      <c r="Q88" s="84"/>
      <c r="R88" s="93">
        <v>11.95</v>
      </c>
      <c r="S88" s="94">
        <f t="shared" si="18"/>
        <v>9.5599999999999987</v>
      </c>
      <c r="T88" s="84"/>
      <c r="U88" s="93">
        <v>16.95</v>
      </c>
      <c r="V88" s="94">
        <f t="shared" si="19"/>
        <v>13.559999999999999</v>
      </c>
      <c r="W88" s="84"/>
      <c r="X88" s="94">
        <v>16.100000000000001</v>
      </c>
      <c r="Y88" s="94">
        <f t="shared" si="20"/>
        <v>12.88</v>
      </c>
      <c r="Z88" s="84"/>
    </row>
    <row r="89" spans="1:26" x14ac:dyDescent="0.2">
      <c r="A89" s="92">
        <v>40256</v>
      </c>
      <c r="B89" s="93">
        <v>13.27</v>
      </c>
      <c r="C89" s="94">
        <f t="shared" si="12"/>
        <v>10.616</v>
      </c>
      <c r="D89" s="94">
        <v>13.48</v>
      </c>
      <c r="E89" s="94">
        <f t="shared" si="13"/>
        <v>10.784000000000001</v>
      </c>
      <c r="F89" s="84"/>
      <c r="G89" s="93">
        <v>13.67</v>
      </c>
      <c r="H89" s="94">
        <f t="shared" si="14"/>
        <v>10.936</v>
      </c>
      <c r="I89" s="84"/>
      <c r="J89" s="93">
        <v>12.54</v>
      </c>
      <c r="K89" s="94">
        <f t="shared" si="15"/>
        <v>10.032</v>
      </c>
      <c r="L89" s="84"/>
      <c r="M89" s="93">
        <v>10.29</v>
      </c>
      <c r="N89" s="94">
        <f t="shared" si="16"/>
        <v>8.2319999999999993</v>
      </c>
      <c r="O89" s="84"/>
      <c r="P89" s="84"/>
      <c r="Q89" s="84"/>
      <c r="R89" s="93">
        <v>11.95</v>
      </c>
      <c r="S89" s="94">
        <f t="shared" si="18"/>
        <v>9.5599999999999987</v>
      </c>
      <c r="T89" s="84"/>
      <c r="U89" s="93">
        <v>16.95</v>
      </c>
      <c r="V89" s="94">
        <f t="shared" si="19"/>
        <v>13.559999999999999</v>
      </c>
      <c r="W89" s="84"/>
      <c r="X89" s="94">
        <v>16.100000000000001</v>
      </c>
      <c r="Y89" s="94">
        <f t="shared" si="20"/>
        <v>12.88</v>
      </c>
      <c r="Z89" s="84"/>
    </row>
    <row r="90" spans="1:26" x14ac:dyDescent="0.2">
      <c r="A90" s="92">
        <v>40257</v>
      </c>
      <c r="B90" s="93">
        <v>13.27</v>
      </c>
      <c r="C90" s="94">
        <f t="shared" si="12"/>
        <v>10.616</v>
      </c>
      <c r="D90" s="94">
        <v>13.48</v>
      </c>
      <c r="E90" s="94">
        <f t="shared" si="13"/>
        <v>10.784000000000001</v>
      </c>
      <c r="F90" s="84"/>
      <c r="G90" s="93">
        <v>13.67</v>
      </c>
      <c r="H90" s="94">
        <f t="shared" si="14"/>
        <v>10.936</v>
      </c>
      <c r="I90" s="84"/>
      <c r="J90" s="93">
        <v>12.54</v>
      </c>
      <c r="K90" s="94">
        <f t="shared" si="15"/>
        <v>10.032</v>
      </c>
      <c r="L90" s="84"/>
      <c r="M90" s="93">
        <v>10.29</v>
      </c>
      <c r="N90" s="94">
        <f t="shared" si="16"/>
        <v>8.2319999999999993</v>
      </c>
      <c r="O90" s="84"/>
      <c r="P90" s="84"/>
      <c r="Q90" s="84"/>
      <c r="R90" s="93">
        <v>11.95</v>
      </c>
      <c r="S90" s="94">
        <f t="shared" si="18"/>
        <v>9.5599999999999987</v>
      </c>
      <c r="T90" s="84"/>
      <c r="U90" s="93">
        <v>16.95</v>
      </c>
      <c r="V90" s="94">
        <f t="shared" si="19"/>
        <v>13.559999999999999</v>
      </c>
      <c r="W90" s="84"/>
      <c r="X90" s="94">
        <v>16.100000000000001</v>
      </c>
      <c r="Y90" s="94">
        <f t="shared" si="20"/>
        <v>12.88</v>
      </c>
      <c r="Z90" s="84"/>
    </row>
    <row r="91" spans="1:26" x14ac:dyDescent="0.2">
      <c r="A91" s="92">
        <v>40258</v>
      </c>
      <c r="B91" s="93">
        <v>13.27</v>
      </c>
      <c r="C91" s="94">
        <f t="shared" si="12"/>
        <v>10.616</v>
      </c>
      <c r="D91" s="94">
        <v>13.48</v>
      </c>
      <c r="E91" s="94">
        <f t="shared" si="13"/>
        <v>10.784000000000001</v>
      </c>
      <c r="F91" s="84"/>
      <c r="G91" s="93">
        <v>13.67</v>
      </c>
      <c r="H91" s="94">
        <f t="shared" si="14"/>
        <v>10.936</v>
      </c>
      <c r="I91" s="84"/>
      <c r="J91" s="93">
        <v>12.54</v>
      </c>
      <c r="K91" s="94">
        <f t="shared" si="15"/>
        <v>10.032</v>
      </c>
      <c r="L91" s="84"/>
      <c r="M91" s="93">
        <v>10.29</v>
      </c>
      <c r="N91" s="94">
        <f t="shared" si="16"/>
        <v>8.2319999999999993</v>
      </c>
      <c r="O91" s="84"/>
      <c r="P91" s="84"/>
      <c r="Q91" s="84"/>
      <c r="R91" s="93">
        <v>11.95</v>
      </c>
      <c r="S91" s="94">
        <f t="shared" si="18"/>
        <v>9.5599999999999987</v>
      </c>
      <c r="T91" s="84"/>
      <c r="U91" s="93">
        <v>16.95</v>
      </c>
      <c r="V91" s="94">
        <f t="shared" si="19"/>
        <v>13.559999999999999</v>
      </c>
      <c r="W91" s="84"/>
      <c r="X91" s="94">
        <v>16.100000000000001</v>
      </c>
      <c r="Y91" s="94">
        <f t="shared" si="20"/>
        <v>12.88</v>
      </c>
      <c r="Z91" s="84"/>
    </row>
    <row r="92" spans="1:26" x14ac:dyDescent="0.2">
      <c r="A92" s="92">
        <v>40259</v>
      </c>
      <c r="B92" s="93">
        <v>13.27</v>
      </c>
      <c r="C92" s="94">
        <f t="shared" si="12"/>
        <v>10.616</v>
      </c>
      <c r="D92" s="94">
        <v>13.48</v>
      </c>
      <c r="E92" s="94">
        <f t="shared" si="13"/>
        <v>10.784000000000001</v>
      </c>
      <c r="F92" s="84"/>
      <c r="G92" s="93">
        <v>13.67</v>
      </c>
      <c r="H92" s="94">
        <f t="shared" si="14"/>
        <v>10.936</v>
      </c>
      <c r="I92" s="84"/>
      <c r="J92" s="93">
        <v>12.54</v>
      </c>
      <c r="K92" s="94">
        <f t="shared" si="15"/>
        <v>10.032</v>
      </c>
      <c r="L92" s="84"/>
      <c r="M92" s="93">
        <v>10.29</v>
      </c>
      <c r="N92" s="94">
        <f t="shared" si="16"/>
        <v>8.2319999999999993</v>
      </c>
      <c r="O92" s="84"/>
      <c r="P92" s="84"/>
      <c r="Q92" s="84"/>
      <c r="R92" s="93">
        <v>11.95</v>
      </c>
      <c r="S92" s="94">
        <f t="shared" si="18"/>
        <v>9.5599999999999987</v>
      </c>
      <c r="T92" s="84"/>
      <c r="U92" s="93">
        <v>16.95</v>
      </c>
      <c r="V92" s="94">
        <f t="shared" si="19"/>
        <v>13.559999999999999</v>
      </c>
      <c r="W92" s="84"/>
      <c r="X92" s="94">
        <v>16.100000000000001</v>
      </c>
      <c r="Y92" s="94">
        <f t="shared" si="20"/>
        <v>12.88</v>
      </c>
      <c r="Z92" s="84"/>
    </row>
    <row r="93" spans="1:26" x14ac:dyDescent="0.2">
      <c r="A93" s="92">
        <v>40260</v>
      </c>
      <c r="B93" s="93">
        <v>13.27</v>
      </c>
      <c r="C93" s="94">
        <f t="shared" si="12"/>
        <v>10.616</v>
      </c>
      <c r="D93" s="94">
        <v>13.48</v>
      </c>
      <c r="E93" s="94">
        <f t="shared" si="13"/>
        <v>10.784000000000001</v>
      </c>
      <c r="F93" s="84"/>
      <c r="G93" s="93">
        <v>13.67</v>
      </c>
      <c r="H93" s="94">
        <f t="shared" si="14"/>
        <v>10.936</v>
      </c>
      <c r="I93" s="84"/>
      <c r="J93" s="93">
        <v>12.54</v>
      </c>
      <c r="K93" s="94">
        <f t="shared" si="15"/>
        <v>10.032</v>
      </c>
      <c r="L93" s="84"/>
      <c r="M93" s="93">
        <v>10.29</v>
      </c>
      <c r="N93" s="94">
        <f t="shared" si="16"/>
        <v>8.2319999999999993</v>
      </c>
      <c r="O93" s="84"/>
      <c r="P93" s="84"/>
      <c r="Q93" s="84"/>
      <c r="R93" s="93">
        <v>11.95</v>
      </c>
      <c r="S93" s="94">
        <f t="shared" si="18"/>
        <v>9.5599999999999987</v>
      </c>
      <c r="T93" s="84"/>
      <c r="U93" s="93">
        <v>16.95</v>
      </c>
      <c r="V93" s="94">
        <f t="shared" si="19"/>
        <v>13.559999999999999</v>
      </c>
      <c r="W93" s="84"/>
      <c r="X93" s="94">
        <v>16.100000000000001</v>
      </c>
      <c r="Y93" s="94">
        <f t="shared" si="20"/>
        <v>12.88</v>
      </c>
      <c r="Z93" s="84"/>
    </row>
    <row r="94" spans="1:26" x14ac:dyDescent="0.2">
      <c r="A94" s="92">
        <v>40261</v>
      </c>
      <c r="B94" s="93">
        <v>13.27</v>
      </c>
      <c r="C94" s="94">
        <f t="shared" si="12"/>
        <v>10.616</v>
      </c>
      <c r="D94" s="94">
        <v>13.48</v>
      </c>
      <c r="E94" s="94">
        <f t="shared" si="13"/>
        <v>10.784000000000001</v>
      </c>
      <c r="F94" s="84"/>
      <c r="G94" s="93">
        <v>13.67</v>
      </c>
      <c r="H94" s="94">
        <f t="shared" si="14"/>
        <v>10.936</v>
      </c>
      <c r="I94" s="84"/>
      <c r="J94" s="93">
        <v>12.54</v>
      </c>
      <c r="K94" s="94">
        <f t="shared" si="15"/>
        <v>10.032</v>
      </c>
      <c r="L94" s="84"/>
      <c r="M94" s="93">
        <v>10.29</v>
      </c>
      <c r="N94" s="94">
        <f t="shared" si="16"/>
        <v>8.2319999999999993</v>
      </c>
      <c r="O94" s="84"/>
      <c r="P94" s="84"/>
      <c r="Q94" s="84"/>
      <c r="R94" s="93">
        <v>11.95</v>
      </c>
      <c r="S94" s="94">
        <f t="shared" si="18"/>
        <v>9.5599999999999987</v>
      </c>
      <c r="T94" s="84"/>
      <c r="U94" s="93">
        <v>16.95</v>
      </c>
      <c r="V94" s="94">
        <f t="shared" si="19"/>
        <v>13.559999999999999</v>
      </c>
      <c r="W94" s="84"/>
      <c r="X94" s="94">
        <v>16.100000000000001</v>
      </c>
      <c r="Y94" s="94">
        <f t="shared" si="20"/>
        <v>12.88</v>
      </c>
      <c r="Z94" s="84"/>
    </row>
    <row r="95" spans="1:26" x14ac:dyDescent="0.2">
      <c r="A95" s="92">
        <v>40262</v>
      </c>
      <c r="B95" s="93">
        <v>13.27</v>
      </c>
      <c r="C95" s="94">
        <f t="shared" si="12"/>
        <v>10.616</v>
      </c>
      <c r="D95" s="94">
        <v>13.48</v>
      </c>
      <c r="E95" s="94">
        <f t="shared" si="13"/>
        <v>10.784000000000001</v>
      </c>
      <c r="F95" s="84"/>
      <c r="G95" s="93">
        <v>13.67</v>
      </c>
      <c r="H95" s="94">
        <f t="shared" si="14"/>
        <v>10.936</v>
      </c>
      <c r="I95" s="84"/>
      <c r="J95" s="93">
        <v>12.54</v>
      </c>
      <c r="K95" s="94">
        <f t="shared" si="15"/>
        <v>10.032</v>
      </c>
      <c r="L95" s="84"/>
      <c r="M95" s="93">
        <v>10.29</v>
      </c>
      <c r="N95" s="94">
        <f t="shared" si="16"/>
        <v>8.2319999999999993</v>
      </c>
      <c r="O95" s="84"/>
      <c r="P95" s="84"/>
      <c r="Q95" s="84"/>
      <c r="R95" s="93">
        <v>11.95</v>
      </c>
      <c r="S95" s="94">
        <f t="shared" si="18"/>
        <v>9.5599999999999987</v>
      </c>
      <c r="T95" s="84"/>
      <c r="U95" s="93">
        <v>16.95</v>
      </c>
      <c r="V95" s="94">
        <f t="shared" si="19"/>
        <v>13.559999999999999</v>
      </c>
      <c r="W95" s="84"/>
      <c r="X95" s="94">
        <v>16.100000000000001</v>
      </c>
      <c r="Y95" s="94">
        <f t="shared" si="20"/>
        <v>12.88</v>
      </c>
      <c r="Z95" s="84"/>
    </row>
    <row r="96" spans="1:26" x14ac:dyDescent="0.2">
      <c r="A96" s="92">
        <v>40263</v>
      </c>
      <c r="B96" s="84">
        <v>13.37</v>
      </c>
      <c r="C96" s="94">
        <f t="shared" si="12"/>
        <v>10.696</v>
      </c>
      <c r="D96" s="84">
        <v>13.58</v>
      </c>
      <c r="E96" s="85">
        <f t="shared" si="13"/>
        <v>10.864000000000001</v>
      </c>
      <c r="F96" s="84">
        <v>10</v>
      </c>
      <c r="G96" s="84">
        <v>13.77</v>
      </c>
      <c r="H96" s="94">
        <f t="shared" si="14"/>
        <v>11.016</v>
      </c>
      <c r="I96" s="84">
        <v>10</v>
      </c>
      <c r="J96" s="84">
        <v>12.61</v>
      </c>
      <c r="K96" s="94">
        <f t="shared" si="15"/>
        <v>10.087999999999999</v>
      </c>
      <c r="L96" s="84">
        <v>7</v>
      </c>
      <c r="M96" s="84">
        <v>10.29</v>
      </c>
      <c r="N96" s="85">
        <f t="shared" si="16"/>
        <v>8.2319999999999993</v>
      </c>
      <c r="O96" s="84"/>
      <c r="P96" s="84"/>
      <c r="Q96" s="84"/>
      <c r="R96" s="84">
        <v>11.95</v>
      </c>
      <c r="S96" s="84">
        <f t="shared" si="18"/>
        <v>9.5599999999999987</v>
      </c>
      <c r="T96" s="84"/>
      <c r="U96" s="84">
        <v>16.95</v>
      </c>
      <c r="V96" s="84">
        <f t="shared" si="19"/>
        <v>13.559999999999999</v>
      </c>
      <c r="W96" s="84" t="s">
        <v>35</v>
      </c>
      <c r="X96" s="85">
        <v>16.100000000000001</v>
      </c>
      <c r="Y96" s="84">
        <f t="shared" si="20"/>
        <v>12.88</v>
      </c>
      <c r="Z96" s="84"/>
    </row>
    <row r="97" spans="1:26" x14ac:dyDescent="0.2">
      <c r="A97" s="92">
        <v>40264</v>
      </c>
      <c r="B97" s="84">
        <v>13.37</v>
      </c>
      <c r="C97" s="94">
        <f t="shared" si="12"/>
        <v>10.696</v>
      </c>
      <c r="D97" s="84">
        <v>13.58</v>
      </c>
      <c r="E97" s="85">
        <f t="shared" si="13"/>
        <v>10.864000000000001</v>
      </c>
      <c r="F97" s="84"/>
      <c r="G97" s="84">
        <v>13.77</v>
      </c>
      <c r="H97" s="94">
        <f t="shared" si="14"/>
        <v>11.016</v>
      </c>
      <c r="I97" s="84"/>
      <c r="J97" s="84">
        <v>12.61</v>
      </c>
      <c r="K97" s="94">
        <f t="shared" si="15"/>
        <v>10.087999999999999</v>
      </c>
      <c r="L97" s="84"/>
      <c r="M97" s="84">
        <v>10.29</v>
      </c>
      <c r="N97" s="85">
        <f t="shared" si="16"/>
        <v>8.2319999999999993</v>
      </c>
      <c r="O97" s="84"/>
      <c r="P97" s="84"/>
      <c r="Q97" s="84"/>
      <c r="R97" s="84">
        <v>11.95</v>
      </c>
      <c r="S97" s="84">
        <f t="shared" si="18"/>
        <v>9.5599999999999987</v>
      </c>
      <c r="T97" s="84"/>
      <c r="U97" s="84">
        <v>16.95</v>
      </c>
      <c r="V97" s="84">
        <f t="shared" si="19"/>
        <v>13.559999999999999</v>
      </c>
      <c r="W97" s="84" t="s">
        <v>35</v>
      </c>
      <c r="X97" s="85">
        <v>16.100000000000001</v>
      </c>
      <c r="Y97" s="84">
        <f t="shared" si="20"/>
        <v>12.88</v>
      </c>
      <c r="Z97" s="84"/>
    </row>
    <row r="98" spans="1:26" x14ac:dyDescent="0.2">
      <c r="A98" s="92">
        <v>40265</v>
      </c>
      <c r="B98" s="84">
        <v>13.37</v>
      </c>
      <c r="C98" s="94">
        <f t="shared" si="12"/>
        <v>10.696</v>
      </c>
      <c r="D98" s="84">
        <v>13.58</v>
      </c>
      <c r="E98" s="85">
        <f t="shared" si="13"/>
        <v>10.864000000000001</v>
      </c>
      <c r="F98" s="84"/>
      <c r="G98" s="84">
        <v>13.77</v>
      </c>
      <c r="H98" s="94">
        <f t="shared" si="14"/>
        <v>11.016</v>
      </c>
      <c r="I98" s="84"/>
      <c r="J98" s="84">
        <v>12.61</v>
      </c>
      <c r="K98" s="94">
        <f t="shared" si="15"/>
        <v>10.087999999999999</v>
      </c>
      <c r="L98" s="84"/>
      <c r="M98" s="84">
        <v>10.29</v>
      </c>
      <c r="N98" s="85">
        <f t="shared" si="16"/>
        <v>8.2319999999999993</v>
      </c>
      <c r="O98" s="84"/>
      <c r="P98" s="84"/>
      <c r="Q98" s="84"/>
      <c r="R98" s="84">
        <v>11.95</v>
      </c>
      <c r="S98" s="84">
        <f t="shared" si="18"/>
        <v>9.5599999999999987</v>
      </c>
      <c r="T98" s="84"/>
      <c r="U98" s="84">
        <v>16.95</v>
      </c>
      <c r="V98" s="84">
        <f t="shared" si="19"/>
        <v>13.559999999999999</v>
      </c>
      <c r="W98" s="84" t="s">
        <v>35</v>
      </c>
      <c r="X98" s="85">
        <v>16.100000000000001</v>
      </c>
      <c r="Y98" s="84">
        <f t="shared" si="20"/>
        <v>12.88</v>
      </c>
      <c r="Z98" s="84"/>
    </row>
    <row r="99" spans="1:26" x14ac:dyDescent="0.2">
      <c r="A99" s="92">
        <v>40266</v>
      </c>
      <c r="B99" s="84">
        <v>13.37</v>
      </c>
      <c r="C99" s="94">
        <f t="shared" si="12"/>
        <v>10.696</v>
      </c>
      <c r="D99" s="84">
        <v>13.58</v>
      </c>
      <c r="E99" s="85">
        <f t="shared" si="13"/>
        <v>10.864000000000001</v>
      </c>
      <c r="F99" s="84"/>
      <c r="G99" s="84">
        <v>13.77</v>
      </c>
      <c r="H99" s="94">
        <f t="shared" si="14"/>
        <v>11.016</v>
      </c>
      <c r="I99" s="84"/>
      <c r="J99" s="84">
        <v>12.61</v>
      </c>
      <c r="K99" s="94">
        <f t="shared" si="15"/>
        <v>10.087999999999999</v>
      </c>
      <c r="L99" s="84"/>
      <c r="M99" s="84">
        <v>10.29</v>
      </c>
      <c r="N99" s="85">
        <f t="shared" si="16"/>
        <v>8.2319999999999993</v>
      </c>
      <c r="O99" s="84"/>
      <c r="P99" s="84"/>
      <c r="Q99" s="84"/>
      <c r="R99" s="84">
        <v>11.95</v>
      </c>
      <c r="S99" s="84">
        <f t="shared" si="18"/>
        <v>9.5599999999999987</v>
      </c>
      <c r="T99" s="84"/>
      <c r="U99" s="84">
        <v>16.95</v>
      </c>
      <c r="V99" s="84">
        <f t="shared" si="19"/>
        <v>13.559999999999999</v>
      </c>
      <c r="W99" s="84" t="s">
        <v>35</v>
      </c>
      <c r="X99" s="85">
        <v>16.100000000000001</v>
      </c>
      <c r="Y99" s="84">
        <f t="shared" si="20"/>
        <v>12.88</v>
      </c>
      <c r="Z99" s="84"/>
    </row>
    <row r="100" spans="1:26" x14ac:dyDescent="0.2">
      <c r="A100" s="92">
        <v>40267</v>
      </c>
      <c r="B100" s="84">
        <v>13.37</v>
      </c>
      <c r="C100" s="94">
        <f t="shared" si="12"/>
        <v>10.696</v>
      </c>
      <c r="D100" s="84">
        <v>13.58</v>
      </c>
      <c r="E100" s="85">
        <f t="shared" si="13"/>
        <v>10.864000000000001</v>
      </c>
      <c r="F100" s="84"/>
      <c r="G100" s="84">
        <v>13.77</v>
      </c>
      <c r="H100" s="94">
        <f t="shared" si="14"/>
        <v>11.016</v>
      </c>
      <c r="I100" s="84"/>
      <c r="J100" s="84">
        <v>12.61</v>
      </c>
      <c r="K100" s="94">
        <f t="shared" si="15"/>
        <v>10.087999999999999</v>
      </c>
      <c r="L100" s="84"/>
      <c r="M100" s="84">
        <v>10.29</v>
      </c>
      <c r="N100" s="85">
        <f t="shared" si="16"/>
        <v>8.2319999999999993</v>
      </c>
      <c r="O100" s="84"/>
      <c r="P100" s="84"/>
      <c r="Q100" s="84"/>
      <c r="R100" s="84">
        <v>11.95</v>
      </c>
      <c r="S100" s="84">
        <f t="shared" si="18"/>
        <v>9.5599999999999987</v>
      </c>
      <c r="T100" s="84"/>
      <c r="U100" s="84">
        <v>16.95</v>
      </c>
      <c r="V100" s="84">
        <f t="shared" si="19"/>
        <v>13.559999999999999</v>
      </c>
      <c r="W100" s="84" t="s">
        <v>35</v>
      </c>
      <c r="X100" s="85">
        <v>16.100000000000001</v>
      </c>
      <c r="Y100" s="84">
        <f t="shared" si="20"/>
        <v>12.88</v>
      </c>
      <c r="Z100" s="84"/>
    </row>
    <row r="101" spans="1:26" x14ac:dyDescent="0.2">
      <c r="A101" s="92">
        <v>40268</v>
      </c>
      <c r="B101" s="84">
        <v>13.37</v>
      </c>
      <c r="C101" s="94">
        <f t="shared" si="12"/>
        <v>10.696</v>
      </c>
      <c r="D101" s="84">
        <v>13.58</v>
      </c>
      <c r="E101" s="85">
        <f t="shared" si="13"/>
        <v>10.864000000000001</v>
      </c>
      <c r="F101" s="84"/>
      <c r="G101" s="84">
        <v>13.77</v>
      </c>
      <c r="H101" s="94">
        <f t="shared" si="14"/>
        <v>11.016</v>
      </c>
      <c r="I101" s="84"/>
      <c r="J101" s="84">
        <v>12.61</v>
      </c>
      <c r="K101" s="94">
        <f t="shared" si="15"/>
        <v>10.087999999999999</v>
      </c>
      <c r="L101" s="84"/>
      <c r="M101" s="84">
        <v>9.74</v>
      </c>
      <c r="N101" s="85">
        <f t="shared" si="16"/>
        <v>7.7919999999999998</v>
      </c>
      <c r="O101" s="84">
        <v>-55</v>
      </c>
      <c r="P101" s="84"/>
      <c r="Q101" s="84"/>
      <c r="R101" s="84">
        <v>11.95</v>
      </c>
      <c r="S101" s="84">
        <f t="shared" si="18"/>
        <v>9.5599999999999987</v>
      </c>
      <c r="T101" s="84"/>
      <c r="U101" s="84">
        <v>16.95</v>
      </c>
      <c r="V101" s="84">
        <f t="shared" si="19"/>
        <v>13.559999999999999</v>
      </c>
      <c r="W101" s="84" t="s">
        <v>35</v>
      </c>
      <c r="X101" s="85">
        <v>16.100000000000001</v>
      </c>
      <c r="Y101" s="84">
        <f t="shared" si="20"/>
        <v>12.88</v>
      </c>
      <c r="Z101" s="84"/>
    </row>
    <row r="103" spans="1:26" ht="38.25" x14ac:dyDescent="0.2">
      <c r="A103" s="87" t="s">
        <v>1</v>
      </c>
      <c r="B103" s="87" t="s">
        <v>2</v>
      </c>
      <c r="C103" s="87" t="s">
        <v>16</v>
      </c>
      <c r="D103" s="87" t="s">
        <v>3</v>
      </c>
      <c r="E103" s="87" t="s">
        <v>17</v>
      </c>
      <c r="F103" s="87" t="s">
        <v>5</v>
      </c>
      <c r="G103" s="87" t="s">
        <v>4</v>
      </c>
      <c r="H103" s="87" t="s">
        <v>18</v>
      </c>
      <c r="I103" s="87" t="s">
        <v>5</v>
      </c>
      <c r="J103" s="88" t="s">
        <v>6</v>
      </c>
      <c r="K103" s="88" t="s">
        <v>19</v>
      </c>
      <c r="L103" s="88" t="s">
        <v>5</v>
      </c>
      <c r="M103" s="87" t="s">
        <v>7</v>
      </c>
      <c r="N103" s="87" t="s">
        <v>20</v>
      </c>
      <c r="O103" s="87" t="s">
        <v>5</v>
      </c>
      <c r="P103" s="98" t="s">
        <v>51</v>
      </c>
      <c r="Q103" s="98" t="s">
        <v>52</v>
      </c>
      <c r="R103" s="89" t="s">
        <v>21</v>
      </c>
      <c r="S103" s="89" t="s">
        <v>22</v>
      </c>
      <c r="T103" s="89" t="s">
        <v>5</v>
      </c>
      <c r="U103" s="90" t="s">
        <v>23</v>
      </c>
      <c r="V103" s="90" t="s">
        <v>24</v>
      </c>
      <c r="W103" s="91" t="s">
        <v>5</v>
      </c>
      <c r="X103" s="90" t="s">
        <v>25</v>
      </c>
      <c r="Y103" s="90" t="s">
        <v>26</v>
      </c>
      <c r="Z103" s="48" t="s">
        <v>5</v>
      </c>
    </row>
    <row r="104" spans="1:26" x14ac:dyDescent="0.2">
      <c r="A104" s="82" t="s">
        <v>36</v>
      </c>
      <c r="B104" s="74">
        <f>AVERAGE(B107:B136)</f>
        <v>13.43</v>
      </c>
      <c r="C104" s="74">
        <f>AVERAGE(C107:C136)</f>
        <v>10.744</v>
      </c>
      <c r="D104" s="74">
        <f>AVERAGE(D107:D136)</f>
        <v>13.639999999999995</v>
      </c>
      <c r="E104" s="74">
        <f>AVERAGE(E107:E136)</f>
        <v>10.912000000000001</v>
      </c>
      <c r="F104" s="74"/>
      <c r="G104" s="74">
        <f>AVERAGE(G107:G136)</f>
        <v>13.830000000000004</v>
      </c>
      <c r="H104" s="74">
        <f>AVERAGE(H107:H136)</f>
        <v>11.063999999999997</v>
      </c>
      <c r="I104" s="74"/>
      <c r="J104" s="74">
        <f>AVERAGE(J107:J136)</f>
        <v>12.946666666666664</v>
      </c>
      <c r="K104" s="74">
        <f>AVERAGE(K107:K136)</f>
        <v>10.357333333333328</v>
      </c>
      <c r="L104" s="74"/>
      <c r="M104" s="74">
        <f>AVERAGE(M107:M136)</f>
        <v>9.4633333333333347</v>
      </c>
      <c r="N104" s="74">
        <f>AVERAGE(N107:N136)</f>
        <v>7.5706666666666687</v>
      </c>
      <c r="O104" s="74"/>
      <c r="P104" s="74">
        <f>AVERAGE(P107:P136)</f>
        <v>11.300000000000004</v>
      </c>
      <c r="Q104" s="74">
        <f>AVERAGE(Q107:Q136)</f>
        <v>9.0399999999999991</v>
      </c>
      <c r="R104" s="74">
        <f>AVERAGE(R107:R136)</f>
        <v>11.949999999999994</v>
      </c>
      <c r="S104" s="74">
        <f>AVERAGE(S107:S136)</f>
        <v>9.56</v>
      </c>
      <c r="T104" s="74"/>
      <c r="U104" s="74">
        <f>AVERAGE(U107:U136)</f>
        <v>16.949999999999992</v>
      </c>
      <c r="V104" s="74">
        <f>AVERAGE(V107:V136)</f>
        <v>13.56</v>
      </c>
      <c r="W104" s="74"/>
      <c r="X104" s="74">
        <f>AVERAGE(X107:X136)</f>
        <v>16.100000000000009</v>
      </c>
      <c r="Y104" s="74">
        <f>AVERAGE(Y107:Y136)</f>
        <v>12.879999999999997</v>
      </c>
      <c r="Z104" s="74"/>
    </row>
    <row r="105" spans="1:26" x14ac:dyDescent="0.2">
      <c r="A105" s="82" t="s">
        <v>53</v>
      </c>
      <c r="B105" s="74">
        <f>AVERAGE(B107:B121)</f>
        <v>13.423333333333334</v>
      </c>
      <c r="C105" s="74">
        <f>AVERAGE(C107:C121)</f>
        <v>10.738666666666665</v>
      </c>
      <c r="D105" s="74">
        <f>AVERAGE(D107:D121)</f>
        <v>13.633333333333338</v>
      </c>
      <c r="E105" s="74">
        <f>AVERAGE(E107:E121)</f>
        <v>10.906666666666668</v>
      </c>
      <c r="F105" s="74"/>
      <c r="G105" s="74">
        <f>AVERAGE(G107:G121)</f>
        <v>13.823333333333336</v>
      </c>
      <c r="H105" s="74">
        <f>AVERAGE(H107:H121)</f>
        <v>11.058666666666666</v>
      </c>
      <c r="I105" s="74"/>
      <c r="J105" s="74">
        <f>AVERAGE(J107:J121)</f>
        <v>12.843333333333332</v>
      </c>
      <c r="K105" s="74">
        <f>AVERAGE(K107:K121)</f>
        <v>10.274666666666667</v>
      </c>
      <c r="L105" s="74"/>
      <c r="M105" s="74">
        <f>AVERAGE(M107:M121)</f>
        <v>9.6133333333333333</v>
      </c>
      <c r="N105" s="74">
        <f>AVERAGE(N107:N121)</f>
        <v>7.6906666666666679</v>
      </c>
      <c r="O105" s="74"/>
      <c r="P105" s="74">
        <f>AVERAGE(P107:P121)</f>
        <v>11.300000000000002</v>
      </c>
      <c r="Q105" s="74">
        <f>AVERAGE(Q107:Q121)</f>
        <v>9.0400000000000027</v>
      </c>
      <c r="R105" s="74">
        <f>AVERAGE(R107:R121)</f>
        <v>11.949999999999998</v>
      </c>
      <c r="S105" s="74">
        <f>AVERAGE(S107:S121)</f>
        <v>9.56</v>
      </c>
      <c r="T105" s="74"/>
      <c r="U105" s="74">
        <f>AVERAGE(U107:U121)</f>
        <v>16.949999999999996</v>
      </c>
      <c r="V105" s="74">
        <f>AVERAGE(V107:V121)</f>
        <v>13.56</v>
      </c>
      <c r="W105" s="74"/>
      <c r="X105" s="74">
        <f>AVERAGE(X107:X121)</f>
        <v>16.099999999999998</v>
      </c>
      <c r="Y105" s="74">
        <f>AVERAGE(Y107:Y121)</f>
        <v>12.879999999999997</v>
      </c>
      <c r="Z105" s="74"/>
    </row>
    <row r="106" spans="1:26" ht="13.5" thickBot="1" x14ac:dyDescent="0.25">
      <c r="A106" s="99" t="s">
        <v>54</v>
      </c>
      <c r="B106" s="100">
        <f>IF(B122&lt;0.01,0,AVERAGE(B122:B136))</f>
        <v>13.436666666666666</v>
      </c>
      <c r="C106" s="100">
        <f>IF(C122&lt;0.01,0,AVERAGE(C122:C136))</f>
        <v>10.749333333333333</v>
      </c>
      <c r="D106" s="100">
        <f>IF(D122&lt;0.01,0,AVERAGE(D122:D136))</f>
        <v>13.646666666666668</v>
      </c>
      <c r="E106" s="100">
        <f>IF(E122&lt;0.01,0,AVERAGE(E122:E136))</f>
        <v>10.917333333333335</v>
      </c>
      <c r="F106" s="100"/>
      <c r="G106" s="100">
        <f>IF(G122&lt;0.01,0,AVERAGE(G122:G136))</f>
        <v>13.836666666666666</v>
      </c>
      <c r="H106" s="100">
        <f>IF(H122&lt;0.01,0,AVERAGE(H122:H136))</f>
        <v>11.069333333333333</v>
      </c>
      <c r="I106" s="100"/>
      <c r="J106" s="100">
        <f>IF(J122&lt;0.01,0,AVERAGE(J122:J136))</f>
        <v>13.050000000000006</v>
      </c>
      <c r="K106" s="100">
        <f>IF(K122&lt;0.01,0,AVERAGE(K122:K136))</f>
        <v>10.44</v>
      </c>
      <c r="L106" s="100"/>
      <c r="M106" s="100">
        <f>IF(M122&lt;0.01,0,AVERAGE(M122:M136))</f>
        <v>9.3133333333333344</v>
      </c>
      <c r="N106" s="100">
        <f>IF(N122&lt;0.01,0,AVERAGE(N122:N136))</f>
        <v>7.450666666666665</v>
      </c>
      <c r="O106" s="100"/>
      <c r="P106" s="100">
        <f>IF(P122&lt;0.01,0,AVERAGE(P122:P136))</f>
        <v>11.299999999999999</v>
      </c>
      <c r="Q106" s="100">
        <f>IF(Q122&lt;0.01,0,AVERAGE(Q122:Q136))</f>
        <v>9.0400000000000027</v>
      </c>
      <c r="R106" s="100">
        <f>IF(R122&lt;0.01,0,AVERAGE(R122:R136))</f>
        <v>11.949999999999998</v>
      </c>
      <c r="S106" s="100">
        <f>IF(S122&lt;0.01,0,AVERAGE(S122:S136))</f>
        <v>9.56</v>
      </c>
      <c r="T106" s="100"/>
      <c r="U106" s="100">
        <f>IF(U122&lt;0.01,0,AVERAGE(U122:U136))</f>
        <v>16.949999999999996</v>
      </c>
      <c r="V106" s="100">
        <f>IF(V122&lt;0.01,0,AVERAGE(V122:V136))</f>
        <v>13.56</v>
      </c>
      <c r="W106" s="100"/>
      <c r="X106" s="100">
        <f>IF(X122&lt;0.01,0,AVERAGE(X122:X136))</f>
        <v>16.099999999999998</v>
      </c>
      <c r="Y106" s="100">
        <f>IF(Y122&lt;0.01,0,AVERAGE(Y122:Y136))</f>
        <v>12.879999999999997</v>
      </c>
      <c r="Z106" s="100"/>
    </row>
    <row r="107" spans="1:26" x14ac:dyDescent="0.2">
      <c r="A107" s="92">
        <v>40269</v>
      </c>
      <c r="B107" s="94">
        <v>13.37</v>
      </c>
      <c r="C107" s="94">
        <f t="shared" ref="C107:C136" si="21">B107/1.25</f>
        <v>10.696</v>
      </c>
      <c r="D107" s="94">
        <v>13.58</v>
      </c>
      <c r="E107" s="94">
        <f t="shared" ref="E107:E136" si="22">D107/1.25</f>
        <v>10.864000000000001</v>
      </c>
      <c r="F107" s="93"/>
      <c r="G107" s="94">
        <v>13.77</v>
      </c>
      <c r="H107" s="94">
        <f t="shared" ref="H107:H136" si="23">G107/1.25</f>
        <v>11.016</v>
      </c>
      <c r="I107" s="93"/>
      <c r="J107" s="94">
        <v>12.61</v>
      </c>
      <c r="K107" s="94">
        <f t="shared" ref="K107:K136" si="24">J107/1.25</f>
        <v>10.087999999999999</v>
      </c>
      <c r="L107" s="93"/>
      <c r="M107" s="94">
        <v>9.74</v>
      </c>
      <c r="N107" s="94">
        <f t="shared" ref="N107:N136" si="25">M107/1.25</f>
        <v>7.7919999999999998</v>
      </c>
      <c r="O107" s="84"/>
      <c r="P107" s="94">
        <v>11.3</v>
      </c>
      <c r="Q107" s="94">
        <f t="shared" ref="Q107:Q132" si="26">P107/1.25</f>
        <v>9.0400000000000009</v>
      </c>
      <c r="R107" s="94">
        <v>11.95</v>
      </c>
      <c r="S107" s="94">
        <f t="shared" ref="S107:S136" si="27">R107/1.25</f>
        <v>9.5599999999999987</v>
      </c>
      <c r="T107" s="93"/>
      <c r="U107" s="94">
        <v>16.95</v>
      </c>
      <c r="V107" s="94">
        <f t="shared" ref="V107:V136" si="28">U107/1.25</f>
        <v>13.559999999999999</v>
      </c>
      <c r="W107" s="93"/>
      <c r="X107" s="94">
        <v>16.100000000000001</v>
      </c>
      <c r="Y107" s="94">
        <f t="shared" ref="Y107:Y136" si="29">X107/1.25</f>
        <v>12.88</v>
      </c>
      <c r="Z107" s="93"/>
    </row>
    <row r="108" spans="1:26" x14ac:dyDescent="0.2">
      <c r="A108" s="92">
        <v>40270</v>
      </c>
      <c r="B108" s="94">
        <v>13.37</v>
      </c>
      <c r="C108" s="94">
        <f t="shared" si="21"/>
        <v>10.696</v>
      </c>
      <c r="D108" s="94">
        <v>13.58</v>
      </c>
      <c r="E108" s="94">
        <f t="shared" si="22"/>
        <v>10.864000000000001</v>
      </c>
      <c r="F108" s="93"/>
      <c r="G108" s="94">
        <v>13.77</v>
      </c>
      <c r="H108" s="94">
        <f t="shared" si="23"/>
        <v>11.016</v>
      </c>
      <c r="I108" s="93"/>
      <c r="J108" s="94">
        <v>12.61</v>
      </c>
      <c r="K108" s="94">
        <f t="shared" si="24"/>
        <v>10.087999999999999</v>
      </c>
      <c r="L108" s="93"/>
      <c r="M108" s="94">
        <v>9.74</v>
      </c>
      <c r="N108" s="94">
        <f t="shared" si="25"/>
        <v>7.7919999999999998</v>
      </c>
      <c r="O108" s="84"/>
      <c r="P108" s="94">
        <v>11.3</v>
      </c>
      <c r="Q108" s="94">
        <f t="shared" si="26"/>
        <v>9.0400000000000009</v>
      </c>
      <c r="R108" s="94">
        <v>11.95</v>
      </c>
      <c r="S108" s="94">
        <f t="shared" si="27"/>
        <v>9.5599999999999987</v>
      </c>
      <c r="T108" s="93"/>
      <c r="U108" s="94">
        <v>16.95</v>
      </c>
      <c r="V108" s="94">
        <f t="shared" si="28"/>
        <v>13.559999999999999</v>
      </c>
      <c r="W108" s="93"/>
      <c r="X108" s="94">
        <v>16.100000000000001</v>
      </c>
      <c r="Y108" s="94">
        <f t="shared" si="29"/>
        <v>12.88</v>
      </c>
      <c r="Z108" s="93"/>
    </row>
    <row r="109" spans="1:26" x14ac:dyDescent="0.2">
      <c r="A109" s="92">
        <v>40271</v>
      </c>
      <c r="B109" s="94">
        <v>13.37</v>
      </c>
      <c r="C109" s="94">
        <f t="shared" si="21"/>
        <v>10.696</v>
      </c>
      <c r="D109" s="94">
        <v>13.58</v>
      </c>
      <c r="E109" s="94">
        <f t="shared" si="22"/>
        <v>10.864000000000001</v>
      </c>
      <c r="F109" s="93"/>
      <c r="G109" s="94">
        <v>13.77</v>
      </c>
      <c r="H109" s="94">
        <f t="shared" si="23"/>
        <v>11.016</v>
      </c>
      <c r="I109" s="93"/>
      <c r="J109" s="94">
        <v>12.61</v>
      </c>
      <c r="K109" s="94">
        <f t="shared" si="24"/>
        <v>10.087999999999999</v>
      </c>
      <c r="L109" s="93"/>
      <c r="M109" s="94">
        <v>9.74</v>
      </c>
      <c r="N109" s="94">
        <f t="shared" si="25"/>
        <v>7.7919999999999998</v>
      </c>
      <c r="O109" s="84"/>
      <c r="P109" s="94">
        <v>11.3</v>
      </c>
      <c r="Q109" s="94">
        <f t="shared" si="26"/>
        <v>9.0400000000000009</v>
      </c>
      <c r="R109" s="94">
        <v>11.95</v>
      </c>
      <c r="S109" s="94">
        <f t="shared" si="27"/>
        <v>9.5599999999999987</v>
      </c>
      <c r="T109" s="93"/>
      <c r="U109" s="94">
        <v>16.95</v>
      </c>
      <c r="V109" s="94">
        <f t="shared" si="28"/>
        <v>13.559999999999999</v>
      </c>
      <c r="W109" s="93"/>
      <c r="X109" s="94">
        <v>16.100000000000001</v>
      </c>
      <c r="Y109" s="94">
        <f t="shared" si="29"/>
        <v>12.88</v>
      </c>
      <c r="Z109" s="93"/>
    </row>
    <row r="110" spans="1:26" x14ac:dyDescent="0.2">
      <c r="A110" s="92">
        <v>40272</v>
      </c>
      <c r="B110" s="94">
        <v>13.37</v>
      </c>
      <c r="C110" s="94">
        <f t="shared" si="21"/>
        <v>10.696</v>
      </c>
      <c r="D110" s="94">
        <v>13.58</v>
      </c>
      <c r="E110" s="94">
        <f t="shared" si="22"/>
        <v>10.864000000000001</v>
      </c>
      <c r="F110" s="93"/>
      <c r="G110" s="94">
        <v>13.77</v>
      </c>
      <c r="H110" s="94">
        <f t="shared" si="23"/>
        <v>11.016</v>
      </c>
      <c r="I110" s="93"/>
      <c r="J110" s="94">
        <v>12.61</v>
      </c>
      <c r="K110" s="94">
        <f t="shared" si="24"/>
        <v>10.087999999999999</v>
      </c>
      <c r="L110" s="93"/>
      <c r="M110" s="94">
        <v>9.74</v>
      </c>
      <c r="N110" s="94">
        <f t="shared" si="25"/>
        <v>7.7919999999999998</v>
      </c>
      <c r="O110" s="84"/>
      <c r="P110" s="94">
        <v>11.3</v>
      </c>
      <c r="Q110" s="94">
        <f t="shared" si="26"/>
        <v>9.0400000000000009</v>
      </c>
      <c r="R110" s="94">
        <v>11.95</v>
      </c>
      <c r="S110" s="94">
        <f t="shared" si="27"/>
        <v>9.5599999999999987</v>
      </c>
      <c r="T110" s="93"/>
      <c r="U110" s="94">
        <v>16.95</v>
      </c>
      <c r="V110" s="94">
        <f t="shared" si="28"/>
        <v>13.559999999999999</v>
      </c>
      <c r="W110" s="93"/>
      <c r="X110" s="94">
        <v>16.100000000000001</v>
      </c>
      <c r="Y110" s="94">
        <f t="shared" si="29"/>
        <v>12.88</v>
      </c>
      <c r="Z110" s="93"/>
    </row>
    <row r="111" spans="1:26" x14ac:dyDescent="0.2">
      <c r="A111" s="92">
        <v>40273</v>
      </c>
      <c r="B111" s="94">
        <v>13.37</v>
      </c>
      <c r="C111" s="94">
        <f t="shared" si="21"/>
        <v>10.696</v>
      </c>
      <c r="D111" s="94">
        <v>13.58</v>
      </c>
      <c r="E111" s="94">
        <f t="shared" si="22"/>
        <v>10.864000000000001</v>
      </c>
      <c r="F111" s="93"/>
      <c r="G111" s="94">
        <v>13.77</v>
      </c>
      <c r="H111" s="94">
        <f t="shared" si="23"/>
        <v>11.016</v>
      </c>
      <c r="I111" s="93"/>
      <c r="J111" s="94">
        <v>12.61</v>
      </c>
      <c r="K111" s="94">
        <f t="shared" si="24"/>
        <v>10.087999999999999</v>
      </c>
      <c r="L111" s="93"/>
      <c r="M111" s="94">
        <v>9.74</v>
      </c>
      <c r="N111" s="94">
        <f t="shared" si="25"/>
        <v>7.7919999999999998</v>
      </c>
      <c r="O111" s="84"/>
      <c r="P111" s="94">
        <v>11.3</v>
      </c>
      <c r="Q111" s="94">
        <f t="shared" si="26"/>
        <v>9.0400000000000009</v>
      </c>
      <c r="R111" s="94">
        <v>11.95</v>
      </c>
      <c r="S111" s="94">
        <f t="shared" si="27"/>
        <v>9.5599999999999987</v>
      </c>
      <c r="T111" s="93"/>
      <c r="U111" s="94">
        <v>16.95</v>
      </c>
      <c r="V111" s="94">
        <f t="shared" si="28"/>
        <v>13.559999999999999</v>
      </c>
      <c r="W111" s="93"/>
      <c r="X111" s="94">
        <v>16.100000000000001</v>
      </c>
      <c r="Y111" s="94">
        <f t="shared" si="29"/>
        <v>12.88</v>
      </c>
      <c r="Z111" s="93"/>
    </row>
    <row r="112" spans="1:26" x14ac:dyDescent="0.2">
      <c r="A112" s="92">
        <v>40274</v>
      </c>
      <c r="B112" s="94">
        <v>13.47</v>
      </c>
      <c r="C112" s="94">
        <f t="shared" si="21"/>
        <v>10.776</v>
      </c>
      <c r="D112" s="94">
        <v>13.68</v>
      </c>
      <c r="E112" s="94">
        <f t="shared" si="22"/>
        <v>10.943999999999999</v>
      </c>
      <c r="F112" s="93">
        <v>10</v>
      </c>
      <c r="G112" s="94">
        <v>13.87</v>
      </c>
      <c r="H112" s="94">
        <f t="shared" si="23"/>
        <v>11.096</v>
      </c>
      <c r="I112" s="93">
        <v>10</v>
      </c>
      <c r="J112" s="94">
        <v>12.81</v>
      </c>
      <c r="K112" s="94">
        <f t="shared" si="24"/>
        <v>10.248000000000001</v>
      </c>
      <c r="L112" s="93">
        <v>20</v>
      </c>
      <c r="M112" s="94">
        <v>9.74</v>
      </c>
      <c r="N112" s="94">
        <f t="shared" si="25"/>
        <v>7.7919999999999998</v>
      </c>
      <c r="O112" s="84"/>
      <c r="P112" s="94">
        <v>11.3</v>
      </c>
      <c r="Q112" s="94">
        <f t="shared" si="26"/>
        <v>9.0400000000000009</v>
      </c>
      <c r="R112" s="94">
        <v>11.95</v>
      </c>
      <c r="S112" s="94">
        <f t="shared" si="27"/>
        <v>9.5599999999999987</v>
      </c>
      <c r="T112" s="93"/>
      <c r="U112" s="94">
        <v>16.95</v>
      </c>
      <c r="V112" s="94">
        <f t="shared" si="28"/>
        <v>13.559999999999999</v>
      </c>
      <c r="W112" s="93"/>
      <c r="X112" s="94">
        <v>16.100000000000001</v>
      </c>
      <c r="Y112" s="94">
        <f t="shared" si="29"/>
        <v>12.88</v>
      </c>
      <c r="Z112" s="93"/>
    </row>
    <row r="113" spans="1:26" x14ac:dyDescent="0.2">
      <c r="A113" s="92">
        <v>40275</v>
      </c>
      <c r="B113" s="94">
        <v>13.47</v>
      </c>
      <c r="C113" s="94">
        <f t="shared" si="21"/>
        <v>10.776</v>
      </c>
      <c r="D113" s="94">
        <v>13.68</v>
      </c>
      <c r="E113" s="94">
        <f t="shared" si="22"/>
        <v>10.943999999999999</v>
      </c>
      <c r="F113" s="93"/>
      <c r="G113" s="94">
        <v>13.87</v>
      </c>
      <c r="H113" s="94">
        <f t="shared" si="23"/>
        <v>11.096</v>
      </c>
      <c r="I113" s="93"/>
      <c r="J113" s="94">
        <v>12.81</v>
      </c>
      <c r="K113" s="94">
        <f t="shared" si="24"/>
        <v>10.248000000000001</v>
      </c>
      <c r="L113" s="93"/>
      <c r="M113" s="94">
        <v>9.74</v>
      </c>
      <c r="N113" s="94">
        <f t="shared" si="25"/>
        <v>7.7919999999999998</v>
      </c>
      <c r="O113" s="84"/>
      <c r="P113" s="94">
        <v>11.3</v>
      </c>
      <c r="Q113" s="94">
        <f t="shared" si="26"/>
        <v>9.0400000000000009</v>
      </c>
      <c r="R113" s="94">
        <v>11.95</v>
      </c>
      <c r="S113" s="94">
        <f t="shared" si="27"/>
        <v>9.5599999999999987</v>
      </c>
      <c r="T113" s="93"/>
      <c r="U113" s="94">
        <v>16.95</v>
      </c>
      <c r="V113" s="94">
        <f t="shared" si="28"/>
        <v>13.559999999999999</v>
      </c>
      <c r="W113" s="93"/>
      <c r="X113" s="94">
        <v>16.100000000000001</v>
      </c>
      <c r="Y113" s="94">
        <f t="shared" si="29"/>
        <v>12.88</v>
      </c>
      <c r="Z113" s="93"/>
    </row>
    <row r="114" spans="1:26" x14ac:dyDescent="0.2">
      <c r="A114" s="92">
        <v>40276</v>
      </c>
      <c r="B114" s="94">
        <v>13.47</v>
      </c>
      <c r="C114" s="94">
        <f t="shared" si="21"/>
        <v>10.776</v>
      </c>
      <c r="D114" s="94">
        <v>13.68</v>
      </c>
      <c r="E114" s="94">
        <f t="shared" si="22"/>
        <v>10.943999999999999</v>
      </c>
      <c r="F114" s="93"/>
      <c r="G114" s="94">
        <v>13.87</v>
      </c>
      <c r="H114" s="94">
        <f t="shared" si="23"/>
        <v>11.096</v>
      </c>
      <c r="I114" s="93"/>
      <c r="J114" s="94">
        <v>13.01</v>
      </c>
      <c r="K114" s="94">
        <f t="shared" si="24"/>
        <v>10.407999999999999</v>
      </c>
      <c r="L114" s="93">
        <v>20</v>
      </c>
      <c r="M114" s="94">
        <v>9.74</v>
      </c>
      <c r="N114" s="94">
        <f t="shared" si="25"/>
        <v>7.7919999999999998</v>
      </c>
      <c r="O114" s="84"/>
      <c r="P114" s="94">
        <v>11.3</v>
      </c>
      <c r="Q114" s="94">
        <f t="shared" si="26"/>
        <v>9.0400000000000009</v>
      </c>
      <c r="R114" s="94">
        <v>11.95</v>
      </c>
      <c r="S114" s="94">
        <f t="shared" si="27"/>
        <v>9.5599999999999987</v>
      </c>
      <c r="T114" s="93"/>
      <c r="U114" s="94">
        <v>16.95</v>
      </c>
      <c r="V114" s="94">
        <f t="shared" si="28"/>
        <v>13.559999999999999</v>
      </c>
      <c r="W114" s="93"/>
      <c r="X114" s="94">
        <v>16.100000000000001</v>
      </c>
      <c r="Y114" s="94">
        <f t="shared" si="29"/>
        <v>12.88</v>
      </c>
      <c r="Z114" s="93"/>
    </row>
    <row r="115" spans="1:26" x14ac:dyDescent="0.2">
      <c r="A115" s="92">
        <v>40277</v>
      </c>
      <c r="B115" s="94">
        <v>13.47</v>
      </c>
      <c r="C115" s="94">
        <f t="shared" si="21"/>
        <v>10.776</v>
      </c>
      <c r="D115" s="94">
        <v>13.68</v>
      </c>
      <c r="E115" s="94">
        <f t="shared" si="22"/>
        <v>10.943999999999999</v>
      </c>
      <c r="F115" s="93"/>
      <c r="G115" s="94">
        <v>13.87</v>
      </c>
      <c r="H115" s="94">
        <f t="shared" si="23"/>
        <v>11.096</v>
      </c>
      <c r="I115" s="93"/>
      <c r="J115" s="94">
        <v>13.01</v>
      </c>
      <c r="K115" s="94">
        <f t="shared" si="24"/>
        <v>10.407999999999999</v>
      </c>
      <c r="L115" s="93"/>
      <c r="M115" s="94">
        <v>9.5399999999999991</v>
      </c>
      <c r="N115" s="94">
        <f t="shared" si="25"/>
        <v>7.6319999999999997</v>
      </c>
      <c r="O115" s="84">
        <v>-20</v>
      </c>
      <c r="P115" s="94">
        <v>11.3</v>
      </c>
      <c r="Q115" s="94">
        <f t="shared" si="26"/>
        <v>9.0400000000000009</v>
      </c>
      <c r="R115" s="94">
        <v>11.95</v>
      </c>
      <c r="S115" s="94">
        <f t="shared" si="27"/>
        <v>9.5599999999999987</v>
      </c>
      <c r="T115" s="93"/>
      <c r="U115" s="94">
        <v>16.95</v>
      </c>
      <c r="V115" s="94">
        <f t="shared" si="28"/>
        <v>13.559999999999999</v>
      </c>
      <c r="W115" s="93"/>
      <c r="X115" s="94">
        <v>16.100000000000001</v>
      </c>
      <c r="Y115" s="94">
        <f t="shared" si="29"/>
        <v>12.88</v>
      </c>
      <c r="Z115" s="93"/>
    </row>
    <row r="116" spans="1:26" x14ac:dyDescent="0.2">
      <c r="A116" s="92">
        <v>40278</v>
      </c>
      <c r="B116" s="94">
        <v>13.47</v>
      </c>
      <c r="C116" s="94">
        <f t="shared" si="21"/>
        <v>10.776</v>
      </c>
      <c r="D116" s="94">
        <v>13.68</v>
      </c>
      <c r="E116" s="94">
        <f t="shared" si="22"/>
        <v>10.943999999999999</v>
      </c>
      <c r="F116" s="93"/>
      <c r="G116" s="94">
        <v>13.87</v>
      </c>
      <c r="H116" s="94">
        <f t="shared" si="23"/>
        <v>11.096</v>
      </c>
      <c r="I116" s="93"/>
      <c r="J116" s="94">
        <v>13.01</v>
      </c>
      <c r="K116" s="94">
        <f t="shared" si="24"/>
        <v>10.407999999999999</v>
      </c>
      <c r="L116" s="93"/>
      <c r="M116" s="94">
        <v>9.5399999999999991</v>
      </c>
      <c r="N116" s="94">
        <f t="shared" si="25"/>
        <v>7.6319999999999997</v>
      </c>
      <c r="O116" s="84"/>
      <c r="P116" s="94">
        <v>11.3</v>
      </c>
      <c r="Q116" s="94">
        <f t="shared" si="26"/>
        <v>9.0400000000000009</v>
      </c>
      <c r="R116" s="94">
        <v>11.95</v>
      </c>
      <c r="S116" s="94">
        <f t="shared" si="27"/>
        <v>9.5599999999999987</v>
      </c>
      <c r="T116" s="93"/>
      <c r="U116" s="94">
        <v>16.95</v>
      </c>
      <c r="V116" s="94">
        <f t="shared" si="28"/>
        <v>13.559999999999999</v>
      </c>
      <c r="W116" s="93"/>
      <c r="X116" s="94">
        <v>16.100000000000001</v>
      </c>
      <c r="Y116" s="94">
        <f t="shared" si="29"/>
        <v>12.88</v>
      </c>
      <c r="Z116" s="93"/>
    </row>
    <row r="117" spans="1:26" x14ac:dyDescent="0.2">
      <c r="A117" s="92">
        <v>40279</v>
      </c>
      <c r="B117" s="94">
        <v>13.47</v>
      </c>
      <c r="C117" s="94">
        <f t="shared" si="21"/>
        <v>10.776</v>
      </c>
      <c r="D117" s="94">
        <v>13.68</v>
      </c>
      <c r="E117" s="94">
        <f t="shared" si="22"/>
        <v>10.943999999999999</v>
      </c>
      <c r="F117" s="93"/>
      <c r="G117" s="94">
        <v>13.87</v>
      </c>
      <c r="H117" s="94">
        <f t="shared" si="23"/>
        <v>11.096</v>
      </c>
      <c r="I117" s="93"/>
      <c r="J117" s="94">
        <v>13.01</v>
      </c>
      <c r="K117" s="94">
        <f t="shared" si="24"/>
        <v>10.407999999999999</v>
      </c>
      <c r="L117" s="93"/>
      <c r="M117" s="94">
        <v>9.5399999999999991</v>
      </c>
      <c r="N117" s="94">
        <f t="shared" si="25"/>
        <v>7.6319999999999997</v>
      </c>
      <c r="O117" s="84"/>
      <c r="P117" s="94">
        <v>11.3</v>
      </c>
      <c r="Q117" s="94">
        <f t="shared" si="26"/>
        <v>9.0400000000000009</v>
      </c>
      <c r="R117" s="94">
        <v>11.95</v>
      </c>
      <c r="S117" s="94">
        <f t="shared" si="27"/>
        <v>9.5599999999999987</v>
      </c>
      <c r="T117" s="93"/>
      <c r="U117" s="94">
        <v>16.95</v>
      </c>
      <c r="V117" s="94">
        <f t="shared" si="28"/>
        <v>13.559999999999999</v>
      </c>
      <c r="W117" s="93"/>
      <c r="X117" s="94">
        <v>16.100000000000001</v>
      </c>
      <c r="Y117" s="94">
        <f t="shared" si="29"/>
        <v>12.88</v>
      </c>
      <c r="Z117" s="93"/>
    </row>
    <row r="118" spans="1:26" x14ac:dyDescent="0.2">
      <c r="A118" s="92">
        <v>40280</v>
      </c>
      <c r="B118" s="94">
        <v>13.47</v>
      </c>
      <c r="C118" s="94">
        <f t="shared" si="21"/>
        <v>10.776</v>
      </c>
      <c r="D118" s="94">
        <v>13.68</v>
      </c>
      <c r="E118" s="94">
        <f t="shared" si="22"/>
        <v>10.943999999999999</v>
      </c>
      <c r="F118" s="93"/>
      <c r="G118" s="94">
        <v>13.87</v>
      </c>
      <c r="H118" s="94">
        <f t="shared" si="23"/>
        <v>11.096</v>
      </c>
      <c r="I118" s="93"/>
      <c r="J118" s="94">
        <v>13.01</v>
      </c>
      <c r="K118" s="94">
        <f t="shared" si="24"/>
        <v>10.407999999999999</v>
      </c>
      <c r="L118" s="93"/>
      <c r="M118" s="94">
        <v>9.5399999999999991</v>
      </c>
      <c r="N118" s="94">
        <f t="shared" si="25"/>
        <v>7.6319999999999997</v>
      </c>
      <c r="O118" s="84"/>
      <c r="P118" s="94">
        <v>11.3</v>
      </c>
      <c r="Q118" s="94">
        <f t="shared" si="26"/>
        <v>9.0400000000000009</v>
      </c>
      <c r="R118" s="94">
        <v>11.95</v>
      </c>
      <c r="S118" s="94">
        <f t="shared" si="27"/>
        <v>9.5599999999999987</v>
      </c>
      <c r="T118" s="93"/>
      <c r="U118" s="94">
        <v>16.95</v>
      </c>
      <c r="V118" s="94">
        <f t="shared" si="28"/>
        <v>13.559999999999999</v>
      </c>
      <c r="W118" s="93"/>
      <c r="X118" s="94">
        <v>16.100000000000001</v>
      </c>
      <c r="Y118" s="94">
        <f t="shared" si="29"/>
        <v>12.88</v>
      </c>
      <c r="Z118" s="93"/>
    </row>
    <row r="119" spans="1:26" x14ac:dyDescent="0.2">
      <c r="A119" s="92">
        <v>40281</v>
      </c>
      <c r="B119" s="94">
        <v>13.47</v>
      </c>
      <c r="C119" s="94">
        <f t="shared" si="21"/>
        <v>10.776</v>
      </c>
      <c r="D119" s="94">
        <v>13.68</v>
      </c>
      <c r="E119" s="94">
        <f t="shared" si="22"/>
        <v>10.943999999999999</v>
      </c>
      <c r="F119" s="93"/>
      <c r="G119" s="94">
        <v>13.87</v>
      </c>
      <c r="H119" s="94">
        <f t="shared" si="23"/>
        <v>11.096</v>
      </c>
      <c r="I119" s="93"/>
      <c r="J119" s="94">
        <v>13.01</v>
      </c>
      <c r="K119" s="94">
        <f t="shared" si="24"/>
        <v>10.407999999999999</v>
      </c>
      <c r="L119" s="93"/>
      <c r="M119" s="94">
        <v>9.44</v>
      </c>
      <c r="N119" s="94">
        <f t="shared" si="25"/>
        <v>7.5519999999999996</v>
      </c>
      <c r="O119" s="84">
        <v>-10</v>
      </c>
      <c r="P119" s="94">
        <v>11.3</v>
      </c>
      <c r="Q119" s="94">
        <f t="shared" si="26"/>
        <v>9.0400000000000009</v>
      </c>
      <c r="R119" s="94">
        <v>11.95</v>
      </c>
      <c r="S119" s="94">
        <f t="shared" si="27"/>
        <v>9.5599999999999987</v>
      </c>
      <c r="T119" s="93"/>
      <c r="U119" s="94">
        <v>16.95</v>
      </c>
      <c r="V119" s="94">
        <f t="shared" si="28"/>
        <v>13.559999999999999</v>
      </c>
      <c r="W119" s="93"/>
      <c r="X119" s="94">
        <v>16.100000000000001</v>
      </c>
      <c r="Y119" s="94">
        <f t="shared" si="29"/>
        <v>12.88</v>
      </c>
      <c r="Z119" s="93"/>
    </row>
    <row r="120" spans="1:26" x14ac:dyDescent="0.2">
      <c r="A120" s="92">
        <v>40282</v>
      </c>
      <c r="B120" s="94">
        <v>13.37</v>
      </c>
      <c r="C120" s="94">
        <f t="shared" si="21"/>
        <v>10.696</v>
      </c>
      <c r="D120" s="94">
        <v>13.58</v>
      </c>
      <c r="E120" s="94">
        <f t="shared" si="22"/>
        <v>10.864000000000001</v>
      </c>
      <c r="F120" s="93">
        <v>-10</v>
      </c>
      <c r="G120" s="94">
        <v>13.77</v>
      </c>
      <c r="H120" s="94">
        <f t="shared" si="23"/>
        <v>11.016</v>
      </c>
      <c r="I120" s="93">
        <v>-10</v>
      </c>
      <c r="J120" s="94">
        <v>12.91</v>
      </c>
      <c r="K120" s="94">
        <f t="shared" si="24"/>
        <v>10.327999999999999</v>
      </c>
      <c r="L120" s="93">
        <v>-10</v>
      </c>
      <c r="M120" s="94">
        <v>9.34</v>
      </c>
      <c r="N120" s="94">
        <f t="shared" si="25"/>
        <v>7.4719999999999995</v>
      </c>
      <c r="O120" s="84">
        <v>-10</v>
      </c>
      <c r="P120" s="94">
        <v>11.3</v>
      </c>
      <c r="Q120" s="94">
        <f t="shared" si="26"/>
        <v>9.0400000000000009</v>
      </c>
      <c r="R120" s="94">
        <v>11.95</v>
      </c>
      <c r="S120" s="94">
        <f t="shared" si="27"/>
        <v>9.5599999999999987</v>
      </c>
      <c r="T120" s="93"/>
      <c r="U120" s="94">
        <v>16.95</v>
      </c>
      <c r="V120" s="94">
        <f t="shared" si="28"/>
        <v>13.559999999999999</v>
      </c>
      <c r="W120" s="93"/>
      <c r="X120" s="94">
        <v>16.100000000000001</v>
      </c>
      <c r="Y120" s="94">
        <f t="shared" si="29"/>
        <v>12.88</v>
      </c>
      <c r="Z120" s="93"/>
    </row>
    <row r="121" spans="1:26" x14ac:dyDescent="0.2">
      <c r="A121" s="92">
        <v>40283</v>
      </c>
      <c r="B121" s="94">
        <v>13.37</v>
      </c>
      <c r="C121" s="94">
        <f t="shared" si="21"/>
        <v>10.696</v>
      </c>
      <c r="D121" s="94">
        <v>13.58</v>
      </c>
      <c r="E121" s="94">
        <f t="shared" si="22"/>
        <v>10.864000000000001</v>
      </c>
      <c r="F121" s="93"/>
      <c r="G121" s="94">
        <v>13.77</v>
      </c>
      <c r="H121" s="94">
        <f t="shared" si="23"/>
        <v>11.016</v>
      </c>
      <c r="I121" s="93"/>
      <c r="J121" s="94">
        <v>13.01</v>
      </c>
      <c r="K121" s="94">
        <f t="shared" si="24"/>
        <v>10.407999999999999</v>
      </c>
      <c r="L121" s="93">
        <v>10</v>
      </c>
      <c r="M121" s="94">
        <v>9.34</v>
      </c>
      <c r="N121" s="94">
        <f t="shared" si="25"/>
        <v>7.4719999999999995</v>
      </c>
      <c r="O121" s="84"/>
      <c r="P121" s="94">
        <v>11.3</v>
      </c>
      <c r="Q121" s="94">
        <f t="shared" si="26"/>
        <v>9.0400000000000009</v>
      </c>
      <c r="R121" s="94">
        <v>11.95</v>
      </c>
      <c r="S121" s="94">
        <f t="shared" si="27"/>
        <v>9.5599999999999987</v>
      </c>
      <c r="T121" s="93"/>
      <c r="U121" s="94">
        <v>16.95</v>
      </c>
      <c r="V121" s="94">
        <f t="shared" si="28"/>
        <v>13.559999999999999</v>
      </c>
      <c r="W121" s="93"/>
      <c r="X121" s="94">
        <v>16.100000000000001</v>
      </c>
      <c r="Y121" s="94">
        <f t="shared" si="29"/>
        <v>12.88</v>
      </c>
      <c r="Z121" s="93"/>
    </row>
    <row r="122" spans="1:26" x14ac:dyDescent="0.2">
      <c r="A122" s="92">
        <v>40284</v>
      </c>
      <c r="B122" s="94">
        <v>13.37</v>
      </c>
      <c r="C122" s="94">
        <f t="shared" si="21"/>
        <v>10.696</v>
      </c>
      <c r="D122" s="94">
        <v>13.58</v>
      </c>
      <c r="E122" s="94">
        <f t="shared" si="22"/>
        <v>10.864000000000001</v>
      </c>
      <c r="F122" s="93"/>
      <c r="G122" s="94">
        <v>13.77</v>
      </c>
      <c r="H122" s="94">
        <f t="shared" si="23"/>
        <v>11.016</v>
      </c>
      <c r="I122" s="93"/>
      <c r="J122" s="94">
        <v>13.01</v>
      </c>
      <c r="K122" s="94">
        <f t="shared" si="24"/>
        <v>10.407999999999999</v>
      </c>
      <c r="L122" s="93"/>
      <c r="M122" s="94">
        <v>9.34</v>
      </c>
      <c r="N122" s="94">
        <f t="shared" si="25"/>
        <v>7.4719999999999995</v>
      </c>
      <c r="O122" s="84"/>
      <c r="P122" s="94">
        <v>11.3</v>
      </c>
      <c r="Q122" s="94">
        <f t="shared" si="26"/>
        <v>9.0400000000000009</v>
      </c>
      <c r="R122" s="94">
        <v>11.95</v>
      </c>
      <c r="S122" s="94">
        <f t="shared" si="27"/>
        <v>9.5599999999999987</v>
      </c>
      <c r="T122" s="93"/>
      <c r="U122" s="94">
        <v>16.95</v>
      </c>
      <c r="V122" s="94">
        <f t="shared" si="28"/>
        <v>13.559999999999999</v>
      </c>
      <c r="W122" s="93"/>
      <c r="X122" s="94">
        <v>16.100000000000001</v>
      </c>
      <c r="Y122" s="94">
        <f t="shared" si="29"/>
        <v>12.88</v>
      </c>
      <c r="Z122" s="93"/>
    </row>
    <row r="123" spans="1:26" x14ac:dyDescent="0.2">
      <c r="A123" s="92">
        <v>40285</v>
      </c>
      <c r="B123" s="94">
        <v>13.37</v>
      </c>
      <c r="C123" s="94">
        <f t="shared" si="21"/>
        <v>10.696</v>
      </c>
      <c r="D123" s="94">
        <v>13.58</v>
      </c>
      <c r="E123" s="94">
        <f t="shared" si="22"/>
        <v>10.864000000000001</v>
      </c>
      <c r="F123" s="93"/>
      <c r="G123" s="94">
        <v>13.77</v>
      </c>
      <c r="H123" s="94">
        <f t="shared" si="23"/>
        <v>11.016</v>
      </c>
      <c r="I123" s="93"/>
      <c r="J123" s="94">
        <v>13.01</v>
      </c>
      <c r="K123" s="94">
        <f t="shared" si="24"/>
        <v>10.407999999999999</v>
      </c>
      <c r="L123" s="93"/>
      <c r="M123" s="94">
        <v>9.34</v>
      </c>
      <c r="N123" s="94">
        <f t="shared" si="25"/>
        <v>7.4719999999999995</v>
      </c>
      <c r="O123" s="84"/>
      <c r="P123" s="94">
        <v>11.3</v>
      </c>
      <c r="Q123" s="94">
        <f t="shared" si="26"/>
        <v>9.0400000000000009</v>
      </c>
      <c r="R123" s="94">
        <v>11.95</v>
      </c>
      <c r="S123" s="94">
        <f t="shared" si="27"/>
        <v>9.5599999999999987</v>
      </c>
      <c r="T123" s="93"/>
      <c r="U123" s="94">
        <v>16.95</v>
      </c>
      <c r="V123" s="94">
        <f t="shared" si="28"/>
        <v>13.559999999999999</v>
      </c>
      <c r="W123" s="93"/>
      <c r="X123" s="94">
        <v>16.100000000000001</v>
      </c>
      <c r="Y123" s="94">
        <f t="shared" si="29"/>
        <v>12.88</v>
      </c>
      <c r="Z123" s="93"/>
    </row>
    <row r="124" spans="1:26" x14ac:dyDescent="0.2">
      <c r="A124" s="92">
        <v>40286</v>
      </c>
      <c r="B124" s="94">
        <v>13.37</v>
      </c>
      <c r="C124" s="94">
        <f t="shared" si="21"/>
        <v>10.696</v>
      </c>
      <c r="D124" s="94">
        <v>13.58</v>
      </c>
      <c r="E124" s="94">
        <f t="shared" si="22"/>
        <v>10.864000000000001</v>
      </c>
      <c r="F124" s="93"/>
      <c r="G124" s="94">
        <v>13.77</v>
      </c>
      <c r="H124" s="94">
        <f t="shared" si="23"/>
        <v>11.016</v>
      </c>
      <c r="I124" s="93"/>
      <c r="J124" s="94">
        <v>13.01</v>
      </c>
      <c r="K124" s="94">
        <f t="shared" si="24"/>
        <v>10.407999999999999</v>
      </c>
      <c r="L124" s="93"/>
      <c r="M124" s="94">
        <v>9.34</v>
      </c>
      <c r="N124" s="94">
        <f t="shared" si="25"/>
        <v>7.4719999999999995</v>
      </c>
      <c r="O124" s="84"/>
      <c r="P124" s="94">
        <v>11.3</v>
      </c>
      <c r="Q124" s="94">
        <f t="shared" si="26"/>
        <v>9.0400000000000009</v>
      </c>
      <c r="R124" s="94">
        <v>11.95</v>
      </c>
      <c r="S124" s="94">
        <f t="shared" si="27"/>
        <v>9.5599999999999987</v>
      </c>
      <c r="T124" s="93"/>
      <c r="U124" s="94">
        <v>16.95</v>
      </c>
      <c r="V124" s="94">
        <f t="shared" si="28"/>
        <v>13.559999999999999</v>
      </c>
      <c r="W124" s="93"/>
      <c r="X124" s="94">
        <v>16.100000000000001</v>
      </c>
      <c r="Y124" s="94">
        <f t="shared" si="29"/>
        <v>12.88</v>
      </c>
      <c r="Z124" s="93"/>
    </row>
    <row r="125" spans="1:26" x14ac:dyDescent="0.2">
      <c r="A125" s="92">
        <v>40287</v>
      </c>
      <c r="B125" s="94">
        <v>13.37</v>
      </c>
      <c r="C125" s="94">
        <f t="shared" si="21"/>
        <v>10.696</v>
      </c>
      <c r="D125" s="94">
        <v>13.58</v>
      </c>
      <c r="E125" s="94">
        <f t="shared" si="22"/>
        <v>10.864000000000001</v>
      </c>
      <c r="F125" s="93"/>
      <c r="G125" s="94">
        <v>13.77</v>
      </c>
      <c r="H125" s="94">
        <f t="shared" si="23"/>
        <v>11.016</v>
      </c>
      <c r="I125" s="93"/>
      <c r="J125" s="94">
        <v>13.01</v>
      </c>
      <c r="K125" s="94">
        <f t="shared" si="24"/>
        <v>10.407999999999999</v>
      </c>
      <c r="L125" s="93"/>
      <c r="M125" s="94">
        <v>9.34</v>
      </c>
      <c r="N125" s="94">
        <f t="shared" si="25"/>
        <v>7.4719999999999995</v>
      </c>
      <c r="O125" s="84"/>
      <c r="P125" s="94">
        <v>11.3</v>
      </c>
      <c r="Q125" s="94">
        <f t="shared" si="26"/>
        <v>9.0400000000000009</v>
      </c>
      <c r="R125" s="94">
        <v>11.95</v>
      </c>
      <c r="S125" s="94">
        <f t="shared" si="27"/>
        <v>9.5599999999999987</v>
      </c>
      <c r="T125" s="93"/>
      <c r="U125" s="94">
        <v>16.95</v>
      </c>
      <c r="V125" s="94">
        <f t="shared" si="28"/>
        <v>13.559999999999999</v>
      </c>
      <c r="W125" s="93"/>
      <c r="X125" s="94">
        <v>16.100000000000001</v>
      </c>
      <c r="Y125" s="94">
        <f t="shared" si="29"/>
        <v>12.88</v>
      </c>
      <c r="Z125" s="93"/>
    </row>
    <row r="126" spans="1:26" x14ac:dyDescent="0.2">
      <c r="A126" s="92">
        <v>40288</v>
      </c>
      <c r="B126" s="94">
        <v>13.37</v>
      </c>
      <c r="C126" s="94">
        <f t="shared" si="21"/>
        <v>10.696</v>
      </c>
      <c r="D126" s="94">
        <v>13.58</v>
      </c>
      <c r="E126" s="94">
        <f t="shared" si="22"/>
        <v>10.864000000000001</v>
      </c>
      <c r="F126" s="93"/>
      <c r="G126" s="94">
        <v>13.77</v>
      </c>
      <c r="H126" s="94">
        <f t="shared" si="23"/>
        <v>11.016</v>
      </c>
      <c r="I126" s="93"/>
      <c r="J126" s="94">
        <v>13.01</v>
      </c>
      <c r="K126" s="94">
        <f t="shared" si="24"/>
        <v>10.407999999999999</v>
      </c>
      <c r="L126" s="93"/>
      <c r="M126" s="94">
        <v>9.34</v>
      </c>
      <c r="N126" s="94">
        <f t="shared" si="25"/>
        <v>7.4719999999999995</v>
      </c>
      <c r="O126" s="84"/>
      <c r="P126" s="94">
        <v>11.3</v>
      </c>
      <c r="Q126" s="94">
        <f t="shared" si="26"/>
        <v>9.0400000000000009</v>
      </c>
      <c r="R126" s="94">
        <v>11.95</v>
      </c>
      <c r="S126" s="94">
        <f t="shared" si="27"/>
        <v>9.5599999999999987</v>
      </c>
      <c r="T126" s="93"/>
      <c r="U126" s="94">
        <v>16.95</v>
      </c>
      <c r="V126" s="94">
        <f t="shared" si="28"/>
        <v>13.559999999999999</v>
      </c>
      <c r="W126" s="93"/>
      <c r="X126" s="94">
        <v>16.100000000000001</v>
      </c>
      <c r="Y126" s="94">
        <f t="shared" si="29"/>
        <v>12.88</v>
      </c>
      <c r="Z126" s="93"/>
    </row>
    <row r="127" spans="1:26" x14ac:dyDescent="0.2">
      <c r="A127" s="92">
        <v>40289</v>
      </c>
      <c r="B127" s="94">
        <v>13.37</v>
      </c>
      <c r="C127" s="94">
        <f t="shared" si="21"/>
        <v>10.696</v>
      </c>
      <c r="D127" s="94">
        <v>13.58</v>
      </c>
      <c r="E127" s="94">
        <f t="shared" si="22"/>
        <v>10.864000000000001</v>
      </c>
      <c r="F127" s="93"/>
      <c r="G127" s="94">
        <v>13.77</v>
      </c>
      <c r="H127" s="94">
        <f t="shared" si="23"/>
        <v>11.016</v>
      </c>
      <c r="I127" s="93"/>
      <c r="J127" s="94">
        <v>13.01</v>
      </c>
      <c r="K127" s="94">
        <f t="shared" si="24"/>
        <v>10.407999999999999</v>
      </c>
      <c r="L127" s="93"/>
      <c r="M127" s="94">
        <v>9.34</v>
      </c>
      <c r="N127" s="94">
        <f t="shared" si="25"/>
        <v>7.4719999999999995</v>
      </c>
      <c r="O127" s="84"/>
      <c r="P127" s="94">
        <v>11.3</v>
      </c>
      <c r="Q127" s="94">
        <f t="shared" si="26"/>
        <v>9.0400000000000009</v>
      </c>
      <c r="R127" s="94">
        <v>11.95</v>
      </c>
      <c r="S127" s="94">
        <f t="shared" si="27"/>
        <v>9.5599999999999987</v>
      </c>
      <c r="T127" s="93"/>
      <c r="U127" s="94">
        <v>16.95</v>
      </c>
      <c r="V127" s="94">
        <f t="shared" si="28"/>
        <v>13.559999999999999</v>
      </c>
      <c r="W127" s="93"/>
      <c r="X127" s="94">
        <v>16.100000000000001</v>
      </c>
      <c r="Y127" s="94">
        <f t="shared" si="29"/>
        <v>12.88</v>
      </c>
      <c r="Z127" s="93"/>
    </row>
    <row r="128" spans="1:26" x14ac:dyDescent="0.2">
      <c r="A128" s="92">
        <v>40290</v>
      </c>
      <c r="B128" s="94">
        <v>13.37</v>
      </c>
      <c r="C128" s="94">
        <f t="shared" si="21"/>
        <v>10.696</v>
      </c>
      <c r="D128" s="94">
        <v>13.58</v>
      </c>
      <c r="E128" s="94">
        <f t="shared" si="22"/>
        <v>10.864000000000001</v>
      </c>
      <c r="F128" s="93"/>
      <c r="G128" s="94">
        <v>13.77</v>
      </c>
      <c r="H128" s="94">
        <f t="shared" si="23"/>
        <v>11.016</v>
      </c>
      <c r="I128" s="93"/>
      <c r="J128" s="94">
        <v>13.01</v>
      </c>
      <c r="K128" s="94">
        <f t="shared" si="24"/>
        <v>10.407999999999999</v>
      </c>
      <c r="L128" s="93"/>
      <c r="M128" s="94">
        <v>9.34</v>
      </c>
      <c r="N128" s="94">
        <f t="shared" si="25"/>
        <v>7.4719999999999995</v>
      </c>
      <c r="O128" s="84"/>
      <c r="P128" s="94">
        <v>11.3</v>
      </c>
      <c r="Q128" s="94">
        <f t="shared" si="26"/>
        <v>9.0400000000000009</v>
      </c>
      <c r="R128" s="94">
        <v>11.95</v>
      </c>
      <c r="S128" s="94">
        <f t="shared" si="27"/>
        <v>9.5599999999999987</v>
      </c>
      <c r="T128" s="93"/>
      <c r="U128" s="94">
        <v>16.95</v>
      </c>
      <c r="V128" s="94">
        <f t="shared" si="28"/>
        <v>13.559999999999999</v>
      </c>
      <c r="W128" s="93"/>
      <c r="X128" s="94">
        <v>16.100000000000001</v>
      </c>
      <c r="Y128" s="94">
        <f t="shared" si="29"/>
        <v>12.88</v>
      </c>
      <c r="Z128" s="93"/>
    </row>
    <row r="129" spans="1:26" x14ac:dyDescent="0.2">
      <c r="A129" s="92">
        <v>40291</v>
      </c>
      <c r="B129" s="94">
        <v>13.37</v>
      </c>
      <c r="C129" s="94">
        <f t="shared" si="21"/>
        <v>10.696</v>
      </c>
      <c r="D129" s="94">
        <v>13.58</v>
      </c>
      <c r="E129" s="94">
        <f t="shared" si="22"/>
        <v>10.864000000000001</v>
      </c>
      <c r="F129" s="93"/>
      <c r="G129" s="94">
        <v>13.77</v>
      </c>
      <c r="H129" s="94">
        <f t="shared" si="23"/>
        <v>11.016</v>
      </c>
      <c r="I129" s="93"/>
      <c r="J129" s="94">
        <v>13.01</v>
      </c>
      <c r="K129" s="94">
        <f t="shared" si="24"/>
        <v>10.407999999999999</v>
      </c>
      <c r="L129" s="93"/>
      <c r="M129" s="94">
        <v>9.34</v>
      </c>
      <c r="N129" s="94">
        <f t="shared" si="25"/>
        <v>7.4719999999999995</v>
      </c>
      <c r="O129" s="84"/>
      <c r="P129" s="94">
        <v>11.3</v>
      </c>
      <c r="Q129" s="94">
        <f t="shared" si="26"/>
        <v>9.0400000000000009</v>
      </c>
      <c r="R129" s="94">
        <v>11.95</v>
      </c>
      <c r="S129" s="94">
        <f t="shared" si="27"/>
        <v>9.5599999999999987</v>
      </c>
      <c r="T129" s="93"/>
      <c r="U129" s="94">
        <v>16.95</v>
      </c>
      <c r="V129" s="94">
        <f t="shared" si="28"/>
        <v>13.559999999999999</v>
      </c>
      <c r="W129" s="93"/>
      <c r="X129" s="94">
        <v>16.100000000000001</v>
      </c>
      <c r="Y129" s="94">
        <f t="shared" si="29"/>
        <v>12.88</v>
      </c>
      <c r="Z129" s="93"/>
    </row>
    <row r="130" spans="1:26" x14ac:dyDescent="0.2">
      <c r="A130" s="92">
        <v>40292</v>
      </c>
      <c r="B130" s="94">
        <v>13.37</v>
      </c>
      <c r="C130" s="94">
        <f t="shared" si="21"/>
        <v>10.696</v>
      </c>
      <c r="D130" s="94">
        <v>13.58</v>
      </c>
      <c r="E130" s="94">
        <f t="shared" si="22"/>
        <v>10.864000000000001</v>
      </c>
      <c r="F130" s="93"/>
      <c r="G130" s="94">
        <v>13.77</v>
      </c>
      <c r="H130" s="94">
        <f t="shared" si="23"/>
        <v>11.016</v>
      </c>
      <c r="I130" s="93"/>
      <c r="J130" s="94">
        <v>13.01</v>
      </c>
      <c r="K130" s="94">
        <f t="shared" si="24"/>
        <v>10.407999999999999</v>
      </c>
      <c r="L130" s="93"/>
      <c r="M130" s="94">
        <v>9.34</v>
      </c>
      <c r="N130" s="94">
        <f t="shared" si="25"/>
        <v>7.4719999999999995</v>
      </c>
      <c r="O130" s="84"/>
      <c r="P130" s="94">
        <v>11.3</v>
      </c>
      <c r="Q130" s="94">
        <f t="shared" si="26"/>
        <v>9.0400000000000009</v>
      </c>
      <c r="R130" s="94">
        <v>11.95</v>
      </c>
      <c r="S130" s="94">
        <f t="shared" si="27"/>
        <v>9.5599999999999987</v>
      </c>
      <c r="T130" s="93"/>
      <c r="U130" s="94">
        <v>16.95</v>
      </c>
      <c r="V130" s="94">
        <f t="shared" si="28"/>
        <v>13.559999999999999</v>
      </c>
      <c r="W130" s="93"/>
      <c r="X130" s="94">
        <v>16.100000000000001</v>
      </c>
      <c r="Y130" s="94">
        <f t="shared" si="29"/>
        <v>12.88</v>
      </c>
      <c r="Z130" s="93"/>
    </row>
    <row r="131" spans="1:26" x14ac:dyDescent="0.2">
      <c r="A131" s="92">
        <v>40293</v>
      </c>
      <c r="B131" s="94">
        <v>13.37</v>
      </c>
      <c r="C131" s="94">
        <f t="shared" si="21"/>
        <v>10.696</v>
      </c>
      <c r="D131" s="94">
        <v>13.58</v>
      </c>
      <c r="E131" s="94">
        <f t="shared" si="22"/>
        <v>10.864000000000001</v>
      </c>
      <c r="F131" s="93"/>
      <c r="G131" s="94">
        <v>13.77</v>
      </c>
      <c r="H131" s="94">
        <f t="shared" si="23"/>
        <v>11.016</v>
      </c>
      <c r="I131" s="93"/>
      <c r="J131" s="94">
        <v>13.01</v>
      </c>
      <c r="K131" s="94">
        <f t="shared" si="24"/>
        <v>10.407999999999999</v>
      </c>
      <c r="L131" s="93"/>
      <c r="M131" s="94">
        <v>9.34</v>
      </c>
      <c r="N131" s="94">
        <f t="shared" si="25"/>
        <v>7.4719999999999995</v>
      </c>
      <c r="O131" s="84"/>
      <c r="P131" s="94">
        <v>11.3</v>
      </c>
      <c r="Q131" s="94">
        <f t="shared" si="26"/>
        <v>9.0400000000000009</v>
      </c>
      <c r="R131" s="94">
        <v>11.95</v>
      </c>
      <c r="S131" s="94">
        <f t="shared" si="27"/>
        <v>9.5599999999999987</v>
      </c>
      <c r="T131" s="93"/>
      <c r="U131" s="94">
        <v>16.95</v>
      </c>
      <c r="V131" s="94">
        <f t="shared" si="28"/>
        <v>13.559999999999999</v>
      </c>
      <c r="W131" s="93"/>
      <c r="X131" s="94">
        <v>16.100000000000001</v>
      </c>
      <c r="Y131" s="94">
        <f t="shared" si="29"/>
        <v>12.88</v>
      </c>
      <c r="Z131" s="93"/>
    </row>
    <row r="132" spans="1:26" x14ac:dyDescent="0.2">
      <c r="A132" s="92">
        <v>40294</v>
      </c>
      <c r="B132" s="94">
        <v>13.57</v>
      </c>
      <c r="C132" s="94">
        <f t="shared" si="21"/>
        <v>10.856</v>
      </c>
      <c r="D132" s="94">
        <v>13.78</v>
      </c>
      <c r="E132" s="94">
        <f t="shared" si="22"/>
        <v>11.023999999999999</v>
      </c>
      <c r="F132" s="93">
        <v>20</v>
      </c>
      <c r="G132" s="94">
        <v>13.97</v>
      </c>
      <c r="H132" s="94">
        <f t="shared" si="23"/>
        <v>11.176</v>
      </c>
      <c r="I132" s="93">
        <v>20</v>
      </c>
      <c r="J132" s="94">
        <v>13.11</v>
      </c>
      <c r="K132" s="94">
        <f t="shared" si="24"/>
        <v>10.488</v>
      </c>
      <c r="L132" s="93">
        <v>10</v>
      </c>
      <c r="M132" s="94">
        <v>9.34</v>
      </c>
      <c r="N132" s="94">
        <f t="shared" si="25"/>
        <v>7.4719999999999995</v>
      </c>
      <c r="O132" s="84"/>
      <c r="P132" s="94">
        <v>11.3</v>
      </c>
      <c r="Q132" s="94">
        <f t="shared" si="26"/>
        <v>9.0400000000000009</v>
      </c>
      <c r="R132" s="94">
        <v>11.95</v>
      </c>
      <c r="S132" s="94">
        <f t="shared" si="27"/>
        <v>9.5599999999999987</v>
      </c>
      <c r="T132" s="93"/>
      <c r="U132" s="94">
        <v>16.95</v>
      </c>
      <c r="V132" s="94">
        <f t="shared" si="28"/>
        <v>13.559999999999999</v>
      </c>
      <c r="W132" s="93"/>
      <c r="X132" s="94">
        <v>16.100000000000001</v>
      </c>
      <c r="Y132" s="94">
        <f t="shared" si="29"/>
        <v>12.88</v>
      </c>
      <c r="Z132" s="93"/>
    </row>
    <row r="133" spans="1:26" x14ac:dyDescent="0.2">
      <c r="A133" s="92">
        <v>40295</v>
      </c>
      <c r="B133" s="94">
        <v>13.57</v>
      </c>
      <c r="C133" s="94">
        <f t="shared" si="21"/>
        <v>10.856</v>
      </c>
      <c r="D133" s="94">
        <v>13.78</v>
      </c>
      <c r="E133" s="94">
        <f t="shared" si="22"/>
        <v>11.023999999999999</v>
      </c>
      <c r="F133" s="93"/>
      <c r="G133" s="94">
        <v>13.97</v>
      </c>
      <c r="H133" s="94">
        <f t="shared" si="23"/>
        <v>11.176</v>
      </c>
      <c r="I133" s="93"/>
      <c r="J133" s="94">
        <v>13.11</v>
      </c>
      <c r="K133" s="94">
        <f t="shared" si="24"/>
        <v>10.488</v>
      </c>
      <c r="L133" s="93"/>
      <c r="M133" s="94">
        <v>9.24</v>
      </c>
      <c r="N133" s="94">
        <f t="shared" si="25"/>
        <v>7.3920000000000003</v>
      </c>
      <c r="O133" s="84">
        <v>-10</v>
      </c>
      <c r="P133" s="94"/>
      <c r="Q133" s="94"/>
      <c r="R133" s="94">
        <v>11.95</v>
      </c>
      <c r="S133" s="94">
        <f t="shared" si="27"/>
        <v>9.5599999999999987</v>
      </c>
      <c r="T133" s="93"/>
      <c r="U133" s="94">
        <v>16.95</v>
      </c>
      <c r="V133" s="94">
        <f t="shared" si="28"/>
        <v>13.559999999999999</v>
      </c>
      <c r="W133" s="93"/>
      <c r="X133" s="94">
        <v>16.100000000000001</v>
      </c>
      <c r="Y133" s="94">
        <f t="shared" si="29"/>
        <v>12.88</v>
      </c>
      <c r="Z133" s="93"/>
    </row>
    <row r="134" spans="1:26" x14ac:dyDescent="0.2">
      <c r="A134" s="92">
        <v>40296</v>
      </c>
      <c r="B134" s="94">
        <v>13.57</v>
      </c>
      <c r="C134" s="94">
        <f t="shared" si="21"/>
        <v>10.856</v>
      </c>
      <c r="D134" s="94">
        <v>13.78</v>
      </c>
      <c r="E134" s="94">
        <f t="shared" si="22"/>
        <v>11.023999999999999</v>
      </c>
      <c r="F134" s="93"/>
      <c r="G134" s="94">
        <v>13.97</v>
      </c>
      <c r="H134" s="94">
        <f t="shared" si="23"/>
        <v>11.176</v>
      </c>
      <c r="I134" s="93"/>
      <c r="J134" s="94">
        <v>13.11</v>
      </c>
      <c r="K134" s="94">
        <f t="shared" si="24"/>
        <v>10.488</v>
      </c>
      <c r="L134" s="93"/>
      <c r="M134" s="94">
        <v>9.24</v>
      </c>
      <c r="N134" s="94">
        <f t="shared" si="25"/>
        <v>7.3920000000000003</v>
      </c>
      <c r="O134" s="84"/>
      <c r="P134" s="94"/>
      <c r="Q134" s="94"/>
      <c r="R134" s="94">
        <v>11.95</v>
      </c>
      <c r="S134" s="94">
        <f t="shared" si="27"/>
        <v>9.5599999999999987</v>
      </c>
      <c r="T134" s="93"/>
      <c r="U134" s="94">
        <v>16.95</v>
      </c>
      <c r="V134" s="94">
        <f t="shared" si="28"/>
        <v>13.559999999999999</v>
      </c>
      <c r="W134" s="93"/>
      <c r="X134" s="94">
        <v>16.100000000000001</v>
      </c>
      <c r="Y134" s="94">
        <f t="shared" si="29"/>
        <v>12.88</v>
      </c>
      <c r="Z134" s="93"/>
    </row>
    <row r="135" spans="1:26" x14ac:dyDescent="0.2">
      <c r="A135" s="92">
        <v>40297</v>
      </c>
      <c r="B135" s="94">
        <v>13.57</v>
      </c>
      <c r="C135" s="94">
        <f t="shared" si="21"/>
        <v>10.856</v>
      </c>
      <c r="D135" s="94">
        <v>13.78</v>
      </c>
      <c r="E135" s="94">
        <f t="shared" si="22"/>
        <v>11.023999999999999</v>
      </c>
      <c r="F135" s="93"/>
      <c r="G135" s="94">
        <v>13.97</v>
      </c>
      <c r="H135" s="94">
        <f t="shared" si="23"/>
        <v>11.176</v>
      </c>
      <c r="I135" s="93"/>
      <c r="J135" s="94">
        <v>13.11</v>
      </c>
      <c r="K135" s="94">
        <f t="shared" si="24"/>
        <v>10.488</v>
      </c>
      <c r="L135" s="93"/>
      <c r="M135" s="94">
        <v>9.24</v>
      </c>
      <c r="N135" s="94">
        <f t="shared" si="25"/>
        <v>7.3920000000000003</v>
      </c>
      <c r="O135" s="84"/>
      <c r="P135" s="94"/>
      <c r="Q135" s="94"/>
      <c r="R135" s="94">
        <v>11.95</v>
      </c>
      <c r="S135" s="94">
        <f t="shared" si="27"/>
        <v>9.5599999999999987</v>
      </c>
      <c r="T135" s="93"/>
      <c r="U135" s="94">
        <v>16.95</v>
      </c>
      <c r="V135" s="94">
        <f t="shared" si="28"/>
        <v>13.559999999999999</v>
      </c>
      <c r="W135" s="93"/>
      <c r="X135" s="94">
        <v>16.100000000000001</v>
      </c>
      <c r="Y135" s="94">
        <f t="shared" si="29"/>
        <v>12.88</v>
      </c>
      <c r="Z135" s="93"/>
    </row>
    <row r="136" spans="1:26" x14ac:dyDescent="0.2">
      <c r="A136" s="92">
        <v>40298</v>
      </c>
      <c r="B136" s="94">
        <v>13.57</v>
      </c>
      <c r="C136" s="94">
        <f t="shared" si="21"/>
        <v>10.856</v>
      </c>
      <c r="D136" s="94">
        <v>13.78</v>
      </c>
      <c r="E136" s="94">
        <f t="shared" si="22"/>
        <v>11.023999999999999</v>
      </c>
      <c r="F136" s="93"/>
      <c r="G136" s="94">
        <v>13.97</v>
      </c>
      <c r="H136" s="94">
        <f t="shared" si="23"/>
        <v>11.176</v>
      </c>
      <c r="I136" s="93"/>
      <c r="J136" s="94">
        <v>13.21</v>
      </c>
      <c r="K136" s="94">
        <f t="shared" si="24"/>
        <v>10.568000000000001</v>
      </c>
      <c r="L136" s="93">
        <v>10</v>
      </c>
      <c r="M136" s="94">
        <v>9.24</v>
      </c>
      <c r="N136" s="94">
        <f t="shared" si="25"/>
        <v>7.3920000000000003</v>
      </c>
      <c r="O136" s="84"/>
      <c r="P136" s="94"/>
      <c r="Q136" s="94"/>
      <c r="R136" s="94">
        <v>11.95</v>
      </c>
      <c r="S136" s="94">
        <f t="shared" si="27"/>
        <v>9.5599999999999987</v>
      </c>
      <c r="T136" s="93"/>
      <c r="U136" s="94">
        <v>16.95</v>
      </c>
      <c r="V136" s="94">
        <f t="shared" si="28"/>
        <v>13.559999999999999</v>
      </c>
      <c r="W136" s="93"/>
      <c r="X136" s="94">
        <v>16.100000000000001</v>
      </c>
      <c r="Y136" s="94">
        <f t="shared" si="29"/>
        <v>12.88</v>
      </c>
      <c r="Z136" s="93"/>
    </row>
    <row r="138" spans="1:26" ht="38.25" x14ac:dyDescent="0.2">
      <c r="A138" s="87" t="s">
        <v>1</v>
      </c>
      <c r="B138" s="87" t="s">
        <v>2</v>
      </c>
      <c r="C138" s="87" t="s">
        <v>16</v>
      </c>
      <c r="D138" s="87" t="s">
        <v>3</v>
      </c>
      <c r="E138" s="87" t="s">
        <v>17</v>
      </c>
      <c r="F138" s="87" t="s">
        <v>5</v>
      </c>
      <c r="G138" s="87" t="s">
        <v>4</v>
      </c>
      <c r="H138" s="87" t="s">
        <v>18</v>
      </c>
      <c r="I138" s="87" t="s">
        <v>5</v>
      </c>
      <c r="J138" s="88" t="s">
        <v>6</v>
      </c>
      <c r="K138" s="88" t="s">
        <v>19</v>
      </c>
      <c r="L138" s="88" t="s">
        <v>5</v>
      </c>
      <c r="M138" s="87" t="s">
        <v>7</v>
      </c>
      <c r="N138" s="87" t="s">
        <v>20</v>
      </c>
      <c r="O138" s="87" t="s">
        <v>5</v>
      </c>
      <c r="P138" s="98" t="s">
        <v>51</v>
      </c>
      <c r="Q138" s="98" t="s">
        <v>52</v>
      </c>
      <c r="R138" s="89" t="s">
        <v>21</v>
      </c>
      <c r="S138" s="89" t="s">
        <v>22</v>
      </c>
      <c r="T138" s="89" t="s">
        <v>5</v>
      </c>
      <c r="U138" s="90" t="s">
        <v>23</v>
      </c>
      <c r="V138" s="90" t="s">
        <v>24</v>
      </c>
      <c r="W138" s="91" t="s">
        <v>5</v>
      </c>
      <c r="X138" s="90" t="s">
        <v>25</v>
      </c>
      <c r="Y138" s="90" t="s">
        <v>26</v>
      </c>
      <c r="Z138" s="48" t="s">
        <v>5</v>
      </c>
    </row>
    <row r="139" spans="1:26" x14ac:dyDescent="0.2">
      <c r="A139" s="82" t="s">
        <v>34</v>
      </c>
      <c r="B139" s="74">
        <f>AVERAGE(B142:B172)</f>
        <v>13.336129032258064</v>
      </c>
      <c r="C139" s="74">
        <f>AVERAGE(C142:C172)</f>
        <v>10.668903225806453</v>
      </c>
      <c r="D139" s="74">
        <f>AVERAGE(D142:D172)</f>
        <v>13.546129032258067</v>
      </c>
      <c r="E139" s="74">
        <f>AVERAGE(E142:E172)</f>
        <v>10.83690322580645</v>
      </c>
      <c r="F139" s="74"/>
      <c r="G139" s="74">
        <f>AVERAGE(G142:G172)</f>
        <v>13.736129032258066</v>
      </c>
      <c r="H139" s="74">
        <f>AVERAGE(H142:H172)</f>
        <v>10.98890322580645</v>
      </c>
      <c r="I139" s="74"/>
      <c r="J139" s="74">
        <f>AVERAGE(J142:J172)</f>
        <v>12.935806451612903</v>
      </c>
      <c r="K139" s="74">
        <f>AVERAGE(K142:K172)</f>
        <v>10.348645161290321</v>
      </c>
      <c r="L139" s="74"/>
      <c r="M139" s="74">
        <f>AVERAGE(M142:M172)</f>
        <v>9.2400000000000038</v>
      </c>
      <c r="N139" s="74">
        <f>AVERAGE(N142:N172)</f>
        <v>7.3919999999999977</v>
      </c>
      <c r="O139" s="74"/>
      <c r="P139" s="74">
        <f>AVERAGE(P142:P172)</f>
        <v>11.300000000000002</v>
      </c>
      <c r="Q139" s="74">
        <f>AVERAGE(Q142:Q172)</f>
        <v>9.0400000000000027</v>
      </c>
      <c r="R139" s="74">
        <f>AVERAGE(R142:R172)</f>
        <v>11.949999999999994</v>
      </c>
      <c r="S139" s="74">
        <f>AVERAGE(S142:S172)</f>
        <v>9.56</v>
      </c>
      <c r="T139" s="74"/>
      <c r="U139" s="74">
        <f>AVERAGE(U142:U172)</f>
        <v>16.949999999999996</v>
      </c>
      <c r="V139" s="74">
        <f>AVERAGE(V142:V172)</f>
        <v>13.56</v>
      </c>
      <c r="W139" s="74"/>
      <c r="X139" s="74">
        <f>AVERAGE(X142:X172)</f>
        <v>16.100000000000009</v>
      </c>
      <c r="Y139" s="74">
        <f>AVERAGE(Y142:Y172)</f>
        <v>12.879999999999997</v>
      </c>
      <c r="Z139" s="74"/>
    </row>
    <row r="140" spans="1:26" x14ac:dyDescent="0.2">
      <c r="A140" s="82" t="s">
        <v>53</v>
      </c>
      <c r="B140" s="74">
        <f>AVERAGE(B142:B156)</f>
        <v>13.496666666666666</v>
      </c>
      <c r="C140" s="74">
        <f>AVERAGE(C142:C156)</f>
        <v>10.797333333333334</v>
      </c>
      <c r="D140" s="74">
        <f>AVERAGE(D142:D156)</f>
        <v>13.706666666666671</v>
      </c>
      <c r="E140" s="74">
        <f>AVERAGE(E142:E156)</f>
        <v>10.96533333333333</v>
      </c>
      <c r="F140" s="74"/>
      <c r="G140" s="74">
        <f>AVERAGE(G142:G156)</f>
        <v>13.89666666666667</v>
      </c>
      <c r="H140" s="74">
        <f>AVERAGE(H142:H156)</f>
        <v>11.117333333333335</v>
      </c>
      <c r="I140" s="74"/>
      <c r="J140" s="74">
        <f>AVERAGE(J142:J156)</f>
        <v>13.102</v>
      </c>
      <c r="K140" s="74">
        <f>AVERAGE(K142:K156)</f>
        <v>10.481600000000002</v>
      </c>
      <c r="L140" s="74"/>
      <c r="M140" s="74">
        <f>AVERAGE(M142:M156)</f>
        <v>9.24</v>
      </c>
      <c r="N140" s="74">
        <f>AVERAGE(N142:N156)</f>
        <v>7.3919999999999986</v>
      </c>
      <c r="O140" s="74"/>
      <c r="P140" s="74">
        <f>AVERAGE(P142:P156)</f>
        <v>11.300000000000002</v>
      </c>
      <c r="Q140" s="74">
        <f>AVERAGE(Q142:Q156)</f>
        <v>9.0400000000000027</v>
      </c>
      <c r="R140" s="74">
        <f>AVERAGE(R142:R156)</f>
        <v>11.949999999999998</v>
      </c>
      <c r="S140" s="74">
        <f>AVERAGE(S142:S156)</f>
        <v>9.56</v>
      </c>
      <c r="T140" s="74"/>
      <c r="U140" s="74">
        <f>AVERAGE(U142:U156)</f>
        <v>16.949999999999996</v>
      </c>
      <c r="V140" s="74">
        <f>AVERAGE(V142:V156)</f>
        <v>13.56</v>
      </c>
      <c r="W140" s="74"/>
      <c r="X140" s="74">
        <f>AVERAGE(X142:X156)</f>
        <v>16.099999999999998</v>
      </c>
      <c r="Y140" s="74">
        <f>AVERAGE(Y142:Y156)</f>
        <v>12.879999999999997</v>
      </c>
      <c r="Z140" s="74"/>
    </row>
    <row r="141" spans="1:26" ht="13.5" thickBot="1" x14ac:dyDescent="0.25">
      <c r="A141" s="99" t="s">
        <v>54</v>
      </c>
      <c r="B141" s="100">
        <f>IF(B157&lt;0.01,0,AVERAGE(B157:B172))</f>
        <v>13.185625</v>
      </c>
      <c r="C141" s="100">
        <f>IF(C157&lt;0.01,0,AVERAGE(C157:C172))</f>
        <v>10.548499999999999</v>
      </c>
      <c r="D141" s="100">
        <f>IF(D157&lt;0.01,0,AVERAGE(D157:D172))</f>
        <v>13.395624999999997</v>
      </c>
      <c r="E141" s="100">
        <f>IF(E157&lt;0.01,0,AVERAGE(E157:E172))</f>
        <v>10.716500000000002</v>
      </c>
      <c r="F141" s="100"/>
      <c r="G141" s="100">
        <f>IF(G157&lt;0.01,0,AVERAGE(G157:G172))</f>
        <v>13.585624999999995</v>
      </c>
      <c r="H141" s="100">
        <f>IF(H157&lt;0.01,0,AVERAGE(H157:H172))</f>
        <v>10.868499999999999</v>
      </c>
      <c r="I141" s="100"/>
      <c r="J141" s="100">
        <f>IF(J157&lt;0.01,0,AVERAGE(J157:J172))</f>
        <v>12.780000000000001</v>
      </c>
      <c r="K141" s="100">
        <f>IF(K157&lt;0.01,0,AVERAGE(K157:K172))</f>
        <v>10.223999999999997</v>
      </c>
      <c r="L141" s="100"/>
      <c r="M141" s="100">
        <f>IF(M157&lt;0.01,0,AVERAGE(M157:M172))</f>
        <v>9.24</v>
      </c>
      <c r="N141" s="100">
        <f>IF(N157&lt;0.01,0,AVERAGE(N157:N172))</f>
        <v>7.3919999999999986</v>
      </c>
      <c r="O141" s="100"/>
      <c r="P141" s="100">
        <f>IF(P157&lt;0.01,0,AVERAGE(P157:P172))</f>
        <v>11.3</v>
      </c>
      <c r="Q141" s="100">
        <f>IF(Q157&lt;0.01,0,AVERAGE(Q157:Q172))</f>
        <v>9.0400000000000009</v>
      </c>
      <c r="R141" s="100">
        <f>IF(R157&lt;0.01,0,AVERAGE(R157:R172))</f>
        <v>11.949999999999998</v>
      </c>
      <c r="S141" s="100">
        <f>IF(S157&lt;0.01,0,AVERAGE(S157:S172))</f>
        <v>9.56</v>
      </c>
      <c r="T141" s="100"/>
      <c r="U141" s="100">
        <f>IF(U157&lt;0.01,0,AVERAGE(U157:U172))</f>
        <v>16.949999999999996</v>
      </c>
      <c r="V141" s="100">
        <f>IF(V157&lt;0.01,0,AVERAGE(V157:V172))</f>
        <v>13.56</v>
      </c>
      <c r="W141" s="100"/>
      <c r="X141" s="100">
        <f>IF(X157&lt;0.01,0,AVERAGE(X157:X172))</f>
        <v>16.099999999999998</v>
      </c>
      <c r="Y141" s="100">
        <f>IF(Y157&lt;0.01,0,AVERAGE(Y157:Y172))</f>
        <v>12.879999999999997</v>
      </c>
      <c r="Z141" s="100"/>
    </row>
    <row r="142" spans="1:26" x14ac:dyDescent="0.2">
      <c r="A142" s="92">
        <v>40299</v>
      </c>
      <c r="B142" s="94">
        <v>13.57</v>
      </c>
      <c r="C142" s="94">
        <f t="shared" ref="C142:C172" si="30">B142/1.25</f>
        <v>10.856</v>
      </c>
      <c r="D142" s="94">
        <v>13.78</v>
      </c>
      <c r="E142" s="94">
        <f t="shared" ref="E142:E172" si="31">D142/1.25</f>
        <v>11.023999999999999</v>
      </c>
      <c r="F142" s="93"/>
      <c r="G142" s="94">
        <v>13.97</v>
      </c>
      <c r="H142" s="94">
        <f t="shared" ref="H142:H172" si="32">G142/1.25</f>
        <v>11.176</v>
      </c>
      <c r="I142" s="93"/>
      <c r="J142" s="94">
        <v>13.21</v>
      </c>
      <c r="K142" s="94">
        <f t="shared" ref="K142:K172" si="33">J142/1.25</f>
        <v>10.568000000000001</v>
      </c>
      <c r="L142" s="93"/>
      <c r="M142" s="94">
        <v>9.24</v>
      </c>
      <c r="N142" s="94">
        <f t="shared" ref="N142:N172" si="34">M142/1.25</f>
        <v>7.3920000000000003</v>
      </c>
      <c r="O142" s="84"/>
      <c r="P142" s="94">
        <v>11.3</v>
      </c>
      <c r="Q142" s="94">
        <f t="shared" ref="Q142:Q158" si="35">P142/1.25</f>
        <v>9.0400000000000009</v>
      </c>
      <c r="R142" s="94">
        <v>11.95</v>
      </c>
      <c r="S142" s="94">
        <f t="shared" ref="S142:S172" si="36">R142/1.25</f>
        <v>9.5599999999999987</v>
      </c>
      <c r="T142" s="93"/>
      <c r="U142" s="94">
        <v>16.95</v>
      </c>
      <c r="V142" s="94">
        <f t="shared" ref="V142:V172" si="37">U142/1.25</f>
        <v>13.559999999999999</v>
      </c>
      <c r="W142" s="93"/>
      <c r="X142" s="94">
        <v>16.100000000000001</v>
      </c>
      <c r="Y142" s="94">
        <f t="shared" ref="Y142:Y172" si="38">X142/1.25</f>
        <v>12.88</v>
      </c>
      <c r="Z142" s="93"/>
    </row>
    <row r="143" spans="1:26" x14ac:dyDescent="0.2">
      <c r="A143" s="92">
        <v>40300</v>
      </c>
      <c r="B143" s="94">
        <v>13.57</v>
      </c>
      <c r="C143" s="94">
        <f t="shared" si="30"/>
        <v>10.856</v>
      </c>
      <c r="D143" s="94">
        <v>13.78</v>
      </c>
      <c r="E143" s="94">
        <f t="shared" si="31"/>
        <v>11.023999999999999</v>
      </c>
      <c r="F143" s="93"/>
      <c r="G143" s="94">
        <v>13.97</v>
      </c>
      <c r="H143" s="94">
        <f t="shared" si="32"/>
        <v>11.176</v>
      </c>
      <c r="I143" s="93"/>
      <c r="J143" s="94">
        <v>13.21</v>
      </c>
      <c r="K143" s="94">
        <f t="shared" si="33"/>
        <v>10.568000000000001</v>
      </c>
      <c r="L143" s="93"/>
      <c r="M143" s="94">
        <v>9.24</v>
      </c>
      <c r="N143" s="94">
        <f t="shared" si="34"/>
        <v>7.3920000000000003</v>
      </c>
      <c r="O143" s="84"/>
      <c r="P143" s="94">
        <v>11.3</v>
      </c>
      <c r="Q143" s="94">
        <f t="shared" si="35"/>
        <v>9.0400000000000009</v>
      </c>
      <c r="R143" s="94">
        <v>11.95</v>
      </c>
      <c r="S143" s="94">
        <f t="shared" si="36"/>
        <v>9.5599999999999987</v>
      </c>
      <c r="T143" s="93"/>
      <c r="U143" s="94">
        <v>16.95</v>
      </c>
      <c r="V143" s="94">
        <f t="shared" si="37"/>
        <v>13.559999999999999</v>
      </c>
      <c r="W143" s="93"/>
      <c r="X143" s="94">
        <v>16.100000000000001</v>
      </c>
      <c r="Y143" s="94">
        <f t="shared" si="38"/>
        <v>12.88</v>
      </c>
      <c r="Z143" s="93"/>
    </row>
    <row r="144" spans="1:26" x14ac:dyDescent="0.2">
      <c r="A144" s="92">
        <v>40301</v>
      </c>
      <c r="B144" s="94">
        <v>13.57</v>
      </c>
      <c r="C144" s="94">
        <f t="shared" si="30"/>
        <v>10.856</v>
      </c>
      <c r="D144" s="94">
        <v>13.78</v>
      </c>
      <c r="E144" s="94">
        <f t="shared" si="31"/>
        <v>11.023999999999999</v>
      </c>
      <c r="F144" s="93"/>
      <c r="G144" s="94">
        <v>13.97</v>
      </c>
      <c r="H144" s="94">
        <f t="shared" si="32"/>
        <v>11.176</v>
      </c>
      <c r="I144" s="93"/>
      <c r="J144" s="94">
        <v>13.21</v>
      </c>
      <c r="K144" s="94">
        <f t="shared" si="33"/>
        <v>10.568000000000001</v>
      </c>
      <c r="L144" s="93"/>
      <c r="M144" s="94">
        <v>9.24</v>
      </c>
      <c r="N144" s="94">
        <f t="shared" si="34"/>
        <v>7.3920000000000003</v>
      </c>
      <c r="O144" s="84"/>
      <c r="P144" s="94">
        <v>11.3</v>
      </c>
      <c r="Q144" s="94">
        <f t="shared" si="35"/>
        <v>9.0400000000000009</v>
      </c>
      <c r="R144" s="94">
        <v>11.95</v>
      </c>
      <c r="S144" s="94">
        <f t="shared" si="36"/>
        <v>9.5599999999999987</v>
      </c>
      <c r="T144" s="93"/>
      <c r="U144" s="94">
        <v>16.95</v>
      </c>
      <c r="V144" s="94">
        <f t="shared" si="37"/>
        <v>13.559999999999999</v>
      </c>
      <c r="W144" s="93"/>
      <c r="X144" s="94">
        <v>16.100000000000001</v>
      </c>
      <c r="Y144" s="94">
        <f t="shared" si="38"/>
        <v>12.88</v>
      </c>
      <c r="Z144" s="93"/>
    </row>
    <row r="145" spans="1:26" x14ac:dyDescent="0.2">
      <c r="A145" s="92">
        <v>40302</v>
      </c>
      <c r="B145" s="94">
        <v>13.57</v>
      </c>
      <c r="C145" s="94">
        <f t="shared" si="30"/>
        <v>10.856</v>
      </c>
      <c r="D145" s="94">
        <v>13.78</v>
      </c>
      <c r="E145" s="94">
        <f t="shared" si="31"/>
        <v>11.023999999999999</v>
      </c>
      <c r="F145" s="93"/>
      <c r="G145" s="94">
        <v>13.97</v>
      </c>
      <c r="H145" s="94">
        <f t="shared" si="32"/>
        <v>11.176</v>
      </c>
      <c r="I145" s="93"/>
      <c r="J145" s="94">
        <v>13.21</v>
      </c>
      <c r="K145" s="94">
        <f t="shared" si="33"/>
        <v>10.568000000000001</v>
      </c>
      <c r="L145" s="93"/>
      <c r="M145" s="94">
        <v>9.24</v>
      </c>
      <c r="N145" s="94">
        <f t="shared" si="34"/>
        <v>7.3920000000000003</v>
      </c>
      <c r="O145" s="84"/>
      <c r="P145" s="94">
        <v>11.3</v>
      </c>
      <c r="Q145" s="94">
        <f t="shared" si="35"/>
        <v>9.0400000000000009</v>
      </c>
      <c r="R145" s="94">
        <v>11.95</v>
      </c>
      <c r="S145" s="94">
        <f t="shared" si="36"/>
        <v>9.5599999999999987</v>
      </c>
      <c r="T145" s="93"/>
      <c r="U145" s="94">
        <v>16.95</v>
      </c>
      <c r="V145" s="94">
        <f t="shared" si="37"/>
        <v>13.559999999999999</v>
      </c>
      <c r="W145" s="93"/>
      <c r="X145" s="94">
        <v>16.100000000000001</v>
      </c>
      <c r="Y145" s="94">
        <f t="shared" si="38"/>
        <v>12.88</v>
      </c>
      <c r="Z145" s="93"/>
    </row>
    <row r="146" spans="1:26" x14ac:dyDescent="0.2">
      <c r="A146" s="92">
        <v>40303</v>
      </c>
      <c r="B146" s="94">
        <v>13.57</v>
      </c>
      <c r="C146" s="94">
        <f t="shared" si="30"/>
        <v>10.856</v>
      </c>
      <c r="D146" s="94">
        <v>13.78</v>
      </c>
      <c r="E146" s="94">
        <f t="shared" si="31"/>
        <v>11.023999999999999</v>
      </c>
      <c r="F146" s="93"/>
      <c r="G146" s="94">
        <v>13.97</v>
      </c>
      <c r="H146" s="94">
        <f t="shared" si="32"/>
        <v>11.176</v>
      </c>
      <c r="I146" s="93"/>
      <c r="J146" s="94">
        <v>13.21</v>
      </c>
      <c r="K146" s="94">
        <f t="shared" si="33"/>
        <v>10.568000000000001</v>
      </c>
      <c r="L146" s="93"/>
      <c r="M146" s="94">
        <v>9.24</v>
      </c>
      <c r="N146" s="94">
        <f t="shared" si="34"/>
        <v>7.3920000000000003</v>
      </c>
      <c r="O146" s="84"/>
      <c r="P146" s="94">
        <v>11.3</v>
      </c>
      <c r="Q146" s="94">
        <f t="shared" si="35"/>
        <v>9.0400000000000009</v>
      </c>
      <c r="R146" s="94">
        <v>11.95</v>
      </c>
      <c r="S146" s="94">
        <f t="shared" si="36"/>
        <v>9.5599999999999987</v>
      </c>
      <c r="T146" s="93"/>
      <c r="U146" s="94">
        <v>16.95</v>
      </c>
      <c r="V146" s="94">
        <f t="shared" si="37"/>
        <v>13.559999999999999</v>
      </c>
      <c r="W146" s="93"/>
      <c r="X146" s="94">
        <v>16.100000000000001</v>
      </c>
      <c r="Y146" s="94">
        <f t="shared" si="38"/>
        <v>12.88</v>
      </c>
      <c r="Z146" s="93"/>
    </row>
    <row r="147" spans="1:26" x14ac:dyDescent="0.2">
      <c r="A147" s="92">
        <v>40304</v>
      </c>
      <c r="B147" s="94">
        <v>13.47</v>
      </c>
      <c r="C147" s="94">
        <f t="shared" si="30"/>
        <v>10.776</v>
      </c>
      <c r="D147" s="94">
        <v>13.68</v>
      </c>
      <c r="E147" s="94">
        <f t="shared" si="31"/>
        <v>10.943999999999999</v>
      </c>
      <c r="F147" s="93">
        <v>-10</v>
      </c>
      <c r="G147" s="94">
        <v>13.87</v>
      </c>
      <c r="H147" s="94">
        <f t="shared" si="32"/>
        <v>11.096</v>
      </c>
      <c r="I147" s="93">
        <v>-10</v>
      </c>
      <c r="J147" s="94">
        <v>13.11</v>
      </c>
      <c r="K147" s="94">
        <f t="shared" si="33"/>
        <v>10.488</v>
      </c>
      <c r="L147" s="93">
        <v>-10</v>
      </c>
      <c r="M147" s="94">
        <v>9.24</v>
      </c>
      <c r="N147" s="94">
        <f t="shared" si="34"/>
        <v>7.3920000000000003</v>
      </c>
      <c r="O147" s="84"/>
      <c r="P147" s="94">
        <v>11.3</v>
      </c>
      <c r="Q147" s="94">
        <f t="shared" si="35"/>
        <v>9.0400000000000009</v>
      </c>
      <c r="R147" s="94">
        <v>11.95</v>
      </c>
      <c r="S147" s="94">
        <f t="shared" si="36"/>
        <v>9.5599999999999987</v>
      </c>
      <c r="T147" s="93"/>
      <c r="U147" s="94">
        <v>16.95</v>
      </c>
      <c r="V147" s="94">
        <f t="shared" si="37"/>
        <v>13.559999999999999</v>
      </c>
      <c r="W147" s="93"/>
      <c r="X147" s="94">
        <v>16.100000000000001</v>
      </c>
      <c r="Y147" s="94">
        <f t="shared" si="38"/>
        <v>12.88</v>
      </c>
      <c r="Z147" s="93"/>
    </row>
    <row r="148" spans="1:26" x14ac:dyDescent="0.2">
      <c r="A148" s="92">
        <v>40305</v>
      </c>
      <c r="B148" s="94">
        <v>13.47</v>
      </c>
      <c r="C148" s="94">
        <f t="shared" si="30"/>
        <v>10.776</v>
      </c>
      <c r="D148" s="94">
        <v>13.68</v>
      </c>
      <c r="E148" s="94">
        <f t="shared" si="31"/>
        <v>10.943999999999999</v>
      </c>
      <c r="F148" s="93"/>
      <c r="G148" s="94">
        <v>13.87</v>
      </c>
      <c r="H148" s="94">
        <f t="shared" si="32"/>
        <v>11.096</v>
      </c>
      <c r="I148" s="93"/>
      <c r="J148" s="94">
        <v>13.11</v>
      </c>
      <c r="K148" s="94">
        <f t="shared" si="33"/>
        <v>10.488</v>
      </c>
      <c r="L148" s="93"/>
      <c r="M148" s="94">
        <v>9.24</v>
      </c>
      <c r="N148" s="94">
        <f t="shared" si="34"/>
        <v>7.3920000000000003</v>
      </c>
      <c r="O148" s="84"/>
      <c r="P148" s="94">
        <v>11.3</v>
      </c>
      <c r="Q148" s="94">
        <f t="shared" si="35"/>
        <v>9.0400000000000009</v>
      </c>
      <c r="R148" s="94">
        <v>11.95</v>
      </c>
      <c r="S148" s="94">
        <f t="shared" si="36"/>
        <v>9.5599999999999987</v>
      </c>
      <c r="T148" s="93"/>
      <c r="U148" s="94">
        <v>16.95</v>
      </c>
      <c r="V148" s="94">
        <f t="shared" si="37"/>
        <v>13.559999999999999</v>
      </c>
      <c r="W148" s="93"/>
      <c r="X148" s="94">
        <v>16.100000000000001</v>
      </c>
      <c r="Y148" s="94">
        <f t="shared" si="38"/>
        <v>12.88</v>
      </c>
      <c r="Z148" s="93"/>
    </row>
    <row r="149" spans="1:26" x14ac:dyDescent="0.2">
      <c r="A149" s="92">
        <v>40306</v>
      </c>
      <c r="B149" s="94">
        <v>13.47</v>
      </c>
      <c r="C149" s="94">
        <f t="shared" si="30"/>
        <v>10.776</v>
      </c>
      <c r="D149" s="94">
        <v>13.68</v>
      </c>
      <c r="E149" s="94">
        <f t="shared" si="31"/>
        <v>10.943999999999999</v>
      </c>
      <c r="F149" s="93"/>
      <c r="G149" s="94">
        <v>13.87</v>
      </c>
      <c r="H149" s="94">
        <f t="shared" si="32"/>
        <v>11.096</v>
      </c>
      <c r="I149" s="93"/>
      <c r="J149" s="94">
        <v>13.11</v>
      </c>
      <c r="K149" s="94">
        <f t="shared" si="33"/>
        <v>10.488</v>
      </c>
      <c r="L149" s="93"/>
      <c r="M149" s="94">
        <v>9.24</v>
      </c>
      <c r="N149" s="94">
        <f t="shared" si="34"/>
        <v>7.3920000000000003</v>
      </c>
      <c r="O149" s="84"/>
      <c r="P149" s="94">
        <v>11.3</v>
      </c>
      <c r="Q149" s="94">
        <f t="shared" si="35"/>
        <v>9.0400000000000009</v>
      </c>
      <c r="R149" s="94">
        <v>11.95</v>
      </c>
      <c r="S149" s="94">
        <f t="shared" si="36"/>
        <v>9.5599999999999987</v>
      </c>
      <c r="T149" s="93"/>
      <c r="U149" s="94">
        <v>16.95</v>
      </c>
      <c r="V149" s="94">
        <f t="shared" si="37"/>
        <v>13.559999999999999</v>
      </c>
      <c r="W149" s="93"/>
      <c r="X149" s="94">
        <v>16.100000000000001</v>
      </c>
      <c r="Y149" s="94">
        <f t="shared" si="38"/>
        <v>12.88</v>
      </c>
      <c r="Z149" s="93"/>
    </row>
    <row r="150" spans="1:26" x14ac:dyDescent="0.2">
      <c r="A150" s="92">
        <v>40307</v>
      </c>
      <c r="B150" s="94">
        <v>13.47</v>
      </c>
      <c r="C150" s="94">
        <f t="shared" si="30"/>
        <v>10.776</v>
      </c>
      <c r="D150" s="94">
        <v>13.68</v>
      </c>
      <c r="E150" s="94">
        <f t="shared" si="31"/>
        <v>10.943999999999999</v>
      </c>
      <c r="F150" s="93"/>
      <c r="G150" s="94">
        <v>13.87</v>
      </c>
      <c r="H150" s="94">
        <f t="shared" si="32"/>
        <v>11.096</v>
      </c>
      <c r="I150" s="93"/>
      <c r="J150" s="94">
        <v>13.11</v>
      </c>
      <c r="K150" s="94">
        <f t="shared" si="33"/>
        <v>10.488</v>
      </c>
      <c r="L150" s="93"/>
      <c r="M150" s="94">
        <v>9.24</v>
      </c>
      <c r="N150" s="94">
        <f t="shared" si="34"/>
        <v>7.3920000000000003</v>
      </c>
      <c r="O150" s="84"/>
      <c r="P150" s="94">
        <v>11.3</v>
      </c>
      <c r="Q150" s="94">
        <f t="shared" si="35"/>
        <v>9.0400000000000009</v>
      </c>
      <c r="R150" s="94">
        <v>11.95</v>
      </c>
      <c r="S150" s="94">
        <f t="shared" si="36"/>
        <v>9.5599999999999987</v>
      </c>
      <c r="T150" s="93"/>
      <c r="U150" s="94">
        <v>16.95</v>
      </c>
      <c r="V150" s="94">
        <f t="shared" si="37"/>
        <v>13.559999999999999</v>
      </c>
      <c r="W150" s="93"/>
      <c r="X150" s="94">
        <v>16.100000000000001</v>
      </c>
      <c r="Y150" s="94">
        <f t="shared" si="38"/>
        <v>12.88</v>
      </c>
      <c r="Z150" s="93"/>
    </row>
    <row r="151" spans="1:26" x14ac:dyDescent="0.2">
      <c r="A151" s="92">
        <v>40308</v>
      </c>
      <c r="B151" s="94">
        <v>13.47</v>
      </c>
      <c r="C151" s="94">
        <f t="shared" si="30"/>
        <v>10.776</v>
      </c>
      <c r="D151" s="94">
        <v>13.68</v>
      </c>
      <c r="E151" s="94">
        <f t="shared" si="31"/>
        <v>10.943999999999999</v>
      </c>
      <c r="F151" s="93"/>
      <c r="G151" s="94">
        <v>13.87</v>
      </c>
      <c r="H151" s="94">
        <f t="shared" si="32"/>
        <v>11.096</v>
      </c>
      <c r="I151" s="93"/>
      <c r="J151" s="94">
        <v>13.01</v>
      </c>
      <c r="K151" s="94">
        <f t="shared" si="33"/>
        <v>10.407999999999999</v>
      </c>
      <c r="L151" s="93">
        <v>-10</v>
      </c>
      <c r="M151" s="94">
        <v>9.24</v>
      </c>
      <c r="N151" s="94">
        <f t="shared" si="34"/>
        <v>7.3920000000000003</v>
      </c>
      <c r="O151" s="84"/>
      <c r="P151" s="94">
        <v>11.3</v>
      </c>
      <c r="Q151" s="94">
        <f t="shared" si="35"/>
        <v>9.0400000000000009</v>
      </c>
      <c r="R151" s="94">
        <v>11.95</v>
      </c>
      <c r="S151" s="94">
        <f t="shared" si="36"/>
        <v>9.5599999999999987</v>
      </c>
      <c r="T151" s="93"/>
      <c r="U151" s="94">
        <v>16.95</v>
      </c>
      <c r="V151" s="94">
        <f t="shared" si="37"/>
        <v>13.559999999999999</v>
      </c>
      <c r="W151" s="93"/>
      <c r="X151" s="94">
        <v>16.100000000000001</v>
      </c>
      <c r="Y151" s="94">
        <f t="shared" si="38"/>
        <v>12.88</v>
      </c>
      <c r="Z151" s="93"/>
    </row>
    <row r="152" spans="1:26" x14ac:dyDescent="0.2">
      <c r="A152" s="92">
        <v>40309</v>
      </c>
      <c r="B152" s="94">
        <v>13.37</v>
      </c>
      <c r="C152" s="94">
        <f t="shared" si="30"/>
        <v>10.696</v>
      </c>
      <c r="D152" s="94">
        <v>13.58</v>
      </c>
      <c r="E152" s="94">
        <f t="shared" si="31"/>
        <v>10.864000000000001</v>
      </c>
      <c r="F152" s="93">
        <v>-10</v>
      </c>
      <c r="G152" s="94">
        <v>13.77</v>
      </c>
      <c r="H152" s="94">
        <f t="shared" si="32"/>
        <v>11.016</v>
      </c>
      <c r="I152" s="93">
        <v>-10</v>
      </c>
      <c r="J152" s="94">
        <v>12.91</v>
      </c>
      <c r="K152" s="94">
        <f t="shared" si="33"/>
        <v>10.327999999999999</v>
      </c>
      <c r="L152" s="93">
        <v>-10</v>
      </c>
      <c r="M152" s="94">
        <v>9.24</v>
      </c>
      <c r="N152" s="94">
        <f t="shared" si="34"/>
        <v>7.3920000000000003</v>
      </c>
      <c r="O152" s="84"/>
      <c r="P152" s="94">
        <v>11.3</v>
      </c>
      <c r="Q152" s="94">
        <f t="shared" si="35"/>
        <v>9.0400000000000009</v>
      </c>
      <c r="R152" s="94">
        <v>11.95</v>
      </c>
      <c r="S152" s="94">
        <f t="shared" si="36"/>
        <v>9.5599999999999987</v>
      </c>
      <c r="T152" s="93"/>
      <c r="U152" s="94">
        <v>16.95</v>
      </c>
      <c r="V152" s="94">
        <f t="shared" si="37"/>
        <v>13.559999999999999</v>
      </c>
      <c r="W152" s="93"/>
      <c r="X152" s="94">
        <v>16.100000000000001</v>
      </c>
      <c r="Y152" s="94">
        <f t="shared" si="38"/>
        <v>12.88</v>
      </c>
      <c r="Z152" s="93"/>
    </row>
    <row r="153" spans="1:26" x14ac:dyDescent="0.2">
      <c r="A153" s="92">
        <v>40310</v>
      </c>
      <c r="B153" s="94">
        <v>13.47</v>
      </c>
      <c r="C153" s="94">
        <f t="shared" si="30"/>
        <v>10.776</v>
      </c>
      <c r="D153" s="94">
        <v>13.68</v>
      </c>
      <c r="E153" s="94">
        <f t="shared" si="31"/>
        <v>10.943999999999999</v>
      </c>
      <c r="F153" s="93">
        <v>10</v>
      </c>
      <c r="G153" s="94">
        <v>13.87</v>
      </c>
      <c r="H153" s="94">
        <f t="shared" si="32"/>
        <v>11.096</v>
      </c>
      <c r="I153" s="93">
        <v>10</v>
      </c>
      <c r="J153" s="94">
        <v>13.03</v>
      </c>
      <c r="K153" s="94">
        <f t="shared" si="33"/>
        <v>10.423999999999999</v>
      </c>
      <c r="L153" s="93">
        <v>12</v>
      </c>
      <c r="M153" s="94">
        <v>9.24</v>
      </c>
      <c r="N153" s="94">
        <f t="shared" si="34"/>
        <v>7.3920000000000003</v>
      </c>
      <c r="O153" s="84"/>
      <c r="P153" s="94">
        <v>11.3</v>
      </c>
      <c r="Q153" s="94">
        <f t="shared" si="35"/>
        <v>9.0400000000000009</v>
      </c>
      <c r="R153" s="94">
        <v>11.95</v>
      </c>
      <c r="S153" s="94">
        <f t="shared" si="36"/>
        <v>9.5599999999999987</v>
      </c>
      <c r="T153" s="93"/>
      <c r="U153" s="94">
        <v>16.95</v>
      </c>
      <c r="V153" s="94">
        <f t="shared" si="37"/>
        <v>13.559999999999999</v>
      </c>
      <c r="W153" s="93"/>
      <c r="X153" s="94">
        <v>16.100000000000001</v>
      </c>
      <c r="Y153" s="94">
        <f t="shared" si="38"/>
        <v>12.88</v>
      </c>
      <c r="Z153" s="93"/>
    </row>
    <row r="154" spans="1:26" x14ac:dyDescent="0.2">
      <c r="A154" s="92">
        <v>40311</v>
      </c>
      <c r="B154" s="94">
        <v>13.47</v>
      </c>
      <c r="C154" s="94">
        <f t="shared" si="30"/>
        <v>10.776</v>
      </c>
      <c r="D154" s="94">
        <v>13.68</v>
      </c>
      <c r="E154" s="94">
        <f t="shared" si="31"/>
        <v>10.943999999999999</v>
      </c>
      <c r="F154" s="93"/>
      <c r="G154" s="94">
        <v>13.87</v>
      </c>
      <c r="H154" s="94">
        <f t="shared" si="32"/>
        <v>11.096</v>
      </c>
      <c r="I154" s="93"/>
      <c r="J154" s="94">
        <v>13.03</v>
      </c>
      <c r="K154" s="94">
        <f t="shared" si="33"/>
        <v>10.423999999999999</v>
      </c>
      <c r="L154" s="93"/>
      <c r="M154" s="94">
        <v>9.24</v>
      </c>
      <c r="N154" s="94">
        <f t="shared" si="34"/>
        <v>7.3920000000000003</v>
      </c>
      <c r="O154" s="84"/>
      <c r="P154" s="94">
        <v>11.3</v>
      </c>
      <c r="Q154" s="94">
        <f t="shared" si="35"/>
        <v>9.0400000000000009</v>
      </c>
      <c r="R154" s="94">
        <v>11.95</v>
      </c>
      <c r="S154" s="94">
        <f t="shared" si="36"/>
        <v>9.5599999999999987</v>
      </c>
      <c r="T154" s="93"/>
      <c r="U154" s="94">
        <v>16.95</v>
      </c>
      <c r="V154" s="94">
        <f t="shared" si="37"/>
        <v>13.559999999999999</v>
      </c>
      <c r="W154" s="93"/>
      <c r="X154" s="94">
        <v>16.100000000000001</v>
      </c>
      <c r="Y154" s="94">
        <f t="shared" si="38"/>
        <v>12.88</v>
      </c>
      <c r="Z154" s="93"/>
    </row>
    <row r="155" spans="1:26" x14ac:dyDescent="0.2">
      <c r="A155" s="92">
        <v>40312</v>
      </c>
      <c r="B155" s="94">
        <v>13.47</v>
      </c>
      <c r="C155" s="94">
        <f t="shared" si="30"/>
        <v>10.776</v>
      </c>
      <c r="D155" s="94">
        <v>13.68</v>
      </c>
      <c r="E155" s="94">
        <f t="shared" si="31"/>
        <v>10.943999999999999</v>
      </c>
      <c r="F155" s="93"/>
      <c r="G155" s="94">
        <v>13.87</v>
      </c>
      <c r="H155" s="94">
        <f t="shared" si="32"/>
        <v>11.096</v>
      </c>
      <c r="I155" s="93"/>
      <c r="J155" s="94">
        <v>13.03</v>
      </c>
      <c r="K155" s="94">
        <f t="shared" si="33"/>
        <v>10.423999999999999</v>
      </c>
      <c r="L155" s="93"/>
      <c r="M155" s="94">
        <v>9.24</v>
      </c>
      <c r="N155" s="94">
        <f t="shared" si="34"/>
        <v>7.3920000000000003</v>
      </c>
      <c r="O155" s="84"/>
      <c r="P155" s="94">
        <v>11.3</v>
      </c>
      <c r="Q155" s="94">
        <f t="shared" si="35"/>
        <v>9.0400000000000009</v>
      </c>
      <c r="R155" s="94">
        <v>11.95</v>
      </c>
      <c r="S155" s="94">
        <f t="shared" si="36"/>
        <v>9.5599999999999987</v>
      </c>
      <c r="T155" s="93"/>
      <c r="U155" s="94">
        <v>16.95</v>
      </c>
      <c r="V155" s="94">
        <f t="shared" si="37"/>
        <v>13.559999999999999</v>
      </c>
      <c r="W155" s="93"/>
      <c r="X155" s="94">
        <v>16.100000000000001</v>
      </c>
      <c r="Y155" s="94">
        <f t="shared" si="38"/>
        <v>12.88</v>
      </c>
      <c r="Z155" s="93"/>
    </row>
    <row r="156" spans="1:26" x14ac:dyDescent="0.2">
      <c r="A156" s="92">
        <v>40313</v>
      </c>
      <c r="B156" s="94">
        <v>13.47</v>
      </c>
      <c r="C156" s="94">
        <f t="shared" si="30"/>
        <v>10.776</v>
      </c>
      <c r="D156" s="94">
        <v>13.68</v>
      </c>
      <c r="E156" s="94">
        <f t="shared" si="31"/>
        <v>10.943999999999999</v>
      </c>
      <c r="F156" s="93"/>
      <c r="G156" s="94">
        <v>13.87</v>
      </c>
      <c r="H156" s="94">
        <f t="shared" si="32"/>
        <v>11.096</v>
      </c>
      <c r="I156" s="93"/>
      <c r="J156" s="94">
        <v>13.03</v>
      </c>
      <c r="K156" s="94">
        <f t="shared" si="33"/>
        <v>10.423999999999999</v>
      </c>
      <c r="L156" s="93"/>
      <c r="M156" s="94">
        <v>9.24</v>
      </c>
      <c r="N156" s="94">
        <f t="shared" si="34"/>
        <v>7.3920000000000003</v>
      </c>
      <c r="O156" s="84"/>
      <c r="P156" s="94">
        <v>11.3</v>
      </c>
      <c r="Q156" s="94">
        <f t="shared" si="35"/>
        <v>9.0400000000000009</v>
      </c>
      <c r="R156" s="94">
        <v>11.95</v>
      </c>
      <c r="S156" s="94">
        <f t="shared" si="36"/>
        <v>9.5599999999999987</v>
      </c>
      <c r="T156" s="93"/>
      <c r="U156" s="94">
        <v>16.95</v>
      </c>
      <c r="V156" s="94">
        <f t="shared" si="37"/>
        <v>13.559999999999999</v>
      </c>
      <c r="W156" s="93"/>
      <c r="X156" s="94">
        <v>16.100000000000001</v>
      </c>
      <c r="Y156" s="94">
        <f t="shared" si="38"/>
        <v>12.88</v>
      </c>
      <c r="Z156" s="93"/>
    </row>
    <row r="157" spans="1:26" x14ac:dyDescent="0.2">
      <c r="A157" s="92">
        <v>40314</v>
      </c>
      <c r="B157" s="94">
        <v>13.47</v>
      </c>
      <c r="C157" s="94">
        <f t="shared" si="30"/>
        <v>10.776</v>
      </c>
      <c r="D157" s="94">
        <v>13.68</v>
      </c>
      <c r="E157" s="94">
        <f t="shared" si="31"/>
        <v>10.943999999999999</v>
      </c>
      <c r="F157" s="93"/>
      <c r="G157" s="94">
        <v>13.87</v>
      </c>
      <c r="H157" s="94">
        <f t="shared" si="32"/>
        <v>11.096</v>
      </c>
      <c r="I157" s="93"/>
      <c r="J157" s="94">
        <v>13.03</v>
      </c>
      <c r="K157" s="94">
        <f t="shared" si="33"/>
        <v>10.423999999999999</v>
      </c>
      <c r="L157" s="93"/>
      <c r="M157" s="94">
        <v>9.24</v>
      </c>
      <c r="N157" s="94">
        <f t="shared" si="34"/>
        <v>7.3920000000000003</v>
      </c>
      <c r="O157" s="84"/>
      <c r="P157" s="94">
        <v>11.3</v>
      </c>
      <c r="Q157" s="94">
        <f t="shared" si="35"/>
        <v>9.0400000000000009</v>
      </c>
      <c r="R157" s="94">
        <v>11.95</v>
      </c>
      <c r="S157" s="94">
        <f t="shared" si="36"/>
        <v>9.5599999999999987</v>
      </c>
      <c r="T157" s="93"/>
      <c r="U157" s="94">
        <v>16.95</v>
      </c>
      <c r="V157" s="94">
        <f t="shared" si="37"/>
        <v>13.559999999999999</v>
      </c>
      <c r="W157" s="93"/>
      <c r="X157" s="94">
        <v>16.100000000000001</v>
      </c>
      <c r="Y157" s="94">
        <f t="shared" si="38"/>
        <v>12.88</v>
      </c>
      <c r="Z157" s="93"/>
    </row>
    <row r="158" spans="1:26" x14ac:dyDescent="0.2">
      <c r="A158" s="92">
        <v>40315</v>
      </c>
      <c r="B158" s="94">
        <v>13.37</v>
      </c>
      <c r="C158" s="94">
        <f t="shared" si="30"/>
        <v>10.696</v>
      </c>
      <c r="D158" s="94">
        <v>13.58</v>
      </c>
      <c r="E158" s="94">
        <f t="shared" si="31"/>
        <v>10.864000000000001</v>
      </c>
      <c r="F158" s="93">
        <v>-10</v>
      </c>
      <c r="G158" s="94">
        <v>13.77</v>
      </c>
      <c r="H158" s="94">
        <f t="shared" si="32"/>
        <v>11.016</v>
      </c>
      <c r="I158" s="93">
        <v>-10</v>
      </c>
      <c r="J158" s="94">
        <v>12.93</v>
      </c>
      <c r="K158" s="94">
        <f t="shared" si="33"/>
        <v>10.343999999999999</v>
      </c>
      <c r="L158" s="93">
        <v>-10</v>
      </c>
      <c r="M158" s="94">
        <v>9.24</v>
      </c>
      <c r="N158" s="94">
        <f t="shared" si="34"/>
        <v>7.3920000000000003</v>
      </c>
      <c r="O158" s="84"/>
      <c r="P158" s="94">
        <v>11.3</v>
      </c>
      <c r="Q158" s="94">
        <f t="shared" si="35"/>
        <v>9.0400000000000009</v>
      </c>
      <c r="R158" s="94">
        <v>11.95</v>
      </c>
      <c r="S158" s="94">
        <f t="shared" si="36"/>
        <v>9.5599999999999987</v>
      </c>
      <c r="T158" s="93"/>
      <c r="U158" s="94">
        <v>16.95</v>
      </c>
      <c r="V158" s="94">
        <f t="shared" si="37"/>
        <v>13.559999999999999</v>
      </c>
      <c r="W158" s="93"/>
      <c r="X158" s="94">
        <v>16.100000000000001</v>
      </c>
      <c r="Y158" s="94">
        <f t="shared" si="38"/>
        <v>12.88</v>
      </c>
      <c r="Z158" s="93"/>
    </row>
    <row r="159" spans="1:26" x14ac:dyDescent="0.2">
      <c r="A159" s="92">
        <v>40316</v>
      </c>
      <c r="B159" s="94">
        <v>13.37</v>
      </c>
      <c r="C159" s="94">
        <f t="shared" si="30"/>
        <v>10.696</v>
      </c>
      <c r="D159" s="94">
        <v>13.58</v>
      </c>
      <c r="E159" s="94">
        <f t="shared" si="31"/>
        <v>10.864000000000001</v>
      </c>
      <c r="F159" s="93"/>
      <c r="G159" s="94">
        <v>13.77</v>
      </c>
      <c r="H159" s="94">
        <f t="shared" si="32"/>
        <v>11.016</v>
      </c>
      <c r="I159" s="93"/>
      <c r="J159" s="94">
        <v>12.93</v>
      </c>
      <c r="K159" s="94">
        <f t="shared" si="33"/>
        <v>10.343999999999999</v>
      </c>
      <c r="L159" s="93"/>
      <c r="M159" s="94">
        <v>9.24</v>
      </c>
      <c r="N159" s="94">
        <f t="shared" si="34"/>
        <v>7.3920000000000003</v>
      </c>
      <c r="O159" s="84"/>
      <c r="P159" s="94"/>
      <c r="Q159" s="94"/>
      <c r="R159" s="94">
        <v>11.95</v>
      </c>
      <c r="S159" s="94">
        <f t="shared" si="36"/>
        <v>9.5599999999999987</v>
      </c>
      <c r="T159" s="93"/>
      <c r="U159" s="94">
        <v>16.95</v>
      </c>
      <c r="V159" s="94">
        <f t="shared" si="37"/>
        <v>13.559999999999999</v>
      </c>
      <c r="W159" s="93"/>
      <c r="X159" s="94">
        <v>16.100000000000001</v>
      </c>
      <c r="Y159" s="94">
        <f t="shared" si="38"/>
        <v>12.88</v>
      </c>
      <c r="Z159" s="93"/>
    </row>
    <row r="160" spans="1:26" x14ac:dyDescent="0.2">
      <c r="A160" s="92">
        <v>40317</v>
      </c>
      <c r="B160" s="94">
        <v>13.27</v>
      </c>
      <c r="C160" s="94">
        <f t="shared" si="30"/>
        <v>10.616</v>
      </c>
      <c r="D160" s="94">
        <v>13.48</v>
      </c>
      <c r="E160" s="94">
        <f t="shared" si="31"/>
        <v>10.784000000000001</v>
      </c>
      <c r="F160" s="93">
        <v>-10</v>
      </c>
      <c r="G160" s="94">
        <v>13.67</v>
      </c>
      <c r="H160" s="94">
        <f t="shared" si="32"/>
        <v>10.936</v>
      </c>
      <c r="I160" s="93">
        <v>-10</v>
      </c>
      <c r="J160" s="94">
        <v>12.83</v>
      </c>
      <c r="K160" s="94">
        <f t="shared" si="33"/>
        <v>10.263999999999999</v>
      </c>
      <c r="L160" s="93">
        <v>-10</v>
      </c>
      <c r="M160" s="94">
        <v>9.24</v>
      </c>
      <c r="N160" s="94">
        <f t="shared" si="34"/>
        <v>7.3920000000000003</v>
      </c>
      <c r="O160" s="84"/>
      <c r="P160" s="94"/>
      <c r="Q160" s="94"/>
      <c r="R160" s="94">
        <v>11.95</v>
      </c>
      <c r="S160" s="94">
        <f t="shared" si="36"/>
        <v>9.5599999999999987</v>
      </c>
      <c r="T160" s="93"/>
      <c r="U160" s="94">
        <v>16.95</v>
      </c>
      <c r="V160" s="94">
        <f t="shared" si="37"/>
        <v>13.559999999999999</v>
      </c>
      <c r="W160" s="93"/>
      <c r="X160" s="94">
        <v>16.100000000000001</v>
      </c>
      <c r="Y160" s="94">
        <f t="shared" si="38"/>
        <v>12.88</v>
      </c>
      <c r="Z160" s="93"/>
    </row>
    <row r="161" spans="1:26" x14ac:dyDescent="0.2">
      <c r="A161" s="92">
        <v>40318</v>
      </c>
      <c r="B161" s="94">
        <v>13.27</v>
      </c>
      <c r="C161" s="94">
        <f t="shared" si="30"/>
        <v>10.616</v>
      </c>
      <c r="D161" s="94">
        <v>13.48</v>
      </c>
      <c r="E161" s="94">
        <f t="shared" si="31"/>
        <v>10.784000000000001</v>
      </c>
      <c r="F161" s="93"/>
      <c r="G161" s="94">
        <v>13.67</v>
      </c>
      <c r="H161" s="94">
        <f t="shared" si="32"/>
        <v>10.936</v>
      </c>
      <c r="I161" s="93"/>
      <c r="J161" s="94">
        <v>12.83</v>
      </c>
      <c r="K161" s="94">
        <f t="shared" si="33"/>
        <v>10.263999999999999</v>
      </c>
      <c r="L161" s="93"/>
      <c r="M161" s="94">
        <v>9.24</v>
      </c>
      <c r="N161" s="94">
        <f t="shared" si="34"/>
        <v>7.3920000000000003</v>
      </c>
      <c r="O161" s="84"/>
      <c r="P161" s="94"/>
      <c r="Q161" s="94"/>
      <c r="R161" s="94">
        <v>11.95</v>
      </c>
      <c r="S161" s="94">
        <f t="shared" si="36"/>
        <v>9.5599999999999987</v>
      </c>
      <c r="T161" s="93"/>
      <c r="U161" s="94">
        <v>16.95</v>
      </c>
      <c r="V161" s="94">
        <f t="shared" si="37"/>
        <v>13.559999999999999</v>
      </c>
      <c r="W161" s="93"/>
      <c r="X161" s="94">
        <v>16.100000000000001</v>
      </c>
      <c r="Y161" s="94">
        <f t="shared" si="38"/>
        <v>12.88</v>
      </c>
      <c r="Z161" s="93"/>
    </row>
    <row r="162" spans="1:26" x14ac:dyDescent="0.2">
      <c r="A162" s="92">
        <v>40319</v>
      </c>
      <c r="B162" s="94">
        <v>13.12</v>
      </c>
      <c r="C162" s="94">
        <f t="shared" si="30"/>
        <v>10.495999999999999</v>
      </c>
      <c r="D162" s="94">
        <v>13.33</v>
      </c>
      <c r="E162" s="94">
        <f t="shared" si="31"/>
        <v>10.664</v>
      </c>
      <c r="F162" s="93">
        <v>-15</v>
      </c>
      <c r="G162" s="94">
        <v>13.52</v>
      </c>
      <c r="H162" s="94">
        <f t="shared" si="32"/>
        <v>10.815999999999999</v>
      </c>
      <c r="I162" s="93">
        <v>-15</v>
      </c>
      <c r="J162" s="94">
        <v>12.73</v>
      </c>
      <c r="K162" s="94">
        <f t="shared" si="33"/>
        <v>10.184000000000001</v>
      </c>
      <c r="L162" s="93">
        <v>-10</v>
      </c>
      <c r="M162" s="94">
        <v>9.24</v>
      </c>
      <c r="N162" s="94">
        <f t="shared" si="34"/>
        <v>7.3920000000000003</v>
      </c>
      <c r="O162" s="84"/>
      <c r="P162" s="94"/>
      <c r="Q162" s="94"/>
      <c r="R162" s="94">
        <v>11.95</v>
      </c>
      <c r="S162" s="94">
        <f t="shared" si="36"/>
        <v>9.5599999999999987</v>
      </c>
      <c r="T162" s="93"/>
      <c r="U162" s="94">
        <v>16.95</v>
      </c>
      <c r="V162" s="94">
        <f t="shared" si="37"/>
        <v>13.559999999999999</v>
      </c>
      <c r="W162" s="93"/>
      <c r="X162" s="94">
        <v>16.100000000000001</v>
      </c>
      <c r="Y162" s="94">
        <f t="shared" si="38"/>
        <v>12.88</v>
      </c>
      <c r="Z162" s="93"/>
    </row>
    <row r="163" spans="1:26" x14ac:dyDescent="0.2">
      <c r="A163" s="92">
        <v>40320</v>
      </c>
      <c r="B163" s="94">
        <v>13.12</v>
      </c>
      <c r="C163" s="94">
        <f t="shared" si="30"/>
        <v>10.495999999999999</v>
      </c>
      <c r="D163" s="94">
        <v>13.33</v>
      </c>
      <c r="E163" s="94">
        <f t="shared" si="31"/>
        <v>10.664</v>
      </c>
      <c r="F163" s="93"/>
      <c r="G163" s="94">
        <v>13.52</v>
      </c>
      <c r="H163" s="94">
        <f t="shared" si="32"/>
        <v>10.815999999999999</v>
      </c>
      <c r="I163" s="93"/>
      <c r="J163" s="94">
        <v>12.73</v>
      </c>
      <c r="K163" s="94">
        <f t="shared" si="33"/>
        <v>10.184000000000001</v>
      </c>
      <c r="L163" s="93"/>
      <c r="M163" s="94">
        <v>9.24</v>
      </c>
      <c r="N163" s="94">
        <f t="shared" si="34"/>
        <v>7.3920000000000003</v>
      </c>
      <c r="O163" s="84"/>
      <c r="P163" s="94"/>
      <c r="Q163" s="94"/>
      <c r="R163" s="94">
        <v>11.95</v>
      </c>
      <c r="S163" s="94">
        <f t="shared" si="36"/>
        <v>9.5599999999999987</v>
      </c>
      <c r="T163" s="93"/>
      <c r="U163" s="94">
        <v>16.95</v>
      </c>
      <c r="V163" s="94">
        <f t="shared" si="37"/>
        <v>13.559999999999999</v>
      </c>
      <c r="W163" s="93"/>
      <c r="X163" s="94">
        <v>16.100000000000001</v>
      </c>
      <c r="Y163" s="94">
        <f t="shared" si="38"/>
        <v>12.88</v>
      </c>
      <c r="Z163" s="93"/>
    </row>
    <row r="164" spans="1:26" x14ac:dyDescent="0.2">
      <c r="A164" s="92">
        <v>40321</v>
      </c>
      <c r="B164" s="94">
        <v>13.12</v>
      </c>
      <c r="C164" s="94">
        <f t="shared" si="30"/>
        <v>10.495999999999999</v>
      </c>
      <c r="D164" s="94">
        <v>13.33</v>
      </c>
      <c r="E164" s="94">
        <f t="shared" si="31"/>
        <v>10.664</v>
      </c>
      <c r="F164" s="93"/>
      <c r="G164" s="94">
        <v>13.52</v>
      </c>
      <c r="H164" s="94">
        <f t="shared" si="32"/>
        <v>10.815999999999999</v>
      </c>
      <c r="I164" s="93"/>
      <c r="J164" s="94">
        <v>12.73</v>
      </c>
      <c r="K164" s="94">
        <f t="shared" si="33"/>
        <v>10.184000000000001</v>
      </c>
      <c r="L164" s="93"/>
      <c r="M164" s="94">
        <v>9.24</v>
      </c>
      <c r="N164" s="94">
        <f t="shared" si="34"/>
        <v>7.3920000000000003</v>
      </c>
      <c r="O164" s="84"/>
      <c r="P164" s="94"/>
      <c r="Q164" s="94"/>
      <c r="R164" s="94">
        <v>11.95</v>
      </c>
      <c r="S164" s="94">
        <f t="shared" si="36"/>
        <v>9.5599999999999987</v>
      </c>
      <c r="T164" s="93"/>
      <c r="U164" s="94">
        <v>16.95</v>
      </c>
      <c r="V164" s="94">
        <f t="shared" si="37"/>
        <v>13.559999999999999</v>
      </c>
      <c r="W164" s="93"/>
      <c r="X164" s="94">
        <v>16.100000000000001</v>
      </c>
      <c r="Y164" s="94">
        <f t="shared" si="38"/>
        <v>12.88</v>
      </c>
      <c r="Z164" s="93"/>
    </row>
    <row r="165" spans="1:26" x14ac:dyDescent="0.2">
      <c r="A165" s="92">
        <v>40322</v>
      </c>
      <c r="B165" s="94">
        <v>13.12</v>
      </c>
      <c r="C165" s="94">
        <f t="shared" si="30"/>
        <v>10.495999999999999</v>
      </c>
      <c r="D165" s="94">
        <v>13.33</v>
      </c>
      <c r="E165" s="94">
        <f t="shared" si="31"/>
        <v>10.664</v>
      </c>
      <c r="F165" s="93"/>
      <c r="G165" s="94">
        <v>13.52</v>
      </c>
      <c r="H165" s="94">
        <f t="shared" si="32"/>
        <v>10.815999999999999</v>
      </c>
      <c r="I165" s="93"/>
      <c r="J165" s="94">
        <v>12.73</v>
      </c>
      <c r="K165" s="94">
        <f t="shared" si="33"/>
        <v>10.184000000000001</v>
      </c>
      <c r="L165" s="93"/>
      <c r="M165" s="94">
        <v>9.24</v>
      </c>
      <c r="N165" s="94">
        <f t="shared" si="34"/>
        <v>7.3920000000000003</v>
      </c>
      <c r="O165" s="84"/>
      <c r="P165" s="94"/>
      <c r="Q165" s="94"/>
      <c r="R165" s="94">
        <v>11.95</v>
      </c>
      <c r="S165" s="94">
        <f t="shared" si="36"/>
        <v>9.5599999999999987</v>
      </c>
      <c r="T165" s="93"/>
      <c r="U165" s="94">
        <v>16.95</v>
      </c>
      <c r="V165" s="94">
        <f t="shared" si="37"/>
        <v>13.559999999999999</v>
      </c>
      <c r="W165" s="93"/>
      <c r="X165" s="94">
        <v>16.100000000000001</v>
      </c>
      <c r="Y165" s="94">
        <f t="shared" si="38"/>
        <v>12.88</v>
      </c>
      <c r="Z165" s="93"/>
    </row>
    <row r="166" spans="1:26" x14ac:dyDescent="0.2">
      <c r="A166" s="92">
        <v>40323</v>
      </c>
      <c r="B166" s="94">
        <v>13.02</v>
      </c>
      <c r="C166" s="94">
        <f t="shared" si="30"/>
        <v>10.416</v>
      </c>
      <c r="D166" s="94">
        <v>13.23</v>
      </c>
      <c r="E166" s="94">
        <f t="shared" si="31"/>
        <v>10.584</v>
      </c>
      <c r="F166" s="93">
        <v>-10</v>
      </c>
      <c r="G166" s="94">
        <v>13.42</v>
      </c>
      <c r="H166" s="94">
        <f t="shared" si="32"/>
        <v>10.736000000000001</v>
      </c>
      <c r="I166" s="93">
        <v>-10</v>
      </c>
      <c r="J166" s="94">
        <v>12.63</v>
      </c>
      <c r="K166" s="94">
        <f t="shared" si="33"/>
        <v>10.104000000000001</v>
      </c>
      <c r="L166" s="93">
        <v>-10</v>
      </c>
      <c r="M166" s="94">
        <v>9.24</v>
      </c>
      <c r="N166" s="94">
        <f t="shared" si="34"/>
        <v>7.3920000000000003</v>
      </c>
      <c r="O166" s="84"/>
      <c r="P166" s="94"/>
      <c r="Q166" s="94"/>
      <c r="R166" s="94">
        <v>11.95</v>
      </c>
      <c r="S166" s="94">
        <f t="shared" si="36"/>
        <v>9.5599999999999987</v>
      </c>
      <c r="T166" s="93"/>
      <c r="U166" s="94">
        <v>16.95</v>
      </c>
      <c r="V166" s="94">
        <f t="shared" si="37"/>
        <v>13.559999999999999</v>
      </c>
      <c r="W166" s="93"/>
      <c r="X166" s="94">
        <v>16.100000000000001</v>
      </c>
      <c r="Y166" s="94">
        <f t="shared" si="38"/>
        <v>12.88</v>
      </c>
      <c r="Z166" s="93"/>
    </row>
    <row r="167" spans="1:26" x14ac:dyDescent="0.2">
      <c r="A167" s="92">
        <v>40324</v>
      </c>
      <c r="B167" s="94">
        <v>13.02</v>
      </c>
      <c r="C167" s="94">
        <f t="shared" si="30"/>
        <v>10.416</v>
      </c>
      <c r="D167" s="94">
        <v>13.23</v>
      </c>
      <c r="E167" s="94">
        <f t="shared" si="31"/>
        <v>10.584</v>
      </c>
      <c r="F167" s="93"/>
      <c r="G167" s="94">
        <v>13.42</v>
      </c>
      <c r="H167" s="94">
        <f t="shared" si="32"/>
        <v>10.736000000000001</v>
      </c>
      <c r="I167" s="93"/>
      <c r="J167" s="94">
        <v>12.63</v>
      </c>
      <c r="K167" s="94">
        <f t="shared" si="33"/>
        <v>10.104000000000001</v>
      </c>
      <c r="L167" s="93"/>
      <c r="M167" s="94">
        <v>9.24</v>
      </c>
      <c r="N167" s="94">
        <f t="shared" si="34"/>
        <v>7.3920000000000003</v>
      </c>
      <c r="O167" s="84"/>
      <c r="P167" s="94"/>
      <c r="Q167" s="94"/>
      <c r="R167" s="94">
        <v>11.95</v>
      </c>
      <c r="S167" s="94">
        <f t="shared" si="36"/>
        <v>9.5599999999999987</v>
      </c>
      <c r="T167" s="93"/>
      <c r="U167" s="94">
        <v>16.95</v>
      </c>
      <c r="V167" s="94">
        <f t="shared" si="37"/>
        <v>13.559999999999999</v>
      </c>
      <c r="W167" s="93"/>
      <c r="X167" s="94">
        <v>16.100000000000001</v>
      </c>
      <c r="Y167" s="94">
        <f t="shared" si="38"/>
        <v>12.88</v>
      </c>
      <c r="Z167" s="93"/>
    </row>
    <row r="168" spans="1:26" x14ac:dyDescent="0.2">
      <c r="A168" s="92">
        <v>40325</v>
      </c>
      <c r="B168" s="94">
        <v>13.02</v>
      </c>
      <c r="C168" s="94">
        <f t="shared" si="30"/>
        <v>10.416</v>
      </c>
      <c r="D168" s="94">
        <v>13.23</v>
      </c>
      <c r="E168" s="94">
        <f t="shared" si="31"/>
        <v>10.584</v>
      </c>
      <c r="F168" s="93"/>
      <c r="G168" s="94">
        <v>13.42</v>
      </c>
      <c r="H168" s="94">
        <f t="shared" si="32"/>
        <v>10.736000000000001</v>
      </c>
      <c r="I168" s="93"/>
      <c r="J168" s="94">
        <v>12.63</v>
      </c>
      <c r="K168" s="94">
        <f t="shared" si="33"/>
        <v>10.104000000000001</v>
      </c>
      <c r="L168" s="93"/>
      <c r="M168" s="94">
        <v>9.24</v>
      </c>
      <c r="N168" s="94">
        <f t="shared" si="34"/>
        <v>7.3920000000000003</v>
      </c>
      <c r="O168" s="84"/>
      <c r="P168" s="94"/>
      <c r="Q168" s="94"/>
      <c r="R168" s="94">
        <v>11.95</v>
      </c>
      <c r="S168" s="94">
        <f t="shared" si="36"/>
        <v>9.5599999999999987</v>
      </c>
      <c r="T168" s="93"/>
      <c r="U168" s="94">
        <v>16.95</v>
      </c>
      <c r="V168" s="94">
        <f t="shared" si="37"/>
        <v>13.559999999999999</v>
      </c>
      <c r="W168" s="93"/>
      <c r="X168" s="94">
        <v>16.100000000000001</v>
      </c>
      <c r="Y168" s="94">
        <f t="shared" si="38"/>
        <v>12.88</v>
      </c>
      <c r="Z168" s="93"/>
    </row>
    <row r="169" spans="1:26" x14ac:dyDescent="0.2">
      <c r="A169" s="92">
        <v>40326</v>
      </c>
      <c r="B169" s="94">
        <v>13.17</v>
      </c>
      <c r="C169" s="94">
        <f t="shared" si="30"/>
        <v>10.536</v>
      </c>
      <c r="D169" s="94">
        <v>13.38</v>
      </c>
      <c r="E169" s="94">
        <f t="shared" si="31"/>
        <v>10.704000000000001</v>
      </c>
      <c r="F169" s="93">
        <v>15</v>
      </c>
      <c r="G169" s="94">
        <v>13.57</v>
      </c>
      <c r="H169" s="94">
        <f t="shared" si="32"/>
        <v>10.856</v>
      </c>
      <c r="I169" s="93">
        <v>15</v>
      </c>
      <c r="J169" s="94">
        <v>12.78</v>
      </c>
      <c r="K169" s="94">
        <f t="shared" si="33"/>
        <v>10.224</v>
      </c>
      <c r="L169" s="93">
        <v>15</v>
      </c>
      <c r="M169" s="94">
        <v>9.24</v>
      </c>
      <c r="N169" s="94">
        <f t="shared" si="34"/>
        <v>7.3920000000000003</v>
      </c>
      <c r="O169" s="84"/>
      <c r="P169" s="94"/>
      <c r="Q169" s="94"/>
      <c r="R169" s="94">
        <v>11.95</v>
      </c>
      <c r="S169" s="94">
        <f t="shared" si="36"/>
        <v>9.5599999999999987</v>
      </c>
      <c r="T169" s="93"/>
      <c r="U169" s="94">
        <v>16.95</v>
      </c>
      <c r="V169" s="94">
        <f t="shared" si="37"/>
        <v>13.559999999999999</v>
      </c>
      <c r="W169" s="93"/>
      <c r="X169" s="94">
        <v>16.100000000000001</v>
      </c>
      <c r="Y169" s="94">
        <f t="shared" si="38"/>
        <v>12.88</v>
      </c>
      <c r="Z169" s="93"/>
    </row>
    <row r="170" spans="1:26" x14ac:dyDescent="0.2">
      <c r="A170" s="92">
        <v>40327</v>
      </c>
      <c r="B170" s="94">
        <v>13.17</v>
      </c>
      <c r="C170" s="94">
        <f t="shared" si="30"/>
        <v>10.536</v>
      </c>
      <c r="D170" s="94">
        <v>13.38</v>
      </c>
      <c r="E170" s="94">
        <f t="shared" si="31"/>
        <v>10.704000000000001</v>
      </c>
      <c r="F170" s="93"/>
      <c r="G170" s="94">
        <v>13.57</v>
      </c>
      <c r="H170" s="94">
        <f t="shared" si="32"/>
        <v>10.856</v>
      </c>
      <c r="I170" s="93"/>
      <c r="J170" s="94">
        <v>12.78</v>
      </c>
      <c r="K170" s="94">
        <f t="shared" si="33"/>
        <v>10.224</v>
      </c>
      <c r="L170" s="93"/>
      <c r="M170" s="94">
        <v>9.24</v>
      </c>
      <c r="N170" s="94">
        <f t="shared" si="34"/>
        <v>7.3920000000000003</v>
      </c>
      <c r="O170" s="84"/>
      <c r="P170" s="94"/>
      <c r="Q170" s="94"/>
      <c r="R170" s="94">
        <v>11.95</v>
      </c>
      <c r="S170" s="94">
        <f t="shared" si="36"/>
        <v>9.5599999999999987</v>
      </c>
      <c r="T170" s="93"/>
      <c r="U170" s="94">
        <v>16.95</v>
      </c>
      <c r="V170" s="94">
        <f t="shared" si="37"/>
        <v>13.559999999999999</v>
      </c>
      <c r="W170" s="93"/>
      <c r="X170" s="94">
        <v>16.100000000000001</v>
      </c>
      <c r="Y170" s="94">
        <f t="shared" si="38"/>
        <v>12.88</v>
      </c>
      <c r="Z170" s="93"/>
    </row>
    <row r="171" spans="1:26" x14ac:dyDescent="0.2">
      <c r="A171" s="92">
        <v>40328</v>
      </c>
      <c r="B171" s="94">
        <v>13.17</v>
      </c>
      <c r="C171" s="94">
        <f t="shared" si="30"/>
        <v>10.536</v>
      </c>
      <c r="D171" s="94">
        <v>13.38</v>
      </c>
      <c r="E171" s="94">
        <f t="shared" si="31"/>
        <v>10.704000000000001</v>
      </c>
      <c r="F171" s="93"/>
      <c r="G171" s="94">
        <v>13.57</v>
      </c>
      <c r="H171" s="94">
        <f t="shared" si="32"/>
        <v>10.856</v>
      </c>
      <c r="I171" s="93"/>
      <c r="J171" s="94">
        <v>12.78</v>
      </c>
      <c r="K171" s="94">
        <f t="shared" si="33"/>
        <v>10.224</v>
      </c>
      <c r="L171" s="93"/>
      <c r="M171" s="94">
        <v>9.24</v>
      </c>
      <c r="N171" s="94">
        <f t="shared" si="34"/>
        <v>7.3920000000000003</v>
      </c>
      <c r="O171" s="84"/>
      <c r="P171" s="94"/>
      <c r="Q171" s="94"/>
      <c r="R171" s="94">
        <v>11.95</v>
      </c>
      <c r="S171" s="94">
        <f t="shared" si="36"/>
        <v>9.5599999999999987</v>
      </c>
      <c r="T171" s="93"/>
      <c r="U171" s="94">
        <v>16.95</v>
      </c>
      <c r="V171" s="94">
        <f t="shared" si="37"/>
        <v>13.559999999999999</v>
      </c>
      <c r="W171" s="93"/>
      <c r="X171" s="94">
        <v>16.100000000000001</v>
      </c>
      <c r="Y171" s="94">
        <f t="shared" si="38"/>
        <v>12.88</v>
      </c>
      <c r="Z171" s="93"/>
    </row>
    <row r="172" spans="1:26" x14ac:dyDescent="0.2">
      <c r="A172" s="92">
        <v>40329</v>
      </c>
      <c r="B172" s="94">
        <v>13.17</v>
      </c>
      <c r="C172" s="94">
        <f t="shared" si="30"/>
        <v>10.536</v>
      </c>
      <c r="D172" s="94">
        <v>13.38</v>
      </c>
      <c r="E172" s="94">
        <f t="shared" si="31"/>
        <v>10.704000000000001</v>
      </c>
      <c r="F172" s="93"/>
      <c r="G172" s="94">
        <v>13.57</v>
      </c>
      <c r="H172" s="94">
        <f t="shared" si="32"/>
        <v>10.856</v>
      </c>
      <c r="I172" s="93"/>
      <c r="J172" s="94">
        <v>12.78</v>
      </c>
      <c r="K172" s="94">
        <f t="shared" si="33"/>
        <v>10.224</v>
      </c>
      <c r="L172" s="93"/>
      <c r="M172" s="94">
        <v>9.24</v>
      </c>
      <c r="N172" s="94">
        <f t="shared" si="34"/>
        <v>7.3920000000000003</v>
      </c>
      <c r="O172" s="84"/>
      <c r="P172" s="94"/>
      <c r="Q172" s="94"/>
      <c r="R172" s="94">
        <v>11.95</v>
      </c>
      <c r="S172" s="94">
        <f t="shared" si="36"/>
        <v>9.5599999999999987</v>
      </c>
      <c r="T172" s="93"/>
      <c r="U172" s="94">
        <v>16.95</v>
      </c>
      <c r="V172" s="94">
        <f t="shared" si="37"/>
        <v>13.559999999999999</v>
      </c>
      <c r="W172" s="93"/>
      <c r="X172" s="94">
        <v>16.100000000000001</v>
      </c>
      <c r="Y172" s="94">
        <f t="shared" si="38"/>
        <v>12.88</v>
      </c>
      <c r="Z172" s="93"/>
    </row>
    <row r="174" spans="1:26" ht="38.25" x14ac:dyDescent="0.2">
      <c r="A174" s="87" t="s">
        <v>1</v>
      </c>
      <c r="B174" s="87" t="s">
        <v>2</v>
      </c>
      <c r="C174" s="87" t="s">
        <v>16</v>
      </c>
      <c r="D174" s="87" t="s">
        <v>3</v>
      </c>
      <c r="E174" s="87" t="s">
        <v>17</v>
      </c>
      <c r="F174" s="87" t="s">
        <v>5</v>
      </c>
      <c r="G174" s="87" t="s">
        <v>4</v>
      </c>
      <c r="H174" s="87" t="s">
        <v>18</v>
      </c>
      <c r="I174" s="87" t="s">
        <v>5</v>
      </c>
      <c r="J174" s="88" t="s">
        <v>6</v>
      </c>
      <c r="K174" s="88" t="s">
        <v>19</v>
      </c>
      <c r="L174" s="88" t="s">
        <v>5</v>
      </c>
      <c r="M174" s="87" t="s">
        <v>7</v>
      </c>
      <c r="N174" s="87" t="s">
        <v>20</v>
      </c>
      <c r="O174" s="87" t="s">
        <v>5</v>
      </c>
      <c r="P174" s="98" t="s">
        <v>51</v>
      </c>
      <c r="Q174" s="98" t="s">
        <v>52</v>
      </c>
      <c r="R174" s="89" t="s">
        <v>21</v>
      </c>
      <c r="S174" s="89" t="s">
        <v>22</v>
      </c>
      <c r="T174" s="89" t="s">
        <v>5</v>
      </c>
      <c r="U174" s="90" t="s">
        <v>23</v>
      </c>
      <c r="V174" s="90" t="s">
        <v>24</v>
      </c>
      <c r="W174" s="91" t="s">
        <v>5</v>
      </c>
      <c r="X174" s="90" t="s">
        <v>25</v>
      </c>
      <c r="Y174" s="90" t="s">
        <v>26</v>
      </c>
      <c r="Z174" s="48" t="s">
        <v>5</v>
      </c>
    </row>
    <row r="175" spans="1:26" x14ac:dyDescent="0.2">
      <c r="A175" s="82" t="s">
        <v>33</v>
      </c>
      <c r="B175" s="74">
        <f>AVERAGE(B178:B207)</f>
        <v>13.304999999999996</v>
      </c>
      <c r="C175" s="74">
        <f>AVERAGE(C178:C207)</f>
        <v>10.644000000000002</v>
      </c>
      <c r="D175" s="74">
        <f>AVERAGE(D178:D207)</f>
        <v>13.51499999999999</v>
      </c>
      <c r="E175" s="74">
        <f>AVERAGE(E178:E207)</f>
        <v>10.812000000000006</v>
      </c>
      <c r="F175" s="74"/>
      <c r="G175" s="74">
        <f>AVERAGE(G178:G207)</f>
        <v>13.705000000000009</v>
      </c>
      <c r="H175" s="74">
        <f>AVERAGE(H178:H207)</f>
        <v>10.964</v>
      </c>
      <c r="I175" s="74"/>
      <c r="J175" s="74">
        <f>AVERAGE(J178:J207)</f>
        <v>12.978000000000002</v>
      </c>
      <c r="K175" s="74">
        <f>AVERAGE(K178:K207)</f>
        <v>10.382399999999999</v>
      </c>
      <c r="L175" s="74"/>
      <c r="M175" s="74">
        <f>AVERAGE(M178:M207)</f>
        <v>9.2400000000000038</v>
      </c>
      <c r="N175" s="74">
        <f>AVERAGE(N178:N207)</f>
        <v>7.3919999999999977</v>
      </c>
      <c r="O175" s="74"/>
      <c r="P175" s="74" t="e">
        <f>AVERAGE(P178:P207)</f>
        <v>#DIV/0!</v>
      </c>
      <c r="Q175" s="74" t="e">
        <f>AVERAGE(Q178:Q207)</f>
        <v>#DIV/0!</v>
      </c>
      <c r="R175" s="74">
        <f>AVERAGE(R178:R207)</f>
        <v>11.949999999999994</v>
      </c>
      <c r="S175" s="74">
        <f>AVERAGE(S178:S207)</f>
        <v>9.56</v>
      </c>
      <c r="T175" s="74"/>
      <c r="U175" s="74">
        <f>AVERAGE(U178:U207)</f>
        <v>16.949999999999992</v>
      </c>
      <c r="V175" s="74">
        <f>AVERAGE(V178:V207)</f>
        <v>13.56</v>
      </c>
      <c r="W175" s="74"/>
      <c r="X175" s="74">
        <f>AVERAGE(X178:X207)</f>
        <v>16.100000000000009</v>
      </c>
      <c r="Y175" s="74">
        <f>AVERAGE(Y178:Y207)</f>
        <v>12.879999999999997</v>
      </c>
      <c r="Z175" s="74"/>
    </row>
    <row r="176" spans="1:26" x14ac:dyDescent="0.2">
      <c r="A176" s="82" t="s">
        <v>53</v>
      </c>
      <c r="B176" s="74">
        <f>AVERAGE(B178:B192)</f>
        <v>13.28333333333333</v>
      </c>
      <c r="C176" s="74">
        <f>AVERAGE(C178:C192)</f>
        <v>10.626666666666667</v>
      </c>
      <c r="D176" s="74">
        <f>AVERAGE(D178:D192)</f>
        <v>13.493333333333334</v>
      </c>
      <c r="E176" s="74">
        <f>AVERAGE(E178:E192)</f>
        <v>10.79466666666667</v>
      </c>
      <c r="F176" s="74"/>
      <c r="G176" s="74">
        <f>AVERAGE(G178:G192)</f>
        <v>13.683333333333332</v>
      </c>
      <c r="H176" s="74">
        <f>AVERAGE(H178:H192)</f>
        <v>10.946666666666665</v>
      </c>
      <c r="I176" s="74"/>
      <c r="J176" s="74">
        <f>AVERAGE(J178:J192)</f>
        <v>12.906000000000002</v>
      </c>
      <c r="K176" s="74">
        <f>AVERAGE(K178:K192)</f>
        <v>10.3248</v>
      </c>
      <c r="L176" s="74"/>
      <c r="M176" s="74">
        <f>AVERAGE(M178:M192)</f>
        <v>9.24</v>
      </c>
      <c r="N176" s="74">
        <f>AVERAGE(N178:N192)</f>
        <v>7.3919999999999986</v>
      </c>
      <c r="O176" s="74"/>
      <c r="P176" s="74" t="e">
        <f>AVERAGE(P178:P192)</f>
        <v>#DIV/0!</v>
      </c>
      <c r="Q176" s="74" t="e">
        <f>AVERAGE(Q178:Q192)</f>
        <v>#DIV/0!</v>
      </c>
      <c r="R176" s="74">
        <f>AVERAGE(R178:R192)</f>
        <v>11.949999999999998</v>
      </c>
      <c r="S176" s="74">
        <f>AVERAGE(S178:S192)</f>
        <v>9.56</v>
      </c>
      <c r="T176" s="74"/>
      <c r="U176" s="74">
        <f>AVERAGE(U178:U192)</f>
        <v>16.949999999999996</v>
      </c>
      <c r="V176" s="74">
        <f>AVERAGE(V178:V192)</f>
        <v>13.56</v>
      </c>
      <c r="W176" s="74"/>
      <c r="X176" s="74">
        <f>AVERAGE(X178:X192)</f>
        <v>16.099999999999998</v>
      </c>
      <c r="Y176" s="74">
        <f>AVERAGE(Y178:Y192)</f>
        <v>12.879999999999997</v>
      </c>
      <c r="Z176" s="74"/>
    </row>
    <row r="177" spans="1:26" ht="13.5" thickBot="1" x14ac:dyDescent="0.25">
      <c r="A177" s="99" t="s">
        <v>54</v>
      </c>
      <c r="B177" s="100">
        <f>IF(B193&lt;0.01,0,AVERAGE(B193:B207))</f>
        <v>13.326666666666663</v>
      </c>
      <c r="C177" s="100">
        <f>IF(C193&lt;0.01,0,AVERAGE(C193:C207))</f>
        <v>10.661333333333337</v>
      </c>
      <c r="D177" s="100">
        <f>IF(D193&lt;0.01,0,AVERAGE(D193:D207))</f>
        <v>13.536666666666667</v>
      </c>
      <c r="E177" s="100">
        <f>IF(E193&lt;0.01,0,AVERAGE(E193:E207))</f>
        <v>10.829333333333334</v>
      </c>
      <c r="F177" s="100"/>
      <c r="G177" s="100">
        <f>IF(G193&lt;0.01,0,AVERAGE(G193:G207))</f>
        <v>13.726666666666667</v>
      </c>
      <c r="H177" s="100">
        <f>IF(H193&lt;0.01,0,AVERAGE(H193:H207))</f>
        <v>10.981333333333334</v>
      </c>
      <c r="I177" s="100"/>
      <c r="J177" s="100">
        <f>IF(J193&lt;0.01,0,AVERAGE(J193:J207))</f>
        <v>13.05</v>
      </c>
      <c r="K177" s="100">
        <f>IF(K193&lt;0.01,0,AVERAGE(K193:K207))</f>
        <v>10.439999999999998</v>
      </c>
      <c r="L177" s="100"/>
      <c r="M177" s="100">
        <f>IF(M193&lt;0.01,0,AVERAGE(M193:M207))</f>
        <v>9.24</v>
      </c>
      <c r="N177" s="100">
        <f>IF(N193&lt;0.01,0,AVERAGE(N193:N207))</f>
        <v>7.3919999999999986</v>
      </c>
      <c r="O177" s="100"/>
      <c r="P177" s="100">
        <f>IF(P193&lt;0.01,0,AVERAGE(P193:P207))</f>
        <v>0</v>
      </c>
      <c r="Q177" s="100">
        <f>IF(Q193&lt;0.01,0,AVERAGE(Q193:Q207))</f>
        <v>0</v>
      </c>
      <c r="R177" s="100">
        <f>IF(R193&lt;0.01,0,AVERAGE(R193:R207))</f>
        <v>11.949999999999998</v>
      </c>
      <c r="S177" s="100">
        <f>IF(S193&lt;0.01,0,AVERAGE(S193:S207))</f>
        <v>9.56</v>
      </c>
      <c r="T177" s="100"/>
      <c r="U177" s="100">
        <f>IF(U193&lt;0.01,0,AVERAGE(U193:U207))</f>
        <v>16.949999999999996</v>
      </c>
      <c r="V177" s="100">
        <f>IF(V193&lt;0.01,0,AVERAGE(V193:V207))</f>
        <v>13.56</v>
      </c>
      <c r="W177" s="100"/>
      <c r="X177" s="100">
        <f>IF(X193&lt;0.01,0,AVERAGE(X193:X207))</f>
        <v>16.099999999999998</v>
      </c>
      <c r="Y177" s="100">
        <f>IF(Y193&lt;0.01,0,AVERAGE(Y193:Y207))</f>
        <v>12.879999999999997</v>
      </c>
      <c r="Z177" s="100"/>
    </row>
    <row r="178" spans="1:26" x14ac:dyDescent="0.2">
      <c r="A178" s="92">
        <v>40330</v>
      </c>
      <c r="B178" s="94">
        <v>13.27</v>
      </c>
      <c r="C178" s="94">
        <f t="shared" ref="C178:C207" si="39">B178/1.25</f>
        <v>10.616</v>
      </c>
      <c r="D178" s="94">
        <v>13.48</v>
      </c>
      <c r="E178" s="94">
        <f t="shared" ref="E178:E207" si="40">D178/1.25</f>
        <v>10.784000000000001</v>
      </c>
      <c r="F178" s="93">
        <v>10</v>
      </c>
      <c r="G178" s="94">
        <v>13.67</v>
      </c>
      <c r="H178" s="94">
        <f t="shared" ref="H178:H207" si="41">G178/1.25</f>
        <v>10.936</v>
      </c>
      <c r="I178" s="93">
        <v>10</v>
      </c>
      <c r="J178" s="94">
        <v>12.88</v>
      </c>
      <c r="K178" s="94">
        <f t="shared" ref="K178:K207" si="42">J178/1.25</f>
        <v>10.304</v>
      </c>
      <c r="L178" s="93">
        <v>10</v>
      </c>
      <c r="M178" s="94">
        <v>9.24</v>
      </c>
      <c r="N178" s="94">
        <f t="shared" ref="N178:N207" si="43">M178/1.25</f>
        <v>7.3920000000000003</v>
      </c>
      <c r="O178" s="84"/>
      <c r="P178" s="94"/>
      <c r="Q178" s="94"/>
      <c r="R178" s="94">
        <v>11.95</v>
      </c>
      <c r="S178" s="94">
        <f t="shared" ref="S178:S207" si="44">R178/1.25</f>
        <v>9.5599999999999987</v>
      </c>
      <c r="T178" s="93"/>
      <c r="U178" s="94">
        <v>16.95</v>
      </c>
      <c r="V178" s="94">
        <f t="shared" ref="V178:V207" si="45">U178/1.25</f>
        <v>13.559999999999999</v>
      </c>
      <c r="W178" s="93"/>
      <c r="X178" s="94">
        <v>16.100000000000001</v>
      </c>
      <c r="Y178" s="94">
        <f t="shared" ref="Y178:Y207" si="46">X178/1.25</f>
        <v>12.88</v>
      </c>
      <c r="Z178" s="93"/>
    </row>
    <row r="179" spans="1:26" x14ac:dyDescent="0.2">
      <c r="A179" s="92">
        <v>40331</v>
      </c>
      <c r="B179" s="94">
        <v>13.27</v>
      </c>
      <c r="C179" s="94">
        <f t="shared" si="39"/>
        <v>10.616</v>
      </c>
      <c r="D179" s="94">
        <v>13.48</v>
      </c>
      <c r="E179" s="94">
        <f t="shared" si="40"/>
        <v>10.784000000000001</v>
      </c>
      <c r="F179" s="93"/>
      <c r="G179" s="94">
        <v>13.67</v>
      </c>
      <c r="H179" s="94">
        <f t="shared" si="41"/>
        <v>10.936</v>
      </c>
      <c r="I179" s="93"/>
      <c r="J179" s="94">
        <v>12.88</v>
      </c>
      <c r="K179" s="94">
        <f t="shared" si="42"/>
        <v>10.304</v>
      </c>
      <c r="L179" s="93"/>
      <c r="M179" s="94">
        <v>9.24</v>
      </c>
      <c r="N179" s="94">
        <f t="shared" si="43"/>
        <v>7.3920000000000003</v>
      </c>
      <c r="O179" s="84"/>
      <c r="P179" s="94"/>
      <c r="Q179" s="94"/>
      <c r="R179" s="94">
        <v>11.95</v>
      </c>
      <c r="S179" s="94">
        <f t="shared" si="44"/>
        <v>9.5599999999999987</v>
      </c>
      <c r="T179" s="93"/>
      <c r="U179" s="94">
        <v>16.95</v>
      </c>
      <c r="V179" s="94">
        <f t="shared" si="45"/>
        <v>13.559999999999999</v>
      </c>
      <c r="W179" s="93"/>
      <c r="X179" s="94">
        <v>16.100000000000001</v>
      </c>
      <c r="Y179" s="94">
        <f t="shared" si="46"/>
        <v>12.88</v>
      </c>
      <c r="Z179" s="93"/>
    </row>
    <row r="180" spans="1:26" x14ac:dyDescent="0.2">
      <c r="A180" s="92">
        <v>40332</v>
      </c>
      <c r="B180" s="94">
        <v>13.27</v>
      </c>
      <c r="C180" s="94">
        <f t="shared" si="39"/>
        <v>10.616</v>
      </c>
      <c r="D180" s="94">
        <v>13.48</v>
      </c>
      <c r="E180" s="94">
        <f t="shared" si="40"/>
        <v>10.784000000000001</v>
      </c>
      <c r="F180" s="93"/>
      <c r="G180" s="94">
        <v>13.67</v>
      </c>
      <c r="H180" s="94">
        <f t="shared" si="41"/>
        <v>10.936</v>
      </c>
      <c r="I180" s="93"/>
      <c r="J180" s="94">
        <v>12.88</v>
      </c>
      <c r="K180" s="94">
        <f t="shared" si="42"/>
        <v>10.304</v>
      </c>
      <c r="L180" s="93"/>
      <c r="M180" s="94">
        <v>9.24</v>
      </c>
      <c r="N180" s="94">
        <f t="shared" si="43"/>
        <v>7.3920000000000003</v>
      </c>
      <c r="O180" s="84"/>
      <c r="P180" s="94"/>
      <c r="Q180" s="94"/>
      <c r="R180" s="94">
        <v>11.95</v>
      </c>
      <c r="S180" s="94">
        <f t="shared" si="44"/>
        <v>9.5599999999999987</v>
      </c>
      <c r="T180" s="93"/>
      <c r="U180" s="94">
        <v>16.95</v>
      </c>
      <c r="V180" s="94">
        <f t="shared" si="45"/>
        <v>13.559999999999999</v>
      </c>
      <c r="W180" s="93"/>
      <c r="X180" s="94">
        <v>16.100000000000001</v>
      </c>
      <c r="Y180" s="94">
        <f t="shared" si="46"/>
        <v>12.88</v>
      </c>
      <c r="Z180" s="93"/>
    </row>
    <row r="181" spans="1:26" x14ac:dyDescent="0.2">
      <c r="A181" s="92">
        <v>40333</v>
      </c>
      <c r="B181" s="94">
        <v>13.27</v>
      </c>
      <c r="C181" s="94">
        <f t="shared" si="39"/>
        <v>10.616</v>
      </c>
      <c r="D181" s="94">
        <v>13.48</v>
      </c>
      <c r="E181" s="94">
        <f t="shared" si="40"/>
        <v>10.784000000000001</v>
      </c>
      <c r="F181" s="93"/>
      <c r="G181" s="94">
        <v>13.67</v>
      </c>
      <c r="H181" s="94">
        <f t="shared" si="41"/>
        <v>10.936</v>
      </c>
      <c r="I181" s="93"/>
      <c r="J181" s="94">
        <v>12.88</v>
      </c>
      <c r="K181" s="94">
        <f t="shared" si="42"/>
        <v>10.304</v>
      </c>
      <c r="L181" s="93"/>
      <c r="M181" s="94">
        <v>9.24</v>
      </c>
      <c r="N181" s="94">
        <f t="shared" si="43"/>
        <v>7.3920000000000003</v>
      </c>
      <c r="O181" s="84"/>
      <c r="P181" s="94"/>
      <c r="Q181" s="94"/>
      <c r="R181" s="94">
        <v>11.95</v>
      </c>
      <c r="S181" s="94">
        <f t="shared" si="44"/>
        <v>9.5599999999999987</v>
      </c>
      <c r="T181" s="93"/>
      <c r="U181" s="94">
        <v>16.95</v>
      </c>
      <c r="V181" s="94">
        <f t="shared" si="45"/>
        <v>13.559999999999999</v>
      </c>
      <c r="W181" s="93"/>
      <c r="X181" s="94">
        <v>16.100000000000001</v>
      </c>
      <c r="Y181" s="94">
        <f t="shared" si="46"/>
        <v>12.88</v>
      </c>
      <c r="Z181" s="93"/>
    </row>
    <row r="182" spans="1:26" x14ac:dyDescent="0.2">
      <c r="A182" s="92">
        <v>40334</v>
      </c>
      <c r="B182" s="94">
        <v>13.27</v>
      </c>
      <c r="C182" s="94">
        <f t="shared" si="39"/>
        <v>10.616</v>
      </c>
      <c r="D182" s="94">
        <v>13.48</v>
      </c>
      <c r="E182" s="94">
        <f t="shared" si="40"/>
        <v>10.784000000000001</v>
      </c>
      <c r="F182" s="93"/>
      <c r="G182" s="94">
        <v>13.67</v>
      </c>
      <c r="H182" s="94">
        <f t="shared" si="41"/>
        <v>10.936</v>
      </c>
      <c r="I182" s="93"/>
      <c r="J182" s="94">
        <v>12.88</v>
      </c>
      <c r="K182" s="94">
        <f t="shared" si="42"/>
        <v>10.304</v>
      </c>
      <c r="L182" s="93"/>
      <c r="M182" s="94">
        <v>9.24</v>
      </c>
      <c r="N182" s="94">
        <f t="shared" si="43"/>
        <v>7.3920000000000003</v>
      </c>
      <c r="O182" s="84"/>
      <c r="P182" s="94"/>
      <c r="Q182" s="94"/>
      <c r="R182" s="94">
        <v>11.95</v>
      </c>
      <c r="S182" s="94">
        <f t="shared" si="44"/>
        <v>9.5599999999999987</v>
      </c>
      <c r="T182" s="93"/>
      <c r="U182" s="94">
        <v>16.95</v>
      </c>
      <c r="V182" s="94">
        <f t="shared" si="45"/>
        <v>13.559999999999999</v>
      </c>
      <c r="W182" s="93"/>
      <c r="X182" s="94">
        <v>16.100000000000001</v>
      </c>
      <c r="Y182" s="94">
        <f t="shared" si="46"/>
        <v>12.88</v>
      </c>
      <c r="Z182" s="93"/>
    </row>
    <row r="183" spans="1:26" x14ac:dyDescent="0.2">
      <c r="A183" s="92">
        <v>40335</v>
      </c>
      <c r="B183" s="94">
        <v>13.27</v>
      </c>
      <c r="C183" s="94">
        <f t="shared" si="39"/>
        <v>10.616</v>
      </c>
      <c r="D183" s="94">
        <v>13.48</v>
      </c>
      <c r="E183" s="94">
        <f t="shared" si="40"/>
        <v>10.784000000000001</v>
      </c>
      <c r="F183" s="93"/>
      <c r="G183" s="94">
        <v>13.67</v>
      </c>
      <c r="H183" s="94">
        <f t="shared" si="41"/>
        <v>10.936</v>
      </c>
      <c r="I183" s="93"/>
      <c r="J183" s="94">
        <v>12.88</v>
      </c>
      <c r="K183" s="94">
        <f t="shared" si="42"/>
        <v>10.304</v>
      </c>
      <c r="L183" s="93"/>
      <c r="M183" s="94">
        <v>9.24</v>
      </c>
      <c r="N183" s="94">
        <f t="shared" si="43"/>
        <v>7.3920000000000003</v>
      </c>
      <c r="O183" s="84"/>
      <c r="P183" s="94"/>
      <c r="Q183" s="94"/>
      <c r="R183" s="94">
        <v>11.95</v>
      </c>
      <c r="S183" s="94">
        <f t="shared" si="44"/>
        <v>9.5599999999999987</v>
      </c>
      <c r="T183" s="93"/>
      <c r="U183" s="94">
        <v>16.95</v>
      </c>
      <c r="V183" s="94">
        <f t="shared" si="45"/>
        <v>13.559999999999999</v>
      </c>
      <c r="W183" s="93"/>
      <c r="X183" s="94">
        <v>16.100000000000001</v>
      </c>
      <c r="Y183" s="94">
        <f t="shared" si="46"/>
        <v>12.88</v>
      </c>
      <c r="Z183" s="93"/>
    </row>
    <row r="184" spans="1:26" x14ac:dyDescent="0.2">
      <c r="A184" s="92">
        <v>40336</v>
      </c>
      <c r="B184" s="94">
        <v>13.27</v>
      </c>
      <c r="C184" s="94">
        <f t="shared" si="39"/>
        <v>10.616</v>
      </c>
      <c r="D184" s="94">
        <v>13.48</v>
      </c>
      <c r="E184" s="94">
        <f t="shared" si="40"/>
        <v>10.784000000000001</v>
      </c>
      <c r="F184" s="93"/>
      <c r="G184" s="94">
        <v>13.67</v>
      </c>
      <c r="H184" s="94">
        <f t="shared" si="41"/>
        <v>10.936</v>
      </c>
      <c r="I184" s="93"/>
      <c r="J184" s="94">
        <v>12.88</v>
      </c>
      <c r="K184" s="94">
        <f t="shared" si="42"/>
        <v>10.304</v>
      </c>
      <c r="L184" s="93"/>
      <c r="M184" s="94">
        <v>9.24</v>
      </c>
      <c r="N184" s="94">
        <f t="shared" si="43"/>
        <v>7.3920000000000003</v>
      </c>
      <c r="O184" s="84"/>
      <c r="P184" s="94"/>
      <c r="Q184" s="94"/>
      <c r="R184" s="94">
        <v>11.95</v>
      </c>
      <c r="S184" s="94">
        <f t="shared" si="44"/>
        <v>9.5599999999999987</v>
      </c>
      <c r="T184" s="93"/>
      <c r="U184" s="94">
        <v>16.95</v>
      </c>
      <c r="V184" s="94">
        <f t="shared" si="45"/>
        <v>13.559999999999999</v>
      </c>
      <c r="W184" s="93"/>
      <c r="X184" s="94">
        <v>16.100000000000001</v>
      </c>
      <c r="Y184" s="94">
        <f t="shared" si="46"/>
        <v>12.88</v>
      </c>
      <c r="Z184" s="93"/>
    </row>
    <row r="185" spans="1:26" x14ac:dyDescent="0.2">
      <c r="A185" s="92">
        <v>40337</v>
      </c>
      <c r="B185" s="94">
        <v>13.17</v>
      </c>
      <c r="C185" s="94">
        <f t="shared" si="39"/>
        <v>10.536</v>
      </c>
      <c r="D185" s="94">
        <v>13.38</v>
      </c>
      <c r="E185" s="94">
        <f t="shared" si="40"/>
        <v>10.704000000000001</v>
      </c>
      <c r="F185" s="93">
        <v>-10</v>
      </c>
      <c r="G185" s="94">
        <v>13.57</v>
      </c>
      <c r="H185" s="94">
        <f t="shared" si="41"/>
        <v>10.856</v>
      </c>
      <c r="I185" s="93">
        <v>-10</v>
      </c>
      <c r="J185" s="94">
        <v>12.81</v>
      </c>
      <c r="K185" s="94">
        <f t="shared" si="42"/>
        <v>10.248000000000001</v>
      </c>
      <c r="L185" s="93">
        <v>-7</v>
      </c>
      <c r="M185" s="94">
        <v>9.24</v>
      </c>
      <c r="N185" s="94">
        <f t="shared" si="43"/>
        <v>7.3920000000000003</v>
      </c>
      <c r="O185" s="84"/>
      <c r="P185" s="94"/>
      <c r="Q185" s="94"/>
      <c r="R185" s="94">
        <v>11.95</v>
      </c>
      <c r="S185" s="94">
        <f t="shared" si="44"/>
        <v>9.5599999999999987</v>
      </c>
      <c r="T185" s="93"/>
      <c r="U185" s="94">
        <v>16.95</v>
      </c>
      <c r="V185" s="94">
        <f t="shared" si="45"/>
        <v>13.559999999999999</v>
      </c>
      <c r="W185" s="93"/>
      <c r="X185" s="94">
        <v>16.100000000000001</v>
      </c>
      <c r="Y185" s="94">
        <f t="shared" si="46"/>
        <v>12.88</v>
      </c>
      <c r="Z185" s="93"/>
    </row>
    <row r="186" spans="1:26" x14ac:dyDescent="0.2">
      <c r="A186" s="92">
        <v>40338</v>
      </c>
      <c r="B186" s="94">
        <v>13.17</v>
      </c>
      <c r="C186" s="94">
        <f t="shared" si="39"/>
        <v>10.536</v>
      </c>
      <c r="D186" s="94">
        <v>13.38</v>
      </c>
      <c r="E186" s="94">
        <f t="shared" si="40"/>
        <v>10.704000000000001</v>
      </c>
      <c r="F186" s="93"/>
      <c r="G186" s="94">
        <v>13.57</v>
      </c>
      <c r="H186" s="94">
        <f t="shared" si="41"/>
        <v>10.856</v>
      </c>
      <c r="I186" s="93"/>
      <c r="J186" s="94">
        <v>12.81</v>
      </c>
      <c r="K186" s="94">
        <f t="shared" si="42"/>
        <v>10.248000000000001</v>
      </c>
      <c r="L186" s="93"/>
      <c r="M186" s="94">
        <v>9.24</v>
      </c>
      <c r="N186" s="94">
        <f t="shared" si="43"/>
        <v>7.3920000000000003</v>
      </c>
      <c r="O186" s="84"/>
      <c r="P186" s="94"/>
      <c r="Q186" s="94"/>
      <c r="R186" s="94">
        <v>11.95</v>
      </c>
      <c r="S186" s="94">
        <f t="shared" si="44"/>
        <v>9.5599999999999987</v>
      </c>
      <c r="T186" s="93"/>
      <c r="U186" s="94">
        <v>16.95</v>
      </c>
      <c r="V186" s="94">
        <f t="shared" si="45"/>
        <v>13.559999999999999</v>
      </c>
      <c r="W186" s="93"/>
      <c r="X186" s="94">
        <v>16.100000000000001</v>
      </c>
      <c r="Y186" s="94">
        <f t="shared" si="46"/>
        <v>12.88</v>
      </c>
      <c r="Z186" s="93"/>
    </row>
    <row r="187" spans="1:26" x14ac:dyDescent="0.2">
      <c r="A187" s="92">
        <v>40339</v>
      </c>
      <c r="B187" s="94">
        <v>13.32</v>
      </c>
      <c r="C187" s="94">
        <f t="shared" si="39"/>
        <v>10.656000000000001</v>
      </c>
      <c r="D187" s="94">
        <v>13.53</v>
      </c>
      <c r="E187" s="94">
        <f t="shared" si="40"/>
        <v>10.824</v>
      </c>
      <c r="F187" s="93">
        <v>15</v>
      </c>
      <c r="G187" s="94">
        <v>13.72</v>
      </c>
      <c r="H187" s="94">
        <f t="shared" si="41"/>
        <v>10.976000000000001</v>
      </c>
      <c r="I187" s="93">
        <v>15</v>
      </c>
      <c r="J187" s="94">
        <v>12.96</v>
      </c>
      <c r="K187" s="94">
        <f t="shared" si="42"/>
        <v>10.368</v>
      </c>
      <c r="L187" s="93">
        <v>15</v>
      </c>
      <c r="M187" s="94">
        <v>9.24</v>
      </c>
      <c r="N187" s="94">
        <f t="shared" si="43"/>
        <v>7.3920000000000003</v>
      </c>
      <c r="O187" s="84"/>
      <c r="P187" s="94"/>
      <c r="Q187" s="94"/>
      <c r="R187" s="94">
        <v>11.95</v>
      </c>
      <c r="S187" s="94">
        <f t="shared" si="44"/>
        <v>9.5599999999999987</v>
      </c>
      <c r="T187" s="93"/>
      <c r="U187" s="94">
        <v>16.95</v>
      </c>
      <c r="V187" s="94">
        <f t="shared" si="45"/>
        <v>13.559999999999999</v>
      </c>
      <c r="W187" s="93"/>
      <c r="X187" s="94">
        <v>16.100000000000001</v>
      </c>
      <c r="Y187" s="94">
        <f t="shared" si="46"/>
        <v>12.88</v>
      </c>
      <c r="Z187" s="93"/>
    </row>
    <row r="188" spans="1:26" x14ac:dyDescent="0.2">
      <c r="A188" s="92">
        <v>40340</v>
      </c>
      <c r="B188" s="94">
        <v>13.32</v>
      </c>
      <c r="C188" s="94">
        <f t="shared" si="39"/>
        <v>10.656000000000001</v>
      </c>
      <c r="D188" s="94">
        <v>13.53</v>
      </c>
      <c r="E188" s="94">
        <f t="shared" si="40"/>
        <v>10.824</v>
      </c>
      <c r="F188" s="93"/>
      <c r="G188" s="94">
        <v>13.72</v>
      </c>
      <c r="H188" s="94">
        <f t="shared" si="41"/>
        <v>10.976000000000001</v>
      </c>
      <c r="I188" s="93"/>
      <c r="J188" s="94">
        <v>12.96</v>
      </c>
      <c r="K188" s="94">
        <f t="shared" si="42"/>
        <v>10.368</v>
      </c>
      <c r="L188" s="93"/>
      <c r="M188" s="94">
        <v>9.24</v>
      </c>
      <c r="N188" s="94">
        <f t="shared" si="43"/>
        <v>7.3920000000000003</v>
      </c>
      <c r="O188" s="84"/>
      <c r="P188" s="94"/>
      <c r="Q188" s="94"/>
      <c r="R188" s="94">
        <v>11.95</v>
      </c>
      <c r="S188" s="94">
        <f t="shared" si="44"/>
        <v>9.5599999999999987</v>
      </c>
      <c r="T188" s="93"/>
      <c r="U188" s="94">
        <v>16.95</v>
      </c>
      <c r="V188" s="94">
        <f t="shared" si="45"/>
        <v>13.559999999999999</v>
      </c>
      <c r="W188" s="93"/>
      <c r="X188" s="94">
        <v>16.100000000000001</v>
      </c>
      <c r="Y188" s="94">
        <f t="shared" si="46"/>
        <v>12.88</v>
      </c>
      <c r="Z188" s="93"/>
    </row>
    <row r="189" spans="1:26" x14ac:dyDescent="0.2">
      <c r="A189" s="92">
        <v>40341</v>
      </c>
      <c r="B189" s="94">
        <v>13.32</v>
      </c>
      <c r="C189" s="94">
        <f t="shared" si="39"/>
        <v>10.656000000000001</v>
      </c>
      <c r="D189" s="94">
        <v>13.53</v>
      </c>
      <c r="E189" s="94">
        <f t="shared" si="40"/>
        <v>10.824</v>
      </c>
      <c r="F189" s="93" t="s">
        <v>35</v>
      </c>
      <c r="G189" s="94">
        <v>13.72</v>
      </c>
      <c r="H189" s="94">
        <f t="shared" si="41"/>
        <v>10.976000000000001</v>
      </c>
      <c r="I189" s="93"/>
      <c r="J189" s="94">
        <v>12.96</v>
      </c>
      <c r="K189" s="94">
        <f t="shared" si="42"/>
        <v>10.368</v>
      </c>
      <c r="L189" s="93"/>
      <c r="M189" s="94">
        <v>9.24</v>
      </c>
      <c r="N189" s="94">
        <f t="shared" si="43"/>
        <v>7.3920000000000003</v>
      </c>
      <c r="O189" s="84"/>
      <c r="P189" s="94"/>
      <c r="Q189" s="94"/>
      <c r="R189" s="94">
        <v>11.95</v>
      </c>
      <c r="S189" s="94">
        <f t="shared" si="44"/>
        <v>9.5599999999999987</v>
      </c>
      <c r="T189" s="93"/>
      <c r="U189" s="94">
        <v>16.95</v>
      </c>
      <c r="V189" s="94">
        <f t="shared" si="45"/>
        <v>13.559999999999999</v>
      </c>
      <c r="W189" s="93"/>
      <c r="X189" s="94">
        <v>16.100000000000001</v>
      </c>
      <c r="Y189" s="94">
        <f t="shared" si="46"/>
        <v>12.88</v>
      </c>
      <c r="Z189" s="93"/>
    </row>
    <row r="190" spans="1:26" x14ac:dyDescent="0.2">
      <c r="A190" s="92">
        <v>40342</v>
      </c>
      <c r="B190" s="94">
        <v>13.32</v>
      </c>
      <c r="C190" s="94">
        <f t="shared" si="39"/>
        <v>10.656000000000001</v>
      </c>
      <c r="D190" s="94">
        <v>13.53</v>
      </c>
      <c r="E190" s="94">
        <f t="shared" si="40"/>
        <v>10.824</v>
      </c>
      <c r="F190" s="93"/>
      <c r="G190" s="94">
        <v>13.72</v>
      </c>
      <c r="H190" s="94">
        <f t="shared" si="41"/>
        <v>10.976000000000001</v>
      </c>
      <c r="I190" s="93"/>
      <c r="J190" s="94">
        <v>12.96</v>
      </c>
      <c r="K190" s="94">
        <f t="shared" si="42"/>
        <v>10.368</v>
      </c>
      <c r="L190" s="93"/>
      <c r="M190" s="94">
        <v>9.24</v>
      </c>
      <c r="N190" s="94">
        <f t="shared" si="43"/>
        <v>7.3920000000000003</v>
      </c>
      <c r="O190" s="84"/>
      <c r="P190" s="94"/>
      <c r="Q190" s="94"/>
      <c r="R190" s="94">
        <v>11.95</v>
      </c>
      <c r="S190" s="94">
        <f t="shared" si="44"/>
        <v>9.5599999999999987</v>
      </c>
      <c r="T190" s="93"/>
      <c r="U190" s="94">
        <v>16.95</v>
      </c>
      <c r="V190" s="94">
        <f t="shared" si="45"/>
        <v>13.559999999999999</v>
      </c>
      <c r="W190" s="93"/>
      <c r="X190" s="94">
        <v>16.100000000000001</v>
      </c>
      <c r="Y190" s="94">
        <f t="shared" si="46"/>
        <v>12.88</v>
      </c>
      <c r="Z190" s="93"/>
    </row>
    <row r="191" spans="1:26" x14ac:dyDescent="0.2">
      <c r="A191" s="92">
        <v>40343</v>
      </c>
      <c r="B191" s="94">
        <v>13.32</v>
      </c>
      <c r="C191" s="94">
        <f t="shared" si="39"/>
        <v>10.656000000000001</v>
      </c>
      <c r="D191" s="94">
        <v>13.53</v>
      </c>
      <c r="E191" s="94">
        <f t="shared" si="40"/>
        <v>10.824</v>
      </c>
      <c r="F191" s="93"/>
      <c r="G191" s="94">
        <v>13.72</v>
      </c>
      <c r="H191" s="94">
        <f t="shared" si="41"/>
        <v>10.976000000000001</v>
      </c>
      <c r="I191" s="93"/>
      <c r="J191" s="94">
        <v>12.96</v>
      </c>
      <c r="K191" s="94">
        <f t="shared" si="42"/>
        <v>10.368</v>
      </c>
      <c r="L191" s="93"/>
      <c r="M191" s="94">
        <v>9.24</v>
      </c>
      <c r="N191" s="94">
        <f t="shared" si="43"/>
        <v>7.3920000000000003</v>
      </c>
      <c r="O191" s="84"/>
      <c r="P191" s="94"/>
      <c r="Q191" s="94"/>
      <c r="R191" s="94">
        <v>11.95</v>
      </c>
      <c r="S191" s="94">
        <f t="shared" si="44"/>
        <v>9.5599999999999987</v>
      </c>
      <c r="T191" s="93"/>
      <c r="U191" s="94">
        <v>16.95</v>
      </c>
      <c r="V191" s="94">
        <f t="shared" si="45"/>
        <v>13.559999999999999</v>
      </c>
      <c r="W191" s="93"/>
      <c r="X191" s="94">
        <v>16.100000000000001</v>
      </c>
      <c r="Y191" s="94">
        <f t="shared" si="46"/>
        <v>12.88</v>
      </c>
      <c r="Z191" s="93"/>
    </row>
    <row r="192" spans="1:26" x14ac:dyDescent="0.2">
      <c r="A192" s="92">
        <v>40344</v>
      </c>
      <c r="B192" s="94">
        <v>13.42</v>
      </c>
      <c r="C192" s="94">
        <f t="shared" si="39"/>
        <v>10.736000000000001</v>
      </c>
      <c r="D192" s="94">
        <v>13.63</v>
      </c>
      <c r="E192" s="94">
        <f t="shared" si="40"/>
        <v>10.904</v>
      </c>
      <c r="F192" s="93">
        <v>10</v>
      </c>
      <c r="G192" s="94">
        <v>13.82</v>
      </c>
      <c r="H192" s="94">
        <f t="shared" si="41"/>
        <v>11.056000000000001</v>
      </c>
      <c r="I192" s="93">
        <v>10</v>
      </c>
      <c r="J192" s="94">
        <v>13.01</v>
      </c>
      <c r="K192" s="94">
        <f t="shared" si="42"/>
        <v>10.407999999999999</v>
      </c>
      <c r="L192" s="93">
        <v>5</v>
      </c>
      <c r="M192" s="94">
        <v>9.24</v>
      </c>
      <c r="N192" s="94">
        <f t="shared" si="43"/>
        <v>7.3920000000000003</v>
      </c>
      <c r="O192" s="84"/>
      <c r="P192" s="94"/>
      <c r="Q192" s="94"/>
      <c r="R192" s="94">
        <v>11.95</v>
      </c>
      <c r="S192" s="94">
        <f t="shared" si="44"/>
        <v>9.5599999999999987</v>
      </c>
      <c r="T192" s="93"/>
      <c r="U192" s="94">
        <v>16.95</v>
      </c>
      <c r="V192" s="94">
        <f t="shared" si="45"/>
        <v>13.559999999999999</v>
      </c>
      <c r="W192" s="93"/>
      <c r="X192" s="94">
        <v>16.100000000000001</v>
      </c>
      <c r="Y192" s="94">
        <f t="shared" si="46"/>
        <v>12.88</v>
      </c>
      <c r="Z192" s="93"/>
    </row>
    <row r="193" spans="1:26" x14ac:dyDescent="0.2">
      <c r="A193" s="92">
        <v>40345</v>
      </c>
      <c r="B193" s="94">
        <v>13.42</v>
      </c>
      <c r="C193" s="94">
        <f t="shared" si="39"/>
        <v>10.736000000000001</v>
      </c>
      <c r="D193" s="94">
        <v>13.63</v>
      </c>
      <c r="E193" s="94">
        <f t="shared" si="40"/>
        <v>10.904</v>
      </c>
      <c r="F193" s="93"/>
      <c r="G193" s="94">
        <v>13.82</v>
      </c>
      <c r="H193" s="94">
        <f t="shared" si="41"/>
        <v>11.056000000000001</v>
      </c>
      <c r="I193" s="93"/>
      <c r="J193" s="94">
        <v>13.01</v>
      </c>
      <c r="K193" s="94">
        <f t="shared" si="42"/>
        <v>10.407999999999999</v>
      </c>
      <c r="L193" s="93"/>
      <c r="M193" s="94">
        <v>9.24</v>
      </c>
      <c r="N193" s="94">
        <f t="shared" si="43"/>
        <v>7.3920000000000003</v>
      </c>
      <c r="O193" s="84"/>
      <c r="P193" s="94"/>
      <c r="Q193" s="94"/>
      <c r="R193" s="94">
        <v>11.95</v>
      </c>
      <c r="S193" s="94">
        <f t="shared" si="44"/>
        <v>9.5599999999999987</v>
      </c>
      <c r="T193" s="93"/>
      <c r="U193" s="94">
        <v>16.95</v>
      </c>
      <c r="V193" s="94">
        <f t="shared" si="45"/>
        <v>13.559999999999999</v>
      </c>
      <c r="W193" s="93"/>
      <c r="X193" s="94">
        <v>16.100000000000001</v>
      </c>
      <c r="Y193" s="94">
        <f t="shared" si="46"/>
        <v>12.88</v>
      </c>
      <c r="Z193" s="93"/>
    </row>
    <row r="194" spans="1:26" x14ac:dyDescent="0.2">
      <c r="A194" s="92">
        <v>40346</v>
      </c>
      <c r="B194" s="94">
        <v>13.32</v>
      </c>
      <c r="C194" s="94">
        <f t="shared" si="39"/>
        <v>10.656000000000001</v>
      </c>
      <c r="D194" s="94">
        <v>13.53</v>
      </c>
      <c r="E194" s="94">
        <f t="shared" si="40"/>
        <v>10.824</v>
      </c>
      <c r="F194" s="93">
        <v>-10</v>
      </c>
      <c r="G194" s="94">
        <v>13.72</v>
      </c>
      <c r="H194" s="94">
        <f t="shared" si="41"/>
        <v>10.976000000000001</v>
      </c>
      <c r="I194" s="93">
        <v>-10</v>
      </c>
      <c r="J194" s="94">
        <v>13.01</v>
      </c>
      <c r="K194" s="94">
        <f t="shared" si="42"/>
        <v>10.407999999999999</v>
      </c>
      <c r="L194" s="93"/>
      <c r="M194" s="94">
        <v>9.24</v>
      </c>
      <c r="N194" s="94">
        <f t="shared" si="43"/>
        <v>7.3920000000000003</v>
      </c>
      <c r="O194" s="84"/>
      <c r="P194" s="94"/>
      <c r="Q194" s="94"/>
      <c r="R194" s="94">
        <v>11.95</v>
      </c>
      <c r="S194" s="94">
        <f t="shared" si="44"/>
        <v>9.5599999999999987</v>
      </c>
      <c r="T194" s="93"/>
      <c r="U194" s="94">
        <v>16.95</v>
      </c>
      <c r="V194" s="94">
        <f t="shared" si="45"/>
        <v>13.559999999999999</v>
      </c>
      <c r="W194" s="93"/>
      <c r="X194" s="94">
        <v>16.100000000000001</v>
      </c>
      <c r="Y194" s="94">
        <f t="shared" si="46"/>
        <v>12.88</v>
      </c>
      <c r="Z194" s="93"/>
    </row>
    <row r="195" spans="1:26" x14ac:dyDescent="0.2">
      <c r="A195" s="92">
        <v>40347</v>
      </c>
      <c r="B195" s="94">
        <v>13.32</v>
      </c>
      <c r="C195" s="94">
        <f t="shared" si="39"/>
        <v>10.656000000000001</v>
      </c>
      <c r="D195" s="94">
        <v>13.53</v>
      </c>
      <c r="E195" s="94">
        <f t="shared" si="40"/>
        <v>10.824</v>
      </c>
      <c r="F195" s="93"/>
      <c r="G195" s="94">
        <v>13.72</v>
      </c>
      <c r="H195" s="94">
        <f t="shared" si="41"/>
        <v>10.976000000000001</v>
      </c>
      <c r="I195" s="93"/>
      <c r="J195" s="94">
        <v>13.01</v>
      </c>
      <c r="K195" s="94">
        <f t="shared" si="42"/>
        <v>10.407999999999999</v>
      </c>
      <c r="L195" s="93"/>
      <c r="M195" s="94">
        <v>9.24</v>
      </c>
      <c r="N195" s="94">
        <f t="shared" si="43"/>
        <v>7.3920000000000003</v>
      </c>
      <c r="O195" s="84"/>
      <c r="P195" s="94"/>
      <c r="Q195" s="94"/>
      <c r="R195" s="94">
        <v>11.95</v>
      </c>
      <c r="S195" s="94">
        <f t="shared" si="44"/>
        <v>9.5599999999999987</v>
      </c>
      <c r="T195" s="93"/>
      <c r="U195" s="94">
        <v>16.95</v>
      </c>
      <c r="V195" s="94">
        <f t="shared" si="45"/>
        <v>13.559999999999999</v>
      </c>
      <c r="W195" s="93"/>
      <c r="X195" s="94">
        <v>16.100000000000001</v>
      </c>
      <c r="Y195" s="94">
        <f t="shared" si="46"/>
        <v>12.88</v>
      </c>
      <c r="Z195" s="93"/>
    </row>
    <row r="196" spans="1:26" x14ac:dyDescent="0.2">
      <c r="A196" s="92">
        <v>40348</v>
      </c>
      <c r="B196" s="94">
        <v>13.32</v>
      </c>
      <c r="C196" s="94">
        <f t="shared" si="39"/>
        <v>10.656000000000001</v>
      </c>
      <c r="D196" s="94">
        <v>13.53</v>
      </c>
      <c r="E196" s="94">
        <f t="shared" si="40"/>
        <v>10.824</v>
      </c>
      <c r="F196" s="93"/>
      <c r="G196" s="94">
        <v>13.72</v>
      </c>
      <c r="H196" s="94">
        <f t="shared" si="41"/>
        <v>10.976000000000001</v>
      </c>
      <c r="I196" s="93"/>
      <c r="J196" s="94">
        <v>13.01</v>
      </c>
      <c r="K196" s="94">
        <f t="shared" si="42"/>
        <v>10.407999999999999</v>
      </c>
      <c r="L196" s="93"/>
      <c r="M196" s="94">
        <v>9.24</v>
      </c>
      <c r="N196" s="94">
        <f t="shared" si="43"/>
        <v>7.3920000000000003</v>
      </c>
      <c r="O196" s="84"/>
      <c r="P196" s="94"/>
      <c r="Q196" s="94"/>
      <c r="R196" s="94">
        <v>11.95</v>
      </c>
      <c r="S196" s="94">
        <f t="shared" si="44"/>
        <v>9.5599999999999987</v>
      </c>
      <c r="T196" s="93"/>
      <c r="U196" s="94">
        <v>16.95</v>
      </c>
      <c r="V196" s="94">
        <f t="shared" si="45"/>
        <v>13.559999999999999</v>
      </c>
      <c r="W196" s="93"/>
      <c r="X196" s="94">
        <v>16.100000000000001</v>
      </c>
      <c r="Y196" s="94">
        <f t="shared" si="46"/>
        <v>12.88</v>
      </c>
      <c r="Z196" s="93"/>
    </row>
    <row r="197" spans="1:26" x14ac:dyDescent="0.2">
      <c r="A197" s="92">
        <v>40349</v>
      </c>
      <c r="B197" s="94">
        <v>13.32</v>
      </c>
      <c r="C197" s="94">
        <f t="shared" si="39"/>
        <v>10.656000000000001</v>
      </c>
      <c r="D197" s="94">
        <v>13.53</v>
      </c>
      <c r="E197" s="94">
        <f t="shared" si="40"/>
        <v>10.824</v>
      </c>
      <c r="F197" s="93"/>
      <c r="G197" s="94">
        <v>13.72</v>
      </c>
      <c r="H197" s="94">
        <f t="shared" si="41"/>
        <v>10.976000000000001</v>
      </c>
      <c r="I197" s="93"/>
      <c r="J197" s="94">
        <v>13.01</v>
      </c>
      <c r="K197" s="94">
        <f t="shared" si="42"/>
        <v>10.407999999999999</v>
      </c>
      <c r="L197" s="93"/>
      <c r="M197" s="94">
        <v>9.24</v>
      </c>
      <c r="N197" s="94">
        <f t="shared" si="43"/>
        <v>7.3920000000000003</v>
      </c>
      <c r="O197" s="84"/>
      <c r="P197" s="94"/>
      <c r="Q197" s="94"/>
      <c r="R197" s="94">
        <v>11.95</v>
      </c>
      <c r="S197" s="94">
        <f t="shared" si="44"/>
        <v>9.5599999999999987</v>
      </c>
      <c r="T197" s="93"/>
      <c r="U197" s="94">
        <v>16.95</v>
      </c>
      <c r="V197" s="94">
        <f t="shared" si="45"/>
        <v>13.559999999999999</v>
      </c>
      <c r="W197" s="93"/>
      <c r="X197" s="94">
        <v>16.100000000000001</v>
      </c>
      <c r="Y197" s="94">
        <f t="shared" si="46"/>
        <v>12.88</v>
      </c>
      <c r="Z197" s="93"/>
    </row>
    <row r="198" spans="1:26" x14ac:dyDescent="0.2">
      <c r="A198" s="92">
        <v>40350</v>
      </c>
      <c r="B198" s="94">
        <v>13.32</v>
      </c>
      <c r="C198" s="94">
        <f t="shared" si="39"/>
        <v>10.656000000000001</v>
      </c>
      <c r="D198" s="94">
        <v>13.53</v>
      </c>
      <c r="E198" s="94">
        <f t="shared" si="40"/>
        <v>10.824</v>
      </c>
      <c r="F198" s="93"/>
      <c r="G198" s="94">
        <v>13.72</v>
      </c>
      <c r="H198" s="94">
        <f t="shared" si="41"/>
        <v>10.976000000000001</v>
      </c>
      <c r="I198" s="93"/>
      <c r="J198" s="94">
        <v>13.01</v>
      </c>
      <c r="K198" s="94">
        <f t="shared" si="42"/>
        <v>10.407999999999999</v>
      </c>
      <c r="L198" s="93"/>
      <c r="M198" s="94">
        <v>9.24</v>
      </c>
      <c r="N198" s="94">
        <f t="shared" si="43"/>
        <v>7.3920000000000003</v>
      </c>
      <c r="O198" s="84"/>
      <c r="P198" s="94"/>
      <c r="Q198" s="94"/>
      <c r="R198" s="94">
        <v>11.95</v>
      </c>
      <c r="S198" s="94">
        <f t="shared" si="44"/>
        <v>9.5599999999999987</v>
      </c>
      <c r="T198" s="93"/>
      <c r="U198" s="94">
        <v>16.95</v>
      </c>
      <c r="V198" s="94">
        <f t="shared" si="45"/>
        <v>13.559999999999999</v>
      </c>
      <c r="W198" s="93"/>
      <c r="X198" s="94">
        <v>16.100000000000001</v>
      </c>
      <c r="Y198" s="94">
        <f t="shared" si="46"/>
        <v>12.88</v>
      </c>
      <c r="Z198" s="93"/>
    </row>
    <row r="199" spans="1:26" x14ac:dyDescent="0.2">
      <c r="A199" s="92">
        <v>40351</v>
      </c>
      <c r="B199" s="94">
        <v>13.32</v>
      </c>
      <c r="C199" s="94">
        <f t="shared" si="39"/>
        <v>10.656000000000001</v>
      </c>
      <c r="D199" s="94">
        <v>13.53</v>
      </c>
      <c r="E199" s="94">
        <f t="shared" si="40"/>
        <v>10.824</v>
      </c>
      <c r="F199" s="93"/>
      <c r="G199" s="94">
        <v>13.72</v>
      </c>
      <c r="H199" s="94">
        <f t="shared" si="41"/>
        <v>10.976000000000001</v>
      </c>
      <c r="I199" s="93"/>
      <c r="J199" s="94">
        <v>13.11</v>
      </c>
      <c r="K199" s="94">
        <f t="shared" si="42"/>
        <v>10.488</v>
      </c>
      <c r="L199" s="93">
        <v>10</v>
      </c>
      <c r="M199" s="94">
        <v>9.24</v>
      </c>
      <c r="N199" s="94">
        <f t="shared" si="43"/>
        <v>7.3920000000000003</v>
      </c>
      <c r="O199" s="84"/>
      <c r="P199" s="94"/>
      <c r="Q199" s="94"/>
      <c r="R199" s="94">
        <v>11.95</v>
      </c>
      <c r="S199" s="94">
        <f t="shared" si="44"/>
        <v>9.5599999999999987</v>
      </c>
      <c r="T199" s="93"/>
      <c r="U199" s="94">
        <v>16.95</v>
      </c>
      <c r="V199" s="94">
        <f t="shared" si="45"/>
        <v>13.559999999999999</v>
      </c>
      <c r="W199" s="93"/>
      <c r="X199" s="94">
        <v>16.100000000000001</v>
      </c>
      <c r="Y199" s="94">
        <f t="shared" si="46"/>
        <v>12.88</v>
      </c>
      <c r="Z199" s="93"/>
    </row>
    <row r="200" spans="1:26" x14ac:dyDescent="0.2">
      <c r="A200" s="92">
        <v>40352</v>
      </c>
      <c r="B200" s="94">
        <v>13.32</v>
      </c>
      <c r="C200" s="94">
        <f t="shared" si="39"/>
        <v>10.656000000000001</v>
      </c>
      <c r="D200" s="94">
        <v>13.53</v>
      </c>
      <c r="E200" s="94">
        <f t="shared" si="40"/>
        <v>10.824</v>
      </c>
      <c r="F200" s="93"/>
      <c r="G200" s="94">
        <v>13.72</v>
      </c>
      <c r="H200" s="94">
        <f t="shared" si="41"/>
        <v>10.976000000000001</v>
      </c>
      <c r="I200" s="93"/>
      <c r="J200" s="94">
        <v>13.11</v>
      </c>
      <c r="K200" s="94">
        <f t="shared" si="42"/>
        <v>10.488</v>
      </c>
      <c r="L200" s="93"/>
      <c r="M200" s="94">
        <v>9.24</v>
      </c>
      <c r="N200" s="94">
        <f t="shared" si="43"/>
        <v>7.3920000000000003</v>
      </c>
      <c r="O200" s="84"/>
      <c r="P200" s="94"/>
      <c r="Q200" s="94"/>
      <c r="R200" s="94">
        <v>11.95</v>
      </c>
      <c r="S200" s="94">
        <f t="shared" si="44"/>
        <v>9.5599999999999987</v>
      </c>
      <c r="T200" s="93"/>
      <c r="U200" s="94">
        <v>16.95</v>
      </c>
      <c r="V200" s="94">
        <f t="shared" si="45"/>
        <v>13.559999999999999</v>
      </c>
      <c r="W200" s="93"/>
      <c r="X200" s="94">
        <v>16.100000000000001</v>
      </c>
      <c r="Y200" s="94">
        <f t="shared" si="46"/>
        <v>12.88</v>
      </c>
      <c r="Z200" s="93"/>
    </row>
    <row r="201" spans="1:26" x14ac:dyDescent="0.2">
      <c r="A201" s="92">
        <v>40353</v>
      </c>
      <c r="B201" s="94">
        <v>13.32</v>
      </c>
      <c r="C201" s="94">
        <f t="shared" si="39"/>
        <v>10.656000000000001</v>
      </c>
      <c r="D201" s="94">
        <v>13.53</v>
      </c>
      <c r="E201" s="94">
        <f t="shared" si="40"/>
        <v>10.824</v>
      </c>
      <c r="F201" s="93"/>
      <c r="G201" s="94">
        <v>13.72</v>
      </c>
      <c r="H201" s="94">
        <f t="shared" si="41"/>
        <v>10.976000000000001</v>
      </c>
      <c r="I201" s="93"/>
      <c r="J201" s="94">
        <v>13.11</v>
      </c>
      <c r="K201" s="94">
        <f t="shared" si="42"/>
        <v>10.488</v>
      </c>
      <c r="L201" s="93"/>
      <c r="M201" s="94">
        <v>9.24</v>
      </c>
      <c r="N201" s="94">
        <f t="shared" si="43"/>
        <v>7.3920000000000003</v>
      </c>
      <c r="O201" s="84"/>
      <c r="P201" s="94"/>
      <c r="Q201" s="94"/>
      <c r="R201" s="94">
        <v>11.95</v>
      </c>
      <c r="S201" s="94">
        <f t="shared" si="44"/>
        <v>9.5599999999999987</v>
      </c>
      <c r="T201" s="93"/>
      <c r="U201" s="94">
        <v>16.95</v>
      </c>
      <c r="V201" s="94">
        <f t="shared" si="45"/>
        <v>13.559999999999999</v>
      </c>
      <c r="W201" s="93"/>
      <c r="X201" s="94">
        <v>16.100000000000001</v>
      </c>
      <c r="Y201" s="94">
        <f t="shared" si="46"/>
        <v>12.88</v>
      </c>
      <c r="Z201" s="93"/>
    </row>
    <row r="202" spans="1:26" x14ac:dyDescent="0.2">
      <c r="A202" s="92">
        <v>40354</v>
      </c>
      <c r="B202" s="94">
        <v>13.32</v>
      </c>
      <c r="C202" s="94">
        <f t="shared" si="39"/>
        <v>10.656000000000001</v>
      </c>
      <c r="D202" s="94">
        <v>13.53</v>
      </c>
      <c r="E202" s="94">
        <f t="shared" si="40"/>
        <v>10.824</v>
      </c>
      <c r="F202" s="93"/>
      <c r="G202" s="94">
        <v>13.72</v>
      </c>
      <c r="H202" s="94">
        <f t="shared" si="41"/>
        <v>10.976000000000001</v>
      </c>
      <c r="I202" s="93"/>
      <c r="J202" s="94">
        <v>13.11</v>
      </c>
      <c r="K202" s="94">
        <f t="shared" si="42"/>
        <v>10.488</v>
      </c>
      <c r="L202" s="93"/>
      <c r="M202" s="94">
        <v>9.24</v>
      </c>
      <c r="N202" s="94">
        <f t="shared" si="43"/>
        <v>7.3920000000000003</v>
      </c>
      <c r="O202" s="84"/>
      <c r="P202" s="94"/>
      <c r="Q202" s="94"/>
      <c r="R202" s="94">
        <v>11.95</v>
      </c>
      <c r="S202" s="94">
        <f t="shared" si="44"/>
        <v>9.5599999999999987</v>
      </c>
      <c r="T202" s="93"/>
      <c r="U202" s="94">
        <v>16.95</v>
      </c>
      <c r="V202" s="94">
        <f t="shared" si="45"/>
        <v>13.559999999999999</v>
      </c>
      <c r="W202" s="93"/>
      <c r="X202" s="94">
        <v>16.100000000000001</v>
      </c>
      <c r="Y202" s="94">
        <f t="shared" si="46"/>
        <v>12.88</v>
      </c>
      <c r="Z202" s="93"/>
    </row>
    <row r="203" spans="1:26" x14ac:dyDescent="0.2">
      <c r="A203" s="92">
        <v>40355</v>
      </c>
      <c r="B203" s="94">
        <v>13.32</v>
      </c>
      <c r="C203" s="94">
        <f t="shared" si="39"/>
        <v>10.656000000000001</v>
      </c>
      <c r="D203" s="94">
        <v>13.53</v>
      </c>
      <c r="E203" s="94">
        <f t="shared" si="40"/>
        <v>10.824</v>
      </c>
      <c r="F203" s="93"/>
      <c r="G203" s="94">
        <v>13.72</v>
      </c>
      <c r="H203" s="94">
        <f t="shared" si="41"/>
        <v>10.976000000000001</v>
      </c>
      <c r="I203" s="93"/>
      <c r="J203" s="94">
        <v>13.11</v>
      </c>
      <c r="K203" s="94">
        <f t="shared" si="42"/>
        <v>10.488</v>
      </c>
      <c r="L203" s="93"/>
      <c r="M203" s="94">
        <v>9.24</v>
      </c>
      <c r="N203" s="94">
        <f t="shared" si="43"/>
        <v>7.3920000000000003</v>
      </c>
      <c r="O203" s="84"/>
      <c r="P203" s="94"/>
      <c r="Q203" s="94"/>
      <c r="R203" s="94">
        <v>11.95</v>
      </c>
      <c r="S203" s="94">
        <f t="shared" si="44"/>
        <v>9.5599999999999987</v>
      </c>
      <c r="T203" s="93"/>
      <c r="U203" s="94">
        <v>16.95</v>
      </c>
      <c r="V203" s="94">
        <f t="shared" si="45"/>
        <v>13.559999999999999</v>
      </c>
      <c r="W203" s="93"/>
      <c r="X203" s="94">
        <v>16.100000000000001</v>
      </c>
      <c r="Y203" s="94">
        <f t="shared" si="46"/>
        <v>12.88</v>
      </c>
      <c r="Z203" s="93"/>
    </row>
    <row r="204" spans="1:26" x14ac:dyDescent="0.2">
      <c r="A204" s="92">
        <v>40356</v>
      </c>
      <c r="B204" s="94">
        <v>13.32</v>
      </c>
      <c r="C204" s="94">
        <f t="shared" si="39"/>
        <v>10.656000000000001</v>
      </c>
      <c r="D204" s="94">
        <v>13.53</v>
      </c>
      <c r="E204" s="94">
        <f t="shared" si="40"/>
        <v>10.824</v>
      </c>
      <c r="F204" s="93"/>
      <c r="G204" s="94">
        <v>13.72</v>
      </c>
      <c r="H204" s="94">
        <f t="shared" si="41"/>
        <v>10.976000000000001</v>
      </c>
      <c r="I204" s="93"/>
      <c r="J204" s="94">
        <v>13.11</v>
      </c>
      <c r="K204" s="94">
        <f t="shared" si="42"/>
        <v>10.488</v>
      </c>
      <c r="L204" s="93"/>
      <c r="M204" s="94">
        <v>9.24</v>
      </c>
      <c r="N204" s="94">
        <f t="shared" si="43"/>
        <v>7.3920000000000003</v>
      </c>
      <c r="O204" s="84"/>
      <c r="P204" s="94"/>
      <c r="Q204" s="94"/>
      <c r="R204" s="94">
        <v>11.95</v>
      </c>
      <c r="S204" s="94">
        <f t="shared" si="44"/>
        <v>9.5599999999999987</v>
      </c>
      <c r="T204" s="93"/>
      <c r="U204" s="94">
        <v>16.95</v>
      </c>
      <c r="V204" s="94">
        <f t="shared" si="45"/>
        <v>13.559999999999999</v>
      </c>
      <c r="W204" s="93"/>
      <c r="X204" s="94">
        <v>16.100000000000001</v>
      </c>
      <c r="Y204" s="94">
        <f t="shared" si="46"/>
        <v>12.88</v>
      </c>
      <c r="Z204" s="93"/>
    </row>
    <row r="205" spans="1:26" x14ac:dyDescent="0.2">
      <c r="A205" s="92">
        <v>40357</v>
      </c>
      <c r="B205" s="94">
        <v>13.32</v>
      </c>
      <c r="C205" s="94">
        <f t="shared" si="39"/>
        <v>10.656000000000001</v>
      </c>
      <c r="D205" s="94">
        <v>13.53</v>
      </c>
      <c r="E205" s="94">
        <f t="shared" si="40"/>
        <v>10.824</v>
      </c>
      <c r="F205" s="93"/>
      <c r="G205" s="94">
        <v>13.72</v>
      </c>
      <c r="H205" s="94">
        <f t="shared" si="41"/>
        <v>10.976000000000001</v>
      </c>
      <c r="I205" s="93"/>
      <c r="J205" s="94">
        <v>13.01</v>
      </c>
      <c r="K205" s="94">
        <f t="shared" si="42"/>
        <v>10.407999999999999</v>
      </c>
      <c r="L205" s="93">
        <v>-10</v>
      </c>
      <c r="M205" s="94">
        <v>9.24</v>
      </c>
      <c r="N205" s="94">
        <f t="shared" si="43"/>
        <v>7.3920000000000003</v>
      </c>
      <c r="O205" s="84"/>
      <c r="P205" s="94"/>
      <c r="Q205" s="94"/>
      <c r="R205" s="94">
        <v>11.95</v>
      </c>
      <c r="S205" s="94">
        <f t="shared" si="44"/>
        <v>9.5599999999999987</v>
      </c>
      <c r="T205" s="93"/>
      <c r="U205" s="94">
        <v>16.95</v>
      </c>
      <c r="V205" s="94">
        <f t="shared" si="45"/>
        <v>13.559999999999999</v>
      </c>
      <c r="W205" s="93"/>
      <c r="X205" s="94">
        <v>16.100000000000001</v>
      </c>
      <c r="Y205" s="94">
        <f t="shared" si="46"/>
        <v>12.88</v>
      </c>
      <c r="Z205" s="93"/>
    </row>
    <row r="206" spans="1:26" x14ac:dyDescent="0.2">
      <c r="A206" s="92">
        <v>40358</v>
      </c>
      <c r="B206" s="94">
        <v>13.32</v>
      </c>
      <c r="C206" s="94">
        <f t="shared" si="39"/>
        <v>10.656000000000001</v>
      </c>
      <c r="D206" s="94">
        <v>13.53</v>
      </c>
      <c r="E206" s="94">
        <f t="shared" si="40"/>
        <v>10.824</v>
      </c>
      <c r="F206" s="93"/>
      <c r="G206" s="94">
        <v>13.72</v>
      </c>
      <c r="H206" s="94">
        <f t="shared" si="41"/>
        <v>10.976000000000001</v>
      </c>
      <c r="I206" s="93"/>
      <c r="J206" s="94">
        <v>13.01</v>
      </c>
      <c r="K206" s="94">
        <f t="shared" si="42"/>
        <v>10.407999999999999</v>
      </c>
      <c r="L206" s="93"/>
      <c r="M206" s="94">
        <v>9.24</v>
      </c>
      <c r="N206" s="94">
        <f t="shared" si="43"/>
        <v>7.3920000000000003</v>
      </c>
      <c r="O206" s="84"/>
      <c r="P206" s="94"/>
      <c r="Q206" s="94"/>
      <c r="R206" s="94">
        <v>11.95</v>
      </c>
      <c r="S206" s="94">
        <f t="shared" si="44"/>
        <v>9.5599999999999987</v>
      </c>
      <c r="T206" s="93"/>
      <c r="U206" s="94">
        <v>16.95</v>
      </c>
      <c r="V206" s="94">
        <f t="shared" si="45"/>
        <v>13.559999999999999</v>
      </c>
      <c r="W206" s="93"/>
      <c r="X206" s="94">
        <v>16.100000000000001</v>
      </c>
      <c r="Y206" s="94">
        <f t="shared" si="46"/>
        <v>12.88</v>
      </c>
      <c r="Z206" s="93"/>
    </row>
    <row r="207" spans="1:26" x14ac:dyDescent="0.2">
      <c r="A207" s="92">
        <v>40359</v>
      </c>
      <c r="B207" s="94">
        <v>13.32</v>
      </c>
      <c r="C207" s="94">
        <f t="shared" si="39"/>
        <v>10.656000000000001</v>
      </c>
      <c r="D207" s="94">
        <v>13.53</v>
      </c>
      <c r="E207" s="94">
        <f t="shared" si="40"/>
        <v>10.824</v>
      </c>
      <c r="F207" s="93"/>
      <c r="G207" s="94">
        <v>13.72</v>
      </c>
      <c r="H207" s="94">
        <f t="shared" si="41"/>
        <v>10.976000000000001</v>
      </c>
      <c r="I207" s="93"/>
      <c r="J207" s="94">
        <v>13.01</v>
      </c>
      <c r="K207" s="94">
        <f t="shared" si="42"/>
        <v>10.407999999999999</v>
      </c>
      <c r="L207" s="93"/>
      <c r="M207" s="94">
        <v>9.24</v>
      </c>
      <c r="N207" s="94">
        <f t="shared" si="43"/>
        <v>7.3920000000000003</v>
      </c>
      <c r="O207" s="84"/>
      <c r="P207" s="94"/>
      <c r="Q207" s="94"/>
      <c r="R207" s="94">
        <v>11.95</v>
      </c>
      <c r="S207" s="94">
        <f t="shared" si="44"/>
        <v>9.5599999999999987</v>
      </c>
      <c r="T207" s="93"/>
      <c r="U207" s="94">
        <v>16.95</v>
      </c>
      <c r="V207" s="94">
        <f t="shared" si="45"/>
        <v>13.559999999999999</v>
      </c>
      <c r="W207" s="93"/>
      <c r="X207" s="94">
        <v>16.100000000000001</v>
      </c>
      <c r="Y207" s="94">
        <f t="shared" si="46"/>
        <v>12.88</v>
      </c>
      <c r="Z207" s="93"/>
    </row>
    <row r="209" spans="1:26" ht="38.25" x14ac:dyDescent="0.2">
      <c r="A209" s="87" t="s">
        <v>1</v>
      </c>
      <c r="B209" s="87" t="s">
        <v>2</v>
      </c>
      <c r="C209" s="87" t="s">
        <v>16</v>
      </c>
      <c r="D209" s="87" t="s">
        <v>3</v>
      </c>
      <c r="E209" s="87" t="s">
        <v>17</v>
      </c>
      <c r="F209" s="87" t="s">
        <v>5</v>
      </c>
      <c r="G209" s="87" t="s">
        <v>4</v>
      </c>
      <c r="H209" s="87" t="s">
        <v>18</v>
      </c>
      <c r="I209" s="87" t="s">
        <v>5</v>
      </c>
      <c r="J209" s="88" t="s">
        <v>6</v>
      </c>
      <c r="K209" s="88" t="s">
        <v>19</v>
      </c>
      <c r="L209" s="88" t="s">
        <v>5</v>
      </c>
      <c r="M209" s="87" t="s">
        <v>7</v>
      </c>
      <c r="N209" s="87" t="s">
        <v>20</v>
      </c>
      <c r="O209" s="87" t="s">
        <v>5</v>
      </c>
      <c r="P209" s="98" t="s">
        <v>51</v>
      </c>
      <c r="Q209" s="98" t="s">
        <v>52</v>
      </c>
      <c r="R209" s="89" t="s">
        <v>21</v>
      </c>
      <c r="S209" s="89" t="s">
        <v>22</v>
      </c>
      <c r="T209" s="89" t="s">
        <v>5</v>
      </c>
      <c r="U209" s="90" t="s">
        <v>23</v>
      </c>
      <c r="V209" s="90" t="s">
        <v>24</v>
      </c>
      <c r="W209" s="91" t="s">
        <v>5</v>
      </c>
      <c r="X209" s="90" t="s">
        <v>25</v>
      </c>
      <c r="Y209" s="90" t="s">
        <v>26</v>
      </c>
      <c r="Z209" s="48" t="s">
        <v>5</v>
      </c>
    </row>
    <row r="210" spans="1:26" x14ac:dyDescent="0.2">
      <c r="A210" s="82" t="s">
        <v>32</v>
      </c>
      <c r="B210" s="74">
        <f>AVERAGE(B213:B243)</f>
        <v>12.978064516129031</v>
      </c>
      <c r="C210" s="74">
        <f>AVERAGE(C213:C243)</f>
        <v>10.382451612903226</v>
      </c>
      <c r="D210" s="74">
        <f>AVERAGE(D213:D243)</f>
        <v>13.188064516129037</v>
      </c>
      <c r="E210" s="74">
        <f>AVERAGE(E213:E243)</f>
        <v>10.550451612903224</v>
      </c>
      <c r="F210" s="74"/>
      <c r="G210" s="74">
        <f>AVERAGE(G213:G243)</f>
        <v>13.378064516129037</v>
      </c>
      <c r="H210" s="74">
        <f>AVERAGE(H213:H243)</f>
        <v>10.702451612903225</v>
      </c>
      <c r="I210" s="74"/>
      <c r="J210" s="74">
        <f>AVERAGE(J213:J243)</f>
        <v>12.597096774193549</v>
      </c>
      <c r="K210" s="74">
        <f>AVERAGE(K213:K243)</f>
        <v>10.077677419354835</v>
      </c>
      <c r="L210" s="74"/>
      <c r="M210" s="74">
        <f>AVERAGE(M213:M243)</f>
        <v>9.2400000000000038</v>
      </c>
      <c r="N210" s="74">
        <f>AVERAGE(N213:N243)</f>
        <v>7.3919999999999977</v>
      </c>
      <c r="O210" s="74"/>
      <c r="P210" s="74" t="e">
        <f>AVERAGE(P213:P243)</f>
        <v>#DIV/0!</v>
      </c>
      <c r="Q210" s="74" t="e">
        <f>AVERAGE(Q213:Q243)</f>
        <v>#DIV/0!</v>
      </c>
      <c r="R210" s="74">
        <f>AVERAGE(R213:R243)</f>
        <v>11.949999999999994</v>
      </c>
      <c r="S210" s="74">
        <f>AVERAGE(S213:S243)</f>
        <v>9.56</v>
      </c>
      <c r="T210" s="74"/>
      <c r="U210" s="74">
        <f>AVERAGE(U213:U243)</f>
        <v>16.949999999999996</v>
      </c>
      <c r="V210" s="74">
        <f>AVERAGE(V213:V243)</f>
        <v>13.56</v>
      </c>
      <c r="W210" s="74"/>
      <c r="X210" s="74">
        <f>AVERAGE(X213:X243)</f>
        <v>16.100000000000009</v>
      </c>
      <c r="Y210" s="74">
        <f>AVERAGE(Y213:Y243)</f>
        <v>12.879999999999997</v>
      </c>
      <c r="Z210" s="74"/>
    </row>
    <row r="211" spans="1:26" x14ac:dyDescent="0.2">
      <c r="A211" s="82" t="s">
        <v>53</v>
      </c>
      <c r="B211" s="74">
        <f>AVERAGE(B213:B227)</f>
        <v>13.003333333333334</v>
      </c>
      <c r="C211" s="74">
        <f>AVERAGE(C213:C227)</f>
        <v>10.402666666666669</v>
      </c>
      <c r="D211" s="74">
        <f>AVERAGE(D213:D227)</f>
        <v>13.213333333333336</v>
      </c>
      <c r="E211" s="74">
        <f>AVERAGE(E213:E227)</f>
        <v>10.570666666666666</v>
      </c>
      <c r="F211" s="74"/>
      <c r="G211" s="74">
        <f>AVERAGE(G213:G227)</f>
        <v>13.403333333333334</v>
      </c>
      <c r="H211" s="74">
        <f>AVERAGE(H213:H227)</f>
        <v>10.722666666666665</v>
      </c>
      <c r="I211" s="74"/>
      <c r="J211" s="74">
        <f>AVERAGE(J213:J227)</f>
        <v>12.626666666666665</v>
      </c>
      <c r="K211" s="74">
        <f>AVERAGE(K213:K227)</f>
        <v>10.101333333333333</v>
      </c>
      <c r="L211" s="74"/>
      <c r="M211" s="74">
        <f>AVERAGE(M213:M227)</f>
        <v>9.24</v>
      </c>
      <c r="N211" s="74">
        <f>AVERAGE(N213:N227)</f>
        <v>7.3919999999999986</v>
      </c>
      <c r="O211" s="74"/>
      <c r="P211" s="74" t="e">
        <f>AVERAGE(P213:P227)</f>
        <v>#DIV/0!</v>
      </c>
      <c r="Q211" s="74" t="e">
        <f>AVERAGE(Q213:Q227)</f>
        <v>#DIV/0!</v>
      </c>
      <c r="R211" s="74">
        <f>AVERAGE(R213:R227)</f>
        <v>11.949999999999998</v>
      </c>
      <c r="S211" s="74">
        <f>AVERAGE(S213:S227)</f>
        <v>9.56</v>
      </c>
      <c r="T211" s="74"/>
      <c r="U211" s="74">
        <f>AVERAGE(U213:U227)</f>
        <v>16.949999999999996</v>
      </c>
      <c r="V211" s="74">
        <f>AVERAGE(V213:V227)</f>
        <v>13.56</v>
      </c>
      <c r="W211" s="74"/>
      <c r="X211" s="74">
        <f>AVERAGE(X213:X227)</f>
        <v>16.099999999999998</v>
      </c>
      <c r="Y211" s="74">
        <f>AVERAGE(Y213:Y227)</f>
        <v>12.879999999999997</v>
      </c>
      <c r="Z211" s="74"/>
    </row>
    <row r="212" spans="1:26" ht="13.5" thickBot="1" x14ac:dyDescent="0.25">
      <c r="A212" s="99" t="s">
        <v>54</v>
      </c>
      <c r="B212" s="100">
        <f>IF(B228&lt;0.01,0,AVERAGE(B228:B243))</f>
        <v>12.954375000000002</v>
      </c>
      <c r="C212" s="100">
        <f>IF(C228&lt;0.01,0,AVERAGE(C228:C243))</f>
        <v>10.3635</v>
      </c>
      <c r="D212" s="100">
        <f>IF(D228&lt;0.01,0,AVERAGE(D228:D243))</f>
        <v>13.164375</v>
      </c>
      <c r="E212" s="100">
        <f>IF(E228&lt;0.01,0,AVERAGE(E228:E243))</f>
        <v>10.531500000000003</v>
      </c>
      <c r="F212" s="100"/>
      <c r="G212" s="100">
        <f>IF(G228&lt;0.01,0,AVERAGE(G228:G243))</f>
        <v>13.354374999999997</v>
      </c>
      <c r="H212" s="100">
        <f>IF(H228&lt;0.01,0,AVERAGE(H228:H243))</f>
        <v>10.683499999999999</v>
      </c>
      <c r="I212" s="100"/>
      <c r="J212" s="100">
        <f>IF(J228&lt;0.01,0,AVERAGE(J228:J243))</f>
        <v>12.569374999999999</v>
      </c>
      <c r="K212" s="100">
        <f>IF(K228&lt;0.01,0,AVERAGE(K228:K243))</f>
        <v>10.0555</v>
      </c>
      <c r="L212" s="100"/>
      <c r="M212" s="100">
        <f>IF(M228&lt;0.01,0,AVERAGE(M228:M243))</f>
        <v>9.24</v>
      </c>
      <c r="N212" s="100">
        <f>IF(N228&lt;0.01,0,AVERAGE(N228:N243))</f>
        <v>7.3919999999999986</v>
      </c>
      <c r="O212" s="100"/>
      <c r="P212" s="100">
        <f>IF(P228&lt;0.01,0,AVERAGE(P228:P243))</f>
        <v>0</v>
      </c>
      <c r="Q212" s="100">
        <f>IF(Q228&lt;0.01,0,AVERAGE(Q228:Q243))</f>
        <v>0</v>
      </c>
      <c r="R212" s="100">
        <f>IF(R228&lt;0.01,0,AVERAGE(R228:R243))</f>
        <v>11.949999999999998</v>
      </c>
      <c r="S212" s="100">
        <f>IF(S228&lt;0.01,0,AVERAGE(S228:S243))</f>
        <v>9.56</v>
      </c>
      <c r="T212" s="100"/>
      <c r="U212" s="100">
        <f>IF(U228&lt;0.01,0,AVERAGE(U228:U243))</f>
        <v>16.949999999999996</v>
      </c>
      <c r="V212" s="100">
        <f>IF(V228&lt;0.01,0,AVERAGE(V228:V243))</f>
        <v>13.56</v>
      </c>
      <c r="W212" s="100"/>
      <c r="X212" s="100">
        <f>IF(X228&lt;0.01,0,AVERAGE(X228:X243))</f>
        <v>16.099999999999998</v>
      </c>
      <c r="Y212" s="100">
        <f>IF(Y228&lt;0.01,0,AVERAGE(Y228:Y243))</f>
        <v>12.879999999999997</v>
      </c>
      <c r="Z212" s="100"/>
    </row>
    <row r="213" spans="1:26" x14ac:dyDescent="0.2">
      <c r="A213" s="92">
        <v>40360</v>
      </c>
      <c r="B213" s="94">
        <v>13.22</v>
      </c>
      <c r="C213" s="94">
        <f t="shared" ref="C213:C243" si="47">B213/1.25</f>
        <v>10.576000000000001</v>
      </c>
      <c r="D213" s="94">
        <v>13.43</v>
      </c>
      <c r="E213" s="94">
        <f t="shared" ref="E213:E243" si="48">D213/1.25</f>
        <v>10.744</v>
      </c>
      <c r="F213" s="93">
        <v>-10</v>
      </c>
      <c r="G213" s="94">
        <v>13.62</v>
      </c>
      <c r="H213" s="94">
        <f t="shared" ref="H213:H243" si="49">G213/1.25</f>
        <v>10.895999999999999</v>
      </c>
      <c r="I213" s="93">
        <v>-10</v>
      </c>
      <c r="J213" s="94">
        <v>12.86</v>
      </c>
      <c r="K213" s="94">
        <f t="shared" ref="K213:K243" si="50">J213/1.25</f>
        <v>10.288</v>
      </c>
      <c r="L213" s="93">
        <v>-15</v>
      </c>
      <c r="M213" s="94">
        <v>9.24</v>
      </c>
      <c r="N213" s="94">
        <f t="shared" ref="N213:N243" si="51">M213/1.25</f>
        <v>7.3920000000000003</v>
      </c>
      <c r="O213" s="84"/>
      <c r="P213" s="94"/>
      <c r="Q213" s="94"/>
      <c r="R213" s="94">
        <v>11.95</v>
      </c>
      <c r="S213" s="94">
        <f t="shared" ref="S213:S243" si="52">R213/1.25</f>
        <v>9.5599999999999987</v>
      </c>
      <c r="T213" s="93"/>
      <c r="U213" s="94">
        <v>16.95</v>
      </c>
      <c r="V213" s="94">
        <f t="shared" ref="V213:V243" si="53">U213/1.25</f>
        <v>13.559999999999999</v>
      </c>
      <c r="W213" s="93"/>
      <c r="X213" s="94">
        <v>16.100000000000001</v>
      </c>
      <c r="Y213" s="94">
        <f t="shared" ref="Y213:Y243" si="54">X213/1.25</f>
        <v>12.88</v>
      </c>
      <c r="Z213" s="93"/>
    </row>
    <row r="214" spans="1:26" x14ac:dyDescent="0.2">
      <c r="A214" s="92">
        <v>40361</v>
      </c>
      <c r="B214" s="94">
        <v>13.12</v>
      </c>
      <c r="C214" s="94">
        <f t="shared" si="47"/>
        <v>10.495999999999999</v>
      </c>
      <c r="D214" s="94">
        <v>13.33</v>
      </c>
      <c r="E214" s="94">
        <f t="shared" si="48"/>
        <v>10.664</v>
      </c>
      <c r="F214" s="93">
        <v>-10</v>
      </c>
      <c r="G214" s="94">
        <v>13.52</v>
      </c>
      <c r="H214" s="94">
        <f t="shared" si="49"/>
        <v>10.815999999999999</v>
      </c>
      <c r="I214" s="93">
        <v>-10</v>
      </c>
      <c r="J214" s="94">
        <v>12.76</v>
      </c>
      <c r="K214" s="94">
        <f t="shared" si="50"/>
        <v>10.208</v>
      </c>
      <c r="L214" s="93">
        <v>-10</v>
      </c>
      <c r="M214" s="94">
        <v>9.24</v>
      </c>
      <c r="N214" s="94">
        <f t="shared" si="51"/>
        <v>7.3920000000000003</v>
      </c>
      <c r="O214" s="84"/>
      <c r="P214" s="94"/>
      <c r="Q214" s="94"/>
      <c r="R214" s="94">
        <v>11.95</v>
      </c>
      <c r="S214" s="94">
        <f t="shared" si="52"/>
        <v>9.5599999999999987</v>
      </c>
      <c r="T214" s="93"/>
      <c r="U214" s="94">
        <v>16.95</v>
      </c>
      <c r="V214" s="94">
        <f t="shared" si="53"/>
        <v>13.559999999999999</v>
      </c>
      <c r="W214" s="93"/>
      <c r="X214" s="94">
        <v>16.100000000000001</v>
      </c>
      <c r="Y214" s="94">
        <f t="shared" si="54"/>
        <v>12.88</v>
      </c>
      <c r="Z214" s="93"/>
    </row>
    <row r="215" spans="1:26" x14ac:dyDescent="0.2">
      <c r="A215" s="92">
        <v>40362</v>
      </c>
      <c r="B215" s="94">
        <v>13.12</v>
      </c>
      <c r="C215" s="94">
        <f t="shared" si="47"/>
        <v>10.495999999999999</v>
      </c>
      <c r="D215" s="94">
        <v>13.33</v>
      </c>
      <c r="E215" s="94">
        <f t="shared" si="48"/>
        <v>10.664</v>
      </c>
      <c r="F215" s="93"/>
      <c r="G215" s="94">
        <v>13.52</v>
      </c>
      <c r="H215" s="94">
        <f t="shared" si="49"/>
        <v>10.815999999999999</v>
      </c>
      <c r="I215" s="93"/>
      <c r="J215" s="94">
        <v>12.76</v>
      </c>
      <c r="K215" s="94">
        <f t="shared" si="50"/>
        <v>10.208</v>
      </c>
      <c r="L215" s="93"/>
      <c r="M215" s="94">
        <v>9.24</v>
      </c>
      <c r="N215" s="94">
        <f t="shared" si="51"/>
        <v>7.3920000000000003</v>
      </c>
      <c r="O215" s="84"/>
      <c r="P215" s="94"/>
      <c r="Q215" s="94"/>
      <c r="R215" s="94">
        <v>11.95</v>
      </c>
      <c r="S215" s="94">
        <f t="shared" si="52"/>
        <v>9.5599999999999987</v>
      </c>
      <c r="T215" s="93"/>
      <c r="U215" s="94">
        <v>16.95</v>
      </c>
      <c r="V215" s="94">
        <f t="shared" si="53"/>
        <v>13.559999999999999</v>
      </c>
      <c r="W215" s="93"/>
      <c r="X215" s="94">
        <v>16.100000000000001</v>
      </c>
      <c r="Y215" s="94">
        <f t="shared" si="54"/>
        <v>12.88</v>
      </c>
      <c r="Z215" s="93"/>
    </row>
    <row r="216" spans="1:26" x14ac:dyDescent="0.2">
      <c r="A216" s="92">
        <v>40363</v>
      </c>
      <c r="B216" s="94">
        <v>13.12</v>
      </c>
      <c r="C216" s="94">
        <f t="shared" si="47"/>
        <v>10.495999999999999</v>
      </c>
      <c r="D216" s="94">
        <v>13.33</v>
      </c>
      <c r="E216" s="94">
        <f t="shared" si="48"/>
        <v>10.664</v>
      </c>
      <c r="F216" s="93"/>
      <c r="G216" s="94">
        <v>13.52</v>
      </c>
      <c r="H216" s="94">
        <f t="shared" si="49"/>
        <v>10.815999999999999</v>
      </c>
      <c r="I216" s="93"/>
      <c r="J216" s="94">
        <v>12.76</v>
      </c>
      <c r="K216" s="94">
        <f t="shared" si="50"/>
        <v>10.208</v>
      </c>
      <c r="L216" s="93"/>
      <c r="M216" s="94">
        <v>9.24</v>
      </c>
      <c r="N216" s="94">
        <f t="shared" si="51"/>
        <v>7.3920000000000003</v>
      </c>
      <c r="O216" s="84"/>
      <c r="P216" s="94"/>
      <c r="Q216" s="94"/>
      <c r="R216" s="94">
        <v>11.95</v>
      </c>
      <c r="S216" s="94">
        <f t="shared" si="52"/>
        <v>9.5599999999999987</v>
      </c>
      <c r="T216" s="93"/>
      <c r="U216" s="94">
        <v>16.95</v>
      </c>
      <c r="V216" s="94">
        <f t="shared" si="53"/>
        <v>13.559999999999999</v>
      </c>
      <c r="W216" s="93"/>
      <c r="X216" s="94">
        <v>16.100000000000001</v>
      </c>
      <c r="Y216" s="94">
        <f t="shared" si="54"/>
        <v>12.88</v>
      </c>
      <c r="Z216" s="93"/>
    </row>
    <row r="217" spans="1:26" x14ac:dyDescent="0.2">
      <c r="A217" s="92">
        <v>40364</v>
      </c>
      <c r="B217" s="94">
        <v>12.97</v>
      </c>
      <c r="C217" s="94">
        <f t="shared" si="47"/>
        <v>10.376000000000001</v>
      </c>
      <c r="D217" s="94">
        <v>13.18</v>
      </c>
      <c r="E217" s="94">
        <f t="shared" si="48"/>
        <v>10.544</v>
      </c>
      <c r="F217" s="93">
        <v>-15</v>
      </c>
      <c r="G217" s="94">
        <v>13.37</v>
      </c>
      <c r="H217" s="94">
        <f t="shared" si="49"/>
        <v>10.696</v>
      </c>
      <c r="I217" s="93">
        <v>-15</v>
      </c>
      <c r="J217" s="94">
        <v>12.56</v>
      </c>
      <c r="K217" s="94">
        <f t="shared" si="50"/>
        <v>10.048</v>
      </c>
      <c r="L217" s="93">
        <v>-20</v>
      </c>
      <c r="M217" s="94">
        <v>9.24</v>
      </c>
      <c r="N217" s="94">
        <f t="shared" si="51"/>
        <v>7.3920000000000003</v>
      </c>
      <c r="O217" s="84"/>
      <c r="P217" s="94"/>
      <c r="Q217" s="94"/>
      <c r="R217" s="94">
        <v>11.95</v>
      </c>
      <c r="S217" s="94">
        <f t="shared" si="52"/>
        <v>9.5599999999999987</v>
      </c>
      <c r="T217" s="93"/>
      <c r="U217" s="94">
        <v>16.95</v>
      </c>
      <c r="V217" s="94">
        <f t="shared" si="53"/>
        <v>13.559999999999999</v>
      </c>
      <c r="W217" s="93"/>
      <c r="X217" s="94">
        <v>16.100000000000001</v>
      </c>
      <c r="Y217" s="94">
        <f t="shared" si="54"/>
        <v>12.88</v>
      </c>
      <c r="Z217" s="93"/>
    </row>
    <row r="218" spans="1:26" x14ac:dyDescent="0.2">
      <c r="A218" s="92">
        <v>40365</v>
      </c>
      <c r="B218" s="94">
        <v>12.87</v>
      </c>
      <c r="C218" s="94">
        <f t="shared" si="47"/>
        <v>10.295999999999999</v>
      </c>
      <c r="D218" s="94">
        <v>13.08</v>
      </c>
      <c r="E218" s="94">
        <f t="shared" si="48"/>
        <v>10.464</v>
      </c>
      <c r="F218" s="93">
        <v>-10</v>
      </c>
      <c r="G218" s="94">
        <v>13.27</v>
      </c>
      <c r="H218" s="94">
        <f t="shared" si="49"/>
        <v>10.616</v>
      </c>
      <c r="I218" s="93">
        <v>-10</v>
      </c>
      <c r="J218" s="94">
        <v>12.41</v>
      </c>
      <c r="K218" s="94">
        <f t="shared" si="50"/>
        <v>9.9280000000000008</v>
      </c>
      <c r="L218" s="93">
        <v>-15</v>
      </c>
      <c r="M218" s="94">
        <v>9.24</v>
      </c>
      <c r="N218" s="94">
        <f t="shared" si="51"/>
        <v>7.3920000000000003</v>
      </c>
      <c r="O218" s="84"/>
      <c r="P218" s="94"/>
      <c r="Q218" s="94"/>
      <c r="R218" s="94">
        <v>11.95</v>
      </c>
      <c r="S218" s="94">
        <f t="shared" si="52"/>
        <v>9.5599999999999987</v>
      </c>
      <c r="T218" s="93"/>
      <c r="U218" s="94">
        <v>16.95</v>
      </c>
      <c r="V218" s="94">
        <f t="shared" si="53"/>
        <v>13.559999999999999</v>
      </c>
      <c r="W218" s="93"/>
      <c r="X218" s="94">
        <v>16.100000000000001</v>
      </c>
      <c r="Y218" s="94">
        <f t="shared" si="54"/>
        <v>12.88</v>
      </c>
      <c r="Z218" s="93"/>
    </row>
    <row r="219" spans="1:26" x14ac:dyDescent="0.2">
      <c r="A219" s="92">
        <v>40366</v>
      </c>
      <c r="B219" s="94">
        <v>12.87</v>
      </c>
      <c r="C219" s="94">
        <f t="shared" si="47"/>
        <v>10.295999999999999</v>
      </c>
      <c r="D219" s="94">
        <v>13.08</v>
      </c>
      <c r="E219" s="94">
        <f t="shared" si="48"/>
        <v>10.464</v>
      </c>
      <c r="F219" s="93"/>
      <c r="G219" s="94">
        <v>13.27</v>
      </c>
      <c r="H219" s="94">
        <f t="shared" si="49"/>
        <v>10.616</v>
      </c>
      <c r="I219" s="93"/>
      <c r="J219" s="94">
        <v>12.41</v>
      </c>
      <c r="K219" s="94">
        <f t="shared" si="50"/>
        <v>9.9280000000000008</v>
      </c>
      <c r="L219" s="93"/>
      <c r="M219" s="94">
        <v>9.24</v>
      </c>
      <c r="N219" s="94">
        <f t="shared" si="51"/>
        <v>7.3920000000000003</v>
      </c>
      <c r="O219" s="84"/>
      <c r="P219" s="94"/>
      <c r="Q219" s="94"/>
      <c r="R219" s="94">
        <v>11.95</v>
      </c>
      <c r="S219" s="94">
        <f t="shared" si="52"/>
        <v>9.5599999999999987</v>
      </c>
      <c r="T219" s="93"/>
      <c r="U219" s="94">
        <v>16.95</v>
      </c>
      <c r="V219" s="94">
        <f t="shared" si="53"/>
        <v>13.559999999999999</v>
      </c>
      <c r="W219" s="93"/>
      <c r="X219" s="94">
        <v>16.100000000000001</v>
      </c>
      <c r="Y219" s="94">
        <f t="shared" si="54"/>
        <v>12.88</v>
      </c>
      <c r="Z219" s="93"/>
    </row>
    <row r="220" spans="1:26" x14ac:dyDescent="0.2">
      <c r="A220" s="92">
        <v>40367</v>
      </c>
      <c r="B220" s="94">
        <v>12.97</v>
      </c>
      <c r="C220" s="94">
        <f t="shared" si="47"/>
        <v>10.376000000000001</v>
      </c>
      <c r="D220" s="94">
        <v>13.18</v>
      </c>
      <c r="E220" s="94">
        <f t="shared" si="48"/>
        <v>10.544</v>
      </c>
      <c r="F220" s="93">
        <v>10</v>
      </c>
      <c r="G220" s="94">
        <v>13.37</v>
      </c>
      <c r="H220" s="94">
        <f t="shared" si="49"/>
        <v>10.696</v>
      </c>
      <c r="I220" s="93">
        <v>10</v>
      </c>
      <c r="J220" s="94">
        <v>12.56</v>
      </c>
      <c r="K220" s="94">
        <f t="shared" si="50"/>
        <v>10.048</v>
      </c>
      <c r="L220" s="93">
        <v>15</v>
      </c>
      <c r="M220" s="94">
        <v>9.24</v>
      </c>
      <c r="N220" s="94">
        <f t="shared" si="51"/>
        <v>7.3920000000000003</v>
      </c>
      <c r="O220" s="84"/>
      <c r="P220" s="94"/>
      <c r="Q220" s="94"/>
      <c r="R220" s="94">
        <v>11.95</v>
      </c>
      <c r="S220" s="94">
        <f t="shared" si="52"/>
        <v>9.5599999999999987</v>
      </c>
      <c r="T220" s="93"/>
      <c r="U220" s="94">
        <v>16.95</v>
      </c>
      <c r="V220" s="94">
        <f t="shared" si="53"/>
        <v>13.559999999999999</v>
      </c>
      <c r="W220" s="93"/>
      <c r="X220" s="94">
        <v>16.100000000000001</v>
      </c>
      <c r="Y220" s="94">
        <f t="shared" si="54"/>
        <v>12.88</v>
      </c>
      <c r="Z220" s="93"/>
    </row>
    <row r="221" spans="1:26" x14ac:dyDescent="0.2">
      <c r="A221" s="92">
        <v>40368</v>
      </c>
      <c r="B221" s="94">
        <v>12.97</v>
      </c>
      <c r="C221" s="94">
        <f t="shared" si="47"/>
        <v>10.376000000000001</v>
      </c>
      <c r="D221" s="94">
        <v>13.18</v>
      </c>
      <c r="E221" s="94">
        <f t="shared" si="48"/>
        <v>10.544</v>
      </c>
      <c r="F221" s="93"/>
      <c r="G221" s="94">
        <v>13.37</v>
      </c>
      <c r="H221" s="94">
        <f t="shared" si="49"/>
        <v>10.696</v>
      </c>
      <c r="I221" s="93"/>
      <c r="J221" s="94">
        <v>12.56</v>
      </c>
      <c r="K221" s="94">
        <f t="shared" si="50"/>
        <v>10.048</v>
      </c>
      <c r="L221" s="93"/>
      <c r="M221" s="94">
        <v>9.24</v>
      </c>
      <c r="N221" s="94">
        <f t="shared" si="51"/>
        <v>7.3920000000000003</v>
      </c>
      <c r="O221" s="84"/>
      <c r="P221" s="94"/>
      <c r="Q221" s="94"/>
      <c r="R221" s="94">
        <v>11.95</v>
      </c>
      <c r="S221" s="94">
        <f t="shared" si="52"/>
        <v>9.5599999999999987</v>
      </c>
      <c r="T221" s="93"/>
      <c r="U221" s="94">
        <v>16.95</v>
      </c>
      <c r="V221" s="94">
        <f t="shared" si="53"/>
        <v>13.559999999999999</v>
      </c>
      <c r="W221" s="93"/>
      <c r="X221" s="94">
        <v>16.100000000000001</v>
      </c>
      <c r="Y221" s="94">
        <f t="shared" si="54"/>
        <v>12.88</v>
      </c>
      <c r="Z221" s="93"/>
    </row>
    <row r="222" spans="1:26" x14ac:dyDescent="0.2">
      <c r="A222" s="92">
        <v>40369</v>
      </c>
      <c r="B222" s="94">
        <v>12.97</v>
      </c>
      <c r="C222" s="94">
        <f t="shared" si="47"/>
        <v>10.376000000000001</v>
      </c>
      <c r="D222" s="94">
        <v>13.18</v>
      </c>
      <c r="E222" s="94">
        <f t="shared" si="48"/>
        <v>10.544</v>
      </c>
      <c r="F222" s="93"/>
      <c r="G222" s="94">
        <v>13.37</v>
      </c>
      <c r="H222" s="94">
        <f t="shared" si="49"/>
        <v>10.696</v>
      </c>
      <c r="I222" s="93"/>
      <c r="J222" s="94">
        <v>12.56</v>
      </c>
      <c r="K222" s="94">
        <f t="shared" si="50"/>
        <v>10.048</v>
      </c>
      <c r="L222" s="93"/>
      <c r="M222" s="94">
        <v>9.24</v>
      </c>
      <c r="N222" s="94">
        <f t="shared" si="51"/>
        <v>7.3920000000000003</v>
      </c>
      <c r="O222" s="84"/>
      <c r="P222" s="94"/>
      <c r="Q222" s="94"/>
      <c r="R222" s="94">
        <v>11.95</v>
      </c>
      <c r="S222" s="94">
        <f t="shared" si="52"/>
        <v>9.5599999999999987</v>
      </c>
      <c r="T222" s="93"/>
      <c r="U222" s="94">
        <v>16.95</v>
      </c>
      <c r="V222" s="94">
        <f t="shared" si="53"/>
        <v>13.559999999999999</v>
      </c>
      <c r="W222" s="93"/>
      <c r="X222" s="94">
        <v>16.100000000000001</v>
      </c>
      <c r="Y222" s="94">
        <f t="shared" si="54"/>
        <v>12.88</v>
      </c>
      <c r="Z222" s="93"/>
    </row>
    <row r="223" spans="1:26" x14ac:dyDescent="0.2">
      <c r="A223" s="92">
        <v>40370</v>
      </c>
      <c r="B223" s="94">
        <v>12.97</v>
      </c>
      <c r="C223" s="94">
        <f t="shared" si="47"/>
        <v>10.376000000000001</v>
      </c>
      <c r="D223" s="94">
        <v>13.18</v>
      </c>
      <c r="E223" s="94">
        <f t="shared" si="48"/>
        <v>10.544</v>
      </c>
      <c r="F223" s="93"/>
      <c r="G223" s="94">
        <v>13.37</v>
      </c>
      <c r="H223" s="94">
        <f t="shared" si="49"/>
        <v>10.696</v>
      </c>
      <c r="I223" s="93"/>
      <c r="J223" s="94">
        <v>12.56</v>
      </c>
      <c r="K223" s="94">
        <f t="shared" si="50"/>
        <v>10.048</v>
      </c>
      <c r="L223" s="93"/>
      <c r="M223" s="94">
        <v>9.24</v>
      </c>
      <c r="N223" s="94">
        <f t="shared" si="51"/>
        <v>7.3920000000000003</v>
      </c>
      <c r="O223" s="84"/>
      <c r="P223" s="94"/>
      <c r="Q223" s="94"/>
      <c r="R223" s="94">
        <v>11.95</v>
      </c>
      <c r="S223" s="94">
        <f t="shared" si="52"/>
        <v>9.5599999999999987</v>
      </c>
      <c r="T223" s="93"/>
      <c r="U223" s="94">
        <v>16.95</v>
      </c>
      <c r="V223" s="94">
        <f t="shared" si="53"/>
        <v>13.559999999999999</v>
      </c>
      <c r="W223" s="93"/>
      <c r="X223" s="94">
        <v>16.100000000000001</v>
      </c>
      <c r="Y223" s="94">
        <f t="shared" si="54"/>
        <v>12.88</v>
      </c>
      <c r="Z223" s="93"/>
    </row>
    <row r="224" spans="1:26" x14ac:dyDescent="0.2">
      <c r="A224" s="92">
        <v>40371</v>
      </c>
      <c r="B224" s="94">
        <v>12.97</v>
      </c>
      <c r="C224" s="94">
        <f t="shared" si="47"/>
        <v>10.376000000000001</v>
      </c>
      <c r="D224" s="94">
        <v>13.18</v>
      </c>
      <c r="E224" s="94">
        <f t="shared" si="48"/>
        <v>10.544</v>
      </c>
      <c r="F224" s="93"/>
      <c r="G224" s="94">
        <v>13.37</v>
      </c>
      <c r="H224" s="94">
        <f t="shared" si="49"/>
        <v>10.696</v>
      </c>
      <c r="I224" s="93"/>
      <c r="J224" s="94">
        <v>12.66</v>
      </c>
      <c r="K224" s="94">
        <f t="shared" si="50"/>
        <v>10.128</v>
      </c>
      <c r="L224" s="93">
        <v>10</v>
      </c>
      <c r="M224" s="94">
        <v>9.24</v>
      </c>
      <c r="N224" s="94">
        <f t="shared" si="51"/>
        <v>7.3920000000000003</v>
      </c>
      <c r="O224" s="84"/>
      <c r="P224" s="94"/>
      <c r="Q224" s="94"/>
      <c r="R224" s="94">
        <v>11.95</v>
      </c>
      <c r="S224" s="94">
        <f t="shared" si="52"/>
        <v>9.5599999999999987</v>
      </c>
      <c r="T224" s="93"/>
      <c r="U224" s="94">
        <v>16.95</v>
      </c>
      <c r="V224" s="94">
        <f t="shared" si="53"/>
        <v>13.559999999999999</v>
      </c>
      <c r="W224" s="93"/>
      <c r="X224" s="94">
        <v>16.100000000000001</v>
      </c>
      <c r="Y224" s="94">
        <f t="shared" si="54"/>
        <v>12.88</v>
      </c>
      <c r="Z224" s="93"/>
    </row>
    <row r="225" spans="1:26" x14ac:dyDescent="0.2">
      <c r="A225" s="92">
        <v>40372</v>
      </c>
      <c r="B225" s="94">
        <v>12.97</v>
      </c>
      <c r="C225" s="94">
        <f t="shared" si="47"/>
        <v>10.376000000000001</v>
      </c>
      <c r="D225" s="94">
        <v>13.18</v>
      </c>
      <c r="E225" s="94">
        <f t="shared" si="48"/>
        <v>10.544</v>
      </c>
      <c r="F225" s="93"/>
      <c r="G225" s="94">
        <v>13.37</v>
      </c>
      <c r="H225" s="94">
        <f t="shared" si="49"/>
        <v>10.696</v>
      </c>
      <c r="I225" s="93"/>
      <c r="J225" s="94">
        <v>12.66</v>
      </c>
      <c r="K225" s="94">
        <f t="shared" si="50"/>
        <v>10.128</v>
      </c>
      <c r="L225" s="93"/>
      <c r="M225" s="94">
        <v>9.24</v>
      </c>
      <c r="N225" s="94">
        <f t="shared" si="51"/>
        <v>7.3920000000000003</v>
      </c>
      <c r="O225" s="84"/>
      <c r="P225" s="94"/>
      <c r="Q225" s="94"/>
      <c r="R225" s="94">
        <v>11.95</v>
      </c>
      <c r="S225" s="94">
        <f t="shared" si="52"/>
        <v>9.5599999999999987</v>
      </c>
      <c r="T225" s="93"/>
      <c r="U225" s="94">
        <v>16.95</v>
      </c>
      <c r="V225" s="94">
        <f t="shared" si="53"/>
        <v>13.559999999999999</v>
      </c>
      <c r="W225" s="93"/>
      <c r="X225" s="94">
        <v>16.100000000000001</v>
      </c>
      <c r="Y225" s="94">
        <f t="shared" si="54"/>
        <v>12.88</v>
      </c>
      <c r="Z225" s="93"/>
    </row>
    <row r="226" spans="1:26" x14ac:dyDescent="0.2">
      <c r="A226" s="92">
        <v>40373</v>
      </c>
      <c r="B226" s="94">
        <v>12.97</v>
      </c>
      <c r="C226" s="94">
        <f t="shared" si="47"/>
        <v>10.376000000000001</v>
      </c>
      <c r="D226" s="94">
        <v>13.18</v>
      </c>
      <c r="E226" s="94">
        <f t="shared" si="48"/>
        <v>10.544</v>
      </c>
      <c r="F226" s="93"/>
      <c r="G226" s="94">
        <v>13.37</v>
      </c>
      <c r="H226" s="94">
        <f t="shared" si="49"/>
        <v>10.696</v>
      </c>
      <c r="I226" s="93"/>
      <c r="J226" s="94">
        <v>12.66</v>
      </c>
      <c r="K226" s="94">
        <f t="shared" si="50"/>
        <v>10.128</v>
      </c>
      <c r="L226" s="93"/>
      <c r="M226" s="94">
        <v>9.24</v>
      </c>
      <c r="N226" s="94">
        <f t="shared" si="51"/>
        <v>7.3920000000000003</v>
      </c>
      <c r="O226" s="84"/>
      <c r="P226" s="94"/>
      <c r="Q226" s="94"/>
      <c r="R226" s="94">
        <v>11.95</v>
      </c>
      <c r="S226" s="94">
        <f t="shared" si="52"/>
        <v>9.5599999999999987</v>
      </c>
      <c r="T226" s="93"/>
      <c r="U226" s="94">
        <v>16.95</v>
      </c>
      <c r="V226" s="94">
        <f t="shared" si="53"/>
        <v>13.559999999999999</v>
      </c>
      <c r="W226" s="93"/>
      <c r="X226" s="94">
        <v>16.100000000000001</v>
      </c>
      <c r="Y226" s="94">
        <f t="shared" si="54"/>
        <v>12.88</v>
      </c>
      <c r="Z226" s="93"/>
    </row>
    <row r="227" spans="1:26" x14ac:dyDescent="0.2">
      <c r="A227" s="92">
        <v>40374</v>
      </c>
      <c r="B227" s="94">
        <v>12.97</v>
      </c>
      <c r="C227" s="94">
        <f t="shared" si="47"/>
        <v>10.376000000000001</v>
      </c>
      <c r="D227" s="94">
        <v>13.18</v>
      </c>
      <c r="E227" s="94">
        <f t="shared" si="48"/>
        <v>10.544</v>
      </c>
      <c r="F227" s="93"/>
      <c r="G227" s="94">
        <v>13.37</v>
      </c>
      <c r="H227" s="94">
        <f t="shared" si="49"/>
        <v>10.696</v>
      </c>
      <c r="I227" s="93"/>
      <c r="J227" s="94">
        <v>12.66</v>
      </c>
      <c r="K227" s="94">
        <f t="shared" si="50"/>
        <v>10.128</v>
      </c>
      <c r="L227" s="93"/>
      <c r="M227" s="94">
        <v>9.24</v>
      </c>
      <c r="N227" s="94">
        <f t="shared" si="51"/>
        <v>7.3920000000000003</v>
      </c>
      <c r="O227" s="84"/>
      <c r="P227" s="94"/>
      <c r="Q227" s="94"/>
      <c r="R227" s="94">
        <v>11.95</v>
      </c>
      <c r="S227" s="94">
        <f t="shared" si="52"/>
        <v>9.5599999999999987</v>
      </c>
      <c r="T227" s="93"/>
      <c r="U227" s="94">
        <v>16.95</v>
      </c>
      <c r="V227" s="94">
        <f t="shared" si="53"/>
        <v>13.559999999999999</v>
      </c>
      <c r="W227" s="93"/>
      <c r="X227" s="94">
        <v>16.100000000000001</v>
      </c>
      <c r="Y227" s="94">
        <f t="shared" si="54"/>
        <v>12.88</v>
      </c>
      <c r="Z227" s="93"/>
    </row>
    <row r="228" spans="1:26" x14ac:dyDescent="0.2">
      <c r="A228" s="92">
        <v>40375</v>
      </c>
      <c r="B228" s="94">
        <v>12.97</v>
      </c>
      <c r="C228" s="94">
        <f t="shared" si="47"/>
        <v>10.376000000000001</v>
      </c>
      <c r="D228" s="94">
        <v>13.18</v>
      </c>
      <c r="E228" s="94">
        <f t="shared" si="48"/>
        <v>10.544</v>
      </c>
      <c r="F228" s="93"/>
      <c r="G228" s="94">
        <v>13.37</v>
      </c>
      <c r="H228" s="94">
        <f t="shared" si="49"/>
        <v>10.696</v>
      </c>
      <c r="I228" s="93"/>
      <c r="J228" s="94">
        <v>12.66</v>
      </c>
      <c r="K228" s="94">
        <f t="shared" si="50"/>
        <v>10.128</v>
      </c>
      <c r="L228" s="93"/>
      <c r="M228" s="94">
        <v>9.24</v>
      </c>
      <c r="N228" s="94">
        <f t="shared" si="51"/>
        <v>7.3920000000000003</v>
      </c>
      <c r="O228" s="84" t="s">
        <v>35</v>
      </c>
      <c r="P228" s="94"/>
      <c r="Q228" s="94"/>
      <c r="R228" s="94">
        <v>11.95</v>
      </c>
      <c r="S228" s="94">
        <f t="shared" si="52"/>
        <v>9.5599999999999987</v>
      </c>
      <c r="T228" s="93"/>
      <c r="U228" s="94">
        <v>16.95</v>
      </c>
      <c r="V228" s="94">
        <f t="shared" si="53"/>
        <v>13.559999999999999</v>
      </c>
      <c r="W228" s="93"/>
      <c r="X228" s="94">
        <v>16.100000000000001</v>
      </c>
      <c r="Y228" s="94">
        <f t="shared" si="54"/>
        <v>12.88</v>
      </c>
      <c r="Z228" s="93"/>
    </row>
    <row r="229" spans="1:26" x14ac:dyDescent="0.2">
      <c r="A229" s="92">
        <v>40376</v>
      </c>
      <c r="B229" s="94">
        <v>12.97</v>
      </c>
      <c r="C229" s="94">
        <f t="shared" si="47"/>
        <v>10.376000000000001</v>
      </c>
      <c r="D229" s="94">
        <v>13.18</v>
      </c>
      <c r="E229" s="94">
        <f t="shared" si="48"/>
        <v>10.544</v>
      </c>
      <c r="F229" s="93"/>
      <c r="G229" s="94">
        <v>13.37</v>
      </c>
      <c r="H229" s="94">
        <f t="shared" si="49"/>
        <v>10.696</v>
      </c>
      <c r="I229" s="93"/>
      <c r="J229" s="94">
        <v>12.66</v>
      </c>
      <c r="K229" s="94">
        <f t="shared" si="50"/>
        <v>10.128</v>
      </c>
      <c r="L229" s="93"/>
      <c r="M229" s="94">
        <v>9.24</v>
      </c>
      <c r="N229" s="94">
        <f t="shared" si="51"/>
        <v>7.3920000000000003</v>
      </c>
      <c r="O229" s="84"/>
      <c r="P229" s="94"/>
      <c r="Q229" s="94"/>
      <c r="R229" s="94">
        <v>11.95</v>
      </c>
      <c r="S229" s="94">
        <f t="shared" si="52"/>
        <v>9.5599999999999987</v>
      </c>
      <c r="T229" s="93"/>
      <c r="U229" s="94">
        <v>16.95</v>
      </c>
      <c r="V229" s="94">
        <f t="shared" si="53"/>
        <v>13.559999999999999</v>
      </c>
      <c r="W229" s="93"/>
      <c r="X229" s="94">
        <v>16.100000000000001</v>
      </c>
      <c r="Y229" s="94">
        <f t="shared" si="54"/>
        <v>12.88</v>
      </c>
      <c r="Z229" s="93"/>
    </row>
    <row r="230" spans="1:26" x14ac:dyDescent="0.2">
      <c r="A230" s="92">
        <v>40377</v>
      </c>
      <c r="B230" s="94">
        <v>12.97</v>
      </c>
      <c r="C230" s="94">
        <f t="shared" si="47"/>
        <v>10.376000000000001</v>
      </c>
      <c r="D230" s="94">
        <v>13.18</v>
      </c>
      <c r="E230" s="94">
        <f t="shared" si="48"/>
        <v>10.544</v>
      </c>
      <c r="F230" s="93"/>
      <c r="G230" s="94">
        <v>13.37</v>
      </c>
      <c r="H230" s="94">
        <f t="shared" si="49"/>
        <v>10.696</v>
      </c>
      <c r="I230" s="93"/>
      <c r="J230" s="94">
        <v>12.66</v>
      </c>
      <c r="K230" s="94">
        <f t="shared" si="50"/>
        <v>10.128</v>
      </c>
      <c r="L230" s="93"/>
      <c r="M230" s="94">
        <v>9.24</v>
      </c>
      <c r="N230" s="94">
        <f t="shared" si="51"/>
        <v>7.3920000000000003</v>
      </c>
      <c r="O230" s="84"/>
      <c r="P230" s="94"/>
      <c r="Q230" s="94"/>
      <c r="R230" s="94">
        <v>11.95</v>
      </c>
      <c r="S230" s="94">
        <f t="shared" si="52"/>
        <v>9.5599999999999987</v>
      </c>
      <c r="T230" s="93"/>
      <c r="U230" s="94">
        <v>16.95</v>
      </c>
      <c r="V230" s="94">
        <f t="shared" si="53"/>
        <v>13.559999999999999</v>
      </c>
      <c r="W230" s="93"/>
      <c r="X230" s="94">
        <v>16.100000000000001</v>
      </c>
      <c r="Y230" s="94">
        <f t="shared" si="54"/>
        <v>12.88</v>
      </c>
      <c r="Z230" s="93"/>
    </row>
    <row r="231" spans="1:26" x14ac:dyDescent="0.2">
      <c r="A231" s="92">
        <v>40378</v>
      </c>
      <c r="B231" s="94">
        <v>12.87</v>
      </c>
      <c r="C231" s="94">
        <f t="shared" si="47"/>
        <v>10.295999999999999</v>
      </c>
      <c r="D231" s="94">
        <v>13.08</v>
      </c>
      <c r="E231" s="94">
        <f t="shared" si="48"/>
        <v>10.464</v>
      </c>
      <c r="F231" s="93">
        <v>-10</v>
      </c>
      <c r="G231" s="94">
        <v>13.27</v>
      </c>
      <c r="H231" s="94">
        <f t="shared" si="49"/>
        <v>10.616</v>
      </c>
      <c r="I231" s="93">
        <v>-10</v>
      </c>
      <c r="J231" s="94">
        <v>12.51</v>
      </c>
      <c r="K231" s="94">
        <f t="shared" si="50"/>
        <v>10.007999999999999</v>
      </c>
      <c r="L231" s="93">
        <v>-15</v>
      </c>
      <c r="M231" s="94">
        <v>9.24</v>
      </c>
      <c r="N231" s="94">
        <f t="shared" si="51"/>
        <v>7.3920000000000003</v>
      </c>
      <c r="O231" s="84"/>
      <c r="P231" s="94"/>
      <c r="Q231" s="94"/>
      <c r="R231" s="94">
        <v>11.95</v>
      </c>
      <c r="S231" s="94">
        <f t="shared" si="52"/>
        <v>9.5599999999999987</v>
      </c>
      <c r="T231" s="93"/>
      <c r="U231" s="94">
        <v>16.95</v>
      </c>
      <c r="V231" s="94">
        <f t="shared" si="53"/>
        <v>13.559999999999999</v>
      </c>
      <c r="W231" s="93"/>
      <c r="X231" s="94">
        <v>16.100000000000001</v>
      </c>
      <c r="Y231" s="94">
        <f t="shared" si="54"/>
        <v>12.88</v>
      </c>
      <c r="Z231" s="93"/>
    </row>
    <row r="232" spans="1:26" x14ac:dyDescent="0.2">
      <c r="A232" s="92">
        <v>40379</v>
      </c>
      <c r="B232" s="94">
        <v>12.87</v>
      </c>
      <c r="C232" s="94">
        <f t="shared" si="47"/>
        <v>10.295999999999999</v>
      </c>
      <c r="D232" s="94">
        <v>13.08</v>
      </c>
      <c r="E232" s="94">
        <f t="shared" si="48"/>
        <v>10.464</v>
      </c>
      <c r="F232" s="93"/>
      <c r="G232" s="94">
        <v>13.27</v>
      </c>
      <c r="H232" s="94">
        <f t="shared" si="49"/>
        <v>10.616</v>
      </c>
      <c r="I232" s="93"/>
      <c r="J232" s="94">
        <v>12.51</v>
      </c>
      <c r="K232" s="94">
        <f t="shared" si="50"/>
        <v>10.007999999999999</v>
      </c>
      <c r="L232" s="93"/>
      <c r="M232" s="94">
        <v>9.24</v>
      </c>
      <c r="N232" s="94">
        <f t="shared" si="51"/>
        <v>7.3920000000000003</v>
      </c>
      <c r="O232" s="84"/>
      <c r="P232" s="94"/>
      <c r="Q232" s="94"/>
      <c r="R232" s="94">
        <v>11.95</v>
      </c>
      <c r="S232" s="94">
        <f t="shared" si="52"/>
        <v>9.5599999999999987</v>
      </c>
      <c r="T232" s="93"/>
      <c r="U232" s="94">
        <v>16.95</v>
      </c>
      <c r="V232" s="94">
        <f t="shared" si="53"/>
        <v>13.559999999999999</v>
      </c>
      <c r="W232" s="93"/>
      <c r="X232" s="94">
        <v>16.100000000000001</v>
      </c>
      <c r="Y232" s="94">
        <f t="shared" si="54"/>
        <v>12.88</v>
      </c>
      <c r="Z232" s="93"/>
    </row>
    <row r="233" spans="1:26" x14ac:dyDescent="0.2">
      <c r="A233" s="92">
        <v>40380</v>
      </c>
      <c r="B233" s="94">
        <v>12.87</v>
      </c>
      <c r="C233" s="94">
        <f t="shared" si="47"/>
        <v>10.295999999999999</v>
      </c>
      <c r="D233" s="94">
        <v>13.08</v>
      </c>
      <c r="E233" s="94">
        <f t="shared" si="48"/>
        <v>10.464</v>
      </c>
      <c r="F233" s="93"/>
      <c r="G233" s="94">
        <v>13.27</v>
      </c>
      <c r="H233" s="94">
        <f t="shared" si="49"/>
        <v>10.616</v>
      </c>
      <c r="I233" s="93"/>
      <c r="J233" s="94">
        <v>12.51</v>
      </c>
      <c r="K233" s="94">
        <f t="shared" si="50"/>
        <v>10.007999999999999</v>
      </c>
      <c r="L233" s="93"/>
      <c r="M233" s="94">
        <v>9.24</v>
      </c>
      <c r="N233" s="94">
        <f t="shared" si="51"/>
        <v>7.3920000000000003</v>
      </c>
      <c r="O233" s="84"/>
      <c r="P233" s="94"/>
      <c r="Q233" s="94"/>
      <c r="R233" s="94">
        <v>11.95</v>
      </c>
      <c r="S233" s="94">
        <f t="shared" si="52"/>
        <v>9.5599999999999987</v>
      </c>
      <c r="T233" s="93"/>
      <c r="U233" s="94">
        <v>16.95</v>
      </c>
      <c r="V233" s="94">
        <f t="shared" si="53"/>
        <v>13.559999999999999</v>
      </c>
      <c r="W233" s="93"/>
      <c r="X233" s="94">
        <v>16.100000000000001</v>
      </c>
      <c r="Y233" s="94">
        <f t="shared" si="54"/>
        <v>12.88</v>
      </c>
      <c r="Z233" s="93"/>
    </row>
    <row r="234" spans="1:26" x14ac:dyDescent="0.2">
      <c r="A234" s="92">
        <v>40381</v>
      </c>
      <c r="B234" s="94">
        <v>12.87</v>
      </c>
      <c r="C234" s="94">
        <f t="shared" si="47"/>
        <v>10.295999999999999</v>
      </c>
      <c r="D234" s="94">
        <v>13.08</v>
      </c>
      <c r="E234" s="94">
        <f t="shared" si="48"/>
        <v>10.464</v>
      </c>
      <c r="F234" s="93"/>
      <c r="G234" s="94">
        <v>13.27</v>
      </c>
      <c r="H234" s="94">
        <f t="shared" si="49"/>
        <v>10.616</v>
      </c>
      <c r="I234" s="93"/>
      <c r="J234" s="94">
        <v>12.51</v>
      </c>
      <c r="K234" s="94">
        <f t="shared" si="50"/>
        <v>10.007999999999999</v>
      </c>
      <c r="L234" s="93"/>
      <c r="M234" s="94">
        <v>9.24</v>
      </c>
      <c r="N234" s="94">
        <f t="shared" si="51"/>
        <v>7.3920000000000003</v>
      </c>
      <c r="O234" s="84"/>
      <c r="P234" s="94"/>
      <c r="Q234" s="94"/>
      <c r="R234" s="94">
        <v>11.95</v>
      </c>
      <c r="S234" s="94">
        <f t="shared" si="52"/>
        <v>9.5599999999999987</v>
      </c>
      <c r="T234" s="93"/>
      <c r="U234" s="94">
        <v>16.95</v>
      </c>
      <c r="V234" s="94">
        <f t="shared" si="53"/>
        <v>13.559999999999999</v>
      </c>
      <c r="W234" s="93"/>
      <c r="X234" s="94">
        <v>16.100000000000001</v>
      </c>
      <c r="Y234" s="94">
        <f t="shared" si="54"/>
        <v>12.88</v>
      </c>
      <c r="Z234" s="93"/>
    </row>
    <row r="235" spans="1:26" x14ac:dyDescent="0.2">
      <c r="A235" s="92">
        <v>40382</v>
      </c>
      <c r="B235" s="94">
        <v>13.02</v>
      </c>
      <c r="C235" s="94">
        <f t="shared" si="47"/>
        <v>10.416</v>
      </c>
      <c r="D235" s="94">
        <v>13.23</v>
      </c>
      <c r="E235" s="94">
        <f t="shared" si="48"/>
        <v>10.584</v>
      </c>
      <c r="F235" s="93">
        <v>15</v>
      </c>
      <c r="G235" s="94">
        <v>13.42</v>
      </c>
      <c r="H235" s="94">
        <f t="shared" si="49"/>
        <v>10.736000000000001</v>
      </c>
      <c r="I235" s="93">
        <v>15</v>
      </c>
      <c r="J235" s="94">
        <v>12.56</v>
      </c>
      <c r="K235" s="94">
        <f t="shared" si="50"/>
        <v>10.048</v>
      </c>
      <c r="L235" s="93">
        <v>5</v>
      </c>
      <c r="M235" s="94">
        <v>9.24</v>
      </c>
      <c r="N235" s="94">
        <f t="shared" si="51"/>
        <v>7.3920000000000003</v>
      </c>
      <c r="O235" s="84"/>
      <c r="P235" s="94"/>
      <c r="Q235" s="94"/>
      <c r="R235" s="94">
        <v>11.95</v>
      </c>
      <c r="S235" s="94">
        <f t="shared" si="52"/>
        <v>9.5599999999999987</v>
      </c>
      <c r="T235" s="93"/>
      <c r="U235" s="94">
        <v>16.95</v>
      </c>
      <c r="V235" s="94">
        <f t="shared" si="53"/>
        <v>13.559999999999999</v>
      </c>
      <c r="W235" s="93"/>
      <c r="X235" s="94">
        <v>16.100000000000001</v>
      </c>
      <c r="Y235" s="94">
        <f t="shared" si="54"/>
        <v>12.88</v>
      </c>
      <c r="Z235" s="93"/>
    </row>
    <row r="236" spans="1:26" x14ac:dyDescent="0.2">
      <c r="A236" s="92">
        <v>40383</v>
      </c>
      <c r="B236" s="94">
        <v>13.02</v>
      </c>
      <c r="C236" s="94">
        <f t="shared" si="47"/>
        <v>10.416</v>
      </c>
      <c r="D236" s="94">
        <v>13.23</v>
      </c>
      <c r="E236" s="94">
        <f t="shared" si="48"/>
        <v>10.584</v>
      </c>
      <c r="F236" s="93"/>
      <c r="G236" s="94">
        <v>13.42</v>
      </c>
      <c r="H236" s="94">
        <f t="shared" si="49"/>
        <v>10.736000000000001</v>
      </c>
      <c r="I236" s="93"/>
      <c r="J236" s="94">
        <v>12.56</v>
      </c>
      <c r="K236" s="94">
        <f t="shared" si="50"/>
        <v>10.048</v>
      </c>
      <c r="L236" s="93"/>
      <c r="M236" s="94">
        <v>9.24</v>
      </c>
      <c r="N236" s="94">
        <f t="shared" si="51"/>
        <v>7.3920000000000003</v>
      </c>
      <c r="O236" s="84"/>
      <c r="P236" s="94"/>
      <c r="Q236" s="94"/>
      <c r="R236" s="94">
        <v>11.95</v>
      </c>
      <c r="S236" s="94">
        <f t="shared" si="52"/>
        <v>9.5599999999999987</v>
      </c>
      <c r="T236" s="93"/>
      <c r="U236" s="94">
        <v>16.95</v>
      </c>
      <c r="V236" s="94">
        <f t="shared" si="53"/>
        <v>13.559999999999999</v>
      </c>
      <c r="W236" s="93"/>
      <c r="X236" s="94">
        <v>16.100000000000001</v>
      </c>
      <c r="Y236" s="94">
        <f t="shared" si="54"/>
        <v>12.88</v>
      </c>
      <c r="Z236" s="93"/>
    </row>
    <row r="237" spans="1:26" x14ac:dyDescent="0.2">
      <c r="A237" s="92">
        <v>40384</v>
      </c>
      <c r="B237" s="94">
        <v>13.02</v>
      </c>
      <c r="C237" s="94">
        <f t="shared" si="47"/>
        <v>10.416</v>
      </c>
      <c r="D237" s="94">
        <v>13.23</v>
      </c>
      <c r="E237" s="94">
        <f t="shared" si="48"/>
        <v>10.584</v>
      </c>
      <c r="F237" s="93"/>
      <c r="G237" s="94">
        <v>13.42</v>
      </c>
      <c r="H237" s="94">
        <f t="shared" si="49"/>
        <v>10.736000000000001</v>
      </c>
      <c r="I237" s="93"/>
      <c r="J237" s="94">
        <v>12.56</v>
      </c>
      <c r="K237" s="94">
        <f t="shared" si="50"/>
        <v>10.048</v>
      </c>
      <c r="L237" s="93"/>
      <c r="M237" s="94">
        <v>9.24</v>
      </c>
      <c r="N237" s="94">
        <f t="shared" si="51"/>
        <v>7.3920000000000003</v>
      </c>
      <c r="O237" s="84"/>
      <c r="P237" s="94"/>
      <c r="Q237" s="94"/>
      <c r="R237" s="94">
        <v>11.95</v>
      </c>
      <c r="S237" s="94">
        <f t="shared" si="52"/>
        <v>9.5599999999999987</v>
      </c>
      <c r="T237" s="93"/>
      <c r="U237" s="94">
        <v>16.95</v>
      </c>
      <c r="V237" s="94">
        <f t="shared" si="53"/>
        <v>13.559999999999999</v>
      </c>
      <c r="W237" s="93"/>
      <c r="X237" s="94">
        <v>16.100000000000001</v>
      </c>
      <c r="Y237" s="94">
        <f t="shared" si="54"/>
        <v>12.88</v>
      </c>
      <c r="Z237" s="93"/>
    </row>
    <row r="238" spans="1:26" x14ac:dyDescent="0.2">
      <c r="A238" s="92">
        <v>40385</v>
      </c>
      <c r="B238" s="94">
        <v>13.02</v>
      </c>
      <c r="C238" s="94">
        <f t="shared" si="47"/>
        <v>10.416</v>
      </c>
      <c r="D238" s="94">
        <v>13.23</v>
      </c>
      <c r="E238" s="94">
        <f t="shared" si="48"/>
        <v>10.584</v>
      </c>
      <c r="F238" s="93"/>
      <c r="G238" s="94">
        <v>13.42</v>
      </c>
      <c r="H238" s="94">
        <f t="shared" si="49"/>
        <v>10.736000000000001</v>
      </c>
      <c r="I238" s="93"/>
      <c r="J238" s="94">
        <v>12.56</v>
      </c>
      <c r="K238" s="94">
        <f t="shared" si="50"/>
        <v>10.048</v>
      </c>
      <c r="L238" s="93"/>
      <c r="M238" s="94">
        <v>9.24</v>
      </c>
      <c r="N238" s="94">
        <f t="shared" si="51"/>
        <v>7.3920000000000003</v>
      </c>
      <c r="O238" s="84"/>
      <c r="P238" s="94"/>
      <c r="Q238" s="94"/>
      <c r="R238" s="94">
        <v>11.95</v>
      </c>
      <c r="S238" s="94">
        <f t="shared" si="52"/>
        <v>9.5599999999999987</v>
      </c>
      <c r="T238" s="93"/>
      <c r="U238" s="94">
        <v>16.95</v>
      </c>
      <c r="V238" s="94">
        <f t="shared" si="53"/>
        <v>13.559999999999999</v>
      </c>
      <c r="W238" s="93"/>
      <c r="X238" s="94">
        <v>16.100000000000001</v>
      </c>
      <c r="Y238" s="94">
        <f t="shared" si="54"/>
        <v>12.88</v>
      </c>
      <c r="Z238" s="93"/>
    </row>
    <row r="239" spans="1:26" x14ac:dyDescent="0.2">
      <c r="A239" s="92">
        <v>40386</v>
      </c>
      <c r="B239" s="94">
        <v>13.02</v>
      </c>
      <c r="C239" s="94">
        <f t="shared" si="47"/>
        <v>10.416</v>
      </c>
      <c r="D239" s="94">
        <v>13.23</v>
      </c>
      <c r="E239" s="94">
        <f t="shared" si="48"/>
        <v>10.584</v>
      </c>
      <c r="F239" s="93"/>
      <c r="G239" s="94">
        <v>13.42</v>
      </c>
      <c r="H239" s="94">
        <f t="shared" si="49"/>
        <v>10.736000000000001</v>
      </c>
      <c r="I239" s="93"/>
      <c r="J239" s="94">
        <v>12.66</v>
      </c>
      <c r="K239" s="94">
        <f t="shared" si="50"/>
        <v>10.128</v>
      </c>
      <c r="L239" s="93">
        <v>10</v>
      </c>
      <c r="M239" s="94">
        <v>9.24</v>
      </c>
      <c r="N239" s="94">
        <f t="shared" si="51"/>
        <v>7.3920000000000003</v>
      </c>
      <c r="O239" s="84"/>
      <c r="P239" s="94"/>
      <c r="Q239" s="94"/>
      <c r="R239" s="94">
        <v>11.95</v>
      </c>
      <c r="S239" s="94">
        <f t="shared" si="52"/>
        <v>9.5599999999999987</v>
      </c>
      <c r="T239" s="93"/>
      <c r="U239" s="94">
        <v>16.95</v>
      </c>
      <c r="V239" s="94">
        <f t="shared" si="53"/>
        <v>13.559999999999999</v>
      </c>
      <c r="W239" s="93"/>
      <c r="X239" s="94">
        <v>16.100000000000001</v>
      </c>
      <c r="Y239" s="94">
        <f t="shared" si="54"/>
        <v>12.88</v>
      </c>
      <c r="Z239" s="93"/>
    </row>
    <row r="240" spans="1:26" x14ac:dyDescent="0.2">
      <c r="A240" s="92">
        <v>40387</v>
      </c>
      <c r="B240" s="94">
        <v>13.02</v>
      </c>
      <c r="C240" s="94">
        <f t="shared" si="47"/>
        <v>10.416</v>
      </c>
      <c r="D240" s="94">
        <v>13.23</v>
      </c>
      <c r="E240" s="94">
        <f t="shared" si="48"/>
        <v>10.584</v>
      </c>
      <c r="F240" s="93"/>
      <c r="G240" s="94">
        <v>13.42</v>
      </c>
      <c r="H240" s="94">
        <f t="shared" si="49"/>
        <v>10.736000000000001</v>
      </c>
      <c r="I240" s="93"/>
      <c r="J240" s="94">
        <v>12.66</v>
      </c>
      <c r="K240" s="94">
        <f t="shared" si="50"/>
        <v>10.128</v>
      </c>
      <c r="L240" s="93"/>
      <c r="M240" s="94">
        <v>9.24</v>
      </c>
      <c r="N240" s="94">
        <f t="shared" si="51"/>
        <v>7.3920000000000003</v>
      </c>
      <c r="O240" s="84"/>
      <c r="P240" s="94"/>
      <c r="Q240" s="94"/>
      <c r="R240" s="94">
        <v>11.95</v>
      </c>
      <c r="S240" s="94">
        <f t="shared" si="52"/>
        <v>9.5599999999999987</v>
      </c>
      <c r="T240" s="93"/>
      <c r="U240" s="94">
        <v>16.95</v>
      </c>
      <c r="V240" s="94">
        <f t="shared" si="53"/>
        <v>13.559999999999999</v>
      </c>
      <c r="W240" s="93"/>
      <c r="X240" s="94">
        <v>16.100000000000001</v>
      </c>
      <c r="Y240" s="94">
        <f t="shared" si="54"/>
        <v>12.88</v>
      </c>
      <c r="Z240" s="93"/>
    </row>
    <row r="241" spans="1:26" x14ac:dyDescent="0.2">
      <c r="A241" s="92">
        <v>40388</v>
      </c>
      <c r="B241" s="94">
        <v>12.82</v>
      </c>
      <c r="C241" s="94">
        <f t="shared" si="47"/>
        <v>10.256</v>
      </c>
      <c r="D241" s="94">
        <v>13.03</v>
      </c>
      <c r="E241" s="94">
        <f t="shared" si="48"/>
        <v>10.423999999999999</v>
      </c>
      <c r="F241" s="93">
        <v>-20</v>
      </c>
      <c r="G241" s="94">
        <v>13.22</v>
      </c>
      <c r="H241" s="94">
        <f t="shared" si="49"/>
        <v>10.576000000000001</v>
      </c>
      <c r="I241" s="93">
        <v>-20</v>
      </c>
      <c r="J241" s="94">
        <v>12.51</v>
      </c>
      <c r="K241" s="94">
        <f t="shared" si="50"/>
        <v>10.007999999999999</v>
      </c>
      <c r="L241" s="93">
        <v>-15</v>
      </c>
      <c r="M241" s="94">
        <v>9.24</v>
      </c>
      <c r="N241" s="94">
        <f t="shared" si="51"/>
        <v>7.3920000000000003</v>
      </c>
      <c r="O241" s="84"/>
      <c r="P241" s="94"/>
      <c r="Q241" s="94"/>
      <c r="R241" s="94">
        <v>11.95</v>
      </c>
      <c r="S241" s="94">
        <f t="shared" si="52"/>
        <v>9.5599999999999987</v>
      </c>
      <c r="T241" s="93"/>
      <c r="U241" s="94">
        <v>16.95</v>
      </c>
      <c r="V241" s="94">
        <f t="shared" si="53"/>
        <v>13.559999999999999</v>
      </c>
      <c r="W241" s="93"/>
      <c r="X241" s="94">
        <v>16.100000000000001</v>
      </c>
      <c r="Y241" s="94">
        <f t="shared" si="54"/>
        <v>12.88</v>
      </c>
      <c r="Z241" s="93"/>
    </row>
    <row r="242" spans="1:26" x14ac:dyDescent="0.2">
      <c r="A242" s="92">
        <v>40389</v>
      </c>
      <c r="B242" s="94">
        <v>12.97</v>
      </c>
      <c r="C242" s="94">
        <f t="shared" si="47"/>
        <v>10.376000000000001</v>
      </c>
      <c r="D242" s="94">
        <v>13.18</v>
      </c>
      <c r="E242" s="94">
        <f t="shared" si="48"/>
        <v>10.544</v>
      </c>
      <c r="F242" s="93">
        <v>15</v>
      </c>
      <c r="G242" s="94">
        <v>13.37</v>
      </c>
      <c r="H242" s="94">
        <f t="shared" si="49"/>
        <v>10.696</v>
      </c>
      <c r="I242" s="93">
        <v>15</v>
      </c>
      <c r="J242" s="94">
        <v>12.51</v>
      </c>
      <c r="K242" s="94">
        <f t="shared" si="50"/>
        <v>10.007999999999999</v>
      </c>
      <c r="L242" s="93"/>
      <c r="M242" s="94">
        <v>9.24</v>
      </c>
      <c r="N242" s="94">
        <f t="shared" si="51"/>
        <v>7.3920000000000003</v>
      </c>
      <c r="O242" s="84"/>
      <c r="P242" s="94"/>
      <c r="Q242" s="94"/>
      <c r="R242" s="94">
        <v>11.95</v>
      </c>
      <c r="S242" s="94">
        <f t="shared" si="52"/>
        <v>9.5599999999999987</v>
      </c>
      <c r="T242" s="93"/>
      <c r="U242" s="94">
        <v>16.95</v>
      </c>
      <c r="V242" s="94">
        <f t="shared" si="53"/>
        <v>13.559999999999999</v>
      </c>
      <c r="W242" s="93"/>
      <c r="X242" s="94">
        <v>16.100000000000001</v>
      </c>
      <c r="Y242" s="94">
        <f t="shared" si="54"/>
        <v>12.88</v>
      </c>
      <c r="Z242" s="93"/>
    </row>
    <row r="243" spans="1:26" x14ac:dyDescent="0.2">
      <c r="A243" s="92">
        <v>40390</v>
      </c>
      <c r="B243" s="94">
        <v>12.97</v>
      </c>
      <c r="C243" s="94">
        <f t="shared" si="47"/>
        <v>10.376000000000001</v>
      </c>
      <c r="D243" s="94">
        <v>13.18</v>
      </c>
      <c r="E243" s="94">
        <f t="shared" si="48"/>
        <v>10.544</v>
      </c>
      <c r="F243" s="93"/>
      <c r="G243" s="94">
        <v>13.37</v>
      </c>
      <c r="H243" s="94">
        <f t="shared" si="49"/>
        <v>10.696</v>
      </c>
      <c r="I243" s="93"/>
      <c r="J243" s="94">
        <v>12.51</v>
      </c>
      <c r="K243" s="94">
        <f t="shared" si="50"/>
        <v>10.007999999999999</v>
      </c>
      <c r="L243" s="93"/>
      <c r="M243" s="94">
        <v>9.24</v>
      </c>
      <c r="N243" s="94">
        <f t="shared" si="51"/>
        <v>7.3920000000000003</v>
      </c>
      <c r="O243" s="84"/>
      <c r="P243" s="94"/>
      <c r="Q243" s="94"/>
      <c r="R243" s="94">
        <v>11.95</v>
      </c>
      <c r="S243" s="94">
        <f t="shared" si="52"/>
        <v>9.5599999999999987</v>
      </c>
      <c r="T243" s="93"/>
      <c r="U243" s="94">
        <v>16.95</v>
      </c>
      <c r="V243" s="94">
        <f t="shared" si="53"/>
        <v>13.559999999999999</v>
      </c>
      <c r="W243" s="93"/>
      <c r="X243" s="94">
        <v>16.100000000000001</v>
      </c>
      <c r="Y243" s="94">
        <f t="shared" si="54"/>
        <v>12.88</v>
      </c>
      <c r="Z243" s="93"/>
    </row>
    <row r="245" spans="1:26" ht="38.25" x14ac:dyDescent="0.2">
      <c r="A245" s="87" t="s">
        <v>1</v>
      </c>
      <c r="B245" s="87" t="s">
        <v>2</v>
      </c>
      <c r="C245" s="87" t="s">
        <v>16</v>
      </c>
      <c r="D245" s="87" t="s">
        <v>3</v>
      </c>
      <c r="E245" s="87" t="s">
        <v>17</v>
      </c>
      <c r="F245" s="87" t="s">
        <v>5</v>
      </c>
      <c r="G245" s="87" t="s">
        <v>4</v>
      </c>
      <c r="H245" s="87" t="s">
        <v>18</v>
      </c>
      <c r="I245" s="87" t="s">
        <v>5</v>
      </c>
      <c r="J245" s="88" t="s">
        <v>6</v>
      </c>
      <c r="K245" s="88" t="s">
        <v>19</v>
      </c>
      <c r="L245" s="88" t="s">
        <v>5</v>
      </c>
      <c r="M245" s="87" t="s">
        <v>7</v>
      </c>
      <c r="N245" s="87" t="s">
        <v>20</v>
      </c>
      <c r="O245" s="87" t="s">
        <v>5</v>
      </c>
      <c r="P245" s="98" t="s">
        <v>51</v>
      </c>
      <c r="Q245" s="98" t="s">
        <v>52</v>
      </c>
      <c r="R245" s="89" t="s">
        <v>21</v>
      </c>
      <c r="S245" s="89" t="s">
        <v>22</v>
      </c>
      <c r="T245" s="89" t="s">
        <v>5</v>
      </c>
      <c r="U245" s="90" t="s">
        <v>23</v>
      </c>
      <c r="V245" s="90" t="s">
        <v>24</v>
      </c>
      <c r="W245" s="91" t="s">
        <v>5</v>
      </c>
      <c r="X245" s="90" t="s">
        <v>25</v>
      </c>
      <c r="Y245" s="90" t="s">
        <v>26</v>
      </c>
      <c r="Z245" s="48" t="s">
        <v>5</v>
      </c>
    </row>
    <row r="246" spans="1:26" x14ac:dyDescent="0.2">
      <c r="A246" s="82" t="s">
        <v>31</v>
      </c>
      <c r="B246" s="74">
        <f>AVERAGE(B249:B279)</f>
        <v>12.866129032258064</v>
      </c>
      <c r="C246" s="74">
        <f>AVERAGE(C249:C279)</f>
        <v>10.293161290322578</v>
      </c>
      <c r="D246" s="74">
        <f>AVERAGE(D249:D279)</f>
        <v>13.076129032258063</v>
      </c>
      <c r="E246" s="74">
        <f>AVERAGE(E249:E279)</f>
        <v>10.460645161290325</v>
      </c>
      <c r="F246" s="74"/>
      <c r="G246" s="74">
        <f>AVERAGE(G249:G279)</f>
        <v>13.266129032258064</v>
      </c>
      <c r="H246" s="74">
        <f>AVERAGE(H249:H279)</f>
        <v>10.61316129032258</v>
      </c>
      <c r="I246" s="74"/>
      <c r="J246" s="74">
        <f>AVERAGE(J249:J279)</f>
        <v>12.57774193548387</v>
      </c>
      <c r="K246" s="74">
        <f>AVERAGE(K249:K279)</f>
        <v>10.062322580645162</v>
      </c>
      <c r="L246" s="74"/>
      <c r="M246" s="74">
        <f>AVERAGE(M249:M279)</f>
        <v>9.2400000000000038</v>
      </c>
      <c r="N246" s="74">
        <f>AVERAGE(N249:N279)</f>
        <v>7.3918064516129007</v>
      </c>
      <c r="O246" s="74"/>
      <c r="P246" s="74"/>
      <c r="Q246" s="74"/>
      <c r="R246" s="74">
        <f>AVERAGE(R249:R279)</f>
        <v>11.949999999999994</v>
      </c>
      <c r="S246" s="74">
        <f>AVERAGE(S249:S279)</f>
        <v>9.56</v>
      </c>
      <c r="T246" s="74"/>
      <c r="U246" s="74">
        <f>AVERAGE(U249:U279)</f>
        <v>16.949999999999996</v>
      </c>
      <c r="V246" s="74">
        <f>AVERAGE(V249:V279)</f>
        <v>13.56</v>
      </c>
      <c r="W246" s="74"/>
      <c r="X246" s="74">
        <f>AVERAGE(X249:X279)</f>
        <v>16.100000000000009</v>
      </c>
      <c r="Y246" s="74">
        <f>AVERAGE(Y249:Y279)</f>
        <v>12.879999999999997</v>
      </c>
      <c r="Z246" s="74"/>
    </row>
    <row r="247" spans="1:26" x14ac:dyDescent="0.2">
      <c r="A247" s="82" t="s">
        <v>53</v>
      </c>
      <c r="B247" s="74">
        <f>AVERAGE(B249:B263)</f>
        <v>13.011333333333337</v>
      </c>
      <c r="C247" s="74">
        <f>AVERAGE(C249:C263)</f>
        <v>10.409599999999996</v>
      </c>
      <c r="D247" s="74">
        <f>AVERAGE(D249:D263)</f>
        <v>13.221333333333328</v>
      </c>
      <c r="E247" s="74">
        <f>AVERAGE(E249:E263)</f>
        <v>10.576533333333336</v>
      </c>
      <c r="F247" s="74"/>
      <c r="G247" s="74">
        <f>AVERAGE(G249:G263)</f>
        <v>13.411333333333337</v>
      </c>
      <c r="H247" s="74">
        <f>AVERAGE(H249:H263)</f>
        <v>10.729599999999998</v>
      </c>
      <c r="I247" s="74"/>
      <c r="J247" s="74">
        <f>AVERAGE(J249:J263)</f>
        <v>12.643333333333336</v>
      </c>
      <c r="K247" s="74">
        <f>AVERAGE(K249:K263)</f>
        <v>10.114933333333331</v>
      </c>
      <c r="L247" s="74"/>
      <c r="M247" s="74">
        <f>AVERAGE(M249:M263)</f>
        <v>9.24</v>
      </c>
      <c r="N247" s="74">
        <f>AVERAGE(N249:N263)</f>
        <v>7.3915999999999986</v>
      </c>
      <c r="O247" s="74"/>
      <c r="P247" s="74" t="e">
        <f>AVERAGE(P249:P263)</f>
        <v>#DIV/0!</v>
      </c>
      <c r="Q247" s="74" t="e">
        <f>AVERAGE(Q249:Q263)</f>
        <v>#DIV/0!</v>
      </c>
      <c r="R247" s="74">
        <f>AVERAGE(R249:R263)</f>
        <v>11.949999999999998</v>
      </c>
      <c r="S247" s="74">
        <f>AVERAGE(S249:S263)</f>
        <v>9.56</v>
      </c>
      <c r="T247" s="74"/>
      <c r="U247" s="74">
        <f>AVERAGE(U249:U263)</f>
        <v>16.949999999999996</v>
      </c>
      <c r="V247" s="74">
        <f>AVERAGE(V249:V263)</f>
        <v>13.56</v>
      </c>
      <c r="W247" s="74"/>
      <c r="X247" s="74">
        <f>AVERAGE(X249:X263)</f>
        <v>16.099999999999998</v>
      </c>
      <c r="Y247" s="74">
        <f>AVERAGE(Y249:Y263)</f>
        <v>12.879999999999997</v>
      </c>
      <c r="Z247" s="74"/>
    </row>
    <row r="248" spans="1:26" ht="13.5" thickBot="1" x14ac:dyDescent="0.25">
      <c r="A248" s="101" t="s">
        <v>54</v>
      </c>
      <c r="B248" s="102">
        <f>AVERAGE(B264:B279)</f>
        <v>12.73</v>
      </c>
      <c r="C248" s="102">
        <f>AVERAGE(C264:C279)</f>
        <v>10.184000000000001</v>
      </c>
      <c r="D248" s="102">
        <f>AVERAGE(D264:D279)</f>
        <v>12.939999999999998</v>
      </c>
      <c r="E248" s="102">
        <f>AVERAGE(E264:E279)</f>
        <v>10.351999999999999</v>
      </c>
      <c r="F248" s="102"/>
      <c r="G248" s="102">
        <f>AVERAGE(G264:G279)</f>
        <v>13.130000000000004</v>
      </c>
      <c r="H248" s="102">
        <f>AVERAGE(H264:H279)</f>
        <v>10.504000000000001</v>
      </c>
      <c r="I248" s="102"/>
      <c r="J248" s="102">
        <f>AVERAGE(J264:J279)</f>
        <v>12.516249999999999</v>
      </c>
      <c r="K248" s="102">
        <f>AVERAGE(K264:K279)</f>
        <v>10.012999999999998</v>
      </c>
      <c r="L248" s="102"/>
      <c r="M248" s="102">
        <f>AVERAGE(M264:M279)</f>
        <v>9.24</v>
      </c>
      <c r="N248" s="102">
        <f>AVERAGE(N264:N279)</f>
        <v>7.3919999999999986</v>
      </c>
      <c r="O248" s="102"/>
      <c r="P248" s="102" t="e">
        <f>AVERAGE(P264:P279)</f>
        <v>#DIV/0!</v>
      </c>
      <c r="Q248" s="102" t="e">
        <f>AVERAGE(Q264:Q279)</f>
        <v>#DIV/0!</v>
      </c>
      <c r="R248" s="102">
        <f>AVERAGE(R264:R279)</f>
        <v>11.949999999999998</v>
      </c>
      <c r="S248" s="102">
        <f>AVERAGE(S264:S279)</f>
        <v>9.56</v>
      </c>
      <c r="T248" s="102"/>
      <c r="U248" s="102">
        <f>AVERAGE(U264:U279)</f>
        <v>16.949999999999996</v>
      </c>
      <c r="V248" s="102">
        <f>AVERAGE(V264:V279)</f>
        <v>13.56</v>
      </c>
      <c r="W248" s="102"/>
      <c r="X248" s="102">
        <f>AVERAGE(X264:X279)</f>
        <v>16.099999999999998</v>
      </c>
      <c r="Y248" s="102">
        <f>AVERAGE(Y264:Y279)</f>
        <v>12.879999999999997</v>
      </c>
      <c r="Z248" s="102"/>
    </row>
    <row r="249" spans="1:26" x14ac:dyDescent="0.2">
      <c r="A249" s="92">
        <v>40391</v>
      </c>
      <c r="B249" s="93">
        <v>12.97</v>
      </c>
      <c r="C249" s="93">
        <v>10.38</v>
      </c>
      <c r="D249" s="93">
        <v>13.18</v>
      </c>
      <c r="E249" s="93">
        <v>10.54</v>
      </c>
      <c r="F249" s="93"/>
      <c r="G249" s="93">
        <v>13.37</v>
      </c>
      <c r="H249" s="94">
        <v>10.7</v>
      </c>
      <c r="I249" s="93"/>
      <c r="J249" s="93">
        <v>12.51</v>
      </c>
      <c r="K249" s="93">
        <v>10.01</v>
      </c>
      <c r="L249" s="93"/>
      <c r="M249" s="93">
        <v>9.24</v>
      </c>
      <c r="N249" s="93">
        <v>7.39</v>
      </c>
      <c r="O249" s="93"/>
      <c r="P249" s="93"/>
      <c r="Q249" s="93"/>
      <c r="R249" s="93">
        <v>11.95</v>
      </c>
      <c r="S249" s="93">
        <v>9.56</v>
      </c>
      <c r="T249" s="93"/>
      <c r="U249" s="93">
        <v>16.95</v>
      </c>
      <c r="V249" s="93">
        <v>13.56</v>
      </c>
      <c r="W249" s="93"/>
      <c r="X249" s="94">
        <v>16.100000000000001</v>
      </c>
      <c r="Y249" s="93">
        <v>12.88</v>
      </c>
      <c r="Z249" s="93"/>
    </row>
    <row r="250" spans="1:26" x14ac:dyDescent="0.2">
      <c r="A250" s="83">
        <v>40392</v>
      </c>
      <c r="B250" s="84">
        <v>12.97</v>
      </c>
      <c r="C250" s="84">
        <v>10.38</v>
      </c>
      <c r="D250" s="84">
        <v>13.18</v>
      </c>
      <c r="E250" s="84">
        <v>10.54</v>
      </c>
      <c r="F250" s="84"/>
      <c r="G250" s="84">
        <v>13.37</v>
      </c>
      <c r="H250" s="85">
        <v>10.7</v>
      </c>
      <c r="I250" s="84"/>
      <c r="J250" s="84">
        <v>12.51</v>
      </c>
      <c r="K250" s="84">
        <v>10.01</v>
      </c>
      <c r="L250" s="84"/>
      <c r="M250" s="84">
        <v>9.24</v>
      </c>
      <c r="N250" s="84">
        <v>7.39</v>
      </c>
      <c r="O250" s="84"/>
      <c r="P250" s="84"/>
      <c r="Q250" s="84"/>
      <c r="R250" s="84">
        <v>11.95</v>
      </c>
      <c r="S250" s="84">
        <v>9.56</v>
      </c>
      <c r="T250" s="84"/>
      <c r="U250" s="84">
        <v>16.95</v>
      </c>
      <c r="V250" s="84">
        <v>13.56</v>
      </c>
      <c r="W250" s="84"/>
      <c r="X250" s="85">
        <v>16.100000000000001</v>
      </c>
      <c r="Y250" s="84">
        <v>12.88</v>
      </c>
      <c r="Z250" s="84"/>
    </row>
    <row r="251" spans="1:26" x14ac:dyDescent="0.2">
      <c r="A251" s="83">
        <v>40393</v>
      </c>
      <c r="B251" s="84">
        <v>13.12</v>
      </c>
      <c r="C251" s="85">
        <f t="shared" ref="C251:C279" si="55">B251/1.25</f>
        <v>10.495999999999999</v>
      </c>
      <c r="D251" s="84">
        <v>13.33</v>
      </c>
      <c r="E251" s="85">
        <f t="shared" ref="E251:E279" si="56">D251/1.25</f>
        <v>10.664</v>
      </c>
      <c r="F251" s="84">
        <v>15</v>
      </c>
      <c r="G251" s="85">
        <v>13.52</v>
      </c>
      <c r="H251" s="85">
        <f t="shared" ref="H251:H279" si="57">G251/1.25</f>
        <v>10.815999999999999</v>
      </c>
      <c r="I251" s="86">
        <v>15</v>
      </c>
      <c r="J251" s="85">
        <v>12.66</v>
      </c>
      <c r="K251" s="85">
        <f t="shared" ref="K251:K279" si="58">J251/1.25</f>
        <v>10.128</v>
      </c>
      <c r="L251" s="86">
        <v>15</v>
      </c>
      <c r="M251" s="85">
        <v>9.24</v>
      </c>
      <c r="N251" s="85">
        <v>7.39</v>
      </c>
      <c r="O251" s="84"/>
      <c r="P251" s="84"/>
      <c r="Q251" s="84"/>
      <c r="R251" s="84">
        <v>11.95</v>
      </c>
      <c r="S251" s="84">
        <v>9.56</v>
      </c>
      <c r="T251" s="84"/>
      <c r="U251" s="84">
        <v>16.95</v>
      </c>
      <c r="V251" s="84">
        <v>13.56</v>
      </c>
      <c r="W251" s="84"/>
      <c r="X251" s="85">
        <v>16.100000000000001</v>
      </c>
      <c r="Y251" s="84">
        <v>12.88</v>
      </c>
      <c r="Z251" s="84"/>
    </row>
    <row r="252" spans="1:26" x14ac:dyDescent="0.2">
      <c r="A252" s="83">
        <v>40394</v>
      </c>
      <c r="B252" s="84">
        <v>13.12</v>
      </c>
      <c r="C252" s="85">
        <f t="shared" si="55"/>
        <v>10.495999999999999</v>
      </c>
      <c r="D252" s="84">
        <v>13.33</v>
      </c>
      <c r="E252" s="85">
        <f t="shared" si="56"/>
        <v>10.664</v>
      </c>
      <c r="F252" s="84"/>
      <c r="G252" s="85">
        <v>13.52</v>
      </c>
      <c r="H252" s="85">
        <f t="shared" si="57"/>
        <v>10.815999999999999</v>
      </c>
      <c r="I252" s="84"/>
      <c r="J252" s="85">
        <v>12.66</v>
      </c>
      <c r="K252" s="85">
        <f t="shared" si="58"/>
        <v>10.128</v>
      </c>
      <c r="L252" s="84"/>
      <c r="M252" s="85">
        <v>9.24</v>
      </c>
      <c r="N252" s="85">
        <f t="shared" ref="N252:N279" si="59">M252/1.25</f>
        <v>7.3920000000000003</v>
      </c>
      <c r="O252" s="84"/>
      <c r="P252" s="84"/>
      <c r="Q252" s="84"/>
      <c r="R252" s="84">
        <v>11.95</v>
      </c>
      <c r="S252" s="84">
        <f t="shared" ref="S252:S279" si="60">R252/1.25</f>
        <v>9.5599999999999987</v>
      </c>
      <c r="T252" s="84"/>
      <c r="U252" s="84">
        <v>16.95</v>
      </c>
      <c r="V252" s="84">
        <f t="shared" ref="V252:V279" si="61">U252/1.25</f>
        <v>13.559999999999999</v>
      </c>
      <c r="W252" s="84"/>
      <c r="X252" s="85">
        <v>16.100000000000001</v>
      </c>
      <c r="Y252" s="84">
        <f t="shared" ref="Y252:Y279" si="62">X252/1.25</f>
        <v>12.88</v>
      </c>
      <c r="Z252" s="84"/>
    </row>
    <row r="253" spans="1:26" x14ac:dyDescent="0.2">
      <c r="A253" s="83">
        <v>40395</v>
      </c>
      <c r="B253" s="84">
        <v>13.12</v>
      </c>
      <c r="C253" s="85">
        <f t="shared" si="55"/>
        <v>10.495999999999999</v>
      </c>
      <c r="D253" s="84">
        <v>13.33</v>
      </c>
      <c r="E253" s="85">
        <f t="shared" si="56"/>
        <v>10.664</v>
      </c>
      <c r="F253" s="84"/>
      <c r="G253" s="84">
        <v>13.52</v>
      </c>
      <c r="H253" s="85">
        <f t="shared" si="57"/>
        <v>10.815999999999999</v>
      </c>
      <c r="I253" s="84"/>
      <c r="J253" s="84">
        <v>12.76</v>
      </c>
      <c r="K253" s="85">
        <f t="shared" si="58"/>
        <v>10.208</v>
      </c>
      <c r="L253" s="84">
        <v>10</v>
      </c>
      <c r="M253" s="84">
        <v>9.24</v>
      </c>
      <c r="N253" s="85">
        <f t="shared" si="59"/>
        <v>7.3920000000000003</v>
      </c>
      <c r="O253" s="84"/>
      <c r="P253" s="84"/>
      <c r="Q253" s="84"/>
      <c r="R253" s="84">
        <v>11.95</v>
      </c>
      <c r="S253" s="84">
        <f t="shared" si="60"/>
        <v>9.5599999999999987</v>
      </c>
      <c r="T253" s="84"/>
      <c r="U253" s="84">
        <v>16.95</v>
      </c>
      <c r="V253" s="84">
        <f t="shared" si="61"/>
        <v>13.559999999999999</v>
      </c>
      <c r="W253" s="84"/>
      <c r="X253" s="85">
        <v>16.100000000000001</v>
      </c>
      <c r="Y253" s="84">
        <f t="shared" si="62"/>
        <v>12.88</v>
      </c>
      <c r="Z253" s="84"/>
    </row>
    <row r="254" spans="1:26" x14ac:dyDescent="0.2">
      <c r="A254" s="83">
        <v>40396</v>
      </c>
      <c r="B254" s="84">
        <v>13.12</v>
      </c>
      <c r="C254" s="85">
        <f t="shared" si="55"/>
        <v>10.495999999999999</v>
      </c>
      <c r="D254" s="84">
        <v>13.33</v>
      </c>
      <c r="E254" s="85">
        <f t="shared" si="56"/>
        <v>10.664</v>
      </c>
      <c r="F254" s="84"/>
      <c r="G254" s="84">
        <v>13.52</v>
      </c>
      <c r="H254" s="85">
        <f t="shared" si="57"/>
        <v>10.815999999999999</v>
      </c>
      <c r="I254" s="84"/>
      <c r="J254" s="84">
        <v>12.76</v>
      </c>
      <c r="K254" s="85">
        <f t="shared" si="58"/>
        <v>10.208</v>
      </c>
      <c r="L254" s="84"/>
      <c r="M254" s="84">
        <v>9.24</v>
      </c>
      <c r="N254" s="85">
        <f t="shared" si="59"/>
        <v>7.3920000000000003</v>
      </c>
      <c r="O254" s="84"/>
      <c r="P254" s="84"/>
      <c r="Q254" s="84"/>
      <c r="R254" s="84">
        <v>11.95</v>
      </c>
      <c r="S254" s="84">
        <f t="shared" si="60"/>
        <v>9.5599999999999987</v>
      </c>
      <c r="T254" s="84"/>
      <c r="U254" s="84">
        <v>16.95</v>
      </c>
      <c r="V254" s="84">
        <f t="shared" si="61"/>
        <v>13.559999999999999</v>
      </c>
      <c r="W254" s="84"/>
      <c r="X254" s="85">
        <v>16.100000000000001</v>
      </c>
      <c r="Y254" s="84">
        <f t="shared" si="62"/>
        <v>12.88</v>
      </c>
      <c r="Z254" s="84"/>
    </row>
    <row r="255" spans="1:26" x14ac:dyDescent="0.2">
      <c r="A255" s="83">
        <v>40397</v>
      </c>
      <c r="B255" s="84">
        <v>13.12</v>
      </c>
      <c r="C255" s="85">
        <f t="shared" si="55"/>
        <v>10.495999999999999</v>
      </c>
      <c r="D255" s="84">
        <v>13.33</v>
      </c>
      <c r="E255" s="85">
        <f t="shared" si="56"/>
        <v>10.664</v>
      </c>
      <c r="F255" s="84"/>
      <c r="G255" s="84">
        <v>13.52</v>
      </c>
      <c r="H255" s="85">
        <f t="shared" si="57"/>
        <v>10.815999999999999</v>
      </c>
      <c r="I255" s="84"/>
      <c r="J255" s="84">
        <v>12.76</v>
      </c>
      <c r="K255" s="85">
        <f t="shared" si="58"/>
        <v>10.208</v>
      </c>
      <c r="L255" s="84"/>
      <c r="M255" s="84">
        <v>9.24</v>
      </c>
      <c r="N255" s="85">
        <f t="shared" si="59"/>
        <v>7.3920000000000003</v>
      </c>
      <c r="O255" s="84"/>
      <c r="P255" s="84"/>
      <c r="Q255" s="84"/>
      <c r="R255" s="84">
        <v>11.95</v>
      </c>
      <c r="S255" s="84">
        <f t="shared" si="60"/>
        <v>9.5599999999999987</v>
      </c>
      <c r="T255" s="84"/>
      <c r="U255" s="84">
        <v>16.95</v>
      </c>
      <c r="V255" s="84">
        <f t="shared" si="61"/>
        <v>13.559999999999999</v>
      </c>
      <c r="W255" s="84"/>
      <c r="X255" s="85">
        <v>16.100000000000001</v>
      </c>
      <c r="Y255" s="84">
        <f t="shared" si="62"/>
        <v>12.88</v>
      </c>
      <c r="Z255" s="84"/>
    </row>
    <row r="256" spans="1:26" x14ac:dyDescent="0.2">
      <c r="A256" s="83">
        <v>40398</v>
      </c>
      <c r="B256" s="84">
        <v>13.12</v>
      </c>
      <c r="C256" s="85">
        <f t="shared" si="55"/>
        <v>10.495999999999999</v>
      </c>
      <c r="D256" s="84">
        <v>13.33</v>
      </c>
      <c r="E256" s="85">
        <f t="shared" si="56"/>
        <v>10.664</v>
      </c>
      <c r="F256" s="84"/>
      <c r="G256" s="84">
        <v>13.52</v>
      </c>
      <c r="H256" s="85">
        <f t="shared" si="57"/>
        <v>10.815999999999999</v>
      </c>
      <c r="I256" s="84"/>
      <c r="J256" s="84">
        <v>12.76</v>
      </c>
      <c r="K256" s="85">
        <f t="shared" si="58"/>
        <v>10.208</v>
      </c>
      <c r="L256" s="84"/>
      <c r="M256" s="84">
        <v>9.24</v>
      </c>
      <c r="N256" s="85">
        <f t="shared" si="59"/>
        <v>7.3920000000000003</v>
      </c>
      <c r="O256" s="84"/>
      <c r="P256" s="84"/>
      <c r="Q256" s="84"/>
      <c r="R256" s="84">
        <v>11.95</v>
      </c>
      <c r="S256" s="84">
        <f t="shared" si="60"/>
        <v>9.5599999999999987</v>
      </c>
      <c r="T256" s="84"/>
      <c r="U256" s="84">
        <v>16.95</v>
      </c>
      <c r="V256" s="84">
        <f t="shared" si="61"/>
        <v>13.559999999999999</v>
      </c>
      <c r="W256" s="84"/>
      <c r="X256" s="85">
        <v>16.100000000000001</v>
      </c>
      <c r="Y256" s="84">
        <f t="shared" si="62"/>
        <v>12.88</v>
      </c>
      <c r="Z256" s="84"/>
    </row>
    <row r="257" spans="1:26" x14ac:dyDescent="0.2">
      <c r="A257" s="83">
        <v>40399</v>
      </c>
      <c r="B257" s="84">
        <v>12.93</v>
      </c>
      <c r="C257" s="85">
        <f t="shared" si="55"/>
        <v>10.343999999999999</v>
      </c>
      <c r="D257" s="84">
        <v>13.14</v>
      </c>
      <c r="E257" s="85">
        <f t="shared" si="56"/>
        <v>10.512</v>
      </c>
      <c r="F257" s="84">
        <v>-19</v>
      </c>
      <c r="G257" s="85">
        <v>13.33</v>
      </c>
      <c r="H257" s="85">
        <f t="shared" si="57"/>
        <v>10.664</v>
      </c>
      <c r="I257" s="86">
        <v>-19</v>
      </c>
      <c r="J257" s="85">
        <v>12.61</v>
      </c>
      <c r="K257" s="85">
        <f t="shared" si="58"/>
        <v>10.087999999999999</v>
      </c>
      <c r="L257" s="86">
        <v>-15</v>
      </c>
      <c r="M257" s="85">
        <v>9.24</v>
      </c>
      <c r="N257" s="85">
        <f t="shared" si="59"/>
        <v>7.3920000000000003</v>
      </c>
      <c r="O257" s="84"/>
      <c r="P257" s="84"/>
      <c r="Q257" s="84"/>
      <c r="R257" s="84">
        <v>11.95</v>
      </c>
      <c r="S257" s="84">
        <f t="shared" si="60"/>
        <v>9.5599999999999987</v>
      </c>
      <c r="T257" s="84"/>
      <c r="U257" s="84">
        <v>16.95</v>
      </c>
      <c r="V257" s="84">
        <f t="shared" si="61"/>
        <v>13.559999999999999</v>
      </c>
      <c r="W257" s="84"/>
      <c r="X257" s="85">
        <v>16.100000000000001</v>
      </c>
      <c r="Y257" s="84">
        <f t="shared" si="62"/>
        <v>12.88</v>
      </c>
      <c r="Z257" s="84"/>
    </row>
    <row r="258" spans="1:26" x14ac:dyDescent="0.2">
      <c r="A258" s="83">
        <v>40400</v>
      </c>
      <c r="B258" s="84">
        <v>12.93</v>
      </c>
      <c r="C258" s="85">
        <f t="shared" si="55"/>
        <v>10.343999999999999</v>
      </c>
      <c r="D258" s="84">
        <v>13.14</v>
      </c>
      <c r="E258" s="85">
        <f t="shared" si="56"/>
        <v>10.512</v>
      </c>
      <c r="F258" s="84"/>
      <c r="G258" s="84">
        <v>13.33</v>
      </c>
      <c r="H258" s="85">
        <f t="shared" si="57"/>
        <v>10.664</v>
      </c>
      <c r="I258" s="84"/>
      <c r="J258" s="84">
        <v>12.61</v>
      </c>
      <c r="K258" s="85">
        <f t="shared" si="58"/>
        <v>10.087999999999999</v>
      </c>
      <c r="L258" s="84"/>
      <c r="M258" s="84">
        <v>9.24</v>
      </c>
      <c r="N258" s="85">
        <f t="shared" si="59"/>
        <v>7.3920000000000003</v>
      </c>
      <c r="O258" s="84"/>
      <c r="P258" s="84"/>
      <c r="Q258" s="84"/>
      <c r="R258" s="84">
        <v>11.95</v>
      </c>
      <c r="S258" s="84">
        <f t="shared" si="60"/>
        <v>9.5599999999999987</v>
      </c>
      <c r="T258" s="84"/>
      <c r="U258" s="84">
        <v>16.95</v>
      </c>
      <c r="V258" s="84">
        <f t="shared" si="61"/>
        <v>13.559999999999999</v>
      </c>
      <c r="W258" s="84"/>
      <c r="X258" s="85">
        <v>16.100000000000001</v>
      </c>
      <c r="Y258" s="84">
        <f t="shared" si="62"/>
        <v>12.88</v>
      </c>
      <c r="Z258" s="84"/>
    </row>
    <row r="259" spans="1:26" x14ac:dyDescent="0.2">
      <c r="A259" s="83">
        <v>40401</v>
      </c>
      <c r="B259" s="84">
        <v>12.93</v>
      </c>
      <c r="C259" s="85">
        <f t="shared" si="55"/>
        <v>10.343999999999999</v>
      </c>
      <c r="D259" s="84">
        <v>13.14</v>
      </c>
      <c r="E259" s="85">
        <f t="shared" si="56"/>
        <v>10.512</v>
      </c>
      <c r="F259" s="84"/>
      <c r="G259" s="84">
        <v>13.33</v>
      </c>
      <c r="H259" s="85">
        <f t="shared" si="57"/>
        <v>10.664</v>
      </c>
      <c r="I259" s="84"/>
      <c r="J259" s="84">
        <v>12.61</v>
      </c>
      <c r="K259" s="85">
        <f t="shared" si="58"/>
        <v>10.087999999999999</v>
      </c>
      <c r="L259" s="84"/>
      <c r="M259" s="84">
        <v>9.24</v>
      </c>
      <c r="N259" s="85">
        <f t="shared" si="59"/>
        <v>7.3920000000000003</v>
      </c>
      <c r="O259" s="84"/>
      <c r="P259" s="84"/>
      <c r="Q259" s="84"/>
      <c r="R259" s="84">
        <v>11.95</v>
      </c>
      <c r="S259" s="84">
        <f t="shared" si="60"/>
        <v>9.5599999999999987</v>
      </c>
      <c r="T259" s="84"/>
      <c r="U259" s="84">
        <v>16.95</v>
      </c>
      <c r="V259" s="84">
        <f t="shared" si="61"/>
        <v>13.559999999999999</v>
      </c>
      <c r="W259" s="84"/>
      <c r="X259" s="85">
        <v>16.100000000000001</v>
      </c>
      <c r="Y259" s="84">
        <f t="shared" si="62"/>
        <v>12.88</v>
      </c>
      <c r="Z259" s="84"/>
    </row>
    <row r="260" spans="1:26" x14ac:dyDescent="0.2">
      <c r="A260" s="83">
        <v>40402</v>
      </c>
      <c r="B260" s="84">
        <v>12.93</v>
      </c>
      <c r="C260" s="85">
        <f t="shared" si="55"/>
        <v>10.343999999999999</v>
      </c>
      <c r="D260" s="84">
        <v>13.14</v>
      </c>
      <c r="E260" s="85">
        <f t="shared" si="56"/>
        <v>10.512</v>
      </c>
      <c r="F260" s="84"/>
      <c r="G260" s="84">
        <v>13.33</v>
      </c>
      <c r="H260" s="85">
        <f t="shared" si="57"/>
        <v>10.664</v>
      </c>
      <c r="I260" s="84"/>
      <c r="J260" s="84">
        <v>12.61</v>
      </c>
      <c r="K260" s="85">
        <f t="shared" si="58"/>
        <v>10.087999999999999</v>
      </c>
      <c r="L260" s="84"/>
      <c r="M260" s="84">
        <v>9.24</v>
      </c>
      <c r="N260" s="85">
        <f t="shared" si="59"/>
        <v>7.3920000000000003</v>
      </c>
      <c r="O260" s="84"/>
      <c r="P260" s="84"/>
      <c r="Q260" s="84"/>
      <c r="R260" s="84">
        <v>11.95</v>
      </c>
      <c r="S260" s="84">
        <f t="shared" si="60"/>
        <v>9.5599999999999987</v>
      </c>
      <c r="T260" s="84"/>
      <c r="U260" s="84">
        <v>16.95</v>
      </c>
      <c r="V260" s="84">
        <f t="shared" si="61"/>
        <v>13.559999999999999</v>
      </c>
      <c r="W260" s="84"/>
      <c r="X260" s="85">
        <v>16.100000000000001</v>
      </c>
      <c r="Y260" s="84">
        <f t="shared" si="62"/>
        <v>12.88</v>
      </c>
      <c r="Z260" s="84"/>
    </row>
    <row r="261" spans="1:26" x14ac:dyDescent="0.2">
      <c r="A261" s="83">
        <v>40403</v>
      </c>
      <c r="B261" s="84">
        <v>12.93</v>
      </c>
      <c r="C261" s="85">
        <f t="shared" si="55"/>
        <v>10.343999999999999</v>
      </c>
      <c r="D261" s="84">
        <v>13.14</v>
      </c>
      <c r="E261" s="85">
        <f t="shared" si="56"/>
        <v>10.512</v>
      </c>
      <c r="F261" s="84"/>
      <c r="G261" s="84">
        <v>13.33</v>
      </c>
      <c r="H261" s="85">
        <f t="shared" si="57"/>
        <v>10.664</v>
      </c>
      <c r="I261" s="84"/>
      <c r="J261" s="84">
        <v>12.61</v>
      </c>
      <c r="K261" s="85">
        <f t="shared" si="58"/>
        <v>10.087999999999999</v>
      </c>
      <c r="L261" s="84"/>
      <c r="M261" s="84">
        <v>9.24</v>
      </c>
      <c r="N261" s="85">
        <f t="shared" si="59"/>
        <v>7.3920000000000003</v>
      </c>
      <c r="O261" s="84"/>
      <c r="P261" s="84"/>
      <c r="Q261" s="84"/>
      <c r="R261" s="84">
        <v>11.95</v>
      </c>
      <c r="S261" s="84">
        <f t="shared" si="60"/>
        <v>9.5599999999999987</v>
      </c>
      <c r="T261" s="84"/>
      <c r="U261" s="84">
        <v>16.95</v>
      </c>
      <c r="V261" s="84">
        <f t="shared" si="61"/>
        <v>13.559999999999999</v>
      </c>
      <c r="W261" s="84"/>
      <c r="X261" s="85">
        <v>16.100000000000001</v>
      </c>
      <c r="Y261" s="84">
        <f t="shared" si="62"/>
        <v>12.88</v>
      </c>
      <c r="Z261" s="84"/>
    </row>
    <row r="262" spans="1:26" x14ac:dyDescent="0.2">
      <c r="A262" s="83">
        <v>40404</v>
      </c>
      <c r="B262" s="84">
        <v>12.93</v>
      </c>
      <c r="C262" s="85">
        <f t="shared" si="55"/>
        <v>10.343999999999999</v>
      </c>
      <c r="D262" s="84">
        <v>13.14</v>
      </c>
      <c r="E262" s="85">
        <f t="shared" si="56"/>
        <v>10.512</v>
      </c>
      <c r="F262" s="84"/>
      <c r="G262" s="84">
        <v>13.33</v>
      </c>
      <c r="H262" s="85">
        <f t="shared" si="57"/>
        <v>10.664</v>
      </c>
      <c r="I262" s="84"/>
      <c r="J262" s="84">
        <v>12.61</v>
      </c>
      <c r="K262" s="85">
        <f t="shared" si="58"/>
        <v>10.087999999999999</v>
      </c>
      <c r="L262" s="84"/>
      <c r="M262" s="84">
        <v>9.24</v>
      </c>
      <c r="N262" s="85">
        <f t="shared" si="59"/>
        <v>7.3920000000000003</v>
      </c>
      <c r="O262" s="84"/>
      <c r="P262" s="84"/>
      <c r="Q262" s="84"/>
      <c r="R262" s="84">
        <v>11.95</v>
      </c>
      <c r="S262" s="84">
        <f t="shared" si="60"/>
        <v>9.5599999999999987</v>
      </c>
      <c r="T262" s="84"/>
      <c r="U262" s="84">
        <v>16.95</v>
      </c>
      <c r="V262" s="84">
        <f t="shared" si="61"/>
        <v>13.559999999999999</v>
      </c>
      <c r="W262" s="84"/>
      <c r="X262" s="85">
        <v>16.100000000000001</v>
      </c>
      <c r="Y262" s="84">
        <f t="shared" si="62"/>
        <v>12.88</v>
      </c>
      <c r="Z262" s="84"/>
    </row>
    <row r="263" spans="1:26" x14ac:dyDescent="0.2">
      <c r="A263" s="83">
        <v>40405</v>
      </c>
      <c r="B263" s="84">
        <v>12.93</v>
      </c>
      <c r="C263" s="85">
        <f t="shared" si="55"/>
        <v>10.343999999999999</v>
      </c>
      <c r="D263" s="84">
        <v>13.14</v>
      </c>
      <c r="E263" s="85">
        <f t="shared" si="56"/>
        <v>10.512</v>
      </c>
      <c r="F263" s="84"/>
      <c r="G263" s="84">
        <v>13.33</v>
      </c>
      <c r="H263" s="85">
        <f t="shared" si="57"/>
        <v>10.664</v>
      </c>
      <c r="I263" s="84"/>
      <c r="J263" s="84">
        <v>12.61</v>
      </c>
      <c r="K263" s="85">
        <f t="shared" si="58"/>
        <v>10.087999999999999</v>
      </c>
      <c r="L263" s="84"/>
      <c r="M263" s="84">
        <v>9.24</v>
      </c>
      <c r="N263" s="85">
        <f t="shared" si="59"/>
        <v>7.3920000000000003</v>
      </c>
      <c r="O263" s="84"/>
      <c r="P263" s="84"/>
      <c r="Q263" s="84"/>
      <c r="R263" s="84">
        <v>11.95</v>
      </c>
      <c r="S263" s="84">
        <f t="shared" si="60"/>
        <v>9.5599999999999987</v>
      </c>
      <c r="T263" s="84"/>
      <c r="U263" s="84">
        <v>16.95</v>
      </c>
      <c r="V263" s="84">
        <f t="shared" si="61"/>
        <v>13.559999999999999</v>
      </c>
      <c r="W263" s="84"/>
      <c r="X263" s="85">
        <v>16.100000000000001</v>
      </c>
      <c r="Y263" s="84">
        <f t="shared" si="62"/>
        <v>12.88</v>
      </c>
      <c r="Z263" s="84"/>
    </row>
    <row r="264" spans="1:26" x14ac:dyDescent="0.2">
      <c r="A264" s="83">
        <v>40406</v>
      </c>
      <c r="B264" s="84">
        <v>12.78</v>
      </c>
      <c r="C264" s="85">
        <f t="shared" si="55"/>
        <v>10.224</v>
      </c>
      <c r="D264" s="84">
        <v>12.99</v>
      </c>
      <c r="E264" s="85">
        <f t="shared" si="56"/>
        <v>10.391999999999999</v>
      </c>
      <c r="F264" s="84">
        <v>-15</v>
      </c>
      <c r="G264" s="85">
        <v>13.18</v>
      </c>
      <c r="H264" s="85">
        <f t="shared" si="57"/>
        <v>10.544</v>
      </c>
      <c r="I264" s="86">
        <v>-15</v>
      </c>
      <c r="J264" s="85">
        <v>12.51</v>
      </c>
      <c r="K264" s="85">
        <f t="shared" si="58"/>
        <v>10.007999999999999</v>
      </c>
      <c r="L264" s="86">
        <v>-10</v>
      </c>
      <c r="M264" s="85">
        <v>9.24</v>
      </c>
      <c r="N264" s="85">
        <f t="shared" si="59"/>
        <v>7.3920000000000003</v>
      </c>
      <c r="O264" s="84"/>
      <c r="P264" s="84"/>
      <c r="Q264" s="84"/>
      <c r="R264" s="84">
        <v>11.95</v>
      </c>
      <c r="S264" s="84">
        <f t="shared" si="60"/>
        <v>9.5599999999999987</v>
      </c>
      <c r="T264" s="84"/>
      <c r="U264" s="84">
        <v>16.95</v>
      </c>
      <c r="V264" s="84">
        <f t="shared" si="61"/>
        <v>13.559999999999999</v>
      </c>
      <c r="W264" s="84"/>
      <c r="X264" s="85">
        <v>16.100000000000001</v>
      </c>
      <c r="Y264" s="84">
        <f t="shared" si="62"/>
        <v>12.88</v>
      </c>
      <c r="Z264" s="84"/>
    </row>
    <row r="265" spans="1:26" x14ac:dyDescent="0.2">
      <c r="A265" s="83">
        <v>40407</v>
      </c>
      <c r="B265" s="84">
        <v>12.78</v>
      </c>
      <c r="C265" s="85">
        <f t="shared" si="55"/>
        <v>10.224</v>
      </c>
      <c r="D265" s="84">
        <v>12.99</v>
      </c>
      <c r="E265" s="85">
        <f t="shared" si="56"/>
        <v>10.391999999999999</v>
      </c>
      <c r="F265" s="84"/>
      <c r="G265" s="85">
        <v>13.18</v>
      </c>
      <c r="H265" s="85">
        <f t="shared" si="57"/>
        <v>10.544</v>
      </c>
      <c r="I265" s="86"/>
      <c r="J265" s="85">
        <v>12.51</v>
      </c>
      <c r="K265" s="85">
        <f t="shared" si="58"/>
        <v>10.007999999999999</v>
      </c>
      <c r="L265" s="86"/>
      <c r="M265" s="85">
        <v>9.24</v>
      </c>
      <c r="N265" s="85">
        <f t="shared" si="59"/>
        <v>7.3920000000000003</v>
      </c>
      <c r="O265" s="84"/>
      <c r="P265" s="84"/>
      <c r="Q265" s="84"/>
      <c r="R265" s="84">
        <v>11.95</v>
      </c>
      <c r="S265" s="84">
        <f t="shared" si="60"/>
        <v>9.5599999999999987</v>
      </c>
      <c r="T265" s="84"/>
      <c r="U265" s="84">
        <v>16.95</v>
      </c>
      <c r="V265" s="84">
        <f t="shared" si="61"/>
        <v>13.559999999999999</v>
      </c>
      <c r="W265" s="84"/>
      <c r="X265" s="85">
        <v>16.100000000000001</v>
      </c>
      <c r="Y265" s="84">
        <f t="shared" si="62"/>
        <v>12.88</v>
      </c>
      <c r="Z265" s="84"/>
    </row>
    <row r="266" spans="1:26" x14ac:dyDescent="0.2">
      <c r="A266" s="83">
        <v>40408</v>
      </c>
      <c r="B266" s="84">
        <v>12.78</v>
      </c>
      <c r="C266" s="85">
        <f t="shared" si="55"/>
        <v>10.224</v>
      </c>
      <c r="D266" s="84">
        <v>12.99</v>
      </c>
      <c r="E266" s="85">
        <f t="shared" si="56"/>
        <v>10.391999999999999</v>
      </c>
      <c r="F266" s="84"/>
      <c r="G266" s="85">
        <v>13.18</v>
      </c>
      <c r="H266" s="85">
        <f t="shared" si="57"/>
        <v>10.544</v>
      </c>
      <c r="I266" s="86"/>
      <c r="J266" s="85">
        <v>12.51</v>
      </c>
      <c r="K266" s="85">
        <f t="shared" si="58"/>
        <v>10.007999999999999</v>
      </c>
      <c r="L266" s="86"/>
      <c r="M266" s="85">
        <v>9.24</v>
      </c>
      <c r="N266" s="85">
        <f t="shared" si="59"/>
        <v>7.3920000000000003</v>
      </c>
      <c r="O266" s="84"/>
      <c r="P266" s="84"/>
      <c r="Q266" s="84"/>
      <c r="R266" s="84">
        <v>11.95</v>
      </c>
      <c r="S266" s="84">
        <f t="shared" si="60"/>
        <v>9.5599999999999987</v>
      </c>
      <c r="T266" s="84"/>
      <c r="U266" s="84">
        <v>16.95</v>
      </c>
      <c r="V266" s="84">
        <f t="shared" si="61"/>
        <v>13.559999999999999</v>
      </c>
      <c r="W266" s="84"/>
      <c r="X266" s="85">
        <v>16.100000000000001</v>
      </c>
      <c r="Y266" s="84">
        <f t="shared" si="62"/>
        <v>12.88</v>
      </c>
      <c r="Z266" s="84"/>
    </row>
    <row r="267" spans="1:26" x14ac:dyDescent="0.2">
      <c r="A267" s="83">
        <v>40409</v>
      </c>
      <c r="B267" s="84">
        <v>12.78</v>
      </c>
      <c r="C267" s="85">
        <f t="shared" si="55"/>
        <v>10.224</v>
      </c>
      <c r="D267" s="84">
        <v>12.99</v>
      </c>
      <c r="E267" s="85">
        <f t="shared" si="56"/>
        <v>10.391999999999999</v>
      </c>
      <c r="F267" s="84"/>
      <c r="G267" s="85">
        <v>13.18</v>
      </c>
      <c r="H267" s="85">
        <f t="shared" si="57"/>
        <v>10.544</v>
      </c>
      <c r="I267" s="86"/>
      <c r="J267" s="85">
        <v>12.51</v>
      </c>
      <c r="K267" s="85">
        <f t="shared" si="58"/>
        <v>10.007999999999999</v>
      </c>
      <c r="L267" s="86"/>
      <c r="M267" s="85">
        <v>9.24</v>
      </c>
      <c r="N267" s="85">
        <f t="shared" si="59"/>
        <v>7.3920000000000003</v>
      </c>
      <c r="O267" s="84"/>
      <c r="P267" s="84"/>
      <c r="Q267" s="84"/>
      <c r="R267" s="84">
        <v>11.95</v>
      </c>
      <c r="S267" s="84">
        <f t="shared" si="60"/>
        <v>9.5599999999999987</v>
      </c>
      <c r="T267" s="84"/>
      <c r="U267" s="84">
        <v>16.95</v>
      </c>
      <c r="V267" s="84">
        <f t="shared" si="61"/>
        <v>13.559999999999999</v>
      </c>
      <c r="W267" s="84"/>
      <c r="X267" s="85">
        <v>16.100000000000001</v>
      </c>
      <c r="Y267" s="84">
        <f t="shared" si="62"/>
        <v>12.88</v>
      </c>
      <c r="Z267" s="84"/>
    </row>
    <row r="268" spans="1:26" x14ac:dyDescent="0.2">
      <c r="A268" s="83">
        <v>40410</v>
      </c>
      <c r="B268" s="84">
        <v>12.78</v>
      </c>
      <c r="C268" s="85">
        <f t="shared" si="55"/>
        <v>10.224</v>
      </c>
      <c r="D268" s="84">
        <v>12.99</v>
      </c>
      <c r="E268" s="85">
        <f t="shared" si="56"/>
        <v>10.391999999999999</v>
      </c>
      <c r="F268" s="84"/>
      <c r="G268" s="85">
        <v>13.18</v>
      </c>
      <c r="H268" s="85">
        <f t="shared" si="57"/>
        <v>10.544</v>
      </c>
      <c r="I268" s="86"/>
      <c r="J268" s="85">
        <v>12.51</v>
      </c>
      <c r="K268" s="85">
        <f t="shared" si="58"/>
        <v>10.007999999999999</v>
      </c>
      <c r="L268" s="86"/>
      <c r="M268" s="85">
        <v>9.24</v>
      </c>
      <c r="N268" s="85">
        <f t="shared" si="59"/>
        <v>7.3920000000000003</v>
      </c>
      <c r="O268" s="84"/>
      <c r="P268" s="84"/>
      <c r="Q268" s="84"/>
      <c r="R268" s="84">
        <v>11.95</v>
      </c>
      <c r="S268" s="84">
        <f t="shared" si="60"/>
        <v>9.5599999999999987</v>
      </c>
      <c r="T268" s="84"/>
      <c r="U268" s="84">
        <v>16.95</v>
      </c>
      <c r="V268" s="84">
        <f t="shared" si="61"/>
        <v>13.559999999999999</v>
      </c>
      <c r="W268" s="84"/>
      <c r="X268" s="85">
        <v>16.100000000000001</v>
      </c>
      <c r="Y268" s="84">
        <f t="shared" si="62"/>
        <v>12.88</v>
      </c>
      <c r="Z268" s="84"/>
    </row>
    <row r="269" spans="1:26" x14ac:dyDescent="0.2">
      <c r="A269" s="83">
        <v>40411</v>
      </c>
      <c r="B269" s="84">
        <v>12.78</v>
      </c>
      <c r="C269" s="85">
        <f t="shared" si="55"/>
        <v>10.224</v>
      </c>
      <c r="D269" s="84">
        <v>12.99</v>
      </c>
      <c r="E269" s="85">
        <f t="shared" si="56"/>
        <v>10.391999999999999</v>
      </c>
      <c r="F269" s="84"/>
      <c r="G269" s="85">
        <v>13.18</v>
      </c>
      <c r="H269" s="85">
        <f t="shared" si="57"/>
        <v>10.544</v>
      </c>
      <c r="I269" s="86"/>
      <c r="J269" s="85">
        <v>12.51</v>
      </c>
      <c r="K269" s="85">
        <f t="shared" si="58"/>
        <v>10.007999999999999</v>
      </c>
      <c r="L269" s="86"/>
      <c r="M269" s="85">
        <v>9.24</v>
      </c>
      <c r="N269" s="85">
        <f t="shared" si="59"/>
        <v>7.3920000000000003</v>
      </c>
      <c r="O269" s="84"/>
      <c r="P269" s="84"/>
      <c r="Q269" s="84"/>
      <c r="R269" s="84">
        <v>11.95</v>
      </c>
      <c r="S269" s="84">
        <f t="shared" si="60"/>
        <v>9.5599999999999987</v>
      </c>
      <c r="T269" s="84"/>
      <c r="U269" s="84">
        <v>16.95</v>
      </c>
      <c r="V269" s="84">
        <f t="shared" si="61"/>
        <v>13.559999999999999</v>
      </c>
      <c r="W269" s="84"/>
      <c r="X269" s="85">
        <v>16.100000000000001</v>
      </c>
      <c r="Y269" s="84">
        <f t="shared" si="62"/>
        <v>12.88</v>
      </c>
      <c r="Z269" s="84"/>
    </row>
    <row r="270" spans="1:26" x14ac:dyDescent="0.2">
      <c r="A270" s="83">
        <v>40412</v>
      </c>
      <c r="B270" s="84">
        <v>12.78</v>
      </c>
      <c r="C270" s="85">
        <f t="shared" si="55"/>
        <v>10.224</v>
      </c>
      <c r="D270" s="84">
        <v>12.99</v>
      </c>
      <c r="E270" s="85">
        <f t="shared" si="56"/>
        <v>10.391999999999999</v>
      </c>
      <c r="F270" s="84"/>
      <c r="G270" s="85">
        <v>13.18</v>
      </c>
      <c r="H270" s="85">
        <f t="shared" si="57"/>
        <v>10.544</v>
      </c>
      <c r="I270" s="86"/>
      <c r="J270" s="85">
        <v>12.51</v>
      </c>
      <c r="K270" s="85">
        <f t="shared" si="58"/>
        <v>10.007999999999999</v>
      </c>
      <c r="L270" s="86"/>
      <c r="M270" s="85">
        <v>9.24</v>
      </c>
      <c r="N270" s="85">
        <f t="shared" si="59"/>
        <v>7.3920000000000003</v>
      </c>
      <c r="O270" s="84"/>
      <c r="P270" s="84"/>
      <c r="Q270" s="84"/>
      <c r="R270" s="84">
        <v>11.95</v>
      </c>
      <c r="S270" s="84">
        <f t="shared" si="60"/>
        <v>9.5599999999999987</v>
      </c>
      <c r="T270" s="84"/>
      <c r="U270" s="84">
        <v>16.95</v>
      </c>
      <c r="V270" s="84">
        <f t="shared" si="61"/>
        <v>13.559999999999999</v>
      </c>
      <c r="W270" s="84"/>
      <c r="X270" s="85">
        <v>16.100000000000001</v>
      </c>
      <c r="Y270" s="84">
        <f t="shared" si="62"/>
        <v>12.88</v>
      </c>
      <c r="Z270" s="84"/>
    </row>
    <row r="271" spans="1:26" x14ac:dyDescent="0.2">
      <c r="A271" s="83">
        <v>40413</v>
      </c>
      <c r="B271" s="84">
        <v>12.68</v>
      </c>
      <c r="C271" s="85">
        <f t="shared" si="55"/>
        <v>10.144</v>
      </c>
      <c r="D271" s="84">
        <v>12.89</v>
      </c>
      <c r="E271" s="85">
        <f t="shared" si="56"/>
        <v>10.312000000000001</v>
      </c>
      <c r="F271" s="84">
        <v>-10</v>
      </c>
      <c r="G271" s="85">
        <v>13.08</v>
      </c>
      <c r="H271" s="85">
        <f t="shared" si="57"/>
        <v>10.464</v>
      </c>
      <c r="I271" s="86"/>
      <c r="J271" s="85">
        <v>12.51</v>
      </c>
      <c r="K271" s="85">
        <f t="shared" si="58"/>
        <v>10.007999999999999</v>
      </c>
      <c r="L271" s="86"/>
      <c r="M271" s="85">
        <v>9.24</v>
      </c>
      <c r="N271" s="85">
        <f t="shared" si="59"/>
        <v>7.3920000000000003</v>
      </c>
      <c r="O271" s="84"/>
      <c r="P271" s="84"/>
      <c r="Q271" s="84"/>
      <c r="R271" s="84">
        <v>11.95</v>
      </c>
      <c r="S271" s="84">
        <f t="shared" si="60"/>
        <v>9.5599999999999987</v>
      </c>
      <c r="T271" s="84"/>
      <c r="U271" s="84">
        <v>16.95</v>
      </c>
      <c r="V271" s="84">
        <f t="shared" si="61"/>
        <v>13.559999999999999</v>
      </c>
      <c r="W271" s="84"/>
      <c r="X271" s="85">
        <v>16.100000000000001</v>
      </c>
      <c r="Y271" s="84">
        <f t="shared" si="62"/>
        <v>12.88</v>
      </c>
      <c r="Z271" s="84"/>
    </row>
    <row r="272" spans="1:26" x14ac:dyDescent="0.2">
      <c r="A272" s="83">
        <v>40414</v>
      </c>
      <c r="B272" s="84">
        <v>12.68</v>
      </c>
      <c r="C272" s="85">
        <f t="shared" si="55"/>
        <v>10.144</v>
      </c>
      <c r="D272" s="84">
        <v>12.89</v>
      </c>
      <c r="E272" s="85">
        <f t="shared" si="56"/>
        <v>10.312000000000001</v>
      </c>
      <c r="F272" s="84"/>
      <c r="G272" s="85">
        <v>13.08</v>
      </c>
      <c r="H272" s="85">
        <f t="shared" si="57"/>
        <v>10.464</v>
      </c>
      <c r="I272" s="84"/>
      <c r="J272" s="85">
        <v>12.51</v>
      </c>
      <c r="K272" s="85">
        <f t="shared" si="58"/>
        <v>10.007999999999999</v>
      </c>
      <c r="L272" s="84"/>
      <c r="M272" s="85">
        <v>9.24</v>
      </c>
      <c r="N272" s="85">
        <f t="shared" si="59"/>
        <v>7.3920000000000003</v>
      </c>
      <c r="O272" s="84"/>
      <c r="P272" s="84"/>
      <c r="Q272" s="84"/>
      <c r="R272" s="84">
        <v>11.95</v>
      </c>
      <c r="S272" s="84">
        <f t="shared" si="60"/>
        <v>9.5599999999999987</v>
      </c>
      <c r="T272" s="84"/>
      <c r="U272" s="84">
        <v>16.95</v>
      </c>
      <c r="V272" s="84">
        <f t="shared" si="61"/>
        <v>13.559999999999999</v>
      </c>
      <c r="W272" s="84"/>
      <c r="X272" s="85">
        <v>16.100000000000001</v>
      </c>
      <c r="Y272" s="84">
        <f t="shared" si="62"/>
        <v>12.88</v>
      </c>
      <c r="Z272" s="84"/>
    </row>
    <row r="273" spans="1:26" x14ac:dyDescent="0.2">
      <c r="A273" s="83">
        <v>40415</v>
      </c>
      <c r="B273" s="84">
        <v>12.58</v>
      </c>
      <c r="C273" s="85">
        <f t="shared" si="55"/>
        <v>10.064</v>
      </c>
      <c r="D273" s="84">
        <v>12.79</v>
      </c>
      <c r="E273" s="85">
        <f t="shared" si="56"/>
        <v>10.231999999999999</v>
      </c>
      <c r="F273" s="84">
        <v>-10</v>
      </c>
      <c r="G273" s="85">
        <v>12.98</v>
      </c>
      <c r="H273" s="85">
        <f t="shared" si="57"/>
        <v>10.384</v>
      </c>
      <c r="I273" s="86">
        <v>-10</v>
      </c>
      <c r="J273" s="85">
        <v>12.41</v>
      </c>
      <c r="K273" s="85">
        <f t="shared" si="58"/>
        <v>9.9280000000000008</v>
      </c>
      <c r="L273" s="86">
        <v>-10</v>
      </c>
      <c r="M273" s="85">
        <v>9.24</v>
      </c>
      <c r="N273" s="85">
        <f t="shared" si="59"/>
        <v>7.3920000000000003</v>
      </c>
      <c r="O273" s="84"/>
      <c r="P273" s="84"/>
      <c r="Q273" s="84"/>
      <c r="R273" s="84">
        <v>11.95</v>
      </c>
      <c r="S273" s="84">
        <f t="shared" si="60"/>
        <v>9.5599999999999987</v>
      </c>
      <c r="T273" s="84"/>
      <c r="U273" s="84">
        <v>16.95</v>
      </c>
      <c r="V273" s="84">
        <f t="shared" si="61"/>
        <v>13.559999999999999</v>
      </c>
      <c r="W273" s="84"/>
      <c r="X273" s="85">
        <v>16.100000000000001</v>
      </c>
      <c r="Y273" s="84">
        <f t="shared" si="62"/>
        <v>12.88</v>
      </c>
      <c r="Z273" s="84"/>
    </row>
    <row r="274" spans="1:26" x14ac:dyDescent="0.2">
      <c r="A274" s="83">
        <v>40416</v>
      </c>
      <c r="B274" s="84">
        <v>12.68</v>
      </c>
      <c r="C274" s="85">
        <f t="shared" si="55"/>
        <v>10.144</v>
      </c>
      <c r="D274" s="84">
        <v>12.89</v>
      </c>
      <c r="E274" s="85">
        <f t="shared" si="56"/>
        <v>10.312000000000001</v>
      </c>
      <c r="F274" s="84">
        <v>10</v>
      </c>
      <c r="G274" s="85">
        <v>13.08</v>
      </c>
      <c r="H274" s="85">
        <f t="shared" si="57"/>
        <v>10.464</v>
      </c>
      <c r="I274" s="86">
        <v>10</v>
      </c>
      <c r="J274" s="85">
        <v>12.51</v>
      </c>
      <c r="K274" s="85">
        <f t="shared" si="58"/>
        <v>10.007999999999999</v>
      </c>
      <c r="L274" s="86">
        <v>10</v>
      </c>
      <c r="M274" s="85">
        <v>9.24</v>
      </c>
      <c r="N274" s="85">
        <f t="shared" si="59"/>
        <v>7.3920000000000003</v>
      </c>
      <c r="O274" s="84"/>
      <c r="P274" s="84"/>
      <c r="Q274" s="84"/>
      <c r="R274" s="84">
        <v>11.95</v>
      </c>
      <c r="S274" s="84">
        <f t="shared" si="60"/>
        <v>9.5599999999999987</v>
      </c>
      <c r="T274" s="84"/>
      <c r="U274" s="84">
        <v>16.95</v>
      </c>
      <c r="V274" s="84">
        <f t="shared" si="61"/>
        <v>13.559999999999999</v>
      </c>
      <c r="W274" s="84"/>
      <c r="X274" s="85">
        <v>16.100000000000001</v>
      </c>
      <c r="Y274" s="84">
        <f t="shared" si="62"/>
        <v>12.88</v>
      </c>
      <c r="Z274" s="84"/>
    </row>
    <row r="275" spans="1:26" x14ac:dyDescent="0.2">
      <c r="A275" s="83">
        <v>40417</v>
      </c>
      <c r="B275" s="84">
        <v>12.68</v>
      </c>
      <c r="C275" s="85">
        <f t="shared" si="55"/>
        <v>10.144</v>
      </c>
      <c r="D275" s="84">
        <v>12.89</v>
      </c>
      <c r="E275" s="85">
        <f t="shared" si="56"/>
        <v>10.312000000000001</v>
      </c>
      <c r="F275" s="84"/>
      <c r="G275" s="85">
        <v>13.08</v>
      </c>
      <c r="H275" s="85">
        <f t="shared" si="57"/>
        <v>10.464</v>
      </c>
      <c r="I275" s="86"/>
      <c r="J275" s="85">
        <v>12.51</v>
      </c>
      <c r="K275" s="85">
        <f t="shared" si="58"/>
        <v>10.007999999999999</v>
      </c>
      <c r="L275" s="86"/>
      <c r="M275" s="85">
        <v>9.24</v>
      </c>
      <c r="N275" s="85">
        <f t="shared" si="59"/>
        <v>7.3920000000000003</v>
      </c>
      <c r="O275" s="84"/>
      <c r="P275" s="84"/>
      <c r="Q275" s="84"/>
      <c r="R275" s="84">
        <v>11.95</v>
      </c>
      <c r="S275" s="84">
        <f t="shared" si="60"/>
        <v>9.5599999999999987</v>
      </c>
      <c r="T275" s="84"/>
      <c r="U275" s="84">
        <v>16.95</v>
      </c>
      <c r="V275" s="84">
        <f t="shared" si="61"/>
        <v>13.559999999999999</v>
      </c>
      <c r="W275" s="84"/>
      <c r="X275" s="85">
        <v>16.100000000000001</v>
      </c>
      <c r="Y275" s="84">
        <f t="shared" si="62"/>
        <v>12.88</v>
      </c>
      <c r="Z275" s="84"/>
    </row>
    <row r="276" spans="1:26" x14ac:dyDescent="0.2">
      <c r="A276" s="83">
        <v>40418</v>
      </c>
      <c r="B276" s="84">
        <v>12.68</v>
      </c>
      <c r="C276" s="85">
        <f t="shared" si="55"/>
        <v>10.144</v>
      </c>
      <c r="D276" s="84">
        <v>12.89</v>
      </c>
      <c r="E276" s="85">
        <f t="shared" si="56"/>
        <v>10.312000000000001</v>
      </c>
      <c r="F276" s="84"/>
      <c r="G276" s="85">
        <v>13.08</v>
      </c>
      <c r="H276" s="85">
        <f t="shared" si="57"/>
        <v>10.464</v>
      </c>
      <c r="I276" s="86"/>
      <c r="J276" s="85">
        <v>12.51</v>
      </c>
      <c r="K276" s="85">
        <f t="shared" si="58"/>
        <v>10.007999999999999</v>
      </c>
      <c r="L276" s="86"/>
      <c r="M276" s="85">
        <v>9.24</v>
      </c>
      <c r="N276" s="85">
        <f t="shared" si="59"/>
        <v>7.3920000000000003</v>
      </c>
      <c r="O276" s="84"/>
      <c r="P276" s="84"/>
      <c r="Q276" s="84"/>
      <c r="R276" s="84">
        <v>11.95</v>
      </c>
      <c r="S276" s="84">
        <f t="shared" si="60"/>
        <v>9.5599999999999987</v>
      </c>
      <c r="T276" s="84"/>
      <c r="U276" s="84">
        <v>16.95</v>
      </c>
      <c r="V276" s="84">
        <f t="shared" si="61"/>
        <v>13.559999999999999</v>
      </c>
      <c r="W276" s="84"/>
      <c r="X276" s="85">
        <v>16.100000000000001</v>
      </c>
      <c r="Y276" s="84">
        <f t="shared" si="62"/>
        <v>12.88</v>
      </c>
      <c r="Z276" s="84"/>
    </row>
    <row r="277" spans="1:26" x14ac:dyDescent="0.2">
      <c r="A277" s="83">
        <v>40419</v>
      </c>
      <c r="B277" s="84">
        <v>12.68</v>
      </c>
      <c r="C277" s="85">
        <f t="shared" si="55"/>
        <v>10.144</v>
      </c>
      <c r="D277" s="84">
        <v>12.89</v>
      </c>
      <c r="E277" s="85">
        <f t="shared" si="56"/>
        <v>10.312000000000001</v>
      </c>
      <c r="F277" s="84"/>
      <c r="G277" s="85">
        <v>13.08</v>
      </c>
      <c r="H277" s="85">
        <f t="shared" si="57"/>
        <v>10.464</v>
      </c>
      <c r="I277" s="86"/>
      <c r="J277" s="85">
        <v>12.51</v>
      </c>
      <c r="K277" s="85">
        <f t="shared" si="58"/>
        <v>10.007999999999999</v>
      </c>
      <c r="L277" s="86"/>
      <c r="M277" s="85">
        <v>9.24</v>
      </c>
      <c r="N277" s="85">
        <f t="shared" si="59"/>
        <v>7.3920000000000003</v>
      </c>
      <c r="O277" s="84"/>
      <c r="P277" s="84"/>
      <c r="Q277" s="84"/>
      <c r="R277" s="84">
        <v>11.95</v>
      </c>
      <c r="S277" s="84">
        <f t="shared" si="60"/>
        <v>9.5599999999999987</v>
      </c>
      <c r="T277" s="84"/>
      <c r="U277" s="84">
        <v>16.95</v>
      </c>
      <c r="V277" s="84">
        <f t="shared" si="61"/>
        <v>13.559999999999999</v>
      </c>
      <c r="W277" s="84"/>
      <c r="X277" s="85">
        <v>16.100000000000001</v>
      </c>
      <c r="Y277" s="84">
        <f t="shared" si="62"/>
        <v>12.88</v>
      </c>
      <c r="Z277" s="84"/>
    </row>
    <row r="278" spans="1:26" x14ac:dyDescent="0.2">
      <c r="A278" s="83">
        <v>40420</v>
      </c>
      <c r="B278" s="84">
        <v>12.78</v>
      </c>
      <c r="C278" s="85">
        <f t="shared" si="55"/>
        <v>10.224</v>
      </c>
      <c r="D278" s="84">
        <v>12.99</v>
      </c>
      <c r="E278" s="85">
        <f t="shared" si="56"/>
        <v>10.391999999999999</v>
      </c>
      <c r="F278" s="84">
        <v>10</v>
      </c>
      <c r="G278" s="85">
        <v>13.18</v>
      </c>
      <c r="H278" s="85">
        <f t="shared" si="57"/>
        <v>10.544</v>
      </c>
      <c r="I278" s="86">
        <v>10</v>
      </c>
      <c r="J278" s="85">
        <v>12.61</v>
      </c>
      <c r="K278" s="85">
        <f t="shared" si="58"/>
        <v>10.087999999999999</v>
      </c>
      <c r="L278" s="86">
        <v>10</v>
      </c>
      <c r="M278" s="85">
        <v>9.24</v>
      </c>
      <c r="N278" s="85">
        <f t="shared" si="59"/>
        <v>7.3920000000000003</v>
      </c>
      <c r="O278" s="84"/>
      <c r="P278" s="84"/>
      <c r="Q278" s="84"/>
      <c r="R278" s="84">
        <v>11.95</v>
      </c>
      <c r="S278" s="84">
        <f t="shared" si="60"/>
        <v>9.5599999999999987</v>
      </c>
      <c r="T278" s="84"/>
      <c r="U278" s="84">
        <v>16.95</v>
      </c>
      <c r="V278" s="84">
        <f t="shared" si="61"/>
        <v>13.559999999999999</v>
      </c>
      <c r="W278" s="84"/>
      <c r="X278" s="85">
        <v>16.100000000000001</v>
      </c>
      <c r="Y278" s="84">
        <f t="shared" si="62"/>
        <v>12.88</v>
      </c>
      <c r="Z278" s="84"/>
    </row>
    <row r="279" spans="1:26" x14ac:dyDescent="0.2">
      <c r="A279" s="83">
        <v>40421</v>
      </c>
      <c r="B279" s="84">
        <v>12.78</v>
      </c>
      <c r="C279" s="85">
        <f t="shared" si="55"/>
        <v>10.224</v>
      </c>
      <c r="D279" s="84">
        <v>12.99</v>
      </c>
      <c r="E279" s="85">
        <f t="shared" si="56"/>
        <v>10.391999999999999</v>
      </c>
      <c r="F279" s="84"/>
      <c r="G279" s="84">
        <v>13.18</v>
      </c>
      <c r="H279" s="85">
        <f t="shared" si="57"/>
        <v>10.544</v>
      </c>
      <c r="I279" s="84"/>
      <c r="J279" s="84">
        <v>12.61</v>
      </c>
      <c r="K279" s="85">
        <f t="shared" si="58"/>
        <v>10.087999999999999</v>
      </c>
      <c r="L279" s="84"/>
      <c r="M279" s="84">
        <v>9.24</v>
      </c>
      <c r="N279" s="85">
        <f t="shared" si="59"/>
        <v>7.3920000000000003</v>
      </c>
      <c r="O279" s="84"/>
      <c r="P279" s="84"/>
      <c r="Q279" s="84"/>
      <c r="R279" s="84">
        <v>11.95</v>
      </c>
      <c r="S279" s="84">
        <f t="shared" si="60"/>
        <v>9.5599999999999987</v>
      </c>
      <c r="T279" s="84"/>
      <c r="U279" s="84">
        <v>16.95</v>
      </c>
      <c r="V279" s="84">
        <f t="shared" si="61"/>
        <v>13.559999999999999</v>
      </c>
      <c r="W279" s="84"/>
      <c r="X279" s="85">
        <v>16.100000000000001</v>
      </c>
      <c r="Y279" s="84">
        <f t="shared" si="62"/>
        <v>12.88</v>
      </c>
      <c r="Z279" s="84"/>
    </row>
    <row r="281" spans="1:26" ht="38.25" x14ac:dyDescent="0.2">
      <c r="A281" s="87" t="s">
        <v>1</v>
      </c>
      <c r="B281" s="87" t="s">
        <v>2</v>
      </c>
      <c r="C281" s="87" t="s">
        <v>16</v>
      </c>
      <c r="D281" s="87" t="s">
        <v>3</v>
      </c>
      <c r="E281" s="87" t="s">
        <v>17</v>
      </c>
      <c r="F281" s="87" t="s">
        <v>5</v>
      </c>
      <c r="G281" s="87" t="s">
        <v>4</v>
      </c>
      <c r="H281" s="87" t="s">
        <v>18</v>
      </c>
      <c r="I281" s="87" t="s">
        <v>5</v>
      </c>
      <c r="J281" s="88" t="s">
        <v>6</v>
      </c>
      <c r="K281" s="88" t="s">
        <v>19</v>
      </c>
      <c r="L281" s="88" t="s">
        <v>5</v>
      </c>
      <c r="M281" s="87" t="s">
        <v>7</v>
      </c>
      <c r="N281" s="87" t="s">
        <v>20</v>
      </c>
      <c r="O281" s="87" t="s">
        <v>5</v>
      </c>
      <c r="P281" s="98" t="s">
        <v>51</v>
      </c>
      <c r="Q281" s="98" t="s">
        <v>52</v>
      </c>
      <c r="R281" s="89" t="s">
        <v>21</v>
      </c>
      <c r="S281" s="89" t="s">
        <v>22</v>
      </c>
      <c r="T281" s="89" t="s">
        <v>5</v>
      </c>
      <c r="U281" s="90" t="s">
        <v>23</v>
      </c>
      <c r="V281" s="90" t="s">
        <v>24</v>
      </c>
      <c r="W281" s="91" t="s">
        <v>5</v>
      </c>
      <c r="X281" s="90" t="s">
        <v>25</v>
      </c>
      <c r="Y281" s="90" t="s">
        <v>26</v>
      </c>
      <c r="Z281" s="48" t="s">
        <v>5</v>
      </c>
    </row>
    <row r="282" spans="1:26" x14ac:dyDescent="0.2">
      <c r="A282" s="82" t="s">
        <v>30</v>
      </c>
      <c r="B282" s="74">
        <f>AVERAGE(B285:B314)</f>
        <v>12.764999999999995</v>
      </c>
      <c r="C282" s="74">
        <f>AVERAGE(C285:C314)</f>
        <v>10.212000000000002</v>
      </c>
      <c r="D282" s="74">
        <f>AVERAGE(D285:D314)</f>
        <v>12.975</v>
      </c>
      <c r="E282" s="74">
        <f>AVERAGE(E285:E314)</f>
        <v>10.380000000000006</v>
      </c>
      <c r="F282" s="74"/>
      <c r="G282" s="74">
        <f>AVERAGE(G285:G314)</f>
        <v>13.164999999999999</v>
      </c>
      <c r="H282" s="74">
        <f>AVERAGE(H285:H314)</f>
        <v>10.532</v>
      </c>
      <c r="I282" s="74"/>
      <c r="J282" s="74">
        <f>AVERAGE(J285:J314)</f>
        <v>12.503333333333337</v>
      </c>
      <c r="K282" s="74">
        <f>AVERAGE(K285:K314)</f>
        <v>10.002666666666663</v>
      </c>
      <c r="L282" s="74"/>
      <c r="M282" s="74">
        <f>AVERAGE(M285:M314)</f>
        <v>9.2400000000000038</v>
      </c>
      <c r="N282" s="74">
        <f>AVERAGE(N285:N314)</f>
        <v>7.3919999999999977</v>
      </c>
      <c r="O282" s="74"/>
      <c r="P282" s="74" t="e">
        <f>AVERAGE(P285:P314)</f>
        <v>#DIV/0!</v>
      </c>
      <c r="Q282" s="74" t="e">
        <f>AVERAGE(Q285:Q314)</f>
        <v>#DIV/0!</v>
      </c>
      <c r="R282" s="74">
        <f>AVERAGE(R285:R314)</f>
        <v>11.949999999999994</v>
      </c>
      <c r="S282" s="74">
        <f>AVERAGE(S285:S314)</f>
        <v>9.56</v>
      </c>
      <c r="T282" s="74"/>
      <c r="U282" s="74">
        <f>AVERAGE(U285:U314)</f>
        <v>16.949999999999992</v>
      </c>
      <c r="V282" s="74">
        <f>AVERAGE(V285:V314)</f>
        <v>13.56</v>
      </c>
      <c r="W282" s="74"/>
      <c r="X282" s="74">
        <f>AVERAGE(X285:X314)</f>
        <v>16.100000000000009</v>
      </c>
      <c r="Y282" s="74">
        <f>AVERAGE(Y285:Y314)</f>
        <v>12.879999999999997</v>
      </c>
      <c r="Z282" s="74"/>
    </row>
    <row r="283" spans="1:26" x14ac:dyDescent="0.2">
      <c r="A283" s="82" t="s">
        <v>53</v>
      </c>
      <c r="B283" s="74">
        <f>AVERAGE(B285:B299)</f>
        <v>12.896666666666668</v>
      </c>
      <c r="C283" s="74">
        <f>AVERAGE(C285:C299)</f>
        <v>10.317333333333332</v>
      </c>
      <c r="D283" s="74">
        <f>AVERAGE(D285:D299)</f>
        <v>13.106666666666667</v>
      </c>
      <c r="E283" s="74">
        <f>AVERAGE(E285:E299)</f>
        <v>10.485333333333335</v>
      </c>
      <c r="F283" s="74"/>
      <c r="G283" s="74">
        <f>AVERAGE(G285:G299)</f>
        <v>13.29666666666667</v>
      </c>
      <c r="H283" s="74">
        <f>AVERAGE(H285:H299)</f>
        <v>10.637333333333334</v>
      </c>
      <c r="I283" s="74"/>
      <c r="J283" s="74">
        <f>AVERAGE(J285:J299)</f>
        <v>12.580000000000004</v>
      </c>
      <c r="K283" s="74">
        <f>AVERAGE(K285:K299)</f>
        <v>10.063999999999998</v>
      </c>
      <c r="L283" s="74"/>
      <c r="M283" s="74">
        <f>AVERAGE(M285:M299)</f>
        <v>9.24</v>
      </c>
      <c r="N283" s="74">
        <f>AVERAGE(N285:N299)</f>
        <v>7.3919999999999986</v>
      </c>
      <c r="O283" s="74"/>
      <c r="P283" s="74" t="e">
        <f>AVERAGE(P285:P299)</f>
        <v>#DIV/0!</v>
      </c>
      <c r="Q283" s="74" t="e">
        <f>AVERAGE(Q285:Q299)</f>
        <v>#DIV/0!</v>
      </c>
      <c r="R283" s="74">
        <f>AVERAGE(R285:R299)</f>
        <v>11.949999999999998</v>
      </c>
      <c r="S283" s="74">
        <f>AVERAGE(S285:S299)</f>
        <v>9.56</v>
      </c>
      <c r="T283" s="74"/>
      <c r="U283" s="74">
        <f>AVERAGE(U285:U299)</f>
        <v>16.949999999999996</v>
      </c>
      <c r="V283" s="74">
        <f>AVERAGE(V285:V299)</f>
        <v>13.56</v>
      </c>
      <c r="W283" s="74"/>
      <c r="X283" s="74">
        <f>AVERAGE(X285:X299)</f>
        <v>16.099999999999998</v>
      </c>
      <c r="Y283" s="74">
        <f>AVERAGE(Y285:Y299)</f>
        <v>12.879999999999997</v>
      </c>
      <c r="Z283" s="74"/>
    </row>
    <row r="284" spans="1:26" ht="13.5" thickBot="1" x14ac:dyDescent="0.25">
      <c r="A284" s="101" t="s">
        <v>54</v>
      </c>
      <c r="B284" s="102">
        <f>AVERAGE(B300:B314)</f>
        <v>12.633333333333335</v>
      </c>
      <c r="C284" s="102">
        <f>AVERAGE(C300:C314)</f>
        <v>10.106666666666664</v>
      </c>
      <c r="D284" s="102">
        <f>AVERAGE(D300:D314)</f>
        <v>12.843333333333332</v>
      </c>
      <c r="E284" s="102">
        <f>AVERAGE(E300:E314)</f>
        <v>10.274666666666667</v>
      </c>
      <c r="F284" s="102"/>
      <c r="G284" s="102">
        <f>AVERAGE(G300:G314)</f>
        <v>13.033333333333337</v>
      </c>
      <c r="H284" s="102">
        <f>AVERAGE(H300:H314)</f>
        <v>10.426666666666666</v>
      </c>
      <c r="I284" s="102"/>
      <c r="J284" s="102">
        <f>AVERAGE(J300:J314)</f>
        <v>12.426666666666666</v>
      </c>
      <c r="K284" s="102">
        <f>AVERAGE(K300:K314)</f>
        <v>9.9413333333333345</v>
      </c>
      <c r="L284" s="102"/>
      <c r="M284" s="102">
        <f>AVERAGE(M300:M314)</f>
        <v>9.24</v>
      </c>
      <c r="N284" s="102">
        <f>AVERAGE(N300:N314)</f>
        <v>7.3919999999999986</v>
      </c>
      <c r="O284" s="102"/>
      <c r="P284" s="102" t="e">
        <f>AVERAGE(P300:P314)</f>
        <v>#DIV/0!</v>
      </c>
      <c r="Q284" s="102" t="e">
        <f>AVERAGE(Q300:Q314)</f>
        <v>#DIV/0!</v>
      </c>
      <c r="R284" s="102">
        <f>AVERAGE(R300:R314)</f>
        <v>11.949999999999998</v>
      </c>
      <c r="S284" s="102">
        <f>AVERAGE(S300:S314)</f>
        <v>9.56</v>
      </c>
      <c r="T284" s="102"/>
      <c r="U284" s="102">
        <f>AVERAGE(U300:U314)</f>
        <v>16.949999999999996</v>
      </c>
      <c r="V284" s="102">
        <f>AVERAGE(V300:V314)</f>
        <v>13.56</v>
      </c>
      <c r="W284" s="102"/>
      <c r="X284" s="102">
        <f>AVERAGE(X300:X314)</f>
        <v>16.099999999999998</v>
      </c>
      <c r="Y284" s="102">
        <f>AVERAGE(Y300:Y314)</f>
        <v>12.879999999999997</v>
      </c>
      <c r="Z284" s="102"/>
    </row>
    <row r="285" spans="1:26" x14ac:dyDescent="0.2">
      <c r="A285" s="92">
        <v>40422</v>
      </c>
      <c r="B285" s="93">
        <v>12.78</v>
      </c>
      <c r="C285" s="94">
        <f t="shared" ref="C285:C314" si="63">B285/1.25</f>
        <v>10.224</v>
      </c>
      <c r="D285" s="93">
        <v>12.99</v>
      </c>
      <c r="E285" s="110">
        <f t="shared" ref="E285:E314" si="64">D285/1.25</f>
        <v>10.391999999999999</v>
      </c>
      <c r="G285" s="109">
        <v>13.18</v>
      </c>
      <c r="H285" s="94">
        <f t="shared" ref="H285:H314" si="65">G285/1.25</f>
        <v>10.544</v>
      </c>
      <c r="I285" s="109"/>
      <c r="J285">
        <v>12.61</v>
      </c>
      <c r="K285" s="94">
        <f t="shared" ref="K285:K314" si="66">J285/1.25</f>
        <v>10.087999999999999</v>
      </c>
      <c r="M285" s="109">
        <v>9.24</v>
      </c>
      <c r="N285" s="94">
        <f t="shared" ref="N285:N314" si="67">M285/1.25</f>
        <v>7.3920000000000003</v>
      </c>
      <c r="O285" s="109"/>
      <c r="R285">
        <v>11.95</v>
      </c>
      <c r="S285" s="109">
        <f t="shared" ref="S285:S314" si="68">R285/1.25</f>
        <v>9.5599999999999987</v>
      </c>
      <c r="U285" s="109">
        <v>16.95</v>
      </c>
      <c r="V285">
        <f t="shared" ref="V285:V314" si="69">U285/1.25</f>
        <v>13.559999999999999</v>
      </c>
      <c r="W285" s="109"/>
      <c r="X285" s="94">
        <v>16.100000000000001</v>
      </c>
      <c r="Y285" s="93">
        <f t="shared" ref="Y285:Y314" si="70">X285/1.25</f>
        <v>12.88</v>
      </c>
      <c r="Z285" s="111"/>
    </row>
    <row r="286" spans="1:26" x14ac:dyDescent="0.2">
      <c r="A286" s="103">
        <v>40423</v>
      </c>
      <c r="B286" s="93">
        <v>12.88</v>
      </c>
      <c r="C286" s="85">
        <f t="shared" si="63"/>
        <v>10.304</v>
      </c>
      <c r="D286" s="104">
        <v>13.09</v>
      </c>
      <c r="E286" s="85">
        <f t="shared" si="64"/>
        <v>10.472</v>
      </c>
      <c r="F286" s="84">
        <v>10</v>
      </c>
      <c r="G286" s="84">
        <v>13.28</v>
      </c>
      <c r="H286" s="85">
        <f t="shared" si="65"/>
        <v>10.623999999999999</v>
      </c>
      <c r="I286" s="84">
        <v>10</v>
      </c>
      <c r="J286" s="84">
        <v>12.61</v>
      </c>
      <c r="K286" s="85">
        <f t="shared" si="66"/>
        <v>10.087999999999999</v>
      </c>
      <c r="L286" s="84"/>
      <c r="M286" s="84">
        <v>9.24</v>
      </c>
      <c r="N286" s="85">
        <f t="shared" si="67"/>
        <v>7.3920000000000003</v>
      </c>
      <c r="O286" s="84"/>
      <c r="P286" s="104"/>
      <c r="Q286" s="104"/>
      <c r="R286" s="84">
        <v>11.95</v>
      </c>
      <c r="S286" s="84">
        <f t="shared" si="68"/>
        <v>9.5599999999999987</v>
      </c>
      <c r="T286" s="84"/>
      <c r="U286" s="84">
        <v>16.95</v>
      </c>
      <c r="V286" s="84">
        <f t="shared" si="69"/>
        <v>13.559999999999999</v>
      </c>
      <c r="W286" s="84"/>
      <c r="X286" s="85">
        <v>16.100000000000001</v>
      </c>
      <c r="Y286" s="84">
        <f t="shared" si="70"/>
        <v>12.88</v>
      </c>
      <c r="Z286" s="84"/>
    </row>
    <row r="287" spans="1:26" x14ac:dyDescent="0.2">
      <c r="A287" s="103">
        <v>40424</v>
      </c>
      <c r="B287" s="93">
        <v>12.88</v>
      </c>
      <c r="C287" s="85">
        <f t="shared" si="63"/>
        <v>10.304</v>
      </c>
      <c r="D287" s="104">
        <v>13.09</v>
      </c>
      <c r="E287" s="85">
        <f t="shared" si="64"/>
        <v>10.472</v>
      </c>
      <c r="F287" s="84"/>
      <c r="G287" s="84">
        <v>13.28</v>
      </c>
      <c r="H287" s="85">
        <f t="shared" si="65"/>
        <v>10.623999999999999</v>
      </c>
      <c r="I287" s="84"/>
      <c r="J287" s="84">
        <v>12.61</v>
      </c>
      <c r="K287" s="85">
        <f t="shared" si="66"/>
        <v>10.087999999999999</v>
      </c>
      <c r="L287" s="84"/>
      <c r="M287" s="84">
        <v>9.24</v>
      </c>
      <c r="N287" s="85">
        <f t="shared" si="67"/>
        <v>7.3920000000000003</v>
      </c>
      <c r="O287" s="84"/>
      <c r="P287" s="104"/>
      <c r="Q287" s="104"/>
      <c r="R287" s="84">
        <v>11.95</v>
      </c>
      <c r="S287" s="84">
        <f t="shared" si="68"/>
        <v>9.5599999999999987</v>
      </c>
      <c r="T287" s="84"/>
      <c r="U287" s="84">
        <v>16.95</v>
      </c>
      <c r="V287" s="84">
        <f t="shared" si="69"/>
        <v>13.559999999999999</v>
      </c>
      <c r="W287" s="84"/>
      <c r="X287" s="85">
        <v>16.100000000000001</v>
      </c>
      <c r="Y287" s="84">
        <f t="shared" si="70"/>
        <v>12.88</v>
      </c>
      <c r="Z287" s="84"/>
    </row>
    <row r="288" spans="1:26" x14ac:dyDescent="0.2">
      <c r="A288" s="103">
        <v>40425</v>
      </c>
      <c r="B288" s="93">
        <v>12.88</v>
      </c>
      <c r="C288" s="85">
        <f t="shared" si="63"/>
        <v>10.304</v>
      </c>
      <c r="D288" s="104">
        <v>13.09</v>
      </c>
      <c r="E288" s="85">
        <f t="shared" si="64"/>
        <v>10.472</v>
      </c>
      <c r="F288" s="84"/>
      <c r="G288" s="84">
        <v>13.28</v>
      </c>
      <c r="H288" s="85">
        <f t="shared" si="65"/>
        <v>10.623999999999999</v>
      </c>
      <c r="I288" s="84"/>
      <c r="J288" s="84">
        <v>12.61</v>
      </c>
      <c r="K288" s="85">
        <f t="shared" si="66"/>
        <v>10.087999999999999</v>
      </c>
      <c r="L288" s="84"/>
      <c r="M288" s="84">
        <v>9.24</v>
      </c>
      <c r="N288" s="85">
        <f t="shared" si="67"/>
        <v>7.3920000000000003</v>
      </c>
      <c r="O288" s="84"/>
      <c r="P288" s="104"/>
      <c r="Q288" s="104"/>
      <c r="R288" s="84">
        <v>11.95</v>
      </c>
      <c r="S288" s="84">
        <f t="shared" si="68"/>
        <v>9.5599999999999987</v>
      </c>
      <c r="T288" s="84"/>
      <c r="U288" s="84">
        <v>16.95</v>
      </c>
      <c r="V288" s="84">
        <f t="shared" si="69"/>
        <v>13.559999999999999</v>
      </c>
      <c r="W288" s="84"/>
      <c r="X288" s="85">
        <v>16.100000000000001</v>
      </c>
      <c r="Y288" s="84">
        <f t="shared" si="70"/>
        <v>12.88</v>
      </c>
      <c r="Z288" s="84"/>
    </row>
    <row r="289" spans="1:26" x14ac:dyDescent="0.2">
      <c r="A289" s="103">
        <v>40426</v>
      </c>
      <c r="B289" s="93">
        <v>12.88</v>
      </c>
      <c r="C289" s="85">
        <f t="shared" si="63"/>
        <v>10.304</v>
      </c>
      <c r="D289" s="104">
        <v>13.09</v>
      </c>
      <c r="E289" s="85">
        <f t="shared" si="64"/>
        <v>10.472</v>
      </c>
      <c r="F289" s="84"/>
      <c r="G289" s="84">
        <v>13.28</v>
      </c>
      <c r="H289" s="85">
        <f t="shared" si="65"/>
        <v>10.623999999999999</v>
      </c>
      <c r="I289" s="84"/>
      <c r="J289" s="84">
        <v>12.61</v>
      </c>
      <c r="K289" s="85">
        <f t="shared" si="66"/>
        <v>10.087999999999999</v>
      </c>
      <c r="L289" s="84"/>
      <c r="M289" s="84">
        <v>9.24</v>
      </c>
      <c r="N289" s="85">
        <f t="shared" si="67"/>
        <v>7.3920000000000003</v>
      </c>
      <c r="O289" s="84"/>
      <c r="P289" s="104"/>
      <c r="Q289" s="104"/>
      <c r="R289" s="84">
        <v>11.95</v>
      </c>
      <c r="S289" s="84">
        <f t="shared" si="68"/>
        <v>9.5599999999999987</v>
      </c>
      <c r="T289" s="84"/>
      <c r="U289" s="84">
        <v>16.95</v>
      </c>
      <c r="V289" s="84">
        <f t="shared" si="69"/>
        <v>13.559999999999999</v>
      </c>
      <c r="W289" s="84"/>
      <c r="X289" s="85">
        <v>16.100000000000001</v>
      </c>
      <c r="Y289" s="84">
        <f t="shared" si="70"/>
        <v>12.88</v>
      </c>
      <c r="Z289" s="84"/>
    </row>
    <row r="290" spans="1:26" x14ac:dyDescent="0.2">
      <c r="A290" s="103">
        <v>40427</v>
      </c>
      <c r="B290" s="93">
        <v>12.78</v>
      </c>
      <c r="C290" s="85">
        <f t="shared" si="63"/>
        <v>10.224</v>
      </c>
      <c r="D290" s="104">
        <v>12.99</v>
      </c>
      <c r="E290" s="85">
        <f t="shared" si="64"/>
        <v>10.391999999999999</v>
      </c>
      <c r="F290" s="84">
        <v>-10</v>
      </c>
      <c r="G290" s="84">
        <v>13.18</v>
      </c>
      <c r="H290" s="85">
        <f t="shared" si="65"/>
        <v>10.544</v>
      </c>
      <c r="I290" s="84">
        <v>-10</v>
      </c>
      <c r="J290" s="84">
        <v>12.46</v>
      </c>
      <c r="K290" s="85">
        <f t="shared" si="66"/>
        <v>9.968</v>
      </c>
      <c r="L290" s="84">
        <v>-15</v>
      </c>
      <c r="M290" s="84">
        <v>9.24</v>
      </c>
      <c r="N290" s="85">
        <f t="shared" si="67"/>
        <v>7.3920000000000003</v>
      </c>
      <c r="O290" s="84"/>
      <c r="P290" s="104"/>
      <c r="Q290" s="104"/>
      <c r="R290" s="84">
        <v>11.95</v>
      </c>
      <c r="S290" s="84">
        <f t="shared" si="68"/>
        <v>9.5599999999999987</v>
      </c>
      <c r="T290" s="84"/>
      <c r="U290" s="84">
        <v>16.95</v>
      </c>
      <c r="V290" s="84">
        <f t="shared" si="69"/>
        <v>13.559999999999999</v>
      </c>
      <c r="W290" s="84"/>
      <c r="X290" s="85">
        <v>16.100000000000001</v>
      </c>
      <c r="Y290" s="84">
        <f t="shared" si="70"/>
        <v>12.88</v>
      </c>
      <c r="Z290" s="84"/>
    </row>
    <row r="291" spans="1:26" x14ac:dyDescent="0.2">
      <c r="A291" s="105">
        <v>40428</v>
      </c>
      <c r="B291" s="84">
        <v>12.78</v>
      </c>
      <c r="C291" s="85">
        <f t="shared" si="63"/>
        <v>10.224</v>
      </c>
      <c r="D291" s="106">
        <v>12.99</v>
      </c>
      <c r="E291" s="85">
        <f t="shared" si="64"/>
        <v>10.391999999999999</v>
      </c>
      <c r="F291" s="106"/>
      <c r="G291" s="84">
        <v>13.18</v>
      </c>
      <c r="H291" s="85">
        <f t="shared" si="65"/>
        <v>10.544</v>
      </c>
      <c r="I291" s="106"/>
      <c r="J291" s="84">
        <v>12.46</v>
      </c>
      <c r="K291" s="85">
        <f t="shared" si="66"/>
        <v>9.968</v>
      </c>
      <c r="L291" s="106"/>
      <c r="M291" s="84">
        <v>9.24</v>
      </c>
      <c r="N291" s="85">
        <f t="shared" si="67"/>
        <v>7.3920000000000003</v>
      </c>
      <c r="O291" s="106"/>
      <c r="P291" s="106"/>
      <c r="Q291" s="106"/>
      <c r="R291" s="84">
        <v>11.95</v>
      </c>
      <c r="S291" s="84">
        <f t="shared" si="68"/>
        <v>9.5599999999999987</v>
      </c>
      <c r="T291" s="106"/>
      <c r="U291" s="84">
        <v>16.95</v>
      </c>
      <c r="V291" s="84">
        <f t="shared" si="69"/>
        <v>13.559999999999999</v>
      </c>
      <c r="W291" s="106"/>
      <c r="X291" s="85">
        <v>16.100000000000001</v>
      </c>
      <c r="Y291" s="84">
        <f t="shared" si="70"/>
        <v>12.88</v>
      </c>
      <c r="Z291" s="107"/>
    </row>
    <row r="292" spans="1:26" x14ac:dyDescent="0.2">
      <c r="A292" s="105">
        <v>40429</v>
      </c>
      <c r="B292" s="84">
        <v>12.78</v>
      </c>
      <c r="C292" s="85">
        <f t="shared" si="63"/>
        <v>10.224</v>
      </c>
      <c r="D292" s="106">
        <v>12.99</v>
      </c>
      <c r="E292" s="85">
        <f t="shared" si="64"/>
        <v>10.391999999999999</v>
      </c>
      <c r="F292" s="106"/>
      <c r="G292" s="84">
        <v>13.18</v>
      </c>
      <c r="H292" s="85">
        <f t="shared" si="65"/>
        <v>10.544</v>
      </c>
      <c r="I292" s="106"/>
      <c r="J292" s="84">
        <v>12.46</v>
      </c>
      <c r="K292" s="85">
        <f t="shared" si="66"/>
        <v>9.968</v>
      </c>
      <c r="L292" s="106"/>
      <c r="M292" s="84">
        <v>9.24</v>
      </c>
      <c r="N292" s="85">
        <f t="shared" si="67"/>
        <v>7.3920000000000003</v>
      </c>
      <c r="O292" s="106"/>
      <c r="P292" s="106"/>
      <c r="Q292" s="106"/>
      <c r="R292" s="84">
        <v>11.95</v>
      </c>
      <c r="S292" s="84">
        <f t="shared" si="68"/>
        <v>9.5599999999999987</v>
      </c>
      <c r="T292" s="106"/>
      <c r="U292" s="84">
        <v>16.95</v>
      </c>
      <c r="V292" s="84">
        <f t="shared" si="69"/>
        <v>13.559999999999999</v>
      </c>
      <c r="W292" s="106"/>
      <c r="X292" s="85">
        <v>16.100000000000001</v>
      </c>
      <c r="Y292" s="84">
        <f t="shared" si="70"/>
        <v>12.88</v>
      </c>
      <c r="Z292" s="107"/>
    </row>
    <row r="293" spans="1:26" x14ac:dyDescent="0.2">
      <c r="A293" s="105">
        <v>40430</v>
      </c>
      <c r="B293" s="84">
        <v>12.93</v>
      </c>
      <c r="C293" s="85">
        <f t="shared" si="63"/>
        <v>10.343999999999999</v>
      </c>
      <c r="D293" s="106">
        <v>13.14</v>
      </c>
      <c r="E293" s="85">
        <f t="shared" si="64"/>
        <v>10.512</v>
      </c>
      <c r="F293" s="106">
        <v>15</v>
      </c>
      <c r="G293" s="84">
        <v>13.33</v>
      </c>
      <c r="H293" s="85">
        <f t="shared" si="65"/>
        <v>10.664</v>
      </c>
      <c r="I293" s="106">
        <v>15</v>
      </c>
      <c r="J293" s="84">
        <v>12.61</v>
      </c>
      <c r="K293" s="85">
        <f t="shared" si="66"/>
        <v>10.087999999999999</v>
      </c>
      <c r="L293" s="106">
        <v>15</v>
      </c>
      <c r="M293" s="84">
        <v>9.24</v>
      </c>
      <c r="N293" s="85">
        <f t="shared" si="67"/>
        <v>7.3920000000000003</v>
      </c>
      <c r="O293" s="106"/>
      <c r="P293" s="106"/>
      <c r="Q293" s="106"/>
      <c r="R293" s="84">
        <v>11.95</v>
      </c>
      <c r="S293" s="84">
        <f t="shared" si="68"/>
        <v>9.5599999999999987</v>
      </c>
      <c r="T293" s="106"/>
      <c r="U293" s="84">
        <v>16.95</v>
      </c>
      <c r="V293" s="84">
        <f t="shared" si="69"/>
        <v>13.559999999999999</v>
      </c>
      <c r="W293" s="106"/>
      <c r="X293" s="85">
        <v>16.100000000000001</v>
      </c>
      <c r="Y293" s="84">
        <f t="shared" si="70"/>
        <v>12.88</v>
      </c>
      <c r="Z293" s="107"/>
    </row>
    <row r="294" spans="1:26" x14ac:dyDescent="0.2">
      <c r="A294" s="105">
        <v>40431</v>
      </c>
      <c r="B294" s="84">
        <v>12.93</v>
      </c>
      <c r="C294" s="85">
        <f t="shared" si="63"/>
        <v>10.343999999999999</v>
      </c>
      <c r="D294" s="106">
        <v>13.14</v>
      </c>
      <c r="E294" s="85">
        <f t="shared" si="64"/>
        <v>10.512</v>
      </c>
      <c r="F294" s="106"/>
      <c r="G294" s="84">
        <v>13.33</v>
      </c>
      <c r="H294" s="85">
        <f t="shared" si="65"/>
        <v>10.664</v>
      </c>
      <c r="I294" s="106"/>
      <c r="J294" s="84">
        <v>12.61</v>
      </c>
      <c r="K294" s="85">
        <f t="shared" si="66"/>
        <v>10.087999999999999</v>
      </c>
      <c r="L294" s="106"/>
      <c r="M294" s="84">
        <v>9.24</v>
      </c>
      <c r="N294" s="85">
        <f t="shared" si="67"/>
        <v>7.3920000000000003</v>
      </c>
      <c r="O294" s="106"/>
      <c r="P294" s="106"/>
      <c r="Q294" s="106"/>
      <c r="R294" s="84">
        <v>11.95</v>
      </c>
      <c r="S294" s="84">
        <f t="shared" si="68"/>
        <v>9.5599999999999987</v>
      </c>
      <c r="T294" s="106"/>
      <c r="U294" s="84">
        <v>16.95</v>
      </c>
      <c r="V294" s="84">
        <f t="shared" si="69"/>
        <v>13.559999999999999</v>
      </c>
      <c r="W294" s="106"/>
      <c r="X294" s="85">
        <v>16.100000000000001</v>
      </c>
      <c r="Y294" s="84">
        <f t="shared" si="70"/>
        <v>12.88</v>
      </c>
      <c r="Z294" s="107"/>
    </row>
    <row r="295" spans="1:26" x14ac:dyDescent="0.2">
      <c r="A295" s="105">
        <v>40432</v>
      </c>
      <c r="B295" s="84">
        <v>12.93</v>
      </c>
      <c r="C295" s="85">
        <f t="shared" si="63"/>
        <v>10.343999999999999</v>
      </c>
      <c r="D295" s="106">
        <v>13.14</v>
      </c>
      <c r="E295" s="85">
        <f t="shared" si="64"/>
        <v>10.512</v>
      </c>
      <c r="F295" s="106"/>
      <c r="G295" s="84">
        <v>13.33</v>
      </c>
      <c r="H295" s="85">
        <f t="shared" si="65"/>
        <v>10.664</v>
      </c>
      <c r="I295" s="106"/>
      <c r="J295" s="84">
        <v>12.61</v>
      </c>
      <c r="K295" s="85">
        <f t="shared" si="66"/>
        <v>10.087999999999999</v>
      </c>
      <c r="L295" s="106"/>
      <c r="M295" s="84">
        <v>9.24</v>
      </c>
      <c r="N295" s="85">
        <f t="shared" si="67"/>
        <v>7.3920000000000003</v>
      </c>
      <c r="O295" s="106"/>
      <c r="P295" s="106"/>
      <c r="Q295" s="106"/>
      <c r="R295" s="84">
        <v>11.95</v>
      </c>
      <c r="S295" s="84">
        <f t="shared" si="68"/>
        <v>9.5599999999999987</v>
      </c>
      <c r="T295" s="106"/>
      <c r="U295" s="84">
        <v>16.95</v>
      </c>
      <c r="V295" s="84">
        <f t="shared" si="69"/>
        <v>13.559999999999999</v>
      </c>
      <c r="W295" s="106"/>
      <c r="X295" s="85">
        <v>16.100000000000001</v>
      </c>
      <c r="Y295" s="84">
        <f t="shared" si="70"/>
        <v>12.88</v>
      </c>
      <c r="Z295" s="107"/>
    </row>
    <row r="296" spans="1:26" x14ac:dyDescent="0.2">
      <c r="A296" s="105">
        <v>40433</v>
      </c>
      <c r="B296" s="84">
        <v>12.93</v>
      </c>
      <c r="C296" s="85">
        <f t="shared" si="63"/>
        <v>10.343999999999999</v>
      </c>
      <c r="D296" s="106">
        <v>13.14</v>
      </c>
      <c r="E296" s="85">
        <f t="shared" si="64"/>
        <v>10.512</v>
      </c>
      <c r="F296" s="106"/>
      <c r="G296" s="84">
        <v>13.33</v>
      </c>
      <c r="H296" s="85">
        <f t="shared" si="65"/>
        <v>10.664</v>
      </c>
      <c r="I296" s="106"/>
      <c r="J296" s="84">
        <v>12.61</v>
      </c>
      <c r="K296" s="85">
        <f t="shared" si="66"/>
        <v>10.087999999999999</v>
      </c>
      <c r="L296" s="106"/>
      <c r="M296" s="84">
        <v>9.24</v>
      </c>
      <c r="N296" s="85">
        <f t="shared" si="67"/>
        <v>7.3920000000000003</v>
      </c>
      <c r="O296" s="106"/>
      <c r="P296" s="106"/>
      <c r="Q296" s="106"/>
      <c r="R296" s="84">
        <v>11.95</v>
      </c>
      <c r="S296" s="84">
        <f t="shared" si="68"/>
        <v>9.5599999999999987</v>
      </c>
      <c r="T296" s="106"/>
      <c r="U296" s="84">
        <v>16.95</v>
      </c>
      <c r="V296" s="84">
        <f t="shared" si="69"/>
        <v>13.559999999999999</v>
      </c>
      <c r="W296" s="106"/>
      <c r="X296" s="85">
        <v>16.100000000000001</v>
      </c>
      <c r="Y296" s="84">
        <f t="shared" si="70"/>
        <v>12.88</v>
      </c>
      <c r="Z296" s="107"/>
    </row>
    <row r="297" spans="1:26" x14ac:dyDescent="0.2">
      <c r="A297" s="105">
        <v>40434</v>
      </c>
      <c r="B297" s="84">
        <v>13.03</v>
      </c>
      <c r="C297" s="85">
        <f t="shared" si="63"/>
        <v>10.423999999999999</v>
      </c>
      <c r="D297" s="106">
        <v>13.24</v>
      </c>
      <c r="E297" s="85">
        <f t="shared" si="64"/>
        <v>10.592000000000001</v>
      </c>
      <c r="F297" s="106">
        <v>10</v>
      </c>
      <c r="G297" s="84">
        <v>13.43</v>
      </c>
      <c r="H297" s="85">
        <f t="shared" si="65"/>
        <v>10.744</v>
      </c>
      <c r="I297" s="106">
        <v>10</v>
      </c>
      <c r="J297" s="84">
        <v>12.61</v>
      </c>
      <c r="K297" s="85">
        <f t="shared" si="66"/>
        <v>10.087999999999999</v>
      </c>
      <c r="L297" s="106"/>
      <c r="M297" s="84">
        <v>9.24</v>
      </c>
      <c r="N297" s="85">
        <f t="shared" si="67"/>
        <v>7.3920000000000003</v>
      </c>
      <c r="O297" s="106"/>
      <c r="P297" s="106"/>
      <c r="Q297" s="106"/>
      <c r="R297" s="84">
        <v>11.95</v>
      </c>
      <c r="S297" s="84">
        <f t="shared" si="68"/>
        <v>9.5599999999999987</v>
      </c>
      <c r="T297" s="106"/>
      <c r="U297" s="84">
        <v>16.95</v>
      </c>
      <c r="V297" s="84">
        <f t="shared" si="69"/>
        <v>13.559999999999999</v>
      </c>
      <c r="W297" s="106"/>
      <c r="X297" s="85">
        <v>16.100000000000001</v>
      </c>
      <c r="Y297" s="84">
        <f t="shared" si="70"/>
        <v>12.88</v>
      </c>
      <c r="Z297" s="107"/>
    </row>
    <row r="298" spans="1:26" x14ac:dyDescent="0.2">
      <c r="A298" s="105">
        <v>40435</v>
      </c>
      <c r="B298" s="84">
        <v>13.03</v>
      </c>
      <c r="C298" s="85">
        <f t="shared" si="63"/>
        <v>10.423999999999999</v>
      </c>
      <c r="D298" s="106">
        <v>13.24</v>
      </c>
      <c r="E298" s="85">
        <f t="shared" si="64"/>
        <v>10.592000000000001</v>
      </c>
      <c r="F298" s="106"/>
      <c r="G298" s="84">
        <v>13.43</v>
      </c>
      <c r="H298" s="85">
        <f t="shared" si="65"/>
        <v>10.744</v>
      </c>
      <c r="I298" s="106"/>
      <c r="J298" s="84">
        <v>12.61</v>
      </c>
      <c r="K298" s="85">
        <f t="shared" si="66"/>
        <v>10.087999999999999</v>
      </c>
      <c r="L298" s="106"/>
      <c r="M298" s="84">
        <v>9.24</v>
      </c>
      <c r="N298" s="85">
        <f t="shared" si="67"/>
        <v>7.3920000000000003</v>
      </c>
      <c r="O298" s="106"/>
      <c r="P298" s="106"/>
      <c r="Q298" s="106"/>
      <c r="R298" s="84">
        <v>11.95</v>
      </c>
      <c r="S298" s="84">
        <f t="shared" si="68"/>
        <v>9.5599999999999987</v>
      </c>
      <c r="T298" s="106"/>
      <c r="U298" s="84">
        <v>16.95</v>
      </c>
      <c r="V298" s="84">
        <f t="shared" si="69"/>
        <v>13.559999999999999</v>
      </c>
      <c r="W298" s="106"/>
      <c r="X298" s="85">
        <v>16.100000000000001</v>
      </c>
      <c r="Y298" s="84">
        <f t="shared" si="70"/>
        <v>12.88</v>
      </c>
      <c r="Z298" s="107"/>
    </row>
    <row r="299" spans="1:26" x14ac:dyDescent="0.2">
      <c r="A299" s="105">
        <v>40436</v>
      </c>
      <c r="B299" s="84">
        <v>13.03</v>
      </c>
      <c r="C299" s="85">
        <f t="shared" si="63"/>
        <v>10.423999999999999</v>
      </c>
      <c r="D299" s="106">
        <v>13.24</v>
      </c>
      <c r="E299" s="85">
        <f t="shared" si="64"/>
        <v>10.592000000000001</v>
      </c>
      <c r="F299" s="106"/>
      <c r="G299" s="84">
        <v>13.43</v>
      </c>
      <c r="H299" s="85">
        <f t="shared" si="65"/>
        <v>10.744</v>
      </c>
      <c r="I299" s="106"/>
      <c r="J299" s="84">
        <v>12.61</v>
      </c>
      <c r="K299" s="85">
        <f t="shared" si="66"/>
        <v>10.087999999999999</v>
      </c>
      <c r="L299" s="106"/>
      <c r="M299" s="84">
        <v>9.24</v>
      </c>
      <c r="N299" s="85">
        <f t="shared" si="67"/>
        <v>7.3920000000000003</v>
      </c>
      <c r="O299" s="106"/>
      <c r="P299" s="106"/>
      <c r="Q299" s="106"/>
      <c r="R299" s="84">
        <v>11.95</v>
      </c>
      <c r="S299" s="84">
        <f t="shared" si="68"/>
        <v>9.5599999999999987</v>
      </c>
      <c r="T299" s="106"/>
      <c r="U299" s="84">
        <v>16.95</v>
      </c>
      <c r="V299" s="84">
        <f t="shared" si="69"/>
        <v>13.559999999999999</v>
      </c>
      <c r="W299" s="106"/>
      <c r="X299" s="85">
        <v>16.100000000000001</v>
      </c>
      <c r="Y299" s="84">
        <f t="shared" si="70"/>
        <v>12.88</v>
      </c>
      <c r="Z299" s="107"/>
    </row>
    <row r="300" spans="1:26" x14ac:dyDescent="0.2">
      <c r="A300" s="105">
        <v>40437</v>
      </c>
      <c r="B300" s="84">
        <v>12.88</v>
      </c>
      <c r="C300" s="85">
        <f t="shared" si="63"/>
        <v>10.304</v>
      </c>
      <c r="D300" s="106">
        <v>13.09</v>
      </c>
      <c r="E300" s="85">
        <f t="shared" si="64"/>
        <v>10.472</v>
      </c>
      <c r="F300" s="106">
        <v>-15</v>
      </c>
      <c r="G300" s="84">
        <v>13.28</v>
      </c>
      <c r="H300" s="85">
        <f t="shared" si="65"/>
        <v>10.623999999999999</v>
      </c>
      <c r="I300" s="106">
        <v>-15</v>
      </c>
      <c r="J300" s="84">
        <v>12.61</v>
      </c>
      <c r="K300" s="85">
        <f t="shared" si="66"/>
        <v>10.087999999999999</v>
      </c>
      <c r="L300" s="106"/>
      <c r="M300" s="84">
        <v>9.24</v>
      </c>
      <c r="N300" s="85">
        <f t="shared" si="67"/>
        <v>7.3920000000000003</v>
      </c>
      <c r="O300" s="106"/>
      <c r="P300" s="106"/>
      <c r="Q300" s="106"/>
      <c r="R300" s="84">
        <v>11.95</v>
      </c>
      <c r="S300" s="84">
        <f t="shared" si="68"/>
        <v>9.5599999999999987</v>
      </c>
      <c r="T300" s="106"/>
      <c r="U300" s="84">
        <v>16.95</v>
      </c>
      <c r="V300" s="84">
        <f t="shared" si="69"/>
        <v>13.559999999999999</v>
      </c>
      <c r="W300" s="106"/>
      <c r="X300" s="85">
        <v>16.100000000000001</v>
      </c>
      <c r="Y300" s="84">
        <f t="shared" si="70"/>
        <v>12.88</v>
      </c>
      <c r="Z300" s="107"/>
    </row>
    <row r="301" spans="1:26" x14ac:dyDescent="0.2">
      <c r="A301" s="105">
        <v>40438</v>
      </c>
      <c r="B301" s="84">
        <v>12.88</v>
      </c>
      <c r="C301" s="85">
        <f t="shared" si="63"/>
        <v>10.304</v>
      </c>
      <c r="D301" s="106">
        <v>13.09</v>
      </c>
      <c r="E301" s="85">
        <f t="shared" si="64"/>
        <v>10.472</v>
      </c>
      <c r="F301" s="106"/>
      <c r="G301" s="84">
        <v>13.28</v>
      </c>
      <c r="H301" s="85">
        <f t="shared" si="65"/>
        <v>10.623999999999999</v>
      </c>
      <c r="I301" s="106"/>
      <c r="J301" s="84">
        <v>12.61</v>
      </c>
      <c r="K301" s="85">
        <f t="shared" si="66"/>
        <v>10.087999999999999</v>
      </c>
      <c r="L301" s="106"/>
      <c r="M301" s="84">
        <v>9.24</v>
      </c>
      <c r="N301" s="85">
        <f t="shared" si="67"/>
        <v>7.3920000000000003</v>
      </c>
      <c r="O301" s="106"/>
      <c r="P301" s="106"/>
      <c r="Q301" s="106"/>
      <c r="R301" s="84">
        <v>11.95</v>
      </c>
      <c r="S301" s="84">
        <f t="shared" si="68"/>
        <v>9.5599999999999987</v>
      </c>
      <c r="T301" s="106"/>
      <c r="U301" s="84">
        <v>16.95</v>
      </c>
      <c r="V301" s="84">
        <f t="shared" si="69"/>
        <v>13.559999999999999</v>
      </c>
      <c r="W301" s="106"/>
      <c r="X301" s="85">
        <v>16.100000000000001</v>
      </c>
      <c r="Y301" s="84">
        <f t="shared" si="70"/>
        <v>12.88</v>
      </c>
      <c r="Z301" s="107"/>
    </row>
    <row r="302" spans="1:26" x14ac:dyDescent="0.2">
      <c r="A302" s="105">
        <v>40439</v>
      </c>
      <c r="B302" s="84">
        <v>12.88</v>
      </c>
      <c r="C302" s="85">
        <f t="shared" si="63"/>
        <v>10.304</v>
      </c>
      <c r="D302" s="106">
        <v>13.09</v>
      </c>
      <c r="E302" s="85">
        <f t="shared" si="64"/>
        <v>10.472</v>
      </c>
      <c r="F302" s="106"/>
      <c r="G302" s="84">
        <v>13.28</v>
      </c>
      <c r="H302" s="85">
        <f t="shared" si="65"/>
        <v>10.623999999999999</v>
      </c>
      <c r="I302" s="106"/>
      <c r="J302" s="84">
        <v>12.61</v>
      </c>
      <c r="K302" s="85">
        <f t="shared" si="66"/>
        <v>10.087999999999999</v>
      </c>
      <c r="L302" s="106"/>
      <c r="M302" s="84">
        <v>9.24</v>
      </c>
      <c r="N302" s="85">
        <f t="shared" si="67"/>
        <v>7.3920000000000003</v>
      </c>
      <c r="O302" s="106"/>
      <c r="P302" s="106"/>
      <c r="Q302" s="106"/>
      <c r="R302" s="84">
        <v>11.95</v>
      </c>
      <c r="S302" s="84">
        <f t="shared" si="68"/>
        <v>9.5599999999999987</v>
      </c>
      <c r="T302" s="106"/>
      <c r="U302" s="84">
        <v>16.95</v>
      </c>
      <c r="V302" s="84">
        <f t="shared" si="69"/>
        <v>13.559999999999999</v>
      </c>
      <c r="W302" s="106"/>
      <c r="X302" s="85">
        <v>16.100000000000001</v>
      </c>
      <c r="Y302" s="84">
        <f t="shared" si="70"/>
        <v>12.88</v>
      </c>
      <c r="Z302" s="107"/>
    </row>
    <row r="303" spans="1:26" x14ac:dyDescent="0.2">
      <c r="A303" s="105">
        <v>40440</v>
      </c>
      <c r="B303" s="84">
        <v>12.88</v>
      </c>
      <c r="C303" s="85">
        <f t="shared" si="63"/>
        <v>10.304</v>
      </c>
      <c r="D303" s="106">
        <v>13.09</v>
      </c>
      <c r="E303" s="85">
        <f t="shared" si="64"/>
        <v>10.472</v>
      </c>
      <c r="F303" s="106"/>
      <c r="G303" s="84">
        <v>13.28</v>
      </c>
      <c r="H303" s="85">
        <f t="shared" si="65"/>
        <v>10.623999999999999</v>
      </c>
      <c r="I303" s="106"/>
      <c r="J303" s="84">
        <v>12.61</v>
      </c>
      <c r="K303" s="85">
        <f t="shared" si="66"/>
        <v>10.087999999999999</v>
      </c>
      <c r="L303" s="106"/>
      <c r="M303" s="84">
        <v>9.24</v>
      </c>
      <c r="N303" s="85">
        <f t="shared" si="67"/>
        <v>7.3920000000000003</v>
      </c>
      <c r="O303" s="106"/>
      <c r="P303" s="106"/>
      <c r="Q303" s="106"/>
      <c r="R303" s="84">
        <v>11.95</v>
      </c>
      <c r="S303" s="84">
        <f t="shared" si="68"/>
        <v>9.5599999999999987</v>
      </c>
      <c r="T303" s="106"/>
      <c r="U303" s="84">
        <v>16.95</v>
      </c>
      <c r="V303" s="84">
        <f t="shared" si="69"/>
        <v>13.559999999999999</v>
      </c>
      <c r="W303" s="106"/>
      <c r="X303" s="85">
        <v>16.100000000000001</v>
      </c>
      <c r="Y303" s="84">
        <f t="shared" si="70"/>
        <v>12.88</v>
      </c>
      <c r="Z303" s="107"/>
    </row>
    <row r="304" spans="1:26" x14ac:dyDescent="0.2">
      <c r="A304" s="105">
        <v>40441</v>
      </c>
      <c r="B304" s="84">
        <v>12.68</v>
      </c>
      <c r="C304" s="85">
        <f t="shared" si="63"/>
        <v>10.144</v>
      </c>
      <c r="D304" s="106">
        <v>12.89</v>
      </c>
      <c r="E304" s="85">
        <f t="shared" si="64"/>
        <v>10.312000000000001</v>
      </c>
      <c r="F304" s="106">
        <v>-20</v>
      </c>
      <c r="G304" s="84">
        <v>13.08</v>
      </c>
      <c r="H304" s="85">
        <f t="shared" si="65"/>
        <v>10.464</v>
      </c>
      <c r="I304" s="106">
        <v>-20</v>
      </c>
      <c r="J304" s="84">
        <v>12.46</v>
      </c>
      <c r="K304" s="85">
        <f t="shared" si="66"/>
        <v>9.968</v>
      </c>
      <c r="L304" s="106">
        <v>-15</v>
      </c>
      <c r="M304" s="84">
        <v>9.24</v>
      </c>
      <c r="N304" s="85">
        <f t="shared" si="67"/>
        <v>7.3920000000000003</v>
      </c>
      <c r="O304" s="106"/>
      <c r="P304" s="106"/>
      <c r="Q304" s="106"/>
      <c r="R304" s="84">
        <v>11.95</v>
      </c>
      <c r="S304" s="84">
        <f t="shared" si="68"/>
        <v>9.5599999999999987</v>
      </c>
      <c r="T304" s="106"/>
      <c r="U304" s="84">
        <v>16.95</v>
      </c>
      <c r="V304" s="84">
        <f t="shared" si="69"/>
        <v>13.559999999999999</v>
      </c>
      <c r="W304" s="106"/>
      <c r="X304" s="85">
        <v>16.100000000000001</v>
      </c>
      <c r="Y304" s="84">
        <f t="shared" si="70"/>
        <v>12.88</v>
      </c>
      <c r="Z304" s="107"/>
    </row>
    <row r="305" spans="1:26" x14ac:dyDescent="0.2">
      <c r="A305" s="105">
        <v>40442</v>
      </c>
      <c r="B305" s="84">
        <v>12.68</v>
      </c>
      <c r="C305" s="85">
        <f t="shared" si="63"/>
        <v>10.144</v>
      </c>
      <c r="D305" s="106">
        <v>12.89</v>
      </c>
      <c r="E305" s="85">
        <f t="shared" si="64"/>
        <v>10.312000000000001</v>
      </c>
      <c r="F305" s="106"/>
      <c r="G305" s="84">
        <v>13.08</v>
      </c>
      <c r="H305" s="85">
        <f t="shared" si="65"/>
        <v>10.464</v>
      </c>
      <c r="I305" s="106"/>
      <c r="J305" s="84">
        <v>12.46</v>
      </c>
      <c r="K305" s="85">
        <f t="shared" si="66"/>
        <v>9.968</v>
      </c>
      <c r="L305" s="106"/>
      <c r="M305" s="84">
        <v>9.24</v>
      </c>
      <c r="N305" s="85">
        <f t="shared" si="67"/>
        <v>7.3920000000000003</v>
      </c>
      <c r="O305" s="106"/>
      <c r="P305" s="106"/>
      <c r="Q305" s="106"/>
      <c r="R305" s="84">
        <v>11.95</v>
      </c>
      <c r="S305" s="84">
        <f t="shared" si="68"/>
        <v>9.5599999999999987</v>
      </c>
      <c r="T305" s="106"/>
      <c r="U305" s="84">
        <v>16.95</v>
      </c>
      <c r="V305" s="84">
        <f t="shared" si="69"/>
        <v>13.559999999999999</v>
      </c>
      <c r="W305" s="106"/>
      <c r="X305" s="85">
        <v>16.100000000000001</v>
      </c>
      <c r="Y305" s="84">
        <f t="shared" si="70"/>
        <v>12.88</v>
      </c>
      <c r="Z305" s="107"/>
    </row>
    <row r="306" spans="1:26" x14ac:dyDescent="0.2">
      <c r="A306" s="108">
        <v>40443</v>
      </c>
      <c r="B306" s="109">
        <v>12.68</v>
      </c>
      <c r="C306" s="110">
        <f t="shared" si="63"/>
        <v>10.144</v>
      </c>
      <c r="D306">
        <v>12.89</v>
      </c>
      <c r="E306" s="110">
        <f t="shared" si="64"/>
        <v>10.312000000000001</v>
      </c>
      <c r="G306" s="109">
        <v>13.08</v>
      </c>
      <c r="H306" s="110">
        <f t="shared" si="65"/>
        <v>10.464</v>
      </c>
      <c r="J306" s="109">
        <v>12.46</v>
      </c>
      <c r="K306" s="110">
        <f t="shared" si="66"/>
        <v>9.968</v>
      </c>
      <c r="M306" s="109">
        <v>9.24</v>
      </c>
      <c r="N306" s="110">
        <f t="shared" si="67"/>
        <v>7.3920000000000003</v>
      </c>
      <c r="R306" s="109">
        <v>11.95</v>
      </c>
      <c r="S306" s="109">
        <f t="shared" si="68"/>
        <v>9.5599999999999987</v>
      </c>
      <c r="U306" s="109">
        <v>16.95</v>
      </c>
      <c r="V306" s="109">
        <f t="shared" si="69"/>
        <v>13.559999999999999</v>
      </c>
      <c r="X306" s="110">
        <v>16.100000000000001</v>
      </c>
      <c r="Y306" s="109">
        <f t="shared" si="70"/>
        <v>12.88</v>
      </c>
      <c r="Z306" s="84"/>
    </row>
    <row r="307" spans="1:26" x14ac:dyDescent="0.2">
      <c r="A307" s="105">
        <v>40444</v>
      </c>
      <c r="B307" s="84">
        <v>12.53</v>
      </c>
      <c r="C307" s="85">
        <f t="shared" si="63"/>
        <v>10.023999999999999</v>
      </c>
      <c r="D307" s="106">
        <v>12.74</v>
      </c>
      <c r="E307" s="85">
        <f t="shared" si="64"/>
        <v>10.192</v>
      </c>
      <c r="F307" s="106">
        <v>-15</v>
      </c>
      <c r="G307" s="84">
        <v>12.93</v>
      </c>
      <c r="H307" s="85">
        <f t="shared" si="65"/>
        <v>10.343999999999999</v>
      </c>
      <c r="I307" s="84">
        <v>-15</v>
      </c>
      <c r="J307" s="84">
        <v>12.36</v>
      </c>
      <c r="K307" s="85">
        <f t="shared" si="66"/>
        <v>9.8879999999999999</v>
      </c>
      <c r="L307" s="84">
        <v>-10</v>
      </c>
      <c r="M307" s="84">
        <v>9.24</v>
      </c>
      <c r="N307" s="85">
        <f t="shared" si="67"/>
        <v>7.3920000000000003</v>
      </c>
      <c r="O307" s="106"/>
      <c r="P307" s="106"/>
      <c r="Q307" s="106"/>
      <c r="R307" s="84">
        <v>11.95</v>
      </c>
      <c r="S307" s="84">
        <f t="shared" si="68"/>
        <v>9.5599999999999987</v>
      </c>
      <c r="T307" s="106"/>
      <c r="U307" s="84">
        <v>16.95</v>
      </c>
      <c r="V307" s="84">
        <f t="shared" si="69"/>
        <v>13.559999999999999</v>
      </c>
      <c r="W307" s="106"/>
      <c r="X307" s="85">
        <v>16.100000000000001</v>
      </c>
      <c r="Y307" s="84">
        <f t="shared" si="70"/>
        <v>12.88</v>
      </c>
      <c r="Z307" s="107"/>
    </row>
    <row r="308" spans="1:26" x14ac:dyDescent="0.2">
      <c r="A308" s="105">
        <v>40445</v>
      </c>
      <c r="B308" s="84">
        <v>12.53</v>
      </c>
      <c r="C308" s="113">
        <f t="shared" si="63"/>
        <v>10.023999999999999</v>
      </c>
      <c r="D308" s="84">
        <v>12.74</v>
      </c>
      <c r="E308" s="113">
        <f t="shared" si="64"/>
        <v>10.192</v>
      </c>
      <c r="F308" s="84"/>
      <c r="G308" s="106">
        <v>12.93</v>
      </c>
      <c r="H308" s="85">
        <f t="shared" si="65"/>
        <v>10.343999999999999</v>
      </c>
      <c r="I308" s="84"/>
      <c r="J308" s="106">
        <v>12.36</v>
      </c>
      <c r="K308" s="85">
        <f t="shared" si="66"/>
        <v>9.8879999999999999</v>
      </c>
      <c r="L308" s="106"/>
      <c r="M308" s="84">
        <v>9.24</v>
      </c>
      <c r="N308" s="113">
        <f t="shared" si="67"/>
        <v>7.3920000000000003</v>
      </c>
      <c r="O308" s="84"/>
      <c r="P308" s="106"/>
      <c r="Q308" s="106"/>
      <c r="R308" s="106">
        <v>11.95</v>
      </c>
      <c r="S308" s="84">
        <f t="shared" si="68"/>
        <v>9.5599999999999987</v>
      </c>
      <c r="T308" s="106"/>
      <c r="U308" s="84">
        <v>16.95</v>
      </c>
      <c r="V308" s="106">
        <f t="shared" si="69"/>
        <v>13.559999999999999</v>
      </c>
      <c r="W308" s="84"/>
      <c r="X308" s="113">
        <v>16.100000000000001</v>
      </c>
      <c r="Y308" s="84">
        <f t="shared" si="70"/>
        <v>12.88</v>
      </c>
      <c r="Z308" s="84"/>
    </row>
    <row r="309" spans="1:26" x14ac:dyDescent="0.2">
      <c r="A309" s="114">
        <v>40446</v>
      </c>
      <c r="B309" s="109">
        <v>12.53</v>
      </c>
      <c r="C309" s="110">
        <f t="shared" si="63"/>
        <v>10.023999999999999</v>
      </c>
      <c r="D309" s="109">
        <v>12.74</v>
      </c>
      <c r="E309" s="110">
        <f t="shared" si="64"/>
        <v>10.192</v>
      </c>
      <c r="F309" s="109"/>
      <c r="G309">
        <v>12.93</v>
      </c>
      <c r="H309" s="110">
        <f t="shared" si="65"/>
        <v>10.343999999999999</v>
      </c>
      <c r="I309" s="109"/>
      <c r="J309">
        <v>12.36</v>
      </c>
      <c r="K309" s="110">
        <f t="shared" si="66"/>
        <v>9.8879999999999999</v>
      </c>
      <c r="M309" s="109">
        <v>9.24</v>
      </c>
      <c r="N309" s="110">
        <f t="shared" si="67"/>
        <v>7.3920000000000003</v>
      </c>
      <c r="O309" s="109"/>
      <c r="R309">
        <v>11.95</v>
      </c>
      <c r="S309" s="109">
        <f t="shared" si="68"/>
        <v>9.5599999999999987</v>
      </c>
      <c r="U309" s="109">
        <v>16.95</v>
      </c>
      <c r="V309">
        <f t="shared" si="69"/>
        <v>13.559999999999999</v>
      </c>
      <c r="W309" s="109"/>
      <c r="X309" s="115">
        <v>16.100000000000001</v>
      </c>
      <c r="Y309" s="109">
        <f t="shared" si="70"/>
        <v>12.88</v>
      </c>
      <c r="Z309" s="111"/>
    </row>
    <row r="310" spans="1:26" x14ac:dyDescent="0.2">
      <c r="A310" s="105">
        <v>40447</v>
      </c>
      <c r="B310" s="84">
        <v>12.53</v>
      </c>
      <c r="C310" s="113">
        <f t="shared" si="63"/>
        <v>10.023999999999999</v>
      </c>
      <c r="D310" s="84">
        <v>12.74</v>
      </c>
      <c r="E310" s="113">
        <f t="shared" si="64"/>
        <v>10.192</v>
      </c>
      <c r="F310" s="84"/>
      <c r="G310" s="106">
        <v>12.93</v>
      </c>
      <c r="H310" s="85">
        <f t="shared" si="65"/>
        <v>10.343999999999999</v>
      </c>
      <c r="I310" s="84"/>
      <c r="J310" s="106">
        <v>12.36</v>
      </c>
      <c r="K310" s="85">
        <f t="shared" si="66"/>
        <v>9.8879999999999999</v>
      </c>
      <c r="L310" s="106"/>
      <c r="M310" s="84">
        <v>9.24</v>
      </c>
      <c r="N310" s="113">
        <f t="shared" si="67"/>
        <v>7.3920000000000003</v>
      </c>
      <c r="O310" s="84"/>
      <c r="P310" s="106"/>
      <c r="Q310" s="106"/>
      <c r="R310" s="106">
        <v>11.95</v>
      </c>
      <c r="S310" s="84">
        <f t="shared" si="68"/>
        <v>9.5599999999999987</v>
      </c>
      <c r="T310" s="106"/>
      <c r="U310" s="84">
        <v>16.95</v>
      </c>
      <c r="V310" s="106">
        <f t="shared" si="69"/>
        <v>13.559999999999999</v>
      </c>
      <c r="W310" s="84"/>
      <c r="X310" s="113">
        <v>16.100000000000001</v>
      </c>
      <c r="Y310" s="84">
        <f t="shared" si="70"/>
        <v>12.88</v>
      </c>
      <c r="Z310" s="107"/>
    </row>
    <row r="311" spans="1:26" x14ac:dyDescent="0.2">
      <c r="A311" s="105">
        <v>40448</v>
      </c>
      <c r="B311" s="84">
        <v>12.53</v>
      </c>
      <c r="C311" s="113">
        <f t="shared" si="63"/>
        <v>10.023999999999999</v>
      </c>
      <c r="D311" s="84">
        <v>12.74</v>
      </c>
      <c r="E311" s="113">
        <f t="shared" si="64"/>
        <v>10.192</v>
      </c>
      <c r="F311" s="84"/>
      <c r="G311" s="106">
        <v>12.93</v>
      </c>
      <c r="H311" s="85">
        <f t="shared" si="65"/>
        <v>10.343999999999999</v>
      </c>
      <c r="I311" s="84"/>
      <c r="J311" s="106">
        <v>12.36</v>
      </c>
      <c r="K311" s="85">
        <f t="shared" si="66"/>
        <v>9.8879999999999999</v>
      </c>
      <c r="L311" s="106"/>
      <c r="M311" s="84">
        <v>9.24</v>
      </c>
      <c r="N311" s="113">
        <f t="shared" si="67"/>
        <v>7.3920000000000003</v>
      </c>
      <c r="O311" s="84"/>
      <c r="P311" s="106"/>
      <c r="Q311" s="106"/>
      <c r="R311" s="106">
        <v>11.95</v>
      </c>
      <c r="S311" s="84">
        <f t="shared" si="68"/>
        <v>9.5599999999999987</v>
      </c>
      <c r="T311" s="106"/>
      <c r="U311" s="84">
        <v>16.95</v>
      </c>
      <c r="V311" s="106">
        <f t="shared" si="69"/>
        <v>13.559999999999999</v>
      </c>
      <c r="W311" s="84"/>
      <c r="X311" s="113">
        <v>16.100000000000001</v>
      </c>
      <c r="Y311" s="84">
        <f t="shared" si="70"/>
        <v>12.88</v>
      </c>
      <c r="Z311" s="107"/>
    </row>
    <row r="312" spans="1:26" x14ac:dyDescent="0.2">
      <c r="A312" s="105">
        <v>40449</v>
      </c>
      <c r="B312" s="84">
        <v>12.43</v>
      </c>
      <c r="C312" s="113">
        <f t="shared" si="63"/>
        <v>9.9439999999999991</v>
      </c>
      <c r="D312" s="84">
        <v>12.64</v>
      </c>
      <c r="E312" s="113">
        <f t="shared" si="64"/>
        <v>10.112</v>
      </c>
      <c r="F312" s="84">
        <v>-10</v>
      </c>
      <c r="G312" s="106">
        <v>12.83</v>
      </c>
      <c r="H312" s="85">
        <f t="shared" si="65"/>
        <v>10.263999999999999</v>
      </c>
      <c r="I312" s="84">
        <v>-10</v>
      </c>
      <c r="J312" s="106">
        <v>12.26</v>
      </c>
      <c r="K312" s="85">
        <f t="shared" si="66"/>
        <v>9.8079999999999998</v>
      </c>
      <c r="L312" s="106">
        <v>-10</v>
      </c>
      <c r="M312" s="84">
        <v>9.24</v>
      </c>
      <c r="N312" s="113">
        <f t="shared" si="67"/>
        <v>7.3920000000000003</v>
      </c>
      <c r="O312" s="84"/>
      <c r="P312" s="106"/>
      <c r="Q312" s="106"/>
      <c r="R312" s="106">
        <v>11.95</v>
      </c>
      <c r="S312" s="84">
        <f t="shared" si="68"/>
        <v>9.5599999999999987</v>
      </c>
      <c r="T312" s="106"/>
      <c r="U312" s="84">
        <v>16.95</v>
      </c>
      <c r="V312" s="106">
        <f t="shared" si="69"/>
        <v>13.559999999999999</v>
      </c>
      <c r="W312" s="84"/>
      <c r="X312" s="113">
        <v>16.100000000000001</v>
      </c>
      <c r="Y312" s="84">
        <f t="shared" si="70"/>
        <v>12.88</v>
      </c>
      <c r="Z312" s="107"/>
    </row>
    <row r="313" spans="1:26" x14ac:dyDescent="0.2">
      <c r="A313" s="105">
        <v>40450</v>
      </c>
      <c r="B313" s="84">
        <v>12.43</v>
      </c>
      <c r="C313" s="113">
        <f t="shared" si="63"/>
        <v>9.9439999999999991</v>
      </c>
      <c r="D313" s="84">
        <v>12.64</v>
      </c>
      <c r="E313" s="113">
        <f t="shared" si="64"/>
        <v>10.112</v>
      </c>
      <c r="F313" s="84"/>
      <c r="G313" s="106">
        <v>12.83</v>
      </c>
      <c r="H313" s="85">
        <f t="shared" si="65"/>
        <v>10.263999999999999</v>
      </c>
      <c r="I313" s="84"/>
      <c r="J313" s="106">
        <v>12.26</v>
      </c>
      <c r="K313" s="85">
        <f t="shared" si="66"/>
        <v>9.8079999999999998</v>
      </c>
      <c r="L313" s="106"/>
      <c r="M313" s="84">
        <v>9.24</v>
      </c>
      <c r="N313" s="113">
        <f t="shared" si="67"/>
        <v>7.3920000000000003</v>
      </c>
      <c r="O313" s="84"/>
      <c r="P313" s="106"/>
      <c r="Q313" s="106"/>
      <c r="R313" s="106">
        <v>11.95</v>
      </c>
      <c r="S313" s="84">
        <f t="shared" si="68"/>
        <v>9.5599999999999987</v>
      </c>
      <c r="T313" s="106"/>
      <c r="U313" s="84">
        <v>16.95</v>
      </c>
      <c r="V313" s="106">
        <f t="shared" si="69"/>
        <v>13.559999999999999</v>
      </c>
      <c r="W313" s="84"/>
      <c r="X313" s="113">
        <v>16.100000000000001</v>
      </c>
      <c r="Y313" s="84">
        <f t="shared" si="70"/>
        <v>12.88</v>
      </c>
      <c r="Z313" s="111"/>
    </row>
    <row r="314" spans="1:26" x14ac:dyDescent="0.2">
      <c r="A314" s="105">
        <v>40451</v>
      </c>
      <c r="B314" s="84">
        <v>12.43</v>
      </c>
      <c r="C314" s="113">
        <f t="shared" si="63"/>
        <v>9.9439999999999991</v>
      </c>
      <c r="D314" s="84">
        <v>12.64</v>
      </c>
      <c r="E314" s="113">
        <f t="shared" si="64"/>
        <v>10.112</v>
      </c>
      <c r="F314" s="84"/>
      <c r="G314" s="106">
        <v>12.83</v>
      </c>
      <c r="H314" s="85">
        <f t="shared" si="65"/>
        <v>10.263999999999999</v>
      </c>
      <c r="I314" s="84"/>
      <c r="J314" s="106">
        <v>12.26</v>
      </c>
      <c r="K314" s="85">
        <f t="shared" si="66"/>
        <v>9.8079999999999998</v>
      </c>
      <c r="L314" s="106"/>
      <c r="M314" s="84">
        <v>9.24</v>
      </c>
      <c r="N314" s="113">
        <f t="shared" si="67"/>
        <v>7.3920000000000003</v>
      </c>
      <c r="O314" s="84"/>
      <c r="P314" s="106"/>
      <c r="Q314" s="106"/>
      <c r="R314" s="106">
        <v>11.95</v>
      </c>
      <c r="S314" s="84">
        <f t="shared" si="68"/>
        <v>9.5599999999999987</v>
      </c>
      <c r="T314" s="106"/>
      <c r="U314" s="84">
        <v>16.95</v>
      </c>
      <c r="V314" s="106">
        <f t="shared" si="69"/>
        <v>13.559999999999999</v>
      </c>
      <c r="W314" s="84"/>
      <c r="X314" s="113">
        <v>16.100000000000001</v>
      </c>
      <c r="Y314" s="84">
        <f t="shared" si="70"/>
        <v>12.88</v>
      </c>
      <c r="Z314" s="112"/>
    </row>
    <row r="316" spans="1:26" ht="38.25" x14ac:dyDescent="0.2">
      <c r="A316" s="87" t="s">
        <v>1</v>
      </c>
      <c r="B316" s="87" t="s">
        <v>2</v>
      </c>
      <c r="C316" s="87" t="s">
        <v>16</v>
      </c>
      <c r="D316" s="87" t="s">
        <v>3</v>
      </c>
      <c r="E316" s="87" t="s">
        <v>17</v>
      </c>
      <c r="F316" s="87" t="s">
        <v>5</v>
      </c>
      <c r="G316" s="87" t="s">
        <v>4</v>
      </c>
      <c r="H316" s="87" t="s">
        <v>18</v>
      </c>
      <c r="I316" s="87" t="s">
        <v>5</v>
      </c>
      <c r="J316" s="88" t="s">
        <v>6</v>
      </c>
      <c r="K316" s="88" t="s">
        <v>19</v>
      </c>
      <c r="L316" s="88" t="s">
        <v>5</v>
      </c>
      <c r="M316" s="87" t="s">
        <v>7</v>
      </c>
      <c r="N316" s="87" t="s">
        <v>20</v>
      </c>
      <c r="O316" s="87" t="s">
        <v>5</v>
      </c>
      <c r="P316" s="98" t="s">
        <v>51</v>
      </c>
      <c r="Q316" s="98" t="s">
        <v>52</v>
      </c>
      <c r="R316" s="89" t="s">
        <v>21</v>
      </c>
      <c r="S316" s="89" t="s">
        <v>22</v>
      </c>
      <c r="T316" s="89" t="s">
        <v>5</v>
      </c>
      <c r="U316" s="90" t="s">
        <v>23</v>
      </c>
      <c r="V316" s="90" t="s">
        <v>24</v>
      </c>
      <c r="W316" s="91" t="s">
        <v>5</v>
      </c>
      <c r="X316" s="90" t="s">
        <v>25</v>
      </c>
      <c r="Y316" s="90" t="s">
        <v>26</v>
      </c>
      <c r="Z316" s="48" t="s">
        <v>5</v>
      </c>
    </row>
    <row r="317" spans="1:26" x14ac:dyDescent="0.2">
      <c r="A317" s="82" t="s">
        <v>29</v>
      </c>
      <c r="B317" s="74">
        <f>AVERAGE(B320:B349)</f>
        <v>12.839999999999995</v>
      </c>
      <c r="C317" s="74">
        <f>AVERAGE(C320:C349)</f>
        <v>10.272000000000002</v>
      </c>
      <c r="D317" s="74">
        <f>AVERAGE(D320:D349)</f>
        <v>13.050000000000004</v>
      </c>
      <c r="E317" s="74">
        <f>AVERAGE(E320:E349)</f>
        <v>10.440000000000001</v>
      </c>
      <c r="F317" s="74"/>
      <c r="G317" s="74">
        <f>AVERAGE(G320:G349)</f>
        <v>13.240000000000002</v>
      </c>
      <c r="H317" s="74">
        <f>AVERAGE(H320:H349)</f>
        <v>10.591999999999997</v>
      </c>
      <c r="I317" s="74"/>
      <c r="J317" s="74">
        <f>AVERAGE(J320:J349)</f>
        <v>12.576666666666666</v>
      </c>
      <c r="K317" s="74">
        <f>AVERAGE(K320:K349)</f>
        <v>10.061333333333334</v>
      </c>
      <c r="L317" s="74"/>
      <c r="M317" s="74">
        <f>AVERAGE(M320:M349)</f>
        <v>9.3066666666666666</v>
      </c>
      <c r="N317" s="74">
        <f>AVERAGE(N320:N349)</f>
        <v>7.4453333333333358</v>
      </c>
      <c r="O317" s="74"/>
      <c r="P317" s="74" t="e">
        <f>AVERAGE(P320:P349)</f>
        <v>#DIV/0!</v>
      </c>
      <c r="Q317" s="74" t="e">
        <f>AVERAGE(Q320:Q349)</f>
        <v>#DIV/0!</v>
      </c>
      <c r="R317" s="74">
        <f>AVERAGE(R320:R349)</f>
        <v>11.949999999999994</v>
      </c>
      <c r="S317" s="74">
        <f>AVERAGE(S320:S349)</f>
        <v>9.56</v>
      </c>
      <c r="T317" s="74"/>
      <c r="U317" s="74">
        <f>AVERAGE(U320:U349)</f>
        <v>16.949999999999992</v>
      </c>
      <c r="V317" s="74">
        <f>AVERAGE(V320:V349)</f>
        <v>13.56</v>
      </c>
      <c r="W317" s="74"/>
      <c r="X317" s="74">
        <f>AVERAGE(X320:X349)</f>
        <v>16.100000000000009</v>
      </c>
      <c r="Y317" s="74">
        <f>AVERAGE(Y320:Y349)</f>
        <v>12.879999999999997</v>
      </c>
      <c r="Z317" s="74"/>
    </row>
    <row r="318" spans="1:26" x14ac:dyDescent="0.2">
      <c r="A318" s="82" t="s">
        <v>53</v>
      </c>
      <c r="B318" s="74">
        <f>AVERAGE(B320:B334)</f>
        <v>12.779999999999998</v>
      </c>
      <c r="C318" s="74">
        <f>AVERAGE(C320:C334)</f>
        <v>10.224</v>
      </c>
      <c r="D318" s="74">
        <f>AVERAGE(D320:D334)</f>
        <v>12.990000000000002</v>
      </c>
      <c r="E318" s="74">
        <f>AVERAGE(E320:E334)</f>
        <v>10.391999999999998</v>
      </c>
      <c r="F318" s="74"/>
      <c r="G318" s="74">
        <f>AVERAGE(G320:G334)</f>
        <v>13.18</v>
      </c>
      <c r="H318" s="74">
        <f>AVERAGE(H320:H334)</f>
        <v>10.543999999999999</v>
      </c>
      <c r="I318" s="74"/>
      <c r="J318" s="74">
        <f>AVERAGE(J320:J334)</f>
        <v>12.593333333333332</v>
      </c>
      <c r="K318" s="74">
        <f>AVERAGE(K320:K334)</f>
        <v>10.074666666666667</v>
      </c>
      <c r="L318" s="74"/>
      <c r="M318" s="74">
        <f>AVERAGE(M320:M334)</f>
        <v>9.2733333333333334</v>
      </c>
      <c r="N318" s="74">
        <f>AVERAGE(N320:N334)</f>
        <v>7.418666666666665</v>
      </c>
      <c r="O318" s="74"/>
      <c r="P318" s="74" t="e">
        <f>AVERAGE(P320:P334)</f>
        <v>#DIV/0!</v>
      </c>
      <c r="Q318" s="74" t="e">
        <f>AVERAGE(Q320:Q334)</f>
        <v>#DIV/0!</v>
      </c>
      <c r="R318" s="74">
        <f>AVERAGE(R320:R334)</f>
        <v>11.949999999999998</v>
      </c>
      <c r="S318" s="74">
        <f>AVERAGE(S320:S334)</f>
        <v>9.56</v>
      </c>
      <c r="T318" s="74"/>
      <c r="U318" s="74">
        <f>AVERAGE(U320:U334)</f>
        <v>16.949999999999996</v>
      </c>
      <c r="V318" s="74">
        <f>AVERAGE(V320:V334)</f>
        <v>13.56</v>
      </c>
      <c r="W318" s="74"/>
      <c r="X318" s="74">
        <f>AVERAGE(X320:X334)</f>
        <v>16.099999999999998</v>
      </c>
      <c r="Y318" s="74">
        <f>AVERAGE(Y320:Y334)</f>
        <v>12.879999999999997</v>
      </c>
      <c r="Z318" s="74"/>
    </row>
    <row r="319" spans="1:26" ht="13.5" thickBot="1" x14ac:dyDescent="0.25">
      <c r="A319" s="101" t="s">
        <v>54</v>
      </c>
      <c r="B319" s="102">
        <f>IF(B335&gt;0,AVERAGE(B335:B350),)</f>
        <v>12.901875000000004</v>
      </c>
      <c r="C319" s="102">
        <f>IF(C335&gt;0,AVERAGE(C335:C350),)</f>
        <v>10.321499999999997</v>
      </c>
      <c r="D319" s="102">
        <f>IF(D335&gt;0,AVERAGE(D335:D350),)</f>
        <v>13.111874999999994</v>
      </c>
      <c r="E319" s="102">
        <f>IF(E335&gt;0,AVERAGE(E335:E350),)</f>
        <v>10.4895</v>
      </c>
      <c r="F319" s="102"/>
      <c r="G319" s="102">
        <f>IF(G335&gt;0,AVERAGE(G335:G350),)</f>
        <v>13.301875000000003</v>
      </c>
      <c r="H319" s="102">
        <f>IF(H335&gt;0,AVERAGE(H335:H350),)</f>
        <v>10.641499999999999</v>
      </c>
      <c r="I319" s="102"/>
      <c r="J319" s="102">
        <f>IF(J335&gt;0,AVERAGE(J335:J350),)</f>
        <v>12.56</v>
      </c>
      <c r="K319" s="102">
        <f>IF(K335&gt;0,AVERAGE(K335:K350),)</f>
        <v>10.048</v>
      </c>
      <c r="L319" s="102"/>
      <c r="M319" s="102">
        <f>IF(M335&gt;0,AVERAGE(M335:M350),)</f>
        <v>9.3400000000000016</v>
      </c>
      <c r="N319" s="102">
        <f>IF(N335&gt;0,AVERAGE(N335:N350),)</f>
        <v>7.4719999999999978</v>
      </c>
      <c r="O319" s="102"/>
      <c r="P319" s="102">
        <f>IF(P335&gt;0,AVERAGE(P335:P350),)</f>
        <v>0</v>
      </c>
      <c r="Q319" s="102">
        <f>IF(Q335&gt;0,AVERAGE(Q335:Q350),)</f>
        <v>0</v>
      </c>
      <c r="R319" s="102">
        <f>IF(R335&gt;0,AVERAGE(R335:R350),)</f>
        <v>11.949999999999998</v>
      </c>
      <c r="S319" s="102">
        <f>IF(S335&gt;0,AVERAGE(S335:S350),)</f>
        <v>9.56</v>
      </c>
      <c r="T319" s="102"/>
      <c r="U319" s="102">
        <f>IF(U335&gt;0,AVERAGE(U335:U350),)</f>
        <v>16.949999999999996</v>
      </c>
      <c r="V319" s="102">
        <f>IF(V335&gt;0,AVERAGE(V335:V350),)</f>
        <v>13.56</v>
      </c>
      <c r="W319" s="102"/>
      <c r="X319" s="102">
        <f>IF(X335&gt;0,AVERAGE(X335:X350),)</f>
        <v>16.099999999999998</v>
      </c>
      <c r="Y319" s="102">
        <f>IF(Y335&gt;0,AVERAGE(Y335:Y350),)</f>
        <v>12.879999999999997</v>
      </c>
      <c r="Z319" s="102"/>
    </row>
    <row r="320" spans="1:26" x14ac:dyDescent="0.2">
      <c r="A320" s="92">
        <v>40452</v>
      </c>
      <c r="B320" s="84">
        <v>12.58</v>
      </c>
      <c r="C320" s="113">
        <f t="shared" ref="C320:C350" si="71">B320/1.25</f>
        <v>10.064</v>
      </c>
      <c r="D320" s="84">
        <v>12.79</v>
      </c>
      <c r="E320" s="113">
        <f t="shared" ref="E320:E350" si="72">D320/1.25</f>
        <v>10.231999999999999</v>
      </c>
      <c r="F320" s="84">
        <v>15</v>
      </c>
      <c r="G320" s="106">
        <v>12.98</v>
      </c>
      <c r="H320" s="85">
        <f t="shared" ref="H320:H350" si="73">G320/1.25</f>
        <v>10.384</v>
      </c>
      <c r="I320" s="84">
        <v>15</v>
      </c>
      <c r="J320" s="106">
        <v>12.46</v>
      </c>
      <c r="K320" s="85">
        <f t="shared" ref="K320:K350" si="74">J320/1.25</f>
        <v>9.968</v>
      </c>
      <c r="L320" s="106">
        <v>20</v>
      </c>
      <c r="M320" s="84">
        <v>9.24</v>
      </c>
      <c r="N320" s="113">
        <f t="shared" ref="N320:N350" si="75">M320/1.25</f>
        <v>7.3920000000000003</v>
      </c>
      <c r="O320" s="84"/>
      <c r="P320" s="106"/>
      <c r="Q320" s="106"/>
      <c r="R320" s="106">
        <v>11.95</v>
      </c>
      <c r="S320" s="84">
        <f t="shared" ref="S320:S350" si="76">R320/1.25</f>
        <v>9.5599999999999987</v>
      </c>
      <c r="T320" s="106"/>
      <c r="U320" s="84">
        <v>16.95</v>
      </c>
      <c r="V320" s="106">
        <f t="shared" ref="V320:V350" si="77">U320/1.25</f>
        <v>13.559999999999999</v>
      </c>
      <c r="W320" s="84"/>
      <c r="X320" s="113">
        <v>16.100000000000001</v>
      </c>
      <c r="Y320" s="84">
        <f t="shared" ref="Y320:Y350" si="78">X320/1.25</f>
        <v>12.88</v>
      </c>
      <c r="Z320" s="112"/>
    </row>
    <row r="321" spans="1:26" x14ac:dyDescent="0.2">
      <c r="A321" s="92">
        <v>40453</v>
      </c>
      <c r="B321" s="84">
        <v>12.58</v>
      </c>
      <c r="C321" s="113">
        <f t="shared" si="71"/>
        <v>10.064</v>
      </c>
      <c r="D321" s="84">
        <v>12.79</v>
      </c>
      <c r="E321" s="113">
        <f t="shared" si="72"/>
        <v>10.231999999999999</v>
      </c>
      <c r="F321" s="84"/>
      <c r="G321" s="106">
        <v>12.98</v>
      </c>
      <c r="H321" s="85">
        <f t="shared" si="73"/>
        <v>10.384</v>
      </c>
      <c r="I321" s="84"/>
      <c r="J321" s="106">
        <v>12.46</v>
      </c>
      <c r="K321" s="85">
        <f t="shared" si="74"/>
        <v>9.968</v>
      </c>
      <c r="L321" s="106"/>
      <c r="M321" s="84">
        <v>9.24</v>
      </c>
      <c r="N321" s="113">
        <f t="shared" si="75"/>
        <v>7.3920000000000003</v>
      </c>
      <c r="O321" s="84"/>
      <c r="P321" s="106"/>
      <c r="Q321" s="106"/>
      <c r="R321" s="106">
        <v>11.95</v>
      </c>
      <c r="S321" s="84">
        <f t="shared" si="76"/>
        <v>9.5599999999999987</v>
      </c>
      <c r="T321" s="106"/>
      <c r="U321" s="84">
        <v>16.95</v>
      </c>
      <c r="V321" s="106">
        <f t="shared" si="77"/>
        <v>13.559999999999999</v>
      </c>
      <c r="W321" s="84"/>
      <c r="X321" s="113">
        <v>16.100000000000001</v>
      </c>
      <c r="Y321" s="84">
        <f t="shared" si="78"/>
        <v>12.88</v>
      </c>
      <c r="Z321" s="84"/>
    </row>
    <row r="322" spans="1:26" x14ac:dyDescent="0.2">
      <c r="A322" s="92">
        <v>40454</v>
      </c>
      <c r="B322" s="84">
        <v>12.58</v>
      </c>
      <c r="C322" s="113">
        <f t="shared" si="71"/>
        <v>10.064</v>
      </c>
      <c r="D322" s="84">
        <v>12.79</v>
      </c>
      <c r="E322" s="113">
        <f t="shared" si="72"/>
        <v>10.231999999999999</v>
      </c>
      <c r="F322" s="84"/>
      <c r="G322" s="106">
        <v>12.98</v>
      </c>
      <c r="H322" s="85">
        <f t="shared" si="73"/>
        <v>10.384</v>
      </c>
      <c r="I322" s="84"/>
      <c r="J322" s="106">
        <v>12.46</v>
      </c>
      <c r="K322" s="85">
        <f t="shared" si="74"/>
        <v>9.968</v>
      </c>
      <c r="L322" s="106"/>
      <c r="M322" s="84">
        <v>9.24</v>
      </c>
      <c r="N322" s="113">
        <f t="shared" si="75"/>
        <v>7.3920000000000003</v>
      </c>
      <c r="O322" s="84"/>
      <c r="P322" s="106"/>
      <c r="Q322" s="106"/>
      <c r="R322" s="106">
        <v>11.95</v>
      </c>
      <c r="S322" s="84">
        <f t="shared" si="76"/>
        <v>9.5599999999999987</v>
      </c>
      <c r="T322" s="106"/>
      <c r="U322" s="84">
        <v>16.95</v>
      </c>
      <c r="V322" s="106">
        <f t="shared" si="77"/>
        <v>13.559999999999999</v>
      </c>
      <c r="W322" s="84"/>
      <c r="X322" s="113">
        <v>16.100000000000001</v>
      </c>
      <c r="Y322" s="84">
        <f t="shared" si="78"/>
        <v>12.88</v>
      </c>
      <c r="Z322" s="84"/>
    </row>
    <row r="323" spans="1:26" x14ac:dyDescent="0.2">
      <c r="A323" s="92">
        <v>40455</v>
      </c>
      <c r="B323" s="84">
        <v>12.68</v>
      </c>
      <c r="C323" s="113">
        <f t="shared" si="71"/>
        <v>10.144</v>
      </c>
      <c r="D323" s="84">
        <v>12.89</v>
      </c>
      <c r="E323" s="113">
        <f t="shared" si="72"/>
        <v>10.312000000000001</v>
      </c>
      <c r="F323" s="84">
        <v>10</v>
      </c>
      <c r="G323" s="106">
        <v>13.08</v>
      </c>
      <c r="H323" s="85">
        <f t="shared" si="73"/>
        <v>10.464</v>
      </c>
      <c r="I323" s="84">
        <v>10</v>
      </c>
      <c r="J323" s="106">
        <v>12.56</v>
      </c>
      <c r="K323" s="85">
        <f t="shared" si="74"/>
        <v>10.048</v>
      </c>
      <c r="L323" s="106">
        <v>10</v>
      </c>
      <c r="M323" s="84">
        <v>9.24</v>
      </c>
      <c r="N323" s="113">
        <f t="shared" si="75"/>
        <v>7.3920000000000003</v>
      </c>
      <c r="O323" s="84"/>
      <c r="P323" s="106"/>
      <c r="Q323" s="106"/>
      <c r="R323" s="106">
        <v>11.95</v>
      </c>
      <c r="S323" s="84">
        <f t="shared" si="76"/>
        <v>9.5599999999999987</v>
      </c>
      <c r="T323" s="106"/>
      <c r="U323" s="84">
        <v>16.95</v>
      </c>
      <c r="V323" s="106">
        <f t="shared" si="77"/>
        <v>13.559999999999999</v>
      </c>
      <c r="W323" s="84"/>
      <c r="X323" s="113">
        <v>16.100000000000001</v>
      </c>
      <c r="Y323" s="84">
        <f t="shared" si="78"/>
        <v>12.88</v>
      </c>
      <c r="Z323" s="84"/>
    </row>
    <row r="324" spans="1:26" x14ac:dyDescent="0.2">
      <c r="A324" s="92">
        <v>40456</v>
      </c>
      <c r="B324" s="93">
        <v>12.68</v>
      </c>
      <c r="C324" s="85">
        <f t="shared" si="71"/>
        <v>10.144</v>
      </c>
      <c r="D324" s="104">
        <v>12.89</v>
      </c>
      <c r="E324" s="85">
        <f t="shared" si="72"/>
        <v>10.312000000000001</v>
      </c>
      <c r="F324" s="84"/>
      <c r="G324" s="84">
        <v>13.08</v>
      </c>
      <c r="H324" s="85">
        <f t="shared" si="73"/>
        <v>10.464</v>
      </c>
      <c r="I324" s="84"/>
      <c r="J324" s="84">
        <v>12.56</v>
      </c>
      <c r="K324" s="85">
        <f t="shared" si="74"/>
        <v>10.048</v>
      </c>
      <c r="L324" s="84"/>
      <c r="M324" s="84">
        <v>9.24</v>
      </c>
      <c r="N324" s="85">
        <f t="shared" si="75"/>
        <v>7.3920000000000003</v>
      </c>
      <c r="O324" s="84"/>
      <c r="P324" s="104"/>
      <c r="Q324" s="104"/>
      <c r="R324" s="84">
        <v>11.95</v>
      </c>
      <c r="S324" s="84">
        <f t="shared" si="76"/>
        <v>9.5599999999999987</v>
      </c>
      <c r="T324" s="84"/>
      <c r="U324" s="84">
        <v>16.95</v>
      </c>
      <c r="V324" s="84">
        <f t="shared" si="77"/>
        <v>13.559999999999999</v>
      </c>
      <c r="W324" s="84"/>
      <c r="X324" s="85">
        <v>16.100000000000001</v>
      </c>
      <c r="Y324" s="84">
        <f t="shared" si="78"/>
        <v>12.88</v>
      </c>
      <c r="Z324" s="84"/>
    </row>
    <row r="325" spans="1:26" x14ac:dyDescent="0.2">
      <c r="A325" s="92">
        <v>40457</v>
      </c>
      <c r="B325" s="93">
        <v>12.68</v>
      </c>
      <c r="C325" s="85">
        <f t="shared" si="71"/>
        <v>10.144</v>
      </c>
      <c r="D325" s="104">
        <v>12.89</v>
      </c>
      <c r="E325" s="85">
        <f t="shared" si="72"/>
        <v>10.312000000000001</v>
      </c>
      <c r="F325" s="84"/>
      <c r="G325" s="84">
        <v>13.08</v>
      </c>
      <c r="H325" s="85">
        <f t="shared" si="73"/>
        <v>10.464</v>
      </c>
      <c r="I325" s="84"/>
      <c r="J325" s="84">
        <v>12.56</v>
      </c>
      <c r="K325" s="85">
        <f t="shared" si="74"/>
        <v>10.048</v>
      </c>
      <c r="L325" s="84"/>
      <c r="M325" s="84">
        <v>9.24</v>
      </c>
      <c r="N325" s="85">
        <f t="shared" si="75"/>
        <v>7.3920000000000003</v>
      </c>
      <c r="O325" s="84"/>
      <c r="P325" s="104"/>
      <c r="Q325" s="104"/>
      <c r="R325" s="84">
        <v>11.95</v>
      </c>
      <c r="S325" s="84">
        <f t="shared" si="76"/>
        <v>9.5599999999999987</v>
      </c>
      <c r="T325" s="84"/>
      <c r="U325" s="84">
        <v>16.95</v>
      </c>
      <c r="V325" s="84">
        <f t="shared" si="77"/>
        <v>13.559999999999999</v>
      </c>
      <c r="W325" s="84"/>
      <c r="X325" s="85">
        <v>16.100000000000001</v>
      </c>
      <c r="Y325" s="84">
        <f t="shared" si="78"/>
        <v>12.88</v>
      </c>
      <c r="Z325" s="84"/>
    </row>
    <row r="326" spans="1:26" x14ac:dyDescent="0.2">
      <c r="A326" s="92">
        <v>40458</v>
      </c>
      <c r="B326" s="84">
        <v>12.88</v>
      </c>
      <c r="C326" s="85">
        <f t="shared" si="71"/>
        <v>10.304</v>
      </c>
      <c r="D326" s="106">
        <v>13.09</v>
      </c>
      <c r="E326" s="85">
        <f t="shared" si="72"/>
        <v>10.472</v>
      </c>
      <c r="F326" s="106">
        <v>20</v>
      </c>
      <c r="G326" s="84">
        <v>13.28</v>
      </c>
      <c r="H326" s="85">
        <f t="shared" si="73"/>
        <v>10.623999999999999</v>
      </c>
      <c r="I326" s="106">
        <v>20</v>
      </c>
      <c r="J326" s="84">
        <v>12.66</v>
      </c>
      <c r="K326" s="85">
        <f t="shared" si="74"/>
        <v>10.128</v>
      </c>
      <c r="L326" s="106">
        <v>10</v>
      </c>
      <c r="M326" s="84">
        <v>9.24</v>
      </c>
      <c r="N326" s="85">
        <f t="shared" si="75"/>
        <v>7.3920000000000003</v>
      </c>
      <c r="O326" s="106"/>
      <c r="P326" s="106"/>
      <c r="Q326" s="106"/>
      <c r="R326" s="84">
        <v>11.95</v>
      </c>
      <c r="S326" s="84">
        <f t="shared" si="76"/>
        <v>9.5599999999999987</v>
      </c>
      <c r="T326" s="106"/>
      <c r="U326" s="84">
        <v>16.95</v>
      </c>
      <c r="V326" s="84">
        <f t="shared" si="77"/>
        <v>13.559999999999999</v>
      </c>
      <c r="W326" s="106"/>
      <c r="X326" s="85">
        <v>16.100000000000001</v>
      </c>
      <c r="Y326" s="84">
        <f t="shared" si="78"/>
        <v>12.88</v>
      </c>
      <c r="Z326" s="107"/>
    </row>
    <row r="327" spans="1:26" x14ac:dyDescent="0.2">
      <c r="A327" s="92">
        <v>40459</v>
      </c>
      <c r="B327" s="84">
        <v>12.88</v>
      </c>
      <c r="C327" s="85">
        <f t="shared" si="71"/>
        <v>10.304</v>
      </c>
      <c r="D327" s="106">
        <v>13.09</v>
      </c>
      <c r="E327" s="85">
        <f t="shared" si="72"/>
        <v>10.472</v>
      </c>
      <c r="F327" s="106"/>
      <c r="G327" s="84">
        <v>13.28</v>
      </c>
      <c r="H327" s="85">
        <f t="shared" si="73"/>
        <v>10.623999999999999</v>
      </c>
      <c r="I327" s="106"/>
      <c r="J327" s="84">
        <v>12.66</v>
      </c>
      <c r="K327" s="85">
        <f t="shared" si="74"/>
        <v>10.128</v>
      </c>
      <c r="L327" s="106"/>
      <c r="M327" s="84">
        <v>9.24</v>
      </c>
      <c r="N327" s="85">
        <f t="shared" si="75"/>
        <v>7.3920000000000003</v>
      </c>
      <c r="O327" s="106"/>
      <c r="P327" s="106"/>
      <c r="Q327" s="106"/>
      <c r="R327" s="84">
        <v>11.95</v>
      </c>
      <c r="S327" s="84">
        <f t="shared" si="76"/>
        <v>9.5599999999999987</v>
      </c>
      <c r="T327" s="106"/>
      <c r="U327" s="84">
        <v>16.95</v>
      </c>
      <c r="V327" s="84">
        <f t="shared" si="77"/>
        <v>13.559999999999999</v>
      </c>
      <c r="W327" s="106"/>
      <c r="X327" s="85">
        <v>16.100000000000001</v>
      </c>
      <c r="Y327" s="84">
        <f t="shared" si="78"/>
        <v>12.88</v>
      </c>
      <c r="Z327" s="107"/>
    </row>
    <row r="328" spans="1:26" x14ac:dyDescent="0.2">
      <c r="A328" s="92">
        <v>40460</v>
      </c>
      <c r="B328" s="84">
        <v>12.88</v>
      </c>
      <c r="C328" s="85">
        <f t="shared" si="71"/>
        <v>10.304</v>
      </c>
      <c r="D328" s="106">
        <v>13.09</v>
      </c>
      <c r="E328" s="85">
        <f t="shared" si="72"/>
        <v>10.472</v>
      </c>
      <c r="F328" s="106"/>
      <c r="G328" s="84">
        <v>13.28</v>
      </c>
      <c r="H328" s="85">
        <f t="shared" si="73"/>
        <v>10.623999999999999</v>
      </c>
      <c r="I328" s="106"/>
      <c r="J328" s="84">
        <v>12.66</v>
      </c>
      <c r="K328" s="85">
        <f t="shared" si="74"/>
        <v>10.128</v>
      </c>
      <c r="L328" s="106"/>
      <c r="M328" s="84">
        <v>9.24</v>
      </c>
      <c r="N328" s="85">
        <f t="shared" si="75"/>
        <v>7.3920000000000003</v>
      </c>
      <c r="O328" s="106"/>
      <c r="P328" s="106"/>
      <c r="Q328" s="106"/>
      <c r="R328" s="84">
        <v>11.95</v>
      </c>
      <c r="S328" s="84">
        <f t="shared" si="76"/>
        <v>9.5599999999999987</v>
      </c>
      <c r="T328" s="106"/>
      <c r="U328" s="84">
        <v>16.95</v>
      </c>
      <c r="V328" s="84">
        <f t="shared" si="77"/>
        <v>13.559999999999999</v>
      </c>
      <c r="W328" s="106"/>
      <c r="X328" s="85">
        <v>16.100000000000001</v>
      </c>
      <c r="Y328" s="84">
        <f t="shared" si="78"/>
        <v>12.88</v>
      </c>
      <c r="Z328" s="107"/>
    </row>
    <row r="329" spans="1:26" x14ac:dyDescent="0.2">
      <c r="A329" s="92">
        <v>40461</v>
      </c>
      <c r="B329" s="84">
        <v>12.88</v>
      </c>
      <c r="C329" s="85">
        <f t="shared" si="71"/>
        <v>10.304</v>
      </c>
      <c r="D329" s="106">
        <v>13.09</v>
      </c>
      <c r="E329" s="85">
        <f t="shared" si="72"/>
        <v>10.472</v>
      </c>
      <c r="F329" s="106"/>
      <c r="G329" s="84">
        <v>13.28</v>
      </c>
      <c r="H329" s="85">
        <f t="shared" si="73"/>
        <v>10.623999999999999</v>
      </c>
      <c r="I329" s="106"/>
      <c r="J329" s="84">
        <v>12.66</v>
      </c>
      <c r="K329" s="85">
        <f t="shared" si="74"/>
        <v>10.128</v>
      </c>
      <c r="L329" s="106"/>
      <c r="M329" s="84">
        <v>9.24</v>
      </c>
      <c r="N329" s="85">
        <f t="shared" si="75"/>
        <v>7.3920000000000003</v>
      </c>
      <c r="O329" s="106"/>
      <c r="P329" s="106"/>
      <c r="Q329" s="106"/>
      <c r="R329" s="84">
        <v>11.95</v>
      </c>
      <c r="S329" s="84">
        <f t="shared" si="76"/>
        <v>9.5599999999999987</v>
      </c>
      <c r="T329" s="106"/>
      <c r="U329" s="84">
        <v>16.95</v>
      </c>
      <c r="V329" s="84">
        <f t="shared" si="77"/>
        <v>13.559999999999999</v>
      </c>
      <c r="W329" s="106"/>
      <c r="X329" s="85">
        <v>16.100000000000001</v>
      </c>
      <c r="Y329" s="84">
        <f t="shared" si="78"/>
        <v>12.88</v>
      </c>
      <c r="Z329" s="107"/>
    </row>
    <row r="330" spans="1:26" x14ac:dyDescent="0.2">
      <c r="A330" s="92">
        <v>40462</v>
      </c>
      <c r="B330" s="84">
        <v>12.88</v>
      </c>
      <c r="C330" s="85">
        <f t="shared" si="71"/>
        <v>10.304</v>
      </c>
      <c r="D330" s="106">
        <v>13.09</v>
      </c>
      <c r="E330" s="85">
        <f t="shared" si="72"/>
        <v>10.472</v>
      </c>
      <c r="F330" s="106"/>
      <c r="G330" s="84">
        <v>13.28</v>
      </c>
      <c r="H330" s="85">
        <f t="shared" si="73"/>
        <v>10.623999999999999</v>
      </c>
      <c r="I330" s="106"/>
      <c r="J330" s="84">
        <v>12.66</v>
      </c>
      <c r="K330" s="85">
        <f t="shared" si="74"/>
        <v>10.128</v>
      </c>
      <c r="L330" s="106"/>
      <c r="M330" s="84">
        <v>9.34</v>
      </c>
      <c r="N330" s="85">
        <f t="shared" si="75"/>
        <v>7.4719999999999995</v>
      </c>
      <c r="O330" s="106">
        <v>10</v>
      </c>
      <c r="P330" s="106"/>
      <c r="Q330" s="106"/>
      <c r="R330" s="84">
        <v>11.95</v>
      </c>
      <c r="S330" s="84">
        <f t="shared" si="76"/>
        <v>9.5599999999999987</v>
      </c>
      <c r="T330" s="106"/>
      <c r="U330" s="84">
        <v>16.95</v>
      </c>
      <c r="V330" s="84">
        <f t="shared" si="77"/>
        <v>13.559999999999999</v>
      </c>
      <c r="W330" s="106"/>
      <c r="X330" s="85">
        <v>16.100000000000001</v>
      </c>
      <c r="Y330" s="84">
        <f t="shared" si="78"/>
        <v>12.88</v>
      </c>
      <c r="Z330" s="107"/>
    </row>
    <row r="331" spans="1:26" x14ac:dyDescent="0.2">
      <c r="A331" s="92">
        <v>40463</v>
      </c>
      <c r="B331" s="84">
        <v>12.88</v>
      </c>
      <c r="C331" s="85">
        <f t="shared" si="71"/>
        <v>10.304</v>
      </c>
      <c r="D331" s="106">
        <v>13.09</v>
      </c>
      <c r="E331" s="85">
        <f t="shared" si="72"/>
        <v>10.472</v>
      </c>
      <c r="F331" s="106"/>
      <c r="G331" s="84">
        <v>13.28</v>
      </c>
      <c r="H331" s="85">
        <f t="shared" si="73"/>
        <v>10.623999999999999</v>
      </c>
      <c r="I331" s="106"/>
      <c r="J331" s="84">
        <v>12.66</v>
      </c>
      <c r="K331" s="85">
        <f t="shared" si="74"/>
        <v>10.128</v>
      </c>
      <c r="L331" s="106"/>
      <c r="M331" s="84">
        <v>9.34</v>
      </c>
      <c r="N331" s="85">
        <f t="shared" si="75"/>
        <v>7.4719999999999995</v>
      </c>
      <c r="O331" s="106"/>
      <c r="P331" s="106"/>
      <c r="Q331" s="106"/>
      <c r="R331" s="84">
        <v>11.95</v>
      </c>
      <c r="S331" s="84">
        <f t="shared" si="76"/>
        <v>9.5599999999999987</v>
      </c>
      <c r="T331" s="106"/>
      <c r="U331" s="84">
        <v>16.95</v>
      </c>
      <c r="V331" s="84">
        <f t="shared" si="77"/>
        <v>13.559999999999999</v>
      </c>
      <c r="W331" s="106"/>
      <c r="X331" s="85">
        <v>16.100000000000001</v>
      </c>
      <c r="Y331" s="84">
        <f t="shared" si="78"/>
        <v>12.88</v>
      </c>
      <c r="Z331" s="107"/>
    </row>
    <row r="332" spans="1:26" x14ac:dyDescent="0.2">
      <c r="A332" s="92">
        <v>40464</v>
      </c>
      <c r="B332" s="84">
        <v>12.88</v>
      </c>
      <c r="C332" s="85">
        <f t="shared" si="71"/>
        <v>10.304</v>
      </c>
      <c r="D332" s="106">
        <v>13.09</v>
      </c>
      <c r="E332" s="85">
        <f t="shared" si="72"/>
        <v>10.472</v>
      </c>
      <c r="F332" s="106"/>
      <c r="G332" s="84">
        <v>13.28</v>
      </c>
      <c r="H332" s="85">
        <f t="shared" si="73"/>
        <v>10.623999999999999</v>
      </c>
      <c r="I332" s="106"/>
      <c r="J332" s="84">
        <v>12.66</v>
      </c>
      <c r="K332" s="85">
        <f t="shared" si="74"/>
        <v>10.128</v>
      </c>
      <c r="L332" s="106"/>
      <c r="M332" s="84">
        <v>9.34</v>
      </c>
      <c r="N332" s="85">
        <f t="shared" si="75"/>
        <v>7.4719999999999995</v>
      </c>
      <c r="O332" s="106"/>
      <c r="P332" s="106"/>
      <c r="Q332" s="106"/>
      <c r="R332" s="84">
        <v>11.95</v>
      </c>
      <c r="S332" s="84">
        <f t="shared" si="76"/>
        <v>9.5599999999999987</v>
      </c>
      <c r="T332" s="106"/>
      <c r="U332" s="84">
        <v>16.95</v>
      </c>
      <c r="V332" s="84">
        <f t="shared" si="77"/>
        <v>13.559999999999999</v>
      </c>
      <c r="W332" s="106"/>
      <c r="X332" s="85">
        <v>16.100000000000001</v>
      </c>
      <c r="Y332" s="84">
        <f t="shared" si="78"/>
        <v>12.88</v>
      </c>
      <c r="Z332" s="107"/>
    </row>
    <row r="333" spans="1:26" x14ac:dyDescent="0.2">
      <c r="A333" s="92">
        <v>40465</v>
      </c>
      <c r="B333" s="84">
        <v>12.88</v>
      </c>
      <c r="C333" s="85">
        <f t="shared" si="71"/>
        <v>10.304</v>
      </c>
      <c r="D333" s="106">
        <v>13.09</v>
      </c>
      <c r="E333" s="85">
        <f t="shared" si="72"/>
        <v>10.472</v>
      </c>
      <c r="F333" s="106"/>
      <c r="G333" s="84">
        <v>13.28</v>
      </c>
      <c r="H333" s="85">
        <f t="shared" si="73"/>
        <v>10.623999999999999</v>
      </c>
      <c r="I333" s="106"/>
      <c r="J333" s="84">
        <v>12.66</v>
      </c>
      <c r="K333" s="85">
        <f t="shared" si="74"/>
        <v>10.128</v>
      </c>
      <c r="L333" s="106"/>
      <c r="M333" s="84">
        <v>9.34</v>
      </c>
      <c r="N333" s="85">
        <f t="shared" si="75"/>
        <v>7.4719999999999995</v>
      </c>
      <c r="O333" s="106"/>
      <c r="P333" s="106"/>
      <c r="Q333" s="106"/>
      <c r="R333" s="84">
        <v>11.95</v>
      </c>
      <c r="S333" s="84">
        <f t="shared" si="76"/>
        <v>9.5599999999999987</v>
      </c>
      <c r="T333" s="106"/>
      <c r="U333" s="84">
        <v>16.95</v>
      </c>
      <c r="V333" s="84">
        <f t="shared" si="77"/>
        <v>13.559999999999999</v>
      </c>
      <c r="W333" s="106"/>
      <c r="X333" s="85">
        <v>16.100000000000001</v>
      </c>
      <c r="Y333" s="84">
        <f t="shared" si="78"/>
        <v>12.88</v>
      </c>
      <c r="Z333" s="107"/>
    </row>
    <row r="334" spans="1:26" x14ac:dyDescent="0.2">
      <c r="A334" s="92">
        <v>40466</v>
      </c>
      <c r="B334" s="84">
        <v>12.88</v>
      </c>
      <c r="C334" s="85">
        <f t="shared" si="71"/>
        <v>10.304</v>
      </c>
      <c r="D334" s="106">
        <v>13.09</v>
      </c>
      <c r="E334" s="85">
        <f t="shared" si="72"/>
        <v>10.472</v>
      </c>
      <c r="F334" s="106"/>
      <c r="G334" s="84">
        <v>13.28</v>
      </c>
      <c r="H334" s="85">
        <f t="shared" si="73"/>
        <v>10.623999999999999</v>
      </c>
      <c r="I334" s="106"/>
      <c r="J334" s="84">
        <v>12.56</v>
      </c>
      <c r="K334" s="85">
        <f t="shared" si="74"/>
        <v>10.048</v>
      </c>
      <c r="L334" s="106">
        <v>-10</v>
      </c>
      <c r="M334" s="84">
        <v>9.34</v>
      </c>
      <c r="N334" s="85">
        <f t="shared" si="75"/>
        <v>7.4719999999999995</v>
      </c>
      <c r="O334" s="106"/>
      <c r="P334" s="106"/>
      <c r="Q334" s="106"/>
      <c r="R334" s="84">
        <v>11.95</v>
      </c>
      <c r="S334" s="84">
        <f t="shared" si="76"/>
        <v>9.5599999999999987</v>
      </c>
      <c r="T334" s="106"/>
      <c r="U334" s="84">
        <v>16.95</v>
      </c>
      <c r="V334" s="84">
        <f t="shared" si="77"/>
        <v>13.559999999999999</v>
      </c>
      <c r="W334" s="106"/>
      <c r="X334" s="85">
        <v>16.100000000000001</v>
      </c>
      <c r="Y334" s="84">
        <f t="shared" si="78"/>
        <v>12.88</v>
      </c>
      <c r="Z334" s="107"/>
    </row>
    <row r="335" spans="1:26" x14ac:dyDescent="0.2">
      <c r="A335" s="92">
        <v>40467</v>
      </c>
      <c r="B335" s="84">
        <v>12.88</v>
      </c>
      <c r="C335" s="85">
        <f t="shared" si="71"/>
        <v>10.304</v>
      </c>
      <c r="D335" s="106">
        <v>13.09</v>
      </c>
      <c r="E335" s="85">
        <f t="shared" si="72"/>
        <v>10.472</v>
      </c>
      <c r="F335" s="106"/>
      <c r="G335" s="84">
        <v>13.28</v>
      </c>
      <c r="H335" s="85">
        <f t="shared" si="73"/>
        <v>10.623999999999999</v>
      </c>
      <c r="I335" s="106"/>
      <c r="J335" s="84">
        <v>12.56</v>
      </c>
      <c r="K335" s="85">
        <f t="shared" si="74"/>
        <v>10.048</v>
      </c>
      <c r="L335" s="106"/>
      <c r="M335" s="84">
        <v>9.34</v>
      </c>
      <c r="N335" s="85">
        <f t="shared" si="75"/>
        <v>7.4719999999999995</v>
      </c>
      <c r="O335" s="106"/>
      <c r="P335" s="106"/>
      <c r="Q335" s="106"/>
      <c r="R335" s="84">
        <v>11.95</v>
      </c>
      <c r="S335" s="84">
        <f t="shared" si="76"/>
        <v>9.5599999999999987</v>
      </c>
      <c r="T335" s="106"/>
      <c r="U335" s="84">
        <v>16.95</v>
      </c>
      <c r="V335" s="84">
        <f t="shared" si="77"/>
        <v>13.559999999999999</v>
      </c>
      <c r="W335" s="106"/>
      <c r="X335" s="85">
        <v>16.100000000000001</v>
      </c>
      <c r="Y335" s="84">
        <f t="shared" si="78"/>
        <v>12.88</v>
      </c>
      <c r="Z335" s="107"/>
    </row>
    <row r="336" spans="1:26" x14ac:dyDescent="0.2">
      <c r="A336" s="92">
        <v>40468</v>
      </c>
      <c r="B336" s="84">
        <v>12.88</v>
      </c>
      <c r="C336" s="85">
        <f t="shared" si="71"/>
        <v>10.304</v>
      </c>
      <c r="D336" s="106">
        <v>13.09</v>
      </c>
      <c r="E336" s="85">
        <f t="shared" si="72"/>
        <v>10.472</v>
      </c>
      <c r="F336" s="106"/>
      <c r="G336" s="84">
        <v>13.28</v>
      </c>
      <c r="H336" s="85">
        <f t="shared" si="73"/>
        <v>10.623999999999999</v>
      </c>
      <c r="I336" s="106"/>
      <c r="J336" s="84">
        <v>12.56</v>
      </c>
      <c r="K336" s="85">
        <f t="shared" si="74"/>
        <v>10.048</v>
      </c>
      <c r="L336" s="106"/>
      <c r="M336" s="84">
        <v>9.34</v>
      </c>
      <c r="N336" s="85">
        <f t="shared" si="75"/>
        <v>7.4719999999999995</v>
      </c>
      <c r="O336" s="106"/>
      <c r="P336" s="106"/>
      <c r="Q336" s="106"/>
      <c r="R336" s="84">
        <v>11.95</v>
      </c>
      <c r="S336" s="84">
        <f t="shared" si="76"/>
        <v>9.5599999999999987</v>
      </c>
      <c r="T336" s="106"/>
      <c r="U336" s="84">
        <v>16.95</v>
      </c>
      <c r="V336" s="84">
        <f t="shared" si="77"/>
        <v>13.559999999999999</v>
      </c>
      <c r="W336" s="106"/>
      <c r="X336" s="85">
        <v>16.100000000000001</v>
      </c>
      <c r="Y336" s="84">
        <f t="shared" si="78"/>
        <v>12.88</v>
      </c>
      <c r="Z336" s="107"/>
    </row>
    <row r="337" spans="1:26" x14ac:dyDescent="0.2">
      <c r="A337" s="92">
        <v>40469</v>
      </c>
      <c r="B337" s="84">
        <v>12.88</v>
      </c>
      <c r="C337" s="85">
        <f t="shared" si="71"/>
        <v>10.304</v>
      </c>
      <c r="D337" s="106">
        <v>13.09</v>
      </c>
      <c r="E337" s="85">
        <f t="shared" si="72"/>
        <v>10.472</v>
      </c>
      <c r="F337" s="106"/>
      <c r="G337" s="84">
        <v>13.28</v>
      </c>
      <c r="H337" s="85">
        <f t="shared" si="73"/>
        <v>10.623999999999999</v>
      </c>
      <c r="I337" s="106"/>
      <c r="J337" s="84">
        <v>12.56</v>
      </c>
      <c r="K337" s="85">
        <f t="shared" si="74"/>
        <v>10.048</v>
      </c>
      <c r="L337" s="106"/>
      <c r="M337" s="84">
        <v>9.34</v>
      </c>
      <c r="N337" s="85">
        <f t="shared" si="75"/>
        <v>7.4719999999999995</v>
      </c>
      <c r="O337" s="106"/>
      <c r="P337" s="106"/>
      <c r="Q337" s="106"/>
      <c r="R337" s="84">
        <v>11.95</v>
      </c>
      <c r="S337" s="84">
        <f t="shared" si="76"/>
        <v>9.5599999999999987</v>
      </c>
      <c r="T337" s="106"/>
      <c r="U337" s="84">
        <v>16.95</v>
      </c>
      <c r="V337" s="84">
        <f t="shared" si="77"/>
        <v>13.559999999999999</v>
      </c>
      <c r="W337" s="106"/>
      <c r="X337" s="85">
        <v>16.100000000000001</v>
      </c>
      <c r="Y337" s="84">
        <f t="shared" si="78"/>
        <v>12.88</v>
      </c>
      <c r="Z337" s="107"/>
    </row>
    <row r="338" spans="1:26" x14ac:dyDescent="0.2">
      <c r="A338" s="92">
        <v>40470</v>
      </c>
      <c r="B338" s="84">
        <v>13.03</v>
      </c>
      <c r="C338" s="85">
        <f t="shared" si="71"/>
        <v>10.423999999999999</v>
      </c>
      <c r="D338" s="106">
        <v>13.24</v>
      </c>
      <c r="E338" s="85">
        <f t="shared" si="72"/>
        <v>10.592000000000001</v>
      </c>
      <c r="F338" s="106">
        <v>15</v>
      </c>
      <c r="G338" s="84">
        <v>13.43</v>
      </c>
      <c r="H338" s="85">
        <f t="shared" si="73"/>
        <v>10.744</v>
      </c>
      <c r="I338" s="106">
        <v>15</v>
      </c>
      <c r="J338" s="84">
        <v>12.56</v>
      </c>
      <c r="K338" s="85">
        <f t="shared" si="74"/>
        <v>10.048</v>
      </c>
      <c r="L338" s="106"/>
      <c r="M338" s="84">
        <v>9.34</v>
      </c>
      <c r="N338" s="85">
        <f t="shared" si="75"/>
        <v>7.4719999999999995</v>
      </c>
      <c r="O338" s="106"/>
      <c r="P338" s="106"/>
      <c r="Q338" s="106"/>
      <c r="R338" s="84">
        <v>11.95</v>
      </c>
      <c r="S338" s="84">
        <f t="shared" si="76"/>
        <v>9.5599999999999987</v>
      </c>
      <c r="T338" s="106"/>
      <c r="U338" s="84">
        <v>16.95</v>
      </c>
      <c r="V338" s="84">
        <f t="shared" si="77"/>
        <v>13.559999999999999</v>
      </c>
      <c r="W338" s="106"/>
      <c r="X338" s="85">
        <v>16.100000000000001</v>
      </c>
      <c r="Y338" s="84">
        <f t="shared" si="78"/>
        <v>12.88</v>
      </c>
      <c r="Z338" s="107"/>
    </row>
    <row r="339" spans="1:26" x14ac:dyDescent="0.2">
      <c r="A339" s="92">
        <v>40471</v>
      </c>
      <c r="B339" s="84">
        <v>13.03</v>
      </c>
      <c r="C339" s="85">
        <f t="shared" si="71"/>
        <v>10.423999999999999</v>
      </c>
      <c r="D339" s="106">
        <v>13.24</v>
      </c>
      <c r="E339" s="85">
        <f t="shared" si="72"/>
        <v>10.592000000000001</v>
      </c>
      <c r="F339" s="106"/>
      <c r="G339" s="84">
        <v>13.43</v>
      </c>
      <c r="H339" s="85">
        <f t="shared" si="73"/>
        <v>10.744</v>
      </c>
      <c r="I339" s="106"/>
      <c r="J339" s="84">
        <v>12.56</v>
      </c>
      <c r="K339" s="85">
        <f t="shared" si="74"/>
        <v>10.048</v>
      </c>
      <c r="L339" s="106"/>
      <c r="M339" s="84">
        <v>9.34</v>
      </c>
      <c r="N339" s="85">
        <f t="shared" si="75"/>
        <v>7.4719999999999995</v>
      </c>
      <c r="O339" s="106"/>
      <c r="P339" s="106"/>
      <c r="Q339" s="106"/>
      <c r="R339" s="84">
        <v>11.95</v>
      </c>
      <c r="S339" s="84">
        <f t="shared" si="76"/>
        <v>9.5599999999999987</v>
      </c>
      <c r="T339" s="106"/>
      <c r="U339" s="84">
        <v>16.95</v>
      </c>
      <c r="V339" s="84">
        <f t="shared" si="77"/>
        <v>13.559999999999999</v>
      </c>
      <c r="W339" s="106"/>
      <c r="X339" s="85">
        <v>16.100000000000001</v>
      </c>
      <c r="Y339" s="84">
        <f t="shared" si="78"/>
        <v>12.88</v>
      </c>
      <c r="Z339" s="107"/>
    </row>
    <row r="340" spans="1:26" x14ac:dyDescent="0.2">
      <c r="A340" s="92">
        <v>40472</v>
      </c>
      <c r="B340" s="84">
        <v>13.03</v>
      </c>
      <c r="C340" s="85">
        <f t="shared" si="71"/>
        <v>10.423999999999999</v>
      </c>
      <c r="D340" s="106">
        <v>13.24</v>
      </c>
      <c r="E340" s="85">
        <f t="shared" si="72"/>
        <v>10.592000000000001</v>
      </c>
      <c r="F340" s="106"/>
      <c r="G340" s="84">
        <v>13.43</v>
      </c>
      <c r="H340" s="85">
        <f t="shared" si="73"/>
        <v>10.744</v>
      </c>
      <c r="I340" s="106"/>
      <c r="J340" s="84">
        <v>12.56</v>
      </c>
      <c r="K340" s="85">
        <f t="shared" si="74"/>
        <v>10.048</v>
      </c>
      <c r="L340" s="106"/>
      <c r="M340" s="84">
        <v>9.34</v>
      </c>
      <c r="N340" s="85">
        <f t="shared" si="75"/>
        <v>7.4719999999999995</v>
      </c>
      <c r="O340" s="106"/>
      <c r="P340" s="106"/>
      <c r="Q340" s="106"/>
      <c r="R340" s="84">
        <v>11.95</v>
      </c>
      <c r="S340" s="84">
        <f t="shared" si="76"/>
        <v>9.5599999999999987</v>
      </c>
      <c r="T340" s="106"/>
      <c r="U340" s="84">
        <v>16.95</v>
      </c>
      <c r="V340" s="84">
        <f t="shared" si="77"/>
        <v>13.559999999999999</v>
      </c>
      <c r="W340" s="106"/>
      <c r="X340" s="85">
        <v>16.100000000000001</v>
      </c>
      <c r="Y340" s="84">
        <f t="shared" si="78"/>
        <v>12.88</v>
      </c>
      <c r="Z340" s="107"/>
    </row>
    <row r="341" spans="1:26" x14ac:dyDescent="0.2">
      <c r="A341" s="92">
        <v>40473</v>
      </c>
      <c r="B341" s="84">
        <v>12.83</v>
      </c>
      <c r="C341" s="85">
        <f t="shared" si="71"/>
        <v>10.263999999999999</v>
      </c>
      <c r="D341" s="106">
        <v>13.04</v>
      </c>
      <c r="E341" s="85">
        <f t="shared" si="72"/>
        <v>10.431999999999999</v>
      </c>
      <c r="F341" s="106">
        <v>-20</v>
      </c>
      <c r="G341" s="84">
        <v>13.23</v>
      </c>
      <c r="H341" s="85">
        <f t="shared" si="73"/>
        <v>10.584</v>
      </c>
      <c r="I341" s="106">
        <v>-20</v>
      </c>
      <c r="J341" s="84">
        <v>12.56</v>
      </c>
      <c r="K341" s="85">
        <f t="shared" si="74"/>
        <v>10.048</v>
      </c>
      <c r="L341" s="106"/>
      <c r="M341" s="84">
        <v>9.34</v>
      </c>
      <c r="N341" s="85">
        <f t="shared" si="75"/>
        <v>7.4719999999999995</v>
      </c>
      <c r="O341" s="106"/>
      <c r="P341" s="106"/>
      <c r="Q341" s="106"/>
      <c r="R341" s="84">
        <v>11.95</v>
      </c>
      <c r="S341" s="84">
        <f t="shared" si="76"/>
        <v>9.5599999999999987</v>
      </c>
      <c r="T341" s="106"/>
      <c r="U341" s="84">
        <v>16.95</v>
      </c>
      <c r="V341" s="84">
        <f t="shared" si="77"/>
        <v>13.559999999999999</v>
      </c>
      <c r="W341" s="106"/>
      <c r="X341" s="85">
        <v>16.100000000000001</v>
      </c>
      <c r="Y341" s="84">
        <f t="shared" si="78"/>
        <v>12.88</v>
      </c>
      <c r="Z341" s="84"/>
    </row>
    <row r="342" spans="1:26" x14ac:dyDescent="0.2">
      <c r="A342" s="92">
        <v>40474</v>
      </c>
      <c r="B342" s="84">
        <v>12.83</v>
      </c>
      <c r="C342" s="85">
        <f t="shared" si="71"/>
        <v>10.263999999999999</v>
      </c>
      <c r="D342" s="106">
        <v>13.04</v>
      </c>
      <c r="E342" s="85">
        <f t="shared" si="72"/>
        <v>10.431999999999999</v>
      </c>
      <c r="F342" s="106"/>
      <c r="G342" s="84">
        <v>13.23</v>
      </c>
      <c r="H342" s="85">
        <f t="shared" si="73"/>
        <v>10.584</v>
      </c>
      <c r="I342" s="106"/>
      <c r="J342" s="84">
        <v>12.56</v>
      </c>
      <c r="K342" s="85">
        <f t="shared" si="74"/>
        <v>10.048</v>
      </c>
      <c r="L342" s="106"/>
      <c r="M342" s="84">
        <v>9.34</v>
      </c>
      <c r="N342" s="85">
        <f t="shared" si="75"/>
        <v>7.4719999999999995</v>
      </c>
      <c r="O342" s="106"/>
      <c r="P342" s="106"/>
      <c r="Q342" s="106"/>
      <c r="R342" s="84">
        <v>11.95</v>
      </c>
      <c r="S342" s="84">
        <f t="shared" si="76"/>
        <v>9.5599999999999987</v>
      </c>
      <c r="T342" s="106"/>
      <c r="U342" s="84">
        <v>16.95</v>
      </c>
      <c r="V342" s="84">
        <f t="shared" si="77"/>
        <v>13.559999999999999</v>
      </c>
      <c r="W342" s="106"/>
      <c r="X342" s="85">
        <v>16.100000000000001</v>
      </c>
      <c r="Y342" s="84">
        <f t="shared" si="78"/>
        <v>12.88</v>
      </c>
      <c r="Z342" s="107"/>
    </row>
    <row r="343" spans="1:26" x14ac:dyDescent="0.2">
      <c r="A343" s="92">
        <v>40475</v>
      </c>
      <c r="B343" s="84">
        <v>12.83</v>
      </c>
      <c r="C343" s="85">
        <f t="shared" si="71"/>
        <v>10.263999999999999</v>
      </c>
      <c r="D343" s="106">
        <v>13.04</v>
      </c>
      <c r="E343" s="85">
        <f t="shared" si="72"/>
        <v>10.431999999999999</v>
      </c>
      <c r="F343" s="106"/>
      <c r="G343" s="84">
        <v>13.23</v>
      </c>
      <c r="H343" s="85">
        <f t="shared" si="73"/>
        <v>10.584</v>
      </c>
      <c r="I343" s="106"/>
      <c r="J343" s="84">
        <v>12.56</v>
      </c>
      <c r="K343" s="85">
        <f t="shared" si="74"/>
        <v>10.048</v>
      </c>
      <c r="L343" s="106"/>
      <c r="M343" s="84">
        <v>9.34</v>
      </c>
      <c r="N343" s="85">
        <f t="shared" si="75"/>
        <v>7.4719999999999995</v>
      </c>
      <c r="O343" s="106"/>
      <c r="P343" s="106"/>
      <c r="Q343" s="106"/>
      <c r="R343" s="84">
        <v>11.95</v>
      </c>
      <c r="S343" s="84">
        <f t="shared" si="76"/>
        <v>9.5599999999999987</v>
      </c>
      <c r="T343" s="106"/>
      <c r="U343" s="84">
        <v>16.95</v>
      </c>
      <c r="V343" s="84">
        <f t="shared" si="77"/>
        <v>13.559999999999999</v>
      </c>
      <c r="W343" s="106"/>
      <c r="X343" s="85">
        <v>16.100000000000001</v>
      </c>
      <c r="Y343" s="84">
        <f t="shared" si="78"/>
        <v>12.88</v>
      </c>
      <c r="Z343" s="84"/>
    </row>
    <row r="344" spans="1:26" x14ac:dyDescent="0.2">
      <c r="A344" s="92">
        <v>40476</v>
      </c>
      <c r="B344" s="84">
        <v>12.83</v>
      </c>
      <c r="C344" s="85">
        <f t="shared" si="71"/>
        <v>10.263999999999999</v>
      </c>
      <c r="D344" s="106">
        <v>13.04</v>
      </c>
      <c r="E344" s="85">
        <f t="shared" si="72"/>
        <v>10.431999999999999</v>
      </c>
      <c r="F344" s="106"/>
      <c r="G344" s="84">
        <v>13.23</v>
      </c>
      <c r="H344" s="85">
        <f t="shared" si="73"/>
        <v>10.584</v>
      </c>
      <c r="I344" s="106"/>
      <c r="J344" s="84">
        <v>12.56</v>
      </c>
      <c r="K344" s="85">
        <f t="shared" si="74"/>
        <v>10.048</v>
      </c>
      <c r="L344" s="106"/>
      <c r="M344" s="84">
        <v>9.34</v>
      </c>
      <c r="N344" s="85">
        <f t="shared" si="75"/>
        <v>7.4719999999999995</v>
      </c>
      <c r="O344" s="106"/>
      <c r="P344" s="106"/>
      <c r="Q344" s="106"/>
      <c r="R344" s="84">
        <v>11.95</v>
      </c>
      <c r="S344" s="84">
        <f t="shared" si="76"/>
        <v>9.5599999999999987</v>
      </c>
      <c r="T344" s="106"/>
      <c r="U344" s="84">
        <v>16.95</v>
      </c>
      <c r="V344" s="84">
        <f t="shared" si="77"/>
        <v>13.559999999999999</v>
      </c>
      <c r="W344" s="106"/>
      <c r="X344" s="85">
        <v>16.100000000000001</v>
      </c>
      <c r="Y344" s="84">
        <f t="shared" si="78"/>
        <v>12.88</v>
      </c>
      <c r="Z344" s="111"/>
    </row>
    <row r="345" spans="1:26" x14ac:dyDescent="0.2">
      <c r="A345" s="92">
        <v>40477</v>
      </c>
      <c r="B345" s="84">
        <v>12.83</v>
      </c>
      <c r="C345" s="85">
        <f t="shared" si="71"/>
        <v>10.263999999999999</v>
      </c>
      <c r="D345" s="106">
        <v>13.04</v>
      </c>
      <c r="E345" s="85">
        <f t="shared" si="72"/>
        <v>10.431999999999999</v>
      </c>
      <c r="F345" s="106"/>
      <c r="G345" s="84">
        <v>13.23</v>
      </c>
      <c r="H345" s="85">
        <f t="shared" si="73"/>
        <v>10.584</v>
      </c>
      <c r="I345" s="106"/>
      <c r="J345" s="84">
        <v>12.56</v>
      </c>
      <c r="K345" s="85">
        <f t="shared" si="74"/>
        <v>10.048</v>
      </c>
      <c r="L345" s="106"/>
      <c r="M345" s="84">
        <v>9.34</v>
      </c>
      <c r="N345" s="85">
        <f t="shared" si="75"/>
        <v>7.4719999999999995</v>
      </c>
      <c r="O345" s="106"/>
      <c r="P345" s="106"/>
      <c r="Q345" s="106"/>
      <c r="R345" s="84">
        <v>11.95</v>
      </c>
      <c r="S345" s="84">
        <f t="shared" si="76"/>
        <v>9.5599999999999987</v>
      </c>
      <c r="T345" s="106"/>
      <c r="U345" s="84">
        <v>16.95</v>
      </c>
      <c r="V345" s="84">
        <f t="shared" si="77"/>
        <v>13.559999999999999</v>
      </c>
      <c r="W345" s="106"/>
      <c r="X345" s="85">
        <v>16.100000000000001</v>
      </c>
      <c r="Y345" s="84">
        <f t="shared" si="78"/>
        <v>12.88</v>
      </c>
      <c r="Z345" s="107"/>
    </row>
    <row r="346" spans="1:26" x14ac:dyDescent="0.2">
      <c r="A346" s="92">
        <v>40478</v>
      </c>
      <c r="B346" s="84">
        <v>12.83</v>
      </c>
      <c r="C346" s="85">
        <f t="shared" si="71"/>
        <v>10.263999999999999</v>
      </c>
      <c r="D346" s="106">
        <v>13.04</v>
      </c>
      <c r="E346" s="85">
        <f t="shared" si="72"/>
        <v>10.431999999999999</v>
      </c>
      <c r="F346" s="106"/>
      <c r="G346" s="84">
        <v>13.23</v>
      </c>
      <c r="H346" s="85">
        <f t="shared" si="73"/>
        <v>10.584</v>
      </c>
      <c r="I346" s="106"/>
      <c r="J346" s="84">
        <v>12.56</v>
      </c>
      <c r="K346" s="85">
        <f t="shared" si="74"/>
        <v>10.048</v>
      </c>
      <c r="L346" s="106"/>
      <c r="M346" s="84">
        <v>9.34</v>
      </c>
      <c r="N346" s="85">
        <f t="shared" si="75"/>
        <v>7.4719999999999995</v>
      </c>
      <c r="O346" s="106"/>
      <c r="P346" s="106"/>
      <c r="Q346" s="106"/>
      <c r="R346" s="84">
        <v>11.95</v>
      </c>
      <c r="S346" s="84">
        <f t="shared" si="76"/>
        <v>9.5599999999999987</v>
      </c>
      <c r="T346" s="106"/>
      <c r="U346" s="84">
        <v>16.95</v>
      </c>
      <c r="V346" s="84">
        <f t="shared" si="77"/>
        <v>13.559999999999999</v>
      </c>
      <c r="W346" s="106"/>
      <c r="X346" s="85">
        <v>16.100000000000001</v>
      </c>
      <c r="Y346" s="84">
        <f t="shared" si="78"/>
        <v>12.88</v>
      </c>
      <c r="Z346" s="107"/>
    </row>
    <row r="347" spans="1:26" x14ac:dyDescent="0.2">
      <c r="A347" s="92">
        <v>40479</v>
      </c>
      <c r="B347" s="84">
        <v>12.93</v>
      </c>
      <c r="C347" s="85">
        <f t="shared" si="71"/>
        <v>10.343999999999999</v>
      </c>
      <c r="D347" s="106">
        <v>13.14</v>
      </c>
      <c r="E347" s="85">
        <f t="shared" si="72"/>
        <v>10.512</v>
      </c>
      <c r="F347" s="106">
        <v>10</v>
      </c>
      <c r="G347" s="84">
        <v>13.33</v>
      </c>
      <c r="H347" s="85">
        <f t="shared" si="73"/>
        <v>10.664</v>
      </c>
      <c r="I347" s="106">
        <v>10</v>
      </c>
      <c r="J347" s="84">
        <v>12.56</v>
      </c>
      <c r="K347" s="85">
        <f t="shared" si="74"/>
        <v>10.048</v>
      </c>
      <c r="L347" s="106"/>
      <c r="M347" s="84">
        <v>9.34</v>
      </c>
      <c r="N347" s="85">
        <f t="shared" si="75"/>
        <v>7.4719999999999995</v>
      </c>
      <c r="O347" s="106"/>
      <c r="P347" s="106"/>
      <c r="Q347" s="106"/>
      <c r="R347" s="84">
        <v>11.95</v>
      </c>
      <c r="S347" s="84">
        <f t="shared" si="76"/>
        <v>9.5599999999999987</v>
      </c>
      <c r="T347" s="106"/>
      <c r="U347" s="84">
        <v>16.95</v>
      </c>
      <c r="V347" s="84">
        <f t="shared" si="77"/>
        <v>13.559999999999999</v>
      </c>
      <c r="W347" s="106"/>
      <c r="X347" s="85">
        <v>16.100000000000001</v>
      </c>
      <c r="Y347" s="84">
        <f t="shared" si="78"/>
        <v>12.88</v>
      </c>
      <c r="Z347" s="107"/>
    </row>
    <row r="348" spans="1:26" x14ac:dyDescent="0.2">
      <c r="A348" s="92">
        <v>40480</v>
      </c>
      <c r="B348" s="84">
        <v>12.93</v>
      </c>
      <c r="C348" s="85">
        <f t="shared" si="71"/>
        <v>10.343999999999999</v>
      </c>
      <c r="D348" s="106">
        <v>13.14</v>
      </c>
      <c r="E348" s="85">
        <f t="shared" si="72"/>
        <v>10.512</v>
      </c>
      <c r="F348" s="106"/>
      <c r="G348" s="84">
        <v>13.33</v>
      </c>
      <c r="H348" s="85">
        <f t="shared" si="73"/>
        <v>10.664</v>
      </c>
      <c r="I348" s="106"/>
      <c r="J348" s="84">
        <v>12.56</v>
      </c>
      <c r="K348" s="85">
        <f t="shared" si="74"/>
        <v>10.048</v>
      </c>
      <c r="L348" s="106"/>
      <c r="M348" s="84">
        <v>9.34</v>
      </c>
      <c r="N348" s="85">
        <f t="shared" si="75"/>
        <v>7.4719999999999995</v>
      </c>
      <c r="O348" s="106"/>
      <c r="P348" s="106"/>
      <c r="Q348" s="106"/>
      <c r="R348" s="84">
        <v>11.95</v>
      </c>
      <c r="S348" s="84">
        <f t="shared" si="76"/>
        <v>9.5599999999999987</v>
      </c>
      <c r="T348" s="106"/>
      <c r="U348" s="84">
        <v>16.95</v>
      </c>
      <c r="V348" s="84">
        <f t="shared" si="77"/>
        <v>13.559999999999999</v>
      </c>
      <c r="W348" s="106"/>
      <c r="X348" s="85">
        <v>16.100000000000001</v>
      </c>
      <c r="Y348" s="84">
        <f t="shared" si="78"/>
        <v>12.88</v>
      </c>
      <c r="Z348" s="111"/>
    </row>
    <row r="349" spans="1:26" x14ac:dyDescent="0.2">
      <c r="A349" s="92">
        <v>40481</v>
      </c>
      <c r="B349" s="84">
        <v>12.93</v>
      </c>
      <c r="C349" s="85">
        <f t="shared" si="71"/>
        <v>10.343999999999999</v>
      </c>
      <c r="D349" s="106">
        <v>13.14</v>
      </c>
      <c r="E349" s="85">
        <f t="shared" si="72"/>
        <v>10.512</v>
      </c>
      <c r="F349" s="106"/>
      <c r="G349" s="84">
        <v>13.33</v>
      </c>
      <c r="H349" s="85">
        <f t="shared" si="73"/>
        <v>10.664</v>
      </c>
      <c r="I349" s="106"/>
      <c r="J349" s="84">
        <v>12.56</v>
      </c>
      <c r="K349" s="85">
        <f t="shared" si="74"/>
        <v>10.048</v>
      </c>
      <c r="L349" s="106"/>
      <c r="M349" s="84">
        <v>9.34</v>
      </c>
      <c r="N349" s="85">
        <f t="shared" si="75"/>
        <v>7.4719999999999995</v>
      </c>
      <c r="O349" s="106"/>
      <c r="P349" s="106"/>
      <c r="Q349" s="106"/>
      <c r="R349" s="84">
        <v>11.95</v>
      </c>
      <c r="S349" s="84">
        <f t="shared" si="76"/>
        <v>9.5599999999999987</v>
      </c>
      <c r="T349" s="106"/>
      <c r="U349" s="84">
        <v>16.95</v>
      </c>
      <c r="V349" s="84">
        <f t="shared" si="77"/>
        <v>13.559999999999999</v>
      </c>
      <c r="W349" s="106"/>
      <c r="X349" s="85">
        <v>16.100000000000001</v>
      </c>
      <c r="Y349" s="84">
        <f t="shared" si="78"/>
        <v>12.88</v>
      </c>
      <c r="Z349" s="112"/>
    </row>
    <row r="350" spans="1:26" x14ac:dyDescent="0.2">
      <c r="A350" s="92">
        <v>40482</v>
      </c>
      <c r="B350" s="84">
        <v>12.93</v>
      </c>
      <c r="C350" s="85">
        <f t="shared" si="71"/>
        <v>10.343999999999999</v>
      </c>
      <c r="D350" s="106">
        <v>13.14</v>
      </c>
      <c r="E350" s="85">
        <f t="shared" si="72"/>
        <v>10.512</v>
      </c>
      <c r="F350" s="106"/>
      <c r="G350" s="84">
        <v>13.33</v>
      </c>
      <c r="H350" s="85">
        <f t="shared" si="73"/>
        <v>10.664</v>
      </c>
      <c r="I350" s="106"/>
      <c r="J350" s="84">
        <v>12.56</v>
      </c>
      <c r="K350" s="85">
        <f t="shared" si="74"/>
        <v>10.048</v>
      </c>
      <c r="L350" s="106"/>
      <c r="M350" s="84">
        <v>9.34</v>
      </c>
      <c r="N350" s="85">
        <f t="shared" si="75"/>
        <v>7.4719999999999995</v>
      </c>
      <c r="O350" s="106"/>
      <c r="P350" s="106"/>
      <c r="Q350" s="106"/>
      <c r="R350" s="84">
        <v>11.95</v>
      </c>
      <c r="S350" s="84">
        <f t="shared" si="76"/>
        <v>9.5599999999999987</v>
      </c>
      <c r="T350" s="106"/>
      <c r="U350" s="84">
        <v>16.95</v>
      </c>
      <c r="V350" s="84">
        <f t="shared" si="77"/>
        <v>13.559999999999999</v>
      </c>
      <c r="W350" s="106"/>
      <c r="X350" s="85">
        <v>16.100000000000001</v>
      </c>
      <c r="Y350" s="84">
        <f t="shared" si="78"/>
        <v>12.88</v>
      </c>
      <c r="Z350" s="112"/>
    </row>
    <row r="352" spans="1:26" ht="38.25" x14ac:dyDescent="0.2">
      <c r="A352" s="87" t="s">
        <v>1</v>
      </c>
      <c r="B352" s="87" t="s">
        <v>2</v>
      </c>
      <c r="C352" s="87" t="s">
        <v>16</v>
      </c>
      <c r="D352" s="87" t="s">
        <v>3</v>
      </c>
      <c r="E352" s="87" t="s">
        <v>17</v>
      </c>
      <c r="F352" s="87" t="s">
        <v>5</v>
      </c>
      <c r="G352" s="87" t="s">
        <v>4</v>
      </c>
      <c r="H352" s="87" t="s">
        <v>18</v>
      </c>
      <c r="I352" s="87" t="s">
        <v>5</v>
      </c>
      <c r="J352" s="88" t="s">
        <v>6</v>
      </c>
      <c r="K352" s="88" t="s">
        <v>19</v>
      </c>
      <c r="L352" s="88" t="s">
        <v>5</v>
      </c>
      <c r="M352" s="87" t="s">
        <v>7</v>
      </c>
      <c r="N352" s="87" t="s">
        <v>20</v>
      </c>
      <c r="O352" s="87" t="s">
        <v>5</v>
      </c>
      <c r="P352" s="98" t="s">
        <v>51</v>
      </c>
      <c r="Q352" s="98" t="s">
        <v>52</v>
      </c>
      <c r="R352" s="89" t="s">
        <v>21</v>
      </c>
      <c r="S352" s="89" t="s">
        <v>22</v>
      </c>
      <c r="T352" s="89" t="s">
        <v>5</v>
      </c>
      <c r="U352" s="90" t="s">
        <v>23</v>
      </c>
      <c r="V352" s="90" t="s">
        <v>24</v>
      </c>
      <c r="W352" s="91" t="s">
        <v>5</v>
      </c>
      <c r="X352" s="90" t="s">
        <v>25</v>
      </c>
      <c r="Y352" s="90" t="s">
        <v>26</v>
      </c>
      <c r="Z352" s="48" t="s">
        <v>5</v>
      </c>
    </row>
    <row r="353" spans="1:26" x14ac:dyDescent="0.2">
      <c r="A353" s="82" t="s">
        <v>28</v>
      </c>
      <c r="B353" s="74">
        <f>AVERAGE(B356:B385)</f>
        <v>13.00333333333333</v>
      </c>
      <c r="C353" s="74">
        <f>AVERAGE(C356:C385)</f>
        <v>10.402666666666669</v>
      </c>
      <c r="D353" s="74">
        <f>AVERAGE(D356:D385)</f>
        <v>13.213333333333331</v>
      </c>
      <c r="E353" s="74">
        <f>AVERAGE(E356:E385)</f>
        <v>10.570666666666673</v>
      </c>
      <c r="F353" s="74"/>
      <c r="G353" s="74">
        <f>AVERAGE(G356:G385)</f>
        <v>13.403333333333331</v>
      </c>
      <c r="H353" s="74">
        <f>AVERAGE(H356:H385)</f>
        <v>10.722666666666669</v>
      </c>
      <c r="I353" s="74"/>
      <c r="J353" s="74">
        <f>AVERAGE(J356:J385)</f>
        <v>12.743333333333338</v>
      </c>
      <c r="K353" s="74">
        <f>AVERAGE(K356:K385)</f>
        <v>10.194666666666668</v>
      </c>
      <c r="L353" s="74"/>
      <c r="M353" s="74">
        <f>AVERAGE(M356:M385)</f>
        <v>10.029999999999998</v>
      </c>
      <c r="N353" s="74">
        <f>AVERAGE(N356:N385)</f>
        <v>8.0240000000000027</v>
      </c>
      <c r="O353" s="74"/>
      <c r="P353" s="74" t="e">
        <f>AVERAGE(P356:P385)</f>
        <v>#DIV/0!</v>
      </c>
      <c r="Q353" s="74" t="e">
        <f>AVERAGE(Q356:Q385)</f>
        <v>#DIV/0!</v>
      </c>
      <c r="R353" s="74">
        <f>AVERAGE(R356:R385)</f>
        <v>11.949999999999994</v>
      </c>
      <c r="S353" s="74">
        <f>AVERAGE(S356:S385)</f>
        <v>9.56</v>
      </c>
      <c r="T353" s="74"/>
      <c r="U353" s="74">
        <f>AVERAGE(U356:U385)</f>
        <v>16.949999999999992</v>
      </c>
      <c r="V353" s="74">
        <f>AVERAGE(V356:V385)</f>
        <v>13.56</v>
      </c>
      <c r="W353" s="74"/>
      <c r="X353" s="74">
        <f>AVERAGE(X356:X385)</f>
        <v>16.100000000000009</v>
      </c>
      <c r="Y353" s="74">
        <f>AVERAGE(Y356:Y385)</f>
        <v>12.879999999999997</v>
      </c>
      <c r="Z353" s="74"/>
    </row>
    <row r="354" spans="1:26" x14ac:dyDescent="0.2">
      <c r="A354" s="82" t="s">
        <v>53</v>
      </c>
      <c r="B354" s="74">
        <f>AVERAGE(B356:B370)</f>
        <v>12.923333333333334</v>
      </c>
      <c r="C354" s="74">
        <f>AVERAGE(C356:C370)</f>
        <v>10.338666666666665</v>
      </c>
      <c r="D354" s="74">
        <f>AVERAGE(D356:D370)</f>
        <v>13.133333333333333</v>
      </c>
      <c r="E354" s="74">
        <f>AVERAGE(E356:E370)</f>
        <v>10.506666666666668</v>
      </c>
      <c r="F354" s="74"/>
      <c r="G354" s="74">
        <f>AVERAGE(G356:G370)</f>
        <v>13.323333333333336</v>
      </c>
      <c r="H354" s="74">
        <f>AVERAGE(H356:H370)</f>
        <v>10.658666666666669</v>
      </c>
      <c r="I354" s="74"/>
      <c r="J354" s="74">
        <f>AVERAGE(J356:J370)</f>
        <v>12.680000000000003</v>
      </c>
      <c r="K354" s="74">
        <f>AVERAGE(K356:K370)</f>
        <v>10.144000000000002</v>
      </c>
      <c r="L354" s="74"/>
      <c r="M354" s="74">
        <f>AVERAGE(M356:M370)</f>
        <v>9.9700000000000006</v>
      </c>
      <c r="N354" s="74">
        <f>AVERAGE(N356:N370)</f>
        <v>7.9760000000000009</v>
      </c>
      <c r="O354" s="74"/>
      <c r="P354" s="74" t="e">
        <f>AVERAGE(P356:P370)</f>
        <v>#DIV/0!</v>
      </c>
      <c r="Q354" s="74" t="e">
        <f>AVERAGE(Q356:Q370)</f>
        <v>#DIV/0!</v>
      </c>
      <c r="R354" s="74">
        <f>AVERAGE(R356:R370)</f>
        <v>11.949999999999998</v>
      </c>
      <c r="S354" s="74">
        <f>AVERAGE(S356:S370)</f>
        <v>9.56</v>
      </c>
      <c r="T354" s="74"/>
      <c r="U354" s="74">
        <f>AVERAGE(U356:U370)</f>
        <v>16.949999999999996</v>
      </c>
      <c r="V354" s="74">
        <f>AVERAGE(V356:V370)</f>
        <v>13.56</v>
      </c>
      <c r="W354" s="74"/>
      <c r="X354" s="74">
        <f>AVERAGE(X356:X370)</f>
        <v>16.099999999999998</v>
      </c>
      <c r="Y354" s="74">
        <f>AVERAGE(Y356:Y370)</f>
        <v>12.879999999999997</v>
      </c>
      <c r="Z354" s="74"/>
    </row>
    <row r="355" spans="1:26" ht="13.5" thickBot="1" x14ac:dyDescent="0.25">
      <c r="A355" s="101" t="s">
        <v>54</v>
      </c>
      <c r="B355" s="102">
        <f>IF(B371&gt;0,AVERAGE(B371:B385),)</f>
        <v>13.083333333333334</v>
      </c>
      <c r="C355" s="102">
        <f>IF(C371&gt;0,AVERAGE(C371:C385),)</f>
        <v>10.466666666666665</v>
      </c>
      <c r="D355" s="102">
        <f>IF(D371&gt;0,AVERAGE(D371:D385),)</f>
        <v>13.293333333333333</v>
      </c>
      <c r="E355" s="102">
        <f>IF(E371&gt;0,AVERAGE(E371:E385),)</f>
        <v>10.634666666666666</v>
      </c>
      <c r="F355" s="102"/>
      <c r="G355" s="102">
        <f>IF(G371&gt;0,AVERAGE(G371:G385),)</f>
        <v>13.483333333333333</v>
      </c>
      <c r="H355" s="102">
        <f>IF(H371&gt;0,AVERAGE(H371:H385),)</f>
        <v>10.786666666666669</v>
      </c>
      <c r="I355" s="102"/>
      <c r="J355" s="102">
        <f>IF(J371&gt;0,AVERAGE(J371:J385),)</f>
        <v>12.806666666666668</v>
      </c>
      <c r="K355" s="102">
        <f>IF(K371&gt;0,AVERAGE(K371:K385),)</f>
        <v>10.245333333333331</v>
      </c>
      <c r="L355" s="102"/>
      <c r="M355" s="102">
        <f>IF(M371&gt;0,AVERAGE(M371:M385),)</f>
        <v>10.090000000000002</v>
      </c>
      <c r="N355" s="102">
        <f>IF(N371&gt;0,AVERAGE(N371:N385),)</f>
        <v>8.072000000000001</v>
      </c>
      <c r="O355" s="102"/>
      <c r="P355" s="102">
        <f>IF(P371&gt;0,AVERAGE(P371:P385),)</f>
        <v>0</v>
      </c>
      <c r="Q355" s="102">
        <f>IF(Q371&gt;0,AVERAGE(Q371:Q385),)</f>
        <v>0</v>
      </c>
      <c r="R355" s="102">
        <f>IF(R371&gt;0,AVERAGE(R371:R385),)</f>
        <v>11.949999999999998</v>
      </c>
      <c r="S355" s="102">
        <f>IF(S371&gt;0,AVERAGE(S371:S385),)</f>
        <v>9.56</v>
      </c>
      <c r="T355" s="102"/>
      <c r="U355" s="102">
        <f>IF(U371&gt;0,AVERAGE(U371:U385),)</f>
        <v>16.949999999999996</v>
      </c>
      <c r="V355" s="102">
        <f>IF(V371&gt;0,AVERAGE(V371:V385),)</f>
        <v>13.56</v>
      </c>
      <c r="W355" s="102"/>
      <c r="X355" s="102">
        <f>IF(X371&gt;0,AVERAGE(X371:X385),)</f>
        <v>16.099999999999998</v>
      </c>
      <c r="Y355" s="102">
        <f>IF(Y371&gt;0,AVERAGE(Y371:Y385),)</f>
        <v>12.879999999999997</v>
      </c>
      <c r="Z355" s="102"/>
    </row>
    <row r="356" spans="1:26" x14ac:dyDescent="0.2">
      <c r="A356" s="92">
        <v>40483</v>
      </c>
      <c r="B356" s="84">
        <v>12.93</v>
      </c>
      <c r="C356" s="85">
        <f t="shared" ref="C356:C385" si="79">B356/1.25</f>
        <v>10.343999999999999</v>
      </c>
      <c r="D356" s="106">
        <v>13.14</v>
      </c>
      <c r="E356" s="85">
        <f t="shared" ref="E356:E385" si="80">D356/1.25</f>
        <v>10.512</v>
      </c>
      <c r="F356" s="106"/>
      <c r="G356" s="84">
        <v>13.33</v>
      </c>
      <c r="H356" s="85">
        <f t="shared" ref="H356:H385" si="81">G356/1.25</f>
        <v>10.664</v>
      </c>
      <c r="I356" s="106"/>
      <c r="J356" s="84">
        <v>12.56</v>
      </c>
      <c r="K356" s="85">
        <f t="shared" ref="K356:K385" si="82">J356/1.25</f>
        <v>10.048</v>
      </c>
      <c r="L356" s="106"/>
      <c r="M356" s="84">
        <v>9.89</v>
      </c>
      <c r="N356" s="85">
        <f t="shared" ref="N356:N385" si="83">M356/1.25</f>
        <v>7.9120000000000008</v>
      </c>
      <c r="O356" s="106">
        <v>55</v>
      </c>
      <c r="P356" s="106"/>
      <c r="Q356" s="106"/>
      <c r="R356" s="84">
        <v>11.95</v>
      </c>
      <c r="S356" s="84">
        <f t="shared" ref="S356:S385" si="84">R356/1.25</f>
        <v>9.5599999999999987</v>
      </c>
      <c r="T356" s="106"/>
      <c r="U356" s="84">
        <v>16.95</v>
      </c>
      <c r="V356" s="84">
        <f t="shared" ref="V356:V385" si="85">U356/1.25</f>
        <v>13.559999999999999</v>
      </c>
      <c r="W356" s="106"/>
      <c r="X356" s="85">
        <v>16.100000000000001</v>
      </c>
      <c r="Y356" s="84">
        <f t="shared" ref="Y356:Y385" si="86">X356/1.25</f>
        <v>12.88</v>
      </c>
      <c r="Z356" s="112"/>
    </row>
    <row r="357" spans="1:26" x14ac:dyDescent="0.2">
      <c r="A357" s="92">
        <v>40484</v>
      </c>
      <c r="B357" s="84">
        <v>12.93</v>
      </c>
      <c r="C357" s="85">
        <f t="shared" si="79"/>
        <v>10.343999999999999</v>
      </c>
      <c r="D357" s="106">
        <v>13.14</v>
      </c>
      <c r="E357" s="85">
        <f t="shared" si="80"/>
        <v>10.512</v>
      </c>
      <c r="F357" s="106"/>
      <c r="G357" s="84">
        <v>13.33</v>
      </c>
      <c r="H357" s="85">
        <f t="shared" si="81"/>
        <v>10.664</v>
      </c>
      <c r="I357" s="106"/>
      <c r="J357" s="84">
        <v>12.56</v>
      </c>
      <c r="K357" s="85">
        <f t="shared" si="82"/>
        <v>10.048</v>
      </c>
      <c r="L357" s="106"/>
      <c r="M357" s="84">
        <v>9.89</v>
      </c>
      <c r="N357" s="85">
        <f t="shared" si="83"/>
        <v>7.9120000000000008</v>
      </c>
      <c r="O357" s="106"/>
      <c r="P357" s="106"/>
      <c r="Q357" s="106"/>
      <c r="R357" s="84">
        <v>11.95</v>
      </c>
      <c r="S357" s="84">
        <f t="shared" si="84"/>
        <v>9.5599999999999987</v>
      </c>
      <c r="T357" s="106"/>
      <c r="U357" s="84">
        <v>16.95</v>
      </c>
      <c r="V357" s="84">
        <f t="shared" si="85"/>
        <v>13.559999999999999</v>
      </c>
      <c r="W357" s="106"/>
      <c r="X357" s="85">
        <v>16.100000000000001</v>
      </c>
      <c r="Y357" s="84">
        <f t="shared" si="86"/>
        <v>12.88</v>
      </c>
      <c r="Z357" s="84"/>
    </row>
    <row r="358" spans="1:26" x14ac:dyDescent="0.2">
      <c r="A358" s="92">
        <v>40485</v>
      </c>
      <c r="B358" s="84">
        <v>12.93</v>
      </c>
      <c r="C358" s="85">
        <f t="shared" si="79"/>
        <v>10.343999999999999</v>
      </c>
      <c r="D358" s="106">
        <v>13.14</v>
      </c>
      <c r="E358" s="85">
        <f t="shared" si="80"/>
        <v>10.512</v>
      </c>
      <c r="F358" s="106"/>
      <c r="G358" s="84">
        <v>13.33</v>
      </c>
      <c r="H358" s="85">
        <f t="shared" si="81"/>
        <v>10.664</v>
      </c>
      <c r="I358" s="106"/>
      <c r="J358" s="84">
        <v>12.56</v>
      </c>
      <c r="K358" s="85">
        <f t="shared" si="82"/>
        <v>10.048</v>
      </c>
      <c r="L358" s="106"/>
      <c r="M358" s="84">
        <v>9.89</v>
      </c>
      <c r="N358" s="85">
        <f t="shared" si="83"/>
        <v>7.9120000000000008</v>
      </c>
      <c r="O358" s="106"/>
      <c r="P358" s="106"/>
      <c r="Q358" s="106"/>
      <c r="R358" s="84">
        <v>11.95</v>
      </c>
      <c r="S358" s="84">
        <f t="shared" si="84"/>
        <v>9.5599999999999987</v>
      </c>
      <c r="T358" s="106"/>
      <c r="U358" s="84">
        <v>16.95</v>
      </c>
      <c r="V358" s="84">
        <f t="shared" si="85"/>
        <v>13.559999999999999</v>
      </c>
      <c r="W358" s="106"/>
      <c r="X358" s="85">
        <v>16.100000000000001</v>
      </c>
      <c r="Y358" s="84">
        <f t="shared" si="86"/>
        <v>12.88</v>
      </c>
      <c r="Z358" s="84"/>
    </row>
    <row r="359" spans="1:26" x14ac:dyDescent="0.2">
      <c r="A359" s="92">
        <v>40486</v>
      </c>
      <c r="B359" s="84">
        <v>12.83</v>
      </c>
      <c r="C359" s="85">
        <f t="shared" si="79"/>
        <v>10.263999999999999</v>
      </c>
      <c r="D359" s="106">
        <v>13.04</v>
      </c>
      <c r="E359" s="85">
        <f t="shared" si="80"/>
        <v>10.431999999999999</v>
      </c>
      <c r="F359" s="106">
        <v>-10</v>
      </c>
      <c r="G359" s="84">
        <v>13.23</v>
      </c>
      <c r="H359" s="85">
        <f t="shared" si="81"/>
        <v>10.584</v>
      </c>
      <c r="I359" s="106">
        <v>-10</v>
      </c>
      <c r="J359" s="84">
        <v>12.56</v>
      </c>
      <c r="K359" s="85">
        <f t="shared" si="82"/>
        <v>10.048</v>
      </c>
      <c r="L359" s="106"/>
      <c r="M359" s="84">
        <v>9.89</v>
      </c>
      <c r="N359" s="85">
        <f t="shared" si="83"/>
        <v>7.9120000000000008</v>
      </c>
      <c r="O359" s="106"/>
      <c r="P359" s="106"/>
      <c r="Q359" s="106"/>
      <c r="R359" s="84">
        <v>11.95</v>
      </c>
      <c r="S359" s="84">
        <f t="shared" si="84"/>
        <v>9.5599999999999987</v>
      </c>
      <c r="T359" s="106"/>
      <c r="U359" s="84">
        <v>16.95</v>
      </c>
      <c r="V359" s="84">
        <f t="shared" si="85"/>
        <v>13.559999999999999</v>
      </c>
      <c r="W359" s="106"/>
      <c r="X359" s="85">
        <v>16.100000000000001</v>
      </c>
      <c r="Y359" s="84">
        <f t="shared" si="86"/>
        <v>12.88</v>
      </c>
      <c r="Z359" s="84"/>
    </row>
    <row r="360" spans="1:26" x14ac:dyDescent="0.2">
      <c r="A360" s="92">
        <v>40487</v>
      </c>
      <c r="B360" s="84">
        <v>12.83</v>
      </c>
      <c r="C360" s="85">
        <f t="shared" si="79"/>
        <v>10.263999999999999</v>
      </c>
      <c r="D360" s="106">
        <v>13.04</v>
      </c>
      <c r="E360" s="85">
        <f t="shared" si="80"/>
        <v>10.431999999999999</v>
      </c>
      <c r="F360" s="106"/>
      <c r="G360" s="84">
        <v>13.23</v>
      </c>
      <c r="H360" s="85">
        <f t="shared" si="81"/>
        <v>10.584</v>
      </c>
      <c r="I360" s="106"/>
      <c r="J360" s="84">
        <v>12.56</v>
      </c>
      <c r="K360" s="85">
        <f t="shared" si="82"/>
        <v>10.048</v>
      </c>
      <c r="L360" s="106"/>
      <c r="M360" s="84">
        <v>9.89</v>
      </c>
      <c r="N360" s="85">
        <f t="shared" si="83"/>
        <v>7.9120000000000008</v>
      </c>
      <c r="O360" s="106"/>
      <c r="P360" s="106"/>
      <c r="Q360" s="106"/>
      <c r="R360" s="84">
        <v>11.95</v>
      </c>
      <c r="S360" s="84">
        <f t="shared" si="84"/>
        <v>9.5599999999999987</v>
      </c>
      <c r="T360" s="106"/>
      <c r="U360" s="84">
        <v>16.95</v>
      </c>
      <c r="V360" s="84">
        <f t="shared" si="85"/>
        <v>13.559999999999999</v>
      </c>
      <c r="W360" s="106"/>
      <c r="X360" s="85">
        <v>16.100000000000001</v>
      </c>
      <c r="Y360" s="84">
        <f t="shared" si="86"/>
        <v>12.88</v>
      </c>
      <c r="Z360" s="84"/>
    </row>
    <row r="361" spans="1:26" x14ac:dyDescent="0.2">
      <c r="A361" s="92">
        <v>40488</v>
      </c>
      <c r="B361" s="84">
        <v>12.83</v>
      </c>
      <c r="C361" s="85">
        <f t="shared" si="79"/>
        <v>10.263999999999999</v>
      </c>
      <c r="D361" s="106">
        <v>13.04</v>
      </c>
      <c r="E361" s="85">
        <f t="shared" si="80"/>
        <v>10.431999999999999</v>
      </c>
      <c r="F361" s="106"/>
      <c r="G361" s="84">
        <v>13.23</v>
      </c>
      <c r="H361" s="85">
        <f t="shared" si="81"/>
        <v>10.584</v>
      </c>
      <c r="I361" s="106"/>
      <c r="J361" s="84">
        <v>12.56</v>
      </c>
      <c r="K361" s="85">
        <f t="shared" si="82"/>
        <v>10.048</v>
      </c>
      <c r="L361" s="106"/>
      <c r="M361" s="84">
        <v>9.89</v>
      </c>
      <c r="N361" s="85">
        <f t="shared" si="83"/>
        <v>7.9120000000000008</v>
      </c>
      <c r="O361" s="106"/>
      <c r="P361" s="106"/>
      <c r="Q361" s="106"/>
      <c r="R361" s="84">
        <v>11.95</v>
      </c>
      <c r="S361" s="84">
        <f t="shared" si="84"/>
        <v>9.5599999999999987</v>
      </c>
      <c r="T361" s="106"/>
      <c r="U361" s="84">
        <v>16.95</v>
      </c>
      <c r="V361" s="84">
        <f t="shared" si="85"/>
        <v>13.559999999999999</v>
      </c>
      <c r="W361" s="106"/>
      <c r="X361" s="85">
        <v>16.100000000000001</v>
      </c>
      <c r="Y361" s="84">
        <f t="shared" si="86"/>
        <v>12.88</v>
      </c>
      <c r="Z361" s="84"/>
    </row>
    <row r="362" spans="1:26" x14ac:dyDescent="0.2">
      <c r="A362" s="92">
        <v>40489</v>
      </c>
      <c r="B362" s="84">
        <v>12.83</v>
      </c>
      <c r="C362" s="85">
        <f t="shared" si="79"/>
        <v>10.263999999999999</v>
      </c>
      <c r="D362" s="106">
        <v>13.04</v>
      </c>
      <c r="E362" s="85">
        <f t="shared" si="80"/>
        <v>10.431999999999999</v>
      </c>
      <c r="F362" s="106"/>
      <c r="G362" s="84">
        <v>13.23</v>
      </c>
      <c r="H362" s="85">
        <f t="shared" si="81"/>
        <v>10.584</v>
      </c>
      <c r="I362" s="106"/>
      <c r="J362" s="84">
        <v>12.56</v>
      </c>
      <c r="K362" s="85">
        <f t="shared" si="82"/>
        <v>10.048</v>
      </c>
      <c r="L362" s="106"/>
      <c r="M362" s="84">
        <v>9.89</v>
      </c>
      <c r="N362" s="85">
        <f t="shared" si="83"/>
        <v>7.9120000000000008</v>
      </c>
      <c r="O362" s="106"/>
      <c r="P362" s="106"/>
      <c r="Q362" s="106"/>
      <c r="R362" s="84">
        <v>11.95</v>
      </c>
      <c r="S362" s="84">
        <f t="shared" si="84"/>
        <v>9.5599999999999987</v>
      </c>
      <c r="T362" s="106"/>
      <c r="U362" s="84">
        <v>16.95</v>
      </c>
      <c r="V362" s="84">
        <f t="shared" si="85"/>
        <v>13.559999999999999</v>
      </c>
      <c r="W362" s="106"/>
      <c r="X362" s="85">
        <v>16.100000000000001</v>
      </c>
      <c r="Y362" s="84">
        <f t="shared" si="86"/>
        <v>12.88</v>
      </c>
      <c r="Z362" s="107"/>
    </row>
    <row r="363" spans="1:26" x14ac:dyDescent="0.2">
      <c r="A363" s="92">
        <v>40490</v>
      </c>
      <c r="B363" s="84">
        <v>12.83</v>
      </c>
      <c r="C363" s="85">
        <f t="shared" si="79"/>
        <v>10.263999999999999</v>
      </c>
      <c r="D363" s="106">
        <v>13.04</v>
      </c>
      <c r="E363" s="85">
        <f t="shared" si="80"/>
        <v>10.431999999999999</v>
      </c>
      <c r="F363" s="106"/>
      <c r="G363" s="84">
        <v>13.23</v>
      </c>
      <c r="H363" s="85">
        <f t="shared" si="81"/>
        <v>10.584</v>
      </c>
      <c r="I363" s="106"/>
      <c r="J363" s="84">
        <v>12.56</v>
      </c>
      <c r="K363" s="85">
        <f t="shared" si="82"/>
        <v>10.048</v>
      </c>
      <c r="L363" s="106"/>
      <c r="M363" s="84">
        <v>9.89</v>
      </c>
      <c r="N363" s="85">
        <f t="shared" si="83"/>
        <v>7.9120000000000008</v>
      </c>
      <c r="O363" s="106"/>
      <c r="P363" s="106"/>
      <c r="Q363" s="106"/>
      <c r="R363" s="84">
        <v>11.95</v>
      </c>
      <c r="S363" s="84">
        <f t="shared" si="84"/>
        <v>9.5599999999999987</v>
      </c>
      <c r="T363" s="106"/>
      <c r="U363" s="84">
        <v>16.95</v>
      </c>
      <c r="V363" s="84">
        <f t="shared" si="85"/>
        <v>13.559999999999999</v>
      </c>
      <c r="W363" s="106"/>
      <c r="X363" s="85">
        <v>16.100000000000001</v>
      </c>
      <c r="Y363" s="84">
        <f t="shared" si="86"/>
        <v>12.88</v>
      </c>
      <c r="Z363" s="107"/>
    </row>
    <row r="364" spans="1:26" x14ac:dyDescent="0.2">
      <c r="A364" s="92">
        <v>40491</v>
      </c>
      <c r="B364" s="84">
        <v>12.83</v>
      </c>
      <c r="C364" s="85">
        <f t="shared" si="79"/>
        <v>10.263999999999999</v>
      </c>
      <c r="D364" s="106">
        <v>13.04</v>
      </c>
      <c r="E364" s="85">
        <f t="shared" si="80"/>
        <v>10.431999999999999</v>
      </c>
      <c r="F364" s="106"/>
      <c r="G364" s="84">
        <v>13.23</v>
      </c>
      <c r="H364" s="85">
        <f t="shared" si="81"/>
        <v>10.584</v>
      </c>
      <c r="I364" s="106"/>
      <c r="J364" s="84">
        <v>12.71</v>
      </c>
      <c r="K364" s="85">
        <f t="shared" si="82"/>
        <v>10.168000000000001</v>
      </c>
      <c r="L364" s="106">
        <v>15</v>
      </c>
      <c r="M364" s="84">
        <v>9.99</v>
      </c>
      <c r="N364" s="85">
        <f t="shared" si="83"/>
        <v>7.992</v>
      </c>
      <c r="O364" s="106">
        <v>10</v>
      </c>
      <c r="P364" s="106"/>
      <c r="Q364" s="106"/>
      <c r="R364" s="84">
        <v>11.95</v>
      </c>
      <c r="S364" s="84">
        <f t="shared" si="84"/>
        <v>9.5599999999999987</v>
      </c>
      <c r="T364" s="106"/>
      <c r="U364" s="84">
        <v>16.95</v>
      </c>
      <c r="V364" s="84">
        <f t="shared" si="85"/>
        <v>13.559999999999999</v>
      </c>
      <c r="W364" s="106"/>
      <c r="X364" s="85">
        <v>16.100000000000001</v>
      </c>
      <c r="Y364" s="84">
        <f t="shared" si="86"/>
        <v>12.88</v>
      </c>
      <c r="Z364" s="107"/>
    </row>
    <row r="365" spans="1:26" x14ac:dyDescent="0.2">
      <c r="A365" s="92">
        <v>40492</v>
      </c>
      <c r="B365" s="84">
        <v>12.83</v>
      </c>
      <c r="C365" s="85">
        <f t="shared" si="79"/>
        <v>10.263999999999999</v>
      </c>
      <c r="D365" s="106">
        <v>13.04</v>
      </c>
      <c r="E365" s="85">
        <f t="shared" si="80"/>
        <v>10.431999999999999</v>
      </c>
      <c r="F365" s="106"/>
      <c r="G365" s="84">
        <v>13.23</v>
      </c>
      <c r="H365" s="85">
        <f t="shared" si="81"/>
        <v>10.584</v>
      </c>
      <c r="I365" s="106"/>
      <c r="J365" s="84">
        <v>12.71</v>
      </c>
      <c r="K365" s="85">
        <f t="shared" si="82"/>
        <v>10.168000000000001</v>
      </c>
      <c r="L365" s="106"/>
      <c r="M365" s="84">
        <v>9.99</v>
      </c>
      <c r="N365" s="85">
        <f t="shared" si="83"/>
        <v>7.992</v>
      </c>
      <c r="O365" s="106"/>
      <c r="P365" s="106"/>
      <c r="Q365" s="106"/>
      <c r="R365" s="84">
        <v>11.95</v>
      </c>
      <c r="S365" s="84">
        <f t="shared" si="84"/>
        <v>9.5599999999999987</v>
      </c>
      <c r="T365" s="106"/>
      <c r="U365" s="84">
        <v>16.95</v>
      </c>
      <c r="V365" s="84">
        <f t="shared" si="85"/>
        <v>13.559999999999999</v>
      </c>
      <c r="W365" s="106"/>
      <c r="X365" s="85">
        <v>16.100000000000001</v>
      </c>
      <c r="Y365" s="84">
        <f t="shared" si="86"/>
        <v>12.88</v>
      </c>
      <c r="Z365" s="107"/>
    </row>
    <row r="366" spans="1:26" x14ac:dyDescent="0.2">
      <c r="A366" s="92">
        <v>40493</v>
      </c>
      <c r="B366" s="84">
        <v>13.03</v>
      </c>
      <c r="C366" s="85">
        <f t="shared" si="79"/>
        <v>10.423999999999999</v>
      </c>
      <c r="D366" s="106">
        <v>13.24</v>
      </c>
      <c r="E366" s="85">
        <f t="shared" si="80"/>
        <v>10.592000000000001</v>
      </c>
      <c r="F366" s="106">
        <v>20</v>
      </c>
      <c r="G366" s="84">
        <v>13.43</v>
      </c>
      <c r="H366" s="85">
        <f t="shared" si="81"/>
        <v>10.744</v>
      </c>
      <c r="I366" s="106">
        <v>20</v>
      </c>
      <c r="J366" s="84">
        <v>12.86</v>
      </c>
      <c r="K366" s="85">
        <f t="shared" si="82"/>
        <v>10.288</v>
      </c>
      <c r="L366" s="106">
        <v>15</v>
      </c>
      <c r="M366" s="84">
        <v>10.09</v>
      </c>
      <c r="N366" s="85">
        <f t="shared" si="83"/>
        <v>8.0719999999999992</v>
      </c>
      <c r="O366" s="106">
        <v>10</v>
      </c>
      <c r="P366" s="106"/>
      <c r="Q366" s="106"/>
      <c r="R366" s="84">
        <v>11.95</v>
      </c>
      <c r="S366" s="84">
        <f t="shared" si="84"/>
        <v>9.5599999999999987</v>
      </c>
      <c r="T366" s="106"/>
      <c r="U366" s="84">
        <v>16.95</v>
      </c>
      <c r="V366" s="84">
        <f t="shared" si="85"/>
        <v>13.559999999999999</v>
      </c>
      <c r="W366" s="106"/>
      <c r="X366" s="85">
        <v>16.100000000000001</v>
      </c>
      <c r="Y366" s="84">
        <f t="shared" si="86"/>
        <v>12.88</v>
      </c>
      <c r="Z366" s="107"/>
    </row>
    <row r="367" spans="1:26" x14ac:dyDescent="0.2">
      <c r="A367" s="92">
        <v>40494</v>
      </c>
      <c r="B367" s="84">
        <v>13.03</v>
      </c>
      <c r="C367" s="85">
        <f t="shared" si="79"/>
        <v>10.423999999999999</v>
      </c>
      <c r="D367" s="106">
        <v>13.24</v>
      </c>
      <c r="E367" s="85">
        <f t="shared" si="80"/>
        <v>10.592000000000001</v>
      </c>
      <c r="F367" s="106"/>
      <c r="G367" s="84">
        <v>13.43</v>
      </c>
      <c r="H367" s="85">
        <f t="shared" si="81"/>
        <v>10.744</v>
      </c>
      <c r="I367" s="106"/>
      <c r="J367" s="84">
        <v>12.86</v>
      </c>
      <c r="K367" s="85">
        <f t="shared" si="82"/>
        <v>10.288</v>
      </c>
      <c r="L367" s="106"/>
      <c r="M367" s="84">
        <v>10.09</v>
      </c>
      <c r="N367" s="85">
        <f t="shared" si="83"/>
        <v>8.0719999999999992</v>
      </c>
      <c r="O367" s="106"/>
      <c r="P367" s="106"/>
      <c r="Q367" s="106"/>
      <c r="R367" s="84">
        <v>11.95</v>
      </c>
      <c r="S367" s="84">
        <f t="shared" si="84"/>
        <v>9.5599999999999987</v>
      </c>
      <c r="T367" s="106"/>
      <c r="U367" s="84">
        <v>16.95</v>
      </c>
      <c r="V367" s="84">
        <f t="shared" si="85"/>
        <v>13.559999999999999</v>
      </c>
      <c r="W367" s="106"/>
      <c r="X367" s="85">
        <v>16.100000000000001</v>
      </c>
      <c r="Y367" s="84">
        <f t="shared" si="86"/>
        <v>12.88</v>
      </c>
      <c r="Z367" s="107"/>
    </row>
    <row r="368" spans="1:26" x14ac:dyDescent="0.2">
      <c r="A368" s="92">
        <v>40495</v>
      </c>
      <c r="B368" s="84">
        <v>13.03</v>
      </c>
      <c r="C368" s="85">
        <f t="shared" si="79"/>
        <v>10.423999999999999</v>
      </c>
      <c r="D368" s="106">
        <v>13.24</v>
      </c>
      <c r="E368" s="85">
        <f t="shared" si="80"/>
        <v>10.592000000000001</v>
      </c>
      <c r="F368" s="106"/>
      <c r="G368" s="84">
        <v>13.43</v>
      </c>
      <c r="H368" s="85">
        <f t="shared" si="81"/>
        <v>10.744</v>
      </c>
      <c r="I368" s="106"/>
      <c r="J368" s="84">
        <v>12.86</v>
      </c>
      <c r="K368" s="85">
        <f t="shared" si="82"/>
        <v>10.288</v>
      </c>
      <c r="L368" s="106"/>
      <c r="M368" s="84">
        <v>10.09</v>
      </c>
      <c r="N368" s="85">
        <f t="shared" si="83"/>
        <v>8.0719999999999992</v>
      </c>
      <c r="O368" s="106"/>
      <c r="P368" s="106"/>
      <c r="Q368" s="106"/>
      <c r="R368" s="84">
        <v>11.95</v>
      </c>
      <c r="S368" s="84">
        <f t="shared" si="84"/>
        <v>9.5599999999999987</v>
      </c>
      <c r="T368" s="106"/>
      <c r="U368" s="84">
        <v>16.95</v>
      </c>
      <c r="V368" s="84">
        <f t="shared" si="85"/>
        <v>13.559999999999999</v>
      </c>
      <c r="W368" s="106"/>
      <c r="X368" s="85">
        <v>16.100000000000001</v>
      </c>
      <c r="Y368" s="84">
        <f t="shared" si="86"/>
        <v>12.88</v>
      </c>
      <c r="Z368" s="107"/>
    </row>
    <row r="369" spans="1:26" x14ac:dyDescent="0.2">
      <c r="A369" s="92">
        <v>40496</v>
      </c>
      <c r="B369" s="84">
        <v>13.03</v>
      </c>
      <c r="C369" s="85">
        <f t="shared" si="79"/>
        <v>10.423999999999999</v>
      </c>
      <c r="D369" s="106">
        <v>13.24</v>
      </c>
      <c r="E369" s="85">
        <f t="shared" si="80"/>
        <v>10.592000000000001</v>
      </c>
      <c r="F369" s="106"/>
      <c r="G369" s="84">
        <v>13.43</v>
      </c>
      <c r="H369" s="85">
        <f t="shared" si="81"/>
        <v>10.744</v>
      </c>
      <c r="I369" s="106"/>
      <c r="J369" s="84">
        <v>12.86</v>
      </c>
      <c r="K369" s="85">
        <f t="shared" si="82"/>
        <v>10.288</v>
      </c>
      <c r="L369" s="106"/>
      <c r="M369" s="84">
        <v>10.09</v>
      </c>
      <c r="N369" s="85">
        <f t="shared" si="83"/>
        <v>8.0719999999999992</v>
      </c>
      <c r="O369" s="106"/>
      <c r="P369" s="106"/>
      <c r="Q369" s="106"/>
      <c r="R369" s="84">
        <v>11.95</v>
      </c>
      <c r="S369" s="84">
        <f t="shared" si="84"/>
        <v>9.5599999999999987</v>
      </c>
      <c r="T369" s="106"/>
      <c r="U369" s="84">
        <v>16.95</v>
      </c>
      <c r="V369" s="84">
        <f t="shared" si="85"/>
        <v>13.559999999999999</v>
      </c>
      <c r="W369" s="106"/>
      <c r="X369" s="85">
        <v>16.100000000000001</v>
      </c>
      <c r="Y369" s="84">
        <f t="shared" si="86"/>
        <v>12.88</v>
      </c>
      <c r="Z369" s="107"/>
    </row>
    <row r="370" spans="1:26" x14ac:dyDescent="0.2">
      <c r="A370" s="92">
        <v>40497</v>
      </c>
      <c r="B370" s="84">
        <v>13.13</v>
      </c>
      <c r="C370" s="85">
        <f t="shared" si="79"/>
        <v>10.504000000000001</v>
      </c>
      <c r="D370" s="106">
        <v>13.34</v>
      </c>
      <c r="E370" s="85">
        <f t="shared" si="80"/>
        <v>10.672000000000001</v>
      </c>
      <c r="F370" s="106">
        <v>10</v>
      </c>
      <c r="G370" s="84">
        <v>13.53</v>
      </c>
      <c r="H370" s="85">
        <f t="shared" si="81"/>
        <v>10.824</v>
      </c>
      <c r="I370" s="106">
        <v>10</v>
      </c>
      <c r="J370" s="84">
        <v>12.86</v>
      </c>
      <c r="K370" s="85">
        <f t="shared" si="82"/>
        <v>10.288</v>
      </c>
      <c r="L370" s="106"/>
      <c r="M370" s="84">
        <v>10.09</v>
      </c>
      <c r="N370" s="85">
        <f t="shared" si="83"/>
        <v>8.0719999999999992</v>
      </c>
      <c r="O370" s="106"/>
      <c r="P370" s="106"/>
      <c r="Q370" s="106"/>
      <c r="R370" s="84">
        <v>11.95</v>
      </c>
      <c r="S370" s="84">
        <f t="shared" si="84"/>
        <v>9.5599999999999987</v>
      </c>
      <c r="T370" s="106"/>
      <c r="U370" s="84">
        <v>16.95</v>
      </c>
      <c r="V370" s="84">
        <f t="shared" si="85"/>
        <v>13.559999999999999</v>
      </c>
      <c r="W370" s="106"/>
      <c r="X370" s="85">
        <v>16.100000000000001</v>
      </c>
      <c r="Y370" s="84">
        <f t="shared" si="86"/>
        <v>12.88</v>
      </c>
      <c r="Z370" s="107"/>
    </row>
    <row r="371" spans="1:26" x14ac:dyDescent="0.2">
      <c r="A371" s="92">
        <v>40498</v>
      </c>
      <c r="B371" s="84">
        <v>13.13</v>
      </c>
      <c r="C371" s="85">
        <f t="shared" si="79"/>
        <v>10.504000000000001</v>
      </c>
      <c r="D371" s="106">
        <v>13.34</v>
      </c>
      <c r="E371" s="85">
        <f t="shared" si="80"/>
        <v>10.672000000000001</v>
      </c>
      <c r="F371" s="106"/>
      <c r="G371" s="84">
        <v>13.53</v>
      </c>
      <c r="H371" s="85">
        <f t="shared" si="81"/>
        <v>10.824</v>
      </c>
      <c r="I371" s="106"/>
      <c r="J371" s="84">
        <v>12.86</v>
      </c>
      <c r="K371" s="85">
        <f t="shared" si="82"/>
        <v>10.288</v>
      </c>
      <c r="L371" s="106"/>
      <c r="M371" s="84">
        <v>10.09</v>
      </c>
      <c r="N371" s="85">
        <f t="shared" si="83"/>
        <v>8.0719999999999992</v>
      </c>
      <c r="O371" s="106"/>
      <c r="P371" s="106"/>
      <c r="Q371" s="106"/>
      <c r="R371" s="84">
        <v>11.95</v>
      </c>
      <c r="S371" s="84">
        <f t="shared" si="84"/>
        <v>9.5599999999999987</v>
      </c>
      <c r="T371" s="106"/>
      <c r="U371" s="84">
        <v>16.95</v>
      </c>
      <c r="V371" s="84">
        <f t="shared" si="85"/>
        <v>13.559999999999999</v>
      </c>
      <c r="W371" s="106"/>
      <c r="X371" s="85">
        <v>16.100000000000001</v>
      </c>
      <c r="Y371" s="84">
        <f t="shared" si="86"/>
        <v>12.88</v>
      </c>
      <c r="Z371" s="107"/>
    </row>
    <row r="372" spans="1:26" x14ac:dyDescent="0.2">
      <c r="A372" s="92">
        <v>40499</v>
      </c>
      <c r="B372" s="84">
        <v>13.13</v>
      </c>
      <c r="C372" s="85">
        <f t="shared" si="79"/>
        <v>10.504000000000001</v>
      </c>
      <c r="D372" s="106">
        <v>13.34</v>
      </c>
      <c r="E372" s="85">
        <f t="shared" si="80"/>
        <v>10.672000000000001</v>
      </c>
      <c r="F372" s="106"/>
      <c r="G372" s="84">
        <v>13.53</v>
      </c>
      <c r="H372" s="85">
        <f t="shared" si="81"/>
        <v>10.824</v>
      </c>
      <c r="I372" s="106"/>
      <c r="J372" s="84">
        <v>12.86</v>
      </c>
      <c r="K372" s="85">
        <f t="shared" si="82"/>
        <v>10.288</v>
      </c>
      <c r="L372" s="106"/>
      <c r="M372" s="84">
        <v>10.09</v>
      </c>
      <c r="N372" s="85">
        <f t="shared" si="83"/>
        <v>8.0719999999999992</v>
      </c>
      <c r="O372" s="106"/>
      <c r="P372" s="106"/>
      <c r="Q372" s="106"/>
      <c r="R372" s="84">
        <v>11.95</v>
      </c>
      <c r="S372" s="84">
        <f t="shared" si="84"/>
        <v>9.5599999999999987</v>
      </c>
      <c r="T372" s="106"/>
      <c r="U372" s="84">
        <v>16.95</v>
      </c>
      <c r="V372" s="84">
        <f t="shared" si="85"/>
        <v>13.559999999999999</v>
      </c>
      <c r="W372" s="106"/>
      <c r="X372" s="85">
        <v>16.100000000000001</v>
      </c>
      <c r="Y372" s="84">
        <f t="shared" si="86"/>
        <v>12.88</v>
      </c>
      <c r="Z372" s="107"/>
    </row>
    <row r="373" spans="1:26" x14ac:dyDescent="0.2">
      <c r="A373" s="92">
        <v>40500</v>
      </c>
      <c r="B373" s="84">
        <v>13.03</v>
      </c>
      <c r="C373" s="85">
        <f t="shared" si="79"/>
        <v>10.423999999999999</v>
      </c>
      <c r="D373" s="106">
        <v>13.24</v>
      </c>
      <c r="E373" s="85">
        <f t="shared" si="80"/>
        <v>10.592000000000001</v>
      </c>
      <c r="F373" s="106">
        <v>-10</v>
      </c>
      <c r="G373" s="84">
        <v>13.43</v>
      </c>
      <c r="H373" s="85">
        <f t="shared" si="81"/>
        <v>10.744</v>
      </c>
      <c r="I373" s="106">
        <v>-10</v>
      </c>
      <c r="J373" s="84">
        <v>12.86</v>
      </c>
      <c r="K373" s="85">
        <f t="shared" si="82"/>
        <v>10.288</v>
      </c>
      <c r="L373" s="106"/>
      <c r="M373" s="84">
        <v>10.09</v>
      </c>
      <c r="N373" s="85">
        <f t="shared" si="83"/>
        <v>8.0719999999999992</v>
      </c>
      <c r="O373" s="106"/>
      <c r="P373" s="106"/>
      <c r="Q373" s="106"/>
      <c r="R373" s="84">
        <v>11.95</v>
      </c>
      <c r="S373" s="84">
        <f t="shared" si="84"/>
        <v>9.5599999999999987</v>
      </c>
      <c r="T373" s="106"/>
      <c r="U373" s="84">
        <v>16.95</v>
      </c>
      <c r="V373" s="84">
        <f t="shared" si="85"/>
        <v>13.559999999999999</v>
      </c>
      <c r="W373" s="106"/>
      <c r="X373" s="85">
        <v>16.100000000000001</v>
      </c>
      <c r="Y373" s="84">
        <f t="shared" si="86"/>
        <v>12.88</v>
      </c>
      <c r="Z373" s="107"/>
    </row>
    <row r="374" spans="1:26" x14ac:dyDescent="0.2">
      <c r="A374" s="92">
        <v>40501</v>
      </c>
      <c r="B374" s="84">
        <v>13.03</v>
      </c>
      <c r="C374" s="85">
        <f t="shared" si="79"/>
        <v>10.423999999999999</v>
      </c>
      <c r="D374" s="106">
        <v>13.24</v>
      </c>
      <c r="E374" s="85">
        <f t="shared" si="80"/>
        <v>10.592000000000001</v>
      </c>
      <c r="F374" s="106"/>
      <c r="G374" s="84">
        <v>13.43</v>
      </c>
      <c r="H374" s="85">
        <f t="shared" si="81"/>
        <v>10.744</v>
      </c>
      <c r="I374" s="106"/>
      <c r="J374" s="84">
        <v>12.86</v>
      </c>
      <c r="K374" s="85">
        <f t="shared" si="82"/>
        <v>10.288</v>
      </c>
      <c r="L374" s="106"/>
      <c r="M374" s="84">
        <v>10.09</v>
      </c>
      <c r="N374" s="85">
        <f t="shared" si="83"/>
        <v>8.0719999999999992</v>
      </c>
      <c r="O374" s="106"/>
      <c r="P374" s="106"/>
      <c r="Q374" s="106"/>
      <c r="R374" s="84">
        <v>11.95</v>
      </c>
      <c r="S374" s="84">
        <f t="shared" si="84"/>
        <v>9.5599999999999987</v>
      </c>
      <c r="T374" s="106"/>
      <c r="U374" s="84">
        <v>16.95</v>
      </c>
      <c r="V374" s="84">
        <f t="shared" si="85"/>
        <v>13.559999999999999</v>
      </c>
      <c r="W374" s="106"/>
      <c r="X374" s="85">
        <v>16.100000000000001</v>
      </c>
      <c r="Y374" s="84">
        <f t="shared" si="86"/>
        <v>12.88</v>
      </c>
      <c r="Z374" s="107"/>
    </row>
    <row r="375" spans="1:26" x14ac:dyDescent="0.2">
      <c r="A375" s="92">
        <v>40502</v>
      </c>
      <c r="B375" s="84">
        <v>13.03</v>
      </c>
      <c r="C375" s="85">
        <f t="shared" si="79"/>
        <v>10.423999999999999</v>
      </c>
      <c r="D375" s="106">
        <v>13.24</v>
      </c>
      <c r="E375" s="85">
        <f t="shared" si="80"/>
        <v>10.592000000000001</v>
      </c>
      <c r="F375" s="106"/>
      <c r="G375" s="84">
        <v>13.43</v>
      </c>
      <c r="H375" s="85">
        <f t="shared" si="81"/>
        <v>10.744</v>
      </c>
      <c r="I375" s="106"/>
      <c r="J375" s="84">
        <v>12.86</v>
      </c>
      <c r="K375" s="85">
        <f t="shared" si="82"/>
        <v>10.288</v>
      </c>
      <c r="L375" s="106"/>
      <c r="M375" s="84">
        <v>10.09</v>
      </c>
      <c r="N375" s="85">
        <f t="shared" si="83"/>
        <v>8.0719999999999992</v>
      </c>
      <c r="O375" s="106"/>
      <c r="P375" s="106"/>
      <c r="Q375" s="106"/>
      <c r="R375" s="84">
        <v>11.95</v>
      </c>
      <c r="S375" s="84">
        <f t="shared" si="84"/>
        <v>9.5599999999999987</v>
      </c>
      <c r="T375" s="106"/>
      <c r="U375" s="84">
        <v>16.95</v>
      </c>
      <c r="V375" s="84">
        <f t="shared" si="85"/>
        <v>13.559999999999999</v>
      </c>
      <c r="W375" s="106"/>
      <c r="X375" s="85">
        <v>16.100000000000001</v>
      </c>
      <c r="Y375" s="84">
        <f t="shared" si="86"/>
        <v>12.88</v>
      </c>
      <c r="Z375" s="107"/>
    </row>
    <row r="376" spans="1:26" x14ac:dyDescent="0.2">
      <c r="A376" s="92">
        <v>40503</v>
      </c>
      <c r="B376" s="84">
        <v>13.03</v>
      </c>
      <c r="C376" s="85">
        <f t="shared" si="79"/>
        <v>10.423999999999999</v>
      </c>
      <c r="D376" s="106">
        <v>13.24</v>
      </c>
      <c r="E376" s="85">
        <f t="shared" si="80"/>
        <v>10.592000000000001</v>
      </c>
      <c r="F376" s="106"/>
      <c r="G376" s="84">
        <v>13.43</v>
      </c>
      <c r="H376" s="85">
        <f t="shared" si="81"/>
        <v>10.744</v>
      </c>
      <c r="I376" s="106"/>
      <c r="J376" s="84">
        <v>12.86</v>
      </c>
      <c r="K376" s="85">
        <f t="shared" si="82"/>
        <v>10.288</v>
      </c>
      <c r="L376" s="106"/>
      <c r="M376" s="84">
        <v>10.09</v>
      </c>
      <c r="N376" s="85">
        <f t="shared" si="83"/>
        <v>8.0719999999999992</v>
      </c>
      <c r="O376" s="106"/>
      <c r="P376" s="106"/>
      <c r="Q376" s="106"/>
      <c r="R376" s="84">
        <v>11.95</v>
      </c>
      <c r="S376" s="84">
        <f t="shared" si="84"/>
        <v>9.5599999999999987</v>
      </c>
      <c r="T376" s="106"/>
      <c r="U376" s="84">
        <v>16.95</v>
      </c>
      <c r="V376" s="84">
        <f t="shared" si="85"/>
        <v>13.559999999999999</v>
      </c>
      <c r="W376" s="106"/>
      <c r="X376" s="85">
        <v>16.100000000000001</v>
      </c>
      <c r="Y376" s="84">
        <f t="shared" si="86"/>
        <v>12.88</v>
      </c>
      <c r="Z376" s="107"/>
    </row>
    <row r="377" spans="1:26" x14ac:dyDescent="0.2">
      <c r="A377" s="92">
        <v>40504</v>
      </c>
      <c r="B377" s="84">
        <v>13.03</v>
      </c>
      <c r="C377" s="85">
        <f t="shared" si="79"/>
        <v>10.423999999999999</v>
      </c>
      <c r="D377" s="106">
        <v>13.24</v>
      </c>
      <c r="E377" s="85">
        <f t="shared" si="80"/>
        <v>10.592000000000001</v>
      </c>
      <c r="F377" s="106"/>
      <c r="G377" s="84">
        <v>13.43</v>
      </c>
      <c r="H377" s="85">
        <f t="shared" si="81"/>
        <v>10.744</v>
      </c>
      <c r="I377" s="106"/>
      <c r="J377" s="84">
        <v>12.71</v>
      </c>
      <c r="K377" s="85">
        <f t="shared" si="82"/>
        <v>10.168000000000001</v>
      </c>
      <c r="L377" s="106">
        <v>-15</v>
      </c>
      <c r="M377" s="84">
        <v>10.09</v>
      </c>
      <c r="N377" s="85">
        <f t="shared" si="83"/>
        <v>8.0719999999999992</v>
      </c>
      <c r="O377" s="106"/>
      <c r="P377" s="106"/>
      <c r="Q377" s="106"/>
      <c r="R377" s="84">
        <v>11.95</v>
      </c>
      <c r="S377" s="84">
        <f t="shared" si="84"/>
        <v>9.5599999999999987</v>
      </c>
      <c r="T377" s="106"/>
      <c r="U377" s="84">
        <v>16.95</v>
      </c>
      <c r="V377" s="84">
        <f t="shared" si="85"/>
        <v>13.559999999999999</v>
      </c>
      <c r="W377" s="106"/>
      <c r="X377" s="85">
        <v>16.100000000000001</v>
      </c>
      <c r="Y377" s="84">
        <f t="shared" si="86"/>
        <v>12.88</v>
      </c>
      <c r="Z377" s="84"/>
    </row>
    <row r="378" spans="1:26" x14ac:dyDescent="0.2">
      <c r="A378" s="92">
        <v>40505</v>
      </c>
      <c r="B378" s="84">
        <v>12.93</v>
      </c>
      <c r="C378" s="85">
        <f t="shared" si="79"/>
        <v>10.343999999999999</v>
      </c>
      <c r="D378" s="106">
        <v>13.14</v>
      </c>
      <c r="E378" s="85">
        <f t="shared" si="80"/>
        <v>10.512</v>
      </c>
      <c r="F378" s="106">
        <v>-10</v>
      </c>
      <c r="G378" s="84">
        <v>13.33</v>
      </c>
      <c r="H378" s="85">
        <f t="shared" si="81"/>
        <v>10.664</v>
      </c>
      <c r="I378" s="106">
        <v>-10</v>
      </c>
      <c r="J378" s="84">
        <v>12.61</v>
      </c>
      <c r="K378" s="85">
        <f t="shared" si="82"/>
        <v>10.087999999999999</v>
      </c>
      <c r="L378" s="106">
        <v>-10</v>
      </c>
      <c r="M378" s="84">
        <v>10.09</v>
      </c>
      <c r="N378" s="85">
        <f t="shared" si="83"/>
        <v>8.0719999999999992</v>
      </c>
      <c r="O378" s="106"/>
      <c r="P378" s="106"/>
      <c r="Q378" s="106"/>
      <c r="R378" s="84">
        <v>11.95</v>
      </c>
      <c r="S378" s="84">
        <f t="shared" si="84"/>
        <v>9.5599999999999987</v>
      </c>
      <c r="T378" s="106"/>
      <c r="U378" s="84">
        <v>16.95</v>
      </c>
      <c r="V378" s="84">
        <f t="shared" si="85"/>
        <v>13.559999999999999</v>
      </c>
      <c r="W378" s="106"/>
      <c r="X378" s="85">
        <v>16.100000000000001</v>
      </c>
      <c r="Y378" s="84">
        <f t="shared" si="86"/>
        <v>12.88</v>
      </c>
      <c r="Z378" s="107"/>
    </row>
    <row r="379" spans="1:26" x14ac:dyDescent="0.2">
      <c r="A379" s="92">
        <v>40506</v>
      </c>
      <c r="B379" s="84">
        <v>12.93</v>
      </c>
      <c r="C379" s="85">
        <f t="shared" si="79"/>
        <v>10.343999999999999</v>
      </c>
      <c r="D379" s="106">
        <v>13.14</v>
      </c>
      <c r="E379" s="85">
        <f t="shared" si="80"/>
        <v>10.512</v>
      </c>
      <c r="F379" s="106"/>
      <c r="G379" s="84">
        <v>13.33</v>
      </c>
      <c r="H379" s="85">
        <f t="shared" si="81"/>
        <v>10.664</v>
      </c>
      <c r="I379" s="106"/>
      <c r="J379" s="84">
        <v>12.61</v>
      </c>
      <c r="K379" s="85">
        <f t="shared" si="82"/>
        <v>10.087999999999999</v>
      </c>
      <c r="L379" s="106"/>
      <c r="M379" s="84">
        <v>10.09</v>
      </c>
      <c r="N379" s="85">
        <f t="shared" si="83"/>
        <v>8.0719999999999992</v>
      </c>
      <c r="O379" s="106"/>
      <c r="P379" s="106"/>
      <c r="Q379" s="106"/>
      <c r="R379" s="84">
        <v>11.95</v>
      </c>
      <c r="S379" s="84">
        <f t="shared" si="84"/>
        <v>9.5599999999999987</v>
      </c>
      <c r="T379" s="106"/>
      <c r="U379" s="84">
        <v>16.95</v>
      </c>
      <c r="V379" s="84">
        <f t="shared" si="85"/>
        <v>13.559999999999999</v>
      </c>
      <c r="W379" s="106"/>
      <c r="X379" s="85">
        <v>16.100000000000001</v>
      </c>
      <c r="Y379" s="84">
        <f t="shared" si="86"/>
        <v>12.88</v>
      </c>
      <c r="Z379" s="84"/>
    </row>
    <row r="380" spans="1:26" x14ac:dyDescent="0.2">
      <c r="A380" s="92">
        <v>40507</v>
      </c>
      <c r="B380" s="84">
        <v>13.13</v>
      </c>
      <c r="C380" s="85">
        <f t="shared" si="79"/>
        <v>10.504000000000001</v>
      </c>
      <c r="D380" s="106">
        <v>13.34</v>
      </c>
      <c r="E380" s="85">
        <f t="shared" si="80"/>
        <v>10.672000000000001</v>
      </c>
      <c r="F380" s="106">
        <v>20</v>
      </c>
      <c r="G380" s="84">
        <v>13.53</v>
      </c>
      <c r="H380" s="85">
        <f t="shared" si="81"/>
        <v>10.824</v>
      </c>
      <c r="I380" s="106">
        <v>20</v>
      </c>
      <c r="J380" s="84">
        <v>12.81</v>
      </c>
      <c r="K380" s="85">
        <f t="shared" si="82"/>
        <v>10.248000000000001</v>
      </c>
      <c r="L380" s="106">
        <v>20</v>
      </c>
      <c r="M380" s="84">
        <v>10.09</v>
      </c>
      <c r="N380" s="85">
        <f t="shared" si="83"/>
        <v>8.0719999999999992</v>
      </c>
      <c r="O380" s="106"/>
      <c r="P380" s="106"/>
      <c r="Q380" s="106"/>
      <c r="R380" s="84">
        <v>11.95</v>
      </c>
      <c r="S380" s="84">
        <f t="shared" si="84"/>
        <v>9.5599999999999987</v>
      </c>
      <c r="T380" s="106"/>
      <c r="U380" s="84">
        <v>16.95</v>
      </c>
      <c r="V380" s="84">
        <f t="shared" si="85"/>
        <v>13.559999999999999</v>
      </c>
      <c r="W380" s="106"/>
      <c r="X380" s="85">
        <v>16.100000000000001</v>
      </c>
      <c r="Y380" s="84">
        <f t="shared" si="86"/>
        <v>12.88</v>
      </c>
      <c r="Z380" s="111"/>
    </row>
    <row r="381" spans="1:26" x14ac:dyDescent="0.2">
      <c r="A381" s="92">
        <v>40508</v>
      </c>
      <c r="B381" s="84">
        <v>13.13</v>
      </c>
      <c r="C381" s="85">
        <f t="shared" si="79"/>
        <v>10.504000000000001</v>
      </c>
      <c r="D381" s="106">
        <v>13.34</v>
      </c>
      <c r="E381" s="85">
        <f t="shared" si="80"/>
        <v>10.672000000000001</v>
      </c>
      <c r="F381" s="106"/>
      <c r="G381" s="84">
        <v>13.53</v>
      </c>
      <c r="H381" s="85">
        <f t="shared" si="81"/>
        <v>10.824</v>
      </c>
      <c r="I381" s="106"/>
      <c r="J381" s="84">
        <v>12.81</v>
      </c>
      <c r="K381" s="85">
        <f t="shared" si="82"/>
        <v>10.248000000000001</v>
      </c>
      <c r="L381" s="106"/>
      <c r="M381" s="84">
        <v>10.09</v>
      </c>
      <c r="N381" s="85">
        <f t="shared" si="83"/>
        <v>8.0719999999999992</v>
      </c>
      <c r="O381" s="106"/>
      <c r="P381" s="106"/>
      <c r="Q381" s="106"/>
      <c r="R381" s="84">
        <v>11.95</v>
      </c>
      <c r="S381" s="84">
        <f t="shared" si="84"/>
        <v>9.5599999999999987</v>
      </c>
      <c r="T381" s="106"/>
      <c r="U381" s="84">
        <v>16.95</v>
      </c>
      <c r="V381" s="84">
        <f t="shared" si="85"/>
        <v>13.559999999999999</v>
      </c>
      <c r="W381" s="106"/>
      <c r="X381" s="85">
        <v>16.100000000000001</v>
      </c>
      <c r="Y381" s="84">
        <f t="shared" si="86"/>
        <v>12.88</v>
      </c>
      <c r="Z381" s="107"/>
    </row>
    <row r="382" spans="1:26" x14ac:dyDescent="0.2">
      <c r="A382" s="92">
        <v>40509</v>
      </c>
      <c r="B382" s="84">
        <v>13.13</v>
      </c>
      <c r="C382" s="85">
        <f t="shared" si="79"/>
        <v>10.504000000000001</v>
      </c>
      <c r="D382" s="106">
        <v>13.34</v>
      </c>
      <c r="E382" s="85">
        <f t="shared" si="80"/>
        <v>10.672000000000001</v>
      </c>
      <c r="F382" s="106"/>
      <c r="G382" s="84">
        <v>13.53</v>
      </c>
      <c r="H382" s="85">
        <f t="shared" si="81"/>
        <v>10.824</v>
      </c>
      <c r="I382" s="106"/>
      <c r="J382" s="84">
        <v>12.81</v>
      </c>
      <c r="K382" s="85">
        <f t="shared" si="82"/>
        <v>10.248000000000001</v>
      </c>
      <c r="L382" s="106"/>
      <c r="M382" s="84">
        <v>10.09</v>
      </c>
      <c r="N382" s="85">
        <f t="shared" si="83"/>
        <v>8.0719999999999992</v>
      </c>
      <c r="O382" s="106"/>
      <c r="P382" s="106"/>
      <c r="Q382" s="106"/>
      <c r="R382" s="84">
        <v>11.95</v>
      </c>
      <c r="S382" s="84">
        <f t="shared" si="84"/>
        <v>9.5599999999999987</v>
      </c>
      <c r="T382" s="106"/>
      <c r="U382" s="84">
        <v>16.95</v>
      </c>
      <c r="V382" s="84">
        <f t="shared" si="85"/>
        <v>13.559999999999999</v>
      </c>
      <c r="W382" s="106"/>
      <c r="X382" s="85">
        <v>16.100000000000001</v>
      </c>
      <c r="Y382" s="84">
        <f t="shared" si="86"/>
        <v>12.88</v>
      </c>
      <c r="Z382" s="107"/>
    </row>
    <row r="383" spans="1:26" x14ac:dyDescent="0.2">
      <c r="A383" s="92">
        <v>40510</v>
      </c>
      <c r="B383" s="84">
        <v>13.13</v>
      </c>
      <c r="C383" s="85">
        <f t="shared" si="79"/>
        <v>10.504000000000001</v>
      </c>
      <c r="D383" s="106">
        <v>13.34</v>
      </c>
      <c r="E383" s="85">
        <f t="shared" si="80"/>
        <v>10.672000000000001</v>
      </c>
      <c r="F383" s="106"/>
      <c r="G383" s="84">
        <v>13.53</v>
      </c>
      <c r="H383" s="85">
        <f t="shared" si="81"/>
        <v>10.824</v>
      </c>
      <c r="I383" s="106"/>
      <c r="J383" s="84">
        <v>12.81</v>
      </c>
      <c r="K383" s="85">
        <f t="shared" si="82"/>
        <v>10.248000000000001</v>
      </c>
      <c r="L383" s="106"/>
      <c r="M383" s="84">
        <v>10.09</v>
      </c>
      <c r="N383" s="85">
        <f t="shared" si="83"/>
        <v>8.0719999999999992</v>
      </c>
      <c r="O383" s="106"/>
      <c r="P383" s="106"/>
      <c r="Q383" s="106"/>
      <c r="R383" s="84">
        <v>11.95</v>
      </c>
      <c r="S383" s="84">
        <f t="shared" si="84"/>
        <v>9.5599999999999987</v>
      </c>
      <c r="T383" s="106"/>
      <c r="U383" s="84">
        <v>16.95</v>
      </c>
      <c r="V383" s="84">
        <f t="shared" si="85"/>
        <v>13.559999999999999</v>
      </c>
      <c r="W383" s="106"/>
      <c r="X383" s="85">
        <v>16.100000000000001</v>
      </c>
      <c r="Y383" s="84">
        <f t="shared" si="86"/>
        <v>12.88</v>
      </c>
      <c r="Z383" s="107"/>
    </row>
    <row r="384" spans="1:26" x14ac:dyDescent="0.2">
      <c r="A384" s="92">
        <v>40511</v>
      </c>
      <c r="B384" s="84">
        <v>13.13</v>
      </c>
      <c r="C384" s="85">
        <f t="shared" si="79"/>
        <v>10.504000000000001</v>
      </c>
      <c r="D384" s="106">
        <v>13.34</v>
      </c>
      <c r="E384" s="85">
        <f t="shared" si="80"/>
        <v>10.672000000000001</v>
      </c>
      <c r="F384" s="106"/>
      <c r="G384" s="84">
        <v>13.53</v>
      </c>
      <c r="H384" s="85">
        <f t="shared" si="81"/>
        <v>10.824</v>
      </c>
      <c r="I384" s="106"/>
      <c r="J384" s="84">
        <v>12.81</v>
      </c>
      <c r="K384" s="85">
        <f t="shared" si="82"/>
        <v>10.248000000000001</v>
      </c>
      <c r="L384" s="106"/>
      <c r="M384" s="84">
        <v>10.09</v>
      </c>
      <c r="N384" s="85">
        <f t="shared" si="83"/>
        <v>8.0719999999999992</v>
      </c>
      <c r="O384" s="106"/>
      <c r="P384" s="106"/>
      <c r="Q384" s="106"/>
      <c r="R384" s="84">
        <v>11.95</v>
      </c>
      <c r="S384" s="84">
        <f t="shared" si="84"/>
        <v>9.5599999999999987</v>
      </c>
      <c r="T384" s="106"/>
      <c r="U384" s="84">
        <v>16.95</v>
      </c>
      <c r="V384" s="84">
        <f t="shared" si="85"/>
        <v>13.559999999999999</v>
      </c>
      <c r="W384" s="106"/>
      <c r="X384" s="85">
        <v>16.100000000000001</v>
      </c>
      <c r="Y384" s="84">
        <f t="shared" si="86"/>
        <v>12.88</v>
      </c>
      <c r="Z384" s="111"/>
    </row>
    <row r="385" spans="1:26" x14ac:dyDescent="0.2">
      <c r="A385" s="92">
        <v>40512</v>
      </c>
      <c r="B385" s="84">
        <v>13.33</v>
      </c>
      <c r="C385" s="85">
        <f t="shared" si="79"/>
        <v>10.664</v>
      </c>
      <c r="D385" s="106">
        <v>13.54</v>
      </c>
      <c r="E385" s="85">
        <f t="shared" si="80"/>
        <v>10.831999999999999</v>
      </c>
      <c r="F385" s="106">
        <v>20</v>
      </c>
      <c r="G385" s="84">
        <v>13.73</v>
      </c>
      <c r="H385" s="85">
        <f t="shared" si="81"/>
        <v>10.984</v>
      </c>
      <c r="I385" s="106">
        <v>20</v>
      </c>
      <c r="J385" s="84">
        <v>12.96</v>
      </c>
      <c r="K385" s="85">
        <f t="shared" si="82"/>
        <v>10.368</v>
      </c>
      <c r="L385" s="106">
        <v>15</v>
      </c>
      <c r="M385" s="84">
        <v>10.09</v>
      </c>
      <c r="N385" s="85">
        <f t="shared" si="83"/>
        <v>8.0719999999999992</v>
      </c>
      <c r="O385" s="106"/>
      <c r="P385" s="106"/>
      <c r="Q385" s="106"/>
      <c r="R385" s="84">
        <v>11.95</v>
      </c>
      <c r="S385" s="84">
        <f t="shared" si="84"/>
        <v>9.5599999999999987</v>
      </c>
      <c r="T385" s="106"/>
      <c r="U385" s="84">
        <v>16.95</v>
      </c>
      <c r="V385" s="84">
        <f t="shared" si="85"/>
        <v>13.559999999999999</v>
      </c>
      <c r="W385" s="106"/>
      <c r="X385" s="85">
        <v>16.100000000000001</v>
      </c>
      <c r="Y385" s="84">
        <f t="shared" si="86"/>
        <v>12.88</v>
      </c>
      <c r="Z385" s="112"/>
    </row>
    <row r="387" spans="1:26" ht="38.25" x14ac:dyDescent="0.2">
      <c r="A387" s="25" t="s">
        <v>1</v>
      </c>
      <c r="B387" s="25" t="s">
        <v>2</v>
      </c>
      <c r="C387" s="25" t="s">
        <v>16</v>
      </c>
      <c r="D387" s="25" t="s">
        <v>3</v>
      </c>
      <c r="E387" s="25" t="s">
        <v>17</v>
      </c>
      <c r="F387" s="25" t="s">
        <v>5</v>
      </c>
      <c r="G387" s="25" t="s">
        <v>4</v>
      </c>
      <c r="H387" s="25" t="s">
        <v>18</v>
      </c>
      <c r="I387" s="25" t="s">
        <v>5</v>
      </c>
      <c r="J387" s="26" t="s">
        <v>6</v>
      </c>
      <c r="K387" s="26" t="s">
        <v>19</v>
      </c>
      <c r="L387" s="26" t="s">
        <v>5</v>
      </c>
      <c r="M387" s="25" t="s">
        <v>7</v>
      </c>
      <c r="N387" s="25" t="s">
        <v>20</v>
      </c>
      <c r="O387" s="25" t="s">
        <v>5</v>
      </c>
      <c r="P387" s="116" t="s">
        <v>51</v>
      </c>
      <c r="Q387" s="116" t="s">
        <v>52</v>
      </c>
      <c r="R387" s="52" t="s">
        <v>21</v>
      </c>
      <c r="S387" s="52" t="s">
        <v>22</v>
      </c>
      <c r="T387" s="52" t="s">
        <v>5</v>
      </c>
      <c r="U387" s="53" t="s">
        <v>23</v>
      </c>
      <c r="V387" s="53" t="s">
        <v>24</v>
      </c>
      <c r="W387" s="27" t="s">
        <v>5</v>
      </c>
      <c r="X387" s="53" t="s">
        <v>25</v>
      </c>
      <c r="Y387" s="53" t="s">
        <v>26</v>
      </c>
      <c r="Z387" s="48" t="s">
        <v>5</v>
      </c>
    </row>
    <row r="388" spans="1:26" x14ac:dyDescent="0.2">
      <c r="A388" s="82" t="s">
        <v>27</v>
      </c>
      <c r="B388" s="74">
        <f>AVERAGE(B391:B421)</f>
        <v>13.488064516129029</v>
      </c>
      <c r="C388" s="74">
        <f>AVERAGE(C391:C421)</f>
        <v>10.790451612903228</v>
      </c>
      <c r="D388" s="74">
        <f>AVERAGE(D391:D421)</f>
        <v>13.698064516129032</v>
      </c>
      <c r="E388" s="74">
        <f>AVERAGE(E391:E421)</f>
        <v>10.958451612903229</v>
      </c>
      <c r="F388" s="74" t="s">
        <v>35</v>
      </c>
      <c r="G388" s="74">
        <f>AVERAGE(G391:G421)</f>
        <v>13.888064516129035</v>
      </c>
      <c r="H388" s="74">
        <f>AVERAGE(H391:H421)</f>
        <v>11.110451612903226</v>
      </c>
      <c r="I388" s="74" t="s">
        <v>35</v>
      </c>
      <c r="J388" s="74">
        <f>AVERAGE(J391:J421)</f>
        <v>13.182580645161288</v>
      </c>
      <c r="K388" s="74">
        <f>AVERAGE(K391:K421)</f>
        <v>10.546064516129038</v>
      </c>
      <c r="L388" s="74" t="s">
        <v>35</v>
      </c>
      <c r="M388" s="74">
        <f>AVERAGE(M391:M421)</f>
        <v>10.089999999999996</v>
      </c>
      <c r="N388" s="74">
        <f>AVERAGE(N391:N421)</f>
        <v>8.072000000000001</v>
      </c>
      <c r="O388" s="74" t="s">
        <v>35</v>
      </c>
      <c r="P388" s="74" t="e">
        <f>AVERAGE(P391:P421)</f>
        <v>#DIV/0!</v>
      </c>
      <c r="Q388" s="74" t="e">
        <f>AVERAGE(Q391:Q421)</f>
        <v>#DIV/0!</v>
      </c>
      <c r="R388" s="74">
        <f>AVERAGE(R391:R421)</f>
        <v>12.772580645161284</v>
      </c>
      <c r="S388" s="74">
        <f>AVERAGE(S391:S421)</f>
        <v>10.218064516129028</v>
      </c>
      <c r="T388" s="74" t="s">
        <v>35</v>
      </c>
      <c r="U388" s="74">
        <f>AVERAGE(U391:U421)</f>
        <v>16.949999999999996</v>
      </c>
      <c r="V388" s="74">
        <f>AVERAGE(V391:V421)</f>
        <v>13.56</v>
      </c>
      <c r="W388" s="74" t="s">
        <v>35</v>
      </c>
      <c r="X388" s="74">
        <f>AVERAGE(X391:X421)</f>
        <v>16.100000000000009</v>
      </c>
      <c r="Y388" s="74">
        <f>AVERAGE(Y391:Y421)</f>
        <v>12.879999999999997</v>
      </c>
      <c r="Z388" s="82"/>
    </row>
    <row r="389" spans="1:26" x14ac:dyDescent="0.2">
      <c r="A389" s="82" t="s">
        <v>53</v>
      </c>
      <c r="B389" s="74">
        <f>AVERAGE(B391:B405)</f>
        <v>13.53</v>
      </c>
      <c r="C389" s="74">
        <f>AVERAGE(C391:C405)</f>
        <v>10.824</v>
      </c>
      <c r="D389" s="74">
        <f>AVERAGE(D391:D405)</f>
        <v>13.740000000000002</v>
      </c>
      <c r="E389" s="74">
        <f>AVERAGE(E391:E405)</f>
        <v>10.992000000000001</v>
      </c>
      <c r="F389" s="74" t="s">
        <v>35</v>
      </c>
      <c r="G389" s="74">
        <f>AVERAGE(G391:G405)</f>
        <v>13.930000000000003</v>
      </c>
      <c r="H389" s="74">
        <f>AVERAGE(H391:H405)</f>
        <v>11.144</v>
      </c>
      <c r="I389" s="74" t="s">
        <v>35</v>
      </c>
      <c r="J389" s="74">
        <f>AVERAGE(J391:J405)</f>
        <v>13.12</v>
      </c>
      <c r="K389" s="74">
        <f>AVERAGE(K391:K405)</f>
        <v>10.496000000000004</v>
      </c>
      <c r="L389" s="74" t="s">
        <v>35</v>
      </c>
      <c r="M389" s="74">
        <f>AVERAGE(M391:M405)</f>
        <v>10.090000000000002</v>
      </c>
      <c r="N389" s="74">
        <f>AVERAGE(N391:N405)</f>
        <v>8.072000000000001</v>
      </c>
      <c r="O389" s="74" t="s">
        <v>35</v>
      </c>
      <c r="P389" s="74" t="e">
        <f>AVERAGE(P391:P405)</f>
        <v>#DIV/0!</v>
      </c>
      <c r="Q389" s="74" t="e">
        <f>AVERAGE(Q391:Q405)</f>
        <v>#DIV/0!</v>
      </c>
      <c r="R389" s="74">
        <f>AVERAGE(R391:R405)</f>
        <v>12.049999999999999</v>
      </c>
      <c r="S389" s="74">
        <f>AVERAGE(S391:S405)</f>
        <v>9.6399999999999988</v>
      </c>
      <c r="T389" s="74" t="s">
        <v>35</v>
      </c>
      <c r="U389" s="74">
        <f>AVERAGE(U391:U405)</f>
        <v>16.949999999999996</v>
      </c>
      <c r="V389" s="74">
        <f>AVERAGE(V391:V405)</f>
        <v>13.56</v>
      </c>
      <c r="W389" s="74" t="s">
        <v>35</v>
      </c>
      <c r="X389" s="74">
        <f>AVERAGE(X391:X405)</f>
        <v>16.099999999999998</v>
      </c>
      <c r="Y389" s="74">
        <f>AVERAGE(Y391:Y405)</f>
        <v>12.879999999999997</v>
      </c>
      <c r="Z389" s="82"/>
    </row>
    <row r="390" spans="1:26" ht="13.5" thickBot="1" x14ac:dyDescent="0.25">
      <c r="A390" s="101" t="s">
        <v>54</v>
      </c>
      <c r="B390" s="102">
        <f>IF(B406&gt;0,AVERAGE(B406:B421),)</f>
        <v>13.448750000000002</v>
      </c>
      <c r="C390" s="102">
        <f>IF(C406&gt;0,AVERAGE(C406:C421),)</f>
        <v>10.759000000000004</v>
      </c>
      <c r="D390" s="102">
        <f>IF(D406&gt;0,AVERAGE(D406:D421),)</f>
        <v>13.658750000000001</v>
      </c>
      <c r="E390" s="102">
        <f>IF(E406&gt;0,AVERAGE(E406:E421),)</f>
        <v>10.927</v>
      </c>
      <c r="F390" s="102"/>
      <c r="G390" s="102">
        <f>IF(G406&gt;0,AVERAGE(G406:G421),)</f>
        <v>13.848750000000003</v>
      </c>
      <c r="H390" s="102">
        <f>IF(H406&gt;0,AVERAGE(H406:H421),)</f>
        <v>11.079000000000001</v>
      </c>
      <c r="I390" s="102"/>
      <c r="J390" s="102">
        <f>IF(J406&gt;0,AVERAGE(J406:J421),)</f>
        <v>13.241250000000001</v>
      </c>
      <c r="K390" s="102">
        <f>IF(K406&gt;0,AVERAGE(K406:K421),)</f>
        <v>10.593</v>
      </c>
      <c r="L390" s="102"/>
      <c r="M390" s="102">
        <f>IF(M406&gt;0,AVERAGE(M406:M421),)</f>
        <v>10.090000000000002</v>
      </c>
      <c r="N390" s="102">
        <f>IF(N406&gt;0,AVERAGE(N406:N421),)</f>
        <v>8.072000000000001</v>
      </c>
      <c r="O390" s="102"/>
      <c r="P390" s="102">
        <f>IF(P406&gt;0,AVERAGE(P406:P421),)</f>
        <v>0</v>
      </c>
      <c r="Q390" s="102">
        <f>IF(Q406&gt;0,AVERAGE(Q406:Q421),)</f>
        <v>0</v>
      </c>
      <c r="R390" s="102">
        <f>IF(R406&gt;0,AVERAGE(R406:R421),)</f>
        <v>13.449999999999996</v>
      </c>
      <c r="S390" s="102">
        <f>IF(S406&gt;0,AVERAGE(S406:S421),)</f>
        <v>10.76</v>
      </c>
      <c r="T390" s="102"/>
      <c r="U390" s="102">
        <f>IF(U406&gt;0,AVERAGE(U406:U421),)</f>
        <v>16.949999999999996</v>
      </c>
      <c r="V390" s="102">
        <f>IF(V406&gt;0,AVERAGE(V406:V421),)</f>
        <v>13.56</v>
      </c>
      <c r="W390" s="102"/>
      <c r="X390" s="102">
        <f>IF(X406&gt;0,AVERAGE(X406:X421),)</f>
        <v>16.099999999999998</v>
      </c>
      <c r="Y390" s="102">
        <f>IF(Y406&gt;0,AVERAGE(Y406:Y421),)</f>
        <v>12.879999999999997</v>
      </c>
      <c r="Z390" s="101"/>
    </row>
    <row r="391" spans="1:26" x14ac:dyDescent="0.2">
      <c r="A391" s="105">
        <v>40513</v>
      </c>
      <c r="B391" s="84">
        <v>13.33</v>
      </c>
      <c r="C391" s="113">
        <f t="shared" ref="C391:C421" si="87">B391/1.25</f>
        <v>10.664</v>
      </c>
      <c r="D391" s="84">
        <v>13.54</v>
      </c>
      <c r="E391" s="113">
        <f t="shared" ref="E391:E421" si="88">D391/1.25</f>
        <v>10.831999999999999</v>
      </c>
      <c r="F391" s="84"/>
      <c r="G391" s="106">
        <v>13.73</v>
      </c>
      <c r="H391" s="85">
        <f t="shared" ref="H391:H421" si="89">G391/1.25</f>
        <v>10.984</v>
      </c>
      <c r="I391" s="106"/>
      <c r="J391" s="84">
        <v>12.96</v>
      </c>
      <c r="K391" s="113">
        <f t="shared" ref="K391:K421" si="90">J391/1.25</f>
        <v>10.368</v>
      </c>
      <c r="L391" s="84"/>
      <c r="M391" s="106">
        <v>10.09</v>
      </c>
      <c r="N391" s="85">
        <f t="shared" ref="N391:N421" si="91">M391/1.25</f>
        <v>8.0719999999999992</v>
      </c>
      <c r="O391" s="107"/>
      <c r="P391" s="106"/>
      <c r="Q391" s="106"/>
      <c r="R391" s="84">
        <v>11.95</v>
      </c>
      <c r="S391" s="106">
        <f t="shared" ref="S391:S421" si="92">R391/1.25</f>
        <v>9.5599999999999987</v>
      </c>
      <c r="T391" s="84"/>
      <c r="U391" s="106">
        <v>16.95</v>
      </c>
      <c r="V391" s="84">
        <f t="shared" ref="V391:V421" si="93">U391/1.25</f>
        <v>13.559999999999999</v>
      </c>
      <c r="W391" s="106"/>
      <c r="X391" s="85">
        <v>16.100000000000001</v>
      </c>
      <c r="Y391" s="107">
        <f t="shared" ref="Y391:Y421" si="94">X391/1.25</f>
        <v>12.88</v>
      </c>
      <c r="Z391" s="112"/>
    </row>
    <row r="392" spans="1:26" x14ac:dyDescent="0.2">
      <c r="A392" s="105">
        <v>40514</v>
      </c>
      <c r="B392" s="84">
        <v>13.33</v>
      </c>
      <c r="C392" s="113">
        <f t="shared" si="87"/>
        <v>10.664</v>
      </c>
      <c r="D392" s="84">
        <v>13.54</v>
      </c>
      <c r="E392" s="113">
        <f t="shared" si="88"/>
        <v>10.831999999999999</v>
      </c>
      <c r="F392" s="84"/>
      <c r="G392" s="106">
        <v>13.73</v>
      </c>
      <c r="H392" s="85">
        <f t="shared" si="89"/>
        <v>10.984</v>
      </c>
      <c r="I392" s="106"/>
      <c r="J392" s="84">
        <v>12.96</v>
      </c>
      <c r="K392" s="113">
        <f t="shared" si="90"/>
        <v>10.368</v>
      </c>
      <c r="L392" s="84"/>
      <c r="M392" s="106">
        <v>10.09</v>
      </c>
      <c r="N392" s="85">
        <f t="shared" si="91"/>
        <v>8.0719999999999992</v>
      </c>
      <c r="O392" s="107"/>
      <c r="P392" s="106"/>
      <c r="Q392" s="106"/>
      <c r="R392" s="84">
        <v>11.95</v>
      </c>
      <c r="S392" s="106">
        <f t="shared" si="92"/>
        <v>9.5599999999999987</v>
      </c>
      <c r="T392" s="84"/>
      <c r="U392" s="106">
        <v>16.95</v>
      </c>
      <c r="V392" s="84">
        <f t="shared" si="93"/>
        <v>13.559999999999999</v>
      </c>
      <c r="W392" s="106"/>
      <c r="X392" s="85">
        <v>16.100000000000001</v>
      </c>
      <c r="Y392" s="107">
        <f t="shared" si="94"/>
        <v>12.88</v>
      </c>
      <c r="Z392" s="112"/>
    </row>
    <row r="393" spans="1:26" x14ac:dyDescent="0.2">
      <c r="A393" s="105">
        <v>40515</v>
      </c>
      <c r="B393" s="84">
        <v>13.53</v>
      </c>
      <c r="C393" s="113">
        <f t="shared" si="87"/>
        <v>10.824</v>
      </c>
      <c r="D393" s="84">
        <v>13.74</v>
      </c>
      <c r="E393" s="113">
        <f t="shared" si="88"/>
        <v>10.992000000000001</v>
      </c>
      <c r="F393" s="84">
        <v>20</v>
      </c>
      <c r="G393" s="113">
        <v>13.93</v>
      </c>
      <c r="H393" s="85">
        <f t="shared" si="89"/>
        <v>11.144</v>
      </c>
      <c r="I393" s="117">
        <v>20</v>
      </c>
      <c r="J393" s="85">
        <v>13.06</v>
      </c>
      <c r="K393" s="113">
        <f t="shared" si="90"/>
        <v>10.448</v>
      </c>
      <c r="L393" s="86">
        <v>10</v>
      </c>
      <c r="M393" s="113">
        <v>10.09</v>
      </c>
      <c r="N393" s="85">
        <f t="shared" si="91"/>
        <v>8.0719999999999992</v>
      </c>
      <c r="O393" s="107"/>
      <c r="P393" s="106"/>
      <c r="Q393" s="106"/>
      <c r="R393" s="84">
        <v>11.95</v>
      </c>
      <c r="S393" s="106">
        <f t="shared" si="92"/>
        <v>9.5599999999999987</v>
      </c>
      <c r="T393" s="84"/>
      <c r="U393" s="106">
        <v>16.95</v>
      </c>
      <c r="V393" s="84">
        <f t="shared" si="93"/>
        <v>13.559999999999999</v>
      </c>
      <c r="W393" s="106"/>
      <c r="X393" s="85">
        <v>16.100000000000001</v>
      </c>
      <c r="Y393" s="107">
        <f t="shared" si="94"/>
        <v>12.88</v>
      </c>
      <c r="Z393" s="112"/>
    </row>
    <row r="394" spans="1:26" x14ac:dyDescent="0.2">
      <c r="A394" s="105">
        <v>40516</v>
      </c>
      <c r="B394" s="84">
        <v>13.53</v>
      </c>
      <c r="C394" s="113">
        <f t="shared" si="87"/>
        <v>10.824</v>
      </c>
      <c r="D394" s="84">
        <v>13.74</v>
      </c>
      <c r="E394" s="113">
        <f t="shared" si="88"/>
        <v>10.992000000000001</v>
      </c>
      <c r="F394" s="84"/>
      <c r="G394" s="106">
        <v>13.93</v>
      </c>
      <c r="H394" s="85">
        <f t="shared" si="89"/>
        <v>11.144</v>
      </c>
      <c r="I394" s="106"/>
      <c r="J394" s="84">
        <v>13.06</v>
      </c>
      <c r="K394" s="113">
        <f t="shared" si="90"/>
        <v>10.448</v>
      </c>
      <c r="L394" s="84"/>
      <c r="M394" s="106">
        <v>10.09</v>
      </c>
      <c r="N394" s="85">
        <f t="shared" si="91"/>
        <v>8.0719999999999992</v>
      </c>
      <c r="O394" s="107"/>
      <c r="P394" s="106"/>
      <c r="Q394" s="106"/>
      <c r="R394" s="84">
        <v>11.95</v>
      </c>
      <c r="S394" s="106">
        <f t="shared" si="92"/>
        <v>9.5599999999999987</v>
      </c>
      <c r="T394" s="84"/>
      <c r="U394" s="106">
        <v>16.95</v>
      </c>
      <c r="V394" s="84">
        <f t="shared" si="93"/>
        <v>13.559999999999999</v>
      </c>
      <c r="W394" s="106"/>
      <c r="X394" s="85">
        <v>16.100000000000001</v>
      </c>
      <c r="Y394" s="107">
        <f t="shared" si="94"/>
        <v>12.88</v>
      </c>
      <c r="Z394" s="112"/>
    </row>
    <row r="395" spans="1:26" x14ac:dyDescent="0.2">
      <c r="A395" s="105">
        <v>40517</v>
      </c>
      <c r="B395" s="84">
        <v>13.53</v>
      </c>
      <c r="C395" s="113">
        <f t="shared" si="87"/>
        <v>10.824</v>
      </c>
      <c r="D395" s="84">
        <v>13.74</v>
      </c>
      <c r="E395" s="113">
        <f t="shared" si="88"/>
        <v>10.992000000000001</v>
      </c>
      <c r="F395" s="84"/>
      <c r="G395" s="106">
        <v>13.93</v>
      </c>
      <c r="H395" s="85">
        <f t="shared" si="89"/>
        <v>11.144</v>
      </c>
      <c r="I395" s="106"/>
      <c r="J395" s="84">
        <v>13.06</v>
      </c>
      <c r="K395" s="113">
        <f t="shared" si="90"/>
        <v>10.448</v>
      </c>
      <c r="L395" s="84"/>
      <c r="M395" s="106">
        <v>10.09</v>
      </c>
      <c r="N395" s="85">
        <f t="shared" si="91"/>
        <v>8.0719999999999992</v>
      </c>
      <c r="O395" s="107"/>
      <c r="P395" s="106"/>
      <c r="Q395" s="106"/>
      <c r="R395" s="84">
        <v>11.95</v>
      </c>
      <c r="S395" s="106">
        <f t="shared" si="92"/>
        <v>9.5599999999999987</v>
      </c>
      <c r="T395" s="84"/>
      <c r="U395" s="106">
        <v>16.95</v>
      </c>
      <c r="V395" s="84">
        <f t="shared" si="93"/>
        <v>13.559999999999999</v>
      </c>
      <c r="W395" s="106"/>
      <c r="X395" s="85">
        <v>16.100000000000001</v>
      </c>
      <c r="Y395" s="107">
        <f t="shared" si="94"/>
        <v>12.88</v>
      </c>
      <c r="Z395" s="112"/>
    </row>
    <row r="396" spans="1:26" x14ac:dyDescent="0.2">
      <c r="A396" s="105">
        <v>40518</v>
      </c>
      <c r="B396" s="84">
        <v>13.53</v>
      </c>
      <c r="C396" s="113">
        <f t="shared" si="87"/>
        <v>10.824</v>
      </c>
      <c r="D396" s="84">
        <v>13.74</v>
      </c>
      <c r="E396" s="113">
        <f t="shared" si="88"/>
        <v>10.992000000000001</v>
      </c>
      <c r="F396" s="84"/>
      <c r="G396" s="106">
        <v>13.93</v>
      </c>
      <c r="H396" s="85">
        <f t="shared" si="89"/>
        <v>11.144</v>
      </c>
      <c r="I396" s="106"/>
      <c r="J396" s="84">
        <v>13.06</v>
      </c>
      <c r="K396" s="113">
        <f t="shared" si="90"/>
        <v>10.448</v>
      </c>
      <c r="L396" s="84"/>
      <c r="M396" s="106">
        <v>10.09</v>
      </c>
      <c r="N396" s="85">
        <f t="shared" si="91"/>
        <v>8.0719999999999992</v>
      </c>
      <c r="O396" s="107"/>
      <c r="P396" s="106"/>
      <c r="Q396" s="106"/>
      <c r="R396" s="84">
        <v>11.95</v>
      </c>
      <c r="S396" s="106">
        <f t="shared" si="92"/>
        <v>9.5599999999999987</v>
      </c>
      <c r="T396" s="84"/>
      <c r="U396" s="106">
        <v>16.95</v>
      </c>
      <c r="V396" s="84">
        <f t="shared" si="93"/>
        <v>13.559999999999999</v>
      </c>
      <c r="W396" s="106"/>
      <c r="X396" s="85">
        <v>16.100000000000001</v>
      </c>
      <c r="Y396" s="107">
        <f t="shared" si="94"/>
        <v>12.88</v>
      </c>
      <c r="Z396" s="112"/>
    </row>
    <row r="397" spans="1:26" x14ac:dyDescent="0.2">
      <c r="A397" s="105">
        <v>40519</v>
      </c>
      <c r="B397" s="84">
        <v>13.63</v>
      </c>
      <c r="C397" s="113">
        <f t="shared" si="87"/>
        <v>10.904</v>
      </c>
      <c r="D397" s="84">
        <v>13.84</v>
      </c>
      <c r="E397" s="113">
        <f t="shared" si="88"/>
        <v>11.071999999999999</v>
      </c>
      <c r="F397" s="84">
        <v>10</v>
      </c>
      <c r="G397" s="106">
        <v>14.03</v>
      </c>
      <c r="H397" s="85">
        <f t="shared" si="89"/>
        <v>11.224</v>
      </c>
      <c r="I397" s="106">
        <v>10</v>
      </c>
      <c r="J397" s="84">
        <v>13.16</v>
      </c>
      <c r="K397" s="113">
        <f t="shared" si="90"/>
        <v>10.528</v>
      </c>
      <c r="L397" s="84">
        <v>10</v>
      </c>
      <c r="M397" s="106">
        <v>10.09</v>
      </c>
      <c r="N397" s="85">
        <f t="shared" si="91"/>
        <v>8.0719999999999992</v>
      </c>
      <c r="O397" s="107"/>
      <c r="P397" s="106"/>
      <c r="Q397" s="106"/>
      <c r="R397" s="84">
        <v>11.95</v>
      </c>
      <c r="S397" s="106">
        <f t="shared" si="92"/>
        <v>9.5599999999999987</v>
      </c>
      <c r="T397" s="84"/>
      <c r="U397" s="106">
        <v>16.95</v>
      </c>
      <c r="V397" s="84">
        <f t="shared" si="93"/>
        <v>13.559999999999999</v>
      </c>
      <c r="W397" s="106"/>
      <c r="X397" s="85">
        <v>16.100000000000001</v>
      </c>
      <c r="Y397" s="107">
        <f t="shared" si="94"/>
        <v>12.88</v>
      </c>
      <c r="Z397" s="112"/>
    </row>
    <row r="398" spans="1:26" x14ac:dyDescent="0.2">
      <c r="A398" s="105">
        <v>40520</v>
      </c>
      <c r="B398" s="84">
        <v>13.63</v>
      </c>
      <c r="C398" s="113">
        <f t="shared" si="87"/>
        <v>10.904</v>
      </c>
      <c r="D398" s="84">
        <v>13.84</v>
      </c>
      <c r="E398" s="113">
        <f t="shared" si="88"/>
        <v>11.071999999999999</v>
      </c>
      <c r="F398" s="84"/>
      <c r="G398" s="106">
        <v>14.03</v>
      </c>
      <c r="H398" s="85">
        <f t="shared" si="89"/>
        <v>11.224</v>
      </c>
      <c r="I398" s="106"/>
      <c r="J398" s="84">
        <v>13.16</v>
      </c>
      <c r="K398" s="113">
        <f t="shared" si="90"/>
        <v>10.528</v>
      </c>
      <c r="L398" s="84"/>
      <c r="M398" s="106">
        <v>10.09</v>
      </c>
      <c r="N398" s="85">
        <f t="shared" si="91"/>
        <v>8.0719999999999992</v>
      </c>
      <c r="O398" s="106"/>
      <c r="P398" s="106"/>
      <c r="Q398" s="106"/>
      <c r="R398" s="84">
        <v>11.95</v>
      </c>
      <c r="S398" s="106">
        <f t="shared" si="92"/>
        <v>9.5599999999999987</v>
      </c>
      <c r="T398" s="84"/>
      <c r="U398" s="106">
        <v>16.95</v>
      </c>
      <c r="V398" s="84">
        <f t="shared" si="93"/>
        <v>13.559999999999999</v>
      </c>
      <c r="W398" s="106" t="s">
        <v>35</v>
      </c>
      <c r="X398" s="85">
        <v>16.100000000000001</v>
      </c>
      <c r="Y398" s="107">
        <f t="shared" si="94"/>
        <v>12.88</v>
      </c>
      <c r="Z398" s="112"/>
    </row>
    <row r="399" spans="1:26" x14ac:dyDescent="0.2">
      <c r="A399" s="105">
        <v>40521</v>
      </c>
      <c r="B399" s="84">
        <v>13.53</v>
      </c>
      <c r="C399" s="113">
        <f t="shared" si="87"/>
        <v>10.824</v>
      </c>
      <c r="D399" s="84">
        <v>13.74</v>
      </c>
      <c r="E399" s="113">
        <f t="shared" si="88"/>
        <v>10.992000000000001</v>
      </c>
      <c r="F399" s="84">
        <v>-10</v>
      </c>
      <c r="G399" s="106">
        <v>13.93</v>
      </c>
      <c r="H399" s="85">
        <f t="shared" si="89"/>
        <v>11.144</v>
      </c>
      <c r="I399" s="106">
        <v>-10</v>
      </c>
      <c r="J399" s="84">
        <v>13.16</v>
      </c>
      <c r="K399" s="113">
        <f t="shared" si="90"/>
        <v>10.528</v>
      </c>
      <c r="L399" s="84"/>
      <c r="M399" s="106">
        <v>10.09</v>
      </c>
      <c r="N399" s="85">
        <f t="shared" si="91"/>
        <v>8.0719999999999992</v>
      </c>
      <c r="O399" s="106"/>
      <c r="P399" s="106"/>
      <c r="Q399" s="106"/>
      <c r="R399" s="84">
        <v>11.95</v>
      </c>
      <c r="S399" s="106">
        <f t="shared" si="92"/>
        <v>9.5599999999999987</v>
      </c>
      <c r="T399" s="84"/>
      <c r="U399" s="106">
        <v>16.95</v>
      </c>
      <c r="V399" s="84">
        <f t="shared" si="93"/>
        <v>13.559999999999999</v>
      </c>
      <c r="W399" s="106"/>
      <c r="X399" s="85">
        <v>16.100000000000001</v>
      </c>
      <c r="Y399" s="107">
        <f t="shared" si="94"/>
        <v>12.88</v>
      </c>
      <c r="Z399" s="112"/>
    </row>
    <row r="400" spans="1:26" x14ac:dyDescent="0.2">
      <c r="A400" s="105">
        <v>40522</v>
      </c>
      <c r="B400" s="84">
        <v>13.53</v>
      </c>
      <c r="C400" s="113">
        <f t="shared" si="87"/>
        <v>10.824</v>
      </c>
      <c r="D400" s="84">
        <v>13.74</v>
      </c>
      <c r="E400" s="113">
        <f t="shared" si="88"/>
        <v>10.992000000000001</v>
      </c>
      <c r="F400" s="84"/>
      <c r="G400" s="106">
        <v>13.93</v>
      </c>
      <c r="H400" s="85">
        <f t="shared" si="89"/>
        <v>11.144</v>
      </c>
      <c r="I400" s="106"/>
      <c r="J400" s="84">
        <v>13.16</v>
      </c>
      <c r="K400" s="113">
        <f t="shared" si="90"/>
        <v>10.528</v>
      </c>
      <c r="L400" s="84"/>
      <c r="M400" s="106">
        <v>10.09</v>
      </c>
      <c r="N400" s="85">
        <f t="shared" si="91"/>
        <v>8.0719999999999992</v>
      </c>
      <c r="O400" s="106"/>
      <c r="P400" s="106"/>
      <c r="Q400" s="106"/>
      <c r="R400" s="84">
        <v>11.95</v>
      </c>
      <c r="S400" s="106">
        <f t="shared" si="92"/>
        <v>9.5599999999999987</v>
      </c>
      <c r="T400" s="84"/>
      <c r="U400" s="106">
        <v>16.95</v>
      </c>
      <c r="V400" s="84">
        <f t="shared" si="93"/>
        <v>13.559999999999999</v>
      </c>
      <c r="W400" s="106"/>
      <c r="X400" s="85">
        <v>16.100000000000001</v>
      </c>
      <c r="Y400" s="107">
        <f t="shared" si="94"/>
        <v>12.88</v>
      </c>
      <c r="Z400" s="112"/>
    </row>
    <row r="401" spans="1:26" x14ac:dyDescent="0.2">
      <c r="A401" s="105">
        <v>40523</v>
      </c>
      <c r="B401" s="84">
        <v>13.53</v>
      </c>
      <c r="C401" s="113">
        <f t="shared" si="87"/>
        <v>10.824</v>
      </c>
      <c r="D401" s="84">
        <v>13.74</v>
      </c>
      <c r="E401" s="113">
        <f t="shared" si="88"/>
        <v>10.992000000000001</v>
      </c>
      <c r="F401" s="84"/>
      <c r="G401" s="106">
        <v>13.93</v>
      </c>
      <c r="H401" s="85">
        <f t="shared" si="89"/>
        <v>11.144</v>
      </c>
      <c r="I401" s="106"/>
      <c r="J401" s="84">
        <v>13.16</v>
      </c>
      <c r="K401" s="113">
        <f t="shared" si="90"/>
        <v>10.528</v>
      </c>
      <c r="L401" s="84"/>
      <c r="M401" s="106">
        <v>10.09</v>
      </c>
      <c r="N401" s="85">
        <f t="shared" si="91"/>
        <v>8.0719999999999992</v>
      </c>
      <c r="O401" s="106"/>
      <c r="P401" s="106"/>
      <c r="Q401" s="106"/>
      <c r="R401" s="84">
        <v>11.95</v>
      </c>
      <c r="S401" s="106">
        <f t="shared" si="92"/>
        <v>9.5599999999999987</v>
      </c>
      <c r="T401" s="84"/>
      <c r="U401" s="106">
        <v>16.95</v>
      </c>
      <c r="V401" s="84">
        <f t="shared" si="93"/>
        <v>13.559999999999999</v>
      </c>
      <c r="W401" s="106"/>
      <c r="X401" s="85">
        <v>16.100000000000001</v>
      </c>
      <c r="Y401" s="107">
        <f t="shared" si="94"/>
        <v>12.88</v>
      </c>
      <c r="Z401" s="112"/>
    </row>
    <row r="402" spans="1:26" x14ac:dyDescent="0.2">
      <c r="A402" s="105">
        <v>40524</v>
      </c>
      <c r="B402" s="84">
        <v>13.53</v>
      </c>
      <c r="C402" s="113">
        <f t="shared" si="87"/>
        <v>10.824</v>
      </c>
      <c r="D402" s="84">
        <v>13.74</v>
      </c>
      <c r="E402" s="113">
        <f t="shared" si="88"/>
        <v>10.992000000000001</v>
      </c>
      <c r="F402" s="84"/>
      <c r="G402" s="106">
        <v>13.93</v>
      </c>
      <c r="H402" s="85">
        <f t="shared" si="89"/>
        <v>11.144</v>
      </c>
      <c r="I402" s="106"/>
      <c r="J402" s="84">
        <v>13.16</v>
      </c>
      <c r="K402" s="113">
        <f t="shared" si="90"/>
        <v>10.528</v>
      </c>
      <c r="L402" s="84"/>
      <c r="M402" s="106">
        <v>10.09</v>
      </c>
      <c r="N402" s="85">
        <f t="shared" si="91"/>
        <v>8.0719999999999992</v>
      </c>
      <c r="O402" s="106"/>
      <c r="P402" s="106"/>
      <c r="Q402" s="106"/>
      <c r="R402" s="84">
        <v>11.95</v>
      </c>
      <c r="S402" s="106">
        <f t="shared" si="92"/>
        <v>9.5599999999999987</v>
      </c>
      <c r="T402" s="84"/>
      <c r="U402" s="106">
        <v>16.95</v>
      </c>
      <c r="V402" s="84">
        <f t="shared" si="93"/>
        <v>13.559999999999999</v>
      </c>
      <c r="W402" s="106"/>
      <c r="X402" s="85">
        <v>16.100000000000001</v>
      </c>
      <c r="Y402" s="107">
        <f t="shared" si="94"/>
        <v>12.88</v>
      </c>
      <c r="Z402" s="112"/>
    </row>
    <row r="403" spans="1:26" x14ac:dyDescent="0.2">
      <c r="A403" s="105">
        <v>40525</v>
      </c>
      <c r="B403" s="84">
        <v>13.53</v>
      </c>
      <c r="C403" s="113">
        <f t="shared" si="87"/>
        <v>10.824</v>
      </c>
      <c r="D403" s="84">
        <v>13.74</v>
      </c>
      <c r="E403" s="113">
        <f t="shared" si="88"/>
        <v>10.992000000000001</v>
      </c>
      <c r="F403" s="84"/>
      <c r="G403" s="106">
        <v>13.93</v>
      </c>
      <c r="H403" s="85">
        <f t="shared" si="89"/>
        <v>11.144</v>
      </c>
      <c r="I403" s="106"/>
      <c r="J403" s="84">
        <v>13.16</v>
      </c>
      <c r="K403" s="113">
        <f t="shared" si="90"/>
        <v>10.528</v>
      </c>
      <c r="L403" s="84"/>
      <c r="M403" s="106">
        <v>10.09</v>
      </c>
      <c r="N403" s="85">
        <f t="shared" si="91"/>
        <v>8.0719999999999992</v>
      </c>
      <c r="O403" s="106"/>
      <c r="P403" s="106"/>
      <c r="Q403" s="106"/>
      <c r="R403" s="84">
        <v>11.95</v>
      </c>
      <c r="S403" s="106">
        <f t="shared" si="92"/>
        <v>9.5599999999999987</v>
      </c>
      <c r="T403" s="84"/>
      <c r="U403" s="106">
        <v>16.95</v>
      </c>
      <c r="V403" s="84">
        <f t="shared" si="93"/>
        <v>13.559999999999999</v>
      </c>
      <c r="W403" s="106"/>
      <c r="X403" s="85">
        <v>16.100000000000001</v>
      </c>
      <c r="Y403" s="107">
        <f t="shared" si="94"/>
        <v>12.88</v>
      </c>
      <c r="Z403" s="112"/>
    </row>
    <row r="404" spans="1:26" x14ac:dyDescent="0.2">
      <c r="A404" s="105">
        <v>40526</v>
      </c>
      <c r="B404" s="84">
        <v>13.63</v>
      </c>
      <c r="C404" s="113">
        <f t="shared" si="87"/>
        <v>10.904</v>
      </c>
      <c r="D404" s="84">
        <v>13.84</v>
      </c>
      <c r="E404" s="113">
        <f t="shared" si="88"/>
        <v>11.071999999999999</v>
      </c>
      <c r="F404" s="84">
        <v>10</v>
      </c>
      <c r="G404" s="106">
        <v>14.03</v>
      </c>
      <c r="H404" s="85">
        <f t="shared" si="89"/>
        <v>11.224</v>
      </c>
      <c r="I404" s="106">
        <v>10</v>
      </c>
      <c r="J404" s="84">
        <v>13.26</v>
      </c>
      <c r="K404" s="113">
        <f t="shared" si="90"/>
        <v>10.608000000000001</v>
      </c>
      <c r="L404" s="84">
        <v>10</v>
      </c>
      <c r="M404" s="106">
        <v>10.09</v>
      </c>
      <c r="N404" s="85">
        <f t="shared" si="91"/>
        <v>8.0719999999999992</v>
      </c>
      <c r="O404" s="106"/>
      <c r="P404" s="106"/>
      <c r="Q404" s="106"/>
      <c r="R404" s="84">
        <v>11.95</v>
      </c>
      <c r="S404" s="106">
        <f t="shared" si="92"/>
        <v>9.5599999999999987</v>
      </c>
      <c r="T404" s="84"/>
      <c r="U404" s="106">
        <v>16.95</v>
      </c>
      <c r="V404" s="84">
        <f t="shared" si="93"/>
        <v>13.559999999999999</v>
      </c>
      <c r="W404" s="106"/>
      <c r="X404" s="85">
        <v>16.100000000000001</v>
      </c>
      <c r="Y404" s="107">
        <f t="shared" si="94"/>
        <v>12.88</v>
      </c>
      <c r="Z404" s="112"/>
    </row>
    <row r="405" spans="1:26" x14ac:dyDescent="0.2">
      <c r="A405" s="105">
        <v>40527</v>
      </c>
      <c r="B405" s="84">
        <v>13.63</v>
      </c>
      <c r="C405" s="113">
        <f t="shared" si="87"/>
        <v>10.904</v>
      </c>
      <c r="D405" s="84">
        <v>13.84</v>
      </c>
      <c r="E405" s="113">
        <f t="shared" si="88"/>
        <v>11.071999999999999</v>
      </c>
      <c r="F405" s="84"/>
      <c r="G405" s="106">
        <v>14.03</v>
      </c>
      <c r="H405" s="85">
        <f t="shared" si="89"/>
        <v>11.224</v>
      </c>
      <c r="I405" s="106"/>
      <c r="J405" s="84">
        <v>13.26</v>
      </c>
      <c r="K405" s="113">
        <f t="shared" si="90"/>
        <v>10.608000000000001</v>
      </c>
      <c r="L405" s="84"/>
      <c r="M405" s="106">
        <v>10.09</v>
      </c>
      <c r="N405" s="85">
        <f t="shared" si="91"/>
        <v>8.0719999999999992</v>
      </c>
      <c r="O405" s="106"/>
      <c r="P405" s="106"/>
      <c r="Q405" s="106"/>
      <c r="R405" s="84">
        <v>13.45</v>
      </c>
      <c r="S405" s="106">
        <f t="shared" si="92"/>
        <v>10.76</v>
      </c>
      <c r="T405" s="84">
        <v>150</v>
      </c>
      <c r="U405" s="106">
        <v>16.95</v>
      </c>
      <c r="V405" s="84">
        <f t="shared" si="93"/>
        <v>13.559999999999999</v>
      </c>
      <c r="W405" s="106"/>
      <c r="X405" s="85">
        <v>16.100000000000001</v>
      </c>
      <c r="Y405" s="107">
        <f t="shared" si="94"/>
        <v>12.88</v>
      </c>
      <c r="Z405" s="112"/>
    </row>
    <row r="406" spans="1:26" x14ac:dyDescent="0.2">
      <c r="A406" s="105">
        <v>40528</v>
      </c>
      <c r="B406" s="84">
        <v>13.43</v>
      </c>
      <c r="C406" s="113">
        <f t="shared" si="87"/>
        <v>10.744</v>
      </c>
      <c r="D406" s="84">
        <v>13.64</v>
      </c>
      <c r="E406" s="113">
        <f t="shared" si="88"/>
        <v>10.912000000000001</v>
      </c>
      <c r="F406" s="84">
        <v>-20</v>
      </c>
      <c r="G406" s="106">
        <v>13.83</v>
      </c>
      <c r="H406" s="85">
        <f t="shared" si="89"/>
        <v>11.064</v>
      </c>
      <c r="I406" s="106">
        <v>-20</v>
      </c>
      <c r="J406" s="84">
        <v>13.16</v>
      </c>
      <c r="K406" s="113">
        <f t="shared" si="90"/>
        <v>10.528</v>
      </c>
      <c r="L406" s="84">
        <v>-10</v>
      </c>
      <c r="M406" s="106">
        <v>10.09</v>
      </c>
      <c r="N406" s="85">
        <f t="shared" si="91"/>
        <v>8.0719999999999992</v>
      </c>
      <c r="O406" s="106"/>
      <c r="P406" s="106"/>
      <c r="Q406" s="106"/>
      <c r="R406" s="84">
        <v>13.45</v>
      </c>
      <c r="S406" s="106">
        <f t="shared" si="92"/>
        <v>10.76</v>
      </c>
      <c r="T406" s="84"/>
      <c r="U406" s="106">
        <v>16.95</v>
      </c>
      <c r="V406" s="84">
        <f t="shared" si="93"/>
        <v>13.559999999999999</v>
      </c>
      <c r="W406" s="106"/>
      <c r="X406" s="85">
        <v>16.100000000000001</v>
      </c>
      <c r="Y406" s="107">
        <f t="shared" si="94"/>
        <v>12.88</v>
      </c>
      <c r="Z406" s="112"/>
    </row>
    <row r="407" spans="1:26" x14ac:dyDescent="0.2">
      <c r="A407" s="105">
        <v>40529</v>
      </c>
      <c r="B407" s="84">
        <v>13.43</v>
      </c>
      <c r="C407" s="113">
        <f t="shared" si="87"/>
        <v>10.744</v>
      </c>
      <c r="D407" s="84">
        <v>13.64</v>
      </c>
      <c r="E407" s="113">
        <f t="shared" si="88"/>
        <v>10.912000000000001</v>
      </c>
      <c r="F407" s="84"/>
      <c r="G407" s="106">
        <v>13.83</v>
      </c>
      <c r="H407" s="85">
        <f t="shared" si="89"/>
        <v>11.064</v>
      </c>
      <c r="I407" s="106"/>
      <c r="J407" s="84">
        <v>13.16</v>
      </c>
      <c r="K407" s="113">
        <f t="shared" si="90"/>
        <v>10.528</v>
      </c>
      <c r="L407" s="84"/>
      <c r="M407" s="106">
        <v>10.09</v>
      </c>
      <c r="N407" s="85">
        <f t="shared" si="91"/>
        <v>8.0719999999999992</v>
      </c>
      <c r="O407" s="106"/>
      <c r="P407" s="106"/>
      <c r="Q407" s="106"/>
      <c r="R407" s="84">
        <v>13.45</v>
      </c>
      <c r="S407" s="106">
        <f t="shared" si="92"/>
        <v>10.76</v>
      </c>
      <c r="T407" s="84"/>
      <c r="U407" s="106">
        <v>16.95</v>
      </c>
      <c r="V407" s="84">
        <f t="shared" si="93"/>
        <v>13.559999999999999</v>
      </c>
      <c r="W407" s="106"/>
      <c r="X407" s="85">
        <v>16.100000000000001</v>
      </c>
      <c r="Y407" s="107">
        <f t="shared" si="94"/>
        <v>12.88</v>
      </c>
      <c r="Z407" s="112"/>
    </row>
    <row r="408" spans="1:26" x14ac:dyDescent="0.2">
      <c r="A408" s="105">
        <v>40530</v>
      </c>
      <c r="B408" s="84">
        <v>13.43</v>
      </c>
      <c r="C408" s="113">
        <f t="shared" si="87"/>
        <v>10.744</v>
      </c>
      <c r="D408" s="84">
        <v>13.64</v>
      </c>
      <c r="E408" s="113">
        <f t="shared" si="88"/>
        <v>10.912000000000001</v>
      </c>
      <c r="F408" s="84"/>
      <c r="G408" s="106">
        <v>13.83</v>
      </c>
      <c r="H408" s="85">
        <f t="shared" si="89"/>
        <v>11.064</v>
      </c>
      <c r="I408" s="106"/>
      <c r="J408" s="84">
        <v>13.16</v>
      </c>
      <c r="K408" s="113">
        <f t="shared" si="90"/>
        <v>10.528</v>
      </c>
      <c r="L408" s="84"/>
      <c r="M408" s="106">
        <v>10.09</v>
      </c>
      <c r="N408" s="85">
        <f t="shared" si="91"/>
        <v>8.0719999999999992</v>
      </c>
      <c r="O408" s="106"/>
      <c r="P408" s="106"/>
      <c r="Q408" s="106"/>
      <c r="R408" s="84">
        <v>13.45</v>
      </c>
      <c r="S408" s="106">
        <f t="shared" si="92"/>
        <v>10.76</v>
      </c>
      <c r="T408" s="84"/>
      <c r="U408" s="106">
        <v>16.95</v>
      </c>
      <c r="V408" s="84">
        <f t="shared" si="93"/>
        <v>13.559999999999999</v>
      </c>
      <c r="W408" s="106"/>
      <c r="X408" s="85">
        <v>16.100000000000001</v>
      </c>
      <c r="Y408" s="107">
        <f t="shared" si="94"/>
        <v>12.88</v>
      </c>
      <c r="Z408" s="112"/>
    </row>
    <row r="409" spans="1:26" x14ac:dyDescent="0.2">
      <c r="A409" s="105">
        <v>40531</v>
      </c>
      <c r="B409" s="84">
        <v>13.43</v>
      </c>
      <c r="C409" s="113">
        <f t="shared" si="87"/>
        <v>10.744</v>
      </c>
      <c r="D409" s="84">
        <v>13.64</v>
      </c>
      <c r="E409" s="113">
        <f t="shared" si="88"/>
        <v>10.912000000000001</v>
      </c>
      <c r="F409" s="84"/>
      <c r="G409" s="106">
        <v>13.83</v>
      </c>
      <c r="H409" s="85">
        <f t="shared" si="89"/>
        <v>11.064</v>
      </c>
      <c r="I409" s="106"/>
      <c r="J409" s="84">
        <v>13.16</v>
      </c>
      <c r="K409" s="113">
        <f t="shared" si="90"/>
        <v>10.528</v>
      </c>
      <c r="L409" s="84"/>
      <c r="M409" s="106">
        <v>10.09</v>
      </c>
      <c r="N409" s="85">
        <f t="shared" si="91"/>
        <v>8.0719999999999992</v>
      </c>
      <c r="O409" s="106"/>
      <c r="P409" s="106"/>
      <c r="Q409" s="106"/>
      <c r="R409" s="84">
        <v>13.45</v>
      </c>
      <c r="S409" s="106">
        <f t="shared" si="92"/>
        <v>10.76</v>
      </c>
      <c r="T409" s="84"/>
      <c r="U409" s="106">
        <v>16.95</v>
      </c>
      <c r="V409" s="84">
        <f t="shared" si="93"/>
        <v>13.559999999999999</v>
      </c>
      <c r="W409" s="106"/>
      <c r="X409" s="85">
        <v>16.100000000000001</v>
      </c>
      <c r="Y409" s="107">
        <f t="shared" si="94"/>
        <v>12.88</v>
      </c>
      <c r="Z409" s="112"/>
    </row>
    <row r="410" spans="1:26" x14ac:dyDescent="0.2">
      <c r="A410" s="105">
        <v>40532</v>
      </c>
      <c r="B410" s="84">
        <v>13.33</v>
      </c>
      <c r="C410" s="113">
        <f t="shared" si="87"/>
        <v>10.664</v>
      </c>
      <c r="D410" s="84">
        <v>13.54</v>
      </c>
      <c r="E410" s="113">
        <f t="shared" si="88"/>
        <v>10.831999999999999</v>
      </c>
      <c r="F410" s="84">
        <v>-10</v>
      </c>
      <c r="G410" s="106">
        <v>13.73</v>
      </c>
      <c r="H410" s="85">
        <f t="shared" si="89"/>
        <v>10.984</v>
      </c>
      <c r="I410" s="106">
        <v>-10</v>
      </c>
      <c r="J410" s="84">
        <v>13.16</v>
      </c>
      <c r="K410" s="113">
        <f t="shared" si="90"/>
        <v>10.528</v>
      </c>
      <c r="L410" s="84"/>
      <c r="M410" s="106">
        <v>10.09</v>
      </c>
      <c r="N410" s="85">
        <f t="shared" si="91"/>
        <v>8.0719999999999992</v>
      </c>
      <c r="O410" s="106"/>
      <c r="P410" s="106"/>
      <c r="Q410" s="106"/>
      <c r="R410" s="84">
        <v>13.45</v>
      </c>
      <c r="S410" s="106">
        <f t="shared" si="92"/>
        <v>10.76</v>
      </c>
      <c r="T410" s="84"/>
      <c r="U410" s="106">
        <v>16.95</v>
      </c>
      <c r="V410" s="84">
        <f t="shared" si="93"/>
        <v>13.559999999999999</v>
      </c>
      <c r="W410" s="106"/>
      <c r="X410" s="85">
        <v>16.100000000000001</v>
      </c>
      <c r="Y410" s="107">
        <f t="shared" si="94"/>
        <v>12.88</v>
      </c>
      <c r="Z410" s="112"/>
    </row>
    <row r="411" spans="1:26" x14ac:dyDescent="0.2">
      <c r="A411" s="105">
        <v>40533</v>
      </c>
      <c r="B411" s="84">
        <v>13.33</v>
      </c>
      <c r="C411" s="113">
        <f t="shared" si="87"/>
        <v>10.664</v>
      </c>
      <c r="D411" s="84">
        <v>13.54</v>
      </c>
      <c r="E411" s="113">
        <f t="shared" si="88"/>
        <v>10.831999999999999</v>
      </c>
      <c r="F411" s="84"/>
      <c r="G411" s="106">
        <v>13.73</v>
      </c>
      <c r="H411" s="85">
        <f t="shared" si="89"/>
        <v>10.984</v>
      </c>
      <c r="I411" s="106"/>
      <c r="J411" s="84">
        <v>13.16</v>
      </c>
      <c r="K411" s="113">
        <f t="shared" si="90"/>
        <v>10.528</v>
      </c>
      <c r="L411" s="84"/>
      <c r="M411" s="106">
        <v>10.09</v>
      </c>
      <c r="N411" s="85">
        <f t="shared" si="91"/>
        <v>8.0719999999999992</v>
      </c>
      <c r="O411" s="106"/>
      <c r="P411" s="106"/>
      <c r="Q411" s="106"/>
      <c r="R411" s="84">
        <v>13.45</v>
      </c>
      <c r="S411" s="106">
        <f t="shared" si="92"/>
        <v>10.76</v>
      </c>
      <c r="T411" s="84"/>
      <c r="U411" s="106">
        <v>16.95</v>
      </c>
      <c r="V411" s="84">
        <f t="shared" si="93"/>
        <v>13.559999999999999</v>
      </c>
      <c r="W411" s="106"/>
      <c r="X411" s="85">
        <v>16.100000000000001</v>
      </c>
      <c r="Y411" s="107">
        <f t="shared" si="94"/>
        <v>12.88</v>
      </c>
      <c r="Z411" s="112"/>
    </row>
    <row r="412" spans="1:26" x14ac:dyDescent="0.2">
      <c r="A412" s="105">
        <v>40534</v>
      </c>
      <c r="B412" s="84">
        <v>13.43</v>
      </c>
      <c r="C412" s="113">
        <f t="shared" si="87"/>
        <v>10.744</v>
      </c>
      <c r="D412" s="84">
        <v>13.64</v>
      </c>
      <c r="E412" s="113">
        <f t="shared" si="88"/>
        <v>10.912000000000001</v>
      </c>
      <c r="F412" s="84">
        <v>10</v>
      </c>
      <c r="G412" s="106">
        <v>13.83</v>
      </c>
      <c r="H412" s="85">
        <f t="shared" si="89"/>
        <v>11.064</v>
      </c>
      <c r="I412" s="106">
        <v>10</v>
      </c>
      <c r="J412" s="84">
        <v>13.24</v>
      </c>
      <c r="K412" s="113">
        <f t="shared" si="90"/>
        <v>10.592000000000001</v>
      </c>
      <c r="L412" s="84">
        <v>8</v>
      </c>
      <c r="M412" s="106">
        <v>10.09</v>
      </c>
      <c r="N412" s="85">
        <f t="shared" si="91"/>
        <v>8.0719999999999992</v>
      </c>
      <c r="O412" s="106"/>
      <c r="P412" s="106"/>
      <c r="Q412" s="106"/>
      <c r="R412" s="84">
        <v>13.45</v>
      </c>
      <c r="S412" s="106">
        <f t="shared" si="92"/>
        <v>10.76</v>
      </c>
      <c r="T412" s="84"/>
      <c r="U412" s="106">
        <v>16.95</v>
      </c>
      <c r="V412" s="84">
        <f t="shared" si="93"/>
        <v>13.559999999999999</v>
      </c>
      <c r="W412" s="106"/>
      <c r="X412" s="85">
        <v>16.100000000000001</v>
      </c>
      <c r="Y412" s="107">
        <f t="shared" si="94"/>
        <v>12.88</v>
      </c>
      <c r="Z412" s="112"/>
    </row>
    <row r="413" spans="1:26" x14ac:dyDescent="0.2">
      <c r="A413" s="105">
        <v>40535</v>
      </c>
      <c r="B413" s="84">
        <v>13.43</v>
      </c>
      <c r="C413" s="113">
        <f t="shared" si="87"/>
        <v>10.744</v>
      </c>
      <c r="D413" s="84">
        <v>13.64</v>
      </c>
      <c r="E413" s="113">
        <f t="shared" si="88"/>
        <v>10.912000000000001</v>
      </c>
      <c r="F413" s="84"/>
      <c r="G413" s="106">
        <v>13.83</v>
      </c>
      <c r="H413" s="85">
        <f t="shared" si="89"/>
        <v>11.064</v>
      </c>
      <c r="I413" s="106"/>
      <c r="J413" s="84">
        <v>13.24</v>
      </c>
      <c r="K413" s="113">
        <f t="shared" si="90"/>
        <v>10.592000000000001</v>
      </c>
      <c r="L413" s="84"/>
      <c r="M413" s="106">
        <v>10.09</v>
      </c>
      <c r="N413" s="85">
        <f t="shared" si="91"/>
        <v>8.0719999999999992</v>
      </c>
      <c r="O413" s="106"/>
      <c r="P413" s="106"/>
      <c r="Q413" s="106"/>
      <c r="R413" s="84">
        <v>13.45</v>
      </c>
      <c r="S413" s="106">
        <f t="shared" si="92"/>
        <v>10.76</v>
      </c>
      <c r="T413" s="84"/>
      <c r="U413" s="106">
        <v>16.95</v>
      </c>
      <c r="V413" s="84">
        <f t="shared" si="93"/>
        <v>13.559999999999999</v>
      </c>
      <c r="W413" s="106"/>
      <c r="X413" s="85">
        <v>16.100000000000001</v>
      </c>
      <c r="Y413" s="107">
        <f t="shared" si="94"/>
        <v>12.88</v>
      </c>
      <c r="Z413" s="112"/>
    </row>
    <row r="414" spans="1:26" x14ac:dyDescent="0.2">
      <c r="A414" s="105">
        <v>40536</v>
      </c>
      <c r="B414" s="84">
        <v>13.43</v>
      </c>
      <c r="C414" s="113">
        <f t="shared" si="87"/>
        <v>10.744</v>
      </c>
      <c r="D414" s="84">
        <v>13.64</v>
      </c>
      <c r="E414" s="113">
        <f t="shared" si="88"/>
        <v>10.912000000000001</v>
      </c>
      <c r="F414" s="84"/>
      <c r="G414" s="106">
        <v>13.83</v>
      </c>
      <c r="H414" s="85">
        <f t="shared" si="89"/>
        <v>11.064</v>
      </c>
      <c r="I414" s="106"/>
      <c r="J414" s="84">
        <v>13.24</v>
      </c>
      <c r="K414" s="113">
        <f t="shared" si="90"/>
        <v>10.592000000000001</v>
      </c>
      <c r="L414" s="84"/>
      <c r="M414" s="106">
        <v>10.09</v>
      </c>
      <c r="N414" s="85">
        <f t="shared" si="91"/>
        <v>8.0719999999999992</v>
      </c>
      <c r="O414" s="106"/>
      <c r="P414" s="106"/>
      <c r="Q414" s="106"/>
      <c r="R414" s="84">
        <v>13.45</v>
      </c>
      <c r="S414" s="106">
        <f t="shared" si="92"/>
        <v>10.76</v>
      </c>
      <c r="T414" s="84"/>
      <c r="U414" s="106">
        <v>16.95</v>
      </c>
      <c r="V414" s="84">
        <f t="shared" si="93"/>
        <v>13.559999999999999</v>
      </c>
      <c r="W414" s="106"/>
      <c r="X414" s="85">
        <v>16.100000000000001</v>
      </c>
      <c r="Y414" s="107">
        <f t="shared" si="94"/>
        <v>12.88</v>
      </c>
      <c r="Z414" s="112"/>
    </row>
    <row r="415" spans="1:26" x14ac:dyDescent="0.2">
      <c r="A415" s="105">
        <v>40537</v>
      </c>
      <c r="B415" s="84">
        <v>13.43</v>
      </c>
      <c r="C415" s="113">
        <f t="shared" si="87"/>
        <v>10.744</v>
      </c>
      <c r="D415" s="84">
        <v>13.64</v>
      </c>
      <c r="E415" s="113">
        <f t="shared" si="88"/>
        <v>10.912000000000001</v>
      </c>
      <c r="F415" s="84"/>
      <c r="G415" s="106">
        <v>13.83</v>
      </c>
      <c r="H415" s="85">
        <f t="shared" si="89"/>
        <v>11.064</v>
      </c>
      <c r="I415" s="106"/>
      <c r="J415" s="84">
        <v>13.24</v>
      </c>
      <c r="K415" s="113">
        <f t="shared" si="90"/>
        <v>10.592000000000001</v>
      </c>
      <c r="L415" s="84"/>
      <c r="M415" s="106">
        <v>10.09</v>
      </c>
      <c r="N415" s="85">
        <f t="shared" si="91"/>
        <v>8.0719999999999992</v>
      </c>
      <c r="O415" s="106"/>
      <c r="P415" s="106"/>
      <c r="Q415" s="106"/>
      <c r="R415" s="84">
        <v>13.45</v>
      </c>
      <c r="S415" s="106">
        <f t="shared" si="92"/>
        <v>10.76</v>
      </c>
      <c r="T415" s="84"/>
      <c r="U415" s="106">
        <v>16.95</v>
      </c>
      <c r="V415" s="84">
        <f t="shared" si="93"/>
        <v>13.559999999999999</v>
      </c>
      <c r="W415" s="106"/>
      <c r="X415" s="85">
        <v>16.100000000000001</v>
      </c>
      <c r="Y415" s="107">
        <f t="shared" si="94"/>
        <v>12.88</v>
      </c>
      <c r="Z415" s="112"/>
    </row>
    <row r="416" spans="1:26" x14ac:dyDescent="0.2">
      <c r="A416" s="105">
        <v>40538</v>
      </c>
      <c r="B416" s="84">
        <v>13.43</v>
      </c>
      <c r="C416" s="113">
        <f t="shared" si="87"/>
        <v>10.744</v>
      </c>
      <c r="D416" s="84">
        <v>13.64</v>
      </c>
      <c r="E416" s="113">
        <f t="shared" si="88"/>
        <v>10.912000000000001</v>
      </c>
      <c r="F416" s="84"/>
      <c r="G416" s="106">
        <v>13.83</v>
      </c>
      <c r="H416" s="85">
        <f t="shared" si="89"/>
        <v>11.064</v>
      </c>
      <c r="I416" s="106"/>
      <c r="J416" s="84">
        <v>13.24</v>
      </c>
      <c r="K416" s="113">
        <f t="shared" si="90"/>
        <v>10.592000000000001</v>
      </c>
      <c r="L416" s="84"/>
      <c r="M416" s="106">
        <v>10.09</v>
      </c>
      <c r="N416" s="85">
        <f t="shared" si="91"/>
        <v>8.0719999999999992</v>
      </c>
      <c r="O416" s="106"/>
      <c r="P416" s="106"/>
      <c r="Q416" s="106"/>
      <c r="R416" s="84">
        <v>13.45</v>
      </c>
      <c r="S416" s="106">
        <f t="shared" si="92"/>
        <v>10.76</v>
      </c>
      <c r="T416" s="84"/>
      <c r="U416" s="106">
        <v>16.95</v>
      </c>
      <c r="V416" s="84">
        <f t="shared" si="93"/>
        <v>13.559999999999999</v>
      </c>
      <c r="W416" s="106"/>
      <c r="X416" s="85">
        <v>16.100000000000001</v>
      </c>
      <c r="Y416" s="107">
        <f t="shared" si="94"/>
        <v>12.88</v>
      </c>
      <c r="Z416" s="112"/>
    </row>
    <row r="417" spans="1:26" x14ac:dyDescent="0.2">
      <c r="A417" s="105">
        <v>40539</v>
      </c>
      <c r="B417" s="84">
        <v>13.53</v>
      </c>
      <c r="C417" s="113">
        <f t="shared" si="87"/>
        <v>10.824</v>
      </c>
      <c r="D417" s="84">
        <v>13.74</v>
      </c>
      <c r="E417" s="113">
        <f t="shared" si="88"/>
        <v>10.992000000000001</v>
      </c>
      <c r="F417" s="84">
        <v>10</v>
      </c>
      <c r="G417" s="106">
        <v>13.93</v>
      </c>
      <c r="H417" s="85">
        <f t="shared" si="89"/>
        <v>11.144</v>
      </c>
      <c r="I417" s="106">
        <v>10</v>
      </c>
      <c r="J417" s="84">
        <v>13.34</v>
      </c>
      <c r="K417" s="113">
        <f t="shared" si="90"/>
        <v>10.672000000000001</v>
      </c>
      <c r="L417" s="84">
        <v>10</v>
      </c>
      <c r="M417" s="106">
        <v>10.09</v>
      </c>
      <c r="N417" s="85">
        <f t="shared" si="91"/>
        <v>8.0719999999999992</v>
      </c>
      <c r="O417" s="106"/>
      <c r="P417" s="106"/>
      <c r="Q417" s="106"/>
      <c r="R417" s="84">
        <v>13.45</v>
      </c>
      <c r="S417" s="106">
        <f t="shared" si="92"/>
        <v>10.76</v>
      </c>
      <c r="T417" s="84"/>
      <c r="U417" s="106">
        <v>16.95</v>
      </c>
      <c r="V417" s="84">
        <f t="shared" si="93"/>
        <v>13.559999999999999</v>
      </c>
      <c r="W417" s="106"/>
      <c r="X417" s="85">
        <v>16.100000000000001</v>
      </c>
      <c r="Y417" s="107">
        <f t="shared" si="94"/>
        <v>12.88</v>
      </c>
      <c r="Z417" s="112"/>
    </row>
    <row r="418" spans="1:26" x14ac:dyDescent="0.2">
      <c r="A418" s="105">
        <v>40540</v>
      </c>
      <c r="B418" s="84">
        <v>13.53</v>
      </c>
      <c r="C418" s="113">
        <f t="shared" si="87"/>
        <v>10.824</v>
      </c>
      <c r="D418" s="84">
        <v>13.74</v>
      </c>
      <c r="E418" s="113">
        <f t="shared" si="88"/>
        <v>10.992000000000001</v>
      </c>
      <c r="F418" s="84"/>
      <c r="G418" s="106">
        <v>13.93</v>
      </c>
      <c r="H418" s="85">
        <f t="shared" si="89"/>
        <v>11.144</v>
      </c>
      <c r="I418" s="106"/>
      <c r="J418" s="84">
        <v>13.34</v>
      </c>
      <c r="K418" s="113">
        <f t="shared" si="90"/>
        <v>10.672000000000001</v>
      </c>
      <c r="L418" s="84"/>
      <c r="M418" s="106">
        <v>10.09</v>
      </c>
      <c r="N418" s="85">
        <f t="shared" si="91"/>
        <v>8.0719999999999992</v>
      </c>
      <c r="O418" s="106"/>
      <c r="P418" s="106"/>
      <c r="Q418" s="106"/>
      <c r="R418" s="84">
        <v>13.45</v>
      </c>
      <c r="S418" s="106">
        <f t="shared" si="92"/>
        <v>10.76</v>
      </c>
      <c r="T418" s="84"/>
      <c r="U418" s="106">
        <v>16.95</v>
      </c>
      <c r="V418" s="84">
        <f t="shared" si="93"/>
        <v>13.559999999999999</v>
      </c>
      <c r="W418" s="106"/>
      <c r="X418" s="85">
        <v>16.100000000000001</v>
      </c>
      <c r="Y418" s="107">
        <f t="shared" si="94"/>
        <v>12.88</v>
      </c>
      <c r="Z418" s="112"/>
    </row>
    <row r="419" spans="1:26" x14ac:dyDescent="0.2">
      <c r="A419" s="105">
        <v>40541</v>
      </c>
      <c r="B419" s="84">
        <v>13.53</v>
      </c>
      <c r="C419" s="113">
        <f t="shared" si="87"/>
        <v>10.824</v>
      </c>
      <c r="D419" s="84">
        <v>13.74</v>
      </c>
      <c r="E419" s="113">
        <f t="shared" si="88"/>
        <v>10.992000000000001</v>
      </c>
      <c r="F419" s="84"/>
      <c r="G419" s="106">
        <v>13.93</v>
      </c>
      <c r="H419" s="85">
        <f t="shared" si="89"/>
        <v>11.144</v>
      </c>
      <c r="I419" s="106"/>
      <c r="J419" s="84">
        <v>13.34</v>
      </c>
      <c r="K419" s="113">
        <f t="shared" si="90"/>
        <v>10.672000000000001</v>
      </c>
      <c r="L419" s="84"/>
      <c r="M419" s="106">
        <v>10.09</v>
      </c>
      <c r="N419" s="85">
        <f t="shared" si="91"/>
        <v>8.0719999999999992</v>
      </c>
      <c r="O419" s="106"/>
      <c r="P419" s="106"/>
      <c r="Q419" s="106"/>
      <c r="R419" s="84">
        <v>13.45</v>
      </c>
      <c r="S419" s="106">
        <f t="shared" si="92"/>
        <v>10.76</v>
      </c>
      <c r="T419" s="84"/>
      <c r="U419" s="106">
        <v>16.95</v>
      </c>
      <c r="V419" s="84">
        <f t="shared" si="93"/>
        <v>13.559999999999999</v>
      </c>
      <c r="W419" s="106"/>
      <c r="X419" s="85">
        <v>16.100000000000001</v>
      </c>
      <c r="Y419" s="107">
        <f t="shared" si="94"/>
        <v>12.88</v>
      </c>
      <c r="Z419" s="112"/>
    </row>
    <row r="420" spans="1:26" x14ac:dyDescent="0.2">
      <c r="A420" s="105">
        <v>40542</v>
      </c>
      <c r="B420" s="84">
        <v>13.53</v>
      </c>
      <c r="C420" s="113">
        <f t="shared" si="87"/>
        <v>10.824</v>
      </c>
      <c r="D420" s="84">
        <v>13.74</v>
      </c>
      <c r="E420" s="113">
        <f t="shared" si="88"/>
        <v>10.992000000000001</v>
      </c>
      <c r="F420" s="84"/>
      <c r="G420" s="106">
        <v>13.93</v>
      </c>
      <c r="H420" s="85">
        <f t="shared" si="89"/>
        <v>11.144</v>
      </c>
      <c r="I420" s="106"/>
      <c r="J420" s="84">
        <v>13.34</v>
      </c>
      <c r="K420" s="113">
        <f t="shared" si="90"/>
        <v>10.672000000000001</v>
      </c>
      <c r="L420" s="84"/>
      <c r="M420" s="106">
        <v>10.09</v>
      </c>
      <c r="N420" s="85">
        <f t="shared" si="91"/>
        <v>8.0719999999999992</v>
      </c>
      <c r="O420" s="106"/>
      <c r="P420" s="106"/>
      <c r="Q420" s="106"/>
      <c r="R420" s="84">
        <v>13.45</v>
      </c>
      <c r="S420" s="106">
        <f t="shared" si="92"/>
        <v>10.76</v>
      </c>
      <c r="T420" s="84"/>
      <c r="U420" s="106">
        <v>16.95</v>
      </c>
      <c r="V420" s="84">
        <f t="shared" si="93"/>
        <v>13.559999999999999</v>
      </c>
      <c r="W420" s="106"/>
      <c r="X420" s="85">
        <v>16.100000000000001</v>
      </c>
      <c r="Y420" s="107">
        <f t="shared" si="94"/>
        <v>12.88</v>
      </c>
      <c r="Z420" s="112"/>
    </row>
    <row r="421" spans="1:26" x14ac:dyDescent="0.2">
      <c r="A421" s="105">
        <v>40543</v>
      </c>
      <c r="B421" s="84">
        <v>13.53</v>
      </c>
      <c r="C421" s="113">
        <f t="shared" si="87"/>
        <v>10.824</v>
      </c>
      <c r="D421" s="84">
        <v>13.74</v>
      </c>
      <c r="E421" s="113">
        <f t="shared" si="88"/>
        <v>10.992000000000001</v>
      </c>
      <c r="F421" s="84"/>
      <c r="G421" s="106">
        <v>13.93</v>
      </c>
      <c r="H421" s="85">
        <f t="shared" si="89"/>
        <v>11.144</v>
      </c>
      <c r="I421" s="106"/>
      <c r="J421" s="84">
        <v>13.34</v>
      </c>
      <c r="K421" s="113">
        <f t="shared" si="90"/>
        <v>10.672000000000001</v>
      </c>
      <c r="L421" s="84"/>
      <c r="M421" s="106">
        <v>10.09</v>
      </c>
      <c r="N421" s="85">
        <f t="shared" si="91"/>
        <v>8.0719999999999992</v>
      </c>
      <c r="O421" s="106"/>
      <c r="P421" s="106"/>
      <c r="Q421" s="106"/>
      <c r="R421" s="84">
        <v>13.45</v>
      </c>
      <c r="S421" s="106">
        <f t="shared" si="92"/>
        <v>10.76</v>
      </c>
      <c r="T421" s="84"/>
      <c r="U421" s="106">
        <v>16.95</v>
      </c>
      <c r="V421" s="84">
        <f t="shared" si="93"/>
        <v>13.559999999999999</v>
      </c>
      <c r="W421" s="106"/>
      <c r="X421" s="85">
        <v>16.100000000000001</v>
      </c>
      <c r="Y421" s="107">
        <f t="shared" si="94"/>
        <v>12.88</v>
      </c>
      <c r="Z421" s="112"/>
    </row>
  </sheetData>
  <mergeCells count="1">
    <mergeCell ref="A1:D1"/>
  </mergeCells>
  <phoneticPr fontId="0" type="noConversion"/>
  <pageMargins left="0.7" right="0.7" top="0.75" bottom="0.75" header="0.3" footer="0.3"/>
  <pageSetup paperSize="9" orientation="portrait" r:id="rId1"/>
  <ignoredErrors>
    <ignoredError sqref="B140:B141 G140:Y140 D141:Y141 D140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H438"/>
  <sheetViews>
    <sheetView topLeftCell="A361" zoomScaleNormal="100" workbookViewId="0">
      <selection activeCell="A409" sqref="A409:AE409"/>
    </sheetView>
  </sheetViews>
  <sheetFormatPr defaultRowHeight="12.75" x14ac:dyDescent="0.2"/>
  <cols>
    <col min="1" max="1" width="18.7109375" bestFit="1" customWidth="1"/>
    <col min="23" max="23" width="8.7109375" bestFit="1" customWidth="1"/>
  </cols>
  <sheetData>
    <row r="2" spans="1:34" ht="63.75" x14ac:dyDescent="0.2">
      <c r="A2" s="25" t="s">
        <v>1</v>
      </c>
      <c r="B2" s="25" t="s">
        <v>2</v>
      </c>
      <c r="C2" s="25" t="s">
        <v>16</v>
      </c>
      <c r="D2" s="25" t="s">
        <v>5</v>
      </c>
      <c r="E2" s="25" t="s">
        <v>3</v>
      </c>
      <c r="F2" s="25" t="s">
        <v>17</v>
      </c>
      <c r="G2" s="25" t="s">
        <v>5</v>
      </c>
      <c r="H2" s="25" t="s">
        <v>4</v>
      </c>
      <c r="I2" s="25" t="s">
        <v>18</v>
      </c>
      <c r="J2" s="25" t="s">
        <v>5</v>
      </c>
      <c r="K2" s="26" t="s">
        <v>6</v>
      </c>
      <c r="L2" s="26" t="s">
        <v>19</v>
      </c>
      <c r="M2" s="26" t="s">
        <v>5</v>
      </c>
      <c r="N2" s="25" t="s">
        <v>7</v>
      </c>
      <c r="O2" s="25" t="s">
        <v>20</v>
      </c>
      <c r="P2" s="25" t="s">
        <v>5</v>
      </c>
      <c r="Q2" s="52" t="s">
        <v>21</v>
      </c>
      <c r="R2" s="52" t="s">
        <v>22</v>
      </c>
      <c r="S2" s="52" t="s">
        <v>5</v>
      </c>
      <c r="T2" s="126" t="s">
        <v>55</v>
      </c>
      <c r="U2" s="126" t="s">
        <v>56</v>
      </c>
      <c r="V2" s="126" t="s">
        <v>5</v>
      </c>
      <c r="W2" s="124" t="s">
        <v>57</v>
      </c>
      <c r="X2" s="124" t="s">
        <v>58</v>
      </c>
      <c r="Y2" s="125" t="s">
        <v>5</v>
      </c>
      <c r="Z2" s="124" t="s">
        <v>59</v>
      </c>
      <c r="AA2" s="124" t="s">
        <v>60</v>
      </c>
      <c r="AB2" s="125" t="s">
        <v>5</v>
      </c>
      <c r="AC2" s="53" t="s">
        <v>23</v>
      </c>
      <c r="AD2" s="53" t="s">
        <v>24</v>
      </c>
      <c r="AE2" s="27" t="s">
        <v>5</v>
      </c>
      <c r="AF2" s="53" t="s">
        <v>25</v>
      </c>
      <c r="AG2" s="53" t="s">
        <v>26</v>
      </c>
      <c r="AH2" s="27" t="s">
        <v>5</v>
      </c>
    </row>
    <row r="3" spans="1:34" x14ac:dyDescent="0.2">
      <c r="A3" s="82" t="s">
        <v>61</v>
      </c>
      <c r="B3" s="74">
        <f>AVERAGE(B6:B36)</f>
        <v>12.367419354838709</v>
      </c>
      <c r="C3" s="74">
        <f>AVERAGE(C6:C35)</f>
        <v>9.8906666666666645</v>
      </c>
      <c r="D3" s="74"/>
      <c r="E3" s="74">
        <f>AVERAGE(E6:E35)</f>
        <v>12.563333333333333</v>
      </c>
      <c r="F3" s="74">
        <f>AVERAGE(F6:F35)</f>
        <v>10.050666666666665</v>
      </c>
      <c r="G3" s="74"/>
      <c r="H3" s="74">
        <f>AVERAGE(H6:H35)</f>
        <v>12.863333333333333</v>
      </c>
      <c r="I3" s="74">
        <f>AVERAGE(I6:I35)</f>
        <v>10.290666666666665</v>
      </c>
      <c r="J3" s="74"/>
      <c r="K3" s="74">
        <f>AVERAGE(K6:K35)</f>
        <v>12.791666666666666</v>
      </c>
      <c r="L3" s="74">
        <f>AVERAGE(L6:L35)</f>
        <v>10.233333333333336</v>
      </c>
      <c r="M3" s="74"/>
      <c r="N3" s="74">
        <f>AVERAGE(N6:N35)</f>
        <v>9.4336666666666584</v>
      </c>
      <c r="O3" s="74">
        <f>AVERAGE(O6:O35)</f>
        <v>7.5469333333333335</v>
      </c>
      <c r="P3" s="74"/>
      <c r="Q3" s="74">
        <f>AVERAGE(Q6:Q35)</f>
        <v>12.399999999999997</v>
      </c>
      <c r="R3" s="74">
        <f>AVERAGE(R6:R35)</f>
        <v>9.9199999999999964</v>
      </c>
      <c r="S3" s="74"/>
      <c r="T3" s="74">
        <f>AVERAGE(T6:T35)</f>
        <v>12.791666666666666</v>
      </c>
      <c r="U3" s="74">
        <f>AVERAGE(U6:U35)</f>
        <v>10.233333333333336</v>
      </c>
      <c r="V3" s="74"/>
      <c r="W3" s="74">
        <f>AVERAGE(W6:W35)</f>
        <v>15.162333333333338</v>
      </c>
      <c r="X3" s="74">
        <f>AVERAGE(X6:X35)</f>
        <v>12.129866666666667</v>
      </c>
      <c r="Y3" s="74"/>
      <c r="Z3" s="74">
        <f>AVERAGE(Z6:Z35)</f>
        <v>15.162333333333338</v>
      </c>
      <c r="AA3" s="74">
        <f>AVERAGE(AA6:AA35)</f>
        <v>12.129866666666667</v>
      </c>
      <c r="AB3" s="74"/>
      <c r="AC3" s="74">
        <f>AVERAGE(AC6:AC35)</f>
        <v>18.75</v>
      </c>
      <c r="AD3" s="74">
        <f>AVERAGE(AD6:AD35)</f>
        <v>15</v>
      </c>
      <c r="AE3" s="74"/>
      <c r="AF3" s="74">
        <f>AVERAGE(AF6:AF35)</f>
        <v>17.899999999999991</v>
      </c>
      <c r="AG3" s="74">
        <f>AVERAGE(AG6:AG35)</f>
        <v>14.319999999999995</v>
      </c>
      <c r="AH3" s="74"/>
    </row>
    <row r="4" spans="1:34" x14ac:dyDescent="0.2">
      <c r="A4" s="82" t="s">
        <v>53</v>
      </c>
      <c r="B4" s="74">
        <f>AVERAGE(B6:B20)</f>
        <v>12.389999999999997</v>
      </c>
      <c r="C4" s="74">
        <f>AVERAGE(C6:C20)</f>
        <v>9.9120000000000008</v>
      </c>
      <c r="D4" s="74"/>
      <c r="E4" s="74">
        <f>AVERAGE(E6:E20)</f>
        <v>12.589999999999998</v>
      </c>
      <c r="F4" s="74">
        <f>AVERAGE(F6:F20)</f>
        <v>10.072000000000003</v>
      </c>
      <c r="G4" s="74"/>
      <c r="H4" s="74">
        <f>AVERAGE(H6:H20)</f>
        <v>12.889999999999995</v>
      </c>
      <c r="I4" s="74">
        <f>AVERAGE(I6:I20)</f>
        <v>10.311999999999996</v>
      </c>
      <c r="J4" s="74"/>
      <c r="K4" s="74">
        <f>AVERAGE(K6:K20)</f>
        <v>12.829999999999997</v>
      </c>
      <c r="L4" s="74">
        <f>AVERAGE(L6:L20)</f>
        <v>10.264000000000001</v>
      </c>
      <c r="M4" s="74"/>
      <c r="N4" s="74">
        <f>AVERAGE(N6:N20)</f>
        <v>9.4773333333333305</v>
      </c>
      <c r="O4" s="74">
        <f>AVERAGE(O6:O20)</f>
        <v>7.5818666666666665</v>
      </c>
      <c r="P4" s="74"/>
      <c r="Q4" s="74">
        <f>AVERAGE(Q6:Q20)</f>
        <v>12.400000000000004</v>
      </c>
      <c r="R4" s="74">
        <f>AVERAGE(R6:R20)</f>
        <v>9.9199999999999982</v>
      </c>
      <c r="S4" s="74"/>
      <c r="T4" s="74">
        <f>AVERAGE(T6:T20)</f>
        <v>12.829999999999997</v>
      </c>
      <c r="U4" s="74">
        <f>AVERAGE(U6:U20)</f>
        <v>10.264000000000001</v>
      </c>
      <c r="V4" s="74"/>
      <c r="W4" s="74">
        <f>AVERAGE(W6:W20)</f>
        <v>15.234666666666666</v>
      </c>
      <c r="X4" s="74">
        <f>AVERAGE(X6:X20)</f>
        <v>12.187733333333332</v>
      </c>
      <c r="Y4" s="74"/>
      <c r="Z4" s="74">
        <f>AVERAGE(Z6:Z20)</f>
        <v>15.234666666666666</v>
      </c>
      <c r="AA4" s="74">
        <f>AVERAGE(AA6:AA20)</f>
        <v>12.187733333333332</v>
      </c>
      <c r="AB4" s="74"/>
      <c r="AC4" s="74">
        <f>AVERAGE(AC6:AC20)</f>
        <v>18.75</v>
      </c>
      <c r="AD4" s="74">
        <f>AVERAGE(AD6:AD20)</f>
        <v>15</v>
      </c>
      <c r="AE4" s="74"/>
      <c r="AF4" s="74">
        <f>AVERAGE(AF6:AF20)</f>
        <v>17.900000000000002</v>
      </c>
      <c r="AG4" s="74">
        <f>AVERAGE(AG6:AG20)</f>
        <v>14.319999999999995</v>
      </c>
      <c r="AH4" s="74"/>
    </row>
    <row r="5" spans="1:34" x14ac:dyDescent="0.2">
      <c r="A5" s="82" t="s">
        <v>54</v>
      </c>
      <c r="B5" s="74">
        <f>IF(B21&gt;0,AVERAGE(B21:B36),)</f>
        <v>12.346249999999998</v>
      </c>
      <c r="C5" s="74">
        <f>IF(C21&gt;0,AVERAGE(C21:C36),)</f>
        <v>9.8769999999999971</v>
      </c>
      <c r="D5" s="74"/>
      <c r="E5" s="74">
        <f>IF(E21&gt;0,AVERAGE(E21:E36),)</f>
        <v>12.546249999999999</v>
      </c>
      <c r="F5" s="74">
        <f>IF(F21&gt;0,AVERAGE(F21:F36),)</f>
        <v>10.036999999999999</v>
      </c>
      <c r="G5" s="74"/>
      <c r="H5" s="74">
        <f>IF(H21&gt;0,AVERAGE(H21:H36),)</f>
        <v>12.846249999999998</v>
      </c>
      <c r="I5" s="74">
        <f>IF(I21&gt;0,AVERAGE(I21:I36),)</f>
        <v>10.276999999999999</v>
      </c>
      <c r="J5" s="74"/>
      <c r="K5" s="74">
        <f>IF(K21&gt;0,AVERAGE(K21:K36),)</f>
        <v>12.756250000000003</v>
      </c>
      <c r="L5" s="74">
        <f>IF(L21&gt;0,AVERAGE(L21:L36),)</f>
        <v>10.205</v>
      </c>
      <c r="M5" s="74"/>
      <c r="N5" s="74">
        <f>IF(N21&gt;0,AVERAGE(N21:N36),)</f>
        <v>9.39</v>
      </c>
      <c r="O5" s="74">
        <f>IF(O21&gt;0,AVERAGE(O21:O36),)</f>
        <v>7.5120000000000005</v>
      </c>
      <c r="P5" s="74"/>
      <c r="Q5" s="74">
        <f>IF(Q21&gt;0,AVERAGE(Q21:Q36),)</f>
        <v>12.400000000000004</v>
      </c>
      <c r="R5" s="74">
        <f>IF(R21&gt;0,AVERAGE(R21:R36),)</f>
        <v>9.9199999999999982</v>
      </c>
      <c r="S5" s="74"/>
      <c r="T5" s="74">
        <f>IF(T21&gt;0,AVERAGE(T21:T36),)</f>
        <v>12.756250000000003</v>
      </c>
      <c r="U5" s="74">
        <f>IF(U21&gt;0,AVERAGE(U21:U36),)</f>
        <v>10.205</v>
      </c>
      <c r="V5" s="74"/>
      <c r="W5" s="74">
        <f>IF(W21&gt;0,AVERAGE(W21:W36),)</f>
        <v>15.100000000000001</v>
      </c>
      <c r="X5" s="74">
        <f>IF(X21&gt;0,AVERAGE(X21:X36),)</f>
        <v>12.079999999999998</v>
      </c>
      <c r="Y5" s="74"/>
      <c r="Z5" s="74">
        <f>IF(Z21&gt;0,AVERAGE(Z21:Z36),)</f>
        <v>15.100000000000001</v>
      </c>
      <c r="AA5" s="74">
        <f>IF(AA21&gt;0,AVERAGE(AA21:AA36),)</f>
        <v>12.079999999999998</v>
      </c>
      <c r="AB5" s="74"/>
      <c r="AC5" s="74">
        <f>IF(AC21&gt;0,AVERAGE(AC21:AC36),)</f>
        <v>18.75</v>
      </c>
      <c r="AD5" s="74">
        <f>IF(AD21&gt;0,AVERAGE(AD21:AD36),)</f>
        <v>15</v>
      </c>
      <c r="AE5" s="74"/>
      <c r="AF5" s="74">
        <f>IF(AF21&gt;0,AVERAGE(AF21:AF36),)</f>
        <v>17.900000000000002</v>
      </c>
      <c r="AG5" s="74">
        <f>IF(AG21&gt;0,AVERAGE(AG21:AG36),)</f>
        <v>14.319999999999995</v>
      </c>
      <c r="AH5" s="74"/>
    </row>
    <row r="6" spans="1:34" x14ac:dyDescent="0.2">
      <c r="A6" s="108">
        <v>42005</v>
      </c>
      <c r="B6" s="218">
        <v>12.59</v>
      </c>
      <c r="C6" s="115">
        <f t="shared" ref="C6:C12" si="0">B6/1.25</f>
        <v>10.071999999999999</v>
      </c>
      <c r="E6">
        <v>12.79</v>
      </c>
      <c r="F6" s="115">
        <f t="shared" ref="F6:F12" si="1">E6/1.25</f>
        <v>10.231999999999999</v>
      </c>
      <c r="H6">
        <v>13.09</v>
      </c>
      <c r="I6" s="115">
        <f t="shared" ref="I6:I12" si="2">H6/1.25</f>
        <v>10.472</v>
      </c>
      <c r="K6" s="115">
        <v>13</v>
      </c>
      <c r="L6" s="115">
        <f t="shared" ref="L6:L12" si="3">K6/1.25</f>
        <v>10.4</v>
      </c>
      <c r="N6" s="115">
        <v>9.5</v>
      </c>
      <c r="O6" s="115">
        <f t="shared" ref="O6:O12" si="4">N6/1.25</f>
        <v>7.6</v>
      </c>
      <c r="Q6" s="115">
        <v>12.4</v>
      </c>
      <c r="R6" s="115">
        <f t="shared" ref="R6:R12" si="5">Q6/1.25</f>
        <v>9.92</v>
      </c>
      <c r="S6" s="118"/>
      <c r="T6" s="115">
        <v>13</v>
      </c>
      <c r="U6" s="115">
        <f t="shared" ref="U6:U31" si="6">T6/1.25</f>
        <v>10.4</v>
      </c>
      <c r="W6" s="115">
        <v>15.22</v>
      </c>
      <c r="X6" s="115">
        <f t="shared" ref="X6:X12" si="7">W6/1.25</f>
        <v>12.176</v>
      </c>
      <c r="Z6" s="115">
        <v>15.22</v>
      </c>
      <c r="AA6" s="115">
        <f t="shared" ref="AA6:AA12" si="8">Z6/1.25</f>
        <v>12.176</v>
      </c>
      <c r="AB6" s="118"/>
      <c r="AC6">
        <v>18.75</v>
      </c>
      <c r="AD6" s="115">
        <f t="shared" ref="AD6:AD12" si="9">AC6/1.25</f>
        <v>15</v>
      </c>
      <c r="AF6" s="115">
        <v>17.899999999999999</v>
      </c>
      <c r="AG6" s="115">
        <f t="shared" ref="AG6:AG12" si="10">AF6/1.25</f>
        <v>14.319999999999999</v>
      </c>
    </row>
    <row r="7" spans="1:34" x14ac:dyDescent="0.2">
      <c r="A7" s="108">
        <v>42006</v>
      </c>
      <c r="B7" s="218">
        <v>12.59</v>
      </c>
      <c r="C7" s="115">
        <f t="shared" si="0"/>
        <v>10.071999999999999</v>
      </c>
      <c r="E7">
        <v>12.79</v>
      </c>
      <c r="F7" s="115">
        <f t="shared" si="1"/>
        <v>10.231999999999999</v>
      </c>
      <c r="H7">
        <v>13.09</v>
      </c>
      <c r="I7" s="115">
        <f t="shared" si="2"/>
        <v>10.472</v>
      </c>
      <c r="K7" s="115">
        <v>13.1</v>
      </c>
      <c r="L7" s="115">
        <f t="shared" si="3"/>
        <v>10.48</v>
      </c>
      <c r="M7">
        <v>10</v>
      </c>
      <c r="N7" s="115">
        <v>9.49</v>
      </c>
      <c r="O7" s="115">
        <f t="shared" si="4"/>
        <v>7.5920000000000005</v>
      </c>
      <c r="P7" s="115">
        <v>-0.01</v>
      </c>
      <c r="Q7" s="115">
        <v>12.4</v>
      </c>
      <c r="R7" s="115">
        <f t="shared" si="5"/>
        <v>9.92</v>
      </c>
      <c r="S7" s="118"/>
      <c r="T7" s="115">
        <v>13.1</v>
      </c>
      <c r="U7" s="115">
        <f t="shared" si="6"/>
        <v>10.48</v>
      </c>
      <c r="V7">
        <v>10</v>
      </c>
      <c r="W7" s="115">
        <v>15.22</v>
      </c>
      <c r="X7" s="115">
        <f t="shared" si="7"/>
        <v>12.176</v>
      </c>
      <c r="Z7" s="115">
        <v>15.22</v>
      </c>
      <c r="AA7" s="115">
        <f t="shared" si="8"/>
        <v>12.176</v>
      </c>
      <c r="AB7" s="118"/>
      <c r="AC7">
        <v>18.75</v>
      </c>
      <c r="AD7" s="115">
        <f t="shared" si="9"/>
        <v>15</v>
      </c>
      <c r="AF7" s="115">
        <v>17.899999999999999</v>
      </c>
      <c r="AG7" s="115">
        <f t="shared" si="10"/>
        <v>14.319999999999999</v>
      </c>
    </row>
    <row r="8" spans="1:34" x14ac:dyDescent="0.2">
      <c r="A8" s="108">
        <v>42007</v>
      </c>
      <c r="B8" s="218">
        <v>12.59</v>
      </c>
      <c r="C8" s="115">
        <f t="shared" si="0"/>
        <v>10.071999999999999</v>
      </c>
      <c r="E8">
        <v>12.79</v>
      </c>
      <c r="F8" s="115">
        <f t="shared" si="1"/>
        <v>10.231999999999999</v>
      </c>
      <c r="H8">
        <v>13.09</v>
      </c>
      <c r="I8" s="115">
        <f t="shared" si="2"/>
        <v>10.472</v>
      </c>
      <c r="K8" s="115">
        <v>13.1</v>
      </c>
      <c r="L8" s="115">
        <f t="shared" si="3"/>
        <v>10.48</v>
      </c>
      <c r="N8" s="115">
        <v>9.49</v>
      </c>
      <c r="O8" s="115">
        <f t="shared" si="4"/>
        <v>7.5920000000000005</v>
      </c>
      <c r="P8" s="115"/>
      <c r="Q8" s="115">
        <v>12.4</v>
      </c>
      <c r="R8" s="115">
        <f t="shared" si="5"/>
        <v>9.92</v>
      </c>
      <c r="S8" s="118"/>
      <c r="T8" s="115">
        <v>13.1</v>
      </c>
      <c r="U8" s="115">
        <f t="shared" si="6"/>
        <v>10.48</v>
      </c>
      <c r="W8" s="115">
        <v>15.22</v>
      </c>
      <c r="X8" s="115">
        <f t="shared" si="7"/>
        <v>12.176</v>
      </c>
      <c r="Z8" s="115">
        <v>15.22</v>
      </c>
      <c r="AA8" s="115">
        <f t="shared" si="8"/>
        <v>12.176</v>
      </c>
      <c r="AB8" s="118"/>
      <c r="AC8">
        <v>18.75</v>
      </c>
      <c r="AD8" s="115">
        <f t="shared" si="9"/>
        <v>15</v>
      </c>
      <c r="AF8" s="115">
        <v>17.899999999999999</v>
      </c>
      <c r="AG8" s="115">
        <f t="shared" si="10"/>
        <v>14.319999999999999</v>
      </c>
    </row>
    <row r="9" spans="1:34" x14ac:dyDescent="0.2">
      <c r="A9" s="108">
        <v>42008</v>
      </c>
      <c r="B9" s="218">
        <v>12.59</v>
      </c>
      <c r="C9" s="115">
        <f t="shared" si="0"/>
        <v>10.071999999999999</v>
      </c>
      <c r="E9">
        <v>12.79</v>
      </c>
      <c r="F9" s="115">
        <f t="shared" si="1"/>
        <v>10.231999999999999</v>
      </c>
      <c r="H9">
        <v>13.09</v>
      </c>
      <c r="I9" s="115">
        <f t="shared" si="2"/>
        <v>10.472</v>
      </c>
      <c r="K9" s="115">
        <v>13.1</v>
      </c>
      <c r="L9" s="115">
        <f t="shared" si="3"/>
        <v>10.48</v>
      </c>
      <c r="N9" s="115">
        <v>9.49</v>
      </c>
      <c r="O9" s="115">
        <f t="shared" si="4"/>
        <v>7.5920000000000005</v>
      </c>
      <c r="P9" s="115"/>
      <c r="Q9" s="115">
        <v>12.4</v>
      </c>
      <c r="R9" s="115">
        <f t="shared" si="5"/>
        <v>9.92</v>
      </c>
      <c r="S9" s="118"/>
      <c r="T9" s="115">
        <v>13.1</v>
      </c>
      <c r="U9" s="115">
        <f t="shared" si="6"/>
        <v>10.48</v>
      </c>
      <c r="W9" s="115">
        <v>15.22</v>
      </c>
      <c r="X9" s="115">
        <f t="shared" si="7"/>
        <v>12.176</v>
      </c>
      <c r="Z9" s="115">
        <v>15.22</v>
      </c>
      <c r="AA9" s="115">
        <f t="shared" si="8"/>
        <v>12.176</v>
      </c>
      <c r="AB9" s="118"/>
      <c r="AC9">
        <v>18.75</v>
      </c>
      <c r="AD9" s="115">
        <f t="shared" si="9"/>
        <v>15</v>
      </c>
      <c r="AF9" s="115">
        <v>17.899999999999999</v>
      </c>
      <c r="AG9" s="115">
        <f t="shared" si="10"/>
        <v>14.319999999999999</v>
      </c>
    </row>
    <row r="10" spans="1:34" x14ac:dyDescent="0.2">
      <c r="A10" s="108">
        <v>42009</v>
      </c>
      <c r="B10" s="218">
        <v>12.49</v>
      </c>
      <c r="C10" s="115">
        <f t="shared" si="0"/>
        <v>9.9920000000000009</v>
      </c>
      <c r="D10">
        <v>-10</v>
      </c>
      <c r="E10">
        <v>12.69</v>
      </c>
      <c r="F10" s="115">
        <f t="shared" si="1"/>
        <v>10.151999999999999</v>
      </c>
      <c r="G10">
        <v>-10</v>
      </c>
      <c r="H10">
        <v>12.99</v>
      </c>
      <c r="I10" s="115">
        <f t="shared" si="2"/>
        <v>10.391999999999999</v>
      </c>
      <c r="J10">
        <v>-10</v>
      </c>
      <c r="K10" s="115">
        <v>12.95</v>
      </c>
      <c r="L10" s="115">
        <f t="shared" si="3"/>
        <v>10.36</v>
      </c>
      <c r="M10">
        <v>-15</v>
      </c>
      <c r="N10" s="115">
        <v>9.49</v>
      </c>
      <c r="O10" s="115">
        <f t="shared" si="4"/>
        <v>7.5920000000000005</v>
      </c>
      <c r="P10" s="115"/>
      <c r="Q10" s="115">
        <v>12.4</v>
      </c>
      <c r="R10" s="115">
        <f t="shared" si="5"/>
        <v>9.92</v>
      </c>
      <c r="S10" s="118"/>
      <c r="T10" s="115">
        <v>12.95</v>
      </c>
      <c r="U10" s="115">
        <f t="shared" si="6"/>
        <v>10.36</v>
      </c>
      <c r="V10">
        <v>-15</v>
      </c>
      <c r="W10" s="115">
        <v>15.22</v>
      </c>
      <c r="X10" s="115">
        <f t="shared" si="7"/>
        <v>12.176</v>
      </c>
      <c r="Z10" s="115">
        <v>15.22</v>
      </c>
      <c r="AA10" s="115">
        <f t="shared" si="8"/>
        <v>12.176</v>
      </c>
      <c r="AB10" s="118"/>
      <c r="AC10">
        <v>18.75</v>
      </c>
      <c r="AD10" s="115">
        <f t="shared" si="9"/>
        <v>15</v>
      </c>
      <c r="AF10" s="115">
        <v>17.899999999999999</v>
      </c>
      <c r="AG10" s="115">
        <f t="shared" si="10"/>
        <v>14.319999999999999</v>
      </c>
    </row>
    <row r="11" spans="1:34" x14ac:dyDescent="0.2">
      <c r="A11" s="108">
        <v>42010</v>
      </c>
      <c r="B11" s="218">
        <v>12.49</v>
      </c>
      <c r="C11" s="115">
        <f t="shared" si="0"/>
        <v>9.9920000000000009</v>
      </c>
      <c r="E11">
        <v>12.69</v>
      </c>
      <c r="F11" s="115">
        <f t="shared" si="1"/>
        <v>10.151999999999999</v>
      </c>
      <c r="H11">
        <v>12.99</v>
      </c>
      <c r="I11" s="115">
        <f t="shared" si="2"/>
        <v>10.391999999999999</v>
      </c>
      <c r="K11" s="115">
        <v>12.95</v>
      </c>
      <c r="L11" s="115">
        <f t="shared" si="3"/>
        <v>10.36</v>
      </c>
      <c r="N11" s="115">
        <v>9.49</v>
      </c>
      <c r="O11" s="115">
        <f t="shared" si="4"/>
        <v>7.5920000000000005</v>
      </c>
      <c r="P11" s="115"/>
      <c r="Q11" s="115">
        <v>12.4</v>
      </c>
      <c r="R11" s="115">
        <f t="shared" si="5"/>
        <v>9.92</v>
      </c>
      <c r="S11" s="118"/>
      <c r="T11" s="115">
        <v>12.95</v>
      </c>
      <c r="U11" s="115">
        <f t="shared" si="6"/>
        <v>10.36</v>
      </c>
      <c r="W11" s="115">
        <v>15.29</v>
      </c>
      <c r="X11" s="115">
        <f t="shared" si="7"/>
        <v>12.231999999999999</v>
      </c>
      <c r="Y11">
        <v>7</v>
      </c>
      <c r="Z11" s="115">
        <v>15.29</v>
      </c>
      <c r="AA11" s="115">
        <f t="shared" si="8"/>
        <v>12.231999999999999</v>
      </c>
      <c r="AB11" s="118">
        <v>7</v>
      </c>
      <c r="AC11">
        <v>18.75</v>
      </c>
      <c r="AD11" s="115">
        <f t="shared" si="9"/>
        <v>15</v>
      </c>
      <c r="AF11" s="115">
        <v>17.899999999999999</v>
      </c>
      <c r="AG11" s="115">
        <f t="shared" si="10"/>
        <v>14.319999999999999</v>
      </c>
    </row>
    <row r="12" spans="1:34" x14ac:dyDescent="0.2">
      <c r="A12" s="108">
        <v>42011</v>
      </c>
      <c r="B12" s="218">
        <v>12.39</v>
      </c>
      <c r="C12" s="115">
        <f t="shared" si="0"/>
        <v>9.9120000000000008</v>
      </c>
      <c r="D12">
        <v>-10</v>
      </c>
      <c r="E12">
        <v>12.59</v>
      </c>
      <c r="F12" s="115">
        <f t="shared" si="1"/>
        <v>10.071999999999999</v>
      </c>
      <c r="G12">
        <v>-10</v>
      </c>
      <c r="H12">
        <v>12.89</v>
      </c>
      <c r="I12" s="115">
        <f t="shared" si="2"/>
        <v>10.312000000000001</v>
      </c>
      <c r="J12">
        <v>-10</v>
      </c>
      <c r="K12" s="115">
        <v>12.85</v>
      </c>
      <c r="L12" s="115">
        <f t="shared" si="3"/>
        <v>10.28</v>
      </c>
      <c r="M12">
        <v>-10</v>
      </c>
      <c r="N12" s="115">
        <v>9.49</v>
      </c>
      <c r="O12" s="115">
        <f t="shared" si="4"/>
        <v>7.5920000000000005</v>
      </c>
      <c r="P12" s="115"/>
      <c r="Q12" s="115">
        <v>12.4</v>
      </c>
      <c r="R12" s="115">
        <f t="shared" si="5"/>
        <v>9.92</v>
      </c>
      <c r="S12" s="118"/>
      <c r="T12" s="115">
        <v>12.85</v>
      </c>
      <c r="U12" s="115">
        <f t="shared" si="6"/>
        <v>10.28</v>
      </c>
      <c r="V12">
        <v>-10</v>
      </c>
      <c r="W12" s="115">
        <v>15.29</v>
      </c>
      <c r="X12" s="115">
        <f t="shared" si="7"/>
        <v>12.231999999999999</v>
      </c>
      <c r="Z12" s="115">
        <v>15.29</v>
      </c>
      <c r="AA12" s="115">
        <f t="shared" si="8"/>
        <v>12.231999999999999</v>
      </c>
      <c r="AB12" s="118"/>
      <c r="AC12">
        <v>18.75</v>
      </c>
      <c r="AD12" s="115">
        <f t="shared" si="9"/>
        <v>15</v>
      </c>
      <c r="AF12" s="115">
        <v>17.899999999999999</v>
      </c>
      <c r="AG12" s="115">
        <f t="shared" si="10"/>
        <v>14.319999999999999</v>
      </c>
    </row>
    <row r="13" spans="1:34" x14ac:dyDescent="0.2">
      <c r="A13" s="108">
        <v>42012</v>
      </c>
      <c r="B13" s="218">
        <v>12.29</v>
      </c>
      <c r="C13" s="115">
        <f t="shared" ref="C13:C19" si="11">B13/1.25</f>
        <v>9.831999999999999</v>
      </c>
      <c r="D13">
        <v>-10</v>
      </c>
      <c r="E13">
        <v>12.49</v>
      </c>
      <c r="F13" s="115">
        <f t="shared" ref="F13:F19" si="12">E13/1.25</f>
        <v>9.9920000000000009</v>
      </c>
      <c r="G13">
        <v>-10</v>
      </c>
      <c r="H13">
        <v>12.79</v>
      </c>
      <c r="I13" s="115">
        <f t="shared" ref="I13:I19" si="13">H13/1.25</f>
        <v>10.231999999999999</v>
      </c>
      <c r="J13">
        <v>-10</v>
      </c>
      <c r="K13" s="115">
        <v>12.7</v>
      </c>
      <c r="L13" s="115">
        <f t="shared" ref="L13:L19" si="14">K13/1.25</f>
        <v>10.16</v>
      </c>
      <c r="M13">
        <v>-15</v>
      </c>
      <c r="N13" s="115">
        <v>9.49</v>
      </c>
      <c r="O13" s="115">
        <f t="shared" ref="O13:O19" si="15">N13/1.25</f>
        <v>7.5920000000000005</v>
      </c>
      <c r="P13" s="115"/>
      <c r="Q13" s="115">
        <v>12.4</v>
      </c>
      <c r="R13" s="115">
        <f t="shared" ref="R13:R19" si="16">Q13/1.25</f>
        <v>9.92</v>
      </c>
      <c r="S13" s="118"/>
      <c r="T13" s="115">
        <v>12.7</v>
      </c>
      <c r="U13" s="115">
        <f t="shared" si="6"/>
        <v>10.16</v>
      </c>
      <c r="V13">
        <v>-15</v>
      </c>
      <c r="W13" s="115">
        <v>15.29</v>
      </c>
      <c r="X13" s="115">
        <f t="shared" ref="X13:X19" si="17">W13/1.25</f>
        <v>12.231999999999999</v>
      </c>
      <c r="Z13" s="115">
        <v>15.29</v>
      </c>
      <c r="AA13" s="115">
        <f t="shared" ref="AA13:AA19" si="18">Z13/1.25</f>
        <v>12.231999999999999</v>
      </c>
      <c r="AB13" s="118"/>
      <c r="AC13">
        <v>18.75</v>
      </c>
      <c r="AD13" s="115">
        <f t="shared" ref="AD13:AD19" si="19">AC13/1.25</f>
        <v>15</v>
      </c>
      <c r="AF13" s="115">
        <v>17.899999999999999</v>
      </c>
      <c r="AG13" s="115">
        <f t="shared" ref="AG13:AG19" si="20">AF13/1.25</f>
        <v>14.319999999999999</v>
      </c>
    </row>
    <row r="14" spans="1:34" x14ac:dyDescent="0.2">
      <c r="A14" s="108">
        <v>42013</v>
      </c>
      <c r="B14" s="218">
        <v>12.29</v>
      </c>
      <c r="C14" s="115">
        <f t="shared" si="11"/>
        <v>9.831999999999999</v>
      </c>
      <c r="E14">
        <v>12.49</v>
      </c>
      <c r="F14" s="115">
        <f t="shared" si="12"/>
        <v>9.9920000000000009</v>
      </c>
      <c r="H14">
        <v>12.79</v>
      </c>
      <c r="I14" s="115">
        <f t="shared" si="13"/>
        <v>10.231999999999999</v>
      </c>
      <c r="K14" s="115">
        <v>12.7</v>
      </c>
      <c r="L14" s="115">
        <f t="shared" si="14"/>
        <v>10.16</v>
      </c>
      <c r="N14" s="115">
        <v>9.49</v>
      </c>
      <c r="O14" s="115">
        <f t="shared" si="15"/>
        <v>7.5920000000000005</v>
      </c>
      <c r="P14" s="115"/>
      <c r="Q14" s="115">
        <v>12.4</v>
      </c>
      <c r="R14" s="115">
        <f t="shared" si="16"/>
        <v>9.92</v>
      </c>
      <c r="S14" s="118"/>
      <c r="T14" s="115">
        <v>12.7</v>
      </c>
      <c r="U14" s="115">
        <f t="shared" si="6"/>
        <v>10.16</v>
      </c>
      <c r="W14" s="115">
        <v>15.29</v>
      </c>
      <c r="X14" s="115">
        <f t="shared" si="17"/>
        <v>12.231999999999999</v>
      </c>
      <c r="Z14" s="115">
        <v>15.29</v>
      </c>
      <c r="AA14" s="115">
        <f t="shared" si="18"/>
        <v>12.231999999999999</v>
      </c>
      <c r="AB14" s="118"/>
      <c r="AC14">
        <v>18.75</v>
      </c>
      <c r="AD14" s="115">
        <f t="shared" si="19"/>
        <v>15</v>
      </c>
      <c r="AF14" s="115">
        <v>17.899999999999999</v>
      </c>
      <c r="AG14" s="115">
        <f t="shared" si="20"/>
        <v>14.319999999999999</v>
      </c>
    </row>
    <row r="15" spans="1:34" x14ac:dyDescent="0.2">
      <c r="A15" s="108">
        <v>42014</v>
      </c>
      <c r="B15" s="218">
        <v>12.29</v>
      </c>
      <c r="C15" s="115">
        <f t="shared" si="11"/>
        <v>9.831999999999999</v>
      </c>
      <c r="E15">
        <v>12.49</v>
      </c>
      <c r="F15" s="115">
        <f t="shared" si="12"/>
        <v>9.9920000000000009</v>
      </c>
      <c r="H15">
        <v>12.79</v>
      </c>
      <c r="I15" s="115">
        <f t="shared" si="13"/>
        <v>10.231999999999999</v>
      </c>
      <c r="K15" s="115">
        <v>12.7</v>
      </c>
      <c r="L15" s="115">
        <f t="shared" si="14"/>
        <v>10.16</v>
      </c>
      <c r="N15" s="115">
        <v>9.49</v>
      </c>
      <c r="O15" s="115">
        <f t="shared" si="15"/>
        <v>7.5920000000000005</v>
      </c>
      <c r="P15" s="115"/>
      <c r="Q15" s="115">
        <v>12.4</v>
      </c>
      <c r="R15" s="115">
        <f t="shared" si="16"/>
        <v>9.92</v>
      </c>
      <c r="S15" s="118"/>
      <c r="T15" s="115">
        <v>12.7</v>
      </c>
      <c r="U15" s="115">
        <f t="shared" si="6"/>
        <v>10.16</v>
      </c>
      <c r="W15" s="115">
        <v>15.29</v>
      </c>
      <c r="X15" s="115">
        <f t="shared" si="17"/>
        <v>12.231999999999999</v>
      </c>
      <c r="Z15" s="115">
        <v>15.29</v>
      </c>
      <c r="AA15" s="115">
        <f t="shared" si="18"/>
        <v>12.231999999999999</v>
      </c>
      <c r="AB15" s="118"/>
      <c r="AC15">
        <v>18.75</v>
      </c>
      <c r="AD15" s="115">
        <f t="shared" si="19"/>
        <v>15</v>
      </c>
      <c r="AF15" s="115">
        <v>17.899999999999999</v>
      </c>
      <c r="AG15" s="115">
        <f t="shared" si="20"/>
        <v>14.319999999999999</v>
      </c>
    </row>
    <row r="16" spans="1:34" x14ac:dyDescent="0.2">
      <c r="A16" s="108">
        <v>42015</v>
      </c>
      <c r="B16" s="218">
        <v>12.29</v>
      </c>
      <c r="C16" s="115">
        <f t="shared" si="11"/>
        <v>9.831999999999999</v>
      </c>
      <c r="E16">
        <v>12.49</v>
      </c>
      <c r="F16" s="115">
        <f t="shared" si="12"/>
        <v>9.9920000000000009</v>
      </c>
      <c r="H16">
        <v>12.79</v>
      </c>
      <c r="I16" s="115">
        <f t="shared" si="13"/>
        <v>10.231999999999999</v>
      </c>
      <c r="K16" s="115">
        <v>12.7</v>
      </c>
      <c r="L16" s="115">
        <f t="shared" si="14"/>
        <v>10.16</v>
      </c>
      <c r="N16" s="115">
        <v>9.49</v>
      </c>
      <c r="O16" s="115">
        <f t="shared" si="15"/>
        <v>7.5920000000000005</v>
      </c>
      <c r="P16" s="115"/>
      <c r="Q16" s="115">
        <v>12.4</v>
      </c>
      <c r="R16" s="115">
        <f t="shared" si="16"/>
        <v>9.92</v>
      </c>
      <c r="S16" s="118"/>
      <c r="T16" s="115">
        <v>12.7</v>
      </c>
      <c r="U16" s="115">
        <f t="shared" si="6"/>
        <v>10.16</v>
      </c>
      <c r="W16" s="115">
        <v>15.29</v>
      </c>
      <c r="X16" s="115">
        <f t="shared" si="17"/>
        <v>12.231999999999999</v>
      </c>
      <c r="Z16" s="115">
        <v>15.29</v>
      </c>
      <c r="AA16" s="115">
        <f t="shared" si="18"/>
        <v>12.231999999999999</v>
      </c>
      <c r="AB16" s="118"/>
      <c r="AC16">
        <v>18.75</v>
      </c>
      <c r="AD16" s="115">
        <f t="shared" si="19"/>
        <v>15</v>
      </c>
      <c r="AF16" s="115">
        <v>17.899999999999999</v>
      </c>
      <c r="AG16" s="115">
        <f t="shared" si="20"/>
        <v>14.319999999999999</v>
      </c>
    </row>
    <row r="17" spans="1:33" x14ac:dyDescent="0.2">
      <c r="A17" s="108">
        <v>42016</v>
      </c>
      <c r="B17" s="218">
        <v>12.29</v>
      </c>
      <c r="C17" s="115">
        <f t="shared" si="11"/>
        <v>9.831999999999999</v>
      </c>
      <c r="E17">
        <v>12.49</v>
      </c>
      <c r="F17" s="115">
        <f t="shared" si="12"/>
        <v>9.9920000000000009</v>
      </c>
      <c r="H17">
        <v>12.79</v>
      </c>
      <c r="I17" s="115">
        <f t="shared" si="13"/>
        <v>10.231999999999999</v>
      </c>
      <c r="K17" s="115">
        <v>12.7</v>
      </c>
      <c r="L17" s="115">
        <f t="shared" si="14"/>
        <v>10.16</v>
      </c>
      <c r="N17" s="115">
        <v>9.49</v>
      </c>
      <c r="O17" s="115">
        <f t="shared" si="15"/>
        <v>7.5920000000000005</v>
      </c>
      <c r="P17" s="115"/>
      <c r="Q17" s="115">
        <v>12.4</v>
      </c>
      <c r="R17" s="115">
        <f t="shared" si="16"/>
        <v>9.92</v>
      </c>
      <c r="S17" s="118"/>
      <c r="T17" s="115">
        <v>12.7</v>
      </c>
      <c r="U17" s="115">
        <f t="shared" si="6"/>
        <v>10.16</v>
      </c>
      <c r="W17" s="115">
        <v>15.29</v>
      </c>
      <c r="X17" s="115">
        <f t="shared" si="17"/>
        <v>12.231999999999999</v>
      </c>
      <c r="Z17" s="115">
        <v>15.29</v>
      </c>
      <c r="AA17" s="115">
        <f t="shared" si="18"/>
        <v>12.231999999999999</v>
      </c>
      <c r="AB17" s="118"/>
      <c r="AC17">
        <v>18.75</v>
      </c>
      <c r="AD17" s="115">
        <f t="shared" si="19"/>
        <v>15</v>
      </c>
      <c r="AF17" s="115">
        <v>17.899999999999999</v>
      </c>
      <c r="AG17" s="115">
        <f t="shared" si="20"/>
        <v>14.319999999999999</v>
      </c>
    </row>
    <row r="18" spans="1:33" x14ac:dyDescent="0.2">
      <c r="A18" s="108">
        <v>42017</v>
      </c>
      <c r="B18" s="218">
        <v>12.29</v>
      </c>
      <c r="C18" s="115">
        <f t="shared" si="11"/>
        <v>9.831999999999999</v>
      </c>
      <c r="E18">
        <v>12.49</v>
      </c>
      <c r="F18" s="115">
        <f t="shared" si="12"/>
        <v>9.9920000000000009</v>
      </c>
      <c r="H18">
        <v>12.79</v>
      </c>
      <c r="I18" s="115">
        <f t="shared" si="13"/>
        <v>10.231999999999999</v>
      </c>
      <c r="K18" s="115">
        <v>12.7</v>
      </c>
      <c r="L18" s="115">
        <f t="shared" si="14"/>
        <v>10.16</v>
      </c>
      <c r="N18" s="115">
        <v>9.49</v>
      </c>
      <c r="O18" s="115">
        <f t="shared" si="15"/>
        <v>7.5920000000000005</v>
      </c>
      <c r="P18" s="115"/>
      <c r="Q18" s="115">
        <v>12.4</v>
      </c>
      <c r="R18" s="115">
        <f t="shared" si="16"/>
        <v>9.92</v>
      </c>
      <c r="S18" s="118"/>
      <c r="T18" s="115">
        <v>12.7</v>
      </c>
      <c r="U18" s="115">
        <f t="shared" si="6"/>
        <v>10.16</v>
      </c>
      <c r="W18" s="115">
        <v>15.29</v>
      </c>
      <c r="X18" s="115">
        <f t="shared" si="17"/>
        <v>12.231999999999999</v>
      </c>
      <c r="Z18" s="115">
        <v>15.29</v>
      </c>
      <c r="AA18" s="115">
        <f t="shared" si="18"/>
        <v>12.231999999999999</v>
      </c>
      <c r="AB18" s="118"/>
      <c r="AC18">
        <v>18.75</v>
      </c>
      <c r="AD18" s="115">
        <f t="shared" si="19"/>
        <v>15</v>
      </c>
      <c r="AF18" s="115">
        <v>17.899999999999999</v>
      </c>
      <c r="AG18" s="115">
        <f t="shared" si="20"/>
        <v>14.319999999999999</v>
      </c>
    </row>
    <row r="19" spans="1:33" x14ac:dyDescent="0.2">
      <c r="A19" s="108">
        <v>42018</v>
      </c>
      <c r="B19" s="218">
        <v>12.19</v>
      </c>
      <c r="C19" s="115">
        <f t="shared" si="11"/>
        <v>9.7519999999999989</v>
      </c>
      <c r="D19">
        <v>-10</v>
      </c>
      <c r="E19">
        <v>12.39</v>
      </c>
      <c r="F19" s="115">
        <f t="shared" si="12"/>
        <v>9.9120000000000008</v>
      </c>
      <c r="G19">
        <v>-10</v>
      </c>
      <c r="H19">
        <v>12.69</v>
      </c>
      <c r="I19" s="115">
        <f t="shared" si="13"/>
        <v>10.151999999999999</v>
      </c>
      <c r="J19">
        <v>-10</v>
      </c>
      <c r="K19" s="115">
        <v>12.6</v>
      </c>
      <c r="L19" s="115">
        <f t="shared" si="14"/>
        <v>10.08</v>
      </c>
      <c r="M19" s="118">
        <v>-10</v>
      </c>
      <c r="N19" s="115">
        <v>9.39</v>
      </c>
      <c r="O19" s="115">
        <f t="shared" si="15"/>
        <v>7.5120000000000005</v>
      </c>
      <c r="P19" s="118">
        <v>-10</v>
      </c>
      <c r="Q19" s="115">
        <v>12.4</v>
      </c>
      <c r="R19" s="115">
        <f t="shared" si="16"/>
        <v>9.92</v>
      </c>
      <c r="S19" s="118"/>
      <c r="T19" s="115">
        <v>12.6</v>
      </c>
      <c r="U19" s="115">
        <f t="shared" si="6"/>
        <v>10.08</v>
      </c>
      <c r="V19" s="118">
        <v>-10</v>
      </c>
      <c r="W19" s="115">
        <v>15.05</v>
      </c>
      <c r="X19" s="115">
        <f t="shared" si="17"/>
        <v>12.040000000000001</v>
      </c>
      <c r="Y19">
        <v>-24</v>
      </c>
      <c r="Z19" s="115">
        <v>15.05</v>
      </c>
      <c r="AA19" s="115">
        <f t="shared" si="18"/>
        <v>12.040000000000001</v>
      </c>
      <c r="AB19" s="118">
        <v>-24</v>
      </c>
      <c r="AC19">
        <v>18.75</v>
      </c>
      <c r="AD19" s="115">
        <f t="shared" si="19"/>
        <v>15</v>
      </c>
      <c r="AF19" s="115">
        <v>17.899999999999999</v>
      </c>
      <c r="AG19" s="115">
        <f t="shared" si="20"/>
        <v>14.319999999999999</v>
      </c>
    </row>
    <row r="20" spans="1:33" x14ac:dyDescent="0.2">
      <c r="A20" s="108">
        <v>42019</v>
      </c>
      <c r="B20" s="218">
        <v>12.19</v>
      </c>
      <c r="C20" s="115">
        <f t="shared" ref="C20:C31" si="21">B20/1.25</f>
        <v>9.7519999999999989</v>
      </c>
      <c r="E20">
        <v>12.39</v>
      </c>
      <c r="F20" s="115">
        <f t="shared" ref="F20:F31" si="22">E20/1.25</f>
        <v>9.9120000000000008</v>
      </c>
      <c r="H20">
        <v>12.69</v>
      </c>
      <c r="I20" s="115">
        <f t="shared" ref="I20:I31" si="23">H20/1.25</f>
        <v>10.151999999999999</v>
      </c>
      <c r="K20" s="115">
        <v>12.6</v>
      </c>
      <c r="L20" s="115">
        <f t="shared" ref="L20:L31" si="24">K20/1.25</f>
        <v>10.08</v>
      </c>
      <c r="M20" s="118"/>
      <c r="N20" s="115">
        <v>9.39</v>
      </c>
      <c r="O20" s="115">
        <f t="shared" ref="O20:O31" si="25">N20/1.25</f>
        <v>7.5120000000000005</v>
      </c>
      <c r="P20" s="118"/>
      <c r="Q20" s="115">
        <v>12.4</v>
      </c>
      <c r="R20" s="115">
        <f t="shared" ref="R20:R31" si="26">Q20/1.25</f>
        <v>9.92</v>
      </c>
      <c r="S20" s="118"/>
      <c r="T20" s="115">
        <v>12.6</v>
      </c>
      <c r="U20" s="115">
        <f t="shared" si="6"/>
        <v>10.08</v>
      </c>
      <c r="V20" s="118"/>
      <c r="W20" s="115">
        <v>15.05</v>
      </c>
      <c r="X20" s="115">
        <f t="shared" ref="X20:X31" si="27">W20/1.25</f>
        <v>12.040000000000001</v>
      </c>
      <c r="Z20" s="115">
        <v>15.05</v>
      </c>
      <c r="AA20" s="115">
        <f t="shared" ref="AA20:AA31" si="28">Z20/1.25</f>
        <v>12.040000000000001</v>
      </c>
      <c r="AB20" s="118"/>
      <c r="AC20">
        <v>18.75</v>
      </c>
      <c r="AD20" s="115">
        <f t="shared" ref="AD20:AD31" si="29">AC20/1.25</f>
        <v>15</v>
      </c>
      <c r="AF20" s="115">
        <v>17.899999999999999</v>
      </c>
      <c r="AG20" s="115">
        <f t="shared" ref="AG20:AG31" si="30">AF20/1.25</f>
        <v>14.319999999999999</v>
      </c>
    </row>
    <row r="21" spans="1:33" x14ac:dyDescent="0.2">
      <c r="A21" s="108">
        <v>42020</v>
      </c>
      <c r="B21" s="218">
        <v>12.29</v>
      </c>
      <c r="C21" s="115">
        <f t="shared" si="21"/>
        <v>9.831999999999999</v>
      </c>
      <c r="D21">
        <v>10</v>
      </c>
      <c r="E21">
        <v>12.49</v>
      </c>
      <c r="F21" s="115">
        <f t="shared" si="22"/>
        <v>9.9920000000000009</v>
      </c>
      <c r="G21">
        <v>10</v>
      </c>
      <c r="H21">
        <v>12.79</v>
      </c>
      <c r="I21" s="115">
        <f t="shared" si="23"/>
        <v>10.231999999999999</v>
      </c>
      <c r="J21">
        <v>10</v>
      </c>
      <c r="K21" s="115">
        <v>12.7</v>
      </c>
      <c r="L21" s="115">
        <f t="shared" si="24"/>
        <v>10.16</v>
      </c>
      <c r="M21" s="118">
        <v>10</v>
      </c>
      <c r="N21" s="115">
        <v>9.39</v>
      </c>
      <c r="O21" s="115">
        <f t="shared" si="25"/>
        <v>7.5120000000000005</v>
      </c>
      <c r="P21" s="118"/>
      <c r="Q21" s="115">
        <v>12.4</v>
      </c>
      <c r="R21" s="115">
        <f t="shared" si="26"/>
        <v>9.92</v>
      </c>
      <c r="S21" s="118"/>
      <c r="T21" s="115">
        <v>12.7</v>
      </c>
      <c r="U21" s="115">
        <f t="shared" si="6"/>
        <v>10.16</v>
      </c>
      <c r="V21" s="118">
        <v>10</v>
      </c>
      <c r="W21" s="115">
        <v>15.05</v>
      </c>
      <c r="X21" s="115">
        <f t="shared" si="27"/>
        <v>12.040000000000001</v>
      </c>
      <c r="Z21" s="115">
        <v>15.05</v>
      </c>
      <c r="AA21" s="115">
        <f t="shared" si="28"/>
        <v>12.040000000000001</v>
      </c>
      <c r="AB21" s="118"/>
      <c r="AC21">
        <v>18.75</v>
      </c>
      <c r="AD21" s="115">
        <f t="shared" si="29"/>
        <v>15</v>
      </c>
      <c r="AF21" s="115">
        <v>17.899999999999999</v>
      </c>
      <c r="AG21" s="115">
        <f t="shared" si="30"/>
        <v>14.319999999999999</v>
      </c>
    </row>
    <row r="22" spans="1:33" x14ac:dyDescent="0.2">
      <c r="A22" s="108">
        <v>42021</v>
      </c>
      <c r="B22" s="218">
        <v>12.29</v>
      </c>
      <c r="C22" s="115">
        <f t="shared" si="21"/>
        <v>9.831999999999999</v>
      </c>
      <c r="E22">
        <v>12.49</v>
      </c>
      <c r="F22" s="115">
        <f t="shared" si="22"/>
        <v>9.9920000000000009</v>
      </c>
      <c r="H22">
        <v>12.79</v>
      </c>
      <c r="I22" s="115">
        <f t="shared" si="23"/>
        <v>10.231999999999999</v>
      </c>
      <c r="K22" s="115">
        <v>12.7</v>
      </c>
      <c r="L22" s="115">
        <f t="shared" si="24"/>
        <v>10.16</v>
      </c>
      <c r="M22" s="118"/>
      <c r="N22" s="115">
        <v>9.39</v>
      </c>
      <c r="O22" s="115">
        <f t="shared" si="25"/>
        <v>7.5120000000000005</v>
      </c>
      <c r="P22" s="118"/>
      <c r="Q22" s="115">
        <v>12.4</v>
      </c>
      <c r="R22" s="115">
        <f t="shared" si="26"/>
        <v>9.92</v>
      </c>
      <c r="S22" s="118"/>
      <c r="T22" s="115">
        <v>12.7</v>
      </c>
      <c r="U22" s="115">
        <f t="shared" si="6"/>
        <v>10.16</v>
      </c>
      <c r="V22" s="118"/>
      <c r="W22" s="115">
        <v>15.05</v>
      </c>
      <c r="X22" s="115">
        <f t="shared" si="27"/>
        <v>12.040000000000001</v>
      </c>
      <c r="Z22" s="115">
        <v>15.05</v>
      </c>
      <c r="AA22" s="115">
        <f t="shared" si="28"/>
        <v>12.040000000000001</v>
      </c>
      <c r="AB22" s="118"/>
      <c r="AC22">
        <v>18.75</v>
      </c>
      <c r="AD22" s="115">
        <f t="shared" si="29"/>
        <v>15</v>
      </c>
      <c r="AF22" s="115">
        <v>17.899999999999999</v>
      </c>
      <c r="AG22" s="115">
        <f t="shared" si="30"/>
        <v>14.319999999999999</v>
      </c>
    </row>
    <row r="23" spans="1:33" x14ac:dyDescent="0.2">
      <c r="A23" s="108">
        <v>42022</v>
      </c>
      <c r="B23" s="218">
        <v>12.29</v>
      </c>
      <c r="C23" s="115">
        <f t="shared" si="21"/>
        <v>9.831999999999999</v>
      </c>
      <c r="E23">
        <v>12.49</v>
      </c>
      <c r="F23" s="115">
        <f t="shared" si="22"/>
        <v>9.9920000000000009</v>
      </c>
      <c r="H23">
        <v>12.79</v>
      </c>
      <c r="I23" s="115">
        <f t="shared" si="23"/>
        <v>10.231999999999999</v>
      </c>
      <c r="K23" s="115">
        <v>12.7</v>
      </c>
      <c r="L23" s="115">
        <f t="shared" si="24"/>
        <v>10.16</v>
      </c>
      <c r="M23" s="118"/>
      <c r="N23" s="115">
        <v>9.39</v>
      </c>
      <c r="O23" s="115">
        <f t="shared" si="25"/>
        <v>7.5120000000000005</v>
      </c>
      <c r="P23" s="118"/>
      <c r="Q23" s="115">
        <v>12.4</v>
      </c>
      <c r="R23" s="115">
        <f t="shared" si="26"/>
        <v>9.92</v>
      </c>
      <c r="S23" s="118"/>
      <c r="T23" s="115">
        <v>12.7</v>
      </c>
      <c r="U23" s="115">
        <f t="shared" si="6"/>
        <v>10.16</v>
      </c>
      <c r="V23" s="118"/>
      <c r="W23" s="115">
        <v>15.05</v>
      </c>
      <c r="X23" s="115">
        <f t="shared" si="27"/>
        <v>12.040000000000001</v>
      </c>
      <c r="Z23" s="115">
        <v>15.05</v>
      </c>
      <c r="AA23" s="115">
        <f t="shared" si="28"/>
        <v>12.040000000000001</v>
      </c>
      <c r="AB23" s="118"/>
      <c r="AC23">
        <v>18.75</v>
      </c>
      <c r="AD23" s="115">
        <f t="shared" si="29"/>
        <v>15</v>
      </c>
      <c r="AF23" s="115">
        <v>17.899999999999999</v>
      </c>
      <c r="AG23" s="115">
        <f t="shared" si="30"/>
        <v>14.319999999999999</v>
      </c>
    </row>
    <row r="24" spans="1:33" x14ac:dyDescent="0.2">
      <c r="A24" s="108">
        <v>42023</v>
      </c>
      <c r="B24" s="218">
        <v>12.29</v>
      </c>
      <c r="C24" s="115">
        <f t="shared" si="21"/>
        <v>9.831999999999999</v>
      </c>
      <c r="E24">
        <v>12.49</v>
      </c>
      <c r="F24" s="115">
        <f t="shared" si="22"/>
        <v>9.9920000000000009</v>
      </c>
      <c r="H24">
        <v>12.79</v>
      </c>
      <c r="I24" s="115">
        <f t="shared" si="23"/>
        <v>10.231999999999999</v>
      </c>
      <c r="K24" s="115">
        <v>12.7</v>
      </c>
      <c r="L24" s="115">
        <f t="shared" si="24"/>
        <v>10.16</v>
      </c>
      <c r="M24" s="118"/>
      <c r="N24" s="115">
        <v>9.39</v>
      </c>
      <c r="O24" s="115">
        <f t="shared" si="25"/>
        <v>7.5120000000000005</v>
      </c>
      <c r="P24" s="118"/>
      <c r="Q24" s="115">
        <v>12.4</v>
      </c>
      <c r="R24" s="115">
        <f t="shared" si="26"/>
        <v>9.92</v>
      </c>
      <c r="S24" s="118"/>
      <c r="T24" s="115">
        <v>12.7</v>
      </c>
      <c r="U24" s="115">
        <f t="shared" si="6"/>
        <v>10.16</v>
      </c>
      <c r="V24" s="118"/>
      <c r="W24" s="115">
        <v>15.05</v>
      </c>
      <c r="X24" s="115">
        <f t="shared" si="27"/>
        <v>12.040000000000001</v>
      </c>
      <c r="Z24" s="115">
        <v>15.05</v>
      </c>
      <c r="AA24" s="115">
        <f t="shared" si="28"/>
        <v>12.040000000000001</v>
      </c>
      <c r="AB24" s="118"/>
      <c r="AC24">
        <v>18.75</v>
      </c>
      <c r="AD24" s="115">
        <f t="shared" si="29"/>
        <v>15</v>
      </c>
      <c r="AF24" s="115">
        <v>17.899999999999999</v>
      </c>
      <c r="AG24" s="115">
        <f t="shared" si="30"/>
        <v>14.319999999999999</v>
      </c>
    </row>
    <row r="25" spans="1:33" x14ac:dyDescent="0.2">
      <c r="A25" s="108">
        <v>42024</v>
      </c>
      <c r="B25" s="218">
        <v>12.29</v>
      </c>
      <c r="C25" s="115">
        <f t="shared" si="21"/>
        <v>9.831999999999999</v>
      </c>
      <c r="E25">
        <v>12.49</v>
      </c>
      <c r="F25" s="115">
        <f t="shared" si="22"/>
        <v>9.9920000000000009</v>
      </c>
      <c r="H25">
        <v>12.79</v>
      </c>
      <c r="I25" s="115">
        <f t="shared" si="23"/>
        <v>10.231999999999999</v>
      </c>
      <c r="K25" s="115">
        <v>12.7</v>
      </c>
      <c r="L25" s="115">
        <f t="shared" si="24"/>
        <v>10.16</v>
      </c>
      <c r="M25" s="118"/>
      <c r="N25" s="115">
        <v>9.39</v>
      </c>
      <c r="O25" s="115">
        <f t="shared" si="25"/>
        <v>7.5120000000000005</v>
      </c>
      <c r="P25" s="118"/>
      <c r="Q25" s="115">
        <v>12.4</v>
      </c>
      <c r="R25" s="115">
        <f t="shared" si="26"/>
        <v>9.92</v>
      </c>
      <c r="S25" s="118"/>
      <c r="T25" s="115">
        <v>12.7</v>
      </c>
      <c r="U25" s="115">
        <f t="shared" si="6"/>
        <v>10.16</v>
      </c>
      <c r="V25" s="118"/>
      <c r="W25" s="115">
        <v>15.05</v>
      </c>
      <c r="X25" s="115">
        <f t="shared" si="27"/>
        <v>12.040000000000001</v>
      </c>
      <c r="Z25" s="115">
        <v>15.05</v>
      </c>
      <c r="AA25" s="115">
        <f t="shared" si="28"/>
        <v>12.040000000000001</v>
      </c>
      <c r="AB25" s="118"/>
      <c r="AC25">
        <v>18.75</v>
      </c>
      <c r="AD25" s="115">
        <f t="shared" si="29"/>
        <v>15</v>
      </c>
      <c r="AF25" s="115">
        <v>17.899999999999999</v>
      </c>
      <c r="AG25" s="115">
        <f t="shared" si="30"/>
        <v>14.319999999999999</v>
      </c>
    </row>
    <row r="26" spans="1:33" x14ac:dyDescent="0.2">
      <c r="A26" s="108">
        <v>42025</v>
      </c>
      <c r="B26" s="218">
        <v>12.29</v>
      </c>
      <c r="C26" s="115">
        <f t="shared" si="21"/>
        <v>9.831999999999999</v>
      </c>
      <c r="E26">
        <v>12.49</v>
      </c>
      <c r="F26" s="115">
        <f t="shared" si="22"/>
        <v>9.9920000000000009</v>
      </c>
      <c r="H26">
        <v>12.79</v>
      </c>
      <c r="I26" s="115">
        <f t="shared" si="23"/>
        <v>10.231999999999999</v>
      </c>
      <c r="K26" s="115">
        <v>12.7</v>
      </c>
      <c r="L26" s="115">
        <f t="shared" si="24"/>
        <v>10.16</v>
      </c>
      <c r="M26" s="118"/>
      <c r="N26" s="115">
        <v>9.39</v>
      </c>
      <c r="O26" s="115">
        <f t="shared" si="25"/>
        <v>7.5120000000000005</v>
      </c>
      <c r="P26" s="118"/>
      <c r="Q26" s="115">
        <v>12.4</v>
      </c>
      <c r="R26" s="115">
        <f t="shared" si="26"/>
        <v>9.92</v>
      </c>
      <c r="S26" s="118"/>
      <c r="T26" s="115">
        <v>12.7</v>
      </c>
      <c r="U26" s="115">
        <f t="shared" si="6"/>
        <v>10.16</v>
      </c>
      <c r="V26" s="118"/>
      <c r="W26" s="115">
        <v>15.05</v>
      </c>
      <c r="X26" s="115">
        <f t="shared" si="27"/>
        <v>12.040000000000001</v>
      </c>
      <c r="Z26" s="115">
        <v>15.05</v>
      </c>
      <c r="AA26" s="115">
        <f t="shared" si="28"/>
        <v>12.040000000000001</v>
      </c>
      <c r="AB26" s="118"/>
      <c r="AC26">
        <v>18.75</v>
      </c>
      <c r="AD26" s="115">
        <f t="shared" si="29"/>
        <v>15</v>
      </c>
      <c r="AF26" s="115">
        <v>17.899999999999999</v>
      </c>
      <c r="AG26" s="115">
        <f t="shared" si="30"/>
        <v>14.319999999999999</v>
      </c>
    </row>
    <row r="27" spans="1:33" x14ac:dyDescent="0.2">
      <c r="A27" s="108">
        <v>42026</v>
      </c>
      <c r="B27" s="218">
        <v>12.29</v>
      </c>
      <c r="C27" s="115">
        <f t="shared" si="21"/>
        <v>9.831999999999999</v>
      </c>
      <c r="E27">
        <v>12.49</v>
      </c>
      <c r="F27" s="115">
        <f t="shared" si="22"/>
        <v>9.9920000000000009</v>
      </c>
      <c r="H27">
        <v>12.79</v>
      </c>
      <c r="I27" s="115">
        <f t="shared" si="23"/>
        <v>10.231999999999999</v>
      </c>
      <c r="K27" s="115">
        <v>12.7</v>
      </c>
      <c r="L27" s="115">
        <f t="shared" si="24"/>
        <v>10.16</v>
      </c>
      <c r="M27" s="118"/>
      <c r="N27" s="115">
        <v>9.39</v>
      </c>
      <c r="O27" s="115">
        <f t="shared" si="25"/>
        <v>7.5120000000000005</v>
      </c>
      <c r="P27" s="118"/>
      <c r="Q27" s="115">
        <v>12.4</v>
      </c>
      <c r="R27" s="115">
        <f t="shared" si="26"/>
        <v>9.92</v>
      </c>
      <c r="S27" s="118"/>
      <c r="T27" s="115">
        <v>12.7</v>
      </c>
      <c r="U27" s="115">
        <f t="shared" si="6"/>
        <v>10.16</v>
      </c>
      <c r="V27" s="118"/>
      <c r="W27" s="115">
        <v>15.05</v>
      </c>
      <c r="X27" s="115">
        <f t="shared" si="27"/>
        <v>12.040000000000001</v>
      </c>
      <c r="Z27" s="115">
        <v>15.05</v>
      </c>
      <c r="AA27" s="115">
        <f t="shared" si="28"/>
        <v>12.040000000000001</v>
      </c>
      <c r="AB27" s="118"/>
      <c r="AC27">
        <v>18.75</v>
      </c>
      <c r="AD27" s="115">
        <f t="shared" si="29"/>
        <v>15</v>
      </c>
      <c r="AF27" s="115">
        <v>17.899999999999999</v>
      </c>
      <c r="AG27" s="115">
        <f t="shared" si="30"/>
        <v>14.319999999999999</v>
      </c>
    </row>
    <row r="28" spans="1:33" x14ac:dyDescent="0.2">
      <c r="A28" s="108">
        <v>42027</v>
      </c>
      <c r="B28" s="218">
        <v>12.29</v>
      </c>
      <c r="C28" s="115">
        <f t="shared" si="21"/>
        <v>9.831999999999999</v>
      </c>
      <c r="E28">
        <v>12.49</v>
      </c>
      <c r="F28" s="115">
        <f t="shared" si="22"/>
        <v>9.9920000000000009</v>
      </c>
      <c r="H28">
        <v>12.79</v>
      </c>
      <c r="I28" s="115">
        <f t="shared" si="23"/>
        <v>10.231999999999999</v>
      </c>
      <c r="K28" s="115">
        <v>12.8</v>
      </c>
      <c r="L28" s="115">
        <f t="shared" si="24"/>
        <v>10.24</v>
      </c>
      <c r="M28" s="118">
        <v>10</v>
      </c>
      <c r="N28" s="115">
        <v>9.39</v>
      </c>
      <c r="O28" s="115">
        <f t="shared" si="25"/>
        <v>7.5120000000000005</v>
      </c>
      <c r="P28" s="118"/>
      <c r="Q28" s="115">
        <v>12.4</v>
      </c>
      <c r="R28" s="115">
        <f t="shared" si="26"/>
        <v>9.92</v>
      </c>
      <c r="S28" s="118"/>
      <c r="T28" s="115">
        <v>12.8</v>
      </c>
      <c r="U28" s="115">
        <f t="shared" si="6"/>
        <v>10.24</v>
      </c>
      <c r="V28" s="118">
        <v>10</v>
      </c>
      <c r="W28" s="115">
        <v>15.05</v>
      </c>
      <c r="X28" s="115">
        <f t="shared" si="27"/>
        <v>12.040000000000001</v>
      </c>
      <c r="Z28" s="115">
        <v>15.05</v>
      </c>
      <c r="AA28" s="115">
        <f t="shared" si="28"/>
        <v>12.040000000000001</v>
      </c>
      <c r="AB28" s="118"/>
      <c r="AC28">
        <v>18.75</v>
      </c>
      <c r="AD28" s="115">
        <f t="shared" si="29"/>
        <v>15</v>
      </c>
      <c r="AF28" s="115">
        <v>17.899999999999999</v>
      </c>
      <c r="AG28" s="115">
        <f t="shared" si="30"/>
        <v>14.319999999999999</v>
      </c>
    </row>
    <row r="29" spans="1:33" x14ac:dyDescent="0.2">
      <c r="A29" s="108">
        <v>42028</v>
      </c>
      <c r="B29" s="218">
        <v>12.29</v>
      </c>
      <c r="C29" s="115">
        <f t="shared" si="21"/>
        <v>9.831999999999999</v>
      </c>
      <c r="E29">
        <v>12.49</v>
      </c>
      <c r="F29" s="115">
        <f t="shared" si="22"/>
        <v>9.9920000000000009</v>
      </c>
      <c r="H29">
        <v>12.79</v>
      </c>
      <c r="I29" s="115">
        <f t="shared" si="23"/>
        <v>10.231999999999999</v>
      </c>
      <c r="K29" s="115">
        <v>12.8</v>
      </c>
      <c r="L29" s="115">
        <f t="shared" si="24"/>
        <v>10.24</v>
      </c>
      <c r="M29" s="118"/>
      <c r="N29" s="115">
        <v>9.39</v>
      </c>
      <c r="O29" s="115">
        <f t="shared" si="25"/>
        <v>7.5120000000000005</v>
      </c>
      <c r="P29" s="118"/>
      <c r="Q29" s="115">
        <v>12.4</v>
      </c>
      <c r="R29" s="115">
        <f t="shared" si="26"/>
        <v>9.92</v>
      </c>
      <c r="S29" s="118"/>
      <c r="T29" s="115">
        <v>12.8</v>
      </c>
      <c r="U29" s="115">
        <f t="shared" si="6"/>
        <v>10.24</v>
      </c>
      <c r="V29" s="118"/>
      <c r="W29" s="115">
        <v>15.05</v>
      </c>
      <c r="X29" s="115">
        <f t="shared" si="27"/>
        <v>12.040000000000001</v>
      </c>
      <c r="Z29" s="115">
        <v>15.05</v>
      </c>
      <c r="AA29" s="115">
        <f t="shared" si="28"/>
        <v>12.040000000000001</v>
      </c>
      <c r="AB29" s="118"/>
      <c r="AC29">
        <v>18.75</v>
      </c>
      <c r="AD29" s="115">
        <f t="shared" si="29"/>
        <v>15</v>
      </c>
      <c r="AF29" s="115">
        <v>17.899999999999999</v>
      </c>
      <c r="AG29" s="115">
        <f t="shared" si="30"/>
        <v>14.319999999999999</v>
      </c>
    </row>
    <row r="30" spans="1:33" x14ac:dyDescent="0.2">
      <c r="A30" s="108">
        <v>42029</v>
      </c>
      <c r="B30" s="218">
        <v>12.29</v>
      </c>
      <c r="C30" s="115">
        <f t="shared" si="21"/>
        <v>9.831999999999999</v>
      </c>
      <c r="E30">
        <v>12.49</v>
      </c>
      <c r="F30" s="115">
        <f t="shared" si="22"/>
        <v>9.9920000000000009</v>
      </c>
      <c r="H30">
        <v>12.79</v>
      </c>
      <c r="I30" s="115">
        <f t="shared" si="23"/>
        <v>10.231999999999999</v>
      </c>
      <c r="K30" s="115">
        <v>12.8</v>
      </c>
      <c r="L30" s="115">
        <f t="shared" si="24"/>
        <v>10.24</v>
      </c>
      <c r="M30" s="118"/>
      <c r="N30" s="115">
        <v>9.39</v>
      </c>
      <c r="O30" s="115">
        <f t="shared" si="25"/>
        <v>7.5120000000000005</v>
      </c>
      <c r="P30" s="118"/>
      <c r="Q30" s="115">
        <v>12.4</v>
      </c>
      <c r="R30" s="115">
        <f t="shared" si="26"/>
        <v>9.92</v>
      </c>
      <c r="S30" s="118"/>
      <c r="T30" s="115">
        <v>12.8</v>
      </c>
      <c r="U30" s="115">
        <f t="shared" si="6"/>
        <v>10.24</v>
      </c>
      <c r="V30" s="118"/>
      <c r="W30" s="115">
        <v>15.05</v>
      </c>
      <c r="X30" s="115">
        <f t="shared" si="27"/>
        <v>12.040000000000001</v>
      </c>
      <c r="Z30" s="115">
        <v>15.05</v>
      </c>
      <c r="AA30" s="115">
        <f t="shared" si="28"/>
        <v>12.040000000000001</v>
      </c>
      <c r="AB30" s="118"/>
      <c r="AC30">
        <v>18.75</v>
      </c>
      <c r="AD30" s="115">
        <f t="shared" si="29"/>
        <v>15</v>
      </c>
      <c r="AF30" s="115">
        <v>17.899999999999999</v>
      </c>
      <c r="AG30" s="115">
        <f t="shared" si="30"/>
        <v>14.319999999999999</v>
      </c>
    </row>
    <row r="31" spans="1:33" x14ac:dyDescent="0.2">
      <c r="A31" s="108">
        <v>42030</v>
      </c>
      <c r="B31" s="218">
        <v>12.39</v>
      </c>
      <c r="C31" s="115">
        <f t="shared" si="21"/>
        <v>9.9120000000000008</v>
      </c>
      <c r="D31">
        <v>10</v>
      </c>
      <c r="E31">
        <v>12.59</v>
      </c>
      <c r="F31" s="115">
        <f t="shared" si="22"/>
        <v>10.071999999999999</v>
      </c>
      <c r="G31">
        <v>10</v>
      </c>
      <c r="H31">
        <v>12.89</v>
      </c>
      <c r="I31" s="115">
        <f t="shared" si="23"/>
        <v>10.312000000000001</v>
      </c>
      <c r="J31">
        <v>10</v>
      </c>
      <c r="K31" s="115">
        <v>12.8</v>
      </c>
      <c r="L31" s="115">
        <f t="shared" si="24"/>
        <v>10.24</v>
      </c>
      <c r="M31" s="118"/>
      <c r="N31" s="115">
        <v>9.39</v>
      </c>
      <c r="O31" s="115">
        <f t="shared" si="25"/>
        <v>7.5120000000000005</v>
      </c>
      <c r="P31" s="118"/>
      <c r="Q31" s="115">
        <v>12.4</v>
      </c>
      <c r="R31" s="115">
        <f t="shared" si="26"/>
        <v>9.92</v>
      </c>
      <c r="S31" s="118"/>
      <c r="T31" s="115">
        <v>12.8</v>
      </c>
      <c r="U31" s="115">
        <f t="shared" si="6"/>
        <v>10.24</v>
      </c>
      <c r="V31" s="118"/>
      <c r="W31" s="115">
        <v>15.05</v>
      </c>
      <c r="X31" s="115">
        <f t="shared" si="27"/>
        <v>12.040000000000001</v>
      </c>
      <c r="Z31" s="115">
        <v>15.05</v>
      </c>
      <c r="AA31" s="115">
        <f t="shared" si="28"/>
        <v>12.040000000000001</v>
      </c>
      <c r="AB31" s="118"/>
      <c r="AC31">
        <v>18.75</v>
      </c>
      <c r="AD31" s="115">
        <f t="shared" si="29"/>
        <v>15</v>
      </c>
      <c r="AF31" s="115">
        <v>17.899999999999999</v>
      </c>
      <c r="AG31" s="115">
        <f t="shared" si="30"/>
        <v>14.319999999999999</v>
      </c>
    </row>
    <row r="32" spans="1:33" x14ac:dyDescent="0.2">
      <c r="A32" s="108">
        <v>42031</v>
      </c>
      <c r="B32" s="218">
        <v>12.39</v>
      </c>
      <c r="C32" s="115">
        <f>B32/1.25</f>
        <v>9.9120000000000008</v>
      </c>
      <c r="E32">
        <v>12.59</v>
      </c>
      <c r="F32" s="115">
        <f>E32/1.25</f>
        <v>10.071999999999999</v>
      </c>
      <c r="H32">
        <v>12.89</v>
      </c>
      <c r="I32" s="115">
        <f>H32/1.25</f>
        <v>10.312000000000001</v>
      </c>
      <c r="K32" s="115">
        <v>12.8</v>
      </c>
      <c r="L32" s="115">
        <f>K32/1.25</f>
        <v>10.24</v>
      </c>
      <c r="M32" s="118"/>
      <c r="N32" s="115">
        <v>9.39</v>
      </c>
      <c r="O32" s="115">
        <f>N32/1.25</f>
        <v>7.5120000000000005</v>
      </c>
      <c r="P32" s="118"/>
      <c r="Q32" s="115">
        <v>12.4</v>
      </c>
      <c r="R32" s="115">
        <f>Q32/1.25</f>
        <v>9.92</v>
      </c>
      <c r="S32" s="118"/>
      <c r="T32" s="115">
        <v>12.8</v>
      </c>
      <c r="U32" s="115">
        <f>T32/1.25</f>
        <v>10.24</v>
      </c>
      <c r="V32" s="118"/>
      <c r="W32" s="115">
        <v>15.05</v>
      </c>
      <c r="X32" s="115">
        <f>W32/1.25</f>
        <v>12.040000000000001</v>
      </c>
      <c r="Z32" s="115">
        <v>15.05</v>
      </c>
      <c r="AA32" s="115">
        <f>Z32/1.25</f>
        <v>12.040000000000001</v>
      </c>
      <c r="AB32" s="118"/>
      <c r="AC32">
        <v>18.75</v>
      </c>
      <c r="AD32" s="115">
        <f>AC32/1.25</f>
        <v>15</v>
      </c>
      <c r="AF32" s="115">
        <v>17.899999999999999</v>
      </c>
      <c r="AG32" s="115">
        <f>AF32/1.25</f>
        <v>14.319999999999999</v>
      </c>
    </row>
    <row r="33" spans="1:34" x14ac:dyDescent="0.2">
      <c r="A33" s="108">
        <v>42032</v>
      </c>
      <c r="B33" s="218">
        <v>12.39</v>
      </c>
      <c r="C33" s="115">
        <f>B33/1.25</f>
        <v>9.9120000000000008</v>
      </c>
      <c r="E33">
        <v>12.59</v>
      </c>
      <c r="F33" s="115">
        <f>E33/1.25</f>
        <v>10.071999999999999</v>
      </c>
      <c r="H33">
        <v>12.89</v>
      </c>
      <c r="I33" s="115">
        <f>H33/1.25</f>
        <v>10.312000000000001</v>
      </c>
      <c r="K33" s="115">
        <v>12.8</v>
      </c>
      <c r="L33" s="115">
        <f>K33/1.25</f>
        <v>10.24</v>
      </c>
      <c r="M33" s="118"/>
      <c r="N33" s="115">
        <v>9.39</v>
      </c>
      <c r="O33" s="115">
        <f>N33/1.25</f>
        <v>7.5120000000000005</v>
      </c>
      <c r="P33" s="118"/>
      <c r="Q33" s="115">
        <v>12.4</v>
      </c>
      <c r="R33" s="115">
        <f>Q33/1.25</f>
        <v>9.92</v>
      </c>
      <c r="S33" s="118"/>
      <c r="T33" s="115">
        <v>12.8</v>
      </c>
      <c r="U33" s="115">
        <f>T33/1.25</f>
        <v>10.24</v>
      </c>
      <c r="V33" s="118"/>
      <c r="W33" s="115">
        <v>15.25</v>
      </c>
      <c r="X33" s="115">
        <f>W33/1.25</f>
        <v>12.2</v>
      </c>
      <c r="Y33">
        <v>20</v>
      </c>
      <c r="Z33" s="115">
        <v>15.25</v>
      </c>
      <c r="AA33" s="115">
        <f>Z33/1.25</f>
        <v>12.2</v>
      </c>
      <c r="AB33" s="118">
        <v>20</v>
      </c>
      <c r="AC33">
        <v>18.75</v>
      </c>
      <c r="AD33" s="115">
        <f>AC33/1.25</f>
        <v>15</v>
      </c>
      <c r="AF33" s="115">
        <v>17.899999999999999</v>
      </c>
      <c r="AG33" s="115">
        <f>AF33/1.25</f>
        <v>14.319999999999999</v>
      </c>
    </row>
    <row r="34" spans="1:34" x14ac:dyDescent="0.2">
      <c r="A34" s="108">
        <v>42033</v>
      </c>
      <c r="B34" s="218">
        <v>12.49</v>
      </c>
      <c r="C34" s="115">
        <f>B34/1.25</f>
        <v>9.9920000000000009</v>
      </c>
      <c r="D34">
        <v>10</v>
      </c>
      <c r="E34">
        <v>12.69</v>
      </c>
      <c r="F34" s="115">
        <f>E34/1.25</f>
        <v>10.151999999999999</v>
      </c>
      <c r="G34">
        <v>10</v>
      </c>
      <c r="H34">
        <v>12.99</v>
      </c>
      <c r="I34" s="115">
        <f>H34/1.25</f>
        <v>10.391999999999999</v>
      </c>
      <c r="J34">
        <v>10</v>
      </c>
      <c r="K34" s="115">
        <v>12.8</v>
      </c>
      <c r="L34" s="115">
        <f>K34/1.25</f>
        <v>10.24</v>
      </c>
      <c r="M34" s="118"/>
      <c r="N34" s="115">
        <v>9.39</v>
      </c>
      <c r="O34" s="115">
        <f>N34/1.25</f>
        <v>7.5120000000000005</v>
      </c>
      <c r="P34" s="118"/>
      <c r="Q34" s="115">
        <v>12.4</v>
      </c>
      <c r="R34" s="115">
        <f>Q34/1.25</f>
        <v>9.92</v>
      </c>
      <c r="S34" s="118"/>
      <c r="T34" s="115">
        <v>12.8</v>
      </c>
      <c r="U34" s="115">
        <f>T34/1.25</f>
        <v>10.24</v>
      </c>
      <c r="V34" s="118"/>
      <c r="W34" s="115">
        <v>15.25</v>
      </c>
      <c r="X34" s="115">
        <f>W34/1.25</f>
        <v>12.2</v>
      </c>
      <c r="Z34" s="115">
        <v>15.25</v>
      </c>
      <c r="AA34" s="115">
        <f>Z34/1.25</f>
        <v>12.2</v>
      </c>
      <c r="AB34" s="118"/>
      <c r="AC34">
        <v>18.75</v>
      </c>
      <c r="AD34" s="115">
        <f>AC34/1.25</f>
        <v>15</v>
      </c>
      <c r="AF34" s="115">
        <v>17.899999999999999</v>
      </c>
      <c r="AG34" s="115">
        <f>AF34/1.25</f>
        <v>14.319999999999999</v>
      </c>
    </row>
    <row r="35" spans="1:34" x14ac:dyDescent="0.2">
      <c r="A35" s="108">
        <v>42034</v>
      </c>
      <c r="B35" s="218">
        <v>12.49</v>
      </c>
      <c r="C35" s="115">
        <f>B35/1.25</f>
        <v>9.9920000000000009</v>
      </c>
      <c r="E35">
        <v>12.69</v>
      </c>
      <c r="F35" s="115">
        <f>E35/1.25</f>
        <v>10.151999999999999</v>
      </c>
      <c r="H35">
        <v>12.99</v>
      </c>
      <c r="I35" s="115">
        <f>H35/1.25</f>
        <v>10.391999999999999</v>
      </c>
      <c r="K35" s="115">
        <v>12.8</v>
      </c>
      <c r="L35" s="115">
        <f>K35/1.25</f>
        <v>10.24</v>
      </c>
      <c r="M35" s="118"/>
      <c r="N35" s="115">
        <v>9.39</v>
      </c>
      <c r="O35" s="115">
        <f>N35/1.25</f>
        <v>7.5120000000000005</v>
      </c>
      <c r="P35" s="118"/>
      <c r="Q35" s="115">
        <v>12.4</v>
      </c>
      <c r="R35" s="115">
        <f>Q35/1.25</f>
        <v>9.92</v>
      </c>
      <c r="S35" s="118"/>
      <c r="T35" s="115">
        <v>12.8</v>
      </c>
      <c r="U35" s="115">
        <f>T35/1.25</f>
        <v>10.24</v>
      </c>
      <c r="V35" s="118"/>
      <c r="W35" s="115">
        <v>15.25</v>
      </c>
      <c r="X35" s="115">
        <f>W35/1.25</f>
        <v>12.2</v>
      </c>
      <c r="Z35" s="115">
        <v>15.25</v>
      </c>
      <c r="AA35" s="115">
        <f>Z35/1.25</f>
        <v>12.2</v>
      </c>
      <c r="AB35" s="118"/>
      <c r="AC35">
        <v>18.75</v>
      </c>
      <c r="AD35" s="115">
        <f>AC35/1.25</f>
        <v>15</v>
      </c>
      <c r="AF35" s="115">
        <v>17.899999999999999</v>
      </c>
      <c r="AG35" s="115">
        <f>AF35/1.25</f>
        <v>14.319999999999999</v>
      </c>
    </row>
    <row r="36" spans="1:34" x14ac:dyDescent="0.2">
      <c r="A36" s="108">
        <v>42035</v>
      </c>
      <c r="B36" s="218">
        <v>12.49</v>
      </c>
      <c r="C36" s="115">
        <f>B36/1.25</f>
        <v>9.9920000000000009</v>
      </c>
      <c r="E36">
        <v>12.69</v>
      </c>
      <c r="F36" s="115">
        <f>E36/1.25</f>
        <v>10.151999999999999</v>
      </c>
      <c r="H36">
        <v>12.99</v>
      </c>
      <c r="I36" s="115">
        <f>H36/1.25</f>
        <v>10.391999999999999</v>
      </c>
      <c r="K36" s="115">
        <v>12.8</v>
      </c>
      <c r="L36" s="115">
        <f>K36/1.25</f>
        <v>10.24</v>
      </c>
      <c r="M36" s="118"/>
      <c r="N36" s="115">
        <v>9.39</v>
      </c>
      <c r="O36" s="115">
        <f>N36/1.25</f>
        <v>7.5120000000000005</v>
      </c>
      <c r="P36" s="118"/>
      <c r="Q36" s="115">
        <v>12.4</v>
      </c>
      <c r="R36" s="115">
        <f>Q36/1.25</f>
        <v>9.92</v>
      </c>
      <c r="S36" s="118"/>
      <c r="T36" s="115">
        <v>12.8</v>
      </c>
      <c r="U36" s="115">
        <f>T36/1.25</f>
        <v>10.24</v>
      </c>
      <c r="V36" s="118"/>
      <c r="W36" s="115">
        <v>15.25</v>
      </c>
      <c r="X36" s="115">
        <f>W36/1.25</f>
        <v>12.2</v>
      </c>
      <c r="Z36" s="115">
        <v>15.25</v>
      </c>
      <c r="AA36" s="115">
        <f>Z36/1.25</f>
        <v>12.2</v>
      </c>
      <c r="AB36" s="118"/>
      <c r="AC36">
        <v>18.75</v>
      </c>
      <c r="AD36" s="115">
        <f>AC36/1.25</f>
        <v>15</v>
      </c>
      <c r="AF36" s="115">
        <v>17.899999999999999</v>
      </c>
      <c r="AG36" s="115">
        <f>AF36/1.25</f>
        <v>14.319999999999999</v>
      </c>
    </row>
    <row r="38" spans="1:34" ht="63.75" x14ac:dyDescent="0.2">
      <c r="A38" s="25" t="s">
        <v>1</v>
      </c>
      <c r="B38" s="25" t="s">
        <v>2</v>
      </c>
      <c r="C38" s="25" t="s">
        <v>16</v>
      </c>
      <c r="D38" s="25" t="s">
        <v>5</v>
      </c>
      <c r="E38" s="25" t="s">
        <v>3</v>
      </c>
      <c r="F38" s="25" t="s">
        <v>17</v>
      </c>
      <c r="G38" s="25" t="s">
        <v>5</v>
      </c>
      <c r="H38" s="25" t="s">
        <v>4</v>
      </c>
      <c r="I38" s="25" t="s">
        <v>18</v>
      </c>
      <c r="J38" s="25" t="s">
        <v>5</v>
      </c>
      <c r="K38" s="26" t="s">
        <v>6</v>
      </c>
      <c r="L38" s="26" t="s">
        <v>19</v>
      </c>
      <c r="M38" s="26" t="s">
        <v>5</v>
      </c>
      <c r="N38" s="25" t="s">
        <v>7</v>
      </c>
      <c r="O38" s="25" t="s">
        <v>20</v>
      </c>
      <c r="P38" s="25" t="s">
        <v>5</v>
      </c>
      <c r="Q38" s="52" t="s">
        <v>21</v>
      </c>
      <c r="R38" s="52" t="s">
        <v>22</v>
      </c>
      <c r="S38" s="52" t="s">
        <v>5</v>
      </c>
      <c r="T38" s="126" t="s">
        <v>55</v>
      </c>
      <c r="U38" s="126" t="s">
        <v>56</v>
      </c>
      <c r="V38" s="126" t="s">
        <v>5</v>
      </c>
      <c r="W38" s="124" t="s">
        <v>57</v>
      </c>
      <c r="X38" s="124" t="s">
        <v>58</v>
      </c>
      <c r="Y38" s="125" t="s">
        <v>5</v>
      </c>
      <c r="Z38" s="124" t="s">
        <v>59</v>
      </c>
      <c r="AA38" s="124" t="s">
        <v>60</v>
      </c>
      <c r="AB38" s="125" t="s">
        <v>5</v>
      </c>
      <c r="AC38" s="53" t="s">
        <v>23</v>
      </c>
      <c r="AD38" s="53" t="s">
        <v>24</v>
      </c>
      <c r="AE38" s="27" t="s">
        <v>5</v>
      </c>
      <c r="AF38" s="53" t="s">
        <v>25</v>
      </c>
      <c r="AG38" s="53" t="s">
        <v>26</v>
      </c>
      <c r="AH38" s="27" t="s">
        <v>5</v>
      </c>
    </row>
    <row r="39" spans="1:34" x14ac:dyDescent="0.2">
      <c r="A39" s="82" t="s">
        <v>62</v>
      </c>
      <c r="B39" s="74">
        <f>AVERAGE(B42:B69)</f>
        <v>13.139999999999997</v>
      </c>
      <c r="C39" s="74">
        <f>AVERAGE(C42:C69)</f>
        <v>10.512000000000002</v>
      </c>
      <c r="D39" s="74"/>
      <c r="E39" s="74">
        <f>AVERAGE(E42:E69)</f>
        <v>13.34</v>
      </c>
      <c r="F39" s="74">
        <f>AVERAGE(F42:F69)</f>
        <v>10.671999999999997</v>
      </c>
      <c r="G39" s="74"/>
      <c r="H39" s="74">
        <f>AVERAGE(H42:H69)</f>
        <v>13.639999999999995</v>
      </c>
      <c r="I39" s="74">
        <f>AVERAGE(I42:I69)</f>
        <v>10.912000000000001</v>
      </c>
      <c r="J39" s="74"/>
      <c r="K39" s="74">
        <f>AVERAGE(K42:K69)</f>
        <v>13.553571428571427</v>
      </c>
      <c r="L39" s="74">
        <f>AVERAGE(L42:L69)</f>
        <v>10.842857142857143</v>
      </c>
      <c r="M39" s="74"/>
      <c r="N39" s="74">
        <f>AVERAGE(N42:N69)</f>
        <v>9.5257142857142885</v>
      </c>
      <c r="O39" s="74">
        <f>AVERAGE(O42:O69)</f>
        <v>7.620571428571429</v>
      </c>
      <c r="P39" s="74"/>
      <c r="Q39" s="74">
        <f>AVERAGE(Q42:Q69)</f>
        <v>12.399999999999997</v>
      </c>
      <c r="R39" s="74">
        <f>AVERAGE(R42:R69)</f>
        <v>9.9199999999999964</v>
      </c>
      <c r="S39" s="74"/>
      <c r="T39" s="74">
        <f>AVERAGE(T42:T69)</f>
        <v>13.553571428571427</v>
      </c>
      <c r="U39" s="74">
        <f>AVERAGE(U42:U69)</f>
        <v>10.842857142857143</v>
      </c>
      <c r="V39" s="74"/>
      <c r="W39" s="74">
        <f>AVERAGE(W42:W69)</f>
        <v>15.937142857142868</v>
      </c>
      <c r="X39" s="74">
        <f>AVERAGE(X42:X69)</f>
        <v>12.74971428571428</v>
      </c>
      <c r="Y39" s="74"/>
      <c r="Z39" s="74">
        <f>AVERAGE(Z42:Z69)</f>
        <v>15.937142857142868</v>
      </c>
      <c r="AA39" s="74">
        <f>AVERAGE(AA42:AA69)</f>
        <v>12.74971428571428</v>
      </c>
      <c r="AB39" s="74"/>
      <c r="AC39" s="74">
        <f>AVERAGE(AC42:AC69)</f>
        <v>18.75</v>
      </c>
      <c r="AD39" s="74">
        <f>AVERAGE(AD42:AD69)</f>
        <v>15</v>
      </c>
      <c r="AE39" s="74"/>
      <c r="AF39" s="74">
        <f>AVERAGE(AF42:AF69)</f>
        <v>17.899999999999991</v>
      </c>
      <c r="AG39" s="74">
        <f>AVERAGE(AG42:AG69)</f>
        <v>14.319999999999995</v>
      </c>
      <c r="AH39" s="74"/>
    </row>
    <row r="40" spans="1:34" x14ac:dyDescent="0.2">
      <c r="A40" s="82" t="s">
        <v>53</v>
      </c>
      <c r="B40" s="74">
        <f>AVERAGE(B42:B56)</f>
        <v>12.99</v>
      </c>
      <c r="C40" s="74">
        <f>AVERAGE(C42:C56)</f>
        <v>10.391999999999998</v>
      </c>
      <c r="D40" s="74"/>
      <c r="E40" s="74">
        <f>AVERAGE(E42:E56)</f>
        <v>13.189999999999998</v>
      </c>
      <c r="F40" s="74">
        <f>AVERAGE(F42:F56)</f>
        <v>10.551999999999998</v>
      </c>
      <c r="G40" s="74"/>
      <c r="H40" s="74">
        <f>AVERAGE(H42:H56)</f>
        <v>13.489999999999998</v>
      </c>
      <c r="I40" s="74">
        <f>AVERAGE(I42:I56)</f>
        <v>10.792</v>
      </c>
      <c r="J40" s="74"/>
      <c r="K40" s="74">
        <f>AVERAGE(K42:K56)</f>
        <v>13.339999999999998</v>
      </c>
      <c r="L40" s="74">
        <f>AVERAGE(L42:L56)</f>
        <v>10.671999999999999</v>
      </c>
      <c r="M40" s="74"/>
      <c r="N40" s="74">
        <f>AVERAGE(N42:N56)</f>
        <v>9.41</v>
      </c>
      <c r="O40" s="74">
        <f>AVERAGE(O42:O56)</f>
        <v>7.5280000000000005</v>
      </c>
      <c r="P40" s="74"/>
      <c r="Q40" s="74">
        <f>AVERAGE(Q42:Q56)</f>
        <v>12.400000000000004</v>
      </c>
      <c r="R40" s="74">
        <f>AVERAGE(R42:R56)</f>
        <v>9.9199999999999982</v>
      </c>
      <c r="S40" s="74"/>
      <c r="T40" s="74">
        <f>AVERAGE(T42:T56)</f>
        <v>13.339999999999998</v>
      </c>
      <c r="U40" s="74">
        <f>AVERAGE(U42:U56)</f>
        <v>10.671999999999999</v>
      </c>
      <c r="V40" s="74"/>
      <c r="W40" s="74">
        <f>AVERAGE(W42:W56)</f>
        <v>15.703333333333338</v>
      </c>
      <c r="X40" s="74">
        <f>AVERAGE(X42:X56)</f>
        <v>12.562666666666665</v>
      </c>
      <c r="Y40" s="74"/>
      <c r="Z40" s="74">
        <f>AVERAGE(Z42:Z56)</f>
        <v>15.703333333333338</v>
      </c>
      <c r="AA40" s="74">
        <f>AVERAGE(AA42:AA56)</f>
        <v>12.562666666666665</v>
      </c>
      <c r="AB40" s="74"/>
      <c r="AC40" s="74">
        <f>AVERAGE(AC42:AC56)</f>
        <v>18.75</v>
      </c>
      <c r="AD40" s="74">
        <f>AVERAGE(AD42:AD56)</f>
        <v>15</v>
      </c>
      <c r="AE40" s="74"/>
      <c r="AF40" s="74">
        <f>AVERAGE(AF42:AF56)</f>
        <v>17.900000000000002</v>
      </c>
      <c r="AG40" s="74">
        <f>AVERAGE(AG42:AG56)</f>
        <v>14.319999999999995</v>
      </c>
      <c r="AH40" s="74"/>
    </row>
    <row r="41" spans="1:34" x14ac:dyDescent="0.2">
      <c r="A41" s="82" t="s">
        <v>54</v>
      </c>
      <c r="B41" s="74">
        <f>IF(B57&gt;0,AVERAGE(B57:B69),)</f>
        <v>13.313076923076922</v>
      </c>
      <c r="C41" s="74">
        <f>IF(C57&gt;0,AVERAGE(C57:C69),)</f>
        <v>10.650461538461538</v>
      </c>
      <c r="D41" s="74"/>
      <c r="E41" s="74">
        <f>IF(E57&gt;0,AVERAGE(E57:E69),)</f>
        <v>13.513076923076921</v>
      </c>
      <c r="F41" s="74">
        <f>IF(F57&gt;0,AVERAGE(F57:F69),)</f>
        <v>10.810461538461539</v>
      </c>
      <c r="G41" s="74"/>
      <c r="H41" s="74">
        <f>IF(H57&gt;0,AVERAGE(H57:H69),)</f>
        <v>13.813076923076922</v>
      </c>
      <c r="I41" s="74">
        <f>IF(I57&gt;0,AVERAGE(I57:I69),)</f>
        <v>11.050461538461539</v>
      </c>
      <c r="J41" s="74"/>
      <c r="K41" s="74">
        <f>IF(K57&gt;0,AVERAGE(K57:K69),)</f>
        <v>13.800000000000004</v>
      </c>
      <c r="L41" s="74">
        <f>IF(L57&gt;0,AVERAGE(L57:L69),)</f>
        <v>11.040000000000001</v>
      </c>
      <c r="M41" s="74"/>
      <c r="N41" s="74">
        <f>IF(N57&gt;0,AVERAGE(N57:N69),)</f>
        <v>9.6592307692307671</v>
      </c>
      <c r="O41" s="74">
        <f>IF(O57&gt;0,AVERAGE(O57:O69),)</f>
        <v>7.727384615384616</v>
      </c>
      <c r="P41" s="74"/>
      <c r="Q41" s="74">
        <f>IF(Q57&gt;0,AVERAGE(Q57:Q69),)</f>
        <v>12.400000000000004</v>
      </c>
      <c r="R41" s="74">
        <f>IF(R57&gt;0,AVERAGE(R57:R69),)</f>
        <v>9.92</v>
      </c>
      <c r="S41" s="74"/>
      <c r="T41" s="74">
        <f>IF(T57&gt;0,AVERAGE(T57:T69),)</f>
        <v>13.800000000000004</v>
      </c>
      <c r="U41" s="74">
        <f>IF(U57&gt;0,AVERAGE(U57:U69),)</f>
        <v>11.040000000000001</v>
      </c>
      <c r="V41" s="74"/>
      <c r="W41" s="74">
        <f>IF(W57&gt;0,AVERAGE(W57:W69),)</f>
        <v>16.206923076923076</v>
      </c>
      <c r="X41" s="74">
        <f>IF(X57&gt;0,AVERAGE(X57:X69),)</f>
        <v>12.965538461538468</v>
      </c>
      <c r="Y41" s="74"/>
      <c r="Z41" s="74">
        <f>IF(Z57&gt;0,AVERAGE(Z57:Z69),)</f>
        <v>16.206923076923076</v>
      </c>
      <c r="AA41" s="74">
        <f>IF(AA57&gt;0,AVERAGE(AA57:AA69),)</f>
        <v>12.965538461538468</v>
      </c>
      <c r="AB41" s="74"/>
      <c r="AC41" s="74">
        <f>IF(AC57&gt;0,AVERAGE(AC57:AC69),)</f>
        <v>18.75</v>
      </c>
      <c r="AD41" s="74">
        <f>IF(AD57&gt;0,AVERAGE(AD57:AD69),)</f>
        <v>15</v>
      </c>
      <c r="AE41" s="74"/>
      <c r="AF41" s="74">
        <f>IF(AF57&gt;0,AVERAGE(AF57:AF69),)</f>
        <v>17.900000000000002</v>
      </c>
      <c r="AG41" s="74">
        <f>IF(AG57&gt;0,AVERAGE(AG57:AG69),)</f>
        <v>14.319999999999995</v>
      </c>
      <c r="AH41" s="74"/>
    </row>
    <row r="42" spans="1:34" x14ac:dyDescent="0.2">
      <c r="A42" s="108">
        <v>42036</v>
      </c>
      <c r="B42" s="218">
        <v>12.49</v>
      </c>
      <c r="C42" s="115">
        <f t="shared" ref="C42:C50" si="31">B42/1.25</f>
        <v>9.9920000000000009</v>
      </c>
      <c r="E42">
        <v>12.69</v>
      </c>
      <c r="F42" s="115">
        <f t="shared" ref="F42:F50" si="32">E42/1.25</f>
        <v>10.151999999999999</v>
      </c>
      <c r="H42">
        <v>12.99</v>
      </c>
      <c r="I42" s="115">
        <f t="shared" ref="I42:I50" si="33">H42/1.25</f>
        <v>10.391999999999999</v>
      </c>
      <c r="K42" s="115">
        <v>12.8</v>
      </c>
      <c r="L42" s="115">
        <f t="shared" ref="L42:L50" si="34">K42/1.25</f>
        <v>10.24</v>
      </c>
      <c r="M42" s="118"/>
      <c r="N42" s="115">
        <v>9.39</v>
      </c>
      <c r="O42" s="115">
        <f t="shared" ref="O42:O50" si="35">N42/1.25</f>
        <v>7.5120000000000005</v>
      </c>
      <c r="P42" s="118"/>
      <c r="Q42" s="115">
        <v>12.4</v>
      </c>
      <c r="R42" s="115">
        <f t="shared" ref="R42:R50" si="36">Q42/1.25</f>
        <v>9.92</v>
      </c>
      <c r="S42" s="118"/>
      <c r="T42" s="115">
        <v>12.8</v>
      </c>
      <c r="U42" s="115">
        <f t="shared" ref="U42:U66" si="37">T42/1.25</f>
        <v>10.24</v>
      </c>
      <c r="V42" s="118"/>
      <c r="W42" s="115">
        <v>15.25</v>
      </c>
      <c r="X42" s="115">
        <f t="shared" ref="X42:X50" si="38">W42/1.25</f>
        <v>12.2</v>
      </c>
      <c r="Z42" s="115">
        <v>15.25</v>
      </c>
      <c r="AA42" s="115">
        <f t="shared" ref="AA42:AA50" si="39">Z42/1.25</f>
        <v>12.2</v>
      </c>
      <c r="AB42" s="118"/>
      <c r="AC42">
        <v>18.75</v>
      </c>
      <c r="AD42" s="115">
        <f t="shared" ref="AD42:AD50" si="40">AC42/1.25</f>
        <v>15</v>
      </c>
      <c r="AF42" s="115">
        <v>17.899999999999999</v>
      </c>
      <c r="AG42" s="115">
        <f t="shared" ref="AG42:AG50" si="41">AF42/1.25</f>
        <v>14.319999999999999</v>
      </c>
    </row>
    <row r="43" spans="1:34" x14ac:dyDescent="0.2">
      <c r="A43" s="108">
        <v>42037</v>
      </c>
      <c r="B43" s="218">
        <v>12.59</v>
      </c>
      <c r="C43" s="115">
        <f t="shared" si="31"/>
        <v>10.071999999999999</v>
      </c>
      <c r="D43">
        <v>10</v>
      </c>
      <c r="E43">
        <v>12.79</v>
      </c>
      <c r="F43" s="115">
        <f t="shared" si="32"/>
        <v>10.231999999999999</v>
      </c>
      <c r="G43">
        <v>10</v>
      </c>
      <c r="H43">
        <v>13.09</v>
      </c>
      <c r="I43" s="115">
        <f t="shared" si="33"/>
        <v>10.472</v>
      </c>
      <c r="J43">
        <v>10</v>
      </c>
      <c r="K43" s="115">
        <v>12.8</v>
      </c>
      <c r="L43" s="115">
        <f t="shared" si="34"/>
        <v>10.24</v>
      </c>
      <c r="M43" s="118"/>
      <c r="N43" s="115">
        <v>9.39</v>
      </c>
      <c r="O43" s="115">
        <f t="shared" si="35"/>
        <v>7.5120000000000005</v>
      </c>
      <c r="P43" s="118"/>
      <c r="Q43" s="115">
        <v>12.4</v>
      </c>
      <c r="R43" s="115">
        <f t="shared" si="36"/>
        <v>9.92</v>
      </c>
      <c r="S43" s="118"/>
      <c r="T43" s="115">
        <v>12.8</v>
      </c>
      <c r="U43" s="115">
        <f t="shared" si="37"/>
        <v>10.24</v>
      </c>
      <c r="V43" s="118"/>
      <c r="W43" s="115">
        <v>15.25</v>
      </c>
      <c r="X43" s="115">
        <f t="shared" si="38"/>
        <v>12.2</v>
      </c>
      <c r="Z43" s="115">
        <v>15.25</v>
      </c>
      <c r="AA43" s="115">
        <f t="shared" si="39"/>
        <v>12.2</v>
      </c>
      <c r="AB43" s="118"/>
      <c r="AC43">
        <v>18.75</v>
      </c>
      <c r="AD43" s="115">
        <f t="shared" si="40"/>
        <v>15</v>
      </c>
      <c r="AF43" s="115">
        <v>17.899999999999999</v>
      </c>
      <c r="AG43" s="115">
        <f t="shared" si="41"/>
        <v>14.319999999999999</v>
      </c>
    </row>
    <row r="44" spans="1:34" x14ac:dyDescent="0.2">
      <c r="A44" s="108">
        <v>42038</v>
      </c>
      <c r="B44" s="218">
        <v>12.79</v>
      </c>
      <c r="C44" s="115">
        <f t="shared" si="31"/>
        <v>10.231999999999999</v>
      </c>
      <c r="D44">
        <v>20</v>
      </c>
      <c r="E44">
        <v>12.99</v>
      </c>
      <c r="F44" s="115">
        <f t="shared" si="32"/>
        <v>10.391999999999999</v>
      </c>
      <c r="G44">
        <v>20</v>
      </c>
      <c r="H44">
        <v>13.29</v>
      </c>
      <c r="I44" s="115">
        <f t="shared" si="33"/>
        <v>10.632</v>
      </c>
      <c r="J44">
        <v>20</v>
      </c>
      <c r="K44" s="115">
        <v>13</v>
      </c>
      <c r="L44" s="115">
        <f t="shared" si="34"/>
        <v>10.4</v>
      </c>
      <c r="M44" s="118">
        <v>20</v>
      </c>
      <c r="N44" s="115">
        <v>9.39</v>
      </c>
      <c r="O44" s="115">
        <f t="shared" si="35"/>
        <v>7.5120000000000005</v>
      </c>
      <c r="P44" s="118"/>
      <c r="Q44" s="115">
        <v>12.4</v>
      </c>
      <c r="R44" s="115">
        <f t="shared" si="36"/>
        <v>9.92</v>
      </c>
      <c r="S44" s="118"/>
      <c r="T44" s="115">
        <v>13</v>
      </c>
      <c r="U44" s="115">
        <f t="shared" si="37"/>
        <v>10.4</v>
      </c>
      <c r="V44" s="118">
        <v>20</v>
      </c>
      <c r="W44" s="115">
        <v>15.25</v>
      </c>
      <c r="X44" s="115">
        <f t="shared" si="38"/>
        <v>12.2</v>
      </c>
      <c r="Z44" s="115">
        <v>15.25</v>
      </c>
      <c r="AA44" s="115">
        <f t="shared" si="39"/>
        <v>12.2</v>
      </c>
      <c r="AB44" s="118"/>
      <c r="AC44">
        <v>18.75</v>
      </c>
      <c r="AD44" s="115">
        <f t="shared" si="40"/>
        <v>15</v>
      </c>
      <c r="AF44" s="115">
        <v>17.899999999999999</v>
      </c>
      <c r="AG44" s="115">
        <f t="shared" si="41"/>
        <v>14.319999999999999</v>
      </c>
    </row>
    <row r="45" spans="1:34" x14ac:dyDescent="0.2">
      <c r="A45" s="108">
        <v>42039</v>
      </c>
      <c r="B45" s="218">
        <v>12.99</v>
      </c>
      <c r="C45" s="115">
        <f t="shared" si="31"/>
        <v>10.391999999999999</v>
      </c>
      <c r="D45">
        <v>20</v>
      </c>
      <c r="E45">
        <v>13.19</v>
      </c>
      <c r="F45" s="115">
        <f t="shared" si="32"/>
        <v>10.552</v>
      </c>
      <c r="G45">
        <v>20</v>
      </c>
      <c r="H45">
        <v>13.49</v>
      </c>
      <c r="I45" s="115">
        <f t="shared" si="33"/>
        <v>10.792</v>
      </c>
      <c r="J45">
        <v>20</v>
      </c>
      <c r="K45" s="115">
        <v>13.2</v>
      </c>
      <c r="L45" s="115">
        <f t="shared" si="34"/>
        <v>10.559999999999999</v>
      </c>
      <c r="M45" s="118">
        <v>20</v>
      </c>
      <c r="N45" s="115">
        <v>9.39</v>
      </c>
      <c r="O45" s="115">
        <f t="shared" si="35"/>
        <v>7.5120000000000005</v>
      </c>
      <c r="P45" s="118"/>
      <c r="Q45" s="115">
        <v>12.4</v>
      </c>
      <c r="R45" s="115">
        <f t="shared" si="36"/>
        <v>9.92</v>
      </c>
      <c r="S45" s="118"/>
      <c r="T45" s="115">
        <v>13.2</v>
      </c>
      <c r="U45" s="115">
        <f t="shared" si="37"/>
        <v>10.559999999999999</v>
      </c>
      <c r="V45" s="118">
        <v>20</v>
      </c>
      <c r="W45" s="115">
        <v>15.65</v>
      </c>
      <c r="X45" s="115">
        <f t="shared" si="38"/>
        <v>12.52</v>
      </c>
      <c r="Y45">
        <v>40</v>
      </c>
      <c r="Z45" s="115">
        <v>15.65</v>
      </c>
      <c r="AA45" s="115">
        <f t="shared" si="39"/>
        <v>12.52</v>
      </c>
      <c r="AB45" s="118">
        <v>40</v>
      </c>
      <c r="AC45">
        <v>18.75</v>
      </c>
      <c r="AD45" s="115">
        <f t="shared" si="40"/>
        <v>15</v>
      </c>
      <c r="AF45" s="115">
        <v>17.899999999999999</v>
      </c>
      <c r="AG45" s="115">
        <f t="shared" si="41"/>
        <v>14.319999999999999</v>
      </c>
    </row>
    <row r="46" spans="1:34" x14ac:dyDescent="0.2">
      <c r="A46" s="108">
        <v>42040</v>
      </c>
      <c r="B46" s="218">
        <v>12.99</v>
      </c>
      <c r="C46" s="115">
        <f t="shared" si="31"/>
        <v>10.391999999999999</v>
      </c>
      <c r="E46">
        <v>13.19</v>
      </c>
      <c r="F46" s="115">
        <f t="shared" si="32"/>
        <v>10.552</v>
      </c>
      <c r="H46">
        <v>13.49</v>
      </c>
      <c r="I46" s="115">
        <f t="shared" si="33"/>
        <v>10.792</v>
      </c>
      <c r="K46" s="115">
        <v>13.2</v>
      </c>
      <c r="L46" s="115">
        <f t="shared" si="34"/>
        <v>10.559999999999999</v>
      </c>
      <c r="M46" s="118"/>
      <c r="N46" s="115">
        <v>9.39</v>
      </c>
      <c r="O46" s="115">
        <f t="shared" si="35"/>
        <v>7.5120000000000005</v>
      </c>
      <c r="P46" s="118"/>
      <c r="Q46" s="115">
        <v>12.4</v>
      </c>
      <c r="R46" s="115">
        <f t="shared" si="36"/>
        <v>9.92</v>
      </c>
      <c r="S46" s="118"/>
      <c r="T46" s="115">
        <v>13.2</v>
      </c>
      <c r="U46" s="115">
        <f t="shared" si="37"/>
        <v>10.559999999999999</v>
      </c>
      <c r="V46" s="118"/>
      <c r="W46" s="115">
        <v>15.65</v>
      </c>
      <c r="X46" s="115">
        <f t="shared" si="38"/>
        <v>12.52</v>
      </c>
      <c r="Z46" s="115">
        <v>15.65</v>
      </c>
      <c r="AA46" s="115">
        <f t="shared" si="39"/>
        <v>12.52</v>
      </c>
      <c r="AB46" s="118"/>
      <c r="AC46">
        <v>18.75</v>
      </c>
      <c r="AD46" s="115">
        <f t="shared" si="40"/>
        <v>15</v>
      </c>
      <c r="AF46" s="115">
        <v>17.899999999999999</v>
      </c>
      <c r="AG46" s="115">
        <f t="shared" si="41"/>
        <v>14.319999999999999</v>
      </c>
    </row>
    <row r="47" spans="1:34" x14ac:dyDescent="0.2">
      <c r="A47" s="108">
        <v>42041</v>
      </c>
      <c r="B47" s="218">
        <v>12.99</v>
      </c>
      <c r="C47" s="115">
        <f t="shared" si="31"/>
        <v>10.391999999999999</v>
      </c>
      <c r="E47">
        <v>13.19</v>
      </c>
      <c r="F47" s="115">
        <f t="shared" si="32"/>
        <v>10.552</v>
      </c>
      <c r="H47">
        <v>13.49</v>
      </c>
      <c r="I47" s="115">
        <f t="shared" si="33"/>
        <v>10.792</v>
      </c>
      <c r="K47" s="115">
        <v>13.35</v>
      </c>
      <c r="L47" s="115">
        <f t="shared" si="34"/>
        <v>10.68</v>
      </c>
      <c r="M47" s="118">
        <v>15</v>
      </c>
      <c r="N47" s="115">
        <v>9.39</v>
      </c>
      <c r="O47" s="115">
        <f t="shared" si="35"/>
        <v>7.5120000000000005</v>
      </c>
      <c r="P47" s="118"/>
      <c r="Q47" s="115">
        <v>12.4</v>
      </c>
      <c r="R47" s="115">
        <f t="shared" si="36"/>
        <v>9.92</v>
      </c>
      <c r="S47" s="118"/>
      <c r="T47" s="115">
        <v>13.35</v>
      </c>
      <c r="U47" s="115">
        <f t="shared" si="37"/>
        <v>10.68</v>
      </c>
      <c r="V47" s="118">
        <v>15</v>
      </c>
      <c r="W47" s="115">
        <v>15.65</v>
      </c>
      <c r="X47" s="115">
        <f t="shared" si="38"/>
        <v>12.52</v>
      </c>
      <c r="Z47" s="115">
        <v>15.65</v>
      </c>
      <c r="AA47" s="115">
        <f t="shared" si="39"/>
        <v>12.52</v>
      </c>
      <c r="AB47" s="118"/>
      <c r="AC47">
        <v>18.75</v>
      </c>
      <c r="AD47" s="115">
        <f t="shared" si="40"/>
        <v>15</v>
      </c>
      <c r="AF47" s="115">
        <v>17.899999999999999</v>
      </c>
      <c r="AG47" s="115">
        <f t="shared" si="41"/>
        <v>14.319999999999999</v>
      </c>
    </row>
    <row r="48" spans="1:34" x14ac:dyDescent="0.2">
      <c r="A48" s="108">
        <v>42042</v>
      </c>
      <c r="B48" s="218">
        <v>12.99</v>
      </c>
      <c r="C48" s="115">
        <f t="shared" si="31"/>
        <v>10.391999999999999</v>
      </c>
      <c r="E48">
        <v>13.19</v>
      </c>
      <c r="F48" s="115">
        <f t="shared" si="32"/>
        <v>10.552</v>
      </c>
      <c r="H48">
        <v>13.49</v>
      </c>
      <c r="I48" s="115">
        <f t="shared" si="33"/>
        <v>10.792</v>
      </c>
      <c r="K48" s="115">
        <v>13.35</v>
      </c>
      <c r="L48" s="115">
        <f t="shared" si="34"/>
        <v>10.68</v>
      </c>
      <c r="M48" s="118"/>
      <c r="N48" s="115">
        <v>9.39</v>
      </c>
      <c r="O48" s="115">
        <f t="shared" si="35"/>
        <v>7.5120000000000005</v>
      </c>
      <c r="P48" s="118"/>
      <c r="Q48" s="115">
        <v>12.4</v>
      </c>
      <c r="R48" s="115">
        <f t="shared" si="36"/>
        <v>9.92</v>
      </c>
      <c r="S48" s="118"/>
      <c r="T48" s="115">
        <v>13.35</v>
      </c>
      <c r="U48" s="115">
        <f t="shared" si="37"/>
        <v>10.68</v>
      </c>
      <c r="V48" s="118"/>
      <c r="W48" s="115">
        <v>15.65</v>
      </c>
      <c r="X48" s="115">
        <f t="shared" si="38"/>
        <v>12.52</v>
      </c>
      <c r="Z48" s="115">
        <v>15.65</v>
      </c>
      <c r="AA48" s="115">
        <f t="shared" si="39"/>
        <v>12.52</v>
      </c>
      <c r="AB48" s="118"/>
      <c r="AC48">
        <v>18.75</v>
      </c>
      <c r="AD48" s="115">
        <f t="shared" si="40"/>
        <v>15</v>
      </c>
      <c r="AF48" s="115">
        <v>17.899999999999999</v>
      </c>
      <c r="AG48" s="115">
        <f t="shared" si="41"/>
        <v>14.319999999999999</v>
      </c>
    </row>
    <row r="49" spans="1:33" x14ac:dyDescent="0.2">
      <c r="A49" s="108">
        <v>42043</v>
      </c>
      <c r="B49" s="218">
        <v>12.99</v>
      </c>
      <c r="C49" s="115">
        <f t="shared" si="31"/>
        <v>10.391999999999999</v>
      </c>
      <c r="E49">
        <v>13.19</v>
      </c>
      <c r="F49" s="115">
        <f t="shared" si="32"/>
        <v>10.552</v>
      </c>
      <c r="H49">
        <v>13.49</v>
      </c>
      <c r="I49" s="115">
        <f t="shared" si="33"/>
        <v>10.792</v>
      </c>
      <c r="K49" s="115">
        <v>13.35</v>
      </c>
      <c r="L49" s="115">
        <f t="shared" si="34"/>
        <v>10.68</v>
      </c>
      <c r="M49" s="118"/>
      <c r="N49" s="115">
        <v>9.39</v>
      </c>
      <c r="O49" s="115">
        <f t="shared" si="35"/>
        <v>7.5120000000000005</v>
      </c>
      <c r="P49" s="118"/>
      <c r="Q49" s="115">
        <v>12.4</v>
      </c>
      <c r="R49" s="115">
        <f t="shared" si="36"/>
        <v>9.92</v>
      </c>
      <c r="S49" s="118"/>
      <c r="T49" s="115">
        <v>13.35</v>
      </c>
      <c r="U49" s="115">
        <f t="shared" si="37"/>
        <v>10.68</v>
      </c>
      <c r="V49" s="118"/>
      <c r="W49" s="115">
        <v>15.65</v>
      </c>
      <c r="X49" s="115">
        <f t="shared" si="38"/>
        <v>12.52</v>
      </c>
      <c r="Z49" s="115">
        <v>15.65</v>
      </c>
      <c r="AA49" s="115">
        <f t="shared" si="39"/>
        <v>12.52</v>
      </c>
      <c r="AB49" s="118"/>
      <c r="AC49">
        <v>18.75</v>
      </c>
      <c r="AD49" s="115">
        <f t="shared" si="40"/>
        <v>15</v>
      </c>
      <c r="AF49" s="115">
        <v>17.899999999999999</v>
      </c>
      <c r="AG49" s="115">
        <f t="shared" si="41"/>
        <v>14.319999999999999</v>
      </c>
    </row>
    <row r="50" spans="1:33" x14ac:dyDescent="0.2">
      <c r="A50" s="108">
        <v>42044</v>
      </c>
      <c r="B50" s="218">
        <v>12.99</v>
      </c>
      <c r="C50" s="115">
        <f t="shared" si="31"/>
        <v>10.391999999999999</v>
      </c>
      <c r="E50">
        <v>13.19</v>
      </c>
      <c r="F50" s="115">
        <f t="shared" si="32"/>
        <v>10.552</v>
      </c>
      <c r="H50">
        <v>13.49</v>
      </c>
      <c r="I50" s="115">
        <f t="shared" si="33"/>
        <v>10.792</v>
      </c>
      <c r="K50" s="115">
        <v>13.45</v>
      </c>
      <c r="L50" s="115">
        <f t="shared" si="34"/>
        <v>10.76</v>
      </c>
      <c r="M50" s="118">
        <v>10</v>
      </c>
      <c r="N50" s="115">
        <v>9.39</v>
      </c>
      <c r="O50" s="115">
        <f t="shared" si="35"/>
        <v>7.5120000000000005</v>
      </c>
      <c r="P50" s="118"/>
      <c r="Q50" s="115">
        <v>12.4</v>
      </c>
      <c r="R50" s="115">
        <f t="shared" si="36"/>
        <v>9.92</v>
      </c>
      <c r="S50" s="118"/>
      <c r="T50" s="115">
        <v>13.45</v>
      </c>
      <c r="U50" s="115">
        <f t="shared" si="37"/>
        <v>10.76</v>
      </c>
      <c r="V50" s="118">
        <v>10</v>
      </c>
      <c r="W50" s="115">
        <v>15.65</v>
      </c>
      <c r="X50" s="115">
        <f t="shared" si="38"/>
        <v>12.52</v>
      </c>
      <c r="Z50" s="115">
        <v>15.65</v>
      </c>
      <c r="AA50" s="115">
        <f t="shared" si="39"/>
        <v>12.52</v>
      </c>
      <c r="AB50" s="118"/>
      <c r="AC50">
        <v>18.75</v>
      </c>
      <c r="AD50" s="115">
        <f t="shared" si="40"/>
        <v>15</v>
      </c>
      <c r="AF50" s="115">
        <v>17.899999999999999</v>
      </c>
      <c r="AG50" s="115">
        <f t="shared" si="41"/>
        <v>14.319999999999999</v>
      </c>
    </row>
    <row r="51" spans="1:33" x14ac:dyDescent="0.2">
      <c r="A51" s="108">
        <v>42045</v>
      </c>
      <c r="B51" s="218">
        <v>13.19</v>
      </c>
      <c r="C51" s="115">
        <f t="shared" ref="C51:C59" si="42">B51/1.25</f>
        <v>10.552</v>
      </c>
      <c r="D51">
        <v>20</v>
      </c>
      <c r="E51">
        <v>13.39</v>
      </c>
      <c r="F51" s="115">
        <f t="shared" ref="F51:F59" si="43">E51/1.25</f>
        <v>10.712</v>
      </c>
      <c r="G51">
        <v>20</v>
      </c>
      <c r="H51">
        <v>13.69</v>
      </c>
      <c r="I51" s="115">
        <f t="shared" ref="I51:I59" si="44">H51/1.25</f>
        <v>10.952</v>
      </c>
      <c r="J51">
        <v>20</v>
      </c>
      <c r="K51" s="115">
        <v>13.65</v>
      </c>
      <c r="L51" s="115">
        <f t="shared" ref="L51:L59" si="45">K51/1.25</f>
        <v>10.92</v>
      </c>
      <c r="M51" s="118">
        <v>20</v>
      </c>
      <c r="N51" s="115">
        <v>9.39</v>
      </c>
      <c r="O51" s="115">
        <f t="shared" ref="O51:O59" si="46">N51/1.25</f>
        <v>7.5120000000000005</v>
      </c>
      <c r="P51" s="118"/>
      <c r="Q51" s="115">
        <v>12.4</v>
      </c>
      <c r="R51" s="115">
        <f t="shared" ref="R51:R59" si="47">Q51/1.25</f>
        <v>9.92</v>
      </c>
      <c r="S51" s="118"/>
      <c r="T51" s="115">
        <v>13.65</v>
      </c>
      <c r="U51" s="115">
        <f t="shared" si="37"/>
        <v>10.92</v>
      </c>
      <c r="V51" s="118">
        <v>20</v>
      </c>
      <c r="W51" s="115">
        <v>15.65</v>
      </c>
      <c r="X51" s="115">
        <f t="shared" ref="X51:X59" si="48">W51/1.25</f>
        <v>12.52</v>
      </c>
      <c r="Z51" s="115">
        <v>15.65</v>
      </c>
      <c r="AA51" s="115">
        <f t="shared" ref="AA51:AA59" si="49">Z51/1.25</f>
        <v>12.52</v>
      </c>
      <c r="AB51" s="118"/>
      <c r="AC51">
        <v>18.75</v>
      </c>
      <c r="AD51" s="115">
        <f t="shared" ref="AD51:AD59" si="50">AC51/1.25</f>
        <v>15</v>
      </c>
      <c r="AF51" s="115">
        <v>17.899999999999999</v>
      </c>
      <c r="AG51" s="115">
        <f t="shared" ref="AG51:AG59" si="51">AF51/1.25</f>
        <v>14.319999999999999</v>
      </c>
    </row>
    <row r="52" spans="1:33" x14ac:dyDescent="0.2">
      <c r="A52" s="108">
        <v>42046</v>
      </c>
      <c r="B52" s="218">
        <v>13.19</v>
      </c>
      <c r="C52" s="115">
        <f t="shared" si="42"/>
        <v>10.552</v>
      </c>
      <c r="E52">
        <v>13.39</v>
      </c>
      <c r="F52" s="115">
        <f t="shared" si="43"/>
        <v>10.712</v>
      </c>
      <c r="H52">
        <v>13.69</v>
      </c>
      <c r="I52" s="115">
        <f t="shared" si="44"/>
        <v>10.952</v>
      </c>
      <c r="K52" s="115">
        <v>13.65</v>
      </c>
      <c r="L52" s="115">
        <f t="shared" si="45"/>
        <v>10.92</v>
      </c>
      <c r="M52" s="118"/>
      <c r="N52" s="115">
        <v>9.39</v>
      </c>
      <c r="O52" s="115">
        <f t="shared" si="46"/>
        <v>7.5120000000000005</v>
      </c>
      <c r="P52" s="118"/>
      <c r="Q52" s="115">
        <v>12.4</v>
      </c>
      <c r="R52" s="115">
        <f t="shared" si="47"/>
        <v>9.92</v>
      </c>
      <c r="S52" s="118"/>
      <c r="T52" s="115">
        <v>13.65</v>
      </c>
      <c r="U52" s="115">
        <f t="shared" si="37"/>
        <v>10.92</v>
      </c>
      <c r="V52" s="118"/>
      <c r="W52" s="115">
        <v>16.05</v>
      </c>
      <c r="X52" s="115">
        <f t="shared" si="48"/>
        <v>12.84</v>
      </c>
      <c r="Y52">
        <v>40</v>
      </c>
      <c r="Z52" s="115">
        <v>16.05</v>
      </c>
      <c r="AA52" s="115">
        <f t="shared" si="49"/>
        <v>12.84</v>
      </c>
      <c r="AB52" s="118">
        <v>40</v>
      </c>
      <c r="AC52">
        <v>18.75</v>
      </c>
      <c r="AD52" s="115">
        <f t="shared" si="50"/>
        <v>15</v>
      </c>
      <c r="AF52" s="115">
        <v>17.899999999999999</v>
      </c>
      <c r="AG52" s="115">
        <f t="shared" si="51"/>
        <v>14.319999999999999</v>
      </c>
    </row>
    <row r="53" spans="1:33" x14ac:dyDescent="0.2">
      <c r="A53" s="108">
        <v>42047</v>
      </c>
      <c r="B53" s="218">
        <v>13.09</v>
      </c>
      <c r="C53" s="115">
        <f t="shared" si="42"/>
        <v>10.472</v>
      </c>
      <c r="D53">
        <v>-10</v>
      </c>
      <c r="E53">
        <v>13.29</v>
      </c>
      <c r="F53" s="115">
        <f t="shared" si="43"/>
        <v>10.632</v>
      </c>
      <c r="G53">
        <v>-10</v>
      </c>
      <c r="H53">
        <v>13.59</v>
      </c>
      <c r="I53" s="115">
        <f t="shared" si="44"/>
        <v>10.872</v>
      </c>
      <c r="J53">
        <v>-10</v>
      </c>
      <c r="K53" s="115">
        <v>13.5</v>
      </c>
      <c r="L53" s="115">
        <f t="shared" si="45"/>
        <v>10.8</v>
      </c>
      <c r="M53" s="118">
        <v>-15</v>
      </c>
      <c r="N53" s="115">
        <v>9.39</v>
      </c>
      <c r="O53" s="115">
        <f t="shared" si="46"/>
        <v>7.5120000000000005</v>
      </c>
      <c r="P53" s="118"/>
      <c r="Q53" s="115">
        <v>12.4</v>
      </c>
      <c r="R53" s="115">
        <f t="shared" si="47"/>
        <v>9.92</v>
      </c>
      <c r="S53" s="118"/>
      <c r="T53" s="115">
        <v>13.5</v>
      </c>
      <c r="U53" s="115">
        <f t="shared" si="37"/>
        <v>10.8</v>
      </c>
      <c r="V53" s="118">
        <v>-15</v>
      </c>
      <c r="W53" s="115">
        <v>16.05</v>
      </c>
      <c r="X53" s="115">
        <f t="shared" si="48"/>
        <v>12.84</v>
      </c>
      <c r="Z53" s="115">
        <v>16.05</v>
      </c>
      <c r="AA53" s="115">
        <f t="shared" si="49"/>
        <v>12.84</v>
      </c>
      <c r="AB53" s="118"/>
      <c r="AC53">
        <v>18.75</v>
      </c>
      <c r="AD53" s="115">
        <f t="shared" si="50"/>
        <v>15</v>
      </c>
      <c r="AF53" s="115">
        <v>17.899999999999999</v>
      </c>
      <c r="AG53" s="115">
        <f t="shared" si="51"/>
        <v>14.319999999999999</v>
      </c>
    </row>
    <row r="54" spans="1:33" x14ac:dyDescent="0.2">
      <c r="A54" s="108">
        <v>42048</v>
      </c>
      <c r="B54" s="218">
        <v>13.19</v>
      </c>
      <c r="C54" s="115">
        <f t="shared" si="42"/>
        <v>10.552</v>
      </c>
      <c r="D54">
        <v>10</v>
      </c>
      <c r="E54">
        <v>13.39</v>
      </c>
      <c r="F54" s="115">
        <f t="shared" si="43"/>
        <v>10.712</v>
      </c>
      <c r="G54">
        <v>10</v>
      </c>
      <c r="H54">
        <v>13.69</v>
      </c>
      <c r="I54" s="115">
        <f t="shared" si="44"/>
        <v>10.952</v>
      </c>
      <c r="J54">
        <v>10</v>
      </c>
      <c r="K54" s="115">
        <v>13.6</v>
      </c>
      <c r="L54" s="115">
        <f t="shared" si="45"/>
        <v>10.879999999999999</v>
      </c>
      <c r="M54" s="118">
        <v>10</v>
      </c>
      <c r="N54" s="115">
        <v>9.49</v>
      </c>
      <c r="O54" s="115">
        <f t="shared" si="46"/>
        <v>7.5920000000000005</v>
      </c>
      <c r="P54" s="118">
        <v>10</v>
      </c>
      <c r="Q54" s="115">
        <v>12.4</v>
      </c>
      <c r="R54" s="115">
        <f t="shared" si="47"/>
        <v>9.92</v>
      </c>
      <c r="S54" s="118"/>
      <c r="T54" s="115">
        <v>13.6</v>
      </c>
      <c r="U54" s="115">
        <f t="shared" si="37"/>
        <v>10.879999999999999</v>
      </c>
      <c r="V54" s="118">
        <v>10</v>
      </c>
      <c r="W54" s="115">
        <v>16.05</v>
      </c>
      <c r="X54" s="115">
        <f t="shared" si="48"/>
        <v>12.84</v>
      </c>
      <c r="Z54" s="115">
        <v>16.05</v>
      </c>
      <c r="AA54" s="115">
        <f t="shared" si="49"/>
        <v>12.84</v>
      </c>
      <c r="AB54" s="118"/>
      <c r="AC54">
        <v>18.75</v>
      </c>
      <c r="AD54" s="115">
        <f t="shared" si="50"/>
        <v>15</v>
      </c>
      <c r="AF54" s="115">
        <v>17.899999999999999</v>
      </c>
      <c r="AG54" s="115">
        <f t="shared" si="51"/>
        <v>14.319999999999999</v>
      </c>
    </row>
    <row r="55" spans="1:33" x14ac:dyDescent="0.2">
      <c r="A55" s="108">
        <v>42049</v>
      </c>
      <c r="B55" s="218">
        <v>13.19</v>
      </c>
      <c r="C55" s="115">
        <f t="shared" si="42"/>
        <v>10.552</v>
      </c>
      <c r="E55">
        <v>13.39</v>
      </c>
      <c r="F55" s="115">
        <f t="shared" si="43"/>
        <v>10.712</v>
      </c>
      <c r="H55">
        <v>13.69</v>
      </c>
      <c r="I55" s="115">
        <f t="shared" si="44"/>
        <v>10.952</v>
      </c>
      <c r="K55" s="115">
        <v>13.6</v>
      </c>
      <c r="L55" s="115">
        <f t="shared" si="45"/>
        <v>10.879999999999999</v>
      </c>
      <c r="M55" s="118"/>
      <c r="N55" s="115">
        <v>9.49</v>
      </c>
      <c r="O55" s="115">
        <f t="shared" si="46"/>
        <v>7.5920000000000005</v>
      </c>
      <c r="P55" s="118"/>
      <c r="Q55" s="115">
        <v>12.4</v>
      </c>
      <c r="R55" s="115">
        <f t="shared" si="47"/>
        <v>9.92</v>
      </c>
      <c r="S55" s="118"/>
      <c r="T55" s="115">
        <v>13.6</v>
      </c>
      <c r="U55" s="115">
        <f t="shared" si="37"/>
        <v>10.879999999999999</v>
      </c>
      <c r="V55" s="118"/>
      <c r="W55" s="115">
        <v>16.05</v>
      </c>
      <c r="X55" s="115">
        <f t="shared" si="48"/>
        <v>12.84</v>
      </c>
      <c r="Z55" s="115">
        <v>16.05</v>
      </c>
      <c r="AA55" s="115">
        <f t="shared" si="49"/>
        <v>12.84</v>
      </c>
      <c r="AB55" s="118"/>
      <c r="AC55">
        <v>18.75</v>
      </c>
      <c r="AD55" s="115">
        <f t="shared" si="50"/>
        <v>15</v>
      </c>
      <c r="AF55" s="115">
        <v>17.899999999999999</v>
      </c>
      <c r="AG55" s="115">
        <f t="shared" si="51"/>
        <v>14.319999999999999</v>
      </c>
    </row>
    <row r="56" spans="1:33" x14ac:dyDescent="0.2">
      <c r="A56" s="108">
        <v>42050</v>
      </c>
      <c r="B56" s="218">
        <v>13.19</v>
      </c>
      <c r="C56" s="115">
        <f t="shared" si="42"/>
        <v>10.552</v>
      </c>
      <c r="E56">
        <v>13.39</v>
      </c>
      <c r="F56" s="115">
        <f t="shared" si="43"/>
        <v>10.712</v>
      </c>
      <c r="H56">
        <v>13.69</v>
      </c>
      <c r="I56" s="115">
        <f t="shared" si="44"/>
        <v>10.952</v>
      </c>
      <c r="K56" s="115">
        <v>13.6</v>
      </c>
      <c r="L56" s="115">
        <f t="shared" si="45"/>
        <v>10.879999999999999</v>
      </c>
      <c r="M56" s="118"/>
      <c r="N56" s="115">
        <v>9.49</v>
      </c>
      <c r="O56" s="115">
        <f t="shared" si="46"/>
        <v>7.5920000000000005</v>
      </c>
      <c r="P56" s="118"/>
      <c r="Q56" s="115">
        <v>12.4</v>
      </c>
      <c r="R56" s="115">
        <f t="shared" si="47"/>
        <v>9.92</v>
      </c>
      <c r="S56" s="118"/>
      <c r="T56" s="115">
        <v>13.6</v>
      </c>
      <c r="U56" s="115">
        <f t="shared" si="37"/>
        <v>10.879999999999999</v>
      </c>
      <c r="V56" s="118"/>
      <c r="W56" s="115">
        <v>16.05</v>
      </c>
      <c r="X56" s="115">
        <f t="shared" si="48"/>
        <v>12.84</v>
      </c>
      <c r="Z56" s="115">
        <v>16.05</v>
      </c>
      <c r="AA56" s="115">
        <f t="shared" si="49"/>
        <v>12.84</v>
      </c>
      <c r="AB56" s="118"/>
      <c r="AC56">
        <v>18.75</v>
      </c>
      <c r="AD56" s="115">
        <f t="shared" si="50"/>
        <v>15</v>
      </c>
      <c r="AF56" s="115">
        <v>17.899999999999999</v>
      </c>
      <c r="AG56" s="115">
        <f t="shared" si="51"/>
        <v>14.319999999999999</v>
      </c>
    </row>
    <row r="57" spans="1:33" x14ac:dyDescent="0.2">
      <c r="A57" s="108">
        <v>42051</v>
      </c>
      <c r="B57" s="218">
        <v>13.29</v>
      </c>
      <c r="C57" s="115">
        <f t="shared" si="42"/>
        <v>10.632</v>
      </c>
      <c r="D57">
        <v>10</v>
      </c>
      <c r="E57">
        <v>13.49</v>
      </c>
      <c r="F57" s="115">
        <f t="shared" si="43"/>
        <v>10.792</v>
      </c>
      <c r="G57">
        <v>10</v>
      </c>
      <c r="H57">
        <v>13.79</v>
      </c>
      <c r="I57" s="115">
        <f t="shared" si="44"/>
        <v>11.032</v>
      </c>
      <c r="J57">
        <v>10</v>
      </c>
      <c r="K57" s="115">
        <v>13.8</v>
      </c>
      <c r="L57" s="115">
        <f t="shared" si="45"/>
        <v>11.040000000000001</v>
      </c>
      <c r="M57" s="118">
        <v>20</v>
      </c>
      <c r="N57" s="115">
        <v>9.59</v>
      </c>
      <c r="O57" s="115">
        <f t="shared" si="46"/>
        <v>7.6719999999999997</v>
      </c>
      <c r="P57" s="118">
        <v>10</v>
      </c>
      <c r="Q57" s="115">
        <v>12.4</v>
      </c>
      <c r="R57" s="115">
        <f t="shared" si="47"/>
        <v>9.92</v>
      </c>
      <c r="S57" s="118"/>
      <c r="T57" s="115">
        <v>13.8</v>
      </c>
      <c r="U57" s="115">
        <f t="shared" si="37"/>
        <v>11.040000000000001</v>
      </c>
      <c r="V57" s="118">
        <v>20</v>
      </c>
      <c r="W57" s="115">
        <v>16.05</v>
      </c>
      <c r="X57" s="115">
        <f t="shared" si="48"/>
        <v>12.84</v>
      </c>
      <c r="Z57" s="115">
        <v>16.05</v>
      </c>
      <c r="AA57" s="115">
        <f t="shared" si="49"/>
        <v>12.84</v>
      </c>
      <c r="AB57" s="118"/>
      <c r="AC57">
        <v>18.75</v>
      </c>
      <c r="AD57" s="115">
        <f t="shared" si="50"/>
        <v>15</v>
      </c>
      <c r="AF57" s="115">
        <v>17.899999999999999</v>
      </c>
      <c r="AG57" s="115">
        <f t="shared" si="51"/>
        <v>14.319999999999999</v>
      </c>
    </row>
    <row r="58" spans="1:33" x14ac:dyDescent="0.2">
      <c r="A58" s="108">
        <v>42052</v>
      </c>
      <c r="B58" s="218">
        <v>13.29</v>
      </c>
      <c r="C58" s="115">
        <f t="shared" si="42"/>
        <v>10.632</v>
      </c>
      <c r="E58">
        <v>13.49</v>
      </c>
      <c r="F58" s="115">
        <f t="shared" si="43"/>
        <v>10.792</v>
      </c>
      <c r="H58">
        <v>13.79</v>
      </c>
      <c r="I58" s="115">
        <f t="shared" si="44"/>
        <v>11.032</v>
      </c>
      <c r="K58" s="115">
        <v>13.8</v>
      </c>
      <c r="L58" s="115">
        <f t="shared" si="45"/>
        <v>11.040000000000001</v>
      </c>
      <c r="M58" s="118"/>
      <c r="N58" s="115">
        <v>9.59</v>
      </c>
      <c r="O58" s="115">
        <f t="shared" si="46"/>
        <v>7.6719999999999997</v>
      </c>
      <c r="P58" s="118"/>
      <c r="Q58" s="115">
        <v>12.4</v>
      </c>
      <c r="R58" s="115">
        <f t="shared" si="47"/>
        <v>9.92</v>
      </c>
      <c r="S58" s="118"/>
      <c r="T58" s="115">
        <v>13.8</v>
      </c>
      <c r="U58" s="115">
        <f t="shared" si="37"/>
        <v>11.040000000000001</v>
      </c>
      <c r="V58" s="118"/>
      <c r="W58" s="115">
        <v>16.05</v>
      </c>
      <c r="X58" s="115">
        <f t="shared" si="48"/>
        <v>12.84</v>
      </c>
      <c r="Z58" s="115">
        <v>16.05</v>
      </c>
      <c r="AA58" s="115">
        <f t="shared" si="49"/>
        <v>12.84</v>
      </c>
      <c r="AB58" s="118"/>
      <c r="AC58">
        <v>18.75</v>
      </c>
      <c r="AD58" s="115">
        <f t="shared" si="50"/>
        <v>15</v>
      </c>
      <c r="AF58" s="115">
        <v>17.899999999999999</v>
      </c>
      <c r="AG58" s="115">
        <f t="shared" si="51"/>
        <v>14.319999999999999</v>
      </c>
    </row>
    <row r="59" spans="1:33" x14ac:dyDescent="0.2">
      <c r="A59" s="108">
        <v>42053</v>
      </c>
      <c r="B59" s="218">
        <v>13.29</v>
      </c>
      <c r="C59" s="115">
        <f t="shared" si="42"/>
        <v>10.632</v>
      </c>
      <c r="E59">
        <v>13.49</v>
      </c>
      <c r="F59" s="115">
        <f t="shared" si="43"/>
        <v>10.792</v>
      </c>
      <c r="H59">
        <v>13.79</v>
      </c>
      <c r="I59" s="115">
        <f t="shared" si="44"/>
        <v>11.032</v>
      </c>
      <c r="K59" s="115">
        <v>13.8</v>
      </c>
      <c r="L59" s="115">
        <f t="shared" si="45"/>
        <v>11.040000000000001</v>
      </c>
      <c r="M59" s="118"/>
      <c r="N59" s="115">
        <v>9.59</v>
      </c>
      <c r="O59" s="115">
        <f t="shared" si="46"/>
        <v>7.6719999999999997</v>
      </c>
      <c r="P59" s="118"/>
      <c r="Q59" s="115">
        <v>12.4</v>
      </c>
      <c r="R59" s="115">
        <f t="shared" si="47"/>
        <v>9.92</v>
      </c>
      <c r="S59" s="118"/>
      <c r="T59" s="115">
        <v>13.8</v>
      </c>
      <c r="U59" s="115">
        <f t="shared" si="37"/>
        <v>11.040000000000001</v>
      </c>
      <c r="V59" s="118"/>
      <c r="W59" s="115">
        <v>16.170000000000002</v>
      </c>
      <c r="X59" s="115">
        <f t="shared" si="48"/>
        <v>12.936000000000002</v>
      </c>
      <c r="Y59">
        <v>10</v>
      </c>
      <c r="Z59" s="115">
        <v>16.170000000000002</v>
      </c>
      <c r="AA59" s="115">
        <f t="shared" si="49"/>
        <v>12.936000000000002</v>
      </c>
      <c r="AB59" s="118">
        <v>10</v>
      </c>
      <c r="AC59">
        <v>18.75</v>
      </c>
      <c r="AD59" s="115">
        <f t="shared" si="50"/>
        <v>15</v>
      </c>
      <c r="AF59" s="115">
        <v>17.899999999999999</v>
      </c>
      <c r="AG59" s="115">
        <f t="shared" si="51"/>
        <v>14.319999999999999</v>
      </c>
    </row>
    <row r="60" spans="1:33" x14ac:dyDescent="0.2">
      <c r="A60" s="108">
        <v>42054</v>
      </c>
      <c r="B60" s="218">
        <v>13.29</v>
      </c>
      <c r="C60" s="115">
        <f t="shared" ref="C60:C66" si="52">B60/1.25</f>
        <v>10.632</v>
      </c>
      <c r="E60">
        <v>13.49</v>
      </c>
      <c r="F60" s="115">
        <f t="shared" ref="F60:F66" si="53">E60/1.25</f>
        <v>10.792</v>
      </c>
      <c r="H60">
        <v>13.79</v>
      </c>
      <c r="I60" s="115">
        <f t="shared" ref="I60:I66" si="54">H60/1.25</f>
        <v>11.032</v>
      </c>
      <c r="K60" s="115">
        <v>13.8</v>
      </c>
      <c r="L60" s="115">
        <f t="shared" ref="L60:L66" si="55">K60/1.25</f>
        <v>11.040000000000001</v>
      </c>
      <c r="M60" s="118"/>
      <c r="N60" s="115">
        <v>9.59</v>
      </c>
      <c r="O60" s="115">
        <f t="shared" ref="O60:O66" si="56">N60/1.25</f>
        <v>7.6719999999999997</v>
      </c>
      <c r="P60" s="118"/>
      <c r="Q60" s="115">
        <v>12.4</v>
      </c>
      <c r="R60" s="115">
        <f t="shared" ref="R60:R66" si="57">Q60/1.25</f>
        <v>9.92</v>
      </c>
      <c r="S60" s="118"/>
      <c r="T60" s="115">
        <v>13.8</v>
      </c>
      <c r="U60" s="115">
        <f t="shared" si="37"/>
        <v>11.040000000000001</v>
      </c>
      <c r="V60" s="118"/>
      <c r="W60" s="115">
        <v>16.170000000000002</v>
      </c>
      <c r="X60" s="115">
        <f t="shared" ref="X60:X66" si="58">W60/1.25</f>
        <v>12.936000000000002</v>
      </c>
      <c r="Z60" s="115">
        <v>16.170000000000002</v>
      </c>
      <c r="AA60" s="115">
        <f t="shared" ref="AA60:AA66" si="59">Z60/1.25</f>
        <v>12.936000000000002</v>
      </c>
      <c r="AB60" s="118"/>
      <c r="AC60">
        <v>18.75</v>
      </c>
      <c r="AD60" s="115">
        <f t="shared" ref="AD60:AD66" si="60">AC60/1.25</f>
        <v>15</v>
      </c>
      <c r="AF60" s="115">
        <v>17.899999999999999</v>
      </c>
      <c r="AG60" s="115">
        <f t="shared" ref="AG60:AG66" si="61">AF60/1.25</f>
        <v>14.319999999999999</v>
      </c>
    </row>
    <row r="61" spans="1:33" x14ac:dyDescent="0.2">
      <c r="A61" s="108">
        <v>42055</v>
      </c>
      <c r="B61" s="218">
        <v>13.19</v>
      </c>
      <c r="C61" s="115">
        <f t="shared" si="52"/>
        <v>10.552</v>
      </c>
      <c r="D61">
        <v>-10</v>
      </c>
      <c r="E61">
        <v>13.39</v>
      </c>
      <c r="F61" s="115">
        <f t="shared" si="53"/>
        <v>10.712</v>
      </c>
      <c r="G61">
        <v>-10</v>
      </c>
      <c r="H61">
        <v>13.69</v>
      </c>
      <c r="I61" s="115">
        <f t="shared" si="54"/>
        <v>10.952</v>
      </c>
      <c r="J61">
        <v>-10</v>
      </c>
      <c r="K61" s="115">
        <v>13.7</v>
      </c>
      <c r="L61" s="115">
        <f t="shared" si="55"/>
        <v>10.959999999999999</v>
      </c>
      <c r="M61" s="118">
        <v>-10</v>
      </c>
      <c r="N61" s="115">
        <v>9.59</v>
      </c>
      <c r="O61" s="115">
        <f t="shared" si="56"/>
        <v>7.6719999999999997</v>
      </c>
      <c r="P61" s="118"/>
      <c r="Q61" s="115">
        <v>12.4</v>
      </c>
      <c r="R61" s="115">
        <f t="shared" si="57"/>
        <v>9.92</v>
      </c>
      <c r="S61" s="118"/>
      <c r="T61" s="115">
        <v>13.7</v>
      </c>
      <c r="U61" s="115">
        <f t="shared" si="37"/>
        <v>10.959999999999999</v>
      </c>
      <c r="V61" s="118">
        <v>-10</v>
      </c>
      <c r="W61" s="115">
        <v>16.170000000000002</v>
      </c>
      <c r="X61" s="115">
        <f t="shared" si="58"/>
        <v>12.936000000000002</v>
      </c>
      <c r="Z61" s="115">
        <v>16.170000000000002</v>
      </c>
      <c r="AA61" s="115">
        <f t="shared" si="59"/>
        <v>12.936000000000002</v>
      </c>
      <c r="AB61" s="118"/>
      <c r="AC61">
        <v>18.75</v>
      </c>
      <c r="AD61" s="115">
        <f t="shared" si="60"/>
        <v>15</v>
      </c>
      <c r="AF61" s="115">
        <v>17.899999999999999</v>
      </c>
      <c r="AG61" s="115">
        <f t="shared" si="61"/>
        <v>14.319999999999999</v>
      </c>
    </row>
    <row r="62" spans="1:33" x14ac:dyDescent="0.2">
      <c r="A62" s="108">
        <v>42056</v>
      </c>
      <c r="B62" s="218">
        <v>13.19</v>
      </c>
      <c r="C62" s="115">
        <f t="shared" si="52"/>
        <v>10.552</v>
      </c>
      <c r="E62">
        <v>13.39</v>
      </c>
      <c r="F62" s="115">
        <f t="shared" si="53"/>
        <v>10.712</v>
      </c>
      <c r="H62">
        <v>13.69</v>
      </c>
      <c r="I62" s="115">
        <f t="shared" si="54"/>
        <v>10.952</v>
      </c>
      <c r="K62" s="115">
        <v>13.7</v>
      </c>
      <c r="L62" s="115">
        <f t="shared" si="55"/>
        <v>10.959999999999999</v>
      </c>
      <c r="M62" s="118"/>
      <c r="N62" s="115">
        <v>9.59</v>
      </c>
      <c r="O62" s="115">
        <f t="shared" si="56"/>
        <v>7.6719999999999997</v>
      </c>
      <c r="P62" s="118"/>
      <c r="Q62" s="115">
        <v>12.4</v>
      </c>
      <c r="R62" s="115">
        <f t="shared" si="57"/>
        <v>9.92</v>
      </c>
      <c r="S62" s="118"/>
      <c r="T62" s="115">
        <v>13.7</v>
      </c>
      <c r="U62" s="115">
        <f t="shared" si="37"/>
        <v>10.959999999999999</v>
      </c>
      <c r="V62" s="118"/>
      <c r="W62" s="115">
        <v>16.170000000000002</v>
      </c>
      <c r="X62" s="115">
        <f t="shared" si="58"/>
        <v>12.936000000000002</v>
      </c>
      <c r="Z62" s="115">
        <v>16.170000000000002</v>
      </c>
      <c r="AA62" s="115">
        <f t="shared" si="59"/>
        <v>12.936000000000002</v>
      </c>
      <c r="AB62" s="118"/>
      <c r="AC62">
        <v>18.75</v>
      </c>
      <c r="AD62" s="115">
        <f t="shared" si="60"/>
        <v>15</v>
      </c>
      <c r="AF62" s="115">
        <v>17.899999999999999</v>
      </c>
      <c r="AG62" s="115">
        <f t="shared" si="61"/>
        <v>14.319999999999999</v>
      </c>
    </row>
    <row r="63" spans="1:33" x14ac:dyDescent="0.2">
      <c r="A63" s="108">
        <v>42057</v>
      </c>
      <c r="B63" s="218">
        <v>13.19</v>
      </c>
      <c r="C63" s="115">
        <f t="shared" si="52"/>
        <v>10.552</v>
      </c>
      <c r="E63">
        <v>13.39</v>
      </c>
      <c r="F63" s="115">
        <f t="shared" si="53"/>
        <v>10.712</v>
      </c>
      <c r="H63">
        <v>13.69</v>
      </c>
      <c r="I63" s="115">
        <f t="shared" si="54"/>
        <v>10.952</v>
      </c>
      <c r="K63" s="115">
        <v>13.7</v>
      </c>
      <c r="L63" s="115">
        <f t="shared" si="55"/>
        <v>10.959999999999999</v>
      </c>
      <c r="M63" s="118"/>
      <c r="N63" s="115">
        <v>9.59</v>
      </c>
      <c r="O63" s="115">
        <f t="shared" si="56"/>
        <v>7.6719999999999997</v>
      </c>
      <c r="P63" s="118"/>
      <c r="Q63" s="115">
        <v>12.4</v>
      </c>
      <c r="R63" s="115">
        <f t="shared" si="57"/>
        <v>9.92</v>
      </c>
      <c r="S63" s="118"/>
      <c r="T63" s="115">
        <v>13.7</v>
      </c>
      <c r="U63" s="115">
        <f t="shared" si="37"/>
        <v>10.959999999999999</v>
      </c>
      <c r="V63" s="118"/>
      <c r="W63" s="115">
        <v>16.170000000000002</v>
      </c>
      <c r="X63" s="115">
        <f t="shared" si="58"/>
        <v>12.936000000000002</v>
      </c>
      <c r="Z63" s="115">
        <v>16.170000000000002</v>
      </c>
      <c r="AA63" s="115">
        <f t="shared" si="59"/>
        <v>12.936000000000002</v>
      </c>
      <c r="AB63" s="118"/>
      <c r="AC63">
        <v>18.75</v>
      </c>
      <c r="AD63" s="115">
        <f t="shared" si="60"/>
        <v>15</v>
      </c>
      <c r="AF63" s="115">
        <v>17.899999999999999</v>
      </c>
      <c r="AG63" s="115">
        <f t="shared" si="61"/>
        <v>14.319999999999999</v>
      </c>
    </row>
    <row r="64" spans="1:33" x14ac:dyDescent="0.2">
      <c r="A64" s="108">
        <v>42058</v>
      </c>
      <c r="B64" s="218">
        <v>13.44</v>
      </c>
      <c r="C64" s="115">
        <f t="shared" si="52"/>
        <v>10.751999999999999</v>
      </c>
      <c r="D64">
        <v>25</v>
      </c>
      <c r="E64">
        <v>13.64</v>
      </c>
      <c r="F64" s="115">
        <f t="shared" si="53"/>
        <v>10.912000000000001</v>
      </c>
      <c r="G64">
        <v>25</v>
      </c>
      <c r="H64">
        <v>13.94</v>
      </c>
      <c r="I64" s="115">
        <f t="shared" si="54"/>
        <v>11.151999999999999</v>
      </c>
      <c r="J64">
        <v>25</v>
      </c>
      <c r="K64" s="115">
        <v>13.9</v>
      </c>
      <c r="L64" s="115">
        <f t="shared" si="55"/>
        <v>11.120000000000001</v>
      </c>
      <c r="M64" s="118">
        <v>20</v>
      </c>
      <c r="N64" s="115">
        <v>9.74</v>
      </c>
      <c r="O64" s="115">
        <f t="shared" si="56"/>
        <v>7.7919999999999998</v>
      </c>
      <c r="P64" s="118">
        <v>15</v>
      </c>
      <c r="Q64" s="115">
        <v>12.4</v>
      </c>
      <c r="R64" s="115">
        <f t="shared" si="57"/>
        <v>9.92</v>
      </c>
      <c r="S64" s="118"/>
      <c r="T64" s="115">
        <v>13.9</v>
      </c>
      <c r="U64" s="115">
        <f t="shared" si="37"/>
        <v>11.120000000000001</v>
      </c>
      <c r="V64" s="118">
        <v>20</v>
      </c>
      <c r="W64" s="115">
        <v>16.170000000000002</v>
      </c>
      <c r="X64" s="115">
        <f t="shared" si="58"/>
        <v>12.936000000000002</v>
      </c>
      <c r="Z64" s="115">
        <v>16.170000000000002</v>
      </c>
      <c r="AA64" s="115">
        <f t="shared" si="59"/>
        <v>12.936000000000002</v>
      </c>
      <c r="AB64" s="118"/>
      <c r="AC64">
        <v>18.75</v>
      </c>
      <c r="AD64" s="115">
        <f t="shared" si="60"/>
        <v>15</v>
      </c>
      <c r="AF64" s="115">
        <v>17.899999999999999</v>
      </c>
      <c r="AG64" s="115">
        <f t="shared" si="61"/>
        <v>14.319999999999999</v>
      </c>
    </row>
    <row r="65" spans="1:34" x14ac:dyDescent="0.2">
      <c r="A65" s="108">
        <v>42059</v>
      </c>
      <c r="B65" s="218">
        <v>13.44</v>
      </c>
      <c r="C65" s="115">
        <f t="shared" si="52"/>
        <v>10.751999999999999</v>
      </c>
      <c r="E65">
        <v>13.64</v>
      </c>
      <c r="F65" s="115">
        <f t="shared" si="53"/>
        <v>10.912000000000001</v>
      </c>
      <c r="H65">
        <v>13.94</v>
      </c>
      <c r="I65" s="115">
        <f t="shared" si="54"/>
        <v>11.151999999999999</v>
      </c>
      <c r="K65" s="115">
        <v>13.9</v>
      </c>
      <c r="L65" s="115">
        <f t="shared" si="55"/>
        <v>11.120000000000001</v>
      </c>
      <c r="M65" s="118"/>
      <c r="N65" s="115">
        <v>9.74</v>
      </c>
      <c r="O65" s="115">
        <f t="shared" si="56"/>
        <v>7.7919999999999998</v>
      </c>
      <c r="P65" s="118"/>
      <c r="Q65" s="115">
        <v>12.4</v>
      </c>
      <c r="R65" s="115">
        <f t="shared" si="57"/>
        <v>9.92</v>
      </c>
      <c r="S65" s="118"/>
      <c r="T65" s="115">
        <v>13.9</v>
      </c>
      <c r="U65" s="115">
        <f t="shared" si="37"/>
        <v>11.120000000000001</v>
      </c>
      <c r="V65" s="118"/>
      <c r="W65" s="115">
        <v>16.170000000000002</v>
      </c>
      <c r="X65" s="115">
        <f t="shared" si="58"/>
        <v>12.936000000000002</v>
      </c>
      <c r="Z65" s="115">
        <v>16.170000000000002</v>
      </c>
      <c r="AA65" s="115">
        <f t="shared" si="59"/>
        <v>12.936000000000002</v>
      </c>
      <c r="AB65" s="118"/>
      <c r="AC65">
        <v>18.75</v>
      </c>
      <c r="AD65" s="115">
        <f t="shared" si="60"/>
        <v>15</v>
      </c>
      <c r="AF65" s="115">
        <v>17.899999999999999</v>
      </c>
      <c r="AG65" s="115">
        <f t="shared" si="61"/>
        <v>14.319999999999999</v>
      </c>
    </row>
    <row r="66" spans="1:34" x14ac:dyDescent="0.2">
      <c r="A66" s="108">
        <v>42060</v>
      </c>
      <c r="B66" s="218">
        <v>13.44</v>
      </c>
      <c r="C66" s="115">
        <f t="shared" si="52"/>
        <v>10.751999999999999</v>
      </c>
      <c r="E66">
        <v>13.64</v>
      </c>
      <c r="F66" s="115">
        <f t="shared" si="53"/>
        <v>10.912000000000001</v>
      </c>
      <c r="H66">
        <v>13.94</v>
      </c>
      <c r="I66" s="115">
        <f t="shared" si="54"/>
        <v>11.151999999999999</v>
      </c>
      <c r="K66" s="115">
        <v>13.9</v>
      </c>
      <c r="L66" s="115">
        <f t="shared" si="55"/>
        <v>11.120000000000001</v>
      </c>
      <c r="M66" s="118"/>
      <c r="N66" s="115">
        <v>9.74</v>
      </c>
      <c r="O66" s="115">
        <f t="shared" si="56"/>
        <v>7.7919999999999998</v>
      </c>
      <c r="P66" s="118"/>
      <c r="Q66" s="115">
        <v>12.4</v>
      </c>
      <c r="R66" s="115">
        <f t="shared" si="57"/>
        <v>9.92</v>
      </c>
      <c r="S66" s="118"/>
      <c r="T66" s="115">
        <v>13.9</v>
      </c>
      <c r="U66" s="115">
        <f t="shared" si="37"/>
        <v>11.120000000000001</v>
      </c>
      <c r="V66" s="118"/>
      <c r="W66" s="115">
        <v>16.350000000000001</v>
      </c>
      <c r="X66" s="115">
        <f t="shared" si="58"/>
        <v>13.080000000000002</v>
      </c>
      <c r="Y66">
        <v>18</v>
      </c>
      <c r="Z66" s="115">
        <v>16.350000000000001</v>
      </c>
      <c r="AA66" s="115">
        <f t="shared" si="59"/>
        <v>13.080000000000002</v>
      </c>
      <c r="AB66" s="118">
        <v>18</v>
      </c>
      <c r="AC66">
        <v>18.75</v>
      </c>
      <c r="AD66" s="115">
        <f t="shared" si="60"/>
        <v>15</v>
      </c>
      <c r="AF66" s="115">
        <v>17.899999999999999</v>
      </c>
      <c r="AG66" s="115">
        <f t="shared" si="61"/>
        <v>14.319999999999999</v>
      </c>
    </row>
    <row r="67" spans="1:34" x14ac:dyDescent="0.2">
      <c r="A67" s="108">
        <v>42061</v>
      </c>
      <c r="B67" s="218">
        <v>13.34</v>
      </c>
      <c r="C67" s="115">
        <f>B67/1.25</f>
        <v>10.672000000000001</v>
      </c>
      <c r="D67">
        <v>-10</v>
      </c>
      <c r="E67">
        <v>13.54</v>
      </c>
      <c r="F67" s="115">
        <f>E67/1.25</f>
        <v>10.831999999999999</v>
      </c>
      <c r="G67">
        <v>-10</v>
      </c>
      <c r="H67">
        <v>13.84</v>
      </c>
      <c r="I67" s="115">
        <f>H67/1.25</f>
        <v>11.071999999999999</v>
      </c>
      <c r="J67">
        <v>-10</v>
      </c>
      <c r="K67" s="115">
        <v>13.8</v>
      </c>
      <c r="L67" s="115">
        <f>K67/1.25</f>
        <v>11.040000000000001</v>
      </c>
      <c r="M67" s="118">
        <v>-10</v>
      </c>
      <c r="N67" s="115">
        <v>9.74</v>
      </c>
      <c r="O67" s="115">
        <f>N67/1.25</f>
        <v>7.7919999999999998</v>
      </c>
      <c r="P67" s="118"/>
      <c r="Q67" s="115">
        <v>12.4</v>
      </c>
      <c r="R67" s="115">
        <f>Q67/1.25</f>
        <v>9.92</v>
      </c>
      <c r="S67" s="118"/>
      <c r="T67" s="115">
        <v>13.8</v>
      </c>
      <c r="U67" s="115">
        <f>T67/1.25</f>
        <v>11.040000000000001</v>
      </c>
      <c r="V67" s="118">
        <v>-10</v>
      </c>
      <c r="W67" s="115">
        <v>16.350000000000001</v>
      </c>
      <c r="X67" s="115">
        <f>W67/1.25</f>
        <v>13.080000000000002</v>
      </c>
      <c r="Z67" s="115">
        <v>16.350000000000001</v>
      </c>
      <c r="AA67" s="115">
        <f>Z67/1.25</f>
        <v>13.080000000000002</v>
      </c>
      <c r="AB67" s="118"/>
      <c r="AC67">
        <v>18.75</v>
      </c>
      <c r="AD67" s="115">
        <f>AC67/1.25</f>
        <v>15</v>
      </c>
      <c r="AF67" s="115">
        <v>17.899999999999999</v>
      </c>
      <c r="AG67" s="115">
        <f>AF67/1.25</f>
        <v>14.319999999999999</v>
      </c>
    </row>
    <row r="68" spans="1:34" x14ac:dyDescent="0.2">
      <c r="A68" s="108">
        <v>42062</v>
      </c>
      <c r="B68" s="218">
        <v>13.34</v>
      </c>
      <c r="C68" s="115">
        <f>B68/1.25</f>
        <v>10.672000000000001</v>
      </c>
      <c r="E68">
        <v>13.54</v>
      </c>
      <c r="F68" s="115">
        <f>E68/1.25</f>
        <v>10.831999999999999</v>
      </c>
      <c r="H68">
        <v>13.84</v>
      </c>
      <c r="I68" s="115">
        <f>H68/1.25</f>
        <v>11.071999999999999</v>
      </c>
      <c r="K68" s="115">
        <v>13.8</v>
      </c>
      <c r="L68" s="115">
        <f>K68/1.25</f>
        <v>11.040000000000001</v>
      </c>
      <c r="M68" s="118"/>
      <c r="N68" s="115">
        <v>9.74</v>
      </c>
      <c r="O68" s="115">
        <f>N68/1.25</f>
        <v>7.7919999999999998</v>
      </c>
      <c r="P68" s="118"/>
      <c r="Q68" s="115">
        <v>12.4</v>
      </c>
      <c r="R68" s="115">
        <f>Q68/1.25</f>
        <v>9.92</v>
      </c>
      <c r="S68" s="118"/>
      <c r="T68" s="115">
        <v>13.8</v>
      </c>
      <c r="U68" s="115">
        <f>T68/1.25</f>
        <v>11.040000000000001</v>
      </c>
      <c r="V68" s="118"/>
      <c r="W68" s="115">
        <v>16.350000000000001</v>
      </c>
      <c r="X68" s="115">
        <f>W68/1.25</f>
        <v>13.080000000000002</v>
      </c>
      <c r="Z68" s="115">
        <v>16.350000000000001</v>
      </c>
      <c r="AA68" s="115">
        <f>Z68/1.25</f>
        <v>13.080000000000002</v>
      </c>
      <c r="AB68" s="118"/>
      <c r="AC68">
        <v>18.75</v>
      </c>
      <c r="AD68" s="115">
        <f>AC68/1.25</f>
        <v>15</v>
      </c>
      <c r="AF68" s="115">
        <v>17.899999999999999</v>
      </c>
      <c r="AG68" s="115">
        <f>AF68/1.25</f>
        <v>14.319999999999999</v>
      </c>
    </row>
    <row r="69" spans="1:34" x14ac:dyDescent="0.2">
      <c r="A69" s="108">
        <v>42063</v>
      </c>
      <c r="B69" s="218">
        <v>13.34</v>
      </c>
      <c r="C69" s="115">
        <f>B69/1.25</f>
        <v>10.672000000000001</v>
      </c>
      <c r="E69">
        <v>13.54</v>
      </c>
      <c r="F69" s="115">
        <f>E69/1.25</f>
        <v>10.831999999999999</v>
      </c>
      <c r="H69">
        <v>13.84</v>
      </c>
      <c r="I69" s="115">
        <f>H69/1.25</f>
        <v>11.071999999999999</v>
      </c>
      <c r="K69" s="115">
        <v>13.8</v>
      </c>
      <c r="L69" s="115">
        <f>K69/1.25</f>
        <v>11.040000000000001</v>
      </c>
      <c r="M69" s="118"/>
      <c r="N69" s="115">
        <v>9.74</v>
      </c>
      <c r="O69" s="115">
        <f>N69/1.25</f>
        <v>7.7919999999999998</v>
      </c>
      <c r="P69" s="118"/>
      <c r="Q69" s="115">
        <v>12.4</v>
      </c>
      <c r="R69" s="115">
        <f>Q69/1.25</f>
        <v>9.92</v>
      </c>
      <c r="S69" s="118"/>
      <c r="T69" s="115">
        <v>13.8</v>
      </c>
      <c r="U69" s="115">
        <f>T69/1.25</f>
        <v>11.040000000000001</v>
      </c>
      <c r="V69" s="118"/>
      <c r="W69" s="115">
        <v>16.350000000000001</v>
      </c>
      <c r="X69" s="115">
        <f>W69/1.25</f>
        <v>13.080000000000002</v>
      </c>
      <c r="Z69" s="115">
        <v>16.350000000000001</v>
      </c>
      <c r="AA69" s="115">
        <f>Z69/1.25</f>
        <v>13.080000000000002</v>
      </c>
      <c r="AB69" s="118"/>
      <c r="AC69">
        <v>18.75</v>
      </c>
      <c r="AD69" s="115">
        <f>AC69/1.25</f>
        <v>15</v>
      </c>
      <c r="AF69" s="115">
        <v>17.899999999999999</v>
      </c>
      <c r="AG69" s="115">
        <f>AF69/1.25</f>
        <v>14.319999999999999</v>
      </c>
    </row>
    <row r="71" spans="1:34" ht="63.75" x14ac:dyDescent="0.2">
      <c r="A71" s="25" t="s">
        <v>1</v>
      </c>
      <c r="B71" s="25" t="s">
        <v>2</v>
      </c>
      <c r="C71" s="25" t="s">
        <v>16</v>
      </c>
      <c r="D71" s="25" t="s">
        <v>5</v>
      </c>
      <c r="E71" s="25" t="s">
        <v>3</v>
      </c>
      <c r="F71" s="25" t="s">
        <v>17</v>
      </c>
      <c r="G71" s="25" t="s">
        <v>5</v>
      </c>
      <c r="H71" s="25" t="s">
        <v>4</v>
      </c>
      <c r="I71" s="25" t="s">
        <v>18</v>
      </c>
      <c r="J71" s="25" t="s">
        <v>5</v>
      </c>
      <c r="K71" s="26" t="s">
        <v>6</v>
      </c>
      <c r="L71" s="26" t="s">
        <v>19</v>
      </c>
      <c r="M71" s="26" t="s">
        <v>5</v>
      </c>
      <c r="N71" s="25" t="s">
        <v>7</v>
      </c>
      <c r="O71" s="25" t="s">
        <v>20</v>
      </c>
      <c r="P71" s="25" t="s">
        <v>5</v>
      </c>
      <c r="Q71" s="52" t="s">
        <v>21</v>
      </c>
      <c r="R71" s="52" t="s">
        <v>22</v>
      </c>
      <c r="S71" s="52" t="s">
        <v>5</v>
      </c>
      <c r="T71" s="126" t="s">
        <v>55</v>
      </c>
      <c r="U71" s="126" t="s">
        <v>56</v>
      </c>
      <c r="V71" s="126" t="s">
        <v>5</v>
      </c>
      <c r="W71" s="124" t="s">
        <v>57</v>
      </c>
      <c r="X71" s="124" t="s">
        <v>58</v>
      </c>
      <c r="Y71" s="125" t="s">
        <v>5</v>
      </c>
      <c r="Z71" s="124" t="s">
        <v>59</v>
      </c>
      <c r="AA71" s="124" t="s">
        <v>60</v>
      </c>
      <c r="AB71" s="125" t="s">
        <v>5</v>
      </c>
      <c r="AC71" s="53" t="s">
        <v>23</v>
      </c>
      <c r="AD71" s="53" t="s">
        <v>24</v>
      </c>
      <c r="AE71" s="27" t="s">
        <v>5</v>
      </c>
      <c r="AF71" s="53" t="s">
        <v>25</v>
      </c>
      <c r="AG71" s="53" t="s">
        <v>26</v>
      </c>
      <c r="AH71" s="27" t="s">
        <v>5</v>
      </c>
    </row>
    <row r="72" spans="1:34" x14ac:dyDescent="0.2">
      <c r="A72" s="82" t="s">
        <v>46</v>
      </c>
      <c r="B72" s="74">
        <f>AVERAGE(B75:B102)</f>
        <v>13.600714285714284</v>
      </c>
      <c r="C72" s="74">
        <f>AVERAGE(C75:C102)</f>
        <v>10.880571428571429</v>
      </c>
      <c r="D72" s="74"/>
      <c r="E72" s="74">
        <f>AVERAGE(E75:E102)</f>
        <v>13.800714285714282</v>
      </c>
      <c r="F72" s="74">
        <f>AVERAGE(F75:F102)</f>
        <v>11.040571428571429</v>
      </c>
      <c r="G72" s="74"/>
      <c r="H72" s="74">
        <f>AVERAGE(H75:H102)</f>
        <v>14.100714285714284</v>
      </c>
      <c r="I72" s="74">
        <f>AVERAGE(I75:I102)</f>
        <v>11.280571428571431</v>
      </c>
      <c r="J72" s="74"/>
      <c r="K72" s="74">
        <f>AVERAGE(K75:K102)</f>
        <v>13.596428571428572</v>
      </c>
      <c r="L72" s="74">
        <f>AVERAGE(L75:L102)</f>
        <v>10.877142857142854</v>
      </c>
      <c r="M72" s="74"/>
      <c r="N72" s="74">
        <f>AVERAGE(N75:N102)</f>
        <v>9.9292857142857169</v>
      </c>
      <c r="O72" s="74">
        <f>AVERAGE(O75:O102)</f>
        <v>7.9434285714285737</v>
      </c>
      <c r="P72" s="74"/>
      <c r="Q72" s="74">
        <f>AVERAGE(Q75:Q102)</f>
        <v>12.399999999999997</v>
      </c>
      <c r="R72" s="74">
        <f>AVERAGE(R75:R102)</f>
        <v>9.9199999999999964</v>
      </c>
      <c r="S72" s="74"/>
      <c r="T72" s="74">
        <f>AVERAGE(T75:T102)</f>
        <v>13.596428571428572</v>
      </c>
      <c r="U72" s="74">
        <f>AVERAGE(U75:U102)</f>
        <v>10.877142857142854</v>
      </c>
      <c r="V72" s="74"/>
      <c r="W72" s="74">
        <f>AVERAGE(W75:W102)</f>
        <v>16.500000000000004</v>
      </c>
      <c r="X72" s="74">
        <f>AVERAGE(X75:X102)</f>
        <v>13.199999999999994</v>
      </c>
      <c r="Y72" s="74"/>
      <c r="Z72" s="74">
        <f>AVERAGE(Z75:Z102)</f>
        <v>16.500000000000004</v>
      </c>
      <c r="AA72" s="74">
        <f>AVERAGE(AA75:AA102)</f>
        <v>13.199999999999994</v>
      </c>
      <c r="AB72" s="74"/>
      <c r="AC72" s="74">
        <f>AVERAGE(AC75:AC102)</f>
        <v>18.75</v>
      </c>
      <c r="AD72" s="74">
        <f>AVERAGE(AD75:AD102)</f>
        <v>15</v>
      </c>
      <c r="AE72" s="74"/>
      <c r="AF72" s="74">
        <f>AVERAGE(AF75:AF102)</f>
        <v>17.899999999999991</v>
      </c>
      <c r="AG72" s="74">
        <f>AVERAGE(AG75:AG102)</f>
        <v>14.319999999999995</v>
      </c>
      <c r="AH72" s="74"/>
    </row>
    <row r="73" spans="1:34" x14ac:dyDescent="0.2">
      <c r="A73" s="82" t="s">
        <v>53</v>
      </c>
      <c r="B73" s="74">
        <f>AVERAGE(B75:B89)</f>
        <v>13.526666666666664</v>
      </c>
      <c r="C73" s="74">
        <f>AVERAGE(C75:C89)</f>
        <v>10.821333333333332</v>
      </c>
      <c r="D73" s="74"/>
      <c r="E73" s="74">
        <f>AVERAGE(E75:E89)</f>
        <v>13.726666666666668</v>
      </c>
      <c r="F73" s="74">
        <f>AVERAGE(F75:F89)</f>
        <v>10.981333333333334</v>
      </c>
      <c r="G73" s="74"/>
      <c r="H73" s="74">
        <f>AVERAGE(H75:H89)</f>
        <v>14.026666666666664</v>
      </c>
      <c r="I73" s="74">
        <f>AVERAGE(I75:I89)</f>
        <v>11.221333333333332</v>
      </c>
      <c r="J73" s="74"/>
      <c r="K73" s="74">
        <f>AVERAGE(K75:K89)</f>
        <v>13.710000000000003</v>
      </c>
      <c r="L73" s="74">
        <f>AVERAGE(L75:L89)</f>
        <v>10.968</v>
      </c>
      <c r="M73" s="74"/>
      <c r="N73" s="74">
        <f>AVERAGE(N75:N89)</f>
        <v>9.7800000000000011</v>
      </c>
      <c r="O73" s="74">
        <f>AVERAGE(O75:O89)</f>
        <v>7.8239999999999998</v>
      </c>
      <c r="P73" s="74"/>
      <c r="Q73" s="74">
        <f>AVERAGE(Q75:Q89)</f>
        <v>12.400000000000004</v>
      </c>
      <c r="R73" s="74">
        <f>AVERAGE(R75:R89)</f>
        <v>9.9199999999999982</v>
      </c>
      <c r="S73" s="74"/>
      <c r="T73" s="74">
        <f>AVERAGE(T75:T89)</f>
        <v>13.710000000000003</v>
      </c>
      <c r="U73" s="74">
        <f>AVERAGE(U75:U89)</f>
        <v>10.968</v>
      </c>
      <c r="V73" s="74"/>
      <c r="W73" s="74">
        <f>AVERAGE(W75:W89)</f>
        <v>16.446000000000002</v>
      </c>
      <c r="X73" s="74">
        <f>AVERAGE(X75:X89)</f>
        <v>13.156799999999997</v>
      </c>
      <c r="Y73" s="74"/>
      <c r="Z73" s="74">
        <f>AVERAGE(Z75:Z89)</f>
        <v>16.446000000000002</v>
      </c>
      <c r="AA73" s="74">
        <f>AVERAGE(AA75:AA89)</f>
        <v>13.156799999999997</v>
      </c>
      <c r="AB73" s="74"/>
      <c r="AC73" s="74">
        <f>AVERAGE(AC75:AC89)</f>
        <v>18.75</v>
      </c>
      <c r="AD73" s="74">
        <f>AVERAGE(AD75:AD89)</f>
        <v>15</v>
      </c>
      <c r="AE73" s="74"/>
      <c r="AF73" s="74">
        <f>AVERAGE(AF75:AF89)</f>
        <v>17.900000000000002</v>
      </c>
      <c r="AG73" s="74">
        <f>AVERAGE(AG75:AG89)</f>
        <v>14.319999999999995</v>
      </c>
      <c r="AH73" s="74"/>
    </row>
    <row r="74" spans="1:34" x14ac:dyDescent="0.2">
      <c r="A74" s="82" t="s">
        <v>54</v>
      </c>
      <c r="B74" s="74">
        <f>IF(B90&gt;0,AVERAGE(B90:B102),)</f>
        <v>13.686153846153843</v>
      </c>
      <c r="C74" s="74">
        <f>IF(C90&gt;0,AVERAGE(C90:C102),)</f>
        <v>10.948923076923077</v>
      </c>
      <c r="D74" s="74"/>
      <c r="E74" s="74">
        <f>IF(E90&gt;0,AVERAGE(E90:E102),)</f>
        <v>13.886153846153848</v>
      </c>
      <c r="F74" s="74">
        <f>IF(F90&gt;0,AVERAGE(F90:F102),)</f>
        <v>11.108923076923075</v>
      </c>
      <c r="G74" s="74"/>
      <c r="H74" s="74">
        <f>IF(H90&gt;0,AVERAGE(H90:H102),)</f>
        <v>14.186153846153843</v>
      </c>
      <c r="I74" s="74">
        <f>IF(I90&gt;0,AVERAGE(I90:I102),)</f>
        <v>11.348923076923077</v>
      </c>
      <c r="J74" s="74"/>
      <c r="K74" s="74">
        <f>IF(K90&gt;0,AVERAGE(K90:K102),)</f>
        <v>13.465384615384616</v>
      </c>
      <c r="L74" s="74">
        <f>IF(L90&gt;0,AVERAGE(L90:L102),)</f>
        <v>10.772307692307693</v>
      </c>
      <c r="M74" s="74"/>
      <c r="N74" s="74">
        <f>IF(N90&gt;0,AVERAGE(N90:N102),)</f>
        <v>10.10153846153846</v>
      </c>
      <c r="O74" s="74">
        <f>IF(O90&gt;0,AVERAGE(O90:O102),)</f>
        <v>8.081230769230773</v>
      </c>
      <c r="P74" s="74"/>
      <c r="Q74" s="74">
        <f>IF(Q90&gt;0,AVERAGE(Q90:Q102),)</f>
        <v>12.400000000000004</v>
      </c>
      <c r="R74" s="74">
        <f>IF(R90&gt;0,AVERAGE(R90:R102),)</f>
        <v>9.92</v>
      </c>
      <c r="S74" s="74"/>
      <c r="T74" s="74">
        <f>IF(T90&gt;0,AVERAGE(T90:T102),)</f>
        <v>13.465384615384616</v>
      </c>
      <c r="U74" s="74">
        <f>IF(U90&gt;0,AVERAGE(U90:U102),)</f>
        <v>10.772307692307693</v>
      </c>
      <c r="V74" s="74"/>
      <c r="W74" s="74">
        <f>IF(W90&gt;0,AVERAGE(W90:W102),)</f>
        <v>16.562307692307694</v>
      </c>
      <c r="X74" s="74">
        <f>IF(X90&gt;0,AVERAGE(X90:X102),)</f>
        <v>13.249846153846153</v>
      </c>
      <c r="Y74" s="74"/>
      <c r="Z74" s="74">
        <f>IF(Z90&gt;0,AVERAGE(Z90:Z102),)</f>
        <v>16.562307692307694</v>
      </c>
      <c r="AA74" s="74">
        <f>IF(AA90&gt;0,AVERAGE(AA90:AA102),)</f>
        <v>13.249846153846153</v>
      </c>
      <c r="AB74" s="74"/>
      <c r="AC74" s="74">
        <f>IF(AC90&gt;0,AVERAGE(AC90:AC102),)</f>
        <v>18.75</v>
      </c>
      <c r="AD74" s="74">
        <f>IF(AD90&gt;0,AVERAGE(AD90:AD102),)</f>
        <v>15</v>
      </c>
      <c r="AE74" s="74"/>
      <c r="AF74" s="74">
        <f>IF(AF90&gt;0,AVERAGE(AF90:AF102),)</f>
        <v>17.900000000000002</v>
      </c>
      <c r="AG74" s="74">
        <f>IF(AG90&gt;0,AVERAGE(AG90:AG102),)</f>
        <v>14.319999999999995</v>
      </c>
      <c r="AH74" s="74"/>
    </row>
    <row r="75" spans="1:34" x14ac:dyDescent="0.2">
      <c r="A75" s="108">
        <v>42064</v>
      </c>
      <c r="B75" s="218">
        <v>13.34</v>
      </c>
      <c r="C75" s="115">
        <f t="shared" ref="C75:C84" si="62">B75/1.25</f>
        <v>10.672000000000001</v>
      </c>
      <c r="E75">
        <v>13.54</v>
      </c>
      <c r="F75" s="115">
        <f t="shared" ref="F75:F84" si="63">E75/1.25</f>
        <v>10.831999999999999</v>
      </c>
      <c r="H75">
        <v>13.84</v>
      </c>
      <c r="I75" s="115">
        <f t="shared" ref="I75:I84" si="64">H75/1.25</f>
        <v>11.071999999999999</v>
      </c>
      <c r="K75" s="115">
        <v>13.8</v>
      </c>
      <c r="L75" s="115">
        <f t="shared" ref="L75:L84" si="65">K75/1.25</f>
        <v>11.040000000000001</v>
      </c>
      <c r="M75" s="118"/>
      <c r="N75" s="115">
        <v>9.74</v>
      </c>
      <c r="O75" s="115">
        <f t="shared" ref="O75:O84" si="66">N75/1.25</f>
        <v>7.7919999999999998</v>
      </c>
      <c r="P75" s="118"/>
      <c r="Q75" s="115">
        <v>12.4</v>
      </c>
      <c r="R75" s="115">
        <f t="shared" ref="R75:R84" si="67">Q75/1.25</f>
        <v>9.92</v>
      </c>
      <c r="S75" s="118"/>
      <c r="T75" s="115">
        <v>13.8</v>
      </c>
      <c r="U75" s="115">
        <f t="shared" ref="U75:U105" si="68">T75/1.25</f>
        <v>11.040000000000001</v>
      </c>
      <c r="V75" s="118"/>
      <c r="W75" s="115">
        <v>16.350000000000001</v>
      </c>
      <c r="X75" s="115">
        <f t="shared" ref="X75:X84" si="69">W75/1.25</f>
        <v>13.080000000000002</v>
      </c>
      <c r="Z75" s="115">
        <v>16.350000000000001</v>
      </c>
      <c r="AA75" s="115">
        <f t="shared" ref="AA75:AA84" si="70">Z75/1.25</f>
        <v>13.080000000000002</v>
      </c>
      <c r="AB75" s="118"/>
      <c r="AC75">
        <v>18.75</v>
      </c>
      <c r="AD75" s="115">
        <f t="shared" ref="AD75:AD84" si="71">AC75/1.25</f>
        <v>15</v>
      </c>
      <c r="AF75" s="115">
        <v>17.899999999999999</v>
      </c>
      <c r="AG75" s="115">
        <f t="shared" ref="AG75:AG84" si="72">AF75/1.25</f>
        <v>14.319999999999999</v>
      </c>
    </row>
    <row r="76" spans="1:34" x14ac:dyDescent="0.2">
      <c r="A76" s="108">
        <v>42065</v>
      </c>
      <c r="B76" s="218">
        <v>13.54</v>
      </c>
      <c r="C76" s="115">
        <f t="shared" si="62"/>
        <v>10.831999999999999</v>
      </c>
      <c r="D76">
        <v>20</v>
      </c>
      <c r="E76">
        <v>13.74</v>
      </c>
      <c r="F76" s="115">
        <f t="shared" si="63"/>
        <v>10.992000000000001</v>
      </c>
      <c r="G76">
        <v>20</v>
      </c>
      <c r="H76">
        <v>14.04</v>
      </c>
      <c r="I76" s="115">
        <f t="shared" si="64"/>
        <v>11.231999999999999</v>
      </c>
      <c r="J76">
        <v>20</v>
      </c>
      <c r="K76" s="115">
        <v>13.9</v>
      </c>
      <c r="L76" s="115">
        <f t="shared" si="65"/>
        <v>11.120000000000001</v>
      </c>
      <c r="M76" s="118">
        <v>10</v>
      </c>
      <c r="N76" s="115">
        <v>9.74</v>
      </c>
      <c r="O76" s="115">
        <f t="shared" si="66"/>
        <v>7.7919999999999998</v>
      </c>
      <c r="P76" s="118"/>
      <c r="Q76" s="115">
        <v>12.4</v>
      </c>
      <c r="R76" s="115">
        <f t="shared" si="67"/>
        <v>9.92</v>
      </c>
      <c r="S76" s="118"/>
      <c r="T76" s="115">
        <v>13.9</v>
      </c>
      <c r="U76" s="115">
        <f t="shared" si="68"/>
        <v>11.120000000000001</v>
      </c>
      <c r="V76" s="118">
        <v>10</v>
      </c>
      <c r="W76" s="115">
        <v>16.350000000000001</v>
      </c>
      <c r="X76" s="115">
        <f t="shared" si="69"/>
        <v>13.080000000000002</v>
      </c>
      <c r="Z76" s="115">
        <v>16.350000000000001</v>
      </c>
      <c r="AA76" s="115">
        <f t="shared" si="70"/>
        <v>13.080000000000002</v>
      </c>
      <c r="AB76" s="118"/>
      <c r="AC76">
        <v>18.75</v>
      </c>
      <c r="AD76" s="115">
        <f t="shared" si="71"/>
        <v>15</v>
      </c>
      <c r="AF76" s="115">
        <v>17.899999999999999</v>
      </c>
      <c r="AG76" s="115">
        <f t="shared" si="72"/>
        <v>14.319999999999999</v>
      </c>
    </row>
    <row r="77" spans="1:34" x14ac:dyDescent="0.2">
      <c r="A77" s="108">
        <v>42066</v>
      </c>
      <c r="B77" s="218">
        <v>13.54</v>
      </c>
      <c r="C77" s="115">
        <f t="shared" si="62"/>
        <v>10.831999999999999</v>
      </c>
      <c r="E77">
        <v>13.74</v>
      </c>
      <c r="F77" s="115">
        <f t="shared" si="63"/>
        <v>10.992000000000001</v>
      </c>
      <c r="H77">
        <v>14.04</v>
      </c>
      <c r="I77" s="115">
        <f t="shared" si="64"/>
        <v>11.231999999999999</v>
      </c>
      <c r="K77" s="115">
        <v>13.8</v>
      </c>
      <c r="L77" s="115">
        <f t="shared" si="65"/>
        <v>11.040000000000001</v>
      </c>
      <c r="M77" s="118">
        <v>-10</v>
      </c>
      <c r="N77" s="115">
        <v>9.74</v>
      </c>
      <c r="O77" s="115">
        <f t="shared" si="66"/>
        <v>7.7919999999999998</v>
      </c>
      <c r="P77" s="118"/>
      <c r="Q77" s="115">
        <v>12.4</v>
      </c>
      <c r="R77" s="115">
        <f t="shared" si="67"/>
        <v>9.92</v>
      </c>
      <c r="S77" s="118"/>
      <c r="T77" s="115">
        <v>13.8</v>
      </c>
      <c r="U77" s="115">
        <f t="shared" si="68"/>
        <v>11.040000000000001</v>
      </c>
      <c r="V77" s="118">
        <v>-10</v>
      </c>
      <c r="W77" s="115">
        <v>16.350000000000001</v>
      </c>
      <c r="X77" s="115">
        <f t="shared" si="69"/>
        <v>13.080000000000002</v>
      </c>
      <c r="Z77" s="115">
        <v>16.350000000000001</v>
      </c>
      <c r="AA77" s="115">
        <f t="shared" si="70"/>
        <v>13.080000000000002</v>
      </c>
      <c r="AB77" s="118"/>
      <c r="AC77">
        <v>18.75</v>
      </c>
      <c r="AD77" s="115">
        <f t="shared" si="71"/>
        <v>15</v>
      </c>
      <c r="AF77" s="115">
        <v>17.899999999999999</v>
      </c>
      <c r="AG77" s="115">
        <f t="shared" si="72"/>
        <v>14.319999999999999</v>
      </c>
    </row>
    <row r="78" spans="1:34" x14ac:dyDescent="0.2">
      <c r="A78" s="108">
        <v>42067</v>
      </c>
      <c r="B78" s="218">
        <v>13.54</v>
      </c>
      <c r="C78" s="115">
        <f t="shared" si="62"/>
        <v>10.831999999999999</v>
      </c>
      <c r="E78">
        <v>13.74</v>
      </c>
      <c r="F78" s="115">
        <f t="shared" si="63"/>
        <v>10.992000000000001</v>
      </c>
      <c r="H78">
        <v>14.04</v>
      </c>
      <c r="I78" s="115">
        <f t="shared" si="64"/>
        <v>11.231999999999999</v>
      </c>
      <c r="K78" s="115">
        <v>13.8</v>
      </c>
      <c r="L78" s="115">
        <f t="shared" si="65"/>
        <v>11.040000000000001</v>
      </c>
      <c r="M78" s="118"/>
      <c r="N78" s="115">
        <v>9.74</v>
      </c>
      <c r="O78" s="115">
        <f t="shared" si="66"/>
        <v>7.7919999999999998</v>
      </c>
      <c r="P78" s="118"/>
      <c r="Q78" s="115">
        <v>12.4</v>
      </c>
      <c r="R78" s="115">
        <f t="shared" si="67"/>
        <v>9.92</v>
      </c>
      <c r="S78" s="118"/>
      <c r="T78" s="115">
        <v>13.8</v>
      </c>
      <c r="U78" s="115">
        <f t="shared" si="68"/>
        <v>11.040000000000001</v>
      </c>
      <c r="V78" s="118"/>
      <c r="W78" s="115">
        <v>16.47</v>
      </c>
      <c r="X78" s="115">
        <f t="shared" si="69"/>
        <v>13.175999999999998</v>
      </c>
      <c r="Y78">
        <v>12</v>
      </c>
      <c r="Z78" s="115">
        <v>16.47</v>
      </c>
      <c r="AA78" s="115">
        <f t="shared" si="70"/>
        <v>13.175999999999998</v>
      </c>
      <c r="AB78" s="118">
        <v>12</v>
      </c>
      <c r="AC78">
        <v>18.75</v>
      </c>
      <c r="AD78" s="115">
        <f t="shared" si="71"/>
        <v>15</v>
      </c>
      <c r="AF78" s="115">
        <v>17.899999999999999</v>
      </c>
      <c r="AG78" s="115">
        <f t="shared" si="72"/>
        <v>14.319999999999999</v>
      </c>
    </row>
    <row r="79" spans="1:34" x14ac:dyDescent="0.2">
      <c r="A79" s="108">
        <v>42068</v>
      </c>
      <c r="B79" s="218">
        <v>13.44</v>
      </c>
      <c r="C79" s="115">
        <f t="shared" si="62"/>
        <v>10.751999999999999</v>
      </c>
      <c r="D79">
        <v>-10</v>
      </c>
      <c r="E79">
        <v>13.64</v>
      </c>
      <c r="F79" s="115">
        <f t="shared" si="63"/>
        <v>10.912000000000001</v>
      </c>
      <c r="G79">
        <v>-10</v>
      </c>
      <c r="H79">
        <v>13.94</v>
      </c>
      <c r="I79" s="115">
        <f t="shared" si="64"/>
        <v>11.151999999999999</v>
      </c>
      <c r="J79">
        <v>-10</v>
      </c>
      <c r="K79" s="115">
        <v>13.65</v>
      </c>
      <c r="L79" s="115">
        <f t="shared" si="65"/>
        <v>10.92</v>
      </c>
      <c r="M79" s="118">
        <v>-15</v>
      </c>
      <c r="N79" s="115">
        <v>9.74</v>
      </c>
      <c r="O79" s="115">
        <f t="shared" si="66"/>
        <v>7.7919999999999998</v>
      </c>
      <c r="P79" s="118"/>
      <c r="Q79" s="115">
        <v>12.4</v>
      </c>
      <c r="R79" s="115">
        <f t="shared" si="67"/>
        <v>9.92</v>
      </c>
      <c r="S79" s="118"/>
      <c r="T79" s="115">
        <v>13.65</v>
      </c>
      <c r="U79" s="115">
        <f t="shared" si="68"/>
        <v>10.92</v>
      </c>
      <c r="V79" s="118">
        <v>-15</v>
      </c>
      <c r="W79" s="115">
        <v>16.47</v>
      </c>
      <c r="X79" s="115">
        <f t="shared" si="69"/>
        <v>13.175999999999998</v>
      </c>
      <c r="Z79" s="115">
        <v>16.47</v>
      </c>
      <c r="AA79" s="115">
        <f t="shared" si="70"/>
        <v>13.175999999999998</v>
      </c>
      <c r="AB79" s="118"/>
      <c r="AC79">
        <v>18.75</v>
      </c>
      <c r="AD79" s="115">
        <f t="shared" si="71"/>
        <v>15</v>
      </c>
      <c r="AF79" s="115">
        <v>17.899999999999999</v>
      </c>
      <c r="AG79" s="115">
        <f t="shared" si="72"/>
        <v>14.319999999999999</v>
      </c>
    </row>
    <row r="80" spans="1:34" x14ac:dyDescent="0.2">
      <c r="A80" s="108">
        <v>42069</v>
      </c>
      <c r="B80" s="218">
        <v>13.54</v>
      </c>
      <c r="C80" s="115">
        <f t="shared" si="62"/>
        <v>10.831999999999999</v>
      </c>
      <c r="D80">
        <v>10</v>
      </c>
      <c r="E80">
        <v>13.74</v>
      </c>
      <c r="F80" s="115">
        <f t="shared" si="63"/>
        <v>10.992000000000001</v>
      </c>
      <c r="G80">
        <v>10</v>
      </c>
      <c r="H80">
        <v>14.04</v>
      </c>
      <c r="I80" s="115">
        <f t="shared" si="64"/>
        <v>11.231999999999999</v>
      </c>
      <c r="J80">
        <v>10</v>
      </c>
      <c r="K80" s="115">
        <v>13.75</v>
      </c>
      <c r="L80" s="115">
        <f t="shared" si="65"/>
        <v>11</v>
      </c>
      <c r="M80" s="118">
        <v>10</v>
      </c>
      <c r="N80" s="115">
        <v>9.74</v>
      </c>
      <c r="O80" s="115">
        <f t="shared" si="66"/>
        <v>7.7919999999999998</v>
      </c>
      <c r="P80" s="118"/>
      <c r="Q80" s="115">
        <v>12.4</v>
      </c>
      <c r="R80" s="115">
        <f t="shared" si="67"/>
        <v>9.92</v>
      </c>
      <c r="S80" s="118"/>
      <c r="T80" s="115">
        <v>13.75</v>
      </c>
      <c r="U80" s="115">
        <f t="shared" si="68"/>
        <v>11</v>
      </c>
      <c r="V80" s="118">
        <v>10</v>
      </c>
      <c r="W80" s="115">
        <v>16.47</v>
      </c>
      <c r="X80" s="115">
        <f t="shared" si="69"/>
        <v>13.175999999999998</v>
      </c>
      <c r="Z80" s="115">
        <v>16.47</v>
      </c>
      <c r="AA80" s="115">
        <f t="shared" si="70"/>
        <v>13.175999999999998</v>
      </c>
      <c r="AB80" s="118"/>
      <c r="AC80">
        <v>18.75</v>
      </c>
      <c r="AD80" s="115">
        <f t="shared" si="71"/>
        <v>15</v>
      </c>
      <c r="AF80" s="115">
        <v>17.899999999999999</v>
      </c>
      <c r="AG80" s="115">
        <f t="shared" si="72"/>
        <v>14.319999999999999</v>
      </c>
    </row>
    <row r="81" spans="1:34" x14ac:dyDescent="0.2">
      <c r="A81" s="108">
        <v>42070</v>
      </c>
      <c r="B81" s="218">
        <v>13.54</v>
      </c>
      <c r="C81" s="115">
        <f t="shared" si="62"/>
        <v>10.831999999999999</v>
      </c>
      <c r="E81">
        <v>13.74</v>
      </c>
      <c r="F81" s="115">
        <f t="shared" si="63"/>
        <v>10.992000000000001</v>
      </c>
      <c r="H81">
        <v>14.04</v>
      </c>
      <c r="I81" s="115">
        <f t="shared" si="64"/>
        <v>11.231999999999999</v>
      </c>
      <c r="K81" s="115">
        <v>13.75</v>
      </c>
      <c r="L81" s="115">
        <f t="shared" si="65"/>
        <v>11</v>
      </c>
      <c r="M81" s="118"/>
      <c r="N81" s="115">
        <v>9.74</v>
      </c>
      <c r="O81" s="115">
        <f t="shared" si="66"/>
        <v>7.7919999999999998</v>
      </c>
      <c r="P81" s="118"/>
      <c r="Q81" s="115">
        <v>12.4</v>
      </c>
      <c r="R81" s="115">
        <f t="shared" si="67"/>
        <v>9.92</v>
      </c>
      <c r="S81" s="118"/>
      <c r="T81" s="115">
        <v>13.75</v>
      </c>
      <c r="U81" s="115">
        <f t="shared" si="68"/>
        <v>11</v>
      </c>
      <c r="V81" s="118"/>
      <c r="W81" s="115">
        <v>16.47</v>
      </c>
      <c r="X81" s="115">
        <f t="shared" si="69"/>
        <v>13.175999999999998</v>
      </c>
      <c r="Z81" s="115">
        <v>16.47</v>
      </c>
      <c r="AA81" s="115">
        <f t="shared" si="70"/>
        <v>13.175999999999998</v>
      </c>
      <c r="AB81" s="118"/>
      <c r="AC81">
        <v>18.75</v>
      </c>
      <c r="AD81" s="115">
        <f t="shared" si="71"/>
        <v>15</v>
      </c>
      <c r="AF81" s="115">
        <v>17.899999999999999</v>
      </c>
      <c r="AG81" s="115">
        <f t="shared" si="72"/>
        <v>14.319999999999999</v>
      </c>
    </row>
    <row r="82" spans="1:34" x14ac:dyDescent="0.2">
      <c r="A82" s="108">
        <v>42071</v>
      </c>
      <c r="B82" s="218">
        <v>13.54</v>
      </c>
      <c r="C82" s="115">
        <f t="shared" si="62"/>
        <v>10.831999999999999</v>
      </c>
      <c r="E82">
        <v>13.74</v>
      </c>
      <c r="F82" s="115">
        <f t="shared" si="63"/>
        <v>10.992000000000001</v>
      </c>
      <c r="H82">
        <v>14.04</v>
      </c>
      <c r="I82" s="115">
        <f t="shared" si="64"/>
        <v>11.231999999999999</v>
      </c>
      <c r="K82" s="115">
        <v>13.75</v>
      </c>
      <c r="L82" s="115">
        <f t="shared" si="65"/>
        <v>11</v>
      </c>
      <c r="M82" s="118"/>
      <c r="N82" s="115">
        <v>9.74</v>
      </c>
      <c r="O82" s="115">
        <f t="shared" si="66"/>
        <v>7.7919999999999998</v>
      </c>
      <c r="P82" s="118"/>
      <c r="Q82" s="115">
        <v>12.4</v>
      </c>
      <c r="R82" s="115">
        <f t="shared" si="67"/>
        <v>9.92</v>
      </c>
      <c r="S82" s="118"/>
      <c r="T82" s="115">
        <v>13.75</v>
      </c>
      <c r="U82" s="115">
        <f t="shared" si="68"/>
        <v>11</v>
      </c>
      <c r="V82" s="118"/>
      <c r="W82" s="115">
        <v>16.47</v>
      </c>
      <c r="X82" s="115">
        <f t="shared" si="69"/>
        <v>13.175999999999998</v>
      </c>
      <c r="Z82" s="115">
        <v>16.47</v>
      </c>
      <c r="AA82" s="115">
        <f t="shared" si="70"/>
        <v>13.175999999999998</v>
      </c>
      <c r="AB82" s="118"/>
      <c r="AC82">
        <v>18.75</v>
      </c>
      <c r="AD82" s="115">
        <f t="shared" si="71"/>
        <v>15</v>
      </c>
      <c r="AF82" s="115">
        <v>17.899999999999999</v>
      </c>
      <c r="AG82" s="115">
        <f t="shared" si="72"/>
        <v>14.319999999999999</v>
      </c>
    </row>
    <row r="83" spans="1:34" x14ac:dyDescent="0.2">
      <c r="A83" s="108">
        <v>42072</v>
      </c>
      <c r="B83" s="218">
        <v>13.54</v>
      </c>
      <c r="C83" s="115">
        <f t="shared" si="62"/>
        <v>10.831999999999999</v>
      </c>
      <c r="E83">
        <v>13.74</v>
      </c>
      <c r="F83" s="115">
        <f t="shared" si="63"/>
        <v>10.992000000000001</v>
      </c>
      <c r="H83">
        <v>14.04</v>
      </c>
      <c r="I83" s="115">
        <f t="shared" si="64"/>
        <v>11.231999999999999</v>
      </c>
      <c r="K83" s="115">
        <v>13.75</v>
      </c>
      <c r="L83" s="115">
        <f t="shared" si="65"/>
        <v>11</v>
      </c>
      <c r="M83" s="118"/>
      <c r="N83" s="115">
        <v>9.74</v>
      </c>
      <c r="O83" s="115">
        <f t="shared" si="66"/>
        <v>7.7919999999999998</v>
      </c>
      <c r="P83" s="118"/>
      <c r="Q83" s="115">
        <v>12.4</v>
      </c>
      <c r="R83" s="115">
        <f t="shared" si="67"/>
        <v>9.92</v>
      </c>
      <c r="S83" s="118"/>
      <c r="T83" s="115">
        <v>13.75</v>
      </c>
      <c r="U83" s="115">
        <f t="shared" si="68"/>
        <v>11</v>
      </c>
      <c r="V83" s="118"/>
      <c r="W83" s="115">
        <v>16.47</v>
      </c>
      <c r="X83" s="115">
        <f t="shared" si="69"/>
        <v>13.175999999999998</v>
      </c>
      <c r="Z83" s="115">
        <v>16.47</v>
      </c>
      <c r="AA83" s="115">
        <f t="shared" si="70"/>
        <v>13.175999999999998</v>
      </c>
      <c r="AB83" s="118"/>
      <c r="AC83">
        <v>18.75</v>
      </c>
      <c r="AD83" s="115">
        <f t="shared" si="71"/>
        <v>15</v>
      </c>
      <c r="AF83" s="115">
        <v>17.899999999999999</v>
      </c>
      <c r="AG83" s="115">
        <f t="shared" si="72"/>
        <v>14.319999999999999</v>
      </c>
    </row>
    <row r="84" spans="1:34" x14ac:dyDescent="0.2">
      <c r="A84" s="108">
        <v>42073</v>
      </c>
      <c r="B84" s="218">
        <v>13.64</v>
      </c>
      <c r="C84" s="115">
        <f t="shared" si="62"/>
        <v>10.912000000000001</v>
      </c>
      <c r="D84">
        <v>10</v>
      </c>
      <c r="E84">
        <v>13.84</v>
      </c>
      <c r="F84" s="115">
        <f t="shared" si="63"/>
        <v>11.071999999999999</v>
      </c>
      <c r="G84">
        <v>10</v>
      </c>
      <c r="H84">
        <v>14.14</v>
      </c>
      <c r="I84" s="115">
        <f t="shared" si="64"/>
        <v>11.312000000000001</v>
      </c>
      <c r="J84">
        <v>10</v>
      </c>
      <c r="K84" s="115">
        <v>13.75</v>
      </c>
      <c r="L84" s="115">
        <f t="shared" si="65"/>
        <v>11</v>
      </c>
      <c r="M84" s="118"/>
      <c r="N84" s="115">
        <v>9.84</v>
      </c>
      <c r="O84" s="115">
        <f t="shared" si="66"/>
        <v>7.8719999999999999</v>
      </c>
      <c r="P84" s="118">
        <v>10</v>
      </c>
      <c r="Q84" s="115">
        <v>12.4</v>
      </c>
      <c r="R84" s="115">
        <f t="shared" si="67"/>
        <v>9.92</v>
      </c>
      <c r="S84" s="118"/>
      <c r="T84" s="115">
        <v>13.75</v>
      </c>
      <c r="U84" s="115">
        <f t="shared" si="68"/>
        <v>11</v>
      </c>
      <c r="V84" s="118"/>
      <c r="W84" s="115">
        <v>16.47</v>
      </c>
      <c r="X84" s="115">
        <f t="shared" si="69"/>
        <v>13.175999999999998</v>
      </c>
      <c r="Z84" s="115">
        <v>16.47</v>
      </c>
      <c r="AA84" s="115">
        <f t="shared" si="70"/>
        <v>13.175999999999998</v>
      </c>
      <c r="AB84" s="118"/>
      <c r="AC84">
        <v>18.75</v>
      </c>
      <c r="AD84" s="115">
        <f t="shared" si="71"/>
        <v>15</v>
      </c>
      <c r="AF84" s="115">
        <v>17.899999999999999</v>
      </c>
      <c r="AG84" s="115">
        <f t="shared" si="72"/>
        <v>14.319999999999999</v>
      </c>
    </row>
    <row r="85" spans="1:34" x14ac:dyDescent="0.2">
      <c r="A85" s="108">
        <v>42074</v>
      </c>
      <c r="B85" s="218">
        <v>13.54</v>
      </c>
      <c r="C85" s="115">
        <f t="shared" ref="C85:C91" si="73">B85/1.25</f>
        <v>10.831999999999999</v>
      </c>
      <c r="D85">
        <v>-10</v>
      </c>
      <c r="E85">
        <v>13.74</v>
      </c>
      <c r="F85" s="115">
        <f t="shared" ref="F85:F91" si="74">E85/1.25</f>
        <v>10.992000000000001</v>
      </c>
      <c r="G85">
        <v>-10</v>
      </c>
      <c r="H85">
        <v>14.04</v>
      </c>
      <c r="I85" s="115">
        <f t="shared" ref="I85:I91" si="75">H85/1.25</f>
        <v>11.231999999999999</v>
      </c>
      <c r="J85">
        <v>-10</v>
      </c>
      <c r="K85" s="115">
        <v>13.65</v>
      </c>
      <c r="L85" s="115">
        <f t="shared" ref="L85:L91" si="76">K85/1.25</f>
        <v>10.92</v>
      </c>
      <c r="M85" s="118">
        <v>-10</v>
      </c>
      <c r="N85" s="115">
        <v>9.84</v>
      </c>
      <c r="O85" s="115">
        <f t="shared" ref="O85:O91" si="77">N85/1.25</f>
        <v>7.8719999999999999</v>
      </c>
      <c r="P85" s="118"/>
      <c r="Q85" s="115">
        <v>12.4</v>
      </c>
      <c r="R85" s="115">
        <f t="shared" ref="R85:R91" si="78">Q85/1.25</f>
        <v>9.92</v>
      </c>
      <c r="S85" s="118"/>
      <c r="T85" s="115">
        <v>13.65</v>
      </c>
      <c r="U85" s="115">
        <f t="shared" si="68"/>
        <v>10.92</v>
      </c>
      <c r="V85" s="118">
        <v>-10</v>
      </c>
      <c r="W85" s="115">
        <v>16.47</v>
      </c>
      <c r="X85" s="115">
        <f t="shared" ref="X85:X91" si="79">W85/1.25</f>
        <v>13.175999999999998</v>
      </c>
      <c r="Z85" s="115">
        <v>16.47</v>
      </c>
      <c r="AA85" s="115">
        <f t="shared" ref="AA85:AA91" si="80">Z85/1.25</f>
        <v>13.175999999999998</v>
      </c>
      <c r="AB85" s="118"/>
      <c r="AC85">
        <v>18.75</v>
      </c>
      <c r="AD85" s="115">
        <f t="shared" ref="AD85:AD91" si="81">AC85/1.25</f>
        <v>15</v>
      </c>
      <c r="AF85" s="115">
        <v>17.899999999999999</v>
      </c>
      <c r="AG85" s="115">
        <f t="shared" ref="AG85:AG91" si="82">AF85/1.25</f>
        <v>14.319999999999999</v>
      </c>
    </row>
    <row r="86" spans="1:34" x14ac:dyDescent="0.2">
      <c r="A86" s="108">
        <v>42075</v>
      </c>
      <c r="B86" s="218">
        <v>13.54</v>
      </c>
      <c r="C86" s="115">
        <f t="shared" si="73"/>
        <v>10.831999999999999</v>
      </c>
      <c r="E86">
        <v>13.74</v>
      </c>
      <c r="F86" s="115">
        <f t="shared" si="74"/>
        <v>10.992000000000001</v>
      </c>
      <c r="H86">
        <v>14.04</v>
      </c>
      <c r="I86" s="115">
        <f t="shared" si="75"/>
        <v>11.231999999999999</v>
      </c>
      <c r="K86" s="115">
        <v>13.65</v>
      </c>
      <c r="L86" s="115">
        <f t="shared" si="76"/>
        <v>10.92</v>
      </c>
      <c r="M86" s="118"/>
      <c r="N86" s="115">
        <v>9.84</v>
      </c>
      <c r="O86" s="115">
        <f t="shared" si="77"/>
        <v>7.8719999999999999</v>
      </c>
      <c r="P86" s="118"/>
      <c r="Q86" s="115">
        <v>12.4</v>
      </c>
      <c r="R86" s="115">
        <f t="shared" si="78"/>
        <v>9.92</v>
      </c>
      <c r="S86" s="118"/>
      <c r="T86" s="115">
        <v>13.65</v>
      </c>
      <c r="U86" s="115">
        <f t="shared" si="68"/>
        <v>10.92</v>
      </c>
      <c r="V86" s="118"/>
      <c r="W86" s="115">
        <v>16.47</v>
      </c>
      <c r="X86" s="115">
        <f t="shared" si="79"/>
        <v>13.175999999999998</v>
      </c>
      <c r="Z86" s="115">
        <v>16.47</v>
      </c>
      <c r="AA86" s="115">
        <f t="shared" si="80"/>
        <v>13.175999999999998</v>
      </c>
      <c r="AB86" s="118"/>
      <c r="AC86">
        <v>18.75</v>
      </c>
      <c r="AD86" s="115">
        <f t="shared" si="81"/>
        <v>15</v>
      </c>
      <c r="AF86" s="115">
        <v>17.899999999999999</v>
      </c>
      <c r="AG86" s="115">
        <f t="shared" si="82"/>
        <v>14.319999999999999</v>
      </c>
    </row>
    <row r="87" spans="1:34" x14ac:dyDescent="0.2">
      <c r="A87" s="108">
        <v>42076</v>
      </c>
      <c r="B87" s="218">
        <v>13.54</v>
      </c>
      <c r="C87" s="115">
        <f t="shared" si="73"/>
        <v>10.831999999999999</v>
      </c>
      <c r="E87">
        <v>13.74</v>
      </c>
      <c r="F87" s="115">
        <f t="shared" si="74"/>
        <v>10.992000000000001</v>
      </c>
      <c r="H87">
        <v>14.04</v>
      </c>
      <c r="I87" s="115">
        <f t="shared" si="75"/>
        <v>11.231999999999999</v>
      </c>
      <c r="K87" s="115">
        <v>13.55</v>
      </c>
      <c r="L87" s="115">
        <f t="shared" si="76"/>
        <v>10.84</v>
      </c>
      <c r="M87" s="118">
        <v>-10</v>
      </c>
      <c r="N87" s="115">
        <v>9.84</v>
      </c>
      <c r="O87" s="115">
        <f t="shared" si="77"/>
        <v>7.8719999999999999</v>
      </c>
      <c r="P87" s="118"/>
      <c r="Q87" s="115">
        <v>12.4</v>
      </c>
      <c r="R87" s="115">
        <f t="shared" si="78"/>
        <v>9.92</v>
      </c>
      <c r="S87" s="118"/>
      <c r="T87" s="115">
        <v>13.55</v>
      </c>
      <c r="U87" s="115">
        <f t="shared" si="68"/>
        <v>10.84</v>
      </c>
      <c r="V87" s="118">
        <v>-10</v>
      </c>
      <c r="W87" s="115">
        <v>16.47</v>
      </c>
      <c r="X87" s="115">
        <f t="shared" si="79"/>
        <v>13.175999999999998</v>
      </c>
      <c r="Z87" s="115">
        <v>16.47</v>
      </c>
      <c r="AA87" s="115">
        <f t="shared" si="80"/>
        <v>13.175999999999998</v>
      </c>
      <c r="AB87" s="118"/>
      <c r="AC87">
        <v>18.75</v>
      </c>
      <c r="AD87" s="115">
        <f t="shared" si="81"/>
        <v>15</v>
      </c>
      <c r="AF87" s="115">
        <v>17.899999999999999</v>
      </c>
      <c r="AG87" s="115">
        <f t="shared" si="82"/>
        <v>14.319999999999999</v>
      </c>
    </row>
    <row r="88" spans="1:34" x14ac:dyDescent="0.2">
      <c r="A88" s="108">
        <v>42077</v>
      </c>
      <c r="B88" s="218">
        <v>13.54</v>
      </c>
      <c r="C88" s="115">
        <f t="shared" si="73"/>
        <v>10.831999999999999</v>
      </c>
      <c r="E88">
        <v>13.74</v>
      </c>
      <c r="F88" s="115">
        <f t="shared" si="74"/>
        <v>10.992000000000001</v>
      </c>
      <c r="H88">
        <v>14.04</v>
      </c>
      <c r="I88" s="115">
        <f t="shared" si="75"/>
        <v>11.231999999999999</v>
      </c>
      <c r="K88" s="115">
        <v>13.55</v>
      </c>
      <c r="L88" s="115">
        <f t="shared" si="76"/>
        <v>10.84</v>
      </c>
      <c r="M88" s="118"/>
      <c r="N88" s="115">
        <v>9.84</v>
      </c>
      <c r="O88" s="115">
        <f t="shared" si="77"/>
        <v>7.8719999999999999</v>
      </c>
      <c r="P88" s="118"/>
      <c r="Q88" s="115">
        <v>12.4</v>
      </c>
      <c r="R88" s="115">
        <f t="shared" si="78"/>
        <v>9.92</v>
      </c>
      <c r="S88" s="118"/>
      <c r="T88" s="115">
        <v>13.55</v>
      </c>
      <c r="U88" s="115">
        <f t="shared" si="68"/>
        <v>10.84</v>
      </c>
      <c r="V88" s="118"/>
      <c r="W88" s="115">
        <v>16.47</v>
      </c>
      <c r="X88" s="115">
        <f t="shared" si="79"/>
        <v>13.175999999999998</v>
      </c>
      <c r="Z88" s="115">
        <v>16.47</v>
      </c>
      <c r="AA88" s="115">
        <f t="shared" si="80"/>
        <v>13.175999999999998</v>
      </c>
      <c r="AB88" s="118"/>
      <c r="AC88">
        <v>18.75</v>
      </c>
      <c r="AD88" s="115">
        <f t="shared" si="81"/>
        <v>15</v>
      </c>
      <c r="AF88" s="115">
        <v>17.899999999999999</v>
      </c>
      <c r="AG88" s="115">
        <f t="shared" si="82"/>
        <v>14.319999999999999</v>
      </c>
    </row>
    <row r="89" spans="1:34" x14ac:dyDescent="0.2">
      <c r="A89" s="108">
        <v>42078</v>
      </c>
      <c r="B89" s="218">
        <v>13.54</v>
      </c>
      <c r="C89" s="115">
        <f t="shared" si="73"/>
        <v>10.831999999999999</v>
      </c>
      <c r="E89">
        <v>13.74</v>
      </c>
      <c r="F89" s="115">
        <f t="shared" si="74"/>
        <v>10.992000000000001</v>
      </c>
      <c r="H89">
        <v>14.04</v>
      </c>
      <c r="I89" s="115">
        <f t="shared" si="75"/>
        <v>11.231999999999999</v>
      </c>
      <c r="K89" s="115">
        <v>13.55</v>
      </c>
      <c r="L89" s="115">
        <f t="shared" si="76"/>
        <v>10.84</v>
      </c>
      <c r="M89" s="118"/>
      <c r="N89" s="115">
        <v>9.84</v>
      </c>
      <c r="O89" s="115">
        <f t="shared" si="77"/>
        <v>7.8719999999999999</v>
      </c>
      <c r="P89" s="118"/>
      <c r="Q89" s="115">
        <v>12.4</v>
      </c>
      <c r="R89" s="115">
        <f t="shared" si="78"/>
        <v>9.92</v>
      </c>
      <c r="S89" s="118"/>
      <c r="T89" s="115">
        <v>13.55</v>
      </c>
      <c r="U89" s="115">
        <f t="shared" si="68"/>
        <v>10.84</v>
      </c>
      <c r="V89" s="118"/>
      <c r="W89" s="115">
        <v>16.47</v>
      </c>
      <c r="X89" s="115">
        <f t="shared" si="79"/>
        <v>13.175999999999998</v>
      </c>
      <c r="Z89" s="115">
        <v>16.47</v>
      </c>
      <c r="AA89" s="115">
        <f t="shared" si="80"/>
        <v>13.175999999999998</v>
      </c>
      <c r="AB89" s="118"/>
      <c r="AC89">
        <v>18.75</v>
      </c>
      <c r="AD89" s="115">
        <f t="shared" si="81"/>
        <v>15</v>
      </c>
      <c r="AF89" s="115">
        <v>17.899999999999999</v>
      </c>
      <c r="AG89" s="115">
        <f t="shared" si="82"/>
        <v>14.319999999999999</v>
      </c>
    </row>
    <row r="90" spans="1:34" x14ac:dyDescent="0.2">
      <c r="A90" s="108">
        <v>42079</v>
      </c>
      <c r="B90" s="218">
        <v>13.54</v>
      </c>
      <c r="C90" s="115">
        <f t="shared" si="73"/>
        <v>10.831999999999999</v>
      </c>
      <c r="E90">
        <v>13.74</v>
      </c>
      <c r="F90" s="115">
        <f t="shared" si="74"/>
        <v>10.992000000000001</v>
      </c>
      <c r="H90">
        <v>14.04</v>
      </c>
      <c r="I90" s="115">
        <f t="shared" si="75"/>
        <v>11.231999999999999</v>
      </c>
      <c r="K90" s="115">
        <v>13.45</v>
      </c>
      <c r="L90" s="115">
        <f t="shared" si="76"/>
        <v>10.76</v>
      </c>
      <c r="M90" s="118">
        <v>-10</v>
      </c>
      <c r="N90" s="115">
        <v>9.84</v>
      </c>
      <c r="O90" s="115">
        <f t="shared" si="77"/>
        <v>7.8719999999999999</v>
      </c>
      <c r="P90" s="118"/>
      <c r="Q90" s="115">
        <v>12.4</v>
      </c>
      <c r="R90" s="115">
        <f t="shared" si="78"/>
        <v>9.92</v>
      </c>
      <c r="S90" s="118"/>
      <c r="T90" s="115">
        <v>13.45</v>
      </c>
      <c r="U90" s="115">
        <f t="shared" si="68"/>
        <v>10.76</v>
      </c>
      <c r="V90" s="118">
        <v>-10</v>
      </c>
      <c r="W90" s="115">
        <v>16.47</v>
      </c>
      <c r="X90" s="115">
        <f t="shared" si="79"/>
        <v>13.175999999999998</v>
      </c>
      <c r="Z90" s="115">
        <v>16.47</v>
      </c>
      <c r="AA90" s="115">
        <f t="shared" si="80"/>
        <v>13.175999999999998</v>
      </c>
      <c r="AB90" s="118"/>
      <c r="AC90">
        <v>18.75</v>
      </c>
      <c r="AD90" s="115">
        <f t="shared" si="81"/>
        <v>15</v>
      </c>
      <c r="AF90" s="115">
        <v>17.899999999999999</v>
      </c>
      <c r="AG90" s="115">
        <f t="shared" si="82"/>
        <v>14.319999999999999</v>
      </c>
    </row>
    <row r="91" spans="1:34" x14ac:dyDescent="0.2">
      <c r="A91" s="108">
        <v>42080</v>
      </c>
      <c r="B91" s="218">
        <v>13.44</v>
      </c>
      <c r="C91" s="115">
        <f t="shared" si="73"/>
        <v>10.751999999999999</v>
      </c>
      <c r="D91">
        <f t="shared" ref="D91:D97" si="83">(B91-B90)*100</f>
        <v>-9.9999999999999645</v>
      </c>
      <c r="E91">
        <f t="shared" ref="E91:E97" si="84">B91+0.2</f>
        <v>13.639999999999999</v>
      </c>
      <c r="F91" s="115">
        <f t="shared" si="74"/>
        <v>10.911999999999999</v>
      </c>
      <c r="G91">
        <f t="shared" ref="G91:G97" si="85">(E91-E90)*100</f>
        <v>-10.000000000000142</v>
      </c>
      <c r="H91">
        <f t="shared" ref="H91:H97" si="86">B91+0.5</f>
        <v>13.94</v>
      </c>
      <c r="I91" s="115">
        <f t="shared" si="75"/>
        <v>11.151999999999999</v>
      </c>
      <c r="J91">
        <f t="shared" ref="J91:J97" si="87">(H91-H90)*100</f>
        <v>-9.9999999999999645</v>
      </c>
      <c r="K91" s="115">
        <v>13.35</v>
      </c>
      <c r="L91" s="115">
        <f t="shared" si="76"/>
        <v>10.68</v>
      </c>
      <c r="M91" s="118">
        <f t="shared" ref="M91:M97" si="88">(K91-K90)*100</f>
        <v>-9.9999999999999645</v>
      </c>
      <c r="N91" s="115">
        <v>9.84</v>
      </c>
      <c r="O91" s="115">
        <f t="shared" si="77"/>
        <v>7.8719999999999999</v>
      </c>
      <c r="P91" s="118">
        <f t="shared" ref="P91:P97" si="89">(N91-N90)*100</f>
        <v>0</v>
      </c>
      <c r="Q91" s="115">
        <v>12.4</v>
      </c>
      <c r="R91" s="115">
        <f t="shared" si="78"/>
        <v>9.92</v>
      </c>
      <c r="S91" s="118">
        <f t="shared" ref="S91:S97" si="90">(Q91-Q90)*100</f>
        <v>0</v>
      </c>
      <c r="T91" s="115">
        <v>13.35</v>
      </c>
      <c r="U91" s="115">
        <f t="shared" si="68"/>
        <v>10.68</v>
      </c>
      <c r="V91" s="118">
        <f t="shared" ref="V91:V104" si="91">(T91-T90)*100</f>
        <v>-9.9999999999999645</v>
      </c>
      <c r="W91" s="115">
        <v>16.47</v>
      </c>
      <c r="X91" s="115">
        <f t="shared" si="79"/>
        <v>13.175999999999998</v>
      </c>
      <c r="Y91">
        <f t="shared" ref="Y91:Y97" si="92">(W91-W90)*100</f>
        <v>0</v>
      </c>
      <c r="Z91" s="115">
        <v>16.47</v>
      </c>
      <c r="AA91" s="115">
        <f t="shared" si="80"/>
        <v>13.175999999999998</v>
      </c>
      <c r="AB91" s="118">
        <f t="shared" ref="AB91:AB97" si="93">(Z91-Z90)*100</f>
        <v>0</v>
      </c>
      <c r="AC91">
        <v>18.75</v>
      </c>
      <c r="AD91" s="115">
        <f t="shared" si="81"/>
        <v>15</v>
      </c>
      <c r="AE91">
        <f t="shared" ref="AE91:AE97" si="94">(AC91-AC90)*100</f>
        <v>0</v>
      </c>
      <c r="AF91" s="115">
        <v>17.899999999999999</v>
      </c>
      <c r="AG91" s="115">
        <f t="shared" si="82"/>
        <v>14.319999999999999</v>
      </c>
      <c r="AH91">
        <f t="shared" ref="AH91:AH97" si="95">(AF91-AF90)*100</f>
        <v>0</v>
      </c>
    </row>
    <row r="92" spans="1:34" x14ac:dyDescent="0.2">
      <c r="A92" s="108">
        <v>42081</v>
      </c>
      <c r="B92" s="218">
        <v>13.44</v>
      </c>
      <c r="C92" s="115">
        <f t="shared" ref="C92:C99" si="96">B92/1.25</f>
        <v>10.751999999999999</v>
      </c>
      <c r="D92">
        <f t="shared" si="83"/>
        <v>0</v>
      </c>
      <c r="E92">
        <f t="shared" si="84"/>
        <v>13.639999999999999</v>
      </c>
      <c r="F92" s="115">
        <f t="shared" ref="F92:F99" si="97">E92/1.25</f>
        <v>10.911999999999999</v>
      </c>
      <c r="G92">
        <f t="shared" si="85"/>
        <v>0</v>
      </c>
      <c r="H92">
        <f t="shared" si="86"/>
        <v>13.94</v>
      </c>
      <c r="I92" s="115">
        <f t="shared" ref="I92:I99" si="98">H92/1.25</f>
        <v>11.151999999999999</v>
      </c>
      <c r="J92">
        <f t="shared" si="87"/>
        <v>0</v>
      </c>
      <c r="K92" s="115">
        <v>13.35</v>
      </c>
      <c r="L92" s="115">
        <f t="shared" ref="L92:L99" si="99">K92/1.25</f>
        <v>10.68</v>
      </c>
      <c r="M92" s="118">
        <f t="shared" si="88"/>
        <v>0</v>
      </c>
      <c r="N92" s="115">
        <v>9.84</v>
      </c>
      <c r="O92" s="115">
        <f t="shared" ref="O92:O99" si="100">N92/1.25</f>
        <v>7.8719999999999999</v>
      </c>
      <c r="P92" s="118">
        <f t="shared" si="89"/>
        <v>0</v>
      </c>
      <c r="Q92" s="115">
        <v>12.4</v>
      </c>
      <c r="R92" s="115">
        <f t="shared" ref="R92:R99" si="101">Q92/1.25</f>
        <v>9.92</v>
      </c>
      <c r="S92" s="118">
        <f t="shared" si="90"/>
        <v>0</v>
      </c>
      <c r="T92" s="115">
        <v>13.35</v>
      </c>
      <c r="U92" s="115">
        <f t="shared" si="68"/>
        <v>10.68</v>
      </c>
      <c r="V92" s="118">
        <f t="shared" si="91"/>
        <v>0</v>
      </c>
      <c r="W92" s="115">
        <v>16.47</v>
      </c>
      <c r="X92" s="115">
        <f t="shared" ref="X92:X99" si="102">W92/1.25</f>
        <v>13.175999999999998</v>
      </c>
      <c r="Y92">
        <f t="shared" si="92"/>
        <v>0</v>
      </c>
      <c r="Z92" s="115">
        <v>16.47</v>
      </c>
      <c r="AA92" s="115">
        <f t="shared" ref="AA92:AA99" si="103">Z92/1.25</f>
        <v>13.175999999999998</v>
      </c>
      <c r="AB92" s="118">
        <f t="shared" si="93"/>
        <v>0</v>
      </c>
      <c r="AC92">
        <v>18.75</v>
      </c>
      <c r="AD92" s="115">
        <f t="shared" ref="AD92:AD99" si="104">AC92/1.25</f>
        <v>15</v>
      </c>
      <c r="AE92">
        <f t="shared" si="94"/>
        <v>0</v>
      </c>
      <c r="AF92" s="115">
        <v>17.899999999999999</v>
      </c>
      <c r="AG92" s="115">
        <f t="shared" ref="AG92:AG99" si="105">AF92/1.25</f>
        <v>14.319999999999999</v>
      </c>
      <c r="AH92">
        <f t="shared" si="95"/>
        <v>0</v>
      </c>
    </row>
    <row r="93" spans="1:34" x14ac:dyDescent="0.2">
      <c r="A93" s="108">
        <v>42082</v>
      </c>
      <c r="B93" s="218">
        <v>13.64</v>
      </c>
      <c r="C93" s="115">
        <f t="shared" si="96"/>
        <v>10.912000000000001</v>
      </c>
      <c r="D93">
        <f t="shared" si="83"/>
        <v>20.000000000000107</v>
      </c>
      <c r="E93">
        <f t="shared" si="84"/>
        <v>13.84</v>
      </c>
      <c r="F93" s="115">
        <f t="shared" si="97"/>
        <v>11.071999999999999</v>
      </c>
      <c r="G93">
        <f t="shared" si="85"/>
        <v>20.000000000000107</v>
      </c>
      <c r="H93">
        <f t="shared" si="86"/>
        <v>14.14</v>
      </c>
      <c r="I93" s="115">
        <f t="shared" si="98"/>
        <v>11.312000000000001</v>
      </c>
      <c r="J93">
        <f t="shared" si="87"/>
        <v>20.000000000000107</v>
      </c>
      <c r="K93" s="115">
        <v>13.45</v>
      </c>
      <c r="L93" s="115">
        <f t="shared" si="99"/>
        <v>10.76</v>
      </c>
      <c r="M93" s="118">
        <f t="shared" si="88"/>
        <v>9.9999999999999645</v>
      </c>
      <c r="N93" s="115">
        <v>10.09</v>
      </c>
      <c r="O93" s="115">
        <f t="shared" si="100"/>
        <v>8.0719999999999992</v>
      </c>
      <c r="P93" s="118">
        <f t="shared" si="89"/>
        <v>25</v>
      </c>
      <c r="Q93" s="115">
        <v>12.4</v>
      </c>
      <c r="R93" s="115">
        <f t="shared" si="101"/>
        <v>9.92</v>
      </c>
      <c r="S93" s="118">
        <f t="shared" si="90"/>
        <v>0</v>
      </c>
      <c r="T93" s="115">
        <v>13.45</v>
      </c>
      <c r="U93" s="115">
        <f t="shared" si="68"/>
        <v>10.76</v>
      </c>
      <c r="V93" s="118">
        <f t="shared" si="91"/>
        <v>9.9999999999999645</v>
      </c>
      <c r="W93" s="115">
        <v>16.47</v>
      </c>
      <c r="X93" s="115">
        <f t="shared" si="102"/>
        <v>13.175999999999998</v>
      </c>
      <c r="Y93">
        <f t="shared" si="92"/>
        <v>0</v>
      </c>
      <c r="Z93" s="115">
        <v>16.47</v>
      </c>
      <c r="AA93" s="115">
        <f t="shared" si="103"/>
        <v>13.175999999999998</v>
      </c>
      <c r="AB93" s="118">
        <f t="shared" si="93"/>
        <v>0</v>
      </c>
      <c r="AC93">
        <v>18.75</v>
      </c>
      <c r="AD93" s="115">
        <f t="shared" si="104"/>
        <v>15</v>
      </c>
      <c r="AE93">
        <f t="shared" si="94"/>
        <v>0</v>
      </c>
      <c r="AF93" s="115">
        <v>17.899999999999999</v>
      </c>
      <c r="AG93" s="115">
        <f t="shared" si="105"/>
        <v>14.319999999999999</v>
      </c>
      <c r="AH93">
        <f t="shared" si="95"/>
        <v>0</v>
      </c>
    </row>
    <row r="94" spans="1:34" x14ac:dyDescent="0.2">
      <c r="A94" s="108">
        <v>42083</v>
      </c>
      <c r="B94" s="218">
        <v>13.64</v>
      </c>
      <c r="C94" s="115">
        <f t="shared" si="96"/>
        <v>10.912000000000001</v>
      </c>
      <c r="D94">
        <f t="shared" si="83"/>
        <v>0</v>
      </c>
      <c r="E94">
        <f t="shared" si="84"/>
        <v>13.84</v>
      </c>
      <c r="F94" s="115">
        <f t="shared" si="97"/>
        <v>11.071999999999999</v>
      </c>
      <c r="G94">
        <f t="shared" si="85"/>
        <v>0</v>
      </c>
      <c r="H94">
        <f t="shared" si="86"/>
        <v>14.14</v>
      </c>
      <c r="I94" s="115">
        <f t="shared" si="98"/>
        <v>11.312000000000001</v>
      </c>
      <c r="J94">
        <f t="shared" si="87"/>
        <v>0</v>
      </c>
      <c r="K94" s="115">
        <v>13.45</v>
      </c>
      <c r="L94" s="115">
        <f t="shared" si="99"/>
        <v>10.76</v>
      </c>
      <c r="M94" s="118">
        <f t="shared" si="88"/>
        <v>0</v>
      </c>
      <c r="N94" s="115">
        <v>10.09</v>
      </c>
      <c r="O94" s="115">
        <f t="shared" si="100"/>
        <v>8.0719999999999992</v>
      </c>
      <c r="P94" s="118">
        <f t="shared" si="89"/>
        <v>0</v>
      </c>
      <c r="Q94" s="115">
        <v>12.4</v>
      </c>
      <c r="R94" s="115">
        <f t="shared" si="101"/>
        <v>9.92</v>
      </c>
      <c r="S94" s="118">
        <f t="shared" si="90"/>
        <v>0</v>
      </c>
      <c r="T94" s="115">
        <v>13.45</v>
      </c>
      <c r="U94" s="115">
        <f t="shared" si="68"/>
        <v>10.76</v>
      </c>
      <c r="V94" s="118">
        <f t="shared" si="91"/>
        <v>0</v>
      </c>
      <c r="W94" s="115">
        <v>16.47</v>
      </c>
      <c r="X94" s="115">
        <f t="shared" si="102"/>
        <v>13.175999999999998</v>
      </c>
      <c r="Y94">
        <f t="shared" si="92"/>
        <v>0</v>
      </c>
      <c r="Z94" s="115">
        <v>16.47</v>
      </c>
      <c r="AA94" s="115">
        <f t="shared" si="103"/>
        <v>13.175999999999998</v>
      </c>
      <c r="AB94" s="118">
        <f t="shared" si="93"/>
        <v>0</v>
      </c>
      <c r="AC94">
        <v>18.75</v>
      </c>
      <c r="AD94" s="115">
        <f t="shared" si="104"/>
        <v>15</v>
      </c>
      <c r="AE94">
        <f t="shared" si="94"/>
        <v>0</v>
      </c>
      <c r="AF94" s="115">
        <v>17.899999999999999</v>
      </c>
      <c r="AG94" s="115">
        <f t="shared" si="105"/>
        <v>14.319999999999999</v>
      </c>
      <c r="AH94">
        <f t="shared" si="95"/>
        <v>0</v>
      </c>
    </row>
    <row r="95" spans="1:34" x14ac:dyDescent="0.2">
      <c r="A95" s="108">
        <v>42084</v>
      </c>
      <c r="B95" s="218">
        <v>13.64</v>
      </c>
      <c r="C95" s="115">
        <f t="shared" si="96"/>
        <v>10.912000000000001</v>
      </c>
      <c r="D95">
        <f t="shared" si="83"/>
        <v>0</v>
      </c>
      <c r="E95">
        <f t="shared" si="84"/>
        <v>13.84</v>
      </c>
      <c r="F95" s="115">
        <f t="shared" si="97"/>
        <v>11.071999999999999</v>
      </c>
      <c r="G95">
        <f t="shared" si="85"/>
        <v>0</v>
      </c>
      <c r="H95">
        <f t="shared" si="86"/>
        <v>14.14</v>
      </c>
      <c r="I95" s="115">
        <f t="shared" si="98"/>
        <v>11.312000000000001</v>
      </c>
      <c r="J95">
        <f t="shared" si="87"/>
        <v>0</v>
      </c>
      <c r="K95" s="115">
        <v>13.45</v>
      </c>
      <c r="L95" s="115">
        <f t="shared" si="99"/>
        <v>10.76</v>
      </c>
      <c r="M95" s="118">
        <f t="shared" si="88"/>
        <v>0</v>
      </c>
      <c r="N95" s="115">
        <v>10.09</v>
      </c>
      <c r="O95" s="115">
        <f t="shared" si="100"/>
        <v>8.0719999999999992</v>
      </c>
      <c r="P95" s="118">
        <f t="shared" si="89"/>
        <v>0</v>
      </c>
      <c r="Q95" s="115">
        <v>12.4</v>
      </c>
      <c r="R95" s="115">
        <f t="shared" si="101"/>
        <v>9.92</v>
      </c>
      <c r="S95" s="118">
        <f t="shared" si="90"/>
        <v>0</v>
      </c>
      <c r="T95" s="115">
        <v>13.45</v>
      </c>
      <c r="U95" s="115">
        <f t="shared" si="68"/>
        <v>10.76</v>
      </c>
      <c r="V95" s="118">
        <f t="shared" si="91"/>
        <v>0</v>
      </c>
      <c r="W95" s="115">
        <v>16.47</v>
      </c>
      <c r="X95" s="115">
        <f t="shared" si="102"/>
        <v>13.175999999999998</v>
      </c>
      <c r="Y95">
        <f t="shared" si="92"/>
        <v>0</v>
      </c>
      <c r="Z95" s="115">
        <v>16.47</v>
      </c>
      <c r="AA95" s="115">
        <f t="shared" si="103"/>
        <v>13.175999999999998</v>
      </c>
      <c r="AB95" s="118">
        <f t="shared" si="93"/>
        <v>0</v>
      </c>
      <c r="AC95">
        <v>18.75</v>
      </c>
      <c r="AD95" s="115">
        <f t="shared" si="104"/>
        <v>15</v>
      </c>
      <c r="AE95">
        <f t="shared" si="94"/>
        <v>0</v>
      </c>
      <c r="AF95" s="115">
        <v>17.899999999999999</v>
      </c>
      <c r="AG95" s="115">
        <f t="shared" si="105"/>
        <v>14.319999999999999</v>
      </c>
      <c r="AH95">
        <f t="shared" si="95"/>
        <v>0</v>
      </c>
    </row>
    <row r="96" spans="1:34" x14ac:dyDescent="0.2">
      <c r="A96" s="108">
        <v>42085</v>
      </c>
      <c r="B96" s="218">
        <v>13.64</v>
      </c>
      <c r="C96" s="115">
        <f t="shared" si="96"/>
        <v>10.912000000000001</v>
      </c>
      <c r="D96">
        <f t="shared" si="83"/>
        <v>0</v>
      </c>
      <c r="E96">
        <f t="shared" si="84"/>
        <v>13.84</v>
      </c>
      <c r="F96" s="115">
        <f t="shared" si="97"/>
        <v>11.071999999999999</v>
      </c>
      <c r="G96">
        <f t="shared" si="85"/>
        <v>0</v>
      </c>
      <c r="H96">
        <f t="shared" si="86"/>
        <v>14.14</v>
      </c>
      <c r="I96" s="115">
        <f t="shared" si="98"/>
        <v>11.312000000000001</v>
      </c>
      <c r="J96">
        <f t="shared" si="87"/>
        <v>0</v>
      </c>
      <c r="K96" s="115">
        <v>13.45</v>
      </c>
      <c r="L96" s="115">
        <f t="shared" si="99"/>
        <v>10.76</v>
      </c>
      <c r="M96" s="118">
        <f t="shared" si="88"/>
        <v>0</v>
      </c>
      <c r="N96" s="115">
        <v>10.09</v>
      </c>
      <c r="O96" s="115">
        <f t="shared" si="100"/>
        <v>8.0719999999999992</v>
      </c>
      <c r="P96" s="118">
        <f t="shared" si="89"/>
        <v>0</v>
      </c>
      <c r="Q96" s="115">
        <v>12.4</v>
      </c>
      <c r="R96" s="115">
        <f t="shared" si="101"/>
        <v>9.92</v>
      </c>
      <c r="S96" s="118">
        <f t="shared" si="90"/>
        <v>0</v>
      </c>
      <c r="T96" s="115">
        <v>13.45</v>
      </c>
      <c r="U96" s="115">
        <f t="shared" si="68"/>
        <v>10.76</v>
      </c>
      <c r="V96" s="118">
        <f t="shared" si="91"/>
        <v>0</v>
      </c>
      <c r="W96" s="115">
        <v>16.47</v>
      </c>
      <c r="X96" s="115">
        <f t="shared" si="102"/>
        <v>13.175999999999998</v>
      </c>
      <c r="Y96">
        <f t="shared" si="92"/>
        <v>0</v>
      </c>
      <c r="Z96" s="115">
        <v>16.47</v>
      </c>
      <c r="AA96" s="115">
        <f t="shared" si="103"/>
        <v>13.175999999999998</v>
      </c>
      <c r="AB96" s="118">
        <f t="shared" si="93"/>
        <v>0</v>
      </c>
      <c r="AC96">
        <v>18.75</v>
      </c>
      <c r="AD96" s="115">
        <f t="shared" si="104"/>
        <v>15</v>
      </c>
      <c r="AE96">
        <f t="shared" si="94"/>
        <v>0</v>
      </c>
      <c r="AF96" s="115">
        <v>17.899999999999999</v>
      </c>
      <c r="AG96" s="115">
        <f t="shared" si="105"/>
        <v>14.319999999999999</v>
      </c>
      <c r="AH96">
        <f t="shared" si="95"/>
        <v>0</v>
      </c>
    </row>
    <row r="97" spans="1:34" x14ac:dyDescent="0.2">
      <c r="A97" s="108">
        <v>42086</v>
      </c>
      <c r="B97" s="218">
        <v>13.79</v>
      </c>
      <c r="C97" s="115">
        <f t="shared" si="96"/>
        <v>11.032</v>
      </c>
      <c r="D97">
        <f t="shared" si="83"/>
        <v>14.999999999999858</v>
      </c>
      <c r="E97">
        <f t="shared" si="84"/>
        <v>13.989999999999998</v>
      </c>
      <c r="F97" s="115">
        <f t="shared" si="97"/>
        <v>11.191999999999998</v>
      </c>
      <c r="G97">
        <f t="shared" si="85"/>
        <v>14.999999999999858</v>
      </c>
      <c r="H97">
        <f t="shared" si="86"/>
        <v>14.29</v>
      </c>
      <c r="I97" s="115">
        <f t="shared" si="98"/>
        <v>11.431999999999999</v>
      </c>
      <c r="J97">
        <f t="shared" si="87"/>
        <v>14.999999999999858</v>
      </c>
      <c r="K97" s="115">
        <v>13.55</v>
      </c>
      <c r="L97" s="115">
        <f t="shared" si="99"/>
        <v>10.84</v>
      </c>
      <c r="M97" s="118">
        <f t="shared" si="88"/>
        <v>10.000000000000142</v>
      </c>
      <c r="N97" s="115">
        <v>10.24</v>
      </c>
      <c r="O97" s="115">
        <f t="shared" si="100"/>
        <v>8.1920000000000002</v>
      </c>
      <c r="P97" s="118">
        <f t="shared" si="89"/>
        <v>15.000000000000036</v>
      </c>
      <c r="Q97" s="115">
        <v>12.4</v>
      </c>
      <c r="R97" s="115">
        <f t="shared" si="101"/>
        <v>9.92</v>
      </c>
      <c r="S97" s="118">
        <f t="shared" si="90"/>
        <v>0</v>
      </c>
      <c r="T97" s="115">
        <v>13.55</v>
      </c>
      <c r="U97" s="115">
        <f t="shared" si="68"/>
        <v>10.84</v>
      </c>
      <c r="V97" s="118">
        <f t="shared" si="91"/>
        <v>10.000000000000142</v>
      </c>
      <c r="W97" s="115">
        <v>16.47</v>
      </c>
      <c r="X97" s="115">
        <f t="shared" si="102"/>
        <v>13.175999999999998</v>
      </c>
      <c r="Y97">
        <f t="shared" si="92"/>
        <v>0</v>
      </c>
      <c r="Z97" s="115">
        <v>16.47</v>
      </c>
      <c r="AA97" s="115">
        <f t="shared" si="103"/>
        <v>13.175999999999998</v>
      </c>
      <c r="AB97" s="118">
        <f t="shared" si="93"/>
        <v>0</v>
      </c>
      <c r="AC97">
        <v>18.75</v>
      </c>
      <c r="AD97" s="115">
        <f t="shared" si="104"/>
        <v>15</v>
      </c>
      <c r="AE97">
        <f t="shared" si="94"/>
        <v>0</v>
      </c>
      <c r="AF97" s="115">
        <v>17.899999999999999</v>
      </c>
      <c r="AG97" s="115">
        <f t="shared" si="105"/>
        <v>14.319999999999999</v>
      </c>
      <c r="AH97">
        <f t="shared" si="95"/>
        <v>0</v>
      </c>
    </row>
    <row r="98" spans="1:34" x14ac:dyDescent="0.2">
      <c r="A98" s="108">
        <v>42087</v>
      </c>
      <c r="B98" s="218">
        <v>13.79</v>
      </c>
      <c r="C98" s="115">
        <f t="shared" si="96"/>
        <v>11.032</v>
      </c>
      <c r="D98">
        <f t="shared" ref="D98:D104" si="106">(B98-B97)*100</f>
        <v>0</v>
      </c>
      <c r="E98">
        <f t="shared" ref="E98:E104" si="107">B98+0.2</f>
        <v>13.989999999999998</v>
      </c>
      <c r="F98" s="115">
        <f t="shared" si="97"/>
        <v>11.191999999999998</v>
      </c>
      <c r="G98">
        <f t="shared" ref="G98:G104" si="108">(E98-E97)*100</f>
        <v>0</v>
      </c>
      <c r="H98">
        <f t="shared" ref="H98:H104" si="109">B98+0.5</f>
        <v>14.29</v>
      </c>
      <c r="I98" s="115">
        <f t="shared" si="98"/>
        <v>11.431999999999999</v>
      </c>
      <c r="J98">
        <f t="shared" ref="J98:J104" si="110">(H98-H97)*100</f>
        <v>0</v>
      </c>
      <c r="K98" s="115">
        <v>13.55</v>
      </c>
      <c r="L98" s="115">
        <f t="shared" si="99"/>
        <v>10.84</v>
      </c>
      <c r="M98" s="118">
        <f t="shared" ref="M98:M104" si="111">(K98-K97)*100</f>
        <v>0</v>
      </c>
      <c r="N98" s="115">
        <v>10.24</v>
      </c>
      <c r="O98" s="115">
        <f t="shared" si="100"/>
        <v>8.1920000000000002</v>
      </c>
      <c r="P98" s="118">
        <f t="shared" ref="P98:P104" si="112">(N98-N97)*100</f>
        <v>0</v>
      </c>
      <c r="Q98" s="115">
        <v>12.4</v>
      </c>
      <c r="R98" s="115">
        <f t="shared" si="101"/>
        <v>9.92</v>
      </c>
      <c r="S98" s="118">
        <f t="shared" ref="S98:S104" si="113">(Q98-Q97)*100</f>
        <v>0</v>
      </c>
      <c r="T98" s="115">
        <v>13.55</v>
      </c>
      <c r="U98" s="115">
        <f t="shared" si="68"/>
        <v>10.84</v>
      </c>
      <c r="V98" s="118">
        <f t="shared" si="91"/>
        <v>0</v>
      </c>
      <c r="W98" s="115">
        <v>16.47</v>
      </c>
      <c r="X98" s="115">
        <f t="shared" si="102"/>
        <v>13.175999999999998</v>
      </c>
      <c r="Y98">
        <f t="shared" ref="Y98:Y104" si="114">(W98-W97)*100</f>
        <v>0</v>
      </c>
      <c r="Z98" s="115">
        <v>16.47</v>
      </c>
      <c r="AA98" s="115">
        <f t="shared" si="103"/>
        <v>13.175999999999998</v>
      </c>
      <c r="AB98" s="118">
        <f t="shared" ref="AB98:AB104" si="115">(Z98-Z97)*100</f>
        <v>0</v>
      </c>
      <c r="AC98">
        <v>18.75</v>
      </c>
      <c r="AD98" s="115">
        <f t="shared" si="104"/>
        <v>15</v>
      </c>
      <c r="AE98">
        <f t="shared" ref="AE98:AE104" si="116">(AC98-AC97)*100</f>
        <v>0</v>
      </c>
      <c r="AF98" s="115">
        <v>17.899999999999999</v>
      </c>
      <c r="AG98" s="115">
        <f t="shared" si="105"/>
        <v>14.319999999999999</v>
      </c>
      <c r="AH98">
        <f t="shared" ref="AH98:AH104" si="117">(AF98-AF97)*100</f>
        <v>0</v>
      </c>
    </row>
    <row r="99" spans="1:34" x14ac:dyDescent="0.2">
      <c r="A99" s="108">
        <v>42088</v>
      </c>
      <c r="B99" s="218">
        <v>13.79</v>
      </c>
      <c r="C99" s="115">
        <f t="shared" si="96"/>
        <v>11.032</v>
      </c>
      <c r="D99">
        <f t="shared" si="106"/>
        <v>0</v>
      </c>
      <c r="E99">
        <f t="shared" si="107"/>
        <v>13.989999999999998</v>
      </c>
      <c r="F99" s="115">
        <f t="shared" si="97"/>
        <v>11.191999999999998</v>
      </c>
      <c r="G99">
        <f t="shared" si="108"/>
        <v>0</v>
      </c>
      <c r="H99">
        <f t="shared" si="109"/>
        <v>14.29</v>
      </c>
      <c r="I99" s="115">
        <f t="shared" si="98"/>
        <v>11.431999999999999</v>
      </c>
      <c r="J99">
        <f t="shared" si="110"/>
        <v>0</v>
      </c>
      <c r="K99" s="115">
        <v>13.45</v>
      </c>
      <c r="L99" s="115">
        <f t="shared" si="99"/>
        <v>10.76</v>
      </c>
      <c r="M99" s="118">
        <f t="shared" si="111"/>
        <v>-10.000000000000142</v>
      </c>
      <c r="N99" s="115">
        <v>10.24</v>
      </c>
      <c r="O99" s="115">
        <f t="shared" si="100"/>
        <v>8.1920000000000002</v>
      </c>
      <c r="P99" s="118">
        <f t="shared" si="112"/>
        <v>0</v>
      </c>
      <c r="Q99" s="115">
        <v>12.4</v>
      </c>
      <c r="R99" s="115">
        <f t="shared" si="101"/>
        <v>9.92</v>
      </c>
      <c r="S99" s="118">
        <f t="shared" si="113"/>
        <v>0</v>
      </c>
      <c r="T99" s="115">
        <v>13.45</v>
      </c>
      <c r="U99" s="115">
        <f t="shared" si="68"/>
        <v>10.76</v>
      </c>
      <c r="V99" s="118">
        <f t="shared" si="91"/>
        <v>-10.000000000000142</v>
      </c>
      <c r="W99" s="115">
        <v>16.77</v>
      </c>
      <c r="X99" s="115">
        <f t="shared" si="102"/>
        <v>13.416</v>
      </c>
      <c r="Y99">
        <f t="shared" si="114"/>
        <v>30.000000000000071</v>
      </c>
      <c r="Z99" s="115">
        <v>16.77</v>
      </c>
      <c r="AA99" s="115">
        <f t="shared" si="103"/>
        <v>13.416</v>
      </c>
      <c r="AB99" s="118">
        <f t="shared" si="115"/>
        <v>30.000000000000071</v>
      </c>
      <c r="AC99">
        <v>18.75</v>
      </c>
      <c r="AD99" s="115">
        <f t="shared" si="104"/>
        <v>15</v>
      </c>
      <c r="AE99">
        <f t="shared" si="116"/>
        <v>0</v>
      </c>
      <c r="AF99" s="115">
        <v>17.899999999999999</v>
      </c>
      <c r="AG99" s="115">
        <f t="shared" si="105"/>
        <v>14.319999999999999</v>
      </c>
      <c r="AH99">
        <f t="shared" si="117"/>
        <v>0</v>
      </c>
    </row>
    <row r="100" spans="1:34" x14ac:dyDescent="0.2">
      <c r="A100" s="108">
        <v>42089</v>
      </c>
      <c r="B100" s="218">
        <v>13.79</v>
      </c>
      <c r="C100" s="115">
        <f t="shared" ref="C100:C105" si="118">B100/1.25</f>
        <v>11.032</v>
      </c>
      <c r="D100">
        <f t="shared" si="106"/>
        <v>0</v>
      </c>
      <c r="E100">
        <f t="shared" si="107"/>
        <v>13.989999999999998</v>
      </c>
      <c r="F100" s="115">
        <f t="shared" ref="F100:F105" si="119">E100/1.25</f>
        <v>11.191999999999998</v>
      </c>
      <c r="G100">
        <f t="shared" si="108"/>
        <v>0</v>
      </c>
      <c r="H100">
        <f t="shared" si="109"/>
        <v>14.29</v>
      </c>
      <c r="I100" s="115">
        <f t="shared" ref="I100:I105" si="120">H100/1.25</f>
        <v>11.431999999999999</v>
      </c>
      <c r="J100">
        <f t="shared" si="110"/>
        <v>0</v>
      </c>
      <c r="K100" s="115">
        <v>13.45</v>
      </c>
      <c r="L100" s="115">
        <f t="shared" ref="L100:L105" si="121">K100/1.25</f>
        <v>10.76</v>
      </c>
      <c r="M100" s="118">
        <f t="shared" si="111"/>
        <v>0</v>
      </c>
      <c r="N100" s="115">
        <v>10.24</v>
      </c>
      <c r="O100" s="115">
        <f t="shared" ref="O100:O105" si="122">N100/1.25</f>
        <v>8.1920000000000002</v>
      </c>
      <c r="P100" s="118">
        <f t="shared" si="112"/>
        <v>0</v>
      </c>
      <c r="Q100" s="115">
        <v>12.4</v>
      </c>
      <c r="R100" s="115">
        <f t="shared" ref="R100:R105" si="123">Q100/1.25</f>
        <v>9.92</v>
      </c>
      <c r="S100" s="118">
        <f t="shared" si="113"/>
        <v>0</v>
      </c>
      <c r="T100" s="115">
        <v>13.45</v>
      </c>
      <c r="U100" s="115">
        <f t="shared" si="68"/>
        <v>10.76</v>
      </c>
      <c r="V100" s="118">
        <f t="shared" si="91"/>
        <v>0</v>
      </c>
      <c r="W100" s="115">
        <v>16.77</v>
      </c>
      <c r="X100" s="115">
        <f t="shared" ref="X100:X105" si="124">W100/1.25</f>
        <v>13.416</v>
      </c>
      <c r="Y100">
        <f t="shared" si="114"/>
        <v>0</v>
      </c>
      <c r="Z100" s="115">
        <v>16.77</v>
      </c>
      <c r="AA100" s="115">
        <f t="shared" ref="AA100:AA105" si="125">Z100/1.25</f>
        <v>13.416</v>
      </c>
      <c r="AB100" s="118">
        <f t="shared" si="115"/>
        <v>0</v>
      </c>
      <c r="AC100">
        <v>18.75</v>
      </c>
      <c r="AD100" s="115">
        <f t="shared" ref="AD100:AD105" si="126">AC100/1.25</f>
        <v>15</v>
      </c>
      <c r="AE100">
        <f t="shared" si="116"/>
        <v>0</v>
      </c>
      <c r="AF100" s="115">
        <v>17.899999999999999</v>
      </c>
      <c r="AG100" s="115">
        <f t="shared" ref="AG100:AG105" si="127">AF100/1.25</f>
        <v>14.319999999999999</v>
      </c>
      <c r="AH100">
        <f t="shared" si="117"/>
        <v>0</v>
      </c>
    </row>
    <row r="101" spans="1:34" x14ac:dyDescent="0.2">
      <c r="A101" s="108">
        <v>42090</v>
      </c>
      <c r="B101" s="218">
        <v>13.89</v>
      </c>
      <c r="C101" s="115">
        <f t="shared" si="118"/>
        <v>11.112</v>
      </c>
      <c r="D101">
        <f t="shared" si="106"/>
        <v>10.000000000000142</v>
      </c>
      <c r="E101">
        <f t="shared" si="107"/>
        <v>14.09</v>
      </c>
      <c r="F101" s="115">
        <f t="shared" si="119"/>
        <v>11.272</v>
      </c>
      <c r="G101">
        <f t="shared" si="108"/>
        <v>10.000000000000142</v>
      </c>
      <c r="H101">
        <f t="shared" si="109"/>
        <v>14.39</v>
      </c>
      <c r="I101" s="115">
        <f t="shared" si="120"/>
        <v>11.512</v>
      </c>
      <c r="J101">
        <f t="shared" si="110"/>
        <v>10.000000000000142</v>
      </c>
      <c r="K101" s="115">
        <v>13.55</v>
      </c>
      <c r="L101" s="115">
        <f t="shared" si="121"/>
        <v>10.84</v>
      </c>
      <c r="M101" s="118">
        <f t="shared" si="111"/>
        <v>10.000000000000142</v>
      </c>
      <c r="N101" s="115">
        <v>10.24</v>
      </c>
      <c r="O101" s="115">
        <f t="shared" si="122"/>
        <v>8.1920000000000002</v>
      </c>
      <c r="P101" s="118">
        <f t="shared" si="112"/>
        <v>0</v>
      </c>
      <c r="Q101" s="115">
        <v>12.4</v>
      </c>
      <c r="R101" s="115">
        <f t="shared" si="123"/>
        <v>9.92</v>
      </c>
      <c r="S101" s="118">
        <f t="shared" si="113"/>
        <v>0</v>
      </c>
      <c r="T101" s="115">
        <v>13.55</v>
      </c>
      <c r="U101" s="115">
        <f t="shared" si="68"/>
        <v>10.84</v>
      </c>
      <c r="V101" s="118">
        <f t="shared" si="91"/>
        <v>10.000000000000142</v>
      </c>
      <c r="W101" s="115">
        <v>16.77</v>
      </c>
      <c r="X101" s="115">
        <f t="shared" si="124"/>
        <v>13.416</v>
      </c>
      <c r="Y101">
        <f t="shared" si="114"/>
        <v>0</v>
      </c>
      <c r="Z101" s="115">
        <v>16.77</v>
      </c>
      <c r="AA101" s="115">
        <f t="shared" si="125"/>
        <v>13.416</v>
      </c>
      <c r="AB101" s="118">
        <f t="shared" si="115"/>
        <v>0</v>
      </c>
      <c r="AC101">
        <v>18.75</v>
      </c>
      <c r="AD101" s="115">
        <f t="shared" si="126"/>
        <v>15</v>
      </c>
      <c r="AE101">
        <f t="shared" si="116"/>
        <v>0</v>
      </c>
      <c r="AF101" s="115">
        <v>17.899999999999999</v>
      </c>
      <c r="AG101" s="115">
        <f t="shared" si="127"/>
        <v>14.319999999999999</v>
      </c>
      <c r="AH101">
        <f t="shared" si="117"/>
        <v>0</v>
      </c>
    </row>
    <row r="102" spans="1:34" x14ac:dyDescent="0.2">
      <c r="A102" s="108">
        <v>42091</v>
      </c>
      <c r="B102" s="218">
        <v>13.89</v>
      </c>
      <c r="C102" s="115">
        <f t="shared" si="118"/>
        <v>11.112</v>
      </c>
      <c r="D102">
        <f t="shared" si="106"/>
        <v>0</v>
      </c>
      <c r="E102">
        <f t="shared" si="107"/>
        <v>14.09</v>
      </c>
      <c r="F102" s="115">
        <f t="shared" si="119"/>
        <v>11.272</v>
      </c>
      <c r="G102">
        <f t="shared" si="108"/>
        <v>0</v>
      </c>
      <c r="H102">
        <f t="shared" si="109"/>
        <v>14.39</v>
      </c>
      <c r="I102" s="115">
        <f t="shared" si="120"/>
        <v>11.512</v>
      </c>
      <c r="J102">
        <f t="shared" si="110"/>
        <v>0</v>
      </c>
      <c r="K102" s="115">
        <v>13.55</v>
      </c>
      <c r="L102" s="115">
        <f t="shared" si="121"/>
        <v>10.84</v>
      </c>
      <c r="M102" s="118">
        <f t="shared" si="111"/>
        <v>0</v>
      </c>
      <c r="N102" s="115">
        <v>10.24</v>
      </c>
      <c r="O102" s="115">
        <f t="shared" si="122"/>
        <v>8.1920000000000002</v>
      </c>
      <c r="P102" s="118">
        <f t="shared" si="112"/>
        <v>0</v>
      </c>
      <c r="Q102" s="115">
        <v>12.4</v>
      </c>
      <c r="R102" s="115">
        <f t="shared" si="123"/>
        <v>9.92</v>
      </c>
      <c r="S102" s="118">
        <f t="shared" si="113"/>
        <v>0</v>
      </c>
      <c r="T102" s="115">
        <v>13.55</v>
      </c>
      <c r="U102" s="115">
        <f t="shared" si="68"/>
        <v>10.84</v>
      </c>
      <c r="V102" s="118">
        <f t="shared" si="91"/>
        <v>0</v>
      </c>
      <c r="W102" s="115">
        <v>16.77</v>
      </c>
      <c r="X102" s="115">
        <f t="shared" si="124"/>
        <v>13.416</v>
      </c>
      <c r="Y102">
        <f t="shared" si="114"/>
        <v>0</v>
      </c>
      <c r="Z102" s="115">
        <v>16.77</v>
      </c>
      <c r="AA102" s="115">
        <f t="shared" si="125"/>
        <v>13.416</v>
      </c>
      <c r="AB102" s="118">
        <f t="shared" si="115"/>
        <v>0</v>
      </c>
      <c r="AC102">
        <v>18.75</v>
      </c>
      <c r="AD102" s="115">
        <f t="shared" si="126"/>
        <v>15</v>
      </c>
      <c r="AE102">
        <f t="shared" si="116"/>
        <v>0</v>
      </c>
      <c r="AF102" s="115">
        <v>17.899999999999999</v>
      </c>
      <c r="AG102" s="115">
        <f t="shared" si="127"/>
        <v>14.319999999999999</v>
      </c>
      <c r="AH102">
        <f t="shared" si="117"/>
        <v>0</v>
      </c>
    </row>
    <row r="103" spans="1:34" x14ac:dyDescent="0.2">
      <c r="A103" s="108">
        <v>42092</v>
      </c>
      <c r="B103" s="218">
        <v>13.89</v>
      </c>
      <c r="C103" s="115">
        <f t="shared" si="118"/>
        <v>11.112</v>
      </c>
      <c r="D103">
        <f t="shared" si="106"/>
        <v>0</v>
      </c>
      <c r="E103">
        <f t="shared" si="107"/>
        <v>14.09</v>
      </c>
      <c r="F103" s="115">
        <f t="shared" si="119"/>
        <v>11.272</v>
      </c>
      <c r="G103">
        <f t="shared" si="108"/>
        <v>0</v>
      </c>
      <c r="H103">
        <f t="shared" si="109"/>
        <v>14.39</v>
      </c>
      <c r="I103" s="115">
        <f t="shared" si="120"/>
        <v>11.512</v>
      </c>
      <c r="J103">
        <f t="shared" si="110"/>
        <v>0</v>
      </c>
      <c r="K103" s="115">
        <v>13.55</v>
      </c>
      <c r="L103" s="115">
        <f t="shared" si="121"/>
        <v>10.84</v>
      </c>
      <c r="M103" s="118">
        <f t="shared" si="111"/>
        <v>0</v>
      </c>
      <c r="N103" s="115">
        <v>10.24</v>
      </c>
      <c r="O103" s="115">
        <f t="shared" si="122"/>
        <v>8.1920000000000002</v>
      </c>
      <c r="P103" s="118">
        <f t="shared" si="112"/>
        <v>0</v>
      </c>
      <c r="Q103" s="115">
        <v>12.4</v>
      </c>
      <c r="R103" s="115">
        <f t="shared" si="123"/>
        <v>9.92</v>
      </c>
      <c r="S103" s="118">
        <f t="shared" si="113"/>
        <v>0</v>
      </c>
      <c r="T103" s="115">
        <v>13.55</v>
      </c>
      <c r="U103" s="115">
        <f t="shared" si="68"/>
        <v>10.84</v>
      </c>
      <c r="V103" s="118">
        <f t="shared" si="91"/>
        <v>0</v>
      </c>
      <c r="W103" s="115">
        <v>16.77</v>
      </c>
      <c r="X103" s="115">
        <f t="shared" si="124"/>
        <v>13.416</v>
      </c>
      <c r="Y103">
        <f t="shared" si="114"/>
        <v>0</v>
      </c>
      <c r="Z103" s="115">
        <v>16.77</v>
      </c>
      <c r="AA103" s="115">
        <f t="shared" si="125"/>
        <v>13.416</v>
      </c>
      <c r="AB103" s="118">
        <f t="shared" si="115"/>
        <v>0</v>
      </c>
      <c r="AC103">
        <v>18.75</v>
      </c>
      <c r="AD103" s="115">
        <f t="shared" si="126"/>
        <v>15</v>
      </c>
      <c r="AE103">
        <f t="shared" si="116"/>
        <v>0</v>
      </c>
      <c r="AF103" s="115">
        <v>17.899999999999999</v>
      </c>
      <c r="AG103" s="115">
        <f t="shared" si="127"/>
        <v>14.319999999999999</v>
      </c>
      <c r="AH103">
        <f t="shared" si="117"/>
        <v>0</v>
      </c>
    </row>
    <row r="104" spans="1:34" x14ac:dyDescent="0.2">
      <c r="A104" s="108">
        <v>42093</v>
      </c>
      <c r="B104" s="218">
        <v>13.89</v>
      </c>
      <c r="C104" s="115">
        <f t="shared" si="118"/>
        <v>11.112</v>
      </c>
      <c r="D104">
        <f t="shared" si="106"/>
        <v>0</v>
      </c>
      <c r="E104">
        <f t="shared" si="107"/>
        <v>14.09</v>
      </c>
      <c r="F104" s="115">
        <f t="shared" si="119"/>
        <v>11.272</v>
      </c>
      <c r="G104">
        <f t="shared" si="108"/>
        <v>0</v>
      </c>
      <c r="H104">
        <f t="shared" si="109"/>
        <v>14.39</v>
      </c>
      <c r="I104" s="115">
        <f t="shared" si="120"/>
        <v>11.512</v>
      </c>
      <c r="J104">
        <f t="shared" si="110"/>
        <v>0</v>
      </c>
      <c r="K104" s="115">
        <v>13.65</v>
      </c>
      <c r="L104" s="115">
        <f t="shared" si="121"/>
        <v>10.92</v>
      </c>
      <c r="M104" s="118">
        <f t="shared" si="111"/>
        <v>9.9999999999999645</v>
      </c>
      <c r="N104" s="115">
        <v>10.24</v>
      </c>
      <c r="O104" s="115">
        <f t="shared" si="122"/>
        <v>8.1920000000000002</v>
      </c>
      <c r="P104" s="118">
        <f t="shared" si="112"/>
        <v>0</v>
      </c>
      <c r="Q104" s="115">
        <v>12.4</v>
      </c>
      <c r="R104" s="115">
        <f t="shared" si="123"/>
        <v>9.92</v>
      </c>
      <c r="S104" s="118">
        <f t="shared" si="113"/>
        <v>0</v>
      </c>
      <c r="T104" s="115">
        <v>13.65</v>
      </c>
      <c r="U104" s="115">
        <f t="shared" si="68"/>
        <v>10.92</v>
      </c>
      <c r="V104" s="118">
        <f t="shared" si="91"/>
        <v>9.9999999999999645</v>
      </c>
      <c r="W104" s="115">
        <v>16.77</v>
      </c>
      <c r="X104" s="115">
        <f t="shared" si="124"/>
        <v>13.416</v>
      </c>
      <c r="Y104">
        <f t="shared" si="114"/>
        <v>0</v>
      </c>
      <c r="Z104" s="115">
        <v>16.77</v>
      </c>
      <c r="AA104" s="115">
        <f t="shared" si="125"/>
        <v>13.416</v>
      </c>
      <c r="AB104" s="118">
        <f t="shared" si="115"/>
        <v>0</v>
      </c>
      <c r="AC104">
        <v>18.75</v>
      </c>
      <c r="AD104" s="115">
        <f t="shared" si="126"/>
        <v>15</v>
      </c>
      <c r="AE104">
        <f t="shared" si="116"/>
        <v>0</v>
      </c>
      <c r="AF104" s="115">
        <v>17.899999999999999</v>
      </c>
      <c r="AG104" s="115">
        <f t="shared" si="127"/>
        <v>14.319999999999999</v>
      </c>
      <c r="AH104">
        <f t="shared" si="117"/>
        <v>0</v>
      </c>
    </row>
    <row r="105" spans="1:34" x14ac:dyDescent="0.2">
      <c r="A105" s="108">
        <v>42094</v>
      </c>
      <c r="B105" s="218">
        <v>13.79</v>
      </c>
      <c r="C105" s="115">
        <f t="shared" si="118"/>
        <v>11.032</v>
      </c>
      <c r="D105">
        <f>(B105-B104)*100</f>
        <v>-10.000000000000142</v>
      </c>
      <c r="E105">
        <f>B105+0.2</f>
        <v>13.989999999999998</v>
      </c>
      <c r="F105" s="115">
        <f t="shared" si="119"/>
        <v>11.191999999999998</v>
      </c>
      <c r="G105">
        <f>(E105-E104)*100</f>
        <v>-10.000000000000142</v>
      </c>
      <c r="H105">
        <f>B105+0.5</f>
        <v>14.29</v>
      </c>
      <c r="I105" s="115">
        <f t="shared" si="120"/>
        <v>11.431999999999999</v>
      </c>
      <c r="J105">
        <f>(H105-H104)*100</f>
        <v>-10.000000000000142</v>
      </c>
      <c r="K105" s="115">
        <v>13.5</v>
      </c>
      <c r="L105" s="115">
        <f t="shared" si="121"/>
        <v>10.8</v>
      </c>
      <c r="M105" s="118">
        <f>(K105-K104)*100</f>
        <v>-15.000000000000036</v>
      </c>
      <c r="N105" s="115">
        <v>10.24</v>
      </c>
      <c r="O105" s="115">
        <f t="shared" si="122"/>
        <v>8.1920000000000002</v>
      </c>
      <c r="P105" s="118">
        <f>(N105-N104)*100</f>
        <v>0</v>
      </c>
      <c r="Q105" s="115">
        <v>12.4</v>
      </c>
      <c r="R105" s="115">
        <f t="shared" si="123"/>
        <v>9.92</v>
      </c>
      <c r="S105" s="118">
        <f>(Q105-Q104)*100</f>
        <v>0</v>
      </c>
      <c r="T105" s="115">
        <v>13.5</v>
      </c>
      <c r="U105" s="115">
        <f t="shared" si="68"/>
        <v>10.8</v>
      </c>
      <c r="V105" s="118">
        <f>(T105-T104)*100</f>
        <v>-15.000000000000036</v>
      </c>
      <c r="W105" s="115">
        <v>16.77</v>
      </c>
      <c r="X105" s="115">
        <f t="shared" si="124"/>
        <v>13.416</v>
      </c>
      <c r="Y105">
        <f>(W105-W104)*100</f>
        <v>0</v>
      </c>
      <c r="Z105" s="115">
        <v>16.77</v>
      </c>
      <c r="AA105" s="115">
        <f t="shared" si="125"/>
        <v>13.416</v>
      </c>
      <c r="AB105" s="118">
        <f>(Z105-Z104)*100</f>
        <v>0</v>
      </c>
      <c r="AC105">
        <v>18.75</v>
      </c>
      <c r="AD105" s="115">
        <f t="shared" si="126"/>
        <v>15</v>
      </c>
      <c r="AE105">
        <f>(AC105-AC104)*100</f>
        <v>0</v>
      </c>
      <c r="AF105" s="115">
        <v>17.899999999999999</v>
      </c>
      <c r="AG105" s="115">
        <f t="shared" si="127"/>
        <v>14.319999999999999</v>
      </c>
      <c r="AH105">
        <f>(AF105-AF104)*100</f>
        <v>0</v>
      </c>
    </row>
    <row r="107" spans="1:34" ht="63.75" x14ac:dyDescent="0.2">
      <c r="A107" s="25" t="s">
        <v>1</v>
      </c>
      <c r="B107" s="25" t="s">
        <v>2</v>
      </c>
      <c r="C107" s="25" t="s">
        <v>16</v>
      </c>
      <c r="D107" s="25" t="s">
        <v>5</v>
      </c>
      <c r="E107" s="25" t="s">
        <v>3</v>
      </c>
      <c r="F107" s="25" t="s">
        <v>17</v>
      </c>
      <c r="G107" s="25" t="s">
        <v>5</v>
      </c>
      <c r="H107" s="25" t="s">
        <v>4</v>
      </c>
      <c r="I107" s="25" t="s">
        <v>18</v>
      </c>
      <c r="J107" s="25" t="s">
        <v>5</v>
      </c>
      <c r="K107" s="26" t="s">
        <v>6</v>
      </c>
      <c r="L107" s="26" t="s">
        <v>19</v>
      </c>
      <c r="M107" s="26" t="s">
        <v>5</v>
      </c>
      <c r="N107" s="25" t="s">
        <v>7</v>
      </c>
      <c r="O107" s="25" t="s">
        <v>20</v>
      </c>
      <c r="P107" s="25" t="s">
        <v>5</v>
      </c>
      <c r="Q107" s="52" t="s">
        <v>21</v>
      </c>
      <c r="R107" s="52" t="s">
        <v>22</v>
      </c>
      <c r="S107" s="52" t="s">
        <v>5</v>
      </c>
      <c r="T107" s="126" t="s">
        <v>55</v>
      </c>
      <c r="U107" s="126" t="s">
        <v>56</v>
      </c>
      <c r="V107" s="126" t="s">
        <v>5</v>
      </c>
      <c r="W107" s="124" t="s">
        <v>57</v>
      </c>
      <c r="X107" s="124" t="s">
        <v>58</v>
      </c>
      <c r="Y107" s="125" t="s">
        <v>5</v>
      </c>
      <c r="Z107" s="124" t="s">
        <v>59</v>
      </c>
      <c r="AA107" s="124" t="s">
        <v>60</v>
      </c>
      <c r="AB107" s="125" t="s">
        <v>5</v>
      </c>
      <c r="AC107" s="53" t="s">
        <v>23</v>
      </c>
      <c r="AD107" s="53" t="s">
        <v>24</v>
      </c>
      <c r="AE107" s="27" t="s">
        <v>5</v>
      </c>
      <c r="AF107" s="53" t="s">
        <v>25</v>
      </c>
      <c r="AG107" s="53" t="s">
        <v>26</v>
      </c>
      <c r="AH107" s="27" t="s">
        <v>5</v>
      </c>
    </row>
    <row r="108" spans="1:34" x14ac:dyDescent="0.2">
      <c r="A108" s="82" t="s">
        <v>36</v>
      </c>
      <c r="B108" s="74">
        <f>AVERAGE(B111:B138)</f>
        <v>14.007857142857137</v>
      </c>
      <c r="C108" s="74">
        <f>AVERAGE(C111:C138)</f>
        <v>11.206285714285713</v>
      </c>
      <c r="D108" s="74"/>
      <c r="E108" s="74">
        <f>AVERAGE(E111:E138)</f>
        <v>14.207857142857137</v>
      </c>
      <c r="F108" s="74">
        <f>AVERAGE(F111:F138)</f>
        <v>11.366285714285713</v>
      </c>
      <c r="G108" s="74"/>
      <c r="H108" s="74">
        <f>AVERAGE(H111:H138)</f>
        <v>14.507857142857135</v>
      </c>
      <c r="I108" s="74">
        <f>AVERAGE(I111:I138)</f>
        <v>11.606285714285709</v>
      </c>
      <c r="J108" s="74"/>
      <c r="K108" s="74">
        <f>AVERAGE(K111:K138)</f>
        <v>13.716071428571425</v>
      </c>
      <c r="L108" s="74">
        <f>AVERAGE(L111:L138)</f>
        <v>10.972857142857146</v>
      </c>
      <c r="M108" s="74"/>
      <c r="N108" s="74">
        <f>AVERAGE(N111:N138)</f>
        <v>10.004999999999999</v>
      </c>
      <c r="O108" s="74">
        <f>AVERAGE(O111:O138)</f>
        <v>8.0039999999999978</v>
      </c>
      <c r="P108" s="74"/>
      <c r="Q108" s="74">
        <f>AVERAGE(Q111:Q138)</f>
        <v>12.399999999999997</v>
      </c>
      <c r="R108" s="74">
        <f>AVERAGE(R111:R138)</f>
        <v>9.9199999999999964</v>
      </c>
      <c r="S108" s="74"/>
      <c r="T108" s="74">
        <f>AVERAGE(T111:T138)</f>
        <v>13.716071428571425</v>
      </c>
      <c r="U108" s="74">
        <f>AVERAGE(U111:U138)</f>
        <v>10.972857142857146</v>
      </c>
      <c r="V108" s="74"/>
      <c r="W108" s="74">
        <f>AVERAGE(W111:W138)</f>
        <v>16.919999999999998</v>
      </c>
      <c r="X108" s="74">
        <f>AVERAGE(X111:X138)</f>
        <v>13.536000000000001</v>
      </c>
      <c r="Y108" s="74"/>
      <c r="Z108" s="74">
        <f>AVERAGE(Z111:Z138)</f>
        <v>16.919999999999998</v>
      </c>
      <c r="AA108" s="74">
        <f>AVERAGE(AA111:AA138)</f>
        <v>13.536000000000001</v>
      </c>
      <c r="AB108" s="74"/>
      <c r="AC108" s="74">
        <f>AVERAGE(AC111:AC138)</f>
        <v>18.75</v>
      </c>
      <c r="AD108" s="74">
        <f>AVERAGE(AD111:AD138)</f>
        <v>15</v>
      </c>
      <c r="AE108" s="74"/>
      <c r="AF108" s="74">
        <f>AVERAGE(AF111:AF138)</f>
        <v>17.899999999999991</v>
      </c>
      <c r="AG108" s="74">
        <f>AVERAGE(AG111:AG138)</f>
        <v>14.319999999999995</v>
      </c>
      <c r="AH108" s="74"/>
    </row>
    <row r="109" spans="1:34" x14ac:dyDescent="0.2">
      <c r="A109" s="82" t="s">
        <v>53</v>
      </c>
      <c r="B109" s="74">
        <f>AVERAGE(B111:B125)</f>
        <v>13.809999999999995</v>
      </c>
      <c r="C109" s="74">
        <f>AVERAGE(C111:C125)</f>
        <v>11.047999999999998</v>
      </c>
      <c r="D109" s="74"/>
      <c r="E109" s="74">
        <f>AVERAGE(E111:E125)</f>
        <v>14.01</v>
      </c>
      <c r="F109" s="74">
        <f>AVERAGE(F111:F125)</f>
        <v>11.207999999999995</v>
      </c>
      <c r="G109" s="74"/>
      <c r="H109" s="74">
        <f>AVERAGE(H111:H125)</f>
        <v>14.309999999999995</v>
      </c>
      <c r="I109" s="74">
        <f>AVERAGE(I111:I125)</f>
        <v>11.448</v>
      </c>
      <c r="J109" s="74"/>
      <c r="K109" s="74">
        <f>AVERAGE(K111:K125)</f>
        <v>13.526666666666666</v>
      </c>
      <c r="L109" s="74">
        <f>AVERAGE(L111:L125)</f>
        <v>10.821333333333333</v>
      </c>
      <c r="M109" s="74"/>
      <c r="N109" s="74">
        <f>AVERAGE(N111:N125)</f>
        <v>9.7866666666666635</v>
      </c>
      <c r="O109" s="74">
        <f>AVERAGE(O111:O125)</f>
        <v>7.8293333333333326</v>
      </c>
      <c r="P109" s="74"/>
      <c r="Q109" s="74">
        <f>AVERAGE(Q111:Q125)</f>
        <v>12.400000000000004</v>
      </c>
      <c r="R109" s="74">
        <f>AVERAGE(R111:R125)</f>
        <v>9.9199999999999982</v>
      </c>
      <c r="S109" s="74"/>
      <c r="T109" s="74">
        <f>AVERAGE(T111:T125)</f>
        <v>13.526666666666666</v>
      </c>
      <c r="U109" s="74">
        <f>AVERAGE(U111:U125)</f>
        <v>10.821333333333333</v>
      </c>
      <c r="V109" s="74"/>
      <c r="W109" s="74">
        <f>AVERAGE(W111:W125)</f>
        <v>16.778000000000006</v>
      </c>
      <c r="X109" s="74">
        <f>AVERAGE(X111:X125)</f>
        <v>13.4224</v>
      </c>
      <c r="Y109" s="74"/>
      <c r="Z109" s="74">
        <f>AVERAGE(Z111:Z125)</f>
        <v>16.778000000000006</v>
      </c>
      <c r="AA109" s="74">
        <f>AVERAGE(AA111:AA125)</f>
        <v>13.4224</v>
      </c>
      <c r="AB109" s="74"/>
      <c r="AC109" s="74">
        <f>AVERAGE(AC111:AC125)</f>
        <v>18.75</v>
      </c>
      <c r="AD109" s="74">
        <f>AVERAGE(AD111:AD125)</f>
        <v>15</v>
      </c>
      <c r="AE109" s="74"/>
      <c r="AF109" s="74">
        <f>AVERAGE(AF111:AF125)</f>
        <v>17.900000000000002</v>
      </c>
      <c r="AG109" s="74">
        <f>AVERAGE(AG111:AG125)</f>
        <v>14.319999999999995</v>
      </c>
      <c r="AH109" s="74"/>
    </row>
    <row r="110" spans="1:34" x14ac:dyDescent="0.2">
      <c r="A110" s="82" t="s">
        <v>54</v>
      </c>
      <c r="B110" s="74">
        <f>IF(B126&gt;0,AVERAGE(B126:B138),)</f>
        <v>14.236153846153842</v>
      </c>
      <c r="C110" s="74">
        <f>IF(C126&gt;0,AVERAGE(C126:C138),)</f>
        <v>11.388923076923078</v>
      </c>
      <c r="D110" s="74"/>
      <c r="E110" s="74">
        <f>IF(E126&gt;0,AVERAGE(E126:E138),)</f>
        <v>14.436153846153847</v>
      </c>
      <c r="F110" s="74">
        <f>IF(F126&gt;0,AVERAGE(F126:F138),)</f>
        <v>11.548923076923076</v>
      </c>
      <c r="G110" s="74"/>
      <c r="H110" s="74">
        <f>IF(H126&gt;0,AVERAGE(H126:H138),)</f>
        <v>14.736153846153842</v>
      </c>
      <c r="I110" s="74">
        <f>IF(I126&gt;0,AVERAGE(I126:I138),)</f>
        <v>11.788923076923076</v>
      </c>
      <c r="J110" s="74"/>
      <c r="K110" s="74">
        <f>IF(K126&gt;0,AVERAGE(K126:K138),)</f>
        <v>13.934615384615386</v>
      </c>
      <c r="L110" s="74">
        <f>IF(L126&gt;0,AVERAGE(L126:L138),)</f>
        <v>11.147692307692308</v>
      </c>
      <c r="M110" s="74"/>
      <c r="N110" s="74">
        <f>IF(N126&gt;0,AVERAGE(N126:N138),)</f>
        <v>10.256923076923075</v>
      </c>
      <c r="O110" s="74">
        <f>IF(O126&gt;0,AVERAGE(O126:O138),)</f>
        <v>8.2055384615384632</v>
      </c>
      <c r="P110" s="74"/>
      <c r="Q110" s="74">
        <f>IF(Q126&gt;0,AVERAGE(Q126:Q138),)</f>
        <v>12.400000000000004</v>
      </c>
      <c r="R110" s="74">
        <f>IF(R126&gt;0,AVERAGE(R126:R138),)</f>
        <v>9.92</v>
      </c>
      <c r="S110" s="74"/>
      <c r="T110" s="74">
        <f>IF(T126&gt;0,AVERAGE(T126:T138),)</f>
        <v>13.934615384615386</v>
      </c>
      <c r="U110" s="74">
        <f>IF(U126&gt;0,AVERAGE(U126:U138),)</f>
        <v>11.147692307692308</v>
      </c>
      <c r="V110" s="74"/>
      <c r="W110" s="74">
        <f>IF(W126&gt;0,AVERAGE(W126:W138),)</f>
        <v>17.083846153846153</v>
      </c>
      <c r="X110" s="74">
        <f>IF(X126&gt;0,AVERAGE(X126:X138),)</f>
        <v>13.667076923076925</v>
      </c>
      <c r="Y110" s="74"/>
      <c r="Z110" s="74">
        <f>IF(Z126&gt;0,AVERAGE(Z126:Z138),)</f>
        <v>17.083846153846153</v>
      </c>
      <c r="AA110" s="74">
        <f>IF(AA126&gt;0,AVERAGE(AA126:AA138),)</f>
        <v>13.667076923076925</v>
      </c>
      <c r="AB110" s="74"/>
      <c r="AC110" s="74">
        <f>IF(AC126&gt;0,AVERAGE(AC126:AC138),)</f>
        <v>18.75</v>
      </c>
      <c r="AD110" s="74">
        <f>IF(AD126&gt;0,AVERAGE(AD126:AD138),)</f>
        <v>15</v>
      </c>
      <c r="AE110" s="74"/>
      <c r="AF110" s="74">
        <f>IF(AF126&gt;0,AVERAGE(AF126:AF138),)</f>
        <v>17.900000000000002</v>
      </c>
      <c r="AG110" s="74">
        <f>IF(AG126&gt;0,AVERAGE(AG126:AG138),)</f>
        <v>14.319999999999995</v>
      </c>
      <c r="AH110" s="74"/>
    </row>
    <row r="111" spans="1:34" x14ac:dyDescent="0.2">
      <c r="A111" s="108">
        <v>42095</v>
      </c>
      <c r="B111" s="218">
        <v>13.79</v>
      </c>
      <c r="C111" s="115">
        <f t="shared" ref="C111:C118" si="128">B111/1.25</f>
        <v>11.032</v>
      </c>
      <c r="D111">
        <f>(B111-B105)*100</f>
        <v>0</v>
      </c>
      <c r="E111">
        <f t="shared" ref="E111:E117" si="129">B111+0.2</f>
        <v>13.989999999999998</v>
      </c>
      <c r="F111" s="115">
        <f t="shared" ref="F111:F118" si="130">E111/1.25</f>
        <v>11.191999999999998</v>
      </c>
      <c r="G111">
        <f>(E111-E105)*100</f>
        <v>0</v>
      </c>
      <c r="H111">
        <f t="shared" ref="H111:H117" si="131">B111+0.5</f>
        <v>14.29</v>
      </c>
      <c r="I111" s="115">
        <f t="shared" ref="I111:I118" si="132">H111/1.25</f>
        <v>11.431999999999999</v>
      </c>
      <c r="J111">
        <f>(H111-H105)*100</f>
        <v>0</v>
      </c>
      <c r="K111" s="115">
        <v>13.5</v>
      </c>
      <c r="L111" s="115">
        <f t="shared" ref="L111:L118" si="133">K111/1.25</f>
        <v>10.8</v>
      </c>
      <c r="M111" s="118">
        <f>(K111-K105)*100</f>
        <v>0</v>
      </c>
      <c r="N111" s="115">
        <v>9.68</v>
      </c>
      <c r="O111" s="115">
        <f t="shared" ref="O111:O118" si="134">N111/1.25</f>
        <v>7.7439999999999998</v>
      </c>
      <c r="P111" s="118">
        <f>(N111-N105)*100</f>
        <v>-56.00000000000005</v>
      </c>
      <c r="Q111" s="115">
        <v>12.4</v>
      </c>
      <c r="R111" s="115">
        <f t="shared" ref="R111:R118" si="135">Q111/1.25</f>
        <v>9.92</v>
      </c>
      <c r="S111" s="118">
        <f>(Q111-Q105)*100</f>
        <v>0</v>
      </c>
      <c r="T111" s="115">
        <v>13.5</v>
      </c>
      <c r="U111" s="115">
        <f t="shared" ref="U111:U134" si="136">T111/1.25</f>
        <v>10.8</v>
      </c>
      <c r="V111" s="118">
        <f>(T111-T105)*100</f>
        <v>0</v>
      </c>
      <c r="W111" s="115">
        <v>16.77</v>
      </c>
      <c r="X111" s="115">
        <f t="shared" ref="X111:X118" si="137">W111/1.25</f>
        <v>13.416</v>
      </c>
      <c r="Y111">
        <f>(W111-W105)*100</f>
        <v>0</v>
      </c>
      <c r="Z111" s="115">
        <v>16.77</v>
      </c>
      <c r="AA111" s="115">
        <f t="shared" ref="AA111:AA118" si="138">Z111/1.25</f>
        <v>13.416</v>
      </c>
      <c r="AB111" s="118">
        <f>(Z111-Z105)*100</f>
        <v>0</v>
      </c>
      <c r="AC111">
        <v>18.75</v>
      </c>
      <c r="AD111" s="115">
        <f t="shared" ref="AD111:AD118" si="139">AC111/1.25</f>
        <v>15</v>
      </c>
      <c r="AE111">
        <f>(AC111-AC105)*100</f>
        <v>0</v>
      </c>
      <c r="AF111" s="115">
        <v>17.899999999999999</v>
      </c>
      <c r="AG111" s="115">
        <f t="shared" ref="AG111:AG118" si="140">AF111/1.25</f>
        <v>14.319999999999999</v>
      </c>
      <c r="AH111">
        <f>(AF111-AF105)*100</f>
        <v>0</v>
      </c>
    </row>
    <row r="112" spans="1:34" x14ac:dyDescent="0.2">
      <c r="A112" s="108">
        <v>42096</v>
      </c>
      <c r="B112" s="218">
        <v>13.79</v>
      </c>
      <c r="C112" s="115">
        <f t="shared" si="128"/>
        <v>11.032</v>
      </c>
      <c r="D112">
        <f t="shared" ref="D112:D117" si="141">(B112-B111)*100</f>
        <v>0</v>
      </c>
      <c r="E112">
        <f t="shared" si="129"/>
        <v>13.989999999999998</v>
      </c>
      <c r="F112" s="115">
        <f t="shared" si="130"/>
        <v>11.191999999999998</v>
      </c>
      <c r="G112">
        <f t="shared" ref="G112:G117" si="142">(E112-E111)*100</f>
        <v>0</v>
      </c>
      <c r="H112">
        <f t="shared" si="131"/>
        <v>14.29</v>
      </c>
      <c r="I112" s="115">
        <f t="shared" si="132"/>
        <v>11.431999999999999</v>
      </c>
      <c r="J112">
        <f t="shared" ref="J112:J117" si="143">(H112-H111)*100</f>
        <v>0</v>
      </c>
      <c r="K112" s="115">
        <v>13.5</v>
      </c>
      <c r="L112" s="115">
        <f t="shared" si="133"/>
        <v>10.8</v>
      </c>
      <c r="M112" s="118">
        <f t="shared" ref="M112:M117" si="144">(K112-K111)*100</f>
        <v>0</v>
      </c>
      <c r="N112" s="115">
        <v>9.68</v>
      </c>
      <c r="O112" s="115">
        <f t="shared" si="134"/>
        <v>7.7439999999999998</v>
      </c>
      <c r="P112" s="118">
        <f t="shared" ref="P112:P117" si="145">(N112-N111)*100</f>
        <v>0</v>
      </c>
      <c r="Q112" s="115">
        <v>12.4</v>
      </c>
      <c r="R112" s="115">
        <f t="shared" si="135"/>
        <v>9.92</v>
      </c>
      <c r="S112" s="118">
        <f t="shared" ref="S112:S117" si="146">(Q112-Q111)*100</f>
        <v>0</v>
      </c>
      <c r="T112" s="115">
        <v>13.5</v>
      </c>
      <c r="U112" s="115">
        <f t="shared" si="136"/>
        <v>10.8</v>
      </c>
      <c r="V112" s="118">
        <f t="shared" ref="V112:V137" si="147">(T112-T111)*100</f>
        <v>0</v>
      </c>
      <c r="W112" s="115">
        <v>16.77</v>
      </c>
      <c r="X112" s="115">
        <f t="shared" si="137"/>
        <v>13.416</v>
      </c>
      <c r="Y112">
        <f t="shared" ref="Y112:Y117" si="148">(W112-W111)*100</f>
        <v>0</v>
      </c>
      <c r="Z112" s="115">
        <v>16.77</v>
      </c>
      <c r="AA112" s="115">
        <f t="shared" si="138"/>
        <v>13.416</v>
      </c>
      <c r="AB112" s="118">
        <f t="shared" ref="AB112:AB117" si="149">(Z112-Z111)*100</f>
        <v>0</v>
      </c>
      <c r="AC112">
        <v>18.75</v>
      </c>
      <c r="AD112" s="115">
        <f t="shared" si="139"/>
        <v>15</v>
      </c>
      <c r="AE112">
        <f t="shared" ref="AE112:AE117" si="150">(AC112-AC111)*100</f>
        <v>0</v>
      </c>
      <c r="AF112" s="115">
        <v>17.899999999999999</v>
      </c>
      <c r="AG112" s="115">
        <f t="shared" si="140"/>
        <v>14.319999999999999</v>
      </c>
      <c r="AH112">
        <f t="shared" ref="AH112:AH117" si="151">(AF112-AF111)*100</f>
        <v>0</v>
      </c>
    </row>
    <row r="113" spans="1:34" x14ac:dyDescent="0.2">
      <c r="A113" s="108">
        <v>42097</v>
      </c>
      <c r="B113" s="218">
        <v>13.79</v>
      </c>
      <c r="C113" s="115">
        <f t="shared" si="128"/>
        <v>11.032</v>
      </c>
      <c r="D113">
        <f t="shared" si="141"/>
        <v>0</v>
      </c>
      <c r="E113">
        <f t="shared" si="129"/>
        <v>13.989999999999998</v>
      </c>
      <c r="F113" s="115">
        <f t="shared" si="130"/>
        <v>11.191999999999998</v>
      </c>
      <c r="G113">
        <f t="shared" si="142"/>
        <v>0</v>
      </c>
      <c r="H113">
        <f t="shared" si="131"/>
        <v>14.29</v>
      </c>
      <c r="I113" s="115">
        <f t="shared" si="132"/>
        <v>11.431999999999999</v>
      </c>
      <c r="J113">
        <f t="shared" si="143"/>
        <v>0</v>
      </c>
      <c r="K113" s="115">
        <v>13.5</v>
      </c>
      <c r="L113" s="115">
        <f t="shared" si="133"/>
        <v>10.8</v>
      </c>
      <c r="M113" s="118">
        <f t="shared" si="144"/>
        <v>0</v>
      </c>
      <c r="N113" s="115">
        <v>9.68</v>
      </c>
      <c r="O113" s="115">
        <f t="shared" si="134"/>
        <v>7.7439999999999998</v>
      </c>
      <c r="P113" s="118">
        <f t="shared" si="145"/>
        <v>0</v>
      </c>
      <c r="Q113" s="115">
        <v>12.4</v>
      </c>
      <c r="R113" s="115">
        <f t="shared" si="135"/>
        <v>9.92</v>
      </c>
      <c r="S113" s="118">
        <f t="shared" si="146"/>
        <v>0</v>
      </c>
      <c r="T113" s="115">
        <v>13.5</v>
      </c>
      <c r="U113" s="115">
        <f t="shared" si="136"/>
        <v>10.8</v>
      </c>
      <c r="V113" s="118">
        <f t="shared" si="147"/>
        <v>0</v>
      </c>
      <c r="W113" s="115">
        <v>16.77</v>
      </c>
      <c r="X113" s="115">
        <f t="shared" si="137"/>
        <v>13.416</v>
      </c>
      <c r="Y113">
        <f t="shared" si="148"/>
        <v>0</v>
      </c>
      <c r="Z113" s="115">
        <v>16.77</v>
      </c>
      <c r="AA113" s="115">
        <f t="shared" si="138"/>
        <v>13.416</v>
      </c>
      <c r="AB113" s="118">
        <f t="shared" si="149"/>
        <v>0</v>
      </c>
      <c r="AC113">
        <v>18.75</v>
      </c>
      <c r="AD113" s="115">
        <f t="shared" si="139"/>
        <v>15</v>
      </c>
      <c r="AE113">
        <f t="shared" si="150"/>
        <v>0</v>
      </c>
      <c r="AF113" s="115">
        <v>17.899999999999999</v>
      </c>
      <c r="AG113" s="115">
        <f t="shared" si="140"/>
        <v>14.319999999999999</v>
      </c>
      <c r="AH113">
        <f t="shared" si="151"/>
        <v>0</v>
      </c>
    </row>
    <row r="114" spans="1:34" x14ac:dyDescent="0.2">
      <c r="A114" s="108">
        <v>42098</v>
      </c>
      <c r="B114" s="218">
        <v>13.79</v>
      </c>
      <c r="C114" s="115">
        <f t="shared" si="128"/>
        <v>11.032</v>
      </c>
      <c r="D114">
        <f t="shared" si="141"/>
        <v>0</v>
      </c>
      <c r="E114">
        <f t="shared" si="129"/>
        <v>13.989999999999998</v>
      </c>
      <c r="F114" s="115">
        <f t="shared" si="130"/>
        <v>11.191999999999998</v>
      </c>
      <c r="G114">
        <f t="shared" si="142"/>
        <v>0</v>
      </c>
      <c r="H114">
        <f t="shared" si="131"/>
        <v>14.29</v>
      </c>
      <c r="I114" s="115">
        <f t="shared" si="132"/>
        <v>11.431999999999999</v>
      </c>
      <c r="J114">
        <f t="shared" si="143"/>
        <v>0</v>
      </c>
      <c r="K114" s="115">
        <v>13.5</v>
      </c>
      <c r="L114" s="115">
        <f t="shared" si="133"/>
        <v>10.8</v>
      </c>
      <c r="M114" s="118">
        <f t="shared" si="144"/>
        <v>0</v>
      </c>
      <c r="N114" s="115">
        <v>9.68</v>
      </c>
      <c r="O114" s="115">
        <f t="shared" si="134"/>
        <v>7.7439999999999998</v>
      </c>
      <c r="P114" s="118">
        <f t="shared" si="145"/>
        <v>0</v>
      </c>
      <c r="Q114" s="115">
        <v>12.4</v>
      </c>
      <c r="R114" s="115">
        <f t="shared" si="135"/>
        <v>9.92</v>
      </c>
      <c r="S114" s="118">
        <f t="shared" si="146"/>
        <v>0</v>
      </c>
      <c r="T114" s="115">
        <v>13.5</v>
      </c>
      <c r="U114" s="115">
        <f t="shared" si="136"/>
        <v>10.8</v>
      </c>
      <c r="V114" s="118">
        <f t="shared" si="147"/>
        <v>0</v>
      </c>
      <c r="W114" s="115">
        <v>16.77</v>
      </c>
      <c r="X114" s="115">
        <f t="shared" si="137"/>
        <v>13.416</v>
      </c>
      <c r="Y114">
        <f t="shared" si="148"/>
        <v>0</v>
      </c>
      <c r="Z114" s="115">
        <v>16.77</v>
      </c>
      <c r="AA114" s="115">
        <f t="shared" si="138"/>
        <v>13.416</v>
      </c>
      <c r="AB114" s="118">
        <f t="shared" si="149"/>
        <v>0</v>
      </c>
      <c r="AC114">
        <v>18.75</v>
      </c>
      <c r="AD114" s="115">
        <f t="shared" si="139"/>
        <v>15</v>
      </c>
      <c r="AE114">
        <f t="shared" si="150"/>
        <v>0</v>
      </c>
      <c r="AF114" s="115">
        <v>17.899999999999999</v>
      </c>
      <c r="AG114" s="115">
        <f t="shared" si="140"/>
        <v>14.319999999999999</v>
      </c>
      <c r="AH114">
        <f t="shared" si="151"/>
        <v>0</v>
      </c>
    </row>
    <row r="115" spans="1:34" x14ac:dyDescent="0.2">
      <c r="A115" s="108">
        <v>42099</v>
      </c>
      <c r="B115" s="218">
        <v>13.79</v>
      </c>
      <c r="C115" s="115">
        <f t="shared" si="128"/>
        <v>11.032</v>
      </c>
      <c r="D115">
        <f t="shared" si="141"/>
        <v>0</v>
      </c>
      <c r="E115">
        <f t="shared" si="129"/>
        <v>13.989999999999998</v>
      </c>
      <c r="F115" s="115">
        <f t="shared" si="130"/>
        <v>11.191999999999998</v>
      </c>
      <c r="G115">
        <f t="shared" si="142"/>
        <v>0</v>
      </c>
      <c r="H115">
        <f t="shared" si="131"/>
        <v>14.29</v>
      </c>
      <c r="I115" s="115">
        <f t="shared" si="132"/>
        <v>11.431999999999999</v>
      </c>
      <c r="J115">
        <f t="shared" si="143"/>
        <v>0</v>
      </c>
      <c r="K115" s="115">
        <v>13.5</v>
      </c>
      <c r="L115" s="115">
        <f t="shared" si="133"/>
        <v>10.8</v>
      </c>
      <c r="M115" s="118">
        <f t="shared" si="144"/>
        <v>0</v>
      </c>
      <c r="N115" s="115">
        <v>9.68</v>
      </c>
      <c r="O115" s="115">
        <f t="shared" si="134"/>
        <v>7.7439999999999998</v>
      </c>
      <c r="P115" s="118">
        <f t="shared" si="145"/>
        <v>0</v>
      </c>
      <c r="Q115" s="115">
        <v>12.4</v>
      </c>
      <c r="R115" s="115">
        <f t="shared" si="135"/>
        <v>9.92</v>
      </c>
      <c r="S115" s="118">
        <f t="shared" si="146"/>
        <v>0</v>
      </c>
      <c r="T115" s="115">
        <v>13.5</v>
      </c>
      <c r="U115" s="115">
        <f t="shared" si="136"/>
        <v>10.8</v>
      </c>
      <c r="V115" s="118">
        <f t="shared" si="147"/>
        <v>0</v>
      </c>
      <c r="W115" s="115">
        <v>16.77</v>
      </c>
      <c r="X115" s="115">
        <f t="shared" si="137"/>
        <v>13.416</v>
      </c>
      <c r="Y115">
        <f t="shared" si="148"/>
        <v>0</v>
      </c>
      <c r="Z115" s="115">
        <v>16.77</v>
      </c>
      <c r="AA115" s="115">
        <f t="shared" si="138"/>
        <v>13.416</v>
      </c>
      <c r="AB115" s="118">
        <f t="shared" si="149"/>
        <v>0</v>
      </c>
      <c r="AC115">
        <v>18.75</v>
      </c>
      <c r="AD115" s="115">
        <f t="shared" si="139"/>
        <v>15</v>
      </c>
      <c r="AE115">
        <f t="shared" si="150"/>
        <v>0</v>
      </c>
      <c r="AF115" s="115">
        <v>17.899999999999999</v>
      </c>
      <c r="AG115" s="115">
        <f t="shared" si="140"/>
        <v>14.319999999999999</v>
      </c>
      <c r="AH115">
        <f t="shared" si="151"/>
        <v>0</v>
      </c>
    </row>
    <row r="116" spans="1:34" x14ac:dyDescent="0.2">
      <c r="A116" s="108">
        <v>42100</v>
      </c>
      <c r="B116" s="218">
        <v>13.79</v>
      </c>
      <c r="C116" s="115">
        <f t="shared" si="128"/>
        <v>11.032</v>
      </c>
      <c r="D116">
        <f t="shared" si="141"/>
        <v>0</v>
      </c>
      <c r="E116">
        <f t="shared" si="129"/>
        <v>13.989999999999998</v>
      </c>
      <c r="F116" s="115">
        <f t="shared" si="130"/>
        <v>11.191999999999998</v>
      </c>
      <c r="G116">
        <f t="shared" si="142"/>
        <v>0</v>
      </c>
      <c r="H116">
        <f t="shared" si="131"/>
        <v>14.29</v>
      </c>
      <c r="I116" s="115">
        <f t="shared" si="132"/>
        <v>11.431999999999999</v>
      </c>
      <c r="J116">
        <f t="shared" si="143"/>
        <v>0</v>
      </c>
      <c r="K116" s="115">
        <v>13.5</v>
      </c>
      <c r="L116" s="115">
        <f t="shared" si="133"/>
        <v>10.8</v>
      </c>
      <c r="M116" s="118">
        <f t="shared" si="144"/>
        <v>0</v>
      </c>
      <c r="N116" s="115">
        <v>9.68</v>
      </c>
      <c r="O116" s="115">
        <f t="shared" si="134"/>
        <v>7.7439999999999998</v>
      </c>
      <c r="P116" s="118">
        <f t="shared" si="145"/>
        <v>0</v>
      </c>
      <c r="Q116" s="115">
        <v>12.4</v>
      </c>
      <c r="R116" s="115">
        <f t="shared" si="135"/>
        <v>9.92</v>
      </c>
      <c r="S116" s="118">
        <f t="shared" si="146"/>
        <v>0</v>
      </c>
      <c r="T116" s="115">
        <v>13.5</v>
      </c>
      <c r="U116" s="115">
        <f t="shared" si="136"/>
        <v>10.8</v>
      </c>
      <c r="V116" s="118">
        <f t="shared" si="147"/>
        <v>0</v>
      </c>
      <c r="W116" s="115">
        <v>16.77</v>
      </c>
      <c r="X116" s="115">
        <f t="shared" si="137"/>
        <v>13.416</v>
      </c>
      <c r="Y116">
        <f t="shared" si="148"/>
        <v>0</v>
      </c>
      <c r="Z116" s="115">
        <v>16.77</v>
      </c>
      <c r="AA116" s="115">
        <f t="shared" si="138"/>
        <v>13.416</v>
      </c>
      <c r="AB116" s="118">
        <f t="shared" si="149"/>
        <v>0</v>
      </c>
      <c r="AC116">
        <v>18.75</v>
      </c>
      <c r="AD116" s="115">
        <f t="shared" si="139"/>
        <v>15</v>
      </c>
      <c r="AE116">
        <f t="shared" si="150"/>
        <v>0</v>
      </c>
      <c r="AF116" s="115">
        <v>17.899999999999999</v>
      </c>
      <c r="AG116" s="115">
        <f t="shared" si="140"/>
        <v>14.319999999999999</v>
      </c>
      <c r="AH116">
        <f t="shared" si="151"/>
        <v>0</v>
      </c>
    </row>
    <row r="117" spans="1:34" x14ac:dyDescent="0.2">
      <c r="A117" s="108">
        <v>42101</v>
      </c>
      <c r="B117" s="218">
        <v>13.79</v>
      </c>
      <c r="C117" s="115">
        <f t="shared" si="128"/>
        <v>11.032</v>
      </c>
      <c r="D117">
        <f t="shared" si="141"/>
        <v>0</v>
      </c>
      <c r="E117">
        <f t="shared" si="129"/>
        <v>13.989999999999998</v>
      </c>
      <c r="F117" s="115">
        <f t="shared" si="130"/>
        <v>11.191999999999998</v>
      </c>
      <c r="G117">
        <f t="shared" si="142"/>
        <v>0</v>
      </c>
      <c r="H117">
        <f t="shared" si="131"/>
        <v>14.29</v>
      </c>
      <c r="I117" s="115">
        <f t="shared" si="132"/>
        <v>11.431999999999999</v>
      </c>
      <c r="J117">
        <f t="shared" si="143"/>
        <v>0</v>
      </c>
      <c r="K117" s="115">
        <v>13.4</v>
      </c>
      <c r="L117" s="115">
        <f t="shared" si="133"/>
        <v>10.72</v>
      </c>
      <c r="M117" s="118">
        <f t="shared" si="144"/>
        <v>-9.9999999999999645</v>
      </c>
      <c r="N117" s="115">
        <v>9.68</v>
      </c>
      <c r="O117" s="115">
        <f t="shared" si="134"/>
        <v>7.7439999999999998</v>
      </c>
      <c r="P117" s="118">
        <f t="shared" si="145"/>
        <v>0</v>
      </c>
      <c r="Q117" s="115">
        <v>12.4</v>
      </c>
      <c r="R117" s="115">
        <f t="shared" si="135"/>
        <v>9.92</v>
      </c>
      <c r="S117" s="118">
        <f t="shared" si="146"/>
        <v>0</v>
      </c>
      <c r="T117" s="115">
        <v>13.4</v>
      </c>
      <c r="U117" s="115">
        <f t="shared" si="136"/>
        <v>10.72</v>
      </c>
      <c r="V117" s="118">
        <f t="shared" si="147"/>
        <v>-9.9999999999999645</v>
      </c>
      <c r="W117" s="115">
        <v>16.77</v>
      </c>
      <c r="X117" s="115">
        <f t="shared" si="137"/>
        <v>13.416</v>
      </c>
      <c r="Y117">
        <f t="shared" si="148"/>
        <v>0</v>
      </c>
      <c r="Z117" s="115">
        <v>16.77</v>
      </c>
      <c r="AA117" s="115">
        <f t="shared" si="138"/>
        <v>13.416</v>
      </c>
      <c r="AB117" s="118">
        <f t="shared" si="149"/>
        <v>0</v>
      </c>
      <c r="AC117">
        <v>18.75</v>
      </c>
      <c r="AD117" s="115">
        <f t="shared" si="139"/>
        <v>15</v>
      </c>
      <c r="AE117">
        <f t="shared" si="150"/>
        <v>0</v>
      </c>
      <c r="AF117" s="115">
        <v>17.899999999999999</v>
      </c>
      <c r="AG117" s="115">
        <f t="shared" si="140"/>
        <v>14.319999999999999</v>
      </c>
      <c r="AH117">
        <f t="shared" si="151"/>
        <v>0</v>
      </c>
    </row>
    <row r="118" spans="1:34" x14ac:dyDescent="0.2">
      <c r="A118" s="108">
        <v>42102</v>
      </c>
      <c r="B118" s="218">
        <v>13.79</v>
      </c>
      <c r="C118" s="115">
        <f t="shared" si="128"/>
        <v>11.032</v>
      </c>
      <c r="D118">
        <f t="shared" ref="D118:D123" si="152">(B118-B117)*100</f>
        <v>0</v>
      </c>
      <c r="E118">
        <f t="shared" ref="E118:E123" si="153">B118+0.2</f>
        <v>13.989999999999998</v>
      </c>
      <c r="F118" s="115">
        <f t="shared" si="130"/>
        <v>11.191999999999998</v>
      </c>
      <c r="G118">
        <f t="shared" ref="G118:G123" si="154">(E118-E117)*100</f>
        <v>0</v>
      </c>
      <c r="H118">
        <f t="shared" ref="H118:H123" si="155">B118+0.5</f>
        <v>14.29</v>
      </c>
      <c r="I118" s="115">
        <f t="shared" si="132"/>
        <v>11.431999999999999</v>
      </c>
      <c r="J118">
        <f t="shared" ref="J118:J123" si="156">(H118-H117)*100</f>
        <v>0</v>
      </c>
      <c r="K118" s="115">
        <v>13.5</v>
      </c>
      <c r="L118" s="115">
        <f t="shared" si="133"/>
        <v>10.8</v>
      </c>
      <c r="M118" s="118">
        <f t="shared" ref="M118:M123" si="157">(K118-K117)*100</f>
        <v>9.9999999999999645</v>
      </c>
      <c r="N118" s="115">
        <v>9.8800000000000008</v>
      </c>
      <c r="O118" s="115">
        <f t="shared" si="134"/>
        <v>7.9040000000000008</v>
      </c>
      <c r="P118" s="118">
        <f t="shared" ref="P118:P123" si="158">(N118-N117)*100</f>
        <v>20.000000000000107</v>
      </c>
      <c r="Q118" s="115">
        <v>12.4</v>
      </c>
      <c r="R118" s="115">
        <f t="shared" si="135"/>
        <v>9.92</v>
      </c>
      <c r="S118" s="118">
        <f t="shared" ref="S118:S123" si="159">(Q118-Q117)*100</f>
        <v>0</v>
      </c>
      <c r="T118" s="115">
        <v>13.5</v>
      </c>
      <c r="U118" s="115">
        <f t="shared" si="136"/>
        <v>10.8</v>
      </c>
      <c r="V118" s="118">
        <f t="shared" si="147"/>
        <v>9.9999999999999645</v>
      </c>
      <c r="W118" s="115">
        <v>16.77</v>
      </c>
      <c r="X118" s="115">
        <f t="shared" si="137"/>
        <v>13.416</v>
      </c>
      <c r="Y118">
        <f t="shared" ref="Y118:Y123" si="160">(W118-W117)*100</f>
        <v>0</v>
      </c>
      <c r="Z118" s="115">
        <v>16.77</v>
      </c>
      <c r="AA118" s="115">
        <f t="shared" si="138"/>
        <v>13.416</v>
      </c>
      <c r="AB118" s="118">
        <f t="shared" ref="AB118:AB123" si="161">(Z118-Z117)*100</f>
        <v>0</v>
      </c>
      <c r="AC118">
        <v>18.75</v>
      </c>
      <c r="AD118" s="115">
        <f t="shared" si="139"/>
        <v>15</v>
      </c>
      <c r="AE118">
        <f t="shared" ref="AE118:AE123" si="162">(AC118-AC117)*100</f>
        <v>0</v>
      </c>
      <c r="AF118" s="115">
        <v>17.899999999999999</v>
      </c>
      <c r="AG118" s="115">
        <f t="shared" si="140"/>
        <v>14.319999999999999</v>
      </c>
      <c r="AH118">
        <f t="shared" ref="AH118:AH123" si="163">(AF118-AF117)*100</f>
        <v>0</v>
      </c>
    </row>
    <row r="119" spans="1:34" x14ac:dyDescent="0.2">
      <c r="A119" s="108">
        <v>42103</v>
      </c>
      <c r="B119" s="218">
        <v>13.79</v>
      </c>
      <c r="C119" s="115">
        <f t="shared" ref="C119:C125" si="164">B119/1.25</f>
        <v>11.032</v>
      </c>
      <c r="D119">
        <f t="shared" si="152"/>
        <v>0</v>
      </c>
      <c r="E119">
        <f t="shared" si="153"/>
        <v>13.989999999999998</v>
      </c>
      <c r="F119" s="115">
        <f t="shared" ref="F119:F125" si="165">E119/1.25</f>
        <v>11.191999999999998</v>
      </c>
      <c r="G119">
        <f t="shared" si="154"/>
        <v>0</v>
      </c>
      <c r="H119">
        <f t="shared" si="155"/>
        <v>14.29</v>
      </c>
      <c r="I119" s="115">
        <f t="shared" ref="I119:I125" si="166">H119/1.25</f>
        <v>11.431999999999999</v>
      </c>
      <c r="J119">
        <f t="shared" si="156"/>
        <v>0</v>
      </c>
      <c r="K119" s="115">
        <v>13.5</v>
      </c>
      <c r="L119" s="115">
        <f t="shared" ref="L119:L125" si="167">K119/1.25</f>
        <v>10.8</v>
      </c>
      <c r="M119" s="118">
        <f t="shared" si="157"/>
        <v>0</v>
      </c>
      <c r="N119" s="115">
        <v>9.8800000000000008</v>
      </c>
      <c r="O119" s="115">
        <f t="shared" ref="O119:O125" si="168">N119/1.25</f>
        <v>7.9040000000000008</v>
      </c>
      <c r="P119" s="118">
        <f t="shared" si="158"/>
        <v>0</v>
      </c>
      <c r="Q119" s="115">
        <v>12.4</v>
      </c>
      <c r="R119" s="115">
        <f t="shared" ref="R119:R125" si="169">Q119/1.25</f>
        <v>9.92</v>
      </c>
      <c r="S119" s="118">
        <f t="shared" si="159"/>
        <v>0</v>
      </c>
      <c r="T119" s="115">
        <v>13.5</v>
      </c>
      <c r="U119" s="115">
        <f t="shared" si="136"/>
        <v>10.8</v>
      </c>
      <c r="V119" s="118">
        <f t="shared" si="147"/>
        <v>0</v>
      </c>
      <c r="W119" s="115">
        <v>16.77</v>
      </c>
      <c r="X119" s="115">
        <f t="shared" ref="X119:X125" si="170">W119/1.25</f>
        <v>13.416</v>
      </c>
      <c r="Y119">
        <f t="shared" si="160"/>
        <v>0</v>
      </c>
      <c r="Z119" s="115">
        <v>16.77</v>
      </c>
      <c r="AA119" s="115">
        <f t="shared" ref="AA119:AA125" si="171">Z119/1.25</f>
        <v>13.416</v>
      </c>
      <c r="AB119" s="118">
        <f t="shared" si="161"/>
        <v>0</v>
      </c>
      <c r="AC119">
        <v>18.75</v>
      </c>
      <c r="AD119" s="115">
        <f t="shared" ref="AD119:AD125" si="172">AC119/1.25</f>
        <v>15</v>
      </c>
      <c r="AE119">
        <f t="shared" si="162"/>
        <v>0</v>
      </c>
      <c r="AF119" s="115">
        <v>17.899999999999999</v>
      </c>
      <c r="AG119" s="115">
        <f t="shared" ref="AG119:AG125" si="173">AF119/1.25</f>
        <v>14.319999999999999</v>
      </c>
      <c r="AH119">
        <f t="shared" si="163"/>
        <v>0</v>
      </c>
    </row>
    <row r="120" spans="1:34" x14ac:dyDescent="0.2">
      <c r="A120" s="108">
        <v>42104</v>
      </c>
      <c r="B120" s="218">
        <v>13.79</v>
      </c>
      <c r="C120" s="115">
        <f t="shared" si="164"/>
        <v>11.032</v>
      </c>
      <c r="D120">
        <f t="shared" si="152"/>
        <v>0</v>
      </c>
      <c r="E120">
        <f t="shared" si="153"/>
        <v>13.989999999999998</v>
      </c>
      <c r="F120" s="115">
        <f t="shared" si="165"/>
        <v>11.191999999999998</v>
      </c>
      <c r="G120">
        <f t="shared" si="154"/>
        <v>0</v>
      </c>
      <c r="H120">
        <f t="shared" si="155"/>
        <v>14.29</v>
      </c>
      <c r="I120" s="115">
        <f t="shared" si="166"/>
        <v>11.431999999999999</v>
      </c>
      <c r="J120">
        <f t="shared" si="156"/>
        <v>0</v>
      </c>
      <c r="K120" s="115">
        <v>13.5</v>
      </c>
      <c r="L120" s="115">
        <f t="shared" si="167"/>
        <v>10.8</v>
      </c>
      <c r="M120" s="118">
        <f t="shared" si="157"/>
        <v>0</v>
      </c>
      <c r="N120" s="115">
        <v>9.8800000000000008</v>
      </c>
      <c r="O120" s="115">
        <f t="shared" si="168"/>
        <v>7.9040000000000008</v>
      </c>
      <c r="P120" s="118">
        <f t="shared" si="158"/>
        <v>0</v>
      </c>
      <c r="Q120" s="115">
        <v>12.4</v>
      </c>
      <c r="R120" s="115">
        <f t="shared" si="169"/>
        <v>9.92</v>
      </c>
      <c r="S120" s="118">
        <f t="shared" si="159"/>
        <v>0</v>
      </c>
      <c r="T120" s="115">
        <v>13.5</v>
      </c>
      <c r="U120" s="115">
        <f t="shared" si="136"/>
        <v>10.8</v>
      </c>
      <c r="V120" s="118">
        <f t="shared" si="147"/>
        <v>0</v>
      </c>
      <c r="W120" s="115">
        <v>16.77</v>
      </c>
      <c r="X120" s="115">
        <f t="shared" si="170"/>
        <v>13.416</v>
      </c>
      <c r="Y120">
        <f t="shared" si="160"/>
        <v>0</v>
      </c>
      <c r="Z120" s="115">
        <v>16.77</v>
      </c>
      <c r="AA120" s="115">
        <f t="shared" si="171"/>
        <v>13.416</v>
      </c>
      <c r="AB120" s="118">
        <f t="shared" si="161"/>
        <v>0</v>
      </c>
      <c r="AC120">
        <v>18.75</v>
      </c>
      <c r="AD120" s="115">
        <f t="shared" si="172"/>
        <v>15</v>
      </c>
      <c r="AE120">
        <f t="shared" si="162"/>
        <v>0</v>
      </c>
      <c r="AF120" s="115">
        <v>17.899999999999999</v>
      </c>
      <c r="AG120" s="115">
        <f t="shared" si="173"/>
        <v>14.319999999999999</v>
      </c>
      <c r="AH120">
        <f t="shared" si="163"/>
        <v>0</v>
      </c>
    </row>
    <row r="121" spans="1:34" x14ac:dyDescent="0.2">
      <c r="A121" s="108">
        <v>42105</v>
      </c>
      <c r="B121" s="218">
        <v>13.79</v>
      </c>
      <c r="C121" s="115">
        <f t="shared" si="164"/>
        <v>11.032</v>
      </c>
      <c r="D121">
        <f t="shared" si="152"/>
        <v>0</v>
      </c>
      <c r="E121">
        <f t="shared" si="153"/>
        <v>13.989999999999998</v>
      </c>
      <c r="F121" s="115">
        <f t="shared" si="165"/>
        <v>11.191999999999998</v>
      </c>
      <c r="G121">
        <f t="shared" si="154"/>
        <v>0</v>
      </c>
      <c r="H121">
        <f t="shared" si="155"/>
        <v>14.29</v>
      </c>
      <c r="I121" s="115">
        <f t="shared" si="166"/>
        <v>11.431999999999999</v>
      </c>
      <c r="J121">
        <f t="shared" si="156"/>
        <v>0</v>
      </c>
      <c r="K121" s="115">
        <v>13.5</v>
      </c>
      <c r="L121" s="115">
        <f t="shared" si="167"/>
        <v>10.8</v>
      </c>
      <c r="M121" s="118">
        <f t="shared" si="157"/>
        <v>0</v>
      </c>
      <c r="N121" s="115">
        <v>9.8800000000000008</v>
      </c>
      <c r="O121" s="115">
        <f t="shared" si="168"/>
        <v>7.9040000000000008</v>
      </c>
      <c r="P121" s="118">
        <f t="shared" si="158"/>
        <v>0</v>
      </c>
      <c r="Q121" s="115">
        <v>12.4</v>
      </c>
      <c r="R121" s="115">
        <f t="shared" si="169"/>
        <v>9.92</v>
      </c>
      <c r="S121" s="118">
        <f t="shared" si="159"/>
        <v>0</v>
      </c>
      <c r="T121" s="115">
        <v>13.5</v>
      </c>
      <c r="U121" s="115">
        <f t="shared" si="136"/>
        <v>10.8</v>
      </c>
      <c r="V121" s="118">
        <f t="shared" si="147"/>
        <v>0</v>
      </c>
      <c r="W121" s="115">
        <v>16.77</v>
      </c>
      <c r="X121" s="115">
        <f t="shared" si="170"/>
        <v>13.416</v>
      </c>
      <c r="Y121">
        <f t="shared" si="160"/>
        <v>0</v>
      </c>
      <c r="Z121" s="115">
        <v>16.77</v>
      </c>
      <c r="AA121" s="115">
        <f t="shared" si="171"/>
        <v>13.416</v>
      </c>
      <c r="AB121" s="118">
        <f t="shared" si="161"/>
        <v>0</v>
      </c>
      <c r="AC121">
        <v>18.75</v>
      </c>
      <c r="AD121" s="115">
        <f t="shared" si="172"/>
        <v>15</v>
      </c>
      <c r="AE121">
        <f t="shared" si="162"/>
        <v>0</v>
      </c>
      <c r="AF121" s="115">
        <v>17.899999999999999</v>
      </c>
      <c r="AG121" s="115">
        <f t="shared" si="173"/>
        <v>14.319999999999999</v>
      </c>
      <c r="AH121">
        <f t="shared" si="163"/>
        <v>0</v>
      </c>
    </row>
    <row r="122" spans="1:34" x14ac:dyDescent="0.2">
      <c r="A122" s="108">
        <v>42106</v>
      </c>
      <c r="B122" s="218">
        <v>13.79</v>
      </c>
      <c r="C122" s="115">
        <f t="shared" si="164"/>
        <v>11.032</v>
      </c>
      <c r="D122">
        <f t="shared" si="152"/>
        <v>0</v>
      </c>
      <c r="E122">
        <f t="shared" si="153"/>
        <v>13.989999999999998</v>
      </c>
      <c r="F122" s="115">
        <f t="shared" si="165"/>
        <v>11.191999999999998</v>
      </c>
      <c r="G122">
        <f t="shared" si="154"/>
        <v>0</v>
      </c>
      <c r="H122">
        <f t="shared" si="155"/>
        <v>14.29</v>
      </c>
      <c r="I122" s="115">
        <f t="shared" si="166"/>
        <v>11.431999999999999</v>
      </c>
      <c r="J122">
        <f t="shared" si="156"/>
        <v>0</v>
      </c>
      <c r="K122" s="115">
        <v>13.5</v>
      </c>
      <c r="L122" s="115">
        <f t="shared" si="167"/>
        <v>10.8</v>
      </c>
      <c r="M122" s="118">
        <f t="shared" si="157"/>
        <v>0</v>
      </c>
      <c r="N122" s="115">
        <v>9.8800000000000008</v>
      </c>
      <c r="O122" s="115">
        <f t="shared" si="168"/>
        <v>7.9040000000000008</v>
      </c>
      <c r="P122" s="118">
        <f t="shared" si="158"/>
        <v>0</v>
      </c>
      <c r="Q122" s="115">
        <v>12.4</v>
      </c>
      <c r="R122" s="115">
        <f t="shared" si="169"/>
        <v>9.92</v>
      </c>
      <c r="S122" s="118">
        <f t="shared" si="159"/>
        <v>0</v>
      </c>
      <c r="T122" s="115">
        <v>13.5</v>
      </c>
      <c r="U122" s="115">
        <f t="shared" si="136"/>
        <v>10.8</v>
      </c>
      <c r="V122" s="118">
        <f t="shared" si="147"/>
        <v>0</v>
      </c>
      <c r="W122" s="115">
        <v>16.77</v>
      </c>
      <c r="X122" s="115">
        <f t="shared" si="170"/>
        <v>13.416</v>
      </c>
      <c r="Y122">
        <f t="shared" si="160"/>
        <v>0</v>
      </c>
      <c r="Z122" s="115">
        <v>16.77</v>
      </c>
      <c r="AA122" s="115">
        <f t="shared" si="171"/>
        <v>13.416</v>
      </c>
      <c r="AB122" s="118">
        <f t="shared" si="161"/>
        <v>0</v>
      </c>
      <c r="AC122">
        <v>18.75</v>
      </c>
      <c r="AD122" s="115">
        <f t="shared" si="172"/>
        <v>15</v>
      </c>
      <c r="AE122">
        <f t="shared" si="162"/>
        <v>0</v>
      </c>
      <c r="AF122" s="115">
        <v>17.899999999999999</v>
      </c>
      <c r="AG122" s="115">
        <f t="shared" si="173"/>
        <v>14.319999999999999</v>
      </c>
      <c r="AH122">
        <f t="shared" si="163"/>
        <v>0</v>
      </c>
    </row>
    <row r="123" spans="1:34" x14ac:dyDescent="0.2">
      <c r="A123" s="108">
        <v>42107</v>
      </c>
      <c r="B123" s="218">
        <v>13.89</v>
      </c>
      <c r="C123" s="115">
        <f t="shared" si="164"/>
        <v>11.112</v>
      </c>
      <c r="D123">
        <f t="shared" si="152"/>
        <v>10.000000000000142</v>
      </c>
      <c r="E123">
        <f t="shared" si="153"/>
        <v>14.09</v>
      </c>
      <c r="F123" s="115">
        <f t="shared" si="165"/>
        <v>11.272</v>
      </c>
      <c r="G123">
        <f t="shared" si="154"/>
        <v>10.000000000000142</v>
      </c>
      <c r="H123">
        <f t="shared" si="155"/>
        <v>14.39</v>
      </c>
      <c r="I123" s="115">
        <f t="shared" si="166"/>
        <v>11.512</v>
      </c>
      <c r="J123">
        <f t="shared" si="156"/>
        <v>10.000000000000142</v>
      </c>
      <c r="K123" s="115">
        <v>13.6</v>
      </c>
      <c r="L123" s="115">
        <f t="shared" si="167"/>
        <v>10.879999999999999</v>
      </c>
      <c r="M123" s="118">
        <f t="shared" si="157"/>
        <v>9.9999999999999645</v>
      </c>
      <c r="N123" s="115">
        <v>9.8800000000000008</v>
      </c>
      <c r="O123" s="115">
        <f t="shared" si="168"/>
        <v>7.9040000000000008</v>
      </c>
      <c r="P123" s="118">
        <f t="shared" si="158"/>
        <v>0</v>
      </c>
      <c r="Q123" s="115">
        <v>12.4</v>
      </c>
      <c r="R123" s="115">
        <f t="shared" si="169"/>
        <v>9.92</v>
      </c>
      <c r="S123" s="118">
        <f t="shared" si="159"/>
        <v>0</v>
      </c>
      <c r="T123" s="115">
        <v>13.6</v>
      </c>
      <c r="U123" s="115">
        <f t="shared" si="136"/>
        <v>10.879999999999999</v>
      </c>
      <c r="V123" s="118">
        <f t="shared" si="147"/>
        <v>9.9999999999999645</v>
      </c>
      <c r="W123" s="115">
        <v>16.77</v>
      </c>
      <c r="X123" s="115">
        <f t="shared" si="170"/>
        <v>13.416</v>
      </c>
      <c r="Y123">
        <f t="shared" si="160"/>
        <v>0</v>
      </c>
      <c r="Z123" s="115">
        <v>16.77</v>
      </c>
      <c r="AA123" s="115">
        <f t="shared" si="171"/>
        <v>13.416</v>
      </c>
      <c r="AB123" s="118">
        <f t="shared" si="161"/>
        <v>0</v>
      </c>
      <c r="AC123">
        <v>18.75</v>
      </c>
      <c r="AD123" s="115">
        <f t="shared" si="172"/>
        <v>15</v>
      </c>
      <c r="AE123">
        <f t="shared" si="162"/>
        <v>0</v>
      </c>
      <c r="AF123" s="115">
        <v>17.899999999999999</v>
      </c>
      <c r="AG123" s="115">
        <f t="shared" si="173"/>
        <v>14.319999999999999</v>
      </c>
      <c r="AH123">
        <f t="shared" si="163"/>
        <v>0</v>
      </c>
    </row>
    <row r="124" spans="1:34" x14ac:dyDescent="0.2">
      <c r="A124" s="108">
        <v>42108</v>
      </c>
      <c r="B124" s="218">
        <v>13.89</v>
      </c>
      <c r="C124" s="115">
        <f t="shared" si="164"/>
        <v>11.112</v>
      </c>
      <c r="D124">
        <f t="shared" ref="D124:D130" si="174">(B124-B123)*100</f>
        <v>0</v>
      </c>
      <c r="E124">
        <f t="shared" ref="E124:E130" si="175">B124+0.2</f>
        <v>14.09</v>
      </c>
      <c r="F124" s="115">
        <f t="shared" si="165"/>
        <v>11.272</v>
      </c>
      <c r="G124">
        <f t="shared" ref="G124:G130" si="176">(E124-E123)*100</f>
        <v>0</v>
      </c>
      <c r="H124">
        <f t="shared" ref="H124:H130" si="177">B124+0.5</f>
        <v>14.39</v>
      </c>
      <c r="I124" s="115">
        <f t="shared" si="166"/>
        <v>11.512</v>
      </c>
      <c r="J124">
        <f t="shared" ref="J124:J130" si="178">(H124-H123)*100</f>
        <v>0</v>
      </c>
      <c r="K124" s="115">
        <v>13.7</v>
      </c>
      <c r="L124" s="115">
        <f t="shared" si="167"/>
        <v>10.959999999999999</v>
      </c>
      <c r="M124" s="118">
        <f t="shared" ref="M124:M130" si="179">(K124-K123)*100</f>
        <v>9.9999999999999645</v>
      </c>
      <c r="N124" s="115">
        <v>9.8800000000000008</v>
      </c>
      <c r="O124" s="115">
        <f t="shared" si="168"/>
        <v>7.9040000000000008</v>
      </c>
      <c r="P124" s="118">
        <f t="shared" ref="P124:P130" si="180">(N124-N123)*100</f>
        <v>0</v>
      </c>
      <c r="Q124" s="115">
        <v>12.4</v>
      </c>
      <c r="R124" s="115">
        <f t="shared" si="169"/>
        <v>9.92</v>
      </c>
      <c r="S124" s="118">
        <f t="shared" ref="S124:S130" si="181">(Q124-Q123)*100</f>
        <v>0</v>
      </c>
      <c r="T124" s="115">
        <v>13.7</v>
      </c>
      <c r="U124" s="115">
        <f t="shared" si="136"/>
        <v>10.959999999999999</v>
      </c>
      <c r="V124" s="118">
        <f t="shared" si="147"/>
        <v>9.9999999999999645</v>
      </c>
      <c r="W124" s="115">
        <v>16.77</v>
      </c>
      <c r="X124" s="115">
        <f t="shared" si="170"/>
        <v>13.416</v>
      </c>
      <c r="Y124">
        <f t="shared" ref="Y124:Y130" si="182">(W124-W123)*100</f>
        <v>0</v>
      </c>
      <c r="Z124" s="115">
        <v>16.77</v>
      </c>
      <c r="AA124" s="115">
        <f t="shared" si="171"/>
        <v>13.416</v>
      </c>
      <c r="AB124" s="118">
        <f t="shared" ref="AB124:AB130" si="183">(Z124-Z123)*100</f>
        <v>0</v>
      </c>
      <c r="AC124">
        <v>18.75</v>
      </c>
      <c r="AD124" s="115">
        <f t="shared" si="172"/>
        <v>15</v>
      </c>
      <c r="AE124">
        <f t="shared" ref="AE124:AE130" si="184">(AC124-AC123)*100</f>
        <v>0</v>
      </c>
      <c r="AF124" s="115">
        <v>17.899999999999999</v>
      </c>
      <c r="AG124" s="115">
        <f t="shared" si="173"/>
        <v>14.319999999999999</v>
      </c>
      <c r="AH124">
        <f t="shared" ref="AH124:AH130" si="185">(AF124-AF123)*100</f>
        <v>0</v>
      </c>
    </row>
    <row r="125" spans="1:34" x14ac:dyDescent="0.2">
      <c r="A125" s="108">
        <v>42109</v>
      </c>
      <c r="B125" s="218">
        <v>13.89</v>
      </c>
      <c r="C125" s="115">
        <f t="shared" si="164"/>
        <v>11.112</v>
      </c>
      <c r="D125">
        <f t="shared" si="174"/>
        <v>0</v>
      </c>
      <c r="E125">
        <f t="shared" si="175"/>
        <v>14.09</v>
      </c>
      <c r="F125" s="115">
        <f t="shared" si="165"/>
        <v>11.272</v>
      </c>
      <c r="G125">
        <f t="shared" si="176"/>
        <v>0</v>
      </c>
      <c r="H125">
        <f t="shared" si="177"/>
        <v>14.39</v>
      </c>
      <c r="I125" s="115">
        <f t="shared" si="166"/>
        <v>11.512</v>
      </c>
      <c r="J125">
        <f t="shared" si="178"/>
        <v>0</v>
      </c>
      <c r="K125" s="115">
        <v>13.7</v>
      </c>
      <c r="L125" s="115">
        <f t="shared" si="167"/>
        <v>10.959999999999999</v>
      </c>
      <c r="M125" s="118">
        <f t="shared" si="179"/>
        <v>0</v>
      </c>
      <c r="N125" s="115">
        <v>9.8800000000000008</v>
      </c>
      <c r="O125" s="115">
        <f t="shared" si="168"/>
        <v>7.9040000000000008</v>
      </c>
      <c r="P125" s="118">
        <f t="shared" si="180"/>
        <v>0</v>
      </c>
      <c r="Q125" s="115">
        <v>12.4</v>
      </c>
      <c r="R125" s="115">
        <f t="shared" si="169"/>
        <v>9.92</v>
      </c>
      <c r="S125" s="118">
        <f t="shared" si="181"/>
        <v>0</v>
      </c>
      <c r="T125" s="115">
        <v>13.7</v>
      </c>
      <c r="U125" s="115">
        <f t="shared" si="136"/>
        <v>10.959999999999999</v>
      </c>
      <c r="V125" s="118">
        <f t="shared" si="147"/>
        <v>0</v>
      </c>
      <c r="W125" s="115">
        <v>16.89</v>
      </c>
      <c r="X125" s="115">
        <f t="shared" si="170"/>
        <v>13.512</v>
      </c>
      <c r="Y125">
        <f t="shared" si="182"/>
        <v>12.000000000000099</v>
      </c>
      <c r="Z125" s="115">
        <v>16.89</v>
      </c>
      <c r="AA125" s="115">
        <f t="shared" si="171"/>
        <v>13.512</v>
      </c>
      <c r="AB125" s="118">
        <f t="shared" si="183"/>
        <v>12.000000000000099</v>
      </c>
      <c r="AC125">
        <v>18.75</v>
      </c>
      <c r="AD125" s="115">
        <f t="shared" si="172"/>
        <v>15</v>
      </c>
      <c r="AE125">
        <f t="shared" si="184"/>
        <v>0</v>
      </c>
      <c r="AF125" s="115">
        <v>17.899999999999999</v>
      </c>
      <c r="AG125" s="115">
        <f t="shared" si="173"/>
        <v>14.319999999999999</v>
      </c>
      <c r="AH125">
        <f t="shared" si="185"/>
        <v>0</v>
      </c>
    </row>
    <row r="126" spans="1:34" x14ac:dyDescent="0.2">
      <c r="A126" s="108">
        <v>42110</v>
      </c>
      <c r="B126" s="218">
        <v>14.09</v>
      </c>
      <c r="C126" s="115">
        <f t="shared" ref="C126:C134" si="186">B126/1.25</f>
        <v>11.272</v>
      </c>
      <c r="D126">
        <f t="shared" si="174"/>
        <v>19.999999999999929</v>
      </c>
      <c r="E126">
        <f t="shared" si="175"/>
        <v>14.29</v>
      </c>
      <c r="F126" s="115">
        <f t="shared" ref="F126:F134" si="187">E126/1.25</f>
        <v>11.431999999999999</v>
      </c>
      <c r="G126">
        <f t="shared" si="176"/>
        <v>19.999999999999929</v>
      </c>
      <c r="H126">
        <f t="shared" si="177"/>
        <v>14.59</v>
      </c>
      <c r="I126" s="115">
        <f t="shared" ref="I126:I134" si="188">H126/1.25</f>
        <v>11.672000000000001</v>
      </c>
      <c r="J126">
        <f t="shared" si="178"/>
        <v>19.999999999999929</v>
      </c>
      <c r="K126" s="115">
        <v>13.8</v>
      </c>
      <c r="L126" s="115">
        <f t="shared" ref="L126:L134" si="189">K126/1.25</f>
        <v>11.040000000000001</v>
      </c>
      <c r="M126" s="118">
        <f t="shared" si="179"/>
        <v>10.000000000000142</v>
      </c>
      <c r="N126" s="115">
        <v>10.08</v>
      </c>
      <c r="O126" s="115">
        <f t="shared" ref="O126:O134" si="190">N126/1.25</f>
        <v>8.0640000000000001</v>
      </c>
      <c r="P126" s="118">
        <f t="shared" si="180"/>
        <v>19.999999999999929</v>
      </c>
      <c r="Q126" s="115">
        <v>12.4</v>
      </c>
      <c r="R126" s="115">
        <f t="shared" ref="R126:R134" si="191">Q126/1.25</f>
        <v>9.92</v>
      </c>
      <c r="S126" s="118">
        <f t="shared" si="181"/>
        <v>0</v>
      </c>
      <c r="T126" s="115">
        <v>13.8</v>
      </c>
      <c r="U126" s="115">
        <f t="shared" si="136"/>
        <v>11.040000000000001</v>
      </c>
      <c r="V126" s="118">
        <f t="shared" si="147"/>
        <v>10.000000000000142</v>
      </c>
      <c r="W126" s="115">
        <v>16.89</v>
      </c>
      <c r="X126" s="115">
        <f t="shared" ref="X126:X134" si="192">W126/1.25</f>
        <v>13.512</v>
      </c>
      <c r="Y126">
        <f t="shared" si="182"/>
        <v>0</v>
      </c>
      <c r="Z126" s="115">
        <v>16.89</v>
      </c>
      <c r="AA126" s="115">
        <f t="shared" ref="AA126:AA134" si="193">Z126/1.25</f>
        <v>13.512</v>
      </c>
      <c r="AB126" s="118">
        <f t="shared" si="183"/>
        <v>0</v>
      </c>
      <c r="AC126">
        <v>18.75</v>
      </c>
      <c r="AD126" s="115">
        <f t="shared" ref="AD126:AD134" si="194">AC126/1.25</f>
        <v>15</v>
      </c>
      <c r="AE126">
        <f t="shared" si="184"/>
        <v>0</v>
      </c>
      <c r="AF126" s="115">
        <v>17.899999999999999</v>
      </c>
      <c r="AG126" s="115">
        <f t="shared" ref="AG126:AG134" si="195">AF126/1.25</f>
        <v>14.319999999999999</v>
      </c>
      <c r="AH126">
        <f t="shared" si="185"/>
        <v>0</v>
      </c>
    </row>
    <row r="127" spans="1:34" x14ac:dyDescent="0.2">
      <c r="A127" s="108">
        <v>42111</v>
      </c>
      <c r="B127" s="218">
        <v>14.09</v>
      </c>
      <c r="C127" s="115">
        <f t="shared" si="186"/>
        <v>11.272</v>
      </c>
      <c r="D127">
        <f t="shared" si="174"/>
        <v>0</v>
      </c>
      <c r="E127">
        <f t="shared" si="175"/>
        <v>14.29</v>
      </c>
      <c r="F127" s="115">
        <f t="shared" si="187"/>
        <v>11.431999999999999</v>
      </c>
      <c r="G127">
        <f t="shared" si="176"/>
        <v>0</v>
      </c>
      <c r="H127">
        <f t="shared" si="177"/>
        <v>14.59</v>
      </c>
      <c r="I127" s="115">
        <f t="shared" si="188"/>
        <v>11.672000000000001</v>
      </c>
      <c r="J127">
        <f t="shared" si="178"/>
        <v>0</v>
      </c>
      <c r="K127" s="115">
        <v>13.9</v>
      </c>
      <c r="L127" s="115">
        <f t="shared" si="189"/>
        <v>11.120000000000001</v>
      </c>
      <c r="M127" s="118">
        <f t="shared" si="179"/>
        <v>9.9999999999999645</v>
      </c>
      <c r="N127" s="115">
        <v>10.08</v>
      </c>
      <c r="O127" s="115">
        <f t="shared" si="190"/>
        <v>8.0640000000000001</v>
      </c>
      <c r="P127" s="118">
        <f t="shared" si="180"/>
        <v>0</v>
      </c>
      <c r="Q127" s="115">
        <v>12.4</v>
      </c>
      <c r="R127" s="115">
        <f t="shared" si="191"/>
        <v>9.92</v>
      </c>
      <c r="S127" s="118">
        <f t="shared" si="181"/>
        <v>0</v>
      </c>
      <c r="T127" s="115">
        <v>13.9</v>
      </c>
      <c r="U127" s="115">
        <f t="shared" si="136"/>
        <v>11.120000000000001</v>
      </c>
      <c r="V127" s="118">
        <f t="shared" si="147"/>
        <v>9.9999999999999645</v>
      </c>
      <c r="W127" s="115">
        <v>16.89</v>
      </c>
      <c r="X127" s="115">
        <f t="shared" si="192"/>
        <v>13.512</v>
      </c>
      <c r="Y127">
        <f t="shared" si="182"/>
        <v>0</v>
      </c>
      <c r="Z127" s="115">
        <v>16.89</v>
      </c>
      <c r="AA127" s="115">
        <f t="shared" si="193"/>
        <v>13.512</v>
      </c>
      <c r="AB127" s="118">
        <f t="shared" si="183"/>
        <v>0</v>
      </c>
      <c r="AC127">
        <v>18.75</v>
      </c>
      <c r="AD127" s="115">
        <f t="shared" si="194"/>
        <v>15</v>
      </c>
      <c r="AE127">
        <f t="shared" si="184"/>
        <v>0</v>
      </c>
      <c r="AF127" s="115">
        <v>17.899999999999999</v>
      </c>
      <c r="AG127" s="115">
        <f t="shared" si="195"/>
        <v>14.319999999999999</v>
      </c>
      <c r="AH127">
        <f t="shared" si="185"/>
        <v>0</v>
      </c>
    </row>
    <row r="128" spans="1:34" x14ac:dyDescent="0.2">
      <c r="A128" s="108">
        <v>42112</v>
      </c>
      <c r="B128" s="218">
        <v>14.09</v>
      </c>
      <c r="C128" s="115">
        <f t="shared" si="186"/>
        <v>11.272</v>
      </c>
      <c r="D128">
        <f t="shared" si="174"/>
        <v>0</v>
      </c>
      <c r="E128">
        <f t="shared" si="175"/>
        <v>14.29</v>
      </c>
      <c r="F128" s="115">
        <f t="shared" si="187"/>
        <v>11.431999999999999</v>
      </c>
      <c r="G128">
        <f t="shared" si="176"/>
        <v>0</v>
      </c>
      <c r="H128">
        <f t="shared" si="177"/>
        <v>14.59</v>
      </c>
      <c r="I128" s="115">
        <f t="shared" si="188"/>
        <v>11.672000000000001</v>
      </c>
      <c r="J128">
        <f t="shared" si="178"/>
        <v>0</v>
      </c>
      <c r="K128" s="115">
        <v>13.9</v>
      </c>
      <c r="L128" s="115">
        <f t="shared" si="189"/>
        <v>11.120000000000001</v>
      </c>
      <c r="M128" s="118">
        <f t="shared" si="179"/>
        <v>0</v>
      </c>
      <c r="N128" s="115">
        <v>10.08</v>
      </c>
      <c r="O128" s="115">
        <f t="shared" si="190"/>
        <v>8.0640000000000001</v>
      </c>
      <c r="P128" s="118">
        <f t="shared" si="180"/>
        <v>0</v>
      </c>
      <c r="Q128" s="115">
        <v>12.4</v>
      </c>
      <c r="R128" s="115">
        <f t="shared" si="191"/>
        <v>9.92</v>
      </c>
      <c r="S128" s="118">
        <f t="shared" si="181"/>
        <v>0</v>
      </c>
      <c r="T128" s="115">
        <v>13.9</v>
      </c>
      <c r="U128" s="115">
        <f t="shared" si="136"/>
        <v>11.120000000000001</v>
      </c>
      <c r="V128" s="118">
        <f t="shared" si="147"/>
        <v>0</v>
      </c>
      <c r="W128" s="115">
        <v>16.89</v>
      </c>
      <c r="X128" s="115">
        <f t="shared" si="192"/>
        <v>13.512</v>
      </c>
      <c r="Y128">
        <f t="shared" si="182"/>
        <v>0</v>
      </c>
      <c r="Z128" s="115">
        <v>16.89</v>
      </c>
      <c r="AA128" s="115">
        <f t="shared" si="193"/>
        <v>13.512</v>
      </c>
      <c r="AB128" s="118">
        <f t="shared" si="183"/>
        <v>0</v>
      </c>
      <c r="AC128">
        <v>18.75</v>
      </c>
      <c r="AD128" s="115">
        <f t="shared" si="194"/>
        <v>15</v>
      </c>
      <c r="AE128">
        <f t="shared" si="184"/>
        <v>0</v>
      </c>
      <c r="AF128" s="115">
        <v>17.899999999999999</v>
      </c>
      <c r="AG128" s="115">
        <f t="shared" si="195"/>
        <v>14.319999999999999</v>
      </c>
      <c r="AH128">
        <f t="shared" si="185"/>
        <v>0</v>
      </c>
    </row>
    <row r="129" spans="1:34" x14ac:dyDescent="0.2">
      <c r="A129" s="108">
        <v>42113</v>
      </c>
      <c r="B129" s="218">
        <v>14.09</v>
      </c>
      <c r="C129" s="115">
        <f t="shared" si="186"/>
        <v>11.272</v>
      </c>
      <c r="D129">
        <f t="shared" si="174"/>
        <v>0</v>
      </c>
      <c r="E129">
        <f t="shared" si="175"/>
        <v>14.29</v>
      </c>
      <c r="F129" s="115">
        <f t="shared" si="187"/>
        <v>11.431999999999999</v>
      </c>
      <c r="G129">
        <f t="shared" si="176"/>
        <v>0</v>
      </c>
      <c r="H129">
        <f t="shared" si="177"/>
        <v>14.59</v>
      </c>
      <c r="I129" s="115">
        <f t="shared" si="188"/>
        <v>11.672000000000001</v>
      </c>
      <c r="J129">
        <f t="shared" si="178"/>
        <v>0</v>
      </c>
      <c r="K129" s="115">
        <v>13.9</v>
      </c>
      <c r="L129" s="115">
        <f t="shared" si="189"/>
        <v>11.120000000000001</v>
      </c>
      <c r="M129" s="118">
        <f t="shared" si="179"/>
        <v>0</v>
      </c>
      <c r="N129" s="115">
        <v>10.08</v>
      </c>
      <c r="O129" s="115">
        <f t="shared" si="190"/>
        <v>8.0640000000000001</v>
      </c>
      <c r="P129" s="118">
        <f t="shared" si="180"/>
        <v>0</v>
      </c>
      <c r="Q129" s="115">
        <v>12.4</v>
      </c>
      <c r="R129" s="115">
        <f t="shared" si="191"/>
        <v>9.92</v>
      </c>
      <c r="S129" s="118">
        <f t="shared" si="181"/>
        <v>0</v>
      </c>
      <c r="T129" s="115">
        <v>13.9</v>
      </c>
      <c r="U129" s="115">
        <f t="shared" si="136"/>
        <v>11.120000000000001</v>
      </c>
      <c r="V129" s="118">
        <f t="shared" si="147"/>
        <v>0</v>
      </c>
      <c r="W129" s="115">
        <v>16.89</v>
      </c>
      <c r="X129" s="115">
        <f t="shared" si="192"/>
        <v>13.512</v>
      </c>
      <c r="Y129">
        <f t="shared" si="182"/>
        <v>0</v>
      </c>
      <c r="Z129" s="115">
        <v>16.89</v>
      </c>
      <c r="AA129" s="115">
        <f t="shared" si="193"/>
        <v>13.512</v>
      </c>
      <c r="AB129" s="118">
        <f t="shared" si="183"/>
        <v>0</v>
      </c>
      <c r="AC129">
        <v>18.75</v>
      </c>
      <c r="AD129" s="115">
        <f t="shared" si="194"/>
        <v>15</v>
      </c>
      <c r="AE129">
        <f t="shared" si="184"/>
        <v>0</v>
      </c>
      <c r="AF129" s="115">
        <v>17.899999999999999</v>
      </c>
      <c r="AG129" s="115">
        <f t="shared" si="195"/>
        <v>14.319999999999999</v>
      </c>
      <c r="AH129">
        <f t="shared" si="185"/>
        <v>0</v>
      </c>
    </row>
    <row r="130" spans="1:34" x14ac:dyDescent="0.2">
      <c r="A130" s="108">
        <v>42114</v>
      </c>
      <c r="B130" s="218">
        <v>14.19</v>
      </c>
      <c r="C130" s="115">
        <f t="shared" si="186"/>
        <v>11.352</v>
      </c>
      <c r="D130">
        <f t="shared" si="174"/>
        <v>9.9999999999999645</v>
      </c>
      <c r="E130">
        <f t="shared" si="175"/>
        <v>14.389999999999999</v>
      </c>
      <c r="F130" s="115">
        <f t="shared" si="187"/>
        <v>11.511999999999999</v>
      </c>
      <c r="G130">
        <f t="shared" si="176"/>
        <v>9.9999999999999645</v>
      </c>
      <c r="H130">
        <f t="shared" si="177"/>
        <v>14.69</v>
      </c>
      <c r="I130" s="115">
        <f t="shared" si="188"/>
        <v>11.751999999999999</v>
      </c>
      <c r="J130">
        <f t="shared" si="178"/>
        <v>9.9999999999999645</v>
      </c>
      <c r="K130" s="115">
        <v>13.9</v>
      </c>
      <c r="L130" s="115">
        <f t="shared" si="189"/>
        <v>11.120000000000001</v>
      </c>
      <c r="M130" s="118">
        <f t="shared" si="179"/>
        <v>0</v>
      </c>
      <c r="N130" s="115">
        <v>10.28</v>
      </c>
      <c r="O130" s="115">
        <f t="shared" si="190"/>
        <v>8.2240000000000002</v>
      </c>
      <c r="P130" s="118">
        <f t="shared" si="180"/>
        <v>19.999999999999929</v>
      </c>
      <c r="Q130" s="115">
        <v>12.4</v>
      </c>
      <c r="R130" s="115">
        <f t="shared" si="191"/>
        <v>9.92</v>
      </c>
      <c r="S130" s="118">
        <f t="shared" si="181"/>
        <v>0</v>
      </c>
      <c r="T130" s="115">
        <v>13.9</v>
      </c>
      <c r="U130" s="115">
        <f t="shared" si="136"/>
        <v>11.120000000000001</v>
      </c>
      <c r="V130" s="118">
        <f t="shared" si="147"/>
        <v>0</v>
      </c>
      <c r="W130" s="115">
        <v>16.89</v>
      </c>
      <c r="X130" s="115">
        <f t="shared" si="192"/>
        <v>13.512</v>
      </c>
      <c r="Y130">
        <f t="shared" si="182"/>
        <v>0</v>
      </c>
      <c r="Z130" s="115">
        <v>16.89</v>
      </c>
      <c r="AA130" s="115">
        <f t="shared" si="193"/>
        <v>13.512</v>
      </c>
      <c r="AB130" s="118">
        <f t="shared" si="183"/>
        <v>0</v>
      </c>
      <c r="AC130">
        <v>18.75</v>
      </c>
      <c r="AD130" s="115">
        <f t="shared" si="194"/>
        <v>15</v>
      </c>
      <c r="AE130">
        <f t="shared" si="184"/>
        <v>0</v>
      </c>
      <c r="AF130" s="115">
        <v>17.899999999999999</v>
      </c>
      <c r="AG130" s="115">
        <f t="shared" si="195"/>
        <v>14.319999999999999</v>
      </c>
      <c r="AH130">
        <f t="shared" si="185"/>
        <v>0</v>
      </c>
    </row>
    <row r="131" spans="1:34" x14ac:dyDescent="0.2">
      <c r="A131" s="108">
        <v>42115</v>
      </c>
      <c r="B131" s="218">
        <v>14.19</v>
      </c>
      <c r="C131" s="115">
        <f t="shared" si="186"/>
        <v>11.352</v>
      </c>
      <c r="D131">
        <f t="shared" ref="D131:D137" si="196">(B131-B130)*100</f>
        <v>0</v>
      </c>
      <c r="E131">
        <f t="shared" ref="E131:E137" si="197">B131+0.2</f>
        <v>14.389999999999999</v>
      </c>
      <c r="F131" s="115">
        <f t="shared" si="187"/>
        <v>11.511999999999999</v>
      </c>
      <c r="G131">
        <f t="shared" ref="G131:G137" si="198">(E131-E130)*100</f>
        <v>0</v>
      </c>
      <c r="H131">
        <f t="shared" ref="H131:H137" si="199">B131+0.5</f>
        <v>14.69</v>
      </c>
      <c r="I131" s="115">
        <f t="shared" si="188"/>
        <v>11.751999999999999</v>
      </c>
      <c r="J131">
        <f t="shared" ref="J131:J137" si="200">(H131-H130)*100</f>
        <v>0</v>
      </c>
      <c r="K131" s="115">
        <v>13.9</v>
      </c>
      <c r="L131" s="115">
        <f t="shared" si="189"/>
        <v>11.120000000000001</v>
      </c>
      <c r="M131" s="118">
        <f t="shared" ref="M131:M137" si="201">(K131-K130)*100</f>
        <v>0</v>
      </c>
      <c r="N131" s="115">
        <v>10.28</v>
      </c>
      <c r="O131" s="115">
        <f t="shared" si="190"/>
        <v>8.2240000000000002</v>
      </c>
      <c r="P131" s="118">
        <f t="shared" ref="P131:P137" si="202">(N131-N130)*100</f>
        <v>0</v>
      </c>
      <c r="Q131" s="115">
        <v>12.4</v>
      </c>
      <c r="R131" s="115">
        <f t="shared" si="191"/>
        <v>9.92</v>
      </c>
      <c r="S131" s="118">
        <f t="shared" ref="S131:S137" si="203">(Q131-Q130)*100</f>
        <v>0</v>
      </c>
      <c r="T131" s="115">
        <v>13.9</v>
      </c>
      <c r="U131" s="115">
        <f t="shared" si="136"/>
        <v>11.120000000000001</v>
      </c>
      <c r="V131" s="118">
        <f t="shared" si="147"/>
        <v>0</v>
      </c>
      <c r="W131" s="115">
        <v>16.89</v>
      </c>
      <c r="X131" s="115">
        <f t="shared" si="192"/>
        <v>13.512</v>
      </c>
      <c r="Y131">
        <f t="shared" ref="Y131:Y137" si="204">(W131-W130)*100</f>
        <v>0</v>
      </c>
      <c r="Z131" s="115">
        <v>16.89</v>
      </c>
      <c r="AA131" s="115">
        <f t="shared" si="193"/>
        <v>13.512</v>
      </c>
      <c r="AB131" s="118">
        <f t="shared" ref="AB131:AB137" si="205">(Z131-Z130)*100</f>
        <v>0</v>
      </c>
      <c r="AC131">
        <v>18.75</v>
      </c>
      <c r="AD131" s="115">
        <f t="shared" si="194"/>
        <v>15</v>
      </c>
      <c r="AE131">
        <f t="shared" ref="AE131:AE137" si="206">(AC131-AC130)*100</f>
        <v>0</v>
      </c>
      <c r="AF131" s="115">
        <v>17.899999999999999</v>
      </c>
      <c r="AG131" s="115">
        <f t="shared" si="195"/>
        <v>14.319999999999999</v>
      </c>
      <c r="AH131">
        <f t="shared" ref="AH131:AH137" si="207">(AF131-AF130)*100</f>
        <v>0</v>
      </c>
    </row>
    <row r="132" spans="1:34" x14ac:dyDescent="0.2">
      <c r="A132" s="108">
        <v>42116</v>
      </c>
      <c r="B132" s="218">
        <v>14.19</v>
      </c>
      <c r="C132" s="115">
        <f t="shared" si="186"/>
        <v>11.352</v>
      </c>
      <c r="D132">
        <f t="shared" si="196"/>
        <v>0</v>
      </c>
      <c r="E132">
        <f t="shared" si="197"/>
        <v>14.389999999999999</v>
      </c>
      <c r="F132" s="115">
        <f t="shared" si="187"/>
        <v>11.511999999999999</v>
      </c>
      <c r="G132">
        <f t="shared" si="198"/>
        <v>0</v>
      </c>
      <c r="H132">
        <f t="shared" si="199"/>
        <v>14.69</v>
      </c>
      <c r="I132" s="115">
        <f t="shared" si="188"/>
        <v>11.751999999999999</v>
      </c>
      <c r="J132">
        <f t="shared" si="200"/>
        <v>0</v>
      </c>
      <c r="K132" s="115">
        <v>13.9</v>
      </c>
      <c r="L132" s="115">
        <f t="shared" si="189"/>
        <v>11.120000000000001</v>
      </c>
      <c r="M132" s="118">
        <f t="shared" si="201"/>
        <v>0</v>
      </c>
      <c r="N132" s="115">
        <v>10.28</v>
      </c>
      <c r="O132" s="115">
        <f t="shared" si="190"/>
        <v>8.2240000000000002</v>
      </c>
      <c r="P132" s="118">
        <f t="shared" si="202"/>
        <v>0</v>
      </c>
      <c r="Q132" s="115">
        <v>12.4</v>
      </c>
      <c r="R132" s="115">
        <f t="shared" si="191"/>
        <v>9.92</v>
      </c>
      <c r="S132" s="118">
        <f t="shared" si="203"/>
        <v>0</v>
      </c>
      <c r="T132" s="115">
        <v>13.9</v>
      </c>
      <c r="U132" s="115">
        <f t="shared" si="136"/>
        <v>11.120000000000001</v>
      </c>
      <c r="V132" s="118">
        <f t="shared" si="147"/>
        <v>0</v>
      </c>
      <c r="W132" s="115">
        <v>17.25</v>
      </c>
      <c r="X132" s="115">
        <f t="shared" si="192"/>
        <v>13.8</v>
      </c>
      <c r="Y132">
        <f t="shared" si="204"/>
        <v>35.999999999999943</v>
      </c>
      <c r="Z132" s="115">
        <v>17.25</v>
      </c>
      <c r="AA132" s="115">
        <f t="shared" si="193"/>
        <v>13.8</v>
      </c>
      <c r="AB132" s="118">
        <f t="shared" si="205"/>
        <v>35.999999999999943</v>
      </c>
      <c r="AC132">
        <v>18.75</v>
      </c>
      <c r="AD132" s="115">
        <f t="shared" si="194"/>
        <v>15</v>
      </c>
      <c r="AE132">
        <f t="shared" si="206"/>
        <v>0</v>
      </c>
      <c r="AF132" s="115">
        <v>17.899999999999999</v>
      </c>
      <c r="AG132" s="115">
        <f t="shared" si="195"/>
        <v>14.319999999999999</v>
      </c>
      <c r="AH132">
        <f t="shared" si="207"/>
        <v>0</v>
      </c>
    </row>
    <row r="133" spans="1:34" x14ac:dyDescent="0.2">
      <c r="A133" s="108">
        <v>42117</v>
      </c>
      <c r="B133" s="218">
        <v>14.19</v>
      </c>
      <c r="C133" s="115">
        <f t="shared" si="186"/>
        <v>11.352</v>
      </c>
      <c r="D133">
        <f t="shared" si="196"/>
        <v>0</v>
      </c>
      <c r="E133">
        <f t="shared" si="197"/>
        <v>14.389999999999999</v>
      </c>
      <c r="F133" s="115">
        <f t="shared" si="187"/>
        <v>11.511999999999999</v>
      </c>
      <c r="G133">
        <f t="shared" si="198"/>
        <v>0</v>
      </c>
      <c r="H133">
        <f t="shared" si="199"/>
        <v>14.69</v>
      </c>
      <c r="I133" s="115">
        <f t="shared" si="188"/>
        <v>11.751999999999999</v>
      </c>
      <c r="J133">
        <f t="shared" si="200"/>
        <v>0</v>
      </c>
      <c r="K133" s="115">
        <v>13.9</v>
      </c>
      <c r="L133" s="115">
        <f t="shared" si="189"/>
        <v>11.120000000000001</v>
      </c>
      <c r="M133" s="118">
        <f t="shared" si="201"/>
        <v>0</v>
      </c>
      <c r="N133" s="115">
        <v>10.28</v>
      </c>
      <c r="O133" s="115">
        <f t="shared" si="190"/>
        <v>8.2240000000000002</v>
      </c>
      <c r="P133" s="118">
        <f t="shared" si="202"/>
        <v>0</v>
      </c>
      <c r="Q133" s="115">
        <v>12.4</v>
      </c>
      <c r="R133" s="115">
        <f t="shared" si="191"/>
        <v>9.92</v>
      </c>
      <c r="S133" s="118">
        <f t="shared" si="203"/>
        <v>0</v>
      </c>
      <c r="T133" s="115">
        <v>13.9</v>
      </c>
      <c r="U133" s="115">
        <f t="shared" si="136"/>
        <v>11.120000000000001</v>
      </c>
      <c r="V133" s="118">
        <f t="shared" si="147"/>
        <v>0</v>
      </c>
      <c r="W133" s="115">
        <v>17.25</v>
      </c>
      <c r="X133" s="115">
        <f t="shared" si="192"/>
        <v>13.8</v>
      </c>
      <c r="Y133">
        <f t="shared" si="204"/>
        <v>0</v>
      </c>
      <c r="Z133" s="115">
        <v>17.25</v>
      </c>
      <c r="AA133" s="115">
        <f t="shared" si="193"/>
        <v>13.8</v>
      </c>
      <c r="AB133" s="118">
        <f t="shared" si="205"/>
        <v>0</v>
      </c>
      <c r="AC133">
        <v>18.75</v>
      </c>
      <c r="AD133" s="115">
        <f t="shared" si="194"/>
        <v>15</v>
      </c>
      <c r="AE133">
        <f t="shared" si="206"/>
        <v>0</v>
      </c>
      <c r="AF133" s="115">
        <v>17.899999999999999</v>
      </c>
      <c r="AG133" s="115">
        <f t="shared" si="195"/>
        <v>14.319999999999999</v>
      </c>
      <c r="AH133">
        <f t="shared" si="207"/>
        <v>0</v>
      </c>
    </row>
    <row r="134" spans="1:34" x14ac:dyDescent="0.2">
      <c r="A134" s="108">
        <v>42118</v>
      </c>
      <c r="B134" s="218">
        <v>14.39</v>
      </c>
      <c r="C134" s="115">
        <f t="shared" si="186"/>
        <v>11.512</v>
      </c>
      <c r="D134">
        <f t="shared" si="196"/>
        <v>20.000000000000107</v>
      </c>
      <c r="E134">
        <f t="shared" si="197"/>
        <v>14.59</v>
      </c>
      <c r="F134" s="115">
        <f t="shared" si="187"/>
        <v>11.672000000000001</v>
      </c>
      <c r="G134">
        <f t="shared" si="198"/>
        <v>20.000000000000107</v>
      </c>
      <c r="H134">
        <f t="shared" si="199"/>
        <v>14.89</v>
      </c>
      <c r="I134" s="115">
        <f t="shared" si="188"/>
        <v>11.912000000000001</v>
      </c>
      <c r="J134">
        <f t="shared" si="200"/>
        <v>20.000000000000107</v>
      </c>
      <c r="K134" s="115">
        <v>14.05</v>
      </c>
      <c r="L134" s="115">
        <f t="shared" si="189"/>
        <v>11.24</v>
      </c>
      <c r="M134" s="118">
        <f t="shared" si="201"/>
        <v>15.000000000000036</v>
      </c>
      <c r="N134" s="115">
        <v>10.38</v>
      </c>
      <c r="O134" s="115">
        <f t="shared" si="190"/>
        <v>8.3040000000000003</v>
      </c>
      <c r="P134" s="118">
        <f t="shared" si="202"/>
        <v>10.000000000000142</v>
      </c>
      <c r="Q134" s="115">
        <v>12.4</v>
      </c>
      <c r="R134" s="115">
        <f t="shared" si="191"/>
        <v>9.92</v>
      </c>
      <c r="S134" s="118">
        <f t="shared" si="203"/>
        <v>0</v>
      </c>
      <c r="T134" s="115">
        <v>14.05</v>
      </c>
      <c r="U134" s="115">
        <f t="shared" si="136"/>
        <v>11.24</v>
      </c>
      <c r="V134" s="118">
        <f t="shared" si="147"/>
        <v>15.000000000000036</v>
      </c>
      <c r="W134" s="115">
        <v>17.25</v>
      </c>
      <c r="X134" s="115">
        <f t="shared" si="192"/>
        <v>13.8</v>
      </c>
      <c r="Y134">
        <f t="shared" si="204"/>
        <v>0</v>
      </c>
      <c r="Z134" s="115">
        <v>17.25</v>
      </c>
      <c r="AA134" s="115">
        <f t="shared" si="193"/>
        <v>13.8</v>
      </c>
      <c r="AB134" s="118">
        <f t="shared" si="205"/>
        <v>0</v>
      </c>
      <c r="AC134">
        <v>18.75</v>
      </c>
      <c r="AD134" s="115">
        <f t="shared" si="194"/>
        <v>15</v>
      </c>
      <c r="AE134">
        <f t="shared" si="206"/>
        <v>0</v>
      </c>
      <c r="AF134" s="115">
        <v>17.899999999999999</v>
      </c>
      <c r="AG134" s="115">
        <f t="shared" si="195"/>
        <v>14.319999999999999</v>
      </c>
      <c r="AH134">
        <f t="shared" si="207"/>
        <v>0</v>
      </c>
    </row>
    <row r="135" spans="1:34" x14ac:dyDescent="0.2">
      <c r="A135" s="108">
        <v>42119</v>
      </c>
      <c r="B135" s="218">
        <v>14.39</v>
      </c>
      <c r="C135" s="115">
        <f t="shared" ref="C135:C140" si="208">B135/1.25</f>
        <v>11.512</v>
      </c>
      <c r="D135">
        <f t="shared" si="196"/>
        <v>0</v>
      </c>
      <c r="E135">
        <f t="shared" si="197"/>
        <v>14.59</v>
      </c>
      <c r="F135" s="115">
        <f t="shared" ref="F135:F140" si="209">E135/1.25</f>
        <v>11.672000000000001</v>
      </c>
      <c r="G135">
        <f t="shared" si="198"/>
        <v>0</v>
      </c>
      <c r="H135">
        <f t="shared" si="199"/>
        <v>14.89</v>
      </c>
      <c r="I135" s="115">
        <f t="shared" ref="I135:I140" si="210">H135/1.25</f>
        <v>11.912000000000001</v>
      </c>
      <c r="J135">
        <f t="shared" si="200"/>
        <v>0</v>
      </c>
      <c r="K135" s="115">
        <v>14.05</v>
      </c>
      <c r="L135" s="115">
        <f t="shared" ref="L135:L140" si="211">K135/1.25</f>
        <v>11.24</v>
      </c>
      <c r="M135" s="118">
        <f t="shared" si="201"/>
        <v>0</v>
      </c>
      <c r="N135" s="115">
        <v>10.38</v>
      </c>
      <c r="O135" s="115">
        <f t="shared" ref="O135:O140" si="212">N135/1.25</f>
        <v>8.3040000000000003</v>
      </c>
      <c r="P135" s="118">
        <f t="shared" si="202"/>
        <v>0</v>
      </c>
      <c r="Q135" s="115">
        <v>12.4</v>
      </c>
      <c r="R135" s="115">
        <f t="shared" ref="R135:R140" si="213">Q135/1.25</f>
        <v>9.92</v>
      </c>
      <c r="S135" s="118">
        <f t="shared" si="203"/>
        <v>0</v>
      </c>
      <c r="T135" s="115">
        <v>14.05</v>
      </c>
      <c r="U135" s="115">
        <f t="shared" ref="U135:U140" si="214">T135/1.25</f>
        <v>11.24</v>
      </c>
      <c r="V135" s="118">
        <f t="shared" si="147"/>
        <v>0</v>
      </c>
      <c r="W135" s="115">
        <v>17.25</v>
      </c>
      <c r="X135" s="115">
        <f t="shared" ref="X135:X140" si="215">W135/1.25</f>
        <v>13.8</v>
      </c>
      <c r="Y135">
        <f t="shared" si="204"/>
        <v>0</v>
      </c>
      <c r="Z135" s="115">
        <v>17.25</v>
      </c>
      <c r="AA135" s="115">
        <f t="shared" ref="AA135:AA140" si="216">Z135/1.25</f>
        <v>13.8</v>
      </c>
      <c r="AB135" s="118">
        <f t="shared" si="205"/>
        <v>0</v>
      </c>
      <c r="AC135">
        <v>18.75</v>
      </c>
      <c r="AD135" s="115">
        <f t="shared" ref="AD135:AD140" si="217">AC135/1.25</f>
        <v>15</v>
      </c>
      <c r="AE135">
        <f t="shared" si="206"/>
        <v>0</v>
      </c>
      <c r="AF135" s="115">
        <v>17.899999999999999</v>
      </c>
      <c r="AG135" s="115">
        <f t="shared" ref="AG135:AG140" si="218">AF135/1.25</f>
        <v>14.319999999999999</v>
      </c>
      <c r="AH135">
        <f t="shared" si="207"/>
        <v>0</v>
      </c>
    </row>
    <row r="136" spans="1:34" x14ac:dyDescent="0.2">
      <c r="A136" s="108">
        <v>42120</v>
      </c>
      <c r="B136" s="218">
        <v>14.39</v>
      </c>
      <c r="C136" s="115">
        <f t="shared" si="208"/>
        <v>11.512</v>
      </c>
      <c r="D136">
        <f t="shared" si="196"/>
        <v>0</v>
      </c>
      <c r="E136">
        <f t="shared" si="197"/>
        <v>14.59</v>
      </c>
      <c r="F136" s="115">
        <f t="shared" si="209"/>
        <v>11.672000000000001</v>
      </c>
      <c r="G136">
        <f t="shared" si="198"/>
        <v>0</v>
      </c>
      <c r="H136">
        <f t="shared" si="199"/>
        <v>14.89</v>
      </c>
      <c r="I136" s="115">
        <f t="shared" si="210"/>
        <v>11.912000000000001</v>
      </c>
      <c r="J136">
        <f t="shared" si="200"/>
        <v>0</v>
      </c>
      <c r="K136" s="115">
        <v>14.05</v>
      </c>
      <c r="L136" s="115">
        <f t="shared" si="211"/>
        <v>11.24</v>
      </c>
      <c r="M136" s="118">
        <f t="shared" si="201"/>
        <v>0</v>
      </c>
      <c r="N136" s="115">
        <v>10.38</v>
      </c>
      <c r="O136" s="115">
        <f t="shared" si="212"/>
        <v>8.3040000000000003</v>
      </c>
      <c r="P136" s="118">
        <f t="shared" si="202"/>
        <v>0</v>
      </c>
      <c r="Q136" s="115">
        <v>12.4</v>
      </c>
      <c r="R136" s="115">
        <f t="shared" si="213"/>
        <v>9.92</v>
      </c>
      <c r="S136" s="118">
        <f t="shared" si="203"/>
        <v>0</v>
      </c>
      <c r="T136" s="115">
        <v>14.05</v>
      </c>
      <c r="U136" s="115">
        <f t="shared" si="214"/>
        <v>11.24</v>
      </c>
      <c r="V136" s="118">
        <f t="shared" si="147"/>
        <v>0</v>
      </c>
      <c r="W136" s="115">
        <v>17.25</v>
      </c>
      <c r="X136" s="115">
        <f t="shared" si="215"/>
        <v>13.8</v>
      </c>
      <c r="Y136">
        <f t="shared" si="204"/>
        <v>0</v>
      </c>
      <c r="Z136" s="115">
        <v>17.25</v>
      </c>
      <c r="AA136" s="115">
        <f t="shared" si="216"/>
        <v>13.8</v>
      </c>
      <c r="AB136" s="118">
        <f t="shared" si="205"/>
        <v>0</v>
      </c>
      <c r="AC136">
        <v>18.75</v>
      </c>
      <c r="AD136" s="115">
        <f t="shared" si="217"/>
        <v>15</v>
      </c>
      <c r="AE136">
        <f t="shared" si="206"/>
        <v>0</v>
      </c>
      <c r="AF136" s="115">
        <v>17.899999999999999</v>
      </c>
      <c r="AG136" s="115">
        <f t="shared" si="218"/>
        <v>14.319999999999999</v>
      </c>
      <c r="AH136">
        <f t="shared" si="207"/>
        <v>0</v>
      </c>
    </row>
    <row r="137" spans="1:34" x14ac:dyDescent="0.2">
      <c r="A137" s="108">
        <v>42121</v>
      </c>
      <c r="B137" s="218">
        <v>14.39</v>
      </c>
      <c r="C137" s="115">
        <f t="shared" si="208"/>
        <v>11.512</v>
      </c>
      <c r="D137">
        <f t="shared" si="196"/>
        <v>0</v>
      </c>
      <c r="E137">
        <f t="shared" si="197"/>
        <v>14.59</v>
      </c>
      <c r="F137" s="115">
        <f t="shared" si="209"/>
        <v>11.672000000000001</v>
      </c>
      <c r="G137">
        <f t="shared" si="198"/>
        <v>0</v>
      </c>
      <c r="H137">
        <f t="shared" si="199"/>
        <v>14.89</v>
      </c>
      <c r="I137" s="115">
        <f t="shared" si="210"/>
        <v>11.912000000000001</v>
      </c>
      <c r="J137">
        <f t="shared" si="200"/>
        <v>0</v>
      </c>
      <c r="K137" s="115">
        <v>13.95</v>
      </c>
      <c r="L137" s="115">
        <f t="shared" si="211"/>
        <v>11.16</v>
      </c>
      <c r="M137" s="118">
        <f t="shared" si="201"/>
        <v>-10.000000000000142</v>
      </c>
      <c r="N137" s="115">
        <v>10.38</v>
      </c>
      <c r="O137" s="115">
        <f t="shared" si="212"/>
        <v>8.3040000000000003</v>
      </c>
      <c r="P137" s="118">
        <f t="shared" si="202"/>
        <v>0</v>
      </c>
      <c r="Q137" s="115">
        <v>12.4</v>
      </c>
      <c r="R137" s="115">
        <f t="shared" si="213"/>
        <v>9.92</v>
      </c>
      <c r="S137" s="118">
        <f t="shared" si="203"/>
        <v>0</v>
      </c>
      <c r="T137" s="115">
        <v>13.95</v>
      </c>
      <c r="U137" s="115">
        <f t="shared" si="214"/>
        <v>11.16</v>
      </c>
      <c r="V137" s="118">
        <f t="shared" si="147"/>
        <v>-10.000000000000142</v>
      </c>
      <c r="W137" s="115">
        <v>17.25</v>
      </c>
      <c r="X137" s="115">
        <f t="shared" si="215"/>
        <v>13.8</v>
      </c>
      <c r="Y137">
        <f t="shared" si="204"/>
        <v>0</v>
      </c>
      <c r="Z137" s="115">
        <v>17.25</v>
      </c>
      <c r="AA137" s="115">
        <f t="shared" si="216"/>
        <v>13.8</v>
      </c>
      <c r="AB137" s="118">
        <f t="shared" si="205"/>
        <v>0</v>
      </c>
      <c r="AC137">
        <v>18.75</v>
      </c>
      <c r="AD137" s="115">
        <f t="shared" si="217"/>
        <v>15</v>
      </c>
      <c r="AE137">
        <f t="shared" si="206"/>
        <v>0</v>
      </c>
      <c r="AF137" s="115">
        <v>17.899999999999999</v>
      </c>
      <c r="AG137" s="115">
        <f t="shared" si="218"/>
        <v>14.319999999999999</v>
      </c>
      <c r="AH137">
        <f t="shared" si="207"/>
        <v>0</v>
      </c>
    </row>
    <row r="138" spans="1:34" x14ac:dyDescent="0.2">
      <c r="A138" s="108">
        <v>42122</v>
      </c>
      <c r="B138" s="218">
        <v>14.39</v>
      </c>
      <c r="C138" s="115">
        <f t="shared" si="208"/>
        <v>11.512</v>
      </c>
      <c r="D138">
        <f>(B138-B137)*100</f>
        <v>0</v>
      </c>
      <c r="E138">
        <f>B138+0.2</f>
        <v>14.59</v>
      </c>
      <c r="F138" s="115">
        <f t="shared" si="209"/>
        <v>11.672000000000001</v>
      </c>
      <c r="G138">
        <f>(E138-E137)*100</f>
        <v>0</v>
      </c>
      <c r="H138">
        <f>B138+0.5</f>
        <v>14.89</v>
      </c>
      <c r="I138" s="115">
        <f t="shared" si="210"/>
        <v>11.912000000000001</v>
      </c>
      <c r="J138">
        <f>(H138-H137)*100</f>
        <v>0</v>
      </c>
      <c r="K138" s="115">
        <v>13.95</v>
      </c>
      <c r="L138" s="115">
        <f t="shared" si="211"/>
        <v>11.16</v>
      </c>
      <c r="M138" s="118">
        <f>(K138-K137)*100</f>
        <v>0</v>
      </c>
      <c r="N138" s="115">
        <v>10.38</v>
      </c>
      <c r="O138" s="115">
        <f t="shared" si="212"/>
        <v>8.3040000000000003</v>
      </c>
      <c r="P138" s="118">
        <f>(N138-N137)*100</f>
        <v>0</v>
      </c>
      <c r="Q138" s="115">
        <v>12.4</v>
      </c>
      <c r="R138" s="115">
        <f t="shared" si="213"/>
        <v>9.92</v>
      </c>
      <c r="S138" s="118">
        <f>(Q138-Q137)*100</f>
        <v>0</v>
      </c>
      <c r="T138" s="115">
        <v>13.95</v>
      </c>
      <c r="U138" s="115">
        <f t="shared" si="214"/>
        <v>11.16</v>
      </c>
      <c r="V138" s="118">
        <f>(T138-T137)*100</f>
        <v>0</v>
      </c>
      <c r="W138" s="115">
        <v>17.25</v>
      </c>
      <c r="X138" s="115">
        <f t="shared" si="215"/>
        <v>13.8</v>
      </c>
      <c r="Y138">
        <f>(W138-W137)*100</f>
        <v>0</v>
      </c>
      <c r="Z138" s="115">
        <v>17.25</v>
      </c>
      <c r="AA138" s="115">
        <f t="shared" si="216"/>
        <v>13.8</v>
      </c>
      <c r="AB138" s="118">
        <f>(Z138-Z137)*100</f>
        <v>0</v>
      </c>
      <c r="AC138">
        <v>18.75</v>
      </c>
      <c r="AD138" s="115">
        <f t="shared" si="217"/>
        <v>15</v>
      </c>
      <c r="AE138">
        <f>(AC138-AC137)*100</f>
        <v>0</v>
      </c>
      <c r="AF138" s="115">
        <v>17.899999999999999</v>
      </c>
      <c r="AG138" s="115">
        <f t="shared" si="218"/>
        <v>14.319999999999999</v>
      </c>
      <c r="AH138">
        <f>(AF138-AF137)*100</f>
        <v>0</v>
      </c>
    </row>
    <row r="139" spans="1:34" x14ac:dyDescent="0.2">
      <c r="A139" s="108">
        <v>42123</v>
      </c>
      <c r="B139" s="218">
        <v>14.29</v>
      </c>
      <c r="C139" s="115">
        <f t="shared" si="208"/>
        <v>11.431999999999999</v>
      </c>
      <c r="D139">
        <f>(B139-B138)*100</f>
        <v>-10.000000000000142</v>
      </c>
      <c r="E139">
        <f>B139+0.2</f>
        <v>14.489999999999998</v>
      </c>
      <c r="F139" s="115">
        <f t="shared" si="209"/>
        <v>11.591999999999999</v>
      </c>
      <c r="G139">
        <f>(E139-E138)*100</f>
        <v>-10.000000000000142</v>
      </c>
      <c r="H139">
        <f>B139+0.5</f>
        <v>14.79</v>
      </c>
      <c r="I139" s="115">
        <f t="shared" si="210"/>
        <v>11.831999999999999</v>
      </c>
      <c r="J139">
        <f>(H139-H138)*100</f>
        <v>-10.000000000000142</v>
      </c>
      <c r="K139" s="115">
        <v>13.95</v>
      </c>
      <c r="L139" s="115">
        <f t="shared" si="211"/>
        <v>11.16</v>
      </c>
      <c r="M139" s="118">
        <f>(K139-K138)*100</f>
        <v>0</v>
      </c>
      <c r="N139" s="115">
        <v>10.38</v>
      </c>
      <c r="O139" s="115">
        <f t="shared" si="212"/>
        <v>8.3040000000000003</v>
      </c>
      <c r="P139" s="118">
        <f>(N139-N138)*100</f>
        <v>0</v>
      </c>
      <c r="Q139" s="115">
        <v>12.4</v>
      </c>
      <c r="R139" s="115">
        <f t="shared" si="213"/>
        <v>9.92</v>
      </c>
      <c r="S139" s="118">
        <f>(Q139-Q138)*100</f>
        <v>0</v>
      </c>
      <c r="T139" s="115">
        <v>14.25</v>
      </c>
      <c r="U139" s="115">
        <f t="shared" si="214"/>
        <v>11.4</v>
      </c>
      <c r="V139" s="118">
        <f>(T139-T138)*100</f>
        <v>30.000000000000071</v>
      </c>
      <c r="W139" s="115">
        <v>17.489999999999998</v>
      </c>
      <c r="X139" s="115">
        <f t="shared" si="215"/>
        <v>13.991999999999999</v>
      </c>
      <c r="Y139">
        <f>(W139-W138)*100</f>
        <v>23.999999999999844</v>
      </c>
      <c r="Z139" s="115">
        <v>17.489999999999998</v>
      </c>
      <c r="AA139" s="115">
        <f t="shared" si="216"/>
        <v>13.991999999999999</v>
      </c>
      <c r="AB139" s="118">
        <f>(Z139-Z138)*100</f>
        <v>23.999999999999844</v>
      </c>
      <c r="AC139">
        <v>18.75</v>
      </c>
      <c r="AD139" s="115">
        <f t="shared" si="217"/>
        <v>15</v>
      </c>
      <c r="AE139">
        <f>(AC139-AC138)*100</f>
        <v>0</v>
      </c>
      <c r="AF139" s="115">
        <v>17.899999999999999</v>
      </c>
      <c r="AG139" s="115">
        <f t="shared" si="218"/>
        <v>14.319999999999999</v>
      </c>
      <c r="AH139">
        <f>(AF139-AF138)*100</f>
        <v>0</v>
      </c>
    </row>
    <row r="140" spans="1:34" x14ac:dyDescent="0.2">
      <c r="A140" s="108">
        <v>42124</v>
      </c>
      <c r="B140" s="218">
        <v>14.29</v>
      </c>
      <c r="C140" s="115">
        <f t="shared" si="208"/>
        <v>11.431999999999999</v>
      </c>
      <c r="D140">
        <f>(B140-B139)*100</f>
        <v>0</v>
      </c>
      <c r="E140">
        <f>B140+0.2</f>
        <v>14.489999999999998</v>
      </c>
      <c r="F140" s="115">
        <f t="shared" si="209"/>
        <v>11.591999999999999</v>
      </c>
      <c r="G140">
        <f>(E140-E139)*100</f>
        <v>0</v>
      </c>
      <c r="H140">
        <f>B140+0.5</f>
        <v>14.79</v>
      </c>
      <c r="I140" s="115">
        <f t="shared" si="210"/>
        <v>11.831999999999999</v>
      </c>
      <c r="J140">
        <f>(H140-H139)*100</f>
        <v>0</v>
      </c>
      <c r="K140" s="115">
        <v>13.95</v>
      </c>
      <c r="L140" s="115">
        <f t="shared" si="211"/>
        <v>11.16</v>
      </c>
      <c r="M140" s="118">
        <f>(K140-K139)*100</f>
        <v>0</v>
      </c>
      <c r="N140" s="115">
        <v>10.38</v>
      </c>
      <c r="O140" s="115">
        <f t="shared" si="212"/>
        <v>8.3040000000000003</v>
      </c>
      <c r="P140" s="118">
        <f>(N140-N139)*100</f>
        <v>0</v>
      </c>
      <c r="Q140" s="115">
        <v>12.4</v>
      </c>
      <c r="R140" s="115">
        <f t="shared" si="213"/>
        <v>9.92</v>
      </c>
      <c r="S140" s="118">
        <f>(Q140-Q139)*100</f>
        <v>0</v>
      </c>
      <c r="T140" s="115">
        <v>14.25</v>
      </c>
      <c r="U140" s="115">
        <f t="shared" si="214"/>
        <v>11.4</v>
      </c>
      <c r="V140" s="118">
        <f>(T140-T139)*100</f>
        <v>0</v>
      </c>
      <c r="W140" s="115">
        <v>17.489999999999998</v>
      </c>
      <c r="X140" s="115">
        <f t="shared" si="215"/>
        <v>13.991999999999999</v>
      </c>
      <c r="Y140">
        <f>(W140-W139)*100</f>
        <v>0</v>
      </c>
      <c r="Z140" s="115">
        <v>17.489999999999998</v>
      </c>
      <c r="AA140" s="115">
        <f t="shared" si="216"/>
        <v>13.991999999999999</v>
      </c>
      <c r="AB140" s="118">
        <f>(Z140-Z139)*100</f>
        <v>0</v>
      </c>
      <c r="AC140">
        <v>18.75</v>
      </c>
      <c r="AD140" s="115">
        <f t="shared" si="217"/>
        <v>15</v>
      </c>
      <c r="AE140">
        <f>(AC140-AC139)*100</f>
        <v>0</v>
      </c>
      <c r="AF140" s="115">
        <v>17.899999999999999</v>
      </c>
      <c r="AG140" s="115">
        <f t="shared" si="218"/>
        <v>14.319999999999999</v>
      </c>
      <c r="AH140">
        <f>(AF140-AF139)*100</f>
        <v>0</v>
      </c>
    </row>
    <row r="142" spans="1:34" ht="51" x14ac:dyDescent="0.2">
      <c r="A142" s="25" t="s">
        <v>1</v>
      </c>
      <c r="B142" s="128" t="s">
        <v>2</v>
      </c>
      <c r="C142" s="128" t="s">
        <v>16</v>
      </c>
      <c r="D142" s="25" t="s">
        <v>5</v>
      </c>
      <c r="E142" s="128" t="s">
        <v>3</v>
      </c>
      <c r="F142" s="128" t="s">
        <v>17</v>
      </c>
      <c r="G142" s="25" t="s">
        <v>5</v>
      </c>
      <c r="H142" s="128" t="s">
        <v>4</v>
      </c>
      <c r="I142" s="128" t="s">
        <v>18</v>
      </c>
      <c r="J142" s="25" t="s">
        <v>5</v>
      </c>
      <c r="K142" s="129" t="s">
        <v>6</v>
      </c>
      <c r="L142" s="129" t="s">
        <v>63</v>
      </c>
      <c r="M142" s="26" t="s">
        <v>5</v>
      </c>
      <c r="N142" s="128" t="s">
        <v>7</v>
      </c>
      <c r="O142" s="128" t="s">
        <v>20</v>
      </c>
      <c r="P142" s="25" t="s">
        <v>5</v>
      </c>
      <c r="Q142" s="130" t="s">
        <v>21</v>
      </c>
      <c r="R142" s="130" t="s">
        <v>22</v>
      </c>
      <c r="S142" s="52" t="s">
        <v>5</v>
      </c>
      <c r="T142" s="127" t="s">
        <v>64</v>
      </c>
      <c r="U142" s="127" t="s">
        <v>65</v>
      </c>
      <c r="V142" s="126" t="s">
        <v>5</v>
      </c>
      <c r="W142" s="124" t="s">
        <v>66</v>
      </c>
      <c r="X142" s="124" t="s">
        <v>67</v>
      </c>
      <c r="Y142" s="125" t="s">
        <v>5</v>
      </c>
      <c r="Z142" s="53" t="s">
        <v>23</v>
      </c>
      <c r="AA142" s="53" t="s">
        <v>24</v>
      </c>
      <c r="AB142" s="27" t="s">
        <v>5</v>
      </c>
      <c r="AC142" s="53" t="s">
        <v>25</v>
      </c>
      <c r="AD142" s="53" t="s">
        <v>26</v>
      </c>
      <c r="AE142" s="27" t="s">
        <v>5</v>
      </c>
    </row>
    <row r="143" spans="1:34" x14ac:dyDescent="0.2">
      <c r="A143" s="82" t="s">
        <v>34</v>
      </c>
      <c r="B143" s="74">
        <f>AVERAGE(B146:B176)</f>
        <v>14.199677419354835</v>
      </c>
      <c r="C143" s="74">
        <f>AVERAGE(C146:C176)</f>
        <v>11.35974193548387</v>
      </c>
      <c r="D143" s="74"/>
      <c r="E143" s="74">
        <f>AVERAGE(E146:E173)</f>
        <v>14.411428571428567</v>
      </c>
      <c r="F143" s="74">
        <f>AVERAGE(F146:F173)</f>
        <v>11.529142857142855</v>
      </c>
      <c r="G143" s="74"/>
      <c r="H143" s="74">
        <f>AVERAGE(H146:H173)</f>
        <v>14.71142857142857</v>
      </c>
      <c r="I143" s="74">
        <f>AVERAGE(I146:I173)</f>
        <v>11.769142857142862</v>
      </c>
      <c r="J143" s="74"/>
      <c r="K143" s="74">
        <f>AVERAGE(K146:K173)</f>
        <v>13.862499999999995</v>
      </c>
      <c r="L143" s="74">
        <f>AVERAGE(L146:L173)</f>
        <v>11.090000000000005</v>
      </c>
      <c r="M143" s="74"/>
      <c r="N143" s="74">
        <f>AVERAGE(N146:N173)</f>
        <v>10.379999999999997</v>
      </c>
      <c r="O143" s="74">
        <f>AVERAGE(O146:O173)</f>
        <v>8.3040000000000003</v>
      </c>
      <c r="P143" s="74"/>
      <c r="Q143" s="74">
        <f>AVERAGE(Q146:Q173)</f>
        <v>12.399999999999997</v>
      </c>
      <c r="R143" s="74">
        <f>AVERAGE(R146:R173)</f>
        <v>9.9199999999999964</v>
      </c>
      <c r="S143" s="74"/>
      <c r="T143" s="74">
        <f>AVERAGE(T146:T173)</f>
        <v>14.162500000000003</v>
      </c>
      <c r="U143" s="74">
        <f>AVERAGE(U146:U173)</f>
        <v>11.33</v>
      </c>
      <c r="V143" s="74"/>
      <c r="W143" s="74">
        <f>AVERAGE(W146:W173)</f>
        <v>17.322857142857142</v>
      </c>
      <c r="X143" s="74">
        <f>AVERAGE(X146:X173)</f>
        <v>13.858285714285723</v>
      </c>
      <c r="Y143" s="74"/>
      <c r="Z143" s="74">
        <f>AVERAGE(Z146:Z173)</f>
        <v>18.75</v>
      </c>
      <c r="AA143" s="74">
        <f>AVERAGE(AD146:AD173)</f>
        <v>14.319999999999995</v>
      </c>
      <c r="AB143" s="74"/>
      <c r="AC143" s="74">
        <f>AVERAGE(AC146:AC173)</f>
        <v>17.899999999999991</v>
      </c>
      <c r="AD143" s="74">
        <f>AVERAGE(AD146:AD173)</f>
        <v>14.319999999999995</v>
      </c>
      <c r="AE143" s="74"/>
    </row>
    <row r="144" spans="1:34" x14ac:dyDescent="0.2">
      <c r="A144" s="82" t="s">
        <v>53</v>
      </c>
      <c r="B144" s="74">
        <f>AVERAGE(B146:B160)</f>
        <v>14.236666666666666</v>
      </c>
      <c r="C144" s="74">
        <f>AVERAGE(C146:C160)</f>
        <v>11.389333333333335</v>
      </c>
      <c r="D144" s="74"/>
      <c r="E144" s="74">
        <f>AVERAGE(E146:E160)</f>
        <v>14.436666666666662</v>
      </c>
      <c r="F144" s="74">
        <f>AVERAGE(F146:F160)</f>
        <v>11.549333333333331</v>
      </c>
      <c r="G144" s="74"/>
      <c r="H144" s="74">
        <f>AVERAGE(H146:H160)</f>
        <v>14.736666666666666</v>
      </c>
      <c r="I144" s="74">
        <f>AVERAGE(I146:I160)</f>
        <v>11.789333333333335</v>
      </c>
      <c r="J144" s="74"/>
      <c r="K144" s="74">
        <f>AVERAGE(K146:K160)</f>
        <v>13.876666666666665</v>
      </c>
      <c r="L144" s="74">
        <f>AVERAGE(L146:L160)</f>
        <v>11.101333333333336</v>
      </c>
      <c r="M144" s="74"/>
      <c r="N144" s="74">
        <f>AVERAGE(N146:N160)</f>
        <v>10.379999999999999</v>
      </c>
      <c r="O144" s="74">
        <f>AVERAGE(O146:O160)</f>
        <v>8.3040000000000003</v>
      </c>
      <c r="P144" s="74"/>
      <c r="Q144" s="74">
        <f>AVERAGE(Q146:Q160)</f>
        <v>12.400000000000004</v>
      </c>
      <c r="R144" s="74">
        <f>AVERAGE(R146:R160)</f>
        <v>9.9199999999999982</v>
      </c>
      <c r="S144" s="74"/>
      <c r="T144" s="74">
        <f>AVERAGE(T146:T160)</f>
        <v>14.176666666666669</v>
      </c>
      <c r="U144" s="74">
        <f>AVERAGE(U146:U160)</f>
        <v>11.341333333333329</v>
      </c>
      <c r="V144" s="74"/>
      <c r="W144" s="74">
        <f>AVERAGE(W146:W160)</f>
        <v>17.386000000000003</v>
      </c>
      <c r="X144" s="74">
        <f>AVERAGE(X146:X160)</f>
        <v>13.908800000000005</v>
      </c>
      <c r="Y144" s="74"/>
      <c r="Z144" s="74">
        <f>AVERAGE(Z146:Z160)</f>
        <v>18.75</v>
      </c>
      <c r="AA144" s="74">
        <f>AVERAGE(AD146:AD160)</f>
        <v>14.319999999999995</v>
      </c>
      <c r="AB144" s="74"/>
      <c r="AC144" s="74">
        <f>AVERAGE(AC146:AC160)</f>
        <v>17.900000000000002</v>
      </c>
      <c r="AD144" s="74">
        <f>AVERAGE(AD146:AD160)</f>
        <v>14.319999999999995</v>
      </c>
      <c r="AE144" s="74"/>
    </row>
    <row r="145" spans="1:31" x14ac:dyDescent="0.2">
      <c r="A145" s="82" t="s">
        <v>54</v>
      </c>
      <c r="B145" s="74">
        <f>IF(B161&gt;0,AVERAGE(B161:B176),)</f>
        <v>14.164999999999999</v>
      </c>
      <c r="C145" s="74">
        <f>IF(C161&gt;0,AVERAGE(C161:C176),)</f>
        <v>11.331999999999999</v>
      </c>
      <c r="D145" s="74"/>
      <c r="E145" s="74">
        <f>IF(E161&gt;0,AVERAGE(E161:E173),)</f>
        <v>14.382307692307688</v>
      </c>
      <c r="F145" s="74">
        <f>IF(F161&gt;0,AVERAGE(F161:F173),)</f>
        <v>11.505846153846154</v>
      </c>
      <c r="G145" s="74"/>
      <c r="H145" s="74">
        <f>IF(H161&gt;0,AVERAGE(H161:H173),)</f>
        <v>14.68230769230769</v>
      </c>
      <c r="I145" s="74">
        <f>IF(I161&gt;0,AVERAGE(I161:I173),)</f>
        <v>11.745846153846154</v>
      </c>
      <c r="J145" s="74"/>
      <c r="K145" s="74">
        <f>IF(K161&gt;0,AVERAGE(K161:K173),)</f>
        <v>13.84615384615385</v>
      </c>
      <c r="L145" s="74">
        <f>IF(L161&gt;0,AVERAGE(L161:L173),)</f>
        <v>11.076923076923077</v>
      </c>
      <c r="M145" s="74"/>
      <c r="N145" s="74">
        <f>IF(N161&gt;0,AVERAGE(N161:N173),)</f>
        <v>10.379999999999999</v>
      </c>
      <c r="O145" s="74">
        <f>IF(O161&gt;0,AVERAGE(O161:O173),)</f>
        <v>8.3040000000000003</v>
      </c>
      <c r="P145" s="74"/>
      <c r="Q145" s="74">
        <f>IF(Q161&gt;0,AVERAGE(Q161:Q173),)</f>
        <v>12.400000000000004</v>
      </c>
      <c r="R145" s="74">
        <f>IF(R161&gt;0,AVERAGE(R161:R173),)</f>
        <v>9.92</v>
      </c>
      <c r="S145" s="74"/>
      <c r="T145" s="74">
        <f>IF(T161&gt;0,AVERAGE(T161:T173),)</f>
        <v>14.146153846153844</v>
      </c>
      <c r="U145" s="74">
        <f>IF(U161&gt;0,AVERAGE(U161:U173),)</f>
        <v>11.316923076923077</v>
      </c>
      <c r="V145" s="74"/>
      <c r="W145" s="74">
        <f>IF(W161&gt;0,AVERAGE(W161:W173),)</f>
        <v>17.25</v>
      </c>
      <c r="X145" s="74">
        <f>IF(X161&gt;0,AVERAGE(X161:X173),)</f>
        <v>13.800000000000002</v>
      </c>
      <c r="Y145" s="74"/>
      <c r="Z145" s="74">
        <f>IF(Z161&gt;0,AVERAGE(Z161:Z173),)</f>
        <v>18.75</v>
      </c>
      <c r="AA145" s="74">
        <f>IF(AD161&gt;0,AVERAGE(AD161:AD173),)</f>
        <v>14.319999999999995</v>
      </c>
      <c r="AB145" s="74"/>
      <c r="AC145" s="74">
        <f>IF(AC161&gt;0,AVERAGE(AC161:AC173),)</f>
        <v>17.900000000000002</v>
      </c>
      <c r="AD145" s="74">
        <f>IF(AD161&gt;0,AVERAGE(AD161:AD173),)</f>
        <v>14.319999999999995</v>
      </c>
      <c r="AE145" s="74"/>
    </row>
    <row r="146" spans="1:31" x14ac:dyDescent="0.2">
      <c r="A146" s="108">
        <v>42125</v>
      </c>
      <c r="B146" s="218">
        <v>14.29</v>
      </c>
      <c r="C146" s="115">
        <f t="shared" ref="C146:C151" si="219">B146/1.25</f>
        <v>11.431999999999999</v>
      </c>
      <c r="D146">
        <f>(B146-B140)*100</f>
        <v>0</v>
      </c>
      <c r="E146">
        <f t="shared" ref="E146:E151" si="220">B146+0.2</f>
        <v>14.489999999999998</v>
      </c>
      <c r="F146" s="115">
        <f t="shared" ref="F146:F151" si="221">E146/1.25</f>
        <v>11.591999999999999</v>
      </c>
      <c r="G146">
        <f>(E146-E140)*100</f>
        <v>0</v>
      </c>
      <c r="H146">
        <f t="shared" ref="H146:H151" si="222">B146+0.5</f>
        <v>14.79</v>
      </c>
      <c r="I146" s="115">
        <f t="shared" ref="I146:I151" si="223">H146/1.25</f>
        <v>11.831999999999999</v>
      </c>
      <c r="J146">
        <f>(H146-H140)*100</f>
        <v>0</v>
      </c>
      <c r="K146" s="115">
        <v>13.95</v>
      </c>
      <c r="L146" s="115">
        <f t="shared" ref="L146:L151" si="224">K146/1.25</f>
        <v>11.16</v>
      </c>
      <c r="M146" s="118">
        <f>(K146-K140)*100</f>
        <v>0</v>
      </c>
      <c r="N146" s="115">
        <v>10.38</v>
      </c>
      <c r="O146" s="115">
        <f t="shared" ref="O146:O151" si="225">N146/1.25</f>
        <v>8.3040000000000003</v>
      </c>
      <c r="P146" s="118">
        <f>(N146-N140)*100</f>
        <v>0</v>
      </c>
      <c r="Q146" s="115">
        <v>12.4</v>
      </c>
      <c r="R146" s="115">
        <f t="shared" ref="R146:R151" si="226">Q146/1.25</f>
        <v>9.92</v>
      </c>
      <c r="S146" s="118">
        <f>(Q146-Q140)*100</f>
        <v>0</v>
      </c>
      <c r="T146" s="115">
        <v>14.25</v>
      </c>
      <c r="U146" s="115">
        <f t="shared" ref="U146:U151" si="227">T146/1.25</f>
        <v>11.4</v>
      </c>
      <c r="V146" s="118">
        <f>(T146-T140)*100</f>
        <v>0</v>
      </c>
      <c r="W146" s="115">
        <v>17.489999999999998</v>
      </c>
      <c r="X146" s="115">
        <f t="shared" ref="X146:X151" si="228">W146/1.25</f>
        <v>13.991999999999999</v>
      </c>
      <c r="Y146">
        <f>(W146-W140)*100</f>
        <v>0</v>
      </c>
      <c r="Z146">
        <v>18.75</v>
      </c>
      <c r="AA146" s="115">
        <f t="shared" ref="AA146:AA151" si="229">Z146/1.25</f>
        <v>15</v>
      </c>
      <c r="AB146">
        <f>(Z146-AC140)*100</f>
        <v>0</v>
      </c>
      <c r="AC146" s="115">
        <v>17.899999999999999</v>
      </c>
      <c r="AD146" s="115">
        <f t="shared" ref="AD146:AD151" si="230">AC146/1.25</f>
        <v>14.319999999999999</v>
      </c>
      <c r="AE146">
        <f>(AC146-AF140)*100</f>
        <v>0</v>
      </c>
    </row>
    <row r="147" spans="1:31" x14ac:dyDescent="0.2">
      <c r="A147" s="108">
        <v>42126</v>
      </c>
      <c r="B147" s="218">
        <v>14.29</v>
      </c>
      <c r="C147" s="115">
        <f t="shared" si="219"/>
        <v>11.431999999999999</v>
      </c>
      <c r="D147">
        <f t="shared" ref="D147:D153" si="231">(B147-B146)*100</f>
        <v>0</v>
      </c>
      <c r="E147">
        <f t="shared" si="220"/>
        <v>14.489999999999998</v>
      </c>
      <c r="F147" s="115">
        <f t="shared" si="221"/>
        <v>11.591999999999999</v>
      </c>
      <c r="G147">
        <f t="shared" ref="G147:G153" si="232">(E147-E146)*100</f>
        <v>0</v>
      </c>
      <c r="H147">
        <f t="shared" si="222"/>
        <v>14.79</v>
      </c>
      <c r="I147" s="115">
        <f t="shared" si="223"/>
        <v>11.831999999999999</v>
      </c>
      <c r="J147">
        <f t="shared" ref="J147:J153" si="233">(H147-H146)*100</f>
        <v>0</v>
      </c>
      <c r="K147" s="115">
        <v>13.95</v>
      </c>
      <c r="L147" s="115">
        <f t="shared" si="224"/>
        <v>11.16</v>
      </c>
      <c r="M147" s="118">
        <f t="shared" ref="M147:M153" si="234">(K147-K146)*100</f>
        <v>0</v>
      </c>
      <c r="N147" s="115">
        <v>10.38</v>
      </c>
      <c r="O147" s="115">
        <f t="shared" si="225"/>
        <v>8.3040000000000003</v>
      </c>
      <c r="P147" s="118">
        <f t="shared" ref="P147:P153" si="235">(N147-N146)*100</f>
        <v>0</v>
      </c>
      <c r="Q147" s="115">
        <v>12.4</v>
      </c>
      <c r="R147" s="115">
        <f t="shared" si="226"/>
        <v>9.92</v>
      </c>
      <c r="S147" s="118">
        <f t="shared" ref="S147:S153" si="236">(Q147-Q146)*100</f>
        <v>0</v>
      </c>
      <c r="T147" s="115">
        <v>14.25</v>
      </c>
      <c r="U147" s="115">
        <f t="shared" si="227"/>
        <v>11.4</v>
      </c>
      <c r="V147" s="118">
        <f t="shared" ref="V147:V153" si="237">(T147-T146)*100</f>
        <v>0</v>
      </c>
      <c r="W147" s="115">
        <v>17.489999999999998</v>
      </c>
      <c r="X147" s="115">
        <f t="shared" si="228"/>
        <v>13.991999999999999</v>
      </c>
      <c r="Y147">
        <f t="shared" ref="Y147:Y153" si="238">(W147-W146)*100</f>
        <v>0</v>
      </c>
      <c r="Z147">
        <v>18.75</v>
      </c>
      <c r="AA147" s="115">
        <f t="shared" si="229"/>
        <v>15</v>
      </c>
      <c r="AB147">
        <f t="shared" ref="AB147:AB153" si="239">(Z147-Z146)*100</f>
        <v>0</v>
      </c>
      <c r="AC147" s="115">
        <v>17.899999999999999</v>
      </c>
      <c r="AD147" s="115">
        <f t="shared" si="230"/>
        <v>14.319999999999999</v>
      </c>
      <c r="AE147">
        <f t="shared" ref="AE147:AE153" si="240">(AC147-AC146)*100</f>
        <v>0</v>
      </c>
    </row>
    <row r="148" spans="1:31" x14ac:dyDescent="0.2">
      <c r="A148" s="108">
        <v>42127</v>
      </c>
      <c r="B148" s="218">
        <v>14.29</v>
      </c>
      <c r="C148" s="115">
        <f t="shared" si="219"/>
        <v>11.431999999999999</v>
      </c>
      <c r="D148">
        <f t="shared" si="231"/>
        <v>0</v>
      </c>
      <c r="E148">
        <f t="shared" si="220"/>
        <v>14.489999999999998</v>
      </c>
      <c r="F148" s="115">
        <f t="shared" si="221"/>
        <v>11.591999999999999</v>
      </c>
      <c r="G148">
        <f t="shared" si="232"/>
        <v>0</v>
      </c>
      <c r="H148">
        <f t="shared" si="222"/>
        <v>14.79</v>
      </c>
      <c r="I148" s="115">
        <f t="shared" si="223"/>
        <v>11.831999999999999</v>
      </c>
      <c r="J148">
        <f t="shared" si="233"/>
        <v>0</v>
      </c>
      <c r="K148" s="115">
        <v>13.95</v>
      </c>
      <c r="L148" s="115">
        <f t="shared" si="224"/>
        <v>11.16</v>
      </c>
      <c r="M148" s="118">
        <f t="shared" si="234"/>
        <v>0</v>
      </c>
      <c r="N148" s="115">
        <v>10.38</v>
      </c>
      <c r="O148" s="115">
        <f t="shared" si="225"/>
        <v>8.3040000000000003</v>
      </c>
      <c r="P148" s="118">
        <f t="shared" si="235"/>
        <v>0</v>
      </c>
      <c r="Q148" s="115">
        <v>12.4</v>
      </c>
      <c r="R148" s="115">
        <f t="shared" si="226"/>
        <v>9.92</v>
      </c>
      <c r="S148" s="118">
        <f t="shared" si="236"/>
        <v>0</v>
      </c>
      <c r="T148" s="115">
        <v>14.25</v>
      </c>
      <c r="U148" s="115">
        <f t="shared" si="227"/>
        <v>11.4</v>
      </c>
      <c r="V148" s="118">
        <f t="shared" si="237"/>
        <v>0</v>
      </c>
      <c r="W148" s="115">
        <v>17.489999999999998</v>
      </c>
      <c r="X148" s="115">
        <f t="shared" si="228"/>
        <v>13.991999999999999</v>
      </c>
      <c r="Y148">
        <f t="shared" si="238"/>
        <v>0</v>
      </c>
      <c r="Z148">
        <v>18.75</v>
      </c>
      <c r="AA148" s="115">
        <f t="shared" si="229"/>
        <v>15</v>
      </c>
      <c r="AB148">
        <f t="shared" si="239"/>
        <v>0</v>
      </c>
      <c r="AC148" s="115">
        <v>17.899999999999999</v>
      </c>
      <c r="AD148" s="115">
        <f t="shared" si="230"/>
        <v>14.319999999999999</v>
      </c>
      <c r="AE148">
        <f t="shared" si="240"/>
        <v>0</v>
      </c>
    </row>
    <row r="149" spans="1:31" x14ac:dyDescent="0.2">
      <c r="A149" s="108">
        <v>42128</v>
      </c>
      <c r="B149" s="218">
        <v>14.29</v>
      </c>
      <c r="C149" s="115">
        <f t="shared" si="219"/>
        <v>11.431999999999999</v>
      </c>
      <c r="D149">
        <f t="shared" si="231"/>
        <v>0</v>
      </c>
      <c r="E149">
        <f t="shared" si="220"/>
        <v>14.489999999999998</v>
      </c>
      <c r="F149" s="115">
        <f t="shared" si="221"/>
        <v>11.591999999999999</v>
      </c>
      <c r="G149">
        <f t="shared" si="232"/>
        <v>0</v>
      </c>
      <c r="H149">
        <f t="shared" si="222"/>
        <v>14.79</v>
      </c>
      <c r="I149" s="115">
        <f t="shared" si="223"/>
        <v>11.831999999999999</v>
      </c>
      <c r="J149">
        <f t="shared" si="233"/>
        <v>0</v>
      </c>
      <c r="K149" s="115">
        <v>13.85</v>
      </c>
      <c r="L149" s="115">
        <f t="shared" si="224"/>
        <v>11.08</v>
      </c>
      <c r="M149" s="118">
        <f t="shared" si="234"/>
        <v>-9.9999999999999645</v>
      </c>
      <c r="N149" s="115">
        <v>10.38</v>
      </c>
      <c r="O149" s="115">
        <f t="shared" si="225"/>
        <v>8.3040000000000003</v>
      </c>
      <c r="P149" s="118">
        <f t="shared" si="235"/>
        <v>0</v>
      </c>
      <c r="Q149" s="115">
        <v>12.4</v>
      </c>
      <c r="R149" s="115">
        <f t="shared" si="226"/>
        <v>9.92</v>
      </c>
      <c r="S149" s="118">
        <f t="shared" si="236"/>
        <v>0</v>
      </c>
      <c r="T149" s="115">
        <v>14.15</v>
      </c>
      <c r="U149" s="115">
        <f t="shared" si="227"/>
        <v>11.32</v>
      </c>
      <c r="V149" s="118">
        <f t="shared" si="237"/>
        <v>-9.9999999999999645</v>
      </c>
      <c r="W149" s="115">
        <v>17.489999999999998</v>
      </c>
      <c r="X149" s="115">
        <f t="shared" si="228"/>
        <v>13.991999999999999</v>
      </c>
      <c r="Y149">
        <f t="shared" si="238"/>
        <v>0</v>
      </c>
      <c r="Z149">
        <v>18.75</v>
      </c>
      <c r="AA149" s="115">
        <f t="shared" si="229"/>
        <v>15</v>
      </c>
      <c r="AB149">
        <f t="shared" si="239"/>
        <v>0</v>
      </c>
      <c r="AC149" s="115">
        <v>17.899999999999999</v>
      </c>
      <c r="AD149" s="115">
        <f t="shared" si="230"/>
        <v>14.319999999999999</v>
      </c>
      <c r="AE149">
        <f t="shared" si="240"/>
        <v>0</v>
      </c>
    </row>
    <row r="150" spans="1:31" x14ac:dyDescent="0.2">
      <c r="A150" s="108">
        <v>42129</v>
      </c>
      <c r="B150" s="218">
        <v>14.29</v>
      </c>
      <c r="C150" s="115">
        <f t="shared" si="219"/>
        <v>11.431999999999999</v>
      </c>
      <c r="D150">
        <f t="shared" si="231"/>
        <v>0</v>
      </c>
      <c r="E150">
        <f t="shared" si="220"/>
        <v>14.489999999999998</v>
      </c>
      <c r="F150" s="115">
        <f t="shared" si="221"/>
        <v>11.591999999999999</v>
      </c>
      <c r="G150">
        <f t="shared" si="232"/>
        <v>0</v>
      </c>
      <c r="H150">
        <f t="shared" si="222"/>
        <v>14.79</v>
      </c>
      <c r="I150" s="115">
        <f t="shared" si="223"/>
        <v>11.831999999999999</v>
      </c>
      <c r="J150">
        <f t="shared" si="233"/>
        <v>0</v>
      </c>
      <c r="K150" s="115">
        <v>13.85</v>
      </c>
      <c r="L150" s="115">
        <f t="shared" si="224"/>
        <v>11.08</v>
      </c>
      <c r="M150" s="118">
        <f t="shared" si="234"/>
        <v>0</v>
      </c>
      <c r="N150" s="115">
        <v>10.38</v>
      </c>
      <c r="O150" s="115">
        <f t="shared" si="225"/>
        <v>8.3040000000000003</v>
      </c>
      <c r="P150" s="118">
        <f t="shared" si="235"/>
        <v>0</v>
      </c>
      <c r="Q150" s="115">
        <v>12.4</v>
      </c>
      <c r="R150" s="115">
        <f t="shared" si="226"/>
        <v>9.92</v>
      </c>
      <c r="S150" s="118">
        <f t="shared" si="236"/>
        <v>0</v>
      </c>
      <c r="T150" s="115">
        <v>14.15</v>
      </c>
      <c r="U150" s="115">
        <f t="shared" si="227"/>
        <v>11.32</v>
      </c>
      <c r="V150" s="118">
        <f t="shared" si="237"/>
        <v>0</v>
      </c>
      <c r="W150" s="115">
        <v>17.489999999999998</v>
      </c>
      <c r="X150" s="115">
        <f t="shared" si="228"/>
        <v>13.991999999999999</v>
      </c>
      <c r="Y150">
        <f t="shared" si="238"/>
        <v>0</v>
      </c>
      <c r="Z150">
        <v>18.75</v>
      </c>
      <c r="AA150" s="115">
        <f t="shared" si="229"/>
        <v>15</v>
      </c>
      <c r="AB150">
        <f t="shared" si="239"/>
        <v>0</v>
      </c>
      <c r="AC150" s="115">
        <v>17.899999999999999</v>
      </c>
      <c r="AD150" s="115">
        <f t="shared" si="230"/>
        <v>14.319999999999999</v>
      </c>
      <c r="AE150">
        <f t="shared" si="240"/>
        <v>0</v>
      </c>
    </row>
    <row r="151" spans="1:31" x14ac:dyDescent="0.2">
      <c r="A151" s="108">
        <v>42130</v>
      </c>
      <c r="B151" s="218">
        <v>14.39</v>
      </c>
      <c r="C151" s="115">
        <f t="shared" si="219"/>
        <v>11.512</v>
      </c>
      <c r="D151">
        <f t="shared" si="231"/>
        <v>10.000000000000142</v>
      </c>
      <c r="E151">
        <f t="shared" si="220"/>
        <v>14.59</v>
      </c>
      <c r="F151" s="115">
        <f t="shared" si="221"/>
        <v>11.672000000000001</v>
      </c>
      <c r="G151">
        <f t="shared" si="232"/>
        <v>10.000000000000142</v>
      </c>
      <c r="H151">
        <f t="shared" si="222"/>
        <v>14.89</v>
      </c>
      <c r="I151" s="115">
        <f t="shared" si="223"/>
        <v>11.912000000000001</v>
      </c>
      <c r="J151">
        <f t="shared" si="233"/>
        <v>10.000000000000142</v>
      </c>
      <c r="K151" s="115">
        <v>14</v>
      </c>
      <c r="L151" s="115">
        <f t="shared" si="224"/>
        <v>11.2</v>
      </c>
      <c r="M151" s="118">
        <f t="shared" si="234"/>
        <v>15.000000000000036</v>
      </c>
      <c r="N151" s="115">
        <v>10.38</v>
      </c>
      <c r="O151" s="115">
        <f t="shared" si="225"/>
        <v>8.3040000000000003</v>
      </c>
      <c r="P151" s="118">
        <f t="shared" si="235"/>
        <v>0</v>
      </c>
      <c r="Q151" s="115">
        <v>12.4</v>
      </c>
      <c r="R151" s="115">
        <f t="shared" si="226"/>
        <v>9.92</v>
      </c>
      <c r="S151" s="118">
        <f t="shared" si="236"/>
        <v>0</v>
      </c>
      <c r="T151" s="115">
        <f t="shared" ref="T151:T156" si="241">K151+0.3</f>
        <v>14.3</v>
      </c>
      <c r="U151" s="115">
        <f t="shared" si="227"/>
        <v>11.440000000000001</v>
      </c>
      <c r="V151" s="118">
        <f t="shared" si="237"/>
        <v>15.000000000000036</v>
      </c>
      <c r="W151" s="115">
        <v>17.37</v>
      </c>
      <c r="X151" s="115">
        <f t="shared" si="228"/>
        <v>13.896000000000001</v>
      </c>
      <c r="Y151">
        <f t="shared" si="238"/>
        <v>-11.999999999999744</v>
      </c>
      <c r="Z151">
        <v>18.75</v>
      </c>
      <c r="AA151" s="115">
        <f t="shared" si="229"/>
        <v>15</v>
      </c>
      <c r="AB151">
        <f t="shared" si="239"/>
        <v>0</v>
      </c>
      <c r="AC151" s="115">
        <v>17.899999999999999</v>
      </c>
      <c r="AD151" s="115">
        <f t="shared" si="230"/>
        <v>14.319999999999999</v>
      </c>
      <c r="AE151">
        <f t="shared" si="240"/>
        <v>0</v>
      </c>
    </row>
    <row r="152" spans="1:31" x14ac:dyDescent="0.2">
      <c r="A152" s="108">
        <v>42131</v>
      </c>
      <c r="B152" s="218">
        <v>14.39</v>
      </c>
      <c r="C152" s="115">
        <f t="shared" ref="C152:C158" si="242">B152/1.25</f>
        <v>11.512</v>
      </c>
      <c r="D152">
        <f t="shared" si="231"/>
        <v>0</v>
      </c>
      <c r="E152">
        <f t="shared" ref="E152:E158" si="243">B152+0.2</f>
        <v>14.59</v>
      </c>
      <c r="F152" s="115">
        <f t="shared" ref="F152:F158" si="244">E152/1.25</f>
        <v>11.672000000000001</v>
      </c>
      <c r="G152">
        <f t="shared" si="232"/>
        <v>0</v>
      </c>
      <c r="H152">
        <f t="shared" ref="H152:H158" si="245">B152+0.5</f>
        <v>14.89</v>
      </c>
      <c r="I152" s="115">
        <f t="shared" ref="I152:I158" si="246">H152/1.25</f>
        <v>11.912000000000001</v>
      </c>
      <c r="J152">
        <f t="shared" si="233"/>
        <v>0</v>
      </c>
      <c r="K152" s="115">
        <v>14</v>
      </c>
      <c r="L152" s="115">
        <f t="shared" ref="L152:L158" si="247">K152/1.25</f>
        <v>11.2</v>
      </c>
      <c r="M152" s="118">
        <f t="shared" si="234"/>
        <v>0</v>
      </c>
      <c r="N152" s="115">
        <v>10.38</v>
      </c>
      <c r="O152" s="115">
        <f t="shared" ref="O152:O158" si="248">N152/1.25</f>
        <v>8.3040000000000003</v>
      </c>
      <c r="P152" s="118">
        <f t="shared" si="235"/>
        <v>0</v>
      </c>
      <c r="Q152" s="115">
        <v>12.4</v>
      </c>
      <c r="R152" s="115">
        <f t="shared" ref="R152:R158" si="249">Q152/1.25</f>
        <v>9.92</v>
      </c>
      <c r="S152" s="118">
        <f t="shared" si="236"/>
        <v>0</v>
      </c>
      <c r="T152" s="115">
        <f t="shared" si="241"/>
        <v>14.3</v>
      </c>
      <c r="U152" s="115">
        <f t="shared" ref="U152:U158" si="250">T152/1.25</f>
        <v>11.440000000000001</v>
      </c>
      <c r="V152" s="118">
        <f t="shared" si="237"/>
        <v>0</v>
      </c>
      <c r="W152" s="115">
        <v>17.37</v>
      </c>
      <c r="X152" s="115">
        <f t="shared" ref="X152:X158" si="251">W152/1.25</f>
        <v>13.896000000000001</v>
      </c>
      <c r="Y152">
        <f t="shared" si="238"/>
        <v>0</v>
      </c>
      <c r="Z152">
        <v>18.75</v>
      </c>
      <c r="AA152" s="115">
        <f t="shared" ref="AA152:AA158" si="252">Z152/1.25</f>
        <v>15</v>
      </c>
      <c r="AB152">
        <f t="shared" si="239"/>
        <v>0</v>
      </c>
      <c r="AC152" s="115">
        <v>17.899999999999999</v>
      </c>
      <c r="AD152" s="115">
        <f t="shared" ref="AD152:AD158" si="253">AC152/1.25</f>
        <v>14.319999999999999</v>
      </c>
      <c r="AE152">
        <f t="shared" si="240"/>
        <v>0</v>
      </c>
    </row>
    <row r="153" spans="1:31" x14ac:dyDescent="0.2">
      <c r="A153" s="108">
        <v>42132</v>
      </c>
      <c r="B153" s="218">
        <v>14.19</v>
      </c>
      <c r="C153" s="115">
        <f t="shared" si="242"/>
        <v>11.352</v>
      </c>
      <c r="D153">
        <f t="shared" si="231"/>
        <v>-20.000000000000107</v>
      </c>
      <c r="E153">
        <f t="shared" si="243"/>
        <v>14.389999999999999</v>
      </c>
      <c r="F153" s="115">
        <f t="shared" si="244"/>
        <v>11.511999999999999</v>
      </c>
      <c r="G153">
        <f t="shared" si="232"/>
        <v>-20.000000000000107</v>
      </c>
      <c r="H153">
        <f t="shared" si="245"/>
        <v>14.69</v>
      </c>
      <c r="I153" s="115">
        <f t="shared" si="246"/>
        <v>11.751999999999999</v>
      </c>
      <c r="J153">
        <f t="shared" si="233"/>
        <v>-20.000000000000107</v>
      </c>
      <c r="K153" s="115">
        <v>13.85</v>
      </c>
      <c r="L153" s="115">
        <f t="shared" si="247"/>
        <v>11.08</v>
      </c>
      <c r="M153" s="118">
        <f t="shared" si="234"/>
        <v>-15.000000000000036</v>
      </c>
      <c r="N153" s="115">
        <v>10.38</v>
      </c>
      <c r="O153" s="115">
        <f t="shared" si="248"/>
        <v>8.3040000000000003</v>
      </c>
      <c r="P153" s="118">
        <f t="shared" si="235"/>
        <v>0</v>
      </c>
      <c r="Q153" s="115">
        <v>12.4</v>
      </c>
      <c r="R153" s="115">
        <f t="shared" si="249"/>
        <v>9.92</v>
      </c>
      <c r="S153" s="118">
        <f t="shared" si="236"/>
        <v>0</v>
      </c>
      <c r="T153" s="115">
        <f t="shared" si="241"/>
        <v>14.15</v>
      </c>
      <c r="U153" s="115">
        <f t="shared" si="250"/>
        <v>11.32</v>
      </c>
      <c r="V153" s="118">
        <f t="shared" si="237"/>
        <v>-15.000000000000036</v>
      </c>
      <c r="W153" s="115">
        <v>17.37</v>
      </c>
      <c r="X153" s="115">
        <f t="shared" si="251"/>
        <v>13.896000000000001</v>
      </c>
      <c r="Y153">
        <f t="shared" si="238"/>
        <v>0</v>
      </c>
      <c r="Z153">
        <v>18.75</v>
      </c>
      <c r="AA153" s="115">
        <f t="shared" si="252"/>
        <v>15</v>
      </c>
      <c r="AB153">
        <f t="shared" si="239"/>
        <v>0</v>
      </c>
      <c r="AC153" s="115">
        <v>17.899999999999999</v>
      </c>
      <c r="AD153" s="115">
        <f t="shared" si="253"/>
        <v>14.319999999999999</v>
      </c>
      <c r="AE153">
        <f t="shared" si="240"/>
        <v>0</v>
      </c>
    </row>
    <row r="154" spans="1:31" x14ac:dyDescent="0.2">
      <c r="A154" s="108">
        <v>42133</v>
      </c>
      <c r="B154" s="218">
        <v>14.19</v>
      </c>
      <c r="C154" s="115">
        <f t="shared" si="242"/>
        <v>11.352</v>
      </c>
      <c r="D154">
        <f t="shared" ref="D154:D165" si="254">(B154-B153)*100</f>
        <v>0</v>
      </c>
      <c r="E154">
        <f t="shared" si="243"/>
        <v>14.389999999999999</v>
      </c>
      <c r="F154" s="115">
        <f t="shared" si="244"/>
        <v>11.511999999999999</v>
      </c>
      <c r="G154">
        <f t="shared" ref="G154:G165" si="255">(E154-E153)*100</f>
        <v>0</v>
      </c>
      <c r="H154">
        <f t="shared" si="245"/>
        <v>14.69</v>
      </c>
      <c r="I154" s="115">
        <f t="shared" si="246"/>
        <v>11.751999999999999</v>
      </c>
      <c r="J154">
        <f t="shared" ref="J154:J165" si="256">(H154-H153)*100</f>
        <v>0</v>
      </c>
      <c r="K154" s="115">
        <v>13.85</v>
      </c>
      <c r="L154" s="115">
        <f t="shared" si="247"/>
        <v>11.08</v>
      </c>
      <c r="M154" s="118">
        <f t="shared" ref="M154:M165" si="257">(K154-K153)*100</f>
        <v>0</v>
      </c>
      <c r="N154" s="115">
        <v>10.38</v>
      </c>
      <c r="O154" s="115">
        <f t="shared" si="248"/>
        <v>8.3040000000000003</v>
      </c>
      <c r="P154" s="118">
        <f t="shared" ref="P154:P165" si="258">(N154-N153)*100</f>
        <v>0</v>
      </c>
      <c r="Q154" s="115">
        <v>12.4</v>
      </c>
      <c r="R154" s="115">
        <f t="shared" si="249"/>
        <v>9.92</v>
      </c>
      <c r="S154" s="118">
        <f t="shared" ref="S154:S165" si="259">(Q154-Q153)*100</f>
        <v>0</v>
      </c>
      <c r="T154" s="115">
        <f t="shared" si="241"/>
        <v>14.15</v>
      </c>
      <c r="U154" s="115">
        <f t="shared" si="250"/>
        <v>11.32</v>
      </c>
      <c r="V154" s="118">
        <f t="shared" ref="V154:V165" si="260">(T154-T153)*100</f>
        <v>0</v>
      </c>
      <c r="W154" s="115">
        <v>17.37</v>
      </c>
      <c r="X154" s="115">
        <f t="shared" si="251"/>
        <v>13.896000000000001</v>
      </c>
      <c r="Y154">
        <f t="shared" ref="Y154:Y165" si="261">(W154-W153)*100</f>
        <v>0</v>
      </c>
      <c r="Z154">
        <v>18.75</v>
      </c>
      <c r="AA154" s="115">
        <f t="shared" si="252"/>
        <v>15</v>
      </c>
      <c r="AB154">
        <f t="shared" ref="AB154:AB165" si="262">(Z154-Z153)*100</f>
        <v>0</v>
      </c>
      <c r="AC154" s="115">
        <v>17.899999999999999</v>
      </c>
      <c r="AD154" s="115">
        <f t="shared" si="253"/>
        <v>14.319999999999999</v>
      </c>
      <c r="AE154">
        <f t="shared" ref="AE154:AE165" si="263">(AC154-AC153)*100</f>
        <v>0</v>
      </c>
    </row>
    <row r="155" spans="1:31" x14ac:dyDescent="0.2">
      <c r="A155" s="108">
        <v>42134</v>
      </c>
      <c r="B155" s="218">
        <v>14.19</v>
      </c>
      <c r="C155" s="115">
        <f t="shared" si="242"/>
        <v>11.352</v>
      </c>
      <c r="D155">
        <f t="shared" si="254"/>
        <v>0</v>
      </c>
      <c r="E155">
        <f t="shared" si="243"/>
        <v>14.389999999999999</v>
      </c>
      <c r="F155" s="115">
        <f t="shared" si="244"/>
        <v>11.511999999999999</v>
      </c>
      <c r="G155">
        <f t="shared" si="255"/>
        <v>0</v>
      </c>
      <c r="H155">
        <f t="shared" si="245"/>
        <v>14.69</v>
      </c>
      <c r="I155" s="115">
        <f t="shared" si="246"/>
        <v>11.751999999999999</v>
      </c>
      <c r="J155">
        <f t="shared" si="256"/>
        <v>0</v>
      </c>
      <c r="K155" s="115">
        <v>13.85</v>
      </c>
      <c r="L155" s="115">
        <f t="shared" si="247"/>
        <v>11.08</v>
      </c>
      <c r="M155" s="118">
        <f t="shared" si="257"/>
        <v>0</v>
      </c>
      <c r="N155" s="115">
        <v>10.38</v>
      </c>
      <c r="O155" s="115">
        <f t="shared" si="248"/>
        <v>8.3040000000000003</v>
      </c>
      <c r="P155" s="118">
        <f t="shared" si="258"/>
        <v>0</v>
      </c>
      <c r="Q155" s="115">
        <v>12.4</v>
      </c>
      <c r="R155" s="115">
        <f t="shared" si="249"/>
        <v>9.92</v>
      </c>
      <c r="S155" s="118">
        <f t="shared" si="259"/>
        <v>0</v>
      </c>
      <c r="T155" s="115">
        <f t="shared" si="241"/>
        <v>14.15</v>
      </c>
      <c r="U155" s="115">
        <f t="shared" si="250"/>
        <v>11.32</v>
      </c>
      <c r="V155" s="118">
        <f t="shared" si="260"/>
        <v>0</v>
      </c>
      <c r="W155" s="115">
        <v>17.37</v>
      </c>
      <c r="X155" s="115">
        <f t="shared" si="251"/>
        <v>13.896000000000001</v>
      </c>
      <c r="Y155">
        <f t="shared" si="261"/>
        <v>0</v>
      </c>
      <c r="Z155">
        <v>18.75</v>
      </c>
      <c r="AA155" s="115">
        <f t="shared" si="252"/>
        <v>15</v>
      </c>
      <c r="AB155">
        <f t="shared" si="262"/>
        <v>0</v>
      </c>
      <c r="AC155" s="115">
        <v>17.899999999999999</v>
      </c>
      <c r="AD155" s="115">
        <f t="shared" si="253"/>
        <v>14.319999999999999</v>
      </c>
      <c r="AE155">
        <f t="shared" si="263"/>
        <v>0</v>
      </c>
    </row>
    <row r="156" spans="1:31" x14ac:dyDescent="0.2">
      <c r="A156" s="108">
        <v>42135</v>
      </c>
      <c r="B156" s="218">
        <v>14.09</v>
      </c>
      <c r="C156" s="115">
        <f t="shared" si="242"/>
        <v>11.272</v>
      </c>
      <c r="D156">
        <f t="shared" si="254"/>
        <v>-9.9999999999999645</v>
      </c>
      <c r="E156">
        <f t="shared" si="243"/>
        <v>14.29</v>
      </c>
      <c r="F156" s="115">
        <f t="shared" si="244"/>
        <v>11.431999999999999</v>
      </c>
      <c r="G156">
        <f t="shared" si="255"/>
        <v>-9.9999999999999645</v>
      </c>
      <c r="H156">
        <f t="shared" si="245"/>
        <v>14.59</v>
      </c>
      <c r="I156" s="115">
        <f t="shared" si="246"/>
        <v>11.672000000000001</v>
      </c>
      <c r="J156">
        <f t="shared" si="256"/>
        <v>-9.9999999999999645</v>
      </c>
      <c r="K156" s="115">
        <v>13.75</v>
      </c>
      <c r="L156" s="115">
        <f t="shared" si="247"/>
        <v>11</v>
      </c>
      <c r="M156" s="118">
        <f t="shared" si="257"/>
        <v>-9.9999999999999645</v>
      </c>
      <c r="N156" s="115">
        <v>10.38</v>
      </c>
      <c r="O156" s="115">
        <f t="shared" si="248"/>
        <v>8.3040000000000003</v>
      </c>
      <c r="P156" s="118">
        <f t="shared" si="258"/>
        <v>0</v>
      </c>
      <c r="Q156" s="115">
        <v>12.4</v>
      </c>
      <c r="R156" s="115">
        <f t="shared" si="249"/>
        <v>9.92</v>
      </c>
      <c r="S156" s="118">
        <f t="shared" si="259"/>
        <v>0</v>
      </c>
      <c r="T156" s="115">
        <f t="shared" si="241"/>
        <v>14.05</v>
      </c>
      <c r="U156" s="115">
        <f t="shared" si="250"/>
        <v>11.24</v>
      </c>
      <c r="V156" s="118">
        <f t="shared" si="260"/>
        <v>-9.9999999999999645</v>
      </c>
      <c r="W156" s="115">
        <v>17.37</v>
      </c>
      <c r="X156" s="115">
        <f t="shared" si="251"/>
        <v>13.896000000000001</v>
      </c>
      <c r="Y156">
        <f t="shared" si="261"/>
        <v>0</v>
      </c>
      <c r="Z156">
        <v>18.75</v>
      </c>
      <c r="AA156" s="115">
        <f t="shared" si="252"/>
        <v>15</v>
      </c>
      <c r="AB156">
        <f t="shared" si="262"/>
        <v>0</v>
      </c>
      <c r="AC156" s="115">
        <v>17.899999999999999</v>
      </c>
      <c r="AD156" s="115">
        <f t="shared" si="253"/>
        <v>14.319999999999999</v>
      </c>
      <c r="AE156">
        <f t="shared" si="263"/>
        <v>0</v>
      </c>
    </row>
    <row r="157" spans="1:31" x14ac:dyDescent="0.2">
      <c r="A157" s="108">
        <v>42136</v>
      </c>
      <c r="B157" s="218">
        <v>14.09</v>
      </c>
      <c r="C157" s="115">
        <f t="shared" si="242"/>
        <v>11.272</v>
      </c>
      <c r="D157">
        <f t="shared" si="254"/>
        <v>0</v>
      </c>
      <c r="E157">
        <f t="shared" si="243"/>
        <v>14.29</v>
      </c>
      <c r="F157" s="115">
        <f t="shared" si="244"/>
        <v>11.431999999999999</v>
      </c>
      <c r="G157">
        <f t="shared" si="255"/>
        <v>0</v>
      </c>
      <c r="H157">
        <f t="shared" si="245"/>
        <v>14.59</v>
      </c>
      <c r="I157" s="115">
        <f t="shared" si="246"/>
        <v>11.672000000000001</v>
      </c>
      <c r="J157">
        <f t="shared" si="256"/>
        <v>0</v>
      </c>
      <c r="K157" s="115">
        <v>13.75</v>
      </c>
      <c r="L157" s="115">
        <f t="shared" si="247"/>
        <v>11</v>
      </c>
      <c r="M157" s="118">
        <f t="shared" si="257"/>
        <v>0</v>
      </c>
      <c r="N157" s="115">
        <v>10.38</v>
      </c>
      <c r="O157" s="115">
        <f t="shared" si="248"/>
        <v>8.3040000000000003</v>
      </c>
      <c r="P157" s="118">
        <f t="shared" si="258"/>
        <v>0</v>
      </c>
      <c r="Q157" s="115">
        <v>12.4</v>
      </c>
      <c r="R157" s="115">
        <f t="shared" si="249"/>
        <v>9.92</v>
      </c>
      <c r="S157" s="118">
        <f t="shared" si="259"/>
        <v>0</v>
      </c>
      <c r="T157" s="115">
        <f t="shared" ref="T157:T165" si="264">K157+0.3</f>
        <v>14.05</v>
      </c>
      <c r="U157" s="115">
        <f t="shared" si="250"/>
        <v>11.24</v>
      </c>
      <c r="V157" s="118">
        <f t="shared" si="260"/>
        <v>0</v>
      </c>
      <c r="W157" s="115">
        <v>17.37</v>
      </c>
      <c r="X157" s="115">
        <f t="shared" si="251"/>
        <v>13.896000000000001</v>
      </c>
      <c r="Y157">
        <f t="shared" si="261"/>
        <v>0</v>
      </c>
      <c r="Z157">
        <v>18.75</v>
      </c>
      <c r="AA157" s="115">
        <f t="shared" si="252"/>
        <v>15</v>
      </c>
      <c r="AB157">
        <f t="shared" si="262"/>
        <v>0</v>
      </c>
      <c r="AC157" s="115">
        <v>17.899999999999999</v>
      </c>
      <c r="AD157" s="115">
        <f t="shared" si="253"/>
        <v>14.319999999999999</v>
      </c>
      <c r="AE157">
        <f t="shared" si="263"/>
        <v>0</v>
      </c>
    </row>
    <row r="158" spans="1:31" x14ac:dyDescent="0.2">
      <c r="A158" s="108">
        <v>42137</v>
      </c>
      <c r="B158" s="218">
        <v>14.19</v>
      </c>
      <c r="C158" s="115">
        <f t="shared" si="242"/>
        <v>11.352</v>
      </c>
      <c r="D158">
        <f t="shared" si="254"/>
        <v>9.9999999999999645</v>
      </c>
      <c r="E158">
        <f t="shared" si="243"/>
        <v>14.389999999999999</v>
      </c>
      <c r="F158" s="115">
        <f t="shared" si="244"/>
        <v>11.511999999999999</v>
      </c>
      <c r="G158">
        <f t="shared" si="255"/>
        <v>9.9999999999999645</v>
      </c>
      <c r="H158">
        <f t="shared" si="245"/>
        <v>14.69</v>
      </c>
      <c r="I158" s="115">
        <f t="shared" si="246"/>
        <v>11.751999999999999</v>
      </c>
      <c r="J158">
        <f t="shared" si="256"/>
        <v>9.9999999999999645</v>
      </c>
      <c r="K158" s="115">
        <v>13.85</v>
      </c>
      <c r="L158" s="115">
        <f t="shared" si="247"/>
        <v>11.08</v>
      </c>
      <c r="M158" s="118">
        <f t="shared" si="257"/>
        <v>9.9999999999999645</v>
      </c>
      <c r="N158" s="115">
        <v>10.38</v>
      </c>
      <c r="O158" s="115">
        <f t="shared" si="248"/>
        <v>8.3040000000000003</v>
      </c>
      <c r="P158" s="118">
        <f t="shared" si="258"/>
        <v>0</v>
      </c>
      <c r="Q158" s="115">
        <v>12.4</v>
      </c>
      <c r="R158" s="115">
        <f t="shared" si="249"/>
        <v>9.92</v>
      </c>
      <c r="S158" s="118">
        <f t="shared" si="259"/>
        <v>0</v>
      </c>
      <c r="T158" s="115">
        <f t="shared" si="264"/>
        <v>14.15</v>
      </c>
      <c r="U158" s="115">
        <f t="shared" si="250"/>
        <v>11.32</v>
      </c>
      <c r="V158" s="118">
        <f t="shared" si="260"/>
        <v>9.9999999999999645</v>
      </c>
      <c r="W158" s="115">
        <v>17.25</v>
      </c>
      <c r="X158" s="115">
        <f t="shared" si="251"/>
        <v>13.8</v>
      </c>
      <c r="Y158">
        <f t="shared" si="261"/>
        <v>-12.000000000000099</v>
      </c>
      <c r="Z158">
        <v>18.75</v>
      </c>
      <c r="AA158" s="115">
        <f t="shared" si="252"/>
        <v>15</v>
      </c>
      <c r="AB158">
        <f t="shared" si="262"/>
        <v>0</v>
      </c>
      <c r="AC158" s="115">
        <v>17.899999999999999</v>
      </c>
      <c r="AD158" s="115">
        <f t="shared" si="253"/>
        <v>14.319999999999999</v>
      </c>
      <c r="AE158">
        <f t="shared" si="263"/>
        <v>0</v>
      </c>
    </row>
    <row r="159" spans="1:31" x14ac:dyDescent="0.2">
      <c r="A159" s="108">
        <v>42138</v>
      </c>
      <c r="B159" s="218">
        <v>14.19</v>
      </c>
      <c r="C159" s="115">
        <f t="shared" ref="C159:C165" si="265">B159/1.25</f>
        <v>11.352</v>
      </c>
      <c r="D159">
        <f t="shared" si="254"/>
        <v>0</v>
      </c>
      <c r="E159">
        <f t="shared" ref="E159:E165" si="266">B159+0.2</f>
        <v>14.389999999999999</v>
      </c>
      <c r="F159" s="115">
        <f t="shared" ref="F159:F165" si="267">E159/1.25</f>
        <v>11.511999999999999</v>
      </c>
      <c r="G159">
        <f t="shared" si="255"/>
        <v>0</v>
      </c>
      <c r="H159">
        <f t="shared" ref="H159:H165" si="268">B159+0.5</f>
        <v>14.69</v>
      </c>
      <c r="I159" s="115">
        <f t="shared" ref="I159:I165" si="269">H159/1.25</f>
        <v>11.751999999999999</v>
      </c>
      <c r="J159">
        <f t="shared" si="256"/>
        <v>0</v>
      </c>
      <c r="K159" s="115">
        <v>13.85</v>
      </c>
      <c r="L159" s="115">
        <f t="shared" ref="L159:L165" si="270">K159/1.25</f>
        <v>11.08</v>
      </c>
      <c r="M159" s="118">
        <f t="shared" si="257"/>
        <v>0</v>
      </c>
      <c r="N159" s="115">
        <v>10.38</v>
      </c>
      <c r="O159" s="115">
        <f t="shared" ref="O159:O165" si="271">N159/1.25</f>
        <v>8.3040000000000003</v>
      </c>
      <c r="P159" s="118">
        <f t="shared" si="258"/>
        <v>0</v>
      </c>
      <c r="Q159" s="115">
        <v>12.4</v>
      </c>
      <c r="R159" s="115">
        <f t="shared" ref="R159:R165" si="272">Q159/1.25</f>
        <v>9.92</v>
      </c>
      <c r="S159" s="118">
        <f t="shared" si="259"/>
        <v>0</v>
      </c>
      <c r="T159" s="115">
        <f t="shared" si="264"/>
        <v>14.15</v>
      </c>
      <c r="U159" s="115">
        <f t="shared" ref="U159:U165" si="273">T159/1.25</f>
        <v>11.32</v>
      </c>
      <c r="V159" s="118">
        <f t="shared" si="260"/>
        <v>0</v>
      </c>
      <c r="W159" s="115">
        <v>17.25</v>
      </c>
      <c r="X159" s="115">
        <f t="shared" ref="X159:X165" si="274">W159/1.25</f>
        <v>13.8</v>
      </c>
      <c r="Y159">
        <f t="shared" si="261"/>
        <v>0</v>
      </c>
      <c r="Z159">
        <v>18.75</v>
      </c>
      <c r="AA159" s="115">
        <f t="shared" ref="AA159:AA165" si="275">Z159/1.25</f>
        <v>15</v>
      </c>
      <c r="AB159">
        <f t="shared" si="262"/>
        <v>0</v>
      </c>
      <c r="AC159" s="115">
        <v>17.899999999999999</v>
      </c>
      <c r="AD159" s="115">
        <f t="shared" ref="AD159:AD165" si="276">AC159/1.25</f>
        <v>14.319999999999999</v>
      </c>
      <c r="AE159">
        <f t="shared" si="263"/>
        <v>0</v>
      </c>
    </row>
    <row r="160" spans="1:31" x14ac:dyDescent="0.2">
      <c r="A160" s="108">
        <v>42139</v>
      </c>
      <c r="B160" s="218">
        <v>14.19</v>
      </c>
      <c r="C160" s="115">
        <f t="shared" si="265"/>
        <v>11.352</v>
      </c>
      <c r="D160">
        <f t="shared" si="254"/>
        <v>0</v>
      </c>
      <c r="E160">
        <f t="shared" si="266"/>
        <v>14.389999999999999</v>
      </c>
      <c r="F160" s="115">
        <f t="shared" si="267"/>
        <v>11.511999999999999</v>
      </c>
      <c r="G160">
        <f t="shared" si="255"/>
        <v>0</v>
      </c>
      <c r="H160">
        <f t="shared" si="268"/>
        <v>14.69</v>
      </c>
      <c r="I160" s="115">
        <f t="shared" si="269"/>
        <v>11.751999999999999</v>
      </c>
      <c r="J160">
        <f t="shared" si="256"/>
        <v>0</v>
      </c>
      <c r="K160" s="115">
        <v>13.85</v>
      </c>
      <c r="L160" s="115">
        <f t="shared" si="270"/>
        <v>11.08</v>
      </c>
      <c r="M160" s="118">
        <f t="shared" si="257"/>
        <v>0</v>
      </c>
      <c r="N160" s="115">
        <v>10.38</v>
      </c>
      <c r="O160" s="115">
        <f t="shared" si="271"/>
        <v>8.3040000000000003</v>
      </c>
      <c r="P160" s="118">
        <f t="shared" si="258"/>
        <v>0</v>
      </c>
      <c r="Q160" s="115">
        <v>12.4</v>
      </c>
      <c r="R160" s="115">
        <f t="shared" si="272"/>
        <v>9.92</v>
      </c>
      <c r="S160" s="118">
        <f t="shared" si="259"/>
        <v>0</v>
      </c>
      <c r="T160" s="115">
        <f t="shared" si="264"/>
        <v>14.15</v>
      </c>
      <c r="U160" s="115">
        <f t="shared" si="273"/>
        <v>11.32</v>
      </c>
      <c r="V160" s="118">
        <f t="shared" si="260"/>
        <v>0</v>
      </c>
      <c r="W160" s="115">
        <v>17.25</v>
      </c>
      <c r="X160" s="115">
        <f t="shared" si="274"/>
        <v>13.8</v>
      </c>
      <c r="Y160">
        <f t="shared" si="261"/>
        <v>0</v>
      </c>
      <c r="Z160">
        <v>18.75</v>
      </c>
      <c r="AA160" s="115">
        <f t="shared" si="275"/>
        <v>15</v>
      </c>
      <c r="AB160">
        <f t="shared" si="262"/>
        <v>0</v>
      </c>
      <c r="AC160" s="115">
        <v>17.899999999999999</v>
      </c>
      <c r="AD160" s="115">
        <f t="shared" si="276"/>
        <v>14.319999999999999</v>
      </c>
      <c r="AE160">
        <f t="shared" si="263"/>
        <v>0</v>
      </c>
    </row>
    <row r="161" spans="1:31" x14ac:dyDescent="0.2">
      <c r="A161" s="108">
        <v>42140</v>
      </c>
      <c r="B161" s="218">
        <v>14.19</v>
      </c>
      <c r="C161" s="115">
        <f t="shared" si="265"/>
        <v>11.352</v>
      </c>
      <c r="D161">
        <f t="shared" si="254"/>
        <v>0</v>
      </c>
      <c r="E161">
        <f t="shared" si="266"/>
        <v>14.389999999999999</v>
      </c>
      <c r="F161" s="115">
        <f t="shared" si="267"/>
        <v>11.511999999999999</v>
      </c>
      <c r="G161">
        <f t="shared" si="255"/>
        <v>0</v>
      </c>
      <c r="H161">
        <f t="shared" si="268"/>
        <v>14.69</v>
      </c>
      <c r="I161" s="115">
        <f t="shared" si="269"/>
        <v>11.751999999999999</v>
      </c>
      <c r="J161">
        <f t="shared" si="256"/>
        <v>0</v>
      </c>
      <c r="K161" s="115">
        <v>13.85</v>
      </c>
      <c r="L161" s="115">
        <f t="shared" si="270"/>
        <v>11.08</v>
      </c>
      <c r="M161" s="118">
        <f t="shared" si="257"/>
        <v>0</v>
      </c>
      <c r="N161" s="115">
        <v>10.38</v>
      </c>
      <c r="O161" s="115">
        <f t="shared" si="271"/>
        <v>8.3040000000000003</v>
      </c>
      <c r="P161" s="118">
        <f t="shared" si="258"/>
        <v>0</v>
      </c>
      <c r="Q161" s="115">
        <v>12.4</v>
      </c>
      <c r="R161" s="115">
        <f t="shared" si="272"/>
        <v>9.92</v>
      </c>
      <c r="S161" s="118">
        <f t="shared" si="259"/>
        <v>0</v>
      </c>
      <c r="T161" s="115">
        <f t="shared" si="264"/>
        <v>14.15</v>
      </c>
      <c r="U161" s="115">
        <f t="shared" si="273"/>
        <v>11.32</v>
      </c>
      <c r="V161" s="118">
        <f t="shared" si="260"/>
        <v>0</v>
      </c>
      <c r="W161" s="115">
        <v>17.25</v>
      </c>
      <c r="X161" s="115">
        <f t="shared" si="274"/>
        <v>13.8</v>
      </c>
      <c r="Y161">
        <f t="shared" si="261"/>
        <v>0</v>
      </c>
      <c r="Z161">
        <v>18.75</v>
      </c>
      <c r="AA161" s="115">
        <f t="shared" si="275"/>
        <v>15</v>
      </c>
      <c r="AB161">
        <f t="shared" si="262"/>
        <v>0</v>
      </c>
      <c r="AC161" s="115">
        <v>17.899999999999999</v>
      </c>
      <c r="AD161" s="115">
        <f t="shared" si="276"/>
        <v>14.319999999999999</v>
      </c>
      <c r="AE161">
        <f t="shared" si="263"/>
        <v>0</v>
      </c>
    </row>
    <row r="162" spans="1:31" x14ac:dyDescent="0.2">
      <c r="A162" s="108">
        <v>42141</v>
      </c>
      <c r="B162" s="218">
        <v>14.19</v>
      </c>
      <c r="C162" s="115">
        <f t="shared" si="265"/>
        <v>11.352</v>
      </c>
      <c r="D162">
        <f t="shared" si="254"/>
        <v>0</v>
      </c>
      <c r="E162">
        <f t="shared" si="266"/>
        <v>14.389999999999999</v>
      </c>
      <c r="F162" s="115">
        <f t="shared" si="267"/>
        <v>11.511999999999999</v>
      </c>
      <c r="G162">
        <f t="shared" si="255"/>
        <v>0</v>
      </c>
      <c r="H162">
        <f t="shared" si="268"/>
        <v>14.69</v>
      </c>
      <c r="I162" s="115">
        <f t="shared" si="269"/>
        <v>11.751999999999999</v>
      </c>
      <c r="J162">
        <f t="shared" si="256"/>
        <v>0</v>
      </c>
      <c r="K162" s="115">
        <v>13.85</v>
      </c>
      <c r="L162" s="115">
        <f t="shared" si="270"/>
        <v>11.08</v>
      </c>
      <c r="M162" s="118">
        <f t="shared" si="257"/>
        <v>0</v>
      </c>
      <c r="N162" s="115">
        <v>10.38</v>
      </c>
      <c r="O162" s="115">
        <f t="shared" si="271"/>
        <v>8.3040000000000003</v>
      </c>
      <c r="P162" s="118">
        <f t="shared" si="258"/>
        <v>0</v>
      </c>
      <c r="Q162" s="115">
        <v>12.4</v>
      </c>
      <c r="R162" s="115">
        <f t="shared" si="272"/>
        <v>9.92</v>
      </c>
      <c r="S162" s="118">
        <f t="shared" si="259"/>
        <v>0</v>
      </c>
      <c r="T162" s="115">
        <f t="shared" si="264"/>
        <v>14.15</v>
      </c>
      <c r="U162" s="115">
        <f t="shared" si="273"/>
        <v>11.32</v>
      </c>
      <c r="V162" s="118">
        <f t="shared" si="260"/>
        <v>0</v>
      </c>
      <c r="W162" s="115">
        <v>17.25</v>
      </c>
      <c r="X162" s="115">
        <f t="shared" si="274"/>
        <v>13.8</v>
      </c>
      <c r="Y162">
        <f t="shared" si="261"/>
        <v>0</v>
      </c>
      <c r="Z162">
        <v>18.75</v>
      </c>
      <c r="AA162" s="115">
        <f t="shared" si="275"/>
        <v>15</v>
      </c>
      <c r="AB162">
        <f t="shared" si="262"/>
        <v>0</v>
      </c>
      <c r="AC162" s="115">
        <v>17.899999999999999</v>
      </c>
      <c r="AD162" s="115">
        <f t="shared" si="276"/>
        <v>14.319999999999999</v>
      </c>
      <c r="AE162">
        <f t="shared" si="263"/>
        <v>0</v>
      </c>
    </row>
    <row r="163" spans="1:31" x14ac:dyDescent="0.2">
      <c r="A163" s="108">
        <v>42142</v>
      </c>
      <c r="B163" s="218">
        <v>14.19</v>
      </c>
      <c r="C163" s="115">
        <f t="shared" si="265"/>
        <v>11.352</v>
      </c>
      <c r="D163">
        <f t="shared" si="254"/>
        <v>0</v>
      </c>
      <c r="E163">
        <f t="shared" si="266"/>
        <v>14.389999999999999</v>
      </c>
      <c r="F163" s="115">
        <f t="shared" si="267"/>
        <v>11.511999999999999</v>
      </c>
      <c r="G163">
        <f t="shared" si="255"/>
        <v>0</v>
      </c>
      <c r="H163">
        <f t="shared" si="268"/>
        <v>14.69</v>
      </c>
      <c r="I163" s="115">
        <f t="shared" si="269"/>
        <v>11.751999999999999</v>
      </c>
      <c r="J163">
        <f t="shared" si="256"/>
        <v>0</v>
      </c>
      <c r="K163" s="115">
        <v>13.85</v>
      </c>
      <c r="L163" s="115">
        <f t="shared" si="270"/>
        <v>11.08</v>
      </c>
      <c r="M163" s="118">
        <f t="shared" si="257"/>
        <v>0</v>
      </c>
      <c r="N163" s="115">
        <v>10.38</v>
      </c>
      <c r="O163" s="115">
        <f t="shared" si="271"/>
        <v>8.3040000000000003</v>
      </c>
      <c r="P163" s="118">
        <f t="shared" si="258"/>
        <v>0</v>
      </c>
      <c r="Q163" s="115">
        <v>12.4</v>
      </c>
      <c r="R163" s="115">
        <f t="shared" si="272"/>
        <v>9.92</v>
      </c>
      <c r="S163" s="118">
        <f t="shared" si="259"/>
        <v>0</v>
      </c>
      <c r="T163" s="115">
        <f t="shared" si="264"/>
        <v>14.15</v>
      </c>
      <c r="U163" s="115">
        <f t="shared" si="273"/>
        <v>11.32</v>
      </c>
      <c r="V163" s="118">
        <f t="shared" si="260"/>
        <v>0</v>
      </c>
      <c r="W163" s="115">
        <v>17.25</v>
      </c>
      <c r="X163" s="115">
        <f t="shared" si="274"/>
        <v>13.8</v>
      </c>
      <c r="Y163">
        <f t="shared" si="261"/>
        <v>0</v>
      </c>
      <c r="Z163">
        <v>18.75</v>
      </c>
      <c r="AA163" s="115">
        <f t="shared" si="275"/>
        <v>15</v>
      </c>
      <c r="AB163">
        <f t="shared" si="262"/>
        <v>0</v>
      </c>
      <c r="AC163" s="115">
        <v>17.899999999999999</v>
      </c>
      <c r="AD163" s="115">
        <f t="shared" si="276"/>
        <v>14.319999999999999</v>
      </c>
      <c r="AE163">
        <f t="shared" si="263"/>
        <v>0</v>
      </c>
    </row>
    <row r="164" spans="1:31" x14ac:dyDescent="0.2">
      <c r="A164" s="108">
        <v>42143</v>
      </c>
      <c r="B164" s="218">
        <v>14.19</v>
      </c>
      <c r="C164" s="115">
        <f t="shared" si="265"/>
        <v>11.352</v>
      </c>
      <c r="D164">
        <f t="shared" si="254"/>
        <v>0</v>
      </c>
      <c r="E164">
        <f t="shared" si="266"/>
        <v>14.389999999999999</v>
      </c>
      <c r="F164" s="115">
        <f t="shared" si="267"/>
        <v>11.511999999999999</v>
      </c>
      <c r="G164">
        <f t="shared" si="255"/>
        <v>0</v>
      </c>
      <c r="H164">
        <f t="shared" si="268"/>
        <v>14.69</v>
      </c>
      <c r="I164" s="115">
        <f t="shared" si="269"/>
        <v>11.751999999999999</v>
      </c>
      <c r="J164">
        <f t="shared" si="256"/>
        <v>0</v>
      </c>
      <c r="K164" s="115">
        <v>13.85</v>
      </c>
      <c r="L164" s="115">
        <f t="shared" si="270"/>
        <v>11.08</v>
      </c>
      <c r="M164" s="118">
        <f t="shared" si="257"/>
        <v>0</v>
      </c>
      <c r="N164" s="115">
        <v>10.38</v>
      </c>
      <c r="O164" s="115">
        <f t="shared" si="271"/>
        <v>8.3040000000000003</v>
      </c>
      <c r="P164" s="118">
        <f t="shared" si="258"/>
        <v>0</v>
      </c>
      <c r="Q164" s="115">
        <v>12.4</v>
      </c>
      <c r="R164" s="115">
        <f t="shared" si="272"/>
        <v>9.92</v>
      </c>
      <c r="S164" s="118">
        <f t="shared" si="259"/>
        <v>0</v>
      </c>
      <c r="T164" s="115">
        <f t="shared" si="264"/>
        <v>14.15</v>
      </c>
      <c r="U164" s="115">
        <f t="shared" si="273"/>
        <v>11.32</v>
      </c>
      <c r="V164" s="118">
        <f t="shared" si="260"/>
        <v>0</v>
      </c>
      <c r="W164" s="115">
        <v>17.25</v>
      </c>
      <c r="X164" s="115">
        <f t="shared" si="274"/>
        <v>13.8</v>
      </c>
      <c r="Y164">
        <f t="shared" si="261"/>
        <v>0</v>
      </c>
      <c r="Z164">
        <v>18.75</v>
      </c>
      <c r="AA164" s="115">
        <f t="shared" si="275"/>
        <v>15</v>
      </c>
      <c r="AB164">
        <f t="shared" si="262"/>
        <v>0</v>
      </c>
      <c r="AC164" s="115">
        <v>17.899999999999999</v>
      </c>
      <c r="AD164" s="115">
        <f t="shared" si="276"/>
        <v>14.319999999999999</v>
      </c>
      <c r="AE164">
        <f t="shared" si="263"/>
        <v>0</v>
      </c>
    </row>
    <row r="165" spans="1:31" x14ac:dyDescent="0.2">
      <c r="A165" s="108">
        <v>42144</v>
      </c>
      <c r="B165" s="218">
        <v>14.09</v>
      </c>
      <c r="C165" s="115">
        <f t="shared" si="265"/>
        <v>11.272</v>
      </c>
      <c r="D165">
        <f t="shared" si="254"/>
        <v>-9.9999999999999645</v>
      </c>
      <c r="E165">
        <f t="shared" si="266"/>
        <v>14.29</v>
      </c>
      <c r="F165" s="115">
        <f t="shared" si="267"/>
        <v>11.431999999999999</v>
      </c>
      <c r="G165">
        <f t="shared" si="255"/>
        <v>-9.9999999999999645</v>
      </c>
      <c r="H165">
        <f t="shared" si="268"/>
        <v>14.59</v>
      </c>
      <c r="I165" s="115">
        <f t="shared" si="269"/>
        <v>11.672000000000001</v>
      </c>
      <c r="J165">
        <f t="shared" si="256"/>
        <v>-9.9999999999999645</v>
      </c>
      <c r="K165" s="115">
        <v>13.75</v>
      </c>
      <c r="L165" s="115">
        <f t="shared" si="270"/>
        <v>11</v>
      </c>
      <c r="M165" s="118">
        <f t="shared" si="257"/>
        <v>-9.9999999999999645</v>
      </c>
      <c r="N165" s="115">
        <v>10.38</v>
      </c>
      <c r="O165" s="115">
        <f t="shared" si="271"/>
        <v>8.3040000000000003</v>
      </c>
      <c r="P165" s="118">
        <f t="shared" si="258"/>
        <v>0</v>
      </c>
      <c r="Q165" s="115">
        <v>12.4</v>
      </c>
      <c r="R165" s="115">
        <f t="shared" si="272"/>
        <v>9.92</v>
      </c>
      <c r="S165" s="118">
        <f t="shared" si="259"/>
        <v>0</v>
      </c>
      <c r="T165" s="115">
        <f t="shared" si="264"/>
        <v>14.05</v>
      </c>
      <c r="U165" s="115">
        <f t="shared" si="273"/>
        <v>11.24</v>
      </c>
      <c r="V165" s="118">
        <f t="shared" si="260"/>
        <v>-9.9999999999999645</v>
      </c>
      <c r="W165" s="115">
        <v>17.25</v>
      </c>
      <c r="X165" s="115">
        <f t="shared" si="274"/>
        <v>13.8</v>
      </c>
      <c r="Y165">
        <f t="shared" si="261"/>
        <v>0</v>
      </c>
      <c r="Z165">
        <v>18.75</v>
      </c>
      <c r="AA165" s="115">
        <f t="shared" si="275"/>
        <v>15</v>
      </c>
      <c r="AB165">
        <f t="shared" si="262"/>
        <v>0</v>
      </c>
      <c r="AC165" s="115">
        <v>17.899999999999999</v>
      </c>
      <c r="AD165" s="115">
        <f t="shared" si="276"/>
        <v>14.319999999999999</v>
      </c>
      <c r="AE165">
        <f t="shared" si="263"/>
        <v>0</v>
      </c>
    </row>
    <row r="166" spans="1:31" x14ac:dyDescent="0.2">
      <c r="A166" s="108">
        <v>42145</v>
      </c>
      <c r="B166" s="218">
        <v>14.09</v>
      </c>
      <c r="C166" s="115">
        <f t="shared" ref="C166:C172" si="277">B166/1.25</f>
        <v>11.272</v>
      </c>
      <c r="D166">
        <f t="shared" ref="D166:D171" si="278">(B166-B165)*100</f>
        <v>0</v>
      </c>
      <c r="E166">
        <f t="shared" ref="E166:E171" si="279">B166+0.2</f>
        <v>14.29</v>
      </c>
      <c r="F166" s="115">
        <f t="shared" ref="F166:F172" si="280">E166/1.25</f>
        <v>11.431999999999999</v>
      </c>
      <c r="G166">
        <f t="shared" ref="G166:G171" si="281">(E166-E165)*100</f>
        <v>0</v>
      </c>
      <c r="H166">
        <f t="shared" ref="H166:H171" si="282">B166+0.5</f>
        <v>14.59</v>
      </c>
      <c r="I166" s="115">
        <f t="shared" ref="I166:I172" si="283">H166/1.25</f>
        <v>11.672000000000001</v>
      </c>
      <c r="J166">
        <f t="shared" ref="J166:J171" si="284">(H166-H165)*100</f>
        <v>0</v>
      </c>
      <c r="K166" s="115">
        <v>13.75</v>
      </c>
      <c r="L166" s="115">
        <f t="shared" ref="L166:L172" si="285">K166/1.25</f>
        <v>11</v>
      </c>
      <c r="M166" s="118">
        <f t="shared" ref="M166:M171" si="286">(K166-K165)*100</f>
        <v>0</v>
      </c>
      <c r="N166" s="115">
        <v>10.38</v>
      </c>
      <c r="O166" s="115">
        <f t="shared" ref="O166:O172" si="287">N166/1.25</f>
        <v>8.3040000000000003</v>
      </c>
      <c r="P166" s="118">
        <f t="shared" ref="P166:P171" si="288">(N166-N165)*100</f>
        <v>0</v>
      </c>
      <c r="Q166" s="115">
        <v>12.4</v>
      </c>
      <c r="R166" s="115">
        <f t="shared" ref="R166:R172" si="289">Q166/1.25</f>
        <v>9.92</v>
      </c>
      <c r="S166" s="118">
        <f t="shared" ref="S166:S171" si="290">(Q166-Q165)*100</f>
        <v>0</v>
      </c>
      <c r="T166" s="115">
        <f t="shared" ref="T166:T171" si="291">K166+0.3</f>
        <v>14.05</v>
      </c>
      <c r="U166" s="115">
        <f t="shared" ref="U166:U172" si="292">T166/1.25</f>
        <v>11.24</v>
      </c>
      <c r="V166" s="118">
        <f t="shared" ref="V166:V171" si="293">(T166-T165)*100</f>
        <v>0</v>
      </c>
      <c r="W166" s="115">
        <v>17.25</v>
      </c>
      <c r="X166" s="115">
        <f t="shared" ref="X166:X172" si="294">W166/1.25</f>
        <v>13.8</v>
      </c>
      <c r="Y166">
        <f t="shared" ref="Y166:Y171" si="295">(W166-W165)*100</f>
        <v>0</v>
      </c>
      <c r="Z166">
        <v>18.75</v>
      </c>
      <c r="AA166" s="115">
        <f t="shared" ref="AA166:AA172" si="296">Z166/1.25</f>
        <v>15</v>
      </c>
      <c r="AB166">
        <f t="shared" ref="AB166:AB171" si="297">(Z166-Z165)*100</f>
        <v>0</v>
      </c>
      <c r="AC166" s="115">
        <v>17.899999999999999</v>
      </c>
      <c r="AD166" s="115">
        <f t="shared" ref="AD166:AD172" si="298">AC166/1.25</f>
        <v>14.319999999999999</v>
      </c>
      <c r="AE166">
        <f t="shared" ref="AE166:AE171" si="299">(AC166-AC165)*100</f>
        <v>0</v>
      </c>
    </row>
    <row r="167" spans="1:31" x14ac:dyDescent="0.2">
      <c r="A167" s="108">
        <v>42146</v>
      </c>
      <c r="B167" s="218">
        <v>14.19</v>
      </c>
      <c r="C167" s="115">
        <f t="shared" si="277"/>
        <v>11.352</v>
      </c>
      <c r="D167">
        <f t="shared" si="278"/>
        <v>9.9999999999999645</v>
      </c>
      <c r="E167">
        <f t="shared" si="279"/>
        <v>14.389999999999999</v>
      </c>
      <c r="F167" s="115">
        <f t="shared" si="280"/>
        <v>11.511999999999999</v>
      </c>
      <c r="G167">
        <f t="shared" si="281"/>
        <v>9.9999999999999645</v>
      </c>
      <c r="H167">
        <f t="shared" si="282"/>
        <v>14.69</v>
      </c>
      <c r="I167" s="115">
        <f t="shared" si="283"/>
        <v>11.751999999999999</v>
      </c>
      <c r="J167">
        <f t="shared" si="284"/>
        <v>9.9999999999999645</v>
      </c>
      <c r="K167" s="115">
        <v>13.9</v>
      </c>
      <c r="L167" s="115">
        <f t="shared" si="285"/>
        <v>11.120000000000001</v>
      </c>
      <c r="M167" s="118">
        <f t="shared" si="286"/>
        <v>15.000000000000036</v>
      </c>
      <c r="N167" s="115">
        <v>10.38</v>
      </c>
      <c r="O167" s="115">
        <f t="shared" si="287"/>
        <v>8.3040000000000003</v>
      </c>
      <c r="P167" s="118">
        <f t="shared" si="288"/>
        <v>0</v>
      </c>
      <c r="Q167" s="115">
        <v>12.4</v>
      </c>
      <c r="R167" s="115">
        <f t="shared" si="289"/>
        <v>9.92</v>
      </c>
      <c r="S167" s="118">
        <f t="shared" si="290"/>
        <v>0</v>
      </c>
      <c r="T167" s="115">
        <f t="shared" si="291"/>
        <v>14.200000000000001</v>
      </c>
      <c r="U167" s="115">
        <f t="shared" si="292"/>
        <v>11.360000000000001</v>
      </c>
      <c r="V167" s="118">
        <f t="shared" si="293"/>
        <v>15.000000000000036</v>
      </c>
      <c r="W167" s="115">
        <v>17.25</v>
      </c>
      <c r="X167" s="115">
        <f t="shared" si="294"/>
        <v>13.8</v>
      </c>
      <c r="Y167">
        <f t="shared" si="295"/>
        <v>0</v>
      </c>
      <c r="Z167">
        <v>18.75</v>
      </c>
      <c r="AA167" s="115">
        <f t="shared" si="296"/>
        <v>15</v>
      </c>
      <c r="AB167">
        <f t="shared" si="297"/>
        <v>0</v>
      </c>
      <c r="AC167" s="115">
        <v>17.899999999999999</v>
      </c>
      <c r="AD167" s="115">
        <f t="shared" si="298"/>
        <v>14.319999999999999</v>
      </c>
      <c r="AE167">
        <f t="shared" si="299"/>
        <v>0</v>
      </c>
    </row>
    <row r="168" spans="1:31" x14ac:dyDescent="0.2">
      <c r="A168" s="108">
        <v>42147</v>
      </c>
      <c r="B168" s="218">
        <v>14.19</v>
      </c>
      <c r="C168" s="115">
        <f t="shared" si="277"/>
        <v>11.352</v>
      </c>
      <c r="D168">
        <f t="shared" si="278"/>
        <v>0</v>
      </c>
      <c r="E168">
        <f t="shared" si="279"/>
        <v>14.389999999999999</v>
      </c>
      <c r="F168" s="115">
        <f t="shared" si="280"/>
        <v>11.511999999999999</v>
      </c>
      <c r="G168">
        <f t="shared" si="281"/>
        <v>0</v>
      </c>
      <c r="H168">
        <f t="shared" si="282"/>
        <v>14.69</v>
      </c>
      <c r="I168" s="115">
        <f t="shared" si="283"/>
        <v>11.751999999999999</v>
      </c>
      <c r="J168">
        <f t="shared" si="284"/>
        <v>0</v>
      </c>
      <c r="K168" s="115">
        <v>13.9</v>
      </c>
      <c r="L168" s="115">
        <f t="shared" si="285"/>
        <v>11.120000000000001</v>
      </c>
      <c r="M168" s="118">
        <f t="shared" si="286"/>
        <v>0</v>
      </c>
      <c r="N168" s="115">
        <v>10.38</v>
      </c>
      <c r="O168" s="115">
        <f t="shared" si="287"/>
        <v>8.3040000000000003</v>
      </c>
      <c r="P168" s="118">
        <f t="shared" si="288"/>
        <v>0</v>
      </c>
      <c r="Q168" s="115">
        <v>12.4</v>
      </c>
      <c r="R168" s="115">
        <f t="shared" si="289"/>
        <v>9.92</v>
      </c>
      <c r="S168" s="118">
        <f t="shared" si="290"/>
        <v>0</v>
      </c>
      <c r="T168" s="115">
        <f t="shared" si="291"/>
        <v>14.200000000000001</v>
      </c>
      <c r="U168" s="115">
        <f t="shared" si="292"/>
        <v>11.360000000000001</v>
      </c>
      <c r="V168" s="118">
        <f t="shared" si="293"/>
        <v>0</v>
      </c>
      <c r="W168" s="115">
        <v>17.25</v>
      </c>
      <c r="X168" s="115">
        <f t="shared" si="294"/>
        <v>13.8</v>
      </c>
      <c r="Y168">
        <f t="shared" si="295"/>
        <v>0</v>
      </c>
      <c r="Z168">
        <v>18.75</v>
      </c>
      <c r="AA168" s="115">
        <f t="shared" si="296"/>
        <v>15</v>
      </c>
      <c r="AB168">
        <f t="shared" si="297"/>
        <v>0</v>
      </c>
      <c r="AC168" s="115">
        <v>17.899999999999999</v>
      </c>
      <c r="AD168" s="115">
        <f t="shared" si="298"/>
        <v>14.319999999999999</v>
      </c>
      <c r="AE168">
        <f t="shared" si="299"/>
        <v>0</v>
      </c>
    </row>
    <row r="169" spans="1:31" x14ac:dyDescent="0.2">
      <c r="A169" s="108">
        <v>42148</v>
      </c>
      <c r="B169" s="218">
        <v>14.19</v>
      </c>
      <c r="C169" s="115">
        <f t="shared" si="277"/>
        <v>11.352</v>
      </c>
      <c r="D169">
        <f t="shared" si="278"/>
        <v>0</v>
      </c>
      <c r="E169">
        <f t="shared" si="279"/>
        <v>14.389999999999999</v>
      </c>
      <c r="F169" s="115">
        <f t="shared" si="280"/>
        <v>11.511999999999999</v>
      </c>
      <c r="G169">
        <f t="shared" si="281"/>
        <v>0</v>
      </c>
      <c r="H169">
        <f t="shared" si="282"/>
        <v>14.69</v>
      </c>
      <c r="I169" s="115">
        <f t="shared" si="283"/>
        <v>11.751999999999999</v>
      </c>
      <c r="J169">
        <f t="shared" si="284"/>
        <v>0</v>
      </c>
      <c r="K169" s="115">
        <v>13.9</v>
      </c>
      <c r="L169" s="115">
        <f t="shared" si="285"/>
        <v>11.120000000000001</v>
      </c>
      <c r="M169" s="118">
        <f t="shared" si="286"/>
        <v>0</v>
      </c>
      <c r="N169" s="115">
        <v>10.38</v>
      </c>
      <c r="O169" s="115">
        <f t="shared" si="287"/>
        <v>8.3040000000000003</v>
      </c>
      <c r="P169" s="118">
        <f t="shared" si="288"/>
        <v>0</v>
      </c>
      <c r="Q169" s="115">
        <v>12.4</v>
      </c>
      <c r="R169" s="115">
        <f t="shared" si="289"/>
        <v>9.92</v>
      </c>
      <c r="S169" s="118">
        <f t="shared" si="290"/>
        <v>0</v>
      </c>
      <c r="T169" s="115">
        <f t="shared" si="291"/>
        <v>14.200000000000001</v>
      </c>
      <c r="U169" s="115">
        <f t="shared" si="292"/>
        <v>11.360000000000001</v>
      </c>
      <c r="V169" s="118">
        <f t="shared" si="293"/>
        <v>0</v>
      </c>
      <c r="W169" s="115">
        <v>17.25</v>
      </c>
      <c r="X169" s="115">
        <f t="shared" si="294"/>
        <v>13.8</v>
      </c>
      <c r="Y169">
        <f t="shared" si="295"/>
        <v>0</v>
      </c>
      <c r="Z169">
        <v>18.75</v>
      </c>
      <c r="AA169" s="115">
        <f t="shared" si="296"/>
        <v>15</v>
      </c>
      <c r="AB169">
        <f t="shared" si="297"/>
        <v>0</v>
      </c>
      <c r="AC169" s="115">
        <v>17.899999999999999</v>
      </c>
      <c r="AD169" s="115">
        <f t="shared" si="298"/>
        <v>14.319999999999999</v>
      </c>
      <c r="AE169">
        <f t="shared" si="299"/>
        <v>0</v>
      </c>
    </row>
    <row r="170" spans="1:31" x14ac:dyDescent="0.2">
      <c r="A170" s="108">
        <v>42149</v>
      </c>
      <c r="B170" s="218">
        <v>14.19</v>
      </c>
      <c r="C170" s="115">
        <f t="shared" si="277"/>
        <v>11.352</v>
      </c>
      <c r="D170">
        <f t="shared" si="278"/>
        <v>0</v>
      </c>
      <c r="E170">
        <f t="shared" si="279"/>
        <v>14.389999999999999</v>
      </c>
      <c r="F170" s="115">
        <f t="shared" si="280"/>
        <v>11.511999999999999</v>
      </c>
      <c r="G170">
        <f t="shared" si="281"/>
        <v>0</v>
      </c>
      <c r="H170">
        <f t="shared" si="282"/>
        <v>14.69</v>
      </c>
      <c r="I170" s="115">
        <f t="shared" si="283"/>
        <v>11.751999999999999</v>
      </c>
      <c r="J170">
        <f t="shared" si="284"/>
        <v>0</v>
      </c>
      <c r="K170" s="115">
        <v>13.9</v>
      </c>
      <c r="L170" s="115">
        <f t="shared" si="285"/>
        <v>11.120000000000001</v>
      </c>
      <c r="M170" s="118">
        <f t="shared" si="286"/>
        <v>0</v>
      </c>
      <c r="N170" s="115">
        <v>10.38</v>
      </c>
      <c r="O170" s="115">
        <f t="shared" si="287"/>
        <v>8.3040000000000003</v>
      </c>
      <c r="P170" s="118">
        <f t="shared" si="288"/>
        <v>0</v>
      </c>
      <c r="Q170" s="115">
        <v>12.4</v>
      </c>
      <c r="R170" s="115">
        <f t="shared" si="289"/>
        <v>9.92</v>
      </c>
      <c r="S170" s="118">
        <f t="shared" si="290"/>
        <v>0</v>
      </c>
      <c r="T170" s="115">
        <f t="shared" si="291"/>
        <v>14.200000000000001</v>
      </c>
      <c r="U170" s="115">
        <f t="shared" si="292"/>
        <v>11.360000000000001</v>
      </c>
      <c r="V170" s="118">
        <f t="shared" si="293"/>
        <v>0</v>
      </c>
      <c r="W170" s="115">
        <v>17.25</v>
      </c>
      <c r="X170" s="115">
        <f t="shared" si="294"/>
        <v>13.8</v>
      </c>
      <c r="Y170">
        <f t="shared" si="295"/>
        <v>0</v>
      </c>
      <c r="Z170">
        <v>18.75</v>
      </c>
      <c r="AA170" s="115">
        <f t="shared" si="296"/>
        <v>15</v>
      </c>
      <c r="AB170">
        <f t="shared" si="297"/>
        <v>0</v>
      </c>
      <c r="AC170" s="115">
        <v>17.899999999999999</v>
      </c>
      <c r="AD170" s="115">
        <f t="shared" si="298"/>
        <v>14.319999999999999</v>
      </c>
      <c r="AE170">
        <f t="shared" si="299"/>
        <v>0</v>
      </c>
    </row>
    <row r="171" spans="1:31" x14ac:dyDescent="0.2">
      <c r="A171" s="108">
        <v>42150</v>
      </c>
      <c r="B171" s="218">
        <v>14.29</v>
      </c>
      <c r="C171" s="115">
        <f t="shared" si="277"/>
        <v>11.431999999999999</v>
      </c>
      <c r="D171">
        <f t="shared" si="278"/>
        <v>9.9999999999999645</v>
      </c>
      <c r="E171">
        <f t="shared" si="279"/>
        <v>14.489999999999998</v>
      </c>
      <c r="F171" s="115">
        <f t="shared" si="280"/>
        <v>11.591999999999999</v>
      </c>
      <c r="G171">
        <f t="shared" si="281"/>
        <v>9.9999999999999645</v>
      </c>
      <c r="H171">
        <f t="shared" si="282"/>
        <v>14.79</v>
      </c>
      <c r="I171" s="115">
        <f t="shared" si="283"/>
        <v>11.831999999999999</v>
      </c>
      <c r="J171">
        <f t="shared" si="284"/>
        <v>9.9999999999999645</v>
      </c>
      <c r="K171" s="115">
        <v>13.9</v>
      </c>
      <c r="L171" s="115">
        <f t="shared" si="285"/>
        <v>11.120000000000001</v>
      </c>
      <c r="M171" s="118">
        <f t="shared" si="286"/>
        <v>0</v>
      </c>
      <c r="N171" s="115">
        <v>10.38</v>
      </c>
      <c r="O171" s="115">
        <f t="shared" si="287"/>
        <v>8.3040000000000003</v>
      </c>
      <c r="P171" s="118">
        <f t="shared" si="288"/>
        <v>0</v>
      </c>
      <c r="Q171" s="115">
        <v>12.4</v>
      </c>
      <c r="R171" s="115">
        <f t="shared" si="289"/>
        <v>9.92</v>
      </c>
      <c r="S171" s="118">
        <f t="shared" si="290"/>
        <v>0</v>
      </c>
      <c r="T171" s="115">
        <f t="shared" si="291"/>
        <v>14.200000000000001</v>
      </c>
      <c r="U171" s="115">
        <f t="shared" si="292"/>
        <v>11.360000000000001</v>
      </c>
      <c r="V171" s="118">
        <f t="shared" si="293"/>
        <v>0</v>
      </c>
      <c r="W171" s="115">
        <v>17.25</v>
      </c>
      <c r="X171" s="115">
        <f t="shared" si="294"/>
        <v>13.8</v>
      </c>
      <c r="Y171">
        <f t="shared" si="295"/>
        <v>0</v>
      </c>
      <c r="Z171">
        <v>18.75</v>
      </c>
      <c r="AA171" s="115">
        <f t="shared" si="296"/>
        <v>15</v>
      </c>
      <c r="AB171">
        <f t="shared" si="297"/>
        <v>0</v>
      </c>
      <c r="AC171" s="115">
        <v>17.899999999999999</v>
      </c>
      <c r="AD171" s="115">
        <f t="shared" si="298"/>
        <v>14.319999999999999</v>
      </c>
      <c r="AE171">
        <f t="shared" si="299"/>
        <v>0</v>
      </c>
    </row>
    <row r="172" spans="1:31" x14ac:dyDescent="0.2">
      <c r="A172" s="108">
        <v>42151</v>
      </c>
      <c r="B172" s="218">
        <v>14.19</v>
      </c>
      <c r="C172" s="115">
        <f t="shared" si="277"/>
        <v>11.352</v>
      </c>
      <c r="D172">
        <f>(B172-B171)*100</f>
        <v>-9.9999999999999645</v>
      </c>
      <c r="E172">
        <f>B172+0.2</f>
        <v>14.389999999999999</v>
      </c>
      <c r="F172" s="115">
        <f t="shared" si="280"/>
        <v>11.511999999999999</v>
      </c>
      <c r="G172">
        <f>(E172-E171)*100</f>
        <v>-9.9999999999999645</v>
      </c>
      <c r="H172">
        <f>B172+0.5</f>
        <v>14.69</v>
      </c>
      <c r="I172" s="115">
        <f t="shared" si="283"/>
        <v>11.751999999999999</v>
      </c>
      <c r="J172">
        <f>(H172-H171)*100</f>
        <v>-9.9999999999999645</v>
      </c>
      <c r="K172" s="115">
        <v>13.8</v>
      </c>
      <c r="L172" s="115">
        <f t="shared" si="285"/>
        <v>11.040000000000001</v>
      </c>
      <c r="M172" s="118">
        <f>(K172-K171)*100</f>
        <v>-9.9999999999999645</v>
      </c>
      <c r="N172" s="115">
        <v>10.38</v>
      </c>
      <c r="O172" s="115">
        <f t="shared" si="287"/>
        <v>8.3040000000000003</v>
      </c>
      <c r="P172" s="118">
        <f>(N172-N171)*100</f>
        <v>0</v>
      </c>
      <c r="Q172" s="115">
        <v>12.4</v>
      </c>
      <c r="R172" s="115">
        <f t="shared" si="289"/>
        <v>9.92</v>
      </c>
      <c r="S172" s="118">
        <f>(Q172-Q171)*100</f>
        <v>0</v>
      </c>
      <c r="T172" s="115">
        <f>K172+0.3</f>
        <v>14.100000000000001</v>
      </c>
      <c r="U172" s="115">
        <f t="shared" si="292"/>
        <v>11.280000000000001</v>
      </c>
      <c r="V172" s="118">
        <f>(T172-T171)*100</f>
        <v>-9.9999999999999645</v>
      </c>
      <c r="W172" s="115">
        <v>17.25</v>
      </c>
      <c r="X172" s="115">
        <f t="shared" si="294"/>
        <v>13.8</v>
      </c>
      <c r="Y172">
        <f>(W172-W171)*100</f>
        <v>0</v>
      </c>
      <c r="Z172">
        <v>18.75</v>
      </c>
      <c r="AA172" s="115">
        <f t="shared" si="296"/>
        <v>15</v>
      </c>
      <c r="AB172">
        <f>(Z172-Z171)*100</f>
        <v>0</v>
      </c>
      <c r="AC172" s="115">
        <v>17.899999999999999</v>
      </c>
      <c r="AD172" s="115">
        <f t="shared" si="298"/>
        <v>14.319999999999999</v>
      </c>
      <c r="AE172">
        <f>(AC172-AC171)*100</f>
        <v>0</v>
      </c>
    </row>
    <row r="173" spans="1:31" x14ac:dyDescent="0.2">
      <c r="A173" s="108">
        <v>42152</v>
      </c>
      <c r="B173" s="218">
        <v>14.19</v>
      </c>
      <c r="C173" s="115">
        <f>B173/1.25</f>
        <v>11.352</v>
      </c>
      <c r="D173">
        <f>(B173-B172)*100</f>
        <v>0</v>
      </c>
      <c r="E173">
        <f>B173+0.2</f>
        <v>14.389999999999999</v>
      </c>
      <c r="F173" s="115">
        <f>E173/1.25</f>
        <v>11.511999999999999</v>
      </c>
      <c r="G173">
        <f>(E173-E172)*100</f>
        <v>0</v>
      </c>
      <c r="H173">
        <f>B173+0.5</f>
        <v>14.69</v>
      </c>
      <c r="I173" s="115">
        <f>H173/1.25</f>
        <v>11.751999999999999</v>
      </c>
      <c r="J173">
        <f>(H173-H172)*100</f>
        <v>0</v>
      </c>
      <c r="K173" s="115">
        <v>13.8</v>
      </c>
      <c r="L173" s="115">
        <f>K173/1.25</f>
        <v>11.040000000000001</v>
      </c>
      <c r="M173" s="118">
        <f>(K173-K172)*100</f>
        <v>0</v>
      </c>
      <c r="N173" s="115">
        <v>10.38</v>
      </c>
      <c r="O173" s="115">
        <f>N173/1.25</f>
        <v>8.3040000000000003</v>
      </c>
      <c r="P173" s="118">
        <f>(N173-N172)*100</f>
        <v>0</v>
      </c>
      <c r="Q173" s="115">
        <v>12.4</v>
      </c>
      <c r="R173" s="115">
        <f>Q173/1.25</f>
        <v>9.92</v>
      </c>
      <c r="S173" s="118">
        <f>(Q173-Q172)*100</f>
        <v>0</v>
      </c>
      <c r="T173" s="115">
        <f>K173+0.3</f>
        <v>14.100000000000001</v>
      </c>
      <c r="U173" s="115">
        <f>T173/1.25</f>
        <v>11.280000000000001</v>
      </c>
      <c r="V173" s="118">
        <f>(T173-T172)*100</f>
        <v>0</v>
      </c>
      <c r="W173" s="115">
        <v>17.25</v>
      </c>
      <c r="X173" s="115">
        <f>W173/1.25</f>
        <v>13.8</v>
      </c>
      <c r="Y173">
        <f>(W173-W172)*100</f>
        <v>0</v>
      </c>
      <c r="Z173">
        <v>18.75</v>
      </c>
      <c r="AA173" s="115">
        <f>Z173/1.25</f>
        <v>15</v>
      </c>
      <c r="AB173">
        <f>(Z173-Z172)*100</f>
        <v>0</v>
      </c>
      <c r="AC173" s="115">
        <v>17.899999999999999</v>
      </c>
      <c r="AD173" s="115">
        <f>AC173/1.25</f>
        <v>14.319999999999999</v>
      </c>
      <c r="AE173">
        <f>(AC173-AC172)*100</f>
        <v>0</v>
      </c>
    </row>
    <row r="174" spans="1:31" x14ac:dyDescent="0.2">
      <c r="A174" s="108">
        <v>42153</v>
      </c>
      <c r="B174" s="218">
        <v>14.09</v>
      </c>
      <c r="C174" s="115">
        <f>B174/1.25</f>
        <v>11.272</v>
      </c>
      <c r="D174">
        <f>(B174-B173)*100</f>
        <v>-9.9999999999999645</v>
      </c>
      <c r="E174">
        <f>B174+0.2</f>
        <v>14.29</v>
      </c>
      <c r="F174" s="115">
        <f>E174/1.25</f>
        <v>11.431999999999999</v>
      </c>
      <c r="G174">
        <f>(E174-E173)*100</f>
        <v>-9.9999999999999645</v>
      </c>
      <c r="H174">
        <f>B174+0.5</f>
        <v>14.59</v>
      </c>
      <c r="I174" s="115">
        <f>H174/1.25</f>
        <v>11.672000000000001</v>
      </c>
      <c r="J174">
        <f>(H174-H173)*100</f>
        <v>-9.9999999999999645</v>
      </c>
      <c r="K174" s="115">
        <v>13.7</v>
      </c>
      <c r="L174" s="115">
        <f>K174/1.25</f>
        <v>10.959999999999999</v>
      </c>
      <c r="M174" s="118">
        <f>(K174-K173)*100</f>
        <v>-10.000000000000142</v>
      </c>
      <c r="N174" s="115">
        <v>10.38</v>
      </c>
      <c r="O174" s="115">
        <f>N174/1.25</f>
        <v>8.3040000000000003</v>
      </c>
      <c r="P174" s="118">
        <f>(N174-N173)*100</f>
        <v>0</v>
      </c>
      <c r="Q174" s="115">
        <v>12.4</v>
      </c>
      <c r="R174" s="115">
        <f>Q174/1.25</f>
        <v>9.92</v>
      </c>
      <c r="S174" s="118">
        <f>(Q174-Q173)*100</f>
        <v>0</v>
      </c>
      <c r="T174" s="115">
        <f>K174+0.3</f>
        <v>14</v>
      </c>
      <c r="U174" s="115">
        <f>T174/1.25</f>
        <v>11.2</v>
      </c>
      <c r="V174" s="118">
        <f>(T174-T173)*100</f>
        <v>-10.000000000000142</v>
      </c>
      <c r="W174" s="115">
        <v>17.25</v>
      </c>
      <c r="X174" s="115">
        <f>W174/1.25</f>
        <v>13.8</v>
      </c>
      <c r="Y174">
        <f>(W174-W173)*100</f>
        <v>0</v>
      </c>
      <c r="Z174">
        <v>18.75</v>
      </c>
      <c r="AA174" s="115">
        <f>Z174/1.25</f>
        <v>15</v>
      </c>
      <c r="AB174">
        <f>(Z174-Z173)*100</f>
        <v>0</v>
      </c>
      <c r="AC174" s="115">
        <v>17.899999999999999</v>
      </c>
      <c r="AD174" s="115">
        <f>AC174/1.25</f>
        <v>14.319999999999999</v>
      </c>
      <c r="AE174">
        <f>(AC174-AC173)*100</f>
        <v>0</v>
      </c>
    </row>
    <row r="175" spans="1:31" x14ac:dyDescent="0.2">
      <c r="A175" s="108">
        <v>42154</v>
      </c>
      <c r="B175" s="218">
        <v>14.09</v>
      </c>
      <c r="C175" s="115">
        <f>B175/1.25</f>
        <v>11.272</v>
      </c>
      <c r="D175">
        <f>(B175-B174)*100</f>
        <v>0</v>
      </c>
      <c r="E175">
        <f>B175+0.2</f>
        <v>14.29</v>
      </c>
      <c r="F175" s="115">
        <f>E175/1.25</f>
        <v>11.431999999999999</v>
      </c>
      <c r="G175">
        <f>(E175-E174)*100</f>
        <v>0</v>
      </c>
      <c r="H175">
        <f>B175+0.5</f>
        <v>14.59</v>
      </c>
      <c r="I175" s="115">
        <f>H175/1.25</f>
        <v>11.672000000000001</v>
      </c>
      <c r="J175">
        <f>(H175-H174)*100</f>
        <v>0</v>
      </c>
      <c r="K175" s="115">
        <v>13.7</v>
      </c>
      <c r="L175" s="115">
        <f>K175/1.25</f>
        <v>10.959999999999999</v>
      </c>
      <c r="M175" s="118">
        <f>(K175-K174)*100</f>
        <v>0</v>
      </c>
      <c r="N175" s="115">
        <v>10.38</v>
      </c>
      <c r="O175" s="115">
        <f>N175/1.25</f>
        <v>8.3040000000000003</v>
      </c>
      <c r="P175" s="118">
        <f>(N175-N174)*100</f>
        <v>0</v>
      </c>
      <c r="Q175" s="115">
        <v>12.4</v>
      </c>
      <c r="R175" s="115">
        <f>Q175/1.25</f>
        <v>9.92</v>
      </c>
      <c r="S175" s="118">
        <f>(Q175-Q174)*100</f>
        <v>0</v>
      </c>
      <c r="T175" s="115">
        <f>K175+0.3</f>
        <v>14</v>
      </c>
      <c r="U175" s="115">
        <f>T175/1.25</f>
        <v>11.2</v>
      </c>
      <c r="V175" s="118">
        <f>(T175-T174)*100</f>
        <v>0</v>
      </c>
      <c r="W175" s="115">
        <v>17.25</v>
      </c>
      <c r="X175" s="115">
        <f>W175/1.25</f>
        <v>13.8</v>
      </c>
      <c r="Y175">
        <f>(W175-W174)*100</f>
        <v>0</v>
      </c>
      <c r="Z175">
        <v>18.75</v>
      </c>
      <c r="AA175" s="115">
        <f>Z175/1.25</f>
        <v>15</v>
      </c>
      <c r="AB175">
        <f>(Z175-Z174)*100</f>
        <v>0</v>
      </c>
      <c r="AC175" s="115">
        <v>17.899999999999999</v>
      </c>
      <c r="AD175" s="115">
        <f>AC175/1.25</f>
        <v>14.319999999999999</v>
      </c>
      <c r="AE175">
        <f>(AC175-AC174)*100</f>
        <v>0</v>
      </c>
    </row>
    <row r="176" spans="1:31" x14ac:dyDescent="0.2">
      <c r="A176" s="108">
        <v>42155</v>
      </c>
      <c r="B176" s="218">
        <v>14.09</v>
      </c>
      <c r="C176" s="115">
        <f>B176/1.25</f>
        <v>11.272</v>
      </c>
      <c r="D176">
        <f>(B176-B175)*100</f>
        <v>0</v>
      </c>
      <c r="E176">
        <f>B176+0.2</f>
        <v>14.29</v>
      </c>
      <c r="F176" s="115">
        <f>E176/1.25</f>
        <v>11.431999999999999</v>
      </c>
      <c r="G176">
        <f>(E176-E175)*100</f>
        <v>0</v>
      </c>
      <c r="H176">
        <f>B176+0.5</f>
        <v>14.59</v>
      </c>
      <c r="I176" s="115">
        <f>H176/1.25</f>
        <v>11.672000000000001</v>
      </c>
      <c r="J176">
        <f>(H176-H175)*100</f>
        <v>0</v>
      </c>
      <c r="K176" s="115">
        <v>13.7</v>
      </c>
      <c r="L176" s="115">
        <f>K176/1.25</f>
        <v>10.959999999999999</v>
      </c>
      <c r="M176" s="118">
        <f>(K176-K175)*100</f>
        <v>0</v>
      </c>
      <c r="N176" s="115">
        <v>10.38</v>
      </c>
      <c r="O176" s="115">
        <f>N176/1.25</f>
        <v>8.3040000000000003</v>
      </c>
      <c r="P176" s="118">
        <f>(N176-N175)*100</f>
        <v>0</v>
      </c>
      <c r="Q176" s="115">
        <v>12.4</v>
      </c>
      <c r="R176" s="115">
        <f>Q176/1.25</f>
        <v>9.92</v>
      </c>
      <c r="S176" s="118">
        <f>(Q176-Q175)*100</f>
        <v>0</v>
      </c>
      <c r="T176" s="115">
        <f>K176+0.3</f>
        <v>14</v>
      </c>
      <c r="U176" s="115">
        <f>T176/1.25</f>
        <v>11.2</v>
      </c>
      <c r="V176" s="118">
        <f>(T176-T175)*100</f>
        <v>0</v>
      </c>
      <c r="W176" s="115">
        <v>17.25</v>
      </c>
      <c r="X176" s="115">
        <f>W176/1.25</f>
        <v>13.8</v>
      </c>
      <c r="Y176">
        <f>(W176-W175)*100</f>
        <v>0</v>
      </c>
      <c r="Z176">
        <v>18.75</v>
      </c>
      <c r="AA176" s="115">
        <f>Z176/1.25</f>
        <v>15</v>
      </c>
      <c r="AB176">
        <f>(Z176-Z175)*100</f>
        <v>0</v>
      </c>
      <c r="AC176" s="115">
        <v>17.899999999999999</v>
      </c>
      <c r="AD176" s="115">
        <f>AC176/1.25</f>
        <v>14.319999999999999</v>
      </c>
      <c r="AE176">
        <f>(AC176-AC175)*100</f>
        <v>0</v>
      </c>
    </row>
    <row r="179" spans="1:31" ht="51" x14ac:dyDescent="0.2">
      <c r="A179" s="25" t="s">
        <v>1</v>
      </c>
      <c r="B179" s="128" t="s">
        <v>2</v>
      </c>
      <c r="C179" s="128" t="s">
        <v>16</v>
      </c>
      <c r="D179" s="25" t="s">
        <v>5</v>
      </c>
      <c r="E179" s="128" t="s">
        <v>3</v>
      </c>
      <c r="F179" s="128" t="s">
        <v>17</v>
      </c>
      <c r="G179" s="25" t="s">
        <v>5</v>
      </c>
      <c r="H179" s="128" t="s">
        <v>4</v>
      </c>
      <c r="I179" s="128" t="s">
        <v>18</v>
      </c>
      <c r="J179" s="25" t="s">
        <v>5</v>
      </c>
      <c r="K179" s="129" t="s">
        <v>6</v>
      </c>
      <c r="L179" s="129" t="s">
        <v>63</v>
      </c>
      <c r="M179" s="26" t="s">
        <v>5</v>
      </c>
      <c r="N179" s="128" t="s">
        <v>7</v>
      </c>
      <c r="O179" s="128" t="s">
        <v>20</v>
      </c>
      <c r="P179" s="25" t="s">
        <v>5</v>
      </c>
      <c r="Q179" s="130" t="s">
        <v>21</v>
      </c>
      <c r="R179" s="130" t="s">
        <v>22</v>
      </c>
      <c r="S179" s="52" t="s">
        <v>5</v>
      </c>
      <c r="T179" s="127" t="s">
        <v>68</v>
      </c>
      <c r="U179" s="127" t="s">
        <v>69</v>
      </c>
      <c r="V179" s="126" t="s">
        <v>5</v>
      </c>
      <c r="W179" s="124" t="s">
        <v>66</v>
      </c>
      <c r="X179" s="124" t="s">
        <v>67</v>
      </c>
      <c r="Y179" s="125" t="s">
        <v>5</v>
      </c>
      <c r="Z179" s="53" t="s">
        <v>23</v>
      </c>
      <c r="AA179" s="53" t="s">
        <v>24</v>
      </c>
      <c r="AB179" s="27" t="s">
        <v>5</v>
      </c>
      <c r="AC179" s="53" t="s">
        <v>25</v>
      </c>
      <c r="AD179" s="53" t="s">
        <v>26</v>
      </c>
      <c r="AE179" s="27" t="s">
        <v>5</v>
      </c>
    </row>
    <row r="180" spans="1:31" x14ac:dyDescent="0.2">
      <c r="A180" s="82" t="s">
        <v>33</v>
      </c>
      <c r="B180" s="74">
        <f>AVERAGE(B183:B209)</f>
        <v>14.304814814814812</v>
      </c>
      <c r="C180" s="74">
        <f>AVERAGE(C183:C209)</f>
        <v>11.443851851851852</v>
      </c>
      <c r="D180" s="74"/>
      <c r="E180" s="74">
        <f>AVERAGE(E183:E209)</f>
        <v>14.504814814814811</v>
      </c>
      <c r="F180" s="74">
        <f>AVERAGE(F183:F209)</f>
        <v>11.603851851851854</v>
      </c>
      <c r="G180" s="74"/>
      <c r="H180" s="74">
        <f>AVERAGE(H183:H209)</f>
        <v>14.804814814814812</v>
      </c>
      <c r="I180" s="74">
        <f>AVERAGE(I183:I209)</f>
        <v>11.843851851851854</v>
      </c>
      <c r="J180" s="74"/>
      <c r="K180" s="74">
        <f>AVERAGE(K183:K209)</f>
        <v>13.587037037037041</v>
      </c>
      <c r="L180" s="74">
        <f>AVERAGE(L183:L209)</f>
        <v>10.869629629629628</v>
      </c>
      <c r="M180" s="74"/>
      <c r="N180" s="74">
        <f>AVERAGE(N183:N209)</f>
        <v>10.446666666666665</v>
      </c>
      <c r="O180" s="74">
        <f>AVERAGE(O183:O209)</f>
        <v>8.3573333333333384</v>
      </c>
      <c r="P180" s="74"/>
      <c r="Q180" s="74">
        <f>AVERAGE(Q183:Q209)</f>
        <v>12.737037037037036</v>
      </c>
      <c r="R180" s="74">
        <f>AVERAGE(R183:R209)</f>
        <v>10.189629629629625</v>
      </c>
      <c r="S180" s="74"/>
      <c r="T180" s="74">
        <f>AVERAGE(T183:T209)</f>
        <v>13.887037037037041</v>
      </c>
      <c r="U180" s="74">
        <f>AVERAGE(U183:U209)</f>
        <v>11.109629629629627</v>
      </c>
      <c r="V180" s="74"/>
      <c r="W180" s="74">
        <f>AVERAGE(W183:W209)</f>
        <v>17.429629629629623</v>
      </c>
      <c r="X180" s="74">
        <f>AVERAGE(X183:X209)</f>
        <v>13.943703703703708</v>
      </c>
      <c r="Y180" s="74"/>
      <c r="Z180" s="74">
        <f>AVERAGE(Z183:Z209)</f>
        <v>18.75</v>
      </c>
      <c r="AA180" s="74">
        <f>AVERAGE(AD183:AD209)</f>
        <v>14.319999999999995</v>
      </c>
      <c r="AB180" s="74"/>
      <c r="AC180" s="74">
        <f>AVERAGE(AC183:AC209)</f>
        <v>17.899999999999991</v>
      </c>
      <c r="AD180" s="74">
        <f>AVERAGE(AD183:AD209)</f>
        <v>14.319999999999995</v>
      </c>
      <c r="AE180" s="74"/>
    </row>
    <row r="181" spans="1:31" x14ac:dyDescent="0.2">
      <c r="A181" s="82" t="s">
        <v>53</v>
      </c>
      <c r="B181" s="74">
        <f>AVERAGE(B183:B196)</f>
        <v>14.318571428571431</v>
      </c>
      <c r="C181" s="74">
        <f>AVERAGE(C183:C196)</f>
        <v>11.454857142857147</v>
      </c>
      <c r="D181" s="74"/>
      <c r="E181" s="74">
        <f>AVERAGE(E183:E196)</f>
        <v>14.518571428571425</v>
      </c>
      <c r="F181" s="74">
        <f>AVERAGE(F183:F196)</f>
        <v>11.614857142857145</v>
      </c>
      <c r="G181" s="74"/>
      <c r="H181" s="74">
        <f>AVERAGE(H183:H196)</f>
        <v>14.818571428571431</v>
      </c>
      <c r="I181" s="74">
        <f>AVERAGE(I183:I196)</f>
        <v>11.854857142857139</v>
      </c>
      <c r="J181" s="74"/>
      <c r="K181" s="74">
        <f>AVERAGE(K183:K196)</f>
        <v>13.682142857142859</v>
      </c>
      <c r="L181" s="74">
        <f>AVERAGE(L183:L196)</f>
        <v>10.945714285714283</v>
      </c>
      <c r="M181" s="74"/>
      <c r="N181" s="74">
        <f>AVERAGE(N183:N196)</f>
        <v>10.415714285714285</v>
      </c>
      <c r="O181" s="74">
        <f>AVERAGE(O183:O196)</f>
        <v>8.3325714285714287</v>
      </c>
      <c r="P181" s="74"/>
      <c r="Q181" s="74">
        <f>AVERAGE(Q183:Q196)</f>
        <v>12.725</v>
      </c>
      <c r="R181" s="74">
        <f>AVERAGE(R183:R196)</f>
        <v>10.180000000000001</v>
      </c>
      <c r="S181" s="74"/>
      <c r="T181" s="74">
        <f>AVERAGE(T183:T196)</f>
        <v>13.982142857142856</v>
      </c>
      <c r="U181" s="74">
        <f>AVERAGE(U183:U196)</f>
        <v>11.185714285714287</v>
      </c>
      <c r="V181" s="74"/>
      <c r="W181" s="74">
        <f>AVERAGE(W183:W196)</f>
        <v>17.375</v>
      </c>
      <c r="X181" s="74">
        <f>AVERAGE(X183:X196)</f>
        <v>13.900000000000004</v>
      </c>
      <c r="Y181" s="74"/>
      <c r="Z181" s="74">
        <f>AVERAGE(Z183:Z196)</f>
        <v>18.75</v>
      </c>
      <c r="AA181" s="74">
        <f>AVERAGE(AD183:AD196)</f>
        <v>14.319999999999995</v>
      </c>
      <c r="AB181" s="74"/>
      <c r="AC181" s="74">
        <f>AVERAGE(AC183:AC196)</f>
        <v>17.900000000000002</v>
      </c>
      <c r="AD181" s="74">
        <f>AVERAGE(AD183:AD196)</f>
        <v>14.319999999999995</v>
      </c>
      <c r="AE181" s="74"/>
    </row>
    <row r="182" spans="1:31" x14ac:dyDescent="0.2">
      <c r="A182" s="82" t="s">
        <v>54</v>
      </c>
      <c r="B182" s="74">
        <f>IF(B197&gt;0,AVERAGE(B197:B209),)</f>
        <v>14.290000000000001</v>
      </c>
      <c r="C182" s="74">
        <f>IF(C197&gt;0,AVERAGE(C197:C209),)</f>
        <v>11.432</v>
      </c>
      <c r="D182" s="74"/>
      <c r="E182" s="74">
        <f>IF(E197&gt;0,AVERAGE(E197:E209),)</f>
        <v>14.489999999999998</v>
      </c>
      <c r="F182" s="74">
        <f>IF(F197&gt;0,AVERAGE(F197:F209),)</f>
        <v>11.592000000000001</v>
      </c>
      <c r="G182" s="74"/>
      <c r="H182" s="74">
        <f>IF(H197&gt;0,AVERAGE(H197:H209),)</f>
        <v>14.790000000000001</v>
      </c>
      <c r="I182" s="74">
        <f>IF(I197&gt;0,AVERAGE(I197:I209),)</f>
        <v>11.832000000000003</v>
      </c>
      <c r="J182" s="74"/>
      <c r="K182" s="74">
        <f>IF(K197&gt;0,AVERAGE(K197:K209),)</f>
        <v>13.484615384615388</v>
      </c>
      <c r="L182" s="74">
        <f>IF(L197&gt;0,AVERAGE(L197:L209),)</f>
        <v>10.787692307692307</v>
      </c>
      <c r="M182" s="74"/>
      <c r="N182" s="74">
        <f>IF(N197&gt;0,AVERAGE(N197:N209),)</f>
        <v>10.480000000000002</v>
      </c>
      <c r="O182" s="74">
        <f>IF(O197&gt;0,AVERAGE(O197:O209),)</f>
        <v>8.3840000000000003</v>
      </c>
      <c r="P182" s="74"/>
      <c r="Q182" s="74">
        <f>IF(Q197&gt;0,AVERAGE(Q197:Q209),)</f>
        <v>12.75</v>
      </c>
      <c r="R182" s="74">
        <f>IF(R197&gt;0,AVERAGE(R197:R209),)</f>
        <v>10.200000000000001</v>
      </c>
      <c r="S182" s="74"/>
      <c r="T182" s="74">
        <f>IF(T197&gt;0,AVERAGE(T197:T209),)</f>
        <v>13.784615384615382</v>
      </c>
      <c r="U182" s="74">
        <f>IF(U197&gt;0,AVERAGE(U197:U209),)</f>
        <v>11.027692307692309</v>
      </c>
      <c r="V182" s="74"/>
      <c r="W182" s="74">
        <f>IF(W197&gt;0,AVERAGE(W197:W209),)</f>
        <v>17.488461538461543</v>
      </c>
      <c r="X182" s="74">
        <f>IF(X197&gt;0,AVERAGE(X197:X209),)</f>
        <v>13.990769230769228</v>
      </c>
      <c r="Y182" s="74"/>
      <c r="Z182" s="74">
        <f>IF(Z197&gt;0,AVERAGE(Z197:Z209),)</f>
        <v>18.75</v>
      </c>
      <c r="AA182" s="74">
        <f>IF(AD197&gt;0,AVERAGE(AD197:AD209),)</f>
        <v>14.319999999999995</v>
      </c>
      <c r="AB182" s="74"/>
      <c r="AC182" s="74">
        <f>IF(AC197&gt;0,AVERAGE(AC197:AC209),)</f>
        <v>17.900000000000002</v>
      </c>
      <c r="AD182" s="74">
        <f>IF(AD197&gt;0,AVERAGE(AD197:AD209),)</f>
        <v>14.319999999999995</v>
      </c>
      <c r="AE182" s="74"/>
    </row>
    <row r="183" spans="1:31" x14ac:dyDescent="0.2">
      <c r="A183" s="108">
        <v>42156</v>
      </c>
      <c r="B183" s="218">
        <v>14.29</v>
      </c>
      <c r="C183" s="115">
        <f t="shared" ref="C183:C192" si="300">B183/1.25</f>
        <v>11.431999999999999</v>
      </c>
      <c r="D183">
        <f>(B183-B176)*100</f>
        <v>19.999999999999929</v>
      </c>
      <c r="E183">
        <f t="shared" ref="E183:E190" si="301">B183+0.2</f>
        <v>14.489999999999998</v>
      </c>
      <c r="F183" s="115">
        <f t="shared" ref="F183:F192" si="302">E183/1.25</f>
        <v>11.591999999999999</v>
      </c>
      <c r="G183">
        <f>(E183-E176)*100</f>
        <v>19.999999999999929</v>
      </c>
      <c r="H183">
        <f t="shared" ref="H183:H190" si="303">B183+0.5</f>
        <v>14.79</v>
      </c>
      <c r="I183" s="115">
        <f t="shared" ref="I183:I192" si="304">H183/1.25</f>
        <v>11.831999999999999</v>
      </c>
      <c r="J183">
        <f>(H183-H176)*100</f>
        <v>19.999999999999929</v>
      </c>
      <c r="K183" s="115">
        <v>13.9</v>
      </c>
      <c r="L183" s="115">
        <f t="shared" ref="L183:L192" si="305">K183/1.25</f>
        <v>11.120000000000001</v>
      </c>
      <c r="M183" s="118">
        <f>(K183-K176)*100</f>
        <v>20.000000000000107</v>
      </c>
      <c r="N183" s="115">
        <v>10.38</v>
      </c>
      <c r="O183" s="115">
        <f t="shared" ref="O183:O192" si="306">N183/1.25</f>
        <v>8.3040000000000003</v>
      </c>
      <c r="P183" s="118">
        <f>(N183-N176)*100</f>
        <v>0</v>
      </c>
      <c r="Q183" s="115">
        <v>12.4</v>
      </c>
      <c r="R183" s="115">
        <f t="shared" ref="R183:R192" si="307">Q183/1.25</f>
        <v>9.92</v>
      </c>
      <c r="S183" s="118">
        <f>(Q183-Q176)*100</f>
        <v>0</v>
      </c>
      <c r="T183" s="115">
        <f t="shared" ref="T183:T190" si="308">K183+0.3</f>
        <v>14.200000000000001</v>
      </c>
      <c r="U183" s="115">
        <f t="shared" ref="U183:U192" si="309">T183/1.25</f>
        <v>11.360000000000001</v>
      </c>
      <c r="V183" s="118">
        <f>(T183-T176)*100</f>
        <v>20.000000000000107</v>
      </c>
      <c r="W183" s="115">
        <v>17.25</v>
      </c>
      <c r="X183" s="115">
        <f t="shared" ref="X183:X192" si="310">W183/1.25</f>
        <v>13.8</v>
      </c>
      <c r="Y183">
        <f>(W183-W176)*100</f>
        <v>0</v>
      </c>
      <c r="Z183">
        <v>18.75</v>
      </c>
      <c r="AA183" s="115">
        <f t="shared" ref="AA183:AA192" si="311">Z183/1.25</f>
        <v>15</v>
      </c>
      <c r="AB183">
        <f>(Z183-Z176)*100</f>
        <v>0</v>
      </c>
      <c r="AC183" s="115">
        <v>17.899999999999999</v>
      </c>
      <c r="AD183" s="115">
        <f t="shared" ref="AD183:AD192" si="312">AC183/1.25</f>
        <v>14.319999999999999</v>
      </c>
      <c r="AE183">
        <f>(AC183-AC176)*100</f>
        <v>0</v>
      </c>
    </row>
    <row r="184" spans="1:31" x14ac:dyDescent="0.2">
      <c r="A184" s="108">
        <v>42157</v>
      </c>
      <c r="B184" s="218">
        <v>14.39</v>
      </c>
      <c r="C184" s="115">
        <f t="shared" si="300"/>
        <v>11.512</v>
      </c>
      <c r="D184">
        <f t="shared" ref="D184:D190" si="313">(B184-B183)*100</f>
        <v>10.000000000000142</v>
      </c>
      <c r="E184">
        <f t="shared" si="301"/>
        <v>14.59</v>
      </c>
      <c r="F184" s="115">
        <f t="shared" si="302"/>
        <v>11.672000000000001</v>
      </c>
      <c r="G184">
        <f t="shared" ref="G184:G190" si="314">(E184-E183)*100</f>
        <v>10.000000000000142</v>
      </c>
      <c r="H184">
        <f t="shared" si="303"/>
        <v>14.89</v>
      </c>
      <c r="I184" s="115">
        <f t="shared" si="304"/>
        <v>11.912000000000001</v>
      </c>
      <c r="J184">
        <f t="shared" ref="J184:J190" si="315">(H184-H183)*100</f>
        <v>10.000000000000142</v>
      </c>
      <c r="K184" s="115">
        <v>13.9</v>
      </c>
      <c r="L184" s="115">
        <f t="shared" si="305"/>
        <v>11.120000000000001</v>
      </c>
      <c r="M184" s="118">
        <f t="shared" ref="M184:M190" si="316">(K184-K183)*100</f>
        <v>0</v>
      </c>
      <c r="N184" s="115">
        <v>10.38</v>
      </c>
      <c r="O184" s="115">
        <f t="shared" si="306"/>
        <v>8.3040000000000003</v>
      </c>
      <c r="P184" s="118">
        <f t="shared" ref="P184:P190" si="317">(N184-N183)*100</f>
        <v>0</v>
      </c>
      <c r="Q184" s="115">
        <v>12.75</v>
      </c>
      <c r="R184" s="115">
        <f t="shared" si="307"/>
        <v>10.199999999999999</v>
      </c>
      <c r="S184" s="118">
        <f t="shared" ref="S184:S190" si="318">(Q184-Q183)*100</f>
        <v>34.999999999999964</v>
      </c>
      <c r="T184" s="115">
        <f t="shared" si="308"/>
        <v>14.200000000000001</v>
      </c>
      <c r="U184" s="115">
        <f t="shared" si="309"/>
        <v>11.360000000000001</v>
      </c>
      <c r="V184" s="118">
        <f t="shared" ref="V184:V190" si="319">(T184-T183)*100</f>
        <v>0</v>
      </c>
      <c r="W184" s="115">
        <v>17.25</v>
      </c>
      <c r="X184" s="115">
        <f t="shared" si="310"/>
        <v>13.8</v>
      </c>
      <c r="Y184">
        <f t="shared" ref="Y184:Y190" si="320">(W184-W183)*100</f>
        <v>0</v>
      </c>
      <c r="Z184">
        <v>18.75</v>
      </c>
      <c r="AA184" s="115">
        <f t="shared" si="311"/>
        <v>15</v>
      </c>
      <c r="AB184">
        <f t="shared" ref="AB184:AB190" si="321">(Z184-Z183)*100</f>
        <v>0</v>
      </c>
      <c r="AC184" s="115">
        <v>17.899999999999999</v>
      </c>
      <c r="AD184" s="115">
        <f t="shared" si="312"/>
        <v>14.319999999999999</v>
      </c>
      <c r="AE184">
        <f t="shared" ref="AE184:AE190" si="322">(AC184-AC183)*100</f>
        <v>0</v>
      </c>
    </row>
    <row r="185" spans="1:31" x14ac:dyDescent="0.2">
      <c r="A185" s="108">
        <v>42158</v>
      </c>
      <c r="B185" s="218">
        <v>14.39</v>
      </c>
      <c r="C185" s="115">
        <f t="shared" si="300"/>
        <v>11.512</v>
      </c>
      <c r="D185">
        <f t="shared" si="313"/>
        <v>0</v>
      </c>
      <c r="E185">
        <f t="shared" si="301"/>
        <v>14.59</v>
      </c>
      <c r="F185" s="115">
        <f t="shared" si="302"/>
        <v>11.672000000000001</v>
      </c>
      <c r="G185">
        <f t="shared" si="314"/>
        <v>0</v>
      </c>
      <c r="H185">
        <f t="shared" si="303"/>
        <v>14.89</v>
      </c>
      <c r="I185" s="115">
        <f t="shared" si="304"/>
        <v>11.912000000000001</v>
      </c>
      <c r="J185">
        <f t="shared" si="315"/>
        <v>0</v>
      </c>
      <c r="K185" s="115">
        <v>13.9</v>
      </c>
      <c r="L185" s="115">
        <f t="shared" si="305"/>
        <v>11.120000000000001</v>
      </c>
      <c r="M185" s="118">
        <f t="shared" si="316"/>
        <v>0</v>
      </c>
      <c r="N185" s="115">
        <v>10.38</v>
      </c>
      <c r="O185" s="115">
        <f t="shared" si="306"/>
        <v>8.3040000000000003</v>
      </c>
      <c r="P185" s="118">
        <f t="shared" si="317"/>
        <v>0</v>
      </c>
      <c r="Q185" s="115">
        <v>12.75</v>
      </c>
      <c r="R185" s="115">
        <f t="shared" si="307"/>
        <v>10.199999999999999</v>
      </c>
      <c r="S185" s="118">
        <f t="shared" si="318"/>
        <v>0</v>
      </c>
      <c r="T185" s="115">
        <f t="shared" si="308"/>
        <v>14.200000000000001</v>
      </c>
      <c r="U185" s="115">
        <f t="shared" si="309"/>
        <v>11.360000000000001</v>
      </c>
      <c r="V185" s="118">
        <f t="shared" si="319"/>
        <v>0</v>
      </c>
      <c r="W185" s="115">
        <v>17.5</v>
      </c>
      <c r="X185" s="115">
        <f t="shared" si="310"/>
        <v>14</v>
      </c>
      <c r="Y185">
        <f t="shared" si="320"/>
        <v>25</v>
      </c>
      <c r="Z185">
        <v>18.75</v>
      </c>
      <c r="AA185" s="115">
        <f t="shared" si="311"/>
        <v>15</v>
      </c>
      <c r="AB185">
        <f t="shared" si="321"/>
        <v>0</v>
      </c>
      <c r="AC185" s="115">
        <v>17.899999999999999</v>
      </c>
      <c r="AD185" s="115">
        <f t="shared" si="312"/>
        <v>14.319999999999999</v>
      </c>
      <c r="AE185">
        <f t="shared" si="322"/>
        <v>0</v>
      </c>
    </row>
    <row r="186" spans="1:31" x14ac:dyDescent="0.2">
      <c r="A186" s="108">
        <v>42159</v>
      </c>
      <c r="B186" s="218">
        <v>14.29</v>
      </c>
      <c r="C186" s="115">
        <f t="shared" si="300"/>
        <v>11.431999999999999</v>
      </c>
      <c r="D186">
        <f t="shared" si="313"/>
        <v>-10.000000000000142</v>
      </c>
      <c r="E186">
        <f t="shared" si="301"/>
        <v>14.489999999999998</v>
      </c>
      <c r="F186" s="115">
        <f t="shared" si="302"/>
        <v>11.591999999999999</v>
      </c>
      <c r="G186">
        <f t="shared" si="314"/>
        <v>-10.000000000000142</v>
      </c>
      <c r="H186">
        <f t="shared" si="303"/>
        <v>14.79</v>
      </c>
      <c r="I186" s="115">
        <f t="shared" si="304"/>
        <v>11.831999999999999</v>
      </c>
      <c r="J186">
        <f t="shared" si="315"/>
        <v>-10.000000000000142</v>
      </c>
      <c r="K186" s="115">
        <v>13.8</v>
      </c>
      <c r="L186" s="115">
        <f t="shared" si="305"/>
        <v>11.040000000000001</v>
      </c>
      <c r="M186" s="118">
        <f t="shared" si="316"/>
        <v>-9.9999999999999645</v>
      </c>
      <c r="N186" s="115">
        <v>10.38</v>
      </c>
      <c r="O186" s="115">
        <f t="shared" si="306"/>
        <v>8.3040000000000003</v>
      </c>
      <c r="P186" s="118">
        <f t="shared" si="317"/>
        <v>0</v>
      </c>
      <c r="Q186" s="115">
        <v>12.75</v>
      </c>
      <c r="R186" s="115">
        <f t="shared" si="307"/>
        <v>10.199999999999999</v>
      </c>
      <c r="S186" s="118">
        <f t="shared" si="318"/>
        <v>0</v>
      </c>
      <c r="T186" s="115">
        <f t="shared" si="308"/>
        <v>14.100000000000001</v>
      </c>
      <c r="U186" s="115">
        <f t="shared" si="309"/>
        <v>11.280000000000001</v>
      </c>
      <c r="V186" s="118">
        <f t="shared" si="319"/>
        <v>-9.9999999999999645</v>
      </c>
      <c r="W186" s="115">
        <v>17.5</v>
      </c>
      <c r="X186" s="115">
        <f t="shared" si="310"/>
        <v>14</v>
      </c>
      <c r="Y186">
        <f t="shared" si="320"/>
        <v>0</v>
      </c>
      <c r="Z186">
        <v>18.75</v>
      </c>
      <c r="AA186" s="115">
        <f t="shared" si="311"/>
        <v>15</v>
      </c>
      <c r="AB186">
        <f t="shared" si="321"/>
        <v>0</v>
      </c>
      <c r="AC186" s="115">
        <v>17.899999999999999</v>
      </c>
      <c r="AD186" s="115">
        <f t="shared" si="312"/>
        <v>14.319999999999999</v>
      </c>
      <c r="AE186">
        <f t="shared" si="322"/>
        <v>0</v>
      </c>
    </row>
    <row r="187" spans="1:31" x14ac:dyDescent="0.2">
      <c r="A187" s="108">
        <v>42160</v>
      </c>
      <c r="B187" s="218">
        <v>14.19</v>
      </c>
      <c r="C187" s="115">
        <f t="shared" si="300"/>
        <v>11.352</v>
      </c>
      <c r="D187">
        <f t="shared" si="313"/>
        <v>-9.9999999999999645</v>
      </c>
      <c r="E187">
        <f t="shared" si="301"/>
        <v>14.389999999999999</v>
      </c>
      <c r="F187" s="115">
        <f t="shared" si="302"/>
        <v>11.511999999999999</v>
      </c>
      <c r="G187">
        <f t="shared" si="314"/>
        <v>-9.9999999999999645</v>
      </c>
      <c r="H187">
        <f t="shared" si="303"/>
        <v>14.69</v>
      </c>
      <c r="I187" s="115">
        <f t="shared" si="304"/>
        <v>11.751999999999999</v>
      </c>
      <c r="J187">
        <f t="shared" si="315"/>
        <v>-9.9999999999999645</v>
      </c>
      <c r="K187" s="115">
        <v>13.6</v>
      </c>
      <c r="L187" s="115">
        <f t="shared" si="305"/>
        <v>10.879999999999999</v>
      </c>
      <c r="M187" s="118">
        <f t="shared" si="316"/>
        <v>-20.000000000000107</v>
      </c>
      <c r="N187" s="115">
        <v>10.38</v>
      </c>
      <c r="O187" s="115">
        <f t="shared" si="306"/>
        <v>8.3040000000000003</v>
      </c>
      <c r="P187" s="118">
        <f t="shared" si="317"/>
        <v>0</v>
      </c>
      <c r="Q187" s="115">
        <v>12.75</v>
      </c>
      <c r="R187" s="115">
        <f t="shared" si="307"/>
        <v>10.199999999999999</v>
      </c>
      <c r="S187" s="118">
        <f t="shared" si="318"/>
        <v>0</v>
      </c>
      <c r="T187" s="115">
        <f t="shared" si="308"/>
        <v>13.9</v>
      </c>
      <c r="U187" s="115">
        <f t="shared" si="309"/>
        <v>11.120000000000001</v>
      </c>
      <c r="V187" s="118">
        <f t="shared" si="319"/>
        <v>-20.000000000000107</v>
      </c>
      <c r="W187" s="115">
        <v>17.5</v>
      </c>
      <c r="X187" s="115">
        <f t="shared" si="310"/>
        <v>14</v>
      </c>
      <c r="Y187">
        <f t="shared" si="320"/>
        <v>0</v>
      </c>
      <c r="Z187">
        <v>18.75</v>
      </c>
      <c r="AA187" s="115">
        <f t="shared" si="311"/>
        <v>15</v>
      </c>
      <c r="AB187">
        <f t="shared" si="321"/>
        <v>0</v>
      </c>
      <c r="AC187" s="115">
        <v>17.899999999999999</v>
      </c>
      <c r="AD187" s="115">
        <f t="shared" si="312"/>
        <v>14.319999999999999</v>
      </c>
      <c r="AE187">
        <f t="shared" si="322"/>
        <v>0</v>
      </c>
    </row>
    <row r="188" spans="1:31" x14ac:dyDescent="0.2">
      <c r="A188" s="108">
        <v>42161</v>
      </c>
      <c r="B188" s="218">
        <v>14.19</v>
      </c>
      <c r="C188" s="115">
        <f t="shared" si="300"/>
        <v>11.352</v>
      </c>
      <c r="D188">
        <f t="shared" si="313"/>
        <v>0</v>
      </c>
      <c r="E188">
        <f t="shared" si="301"/>
        <v>14.389999999999999</v>
      </c>
      <c r="F188" s="115">
        <f t="shared" si="302"/>
        <v>11.511999999999999</v>
      </c>
      <c r="G188">
        <f t="shared" si="314"/>
        <v>0</v>
      </c>
      <c r="H188">
        <f t="shared" si="303"/>
        <v>14.69</v>
      </c>
      <c r="I188" s="115">
        <f t="shared" si="304"/>
        <v>11.751999999999999</v>
      </c>
      <c r="J188">
        <f t="shared" si="315"/>
        <v>0</v>
      </c>
      <c r="K188" s="115">
        <v>13.6</v>
      </c>
      <c r="L188" s="115">
        <f t="shared" si="305"/>
        <v>10.879999999999999</v>
      </c>
      <c r="M188" s="118">
        <f t="shared" si="316"/>
        <v>0</v>
      </c>
      <c r="N188" s="115">
        <v>10.38</v>
      </c>
      <c r="O188" s="115">
        <f t="shared" si="306"/>
        <v>8.3040000000000003</v>
      </c>
      <c r="P188" s="118">
        <f t="shared" si="317"/>
        <v>0</v>
      </c>
      <c r="Q188" s="115">
        <v>12.75</v>
      </c>
      <c r="R188" s="115">
        <f t="shared" si="307"/>
        <v>10.199999999999999</v>
      </c>
      <c r="S188" s="118">
        <f t="shared" si="318"/>
        <v>0</v>
      </c>
      <c r="T188" s="115">
        <f t="shared" si="308"/>
        <v>13.9</v>
      </c>
      <c r="U188" s="115">
        <f t="shared" si="309"/>
        <v>11.120000000000001</v>
      </c>
      <c r="V188" s="118">
        <f t="shared" si="319"/>
        <v>0</v>
      </c>
      <c r="W188" s="115">
        <v>17.5</v>
      </c>
      <c r="X188" s="115">
        <f t="shared" si="310"/>
        <v>14</v>
      </c>
      <c r="Y188">
        <f t="shared" si="320"/>
        <v>0</v>
      </c>
      <c r="Z188">
        <v>18.75</v>
      </c>
      <c r="AA188" s="115">
        <f t="shared" si="311"/>
        <v>15</v>
      </c>
      <c r="AB188">
        <f t="shared" si="321"/>
        <v>0</v>
      </c>
      <c r="AC188" s="115">
        <v>17.899999999999999</v>
      </c>
      <c r="AD188" s="115">
        <f t="shared" si="312"/>
        <v>14.319999999999999</v>
      </c>
      <c r="AE188">
        <f t="shared" si="322"/>
        <v>0</v>
      </c>
    </row>
    <row r="189" spans="1:31" x14ac:dyDescent="0.2">
      <c r="A189" s="108">
        <v>42162</v>
      </c>
      <c r="B189" s="218">
        <v>14.19</v>
      </c>
      <c r="C189" s="115">
        <f t="shared" si="300"/>
        <v>11.352</v>
      </c>
      <c r="D189">
        <f t="shared" si="313"/>
        <v>0</v>
      </c>
      <c r="E189">
        <f t="shared" si="301"/>
        <v>14.389999999999999</v>
      </c>
      <c r="F189" s="115">
        <f t="shared" si="302"/>
        <v>11.511999999999999</v>
      </c>
      <c r="G189">
        <f t="shared" si="314"/>
        <v>0</v>
      </c>
      <c r="H189">
        <f t="shared" si="303"/>
        <v>14.69</v>
      </c>
      <c r="I189" s="115">
        <f t="shared" si="304"/>
        <v>11.751999999999999</v>
      </c>
      <c r="J189">
        <f t="shared" si="315"/>
        <v>0</v>
      </c>
      <c r="K189" s="115">
        <v>13.6</v>
      </c>
      <c r="L189" s="115">
        <f t="shared" si="305"/>
        <v>10.879999999999999</v>
      </c>
      <c r="M189" s="118">
        <f t="shared" si="316"/>
        <v>0</v>
      </c>
      <c r="N189" s="115">
        <v>10.38</v>
      </c>
      <c r="O189" s="115">
        <f t="shared" si="306"/>
        <v>8.3040000000000003</v>
      </c>
      <c r="P189" s="118">
        <f t="shared" si="317"/>
        <v>0</v>
      </c>
      <c r="Q189" s="115">
        <v>12.75</v>
      </c>
      <c r="R189" s="115">
        <f t="shared" si="307"/>
        <v>10.199999999999999</v>
      </c>
      <c r="S189" s="118">
        <f t="shared" si="318"/>
        <v>0</v>
      </c>
      <c r="T189" s="115">
        <f t="shared" si="308"/>
        <v>13.9</v>
      </c>
      <c r="U189" s="115">
        <f t="shared" si="309"/>
        <v>11.120000000000001</v>
      </c>
      <c r="V189" s="118">
        <f t="shared" si="319"/>
        <v>0</v>
      </c>
      <c r="W189" s="115">
        <v>17.5</v>
      </c>
      <c r="X189" s="115">
        <f t="shared" si="310"/>
        <v>14</v>
      </c>
      <c r="Y189">
        <f t="shared" si="320"/>
        <v>0</v>
      </c>
      <c r="Z189">
        <v>18.75</v>
      </c>
      <c r="AA189" s="115">
        <f t="shared" si="311"/>
        <v>15</v>
      </c>
      <c r="AB189">
        <f t="shared" si="321"/>
        <v>0</v>
      </c>
      <c r="AC189" s="115">
        <v>17.899999999999999</v>
      </c>
      <c r="AD189" s="115">
        <f t="shared" si="312"/>
        <v>14.319999999999999</v>
      </c>
      <c r="AE189">
        <f t="shared" si="322"/>
        <v>0</v>
      </c>
    </row>
    <row r="190" spans="1:31" x14ac:dyDescent="0.2">
      <c r="A190" s="108">
        <v>42163</v>
      </c>
      <c r="B190" s="218">
        <v>14.19</v>
      </c>
      <c r="C190" s="115">
        <f t="shared" si="300"/>
        <v>11.352</v>
      </c>
      <c r="D190">
        <f t="shared" si="313"/>
        <v>0</v>
      </c>
      <c r="E190">
        <f t="shared" si="301"/>
        <v>14.389999999999999</v>
      </c>
      <c r="F190" s="115">
        <f t="shared" si="302"/>
        <v>11.511999999999999</v>
      </c>
      <c r="G190">
        <f t="shared" si="314"/>
        <v>0</v>
      </c>
      <c r="H190">
        <f t="shared" si="303"/>
        <v>14.69</v>
      </c>
      <c r="I190" s="115">
        <f t="shared" si="304"/>
        <v>11.751999999999999</v>
      </c>
      <c r="J190">
        <f t="shared" si="315"/>
        <v>0</v>
      </c>
      <c r="K190" s="115">
        <v>13.5</v>
      </c>
      <c r="L190" s="115">
        <f t="shared" si="305"/>
        <v>10.8</v>
      </c>
      <c r="M190" s="118">
        <f t="shared" si="316"/>
        <v>-9.9999999999999645</v>
      </c>
      <c r="N190" s="115">
        <v>10.38</v>
      </c>
      <c r="O190" s="115">
        <f t="shared" si="306"/>
        <v>8.3040000000000003</v>
      </c>
      <c r="P190" s="118">
        <f t="shared" si="317"/>
        <v>0</v>
      </c>
      <c r="Q190" s="115">
        <v>12.75</v>
      </c>
      <c r="R190" s="115">
        <f t="shared" si="307"/>
        <v>10.199999999999999</v>
      </c>
      <c r="S190" s="118">
        <f t="shared" si="318"/>
        <v>0</v>
      </c>
      <c r="T190" s="115">
        <f t="shared" si="308"/>
        <v>13.8</v>
      </c>
      <c r="U190" s="115">
        <f t="shared" si="309"/>
        <v>11.040000000000001</v>
      </c>
      <c r="V190" s="118">
        <f t="shared" si="319"/>
        <v>-9.9999999999999645</v>
      </c>
      <c r="W190" s="115">
        <v>17.5</v>
      </c>
      <c r="X190" s="115">
        <f t="shared" si="310"/>
        <v>14</v>
      </c>
      <c r="Y190">
        <f t="shared" si="320"/>
        <v>0</v>
      </c>
      <c r="Z190">
        <v>18.75</v>
      </c>
      <c r="AA190" s="115">
        <f t="shared" si="311"/>
        <v>15</v>
      </c>
      <c r="AB190">
        <f t="shared" si="321"/>
        <v>0</v>
      </c>
      <c r="AC190" s="115">
        <v>17.899999999999999</v>
      </c>
      <c r="AD190" s="115">
        <f t="shared" si="312"/>
        <v>14.319999999999999</v>
      </c>
      <c r="AE190">
        <f t="shared" si="322"/>
        <v>0</v>
      </c>
    </row>
    <row r="191" spans="1:31" x14ac:dyDescent="0.2">
      <c r="A191" s="108">
        <v>42164</v>
      </c>
      <c r="B191" s="218">
        <v>14.19</v>
      </c>
      <c r="C191" s="115">
        <f t="shared" si="300"/>
        <v>11.352</v>
      </c>
      <c r="D191">
        <f t="shared" ref="D191:D198" si="323">(B191-B190)*100</f>
        <v>0</v>
      </c>
      <c r="E191">
        <f t="shared" ref="E191:E198" si="324">B191+0.2</f>
        <v>14.389999999999999</v>
      </c>
      <c r="F191" s="115">
        <f t="shared" si="302"/>
        <v>11.511999999999999</v>
      </c>
      <c r="G191">
        <f t="shared" ref="G191:G198" si="325">(E191-E190)*100</f>
        <v>0</v>
      </c>
      <c r="H191">
        <f t="shared" ref="H191:H198" si="326">B191+0.5</f>
        <v>14.69</v>
      </c>
      <c r="I191" s="115">
        <f t="shared" si="304"/>
        <v>11.751999999999999</v>
      </c>
      <c r="J191">
        <f t="shared" ref="J191:J198" si="327">(H191-H190)*100</f>
        <v>0</v>
      </c>
      <c r="K191" s="115">
        <v>13.5</v>
      </c>
      <c r="L191" s="115">
        <f t="shared" si="305"/>
        <v>10.8</v>
      </c>
      <c r="M191" s="118">
        <f t="shared" ref="M191:M198" si="328">(K191-K190)*100</f>
        <v>0</v>
      </c>
      <c r="N191" s="115">
        <v>10.38</v>
      </c>
      <c r="O191" s="115">
        <f t="shared" si="306"/>
        <v>8.3040000000000003</v>
      </c>
      <c r="P191" s="118">
        <f t="shared" ref="P191:P198" si="329">(N191-N190)*100</f>
        <v>0</v>
      </c>
      <c r="Q191" s="115">
        <v>12.75</v>
      </c>
      <c r="R191" s="115">
        <f t="shared" si="307"/>
        <v>10.199999999999999</v>
      </c>
      <c r="S191" s="118">
        <f t="shared" ref="S191:S198" si="330">(Q191-Q190)*100</f>
        <v>0</v>
      </c>
      <c r="T191" s="115">
        <f t="shared" ref="T191:T198" si="331">K191+0.3</f>
        <v>13.8</v>
      </c>
      <c r="U191" s="115">
        <f t="shared" si="309"/>
        <v>11.040000000000001</v>
      </c>
      <c r="V191" s="118">
        <f t="shared" ref="V191:V198" si="332">(T191-T190)*100</f>
        <v>0</v>
      </c>
      <c r="W191" s="115">
        <v>17.5</v>
      </c>
      <c r="X191" s="115">
        <f t="shared" si="310"/>
        <v>14</v>
      </c>
      <c r="Y191">
        <f t="shared" ref="Y191:Y198" si="333">(W191-W190)*100</f>
        <v>0</v>
      </c>
      <c r="Z191">
        <v>18.75</v>
      </c>
      <c r="AA191" s="115">
        <f t="shared" si="311"/>
        <v>15</v>
      </c>
      <c r="AB191">
        <f t="shared" ref="AB191:AB198" si="334">(Z191-Z190)*100</f>
        <v>0</v>
      </c>
      <c r="AC191" s="115">
        <v>17.899999999999999</v>
      </c>
      <c r="AD191" s="115">
        <f t="shared" si="312"/>
        <v>14.319999999999999</v>
      </c>
      <c r="AE191">
        <f t="shared" ref="AE191:AE198" si="335">(AC191-AC190)*100</f>
        <v>0</v>
      </c>
    </row>
    <row r="192" spans="1:31" x14ac:dyDescent="0.2">
      <c r="A192" s="108">
        <v>42165</v>
      </c>
      <c r="B192" s="218">
        <v>14.34</v>
      </c>
      <c r="C192" s="115">
        <f t="shared" si="300"/>
        <v>11.472</v>
      </c>
      <c r="D192">
        <f t="shared" si="323"/>
        <v>15.000000000000036</v>
      </c>
      <c r="E192">
        <f t="shared" si="324"/>
        <v>14.54</v>
      </c>
      <c r="F192" s="115">
        <f t="shared" si="302"/>
        <v>11.632</v>
      </c>
      <c r="G192">
        <f t="shared" si="325"/>
        <v>15.000000000000036</v>
      </c>
      <c r="H192">
        <f t="shared" si="326"/>
        <v>14.84</v>
      </c>
      <c r="I192" s="115">
        <f t="shared" si="304"/>
        <v>11.872</v>
      </c>
      <c r="J192">
        <f t="shared" si="327"/>
        <v>15.000000000000036</v>
      </c>
      <c r="K192" s="115">
        <v>13.65</v>
      </c>
      <c r="L192" s="115">
        <f t="shared" si="305"/>
        <v>10.92</v>
      </c>
      <c r="M192" s="118">
        <f t="shared" si="328"/>
        <v>15.000000000000036</v>
      </c>
      <c r="N192" s="115">
        <v>10.48</v>
      </c>
      <c r="O192" s="115">
        <f t="shared" si="306"/>
        <v>8.3840000000000003</v>
      </c>
      <c r="P192" s="118">
        <f t="shared" si="329"/>
        <v>9.9999999999999645</v>
      </c>
      <c r="Q192" s="115">
        <v>12.75</v>
      </c>
      <c r="R192" s="115">
        <f t="shared" si="307"/>
        <v>10.199999999999999</v>
      </c>
      <c r="S192" s="118">
        <f t="shared" si="330"/>
        <v>0</v>
      </c>
      <c r="T192" s="115">
        <f t="shared" si="331"/>
        <v>13.950000000000001</v>
      </c>
      <c r="U192" s="115">
        <f t="shared" si="309"/>
        <v>11.16</v>
      </c>
      <c r="V192" s="118">
        <f t="shared" si="332"/>
        <v>15.000000000000036</v>
      </c>
      <c r="W192" s="115">
        <v>17.25</v>
      </c>
      <c r="X192" s="115">
        <f t="shared" si="310"/>
        <v>13.8</v>
      </c>
      <c r="Y192">
        <f t="shared" si="333"/>
        <v>-25</v>
      </c>
      <c r="Z192">
        <v>18.75</v>
      </c>
      <c r="AA192" s="115">
        <f t="shared" si="311"/>
        <v>15</v>
      </c>
      <c r="AB192">
        <f t="shared" si="334"/>
        <v>0</v>
      </c>
      <c r="AC192" s="115">
        <v>17.899999999999999</v>
      </c>
      <c r="AD192" s="115">
        <f t="shared" si="312"/>
        <v>14.319999999999999</v>
      </c>
      <c r="AE192">
        <f t="shared" si="335"/>
        <v>0</v>
      </c>
    </row>
    <row r="193" spans="1:31" x14ac:dyDescent="0.2">
      <c r="A193" s="108">
        <v>42166</v>
      </c>
      <c r="B193" s="218">
        <v>14.34</v>
      </c>
      <c r="C193" s="115">
        <f t="shared" ref="C193:C199" si="336">B193/1.25</f>
        <v>11.472</v>
      </c>
      <c r="D193">
        <f t="shared" si="323"/>
        <v>0</v>
      </c>
      <c r="E193">
        <f t="shared" si="324"/>
        <v>14.54</v>
      </c>
      <c r="F193" s="115">
        <f t="shared" ref="F193:F199" si="337">E193/1.25</f>
        <v>11.632</v>
      </c>
      <c r="G193">
        <f t="shared" si="325"/>
        <v>0</v>
      </c>
      <c r="H193">
        <f t="shared" si="326"/>
        <v>14.84</v>
      </c>
      <c r="I193" s="115">
        <f t="shared" ref="I193:I199" si="338">H193/1.25</f>
        <v>11.872</v>
      </c>
      <c r="J193">
        <f t="shared" si="327"/>
        <v>0</v>
      </c>
      <c r="K193" s="115">
        <v>13.65</v>
      </c>
      <c r="L193" s="115">
        <f t="shared" ref="L193:L199" si="339">K193/1.25</f>
        <v>10.92</v>
      </c>
      <c r="M193" s="118">
        <f t="shared" si="328"/>
        <v>0</v>
      </c>
      <c r="N193" s="115">
        <v>10.48</v>
      </c>
      <c r="O193" s="115">
        <f t="shared" ref="O193:O199" si="340">N193/1.25</f>
        <v>8.3840000000000003</v>
      </c>
      <c r="P193" s="118">
        <f t="shared" si="329"/>
        <v>0</v>
      </c>
      <c r="Q193" s="115">
        <v>12.75</v>
      </c>
      <c r="R193" s="115">
        <f t="shared" ref="R193:R199" si="341">Q193/1.25</f>
        <v>10.199999999999999</v>
      </c>
      <c r="S193" s="118">
        <f t="shared" si="330"/>
        <v>0</v>
      </c>
      <c r="T193" s="115">
        <f t="shared" si="331"/>
        <v>13.950000000000001</v>
      </c>
      <c r="U193" s="115">
        <f t="shared" ref="U193:U199" si="342">T193/1.25</f>
        <v>11.16</v>
      </c>
      <c r="V193" s="118">
        <f t="shared" si="332"/>
        <v>0</v>
      </c>
      <c r="W193" s="115">
        <v>17.25</v>
      </c>
      <c r="X193" s="115">
        <f t="shared" ref="X193:X199" si="343">W193/1.25</f>
        <v>13.8</v>
      </c>
      <c r="Y193">
        <f t="shared" si="333"/>
        <v>0</v>
      </c>
      <c r="Z193">
        <v>18.75</v>
      </c>
      <c r="AA193" s="115">
        <f t="shared" ref="AA193:AA199" si="344">Z193/1.25</f>
        <v>15</v>
      </c>
      <c r="AB193">
        <f t="shared" si="334"/>
        <v>0</v>
      </c>
      <c r="AC193" s="115">
        <v>17.899999999999999</v>
      </c>
      <c r="AD193" s="115">
        <f t="shared" ref="AD193:AD199" si="345">AC193/1.25</f>
        <v>14.319999999999999</v>
      </c>
      <c r="AE193">
        <f t="shared" si="335"/>
        <v>0</v>
      </c>
    </row>
    <row r="194" spans="1:31" x14ac:dyDescent="0.2">
      <c r="A194" s="108">
        <v>42167</v>
      </c>
      <c r="B194" s="218">
        <v>14.49</v>
      </c>
      <c r="C194" s="115">
        <f t="shared" si="336"/>
        <v>11.592000000000001</v>
      </c>
      <c r="D194">
        <f t="shared" si="323"/>
        <v>15.000000000000036</v>
      </c>
      <c r="E194">
        <f t="shared" si="324"/>
        <v>14.69</v>
      </c>
      <c r="F194" s="115">
        <f t="shared" si="337"/>
        <v>11.751999999999999</v>
      </c>
      <c r="G194">
        <f t="shared" si="325"/>
        <v>15.000000000000036</v>
      </c>
      <c r="H194">
        <f t="shared" si="326"/>
        <v>14.99</v>
      </c>
      <c r="I194" s="115">
        <f t="shared" si="338"/>
        <v>11.992000000000001</v>
      </c>
      <c r="J194">
        <f t="shared" si="327"/>
        <v>15.000000000000036</v>
      </c>
      <c r="K194" s="115">
        <v>13.65</v>
      </c>
      <c r="L194" s="115">
        <f t="shared" si="339"/>
        <v>10.92</v>
      </c>
      <c r="M194" s="118">
        <f t="shared" si="328"/>
        <v>0</v>
      </c>
      <c r="N194" s="115">
        <v>10.48</v>
      </c>
      <c r="O194" s="115">
        <f t="shared" si="340"/>
        <v>8.3840000000000003</v>
      </c>
      <c r="P194" s="118">
        <f t="shared" si="329"/>
        <v>0</v>
      </c>
      <c r="Q194" s="115">
        <v>12.75</v>
      </c>
      <c r="R194" s="115">
        <f t="shared" si="341"/>
        <v>10.199999999999999</v>
      </c>
      <c r="S194" s="118">
        <f t="shared" si="330"/>
        <v>0</v>
      </c>
      <c r="T194" s="115">
        <f t="shared" si="331"/>
        <v>13.950000000000001</v>
      </c>
      <c r="U194" s="115">
        <f t="shared" si="342"/>
        <v>11.16</v>
      </c>
      <c r="V194" s="118">
        <f t="shared" si="332"/>
        <v>0</v>
      </c>
      <c r="W194" s="115">
        <v>17.25</v>
      </c>
      <c r="X194" s="115">
        <f t="shared" si="343"/>
        <v>13.8</v>
      </c>
      <c r="Y194">
        <f t="shared" si="333"/>
        <v>0</v>
      </c>
      <c r="Z194">
        <v>18.75</v>
      </c>
      <c r="AA194" s="115">
        <f t="shared" si="344"/>
        <v>15</v>
      </c>
      <c r="AB194">
        <f t="shared" si="334"/>
        <v>0</v>
      </c>
      <c r="AC194" s="115">
        <v>17.899999999999999</v>
      </c>
      <c r="AD194" s="115">
        <f t="shared" si="345"/>
        <v>14.319999999999999</v>
      </c>
      <c r="AE194">
        <f t="shared" si="335"/>
        <v>0</v>
      </c>
    </row>
    <row r="195" spans="1:31" x14ac:dyDescent="0.2">
      <c r="A195" s="108">
        <v>42168</v>
      </c>
      <c r="B195" s="218">
        <v>14.49</v>
      </c>
      <c r="C195" s="115">
        <f t="shared" si="336"/>
        <v>11.592000000000001</v>
      </c>
      <c r="D195">
        <f t="shared" si="323"/>
        <v>0</v>
      </c>
      <c r="E195">
        <f t="shared" si="324"/>
        <v>14.69</v>
      </c>
      <c r="F195" s="115">
        <f t="shared" si="337"/>
        <v>11.751999999999999</v>
      </c>
      <c r="G195">
        <f t="shared" si="325"/>
        <v>0</v>
      </c>
      <c r="H195">
        <f t="shared" si="326"/>
        <v>14.99</v>
      </c>
      <c r="I195" s="115">
        <f t="shared" si="338"/>
        <v>11.992000000000001</v>
      </c>
      <c r="J195">
        <f t="shared" si="327"/>
        <v>0</v>
      </c>
      <c r="K195" s="115">
        <v>13.65</v>
      </c>
      <c r="L195" s="115">
        <f t="shared" si="339"/>
        <v>10.92</v>
      </c>
      <c r="M195" s="118">
        <f t="shared" si="328"/>
        <v>0</v>
      </c>
      <c r="N195" s="115">
        <v>10.48</v>
      </c>
      <c r="O195" s="115">
        <f t="shared" si="340"/>
        <v>8.3840000000000003</v>
      </c>
      <c r="P195" s="118">
        <f t="shared" si="329"/>
        <v>0</v>
      </c>
      <c r="Q195" s="115">
        <v>12.75</v>
      </c>
      <c r="R195" s="115">
        <f t="shared" si="341"/>
        <v>10.199999999999999</v>
      </c>
      <c r="S195" s="118">
        <f t="shared" si="330"/>
        <v>0</v>
      </c>
      <c r="T195" s="115">
        <f t="shared" si="331"/>
        <v>13.950000000000001</v>
      </c>
      <c r="U195" s="115">
        <f t="shared" si="342"/>
        <v>11.16</v>
      </c>
      <c r="V195" s="118">
        <f t="shared" si="332"/>
        <v>0</v>
      </c>
      <c r="W195" s="115">
        <v>17.25</v>
      </c>
      <c r="X195" s="115">
        <f t="shared" si="343"/>
        <v>13.8</v>
      </c>
      <c r="Y195">
        <f t="shared" si="333"/>
        <v>0</v>
      </c>
      <c r="Z195">
        <v>18.75</v>
      </c>
      <c r="AA195" s="115">
        <f t="shared" si="344"/>
        <v>15</v>
      </c>
      <c r="AB195">
        <f t="shared" si="334"/>
        <v>0</v>
      </c>
      <c r="AC195" s="115">
        <v>17.899999999999999</v>
      </c>
      <c r="AD195" s="115">
        <f t="shared" si="345"/>
        <v>14.319999999999999</v>
      </c>
      <c r="AE195">
        <f t="shared" si="335"/>
        <v>0</v>
      </c>
    </row>
    <row r="196" spans="1:31" x14ac:dyDescent="0.2">
      <c r="A196" s="108">
        <v>42169</v>
      </c>
      <c r="B196" s="218">
        <v>14.49</v>
      </c>
      <c r="C196" s="115">
        <f t="shared" si="336"/>
        <v>11.592000000000001</v>
      </c>
      <c r="D196">
        <f t="shared" si="323"/>
        <v>0</v>
      </c>
      <c r="E196">
        <f t="shared" si="324"/>
        <v>14.69</v>
      </c>
      <c r="F196" s="115">
        <f t="shared" si="337"/>
        <v>11.751999999999999</v>
      </c>
      <c r="G196">
        <f t="shared" si="325"/>
        <v>0</v>
      </c>
      <c r="H196">
        <f t="shared" si="326"/>
        <v>14.99</v>
      </c>
      <c r="I196" s="115">
        <f t="shared" si="338"/>
        <v>11.992000000000001</v>
      </c>
      <c r="J196">
        <f t="shared" si="327"/>
        <v>0</v>
      </c>
      <c r="K196" s="115">
        <v>13.65</v>
      </c>
      <c r="L196" s="115">
        <f t="shared" si="339"/>
        <v>10.92</v>
      </c>
      <c r="M196" s="118">
        <f t="shared" si="328"/>
        <v>0</v>
      </c>
      <c r="N196" s="115">
        <v>10.48</v>
      </c>
      <c r="O196" s="115">
        <f t="shared" si="340"/>
        <v>8.3840000000000003</v>
      </c>
      <c r="P196" s="118">
        <f t="shared" si="329"/>
        <v>0</v>
      </c>
      <c r="Q196" s="115">
        <v>12.75</v>
      </c>
      <c r="R196" s="115">
        <f t="shared" si="341"/>
        <v>10.199999999999999</v>
      </c>
      <c r="S196" s="118">
        <f t="shared" si="330"/>
        <v>0</v>
      </c>
      <c r="T196" s="115">
        <f t="shared" si="331"/>
        <v>13.950000000000001</v>
      </c>
      <c r="U196" s="115">
        <f t="shared" si="342"/>
        <v>11.16</v>
      </c>
      <c r="V196" s="118">
        <f t="shared" si="332"/>
        <v>0</v>
      </c>
      <c r="W196" s="115">
        <v>17.25</v>
      </c>
      <c r="X196" s="115">
        <f t="shared" si="343"/>
        <v>13.8</v>
      </c>
      <c r="Y196">
        <f t="shared" si="333"/>
        <v>0</v>
      </c>
      <c r="Z196">
        <v>18.75</v>
      </c>
      <c r="AA196" s="115">
        <f t="shared" si="344"/>
        <v>15</v>
      </c>
      <c r="AB196">
        <f t="shared" si="334"/>
        <v>0</v>
      </c>
      <c r="AC196" s="115">
        <v>17.899999999999999</v>
      </c>
      <c r="AD196" s="115">
        <f t="shared" si="345"/>
        <v>14.319999999999999</v>
      </c>
      <c r="AE196">
        <f t="shared" si="335"/>
        <v>0</v>
      </c>
    </row>
    <row r="197" spans="1:31" x14ac:dyDescent="0.2">
      <c r="A197" s="108">
        <v>42170</v>
      </c>
      <c r="B197" s="218">
        <v>14.49</v>
      </c>
      <c r="C197" s="115">
        <f t="shared" si="336"/>
        <v>11.592000000000001</v>
      </c>
      <c r="D197">
        <f t="shared" si="323"/>
        <v>0</v>
      </c>
      <c r="E197">
        <f t="shared" si="324"/>
        <v>14.69</v>
      </c>
      <c r="F197" s="115">
        <f t="shared" si="337"/>
        <v>11.751999999999999</v>
      </c>
      <c r="G197">
        <f t="shared" si="325"/>
        <v>0</v>
      </c>
      <c r="H197">
        <f t="shared" si="326"/>
        <v>14.99</v>
      </c>
      <c r="I197" s="115">
        <f t="shared" si="338"/>
        <v>11.992000000000001</v>
      </c>
      <c r="J197">
        <f t="shared" si="327"/>
        <v>0</v>
      </c>
      <c r="K197" s="115">
        <v>13.65</v>
      </c>
      <c r="L197" s="115">
        <f t="shared" si="339"/>
        <v>10.92</v>
      </c>
      <c r="M197" s="118">
        <f t="shared" si="328"/>
        <v>0</v>
      </c>
      <c r="N197" s="115">
        <v>10.48</v>
      </c>
      <c r="O197" s="115">
        <f t="shared" si="340"/>
        <v>8.3840000000000003</v>
      </c>
      <c r="P197" s="118">
        <f t="shared" si="329"/>
        <v>0</v>
      </c>
      <c r="Q197" s="115">
        <v>12.75</v>
      </c>
      <c r="R197" s="115">
        <f t="shared" si="341"/>
        <v>10.199999999999999</v>
      </c>
      <c r="S197" s="118">
        <f t="shared" si="330"/>
        <v>0</v>
      </c>
      <c r="T197" s="115">
        <f t="shared" si="331"/>
        <v>13.950000000000001</v>
      </c>
      <c r="U197" s="115">
        <f t="shared" si="342"/>
        <v>11.16</v>
      </c>
      <c r="V197" s="118">
        <f t="shared" si="332"/>
        <v>0</v>
      </c>
      <c r="W197" s="115">
        <v>17.25</v>
      </c>
      <c r="X197" s="115">
        <f t="shared" si="343"/>
        <v>13.8</v>
      </c>
      <c r="Y197">
        <f t="shared" si="333"/>
        <v>0</v>
      </c>
      <c r="Z197">
        <v>18.75</v>
      </c>
      <c r="AA197" s="115">
        <f t="shared" si="344"/>
        <v>15</v>
      </c>
      <c r="AB197">
        <f t="shared" si="334"/>
        <v>0</v>
      </c>
      <c r="AC197" s="115">
        <v>17.899999999999999</v>
      </c>
      <c r="AD197" s="115">
        <f t="shared" si="345"/>
        <v>14.319999999999999</v>
      </c>
      <c r="AE197">
        <f t="shared" si="335"/>
        <v>0</v>
      </c>
    </row>
    <row r="198" spans="1:31" x14ac:dyDescent="0.2">
      <c r="A198" s="108">
        <v>42171</v>
      </c>
      <c r="B198" s="218">
        <v>14.39</v>
      </c>
      <c r="C198" s="115">
        <f t="shared" si="336"/>
        <v>11.512</v>
      </c>
      <c r="D198">
        <f t="shared" si="323"/>
        <v>-9.9999999999999645</v>
      </c>
      <c r="E198">
        <f t="shared" si="324"/>
        <v>14.59</v>
      </c>
      <c r="F198" s="115">
        <f t="shared" si="337"/>
        <v>11.672000000000001</v>
      </c>
      <c r="G198">
        <f t="shared" si="325"/>
        <v>-9.9999999999999645</v>
      </c>
      <c r="H198">
        <f t="shared" si="326"/>
        <v>14.89</v>
      </c>
      <c r="I198" s="115">
        <f t="shared" si="338"/>
        <v>11.912000000000001</v>
      </c>
      <c r="J198">
        <f t="shared" si="327"/>
        <v>-9.9999999999999645</v>
      </c>
      <c r="K198" s="115">
        <v>13.5</v>
      </c>
      <c r="L198" s="115">
        <f t="shared" si="339"/>
        <v>10.8</v>
      </c>
      <c r="M198" s="118">
        <f t="shared" si="328"/>
        <v>-15.000000000000036</v>
      </c>
      <c r="N198" s="115">
        <v>10.48</v>
      </c>
      <c r="O198" s="115">
        <f t="shared" si="340"/>
        <v>8.3840000000000003</v>
      </c>
      <c r="P198" s="118">
        <f t="shared" si="329"/>
        <v>0</v>
      </c>
      <c r="Q198" s="115">
        <v>12.75</v>
      </c>
      <c r="R198" s="115">
        <f t="shared" si="341"/>
        <v>10.199999999999999</v>
      </c>
      <c r="S198" s="118">
        <f t="shared" si="330"/>
        <v>0</v>
      </c>
      <c r="T198" s="115">
        <f t="shared" si="331"/>
        <v>13.8</v>
      </c>
      <c r="U198" s="115">
        <f t="shared" si="342"/>
        <v>11.040000000000001</v>
      </c>
      <c r="V198" s="118">
        <f t="shared" si="332"/>
        <v>-15.000000000000036</v>
      </c>
      <c r="W198" s="115">
        <v>17.25</v>
      </c>
      <c r="X198" s="115">
        <f t="shared" si="343"/>
        <v>13.8</v>
      </c>
      <c r="Y198">
        <f t="shared" si="333"/>
        <v>0</v>
      </c>
      <c r="Z198">
        <v>18.75</v>
      </c>
      <c r="AA198" s="115">
        <f t="shared" si="344"/>
        <v>15</v>
      </c>
      <c r="AB198">
        <f t="shared" si="334"/>
        <v>0</v>
      </c>
      <c r="AC198" s="115">
        <v>17.899999999999999</v>
      </c>
      <c r="AD198" s="115">
        <f t="shared" si="345"/>
        <v>14.319999999999999</v>
      </c>
      <c r="AE198">
        <f t="shared" si="335"/>
        <v>0</v>
      </c>
    </row>
    <row r="199" spans="1:31" x14ac:dyDescent="0.2">
      <c r="A199" s="108">
        <v>42172</v>
      </c>
      <c r="B199" s="218">
        <v>14.39</v>
      </c>
      <c r="C199" s="115">
        <f t="shared" si="336"/>
        <v>11.512</v>
      </c>
      <c r="D199">
        <f t="shared" ref="D199:D204" si="346">(B199-B198)*100</f>
        <v>0</v>
      </c>
      <c r="E199">
        <f t="shared" ref="E199:E204" si="347">B199+0.2</f>
        <v>14.59</v>
      </c>
      <c r="F199" s="115">
        <f t="shared" si="337"/>
        <v>11.672000000000001</v>
      </c>
      <c r="G199">
        <f t="shared" ref="G199:G204" si="348">(E199-E198)*100</f>
        <v>0</v>
      </c>
      <c r="H199">
        <f t="shared" ref="H199:H204" si="349">B199+0.5</f>
        <v>14.89</v>
      </c>
      <c r="I199" s="115">
        <f t="shared" si="338"/>
        <v>11.912000000000001</v>
      </c>
      <c r="J199">
        <f t="shared" ref="J199:J204" si="350">(H199-H198)*100</f>
        <v>0</v>
      </c>
      <c r="K199" s="115">
        <v>13.5</v>
      </c>
      <c r="L199" s="115">
        <f t="shared" si="339"/>
        <v>10.8</v>
      </c>
      <c r="M199" s="118">
        <f t="shared" ref="M199:M204" si="351">(K199-K198)*100</f>
        <v>0</v>
      </c>
      <c r="N199" s="115">
        <v>10.48</v>
      </c>
      <c r="O199" s="115">
        <f t="shared" si="340"/>
        <v>8.3840000000000003</v>
      </c>
      <c r="P199" s="118">
        <f t="shared" ref="P199:P204" si="352">(N199-N198)*100</f>
        <v>0</v>
      </c>
      <c r="Q199" s="115">
        <v>12.75</v>
      </c>
      <c r="R199" s="115">
        <f t="shared" si="341"/>
        <v>10.199999999999999</v>
      </c>
      <c r="S199" s="118">
        <f t="shared" ref="S199:S204" si="353">(Q199-Q198)*100</f>
        <v>0</v>
      </c>
      <c r="T199" s="115">
        <f t="shared" ref="T199:T204" si="354">K199+0.3</f>
        <v>13.8</v>
      </c>
      <c r="U199" s="115">
        <f t="shared" si="342"/>
        <v>11.040000000000001</v>
      </c>
      <c r="V199" s="118">
        <f t="shared" ref="V199:V204" si="355">(T199-T198)*100</f>
        <v>0</v>
      </c>
      <c r="W199" s="115">
        <v>17.59</v>
      </c>
      <c r="X199" s="115">
        <f t="shared" si="343"/>
        <v>14.071999999999999</v>
      </c>
      <c r="Y199">
        <f t="shared" ref="Y199:Y204" si="356">(W199-W198)*100</f>
        <v>33.999999999999986</v>
      </c>
      <c r="Z199">
        <v>18.75</v>
      </c>
      <c r="AA199" s="115">
        <f t="shared" si="344"/>
        <v>15</v>
      </c>
      <c r="AB199">
        <f t="shared" ref="AB199:AB204" si="357">(Z199-Z198)*100</f>
        <v>0</v>
      </c>
      <c r="AC199" s="115">
        <v>17.899999999999999</v>
      </c>
      <c r="AD199" s="115">
        <f t="shared" si="345"/>
        <v>14.319999999999999</v>
      </c>
      <c r="AE199">
        <f t="shared" ref="AE199:AE204" si="358">(AC199-AC198)*100</f>
        <v>0</v>
      </c>
    </row>
    <row r="200" spans="1:31" x14ac:dyDescent="0.2">
      <c r="A200" s="108">
        <v>42173</v>
      </c>
      <c r="B200" s="218">
        <v>14.39</v>
      </c>
      <c r="C200" s="115">
        <f t="shared" ref="C200:C206" si="359">B200/1.25</f>
        <v>11.512</v>
      </c>
      <c r="D200">
        <f t="shared" si="346"/>
        <v>0</v>
      </c>
      <c r="E200">
        <f t="shared" si="347"/>
        <v>14.59</v>
      </c>
      <c r="F200" s="115">
        <f t="shared" ref="F200:F206" si="360">E200/1.25</f>
        <v>11.672000000000001</v>
      </c>
      <c r="G200">
        <f t="shared" si="348"/>
        <v>0</v>
      </c>
      <c r="H200">
        <f t="shared" si="349"/>
        <v>14.89</v>
      </c>
      <c r="I200" s="115">
        <f t="shared" ref="I200:I206" si="361">H200/1.25</f>
        <v>11.912000000000001</v>
      </c>
      <c r="J200">
        <f t="shared" si="350"/>
        <v>0</v>
      </c>
      <c r="K200" s="115">
        <v>13.5</v>
      </c>
      <c r="L200" s="115">
        <f t="shared" ref="L200:L206" si="362">K200/1.25</f>
        <v>10.8</v>
      </c>
      <c r="M200" s="118">
        <f t="shared" si="351"/>
        <v>0</v>
      </c>
      <c r="N200" s="115">
        <v>10.48</v>
      </c>
      <c r="O200" s="115">
        <f t="shared" ref="O200:O206" si="363">N200/1.25</f>
        <v>8.3840000000000003</v>
      </c>
      <c r="P200" s="118">
        <f t="shared" si="352"/>
        <v>0</v>
      </c>
      <c r="Q200" s="115">
        <v>12.75</v>
      </c>
      <c r="R200" s="115">
        <f t="shared" ref="R200:R206" si="364">Q200/1.25</f>
        <v>10.199999999999999</v>
      </c>
      <c r="S200" s="118">
        <f t="shared" si="353"/>
        <v>0</v>
      </c>
      <c r="T200" s="115">
        <f t="shared" si="354"/>
        <v>13.8</v>
      </c>
      <c r="U200" s="115">
        <f t="shared" ref="U200:U206" si="365">T200/1.25</f>
        <v>11.040000000000001</v>
      </c>
      <c r="V200" s="118">
        <f t="shared" si="355"/>
        <v>0</v>
      </c>
      <c r="W200" s="115">
        <v>17.59</v>
      </c>
      <c r="X200" s="115">
        <f t="shared" ref="X200:X206" si="366">W200/1.25</f>
        <v>14.071999999999999</v>
      </c>
      <c r="Y200">
        <f t="shared" si="356"/>
        <v>0</v>
      </c>
      <c r="Z200">
        <v>18.75</v>
      </c>
      <c r="AA200" s="115">
        <f t="shared" ref="AA200:AA206" si="367">Z200/1.25</f>
        <v>15</v>
      </c>
      <c r="AB200">
        <f t="shared" si="357"/>
        <v>0</v>
      </c>
      <c r="AC200" s="115">
        <v>17.899999999999999</v>
      </c>
      <c r="AD200" s="115">
        <f t="shared" ref="AD200:AD206" si="368">AC200/1.25</f>
        <v>14.319999999999999</v>
      </c>
      <c r="AE200">
        <f t="shared" si="358"/>
        <v>0</v>
      </c>
    </row>
    <row r="201" spans="1:31" x14ac:dyDescent="0.2">
      <c r="A201" s="108">
        <v>42174</v>
      </c>
      <c r="B201" s="218">
        <v>14.39</v>
      </c>
      <c r="C201" s="115">
        <f t="shared" si="359"/>
        <v>11.512</v>
      </c>
      <c r="D201">
        <f t="shared" si="346"/>
        <v>0</v>
      </c>
      <c r="E201">
        <f t="shared" si="347"/>
        <v>14.59</v>
      </c>
      <c r="F201" s="115">
        <f t="shared" si="360"/>
        <v>11.672000000000001</v>
      </c>
      <c r="G201">
        <f t="shared" si="348"/>
        <v>0</v>
      </c>
      <c r="H201">
        <f t="shared" si="349"/>
        <v>14.89</v>
      </c>
      <c r="I201" s="115">
        <f t="shared" si="361"/>
        <v>11.912000000000001</v>
      </c>
      <c r="J201">
        <f t="shared" si="350"/>
        <v>0</v>
      </c>
      <c r="K201" s="115">
        <v>13.5</v>
      </c>
      <c r="L201" s="115">
        <f t="shared" si="362"/>
        <v>10.8</v>
      </c>
      <c r="M201" s="118">
        <f t="shared" si="351"/>
        <v>0</v>
      </c>
      <c r="N201" s="115">
        <v>10.48</v>
      </c>
      <c r="O201" s="115">
        <f t="shared" si="363"/>
        <v>8.3840000000000003</v>
      </c>
      <c r="P201" s="118">
        <f t="shared" si="352"/>
        <v>0</v>
      </c>
      <c r="Q201" s="115">
        <v>12.75</v>
      </c>
      <c r="R201" s="115">
        <f t="shared" si="364"/>
        <v>10.199999999999999</v>
      </c>
      <c r="S201" s="118">
        <f t="shared" si="353"/>
        <v>0</v>
      </c>
      <c r="T201" s="115">
        <f t="shared" si="354"/>
        <v>13.8</v>
      </c>
      <c r="U201" s="115">
        <f t="shared" si="365"/>
        <v>11.040000000000001</v>
      </c>
      <c r="V201" s="118">
        <f t="shared" si="355"/>
        <v>0</v>
      </c>
      <c r="W201" s="115">
        <v>17.59</v>
      </c>
      <c r="X201" s="115">
        <f t="shared" si="366"/>
        <v>14.071999999999999</v>
      </c>
      <c r="Y201">
        <f t="shared" si="356"/>
        <v>0</v>
      </c>
      <c r="Z201">
        <v>18.75</v>
      </c>
      <c r="AA201" s="115">
        <f t="shared" si="367"/>
        <v>15</v>
      </c>
      <c r="AB201">
        <f t="shared" si="357"/>
        <v>0</v>
      </c>
      <c r="AC201" s="115">
        <v>17.899999999999999</v>
      </c>
      <c r="AD201" s="115">
        <f t="shared" si="368"/>
        <v>14.319999999999999</v>
      </c>
      <c r="AE201">
        <f t="shared" si="358"/>
        <v>0</v>
      </c>
    </row>
    <row r="202" spans="1:31" x14ac:dyDescent="0.2">
      <c r="A202" s="108">
        <v>42175</v>
      </c>
      <c r="B202" s="218">
        <v>14.39</v>
      </c>
      <c r="C202" s="115">
        <f t="shared" si="359"/>
        <v>11.512</v>
      </c>
      <c r="D202">
        <f t="shared" si="346"/>
        <v>0</v>
      </c>
      <c r="E202">
        <f t="shared" si="347"/>
        <v>14.59</v>
      </c>
      <c r="F202" s="115">
        <f t="shared" si="360"/>
        <v>11.672000000000001</v>
      </c>
      <c r="G202">
        <f t="shared" si="348"/>
        <v>0</v>
      </c>
      <c r="H202">
        <f t="shared" si="349"/>
        <v>14.89</v>
      </c>
      <c r="I202" s="115">
        <f t="shared" si="361"/>
        <v>11.912000000000001</v>
      </c>
      <c r="J202">
        <f t="shared" si="350"/>
        <v>0</v>
      </c>
      <c r="K202" s="115">
        <v>13.5</v>
      </c>
      <c r="L202" s="115">
        <f t="shared" si="362"/>
        <v>10.8</v>
      </c>
      <c r="M202" s="118">
        <f t="shared" si="351"/>
        <v>0</v>
      </c>
      <c r="N202" s="115">
        <v>10.48</v>
      </c>
      <c r="O202" s="115">
        <f t="shared" si="363"/>
        <v>8.3840000000000003</v>
      </c>
      <c r="P202" s="118">
        <f t="shared" si="352"/>
        <v>0</v>
      </c>
      <c r="Q202" s="115">
        <v>12.75</v>
      </c>
      <c r="R202" s="115">
        <f t="shared" si="364"/>
        <v>10.199999999999999</v>
      </c>
      <c r="S202" s="118">
        <f t="shared" si="353"/>
        <v>0</v>
      </c>
      <c r="T202" s="115">
        <f t="shared" si="354"/>
        <v>13.8</v>
      </c>
      <c r="U202" s="115">
        <f t="shared" si="365"/>
        <v>11.040000000000001</v>
      </c>
      <c r="V202" s="118">
        <f t="shared" si="355"/>
        <v>0</v>
      </c>
      <c r="W202" s="115">
        <v>17.59</v>
      </c>
      <c r="X202" s="115">
        <f t="shared" si="366"/>
        <v>14.071999999999999</v>
      </c>
      <c r="Y202">
        <f t="shared" si="356"/>
        <v>0</v>
      </c>
      <c r="Z202">
        <v>18.75</v>
      </c>
      <c r="AA202" s="115">
        <f t="shared" si="367"/>
        <v>15</v>
      </c>
      <c r="AB202">
        <f t="shared" si="357"/>
        <v>0</v>
      </c>
      <c r="AC202" s="115">
        <v>17.899999999999999</v>
      </c>
      <c r="AD202" s="115">
        <f t="shared" si="368"/>
        <v>14.319999999999999</v>
      </c>
      <c r="AE202">
        <f t="shared" si="358"/>
        <v>0</v>
      </c>
    </row>
    <row r="203" spans="1:31" x14ac:dyDescent="0.2">
      <c r="A203" s="108">
        <v>42176</v>
      </c>
      <c r="B203" s="218">
        <v>14.39</v>
      </c>
      <c r="C203" s="115">
        <f t="shared" si="359"/>
        <v>11.512</v>
      </c>
      <c r="D203">
        <f t="shared" si="346"/>
        <v>0</v>
      </c>
      <c r="E203">
        <f t="shared" si="347"/>
        <v>14.59</v>
      </c>
      <c r="F203" s="115">
        <f t="shared" si="360"/>
        <v>11.672000000000001</v>
      </c>
      <c r="G203">
        <f t="shared" si="348"/>
        <v>0</v>
      </c>
      <c r="H203">
        <f t="shared" si="349"/>
        <v>14.89</v>
      </c>
      <c r="I203" s="115">
        <f t="shared" si="361"/>
        <v>11.912000000000001</v>
      </c>
      <c r="J203">
        <f t="shared" si="350"/>
        <v>0</v>
      </c>
      <c r="K203" s="115">
        <v>13.5</v>
      </c>
      <c r="L203" s="115">
        <f t="shared" si="362"/>
        <v>10.8</v>
      </c>
      <c r="M203" s="118">
        <f t="shared" si="351"/>
        <v>0</v>
      </c>
      <c r="N203" s="115">
        <v>10.48</v>
      </c>
      <c r="O203" s="115">
        <f t="shared" si="363"/>
        <v>8.3840000000000003</v>
      </c>
      <c r="P203" s="118">
        <f t="shared" si="352"/>
        <v>0</v>
      </c>
      <c r="Q203" s="115">
        <v>12.75</v>
      </c>
      <c r="R203" s="115">
        <f t="shared" si="364"/>
        <v>10.199999999999999</v>
      </c>
      <c r="S203" s="118">
        <f t="shared" si="353"/>
        <v>0</v>
      </c>
      <c r="T203" s="115">
        <f t="shared" si="354"/>
        <v>13.8</v>
      </c>
      <c r="U203" s="115">
        <f t="shared" si="365"/>
        <v>11.040000000000001</v>
      </c>
      <c r="V203" s="118">
        <f t="shared" si="355"/>
        <v>0</v>
      </c>
      <c r="W203" s="115">
        <v>17.59</v>
      </c>
      <c r="X203" s="115">
        <f t="shared" si="366"/>
        <v>14.071999999999999</v>
      </c>
      <c r="Y203">
        <f t="shared" si="356"/>
        <v>0</v>
      </c>
      <c r="Z203">
        <v>18.75</v>
      </c>
      <c r="AA203" s="115">
        <f t="shared" si="367"/>
        <v>15</v>
      </c>
      <c r="AB203">
        <f t="shared" si="357"/>
        <v>0</v>
      </c>
      <c r="AC203" s="115">
        <v>17.899999999999999</v>
      </c>
      <c r="AD203" s="115">
        <f t="shared" si="368"/>
        <v>14.319999999999999</v>
      </c>
      <c r="AE203">
        <f t="shared" si="358"/>
        <v>0</v>
      </c>
    </row>
    <row r="204" spans="1:31" x14ac:dyDescent="0.2">
      <c r="A204" s="108">
        <v>42177</v>
      </c>
      <c r="B204" s="218">
        <v>14.19</v>
      </c>
      <c r="C204" s="115">
        <f t="shared" si="359"/>
        <v>11.352</v>
      </c>
      <c r="D204">
        <f t="shared" si="346"/>
        <v>-20.000000000000107</v>
      </c>
      <c r="E204">
        <f t="shared" si="347"/>
        <v>14.389999999999999</v>
      </c>
      <c r="F204" s="115">
        <f t="shared" si="360"/>
        <v>11.511999999999999</v>
      </c>
      <c r="G204">
        <f t="shared" si="348"/>
        <v>-20.000000000000107</v>
      </c>
      <c r="H204">
        <f t="shared" si="349"/>
        <v>14.69</v>
      </c>
      <c r="I204" s="115">
        <f t="shared" si="361"/>
        <v>11.751999999999999</v>
      </c>
      <c r="J204">
        <f t="shared" si="350"/>
        <v>-20.000000000000107</v>
      </c>
      <c r="K204" s="115">
        <v>13.3</v>
      </c>
      <c r="L204" s="115">
        <f t="shared" si="362"/>
        <v>10.64</v>
      </c>
      <c r="M204" s="118">
        <f t="shared" si="351"/>
        <v>-19.999999999999929</v>
      </c>
      <c r="N204" s="115">
        <v>10.48</v>
      </c>
      <c r="O204" s="115">
        <f t="shared" si="363"/>
        <v>8.3840000000000003</v>
      </c>
      <c r="P204" s="118">
        <f t="shared" si="352"/>
        <v>0</v>
      </c>
      <c r="Q204" s="115">
        <v>12.75</v>
      </c>
      <c r="R204" s="115">
        <f t="shared" si="364"/>
        <v>10.199999999999999</v>
      </c>
      <c r="S204" s="118">
        <f t="shared" si="353"/>
        <v>0</v>
      </c>
      <c r="T204" s="115">
        <f t="shared" si="354"/>
        <v>13.600000000000001</v>
      </c>
      <c r="U204" s="115">
        <f t="shared" si="365"/>
        <v>10.88</v>
      </c>
      <c r="V204" s="118">
        <f t="shared" si="355"/>
        <v>-19.999999999999929</v>
      </c>
      <c r="W204" s="115">
        <v>17.59</v>
      </c>
      <c r="X204" s="115">
        <f t="shared" si="366"/>
        <v>14.071999999999999</v>
      </c>
      <c r="Y204">
        <f t="shared" si="356"/>
        <v>0</v>
      </c>
      <c r="Z204">
        <v>18.75</v>
      </c>
      <c r="AA204" s="115">
        <f t="shared" si="367"/>
        <v>15</v>
      </c>
      <c r="AB204">
        <f t="shared" si="357"/>
        <v>0</v>
      </c>
      <c r="AC204" s="115">
        <v>17.899999999999999</v>
      </c>
      <c r="AD204" s="115">
        <f t="shared" si="368"/>
        <v>14.319999999999999</v>
      </c>
      <c r="AE204">
        <f t="shared" si="358"/>
        <v>0</v>
      </c>
    </row>
    <row r="205" spans="1:31" x14ac:dyDescent="0.2">
      <c r="A205" s="108">
        <v>42178</v>
      </c>
      <c r="B205" s="218">
        <v>14.09</v>
      </c>
      <c r="C205" s="115">
        <f t="shared" si="359"/>
        <v>11.272</v>
      </c>
      <c r="D205">
        <f t="shared" ref="D205:D212" si="369">(B205-B204)*100</f>
        <v>-9.9999999999999645</v>
      </c>
      <c r="E205">
        <f t="shared" ref="E205:E212" si="370">B205+0.2</f>
        <v>14.29</v>
      </c>
      <c r="F205" s="115">
        <f t="shared" si="360"/>
        <v>11.431999999999999</v>
      </c>
      <c r="G205">
        <f t="shared" ref="G205:G212" si="371">(E205-E204)*100</f>
        <v>-9.9999999999999645</v>
      </c>
      <c r="H205">
        <f t="shared" ref="H205:H212" si="372">B205+0.5</f>
        <v>14.59</v>
      </c>
      <c r="I205" s="115">
        <f t="shared" si="361"/>
        <v>11.672000000000001</v>
      </c>
      <c r="J205">
        <f t="shared" ref="J205:J212" si="373">(H205-H204)*100</f>
        <v>-9.9999999999999645</v>
      </c>
      <c r="K205" s="115">
        <v>13.3</v>
      </c>
      <c r="L205" s="115">
        <f t="shared" si="362"/>
        <v>10.64</v>
      </c>
      <c r="M205" s="118">
        <f t="shared" ref="M205:M212" si="374">(K205-K204)*100</f>
        <v>0</v>
      </c>
      <c r="N205" s="115">
        <v>10.48</v>
      </c>
      <c r="O205" s="115">
        <f t="shared" si="363"/>
        <v>8.3840000000000003</v>
      </c>
      <c r="P205" s="118">
        <f t="shared" ref="P205:P212" si="375">(N205-N204)*100</f>
        <v>0</v>
      </c>
      <c r="Q205" s="115">
        <v>12.75</v>
      </c>
      <c r="R205" s="115">
        <f t="shared" si="364"/>
        <v>10.199999999999999</v>
      </c>
      <c r="S205" s="118">
        <f t="shared" ref="S205:S212" si="376">(Q205-Q204)*100</f>
        <v>0</v>
      </c>
      <c r="T205" s="115">
        <f t="shared" ref="T205:T212" si="377">K205+0.3</f>
        <v>13.600000000000001</v>
      </c>
      <c r="U205" s="115">
        <f t="shared" si="365"/>
        <v>10.88</v>
      </c>
      <c r="V205" s="118">
        <f t="shared" ref="V205:V212" si="378">(T205-T204)*100</f>
        <v>0</v>
      </c>
      <c r="W205" s="115">
        <v>17.59</v>
      </c>
      <c r="X205" s="115">
        <f t="shared" si="366"/>
        <v>14.071999999999999</v>
      </c>
      <c r="Y205">
        <f t="shared" ref="Y205:Y212" si="379">(W205-W204)*100</f>
        <v>0</v>
      </c>
      <c r="Z205">
        <v>18.75</v>
      </c>
      <c r="AA205" s="115">
        <f t="shared" si="367"/>
        <v>15</v>
      </c>
      <c r="AB205">
        <f t="shared" ref="AB205:AB212" si="380">(Z205-Z204)*100</f>
        <v>0</v>
      </c>
      <c r="AC205" s="115">
        <v>17.899999999999999</v>
      </c>
      <c r="AD205" s="115">
        <f t="shared" si="368"/>
        <v>14.319999999999999</v>
      </c>
      <c r="AE205">
        <f t="shared" ref="AE205:AE212" si="381">(AC205-AC204)*100</f>
        <v>0</v>
      </c>
    </row>
    <row r="206" spans="1:31" x14ac:dyDescent="0.2">
      <c r="A206" s="108">
        <v>42179</v>
      </c>
      <c r="B206" s="218">
        <v>14.09</v>
      </c>
      <c r="C206" s="115">
        <f t="shared" si="359"/>
        <v>11.272</v>
      </c>
      <c r="D206">
        <f t="shared" si="369"/>
        <v>0</v>
      </c>
      <c r="E206">
        <f t="shared" si="370"/>
        <v>14.29</v>
      </c>
      <c r="F206" s="115">
        <f t="shared" si="360"/>
        <v>11.431999999999999</v>
      </c>
      <c r="G206">
        <f t="shared" si="371"/>
        <v>0</v>
      </c>
      <c r="H206">
        <f t="shared" si="372"/>
        <v>14.59</v>
      </c>
      <c r="I206" s="115">
        <f t="shared" si="361"/>
        <v>11.672000000000001</v>
      </c>
      <c r="J206">
        <f t="shared" si="373"/>
        <v>0</v>
      </c>
      <c r="K206" s="115">
        <v>13.4</v>
      </c>
      <c r="L206" s="115">
        <f t="shared" si="362"/>
        <v>10.72</v>
      </c>
      <c r="M206" s="118">
        <f t="shared" si="374"/>
        <v>9.9999999999999645</v>
      </c>
      <c r="N206" s="115">
        <v>10.48</v>
      </c>
      <c r="O206" s="115">
        <f t="shared" si="363"/>
        <v>8.3840000000000003</v>
      </c>
      <c r="P206" s="118">
        <f t="shared" si="375"/>
        <v>0</v>
      </c>
      <c r="Q206" s="115">
        <v>12.75</v>
      </c>
      <c r="R206" s="115">
        <f t="shared" si="364"/>
        <v>10.199999999999999</v>
      </c>
      <c r="S206" s="118">
        <f t="shared" si="376"/>
        <v>0</v>
      </c>
      <c r="T206" s="115">
        <f t="shared" si="377"/>
        <v>13.700000000000001</v>
      </c>
      <c r="U206" s="115">
        <f t="shared" si="365"/>
        <v>10.96</v>
      </c>
      <c r="V206" s="118">
        <f t="shared" si="378"/>
        <v>9.9999999999999645</v>
      </c>
      <c r="W206" s="115">
        <v>17.43</v>
      </c>
      <c r="X206" s="115">
        <f t="shared" si="366"/>
        <v>13.943999999999999</v>
      </c>
      <c r="Y206">
        <f t="shared" si="379"/>
        <v>-16.000000000000014</v>
      </c>
      <c r="Z206">
        <v>18.75</v>
      </c>
      <c r="AA206" s="115">
        <f t="shared" si="367"/>
        <v>15</v>
      </c>
      <c r="AB206">
        <f t="shared" si="380"/>
        <v>0</v>
      </c>
      <c r="AC206" s="115">
        <v>17.899999999999999</v>
      </c>
      <c r="AD206" s="115">
        <f t="shared" si="368"/>
        <v>14.319999999999999</v>
      </c>
      <c r="AE206">
        <f t="shared" si="381"/>
        <v>0</v>
      </c>
    </row>
    <row r="207" spans="1:31" x14ac:dyDescent="0.2">
      <c r="A207" s="108">
        <v>42180</v>
      </c>
      <c r="B207" s="218">
        <v>14.19</v>
      </c>
      <c r="C207" s="115">
        <f t="shared" ref="C207:C212" si="382">B207/1.25</f>
        <v>11.352</v>
      </c>
      <c r="D207">
        <f t="shared" si="369"/>
        <v>9.9999999999999645</v>
      </c>
      <c r="E207">
        <f t="shared" si="370"/>
        <v>14.389999999999999</v>
      </c>
      <c r="F207" s="115">
        <f t="shared" ref="F207:F212" si="383">E207/1.25</f>
        <v>11.511999999999999</v>
      </c>
      <c r="G207">
        <f t="shared" si="371"/>
        <v>9.9999999999999645</v>
      </c>
      <c r="H207">
        <f t="shared" si="372"/>
        <v>14.69</v>
      </c>
      <c r="I207" s="115">
        <f t="shared" ref="I207:I212" si="384">H207/1.25</f>
        <v>11.751999999999999</v>
      </c>
      <c r="J207">
        <f t="shared" si="373"/>
        <v>9.9999999999999645</v>
      </c>
      <c r="K207" s="115">
        <v>13.55</v>
      </c>
      <c r="L207" s="115">
        <f t="shared" ref="L207:L212" si="385">K207/1.25</f>
        <v>10.84</v>
      </c>
      <c r="M207" s="118">
        <f t="shared" si="374"/>
        <v>15.000000000000036</v>
      </c>
      <c r="N207" s="115">
        <v>10.48</v>
      </c>
      <c r="O207" s="115">
        <f t="shared" ref="O207:O212" si="386">N207/1.25</f>
        <v>8.3840000000000003</v>
      </c>
      <c r="P207" s="118">
        <f t="shared" si="375"/>
        <v>0</v>
      </c>
      <c r="Q207" s="115">
        <v>12.75</v>
      </c>
      <c r="R207" s="115">
        <f t="shared" ref="R207:R212" si="387">Q207/1.25</f>
        <v>10.199999999999999</v>
      </c>
      <c r="S207" s="118">
        <f t="shared" si="376"/>
        <v>0</v>
      </c>
      <c r="T207" s="115">
        <f t="shared" si="377"/>
        <v>13.850000000000001</v>
      </c>
      <c r="U207" s="115">
        <f t="shared" ref="U207:U212" si="388">T207/1.25</f>
        <v>11.080000000000002</v>
      </c>
      <c r="V207" s="118">
        <f t="shared" si="378"/>
        <v>15.000000000000036</v>
      </c>
      <c r="W207" s="115">
        <v>17.43</v>
      </c>
      <c r="X207" s="115">
        <f t="shared" ref="X207:X212" si="389">W207/1.25</f>
        <v>13.943999999999999</v>
      </c>
      <c r="Y207">
        <f t="shared" si="379"/>
        <v>0</v>
      </c>
      <c r="Z207">
        <v>18.75</v>
      </c>
      <c r="AA207" s="115">
        <f t="shared" ref="AA207:AA212" si="390">Z207/1.25</f>
        <v>15</v>
      </c>
      <c r="AB207">
        <f t="shared" si="380"/>
        <v>0</v>
      </c>
      <c r="AC207" s="115">
        <v>17.899999999999999</v>
      </c>
      <c r="AD207" s="115">
        <f t="shared" ref="AD207:AD212" si="391">AC207/1.25</f>
        <v>14.319999999999999</v>
      </c>
      <c r="AE207">
        <f t="shared" si="381"/>
        <v>0</v>
      </c>
    </row>
    <row r="208" spans="1:31" x14ac:dyDescent="0.2">
      <c r="A208" s="108">
        <v>42181</v>
      </c>
      <c r="B208" s="218">
        <v>14.19</v>
      </c>
      <c r="C208" s="115">
        <f t="shared" si="382"/>
        <v>11.352</v>
      </c>
      <c r="D208">
        <f t="shared" si="369"/>
        <v>0</v>
      </c>
      <c r="E208">
        <f t="shared" si="370"/>
        <v>14.389999999999999</v>
      </c>
      <c r="F208" s="115">
        <f t="shared" si="383"/>
        <v>11.511999999999999</v>
      </c>
      <c r="G208">
        <f t="shared" si="371"/>
        <v>0</v>
      </c>
      <c r="H208">
        <f t="shared" si="372"/>
        <v>14.69</v>
      </c>
      <c r="I208" s="115">
        <f t="shared" si="384"/>
        <v>11.751999999999999</v>
      </c>
      <c r="J208">
        <f t="shared" si="373"/>
        <v>0</v>
      </c>
      <c r="K208" s="115">
        <v>13.55</v>
      </c>
      <c r="L208" s="115">
        <f t="shared" si="385"/>
        <v>10.84</v>
      </c>
      <c r="M208" s="118">
        <f t="shared" si="374"/>
        <v>0</v>
      </c>
      <c r="N208" s="115">
        <v>10.48</v>
      </c>
      <c r="O208" s="115">
        <f t="shared" si="386"/>
        <v>8.3840000000000003</v>
      </c>
      <c r="P208" s="118">
        <f t="shared" si="375"/>
        <v>0</v>
      </c>
      <c r="Q208" s="115">
        <v>12.75</v>
      </c>
      <c r="R208" s="115">
        <f t="shared" si="387"/>
        <v>10.199999999999999</v>
      </c>
      <c r="S208" s="118">
        <f t="shared" si="376"/>
        <v>0</v>
      </c>
      <c r="T208" s="115">
        <f t="shared" si="377"/>
        <v>13.850000000000001</v>
      </c>
      <c r="U208" s="115">
        <f t="shared" si="388"/>
        <v>11.080000000000002</v>
      </c>
      <c r="V208" s="118">
        <f t="shared" si="378"/>
        <v>0</v>
      </c>
      <c r="W208" s="115">
        <v>17.43</v>
      </c>
      <c r="X208" s="115">
        <f t="shared" si="389"/>
        <v>13.943999999999999</v>
      </c>
      <c r="Y208">
        <f t="shared" si="379"/>
        <v>0</v>
      </c>
      <c r="Z208">
        <v>18.75</v>
      </c>
      <c r="AA208" s="115">
        <f t="shared" si="390"/>
        <v>15</v>
      </c>
      <c r="AB208">
        <f t="shared" si="380"/>
        <v>0</v>
      </c>
      <c r="AC208" s="115">
        <v>17.899999999999999</v>
      </c>
      <c r="AD208" s="115">
        <f t="shared" si="391"/>
        <v>14.319999999999999</v>
      </c>
      <c r="AE208">
        <f t="shared" si="381"/>
        <v>0</v>
      </c>
    </row>
    <row r="209" spans="1:31" x14ac:dyDescent="0.2">
      <c r="A209" s="108">
        <v>42182</v>
      </c>
      <c r="B209" s="218">
        <v>14.19</v>
      </c>
      <c r="C209" s="115">
        <f t="shared" si="382"/>
        <v>11.352</v>
      </c>
      <c r="D209">
        <f t="shared" si="369"/>
        <v>0</v>
      </c>
      <c r="E209">
        <f t="shared" si="370"/>
        <v>14.389999999999999</v>
      </c>
      <c r="F209" s="115">
        <f t="shared" si="383"/>
        <v>11.511999999999999</v>
      </c>
      <c r="G209">
        <f t="shared" si="371"/>
        <v>0</v>
      </c>
      <c r="H209">
        <f t="shared" si="372"/>
        <v>14.69</v>
      </c>
      <c r="I209" s="115">
        <f t="shared" si="384"/>
        <v>11.751999999999999</v>
      </c>
      <c r="J209">
        <f t="shared" si="373"/>
        <v>0</v>
      </c>
      <c r="K209" s="115">
        <v>13.55</v>
      </c>
      <c r="L209" s="115">
        <f t="shared" si="385"/>
        <v>10.84</v>
      </c>
      <c r="M209" s="118">
        <f t="shared" si="374"/>
        <v>0</v>
      </c>
      <c r="N209" s="115">
        <v>10.48</v>
      </c>
      <c r="O209" s="115">
        <f t="shared" si="386"/>
        <v>8.3840000000000003</v>
      </c>
      <c r="P209" s="118">
        <f t="shared" si="375"/>
        <v>0</v>
      </c>
      <c r="Q209" s="115">
        <v>12.75</v>
      </c>
      <c r="R209" s="115">
        <f t="shared" si="387"/>
        <v>10.199999999999999</v>
      </c>
      <c r="S209" s="118">
        <f t="shared" si="376"/>
        <v>0</v>
      </c>
      <c r="T209" s="115">
        <f t="shared" si="377"/>
        <v>13.850000000000001</v>
      </c>
      <c r="U209" s="115">
        <f t="shared" si="388"/>
        <v>11.080000000000002</v>
      </c>
      <c r="V209" s="118">
        <f t="shared" si="378"/>
        <v>0</v>
      </c>
      <c r="W209" s="115">
        <v>17.43</v>
      </c>
      <c r="X209" s="115">
        <f t="shared" si="389"/>
        <v>13.943999999999999</v>
      </c>
      <c r="Y209">
        <f t="shared" si="379"/>
        <v>0</v>
      </c>
      <c r="Z209">
        <v>18.75</v>
      </c>
      <c r="AA209" s="115">
        <f t="shared" si="390"/>
        <v>15</v>
      </c>
      <c r="AB209">
        <f t="shared" si="380"/>
        <v>0</v>
      </c>
      <c r="AC209" s="115">
        <v>17.899999999999999</v>
      </c>
      <c r="AD209" s="115">
        <f t="shared" si="391"/>
        <v>14.319999999999999</v>
      </c>
      <c r="AE209">
        <f t="shared" si="381"/>
        <v>0</v>
      </c>
    </row>
    <row r="210" spans="1:31" x14ac:dyDescent="0.2">
      <c r="A210" s="108">
        <v>42183</v>
      </c>
      <c r="B210" s="218">
        <v>14.19</v>
      </c>
      <c r="C210" s="115">
        <f t="shared" si="382"/>
        <v>11.352</v>
      </c>
      <c r="D210">
        <f t="shared" si="369"/>
        <v>0</v>
      </c>
      <c r="E210">
        <f t="shared" si="370"/>
        <v>14.389999999999999</v>
      </c>
      <c r="F210" s="115">
        <f t="shared" si="383"/>
        <v>11.511999999999999</v>
      </c>
      <c r="G210">
        <f t="shared" si="371"/>
        <v>0</v>
      </c>
      <c r="H210">
        <f t="shared" si="372"/>
        <v>14.69</v>
      </c>
      <c r="I210" s="115">
        <f t="shared" si="384"/>
        <v>11.751999999999999</v>
      </c>
      <c r="J210">
        <f t="shared" si="373"/>
        <v>0</v>
      </c>
      <c r="K210" s="115">
        <v>13.55</v>
      </c>
      <c r="L210" s="115">
        <f t="shared" si="385"/>
        <v>10.84</v>
      </c>
      <c r="M210" s="118">
        <f t="shared" si="374"/>
        <v>0</v>
      </c>
      <c r="N210" s="115">
        <v>10.48</v>
      </c>
      <c r="O210" s="115">
        <f t="shared" si="386"/>
        <v>8.3840000000000003</v>
      </c>
      <c r="P210" s="118">
        <f t="shared" si="375"/>
        <v>0</v>
      </c>
      <c r="Q210" s="115">
        <v>12.75</v>
      </c>
      <c r="R210" s="115">
        <f t="shared" si="387"/>
        <v>10.199999999999999</v>
      </c>
      <c r="S210" s="118">
        <f t="shared" si="376"/>
        <v>0</v>
      </c>
      <c r="T210" s="115">
        <f t="shared" si="377"/>
        <v>13.850000000000001</v>
      </c>
      <c r="U210" s="115">
        <f t="shared" si="388"/>
        <v>11.080000000000002</v>
      </c>
      <c r="V210" s="118">
        <f t="shared" si="378"/>
        <v>0</v>
      </c>
      <c r="W210" s="115">
        <v>17.43</v>
      </c>
      <c r="X210" s="115">
        <f t="shared" si="389"/>
        <v>13.943999999999999</v>
      </c>
      <c r="Y210">
        <f t="shared" si="379"/>
        <v>0</v>
      </c>
      <c r="Z210">
        <v>18.75</v>
      </c>
      <c r="AA210" s="115">
        <f t="shared" si="390"/>
        <v>15</v>
      </c>
      <c r="AB210">
        <f t="shared" si="380"/>
        <v>0</v>
      </c>
      <c r="AC210" s="115">
        <v>17.899999999999999</v>
      </c>
      <c r="AD210" s="115">
        <f t="shared" si="391"/>
        <v>14.319999999999999</v>
      </c>
      <c r="AE210">
        <f t="shared" si="381"/>
        <v>0</v>
      </c>
    </row>
    <row r="211" spans="1:31" x14ac:dyDescent="0.2">
      <c r="A211" s="108">
        <v>42184</v>
      </c>
      <c r="B211" s="218">
        <v>14.19</v>
      </c>
      <c r="C211" s="115">
        <f t="shared" si="382"/>
        <v>11.352</v>
      </c>
      <c r="D211">
        <f t="shared" si="369"/>
        <v>0</v>
      </c>
      <c r="E211">
        <f t="shared" si="370"/>
        <v>14.389999999999999</v>
      </c>
      <c r="F211" s="115">
        <f t="shared" si="383"/>
        <v>11.511999999999999</v>
      </c>
      <c r="G211">
        <f t="shared" si="371"/>
        <v>0</v>
      </c>
      <c r="H211">
        <f t="shared" si="372"/>
        <v>14.69</v>
      </c>
      <c r="I211" s="115">
        <f t="shared" si="384"/>
        <v>11.751999999999999</v>
      </c>
      <c r="J211">
        <f t="shared" si="373"/>
        <v>0</v>
      </c>
      <c r="K211" s="115">
        <v>13.55</v>
      </c>
      <c r="L211" s="115">
        <f t="shared" si="385"/>
        <v>10.84</v>
      </c>
      <c r="M211" s="118">
        <f t="shared" si="374"/>
        <v>0</v>
      </c>
      <c r="N211" s="115">
        <v>10.48</v>
      </c>
      <c r="O211" s="115">
        <f t="shared" si="386"/>
        <v>8.3840000000000003</v>
      </c>
      <c r="P211" s="118">
        <f t="shared" si="375"/>
        <v>0</v>
      </c>
      <c r="Q211" s="115">
        <v>12.75</v>
      </c>
      <c r="R211" s="115">
        <f t="shared" si="387"/>
        <v>10.199999999999999</v>
      </c>
      <c r="S211" s="118">
        <f t="shared" si="376"/>
        <v>0</v>
      </c>
      <c r="T211" s="115">
        <f t="shared" si="377"/>
        <v>13.850000000000001</v>
      </c>
      <c r="U211" s="115">
        <f t="shared" si="388"/>
        <v>11.080000000000002</v>
      </c>
      <c r="V211" s="118">
        <f t="shared" si="378"/>
        <v>0</v>
      </c>
      <c r="W211" s="115">
        <v>17.43</v>
      </c>
      <c r="X211" s="115">
        <f t="shared" si="389"/>
        <v>13.943999999999999</v>
      </c>
      <c r="Y211">
        <f t="shared" si="379"/>
        <v>0</v>
      </c>
      <c r="Z211">
        <v>18.75</v>
      </c>
      <c r="AA211" s="115">
        <f t="shared" si="390"/>
        <v>15</v>
      </c>
      <c r="AB211">
        <f t="shared" si="380"/>
        <v>0</v>
      </c>
      <c r="AC211" s="115">
        <v>17.899999999999999</v>
      </c>
      <c r="AD211" s="115">
        <f t="shared" si="391"/>
        <v>14.319999999999999</v>
      </c>
      <c r="AE211">
        <f t="shared" si="381"/>
        <v>0</v>
      </c>
    </row>
    <row r="212" spans="1:31" x14ac:dyDescent="0.2">
      <c r="A212" s="108">
        <v>42185</v>
      </c>
      <c r="B212" s="218">
        <v>14.19</v>
      </c>
      <c r="C212" s="115">
        <f t="shared" si="382"/>
        <v>11.352</v>
      </c>
      <c r="D212">
        <f t="shared" si="369"/>
        <v>0</v>
      </c>
      <c r="E212">
        <f t="shared" si="370"/>
        <v>14.389999999999999</v>
      </c>
      <c r="F212" s="115">
        <f t="shared" si="383"/>
        <v>11.511999999999999</v>
      </c>
      <c r="G212">
        <f t="shared" si="371"/>
        <v>0</v>
      </c>
      <c r="H212">
        <f t="shared" si="372"/>
        <v>14.69</v>
      </c>
      <c r="I212" s="115">
        <f t="shared" si="384"/>
        <v>11.751999999999999</v>
      </c>
      <c r="J212">
        <f t="shared" si="373"/>
        <v>0</v>
      </c>
      <c r="K212" s="115">
        <v>13.55</v>
      </c>
      <c r="L212" s="115">
        <f t="shared" si="385"/>
        <v>10.84</v>
      </c>
      <c r="M212" s="118">
        <f t="shared" si="374"/>
        <v>0</v>
      </c>
      <c r="N212" s="115">
        <v>10.48</v>
      </c>
      <c r="O212" s="115">
        <f t="shared" si="386"/>
        <v>8.3840000000000003</v>
      </c>
      <c r="P212" s="118">
        <f t="shared" si="375"/>
        <v>0</v>
      </c>
      <c r="Q212" s="115">
        <v>12.75</v>
      </c>
      <c r="R212" s="115">
        <f t="shared" si="387"/>
        <v>10.199999999999999</v>
      </c>
      <c r="S212" s="118">
        <f t="shared" si="376"/>
        <v>0</v>
      </c>
      <c r="T212" s="115">
        <f t="shared" si="377"/>
        <v>13.850000000000001</v>
      </c>
      <c r="U212" s="115">
        <f t="shared" si="388"/>
        <v>11.080000000000002</v>
      </c>
      <c r="V212" s="118">
        <f t="shared" si="378"/>
        <v>0</v>
      </c>
      <c r="W212" s="115">
        <v>17.43</v>
      </c>
      <c r="X212" s="115">
        <f t="shared" si="389"/>
        <v>13.943999999999999</v>
      </c>
      <c r="Y212">
        <f t="shared" si="379"/>
        <v>0</v>
      </c>
      <c r="Z212">
        <v>18.75</v>
      </c>
      <c r="AA212" s="115">
        <f t="shared" si="390"/>
        <v>15</v>
      </c>
      <c r="AB212">
        <f t="shared" si="380"/>
        <v>0</v>
      </c>
      <c r="AC212" s="115">
        <v>17.899999999999999</v>
      </c>
      <c r="AD212" s="115">
        <f t="shared" si="391"/>
        <v>14.319999999999999</v>
      </c>
      <c r="AE212">
        <f t="shared" si="381"/>
        <v>0</v>
      </c>
    </row>
    <row r="216" spans="1:31" ht="51" x14ac:dyDescent="0.2">
      <c r="A216" s="25" t="s">
        <v>1</v>
      </c>
      <c r="B216" s="128" t="s">
        <v>2</v>
      </c>
      <c r="C216" s="128" t="s">
        <v>16</v>
      </c>
      <c r="D216" s="25" t="s">
        <v>5</v>
      </c>
      <c r="E216" s="128" t="s">
        <v>3</v>
      </c>
      <c r="F216" s="128" t="s">
        <v>17</v>
      </c>
      <c r="G216" s="25" t="s">
        <v>5</v>
      </c>
      <c r="H216" s="128" t="s">
        <v>4</v>
      </c>
      <c r="I216" s="128" t="s">
        <v>18</v>
      </c>
      <c r="J216" s="25" t="s">
        <v>5</v>
      </c>
      <c r="K216" s="129" t="s">
        <v>6</v>
      </c>
      <c r="L216" s="129" t="s">
        <v>63</v>
      </c>
      <c r="M216" s="26" t="s">
        <v>5</v>
      </c>
      <c r="N216" s="128" t="s">
        <v>7</v>
      </c>
      <c r="O216" s="128" t="s">
        <v>20</v>
      </c>
      <c r="P216" s="25" t="s">
        <v>5</v>
      </c>
      <c r="Q216" s="130" t="s">
        <v>21</v>
      </c>
      <c r="R216" s="130" t="s">
        <v>22</v>
      </c>
      <c r="S216" s="52" t="s">
        <v>5</v>
      </c>
      <c r="T216" s="127" t="s">
        <v>68</v>
      </c>
      <c r="U216" s="127" t="s">
        <v>69</v>
      </c>
      <c r="V216" s="126" t="s">
        <v>5</v>
      </c>
      <c r="W216" s="124" t="s">
        <v>66</v>
      </c>
      <c r="X216" s="124" t="s">
        <v>67</v>
      </c>
      <c r="Y216" s="125" t="s">
        <v>5</v>
      </c>
      <c r="Z216" s="53" t="s">
        <v>23</v>
      </c>
      <c r="AA216" s="53" t="s">
        <v>24</v>
      </c>
      <c r="AB216" s="27" t="s">
        <v>5</v>
      </c>
      <c r="AC216" s="53" t="s">
        <v>25</v>
      </c>
      <c r="AD216" s="53" t="s">
        <v>26</v>
      </c>
      <c r="AE216" s="27" t="s">
        <v>5</v>
      </c>
    </row>
    <row r="217" spans="1:31" x14ac:dyDescent="0.2">
      <c r="A217" s="82" t="s">
        <v>70</v>
      </c>
      <c r="B217" s="74">
        <f>AVERAGE(B220:B246)</f>
        <v>14.328888888888887</v>
      </c>
      <c r="C217" s="74">
        <f>AVERAGE(C220:C246)</f>
        <v>11.463111111111109</v>
      </c>
      <c r="D217" s="74"/>
      <c r="E217" s="74">
        <f>AVERAGE(E220:E246)</f>
        <v>14.528888888888888</v>
      </c>
      <c r="F217" s="74">
        <f>AVERAGE(F220:F246)</f>
        <v>11.623111111111113</v>
      </c>
      <c r="G217" s="74"/>
      <c r="H217" s="74">
        <f>AVERAGE(H220:H246)</f>
        <v>14.828888888888887</v>
      </c>
      <c r="I217" s="74">
        <f>AVERAGE(I220:I246)</f>
        <v>11.863111111111117</v>
      </c>
      <c r="J217" s="74"/>
      <c r="K217" s="74">
        <f>AVERAGE(K220:K246)</f>
        <v>13.381481481481485</v>
      </c>
      <c r="L217" s="74">
        <f>AVERAGE(L220:L246)</f>
        <v>10.705185185185181</v>
      </c>
      <c r="M217" s="74"/>
      <c r="N217" s="74">
        <f>AVERAGE(N220:N246)</f>
        <v>10.572592592592596</v>
      </c>
      <c r="O217" s="74">
        <f>AVERAGE(O220:O246)</f>
        <v>8.458074074074073</v>
      </c>
      <c r="P217" s="74"/>
      <c r="Q217" s="74">
        <f>AVERAGE(Q220:Q246)</f>
        <v>12.75</v>
      </c>
      <c r="R217" s="74">
        <f>AVERAGE(R220:R246)</f>
        <v>10.199999999999996</v>
      </c>
      <c r="S217" s="74"/>
      <c r="T217" s="74">
        <f>AVERAGE(T220:T246)</f>
        <v>13.681481481481482</v>
      </c>
      <c r="U217" s="74">
        <f>AVERAGE(U220:U246)</f>
        <v>10.945185185185187</v>
      </c>
      <c r="V217" s="74"/>
      <c r="W217" s="74">
        <f>AVERAGE(W220:W246)</f>
        <v>17.637407407407412</v>
      </c>
      <c r="X217" s="74">
        <f>AVERAGE(X220:X246)</f>
        <v>14.109925925925925</v>
      </c>
      <c r="Y217" s="74"/>
      <c r="Z217" s="74">
        <f>AVERAGE(Z220:Z246)</f>
        <v>18.75</v>
      </c>
      <c r="AA217" s="74">
        <f>AVERAGE(AD220:AD246)</f>
        <v>14.319999999999995</v>
      </c>
      <c r="AB217" s="74"/>
      <c r="AC217" s="74">
        <f>AVERAGE(AC220:AC246)</f>
        <v>17.899999999999991</v>
      </c>
      <c r="AD217" s="74">
        <f>AVERAGE(AD220:AD246)</f>
        <v>14.319999999999995</v>
      </c>
      <c r="AE217" s="74"/>
    </row>
    <row r="218" spans="1:31" x14ac:dyDescent="0.2">
      <c r="A218" s="82" t="s">
        <v>53</v>
      </c>
      <c r="B218" s="74">
        <f>AVERAGE(B220:B233)</f>
        <v>14.468571428571428</v>
      </c>
      <c r="C218" s="74">
        <f>AVERAGE(C220:C233)</f>
        <v>11.574857142857143</v>
      </c>
      <c r="D218" s="74"/>
      <c r="E218" s="74">
        <f>AVERAGE(E220:E233)</f>
        <v>14.668571428571425</v>
      </c>
      <c r="F218" s="74">
        <f>AVERAGE(F220:F233)</f>
        <v>11.734857142857143</v>
      </c>
      <c r="G218" s="74"/>
      <c r="H218" s="74">
        <f>AVERAGE(H220:H233)</f>
        <v>14.968571428571428</v>
      </c>
      <c r="I218" s="74">
        <f>AVERAGE(I220:I233)</f>
        <v>11.974857142857141</v>
      </c>
      <c r="J218" s="74"/>
      <c r="K218" s="74">
        <f>AVERAGE(K220:K233)</f>
        <v>13.47857142857143</v>
      </c>
      <c r="L218" s="74">
        <f>AVERAGE(L220:L233)</f>
        <v>10.782857142857143</v>
      </c>
      <c r="M218" s="74"/>
      <c r="N218" s="74">
        <f>AVERAGE(N220:N233)</f>
        <v>10.565714285714288</v>
      </c>
      <c r="O218" s="74">
        <f>AVERAGE(O220:O233)</f>
        <v>8.452571428571428</v>
      </c>
      <c r="P218" s="74"/>
      <c r="Q218" s="74">
        <f>AVERAGE(Q220:Q233)</f>
        <v>12.75</v>
      </c>
      <c r="R218" s="74">
        <f>AVERAGE(R220:R233)</f>
        <v>10.200000000000001</v>
      </c>
      <c r="S218" s="74"/>
      <c r="T218" s="74">
        <f>AVERAGE(T220:T233)</f>
        <v>13.778571428571425</v>
      </c>
      <c r="U218" s="74">
        <f>AVERAGE(U220:U233)</f>
        <v>11.022857142857147</v>
      </c>
      <c r="V218" s="74"/>
      <c r="W218" s="74">
        <f>AVERAGE(W220:W233)</f>
        <v>17.585000000000004</v>
      </c>
      <c r="X218" s="74">
        <f>AVERAGE(X220:X233)</f>
        <v>14.068000000000001</v>
      </c>
      <c r="Y218" s="74"/>
      <c r="Z218" s="74">
        <f>AVERAGE(Z220:Z233)</f>
        <v>18.75</v>
      </c>
      <c r="AA218" s="74">
        <f>AVERAGE(AD220:AD233)</f>
        <v>14.319999999999995</v>
      </c>
      <c r="AB218" s="74"/>
      <c r="AC218" s="74">
        <f>AVERAGE(AC220:AC233)</f>
        <v>17.900000000000002</v>
      </c>
      <c r="AD218" s="74">
        <f>AVERAGE(AD220:AD233)</f>
        <v>14.319999999999995</v>
      </c>
      <c r="AE218" s="74"/>
    </row>
    <row r="219" spans="1:31" x14ac:dyDescent="0.2">
      <c r="A219" s="82" t="s">
        <v>54</v>
      </c>
      <c r="B219" s="74">
        <f>IF(B234&gt;0,AVERAGE(B234:B246),)</f>
        <v>14.178461538461537</v>
      </c>
      <c r="C219" s="74">
        <f>IF(C234&gt;0,AVERAGE(C234:C246),)</f>
        <v>11.342769230769232</v>
      </c>
      <c r="D219" s="74"/>
      <c r="E219" s="74">
        <f>IF(E234&gt;0,AVERAGE(E234:E246),)</f>
        <v>14.378461538461535</v>
      </c>
      <c r="F219" s="74">
        <f>IF(F234&gt;0,AVERAGE(F234:F246),)</f>
        <v>11.502769230769228</v>
      </c>
      <c r="G219" s="74"/>
      <c r="H219" s="74">
        <f>IF(H234&gt;0,AVERAGE(H234:H246),)</f>
        <v>14.678461538461537</v>
      </c>
      <c r="I219" s="74">
        <f>IF(I234&gt;0,AVERAGE(I234:I246),)</f>
        <v>11.742769230769229</v>
      </c>
      <c r="J219" s="74"/>
      <c r="K219" s="74">
        <f>IF(K234&gt;0,AVERAGE(K234:K246),)</f>
        <v>13.276923076923072</v>
      </c>
      <c r="L219" s="74">
        <f>IF(L234&gt;0,AVERAGE(L234:L246),)</f>
        <v>10.621538461538462</v>
      </c>
      <c r="M219" s="74"/>
      <c r="N219" s="74">
        <f>IF(N234&gt;0,AVERAGE(N234:N246),)</f>
        <v>10.58</v>
      </c>
      <c r="O219" s="74">
        <f>IF(O234&gt;0,AVERAGE(O234:O246),)</f>
        <v>8.4640000000000004</v>
      </c>
      <c r="P219" s="74"/>
      <c r="Q219" s="74">
        <f>IF(Q234&gt;0,AVERAGE(Q234:Q246),)</f>
        <v>12.75</v>
      </c>
      <c r="R219" s="74">
        <f>IF(R234&gt;0,AVERAGE(R234:R246),)</f>
        <v>10.200000000000001</v>
      </c>
      <c r="S219" s="74"/>
      <c r="T219" s="74">
        <f>IF(T234&gt;0,AVERAGE(T234:T246),)</f>
        <v>13.576923076923077</v>
      </c>
      <c r="U219" s="74">
        <f>IF(U234&gt;0,AVERAGE(U234:U246),)</f>
        <v>10.861538461538462</v>
      </c>
      <c r="V219" s="74"/>
      <c r="W219" s="74">
        <f>IF(W234&gt;0,AVERAGE(W234:W246),)</f>
        <v>17.693846153846149</v>
      </c>
      <c r="X219" s="74">
        <f>IF(X234&gt;0,AVERAGE(X234:X246),)</f>
        <v>14.155076923076924</v>
      </c>
      <c r="Y219" s="74"/>
      <c r="Z219" s="74">
        <f>IF(Z234&gt;0,AVERAGE(Z234:Z246),)</f>
        <v>18.75</v>
      </c>
      <c r="AA219" s="74">
        <f>IF(AD234&gt;0,AVERAGE(AD234:AD246),)</f>
        <v>14.319999999999995</v>
      </c>
      <c r="AB219" s="74"/>
      <c r="AC219" s="74">
        <f>IF(AC234&gt;0,AVERAGE(AC234:AC246),)</f>
        <v>17.900000000000002</v>
      </c>
      <c r="AD219" s="74">
        <f>IF(AD234&gt;0,AVERAGE(AD234:AD246),)</f>
        <v>14.319999999999995</v>
      </c>
      <c r="AE219" s="74"/>
    </row>
    <row r="220" spans="1:31" x14ac:dyDescent="0.2">
      <c r="A220" s="108">
        <v>42186</v>
      </c>
      <c r="B220" s="218">
        <v>14.29</v>
      </c>
      <c r="C220" s="115">
        <f t="shared" ref="C220:C226" si="392">B220/1.25</f>
        <v>11.431999999999999</v>
      </c>
      <c r="D220">
        <f>(B220-B212)*100</f>
        <v>9.9999999999999645</v>
      </c>
      <c r="E220">
        <f t="shared" ref="E220:E225" si="393">B220+0.2</f>
        <v>14.489999999999998</v>
      </c>
      <c r="F220" s="115">
        <f t="shared" ref="F220:F226" si="394">E220/1.25</f>
        <v>11.591999999999999</v>
      </c>
      <c r="G220">
        <f>(E220-E212)*100</f>
        <v>9.9999999999999645</v>
      </c>
      <c r="H220">
        <f t="shared" ref="H220:H225" si="395">B220+0.5</f>
        <v>14.79</v>
      </c>
      <c r="I220" s="115">
        <f t="shared" ref="I220:I226" si="396">H220/1.25</f>
        <v>11.831999999999999</v>
      </c>
      <c r="J220">
        <f>(H220-H212)*100</f>
        <v>9.9999999999999645</v>
      </c>
      <c r="K220" s="115">
        <v>13.55</v>
      </c>
      <c r="L220" s="115">
        <f t="shared" ref="L220:L226" si="397">K220/1.25</f>
        <v>10.84</v>
      </c>
      <c r="M220" s="118">
        <f>(K220-K212)*100</f>
        <v>0</v>
      </c>
      <c r="N220" s="115">
        <v>10.48</v>
      </c>
      <c r="O220" s="115">
        <f t="shared" ref="O220:O226" si="398">N220/1.25</f>
        <v>8.3840000000000003</v>
      </c>
      <c r="P220" s="118">
        <f>(N220-N212)*100</f>
        <v>0</v>
      </c>
      <c r="Q220" s="115">
        <v>12.75</v>
      </c>
      <c r="R220" s="115">
        <f t="shared" ref="R220:R226" si="399">Q220/1.25</f>
        <v>10.199999999999999</v>
      </c>
      <c r="S220" s="118">
        <f>(Q220-Q212)*100</f>
        <v>0</v>
      </c>
      <c r="T220" s="115">
        <f t="shared" ref="T220:T225" si="400">K220+0.3</f>
        <v>13.850000000000001</v>
      </c>
      <c r="U220" s="115">
        <f t="shared" ref="U220:U226" si="401">T220/1.25</f>
        <v>11.080000000000002</v>
      </c>
      <c r="V220" s="118">
        <f>(T220-T212)*100</f>
        <v>0</v>
      </c>
      <c r="W220" s="115">
        <v>17.43</v>
      </c>
      <c r="X220" s="115">
        <f t="shared" ref="X220:X226" si="402">W220/1.25</f>
        <v>13.943999999999999</v>
      </c>
      <c r="Y220">
        <f>(W220-W212)*100</f>
        <v>0</v>
      </c>
      <c r="Z220">
        <v>18.75</v>
      </c>
      <c r="AA220" s="115">
        <f t="shared" ref="AA220:AA226" si="403">Z220/1.25</f>
        <v>15</v>
      </c>
      <c r="AB220">
        <f>(Z220-Z212)*100</f>
        <v>0</v>
      </c>
      <c r="AC220" s="115">
        <v>17.899999999999999</v>
      </c>
      <c r="AD220" s="115">
        <f t="shared" ref="AD220:AD226" si="404">AC220/1.25</f>
        <v>14.319999999999999</v>
      </c>
      <c r="AE220">
        <f>(AC220-AC212)*100</f>
        <v>0</v>
      </c>
    </row>
    <row r="221" spans="1:31" x14ac:dyDescent="0.2">
      <c r="A221" s="108">
        <v>42187</v>
      </c>
      <c r="B221" s="218">
        <v>14.29</v>
      </c>
      <c r="C221" s="115">
        <f t="shared" si="392"/>
        <v>11.431999999999999</v>
      </c>
      <c r="D221">
        <f t="shared" ref="D221:D226" si="405">(B221-B220)*100</f>
        <v>0</v>
      </c>
      <c r="E221">
        <f t="shared" si="393"/>
        <v>14.489999999999998</v>
      </c>
      <c r="F221" s="115">
        <f t="shared" si="394"/>
        <v>11.591999999999999</v>
      </c>
      <c r="G221">
        <f t="shared" ref="G221:G226" si="406">(E221-E220)*100</f>
        <v>0</v>
      </c>
      <c r="H221">
        <f t="shared" si="395"/>
        <v>14.79</v>
      </c>
      <c r="I221" s="115">
        <f t="shared" si="396"/>
        <v>11.831999999999999</v>
      </c>
      <c r="J221">
        <f t="shared" ref="J221:J226" si="407">(H221-H220)*100</f>
        <v>0</v>
      </c>
      <c r="K221" s="115">
        <v>13.55</v>
      </c>
      <c r="L221" s="115">
        <f t="shared" si="397"/>
        <v>10.84</v>
      </c>
      <c r="M221" s="118">
        <f t="shared" ref="M221:M226" si="408">(K221-K220)*100</f>
        <v>0</v>
      </c>
      <c r="N221" s="115">
        <v>10.48</v>
      </c>
      <c r="O221" s="115">
        <f t="shared" si="398"/>
        <v>8.3840000000000003</v>
      </c>
      <c r="P221" s="118">
        <f t="shared" ref="P221:P226" si="409">(N221-N220)*100</f>
        <v>0</v>
      </c>
      <c r="Q221" s="115">
        <v>12.75</v>
      </c>
      <c r="R221" s="115">
        <f t="shared" si="399"/>
        <v>10.199999999999999</v>
      </c>
      <c r="S221" s="118">
        <f t="shared" ref="S221:S226" si="410">(Q221-Q220)*100</f>
        <v>0</v>
      </c>
      <c r="T221" s="115">
        <f t="shared" si="400"/>
        <v>13.850000000000001</v>
      </c>
      <c r="U221" s="115">
        <f t="shared" si="401"/>
        <v>11.080000000000002</v>
      </c>
      <c r="V221" s="118">
        <f t="shared" ref="V221:V226" si="411">(T221-T220)*100</f>
        <v>0</v>
      </c>
      <c r="W221" s="115">
        <v>17.43</v>
      </c>
      <c r="X221" s="115">
        <f t="shared" si="402"/>
        <v>13.943999999999999</v>
      </c>
      <c r="Y221">
        <f t="shared" ref="Y221:Y226" si="412">(W221-W220)*100</f>
        <v>0</v>
      </c>
      <c r="Z221">
        <v>18.75</v>
      </c>
      <c r="AA221" s="115">
        <f t="shared" si="403"/>
        <v>15</v>
      </c>
      <c r="AB221">
        <f t="shared" ref="AB221:AB226" si="413">(Z221-Z220)*100</f>
        <v>0</v>
      </c>
      <c r="AC221" s="115">
        <v>17.899999999999999</v>
      </c>
      <c r="AD221" s="115">
        <f t="shared" si="404"/>
        <v>14.319999999999999</v>
      </c>
      <c r="AE221">
        <f t="shared" ref="AE221:AE226" si="414">(AC221-AC220)*100</f>
        <v>0</v>
      </c>
    </row>
    <row r="222" spans="1:31" x14ac:dyDescent="0.2">
      <c r="A222" s="108">
        <v>42188</v>
      </c>
      <c r="B222" s="218">
        <v>14.44</v>
      </c>
      <c r="C222" s="115">
        <f t="shared" si="392"/>
        <v>11.552</v>
      </c>
      <c r="D222">
        <f t="shared" si="405"/>
        <v>15.000000000000036</v>
      </c>
      <c r="E222">
        <f t="shared" si="393"/>
        <v>14.639999999999999</v>
      </c>
      <c r="F222" s="115">
        <f t="shared" si="394"/>
        <v>11.712</v>
      </c>
      <c r="G222">
        <f t="shared" si="406"/>
        <v>15.000000000000036</v>
      </c>
      <c r="H222">
        <f t="shared" si="395"/>
        <v>14.94</v>
      </c>
      <c r="I222" s="115">
        <f t="shared" si="396"/>
        <v>11.952</v>
      </c>
      <c r="J222">
        <f t="shared" si="407"/>
        <v>15.000000000000036</v>
      </c>
      <c r="K222" s="115">
        <v>13.7</v>
      </c>
      <c r="L222" s="115">
        <f t="shared" si="397"/>
        <v>10.959999999999999</v>
      </c>
      <c r="M222" s="118">
        <f t="shared" si="408"/>
        <v>14.999999999999858</v>
      </c>
      <c r="N222" s="115">
        <v>10.58</v>
      </c>
      <c r="O222" s="115">
        <f t="shared" si="398"/>
        <v>8.4640000000000004</v>
      </c>
      <c r="P222" s="118">
        <f t="shared" si="409"/>
        <v>9.9999999999999645</v>
      </c>
      <c r="Q222" s="115">
        <v>12.75</v>
      </c>
      <c r="R222" s="115">
        <f t="shared" si="399"/>
        <v>10.199999999999999</v>
      </c>
      <c r="S222" s="118">
        <f t="shared" si="410"/>
        <v>0</v>
      </c>
      <c r="T222" s="115">
        <f t="shared" si="400"/>
        <v>14</v>
      </c>
      <c r="U222" s="115">
        <f t="shared" si="401"/>
        <v>11.2</v>
      </c>
      <c r="V222" s="118">
        <f t="shared" si="411"/>
        <v>14.999999999999858</v>
      </c>
      <c r="W222" s="115">
        <v>17.43</v>
      </c>
      <c r="X222" s="115">
        <f t="shared" si="402"/>
        <v>13.943999999999999</v>
      </c>
      <c r="Y222">
        <f t="shared" si="412"/>
        <v>0</v>
      </c>
      <c r="Z222">
        <v>18.75</v>
      </c>
      <c r="AA222" s="115">
        <f t="shared" si="403"/>
        <v>15</v>
      </c>
      <c r="AB222">
        <f t="shared" si="413"/>
        <v>0</v>
      </c>
      <c r="AC222" s="115">
        <v>17.899999999999999</v>
      </c>
      <c r="AD222" s="115">
        <f t="shared" si="404"/>
        <v>14.319999999999999</v>
      </c>
      <c r="AE222">
        <f t="shared" si="414"/>
        <v>0</v>
      </c>
    </row>
    <row r="223" spans="1:31" x14ac:dyDescent="0.2">
      <c r="A223" s="108">
        <v>42189</v>
      </c>
      <c r="B223" s="218">
        <v>14.44</v>
      </c>
      <c r="C223" s="115">
        <f t="shared" si="392"/>
        <v>11.552</v>
      </c>
      <c r="D223">
        <f t="shared" si="405"/>
        <v>0</v>
      </c>
      <c r="E223">
        <f t="shared" si="393"/>
        <v>14.639999999999999</v>
      </c>
      <c r="F223" s="115">
        <f t="shared" si="394"/>
        <v>11.712</v>
      </c>
      <c r="G223">
        <f t="shared" si="406"/>
        <v>0</v>
      </c>
      <c r="H223">
        <f t="shared" si="395"/>
        <v>14.94</v>
      </c>
      <c r="I223" s="115">
        <f t="shared" si="396"/>
        <v>11.952</v>
      </c>
      <c r="J223">
        <f t="shared" si="407"/>
        <v>0</v>
      </c>
      <c r="K223" s="115">
        <v>13.7</v>
      </c>
      <c r="L223" s="115">
        <f t="shared" si="397"/>
        <v>10.959999999999999</v>
      </c>
      <c r="M223" s="118">
        <f t="shared" si="408"/>
        <v>0</v>
      </c>
      <c r="N223" s="115">
        <v>10.58</v>
      </c>
      <c r="O223" s="115">
        <f t="shared" si="398"/>
        <v>8.4640000000000004</v>
      </c>
      <c r="P223" s="118">
        <f t="shared" si="409"/>
        <v>0</v>
      </c>
      <c r="Q223" s="115">
        <v>12.75</v>
      </c>
      <c r="R223" s="115">
        <f t="shared" si="399"/>
        <v>10.199999999999999</v>
      </c>
      <c r="S223" s="118">
        <f t="shared" si="410"/>
        <v>0</v>
      </c>
      <c r="T223" s="115">
        <f t="shared" si="400"/>
        <v>14</v>
      </c>
      <c r="U223" s="115">
        <f t="shared" si="401"/>
        <v>11.2</v>
      </c>
      <c r="V223" s="118">
        <f t="shared" si="411"/>
        <v>0</v>
      </c>
      <c r="W223" s="115">
        <v>17.43</v>
      </c>
      <c r="X223" s="115">
        <f t="shared" si="402"/>
        <v>13.943999999999999</v>
      </c>
      <c r="Y223">
        <f t="shared" si="412"/>
        <v>0</v>
      </c>
      <c r="Z223">
        <v>18.75</v>
      </c>
      <c r="AA223" s="115">
        <f t="shared" si="403"/>
        <v>15</v>
      </c>
      <c r="AB223">
        <f t="shared" si="413"/>
        <v>0</v>
      </c>
      <c r="AC223" s="115">
        <v>17.899999999999999</v>
      </c>
      <c r="AD223" s="115">
        <f t="shared" si="404"/>
        <v>14.319999999999999</v>
      </c>
      <c r="AE223">
        <f t="shared" si="414"/>
        <v>0</v>
      </c>
    </row>
    <row r="224" spans="1:31" x14ac:dyDescent="0.2">
      <c r="A224" s="108">
        <v>42190</v>
      </c>
      <c r="B224" s="218">
        <v>14.44</v>
      </c>
      <c r="C224" s="115">
        <f t="shared" si="392"/>
        <v>11.552</v>
      </c>
      <c r="D224">
        <f t="shared" si="405"/>
        <v>0</v>
      </c>
      <c r="E224">
        <f t="shared" si="393"/>
        <v>14.639999999999999</v>
      </c>
      <c r="F224" s="115">
        <f t="shared" si="394"/>
        <v>11.712</v>
      </c>
      <c r="G224">
        <f t="shared" si="406"/>
        <v>0</v>
      </c>
      <c r="H224">
        <f t="shared" si="395"/>
        <v>14.94</v>
      </c>
      <c r="I224" s="115">
        <f t="shared" si="396"/>
        <v>11.952</v>
      </c>
      <c r="J224">
        <f t="shared" si="407"/>
        <v>0</v>
      </c>
      <c r="K224" s="115">
        <v>13.7</v>
      </c>
      <c r="L224" s="115">
        <f t="shared" si="397"/>
        <v>10.959999999999999</v>
      </c>
      <c r="M224" s="118">
        <f t="shared" si="408"/>
        <v>0</v>
      </c>
      <c r="N224" s="115">
        <v>10.58</v>
      </c>
      <c r="O224" s="115">
        <f t="shared" si="398"/>
        <v>8.4640000000000004</v>
      </c>
      <c r="P224" s="118">
        <f t="shared" si="409"/>
        <v>0</v>
      </c>
      <c r="Q224" s="115">
        <v>12.75</v>
      </c>
      <c r="R224" s="115">
        <f t="shared" si="399"/>
        <v>10.199999999999999</v>
      </c>
      <c r="S224" s="118">
        <f t="shared" si="410"/>
        <v>0</v>
      </c>
      <c r="T224" s="115">
        <f t="shared" si="400"/>
        <v>14</v>
      </c>
      <c r="U224" s="115">
        <f t="shared" si="401"/>
        <v>11.2</v>
      </c>
      <c r="V224" s="118">
        <f t="shared" si="411"/>
        <v>0</v>
      </c>
      <c r="W224" s="115">
        <v>17.43</v>
      </c>
      <c r="X224" s="115">
        <f t="shared" si="402"/>
        <v>13.943999999999999</v>
      </c>
      <c r="Y224">
        <f t="shared" si="412"/>
        <v>0</v>
      </c>
      <c r="Z224">
        <v>18.75</v>
      </c>
      <c r="AA224" s="115">
        <f t="shared" si="403"/>
        <v>15</v>
      </c>
      <c r="AB224">
        <f t="shared" si="413"/>
        <v>0</v>
      </c>
      <c r="AC224" s="115">
        <v>17.899999999999999</v>
      </c>
      <c r="AD224" s="115">
        <f t="shared" si="404"/>
        <v>14.319999999999999</v>
      </c>
      <c r="AE224">
        <f t="shared" si="414"/>
        <v>0</v>
      </c>
    </row>
    <row r="225" spans="1:31" x14ac:dyDescent="0.2">
      <c r="A225" s="108">
        <v>42191</v>
      </c>
      <c r="B225" s="218">
        <v>14.44</v>
      </c>
      <c r="C225" s="115">
        <f t="shared" si="392"/>
        <v>11.552</v>
      </c>
      <c r="D225">
        <f t="shared" si="405"/>
        <v>0</v>
      </c>
      <c r="E225">
        <f t="shared" si="393"/>
        <v>14.639999999999999</v>
      </c>
      <c r="F225" s="115">
        <f t="shared" si="394"/>
        <v>11.712</v>
      </c>
      <c r="G225">
        <f t="shared" si="406"/>
        <v>0</v>
      </c>
      <c r="H225">
        <f t="shared" si="395"/>
        <v>14.94</v>
      </c>
      <c r="I225" s="115">
        <f t="shared" si="396"/>
        <v>11.952</v>
      </c>
      <c r="J225">
        <f t="shared" si="407"/>
        <v>0</v>
      </c>
      <c r="K225" s="115">
        <v>13.55</v>
      </c>
      <c r="L225" s="115">
        <f t="shared" si="397"/>
        <v>10.84</v>
      </c>
      <c r="M225" s="118">
        <f t="shared" si="408"/>
        <v>-14.999999999999858</v>
      </c>
      <c r="N225" s="115">
        <v>10.58</v>
      </c>
      <c r="O225" s="115">
        <f t="shared" si="398"/>
        <v>8.4640000000000004</v>
      </c>
      <c r="P225" s="118">
        <f t="shared" si="409"/>
        <v>0</v>
      </c>
      <c r="Q225" s="115">
        <v>12.75</v>
      </c>
      <c r="R225" s="115">
        <f t="shared" si="399"/>
        <v>10.199999999999999</v>
      </c>
      <c r="S225" s="118">
        <f t="shared" si="410"/>
        <v>0</v>
      </c>
      <c r="T225" s="115">
        <f t="shared" si="400"/>
        <v>13.850000000000001</v>
      </c>
      <c r="U225" s="115">
        <f t="shared" si="401"/>
        <v>11.080000000000002</v>
      </c>
      <c r="V225" s="118">
        <f t="shared" si="411"/>
        <v>-14.999999999999858</v>
      </c>
      <c r="W225" s="115">
        <v>17.43</v>
      </c>
      <c r="X225" s="115">
        <f t="shared" si="402"/>
        <v>13.943999999999999</v>
      </c>
      <c r="Y225">
        <f t="shared" si="412"/>
        <v>0</v>
      </c>
      <c r="Z225">
        <v>18.75</v>
      </c>
      <c r="AA225" s="115">
        <f t="shared" si="403"/>
        <v>15</v>
      </c>
      <c r="AB225">
        <f t="shared" si="413"/>
        <v>0</v>
      </c>
      <c r="AC225" s="115">
        <v>17.899999999999999</v>
      </c>
      <c r="AD225" s="115">
        <f t="shared" si="404"/>
        <v>14.319999999999999</v>
      </c>
      <c r="AE225">
        <f t="shared" si="414"/>
        <v>0</v>
      </c>
    </row>
    <row r="226" spans="1:31" x14ac:dyDescent="0.2">
      <c r="A226" s="108">
        <v>42192</v>
      </c>
      <c r="B226" s="218">
        <v>14.44</v>
      </c>
      <c r="C226" s="115">
        <f t="shared" si="392"/>
        <v>11.552</v>
      </c>
      <c r="D226">
        <f t="shared" si="405"/>
        <v>0</v>
      </c>
      <c r="E226">
        <f t="shared" ref="E226:E232" si="415">B226+0.2</f>
        <v>14.639999999999999</v>
      </c>
      <c r="F226" s="115">
        <f t="shared" si="394"/>
        <v>11.712</v>
      </c>
      <c r="G226">
        <f t="shared" si="406"/>
        <v>0</v>
      </c>
      <c r="H226">
        <f t="shared" ref="H226:H232" si="416">B226+0.5</f>
        <v>14.94</v>
      </c>
      <c r="I226" s="115">
        <f t="shared" si="396"/>
        <v>11.952</v>
      </c>
      <c r="J226">
        <f t="shared" si="407"/>
        <v>0</v>
      </c>
      <c r="K226" s="115">
        <v>13.45</v>
      </c>
      <c r="L226" s="115">
        <f t="shared" si="397"/>
        <v>10.76</v>
      </c>
      <c r="M226" s="118">
        <f t="shared" si="408"/>
        <v>-10.000000000000142</v>
      </c>
      <c r="N226" s="115">
        <v>10.58</v>
      </c>
      <c r="O226" s="115">
        <f t="shared" si="398"/>
        <v>8.4640000000000004</v>
      </c>
      <c r="P226" s="118">
        <f t="shared" si="409"/>
        <v>0</v>
      </c>
      <c r="Q226" s="115">
        <v>12.75</v>
      </c>
      <c r="R226" s="115">
        <f t="shared" si="399"/>
        <v>10.199999999999999</v>
      </c>
      <c r="S226" s="118">
        <f t="shared" si="410"/>
        <v>0</v>
      </c>
      <c r="T226" s="115">
        <f t="shared" ref="T226:T232" si="417">K226+0.3</f>
        <v>13.75</v>
      </c>
      <c r="U226" s="115">
        <f t="shared" si="401"/>
        <v>11</v>
      </c>
      <c r="V226" s="118">
        <f t="shared" si="411"/>
        <v>-10.000000000000142</v>
      </c>
      <c r="W226" s="115">
        <v>17.43</v>
      </c>
      <c r="X226" s="115">
        <f t="shared" si="402"/>
        <v>13.943999999999999</v>
      </c>
      <c r="Y226">
        <f t="shared" si="412"/>
        <v>0</v>
      </c>
      <c r="Z226">
        <v>18.75</v>
      </c>
      <c r="AA226" s="115">
        <f t="shared" si="403"/>
        <v>15</v>
      </c>
      <c r="AB226">
        <f t="shared" si="413"/>
        <v>0</v>
      </c>
      <c r="AC226" s="115">
        <v>17.899999999999999</v>
      </c>
      <c r="AD226" s="115">
        <f t="shared" si="404"/>
        <v>14.319999999999999</v>
      </c>
      <c r="AE226">
        <f t="shared" si="414"/>
        <v>0</v>
      </c>
    </row>
    <row r="227" spans="1:31" x14ac:dyDescent="0.2">
      <c r="A227" s="108">
        <v>42193</v>
      </c>
      <c r="B227" s="218">
        <v>14.44</v>
      </c>
      <c r="C227" s="115">
        <f t="shared" ref="C227:C234" si="418">B227/1.25</f>
        <v>11.552</v>
      </c>
      <c r="D227">
        <f t="shared" ref="D227:D232" si="419">(B227-B226)*100</f>
        <v>0</v>
      </c>
      <c r="E227">
        <f t="shared" si="415"/>
        <v>14.639999999999999</v>
      </c>
      <c r="F227" s="115">
        <f t="shared" ref="F227:F234" si="420">E227/1.25</f>
        <v>11.712</v>
      </c>
      <c r="G227">
        <f t="shared" ref="G227:G232" si="421">(E227-E226)*100</f>
        <v>0</v>
      </c>
      <c r="H227">
        <f t="shared" si="416"/>
        <v>14.94</v>
      </c>
      <c r="I227" s="115">
        <f t="shared" ref="I227:I234" si="422">H227/1.25</f>
        <v>11.952</v>
      </c>
      <c r="J227">
        <f t="shared" ref="J227:J232" si="423">(H227-H226)*100</f>
        <v>0</v>
      </c>
      <c r="K227" s="115">
        <v>13.25</v>
      </c>
      <c r="L227" s="115">
        <f t="shared" ref="L227:L234" si="424">K227/1.25</f>
        <v>10.6</v>
      </c>
      <c r="M227" s="118">
        <f t="shared" ref="M227:M232" si="425">(K227-K226)*100</f>
        <v>-19.999999999999929</v>
      </c>
      <c r="N227" s="115">
        <v>10.58</v>
      </c>
      <c r="O227" s="115">
        <f t="shared" ref="O227:O234" si="426">N227/1.25</f>
        <v>8.4640000000000004</v>
      </c>
      <c r="P227" s="118">
        <f t="shared" ref="P227:P232" si="427">(N227-N226)*100</f>
        <v>0</v>
      </c>
      <c r="Q227" s="115">
        <v>12.75</v>
      </c>
      <c r="R227" s="115">
        <f t="shared" ref="R227:R234" si="428">Q227/1.25</f>
        <v>10.199999999999999</v>
      </c>
      <c r="S227" s="118">
        <f t="shared" ref="S227:S232" si="429">(Q227-Q226)*100</f>
        <v>0</v>
      </c>
      <c r="T227" s="115">
        <f t="shared" si="417"/>
        <v>13.55</v>
      </c>
      <c r="U227" s="115">
        <f t="shared" ref="U227:U234" si="430">T227/1.25</f>
        <v>10.84</v>
      </c>
      <c r="V227" s="118">
        <f t="shared" ref="V227:V232" si="431">(T227-T226)*100</f>
        <v>-19.999999999999929</v>
      </c>
      <c r="W227" s="115">
        <v>17.739999999999998</v>
      </c>
      <c r="X227" s="115">
        <f t="shared" ref="X227:X234" si="432">W227/1.25</f>
        <v>14.191999999999998</v>
      </c>
      <c r="Y227">
        <f t="shared" ref="Y227:Y232" si="433">(W227-W226)*100</f>
        <v>30.999999999999872</v>
      </c>
      <c r="Z227">
        <v>18.75</v>
      </c>
      <c r="AA227" s="115">
        <f t="shared" ref="AA227:AA234" si="434">Z227/1.25</f>
        <v>15</v>
      </c>
      <c r="AB227">
        <f t="shared" ref="AB227:AB232" si="435">(Z227-Z226)*100</f>
        <v>0</v>
      </c>
      <c r="AC227" s="115">
        <v>17.899999999999999</v>
      </c>
      <c r="AD227" s="115">
        <f t="shared" ref="AD227:AD234" si="436">AC227/1.25</f>
        <v>14.319999999999999</v>
      </c>
      <c r="AE227">
        <f t="shared" ref="AE227:AE232" si="437">(AC227-AC226)*100</f>
        <v>0</v>
      </c>
    </row>
    <row r="228" spans="1:31" x14ac:dyDescent="0.2">
      <c r="A228" s="108">
        <v>42194</v>
      </c>
      <c r="B228" s="218">
        <v>14.59</v>
      </c>
      <c r="C228" s="115">
        <f t="shared" si="418"/>
        <v>11.672000000000001</v>
      </c>
      <c r="D228">
        <f t="shared" si="419"/>
        <v>15.000000000000036</v>
      </c>
      <c r="E228">
        <f t="shared" si="415"/>
        <v>14.79</v>
      </c>
      <c r="F228" s="115">
        <f t="shared" si="420"/>
        <v>11.831999999999999</v>
      </c>
      <c r="G228">
        <f t="shared" si="421"/>
        <v>15.000000000000036</v>
      </c>
      <c r="H228">
        <f t="shared" si="416"/>
        <v>15.09</v>
      </c>
      <c r="I228" s="115">
        <f t="shared" si="422"/>
        <v>12.071999999999999</v>
      </c>
      <c r="J228">
        <f t="shared" si="423"/>
        <v>15.000000000000036</v>
      </c>
      <c r="K228" s="115">
        <v>13.25</v>
      </c>
      <c r="L228" s="115">
        <f t="shared" si="424"/>
        <v>10.6</v>
      </c>
      <c r="M228" s="118">
        <f t="shared" si="425"/>
        <v>0</v>
      </c>
      <c r="N228" s="115">
        <v>10.58</v>
      </c>
      <c r="O228" s="115">
        <f t="shared" si="426"/>
        <v>8.4640000000000004</v>
      </c>
      <c r="P228" s="118">
        <f t="shared" si="427"/>
        <v>0</v>
      </c>
      <c r="Q228" s="115">
        <v>12.75</v>
      </c>
      <c r="R228" s="115">
        <f t="shared" si="428"/>
        <v>10.199999999999999</v>
      </c>
      <c r="S228" s="118">
        <f t="shared" si="429"/>
        <v>0</v>
      </c>
      <c r="T228" s="115">
        <f t="shared" si="417"/>
        <v>13.55</v>
      </c>
      <c r="U228" s="115">
        <f t="shared" si="430"/>
        <v>10.84</v>
      </c>
      <c r="V228" s="118">
        <f t="shared" si="431"/>
        <v>0</v>
      </c>
      <c r="W228" s="115">
        <v>17.739999999999998</v>
      </c>
      <c r="X228" s="115">
        <f t="shared" si="432"/>
        <v>14.191999999999998</v>
      </c>
      <c r="Y228">
        <f t="shared" si="433"/>
        <v>0</v>
      </c>
      <c r="Z228">
        <v>18.75</v>
      </c>
      <c r="AA228" s="115">
        <f t="shared" si="434"/>
        <v>15</v>
      </c>
      <c r="AB228">
        <f t="shared" si="435"/>
        <v>0</v>
      </c>
      <c r="AC228" s="115">
        <v>17.899999999999999</v>
      </c>
      <c r="AD228" s="115">
        <f t="shared" si="436"/>
        <v>14.319999999999999</v>
      </c>
      <c r="AE228">
        <f t="shared" si="437"/>
        <v>0</v>
      </c>
    </row>
    <row r="229" spans="1:31" x14ac:dyDescent="0.2">
      <c r="A229" s="108">
        <v>42195</v>
      </c>
      <c r="B229" s="218">
        <v>14.59</v>
      </c>
      <c r="C229" s="115">
        <f t="shared" si="418"/>
        <v>11.672000000000001</v>
      </c>
      <c r="D229">
        <f t="shared" si="419"/>
        <v>0</v>
      </c>
      <c r="E229">
        <f t="shared" si="415"/>
        <v>14.79</v>
      </c>
      <c r="F229" s="115">
        <f t="shared" si="420"/>
        <v>11.831999999999999</v>
      </c>
      <c r="G229">
        <f t="shared" si="421"/>
        <v>0</v>
      </c>
      <c r="H229">
        <f t="shared" si="416"/>
        <v>15.09</v>
      </c>
      <c r="I229" s="115">
        <f t="shared" si="422"/>
        <v>12.071999999999999</v>
      </c>
      <c r="J229">
        <f t="shared" si="423"/>
        <v>0</v>
      </c>
      <c r="K229" s="115">
        <v>13.4</v>
      </c>
      <c r="L229" s="115">
        <f t="shared" si="424"/>
        <v>10.72</v>
      </c>
      <c r="M229" s="118">
        <f t="shared" si="425"/>
        <v>15.000000000000036</v>
      </c>
      <c r="N229" s="115">
        <v>10.58</v>
      </c>
      <c r="O229" s="115">
        <f t="shared" si="426"/>
        <v>8.4640000000000004</v>
      </c>
      <c r="P229" s="118">
        <f t="shared" si="427"/>
        <v>0</v>
      </c>
      <c r="Q229" s="115">
        <v>12.75</v>
      </c>
      <c r="R229" s="115">
        <f t="shared" si="428"/>
        <v>10.199999999999999</v>
      </c>
      <c r="S229" s="118">
        <f t="shared" si="429"/>
        <v>0</v>
      </c>
      <c r="T229" s="115">
        <f t="shared" si="417"/>
        <v>13.700000000000001</v>
      </c>
      <c r="U229" s="115">
        <f t="shared" si="430"/>
        <v>10.96</v>
      </c>
      <c r="V229" s="118">
        <f t="shared" si="431"/>
        <v>15.000000000000036</v>
      </c>
      <c r="W229" s="115">
        <v>17.739999999999998</v>
      </c>
      <c r="X229" s="115">
        <f t="shared" si="432"/>
        <v>14.191999999999998</v>
      </c>
      <c r="Y229">
        <f t="shared" si="433"/>
        <v>0</v>
      </c>
      <c r="Z229">
        <v>18.75</v>
      </c>
      <c r="AA229" s="115">
        <f t="shared" si="434"/>
        <v>15</v>
      </c>
      <c r="AB229">
        <f t="shared" si="435"/>
        <v>0</v>
      </c>
      <c r="AC229" s="115">
        <v>17.899999999999999</v>
      </c>
      <c r="AD229" s="115">
        <f t="shared" si="436"/>
        <v>14.319999999999999</v>
      </c>
      <c r="AE229">
        <f t="shared" si="437"/>
        <v>0</v>
      </c>
    </row>
    <row r="230" spans="1:31" x14ac:dyDescent="0.2">
      <c r="A230" s="108">
        <v>42196</v>
      </c>
      <c r="B230" s="218">
        <v>14.59</v>
      </c>
      <c r="C230" s="115">
        <f t="shared" si="418"/>
        <v>11.672000000000001</v>
      </c>
      <c r="D230">
        <f t="shared" si="419"/>
        <v>0</v>
      </c>
      <c r="E230">
        <f t="shared" si="415"/>
        <v>14.79</v>
      </c>
      <c r="F230" s="115">
        <f t="shared" si="420"/>
        <v>11.831999999999999</v>
      </c>
      <c r="G230">
        <f t="shared" si="421"/>
        <v>0</v>
      </c>
      <c r="H230">
        <f t="shared" si="416"/>
        <v>15.09</v>
      </c>
      <c r="I230" s="115">
        <f t="shared" si="422"/>
        <v>12.071999999999999</v>
      </c>
      <c r="J230">
        <f t="shared" si="423"/>
        <v>0</v>
      </c>
      <c r="K230" s="115">
        <v>13.4</v>
      </c>
      <c r="L230" s="115">
        <f t="shared" si="424"/>
        <v>10.72</v>
      </c>
      <c r="M230" s="118">
        <f t="shared" si="425"/>
        <v>0</v>
      </c>
      <c r="N230" s="115">
        <v>10.58</v>
      </c>
      <c r="O230" s="115">
        <f t="shared" si="426"/>
        <v>8.4640000000000004</v>
      </c>
      <c r="P230" s="118">
        <f t="shared" si="427"/>
        <v>0</v>
      </c>
      <c r="Q230" s="115">
        <v>12.75</v>
      </c>
      <c r="R230" s="115">
        <f t="shared" si="428"/>
        <v>10.199999999999999</v>
      </c>
      <c r="S230" s="118">
        <f t="shared" si="429"/>
        <v>0</v>
      </c>
      <c r="T230" s="115">
        <f t="shared" si="417"/>
        <v>13.700000000000001</v>
      </c>
      <c r="U230" s="115">
        <f t="shared" si="430"/>
        <v>10.96</v>
      </c>
      <c r="V230" s="118">
        <f t="shared" si="431"/>
        <v>0</v>
      </c>
      <c r="W230" s="115">
        <v>17.739999999999998</v>
      </c>
      <c r="X230" s="115">
        <f t="shared" si="432"/>
        <v>14.191999999999998</v>
      </c>
      <c r="Y230">
        <f t="shared" si="433"/>
        <v>0</v>
      </c>
      <c r="Z230">
        <v>18.75</v>
      </c>
      <c r="AA230" s="115">
        <f t="shared" si="434"/>
        <v>15</v>
      </c>
      <c r="AB230">
        <f t="shared" si="435"/>
        <v>0</v>
      </c>
      <c r="AC230" s="115">
        <v>17.899999999999999</v>
      </c>
      <c r="AD230" s="115">
        <f t="shared" si="436"/>
        <v>14.319999999999999</v>
      </c>
      <c r="AE230">
        <f t="shared" si="437"/>
        <v>0</v>
      </c>
    </row>
    <row r="231" spans="1:31" x14ac:dyDescent="0.2">
      <c r="A231" s="108">
        <v>42197</v>
      </c>
      <c r="B231" s="218">
        <v>14.59</v>
      </c>
      <c r="C231" s="115">
        <f t="shared" si="418"/>
        <v>11.672000000000001</v>
      </c>
      <c r="D231">
        <f t="shared" si="419"/>
        <v>0</v>
      </c>
      <c r="E231">
        <f t="shared" si="415"/>
        <v>14.79</v>
      </c>
      <c r="F231" s="115">
        <f t="shared" si="420"/>
        <v>11.831999999999999</v>
      </c>
      <c r="G231">
        <f t="shared" si="421"/>
        <v>0</v>
      </c>
      <c r="H231">
        <f t="shared" si="416"/>
        <v>15.09</v>
      </c>
      <c r="I231" s="115">
        <f t="shared" si="422"/>
        <v>12.071999999999999</v>
      </c>
      <c r="J231">
        <f t="shared" si="423"/>
        <v>0</v>
      </c>
      <c r="K231" s="115">
        <v>13.4</v>
      </c>
      <c r="L231" s="115">
        <f t="shared" si="424"/>
        <v>10.72</v>
      </c>
      <c r="M231" s="118">
        <f t="shared" si="425"/>
        <v>0</v>
      </c>
      <c r="N231" s="115">
        <v>10.58</v>
      </c>
      <c r="O231" s="115">
        <f t="shared" si="426"/>
        <v>8.4640000000000004</v>
      </c>
      <c r="P231" s="118">
        <f t="shared" si="427"/>
        <v>0</v>
      </c>
      <c r="Q231" s="115">
        <v>12.75</v>
      </c>
      <c r="R231" s="115">
        <f t="shared" si="428"/>
        <v>10.199999999999999</v>
      </c>
      <c r="S231" s="118">
        <f t="shared" si="429"/>
        <v>0</v>
      </c>
      <c r="T231" s="115">
        <f t="shared" si="417"/>
        <v>13.700000000000001</v>
      </c>
      <c r="U231" s="115">
        <f t="shared" si="430"/>
        <v>10.96</v>
      </c>
      <c r="V231" s="118">
        <f t="shared" si="431"/>
        <v>0</v>
      </c>
      <c r="W231" s="115">
        <v>17.739999999999998</v>
      </c>
      <c r="X231" s="115">
        <f t="shared" si="432"/>
        <v>14.191999999999998</v>
      </c>
      <c r="Y231">
        <f t="shared" si="433"/>
        <v>0</v>
      </c>
      <c r="Z231">
        <v>18.75</v>
      </c>
      <c r="AA231" s="115">
        <f t="shared" si="434"/>
        <v>15</v>
      </c>
      <c r="AB231">
        <f t="shared" si="435"/>
        <v>0</v>
      </c>
      <c r="AC231" s="115">
        <v>17.899999999999999</v>
      </c>
      <c r="AD231" s="115">
        <f t="shared" si="436"/>
        <v>14.319999999999999</v>
      </c>
      <c r="AE231">
        <f t="shared" si="437"/>
        <v>0</v>
      </c>
    </row>
    <row r="232" spans="1:31" x14ac:dyDescent="0.2">
      <c r="A232" s="108">
        <v>42198</v>
      </c>
      <c r="B232" s="218">
        <v>14.49</v>
      </c>
      <c r="C232" s="115">
        <f t="shared" si="418"/>
        <v>11.592000000000001</v>
      </c>
      <c r="D232">
        <f t="shared" si="419"/>
        <v>-9.9999999999999645</v>
      </c>
      <c r="E232">
        <f t="shared" si="415"/>
        <v>14.69</v>
      </c>
      <c r="F232" s="115">
        <f t="shared" si="420"/>
        <v>11.751999999999999</v>
      </c>
      <c r="G232">
        <f t="shared" si="421"/>
        <v>-9.9999999999999645</v>
      </c>
      <c r="H232">
        <f t="shared" si="416"/>
        <v>14.99</v>
      </c>
      <c r="I232" s="115">
        <f t="shared" si="422"/>
        <v>11.992000000000001</v>
      </c>
      <c r="J232">
        <f t="shared" si="423"/>
        <v>-9.9999999999999645</v>
      </c>
      <c r="K232" s="115">
        <v>13.4</v>
      </c>
      <c r="L232" s="115">
        <f t="shared" si="424"/>
        <v>10.72</v>
      </c>
      <c r="M232" s="118">
        <f t="shared" si="425"/>
        <v>0</v>
      </c>
      <c r="N232" s="115">
        <v>10.58</v>
      </c>
      <c r="O232" s="115">
        <f t="shared" si="426"/>
        <v>8.4640000000000004</v>
      </c>
      <c r="P232" s="118">
        <f t="shared" si="427"/>
        <v>0</v>
      </c>
      <c r="Q232" s="115">
        <v>12.75</v>
      </c>
      <c r="R232" s="115">
        <f t="shared" si="428"/>
        <v>10.199999999999999</v>
      </c>
      <c r="S232" s="118">
        <f t="shared" si="429"/>
        <v>0</v>
      </c>
      <c r="T232" s="115">
        <f t="shared" si="417"/>
        <v>13.700000000000001</v>
      </c>
      <c r="U232" s="115">
        <f t="shared" si="430"/>
        <v>10.96</v>
      </c>
      <c r="V232" s="118">
        <f t="shared" si="431"/>
        <v>0</v>
      </c>
      <c r="W232" s="115">
        <v>17.739999999999998</v>
      </c>
      <c r="X232" s="115">
        <f t="shared" si="432"/>
        <v>14.191999999999998</v>
      </c>
      <c r="Y232">
        <f t="shared" si="433"/>
        <v>0</v>
      </c>
      <c r="Z232">
        <v>18.75</v>
      </c>
      <c r="AA232" s="115">
        <f t="shared" si="434"/>
        <v>15</v>
      </c>
      <c r="AB232">
        <f t="shared" si="435"/>
        <v>0</v>
      </c>
      <c r="AC232" s="115">
        <v>17.899999999999999</v>
      </c>
      <c r="AD232" s="115">
        <f t="shared" si="436"/>
        <v>14.319999999999999</v>
      </c>
      <c r="AE232">
        <f t="shared" si="437"/>
        <v>0</v>
      </c>
    </row>
    <row r="233" spans="1:31" x14ac:dyDescent="0.2">
      <c r="A233" s="108">
        <v>42199</v>
      </c>
      <c r="B233" s="218">
        <v>14.49</v>
      </c>
      <c r="C233" s="115">
        <f t="shared" si="418"/>
        <v>11.592000000000001</v>
      </c>
      <c r="D233">
        <f t="shared" ref="D233:D250" si="438">(B233-B232)*100</f>
        <v>0</v>
      </c>
      <c r="E233">
        <f t="shared" ref="E233:E250" si="439">B233+0.2</f>
        <v>14.69</v>
      </c>
      <c r="F233" s="115">
        <f t="shared" si="420"/>
        <v>11.751999999999999</v>
      </c>
      <c r="G233">
        <f t="shared" ref="G233:G250" si="440">(E233-E232)*100</f>
        <v>0</v>
      </c>
      <c r="H233">
        <f t="shared" ref="H233:H250" si="441">B233+0.5</f>
        <v>14.99</v>
      </c>
      <c r="I233" s="115">
        <f t="shared" si="422"/>
        <v>11.992000000000001</v>
      </c>
      <c r="J233">
        <f t="shared" ref="J233:J250" si="442">(H233-H232)*100</f>
        <v>0</v>
      </c>
      <c r="K233" s="115">
        <v>13.4</v>
      </c>
      <c r="L233" s="115">
        <f t="shared" si="424"/>
        <v>10.72</v>
      </c>
      <c r="M233" s="118">
        <f t="shared" ref="M233:M250" si="443">(K233-K232)*100</f>
        <v>0</v>
      </c>
      <c r="N233" s="115">
        <v>10.58</v>
      </c>
      <c r="O233" s="115">
        <f t="shared" si="426"/>
        <v>8.4640000000000004</v>
      </c>
      <c r="P233" s="118">
        <f t="shared" ref="P233:P250" si="444">(N233-N232)*100</f>
        <v>0</v>
      </c>
      <c r="Q233" s="115">
        <v>12.75</v>
      </c>
      <c r="R233" s="115">
        <f t="shared" si="428"/>
        <v>10.199999999999999</v>
      </c>
      <c r="S233" s="118">
        <f t="shared" ref="S233:S250" si="445">(Q233-Q232)*100</f>
        <v>0</v>
      </c>
      <c r="T233" s="115">
        <f t="shared" ref="T233:T250" si="446">K233+0.3</f>
        <v>13.700000000000001</v>
      </c>
      <c r="U233" s="115">
        <f t="shared" si="430"/>
        <v>10.96</v>
      </c>
      <c r="V233" s="118">
        <f t="shared" ref="V233:V250" si="447">(T233-T232)*100</f>
        <v>0</v>
      </c>
      <c r="W233" s="115">
        <v>17.739999999999998</v>
      </c>
      <c r="X233" s="115">
        <f t="shared" si="432"/>
        <v>14.191999999999998</v>
      </c>
      <c r="Y233">
        <f t="shared" ref="Y233:Y250" si="448">(W233-W232)*100</f>
        <v>0</v>
      </c>
      <c r="Z233">
        <v>18.75</v>
      </c>
      <c r="AA233" s="115">
        <f t="shared" si="434"/>
        <v>15</v>
      </c>
      <c r="AB233">
        <f t="shared" ref="AB233:AB250" si="449">(Z233-Z232)*100</f>
        <v>0</v>
      </c>
      <c r="AC233" s="115">
        <v>17.899999999999999</v>
      </c>
      <c r="AD233" s="115">
        <f t="shared" si="436"/>
        <v>14.319999999999999</v>
      </c>
      <c r="AE233">
        <f t="shared" ref="AE233:AE250" si="450">(AC233-AC232)*100</f>
        <v>0</v>
      </c>
    </row>
    <row r="234" spans="1:31" x14ac:dyDescent="0.2">
      <c r="A234" s="108">
        <v>42200</v>
      </c>
      <c r="B234" s="218">
        <v>14.34</v>
      </c>
      <c r="C234" s="115">
        <f t="shared" si="418"/>
        <v>11.472</v>
      </c>
      <c r="D234">
        <f t="shared" si="438"/>
        <v>-15.000000000000036</v>
      </c>
      <c r="E234">
        <f t="shared" si="439"/>
        <v>14.54</v>
      </c>
      <c r="F234" s="115">
        <f t="shared" si="420"/>
        <v>11.632</v>
      </c>
      <c r="G234">
        <f t="shared" si="440"/>
        <v>-15.000000000000036</v>
      </c>
      <c r="H234">
        <f t="shared" si="441"/>
        <v>14.84</v>
      </c>
      <c r="I234" s="115">
        <f t="shared" si="422"/>
        <v>11.872</v>
      </c>
      <c r="J234">
        <f t="shared" si="442"/>
        <v>-15.000000000000036</v>
      </c>
      <c r="K234" s="115">
        <v>13.4</v>
      </c>
      <c r="L234" s="115">
        <f t="shared" si="424"/>
        <v>10.72</v>
      </c>
      <c r="M234" s="118">
        <f t="shared" si="443"/>
        <v>0</v>
      </c>
      <c r="N234" s="115">
        <v>10.58</v>
      </c>
      <c r="O234" s="115">
        <f t="shared" si="426"/>
        <v>8.4640000000000004</v>
      </c>
      <c r="P234" s="118">
        <f t="shared" si="444"/>
        <v>0</v>
      </c>
      <c r="Q234" s="115">
        <v>12.75</v>
      </c>
      <c r="R234" s="115">
        <f t="shared" si="428"/>
        <v>10.199999999999999</v>
      </c>
      <c r="S234" s="118">
        <f t="shared" si="445"/>
        <v>0</v>
      </c>
      <c r="T234" s="115">
        <f t="shared" si="446"/>
        <v>13.700000000000001</v>
      </c>
      <c r="U234" s="115">
        <f t="shared" si="430"/>
        <v>10.96</v>
      </c>
      <c r="V234" s="118">
        <f t="shared" si="447"/>
        <v>0</v>
      </c>
      <c r="W234" s="115">
        <v>17.8</v>
      </c>
      <c r="X234" s="115">
        <f t="shared" si="432"/>
        <v>14.24</v>
      </c>
      <c r="Y234">
        <f t="shared" si="448"/>
        <v>6.0000000000002274</v>
      </c>
      <c r="Z234">
        <v>18.75</v>
      </c>
      <c r="AA234" s="115">
        <f t="shared" si="434"/>
        <v>15</v>
      </c>
      <c r="AB234">
        <f t="shared" si="449"/>
        <v>0</v>
      </c>
      <c r="AC234" s="115">
        <v>17.899999999999999</v>
      </c>
      <c r="AD234" s="115">
        <f t="shared" si="436"/>
        <v>14.319999999999999</v>
      </c>
      <c r="AE234">
        <f t="shared" si="450"/>
        <v>0</v>
      </c>
    </row>
    <row r="235" spans="1:31" x14ac:dyDescent="0.2">
      <c r="A235" s="108">
        <v>42201</v>
      </c>
      <c r="B235" s="218">
        <v>14.19</v>
      </c>
      <c r="C235" s="115">
        <f t="shared" ref="C235:C250" si="451">B235/1.25</f>
        <v>11.352</v>
      </c>
      <c r="D235">
        <f t="shared" si="438"/>
        <v>-15.000000000000036</v>
      </c>
      <c r="E235">
        <f t="shared" si="439"/>
        <v>14.389999999999999</v>
      </c>
      <c r="F235" s="115">
        <f t="shared" ref="F235:F250" si="452">E235/1.25</f>
        <v>11.511999999999999</v>
      </c>
      <c r="G235">
        <f t="shared" si="440"/>
        <v>-15.000000000000036</v>
      </c>
      <c r="H235">
        <f t="shared" si="441"/>
        <v>14.69</v>
      </c>
      <c r="I235" s="115">
        <f t="shared" ref="I235:I250" si="453">H235/1.25</f>
        <v>11.751999999999999</v>
      </c>
      <c r="J235">
        <f t="shared" si="442"/>
        <v>-15.000000000000036</v>
      </c>
      <c r="K235" s="115">
        <v>13.3</v>
      </c>
      <c r="L235" s="115">
        <f t="shared" ref="L235:L250" si="454">K235/1.25</f>
        <v>10.64</v>
      </c>
      <c r="M235" s="118">
        <f t="shared" si="443"/>
        <v>-9.9999999999999645</v>
      </c>
      <c r="N235" s="115">
        <v>10.58</v>
      </c>
      <c r="O235" s="115">
        <f t="shared" ref="O235:O250" si="455">N235/1.25</f>
        <v>8.4640000000000004</v>
      </c>
      <c r="P235" s="118">
        <f t="shared" si="444"/>
        <v>0</v>
      </c>
      <c r="Q235" s="115">
        <v>12.75</v>
      </c>
      <c r="R235" s="115">
        <f t="shared" ref="R235:R250" si="456">Q235/1.25</f>
        <v>10.199999999999999</v>
      </c>
      <c r="S235" s="118">
        <f t="shared" si="445"/>
        <v>0</v>
      </c>
      <c r="T235" s="115">
        <f t="shared" si="446"/>
        <v>13.600000000000001</v>
      </c>
      <c r="U235" s="115">
        <f t="shared" ref="U235:U250" si="457">T235/1.25</f>
        <v>10.88</v>
      </c>
      <c r="V235" s="118">
        <f t="shared" si="447"/>
        <v>-9.9999999999999645</v>
      </c>
      <c r="W235" s="115">
        <v>17.8</v>
      </c>
      <c r="X235" s="115">
        <f t="shared" ref="X235:X250" si="458">W235/1.25</f>
        <v>14.24</v>
      </c>
      <c r="Y235">
        <f t="shared" si="448"/>
        <v>0</v>
      </c>
      <c r="Z235">
        <v>18.75</v>
      </c>
      <c r="AA235" s="115">
        <f t="shared" ref="AA235:AA250" si="459">Z235/1.25</f>
        <v>15</v>
      </c>
      <c r="AB235">
        <f t="shared" si="449"/>
        <v>0</v>
      </c>
      <c r="AC235" s="115">
        <v>17.899999999999999</v>
      </c>
      <c r="AD235" s="115">
        <f t="shared" ref="AD235:AD250" si="460">AC235/1.25</f>
        <v>14.319999999999999</v>
      </c>
      <c r="AE235">
        <f t="shared" si="450"/>
        <v>0</v>
      </c>
    </row>
    <row r="236" spans="1:31" x14ac:dyDescent="0.2">
      <c r="A236" s="108">
        <v>42202</v>
      </c>
      <c r="B236" s="218">
        <v>14.19</v>
      </c>
      <c r="C236" s="115">
        <f t="shared" si="451"/>
        <v>11.352</v>
      </c>
      <c r="D236">
        <f t="shared" si="438"/>
        <v>0</v>
      </c>
      <c r="E236">
        <f t="shared" si="439"/>
        <v>14.389999999999999</v>
      </c>
      <c r="F236" s="115">
        <f t="shared" si="452"/>
        <v>11.511999999999999</v>
      </c>
      <c r="G236">
        <f t="shared" si="440"/>
        <v>0</v>
      </c>
      <c r="H236">
        <f t="shared" si="441"/>
        <v>14.69</v>
      </c>
      <c r="I236" s="115">
        <f t="shared" si="453"/>
        <v>11.751999999999999</v>
      </c>
      <c r="J236">
        <f t="shared" si="442"/>
        <v>0</v>
      </c>
      <c r="K236" s="115">
        <v>13.3</v>
      </c>
      <c r="L236" s="115">
        <f t="shared" si="454"/>
        <v>10.64</v>
      </c>
      <c r="M236" s="118">
        <f t="shared" si="443"/>
        <v>0</v>
      </c>
      <c r="N236" s="115">
        <v>10.58</v>
      </c>
      <c r="O236" s="115">
        <f t="shared" si="455"/>
        <v>8.4640000000000004</v>
      </c>
      <c r="P236" s="118">
        <f t="shared" si="444"/>
        <v>0</v>
      </c>
      <c r="Q236" s="115">
        <v>12.75</v>
      </c>
      <c r="R236" s="115">
        <f t="shared" si="456"/>
        <v>10.199999999999999</v>
      </c>
      <c r="S236" s="118">
        <f t="shared" si="445"/>
        <v>0</v>
      </c>
      <c r="T236" s="115">
        <f t="shared" si="446"/>
        <v>13.600000000000001</v>
      </c>
      <c r="U236" s="115">
        <f t="shared" si="457"/>
        <v>10.88</v>
      </c>
      <c r="V236" s="118">
        <f t="shared" si="447"/>
        <v>0</v>
      </c>
      <c r="W236" s="115">
        <v>17.8</v>
      </c>
      <c r="X236" s="115">
        <f t="shared" si="458"/>
        <v>14.24</v>
      </c>
      <c r="Y236">
        <f t="shared" si="448"/>
        <v>0</v>
      </c>
      <c r="Z236">
        <v>18.75</v>
      </c>
      <c r="AA236" s="115">
        <f t="shared" si="459"/>
        <v>15</v>
      </c>
      <c r="AB236">
        <f t="shared" si="449"/>
        <v>0</v>
      </c>
      <c r="AC236" s="115">
        <v>17.899999999999999</v>
      </c>
      <c r="AD236" s="115">
        <f t="shared" si="460"/>
        <v>14.319999999999999</v>
      </c>
      <c r="AE236">
        <f t="shared" si="450"/>
        <v>0</v>
      </c>
    </row>
    <row r="237" spans="1:31" x14ac:dyDescent="0.2">
      <c r="A237" s="108">
        <v>42203</v>
      </c>
      <c r="B237" s="218">
        <v>14.19</v>
      </c>
      <c r="C237" s="115">
        <f t="shared" si="451"/>
        <v>11.352</v>
      </c>
      <c r="D237">
        <f t="shared" si="438"/>
        <v>0</v>
      </c>
      <c r="E237">
        <f t="shared" si="439"/>
        <v>14.389999999999999</v>
      </c>
      <c r="F237" s="115">
        <f t="shared" si="452"/>
        <v>11.511999999999999</v>
      </c>
      <c r="G237">
        <f t="shared" si="440"/>
        <v>0</v>
      </c>
      <c r="H237">
        <f t="shared" si="441"/>
        <v>14.69</v>
      </c>
      <c r="I237" s="115">
        <f t="shared" si="453"/>
        <v>11.751999999999999</v>
      </c>
      <c r="J237">
        <f t="shared" si="442"/>
        <v>0</v>
      </c>
      <c r="K237" s="115">
        <v>13.3</v>
      </c>
      <c r="L237" s="115">
        <f t="shared" si="454"/>
        <v>10.64</v>
      </c>
      <c r="M237" s="118">
        <f t="shared" si="443"/>
        <v>0</v>
      </c>
      <c r="N237" s="115">
        <v>10.58</v>
      </c>
      <c r="O237" s="115">
        <f t="shared" si="455"/>
        <v>8.4640000000000004</v>
      </c>
      <c r="P237" s="118">
        <f t="shared" si="444"/>
        <v>0</v>
      </c>
      <c r="Q237" s="115">
        <v>12.75</v>
      </c>
      <c r="R237" s="115">
        <f t="shared" si="456"/>
        <v>10.199999999999999</v>
      </c>
      <c r="S237" s="118">
        <f t="shared" si="445"/>
        <v>0</v>
      </c>
      <c r="T237" s="115">
        <f t="shared" si="446"/>
        <v>13.600000000000001</v>
      </c>
      <c r="U237" s="115">
        <f t="shared" si="457"/>
        <v>10.88</v>
      </c>
      <c r="V237" s="118">
        <f t="shared" si="447"/>
        <v>0</v>
      </c>
      <c r="W237" s="115">
        <v>17.8</v>
      </c>
      <c r="X237" s="115">
        <f t="shared" si="458"/>
        <v>14.24</v>
      </c>
      <c r="Y237">
        <f t="shared" si="448"/>
        <v>0</v>
      </c>
      <c r="Z237">
        <v>18.75</v>
      </c>
      <c r="AA237" s="115">
        <f t="shared" si="459"/>
        <v>15</v>
      </c>
      <c r="AB237">
        <f t="shared" si="449"/>
        <v>0</v>
      </c>
      <c r="AC237" s="115">
        <v>17.899999999999999</v>
      </c>
      <c r="AD237" s="115">
        <f t="shared" si="460"/>
        <v>14.319999999999999</v>
      </c>
      <c r="AE237">
        <f t="shared" si="450"/>
        <v>0</v>
      </c>
    </row>
    <row r="238" spans="1:31" x14ac:dyDescent="0.2">
      <c r="A238" s="108">
        <v>42204</v>
      </c>
      <c r="B238" s="218">
        <v>14.19</v>
      </c>
      <c r="C238" s="115">
        <f t="shared" si="451"/>
        <v>11.352</v>
      </c>
      <c r="D238">
        <f t="shared" si="438"/>
        <v>0</v>
      </c>
      <c r="E238">
        <f t="shared" si="439"/>
        <v>14.389999999999999</v>
      </c>
      <c r="F238" s="115">
        <f t="shared" si="452"/>
        <v>11.511999999999999</v>
      </c>
      <c r="G238">
        <f t="shared" si="440"/>
        <v>0</v>
      </c>
      <c r="H238">
        <f t="shared" si="441"/>
        <v>14.69</v>
      </c>
      <c r="I238" s="115">
        <f t="shared" si="453"/>
        <v>11.751999999999999</v>
      </c>
      <c r="J238">
        <f t="shared" si="442"/>
        <v>0</v>
      </c>
      <c r="K238" s="115">
        <v>13.3</v>
      </c>
      <c r="L238" s="115">
        <f t="shared" si="454"/>
        <v>10.64</v>
      </c>
      <c r="M238" s="118">
        <f t="shared" si="443"/>
        <v>0</v>
      </c>
      <c r="N238" s="115">
        <v>10.58</v>
      </c>
      <c r="O238" s="115">
        <f t="shared" si="455"/>
        <v>8.4640000000000004</v>
      </c>
      <c r="P238" s="118">
        <f t="shared" si="444"/>
        <v>0</v>
      </c>
      <c r="Q238" s="115">
        <v>12.75</v>
      </c>
      <c r="R238" s="115">
        <f t="shared" si="456"/>
        <v>10.199999999999999</v>
      </c>
      <c r="S238" s="118">
        <f t="shared" si="445"/>
        <v>0</v>
      </c>
      <c r="T238" s="115">
        <f t="shared" si="446"/>
        <v>13.600000000000001</v>
      </c>
      <c r="U238" s="115">
        <f t="shared" si="457"/>
        <v>10.88</v>
      </c>
      <c r="V238" s="118">
        <f t="shared" si="447"/>
        <v>0</v>
      </c>
      <c r="W238" s="115">
        <v>17.8</v>
      </c>
      <c r="X238" s="115">
        <f t="shared" si="458"/>
        <v>14.24</v>
      </c>
      <c r="Y238">
        <f t="shared" si="448"/>
        <v>0</v>
      </c>
      <c r="Z238">
        <v>18.75</v>
      </c>
      <c r="AA238" s="115">
        <f t="shared" si="459"/>
        <v>15</v>
      </c>
      <c r="AB238">
        <f t="shared" si="449"/>
        <v>0</v>
      </c>
      <c r="AC238" s="115">
        <v>17.899999999999999</v>
      </c>
      <c r="AD238" s="115">
        <f t="shared" si="460"/>
        <v>14.319999999999999</v>
      </c>
      <c r="AE238">
        <f t="shared" si="450"/>
        <v>0</v>
      </c>
    </row>
    <row r="239" spans="1:31" x14ac:dyDescent="0.2">
      <c r="A239" s="108">
        <v>42205</v>
      </c>
      <c r="B239" s="218">
        <v>14.19</v>
      </c>
      <c r="C239" s="115">
        <f t="shared" si="451"/>
        <v>11.352</v>
      </c>
      <c r="D239">
        <f t="shared" si="438"/>
        <v>0</v>
      </c>
      <c r="E239">
        <f t="shared" si="439"/>
        <v>14.389999999999999</v>
      </c>
      <c r="F239" s="115">
        <f t="shared" si="452"/>
        <v>11.511999999999999</v>
      </c>
      <c r="G239">
        <f t="shared" si="440"/>
        <v>0</v>
      </c>
      <c r="H239">
        <f t="shared" si="441"/>
        <v>14.69</v>
      </c>
      <c r="I239" s="115">
        <f t="shared" si="453"/>
        <v>11.751999999999999</v>
      </c>
      <c r="J239">
        <f t="shared" si="442"/>
        <v>0</v>
      </c>
      <c r="K239" s="115">
        <v>13.3</v>
      </c>
      <c r="L239" s="115">
        <f t="shared" si="454"/>
        <v>10.64</v>
      </c>
      <c r="M239" s="118">
        <f t="shared" si="443"/>
        <v>0</v>
      </c>
      <c r="N239" s="115">
        <v>10.58</v>
      </c>
      <c r="O239" s="115">
        <f t="shared" si="455"/>
        <v>8.4640000000000004</v>
      </c>
      <c r="P239" s="118">
        <f t="shared" si="444"/>
        <v>0</v>
      </c>
      <c r="Q239" s="115">
        <v>12.75</v>
      </c>
      <c r="R239" s="115">
        <f t="shared" si="456"/>
        <v>10.199999999999999</v>
      </c>
      <c r="S239" s="118">
        <f t="shared" si="445"/>
        <v>0</v>
      </c>
      <c r="T239" s="115">
        <f t="shared" si="446"/>
        <v>13.600000000000001</v>
      </c>
      <c r="U239" s="115">
        <f t="shared" si="457"/>
        <v>10.88</v>
      </c>
      <c r="V239" s="118">
        <f t="shared" si="447"/>
        <v>0</v>
      </c>
      <c r="W239" s="115">
        <v>17.8</v>
      </c>
      <c r="X239" s="115">
        <f t="shared" si="458"/>
        <v>14.24</v>
      </c>
      <c r="Y239">
        <f t="shared" si="448"/>
        <v>0</v>
      </c>
      <c r="Z239">
        <v>18.75</v>
      </c>
      <c r="AA239" s="115">
        <f t="shared" si="459"/>
        <v>15</v>
      </c>
      <c r="AB239">
        <f t="shared" si="449"/>
        <v>0</v>
      </c>
      <c r="AC239" s="115">
        <v>17.899999999999999</v>
      </c>
      <c r="AD239" s="115">
        <f t="shared" si="460"/>
        <v>14.319999999999999</v>
      </c>
      <c r="AE239">
        <f t="shared" si="450"/>
        <v>0</v>
      </c>
    </row>
    <row r="240" spans="1:31" x14ac:dyDescent="0.2">
      <c r="A240" s="108">
        <v>42206</v>
      </c>
      <c r="B240" s="218">
        <v>14.29</v>
      </c>
      <c r="C240" s="115">
        <f t="shared" si="451"/>
        <v>11.431999999999999</v>
      </c>
      <c r="D240">
        <f t="shared" si="438"/>
        <v>9.9999999999999645</v>
      </c>
      <c r="E240">
        <f t="shared" si="439"/>
        <v>14.489999999999998</v>
      </c>
      <c r="F240" s="115">
        <f t="shared" si="452"/>
        <v>11.591999999999999</v>
      </c>
      <c r="G240">
        <f t="shared" si="440"/>
        <v>9.9999999999999645</v>
      </c>
      <c r="H240">
        <f t="shared" si="441"/>
        <v>14.79</v>
      </c>
      <c r="I240" s="115">
        <f t="shared" si="453"/>
        <v>11.831999999999999</v>
      </c>
      <c r="J240">
        <f t="shared" si="442"/>
        <v>9.9999999999999645</v>
      </c>
      <c r="K240" s="115">
        <v>13.3</v>
      </c>
      <c r="L240" s="115">
        <f t="shared" si="454"/>
        <v>10.64</v>
      </c>
      <c r="M240" s="118">
        <f t="shared" si="443"/>
        <v>0</v>
      </c>
      <c r="N240" s="115">
        <v>10.58</v>
      </c>
      <c r="O240" s="115">
        <f t="shared" si="455"/>
        <v>8.4640000000000004</v>
      </c>
      <c r="P240" s="118">
        <f t="shared" si="444"/>
        <v>0</v>
      </c>
      <c r="Q240" s="115">
        <v>12.75</v>
      </c>
      <c r="R240" s="115">
        <f t="shared" si="456"/>
        <v>10.199999999999999</v>
      </c>
      <c r="S240" s="118">
        <f t="shared" si="445"/>
        <v>0</v>
      </c>
      <c r="T240" s="115">
        <f t="shared" si="446"/>
        <v>13.600000000000001</v>
      </c>
      <c r="U240" s="115">
        <f t="shared" si="457"/>
        <v>10.88</v>
      </c>
      <c r="V240" s="118">
        <f t="shared" si="447"/>
        <v>0</v>
      </c>
      <c r="W240" s="115">
        <v>17.8</v>
      </c>
      <c r="X240" s="115">
        <f t="shared" si="458"/>
        <v>14.24</v>
      </c>
      <c r="Y240">
        <f t="shared" si="448"/>
        <v>0</v>
      </c>
      <c r="Z240">
        <v>18.75</v>
      </c>
      <c r="AA240" s="115">
        <f t="shared" si="459"/>
        <v>15</v>
      </c>
      <c r="AB240">
        <f t="shared" si="449"/>
        <v>0</v>
      </c>
      <c r="AC240" s="115">
        <v>17.899999999999999</v>
      </c>
      <c r="AD240" s="115">
        <f t="shared" si="460"/>
        <v>14.319999999999999</v>
      </c>
      <c r="AE240">
        <f t="shared" si="450"/>
        <v>0</v>
      </c>
    </row>
    <row r="241" spans="1:31" x14ac:dyDescent="0.2">
      <c r="A241" s="108">
        <v>42207</v>
      </c>
      <c r="B241" s="218">
        <v>14.19</v>
      </c>
      <c r="C241" s="115">
        <f t="shared" si="451"/>
        <v>11.352</v>
      </c>
      <c r="D241">
        <f t="shared" si="438"/>
        <v>-9.9999999999999645</v>
      </c>
      <c r="E241">
        <f t="shared" si="439"/>
        <v>14.389999999999999</v>
      </c>
      <c r="F241" s="115">
        <f t="shared" si="452"/>
        <v>11.511999999999999</v>
      </c>
      <c r="G241">
        <f t="shared" si="440"/>
        <v>-9.9999999999999645</v>
      </c>
      <c r="H241">
        <f t="shared" si="441"/>
        <v>14.69</v>
      </c>
      <c r="I241" s="115">
        <f t="shared" si="453"/>
        <v>11.751999999999999</v>
      </c>
      <c r="J241">
        <f t="shared" si="442"/>
        <v>-9.9999999999999645</v>
      </c>
      <c r="K241" s="115">
        <v>13.3</v>
      </c>
      <c r="L241" s="115">
        <f t="shared" si="454"/>
        <v>10.64</v>
      </c>
      <c r="M241" s="118">
        <f t="shared" si="443"/>
        <v>0</v>
      </c>
      <c r="N241" s="115">
        <v>10.58</v>
      </c>
      <c r="O241" s="115">
        <f t="shared" si="455"/>
        <v>8.4640000000000004</v>
      </c>
      <c r="P241" s="118">
        <f t="shared" si="444"/>
        <v>0</v>
      </c>
      <c r="Q241" s="115">
        <v>12.75</v>
      </c>
      <c r="R241" s="115">
        <f t="shared" si="456"/>
        <v>10.199999999999999</v>
      </c>
      <c r="S241" s="118">
        <f t="shared" si="445"/>
        <v>0</v>
      </c>
      <c r="T241" s="115">
        <f t="shared" si="446"/>
        <v>13.600000000000001</v>
      </c>
      <c r="U241" s="115">
        <f t="shared" si="457"/>
        <v>10.88</v>
      </c>
      <c r="V241" s="118">
        <f t="shared" si="447"/>
        <v>0</v>
      </c>
      <c r="W241" s="115">
        <v>17.57</v>
      </c>
      <c r="X241" s="115">
        <f t="shared" si="458"/>
        <v>14.056000000000001</v>
      </c>
      <c r="Y241">
        <f t="shared" si="448"/>
        <v>-23.000000000000043</v>
      </c>
      <c r="Z241">
        <v>18.75</v>
      </c>
      <c r="AA241" s="115">
        <f t="shared" si="459"/>
        <v>15</v>
      </c>
      <c r="AB241">
        <f t="shared" si="449"/>
        <v>0</v>
      </c>
      <c r="AC241" s="115">
        <v>17.899999999999999</v>
      </c>
      <c r="AD241" s="115">
        <f t="shared" si="460"/>
        <v>14.319999999999999</v>
      </c>
      <c r="AE241">
        <f t="shared" si="450"/>
        <v>0</v>
      </c>
    </row>
    <row r="242" spans="1:31" x14ac:dyDescent="0.2">
      <c r="A242" s="108">
        <v>42208</v>
      </c>
      <c r="B242" s="218">
        <v>14.19</v>
      </c>
      <c r="C242" s="115">
        <f t="shared" si="451"/>
        <v>11.352</v>
      </c>
      <c r="D242">
        <f t="shared" si="438"/>
        <v>0</v>
      </c>
      <c r="E242">
        <f t="shared" si="439"/>
        <v>14.389999999999999</v>
      </c>
      <c r="F242" s="115">
        <f t="shared" si="452"/>
        <v>11.511999999999999</v>
      </c>
      <c r="G242">
        <f t="shared" si="440"/>
        <v>0</v>
      </c>
      <c r="H242">
        <f t="shared" si="441"/>
        <v>14.69</v>
      </c>
      <c r="I242" s="115">
        <f t="shared" si="453"/>
        <v>11.751999999999999</v>
      </c>
      <c r="J242">
        <f t="shared" si="442"/>
        <v>0</v>
      </c>
      <c r="K242" s="115">
        <v>13.3</v>
      </c>
      <c r="L242" s="115">
        <f t="shared" si="454"/>
        <v>10.64</v>
      </c>
      <c r="M242" s="118">
        <f t="shared" si="443"/>
        <v>0</v>
      </c>
      <c r="N242" s="115">
        <v>10.58</v>
      </c>
      <c r="O242" s="115">
        <f t="shared" si="455"/>
        <v>8.4640000000000004</v>
      </c>
      <c r="P242" s="118">
        <f t="shared" si="444"/>
        <v>0</v>
      </c>
      <c r="Q242" s="115">
        <v>12.75</v>
      </c>
      <c r="R242" s="115">
        <f t="shared" si="456"/>
        <v>10.199999999999999</v>
      </c>
      <c r="S242" s="118">
        <f t="shared" si="445"/>
        <v>0</v>
      </c>
      <c r="T242" s="115">
        <f t="shared" si="446"/>
        <v>13.600000000000001</v>
      </c>
      <c r="U242" s="115">
        <f t="shared" si="457"/>
        <v>10.88</v>
      </c>
      <c r="V242" s="118">
        <f t="shared" si="447"/>
        <v>0</v>
      </c>
      <c r="W242" s="115">
        <v>17.57</v>
      </c>
      <c r="X242" s="115">
        <f t="shared" si="458"/>
        <v>14.056000000000001</v>
      </c>
      <c r="Y242">
        <f t="shared" si="448"/>
        <v>0</v>
      </c>
      <c r="Z242">
        <v>18.75</v>
      </c>
      <c r="AA242" s="115">
        <f t="shared" si="459"/>
        <v>15</v>
      </c>
      <c r="AB242">
        <f t="shared" si="449"/>
        <v>0</v>
      </c>
      <c r="AC242" s="115">
        <v>17.899999999999999</v>
      </c>
      <c r="AD242" s="115">
        <f t="shared" si="460"/>
        <v>14.319999999999999</v>
      </c>
      <c r="AE242">
        <f t="shared" si="450"/>
        <v>0</v>
      </c>
    </row>
    <row r="243" spans="1:31" x14ac:dyDescent="0.2">
      <c r="A243" s="108">
        <v>42209</v>
      </c>
      <c r="B243" s="218">
        <v>14.09</v>
      </c>
      <c r="C243" s="115">
        <f t="shared" si="451"/>
        <v>11.272</v>
      </c>
      <c r="D243">
        <f t="shared" si="438"/>
        <v>-9.9999999999999645</v>
      </c>
      <c r="E243">
        <f t="shared" si="439"/>
        <v>14.29</v>
      </c>
      <c r="F243" s="115">
        <f t="shared" si="452"/>
        <v>11.431999999999999</v>
      </c>
      <c r="G243">
        <f t="shared" si="440"/>
        <v>-9.9999999999999645</v>
      </c>
      <c r="H243">
        <f t="shared" si="441"/>
        <v>14.59</v>
      </c>
      <c r="I243" s="115">
        <f t="shared" si="453"/>
        <v>11.672000000000001</v>
      </c>
      <c r="J243">
        <f t="shared" si="442"/>
        <v>-9.9999999999999645</v>
      </c>
      <c r="K243" s="115">
        <v>13.2</v>
      </c>
      <c r="L243" s="115">
        <f t="shared" si="454"/>
        <v>10.559999999999999</v>
      </c>
      <c r="M243" s="118">
        <f t="shared" si="443"/>
        <v>-10.000000000000142</v>
      </c>
      <c r="N243" s="115">
        <v>10.58</v>
      </c>
      <c r="O243" s="115">
        <f t="shared" si="455"/>
        <v>8.4640000000000004</v>
      </c>
      <c r="P243" s="118">
        <f t="shared" si="444"/>
        <v>0</v>
      </c>
      <c r="Q243" s="115">
        <v>12.75</v>
      </c>
      <c r="R243" s="115">
        <f t="shared" si="456"/>
        <v>10.199999999999999</v>
      </c>
      <c r="S243" s="118">
        <f t="shared" si="445"/>
        <v>0</v>
      </c>
      <c r="T243" s="115">
        <f t="shared" si="446"/>
        <v>13.5</v>
      </c>
      <c r="U243" s="115">
        <f t="shared" si="457"/>
        <v>10.8</v>
      </c>
      <c r="V243" s="118">
        <f t="shared" si="447"/>
        <v>-10.000000000000142</v>
      </c>
      <c r="W243" s="115">
        <v>17.57</v>
      </c>
      <c r="X243" s="115">
        <f t="shared" si="458"/>
        <v>14.056000000000001</v>
      </c>
      <c r="Y243">
        <f t="shared" si="448"/>
        <v>0</v>
      </c>
      <c r="Z243">
        <v>18.75</v>
      </c>
      <c r="AA243" s="115">
        <f t="shared" si="459"/>
        <v>15</v>
      </c>
      <c r="AB243">
        <f t="shared" si="449"/>
        <v>0</v>
      </c>
      <c r="AC243" s="115">
        <v>17.899999999999999</v>
      </c>
      <c r="AD243" s="115">
        <f t="shared" si="460"/>
        <v>14.319999999999999</v>
      </c>
      <c r="AE243">
        <f t="shared" si="450"/>
        <v>0</v>
      </c>
    </row>
    <row r="244" spans="1:31" x14ac:dyDescent="0.2">
      <c r="A244" s="108">
        <v>42210</v>
      </c>
      <c r="B244" s="218">
        <v>14.09</v>
      </c>
      <c r="C244" s="115">
        <f t="shared" si="451"/>
        <v>11.272</v>
      </c>
      <c r="D244">
        <f t="shared" si="438"/>
        <v>0</v>
      </c>
      <c r="E244">
        <f t="shared" si="439"/>
        <v>14.29</v>
      </c>
      <c r="F244" s="115">
        <f t="shared" si="452"/>
        <v>11.431999999999999</v>
      </c>
      <c r="G244">
        <f t="shared" si="440"/>
        <v>0</v>
      </c>
      <c r="H244">
        <f t="shared" si="441"/>
        <v>14.59</v>
      </c>
      <c r="I244" s="115">
        <f t="shared" si="453"/>
        <v>11.672000000000001</v>
      </c>
      <c r="J244">
        <f t="shared" si="442"/>
        <v>0</v>
      </c>
      <c r="K244" s="115">
        <v>13.2</v>
      </c>
      <c r="L244" s="115">
        <f t="shared" si="454"/>
        <v>10.559999999999999</v>
      </c>
      <c r="M244" s="118">
        <f t="shared" si="443"/>
        <v>0</v>
      </c>
      <c r="N244" s="115">
        <v>10.58</v>
      </c>
      <c r="O244" s="115">
        <f t="shared" si="455"/>
        <v>8.4640000000000004</v>
      </c>
      <c r="P244" s="118">
        <f t="shared" si="444"/>
        <v>0</v>
      </c>
      <c r="Q244" s="115">
        <v>12.75</v>
      </c>
      <c r="R244" s="115">
        <f t="shared" si="456"/>
        <v>10.199999999999999</v>
      </c>
      <c r="S244" s="118">
        <f t="shared" si="445"/>
        <v>0</v>
      </c>
      <c r="T244" s="115">
        <f t="shared" si="446"/>
        <v>13.5</v>
      </c>
      <c r="U244" s="115">
        <f t="shared" si="457"/>
        <v>10.8</v>
      </c>
      <c r="V244" s="118">
        <f t="shared" si="447"/>
        <v>0</v>
      </c>
      <c r="W244" s="115">
        <v>17.57</v>
      </c>
      <c r="X244" s="115">
        <f t="shared" si="458"/>
        <v>14.056000000000001</v>
      </c>
      <c r="Y244">
        <f t="shared" si="448"/>
        <v>0</v>
      </c>
      <c r="Z244">
        <v>18.75</v>
      </c>
      <c r="AA244" s="115">
        <f t="shared" si="459"/>
        <v>15</v>
      </c>
      <c r="AB244">
        <f t="shared" si="449"/>
        <v>0</v>
      </c>
      <c r="AC244" s="115">
        <v>17.899999999999999</v>
      </c>
      <c r="AD244" s="115">
        <f t="shared" si="460"/>
        <v>14.319999999999999</v>
      </c>
      <c r="AE244">
        <f t="shared" si="450"/>
        <v>0</v>
      </c>
    </row>
    <row r="245" spans="1:31" x14ac:dyDescent="0.2">
      <c r="A245" s="108">
        <v>42211</v>
      </c>
      <c r="B245" s="218">
        <v>14.09</v>
      </c>
      <c r="C245" s="115">
        <f t="shared" si="451"/>
        <v>11.272</v>
      </c>
      <c r="D245">
        <f t="shared" si="438"/>
        <v>0</v>
      </c>
      <c r="E245">
        <f t="shared" si="439"/>
        <v>14.29</v>
      </c>
      <c r="F245" s="115">
        <f t="shared" si="452"/>
        <v>11.431999999999999</v>
      </c>
      <c r="G245">
        <f t="shared" si="440"/>
        <v>0</v>
      </c>
      <c r="H245">
        <f t="shared" si="441"/>
        <v>14.59</v>
      </c>
      <c r="I245" s="115">
        <f t="shared" si="453"/>
        <v>11.672000000000001</v>
      </c>
      <c r="J245">
        <f t="shared" si="442"/>
        <v>0</v>
      </c>
      <c r="K245" s="115">
        <v>13.2</v>
      </c>
      <c r="L245" s="115">
        <f t="shared" si="454"/>
        <v>10.559999999999999</v>
      </c>
      <c r="M245" s="118">
        <f t="shared" si="443"/>
        <v>0</v>
      </c>
      <c r="N245" s="115">
        <v>10.58</v>
      </c>
      <c r="O245" s="115">
        <f t="shared" si="455"/>
        <v>8.4640000000000004</v>
      </c>
      <c r="P245" s="118">
        <f t="shared" si="444"/>
        <v>0</v>
      </c>
      <c r="Q245" s="115">
        <v>12.75</v>
      </c>
      <c r="R245" s="115">
        <f t="shared" si="456"/>
        <v>10.199999999999999</v>
      </c>
      <c r="S245" s="118">
        <f t="shared" si="445"/>
        <v>0</v>
      </c>
      <c r="T245" s="115">
        <f t="shared" si="446"/>
        <v>13.5</v>
      </c>
      <c r="U245" s="115">
        <f t="shared" si="457"/>
        <v>10.8</v>
      </c>
      <c r="V245" s="118">
        <f t="shared" si="447"/>
        <v>0</v>
      </c>
      <c r="W245" s="115">
        <v>17.57</v>
      </c>
      <c r="X245" s="115">
        <f t="shared" si="458"/>
        <v>14.056000000000001</v>
      </c>
      <c r="Y245">
        <f t="shared" si="448"/>
        <v>0</v>
      </c>
      <c r="Z245">
        <v>18.75</v>
      </c>
      <c r="AA245" s="115">
        <f t="shared" si="459"/>
        <v>15</v>
      </c>
      <c r="AB245">
        <f t="shared" si="449"/>
        <v>0</v>
      </c>
      <c r="AC245" s="115">
        <v>17.899999999999999</v>
      </c>
      <c r="AD245" s="115">
        <f t="shared" si="460"/>
        <v>14.319999999999999</v>
      </c>
      <c r="AE245">
        <f t="shared" si="450"/>
        <v>0</v>
      </c>
    </row>
    <row r="246" spans="1:31" x14ac:dyDescent="0.2">
      <c r="A246" s="108">
        <v>42212</v>
      </c>
      <c r="B246" s="218">
        <v>14.09</v>
      </c>
      <c r="C246" s="115">
        <f t="shared" si="451"/>
        <v>11.272</v>
      </c>
      <c r="D246">
        <f t="shared" si="438"/>
        <v>0</v>
      </c>
      <c r="E246">
        <f t="shared" si="439"/>
        <v>14.29</v>
      </c>
      <c r="F246" s="115">
        <f t="shared" si="452"/>
        <v>11.431999999999999</v>
      </c>
      <c r="G246">
        <f t="shared" si="440"/>
        <v>0</v>
      </c>
      <c r="H246">
        <f t="shared" si="441"/>
        <v>14.59</v>
      </c>
      <c r="I246" s="115">
        <f t="shared" si="453"/>
        <v>11.672000000000001</v>
      </c>
      <c r="J246">
        <f t="shared" si="442"/>
        <v>0</v>
      </c>
      <c r="K246" s="115">
        <v>13.2</v>
      </c>
      <c r="L246" s="115">
        <f t="shared" si="454"/>
        <v>10.559999999999999</v>
      </c>
      <c r="M246" s="118">
        <f t="shared" si="443"/>
        <v>0</v>
      </c>
      <c r="N246" s="115">
        <v>10.58</v>
      </c>
      <c r="O246" s="115">
        <f t="shared" si="455"/>
        <v>8.4640000000000004</v>
      </c>
      <c r="P246" s="118">
        <f t="shared" si="444"/>
        <v>0</v>
      </c>
      <c r="Q246" s="115">
        <v>12.75</v>
      </c>
      <c r="R246" s="115">
        <f t="shared" si="456"/>
        <v>10.199999999999999</v>
      </c>
      <c r="S246" s="118">
        <f t="shared" si="445"/>
        <v>0</v>
      </c>
      <c r="T246" s="115">
        <f t="shared" si="446"/>
        <v>13.5</v>
      </c>
      <c r="U246" s="115">
        <f t="shared" si="457"/>
        <v>10.8</v>
      </c>
      <c r="V246" s="118">
        <f t="shared" si="447"/>
        <v>0</v>
      </c>
      <c r="W246" s="115">
        <v>17.57</v>
      </c>
      <c r="X246" s="115">
        <f t="shared" si="458"/>
        <v>14.056000000000001</v>
      </c>
      <c r="Y246">
        <f t="shared" si="448"/>
        <v>0</v>
      </c>
      <c r="Z246">
        <v>18.75</v>
      </c>
      <c r="AA246" s="115">
        <f t="shared" si="459"/>
        <v>15</v>
      </c>
      <c r="AB246">
        <f t="shared" si="449"/>
        <v>0</v>
      </c>
      <c r="AC246" s="115">
        <v>17.899999999999999</v>
      </c>
      <c r="AD246" s="115">
        <f t="shared" si="460"/>
        <v>14.319999999999999</v>
      </c>
      <c r="AE246">
        <f t="shared" si="450"/>
        <v>0</v>
      </c>
    </row>
    <row r="247" spans="1:31" x14ac:dyDescent="0.2">
      <c r="A247" s="108">
        <v>42213</v>
      </c>
      <c r="B247" s="218">
        <v>13.99</v>
      </c>
      <c r="C247" s="115">
        <f t="shared" si="451"/>
        <v>11.192</v>
      </c>
      <c r="D247">
        <f t="shared" si="438"/>
        <v>-9.9999999999999645</v>
      </c>
      <c r="E247">
        <f t="shared" si="439"/>
        <v>14.19</v>
      </c>
      <c r="F247" s="115">
        <f t="shared" si="452"/>
        <v>11.352</v>
      </c>
      <c r="G247">
        <f t="shared" si="440"/>
        <v>-9.9999999999999645</v>
      </c>
      <c r="H247">
        <f t="shared" si="441"/>
        <v>14.49</v>
      </c>
      <c r="I247" s="115">
        <f t="shared" si="453"/>
        <v>11.592000000000001</v>
      </c>
      <c r="J247">
        <f t="shared" si="442"/>
        <v>-9.9999999999999645</v>
      </c>
      <c r="K247" s="115">
        <v>13.05</v>
      </c>
      <c r="L247" s="115">
        <f t="shared" si="454"/>
        <v>10.440000000000001</v>
      </c>
      <c r="M247" s="118">
        <f t="shared" si="443"/>
        <v>-14.999999999999858</v>
      </c>
      <c r="N247" s="115">
        <v>10.58</v>
      </c>
      <c r="O247" s="115">
        <f t="shared" si="455"/>
        <v>8.4640000000000004</v>
      </c>
      <c r="P247" s="118">
        <f t="shared" si="444"/>
        <v>0</v>
      </c>
      <c r="Q247" s="115">
        <v>12.75</v>
      </c>
      <c r="R247" s="115">
        <f t="shared" si="456"/>
        <v>10.199999999999999</v>
      </c>
      <c r="S247" s="118">
        <f t="shared" si="445"/>
        <v>0</v>
      </c>
      <c r="T247" s="115">
        <f t="shared" si="446"/>
        <v>13.350000000000001</v>
      </c>
      <c r="U247" s="115">
        <f t="shared" si="457"/>
        <v>10.680000000000001</v>
      </c>
      <c r="V247" s="118">
        <f t="shared" si="447"/>
        <v>-14.999999999999858</v>
      </c>
      <c r="W247" s="115">
        <v>17.57</v>
      </c>
      <c r="X247" s="115">
        <f t="shared" si="458"/>
        <v>14.056000000000001</v>
      </c>
      <c r="Y247">
        <f t="shared" si="448"/>
        <v>0</v>
      </c>
      <c r="Z247">
        <v>18.75</v>
      </c>
      <c r="AA247" s="115">
        <f t="shared" si="459"/>
        <v>15</v>
      </c>
      <c r="AB247">
        <f t="shared" si="449"/>
        <v>0</v>
      </c>
      <c r="AC247" s="115">
        <v>17.899999999999999</v>
      </c>
      <c r="AD247" s="115">
        <f t="shared" si="460"/>
        <v>14.319999999999999</v>
      </c>
      <c r="AE247">
        <f t="shared" si="450"/>
        <v>0</v>
      </c>
    </row>
    <row r="248" spans="1:31" x14ac:dyDescent="0.2">
      <c r="A248" s="108">
        <v>42214</v>
      </c>
      <c r="B248" s="218">
        <v>13.99</v>
      </c>
      <c r="C248" s="115">
        <f t="shared" si="451"/>
        <v>11.192</v>
      </c>
      <c r="D248">
        <f t="shared" si="438"/>
        <v>0</v>
      </c>
      <c r="E248">
        <f t="shared" si="439"/>
        <v>14.19</v>
      </c>
      <c r="F248" s="115">
        <f t="shared" si="452"/>
        <v>11.352</v>
      </c>
      <c r="G248">
        <f t="shared" si="440"/>
        <v>0</v>
      </c>
      <c r="H248">
        <f t="shared" si="441"/>
        <v>14.49</v>
      </c>
      <c r="I248" s="115">
        <f t="shared" si="453"/>
        <v>11.592000000000001</v>
      </c>
      <c r="J248">
        <f t="shared" si="442"/>
        <v>0</v>
      </c>
      <c r="K248" s="115">
        <v>13.05</v>
      </c>
      <c r="L248" s="115">
        <f t="shared" si="454"/>
        <v>10.440000000000001</v>
      </c>
      <c r="M248" s="118">
        <f t="shared" si="443"/>
        <v>0</v>
      </c>
      <c r="N248" s="115">
        <v>10.58</v>
      </c>
      <c r="O248" s="115">
        <f t="shared" si="455"/>
        <v>8.4640000000000004</v>
      </c>
      <c r="P248" s="118">
        <f t="shared" si="444"/>
        <v>0</v>
      </c>
      <c r="Q248" s="115">
        <v>12.75</v>
      </c>
      <c r="R248" s="115">
        <f t="shared" si="456"/>
        <v>10.199999999999999</v>
      </c>
      <c r="S248" s="118">
        <f t="shared" si="445"/>
        <v>0</v>
      </c>
      <c r="T248" s="115">
        <f t="shared" si="446"/>
        <v>13.350000000000001</v>
      </c>
      <c r="U248" s="115">
        <f t="shared" si="457"/>
        <v>10.680000000000001</v>
      </c>
      <c r="V248" s="118">
        <f t="shared" si="447"/>
        <v>0</v>
      </c>
      <c r="W248" s="115">
        <v>17.45</v>
      </c>
      <c r="X248" s="115">
        <f t="shared" si="458"/>
        <v>13.959999999999999</v>
      </c>
      <c r="Y248">
        <f t="shared" si="448"/>
        <v>-12.000000000000099</v>
      </c>
      <c r="Z248">
        <v>18.75</v>
      </c>
      <c r="AA248" s="115">
        <f t="shared" si="459"/>
        <v>15</v>
      </c>
      <c r="AB248">
        <f t="shared" si="449"/>
        <v>0</v>
      </c>
      <c r="AC248" s="115">
        <v>17.899999999999999</v>
      </c>
      <c r="AD248" s="115">
        <f t="shared" si="460"/>
        <v>14.319999999999999</v>
      </c>
      <c r="AE248">
        <f t="shared" si="450"/>
        <v>0</v>
      </c>
    </row>
    <row r="249" spans="1:31" x14ac:dyDescent="0.2">
      <c r="A249" s="108">
        <v>42215</v>
      </c>
      <c r="B249" s="218">
        <v>14.09</v>
      </c>
      <c r="C249" s="115">
        <f t="shared" si="451"/>
        <v>11.272</v>
      </c>
      <c r="D249">
        <f t="shared" si="438"/>
        <v>9.9999999999999645</v>
      </c>
      <c r="E249">
        <f t="shared" si="439"/>
        <v>14.29</v>
      </c>
      <c r="F249" s="115">
        <f t="shared" si="452"/>
        <v>11.431999999999999</v>
      </c>
      <c r="G249">
        <f t="shared" si="440"/>
        <v>9.9999999999999645</v>
      </c>
      <c r="H249">
        <f t="shared" si="441"/>
        <v>14.59</v>
      </c>
      <c r="I249" s="115">
        <f t="shared" si="453"/>
        <v>11.672000000000001</v>
      </c>
      <c r="J249">
        <f t="shared" si="442"/>
        <v>9.9999999999999645</v>
      </c>
      <c r="K249" s="115">
        <v>13.05</v>
      </c>
      <c r="L249" s="115">
        <f t="shared" si="454"/>
        <v>10.440000000000001</v>
      </c>
      <c r="M249" s="118">
        <f t="shared" si="443"/>
        <v>0</v>
      </c>
      <c r="N249" s="115">
        <v>10.68</v>
      </c>
      <c r="O249" s="115">
        <f t="shared" si="455"/>
        <v>8.5440000000000005</v>
      </c>
      <c r="P249" s="118">
        <f t="shared" si="444"/>
        <v>9.9999999999999645</v>
      </c>
      <c r="Q249" s="115">
        <v>12.75</v>
      </c>
      <c r="R249" s="115">
        <f t="shared" si="456"/>
        <v>10.199999999999999</v>
      </c>
      <c r="S249" s="118">
        <f t="shared" si="445"/>
        <v>0</v>
      </c>
      <c r="T249" s="115">
        <f t="shared" si="446"/>
        <v>13.350000000000001</v>
      </c>
      <c r="U249" s="115">
        <f t="shared" si="457"/>
        <v>10.680000000000001</v>
      </c>
      <c r="V249" s="118">
        <f t="shared" si="447"/>
        <v>0</v>
      </c>
      <c r="W249" s="115">
        <v>17.45</v>
      </c>
      <c r="X249" s="115">
        <f t="shared" si="458"/>
        <v>13.959999999999999</v>
      </c>
      <c r="Y249">
        <f t="shared" si="448"/>
        <v>0</v>
      </c>
      <c r="Z249">
        <v>18.75</v>
      </c>
      <c r="AA249" s="115">
        <f t="shared" si="459"/>
        <v>15</v>
      </c>
      <c r="AB249">
        <f t="shared" si="449"/>
        <v>0</v>
      </c>
      <c r="AC249" s="115">
        <v>17.899999999999999</v>
      </c>
      <c r="AD249" s="115">
        <f t="shared" si="460"/>
        <v>14.319999999999999</v>
      </c>
      <c r="AE249">
        <f t="shared" si="450"/>
        <v>0</v>
      </c>
    </row>
    <row r="250" spans="1:31" x14ac:dyDescent="0.2">
      <c r="A250" s="108">
        <v>42216</v>
      </c>
      <c r="B250" s="218">
        <v>14.09</v>
      </c>
      <c r="C250" s="115">
        <f t="shared" si="451"/>
        <v>11.272</v>
      </c>
      <c r="D250">
        <f t="shared" si="438"/>
        <v>0</v>
      </c>
      <c r="E250">
        <f t="shared" si="439"/>
        <v>14.29</v>
      </c>
      <c r="F250" s="115">
        <f t="shared" si="452"/>
        <v>11.431999999999999</v>
      </c>
      <c r="G250">
        <f t="shared" si="440"/>
        <v>0</v>
      </c>
      <c r="H250">
        <f t="shared" si="441"/>
        <v>14.59</v>
      </c>
      <c r="I250" s="115">
        <f t="shared" si="453"/>
        <v>11.672000000000001</v>
      </c>
      <c r="J250">
        <f t="shared" si="442"/>
        <v>0</v>
      </c>
      <c r="K250" s="115">
        <v>13.05</v>
      </c>
      <c r="L250" s="115">
        <f t="shared" si="454"/>
        <v>10.440000000000001</v>
      </c>
      <c r="M250" s="118">
        <f t="shared" si="443"/>
        <v>0</v>
      </c>
      <c r="N250" s="115">
        <v>10.68</v>
      </c>
      <c r="O250" s="115">
        <f t="shared" si="455"/>
        <v>8.5440000000000005</v>
      </c>
      <c r="P250" s="118">
        <f t="shared" si="444"/>
        <v>0</v>
      </c>
      <c r="Q250" s="115">
        <v>12.75</v>
      </c>
      <c r="R250" s="115">
        <f t="shared" si="456"/>
        <v>10.199999999999999</v>
      </c>
      <c r="S250" s="118">
        <f t="shared" si="445"/>
        <v>0</v>
      </c>
      <c r="T250" s="115">
        <f t="shared" si="446"/>
        <v>13.350000000000001</v>
      </c>
      <c r="U250" s="115">
        <f t="shared" si="457"/>
        <v>10.680000000000001</v>
      </c>
      <c r="V250" s="118">
        <f t="shared" si="447"/>
        <v>0</v>
      </c>
      <c r="W250" s="115">
        <v>17.45</v>
      </c>
      <c r="X250" s="115">
        <f t="shared" si="458"/>
        <v>13.959999999999999</v>
      </c>
      <c r="Y250">
        <f t="shared" si="448"/>
        <v>0</v>
      </c>
      <c r="Z250">
        <v>18.75</v>
      </c>
      <c r="AA250" s="115">
        <f t="shared" si="459"/>
        <v>15</v>
      </c>
      <c r="AB250">
        <f t="shared" si="449"/>
        <v>0</v>
      </c>
      <c r="AC250" s="115">
        <v>17.899999999999999</v>
      </c>
      <c r="AD250" s="115">
        <f t="shared" si="460"/>
        <v>14.319999999999999</v>
      </c>
      <c r="AE250">
        <f t="shared" si="450"/>
        <v>0</v>
      </c>
    </row>
    <row r="254" spans="1:31" ht="51" x14ac:dyDescent="0.2">
      <c r="A254" s="25" t="s">
        <v>1</v>
      </c>
      <c r="B254" s="128" t="s">
        <v>2</v>
      </c>
      <c r="C254" s="128" t="s">
        <v>16</v>
      </c>
      <c r="D254" s="25" t="s">
        <v>5</v>
      </c>
      <c r="E254" s="128" t="s">
        <v>3</v>
      </c>
      <c r="F254" s="128" t="s">
        <v>17</v>
      </c>
      <c r="G254" s="25" t="s">
        <v>5</v>
      </c>
      <c r="H254" s="128" t="s">
        <v>4</v>
      </c>
      <c r="I254" s="128" t="s">
        <v>18</v>
      </c>
      <c r="J254" s="25" t="s">
        <v>5</v>
      </c>
      <c r="K254" s="129" t="s">
        <v>6</v>
      </c>
      <c r="L254" s="129" t="s">
        <v>63</v>
      </c>
      <c r="M254" s="26" t="s">
        <v>5</v>
      </c>
      <c r="N254" s="128" t="s">
        <v>7</v>
      </c>
      <c r="O254" s="128" t="s">
        <v>20</v>
      </c>
      <c r="P254" s="25" t="s">
        <v>5</v>
      </c>
      <c r="Q254" s="130" t="s">
        <v>21</v>
      </c>
      <c r="R254" s="130" t="s">
        <v>22</v>
      </c>
      <c r="S254" s="52" t="s">
        <v>5</v>
      </c>
      <c r="T254" s="127" t="s">
        <v>68</v>
      </c>
      <c r="U254" s="127" t="s">
        <v>69</v>
      </c>
      <c r="V254" s="126" t="s">
        <v>5</v>
      </c>
      <c r="W254" s="124" t="s">
        <v>66</v>
      </c>
      <c r="X254" s="124" t="s">
        <v>67</v>
      </c>
      <c r="Y254" s="125" t="s">
        <v>5</v>
      </c>
      <c r="Z254" s="53" t="s">
        <v>23</v>
      </c>
      <c r="AA254" s="53" t="s">
        <v>24</v>
      </c>
      <c r="AB254" s="27" t="s">
        <v>5</v>
      </c>
      <c r="AC254" s="53" t="s">
        <v>25</v>
      </c>
      <c r="AD254" s="53" t="s">
        <v>26</v>
      </c>
      <c r="AE254" s="27" t="s">
        <v>5</v>
      </c>
    </row>
    <row r="255" spans="1:31" x14ac:dyDescent="0.2">
      <c r="A255" s="82" t="s">
        <v>70</v>
      </c>
      <c r="B255" s="74">
        <f>AVERAGE(B258:B284)</f>
        <v>13.617777777777778</v>
      </c>
      <c r="C255" s="74">
        <f>AVERAGE(C258:C284)</f>
        <v>10.894222222222222</v>
      </c>
      <c r="D255" s="74"/>
      <c r="E255" s="74">
        <f>AVERAGE(E258:E284)</f>
        <v>13.817777777777779</v>
      </c>
      <c r="F255" s="74">
        <f>AVERAGE(F258:F284)</f>
        <v>11.054222222222222</v>
      </c>
      <c r="G255" s="74"/>
      <c r="H255" s="74">
        <f>AVERAGE(H258:H284)</f>
        <v>14.117777777777778</v>
      </c>
      <c r="I255" s="74">
        <f>AVERAGE(I258:I284)</f>
        <v>11.294222222222224</v>
      </c>
      <c r="J255" s="74"/>
      <c r="K255" s="74">
        <f>AVERAGE(K258:K284)</f>
        <v>12.844444444444441</v>
      </c>
      <c r="L255" s="74">
        <f>AVERAGE(L258:L284)</f>
        <v>10.275555555555558</v>
      </c>
      <c r="M255" s="74"/>
      <c r="N255" s="74">
        <f>AVERAGE(N258:N284)</f>
        <v>10.768888888888888</v>
      </c>
      <c r="O255" s="74">
        <f>AVERAGE(O258:O284)</f>
        <v>8.6151111111111103</v>
      </c>
      <c r="P255" s="74"/>
      <c r="Q255" s="74">
        <f>AVERAGE(Q258:Q284)</f>
        <v>12.75</v>
      </c>
      <c r="R255" s="74">
        <f>AVERAGE(R258:R284)</f>
        <v>10.199999999999996</v>
      </c>
      <c r="S255" s="74"/>
      <c r="T255" s="74">
        <f>AVERAGE(T258:T284)</f>
        <v>13.144444444444444</v>
      </c>
      <c r="U255" s="74">
        <f>AVERAGE(U258:U284)</f>
        <v>10.515555555555558</v>
      </c>
      <c r="V255" s="74"/>
      <c r="W255" s="74">
        <f>AVERAGE(W258:W284)</f>
        <v>17.247407407407412</v>
      </c>
      <c r="X255" s="74">
        <f>AVERAGE(X258:X284)</f>
        <v>13.797925925925922</v>
      </c>
      <c r="Y255" s="74"/>
      <c r="Z255" s="74">
        <f>AVERAGE(Z258:Z284)</f>
        <v>18.75</v>
      </c>
      <c r="AA255" s="74">
        <f>AVERAGE(AD258:AD284)</f>
        <v>14.319999999999995</v>
      </c>
      <c r="AB255" s="74"/>
      <c r="AC255" s="74">
        <f>AVERAGE(AC258:AC284)</f>
        <v>17.899999999999991</v>
      </c>
      <c r="AD255" s="74">
        <f>AVERAGE(AD258:AD284)</f>
        <v>14.319999999999995</v>
      </c>
      <c r="AE255" s="74"/>
    </row>
    <row r="256" spans="1:31" x14ac:dyDescent="0.2">
      <c r="A256" s="82" t="s">
        <v>53</v>
      </c>
      <c r="B256" s="74">
        <f>AVERAGE(B258:B271)</f>
        <v>13.929285714285713</v>
      </c>
      <c r="C256" s="74">
        <f>AVERAGE(C258:C271)</f>
        <v>11.143428571428572</v>
      </c>
      <c r="D256" s="74"/>
      <c r="E256" s="74">
        <f>AVERAGE(E258:E271)</f>
        <v>14.129285714285713</v>
      </c>
      <c r="F256" s="74">
        <f>AVERAGE(F258:F271)</f>
        <v>11.30342857142857</v>
      </c>
      <c r="G256" s="74"/>
      <c r="H256" s="74">
        <f>AVERAGE(H258:H271)</f>
        <v>14.429285714285713</v>
      </c>
      <c r="I256" s="74">
        <f>AVERAGE(I258:I271)</f>
        <v>11.543428571428572</v>
      </c>
      <c r="J256" s="74"/>
      <c r="K256" s="74">
        <f>AVERAGE(K258:K271)</f>
        <v>12.953571428571427</v>
      </c>
      <c r="L256" s="74">
        <f>AVERAGE(L258:L271)</f>
        <v>10.362857142857141</v>
      </c>
      <c r="M256" s="74"/>
      <c r="N256" s="74">
        <f>AVERAGE(N258:N271)</f>
        <v>10.80857142857143</v>
      </c>
      <c r="O256" s="74">
        <f>AVERAGE(O258:O271)</f>
        <v>8.6468571428571437</v>
      </c>
      <c r="P256" s="74"/>
      <c r="Q256" s="74">
        <f>AVERAGE(Q258:Q271)</f>
        <v>12.75</v>
      </c>
      <c r="R256" s="74">
        <f>AVERAGE(R258:R271)</f>
        <v>10.200000000000001</v>
      </c>
      <c r="S256" s="74"/>
      <c r="T256" s="74">
        <f>AVERAGE(T258:T271)</f>
        <v>13.25357142857143</v>
      </c>
      <c r="U256" s="74">
        <f>AVERAGE(U258:U271)</f>
        <v>10.602857142857145</v>
      </c>
      <c r="V256" s="74"/>
      <c r="W256" s="74">
        <f>AVERAGE(W258:W271)</f>
        <v>17.36785714285714</v>
      </c>
      <c r="X256" s="74">
        <f>AVERAGE(X258:X271)</f>
        <v>13.894285714285711</v>
      </c>
      <c r="Y256" s="74"/>
      <c r="Z256" s="74">
        <f>AVERAGE(Z258:Z271)</f>
        <v>18.75</v>
      </c>
      <c r="AA256" s="74">
        <f>AVERAGE(AD258:AD271)</f>
        <v>14.319999999999995</v>
      </c>
      <c r="AB256" s="74"/>
      <c r="AC256" s="74">
        <f>AVERAGE(AC258:AC271)</f>
        <v>17.900000000000002</v>
      </c>
      <c r="AD256" s="74">
        <f>AVERAGE(AD258:AD271)</f>
        <v>14.319999999999995</v>
      </c>
      <c r="AE256" s="74"/>
    </row>
    <row r="257" spans="1:31" x14ac:dyDescent="0.2">
      <c r="A257" s="82" t="s">
        <v>54</v>
      </c>
      <c r="B257" s="74">
        <f>IF(B272&gt;0,AVERAGE(B272:B284),)</f>
        <v>13.28230769230769</v>
      </c>
      <c r="C257" s="74">
        <f>IF(C272&gt;0,AVERAGE(C272:C284),)</f>
        <v>10.625846153846156</v>
      </c>
      <c r="D257" s="74"/>
      <c r="E257" s="74">
        <f>IF(E272&gt;0,AVERAGE(E272:E284),)</f>
        <v>13.482307692307689</v>
      </c>
      <c r="F257" s="74">
        <f>IF(F272&gt;0,AVERAGE(F272:F284),)</f>
        <v>10.785846153846153</v>
      </c>
      <c r="G257" s="74"/>
      <c r="H257" s="74">
        <f>IF(H272&gt;0,AVERAGE(H272:H284),)</f>
        <v>13.78230769230769</v>
      </c>
      <c r="I257" s="74">
        <f>IF(I272&gt;0,AVERAGE(I272:I284),)</f>
        <v>11.025846153846153</v>
      </c>
      <c r="J257" s="74"/>
      <c r="K257" s="74">
        <f>IF(K272&gt;0,AVERAGE(K272:K284),)</f>
        <v>12.726923076923079</v>
      </c>
      <c r="L257" s="74">
        <f>IF(L272&gt;0,AVERAGE(L272:L284),)</f>
        <v>10.181538461538462</v>
      </c>
      <c r="M257" s="74"/>
      <c r="N257" s="74">
        <f>IF(N272&gt;0,AVERAGE(N272:N284),)</f>
        <v>10.726153846153847</v>
      </c>
      <c r="O257" s="74">
        <f>IF(O272&gt;0,AVERAGE(O272:O284),)</f>
        <v>8.580923076923078</v>
      </c>
      <c r="P257" s="74"/>
      <c r="Q257" s="74">
        <f>IF(Q272&gt;0,AVERAGE(Q272:Q284),)</f>
        <v>12.75</v>
      </c>
      <c r="R257" s="74">
        <f>IF(R272&gt;0,AVERAGE(R272:R284),)</f>
        <v>10.200000000000001</v>
      </c>
      <c r="S257" s="74"/>
      <c r="T257" s="74">
        <f>IF(T272&gt;0,AVERAGE(T272:T284),)</f>
        <v>13.026923076923074</v>
      </c>
      <c r="U257" s="74">
        <f>IF(U272&gt;0,AVERAGE(U272:U284),)</f>
        <v>10.421538461538461</v>
      </c>
      <c r="V257" s="74"/>
      <c r="W257" s="74">
        <f>IF(W272&gt;0,AVERAGE(W272:W284),)</f>
        <v>17.117692307692305</v>
      </c>
      <c r="X257" s="74">
        <f>IF(X272&gt;0,AVERAGE(X272:X284),)</f>
        <v>13.694153846153846</v>
      </c>
      <c r="Y257" s="74"/>
      <c r="Z257" s="74">
        <f>IF(Z272&gt;0,AVERAGE(Z272:Z284),)</f>
        <v>18.75</v>
      </c>
      <c r="AA257" s="74">
        <f>IF(AD272&gt;0,AVERAGE(AD272:AD284),)</f>
        <v>14.319999999999995</v>
      </c>
      <c r="AB257" s="74"/>
      <c r="AC257" s="74">
        <f>IF(AC272&gt;0,AVERAGE(AC272:AC284),)</f>
        <v>17.900000000000002</v>
      </c>
      <c r="AD257" s="74">
        <f>IF(AD272&gt;0,AVERAGE(AD272:AD284),)</f>
        <v>14.319999999999995</v>
      </c>
      <c r="AE257" s="74"/>
    </row>
    <row r="258" spans="1:31" x14ac:dyDescent="0.2">
      <c r="A258" s="108">
        <v>42217</v>
      </c>
      <c r="B258" s="218">
        <v>14.09</v>
      </c>
      <c r="C258" s="115">
        <f t="shared" ref="C258:C288" si="461">B258/1.25</f>
        <v>11.272</v>
      </c>
      <c r="D258">
        <f>(B258-B250)*100</f>
        <v>0</v>
      </c>
      <c r="E258">
        <f t="shared" ref="E258:E288" si="462">B258+0.2</f>
        <v>14.29</v>
      </c>
      <c r="F258" s="115">
        <f t="shared" ref="F258:F288" si="463">E258/1.25</f>
        <v>11.431999999999999</v>
      </c>
      <c r="G258">
        <f>(E258-E250)*100</f>
        <v>0</v>
      </c>
      <c r="H258">
        <f t="shared" ref="H258:H288" si="464">B258+0.5</f>
        <v>14.59</v>
      </c>
      <c r="I258" s="115">
        <f t="shared" ref="I258:I288" si="465">H258/1.25</f>
        <v>11.672000000000001</v>
      </c>
      <c r="J258">
        <f>(H258-H250)*100</f>
        <v>0</v>
      </c>
      <c r="K258" s="115">
        <v>13.05</v>
      </c>
      <c r="L258" s="115">
        <f t="shared" ref="L258:L288" si="466">K258/1.25</f>
        <v>10.440000000000001</v>
      </c>
      <c r="M258" s="118">
        <f>(K258-K250)*100</f>
        <v>0</v>
      </c>
      <c r="N258" s="115">
        <v>10.68</v>
      </c>
      <c r="O258" s="115">
        <f t="shared" ref="O258:O288" si="467">N258/1.25</f>
        <v>8.5440000000000005</v>
      </c>
      <c r="P258" s="118">
        <f>(N258-N250)*100</f>
        <v>0</v>
      </c>
      <c r="Q258" s="115">
        <v>12.75</v>
      </c>
      <c r="R258" s="115">
        <f t="shared" ref="R258:R288" si="468">Q258/1.25</f>
        <v>10.199999999999999</v>
      </c>
      <c r="S258" s="118">
        <f>(Q258-Q250)*100</f>
        <v>0</v>
      </c>
      <c r="T258" s="115">
        <f t="shared" ref="T258:T288" si="469">K258+0.3</f>
        <v>13.350000000000001</v>
      </c>
      <c r="U258" s="115">
        <f t="shared" ref="U258:U288" si="470">T258/1.25</f>
        <v>10.680000000000001</v>
      </c>
      <c r="V258" s="118">
        <f>(T258-T250)*100</f>
        <v>0</v>
      </c>
      <c r="W258" s="115">
        <v>17.45</v>
      </c>
      <c r="X258" s="115">
        <f t="shared" ref="X258:X288" si="471">W258/1.25</f>
        <v>13.959999999999999</v>
      </c>
      <c r="Y258">
        <f>(W258-W250)*100</f>
        <v>0</v>
      </c>
      <c r="Z258">
        <v>18.75</v>
      </c>
      <c r="AA258" s="115">
        <f t="shared" ref="AA258:AA288" si="472">Z258/1.25</f>
        <v>15</v>
      </c>
      <c r="AB258">
        <f>(Z258-Z250)*100</f>
        <v>0</v>
      </c>
      <c r="AC258" s="115">
        <v>17.899999999999999</v>
      </c>
      <c r="AD258" s="115">
        <f t="shared" ref="AD258:AD288" si="473">AC258/1.25</f>
        <v>14.319999999999999</v>
      </c>
      <c r="AE258">
        <f>(AC258-AC250)*100</f>
        <v>0</v>
      </c>
    </row>
    <row r="259" spans="1:31" x14ac:dyDescent="0.2">
      <c r="A259" s="108">
        <v>42218</v>
      </c>
      <c r="B259" s="218">
        <v>14.09</v>
      </c>
      <c r="C259" s="115">
        <f t="shared" si="461"/>
        <v>11.272</v>
      </c>
      <c r="D259">
        <f t="shared" ref="D259:D264" si="474">(B259-B258)*100</f>
        <v>0</v>
      </c>
      <c r="E259">
        <f t="shared" si="462"/>
        <v>14.29</v>
      </c>
      <c r="F259" s="115">
        <f t="shared" si="463"/>
        <v>11.431999999999999</v>
      </c>
      <c r="G259">
        <f t="shared" ref="G259:G264" si="475">(E259-E258)*100</f>
        <v>0</v>
      </c>
      <c r="H259">
        <f t="shared" si="464"/>
        <v>14.59</v>
      </c>
      <c r="I259" s="115">
        <f t="shared" si="465"/>
        <v>11.672000000000001</v>
      </c>
      <c r="J259">
        <f t="shared" ref="J259:J264" si="476">(H259-H258)*100</f>
        <v>0</v>
      </c>
      <c r="K259" s="115">
        <v>13.05</v>
      </c>
      <c r="L259" s="115">
        <f t="shared" si="466"/>
        <v>10.440000000000001</v>
      </c>
      <c r="M259" s="118">
        <f t="shared" ref="M259:M264" si="477">(K259-K258)*100</f>
        <v>0</v>
      </c>
      <c r="N259" s="115">
        <v>10.68</v>
      </c>
      <c r="O259" s="115">
        <f t="shared" si="467"/>
        <v>8.5440000000000005</v>
      </c>
      <c r="P259" s="118">
        <f t="shared" ref="P259:P264" si="478">(N259-N258)*100</f>
        <v>0</v>
      </c>
      <c r="Q259" s="115">
        <v>12.75</v>
      </c>
      <c r="R259" s="115">
        <f t="shared" si="468"/>
        <v>10.199999999999999</v>
      </c>
      <c r="S259" s="118">
        <f t="shared" ref="S259:S264" si="479">(Q259-Q258)*100</f>
        <v>0</v>
      </c>
      <c r="T259" s="115">
        <f t="shared" si="469"/>
        <v>13.350000000000001</v>
      </c>
      <c r="U259" s="115">
        <f t="shared" si="470"/>
        <v>10.680000000000001</v>
      </c>
      <c r="V259" s="118">
        <f t="shared" ref="V259:V264" si="480">(T259-T258)*100</f>
        <v>0</v>
      </c>
      <c r="W259" s="115">
        <v>17.45</v>
      </c>
      <c r="X259" s="115">
        <f t="shared" si="471"/>
        <v>13.959999999999999</v>
      </c>
      <c r="Y259">
        <f t="shared" ref="Y259:Y264" si="481">(W259-W258)*100</f>
        <v>0</v>
      </c>
      <c r="Z259">
        <v>18.75</v>
      </c>
      <c r="AA259" s="115">
        <f t="shared" si="472"/>
        <v>15</v>
      </c>
      <c r="AB259">
        <f t="shared" ref="AB259:AB264" si="482">(Z259-Z258)*100</f>
        <v>0</v>
      </c>
      <c r="AC259" s="115">
        <v>17.899999999999999</v>
      </c>
      <c r="AD259" s="115">
        <f t="shared" si="473"/>
        <v>14.319999999999999</v>
      </c>
      <c r="AE259">
        <f t="shared" ref="AE259:AE264" si="483">(AC259-AC258)*100</f>
        <v>0</v>
      </c>
    </row>
    <row r="260" spans="1:31" x14ac:dyDescent="0.2">
      <c r="A260" s="108">
        <v>42219</v>
      </c>
      <c r="B260" s="218">
        <v>14.29</v>
      </c>
      <c r="C260" s="115">
        <f t="shared" si="461"/>
        <v>11.431999999999999</v>
      </c>
      <c r="D260">
        <f t="shared" si="474"/>
        <v>19.999999999999929</v>
      </c>
      <c r="E260">
        <f t="shared" si="462"/>
        <v>14.489999999999998</v>
      </c>
      <c r="F260" s="115">
        <f t="shared" si="463"/>
        <v>11.591999999999999</v>
      </c>
      <c r="G260">
        <f t="shared" si="475"/>
        <v>19.999999999999929</v>
      </c>
      <c r="H260">
        <f t="shared" si="464"/>
        <v>14.79</v>
      </c>
      <c r="I260" s="115">
        <f t="shared" si="465"/>
        <v>11.831999999999999</v>
      </c>
      <c r="J260">
        <f t="shared" si="476"/>
        <v>19.999999999999929</v>
      </c>
      <c r="K260" s="115">
        <v>13.05</v>
      </c>
      <c r="L260" s="115">
        <f t="shared" si="466"/>
        <v>10.440000000000001</v>
      </c>
      <c r="M260" s="118">
        <f t="shared" si="477"/>
        <v>0</v>
      </c>
      <c r="N260" s="115">
        <v>10.83</v>
      </c>
      <c r="O260" s="115">
        <f t="shared" si="467"/>
        <v>8.6639999999999997</v>
      </c>
      <c r="P260" s="118">
        <f t="shared" si="478"/>
        <v>15.000000000000036</v>
      </c>
      <c r="Q260" s="115">
        <v>12.75</v>
      </c>
      <c r="R260" s="115">
        <f t="shared" si="468"/>
        <v>10.199999999999999</v>
      </c>
      <c r="S260" s="118">
        <f t="shared" si="479"/>
        <v>0</v>
      </c>
      <c r="T260" s="115">
        <f t="shared" si="469"/>
        <v>13.350000000000001</v>
      </c>
      <c r="U260" s="115">
        <f t="shared" si="470"/>
        <v>10.680000000000001</v>
      </c>
      <c r="V260" s="118">
        <f t="shared" si="480"/>
        <v>0</v>
      </c>
      <c r="W260" s="115">
        <v>17.45</v>
      </c>
      <c r="X260" s="115">
        <f t="shared" si="471"/>
        <v>13.959999999999999</v>
      </c>
      <c r="Y260">
        <f t="shared" si="481"/>
        <v>0</v>
      </c>
      <c r="Z260">
        <v>18.75</v>
      </c>
      <c r="AA260" s="115">
        <f t="shared" si="472"/>
        <v>15</v>
      </c>
      <c r="AB260">
        <f t="shared" si="482"/>
        <v>0</v>
      </c>
      <c r="AC260" s="115">
        <v>17.899999999999999</v>
      </c>
      <c r="AD260" s="115">
        <f t="shared" si="473"/>
        <v>14.319999999999999</v>
      </c>
      <c r="AE260">
        <f t="shared" si="483"/>
        <v>0</v>
      </c>
    </row>
    <row r="261" spans="1:31" x14ac:dyDescent="0.2">
      <c r="A261" s="108">
        <v>42220</v>
      </c>
      <c r="B261" s="218">
        <v>14.04</v>
      </c>
      <c r="C261" s="115">
        <f t="shared" si="461"/>
        <v>11.231999999999999</v>
      </c>
      <c r="D261">
        <f t="shared" si="474"/>
        <v>-25</v>
      </c>
      <c r="E261">
        <f t="shared" si="462"/>
        <v>14.239999999999998</v>
      </c>
      <c r="F261" s="115">
        <f t="shared" si="463"/>
        <v>11.391999999999999</v>
      </c>
      <c r="G261">
        <f t="shared" si="475"/>
        <v>-25</v>
      </c>
      <c r="H261">
        <f t="shared" si="464"/>
        <v>14.54</v>
      </c>
      <c r="I261" s="115">
        <f t="shared" si="465"/>
        <v>11.632</v>
      </c>
      <c r="J261">
        <f t="shared" si="476"/>
        <v>-25</v>
      </c>
      <c r="K261" s="115">
        <v>12.9</v>
      </c>
      <c r="L261" s="115">
        <f t="shared" si="466"/>
        <v>10.32</v>
      </c>
      <c r="M261" s="118">
        <f t="shared" si="477"/>
        <v>-15.000000000000036</v>
      </c>
      <c r="N261" s="115">
        <v>10.83</v>
      </c>
      <c r="O261" s="115">
        <f t="shared" si="467"/>
        <v>8.6639999999999997</v>
      </c>
      <c r="P261" s="118">
        <f t="shared" si="478"/>
        <v>0</v>
      </c>
      <c r="Q261" s="115">
        <v>12.75</v>
      </c>
      <c r="R261" s="115">
        <f t="shared" si="468"/>
        <v>10.199999999999999</v>
      </c>
      <c r="S261" s="118">
        <f t="shared" si="479"/>
        <v>0</v>
      </c>
      <c r="T261" s="115">
        <f t="shared" si="469"/>
        <v>13.200000000000001</v>
      </c>
      <c r="U261" s="115">
        <f t="shared" si="470"/>
        <v>10.56</v>
      </c>
      <c r="V261" s="118">
        <f t="shared" si="480"/>
        <v>-15.000000000000036</v>
      </c>
      <c r="W261" s="115">
        <v>17.45</v>
      </c>
      <c r="X261" s="115">
        <f t="shared" si="471"/>
        <v>13.959999999999999</v>
      </c>
      <c r="Y261">
        <f t="shared" si="481"/>
        <v>0</v>
      </c>
      <c r="Z261">
        <v>18.75</v>
      </c>
      <c r="AA261" s="115">
        <f t="shared" si="472"/>
        <v>15</v>
      </c>
      <c r="AB261">
        <f t="shared" si="482"/>
        <v>0</v>
      </c>
      <c r="AC261" s="115">
        <v>17.899999999999999</v>
      </c>
      <c r="AD261" s="115">
        <f t="shared" si="473"/>
        <v>14.319999999999999</v>
      </c>
      <c r="AE261">
        <f t="shared" si="483"/>
        <v>0</v>
      </c>
    </row>
    <row r="262" spans="1:31" x14ac:dyDescent="0.2">
      <c r="A262" s="108">
        <v>42221</v>
      </c>
      <c r="B262" s="218">
        <v>14.04</v>
      </c>
      <c r="C262" s="115">
        <f t="shared" si="461"/>
        <v>11.231999999999999</v>
      </c>
      <c r="D262">
        <f t="shared" si="474"/>
        <v>0</v>
      </c>
      <c r="E262">
        <f t="shared" si="462"/>
        <v>14.239999999999998</v>
      </c>
      <c r="F262" s="115">
        <f t="shared" si="463"/>
        <v>11.391999999999999</v>
      </c>
      <c r="G262">
        <f t="shared" si="475"/>
        <v>0</v>
      </c>
      <c r="H262">
        <f t="shared" si="464"/>
        <v>14.54</v>
      </c>
      <c r="I262" s="115">
        <f t="shared" si="465"/>
        <v>11.632</v>
      </c>
      <c r="J262">
        <f t="shared" si="476"/>
        <v>0</v>
      </c>
      <c r="K262" s="115">
        <v>12.9</v>
      </c>
      <c r="L262" s="115">
        <f t="shared" si="466"/>
        <v>10.32</v>
      </c>
      <c r="M262" s="118">
        <f t="shared" si="477"/>
        <v>0</v>
      </c>
      <c r="N262" s="115">
        <v>10.83</v>
      </c>
      <c r="O262" s="115">
        <f t="shared" si="467"/>
        <v>8.6639999999999997</v>
      </c>
      <c r="P262" s="118">
        <f t="shared" si="478"/>
        <v>0</v>
      </c>
      <c r="Q262" s="115">
        <v>12.75</v>
      </c>
      <c r="R262" s="115">
        <f t="shared" si="468"/>
        <v>10.199999999999999</v>
      </c>
      <c r="S262" s="118">
        <f t="shared" si="479"/>
        <v>0</v>
      </c>
      <c r="T262" s="115">
        <f t="shared" si="469"/>
        <v>13.200000000000001</v>
      </c>
      <c r="U262" s="115">
        <f t="shared" si="470"/>
        <v>10.56</v>
      </c>
      <c r="V262" s="118">
        <f t="shared" si="480"/>
        <v>0</v>
      </c>
      <c r="W262" s="115">
        <v>17.38</v>
      </c>
      <c r="X262" s="115">
        <f t="shared" si="471"/>
        <v>13.904</v>
      </c>
      <c r="Y262">
        <f t="shared" si="481"/>
        <v>-7.0000000000000284</v>
      </c>
      <c r="Z262">
        <v>18.75</v>
      </c>
      <c r="AA262" s="115">
        <f t="shared" si="472"/>
        <v>15</v>
      </c>
      <c r="AB262">
        <f t="shared" si="482"/>
        <v>0</v>
      </c>
      <c r="AC262" s="115">
        <v>17.899999999999999</v>
      </c>
      <c r="AD262" s="115">
        <f t="shared" si="473"/>
        <v>14.319999999999999</v>
      </c>
      <c r="AE262">
        <f t="shared" si="483"/>
        <v>0</v>
      </c>
    </row>
    <row r="263" spans="1:31" x14ac:dyDescent="0.2">
      <c r="A263" s="108">
        <v>42222</v>
      </c>
      <c r="B263" s="218">
        <v>14.04</v>
      </c>
      <c r="C263" s="115">
        <f t="shared" si="461"/>
        <v>11.231999999999999</v>
      </c>
      <c r="D263">
        <f t="shared" si="474"/>
        <v>0</v>
      </c>
      <c r="E263">
        <f t="shared" si="462"/>
        <v>14.239999999999998</v>
      </c>
      <c r="F263" s="115">
        <f t="shared" si="463"/>
        <v>11.391999999999999</v>
      </c>
      <c r="G263">
        <f t="shared" si="475"/>
        <v>0</v>
      </c>
      <c r="H263">
        <f t="shared" si="464"/>
        <v>14.54</v>
      </c>
      <c r="I263" s="115">
        <f t="shared" si="465"/>
        <v>11.632</v>
      </c>
      <c r="J263">
        <f t="shared" si="476"/>
        <v>0</v>
      </c>
      <c r="K263" s="115">
        <v>12.9</v>
      </c>
      <c r="L263" s="115">
        <f t="shared" si="466"/>
        <v>10.32</v>
      </c>
      <c r="M263" s="118">
        <f t="shared" si="477"/>
        <v>0</v>
      </c>
      <c r="N263" s="115">
        <v>10.83</v>
      </c>
      <c r="O263" s="115">
        <f t="shared" si="467"/>
        <v>8.6639999999999997</v>
      </c>
      <c r="P263" s="118">
        <f t="shared" si="478"/>
        <v>0</v>
      </c>
      <c r="Q263" s="115">
        <v>12.75</v>
      </c>
      <c r="R263" s="115">
        <f t="shared" si="468"/>
        <v>10.199999999999999</v>
      </c>
      <c r="S263" s="118">
        <f t="shared" si="479"/>
        <v>0</v>
      </c>
      <c r="T263" s="115">
        <f t="shared" si="469"/>
        <v>13.200000000000001</v>
      </c>
      <c r="U263" s="115">
        <f t="shared" si="470"/>
        <v>10.56</v>
      </c>
      <c r="V263" s="118">
        <f t="shared" si="480"/>
        <v>0</v>
      </c>
      <c r="W263" s="115">
        <v>17.38</v>
      </c>
      <c r="X263" s="115">
        <f t="shared" si="471"/>
        <v>13.904</v>
      </c>
      <c r="Y263">
        <f t="shared" si="481"/>
        <v>0</v>
      </c>
      <c r="Z263">
        <v>18.75</v>
      </c>
      <c r="AA263" s="115">
        <f t="shared" si="472"/>
        <v>15</v>
      </c>
      <c r="AB263">
        <f t="shared" si="482"/>
        <v>0</v>
      </c>
      <c r="AC263" s="115">
        <v>17.899999999999999</v>
      </c>
      <c r="AD263" s="115">
        <f t="shared" si="473"/>
        <v>14.319999999999999</v>
      </c>
      <c r="AE263">
        <f t="shared" si="483"/>
        <v>0</v>
      </c>
    </row>
    <row r="264" spans="1:31" x14ac:dyDescent="0.2">
      <c r="A264" s="108">
        <v>42223</v>
      </c>
      <c r="B264" s="218">
        <v>13.94</v>
      </c>
      <c r="C264" s="115">
        <f t="shared" si="461"/>
        <v>11.151999999999999</v>
      </c>
      <c r="D264">
        <f t="shared" si="474"/>
        <v>-9.9999999999999645</v>
      </c>
      <c r="E264">
        <f t="shared" si="462"/>
        <v>14.139999999999999</v>
      </c>
      <c r="F264" s="115">
        <f t="shared" si="463"/>
        <v>11.311999999999999</v>
      </c>
      <c r="G264">
        <f t="shared" si="475"/>
        <v>-9.9999999999999645</v>
      </c>
      <c r="H264">
        <f t="shared" si="464"/>
        <v>14.44</v>
      </c>
      <c r="I264" s="115">
        <f t="shared" si="465"/>
        <v>11.552</v>
      </c>
      <c r="J264">
        <f t="shared" si="476"/>
        <v>-9.9999999999999645</v>
      </c>
      <c r="K264" s="115">
        <v>12.9</v>
      </c>
      <c r="L264" s="115">
        <f t="shared" si="466"/>
        <v>10.32</v>
      </c>
      <c r="M264" s="118">
        <f t="shared" si="477"/>
        <v>0</v>
      </c>
      <c r="N264" s="115">
        <v>10.83</v>
      </c>
      <c r="O264" s="115">
        <f t="shared" si="467"/>
        <v>8.6639999999999997</v>
      </c>
      <c r="P264" s="118">
        <f t="shared" si="478"/>
        <v>0</v>
      </c>
      <c r="Q264" s="115">
        <v>12.75</v>
      </c>
      <c r="R264" s="115">
        <f t="shared" si="468"/>
        <v>10.199999999999999</v>
      </c>
      <c r="S264" s="118">
        <f t="shared" si="479"/>
        <v>0</v>
      </c>
      <c r="T264" s="115">
        <f t="shared" si="469"/>
        <v>13.200000000000001</v>
      </c>
      <c r="U264" s="115">
        <f t="shared" si="470"/>
        <v>10.56</v>
      </c>
      <c r="V264" s="118">
        <f t="shared" si="480"/>
        <v>0</v>
      </c>
      <c r="W264" s="115">
        <v>17.38</v>
      </c>
      <c r="X264" s="115">
        <f t="shared" si="471"/>
        <v>13.904</v>
      </c>
      <c r="Y264">
        <f t="shared" si="481"/>
        <v>0</v>
      </c>
      <c r="Z264">
        <v>18.75</v>
      </c>
      <c r="AA264" s="115">
        <f t="shared" si="472"/>
        <v>15</v>
      </c>
      <c r="AB264">
        <f t="shared" si="482"/>
        <v>0</v>
      </c>
      <c r="AC264" s="115">
        <v>17.899999999999999</v>
      </c>
      <c r="AD264" s="115">
        <f t="shared" si="473"/>
        <v>14.319999999999999</v>
      </c>
      <c r="AE264">
        <f t="shared" si="483"/>
        <v>0</v>
      </c>
    </row>
    <row r="265" spans="1:31" x14ac:dyDescent="0.2">
      <c r="A265" s="108">
        <v>42224</v>
      </c>
      <c r="B265" s="218">
        <v>13.94</v>
      </c>
      <c r="C265" s="115">
        <f t="shared" si="461"/>
        <v>11.151999999999999</v>
      </c>
      <c r="D265">
        <f t="shared" ref="D265:D288" si="484">(B265-B264)*100</f>
        <v>0</v>
      </c>
      <c r="E265">
        <f t="shared" si="462"/>
        <v>14.139999999999999</v>
      </c>
      <c r="F265" s="115">
        <f t="shared" si="463"/>
        <v>11.311999999999999</v>
      </c>
      <c r="G265">
        <f t="shared" ref="G265:G288" si="485">(E265-E264)*100</f>
        <v>0</v>
      </c>
      <c r="H265">
        <f t="shared" si="464"/>
        <v>14.44</v>
      </c>
      <c r="I265" s="115">
        <f t="shared" si="465"/>
        <v>11.552</v>
      </c>
      <c r="J265">
        <f t="shared" ref="J265:J288" si="486">(H265-H264)*100</f>
        <v>0</v>
      </c>
      <c r="K265" s="115">
        <v>12.9</v>
      </c>
      <c r="L265" s="115">
        <f t="shared" si="466"/>
        <v>10.32</v>
      </c>
      <c r="M265" s="118">
        <f t="shared" ref="M265:M288" si="487">(K265-K264)*100</f>
        <v>0</v>
      </c>
      <c r="N265" s="115">
        <v>10.83</v>
      </c>
      <c r="O265" s="115">
        <f t="shared" si="467"/>
        <v>8.6639999999999997</v>
      </c>
      <c r="P265" s="118">
        <f t="shared" ref="P265:P288" si="488">(N265-N264)*100</f>
        <v>0</v>
      </c>
      <c r="Q265" s="115">
        <v>12.75</v>
      </c>
      <c r="R265" s="115">
        <f t="shared" si="468"/>
        <v>10.199999999999999</v>
      </c>
      <c r="S265" s="118">
        <f t="shared" ref="S265:S288" si="489">(Q265-Q264)*100</f>
        <v>0</v>
      </c>
      <c r="T265" s="115">
        <f t="shared" si="469"/>
        <v>13.200000000000001</v>
      </c>
      <c r="U265" s="115">
        <f t="shared" si="470"/>
        <v>10.56</v>
      </c>
      <c r="V265" s="118">
        <f t="shared" ref="V265:V288" si="490">(T265-T264)*100</f>
        <v>0</v>
      </c>
      <c r="W265" s="115">
        <v>17.38</v>
      </c>
      <c r="X265" s="115">
        <f t="shared" si="471"/>
        <v>13.904</v>
      </c>
      <c r="Y265">
        <f t="shared" ref="Y265:Y288" si="491">(W265-W264)*100</f>
        <v>0</v>
      </c>
      <c r="Z265">
        <v>18.75</v>
      </c>
      <c r="AA265" s="115">
        <f t="shared" si="472"/>
        <v>15</v>
      </c>
      <c r="AB265">
        <f t="shared" ref="AB265:AB288" si="492">(Z265-Z264)*100</f>
        <v>0</v>
      </c>
      <c r="AC265" s="115">
        <v>17.899999999999999</v>
      </c>
      <c r="AD265" s="115">
        <f t="shared" si="473"/>
        <v>14.319999999999999</v>
      </c>
      <c r="AE265">
        <f t="shared" ref="AE265:AE288" si="493">(AC265-AC264)*100</f>
        <v>0</v>
      </c>
    </row>
    <row r="266" spans="1:31" x14ac:dyDescent="0.2">
      <c r="A266" s="108">
        <v>42225</v>
      </c>
      <c r="B266" s="218">
        <v>13.94</v>
      </c>
      <c r="C266" s="115">
        <f t="shared" si="461"/>
        <v>11.151999999999999</v>
      </c>
      <c r="D266">
        <f t="shared" si="484"/>
        <v>0</v>
      </c>
      <c r="E266">
        <f t="shared" si="462"/>
        <v>14.139999999999999</v>
      </c>
      <c r="F266" s="115">
        <f t="shared" si="463"/>
        <v>11.311999999999999</v>
      </c>
      <c r="G266">
        <f t="shared" si="485"/>
        <v>0</v>
      </c>
      <c r="H266">
        <f t="shared" si="464"/>
        <v>14.44</v>
      </c>
      <c r="I266" s="115">
        <f t="shared" si="465"/>
        <v>11.552</v>
      </c>
      <c r="J266">
        <f t="shared" si="486"/>
        <v>0</v>
      </c>
      <c r="K266" s="115">
        <v>12.9</v>
      </c>
      <c r="L266" s="115">
        <f t="shared" si="466"/>
        <v>10.32</v>
      </c>
      <c r="M266" s="118">
        <f t="shared" si="487"/>
        <v>0</v>
      </c>
      <c r="N266" s="115">
        <v>10.83</v>
      </c>
      <c r="O266" s="115">
        <f t="shared" si="467"/>
        <v>8.6639999999999997</v>
      </c>
      <c r="P266" s="118">
        <f t="shared" si="488"/>
        <v>0</v>
      </c>
      <c r="Q266" s="115">
        <v>12.75</v>
      </c>
      <c r="R266" s="115">
        <f t="shared" si="468"/>
        <v>10.199999999999999</v>
      </c>
      <c r="S266" s="118">
        <f t="shared" si="489"/>
        <v>0</v>
      </c>
      <c r="T266" s="115">
        <f t="shared" si="469"/>
        <v>13.200000000000001</v>
      </c>
      <c r="U266" s="115">
        <f t="shared" si="470"/>
        <v>10.56</v>
      </c>
      <c r="V266" s="118">
        <f t="shared" si="490"/>
        <v>0</v>
      </c>
      <c r="W266" s="115">
        <v>17.38</v>
      </c>
      <c r="X266" s="115">
        <f t="shared" si="471"/>
        <v>13.904</v>
      </c>
      <c r="Y266">
        <f t="shared" si="491"/>
        <v>0</v>
      </c>
      <c r="Z266">
        <v>18.75</v>
      </c>
      <c r="AA266" s="115">
        <f t="shared" si="472"/>
        <v>15</v>
      </c>
      <c r="AB266">
        <f t="shared" si="492"/>
        <v>0</v>
      </c>
      <c r="AC266" s="115">
        <v>17.899999999999999</v>
      </c>
      <c r="AD266" s="115">
        <f t="shared" si="473"/>
        <v>14.319999999999999</v>
      </c>
      <c r="AE266">
        <f t="shared" si="493"/>
        <v>0</v>
      </c>
    </row>
    <row r="267" spans="1:31" x14ac:dyDescent="0.2">
      <c r="A267" s="108">
        <v>42226</v>
      </c>
      <c r="B267" s="218">
        <v>13.84</v>
      </c>
      <c r="C267" s="115">
        <f t="shared" si="461"/>
        <v>11.071999999999999</v>
      </c>
      <c r="D267">
        <f t="shared" si="484"/>
        <v>-9.9999999999999645</v>
      </c>
      <c r="E267">
        <f t="shared" si="462"/>
        <v>14.04</v>
      </c>
      <c r="F267" s="115">
        <f t="shared" si="463"/>
        <v>11.231999999999999</v>
      </c>
      <c r="G267">
        <f t="shared" si="485"/>
        <v>-9.9999999999999645</v>
      </c>
      <c r="H267">
        <f t="shared" si="464"/>
        <v>14.34</v>
      </c>
      <c r="I267" s="115">
        <f t="shared" si="465"/>
        <v>11.472</v>
      </c>
      <c r="J267">
        <f t="shared" si="486"/>
        <v>-9.9999999999999645</v>
      </c>
      <c r="K267" s="115">
        <v>12.9</v>
      </c>
      <c r="L267" s="115">
        <f t="shared" si="466"/>
        <v>10.32</v>
      </c>
      <c r="M267" s="118">
        <f t="shared" si="487"/>
        <v>0</v>
      </c>
      <c r="N267" s="115">
        <v>10.83</v>
      </c>
      <c r="O267" s="115">
        <f t="shared" si="467"/>
        <v>8.6639999999999997</v>
      </c>
      <c r="P267" s="118">
        <f t="shared" si="488"/>
        <v>0</v>
      </c>
      <c r="Q267" s="115">
        <v>12.75</v>
      </c>
      <c r="R267" s="115">
        <f t="shared" si="468"/>
        <v>10.199999999999999</v>
      </c>
      <c r="S267" s="118">
        <f t="shared" si="489"/>
        <v>0</v>
      </c>
      <c r="T267" s="115">
        <f t="shared" si="469"/>
        <v>13.200000000000001</v>
      </c>
      <c r="U267" s="115">
        <f t="shared" si="470"/>
        <v>10.56</v>
      </c>
      <c r="V267" s="118">
        <f t="shared" si="490"/>
        <v>0</v>
      </c>
      <c r="W267" s="115">
        <v>17.38</v>
      </c>
      <c r="X267" s="115">
        <f t="shared" si="471"/>
        <v>13.904</v>
      </c>
      <c r="Y267">
        <f t="shared" si="491"/>
        <v>0</v>
      </c>
      <c r="Z267">
        <v>18.75</v>
      </c>
      <c r="AA267" s="115">
        <f t="shared" si="472"/>
        <v>15</v>
      </c>
      <c r="AB267">
        <f t="shared" si="492"/>
        <v>0</v>
      </c>
      <c r="AC267" s="115">
        <v>17.899999999999999</v>
      </c>
      <c r="AD267" s="115">
        <f t="shared" si="473"/>
        <v>14.319999999999999</v>
      </c>
      <c r="AE267">
        <f t="shared" si="493"/>
        <v>0</v>
      </c>
    </row>
    <row r="268" spans="1:31" x14ac:dyDescent="0.2">
      <c r="A268" s="108">
        <v>42227</v>
      </c>
      <c r="B268" s="218">
        <v>13.84</v>
      </c>
      <c r="C268" s="115">
        <f t="shared" si="461"/>
        <v>11.071999999999999</v>
      </c>
      <c r="D268">
        <f t="shared" si="484"/>
        <v>0</v>
      </c>
      <c r="E268">
        <f t="shared" si="462"/>
        <v>14.04</v>
      </c>
      <c r="F268" s="115">
        <f t="shared" si="463"/>
        <v>11.231999999999999</v>
      </c>
      <c r="G268">
        <f t="shared" si="485"/>
        <v>0</v>
      </c>
      <c r="H268">
        <f t="shared" si="464"/>
        <v>14.34</v>
      </c>
      <c r="I268" s="115">
        <f t="shared" si="465"/>
        <v>11.472</v>
      </c>
      <c r="J268">
        <f t="shared" si="486"/>
        <v>0</v>
      </c>
      <c r="K268" s="115">
        <v>13.05</v>
      </c>
      <c r="L268" s="115">
        <f t="shared" si="466"/>
        <v>10.440000000000001</v>
      </c>
      <c r="M268" s="118">
        <f t="shared" si="487"/>
        <v>15.000000000000036</v>
      </c>
      <c r="N268" s="115">
        <v>10.83</v>
      </c>
      <c r="O268" s="115">
        <f t="shared" si="467"/>
        <v>8.6639999999999997</v>
      </c>
      <c r="P268" s="118">
        <f t="shared" si="488"/>
        <v>0</v>
      </c>
      <c r="Q268" s="115">
        <v>12.75</v>
      </c>
      <c r="R268" s="115">
        <f t="shared" si="468"/>
        <v>10.199999999999999</v>
      </c>
      <c r="S268" s="118">
        <f t="shared" si="489"/>
        <v>0</v>
      </c>
      <c r="T268" s="115">
        <f t="shared" si="469"/>
        <v>13.350000000000001</v>
      </c>
      <c r="U268" s="115">
        <f t="shared" si="470"/>
        <v>10.680000000000001</v>
      </c>
      <c r="V268" s="118">
        <f t="shared" si="490"/>
        <v>15.000000000000036</v>
      </c>
      <c r="W268" s="115">
        <v>17.38</v>
      </c>
      <c r="X268" s="115">
        <f t="shared" si="471"/>
        <v>13.904</v>
      </c>
      <c r="Y268">
        <f t="shared" si="491"/>
        <v>0</v>
      </c>
      <c r="Z268">
        <v>18.75</v>
      </c>
      <c r="AA268" s="115">
        <f t="shared" si="472"/>
        <v>15</v>
      </c>
      <c r="AB268">
        <f t="shared" si="492"/>
        <v>0</v>
      </c>
      <c r="AC268" s="115">
        <v>17.899999999999999</v>
      </c>
      <c r="AD268" s="115">
        <f t="shared" si="473"/>
        <v>14.319999999999999</v>
      </c>
      <c r="AE268">
        <f t="shared" si="493"/>
        <v>0</v>
      </c>
    </row>
    <row r="269" spans="1:31" x14ac:dyDescent="0.2">
      <c r="A269" s="108">
        <v>42228</v>
      </c>
      <c r="B269" s="218">
        <v>13.64</v>
      </c>
      <c r="C269" s="115">
        <f t="shared" si="461"/>
        <v>10.912000000000001</v>
      </c>
      <c r="D269">
        <f t="shared" si="484"/>
        <v>-19.999999999999929</v>
      </c>
      <c r="E269">
        <f t="shared" si="462"/>
        <v>13.84</v>
      </c>
      <c r="F269" s="115">
        <f t="shared" si="463"/>
        <v>11.071999999999999</v>
      </c>
      <c r="G269">
        <f t="shared" si="485"/>
        <v>-19.999999999999929</v>
      </c>
      <c r="H269">
        <f t="shared" si="464"/>
        <v>14.14</v>
      </c>
      <c r="I269" s="115">
        <f t="shared" si="465"/>
        <v>11.312000000000001</v>
      </c>
      <c r="J269">
        <f t="shared" si="486"/>
        <v>-19.999999999999929</v>
      </c>
      <c r="K269" s="115">
        <v>12.95</v>
      </c>
      <c r="L269" s="115">
        <f t="shared" si="466"/>
        <v>10.36</v>
      </c>
      <c r="M269" s="118">
        <f t="shared" si="487"/>
        <v>-10.000000000000142</v>
      </c>
      <c r="N269" s="115">
        <v>10.83</v>
      </c>
      <c r="O269" s="115">
        <f t="shared" si="467"/>
        <v>8.6639999999999997</v>
      </c>
      <c r="P269" s="118">
        <f t="shared" si="488"/>
        <v>0</v>
      </c>
      <c r="Q269" s="115">
        <v>12.75</v>
      </c>
      <c r="R269" s="115">
        <f t="shared" si="468"/>
        <v>10.199999999999999</v>
      </c>
      <c r="S269" s="118">
        <f t="shared" si="489"/>
        <v>0</v>
      </c>
      <c r="T269" s="115">
        <f t="shared" si="469"/>
        <v>13.25</v>
      </c>
      <c r="U269" s="115">
        <f t="shared" si="470"/>
        <v>10.6</v>
      </c>
      <c r="V269" s="118">
        <f t="shared" si="490"/>
        <v>-10.000000000000142</v>
      </c>
      <c r="W269" s="115">
        <v>17.23</v>
      </c>
      <c r="X269" s="115">
        <f t="shared" si="471"/>
        <v>13.784000000000001</v>
      </c>
      <c r="Y269">
        <f t="shared" si="491"/>
        <v>-14.999999999999858</v>
      </c>
      <c r="Z269">
        <v>18.75</v>
      </c>
      <c r="AA269" s="115">
        <f t="shared" si="472"/>
        <v>15</v>
      </c>
      <c r="AB269">
        <f t="shared" si="492"/>
        <v>0</v>
      </c>
      <c r="AC269" s="115">
        <v>17.899999999999999</v>
      </c>
      <c r="AD269" s="115">
        <f t="shared" si="473"/>
        <v>14.319999999999999</v>
      </c>
      <c r="AE269">
        <f t="shared" si="493"/>
        <v>0</v>
      </c>
    </row>
    <row r="270" spans="1:31" x14ac:dyDescent="0.2">
      <c r="A270" s="108">
        <v>42229</v>
      </c>
      <c r="B270" s="218">
        <v>13.64</v>
      </c>
      <c r="C270" s="115">
        <f t="shared" si="461"/>
        <v>10.912000000000001</v>
      </c>
      <c r="D270">
        <f t="shared" si="484"/>
        <v>0</v>
      </c>
      <c r="E270">
        <f t="shared" si="462"/>
        <v>13.84</v>
      </c>
      <c r="F270" s="115">
        <f t="shared" si="463"/>
        <v>11.071999999999999</v>
      </c>
      <c r="G270">
        <f t="shared" si="485"/>
        <v>0</v>
      </c>
      <c r="H270">
        <f t="shared" si="464"/>
        <v>14.14</v>
      </c>
      <c r="I270" s="115">
        <f t="shared" si="465"/>
        <v>11.312000000000001</v>
      </c>
      <c r="J270">
        <f t="shared" si="486"/>
        <v>0</v>
      </c>
      <c r="K270" s="115">
        <v>12.95</v>
      </c>
      <c r="L270" s="115">
        <f t="shared" si="466"/>
        <v>10.36</v>
      </c>
      <c r="M270" s="118">
        <f t="shared" si="487"/>
        <v>0</v>
      </c>
      <c r="N270" s="115">
        <v>10.83</v>
      </c>
      <c r="O270" s="115">
        <f t="shared" si="467"/>
        <v>8.6639999999999997</v>
      </c>
      <c r="P270" s="118">
        <f t="shared" si="488"/>
        <v>0</v>
      </c>
      <c r="Q270" s="115">
        <v>12.75</v>
      </c>
      <c r="R270" s="115">
        <f t="shared" si="468"/>
        <v>10.199999999999999</v>
      </c>
      <c r="S270" s="118">
        <f t="shared" si="489"/>
        <v>0</v>
      </c>
      <c r="T270" s="115">
        <f t="shared" si="469"/>
        <v>13.25</v>
      </c>
      <c r="U270" s="115">
        <f t="shared" si="470"/>
        <v>10.6</v>
      </c>
      <c r="V270" s="118">
        <f t="shared" si="490"/>
        <v>0</v>
      </c>
      <c r="W270" s="115">
        <v>17.23</v>
      </c>
      <c r="X270" s="115">
        <f t="shared" si="471"/>
        <v>13.784000000000001</v>
      </c>
      <c r="Y270">
        <f t="shared" si="491"/>
        <v>0</v>
      </c>
      <c r="Z270">
        <v>18.75</v>
      </c>
      <c r="AA270" s="115">
        <f t="shared" si="472"/>
        <v>15</v>
      </c>
      <c r="AB270">
        <f t="shared" si="492"/>
        <v>0</v>
      </c>
      <c r="AC270" s="115">
        <v>17.899999999999999</v>
      </c>
      <c r="AD270" s="115">
        <f t="shared" si="473"/>
        <v>14.319999999999999</v>
      </c>
      <c r="AE270">
        <f t="shared" si="493"/>
        <v>0</v>
      </c>
    </row>
    <row r="271" spans="1:31" x14ac:dyDescent="0.2">
      <c r="A271" s="108">
        <v>42230</v>
      </c>
      <c r="B271" s="218">
        <v>13.64</v>
      </c>
      <c r="C271" s="115">
        <f t="shared" si="461"/>
        <v>10.912000000000001</v>
      </c>
      <c r="D271">
        <f t="shared" si="484"/>
        <v>0</v>
      </c>
      <c r="E271">
        <f t="shared" si="462"/>
        <v>13.84</v>
      </c>
      <c r="F271" s="115">
        <f t="shared" si="463"/>
        <v>11.071999999999999</v>
      </c>
      <c r="G271">
        <f t="shared" si="485"/>
        <v>0</v>
      </c>
      <c r="H271">
        <f t="shared" si="464"/>
        <v>14.14</v>
      </c>
      <c r="I271" s="115">
        <f t="shared" si="465"/>
        <v>11.312000000000001</v>
      </c>
      <c r="J271">
        <f t="shared" si="486"/>
        <v>0</v>
      </c>
      <c r="K271" s="115">
        <v>12.95</v>
      </c>
      <c r="L271" s="115">
        <f t="shared" si="466"/>
        <v>10.36</v>
      </c>
      <c r="M271" s="118">
        <f t="shared" si="487"/>
        <v>0</v>
      </c>
      <c r="N271" s="115">
        <v>10.83</v>
      </c>
      <c r="O271" s="115">
        <f t="shared" si="467"/>
        <v>8.6639999999999997</v>
      </c>
      <c r="P271" s="118">
        <f t="shared" si="488"/>
        <v>0</v>
      </c>
      <c r="Q271" s="115">
        <v>12.75</v>
      </c>
      <c r="R271" s="115">
        <f t="shared" si="468"/>
        <v>10.199999999999999</v>
      </c>
      <c r="S271" s="118">
        <f t="shared" si="489"/>
        <v>0</v>
      </c>
      <c r="T271" s="115">
        <f t="shared" si="469"/>
        <v>13.25</v>
      </c>
      <c r="U271" s="115">
        <f t="shared" si="470"/>
        <v>10.6</v>
      </c>
      <c r="V271" s="118">
        <f t="shared" si="490"/>
        <v>0</v>
      </c>
      <c r="W271" s="115">
        <v>17.23</v>
      </c>
      <c r="X271" s="115">
        <f t="shared" si="471"/>
        <v>13.784000000000001</v>
      </c>
      <c r="Y271">
        <f t="shared" si="491"/>
        <v>0</v>
      </c>
      <c r="Z271">
        <v>18.75</v>
      </c>
      <c r="AA271" s="115">
        <f t="shared" si="472"/>
        <v>15</v>
      </c>
      <c r="AB271">
        <f t="shared" si="492"/>
        <v>0</v>
      </c>
      <c r="AC271" s="115">
        <v>17.899999999999999</v>
      </c>
      <c r="AD271" s="115">
        <f t="shared" si="473"/>
        <v>14.319999999999999</v>
      </c>
      <c r="AE271">
        <f t="shared" si="493"/>
        <v>0</v>
      </c>
    </row>
    <row r="272" spans="1:31" x14ac:dyDescent="0.2">
      <c r="A272" s="108">
        <v>42231</v>
      </c>
      <c r="B272" s="218">
        <v>13.64</v>
      </c>
      <c r="C272" s="115">
        <f t="shared" si="461"/>
        <v>10.912000000000001</v>
      </c>
      <c r="D272">
        <f t="shared" si="484"/>
        <v>0</v>
      </c>
      <c r="E272">
        <f t="shared" si="462"/>
        <v>13.84</v>
      </c>
      <c r="F272" s="115">
        <f t="shared" si="463"/>
        <v>11.071999999999999</v>
      </c>
      <c r="G272">
        <f t="shared" si="485"/>
        <v>0</v>
      </c>
      <c r="H272">
        <f t="shared" si="464"/>
        <v>14.14</v>
      </c>
      <c r="I272" s="115">
        <f t="shared" si="465"/>
        <v>11.312000000000001</v>
      </c>
      <c r="J272">
        <f t="shared" si="486"/>
        <v>0</v>
      </c>
      <c r="K272" s="115">
        <v>12.95</v>
      </c>
      <c r="L272" s="115">
        <f t="shared" si="466"/>
        <v>10.36</v>
      </c>
      <c r="M272" s="118">
        <f t="shared" si="487"/>
        <v>0</v>
      </c>
      <c r="N272" s="115">
        <v>10.83</v>
      </c>
      <c r="O272" s="115">
        <f t="shared" si="467"/>
        <v>8.6639999999999997</v>
      </c>
      <c r="P272" s="118">
        <f t="shared" si="488"/>
        <v>0</v>
      </c>
      <c r="Q272" s="115">
        <v>12.75</v>
      </c>
      <c r="R272" s="115">
        <f t="shared" si="468"/>
        <v>10.199999999999999</v>
      </c>
      <c r="S272" s="118">
        <f t="shared" si="489"/>
        <v>0</v>
      </c>
      <c r="T272" s="115">
        <f t="shared" si="469"/>
        <v>13.25</v>
      </c>
      <c r="U272" s="115">
        <f t="shared" si="470"/>
        <v>10.6</v>
      </c>
      <c r="V272" s="118">
        <f t="shared" si="490"/>
        <v>0</v>
      </c>
      <c r="W272" s="115">
        <v>17.23</v>
      </c>
      <c r="X272" s="115">
        <f t="shared" si="471"/>
        <v>13.784000000000001</v>
      </c>
      <c r="Y272">
        <f t="shared" si="491"/>
        <v>0</v>
      </c>
      <c r="Z272">
        <v>18.75</v>
      </c>
      <c r="AA272" s="115">
        <f t="shared" si="472"/>
        <v>15</v>
      </c>
      <c r="AB272">
        <f t="shared" si="492"/>
        <v>0</v>
      </c>
      <c r="AC272" s="115">
        <v>17.899999999999999</v>
      </c>
      <c r="AD272" s="115">
        <f t="shared" si="473"/>
        <v>14.319999999999999</v>
      </c>
      <c r="AE272">
        <f t="shared" si="493"/>
        <v>0</v>
      </c>
    </row>
    <row r="273" spans="1:31" x14ac:dyDescent="0.2">
      <c r="A273" s="108">
        <v>42232</v>
      </c>
      <c r="B273" s="218">
        <v>13.64</v>
      </c>
      <c r="C273" s="115">
        <f t="shared" si="461"/>
        <v>10.912000000000001</v>
      </c>
      <c r="D273">
        <f t="shared" si="484"/>
        <v>0</v>
      </c>
      <c r="E273">
        <f t="shared" si="462"/>
        <v>13.84</v>
      </c>
      <c r="F273" s="115">
        <f t="shared" si="463"/>
        <v>11.071999999999999</v>
      </c>
      <c r="G273">
        <f t="shared" si="485"/>
        <v>0</v>
      </c>
      <c r="H273">
        <f t="shared" si="464"/>
        <v>14.14</v>
      </c>
      <c r="I273" s="115">
        <f t="shared" si="465"/>
        <v>11.312000000000001</v>
      </c>
      <c r="J273">
        <f t="shared" si="486"/>
        <v>0</v>
      </c>
      <c r="K273" s="115">
        <v>12.95</v>
      </c>
      <c r="L273" s="115">
        <f t="shared" si="466"/>
        <v>10.36</v>
      </c>
      <c r="M273" s="118">
        <f t="shared" si="487"/>
        <v>0</v>
      </c>
      <c r="N273" s="115">
        <v>10.83</v>
      </c>
      <c r="O273" s="115">
        <f t="shared" si="467"/>
        <v>8.6639999999999997</v>
      </c>
      <c r="P273" s="118">
        <f t="shared" si="488"/>
        <v>0</v>
      </c>
      <c r="Q273" s="115">
        <v>12.75</v>
      </c>
      <c r="R273" s="115">
        <f t="shared" si="468"/>
        <v>10.199999999999999</v>
      </c>
      <c r="S273" s="118">
        <f t="shared" si="489"/>
        <v>0</v>
      </c>
      <c r="T273" s="115">
        <f t="shared" si="469"/>
        <v>13.25</v>
      </c>
      <c r="U273" s="115">
        <f t="shared" si="470"/>
        <v>10.6</v>
      </c>
      <c r="V273" s="118">
        <f t="shared" si="490"/>
        <v>0</v>
      </c>
      <c r="W273" s="115">
        <v>17.23</v>
      </c>
      <c r="X273" s="115">
        <f t="shared" si="471"/>
        <v>13.784000000000001</v>
      </c>
      <c r="Y273">
        <f t="shared" si="491"/>
        <v>0</v>
      </c>
      <c r="Z273">
        <v>18.75</v>
      </c>
      <c r="AA273" s="115">
        <f t="shared" si="472"/>
        <v>15</v>
      </c>
      <c r="AB273">
        <f t="shared" si="492"/>
        <v>0</v>
      </c>
      <c r="AC273" s="115">
        <v>17.899999999999999</v>
      </c>
      <c r="AD273" s="115">
        <f t="shared" si="473"/>
        <v>14.319999999999999</v>
      </c>
      <c r="AE273">
        <f t="shared" si="493"/>
        <v>0</v>
      </c>
    </row>
    <row r="274" spans="1:31" x14ac:dyDescent="0.2">
      <c r="A274" s="108">
        <v>42233</v>
      </c>
      <c r="B274" s="218">
        <v>13.54</v>
      </c>
      <c r="C274" s="115">
        <f t="shared" si="461"/>
        <v>10.831999999999999</v>
      </c>
      <c r="D274">
        <f t="shared" si="484"/>
        <v>-10.000000000000142</v>
      </c>
      <c r="E274">
        <f t="shared" si="462"/>
        <v>13.739999999999998</v>
      </c>
      <c r="F274" s="115">
        <f t="shared" si="463"/>
        <v>10.991999999999999</v>
      </c>
      <c r="G274">
        <f t="shared" si="485"/>
        <v>-10.000000000000142</v>
      </c>
      <c r="H274">
        <f t="shared" si="464"/>
        <v>14.04</v>
      </c>
      <c r="I274" s="115">
        <f t="shared" si="465"/>
        <v>11.231999999999999</v>
      </c>
      <c r="J274">
        <f t="shared" si="486"/>
        <v>-10.000000000000142</v>
      </c>
      <c r="K274" s="115">
        <v>12.95</v>
      </c>
      <c r="L274" s="115">
        <f t="shared" si="466"/>
        <v>10.36</v>
      </c>
      <c r="M274" s="118">
        <f t="shared" si="487"/>
        <v>0</v>
      </c>
      <c r="N274" s="115">
        <v>10.83</v>
      </c>
      <c r="O274" s="115">
        <f t="shared" si="467"/>
        <v>8.6639999999999997</v>
      </c>
      <c r="P274" s="118">
        <f t="shared" si="488"/>
        <v>0</v>
      </c>
      <c r="Q274" s="115">
        <v>12.75</v>
      </c>
      <c r="R274" s="115">
        <f t="shared" si="468"/>
        <v>10.199999999999999</v>
      </c>
      <c r="S274" s="118">
        <f t="shared" si="489"/>
        <v>0</v>
      </c>
      <c r="T274" s="115">
        <f t="shared" si="469"/>
        <v>13.25</v>
      </c>
      <c r="U274" s="115">
        <f t="shared" si="470"/>
        <v>10.6</v>
      </c>
      <c r="V274" s="118">
        <f t="shared" si="490"/>
        <v>0</v>
      </c>
      <c r="W274" s="115">
        <v>17.23</v>
      </c>
      <c r="X274" s="115">
        <f t="shared" si="471"/>
        <v>13.784000000000001</v>
      </c>
      <c r="Y274">
        <f t="shared" si="491"/>
        <v>0</v>
      </c>
      <c r="Z274">
        <v>18.75</v>
      </c>
      <c r="AA274" s="115">
        <f t="shared" si="472"/>
        <v>15</v>
      </c>
      <c r="AB274">
        <f t="shared" si="492"/>
        <v>0</v>
      </c>
      <c r="AC274" s="115">
        <v>17.899999999999999</v>
      </c>
      <c r="AD274" s="115">
        <f t="shared" si="473"/>
        <v>14.319999999999999</v>
      </c>
      <c r="AE274">
        <f t="shared" si="493"/>
        <v>0</v>
      </c>
    </row>
    <row r="275" spans="1:31" x14ac:dyDescent="0.2">
      <c r="A275" s="108">
        <v>42234</v>
      </c>
      <c r="B275" s="218">
        <v>13.54</v>
      </c>
      <c r="C275" s="115">
        <f t="shared" si="461"/>
        <v>10.831999999999999</v>
      </c>
      <c r="D275">
        <f t="shared" si="484"/>
        <v>0</v>
      </c>
      <c r="E275">
        <f t="shared" si="462"/>
        <v>13.739999999999998</v>
      </c>
      <c r="F275" s="115">
        <f t="shared" si="463"/>
        <v>10.991999999999999</v>
      </c>
      <c r="G275">
        <f t="shared" si="485"/>
        <v>0</v>
      </c>
      <c r="H275">
        <f t="shared" si="464"/>
        <v>14.04</v>
      </c>
      <c r="I275" s="115">
        <f t="shared" si="465"/>
        <v>11.231999999999999</v>
      </c>
      <c r="J275">
        <f t="shared" si="486"/>
        <v>0</v>
      </c>
      <c r="K275" s="115">
        <v>12.95</v>
      </c>
      <c r="L275" s="115">
        <f t="shared" si="466"/>
        <v>10.36</v>
      </c>
      <c r="M275" s="118">
        <f t="shared" si="487"/>
        <v>0</v>
      </c>
      <c r="N275" s="115">
        <v>10.83</v>
      </c>
      <c r="O275" s="115">
        <f t="shared" si="467"/>
        <v>8.6639999999999997</v>
      </c>
      <c r="P275" s="118">
        <f t="shared" si="488"/>
        <v>0</v>
      </c>
      <c r="Q275" s="115">
        <v>12.75</v>
      </c>
      <c r="R275" s="115">
        <f t="shared" si="468"/>
        <v>10.199999999999999</v>
      </c>
      <c r="S275" s="118">
        <f t="shared" si="489"/>
        <v>0</v>
      </c>
      <c r="T275" s="115">
        <f t="shared" si="469"/>
        <v>13.25</v>
      </c>
      <c r="U275" s="115">
        <f t="shared" si="470"/>
        <v>10.6</v>
      </c>
      <c r="V275" s="118">
        <f t="shared" si="490"/>
        <v>0</v>
      </c>
      <c r="W275" s="115">
        <v>17.23</v>
      </c>
      <c r="X275" s="115">
        <f t="shared" si="471"/>
        <v>13.784000000000001</v>
      </c>
      <c r="Y275">
        <f t="shared" si="491"/>
        <v>0</v>
      </c>
      <c r="Z275">
        <v>18.75</v>
      </c>
      <c r="AA275" s="115">
        <f t="shared" si="472"/>
        <v>15</v>
      </c>
      <c r="AB275">
        <f t="shared" si="492"/>
        <v>0</v>
      </c>
      <c r="AC275" s="115">
        <v>17.899999999999999</v>
      </c>
      <c r="AD275" s="115">
        <f t="shared" si="473"/>
        <v>14.319999999999999</v>
      </c>
      <c r="AE275">
        <f t="shared" si="493"/>
        <v>0</v>
      </c>
    </row>
    <row r="276" spans="1:31" x14ac:dyDescent="0.2">
      <c r="A276" s="108">
        <v>42235</v>
      </c>
      <c r="B276" s="218">
        <v>13.39</v>
      </c>
      <c r="C276" s="115">
        <f t="shared" si="461"/>
        <v>10.712</v>
      </c>
      <c r="D276">
        <f t="shared" si="484"/>
        <v>-14.999999999999858</v>
      </c>
      <c r="E276">
        <f t="shared" si="462"/>
        <v>13.59</v>
      </c>
      <c r="F276" s="115">
        <f t="shared" si="463"/>
        <v>10.872</v>
      </c>
      <c r="G276">
        <f t="shared" si="485"/>
        <v>-14.999999999999858</v>
      </c>
      <c r="H276">
        <f t="shared" si="464"/>
        <v>13.89</v>
      </c>
      <c r="I276" s="115">
        <f t="shared" si="465"/>
        <v>11.112</v>
      </c>
      <c r="J276">
        <f t="shared" si="486"/>
        <v>-14.999999999999858</v>
      </c>
      <c r="K276" s="115">
        <v>12.85</v>
      </c>
      <c r="L276" s="115">
        <f t="shared" si="466"/>
        <v>10.28</v>
      </c>
      <c r="M276" s="118">
        <f t="shared" si="487"/>
        <v>-9.9999999999999645</v>
      </c>
      <c r="N276" s="115">
        <v>10.73</v>
      </c>
      <c r="O276" s="115">
        <f t="shared" si="467"/>
        <v>8.5839999999999996</v>
      </c>
      <c r="P276" s="118">
        <f t="shared" si="488"/>
        <v>-9.9999999999999645</v>
      </c>
      <c r="Q276" s="115">
        <v>12.75</v>
      </c>
      <c r="R276" s="115">
        <f t="shared" si="468"/>
        <v>10.199999999999999</v>
      </c>
      <c r="S276" s="118">
        <f t="shared" si="489"/>
        <v>0</v>
      </c>
      <c r="T276" s="115">
        <f t="shared" si="469"/>
        <v>13.15</v>
      </c>
      <c r="U276" s="115">
        <f t="shared" si="470"/>
        <v>10.52</v>
      </c>
      <c r="V276" s="118">
        <f t="shared" si="490"/>
        <v>-9.9999999999999645</v>
      </c>
      <c r="W276" s="115">
        <v>17.23</v>
      </c>
      <c r="X276" s="115">
        <f t="shared" si="471"/>
        <v>13.784000000000001</v>
      </c>
      <c r="Y276">
        <f t="shared" si="491"/>
        <v>0</v>
      </c>
      <c r="Z276">
        <v>18.75</v>
      </c>
      <c r="AA276" s="115">
        <f t="shared" si="472"/>
        <v>15</v>
      </c>
      <c r="AB276">
        <f t="shared" si="492"/>
        <v>0</v>
      </c>
      <c r="AC276" s="115">
        <v>17.899999999999999</v>
      </c>
      <c r="AD276" s="115">
        <f t="shared" si="473"/>
        <v>14.319999999999999</v>
      </c>
      <c r="AE276">
        <f t="shared" si="493"/>
        <v>0</v>
      </c>
    </row>
    <row r="277" spans="1:31" x14ac:dyDescent="0.2">
      <c r="A277" s="108">
        <v>42236</v>
      </c>
      <c r="B277" s="218">
        <v>13.29</v>
      </c>
      <c r="C277" s="115">
        <f t="shared" si="461"/>
        <v>10.632</v>
      </c>
      <c r="D277">
        <f t="shared" si="484"/>
        <v>-10.000000000000142</v>
      </c>
      <c r="E277">
        <f t="shared" si="462"/>
        <v>13.489999999999998</v>
      </c>
      <c r="F277" s="115">
        <f t="shared" si="463"/>
        <v>10.791999999999998</v>
      </c>
      <c r="G277">
        <f t="shared" si="485"/>
        <v>-10.000000000000142</v>
      </c>
      <c r="H277">
        <f t="shared" si="464"/>
        <v>13.79</v>
      </c>
      <c r="I277" s="115">
        <f t="shared" si="465"/>
        <v>11.032</v>
      </c>
      <c r="J277">
        <f t="shared" si="486"/>
        <v>-10.000000000000142</v>
      </c>
      <c r="K277" s="115">
        <v>12.75</v>
      </c>
      <c r="L277" s="115">
        <f t="shared" si="466"/>
        <v>10.199999999999999</v>
      </c>
      <c r="M277" s="118">
        <f t="shared" si="487"/>
        <v>-9.9999999999999645</v>
      </c>
      <c r="N277" s="115">
        <v>10.73</v>
      </c>
      <c r="O277" s="115">
        <f t="shared" si="467"/>
        <v>8.5839999999999996</v>
      </c>
      <c r="P277" s="118">
        <f t="shared" si="488"/>
        <v>0</v>
      </c>
      <c r="Q277" s="115">
        <v>12.75</v>
      </c>
      <c r="R277" s="115">
        <f t="shared" si="468"/>
        <v>10.199999999999999</v>
      </c>
      <c r="S277" s="118">
        <f t="shared" si="489"/>
        <v>0</v>
      </c>
      <c r="T277" s="115">
        <f t="shared" si="469"/>
        <v>13.05</v>
      </c>
      <c r="U277" s="115">
        <f t="shared" si="470"/>
        <v>10.440000000000001</v>
      </c>
      <c r="V277" s="118">
        <f t="shared" si="490"/>
        <v>-9.9999999999999645</v>
      </c>
      <c r="W277" s="115">
        <v>17.23</v>
      </c>
      <c r="X277" s="115">
        <f t="shared" si="471"/>
        <v>13.784000000000001</v>
      </c>
      <c r="Y277">
        <f t="shared" si="491"/>
        <v>0</v>
      </c>
      <c r="Z277">
        <v>18.75</v>
      </c>
      <c r="AA277" s="115">
        <f t="shared" si="472"/>
        <v>15</v>
      </c>
      <c r="AB277">
        <f t="shared" si="492"/>
        <v>0</v>
      </c>
      <c r="AC277" s="115">
        <v>17.899999999999999</v>
      </c>
      <c r="AD277" s="115">
        <f t="shared" si="473"/>
        <v>14.319999999999999</v>
      </c>
      <c r="AE277">
        <f t="shared" si="493"/>
        <v>0</v>
      </c>
    </row>
    <row r="278" spans="1:31" x14ac:dyDescent="0.2">
      <c r="A278" s="108">
        <v>42237</v>
      </c>
      <c r="B278" s="218">
        <v>13.29</v>
      </c>
      <c r="C278" s="115">
        <f t="shared" si="461"/>
        <v>10.632</v>
      </c>
      <c r="D278">
        <f t="shared" si="484"/>
        <v>0</v>
      </c>
      <c r="E278">
        <f t="shared" si="462"/>
        <v>13.489999999999998</v>
      </c>
      <c r="F278" s="115">
        <f t="shared" si="463"/>
        <v>10.791999999999998</v>
      </c>
      <c r="G278">
        <f t="shared" si="485"/>
        <v>0</v>
      </c>
      <c r="H278">
        <f t="shared" si="464"/>
        <v>13.79</v>
      </c>
      <c r="I278" s="115">
        <f t="shared" si="465"/>
        <v>11.032</v>
      </c>
      <c r="J278">
        <f t="shared" si="486"/>
        <v>0</v>
      </c>
      <c r="K278" s="115">
        <v>12.75</v>
      </c>
      <c r="L278" s="115">
        <f t="shared" si="466"/>
        <v>10.199999999999999</v>
      </c>
      <c r="M278" s="118">
        <f t="shared" si="487"/>
        <v>0</v>
      </c>
      <c r="N278" s="115">
        <v>10.73</v>
      </c>
      <c r="O278" s="115">
        <f t="shared" si="467"/>
        <v>8.5839999999999996</v>
      </c>
      <c r="P278" s="118">
        <f t="shared" si="488"/>
        <v>0</v>
      </c>
      <c r="Q278" s="115">
        <v>12.75</v>
      </c>
      <c r="R278" s="115">
        <f t="shared" si="468"/>
        <v>10.199999999999999</v>
      </c>
      <c r="S278" s="118">
        <f t="shared" si="489"/>
        <v>0</v>
      </c>
      <c r="T278" s="115">
        <f t="shared" si="469"/>
        <v>13.05</v>
      </c>
      <c r="U278" s="115">
        <f t="shared" si="470"/>
        <v>10.440000000000001</v>
      </c>
      <c r="V278" s="118">
        <f t="shared" si="490"/>
        <v>0</v>
      </c>
      <c r="W278" s="115">
        <v>17.23</v>
      </c>
      <c r="X278" s="115">
        <f t="shared" si="471"/>
        <v>13.784000000000001</v>
      </c>
      <c r="Y278">
        <f t="shared" si="491"/>
        <v>0</v>
      </c>
      <c r="Z278">
        <v>18.75</v>
      </c>
      <c r="AA278" s="115">
        <f t="shared" si="472"/>
        <v>15</v>
      </c>
      <c r="AB278">
        <f t="shared" si="492"/>
        <v>0</v>
      </c>
      <c r="AC278" s="115">
        <v>17.899999999999999</v>
      </c>
      <c r="AD278" s="115">
        <f t="shared" si="473"/>
        <v>14.319999999999999</v>
      </c>
      <c r="AE278">
        <f t="shared" si="493"/>
        <v>0</v>
      </c>
    </row>
    <row r="279" spans="1:31" x14ac:dyDescent="0.2">
      <c r="A279" s="108">
        <v>42238</v>
      </c>
      <c r="B279" s="218">
        <v>13.29</v>
      </c>
      <c r="C279" s="115">
        <f t="shared" si="461"/>
        <v>10.632</v>
      </c>
      <c r="D279">
        <f t="shared" si="484"/>
        <v>0</v>
      </c>
      <c r="E279">
        <f t="shared" si="462"/>
        <v>13.489999999999998</v>
      </c>
      <c r="F279" s="115">
        <f t="shared" si="463"/>
        <v>10.791999999999998</v>
      </c>
      <c r="G279">
        <f t="shared" si="485"/>
        <v>0</v>
      </c>
      <c r="H279">
        <f t="shared" si="464"/>
        <v>13.79</v>
      </c>
      <c r="I279" s="115">
        <f t="shared" si="465"/>
        <v>11.032</v>
      </c>
      <c r="J279">
        <f t="shared" si="486"/>
        <v>0</v>
      </c>
      <c r="K279" s="115">
        <v>12.75</v>
      </c>
      <c r="L279" s="115">
        <f t="shared" si="466"/>
        <v>10.199999999999999</v>
      </c>
      <c r="M279" s="118">
        <f t="shared" si="487"/>
        <v>0</v>
      </c>
      <c r="N279" s="115">
        <v>10.73</v>
      </c>
      <c r="O279" s="115">
        <f t="shared" si="467"/>
        <v>8.5839999999999996</v>
      </c>
      <c r="P279" s="118">
        <f t="shared" si="488"/>
        <v>0</v>
      </c>
      <c r="Q279" s="115">
        <v>12.75</v>
      </c>
      <c r="R279" s="115">
        <f t="shared" si="468"/>
        <v>10.199999999999999</v>
      </c>
      <c r="S279" s="118">
        <f t="shared" si="489"/>
        <v>0</v>
      </c>
      <c r="T279" s="115">
        <f t="shared" si="469"/>
        <v>13.05</v>
      </c>
      <c r="U279" s="115">
        <f t="shared" si="470"/>
        <v>10.440000000000001</v>
      </c>
      <c r="V279" s="118">
        <f t="shared" si="490"/>
        <v>0</v>
      </c>
      <c r="W279" s="115">
        <v>17.23</v>
      </c>
      <c r="X279" s="115">
        <f t="shared" si="471"/>
        <v>13.784000000000001</v>
      </c>
      <c r="Y279">
        <f t="shared" si="491"/>
        <v>0</v>
      </c>
      <c r="Z279">
        <v>18.75</v>
      </c>
      <c r="AA279" s="115">
        <f t="shared" si="472"/>
        <v>15</v>
      </c>
      <c r="AB279">
        <f t="shared" si="492"/>
        <v>0</v>
      </c>
      <c r="AC279" s="115">
        <v>17.899999999999999</v>
      </c>
      <c r="AD279" s="115">
        <f t="shared" si="473"/>
        <v>14.319999999999999</v>
      </c>
      <c r="AE279">
        <f t="shared" si="493"/>
        <v>0</v>
      </c>
    </row>
    <row r="280" spans="1:31" x14ac:dyDescent="0.2">
      <c r="A280" s="108">
        <v>42239</v>
      </c>
      <c r="B280" s="218">
        <v>13.29</v>
      </c>
      <c r="C280" s="115">
        <f t="shared" si="461"/>
        <v>10.632</v>
      </c>
      <c r="D280">
        <f t="shared" si="484"/>
        <v>0</v>
      </c>
      <c r="E280">
        <f t="shared" si="462"/>
        <v>13.489999999999998</v>
      </c>
      <c r="F280" s="115">
        <f t="shared" si="463"/>
        <v>10.791999999999998</v>
      </c>
      <c r="G280">
        <f t="shared" si="485"/>
        <v>0</v>
      </c>
      <c r="H280">
        <f t="shared" si="464"/>
        <v>13.79</v>
      </c>
      <c r="I280" s="115">
        <f t="shared" si="465"/>
        <v>11.032</v>
      </c>
      <c r="J280">
        <f t="shared" si="486"/>
        <v>0</v>
      </c>
      <c r="K280" s="115">
        <v>12.75</v>
      </c>
      <c r="L280" s="115">
        <f t="shared" si="466"/>
        <v>10.199999999999999</v>
      </c>
      <c r="M280" s="118">
        <f t="shared" si="487"/>
        <v>0</v>
      </c>
      <c r="N280" s="115">
        <v>10.73</v>
      </c>
      <c r="O280" s="115">
        <f t="shared" si="467"/>
        <v>8.5839999999999996</v>
      </c>
      <c r="P280" s="118">
        <f t="shared" si="488"/>
        <v>0</v>
      </c>
      <c r="Q280" s="115">
        <v>12.75</v>
      </c>
      <c r="R280" s="115">
        <f t="shared" si="468"/>
        <v>10.199999999999999</v>
      </c>
      <c r="S280" s="118">
        <f t="shared" si="489"/>
        <v>0</v>
      </c>
      <c r="T280" s="115">
        <f t="shared" si="469"/>
        <v>13.05</v>
      </c>
      <c r="U280" s="115">
        <f t="shared" si="470"/>
        <v>10.440000000000001</v>
      </c>
      <c r="V280" s="118">
        <f t="shared" si="490"/>
        <v>0</v>
      </c>
      <c r="W280" s="115">
        <v>17.23</v>
      </c>
      <c r="X280" s="115">
        <f t="shared" si="471"/>
        <v>13.784000000000001</v>
      </c>
      <c r="Y280">
        <f t="shared" si="491"/>
        <v>0</v>
      </c>
      <c r="Z280">
        <v>18.75</v>
      </c>
      <c r="AA280" s="115">
        <f t="shared" si="472"/>
        <v>15</v>
      </c>
      <c r="AB280">
        <f t="shared" si="492"/>
        <v>0</v>
      </c>
      <c r="AC280" s="115">
        <v>17.899999999999999</v>
      </c>
      <c r="AD280" s="115">
        <f t="shared" si="473"/>
        <v>14.319999999999999</v>
      </c>
      <c r="AE280">
        <f t="shared" si="493"/>
        <v>0</v>
      </c>
    </row>
    <row r="281" spans="1:31" x14ac:dyDescent="0.2">
      <c r="A281" s="108">
        <v>42240</v>
      </c>
      <c r="B281" s="218">
        <v>13.09</v>
      </c>
      <c r="C281" s="115">
        <f t="shared" si="461"/>
        <v>10.472</v>
      </c>
      <c r="D281">
        <f t="shared" si="484"/>
        <v>-19.999999999999929</v>
      </c>
      <c r="E281">
        <f t="shared" si="462"/>
        <v>13.29</v>
      </c>
      <c r="F281" s="115">
        <f t="shared" si="463"/>
        <v>10.632</v>
      </c>
      <c r="G281">
        <f t="shared" si="485"/>
        <v>-19.999999999999929</v>
      </c>
      <c r="H281">
        <f t="shared" si="464"/>
        <v>13.59</v>
      </c>
      <c r="I281" s="115">
        <f t="shared" si="465"/>
        <v>10.872</v>
      </c>
      <c r="J281">
        <f t="shared" si="486"/>
        <v>-19.999999999999929</v>
      </c>
      <c r="K281" s="115">
        <v>12.6</v>
      </c>
      <c r="L281" s="115">
        <f t="shared" si="466"/>
        <v>10.08</v>
      </c>
      <c r="M281" s="118">
        <f t="shared" si="487"/>
        <v>-15.000000000000036</v>
      </c>
      <c r="N281" s="115">
        <v>10.73</v>
      </c>
      <c r="O281" s="115">
        <f t="shared" si="467"/>
        <v>8.5839999999999996</v>
      </c>
      <c r="P281" s="118">
        <f t="shared" si="488"/>
        <v>0</v>
      </c>
      <c r="Q281" s="115">
        <v>12.75</v>
      </c>
      <c r="R281" s="115">
        <f t="shared" si="468"/>
        <v>10.199999999999999</v>
      </c>
      <c r="S281" s="118">
        <f t="shared" si="489"/>
        <v>0</v>
      </c>
      <c r="T281" s="115">
        <f t="shared" si="469"/>
        <v>12.9</v>
      </c>
      <c r="U281" s="115">
        <f t="shared" si="470"/>
        <v>10.32</v>
      </c>
      <c r="V281" s="118">
        <f t="shared" si="490"/>
        <v>-15.000000000000036</v>
      </c>
      <c r="W281" s="115">
        <v>17.23</v>
      </c>
      <c r="X281" s="115">
        <f t="shared" si="471"/>
        <v>13.784000000000001</v>
      </c>
      <c r="Y281">
        <f t="shared" si="491"/>
        <v>0</v>
      </c>
      <c r="Z281">
        <v>18.75</v>
      </c>
      <c r="AA281" s="115">
        <f t="shared" si="472"/>
        <v>15</v>
      </c>
      <c r="AB281">
        <f t="shared" si="492"/>
        <v>0</v>
      </c>
      <c r="AC281" s="115">
        <v>17.899999999999999</v>
      </c>
      <c r="AD281" s="115">
        <f t="shared" si="473"/>
        <v>14.319999999999999</v>
      </c>
      <c r="AE281">
        <f t="shared" si="493"/>
        <v>0</v>
      </c>
    </row>
    <row r="282" spans="1:31" x14ac:dyDescent="0.2">
      <c r="A282" s="108">
        <v>42241</v>
      </c>
      <c r="B282" s="218">
        <v>12.94</v>
      </c>
      <c r="C282" s="115">
        <f t="shared" si="461"/>
        <v>10.352</v>
      </c>
      <c r="D282">
        <f t="shared" si="484"/>
        <v>-15.000000000000036</v>
      </c>
      <c r="E282">
        <f t="shared" si="462"/>
        <v>13.139999999999999</v>
      </c>
      <c r="F282" s="115">
        <f t="shared" si="463"/>
        <v>10.511999999999999</v>
      </c>
      <c r="G282">
        <f t="shared" si="485"/>
        <v>-15.000000000000036</v>
      </c>
      <c r="H282">
        <f t="shared" si="464"/>
        <v>13.44</v>
      </c>
      <c r="I282" s="115">
        <f t="shared" si="465"/>
        <v>10.751999999999999</v>
      </c>
      <c r="J282">
        <f t="shared" si="486"/>
        <v>-15.000000000000036</v>
      </c>
      <c r="K282" s="115">
        <v>12.4</v>
      </c>
      <c r="L282" s="115">
        <f t="shared" si="466"/>
        <v>9.92</v>
      </c>
      <c r="M282" s="118">
        <f t="shared" si="487"/>
        <v>-19.999999999999929</v>
      </c>
      <c r="N282" s="115">
        <v>10.58</v>
      </c>
      <c r="O282" s="115">
        <f t="shared" si="467"/>
        <v>8.4640000000000004</v>
      </c>
      <c r="P282" s="118">
        <f t="shared" si="488"/>
        <v>-15.000000000000036</v>
      </c>
      <c r="Q282" s="115">
        <v>12.75</v>
      </c>
      <c r="R282" s="115">
        <f t="shared" si="468"/>
        <v>10.199999999999999</v>
      </c>
      <c r="S282" s="118">
        <f t="shared" si="489"/>
        <v>0</v>
      </c>
      <c r="T282" s="115">
        <f t="shared" si="469"/>
        <v>12.700000000000001</v>
      </c>
      <c r="U282" s="115">
        <f t="shared" si="470"/>
        <v>10.16</v>
      </c>
      <c r="V282" s="118">
        <f t="shared" si="490"/>
        <v>-19.999999999999929</v>
      </c>
      <c r="W282" s="115">
        <v>17.23</v>
      </c>
      <c r="X282" s="115">
        <f t="shared" si="471"/>
        <v>13.784000000000001</v>
      </c>
      <c r="Y282">
        <f t="shared" si="491"/>
        <v>0</v>
      </c>
      <c r="Z282">
        <v>18.75</v>
      </c>
      <c r="AA282" s="115">
        <f t="shared" si="472"/>
        <v>15</v>
      </c>
      <c r="AB282">
        <f t="shared" si="492"/>
        <v>0</v>
      </c>
      <c r="AC282" s="115">
        <v>17.899999999999999</v>
      </c>
      <c r="AD282" s="115">
        <f t="shared" si="473"/>
        <v>14.319999999999999</v>
      </c>
      <c r="AE282">
        <f t="shared" si="493"/>
        <v>0</v>
      </c>
    </row>
    <row r="283" spans="1:31" x14ac:dyDescent="0.2">
      <c r="A283" s="108">
        <v>42242</v>
      </c>
      <c r="B283" s="218">
        <v>12.94</v>
      </c>
      <c r="C283" s="115">
        <f t="shared" si="461"/>
        <v>10.352</v>
      </c>
      <c r="D283">
        <f t="shared" si="484"/>
        <v>0</v>
      </c>
      <c r="E283">
        <f t="shared" si="462"/>
        <v>13.139999999999999</v>
      </c>
      <c r="F283" s="115">
        <f t="shared" si="463"/>
        <v>10.511999999999999</v>
      </c>
      <c r="G283">
        <f t="shared" si="485"/>
        <v>0</v>
      </c>
      <c r="H283">
        <f t="shared" si="464"/>
        <v>13.44</v>
      </c>
      <c r="I283" s="115">
        <f t="shared" si="465"/>
        <v>10.751999999999999</v>
      </c>
      <c r="J283">
        <f t="shared" si="486"/>
        <v>0</v>
      </c>
      <c r="K283" s="115">
        <v>12.4</v>
      </c>
      <c r="L283" s="115">
        <f t="shared" si="466"/>
        <v>9.92</v>
      </c>
      <c r="M283" s="118">
        <f t="shared" si="487"/>
        <v>0</v>
      </c>
      <c r="N283" s="115">
        <v>10.58</v>
      </c>
      <c r="O283" s="115">
        <f t="shared" si="467"/>
        <v>8.4640000000000004</v>
      </c>
      <c r="P283" s="118">
        <f t="shared" si="488"/>
        <v>0</v>
      </c>
      <c r="Q283" s="115">
        <v>12.75</v>
      </c>
      <c r="R283" s="115">
        <f t="shared" si="468"/>
        <v>10.199999999999999</v>
      </c>
      <c r="S283" s="118">
        <f t="shared" si="489"/>
        <v>0</v>
      </c>
      <c r="T283" s="115">
        <f t="shared" si="469"/>
        <v>12.700000000000001</v>
      </c>
      <c r="U283" s="115">
        <f t="shared" si="470"/>
        <v>10.16</v>
      </c>
      <c r="V283" s="118">
        <f t="shared" si="490"/>
        <v>0</v>
      </c>
      <c r="W283" s="115">
        <v>16.5</v>
      </c>
      <c r="X283" s="115">
        <f t="shared" si="471"/>
        <v>13.2</v>
      </c>
      <c r="Y283">
        <f t="shared" si="491"/>
        <v>-73.000000000000043</v>
      </c>
      <c r="Z283">
        <v>18.75</v>
      </c>
      <c r="AA283" s="115">
        <f t="shared" si="472"/>
        <v>15</v>
      </c>
      <c r="AB283">
        <f t="shared" si="492"/>
        <v>0</v>
      </c>
      <c r="AC283" s="115">
        <v>17.899999999999999</v>
      </c>
      <c r="AD283" s="115">
        <f t="shared" si="473"/>
        <v>14.319999999999999</v>
      </c>
      <c r="AE283">
        <f t="shared" si="493"/>
        <v>0</v>
      </c>
    </row>
    <row r="284" spans="1:31" x14ac:dyDescent="0.2">
      <c r="A284" s="108">
        <v>42243</v>
      </c>
      <c r="B284" s="218">
        <v>12.79</v>
      </c>
      <c r="C284" s="115">
        <f t="shared" si="461"/>
        <v>10.231999999999999</v>
      </c>
      <c r="D284">
        <f t="shared" si="484"/>
        <v>-15.000000000000036</v>
      </c>
      <c r="E284">
        <f t="shared" si="462"/>
        <v>12.989999999999998</v>
      </c>
      <c r="F284" s="115">
        <f t="shared" si="463"/>
        <v>10.391999999999999</v>
      </c>
      <c r="G284">
        <f t="shared" si="485"/>
        <v>-15.000000000000036</v>
      </c>
      <c r="H284">
        <f t="shared" si="464"/>
        <v>13.29</v>
      </c>
      <c r="I284" s="115">
        <f t="shared" si="465"/>
        <v>10.632</v>
      </c>
      <c r="J284">
        <f t="shared" si="486"/>
        <v>-15.000000000000036</v>
      </c>
      <c r="K284" s="115">
        <v>12.4</v>
      </c>
      <c r="L284" s="115">
        <f t="shared" si="466"/>
        <v>9.92</v>
      </c>
      <c r="M284" s="118">
        <f t="shared" si="487"/>
        <v>0</v>
      </c>
      <c r="N284" s="115">
        <v>10.58</v>
      </c>
      <c r="O284" s="115">
        <f t="shared" si="467"/>
        <v>8.4640000000000004</v>
      </c>
      <c r="P284" s="118">
        <f t="shared" si="488"/>
        <v>0</v>
      </c>
      <c r="Q284" s="115">
        <v>12.75</v>
      </c>
      <c r="R284" s="115">
        <f t="shared" si="468"/>
        <v>10.199999999999999</v>
      </c>
      <c r="S284" s="118">
        <f t="shared" si="489"/>
        <v>0</v>
      </c>
      <c r="T284" s="115">
        <f t="shared" si="469"/>
        <v>12.700000000000001</v>
      </c>
      <c r="U284" s="115">
        <f t="shared" si="470"/>
        <v>10.16</v>
      </c>
      <c r="V284" s="118">
        <f t="shared" si="490"/>
        <v>0</v>
      </c>
      <c r="W284" s="115">
        <v>16.5</v>
      </c>
      <c r="X284" s="115">
        <f t="shared" si="471"/>
        <v>13.2</v>
      </c>
      <c r="Y284">
        <f t="shared" si="491"/>
        <v>0</v>
      </c>
      <c r="Z284">
        <v>18.75</v>
      </c>
      <c r="AA284" s="115">
        <f t="shared" si="472"/>
        <v>15</v>
      </c>
      <c r="AB284">
        <f t="shared" si="492"/>
        <v>0</v>
      </c>
      <c r="AC284" s="115">
        <v>17.899999999999999</v>
      </c>
      <c r="AD284" s="115">
        <f t="shared" si="473"/>
        <v>14.319999999999999</v>
      </c>
      <c r="AE284">
        <f t="shared" si="493"/>
        <v>0</v>
      </c>
    </row>
    <row r="285" spans="1:31" x14ac:dyDescent="0.2">
      <c r="A285" s="108">
        <v>42244</v>
      </c>
      <c r="B285" s="218">
        <v>12.79</v>
      </c>
      <c r="C285" s="115">
        <f t="shared" si="461"/>
        <v>10.231999999999999</v>
      </c>
      <c r="D285">
        <f t="shared" si="484"/>
        <v>0</v>
      </c>
      <c r="E285">
        <f t="shared" si="462"/>
        <v>12.989999999999998</v>
      </c>
      <c r="F285" s="115">
        <f t="shared" si="463"/>
        <v>10.391999999999999</v>
      </c>
      <c r="G285">
        <f t="shared" si="485"/>
        <v>0</v>
      </c>
      <c r="H285">
        <f t="shared" si="464"/>
        <v>13.29</v>
      </c>
      <c r="I285" s="115">
        <f t="shared" si="465"/>
        <v>10.632</v>
      </c>
      <c r="J285">
        <f t="shared" si="486"/>
        <v>0</v>
      </c>
      <c r="K285" s="115">
        <v>12.55</v>
      </c>
      <c r="L285" s="115">
        <f t="shared" si="466"/>
        <v>10.040000000000001</v>
      </c>
      <c r="M285" s="118">
        <f t="shared" si="487"/>
        <v>15.000000000000036</v>
      </c>
      <c r="N285" s="115">
        <v>10.58</v>
      </c>
      <c r="O285" s="115">
        <f t="shared" si="467"/>
        <v>8.4640000000000004</v>
      </c>
      <c r="P285" s="118">
        <f t="shared" si="488"/>
        <v>0</v>
      </c>
      <c r="Q285" s="115">
        <v>12.75</v>
      </c>
      <c r="R285" s="115">
        <f t="shared" si="468"/>
        <v>10.199999999999999</v>
      </c>
      <c r="S285" s="118">
        <f t="shared" si="489"/>
        <v>0</v>
      </c>
      <c r="T285" s="115">
        <f t="shared" si="469"/>
        <v>12.850000000000001</v>
      </c>
      <c r="U285" s="115">
        <f t="shared" si="470"/>
        <v>10.280000000000001</v>
      </c>
      <c r="V285" s="118">
        <f t="shared" si="490"/>
        <v>15.000000000000036</v>
      </c>
      <c r="W285" s="115">
        <v>16.5</v>
      </c>
      <c r="X285" s="115">
        <f t="shared" si="471"/>
        <v>13.2</v>
      </c>
      <c r="Y285">
        <f t="shared" si="491"/>
        <v>0</v>
      </c>
      <c r="Z285">
        <v>18.75</v>
      </c>
      <c r="AA285" s="115">
        <f t="shared" si="472"/>
        <v>15</v>
      </c>
      <c r="AB285">
        <f t="shared" si="492"/>
        <v>0</v>
      </c>
      <c r="AC285" s="115">
        <v>17.899999999999999</v>
      </c>
      <c r="AD285" s="115">
        <f t="shared" si="473"/>
        <v>14.319999999999999</v>
      </c>
      <c r="AE285">
        <f t="shared" si="493"/>
        <v>0</v>
      </c>
    </row>
    <row r="286" spans="1:31" x14ac:dyDescent="0.2">
      <c r="A286" s="108">
        <v>42245</v>
      </c>
      <c r="B286" s="218">
        <v>12.79</v>
      </c>
      <c r="C286" s="115">
        <f t="shared" si="461"/>
        <v>10.231999999999999</v>
      </c>
      <c r="D286">
        <f t="shared" si="484"/>
        <v>0</v>
      </c>
      <c r="E286">
        <f t="shared" si="462"/>
        <v>12.989999999999998</v>
      </c>
      <c r="F286" s="115">
        <f t="shared" si="463"/>
        <v>10.391999999999999</v>
      </c>
      <c r="G286">
        <f t="shared" si="485"/>
        <v>0</v>
      </c>
      <c r="H286">
        <f t="shared" si="464"/>
        <v>13.29</v>
      </c>
      <c r="I286" s="115">
        <f t="shared" si="465"/>
        <v>10.632</v>
      </c>
      <c r="J286">
        <f t="shared" si="486"/>
        <v>0</v>
      </c>
      <c r="K286" s="115">
        <v>12.55</v>
      </c>
      <c r="L286" s="115">
        <f t="shared" si="466"/>
        <v>10.040000000000001</v>
      </c>
      <c r="M286" s="118">
        <f t="shared" si="487"/>
        <v>0</v>
      </c>
      <c r="N286" s="115">
        <v>10.58</v>
      </c>
      <c r="O286" s="115">
        <f t="shared" si="467"/>
        <v>8.4640000000000004</v>
      </c>
      <c r="P286" s="118">
        <f t="shared" si="488"/>
        <v>0</v>
      </c>
      <c r="Q286" s="115">
        <v>12.75</v>
      </c>
      <c r="R286" s="115">
        <f t="shared" si="468"/>
        <v>10.199999999999999</v>
      </c>
      <c r="S286" s="118">
        <f t="shared" si="489"/>
        <v>0</v>
      </c>
      <c r="T286" s="115">
        <f t="shared" si="469"/>
        <v>12.850000000000001</v>
      </c>
      <c r="U286" s="115">
        <f t="shared" si="470"/>
        <v>10.280000000000001</v>
      </c>
      <c r="V286" s="118">
        <f t="shared" si="490"/>
        <v>0</v>
      </c>
      <c r="W286" s="115">
        <v>16.5</v>
      </c>
      <c r="X286" s="115">
        <f t="shared" si="471"/>
        <v>13.2</v>
      </c>
      <c r="Y286">
        <f t="shared" si="491"/>
        <v>0</v>
      </c>
      <c r="Z286">
        <v>18.75</v>
      </c>
      <c r="AA286" s="115">
        <f t="shared" si="472"/>
        <v>15</v>
      </c>
      <c r="AB286">
        <f t="shared" si="492"/>
        <v>0</v>
      </c>
      <c r="AC286" s="115">
        <v>17.899999999999999</v>
      </c>
      <c r="AD286" s="115">
        <f t="shared" si="473"/>
        <v>14.319999999999999</v>
      </c>
      <c r="AE286">
        <f t="shared" si="493"/>
        <v>0</v>
      </c>
    </row>
    <row r="287" spans="1:31" x14ac:dyDescent="0.2">
      <c r="A287" s="108">
        <v>42246</v>
      </c>
      <c r="B287" s="218">
        <v>12.79</v>
      </c>
      <c r="C287" s="115">
        <f t="shared" si="461"/>
        <v>10.231999999999999</v>
      </c>
      <c r="D287">
        <f t="shared" si="484"/>
        <v>0</v>
      </c>
      <c r="E287">
        <f t="shared" si="462"/>
        <v>12.989999999999998</v>
      </c>
      <c r="F287" s="115">
        <f t="shared" si="463"/>
        <v>10.391999999999999</v>
      </c>
      <c r="G287">
        <f t="shared" si="485"/>
        <v>0</v>
      </c>
      <c r="H287">
        <f t="shared" si="464"/>
        <v>13.29</v>
      </c>
      <c r="I287" s="115">
        <f t="shared" si="465"/>
        <v>10.632</v>
      </c>
      <c r="J287">
        <f t="shared" si="486"/>
        <v>0</v>
      </c>
      <c r="K287" s="115">
        <v>12.55</v>
      </c>
      <c r="L287" s="115">
        <f t="shared" si="466"/>
        <v>10.040000000000001</v>
      </c>
      <c r="M287" s="118">
        <f t="shared" si="487"/>
        <v>0</v>
      </c>
      <c r="N287" s="115">
        <v>10.58</v>
      </c>
      <c r="O287" s="115">
        <f t="shared" si="467"/>
        <v>8.4640000000000004</v>
      </c>
      <c r="P287" s="118">
        <f t="shared" si="488"/>
        <v>0</v>
      </c>
      <c r="Q287" s="115">
        <v>12.75</v>
      </c>
      <c r="R287" s="115">
        <f t="shared" si="468"/>
        <v>10.199999999999999</v>
      </c>
      <c r="S287" s="118">
        <f t="shared" si="489"/>
        <v>0</v>
      </c>
      <c r="T287" s="115">
        <f t="shared" si="469"/>
        <v>12.850000000000001</v>
      </c>
      <c r="U287" s="115">
        <f t="shared" si="470"/>
        <v>10.280000000000001</v>
      </c>
      <c r="V287" s="118">
        <f t="shared" si="490"/>
        <v>0</v>
      </c>
      <c r="W287" s="115">
        <v>16.5</v>
      </c>
      <c r="X287" s="115">
        <f t="shared" si="471"/>
        <v>13.2</v>
      </c>
      <c r="Y287">
        <f t="shared" si="491"/>
        <v>0</v>
      </c>
      <c r="Z287">
        <v>18.75</v>
      </c>
      <c r="AA287" s="115">
        <f t="shared" si="472"/>
        <v>15</v>
      </c>
      <c r="AB287">
        <f t="shared" si="492"/>
        <v>0</v>
      </c>
      <c r="AC287" s="115">
        <v>17.899999999999999</v>
      </c>
      <c r="AD287" s="115">
        <f t="shared" si="473"/>
        <v>14.319999999999999</v>
      </c>
      <c r="AE287">
        <f t="shared" si="493"/>
        <v>0</v>
      </c>
    </row>
    <row r="288" spans="1:31" x14ac:dyDescent="0.2">
      <c r="A288" s="108">
        <v>42247</v>
      </c>
      <c r="B288" s="218">
        <v>12.99</v>
      </c>
      <c r="C288" s="115">
        <f t="shared" si="461"/>
        <v>10.391999999999999</v>
      </c>
      <c r="D288">
        <f t="shared" si="484"/>
        <v>20.000000000000107</v>
      </c>
      <c r="E288">
        <f t="shared" si="462"/>
        <v>13.19</v>
      </c>
      <c r="F288" s="115">
        <f t="shared" si="463"/>
        <v>10.552</v>
      </c>
      <c r="G288">
        <f t="shared" si="485"/>
        <v>20.000000000000107</v>
      </c>
      <c r="H288">
        <f t="shared" si="464"/>
        <v>13.49</v>
      </c>
      <c r="I288" s="115">
        <f t="shared" si="465"/>
        <v>10.792</v>
      </c>
      <c r="J288">
        <f t="shared" si="486"/>
        <v>20.000000000000107</v>
      </c>
      <c r="K288" s="115">
        <v>12.75</v>
      </c>
      <c r="L288" s="115">
        <f t="shared" si="466"/>
        <v>10.199999999999999</v>
      </c>
      <c r="M288" s="118">
        <f t="shared" si="487"/>
        <v>19.999999999999929</v>
      </c>
      <c r="N288" s="115">
        <v>10.58</v>
      </c>
      <c r="O288" s="115">
        <f t="shared" si="467"/>
        <v>8.4640000000000004</v>
      </c>
      <c r="P288" s="118">
        <f t="shared" si="488"/>
        <v>0</v>
      </c>
      <c r="Q288" s="115">
        <v>12.75</v>
      </c>
      <c r="R288" s="115">
        <f t="shared" si="468"/>
        <v>10.199999999999999</v>
      </c>
      <c r="S288" s="118">
        <f t="shared" si="489"/>
        <v>0</v>
      </c>
      <c r="T288" s="115">
        <f t="shared" si="469"/>
        <v>13.05</v>
      </c>
      <c r="U288" s="115">
        <f t="shared" si="470"/>
        <v>10.440000000000001</v>
      </c>
      <c r="V288" s="118">
        <f t="shared" si="490"/>
        <v>19.999999999999929</v>
      </c>
      <c r="W288" s="115">
        <v>16.5</v>
      </c>
      <c r="X288" s="115">
        <f t="shared" si="471"/>
        <v>13.2</v>
      </c>
      <c r="Y288">
        <f t="shared" si="491"/>
        <v>0</v>
      </c>
      <c r="Z288">
        <v>18.75</v>
      </c>
      <c r="AA288" s="115">
        <f t="shared" si="472"/>
        <v>15</v>
      </c>
      <c r="AB288">
        <f t="shared" si="492"/>
        <v>0</v>
      </c>
      <c r="AC288" s="115">
        <v>17.899999999999999</v>
      </c>
      <c r="AD288" s="115">
        <f t="shared" si="473"/>
        <v>14.319999999999999</v>
      </c>
      <c r="AE288">
        <f t="shared" si="493"/>
        <v>0</v>
      </c>
    </row>
    <row r="292" spans="1:31" ht="51" x14ac:dyDescent="0.2">
      <c r="A292" s="25" t="s">
        <v>1</v>
      </c>
      <c r="B292" s="128" t="s">
        <v>2</v>
      </c>
      <c r="C292" s="128" t="s">
        <v>16</v>
      </c>
      <c r="D292" s="25" t="s">
        <v>5</v>
      </c>
      <c r="E292" s="128" t="s">
        <v>3</v>
      </c>
      <c r="F292" s="128" t="s">
        <v>17</v>
      </c>
      <c r="G292" s="25" t="s">
        <v>5</v>
      </c>
      <c r="H292" s="128" t="s">
        <v>4</v>
      </c>
      <c r="I292" s="128" t="s">
        <v>18</v>
      </c>
      <c r="J292" s="25" t="s">
        <v>5</v>
      </c>
      <c r="K292" s="129" t="s">
        <v>6</v>
      </c>
      <c r="L292" s="129" t="s">
        <v>63</v>
      </c>
      <c r="M292" s="26" t="s">
        <v>5</v>
      </c>
      <c r="N292" s="128" t="s">
        <v>7</v>
      </c>
      <c r="O292" s="128" t="s">
        <v>20</v>
      </c>
      <c r="P292" s="25" t="s">
        <v>5</v>
      </c>
      <c r="Q292" s="130" t="s">
        <v>21</v>
      </c>
      <c r="R292" s="130" t="s">
        <v>22</v>
      </c>
      <c r="S292" s="52" t="s">
        <v>5</v>
      </c>
      <c r="T292" s="127" t="s">
        <v>68</v>
      </c>
      <c r="U292" s="127" t="s">
        <v>69</v>
      </c>
      <c r="V292" s="126" t="s">
        <v>5</v>
      </c>
      <c r="W292" s="124" t="s">
        <v>66</v>
      </c>
      <c r="X292" s="124" t="s">
        <v>67</v>
      </c>
      <c r="Y292" s="125" t="s">
        <v>5</v>
      </c>
      <c r="Z292" s="53" t="s">
        <v>23</v>
      </c>
      <c r="AA292" s="53" t="s">
        <v>24</v>
      </c>
      <c r="AB292" s="27" t="s">
        <v>5</v>
      </c>
      <c r="AC292" s="53" t="s">
        <v>25</v>
      </c>
      <c r="AD292" s="53" t="s">
        <v>26</v>
      </c>
      <c r="AE292" s="27" t="s">
        <v>5</v>
      </c>
    </row>
    <row r="293" spans="1:31" x14ac:dyDescent="0.2">
      <c r="A293" s="82" t="s">
        <v>70</v>
      </c>
      <c r="B293" s="74">
        <f>AVERAGE(B296:B322)</f>
        <v>12.92333333333333</v>
      </c>
      <c r="C293" s="74">
        <f>AVERAGE(C296:C322)</f>
        <v>10.338666666666663</v>
      </c>
      <c r="D293" s="74"/>
      <c r="E293" s="74">
        <f>AVERAGE(E296:E322)</f>
        <v>13.123333333333335</v>
      </c>
      <c r="F293" s="74">
        <f>AVERAGE(F296:F322)</f>
        <v>10.498666666666667</v>
      </c>
      <c r="G293" s="74"/>
      <c r="H293" s="74">
        <f>AVERAGE(H296:H322)</f>
        <v>13.42333333333333</v>
      </c>
      <c r="I293" s="74">
        <f>AVERAGE(I296:I322)</f>
        <v>10.738666666666672</v>
      </c>
      <c r="J293" s="74"/>
      <c r="K293" s="74">
        <f>AVERAGE(K296:K322)</f>
        <v>12.768518518518519</v>
      </c>
      <c r="L293" s="74">
        <f>AVERAGE(L296:L322)</f>
        <v>10.214814814814815</v>
      </c>
      <c r="M293" s="74"/>
      <c r="N293" s="74">
        <f>AVERAGE(N296:N322)</f>
        <v>10.580000000000004</v>
      </c>
      <c r="O293" s="74">
        <f>AVERAGE(O296:O322)</f>
        <v>8.4640000000000004</v>
      </c>
      <c r="P293" s="74"/>
      <c r="Q293" s="74">
        <f>AVERAGE(Q296:Q322)</f>
        <v>12.75</v>
      </c>
      <c r="R293" s="74">
        <f>AVERAGE(R296:R322)</f>
        <v>10.199999999999996</v>
      </c>
      <c r="S293" s="74"/>
      <c r="T293" s="74">
        <f>AVERAGE(T296:T322)</f>
        <v>13.06851851851852</v>
      </c>
      <c r="U293" s="74">
        <f>AVERAGE(U296:U322)</f>
        <v>10.454814814814815</v>
      </c>
      <c r="V293" s="74"/>
      <c r="W293" s="74">
        <f>AVERAGE(W296:W322)</f>
        <v>16.172222222222224</v>
      </c>
      <c r="X293" s="74">
        <f>AVERAGE(X296:X322)</f>
        <v>12.937777777777775</v>
      </c>
      <c r="Y293" s="74"/>
      <c r="Z293" s="74">
        <f>AVERAGE(Z296:Z322)</f>
        <v>18.75</v>
      </c>
      <c r="AA293" s="74">
        <f>AVERAGE(AD296:AD322)</f>
        <v>14.319999999999995</v>
      </c>
      <c r="AB293" s="74"/>
      <c r="AC293" s="74">
        <f>AVERAGE(AC296:AC322)</f>
        <v>17.899999999999991</v>
      </c>
      <c r="AD293" s="74">
        <f>AVERAGE(AD296:AD322)</f>
        <v>14.319999999999995</v>
      </c>
      <c r="AE293" s="74"/>
    </row>
    <row r="294" spans="1:31" x14ac:dyDescent="0.2">
      <c r="A294" s="82" t="s">
        <v>53</v>
      </c>
      <c r="B294" s="74">
        <f>AVERAGE(B296:B309)</f>
        <v>13.054285714285715</v>
      </c>
      <c r="C294" s="74">
        <f>AVERAGE(C296:C309)</f>
        <v>10.443428571428569</v>
      </c>
      <c r="D294" s="74"/>
      <c r="E294" s="74">
        <f>AVERAGE(E296:E309)</f>
        <v>13.254285714285713</v>
      </c>
      <c r="F294" s="74">
        <f>AVERAGE(F296:F309)</f>
        <v>10.603428571428569</v>
      </c>
      <c r="G294" s="74"/>
      <c r="H294" s="74">
        <f>AVERAGE(H296:H309)</f>
        <v>13.554285714285715</v>
      </c>
      <c r="I294" s="74">
        <f>AVERAGE(I296:I309)</f>
        <v>10.843428571428573</v>
      </c>
      <c r="J294" s="74"/>
      <c r="K294" s="74">
        <f>AVERAGE(K296:K309)</f>
        <v>12.885714285714284</v>
      </c>
      <c r="L294" s="74">
        <f>AVERAGE(L296:L309)</f>
        <v>10.308571428571428</v>
      </c>
      <c r="M294" s="74"/>
      <c r="N294" s="74">
        <f>AVERAGE(N296:N309)</f>
        <v>10.58</v>
      </c>
      <c r="O294" s="74">
        <f>AVERAGE(O296:O309)</f>
        <v>8.4640000000000004</v>
      </c>
      <c r="P294" s="74"/>
      <c r="Q294" s="74">
        <f>AVERAGE(Q296:Q309)</f>
        <v>12.75</v>
      </c>
      <c r="R294" s="74">
        <f>AVERAGE(R296:R309)</f>
        <v>10.200000000000001</v>
      </c>
      <c r="S294" s="74"/>
      <c r="T294" s="74">
        <f>AVERAGE(T296:T309)</f>
        <v>13.185714285714287</v>
      </c>
      <c r="U294" s="74">
        <f>AVERAGE(U296:U309)</f>
        <v>10.54857142857143</v>
      </c>
      <c r="V294" s="74"/>
      <c r="W294" s="74">
        <f>AVERAGE(W296:W309)</f>
        <v>16.38428571428571</v>
      </c>
      <c r="X294" s="74">
        <f>AVERAGE(X296:X309)</f>
        <v>13.107428571428574</v>
      </c>
      <c r="Y294" s="74"/>
      <c r="Z294" s="74">
        <f>AVERAGE(Z296:Z309)</f>
        <v>18.75</v>
      </c>
      <c r="AA294" s="74">
        <f>AVERAGE(AD296:AD309)</f>
        <v>14.319999999999995</v>
      </c>
      <c r="AB294" s="74"/>
      <c r="AC294" s="74">
        <f>AVERAGE(AC296:AC309)</f>
        <v>17.900000000000002</v>
      </c>
      <c r="AD294" s="74">
        <f>AVERAGE(AD296:AD309)</f>
        <v>14.319999999999995</v>
      </c>
      <c r="AE294" s="74"/>
    </row>
    <row r="295" spans="1:31" x14ac:dyDescent="0.2">
      <c r="A295" s="82" t="s">
        <v>54</v>
      </c>
      <c r="B295" s="74">
        <f>IF(B310&gt;0,AVERAGE(B310:B322),)</f>
        <v>12.782307692307691</v>
      </c>
      <c r="C295" s="74">
        <f>IF(C310&gt;0,AVERAGE(C310:C322),)</f>
        <v>10.225846153846154</v>
      </c>
      <c r="D295" s="74"/>
      <c r="E295" s="74">
        <f>IF(E310&gt;0,AVERAGE(E310:E322),)</f>
        <v>12.982307692307689</v>
      </c>
      <c r="F295" s="74">
        <f>IF(F310&gt;0,AVERAGE(F310:F322),)</f>
        <v>10.385846153846153</v>
      </c>
      <c r="G295" s="74"/>
      <c r="H295" s="74">
        <f>IF(H310&gt;0,AVERAGE(H310:H322),)</f>
        <v>13.282307692307691</v>
      </c>
      <c r="I295" s="74">
        <f>IF(I310&gt;0,AVERAGE(I310:I322),)</f>
        <v>10.625846153846151</v>
      </c>
      <c r="J295" s="74"/>
      <c r="K295" s="74">
        <f>IF(K310&gt;0,AVERAGE(K310:K322),)</f>
        <v>12.642307692307689</v>
      </c>
      <c r="L295" s="74">
        <f>IF(L310&gt;0,AVERAGE(L310:L322),)</f>
        <v>10.113846153846156</v>
      </c>
      <c r="M295" s="74"/>
      <c r="N295" s="74">
        <f>IF(N310&gt;0,AVERAGE(N310:N322),)</f>
        <v>10.58</v>
      </c>
      <c r="O295" s="74">
        <f>IF(O310&gt;0,AVERAGE(O310:O322),)</f>
        <v>8.4640000000000004</v>
      </c>
      <c r="P295" s="74"/>
      <c r="Q295" s="74">
        <f>IF(Q310&gt;0,AVERAGE(Q310:Q322),)</f>
        <v>12.75</v>
      </c>
      <c r="R295" s="74">
        <f>IF(R310&gt;0,AVERAGE(R310:R322),)</f>
        <v>10.200000000000001</v>
      </c>
      <c r="S295" s="74"/>
      <c r="T295" s="74">
        <f>IF(T310&gt;0,AVERAGE(T310:T322),)</f>
        <v>12.942307692307692</v>
      </c>
      <c r="U295" s="74">
        <f>IF(U310&gt;0,AVERAGE(U310:U322),)</f>
        <v>10.353846153846156</v>
      </c>
      <c r="V295" s="74"/>
      <c r="W295" s="74">
        <f>IF(W310&gt;0,AVERAGE(W310:W322),)</f>
        <v>15.943846153846151</v>
      </c>
      <c r="X295" s="74">
        <f>IF(X310&gt;0,AVERAGE(X310:X322),)</f>
        <v>12.755076923076924</v>
      </c>
      <c r="Y295" s="74"/>
      <c r="Z295" s="74">
        <f>IF(Z310&gt;0,AVERAGE(Z310:Z322),)</f>
        <v>18.75</v>
      </c>
      <c r="AA295" s="74">
        <f>IF(AD310&gt;0,AVERAGE(AD310:AD322),)</f>
        <v>14.319999999999995</v>
      </c>
      <c r="AB295" s="74"/>
      <c r="AC295" s="74">
        <f>IF(AC310&gt;0,AVERAGE(AC310:AC322),)</f>
        <v>17.900000000000002</v>
      </c>
      <c r="AD295" s="74">
        <f>IF(AD310&gt;0,AVERAGE(AD310:AD322),)</f>
        <v>14.319999999999995</v>
      </c>
      <c r="AE295" s="74"/>
    </row>
    <row r="296" spans="1:31" x14ac:dyDescent="0.2">
      <c r="A296" s="108">
        <v>42248</v>
      </c>
      <c r="B296" s="218">
        <v>12.99</v>
      </c>
      <c r="C296" s="115">
        <f t="shared" ref="C296:C325" si="494">B296/1.25</f>
        <v>10.391999999999999</v>
      </c>
      <c r="D296">
        <f>(B296-B297)*100</f>
        <v>0</v>
      </c>
      <c r="E296">
        <f t="shared" ref="E296:E309" si="495">B296+0.2</f>
        <v>13.19</v>
      </c>
      <c r="F296" s="115">
        <f t="shared" ref="F296:F325" si="496">E296/1.25</f>
        <v>10.552</v>
      </c>
      <c r="G296">
        <f>(E296-E288)*100</f>
        <v>0</v>
      </c>
      <c r="H296">
        <f t="shared" ref="H296:H309" si="497">B296+0.5</f>
        <v>13.49</v>
      </c>
      <c r="I296" s="115">
        <f t="shared" ref="I296:I325" si="498">H296/1.25</f>
        <v>10.792</v>
      </c>
      <c r="J296">
        <f>(H296-H288)*100</f>
        <v>0</v>
      </c>
      <c r="K296" s="115">
        <v>12.75</v>
      </c>
      <c r="L296" s="115">
        <f t="shared" ref="L296:L325" si="499">K296/1.25</f>
        <v>10.199999999999999</v>
      </c>
      <c r="M296" s="118">
        <f>(K296-K288)*100</f>
        <v>0</v>
      </c>
      <c r="N296" s="115">
        <v>10.58</v>
      </c>
      <c r="O296" s="115">
        <f t="shared" ref="O296:O325" si="500">N296/1.25</f>
        <v>8.4640000000000004</v>
      </c>
      <c r="P296" s="118">
        <f>(N296-N288)*100</f>
        <v>0</v>
      </c>
      <c r="Q296" s="115">
        <v>12.75</v>
      </c>
      <c r="R296" s="115">
        <f t="shared" ref="R296:R325" si="501">Q296/1.25</f>
        <v>10.199999999999999</v>
      </c>
      <c r="S296" s="118">
        <f>(Q296-Q288)*100</f>
        <v>0</v>
      </c>
      <c r="T296" s="115">
        <f t="shared" ref="T296:T325" si="502">K296+0.3</f>
        <v>13.05</v>
      </c>
      <c r="U296" s="115">
        <f t="shared" ref="U296:U325" si="503">T296/1.25</f>
        <v>10.440000000000001</v>
      </c>
      <c r="V296" s="118">
        <f>(T296-T288)*100</f>
        <v>0</v>
      </c>
      <c r="W296" s="115">
        <v>16.5</v>
      </c>
      <c r="X296" s="115">
        <f t="shared" ref="X296:X325" si="504">W296/1.25</f>
        <v>13.2</v>
      </c>
      <c r="Y296">
        <f>(W296-W288)*100</f>
        <v>0</v>
      </c>
      <c r="Z296">
        <v>18.75</v>
      </c>
      <c r="AA296" s="115">
        <f t="shared" ref="AA296:AA325" si="505">Z296/1.25</f>
        <v>15</v>
      </c>
      <c r="AB296">
        <f>(Z296-Z288)*100</f>
        <v>0</v>
      </c>
      <c r="AC296" s="115">
        <v>17.899999999999999</v>
      </c>
      <c r="AD296" s="115">
        <f t="shared" ref="AD296:AD325" si="506">AC296/1.25</f>
        <v>14.319999999999999</v>
      </c>
      <c r="AE296">
        <f>(AC296-AC288)*100</f>
        <v>0</v>
      </c>
    </row>
    <row r="297" spans="1:31" x14ac:dyDescent="0.2">
      <c r="A297" s="108">
        <v>42249</v>
      </c>
      <c r="B297" s="218">
        <v>12.99</v>
      </c>
      <c r="C297" s="115">
        <f t="shared" si="494"/>
        <v>10.391999999999999</v>
      </c>
      <c r="D297">
        <f t="shared" ref="D297:D325" si="507">(B297-B296)*100</f>
        <v>0</v>
      </c>
      <c r="E297">
        <f t="shared" si="495"/>
        <v>13.19</v>
      </c>
      <c r="F297" s="115">
        <f t="shared" si="496"/>
        <v>10.552</v>
      </c>
      <c r="G297">
        <f t="shared" ref="G297:G325" si="508">(E297-E296)*100</f>
        <v>0</v>
      </c>
      <c r="H297">
        <f t="shared" si="497"/>
        <v>13.49</v>
      </c>
      <c r="I297" s="115">
        <f t="shared" si="498"/>
        <v>10.792</v>
      </c>
      <c r="J297">
        <f t="shared" ref="J297:J325" si="509">(H297-H296)*100</f>
        <v>0</v>
      </c>
      <c r="K297" s="115">
        <v>12.85</v>
      </c>
      <c r="L297" s="115">
        <f t="shared" si="499"/>
        <v>10.28</v>
      </c>
      <c r="M297" s="118">
        <f t="shared" ref="M297:M325" si="510">(K297-K296)*100</f>
        <v>9.9999999999999645</v>
      </c>
      <c r="N297" s="115">
        <v>10.58</v>
      </c>
      <c r="O297" s="115">
        <f t="shared" si="500"/>
        <v>8.4640000000000004</v>
      </c>
      <c r="P297" s="118">
        <f t="shared" ref="P297:P325" si="511">(N297-N296)*100</f>
        <v>0</v>
      </c>
      <c r="Q297" s="115">
        <v>12.75</v>
      </c>
      <c r="R297" s="115">
        <f t="shared" si="501"/>
        <v>10.199999999999999</v>
      </c>
      <c r="S297" s="118">
        <f t="shared" ref="S297:S325" si="512">(Q297-Q296)*100</f>
        <v>0</v>
      </c>
      <c r="T297" s="115">
        <f t="shared" si="502"/>
        <v>13.15</v>
      </c>
      <c r="U297" s="115">
        <f t="shared" si="503"/>
        <v>10.52</v>
      </c>
      <c r="V297" s="118">
        <f t="shared" ref="V297:V325" si="513">(T297-T296)*100</f>
        <v>9.9999999999999645</v>
      </c>
      <c r="W297" s="115">
        <v>16.5</v>
      </c>
      <c r="X297" s="115">
        <f t="shared" si="504"/>
        <v>13.2</v>
      </c>
      <c r="Y297">
        <f t="shared" ref="Y297:Y325" si="514">(W297-W296)*100</f>
        <v>0</v>
      </c>
      <c r="Z297">
        <v>18.75</v>
      </c>
      <c r="AA297" s="115">
        <f t="shared" si="505"/>
        <v>15</v>
      </c>
      <c r="AB297">
        <f t="shared" ref="AB297:AB325" si="515">(Z297-Z296)*100</f>
        <v>0</v>
      </c>
      <c r="AC297" s="115">
        <v>17.899999999999999</v>
      </c>
      <c r="AD297" s="115">
        <f t="shared" si="506"/>
        <v>14.319999999999999</v>
      </c>
      <c r="AE297">
        <f t="shared" ref="AE297:AE325" si="516">(AC297-AC296)*100</f>
        <v>0</v>
      </c>
    </row>
    <row r="298" spans="1:31" x14ac:dyDescent="0.2">
      <c r="A298" s="108">
        <v>42250</v>
      </c>
      <c r="B298" s="218">
        <v>12.99</v>
      </c>
      <c r="C298" s="115">
        <f t="shared" si="494"/>
        <v>10.391999999999999</v>
      </c>
      <c r="D298">
        <f t="shared" si="507"/>
        <v>0</v>
      </c>
      <c r="E298">
        <f t="shared" si="495"/>
        <v>13.19</v>
      </c>
      <c r="F298" s="115">
        <f t="shared" si="496"/>
        <v>10.552</v>
      </c>
      <c r="G298">
        <f t="shared" si="508"/>
        <v>0</v>
      </c>
      <c r="H298">
        <f t="shared" si="497"/>
        <v>13.49</v>
      </c>
      <c r="I298" s="115">
        <f t="shared" si="498"/>
        <v>10.792</v>
      </c>
      <c r="J298">
        <f t="shared" si="509"/>
        <v>0</v>
      </c>
      <c r="K298" s="115">
        <v>12.85</v>
      </c>
      <c r="L298" s="115">
        <f t="shared" si="499"/>
        <v>10.28</v>
      </c>
      <c r="M298" s="118">
        <f t="shared" si="510"/>
        <v>0</v>
      </c>
      <c r="N298" s="115">
        <v>10.58</v>
      </c>
      <c r="O298" s="115">
        <f t="shared" si="500"/>
        <v>8.4640000000000004</v>
      </c>
      <c r="P298" s="118">
        <f t="shared" si="511"/>
        <v>0</v>
      </c>
      <c r="Q298" s="115">
        <v>12.75</v>
      </c>
      <c r="R298" s="115">
        <f t="shared" si="501"/>
        <v>10.199999999999999</v>
      </c>
      <c r="S298" s="118">
        <f t="shared" si="512"/>
        <v>0</v>
      </c>
      <c r="T298" s="115">
        <f t="shared" si="502"/>
        <v>13.15</v>
      </c>
      <c r="U298" s="115">
        <f t="shared" si="503"/>
        <v>10.52</v>
      </c>
      <c r="V298" s="118">
        <f t="shared" si="513"/>
        <v>0</v>
      </c>
      <c r="W298" s="115">
        <v>16.5</v>
      </c>
      <c r="X298" s="115">
        <f t="shared" si="504"/>
        <v>13.2</v>
      </c>
      <c r="Y298">
        <f t="shared" si="514"/>
        <v>0</v>
      </c>
      <c r="Z298">
        <v>18.75</v>
      </c>
      <c r="AA298" s="115">
        <f t="shared" si="505"/>
        <v>15</v>
      </c>
      <c r="AB298">
        <f t="shared" si="515"/>
        <v>0</v>
      </c>
      <c r="AC298" s="115">
        <v>17.899999999999999</v>
      </c>
      <c r="AD298" s="115">
        <f t="shared" si="506"/>
        <v>14.319999999999999</v>
      </c>
      <c r="AE298">
        <f t="shared" si="516"/>
        <v>0</v>
      </c>
    </row>
    <row r="299" spans="1:31" x14ac:dyDescent="0.2">
      <c r="A299" s="108">
        <v>42251</v>
      </c>
      <c r="B299" s="218">
        <v>13.14</v>
      </c>
      <c r="C299" s="115">
        <f t="shared" si="494"/>
        <v>10.512</v>
      </c>
      <c r="D299">
        <f t="shared" si="507"/>
        <v>15.000000000000036</v>
      </c>
      <c r="E299">
        <f t="shared" si="495"/>
        <v>13.34</v>
      </c>
      <c r="F299" s="115">
        <f t="shared" si="496"/>
        <v>10.672000000000001</v>
      </c>
      <c r="G299">
        <f t="shared" si="508"/>
        <v>15.000000000000036</v>
      </c>
      <c r="H299">
        <f t="shared" si="497"/>
        <v>13.64</v>
      </c>
      <c r="I299" s="115">
        <f t="shared" si="498"/>
        <v>10.912000000000001</v>
      </c>
      <c r="J299">
        <f t="shared" si="509"/>
        <v>15.000000000000036</v>
      </c>
      <c r="K299" s="115">
        <v>13</v>
      </c>
      <c r="L299" s="115">
        <f t="shared" si="499"/>
        <v>10.4</v>
      </c>
      <c r="M299" s="118">
        <f t="shared" si="510"/>
        <v>15.000000000000036</v>
      </c>
      <c r="N299" s="115">
        <v>10.58</v>
      </c>
      <c r="O299" s="115">
        <f t="shared" si="500"/>
        <v>8.4640000000000004</v>
      </c>
      <c r="P299" s="118">
        <f t="shared" si="511"/>
        <v>0</v>
      </c>
      <c r="Q299" s="115">
        <v>12.75</v>
      </c>
      <c r="R299" s="115">
        <f t="shared" si="501"/>
        <v>10.199999999999999</v>
      </c>
      <c r="S299" s="118">
        <f t="shared" si="512"/>
        <v>0</v>
      </c>
      <c r="T299" s="115">
        <f t="shared" si="502"/>
        <v>13.3</v>
      </c>
      <c r="U299" s="115">
        <f t="shared" si="503"/>
        <v>10.64</v>
      </c>
      <c r="V299" s="118">
        <f t="shared" si="513"/>
        <v>15.000000000000036</v>
      </c>
      <c r="W299" s="115">
        <v>16.5</v>
      </c>
      <c r="X299" s="115">
        <f t="shared" si="504"/>
        <v>13.2</v>
      </c>
      <c r="Y299">
        <f t="shared" si="514"/>
        <v>0</v>
      </c>
      <c r="Z299">
        <v>18.75</v>
      </c>
      <c r="AA299" s="115">
        <f t="shared" si="505"/>
        <v>15</v>
      </c>
      <c r="AB299">
        <f t="shared" si="515"/>
        <v>0</v>
      </c>
      <c r="AC299" s="115">
        <v>17.899999999999999</v>
      </c>
      <c r="AD299" s="115">
        <f t="shared" si="506"/>
        <v>14.319999999999999</v>
      </c>
      <c r="AE299">
        <f t="shared" si="516"/>
        <v>0</v>
      </c>
    </row>
    <row r="300" spans="1:31" x14ac:dyDescent="0.2">
      <c r="A300" s="108">
        <v>42252</v>
      </c>
      <c r="B300" s="218">
        <v>13.14</v>
      </c>
      <c r="C300" s="115">
        <f t="shared" si="494"/>
        <v>10.512</v>
      </c>
      <c r="D300">
        <f t="shared" si="507"/>
        <v>0</v>
      </c>
      <c r="E300">
        <f t="shared" si="495"/>
        <v>13.34</v>
      </c>
      <c r="F300" s="115">
        <f t="shared" si="496"/>
        <v>10.672000000000001</v>
      </c>
      <c r="G300">
        <f t="shared" si="508"/>
        <v>0</v>
      </c>
      <c r="H300">
        <f t="shared" si="497"/>
        <v>13.64</v>
      </c>
      <c r="I300" s="115">
        <f t="shared" si="498"/>
        <v>10.912000000000001</v>
      </c>
      <c r="J300">
        <f t="shared" si="509"/>
        <v>0</v>
      </c>
      <c r="K300" s="115">
        <v>13</v>
      </c>
      <c r="L300" s="115">
        <f t="shared" si="499"/>
        <v>10.4</v>
      </c>
      <c r="M300" s="118">
        <f t="shared" si="510"/>
        <v>0</v>
      </c>
      <c r="N300" s="115">
        <v>10.58</v>
      </c>
      <c r="O300" s="115">
        <f t="shared" si="500"/>
        <v>8.4640000000000004</v>
      </c>
      <c r="P300" s="118">
        <f t="shared" si="511"/>
        <v>0</v>
      </c>
      <c r="Q300" s="115">
        <v>12.75</v>
      </c>
      <c r="R300" s="115">
        <f t="shared" si="501"/>
        <v>10.199999999999999</v>
      </c>
      <c r="S300" s="118">
        <f t="shared" si="512"/>
        <v>0</v>
      </c>
      <c r="T300" s="115">
        <f t="shared" si="502"/>
        <v>13.3</v>
      </c>
      <c r="U300" s="115">
        <f t="shared" si="503"/>
        <v>10.64</v>
      </c>
      <c r="V300" s="118">
        <f t="shared" si="513"/>
        <v>0</v>
      </c>
      <c r="W300" s="115">
        <v>16.5</v>
      </c>
      <c r="X300" s="115">
        <f t="shared" si="504"/>
        <v>13.2</v>
      </c>
      <c r="Y300">
        <f t="shared" si="514"/>
        <v>0</v>
      </c>
      <c r="Z300">
        <v>18.75</v>
      </c>
      <c r="AA300" s="115">
        <f t="shared" si="505"/>
        <v>15</v>
      </c>
      <c r="AB300">
        <f t="shared" si="515"/>
        <v>0</v>
      </c>
      <c r="AC300" s="115">
        <v>17.899999999999999</v>
      </c>
      <c r="AD300" s="115">
        <f t="shared" si="506"/>
        <v>14.319999999999999</v>
      </c>
      <c r="AE300">
        <f t="shared" si="516"/>
        <v>0</v>
      </c>
    </row>
    <row r="301" spans="1:31" x14ac:dyDescent="0.2">
      <c r="A301" s="108">
        <v>42253</v>
      </c>
      <c r="B301" s="218">
        <v>13.14</v>
      </c>
      <c r="C301" s="115">
        <f t="shared" si="494"/>
        <v>10.512</v>
      </c>
      <c r="D301">
        <f t="shared" si="507"/>
        <v>0</v>
      </c>
      <c r="E301">
        <f t="shared" si="495"/>
        <v>13.34</v>
      </c>
      <c r="F301" s="115">
        <f t="shared" si="496"/>
        <v>10.672000000000001</v>
      </c>
      <c r="G301">
        <f t="shared" si="508"/>
        <v>0</v>
      </c>
      <c r="H301">
        <f t="shared" si="497"/>
        <v>13.64</v>
      </c>
      <c r="I301" s="115">
        <f t="shared" si="498"/>
        <v>10.912000000000001</v>
      </c>
      <c r="J301">
        <f t="shared" si="509"/>
        <v>0</v>
      </c>
      <c r="K301" s="115">
        <v>13</v>
      </c>
      <c r="L301" s="115">
        <f t="shared" si="499"/>
        <v>10.4</v>
      </c>
      <c r="M301" s="118">
        <f t="shared" si="510"/>
        <v>0</v>
      </c>
      <c r="N301" s="115">
        <v>10.58</v>
      </c>
      <c r="O301" s="115">
        <f t="shared" si="500"/>
        <v>8.4640000000000004</v>
      </c>
      <c r="P301" s="118">
        <f t="shared" si="511"/>
        <v>0</v>
      </c>
      <c r="Q301" s="115">
        <v>12.75</v>
      </c>
      <c r="R301" s="115">
        <f t="shared" si="501"/>
        <v>10.199999999999999</v>
      </c>
      <c r="S301" s="118">
        <f t="shared" si="512"/>
        <v>0</v>
      </c>
      <c r="T301" s="115">
        <f t="shared" si="502"/>
        <v>13.3</v>
      </c>
      <c r="U301" s="115">
        <f t="shared" si="503"/>
        <v>10.64</v>
      </c>
      <c r="V301" s="118">
        <f t="shared" si="513"/>
        <v>0</v>
      </c>
      <c r="W301" s="115">
        <v>16.5</v>
      </c>
      <c r="X301" s="115">
        <f t="shared" si="504"/>
        <v>13.2</v>
      </c>
      <c r="Y301">
        <f t="shared" si="514"/>
        <v>0</v>
      </c>
      <c r="Z301">
        <v>18.75</v>
      </c>
      <c r="AA301" s="115">
        <f t="shared" si="505"/>
        <v>15</v>
      </c>
      <c r="AB301">
        <f t="shared" si="515"/>
        <v>0</v>
      </c>
      <c r="AC301" s="115">
        <v>17.899999999999999</v>
      </c>
      <c r="AD301" s="115">
        <f t="shared" si="506"/>
        <v>14.319999999999999</v>
      </c>
      <c r="AE301">
        <f t="shared" si="516"/>
        <v>0</v>
      </c>
    </row>
    <row r="302" spans="1:31" x14ac:dyDescent="0.2">
      <c r="A302" s="108">
        <v>42254</v>
      </c>
      <c r="B302" s="218">
        <v>13.14</v>
      </c>
      <c r="C302" s="115">
        <f t="shared" si="494"/>
        <v>10.512</v>
      </c>
      <c r="D302">
        <f t="shared" si="507"/>
        <v>0</v>
      </c>
      <c r="E302">
        <f t="shared" si="495"/>
        <v>13.34</v>
      </c>
      <c r="F302" s="115">
        <f t="shared" si="496"/>
        <v>10.672000000000001</v>
      </c>
      <c r="G302">
        <f t="shared" si="508"/>
        <v>0</v>
      </c>
      <c r="H302">
        <f t="shared" si="497"/>
        <v>13.64</v>
      </c>
      <c r="I302" s="115">
        <f t="shared" si="498"/>
        <v>10.912000000000001</v>
      </c>
      <c r="J302">
        <f t="shared" si="509"/>
        <v>0</v>
      </c>
      <c r="K302" s="115">
        <v>13</v>
      </c>
      <c r="L302" s="115">
        <f t="shared" si="499"/>
        <v>10.4</v>
      </c>
      <c r="M302" s="118">
        <f t="shared" si="510"/>
        <v>0</v>
      </c>
      <c r="N302" s="115">
        <v>10.58</v>
      </c>
      <c r="O302" s="115">
        <f t="shared" si="500"/>
        <v>8.4640000000000004</v>
      </c>
      <c r="P302" s="118">
        <f t="shared" si="511"/>
        <v>0</v>
      </c>
      <c r="Q302" s="115">
        <v>12.75</v>
      </c>
      <c r="R302" s="115">
        <f t="shared" si="501"/>
        <v>10.199999999999999</v>
      </c>
      <c r="S302" s="118">
        <f t="shared" si="512"/>
        <v>0</v>
      </c>
      <c r="T302" s="115">
        <f t="shared" si="502"/>
        <v>13.3</v>
      </c>
      <c r="U302" s="115">
        <f t="shared" si="503"/>
        <v>10.64</v>
      </c>
      <c r="V302" s="118">
        <f t="shared" si="513"/>
        <v>0</v>
      </c>
      <c r="W302" s="115">
        <v>16.5</v>
      </c>
      <c r="X302" s="115">
        <f t="shared" si="504"/>
        <v>13.2</v>
      </c>
      <c r="Y302">
        <f t="shared" si="514"/>
        <v>0</v>
      </c>
      <c r="Z302">
        <v>18.75</v>
      </c>
      <c r="AA302" s="115">
        <f t="shared" si="505"/>
        <v>15</v>
      </c>
      <c r="AB302">
        <f t="shared" si="515"/>
        <v>0</v>
      </c>
      <c r="AC302" s="115">
        <v>17.899999999999999</v>
      </c>
      <c r="AD302" s="115">
        <f t="shared" si="506"/>
        <v>14.319999999999999</v>
      </c>
      <c r="AE302">
        <f t="shared" si="516"/>
        <v>0</v>
      </c>
    </row>
    <row r="303" spans="1:31" x14ac:dyDescent="0.2">
      <c r="A303" s="108">
        <v>42255</v>
      </c>
      <c r="B303" s="218">
        <v>12.99</v>
      </c>
      <c r="C303" s="115">
        <f t="shared" si="494"/>
        <v>10.391999999999999</v>
      </c>
      <c r="D303">
        <f t="shared" si="507"/>
        <v>-15.000000000000036</v>
      </c>
      <c r="E303">
        <f t="shared" si="495"/>
        <v>13.19</v>
      </c>
      <c r="F303" s="115">
        <f t="shared" si="496"/>
        <v>10.552</v>
      </c>
      <c r="G303">
        <f t="shared" si="508"/>
        <v>-15.000000000000036</v>
      </c>
      <c r="H303">
        <f t="shared" si="497"/>
        <v>13.49</v>
      </c>
      <c r="I303" s="115">
        <f t="shared" si="498"/>
        <v>10.792</v>
      </c>
      <c r="J303">
        <f t="shared" si="509"/>
        <v>-15.000000000000036</v>
      </c>
      <c r="K303" s="115">
        <v>12.85</v>
      </c>
      <c r="L303" s="115">
        <f t="shared" si="499"/>
        <v>10.28</v>
      </c>
      <c r="M303" s="118">
        <f t="shared" si="510"/>
        <v>-15.000000000000036</v>
      </c>
      <c r="N303" s="115">
        <v>10.58</v>
      </c>
      <c r="O303" s="115">
        <f t="shared" si="500"/>
        <v>8.4640000000000004</v>
      </c>
      <c r="P303" s="118">
        <f t="shared" si="511"/>
        <v>0</v>
      </c>
      <c r="Q303" s="115">
        <v>12.75</v>
      </c>
      <c r="R303" s="115">
        <f t="shared" si="501"/>
        <v>10.199999999999999</v>
      </c>
      <c r="S303" s="118">
        <f t="shared" si="512"/>
        <v>0</v>
      </c>
      <c r="T303" s="115">
        <f t="shared" si="502"/>
        <v>13.15</v>
      </c>
      <c r="U303" s="115">
        <f t="shared" si="503"/>
        <v>10.52</v>
      </c>
      <c r="V303" s="118">
        <f t="shared" si="513"/>
        <v>-15.000000000000036</v>
      </c>
      <c r="W303" s="115">
        <v>16.5</v>
      </c>
      <c r="X303" s="115">
        <f t="shared" si="504"/>
        <v>13.2</v>
      </c>
      <c r="Y303">
        <f t="shared" si="514"/>
        <v>0</v>
      </c>
      <c r="Z303">
        <v>18.75</v>
      </c>
      <c r="AA303" s="115">
        <f t="shared" si="505"/>
        <v>15</v>
      </c>
      <c r="AB303">
        <f t="shared" si="515"/>
        <v>0</v>
      </c>
      <c r="AC303" s="115">
        <v>17.899999999999999</v>
      </c>
      <c r="AD303" s="115">
        <f t="shared" si="506"/>
        <v>14.319999999999999</v>
      </c>
      <c r="AE303">
        <f t="shared" si="516"/>
        <v>0</v>
      </c>
    </row>
    <row r="304" spans="1:31" x14ac:dyDescent="0.2">
      <c r="A304" s="108">
        <v>42256</v>
      </c>
      <c r="B304" s="218">
        <v>12.99</v>
      </c>
      <c r="C304" s="115">
        <f t="shared" si="494"/>
        <v>10.391999999999999</v>
      </c>
      <c r="D304">
        <f t="shared" si="507"/>
        <v>0</v>
      </c>
      <c r="E304">
        <f t="shared" si="495"/>
        <v>13.19</v>
      </c>
      <c r="F304" s="115">
        <f t="shared" si="496"/>
        <v>10.552</v>
      </c>
      <c r="G304">
        <f t="shared" si="508"/>
        <v>0</v>
      </c>
      <c r="H304">
        <f t="shared" si="497"/>
        <v>13.49</v>
      </c>
      <c r="I304" s="115">
        <f t="shared" si="498"/>
        <v>10.792</v>
      </c>
      <c r="J304">
        <f t="shared" si="509"/>
        <v>0</v>
      </c>
      <c r="K304" s="115">
        <v>12.85</v>
      </c>
      <c r="L304" s="115">
        <f t="shared" si="499"/>
        <v>10.28</v>
      </c>
      <c r="M304" s="118">
        <f t="shared" si="510"/>
        <v>0</v>
      </c>
      <c r="N304" s="115">
        <v>10.58</v>
      </c>
      <c r="O304" s="115">
        <f t="shared" si="500"/>
        <v>8.4640000000000004</v>
      </c>
      <c r="P304" s="118">
        <f t="shared" si="511"/>
        <v>0</v>
      </c>
      <c r="Q304" s="115">
        <v>12.75</v>
      </c>
      <c r="R304" s="115">
        <f t="shared" si="501"/>
        <v>10.199999999999999</v>
      </c>
      <c r="S304" s="118">
        <f t="shared" si="512"/>
        <v>0</v>
      </c>
      <c r="T304" s="115">
        <f t="shared" si="502"/>
        <v>13.15</v>
      </c>
      <c r="U304" s="115">
        <f t="shared" si="503"/>
        <v>10.52</v>
      </c>
      <c r="V304" s="118">
        <f t="shared" si="513"/>
        <v>0</v>
      </c>
      <c r="W304" s="115">
        <v>16.23</v>
      </c>
      <c r="X304" s="115">
        <f t="shared" si="504"/>
        <v>12.984</v>
      </c>
      <c r="Y304">
        <f t="shared" si="514"/>
        <v>-26.999999999999957</v>
      </c>
      <c r="Z304">
        <v>18.75</v>
      </c>
      <c r="AA304" s="115">
        <f t="shared" si="505"/>
        <v>15</v>
      </c>
      <c r="AB304">
        <f t="shared" si="515"/>
        <v>0</v>
      </c>
      <c r="AC304" s="115">
        <v>17.899999999999999</v>
      </c>
      <c r="AD304" s="115">
        <f t="shared" si="506"/>
        <v>14.319999999999999</v>
      </c>
      <c r="AE304">
        <f t="shared" si="516"/>
        <v>0</v>
      </c>
    </row>
    <row r="305" spans="1:31" x14ac:dyDescent="0.2">
      <c r="A305" s="108">
        <v>42257</v>
      </c>
      <c r="B305" s="218">
        <v>12.99</v>
      </c>
      <c r="C305" s="115">
        <f t="shared" si="494"/>
        <v>10.391999999999999</v>
      </c>
      <c r="D305">
        <f t="shared" si="507"/>
        <v>0</v>
      </c>
      <c r="E305">
        <f t="shared" si="495"/>
        <v>13.19</v>
      </c>
      <c r="F305" s="115">
        <f t="shared" si="496"/>
        <v>10.552</v>
      </c>
      <c r="G305">
        <f t="shared" si="508"/>
        <v>0</v>
      </c>
      <c r="H305">
        <f t="shared" si="497"/>
        <v>13.49</v>
      </c>
      <c r="I305" s="115">
        <f t="shared" si="498"/>
        <v>10.792</v>
      </c>
      <c r="J305">
        <f t="shared" si="509"/>
        <v>0</v>
      </c>
      <c r="K305" s="115">
        <v>12.85</v>
      </c>
      <c r="L305" s="115">
        <f t="shared" si="499"/>
        <v>10.28</v>
      </c>
      <c r="M305" s="118">
        <f t="shared" si="510"/>
        <v>0</v>
      </c>
      <c r="N305" s="115">
        <v>10.58</v>
      </c>
      <c r="O305" s="115">
        <f t="shared" si="500"/>
        <v>8.4640000000000004</v>
      </c>
      <c r="P305" s="118">
        <f t="shared" si="511"/>
        <v>0</v>
      </c>
      <c r="Q305" s="115">
        <v>12.75</v>
      </c>
      <c r="R305" s="115">
        <f t="shared" si="501"/>
        <v>10.199999999999999</v>
      </c>
      <c r="S305" s="118">
        <f t="shared" si="512"/>
        <v>0</v>
      </c>
      <c r="T305" s="115">
        <f t="shared" si="502"/>
        <v>13.15</v>
      </c>
      <c r="U305" s="115">
        <f t="shared" si="503"/>
        <v>10.52</v>
      </c>
      <c r="V305" s="118">
        <f t="shared" si="513"/>
        <v>0</v>
      </c>
      <c r="W305" s="115">
        <v>16.23</v>
      </c>
      <c r="X305" s="115">
        <f t="shared" si="504"/>
        <v>12.984</v>
      </c>
      <c r="Y305">
        <f t="shared" si="514"/>
        <v>0</v>
      </c>
      <c r="Z305">
        <v>18.75</v>
      </c>
      <c r="AA305" s="115">
        <f t="shared" si="505"/>
        <v>15</v>
      </c>
      <c r="AB305">
        <f t="shared" si="515"/>
        <v>0</v>
      </c>
      <c r="AC305" s="115">
        <v>17.899999999999999</v>
      </c>
      <c r="AD305" s="115">
        <f t="shared" si="506"/>
        <v>14.319999999999999</v>
      </c>
      <c r="AE305">
        <f t="shared" si="516"/>
        <v>0</v>
      </c>
    </row>
    <row r="306" spans="1:31" x14ac:dyDescent="0.2">
      <c r="A306" s="108">
        <v>42258</v>
      </c>
      <c r="B306" s="218">
        <v>13.09</v>
      </c>
      <c r="C306" s="115">
        <f t="shared" si="494"/>
        <v>10.472</v>
      </c>
      <c r="D306">
        <f t="shared" si="507"/>
        <v>9.9999999999999645</v>
      </c>
      <c r="E306">
        <f t="shared" si="495"/>
        <v>13.29</v>
      </c>
      <c r="F306" s="115">
        <f t="shared" si="496"/>
        <v>10.632</v>
      </c>
      <c r="G306">
        <f t="shared" si="508"/>
        <v>9.9999999999999645</v>
      </c>
      <c r="H306">
        <f t="shared" si="497"/>
        <v>13.59</v>
      </c>
      <c r="I306" s="115">
        <f t="shared" si="498"/>
        <v>10.872</v>
      </c>
      <c r="J306">
        <f t="shared" si="509"/>
        <v>9.9999999999999645</v>
      </c>
      <c r="K306" s="115">
        <v>12.85</v>
      </c>
      <c r="L306" s="115">
        <f t="shared" si="499"/>
        <v>10.28</v>
      </c>
      <c r="M306" s="118">
        <f t="shared" si="510"/>
        <v>0</v>
      </c>
      <c r="N306" s="115">
        <v>10.58</v>
      </c>
      <c r="O306" s="115">
        <f t="shared" si="500"/>
        <v>8.4640000000000004</v>
      </c>
      <c r="P306" s="118">
        <f t="shared" si="511"/>
        <v>0</v>
      </c>
      <c r="Q306" s="115">
        <v>12.75</v>
      </c>
      <c r="R306" s="115">
        <f t="shared" si="501"/>
        <v>10.199999999999999</v>
      </c>
      <c r="S306" s="118">
        <f t="shared" si="512"/>
        <v>0</v>
      </c>
      <c r="T306" s="115">
        <f t="shared" si="502"/>
        <v>13.15</v>
      </c>
      <c r="U306" s="115">
        <f t="shared" si="503"/>
        <v>10.52</v>
      </c>
      <c r="V306" s="118">
        <f t="shared" si="513"/>
        <v>0</v>
      </c>
      <c r="W306" s="115">
        <v>16.23</v>
      </c>
      <c r="X306" s="115">
        <f t="shared" si="504"/>
        <v>12.984</v>
      </c>
      <c r="Y306">
        <f t="shared" si="514"/>
        <v>0</v>
      </c>
      <c r="Z306">
        <v>18.75</v>
      </c>
      <c r="AA306" s="115">
        <f t="shared" si="505"/>
        <v>15</v>
      </c>
      <c r="AB306">
        <f t="shared" si="515"/>
        <v>0</v>
      </c>
      <c r="AC306" s="115">
        <v>17.899999999999999</v>
      </c>
      <c r="AD306" s="115">
        <f t="shared" si="506"/>
        <v>14.319999999999999</v>
      </c>
      <c r="AE306">
        <f t="shared" si="516"/>
        <v>0</v>
      </c>
    </row>
    <row r="307" spans="1:31" x14ac:dyDescent="0.2">
      <c r="A307" s="108">
        <v>42259</v>
      </c>
      <c r="B307" s="218">
        <v>13.09</v>
      </c>
      <c r="C307" s="115">
        <f t="shared" si="494"/>
        <v>10.472</v>
      </c>
      <c r="D307">
        <f t="shared" si="507"/>
        <v>0</v>
      </c>
      <c r="E307">
        <f t="shared" si="495"/>
        <v>13.29</v>
      </c>
      <c r="F307" s="115">
        <f t="shared" si="496"/>
        <v>10.632</v>
      </c>
      <c r="G307">
        <f t="shared" si="508"/>
        <v>0</v>
      </c>
      <c r="H307">
        <f t="shared" si="497"/>
        <v>13.59</v>
      </c>
      <c r="I307" s="115">
        <f t="shared" si="498"/>
        <v>10.872</v>
      </c>
      <c r="J307">
        <f t="shared" si="509"/>
        <v>0</v>
      </c>
      <c r="K307" s="115">
        <v>12.85</v>
      </c>
      <c r="L307" s="115">
        <f t="shared" si="499"/>
        <v>10.28</v>
      </c>
      <c r="M307" s="118">
        <f t="shared" si="510"/>
        <v>0</v>
      </c>
      <c r="N307" s="115">
        <v>10.58</v>
      </c>
      <c r="O307" s="115">
        <f t="shared" si="500"/>
        <v>8.4640000000000004</v>
      </c>
      <c r="P307" s="118">
        <f t="shared" si="511"/>
        <v>0</v>
      </c>
      <c r="Q307" s="115">
        <v>12.75</v>
      </c>
      <c r="R307" s="115">
        <f t="shared" si="501"/>
        <v>10.199999999999999</v>
      </c>
      <c r="S307" s="118">
        <f t="shared" si="512"/>
        <v>0</v>
      </c>
      <c r="T307" s="115">
        <f t="shared" si="502"/>
        <v>13.15</v>
      </c>
      <c r="U307" s="115">
        <f t="shared" si="503"/>
        <v>10.52</v>
      </c>
      <c r="V307" s="118">
        <f t="shared" si="513"/>
        <v>0</v>
      </c>
      <c r="W307" s="115">
        <v>16.23</v>
      </c>
      <c r="X307" s="115">
        <f t="shared" si="504"/>
        <v>12.984</v>
      </c>
      <c r="Y307">
        <f t="shared" si="514"/>
        <v>0</v>
      </c>
      <c r="Z307">
        <v>18.75</v>
      </c>
      <c r="AA307" s="115">
        <f t="shared" si="505"/>
        <v>15</v>
      </c>
      <c r="AB307">
        <f t="shared" si="515"/>
        <v>0</v>
      </c>
      <c r="AC307" s="115">
        <v>17.899999999999999</v>
      </c>
      <c r="AD307" s="115">
        <f t="shared" si="506"/>
        <v>14.319999999999999</v>
      </c>
      <c r="AE307">
        <f t="shared" si="516"/>
        <v>0</v>
      </c>
    </row>
    <row r="308" spans="1:31" x14ac:dyDescent="0.2">
      <c r="A308" s="108">
        <v>42260</v>
      </c>
      <c r="B308" s="218">
        <v>13.09</v>
      </c>
      <c r="C308" s="115">
        <f t="shared" si="494"/>
        <v>10.472</v>
      </c>
      <c r="D308">
        <f t="shared" si="507"/>
        <v>0</v>
      </c>
      <c r="E308">
        <f t="shared" si="495"/>
        <v>13.29</v>
      </c>
      <c r="F308" s="115">
        <f t="shared" si="496"/>
        <v>10.632</v>
      </c>
      <c r="G308">
        <f t="shared" si="508"/>
        <v>0</v>
      </c>
      <c r="H308">
        <f t="shared" si="497"/>
        <v>13.59</v>
      </c>
      <c r="I308" s="115">
        <f t="shared" si="498"/>
        <v>10.872</v>
      </c>
      <c r="J308">
        <f t="shared" si="509"/>
        <v>0</v>
      </c>
      <c r="K308" s="115">
        <v>12.85</v>
      </c>
      <c r="L308" s="115">
        <f t="shared" si="499"/>
        <v>10.28</v>
      </c>
      <c r="M308" s="118">
        <f t="shared" si="510"/>
        <v>0</v>
      </c>
      <c r="N308" s="115">
        <v>10.58</v>
      </c>
      <c r="O308" s="115">
        <f t="shared" si="500"/>
        <v>8.4640000000000004</v>
      </c>
      <c r="P308" s="118">
        <f t="shared" si="511"/>
        <v>0</v>
      </c>
      <c r="Q308" s="115">
        <v>12.75</v>
      </c>
      <c r="R308" s="115">
        <f t="shared" si="501"/>
        <v>10.199999999999999</v>
      </c>
      <c r="S308" s="118">
        <f t="shared" si="512"/>
        <v>0</v>
      </c>
      <c r="T308" s="115">
        <f t="shared" si="502"/>
        <v>13.15</v>
      </c>
      <c r="U308" s="115">
        <f t="shared" si="503"/>
        <v>10.52</v>
      </c>
      <c r="V308" s="118">
        <f t="shared" si="513"/>
        <v>0</v>
      </c>
      <c r="W308" s="115">
        <v>16.23</v>
      </c>
      <c r="X308" s="115">
        <f t="shared" si="504"/>
        <v>12.984</v>
      </c>
      <c r="Y308">
        <f t="shared" si="514"/>
        <v>0</v>
      </c>
      <c r="Z308">
        <v>18.75</v>
      </c>
      <c r="AA308" s="115">
        <f t="shared" si="505"/>
        <v>15</v>
      </c>
      <c r="AB308">
        <f t="shared" si="515"/>
        <v>0</v>
      </c>
      <c r="AC308" s="115">
        <v>17.899999999999999</v>
      </c>
      <c r="AD308" s="115">
        <f t="shared" si="506"/>
        <v>14.319999999999999</v>
      </c>
      <c r="AE308">
        <f t="shared" si="516"/>
        <v>0</v>
      </c>
    </row>
    <row r="309" spans="1:31" x14ac:dyDescent="0.2">
      <c r="A309" s="108">
        <v>42261</v>
      </c>
      <c r="B309" s="218">
        <v>12.99</v>
      </c>
      <c r="C309" s="115">
        <f t="shared" si="494"/>
        <v>10.391999999999999</v>
      </c>
      <c r="D309">
        <f t="shared" si="507"/>
        <v>-9.9999999999999645</v>
      </c>
      <c r="E309">
        <f t="shared" si="495"/>
        <v>13.19</v>
      </c>
      <c r="F309" s="115">
        <f t="shared" si="496"/>
        <v>10.552</v>
      </c>
      <c r="G309">
        <f t="shared" si="508"/>
        <v>-9.9999999999999645</v>
      </c>
      <c r="H309">
        <f t="shared" si="497"/>
        <v>13.49</v>
      </c>
      <c r="I309" s="115">
        <f t="shared" si="498"/>
        <v>10.792</v>
      </c>
      <c r="J309">
        <f t="shared" si="509"/>
        <v>-9.9999999999999645</v>
      </c>
      <c r="K309" s="115">
        <v>12.85</v>
      </c>
      <c r="L309" s="115">
        <f t="shared" si="499"/>
        <v>10.28</v>
      </c>
      <c r="M309" s="118">
        <f t="shared" si="510"/>
        <v>0</v>
      </c>
      <c r="N309" s="115">
        <v>10.58</v>
      </c>
      <c r="O309" s="115">
        <f t="shared" si="500"/>
        <v>8.4640000000000004</v>
      </c>
      <c r="P309" s="118">
        <f t="shared" si="511"/>
        <v>0</v>
      </c>
      <c r="Q309" s="115">
        <v>12.75</v>
      </c>
      <c r="R309" s="115">
        <f t="shared" si="501"/>
        <v>10.199999999999999</v>
      </c>
      <c r="S309" s="118">
        <f t="shared" si="512"/>
        <v>0</v>
      </c>
      <c r="T309" s="115">
        <f t="shared" si="502"/>
        <v>13.15</v>
      </c>
      <c r="U309" s="115">
        <f t="shared" si="503"/>
        <v>10.52</v>
      </c>
      <c r="V309" s="118">
        <f t="shared" si="513"/>
        <v>0</v>
      </c>
      <c r="W309" s="115">
        <v>16.23</v>
      </c>
      <c r="X309" s="115">
        <f t="shared" si="504"/>
        <v>12.984</v>
      </c>
      <c r="Y309">
        <f t="shared" si="514"/>
        <v>0</v>
      </c>
      <c r="Z309">
        <v>18.75</v>
      </c>
      <c r="AA309" s="115">
        <f t="shared" si="505"/>
        <v>15</v>
      </c>
      <c r="AB309">
        <f t="shared" si="515"/>
        <v>0</v>
      </c>
      <c r="AC309" s="115">
        <v>17.899999999999999</v>
      </c>
      <c r="AD309" s="115">
        <f t="shared" si="506"/>
        <v>14.319999999999999</v>
      </c>
      <c r="AE309">
        <f t="shared" si="516"/>
        <v>0</v>
      </c>
    </row>
    <row r="310" spans="1:31" x14ac:dyDescent="0.2">
      <c r="A310" s="108">
        <v>42262</v>
      </c>
      <c r="B310" s="218">
        <v>12.79</v>
      </c>
      <c r="C310" s="115">
        <f t="shared" si="494"/>
        <v>10.231999999999999</v>
      </c>
      <c r="D310">
        <f t="shared" si="507"/>
        <v>-20.000000000000107</v>
      </c>
      <c r="E310">
        <f t="shared" ref="E310:E325" si="517">B310+0.2</f>
        <v>12.989999999999998</v>
      </c>
      <c r="F310" s="115">
        <f t="shared" si="496"/>
        <v>10.391999999999999</v>
      </c>
      <c r="G310">
        <f t="shared" si="508"/>
        <v>-20.000000000000107</v>
      </c>
      <c r="H310">
        <f t="shared" ref="H310:H325" si="518">B310+0.5</f>
        <v>13.29</v>
      </c>
      <c r="I310" s="115">
        <f t="shared" si="498"/>
        <v>10.632</v>
      </c>
      <c r="J310">
        <f t="shared" si="509"/>
        <v>-20.000000000000107</v>
      </c>
      <c r="K310" s="115">
        <v>12.65</v>
      </c>
      <c r="L310" s="115">
        <f t="shared" si="499"/>
        <v>10.120000000000001</v>
      </c>
      <c r="M310" s="118">
        <f t="shared" si="510"/>
        <v>-19.999999999999929</v>
      </c>
      <c r="N310" s="115">
        <v>10.58</v>
      </c>
      <c r="O310" s="115">
        <f t="shared" si="500"/>
        <v>8.4640000000000004</v>
      </c>
      <c r="P310" s="118">
        <f t="shared" si="511"/>
        <v>0</v>
      </c>
      <c r="Q310" s="115">
        <v>12.75</v>
      </c>
      <c r="R310" s="115">
        <f t="shared" si="501"/>
        <v>10.199999999999999</v>
      </c>
      <c r="S310" s="118">
        <f t="shared" si="512"/>
        <v>0</v>
      </c>
      <c r="T310" s="115">
        <f t="shared" si="502"/>
        <v>12.950000000000001</v>
      </c>
      <c r="U310" s="115">
        <f t="shared" si="503"/>
        <v>10.360000000000001</v>
      </c>
      <c r="V310" s="118">
        <f t="shared" si="513"/>
        <v>-19.999999999999929</v>
      </c>
      <c r="W310" s="115">
        <v>16.23</v>
      </c>
      <c r="X310" s="115">
        <f t="shared" si="504"/>
        <v>12.984</v>
      </c>
      <c r="Y310">
        <f t="shared" si="514"/>
        <v>0</v>
      </c>
      <c r="Z310">
        <v>18.75</v>
      </c>
      <c r="AA310" s="115">
        <f t="shared" si="505"/>
        <v>15</v>
      </c>
      <c r="AB310">
        <f t="shared" si="515"/>
        <v>0</v>
      </c>
      <c r="AC310" s="115">
        <v>17.899999999999999</v>
      </c>
      <c r="AD310" s="115">
        <f t="shared" si="506"/>
        <v>14.319999999999999</v>
      </c>
      <c r="AE310">
        <f t="shared" si="516"/>
        <v>0</v>
      </c>
    </row>
    <row r="311" spans="1:31" x14ac:dyDescent="0.2">
      <c r="A311" s="108">
        <v>42263</v>
      </c>
      <c r="B311" s="218">
        <v>12.79</v>
      </c>
      <c r="C311" s="115">
        <f t="shared" si="494"/>
        <v>10.231999999999999</v>
      </c>
      <c r="D311">
        <f t="shared" si="507"/>
        <v>0</v>
      </c>
      <c r="E311">
        <f t="shared" si="517"/>
        <v>12.989999999999998</v>
      </c>
      <c r="F311" s="115">
        <f t="shared" si="496"/>
        <v>10.391999999999999</v>
      </c>
      <c r="G311">
        <f t="shared" si="508"/>
        <v>0</v>
      </c>
      <c r="H311">
        <f t="shared" si="518"/>
        <v>13.29</v>
      </c>
      <c r="I311" s="115">
        <f t="shared" si="498"/>
        <v>10.632</v>
      </c>
      <c r="J311">
        <f t="shared" si="509"/>
        <v>0</v>
      </c>
      <c r="K311" s="115">
        <v>12.65</v>
      </c>
      <c r="L311" s="115">
        <f t="shared" si="499"/>
        <v>10.120000000000001</v>
      </c>
      <c r="M311" s="118">
        <f t="shared" si="510"/>
        <v>0</v>
      </c>
      <c r="N311" s="115">
        <v>10.58</v>
      </c>
      <c r="O311" s="115">
        <f t="shared" si="500"/>
        <v>8.4640000000000004</v>
      </c>
      <c r="P311" s="118">
        <f t="shared" si="511"/>
        <v>0</v>
      </c>
      <c r="Q311" s="115">
        <v>12.75</v>
      </c>
      <c r="R311" s="115">
        <f t="shared" si="501"/>
        <v>10.199999999999999</v>
      </c>
      <c r="S311" s="118">
        <f t="shared" si="512"/>
        <v>0</v>
      </c>
      <c r="T311" s="115">
        <f t="shared" si="502"/>
        <v>12.950000000000001</v>
      </c>
      <c r="U311" s="115">
        <f t="shared" si="503"/>
        <v>10.360000000000001</v>
      </c>
      <c r="V311" s="118">
        <f t="shared" si="513"/>
        <v>0</v>
      </c>
      <c r="W311" s="115">
        <v>15.92</v>
      </c>
      <c r="X311" s="115">
        <f t="shared" si="504"/>
        <v>12.736000000000001</v>
      </c>
      <c r="Y311">
        <f t="shared" si="514"/>
        <v>-31.00000000000005</v>
      </c>
      <c r="Z311">
        <v>18.75</v>
      </c>
      <c r="AA311" s="115">
        <f t="shared" si="505"/>
        <v>15</v>
      </c>
      <c r="AB311">
        <f t="shared" si="515"/>
        <v>0</v>
      </c>
      <c r="AC311" s="115">
        <v>17.899999999999999</v>
      </c>
      <c r="AD311" s="115">
        <f t="shared" si="506"/>
        <v>14.319999999999999</v>
      </c>
      <c r="AE311">
        <f t="shared" si="516"/>
        <v>0</v>
      </c>
    </row>
    <row r="312" spans="1:31" x14ac:dyDescent="0.2">
      <c r="A312" s="108">
        <v>42264</v>
      </c>
      <c r="B312" s="218">
        <v>12.79</v>
      </c>
      <c r="C312" s="115">
        <f t="shared" si="494"/>
        <v>10.231999999999999</v>
      </c>
      <c r="D312">
        <f t="shared" si="507"/>
        <v>0</v>
      </c>
      <c r="E312">
        <f t="shared" si="517"/>
        <v>12.989999999999998</v>
      </c>
      <c r="F312" s="115">
        <f t="shared" si="496"/>
        <v>10.391999999999999</v>
      </c>
      <c r="G312">
        <f t="shared" si="508"/>
        <v>0</v>
      </c>
      <c r="H312">
        <f t="shared" si="518"/>
        <v>13.29</v>
      </c>
      <c r="I312" s="115">
        <f t="shared" si="498"/>
        <v>10.632</v>
      </c>
      <c r="J312">
        <f t="shared" si="509"/>
        <v>0</v>
      </c>
      <c r="K312" s="115">
        <v>12.65</v>
      </c>
      <c r="L312" s="115">
        <f t="shared" si="499"/>
        <v>10.120000000000001</v>
      </c>
      <c r="M312" s="118">
        <f t="shared" si="510"/>
        <v>0</v>
      </c>
      <c r="N312" s="115">
        <v>10.58</v>
      </c>
      <c r="O312" s="115">
        <f t="shared" si="500"/>
        <v>8.4640000000000004</v>
      </c>
      <c r="P312" s="118">
        <f t="shared" si="511"/>
        <v>0</v>
      </c>
      <c r="Q312" s="115">
        <v>12.75</v>
      </c>
      <c r="R312" s="115">
        <f t="shared" si="501"/>
        <v>10.199999999999999</v>
      </c>
      <c r="S312" s="118">
        <f t="shared" si="512"/>
        <v>0</v>
      </c>
      <c r="T312" s="115">
        <f t="shared" si="502"/>
        <v>12.950000000000001</v>
      </c>
      <c r="U312" s="115">
        <f t="shared" si="503"/>
        <v>10.360000000000001</v>
      </c>
      <c r="V312" s="118">
        <f t="shared" si="513"/>
        <v>0</v>
      </c>
      <c r="W312" s="115">
        <v>15.92</v>
      </c>
      <c r="X312" s="115">
        <f t="shared" si="504"/>
        <v>12.736000000000001</v>
      </c>
      <c r="Y312">
        <f t="shared" si="514"/>
        <v>0</v>
      </c>
      <c r="Z312">
        <v>18.75</v>
      </c>
      <c r="AA312" s="115">
        <f t="shared" si="505"/>
        <v>15</v>
      </c>
      <c r="AB312">
        <f t="shared" si="515"/>
        <v>0</v>
      </c>
      <c r="AC312" s="115">
        <v>17.899999999999999</v>
      </c>
      <c r="AD312" s="115">
        <f t="shared" si="506"/>
        <v>14.319999999999999</v>
      </c>
      <c r="AE312">
        <f t="shared" si="516"/>
        <v>0</v>
      </c>
    </row>
    <row r="313" spans="1:31" x14ac:dyDescent="0.2">
      <c r="A313" s="108">
        <v>42265</v>
      </c>
      <c r="B313" s="218">
        <v>12.79</v>
      </c>
      <c r="C313" s="115">
        <f t="shared" si="494"/>
        <v>10.231999999999999</v>
      </c>
      <c r="D313">
        <f t="shared" si="507"/>
        <v>0</v>
      </c>
      <c r="E313">
        <f t="shared" si="517"/>
        <v>12.989999999999998</v>
      </c>
      <c r="F313" s="115">
        <f t="shared" si="496"/>
        <v>10.391999999999999</v>
      </c>
      <c r="G313">
        <f t="shared" si="508"/>
        <v>0</v>
      </c>
      <c r="H313">
        <f t="shared" si="518"/>
        <v>13.29</v>
      </c>
      <c r="I313" s="115">
        <f t="shared" si="498"/>
        <v>10.632</v>
      </c>
      <c r="J313">
        <f t="shared" si="509"/>
        <v>0</v>
      </c>
      <c r="K313" s="115">
        <v>12.65</v>
      </c>
      <c r="L313" s="115">
        <f t="shared" si="499"/>
        <v>10.120000000000001</v>
      </c>
      <c r="M313" s="118">
        <f t="shared" si="510"/>
        <v>0</v>
      </c>
      <c r="N313" s="115">
        <v>10.58</v>
      </c>
      <c r="O313" s="115">
        <f t="shared" si="500"/>
        <v>8.4640000000000004</v>
      </c>
      <c r="P313" s="118">
        <f t="shared" si="511"/>
        <v>0</v>
      </c>
      <c r="Q313" s="115">
        <v>12.75</v>
      </c>
      <c r="R313" s="115">
        <f t="shared" si="501"/>
        <v>10.199999999999999</v>
      </c>
      <c r="S313" s="118">
        <f t="shared" si="512"/>
        <v>0</v>
      </c>
      <c r="T313" s="115">
        <f t="shared" si="502"/>
        <v>12.950000000000001</v>
      </c>
      <c r="U313" s="115">
        <f t="shared" si="503"/>
        <v>10.360000000000001</v>
      </c>
      <c r="V313" s="118">
        <f t="shared" si="513"/>
        <v>0</v>
      </c>
      <c r="W313" s="115">
        <v>15.92</v>
      </c>
      <c r="X313" s="115">
        <f t="shared" si="504"/>
        <v>12.736000000000001</v>
      </c>
      <c r="Y313">
        <f t="shared" si="514"/>
        <v>0</v>
      </c>
      <c r="Z313">
        <v>18.75</v>
      </c>
      <c r="AA313" s="115">
        <f t="shared" si="505"/>
        <v>15</v>
      </c>
      <c r="AB313">
        <f t="shared" si="515"/>
        <v>0</v>
      </c>
      <c r="AC313" s="115">
        <v>17.899999999999999</v>
      </c>
      <c r="AD313" s="115">
        <f t="shared" si="506"/>
        <v>14.319999999999999</v>
      </c>
      <c r="AE313">
        <f t="shared" si="516"/>
        <v>0</v>
      </c>
    </row>
    <row r="314" spans="1:31" x14ac:dyDescent="0.2">
      <c r="A314" s="108">
        <v>42266</v>
      </c>
      <c r="B314" s="218">
        <v>12.79</v>
      </c>
      <c r="C314" s="115">
        <f t="shared" si="494"/>
        <v>10.231999999999999</v>
      </c>
      <c r="D314">
        <f t="shared" si="507"/>
        <v>0</v>
      </c>
      <c r="E314">
        <f t="shared" si="517"/>
        <v>12.989999999999998</v>
      </c>
      <c r="F314" s="115">
        <f t="shared" si="496"/>
        <v>10.391999999999999</v>
      </c>
      <c r="G314">
        <f t="shared" si="508"/>
        <v>0</v>
      </c>
      <c r="H314">
        <f t="shared" si="518"/>
        <v>13.29</v>
      </c>
      <c r="I314" s="115">
        <f t="shared" si="498"/>
        <v>10.632</v>
      </c>
      <c r="J314">
        <f t="shared" si="509"/>
        <v>0</v>
      </c>
      <c r="K314" s="115">
        <v>12.65</v>
      </c>
      <c r="L314" s="115">
        <f t="shared" si="499"/>
        <v>10.120000000000001</v>
      </c>
      <c r="M314" s="118">
        <f t="shared" si="510"/>
        <v>0</v>
      </c>
      <c r="N314" s="115">
        <v>10.58</v>
      </c>
      <c r="O314" s="115">
        <f t="shared" si="500"/>
        <v>8.4640000000000004</v>
      </c>
      <c r="P314" s="118">
        <f t="shared" si="511"/>
        <v>0</v>
      </c>
      <c r="Q314" s="115">
        <v>12.75</v>
      </c>
      <c r="R314" s="115">
        <f t="shared" si="501"/>
        <v>10.199999999999999</v>
      </c>
      <c r="S314" s="118">
        <f t="shared" si="512"/>
        <v>0</v>
      </c>
      <c r="T314" s="115">
        <f t="shared" si="502"/>
        <v>12.950000000000001</v>
      </c>
      <c r="U314" s="115">
        <f t="shared" si="503"/>
        <v>10.360000000000001</v>
      </c>
      <c r="V314" s="118">
        <f t="shared" si="513"/>
        <v>0</v>
      </c>
      <c r="W314" s="115">
        <v>15.92</v>
      </c>
      <c r="X314" s="115">
        <f t="shared" si="504"/>
        <v>12.736000000000001</v>
      </c>
      <c r="Y314">
        <f t="shared" si="514"/>
        <v>0</v>
      </c>
      <c r="Z314">
        <v>18.75</v>
      </c>
      <c r="AA314" s="115">
        <f t="shared" si="505"/>
        <v>15</v>
      </c>
      <c r="AB314">
        <f t="shared" si="515"/>
        <v>0</v>
      </c>
      <c r="AC314" s="115">
        <v>17.899999999999999</v>
      </c>
      <c r="AD314" s="115">
        <f t="shared" si="506"/>
        <v>14.319999999999999</v>
      </c>
      <c r="AE314">
        <f t="shared" si="516"/>
        <v>0</v>
      </c>
    </row>
    <row r="315" spans="1:31" x14ac:dyDescent="0.2">
      <c r="A315" s="108">
        <v>42267</v>
      </c>
      <c r="B315" s="218">
        <v>12.79</v>
      </c>
      <c r="C315" s="115">
        <f t="shared" si="494"/>
        <v>10.231999999999999</v>
      </c>
      <c r="D315">
        <f t="shared" si="507"/>
        <v>0</v>
      </c>
      <c r="E315">
        <f t="shared" si="517"/>
        <v>12.989999999999998</v>
      </c>
      <c r="F315" s="115">
        <f t="shared" si="496"/>
        <v>10.391999999999999</v>
      </c>
      <c r="G315">
        <f t="shared" si="508"/>
        <v>0</v>
      </c>
      <c r="H315">
        <f t="shared" si="518"/>
        <v>13.29</v>
      </c>
      <c r="I315" s="115">
        <f t="shared" si="498"/>
        <v>10.632</v>
      </c>
      <c r="J315">
        <f t="shared" si="509"/>
        <v>0</v>
      </c>
      <c r="K315" s="115">
        <v>12.65</v>
      </c>
      <c r="L315" s="115">
        <f t="shared" si="499"/>
        <v>10.120000000000001</v>
      </c>
      <c r="M315" s="118">
        <f t="shared" si="510"/>
        <v>0</v>
      </c>
      <c r="N315" s="115">
        <v>10.58</v>
      </c>
      <c r="O315" s="115">
        <f t="shared" si="500"/>
        <v>8.4640000000000004</v>
      </c>
      <c r="P315" s="118">
        <f t="shared" si="511"/>
        <v>0</v>
      </c>
      <c r="Q315" s="115">
        <v>12.75</v>
      </c>
      <c r="R315" s="115">
        <f t="shared" si="501"/>
        <v>10.199999999999999</v>
      </c>
      <c r="S315" s="118">
        <f t="shared" si="512"/>
        <v>0</v>
      </c>
      <c r="T315" s="115">
        <f t="shared" si="502"/>
        <v>12.950000000000001</v>
      </c>
      <c r="U315" s="115">
        <f t="shared" si="503"/>
        <v>10.360000000000001</v>
      </c>
      <c r="V315" s="118">
        <f t="shared" si="513"/>
        <v>0</v>
      </c>
      <c r="W315" s="115">
        <v>15.92</v>
      </c>
      <c r="X315" s="115">
        <f t="shared" si="504"/>
        <v>12.736000000000001</v>
      </c>
      <c r="Y315">
        <f t="shared" si="514"/>
        <v>0</v>
      </c>
      <c r="Z315">
        <v>18.75</v>
      </c>
      <c r="AA315" s="115">
        <f t="shared" si="505"/>
        <v>15</v>
      </c>
      <c r="AB315">
        <f t="shared" si="515"/>
        <v>0</v>
      </c>
      <c r="AC315" s="115">
        <v>17.899999999999999</v>
      </c>
      <c r="AD315" s="115">
        <f t="shared" si="506"/>
        <v>14.319999999999999</v>
      </c>
      <c r="AE315">
        <f t="shared" si="516"/>
        <v>0</v>
      </c>
    </row>
    <row r="316" spans="1:31" x14ac:dyDescent="0.2">
      <c r="A316" s="108">
        <v>42268</v>
      </c>
      <c r="B316" s="218">
        <v>12.69</v>
      </c>
      <c r="C316" s="115">
        <f t="shared" si="494"/>
        <v>10.151999999999999</v>
      </c>
      <c r="D316">
        <f t="shared" si="507"/>
        <v>-9.9999999999999645</v>
      </c>
      <c r="E316">
        <f t="shared" si="517"/>
        <v>12.889999999999999</v>
      </c>
      <c r="F316" s="115">
        <f t="shared" si="496"/>
        <v>10.311999999999999</v>
      </c>
      <c r="G316">
        <f t="shared" si="508"/>
        <v>-9.9999999999999645</v>
      </c>
      <c r="H316">
        <f t="shared" si="518"/>
        <v>13.19</v>
      </c>
      <c r="I316" s="115">
        <f t="shared" si="498"/>
        <v>10.552</v>
      </c>
      <c r="J316">
        <f t="shared" si="509"/>
        <v>-9.9999999999999645</v>
      </c>
      <c r="K316" s="115">
        <v>12.55</v>
      </c>
      <c r="L316" s="115">
        <f t="shared" si="499"/>
        <v>10.040000000000001</v>
      </c>
      <c r="M316" s="118">
        <f t="shared" si="510"/>
        <v>-9.9999999999999645</v>
      </c>
      <c r="N316" s="115">
        <v>10.58</v>
      </c>
      <c r="O316" s="115">
        <f t="shared" si="500"/>
        <v>8.4640000000000004</v>
      </c>
      <c r="P316" s="118">
        <f t="shared" si="511"/>
        <v>0</v>
      </c>
      <c r="Q316" s="115">
        <v>12.75</v>
      </c>
      <c r="R316" s="115">
        <f t="shared" si="501"/>
        <v>10.199999999999999</v>
      </c>
      <c r="S316" s="118">
        <f t="shared" si="512"/>
        <v>0</v>
      </c>
      <c r="T316" s="115">
        <f t="shared" si="502"/>
        <v>12.850000000000001</v>
      </c>
      <c r="U316" s="115">
        <f t="shared" si="503"/>
        <v>10.280000000000001</v>
      </c>
      <c r="V316" s="118">
        <f t="shared" si="513"/>
        <v>-9.9999999999999645</v>
      </c>
      <c r="W316" s="115">
        <v>15.92</v>
      </c>
      <c r="X316" s="115">
        <f t="shared" si="504"/>
        <v>12.736000000000001</v>
      </c>
      <c r="Y316">
        <f t="shared" si="514"/>
        <v>0</v>
      </c>
      <c r="Z316">
        <v>18.75</v>
      </c>
      <c r="AA316" s="115">
        <f t="shared" si="505"/>
        <v>15</v>
      </c>
      <c r="AB316">
        <f t="shared" si="515"/>
        <v>0</v>
      </c>
      <c r="AC316" s="115">
        <v>17.899999999999999</v>
      </c>
      <c r="AD316" s="115">
        <f t="shared" si="506"/>
        <v>14.319999999999999</v>
      </c>
      <c r="AE316">
        <f t="shared" si="516"/>
        <v>0</v>
      </c>
    </row>
    <row r="317" spans="1:31" x14ac:dyDescent="0.2">
      <c r="A317" s="108">
        <v>42269</v>
      </c>
      <c r="B317" s="218">
        <v>12.69</v>
      </c>
      <c r="C317" s="115">
        <f t="shared" si="494"/>
        <v>10.151999999999999</v>
      </c>
      <c r="D317">
        <f t="shared" si="507"/>
        <v>0</v>
      </c>
      <c r="E317">
        <f t="shared" si="517"/>
        <v>12.889999999999999</v>
      </c>
      <c r="F317" s="115">
        <f t="shared" si="496"/>
        <v>10.311999999999999</v>
      </c>
      <c r="G317">
        <f t="shared" si="508"/>
        <v>0</v>
      </c>
      <c r="H317">
        <f t="shared" si="518"/>
        <v>13.19</v>
      </c>
      <c r="I317" s="115">
        <f t="shared" si="498"/>
        <v>10.552</v>
      </c>
      <c r="J317">
        <f t="shared" si="509"/>
        <v>0</v>
      </c>
      <c r="K317" s="115">
        <v>12.55</v>
      </c>
      <c r="L317" s="115">
        <f t="shared" si="499"/>
        <v>10.040000000000001</v>
      </c>
      <c r="M317" s="118">
        <f t="shared" si="510"/>
        <v>0</v>
      </c>
      <c r="N317" s="115">
        <v>10.58</v>
      </c>
      <c r="O317" s="115">
        <f t="shared" si="500"/>
        <v>8.4640000000000004</v>
      </c>
      <c r="P317" s="118">
        <f t="shared" si="511"/>
        <v>0</v>
      </c>
      <c r="Q317" s="115">
        <v>12.75</v>
      </c>
      <c r="R317" s="115">
        <f t="shared" si="501"/>
        <v>10.199999999999999</v>
      </c>
      <c r="S317" s="118">
        <f t="shared" si="512"/>
        <v>0</v>
      </c>
      <c r="T317" s="115">
        <f t="shared" si="502"/>
        <v>12.850000000000001</v>
      </c>
      <c r="U317" s="115">
        <f t="shared" si="503"/>
        <v>10.280000000000001</v>
      </c>
      <c r="V317" s="118">
        <f t="shared" si="513"/>
        <v>0</v>
      </c>
      <c r="W317" s="115">
        <v>15.92</v>
      </c>
      <c r="X317" s="115">
        <f t="shared" si="504"/>
        <v>12.736000000000001</v>
      </c>
      <c r="Y317">
        <f t="shared" si="514"/>
        <v>0</v>
      </c>
      <c r="Z317">
        <v>18.75</v>
      </c>
      <c r="AA317" s="115">
        <f t="shared" si="505"/>
        <v>15</v>
      </c>
      <c r="AB317">
        <f t="shared" si="515"/>
        <v>0</v>
      </c>
      <c r="AC317" s="115">
        <v>17.899999999999999</v>
      </c>
      <c r="AD317" s="115">
        <f t="shared" si="506"/>
        <v>14.319999999999999</v>
      </c>
      <c r="AE317">
        <f t="shared" si="516"/>
        <v>0</v>
      </c>
    </row>
    <row r="318" spans="1:31" x14ac:dyDescent="0.2">
      <c r="A318" s="108">
        <v>42270</v>
      </c>
      <c r="B318" s="218">
        <v>12.69</v>
      </c>
      <c r="C318" s="115">
        <f t="shared" si="494"/>
        <v>10.151999999999999</v>
      </c>
      <c r="D318">
        <f t="shared" si="507"/>
        <v>0</v>
      </c>
      <c r="E318">
        <f t="shared" si="517"/>
        <v>12.889999999999999</v>
      </c>
      <c r="F318" s="115">
        <f t="shared" si="496"/>
        <v>10.311999999999999</v>
      </c>
      <c r="G318">
        <f t="shared" si="508"/>
        <v>0</v>
      </c>
      <c r="H318">
        <f t="shared" si="518"/>
        <v>13.19</v>
      </c>
      <c r="I318" s="115">
        <f t="shared" si="498"/>
        <v>10.552</v>
      </c>
      <c r="J318">
        <f t="shared" si="509"/>
        <v>0</v>
      </c>
      <c r="K318" s="115">
        <v>12.55</v>
      </c>
      <c r="L318" s="115">
        <f t="shared" si="499"/>
        <v>10.040000000000001</v>
      </c>
      <c r="M318" s="118">
        <f t="shared" si="510"/>
        <v>0</v>
      </c>
      <c r="N318" s="115">
        <v>10.58</v>
      </c>
      <c r="O318" s="115">
        <f t="shared" si="500"/>
        <v>8.4640000000000004</v>
      </c>
      <c r="P318" s="118">
        <f t="shared" si="511"/>
        <v>0</v>
      </c>
      <c r="Q318" s="115">
        <v>12.75</v>
      </c>
      <c r="R318" s="115">
        <f t="shared" si="501"/>
        <v>10.199999999999999</v>
      </c>
      <c r="S318" s="118">
        <f t="shared" si="512"/>
        <v>0</v>
      </c>
      <c r="T318" s="115">
        <f t="shared" si="502"/>
        <v>12.850000000000001</v>
      </c>
      <c r="U318" s="115">
        <f t="shared" si="503"/>
        <v>10.280000000000001</v>
      </c>
      <c r="V318" s="118">
        <f t="shared" si="513"/>
        <v>0</v>
      </c>
      <c r="W318" s="115">
        <v>15.92</v>
      </c>
      <c r="X318" s="115">
        <f t="shared" si="504"/>
        <v>12.736000000000001</v>
      </c>
      <c r="Y318">
        <f t="shared" si="514"/>
        <v>0</v>
      </c>
      <c r="Z318">
        <v>18.75</v>
      </c>
      <c r="AA318" s="115">
        <f t="shared" si="505"/>
        <v>15</v>
      </c>
      <c r="AB318">
        <f t="shared" si="515"/>
        <v>0</v>
      </c>
      <c r="AC318" s="115">
        <v>17.899999999999999</v>
      </c>
      <c r="AD318" s="115">
        <f t="shared" si="506"/>
        <v>14.319999999999999</v>
      </c>
      <c r="AE318">
        <f t="shared" si="516"/>
        <v>0</v>
      </c>
    </row>
    <row r="319" spans="1:31" x14ac:dyDescent="0.2">
      <c r="A319" s="108">
        <v>42271</v>
      </c>
      <c r="B319" s="218">
        <v>12.84</v>
      </c>
      <c r="C319" s="115">
        <f t="shared" si="494"/>
        <v>10.272</v>
      </c>
      <c r="D319">
        <f t="shared" si="507"/>
        <v>15.000000000000036</v>
      </c>
      <c r="E319">
        <f t="shared" si="517"/>
        <v>13.04</v>
      </c>
      <c r="F319" s="115">
        <f t="shared" si="496"/>
        <v>10.431999999999999</v>
      </c>
      <c r="G319">
        <f t="shared" si="508"/>
        <v>15.000000000000036</v>
      </c>
      <c r="H319">
        <f t="shared" si="518"/>
        <v>13.34</v>
      </c>
      <c r="I319" s="115">
        <f t="shared" si="498"/>
        <v>10.672000000000001</v>
      </c>
      <c r="J319">
        <f t="shared" si="509"/>
        <v>15.000000000000036</v>
      </c>
      <c r="K319" s="115">
        <v>12.7</v>
      </c>
      <c r="L319" s="115">
        <f t="shared" si="499"/>
        <v>10.16</v>
      </c>
      <c r="M319" s="118">
        <f t="shared" si="510"/>
        <v>14.999999999999858</v>
      </c>
      <c r="N319" s="115">
        <v>10.58</v>
      </c>
      <c r="O319" s="115">
        <f t="shared" si="500"/>
        <v>8.4640000000000004</v>
      </c>
      <c r="P319" s="118">
        <f t="shared" si="511"/>
        <v>0</v>
      </c>
      <c r="Q319" s="115">
        <v>12.75</v>
      </c>
      <c r="R319" s="115">
        <f t="shared" si="501"/>
        <v>10.199999999999999</v>
      </c>
      <c r="S319" s="118">
        <f t="shared" si="512"/>
        <v>0</v>
      </c>
      <c r="T319" s="115">
        <f t="shared" si="502"/>
        <v>13</v>
      </c>
      <c r="U319" s="115">
        <f t="shared" si="503"/>
        <v>10.4</v>
      </c>
      <c r="V319" s="118">
        <f t="shared" si="513"/>
        <v>14.999999999999858</v>
      </c>
      <c r="W319" s="115">
        <v>15.92</v>
      </c>
      <c r="X319" s="115">
        <f t="shared" si="504"/>
        <v>12.736000000000001</v>
      </c>
      <c r="Y319">
        <f t="shared" si="514"/>
        <v>0</v>
      </c>
      <c r="Z319">
        <v>18.75</v>
      </c>
      <c r="AA319" s="115">
        <f t="shared" si="505"/>
        <v>15</v>
      </c>
      <c r="AB319">
        <f t="shared" si="515"/>
        <v>0</v>
      </c>
      <c r="AC319" s="115">
        <v>17.899999999999999</v>
      </c>
      <c r="AD319" s="115">
        <f t="shared" si="506"/>
        <v>14.319999999999999</v>
      </c>
      <c r="AE319">
        <f t="shared" si="516"/>
        <v>0</v>
      </c>
    </row>
    <row r="320" spans="1:31" x14ac:dyDescent="0.2">
      <c r="A320" s="108">
        <v>42272</v>
      </c>
      <c r="B320" s="218">
        <v>12.84</v>
      </c>
      <c r="C320" s="115">
        <f t="shared" si="494"/>
        <v>10.272</v>
      </c>
      <c r="D320">
        <f t="shared" si="507"/>
        <v>0</v>
      </c>
      <c r="E320">
        <f t="shared" si="517"/>
        <v>13.04</v>
      </c>
      <c r="F320" s="115">
        <f t="shared" si="496"/>
        <v>10.431999999999999</v>
      </c>
      <c r="G320">
        <f t="shared" si="508"/>
        <v>0</v>
      </c>
      <c r="H320">
        <f t="shared" si="518"/>
        <v>13.34</v>
      </c>
      <c r="I320" s="115">
        <f t="shared" si="498"/>
        <v>10.672000000000001</v>
      </c>
      <c r="J320">
        <f t="shared" si="509"/>
        <v>0</v>
      </c>
      <c r="K320" s="115">
        <v>12.7</v>
      </c>
      <c r="L320" s="115">
        <f t="shared" si="499"/>
        <v>10.16</v>
      </c>
      <c r="M320" s="118">
        <f t="shared" si="510"/>
        <v>0</v>
      </c>
      <c r="N320" s="115">
        <v>10.58</v>
      </c>
      <c r="O320" s="115">
        <f t="shared" si="500"/>
        <v>8.4640000000000004</v>
      </c>
      <c r="P320" s="118">
        <f t="shared" si="511"/>
        <v>0</v>
      </c>
      <c r="Q320" s="115">
        <v>12.75</v>
      </c>
      <c r="R320" s="115">
        <f t="shared" si="501"/>
        <v>10.199999999999999</v>
      </c>
      <c r="S320" s="118">
        <f t="shared" si="512"/>
        <v>0</v>
      </c>
      <c r="T320" s="115">
        <f t="shared" si="502"/>
        <v>13</v>
      </c>
      <c r="U320" s="115">
        <f t="shared" si="503"/>
        <v>10.4</v>
      </c>
      <c r="V320" s="118">
        <f t="shared" si="513"/>
        <v>0</v>
      </c>
      <c r="W320" s="115">
        <v>15.92</v>
      </c>
      <c r="X320" s="115">
        <f t="shared" si="504"/>
        <v>12.736000000000001</v>
      </c>
      <c r="Y320">
        <f t="shared" si="514"/>
        <v>0</v>
      </c>
      <c r="Z320">
        <v>18.75</v>
      </c>
      <c r="AA320" s="115">
        <f t="shared" si="505"/>
        <v>15</v>
      </c>
      <c r="AB320">
        <f t="shared" si="515"/>
        <v>0</v>
      </c>
      <c r="AC320" s="115">
        <v>17.899999999999999</v>
      </c>
      <c r="AD320" s="115">
        <f t="shared" si="506"/>
        <v>14.319999999999999</v>
      </c>
      <c r="AE320">
        <f t="shared" si="516"/>
        <v>0</v>
      </c>
    </row>
    <row r="321" spans="1:31" x14ac:dyDescent="0.2">
      <c r="A321" s="108">
        <v>42273</v>
      </c>
      <c r="B321" s="218">
        <v>12.84</v>
      </c>
      <c r="C321" s="115">
        <f t="shared" si="494"/>
        <v>10.272</v>
      </c>
      <c r="D321">
        <f t="shared" si="507"/>
        <v>0</v>
      </c>
      <c r="E321">
        <f t="shared" si="517"/>
        <v>13.04</v>
      </c>
      <c r="F321" s="115">
        <f t="shared" si="496"/>
        <v>10.431999999999999</v>
      </c>
      <c r="G321">
        <f t="shared" si="508"/>
        <v>0</v>
      </c>
      <c r="H321">
        <f t="shared" si="518"/>
        <v>13.34</v>
      </c>
      <c r="I321" s="115">
        <f t="shared" si="498"/>
        <v>10.672000000000001</v>
      </c>
      <c r="J321">
        <f t="shared" si="509"/>
        <v>0</v>
      </c>
      <c r="K321" s="115">
        <v>12.7</v>
      </c>
      <c r="L321" s="115">
        <f t="shared" si="499"/>
        <v>10.16</v>
      </c>
      <c r="M321" s="118">
        <f t="shared" si="510"/>
        <v>0</v>
      </c>
      <c r="N321" s="115">
        <v>10.58</v>
      </c>
      <c r="O321" s="115">
        <f t="shared" si="500"/>
        <v>8.4640000000000004</v>
      </c>
      <c r="P321" s="118">
        <f t="shared" si="511"/>
        <v>0</v>
      </c>
      <c r="Q321" s="115">
        <v>12.75</v>
      </c>
      <c r="R321" s="115">
        <f t="shared" si="501"/>
        <v>10.199999999999999</v>
      </c>
      <c r="S321" s="118">
        <f t="shared" si="512"/>
        <v>0</v>
      </c>
      <c r="T321" s="115">
        <f t="shared" si="502"/>
        <v>13</v>
      </c>
      <c r="U321" s="115">
        <f t="shared" si="503"/>
        <v>10.4</v>
      </c>
      <c r="V321" s="118">
        <f t="shared" si="513"/>
        <v>0</v>
      </c>
      <c r="W321" s="115">
        <v>15.92</v>
      </c>
      <c r="X321" s="115">
        <f t="shared" si="504"/>
        <v>12.736000000000001</v>
      </c>
      <c r="Y321">
        <f t="shared" si="514"/>
        <v>0</v>
      </c>
      <c r="Z321">
        <v>18.75</v>
      </c>
      <c r="AA321" s="115">
        <f t="shared" si="505"/>
        <v>15</v>
      </c>
      <c r="AB321">
        <f t="shared" si="515"/>
        <v>0</v>
      </c>
      <c r="AC321" s="115">
        <v>17.899999999999999</v>
      </c>
      <c r="AD321" s="115">
        <f t="shared" si="506"/>
        <v>14.319999999999999</v>
      </c>
      <c r="AE321">
        <f t="shared" si="516"/>
        <v>0</v>
      </c>
    </row>
    <row r="322" spans="1:31" x14ac:dyDescent="0.2">
      <c r="A322" s="108">
        <v>42274</v>
      </c>
      <c r="B322" s="218">
        <v>12.84</v>
      </c>
      <c r="C322" s="115">
        <f t="shared" si="494"/>
        <v>10.272</v>
      </c>
      <c r="D322">
        <f t="shared" si="507"/>
        <v>0</v>
      </c>
      <c r="E322">
        <f t="shared" si="517"/>
        <v>13.04</v>
      </c>
      <c r="F322" s="115">
        <f t="shared" si="496"/>
        <v>10.431999999999999</v>
      </c>
      <c r="G322">
        <f t="shared" si="508"/>
        <v>0</v>
      </c>
      <c r="H322">
        <f t="shared" si="518"/>
        <v>13.34</v>
      </c>
      <c r="I322" s="115">
        <f t="shared" si="498"/>
        <v>10.672000000000001</v>
      </c>
      <c r="J322">
        <f t="shared" si="509"/>
        <v>0</v>
      </c>
      <c r="K322" s="115">
        <v>12.7</v>
      </c>
      <c r="L322" s="115">
        <f t="shared" si="499"/>
        <v>10.16</v>
      </c>
      <c r="M322" s="118">
        <f t="shared" si="510"/>
        <v>0</v>
      </c>
      <c r="N322" s="115">
        <v>10.58</v>
      </c>
      <c r="O322" s="115">
        <f t="shared" si="500"/>
        <v>8.4640000000000004</v>
      </c>
      <c r="P322" s="118">
        <f t="shared" si="511"/>
        <v>0</v>
      </c>
      <c r="Q322" s="115">
        <v>12.75</v>
      </c>
      <c r="R322" s="115">
        <f t="shared" si="501"/>
        <v>10.199999999999999</v>
      </c>
      <c r="S322" s="118">
        <f t="shared" si="512"/>
        <v>0</v>
      </c>
      <c r="T322" s="115">
        <f t="shared" si="502"/>
        <v>13</v>
      </c>
      <c r="U322" s="115">
        <f t="shared" si="503"/>
        <v>10.4</v>
      </c>
      <c r="V322" s="118">
        <f t="shared" si="513"/>
        <v>0</v>
      </c>
      <c r="W322" s="115">
        <v>15.92</v>
      </c>
      <c r="X322" s="115">
        <f t="shared" si="504"/>
        <v>12.736000000000001</v>
      </c>
      <c r="Y322">
        <f t="shared" si="514"/>
        <v>0</v>
      </c>
      <c r="Z322">
        <v>18.75</v>
      </c>
      <c r="AA322" s="115">
        <f t="shared" si="505"/>
        <v>15</v>
      </c>
      <c r="AB322">
        <f t="shared" si="515"/>
        <v>0</v>
      </c>
      <c r="AC322" s="115">
        <v>17.899999999999999</v>
      </c>
      <c r="AD322" s="115">
        <f t="shared" si="506"/>
        <v>14.319999999999999</v>
      </c>
      <c r="AE322">
        <f t="shared" si="516"/>
        <v>0</v>
      </c>
    </row>
    <row r="323" spans="1:31" x14ac:dyDescent="0.2">
      <c r="A323" s="108">
        <v>42275</v>
      </c>
      <c r="B323" s="218">
        <v>12.84</v>
      </c>
      <c r="C323" s="115">
        <f t="shared" si="494"/>
        <v>10.272</v>
      </c>
      <c r="D323">
        <f t="shared" si="507"/>
        <v>0</v>
      </c>
      <c r="E323">
        <f t="shared" si="517"/>
        <v>13.04</v>
      </c>
      <c r="F323" s="115">
        <f t="shared" si="496"/>
        <v>10.431999999999999</v>
      </c>
      <c r="G323">
        <f t="shared" si="508"/>
        <v>0</v>
      </c>
      <c r="H323">
        <f t="shared" si="518"/>
        <v>13.34</v>
      </c>
      <c r="I323" s="115">
        <f t="shared" si="498"/>
        <v>10.672000000000001</v>
      </c>
      <c r="J323">
        <f t="shared" si="509"/>
        <v>0</v>
      </c>
      <c r="K323" s="115">
        <v>12.7</v>
      </c>
      <c r="L323" s="115">
        <f t="shared" si="499"/>
        <v>10.16</v>
      </c>
      <c r="M323" s="118">
        <f t="shared" si="510"/>
        <v>0</v>
      </c>
      <c r="N323" s="115">
        <v>10.58</v>
      </c>
      <c r="O323" s="115">
        <f t="shared" si="500"/>
        <v>8.4640000000000004</v>
      </c>
      <c r="P323" s="118">
        <f t="shared" si="511"/>
        <v>0</v>
      </c>
      <c r="Q323" s="115">
        <v>12.75</v>
      </c>
      <c r="R323" s="115">
        <f t="shared" si="501"/>
        <v>10.199999999999999</v>
      </c>
      <c r="S323" s="118">
        <f t="shared" si="512"/>
        <v>0</v>
      </c>
      <c r="T323" s="115">
        <f t="shared" si="502"/>
        <v>13</v>
      </c>
      <c r="U323" s="115">
        <f t="shared" si="503"/>
        <v>10.4</v>
      </c>
      <c r="V323" s="118">
        <f t="shared" si="513"/>
        <v>0</v>
      </c>
      <c r="W323" s="115">
        <v>15.92</v>
      </c>
      <c r="X323" s="115">
        <f t="shared" si="504"/>
        <v>12.736000000000001</v>
      </c>
      <c r="Y323">
        <f t="shared" si="514"/>
        <v>0</v>
      </c>
      <c r="Z323">
        <v>18.75</v>
      </c>
      <c r="AA323" s="115">
        <f t="shared" si="505"/>
        <v>15</v>
      </c>
      <c r="AB323">
        <f t="shared" si="515"/>
        <v>0</v>
      </c>
      <c r="AC323" s="115">
        <v>17.899999999999999</v>
      </c>
      <c r="AD323" s="115">
        <f t="shared" si="506"/>
        <v>14.319999999999999</v>
      </c>
      <c r="AE323">
        <f t="shared" si="516"/>
        <v>0</v>
      </c>
    </row>
    <row r="324" spans="1:31" x14ac:dyDescent="0.2">
      <c r="A324" s="108">
        <v>42276</v>
      </c>
      <c r="B324" s="218">
        <v>12.74</v>
      </c>
      <c r="C324" s="115">
        <f t="shared" si="494"/>
        <v>10.192</v>
      </c>
      <c r="D324">
        <f t="shared" si="507"/>
        <v>-9.9999999999999645</v>
      </c>
      <c r="E324">
        <f t="shared" si="517"/>
        <v>12.94</v>
      </c>
      <c r="F324" s="115">
        <f t="shared" si="496"/>
        <v>10.352</v>
      </c>
      <c r="G324">
        <f t="shared" si="508"/>
        <v>-9.9999999999999645</v>
      </c>
      <c r="H324">
        <f t="shared" si="518"/>
        <v>13.24</v>
      </c>
      <c r="I324" s="115">
        <f t="shared" si="498"/>
        <v>10.592000000000001</v>
      </c>
      <c r="J324">
        <f t="shared" si="509"/>
        <v>-9.9999999999999645</v>
      </c>
      <c r="K324" s="115">
        <v>12.7</v>
      </c>
      <c r="L324" s="115">
        <f t="shared" si="499"/>
        <v>10.16</v>
      </c>
      <c r="M324" s="118">
        <f t="shared" si="510"/>
        <v>0</v>
      </c>
      <c r="N324" s="115">
        <v>10.48</v>
      </c>
      <c r="O324" s="115">
        <f t="shared" si="500"/>
        <v>8.3840000000000003</v>
      </c>
      <c r="P324" s="118">
        <f t="shared" si="511"/>
        <v>-9.9999999999999645</v>
      </c>
      <c r="Q324" s="115">
        <v>12.75</v>
      </c>
      <c r="R324" s="115">
        <f t="shared" si="501"/>
        <v>10.199999999999999</v>
      </c>
      <c r="S324" s="118">
        <f t="shared" si="512"/>
        <v>0</v>
      </c>
      <c r="T324" s="115">
        <f t="shared" si="502"/>
        <v>13</v>
      </c>
      <c r="U324" s="115">
        <f t="shared" si="503"/>
        <v>10.4</v>
      </c>
      <c r="V324" s="118">
        <f t="shared" si="513"/>
        <v>0</v>
      </c>
      <c r="W324" s="115">
        <v>15.92</v>
      </c>
      <c r="X324" s="115">
        <f t="shared" si="504"/>
        <v>12.736000000000001</v>
      </c>
      <c r="Y324">
        <f t="shared" si="514"/>
        <v>0</v>
      </c>
      <c r="Z324">
        <v>18.75</v>
      </c>
      <c r="AA324" s="115">
        <f t="shared" si="505"/>
        <v>15</v>
      </c>
      <c r="AB324">
        <f t="shared" si="515"/>
        <v>0</v>
      </c>
      <c r="AC324" s="115">
        <v>17.899999999999999</v>
      </c>
      <c r="AD324" s="115">
        <f t="shared" si="506"/>
        <v>14.319999999999999</v>
      </c>
      <c r="AE324">
        <f t="shared" si="516"/>
        <v>0</v>
      </c>
    </row>
    <row r="325" spans="1:31" x14ac:dyDescent="0.2">
      <c r="A325" s="108">
        <v>42277</v>
      </c>
      <c r="B325" s="218">
        <v>12.74</v>
      </c>
      <c r="C325" s="115">
        <f t="shared" si="494"/>
        <v>10.192</v>
      </c>
      <c r="D325">
        <f t="shared" si="507"/>
        <v>0</v>
      </c>
      <c r="E325">
        <f t="shared" si="517"/>
        <v>12.94</v>
      </c>
      <c r="F325" s="115">
        <f t="shared" si="496"/>
        <v>10.352</v>
      </c>
      <c r="G325">
        <f t="shared" si="508"/>
        <v>0</v>
      </c>
      <c r="H325">
        <f t="shared" si="518"/>
        <v>13.24</v>
      </c>
      <c r="I325" s="115">
        <f t="shared" si="498"/>
        <v>10.592000000000001</v>
      </c>
      <c r="J325">
        <f t="shared" si="509"/>
        <v>0</v>
      </c>
      <c r="K325" s="115">
        <v>12.7</v>
      </c>
      <c r="L325" s="115">
        <f t="shared" si="499"/>
        <v>10.16</v>
      </c>
      <c r="M325" s="118">
        <f t="shared" si="510"/>
        <v>0</v>
      </c>
      <c r="N325" s="115">
        <v>10.48</v>
      </c>
      <c r="O325" s="115">
        <f t="shared" si="500"/>
        <v>8.3840000000000003</v>
      </c>
      <c r="P325" s="118">
        <f t="shared" si="511"/>
        <v>0</v>
      </c>
      <c r="Q325" s="115">
        <v>12.75</v>
      </c>
      <c r="R325" s="115">
        <f t="shared" si="501"/>
        <v>10.199999999999999</v>
      </c>
      <c r="S325" s="118">
        <f t="shared" si="512"/>
        <v>0</v>
      </c>
      <c r="T325" s="115">
        <f t="shared" si="502"/>
        <v>13</v>
      </c>
      <c r="U325" s="115">
        <f t="shared" si="503"/>
        <v>10.4</v>
      </c>
      <c r="V325" s="118">
        <f t="shared" si="513"/>
        <v>0</v>
      </c>
      <c r="W325" s="115">
        <v>15.86</v>
      </c>
      <c r="X325" s="115">
        <f t="shared" si="504"/>
        <v>12.687999999999999</v>
      </c>
      <c r="Y325">
        <f t="shared" si="514"/>
        <v>-6.0000000000000497</v>
      </c>
      <c r="Z325">
        <v>18.75</v>
      </c>
      <c r="AA325" s="115">
        <f t="shared" si="505"/>
        <v>15</v>
      </c>
      <c r="AB325">
        <f t="shared" si="515"/>
        <v>0</v>
      </c>
      <c r="AC325" s="115">
        <v>17.899999999999999</v>
      </c>
      <c r="AD325" s="115">
        <f t="shared" si="506"/>
        <v>14.319999999999999</v>
      </c>
      <c r="AE325">
        <f t="shared" si="516"/>
        <v>0</v>
      </c>
    </row>
    <row r="329" spans="1:31" ht="51" x14ac:dyDescent="0.2">
      <c r="A329" s="25" t="s">
        <v>1</v>
      </c>
      <c r="B329" s="128" t="s">
        <v>2</v>
      </c>
      <c r="C329" s="128" t="s">
        <v>16</v>
      </c>
      <c r="D329" s="25" t="s">
        <v>5</v>
      </c>
      <c r="E329" s="128" t="s">
        <v>3</v>
      </c>
      <c r="F329" s="128" t="s">
        <v>17</v>
      </c>
      <c r="G329" s="25" t="s">
        <v>5</v>
      </c>
      <c r="H329" s="128" t="s">
        <v>4</v>
      </c>
      <c r="I329" s="128" t="s">
        <v>18</v>
      </c>
      <c r="J329" s="25" t="s">
        <v>5</v>
      </c>
      <c r="K329" s="129" t="s">
        <v>6</v>
      </c>
      <c r="L329" s="129" t="s">
        <v>63</v>
      </c>
      <c r="M329" s="26" t="s">
        <v>5</v>
      </c>
      <c r="N329" s="128" t="s">
        <v>7</v>
      </c>
      <c r="O329" s="128" t="s">
        <v>20</v>
      </c>
      <c r="P329" s="25" t="s">
        <v>5</v>
      </c>
      <c r="Q329" s="130" t="s">
        <v>21</v>
      </c>
      <c r="R329" s="130" t="s">
        <v>22</v>
      </c>
      <c r="S329" s="52" t="s">
        <v>5</v>
      </c>
      <c r="T329" s="127" t="s">
        <v>68</v>
      </c>
      <c r="U329" s="127" t="s">
        <v>69</v>
      </c>
      <c r="V329" s="126" t="s">
        <v>5</v>
      </c>
      <c r="W329" s="124" t="s">
        <v>66</v>
      </c>
      <c r="X329" s="124" t="s">
        <v>67</v>
      </c>
      <c r="Y329" s="125" t="s">
        <v>5</v>
      </c>
      <c r="Z329" s="53" t="s">
        <v>23</v>
      </c>
      <c r="AA329" s="53" t="s">
        <v>24</v>
      </c>
      <c r="AB329" s="27" t="s">
        <v>5</v>
      </c>
      <c r="AC329" s="53" t="s">
        <v>25</v>
      </c>
      <c r="AD329" s="53" t="s">
        <v>26</v>
      </c>
      <c r="AE329" s="27" t="s">
        <v>5</v>
      </c>
    </row>
    <row r="330" spans="1:31" x14ac:dyDescent="0.2">
      <c r="A330" s="82" t="s">
        <v>70</v>
      </c>
      <c r="B330" s="74">
        <f>AVERAGE(B333:B359)</f>
        <v>12.639999999999999</v>
      </c>
      <c r="C330" s="74">
        <f>AVERAGE(C333:C359)</f>
        <v>10.111999999999998</v>
      </c>
      <c r="D330" s="74"/>
      <c r="E330" s="74">
        <f>AVERAGE(E333:E359)</f>
        <v>12.84</v>
      </c>
      <c r="F330" s="74">
        <f>AVERAGE(F333:F359)</f>
        <v>10.271999999999993</v>
      </c>
      <c r="G330" s="74"/>
      <c r="H330" s="74">
        <f>AVERAGE(H333:H359)</f>
        <v>13.139999999999999</v>
      </c>
      <c r="I330" s="74">
        <f>AVERAGE(I333:I359)</f>
        <v>10.511999999999999</v>
      </c>
      <c r="J330" s="74"/>
      <c r="K330" s="74">
        <f>AVERAGE(K333:K359)</f>
        <v>12.607407407407409</v>
      </c>
      <c r="L330" s="74">
        <f>AVERAGE(L333:L359)</f>
        <v>10.085925925925924</v>
      </c>
      <c r="M330" s="74"/>
      <c r="N330" s="74">
        <f>AVERAGE(N333:N359)</f>
        <v>10.409629629629627</v>
      </c>
      <c r="O330" s="74">
        <f>AVERAGE(O333:O359)</f>
        <v>8.3277037037037047</v>
      </c>
      <c r="P330" s="74"/>
      <c r="Q330" s="74">
        <f>AVERAGE(Q333:Q359)</f>
        <v>12.75</v>
      </c>
      <c r="R330" s="74">
        <f>AVERAGE(R333:R359)</f>
        <v>10.199999999999996</v>
      </c>
      <c r="S330" s="74"/>
      <c r="T330" s="74">
        <f>AVERAGE(T333:T359)</f>
        <v>12.907407407407407</v>
      </c>
      <c r="U330" s="74">
        <f>AVERAGE(U333:U359)</f>
        <v>10.325925925925926</v>
      </c>
      <c r="V330" s="74"/>
      <c r="W330" s="74">
        <f>AVERAGE(W333:W359)</f>
        <v>15.823703703703716</v>
      </c>
      <c r="X330" s="74">
        <f>AVERAGE(X333:X359)</f>
        <v>12.658962962962963</v>
      </c>
      <c r="Y330" s="74"/>
      <c r="Z330" s="74">
        <f>AVERAGE(Z333:Z359)</f>
        <v>18.898148148148149</v>
      </c>
      <c r="AA330" s="74">
        <f>AVERAGE(AD333:AD359)</f>
        <v>14.438518518518515</v>
      </c>
      <c r="AB330" s="74"/>
      <c r="AC330" s="74">
        <f>AVERAGE(AC333:AC359)</f>
        <v>18.04814814814814</v>
      </c>
      <c r="AD330" s="74">
        <f>AVERAGE(AD333:AD359)</f>
        <v>14.438518518518515</v>
      </c>
      <c r="AE330" s="74"/>
    </row>
    <row r="331" spans="1:31" x14ac:dyDescent="0.2">
      <c r="A331" s="82" t="s">
        <v>53</v>
      </c>
      <c r="B331" s="74">
        <f>AVERAGE(B333:B346)</f>
        <v>12.764999999999999</v>
      </c>
      <c r="C331" s="74">
        <f>AVERAGE(C333:C346)</f>
        <v>10.212</v>
      </c>
      <c r="D331" s="74"/>
      <c r="E331" s="74">
        <f>AVERAGE(E333:E346)</f>
        <v>12.965000000000002</v>
      </c>
      <c r="F331" s="74">
        <f>AVERAGE(F333:F346)</f>
        <v>10.371999999999998</v>
      </c>
      <c r="G331" s="74"/>
      <c r="H331" s="74">
        <f>AVERAGE(H333:H346)</f>
        <v>13.264999999999999</v>
      </c>
      <c r="I331" s="74">
        <f>AVERAGE(I333:I346)</f>
        <v>10.612</v>
      </c>
      <c r="J331" s="74"/>
      <c r="K331" s="74">
        <f>AVERAGE(K333:K346)</f>
        <v>12.742857142857146</v>
      </c>
      <c r="L331" s="74">
        <f>AVERAGE(L333:L346)</f>
        <v>10.194285714285712</v>
      </c>
      <c r="M331" s="74"/>
      <c r="N331" s="74">
        <f>AVERAGE(N333:N346)</f>
        <v>10.437142857142858</v>
      </c>
      <c r="O331" s="74">
        <f>AVERAGE(O333:O346)</f>
        <v>8.3497142857142865</v>
      </c>
      <c r="P331" s="74"/>
      <c r="Q331" s="74">
        <f>AVERAGE(Q333:Q346)</f>
        <v>12.75</v>
      </c>
      <c r="R331" s="74">
        <f>AVERAGE(R333:R346)</f>
        <v>10.200000000000001</v>
      </c>
      <c r="S331" s="74"/>
      <c r="T331" s="74">
        <f>AVERAGE(T333:T346)</f>
        <v>13.042857142857143</v>
      </c>
      <c r="U331" s="74">
        <f>AVERAGE(U333:U346)</f>
        <v>10.434285714285716</v>
      </c>
      <c r="V331" s="74"/>
      <c r="W331" s="74">
        <f>AVERAGE(W333:W346)</f>
        <v>15.860000000000005</v>
      </c>
      <c r="X331" s="74">
        <f>AVERAGE(X333:X346)</f>
        <v>12.687999999999999</v>
      </c>
      <c r="Y331" s="74"/>
      <c r="Z331" s="74">
        <f>AVERAGE(Z333:Z346)</f>
        <v>18.75</v>
      </c>
      <c r="AA331" s="74">
        <f>AVERAGE(AD333:AD346)</f>
        <v>14.319999999999995</v>
      </c>
      <c r="AB331" s="74"/>
      <c r="AC331" s="74">
        <f>AVERAGE(AC333:AC346)</f>
        <v>17.900000000000002</v>
      </c>
      <c r="AD331" s="74">
        <f>AVERAGE(AD333:AD346)</f>
        <v>14.319999999999995</v>
      </c>
      <c r="AE331" s="74"/>
    </row>
    <row r="332" spans="1:31" x14ac:dyDescent="0.2">
      <c r="A332" s="82" t="s">
        <v>54</v>
      </c>
      <c r="B332" s="74">
        <f>IF(B347&gt;0,AVERAGE(B347:B359),)</f>
        <v>12.505384615384612</v>
      </c>
      <c r="C332" s="74">
        <f>IF(C347&gt;0,AVERAGE(C347:C359),)</f>
        <v>10.004307692307693</v>
      </c>
      <c r="D332" s="74"/>
      <c r="E332" s="74">
        <f>IF(E347&gt;0,AVERAGE(E347:E359),)</f>
        <v>12.705384615384615</v>
      </c>
      <c r="F332" s="74">
        <f>IF(F347&gt;0,AVERAGE(F347:F359),)</f>
        <v>10.164307692307691</v>
      </c>
      <c r="G332" s="74"/>
      <c r="H332" s="74">
        <f>IF(H347&gt;0,AVERAGE(H347:H359),)</f>
        <v>13.005384615384616</v>
      </c>
      <c r="I332" s="74">
        <f>IF(I347&gt;0,AVERAGE(I347:I359),)</f>
        <v>10.40430769230769</v>
      </c>
      <c r="J332" s="74"/>
      <c r="K332" s="74">
        <f>IF(K347&gt;0,AVERAGE(K347:K359),)</f>
        <v>12.461538461538462</v>
      </c>
      <c r="L332" s="74">
        <f>IF(L347&gt;0,AVERAGE(L347:L359),)</f>
        <v>9.9692307692307693</v>
      </c>
      <c r="M332" s="74"/>
      <c r="N332" s="74">
        <f>IF(N347&gt;0,AVERAGE(N347:N359),)</f>
        <v>10.379999999999999</v>
      </c>
      <c r="O332" s="74">
        <f>IF(O347&gt;0,AVERAGE(O347:O359),)</f>
        <v>8.3040000000000003</v>
      </c>
      <c r="P332" s="74"/>
      <c r="Q332" s="74">
        <f>IF(Q347&gt;0,AVERAGE(Q347:Q359),)</f>
        <v>12.75</v>
      </c>
      <c r="R332" s="74">
        <f>IF(R347&gt;0,AVERAGE(R347:R359),)</f>
        <v>10.200000000000001</v>
      </c>
      <c r="S332" s="74"/>
      <c r="T332" s="74">
        <f>IF(T347&gt;0,AVERAGE(T347:T359),)</f>
        <v>12.761538461538462</v>
      </c>
      <c r="U332" s="74">
        <f>IF(U347&gt;0,AVERAGE(U347:U359),)</f>
        <v>10.209230769230768</v>
      </c>
      <c r="V332" s="74"/>
      <c r="W332" s="74">
        <f>IF(W347&gt;0,AVERAGE(W347:W359),)</f>
        <v>15.784615384615384</v>
      </c>
      <c r="X332" s="74">
        <f>IF(X347&gt;0,AVERAGE(X347:X359),)</f>
        <v>12.627692307692305</v>
      </c>
      <c r="Y332" s="74"/>
      <c r="Z332" s="74">
        <f>IF(Z347&gt;0,AVERAGE(Z347:Z359),)</f>
        <v>19.057692307692307</v>
      </c>
      <c r="AA332" s="74">
        <f>IF(AD347&gt;0,AVERAGE(AD347:AD359),)</f>
        <v>14.56615384615384</v>
      </c>
      <c r="AB332" s="74"/>
      <c r="AC332" s="74">
        <f>IF(AC347&gt;0,AVERAGE(AC347:AC359),)</f>
        <v>18.207692307692312</v>
      </c>
      <c r="AD332" s="74">
        <f>IF(AD347&gt;0,AVERAGE(AD347:AD359),)</f>
        <v>14.56615384615384</v>
      </c>
      <c r="AE332" s="74"/>
    </row>
    <row r="333" spans="1:31" x14ac:dyDescent="0.2">
      <c r="A333" s="108">
        <v>42278</v>
      </c>
      <c r="B333" s="218">
        <v>12.74</v>
      </c>
      <c r="C333" s="115">
        <f t="shared" ref="C333:C363" si="519">B333/1.25</f>
        <v>10.192</v>
      </c>
      <c r="D333">
        <f>(B333-B325)*100</f>
        <v>0</v>
      </c>
      <c r="E333">
        <f t="shared" ref="E333:E363" si="520">B333+0.2</f>
        <v>12.94</v>
      </c>
      <c r="F333" s="115">
        <f t="shared" ref="F333:F363" si="521">E333/1.25</f>
        <v>10.352</v>
      </c>
      <c r="G333">
        <f>(E333-E325)*100</f>
        <v>0</v>
      </c>
      <c r="H333">
        <f t="shared" ref="H333:H363" si="522">B333+0.5</f>
        <v>13.24</v>
      </c>
      <c r="I333" s="115">
        <f t="shared" ref="I333:I363" si="523">H333/1.25</f>
        <v>10.592000000000001</v>
      </c>
      <c r="J333">
        <f>(H333-H325)*100</f>
        <v>0</v>
      </c>
      <c r="K333" s="115">
        <v>12.7</v>
      </c>
      <c r="L333" s="115">
        <f t="shared" ref="L333:L363" si="524">K333/1.25</f>
        <v>10.16</v>
      </c>
      <c r="M333" s="118">
        <f>(K333-K325)*100</f>
        <v>0</v>
      </c>
      <c r="N333" s="115">
        <v>10.48</v>
      </c>
      <c r="O333" s="115">
        <f t="shared" ref="O333:O363" si="525">N333/1.25</f>
        <v>8.3840000000000003</v>
      </c>
      <c r="P333" s="118">
        <f>(N333-N325)*100</f>
        <v>0</v>
      </c>
      <c r="Q333" s="115">
        <v>12.75</v>
      </c>
      <c r="R333" s="115">
        <f t="shared" ref="R333:R363" si="526">Q333/1.25</f>
        <v>10.199999999999999</v>
      </c>
      <c r="S333" s="118">
        <f>(Q333-Q325)*100</f>
        <v>0</v>
      </c>
      <c r="T333" s="115">
        <f t="shared" ref="T333:T363" si="527">K333+0.3</f>
        <v>13</v>
      </c>
      <c r="U333" s="115">
        <f t="shared" ref="U333:U363" si="528">T333/1.25</f>
        <v>10.4</v>
      </c>
      <c r="V333" s="118">
        <f>(T333-T325)*100</f>
        <v>0</v>
      </c>
      <c r="W333" s="115">
        <v>15.86</v>
      </c>
      <c r="X333" s="115">
        <f t="shared" ref="X333:X363" si="529">W333/1.25</f>
        <v>12.687999999999999</v>
      </c>
      <c r="Y333">
        <f>(W333-W325)*100</f>
        <v>0</v>
      </c>
      <c r="Z333">
        <v>18.75</v>
      </c>
      <c r="AA333" s="115">
        <f t="shared" ref="AA333:AA363" si="530">Z333/1.25</f>
        <v>15</v>
      </c>
      <c r="AB333">
        <f>(Z333-Z325)*100</f>
        <v>0</v>
      </c>
      <c r="AC333" s="115">
        <v>17.899999999999999</v>
      </c>
      <c r="AD333" s="115">
        <f t="shared" ref="AD333:AD363" si="531">AC333/1.25</f>
        <v>14.319999999999999</v>
      </c>
      <c r="AE333">
        <f>(AC333-AC325)*100</f>
        <v>0</v>
      </c>
    </row>
    <row r="334" spans="1:31" x14ac:dyDescent="0.2">
      <c r="A334" s="108">
        <v>42279</v>
      </c>
      <c r="B334" s="218">
        <v>12.74</v>
      </c>
      <c r="C334" s="115">
        <f t="shared" si="519"/>
        <v>10.192</v>
      </c>
      <c r="D334">
        <f t="shared" ref="D334:D339" si="532">(B334-B333)*100</f>
        <v>0</v>
      </c>
      <c r="E334">
        <f t="shared" si="520"/>
        <v>12.94</v>
      </c>
      <c r="F334" s="115">
        <f t="shared" si="521"/>
        <v>10.352</v>
      </c>
      <c r="G334">
        <f t="shared" ref="G334:G339" si="533">(E334-E333)*100</f>
        <v>0</v>
      </c>
      <c r="H334">
        <f t="shared" si="522"/>
        <v>13.24</v>
      </c>
      <c r="I334" s="115">
        <f t="shared" si="523"/>
        <v>10.592000000000001</v>
      </c>
      <c r="J334">
        <f t="shared" ref="J334:J339" si="534">(H334-H333)*100</f>
        <v>0</v>
      </c>
      <c r="K334" s="115">
        <v>12.7</v>
      </c>
      <c r="L334" s="115">
        <f t="shared" si="524"/>
        <v>10.16</v>
      </c>
      <c r="M334" s="118">
        <f t="shared" ref="M334:M339" si="535">(K334-K333)*100</f>
        <v>0</v>
      </c>
      <c r="N334" s="115">
        <v>10.48</v>
      </c>
      <c r="O334" s="115">
        <f t="shared" si="525"/>
        <v>8.3840000000000003</v>
      </c>
      <c r="P334" s="118">
        <f t="shared" ref="P334:P339" si="536">(N334-N333)*100</f>
        <v>0</v>
      </c>
      <c r="Q334" s="115">
        <v>12.75</v>
      </c>
      <c r="R334" s="115">
        <f t="shared" si="526"/>
        <v>10.199999999999999</v>
      </c>
      <c r="S334" s="118">
        <f t="shared" ref="S334:S339" si="537">(Q334-Q333)*100</f>
        <v>0</v>
      </c>
      <c r="T334" s="115">
        <f t="shared" si="527"/>
        <v>13</v>
      </c>
      <c r="U334" s="115">
        <f t="shared" si="528"/>
        <v>10.4</v>
      </c>
      <c r="V334" s="118">
        <f t="shared" ref="V334:V339" si="538">(T334-T333)*100</f>
        <v>0</v>
      </c>
      <c r="W334" s="115">
        <v>15.86</v>
      </c>
      <c r="X334" s="115">
        <f t="shared" si="529"/>
        <v>12.687999999999999</v>
      </c>
      <c r="Y334">
        <f t="shared" ref="Y334:Y339" si="539">(W334-W333)*100</f>
        <v>0</v>
      </c>
      <c r="Z334">
        <v>18.75</v>
      </c>
      <c r="AA334" s="115">
        <f t="shared" si="530"/>
        <v>15</v>
      </c>
      <c r="AB334">
        <f t="shared" ref="AB334:AB339" si="540">(Z334-Z333)*100</f>
        <v>0</v>
      </c>
      <c r="AC334" s="115">
        <v>17.899999999999999</v>
      </c>
      <c r="AD334" s="115">
        <f t="shared" si="531"/>
        <v>14.319999999999999</v>
      </c>
      <c r="AE334">
        <f t="shared" ref="AE334:AE339" si="541">(AC334-AC333)*100</f>
        <v>0</v>
      </c>
    </row>
    <row r="335" spans="1:31" x14ac:dyDescent="0.2">
      <c r="A335" s="108">
        <v>42280</v>
      </c>
      <c r="B335" s="218">
        <v>12.74</v>
      </c>
      <c r="C335" s="115">
        <f t="shared" si="519"/>
        <v>10.192</v>
      </c>
      <c r="D335">
        <f t="shared" si="532"/>
        <v>0</v>
      </c>
      <c r="E335">
        <f t="shared" si="520"/>
        <v>12.94</v>
      </c>
      <c r="F335" s="115">
        <f t="shared" si="521"/>
        <v>10.352</v>
      </c>
      <c r="G335">
        <f t="shared" si="533"/>
        <v>0</v>
      </c>
      <c r="H335">
        <f t="shared" si="522"/>
        <v>13.24</v>
      </c>
      <c r="I335" s="115">
        <f t="shared" si="523"/>
        <v>10.592000000000001</v>
      </c>
      <c r="J335">
        <f t="shared" si="534"/>
        <v>0</v>
      </c>
      <c r="K335" s="115">
        <v>12.7</v>
      </c>
      <c r="L335" s="115">
        <f t="shared" si="524"/>
        <v>10.16</v>
      </c>
      <c r="M335" s="118">
        <f t="shared" si="535"/>
        <v>0</v>
      </c>
      <c r="N335" s="115">
        <v>10.48</v>
      </c>
      <c r="O335" s="115">
        <f t="shared" si="525"/>
        <v>8.3840000000000003</v>
      </c>
      <c r="P335" s="118">
        <f t="shared" si="536"/>
        <v>0</v>
      </c>
      <c r="Q335" s="115">
        <v>12.75</v>
      </c>
      <c r="R335" s="115">
        <f t="shared" si="526"/>
        <v>10.199999999999999</v>
      </c>
      <c r="S335" s="118">
        <f t="shared" si="537"/>
        <v>0</v>
      </c>
      <c r="T335" s="115">
        <f t="shared" si="527"/>
        <v>13</v>
      </c>
      <c r="U335" s="115">
        <f t="shared" si="528"/>
        <v>10.4</v>
      </c>
      <c r="V335" s="118">
        <f t="shared" si="538"/>
        <v>0</v>
      </c>
      <c r="W335" s="115">
        <v>15.86</v>
      </c>
      <c r="X335" s="115">
        <f t="shared" si="529"/>
        <v>12.687999999999999</v>
      </c>
      <c r="Y335">
        <f t="shared" si="539"/>
        <v>0</v>
      </c>
      <c r="Z335">
        <v>18.75</v>
      </c>
      <c r="AA335" s="115">
        <f t="shared" si="530"/>
        <v>15</v>
      </c>
      <c r="AB335">
        <f t="shared" si="540"/>
        <v>0</v>
      </c>
      <c r="AC335" s="115">
        <v>17.899999999999999</v>
      </c>
      <c r="AD335" s="115">
        <f t="shared" si="531"/>
        <v>14.319999999999999</v>
      </c>
      <c r="AE335">
        <f t="shared" si="541"/>
        <v>0</v>
      </c>
    </row>
    <row r="336" spans="1:31" x14ac:dyDescent="0.2">
      <c r="A336" s="108">
        <v>42281</v>
      </c>
      <c r="B336" s="218">
        <v>12.74</v>
      </c>
      <c r="C336" s="115">
        <f t="shared" si="519"/>
        <v>10.192</v>
      </c>
      <c r="D336">
        <f t="shared" si="532"/>
        <v>0</v>
      </c>
      <c r="E336">
        <f t="shared" si="520"/>
        <v>12.94</v>
      </c>
      <c r="F336" s="115">
        <f t="shared" si="521"/>
        <v>10.352</v>
      </c>
      <c r="G336">
        <f t="shared" si="533"/>
        <v>0</v>
      </c>
      <c r="H336">
        <f t="shared" si="522"/>
        <v>13.24</v>
      </c>
      <c r="I336" s="115">
        <f t="shared" si="523"/>
        <v>10.592000000000001</v>
      </c>
      <c r="J336">
        <f t="shared" si="534"/>
        <v>0</v>
      </c>
      <c r="K336" s="115">
        <v>12.7</v>
      </c>
      <c r="L336" s="115">
        <f t="shared" si="524"/>
        <v>10.16</v>
      </c>
      <c r="M336" s="118">
        <f t="shared" si="535"/>
        <v>0</v>
      </c>
      <c r="N336" s="115">
        <v>10.48</v>
      </c>
      <c r="O336" s="115">
        <f t="shared" si="525"/>
        <v>8.3840000000000003</v>
      </c>
      <c r="P336" s="118">
        <f t="shared" si="536"/>
        <v>0</v>
      </c>
      <c r="Q336" s="115">
        <v>12.75</v>
      </c>
      <c r="R336" s="115">
        <f t="shared" si="526"/>
        <v>10.199999999999999</v>
      </c>
      <c r="S336" s="118">
        <f t="shared" si="537"/>
        <v>0</v>
      </c>
      <c r="T336" s="115">
        <f t="shared" si="527"/>
        <v>13</v>
      </c>
      <c r="U336" s="115">
        <f t="shared" si="528"/>
        <v>10.4</v>
      </c>
      <c r="V336" s="118">
        <f t="shared" si="538"/>
        <v>0</v>
      </c>
      <c r="W336" s="115">
        <v>15.86</v>
      </c>
      <c r="X336" s="115">
        <f t="shared" si="529"/>
        <v>12.687999999999999</v>
      </c>
      <c r="Y336">
        <f t="shared" si="539"/>
        <v>0</v>
      </c>
      <c r="Z336">
        <v>18.75</v>
      </c>
      <c r="AA336" s="115">
        <f t="shared" si="530"/>
        <v>15</v>
      </c>
      <c r="AB336">
        <f t="shared" si="540"/>
        <v>0</v>
      </c>
      <c r="AC336" s="115">
        <v>17.899999999999999</v>
      </c>
      <c r="AD336" s="115">
        <f t="shared" si="531"/>
        <v>14.319999999999999</v>
      </c>
      <c r="AE336">
        <f t="shared" si="541"/>
        <v>0</v>
      </c>
    </row>
    <row r="337" spans="1:31" x14ac:dyDescent="0.2">
      <c r="A337" s="108">
        <v>42282</v>
      </c>
      <c r="B337" s="218">
        <v>12.64</v>
      </c>
      <c r="C337" s="115">
        <f t="shared" si="519"/>
        <v>10.112</v>
      </c>
      <c r="D337">
        <f t="shared" si="532"/>
        <v>-9.9999999999999645</v>
      </c>
      <c r="E337">
        <f t="shared" si="520"/>
        <v>12.84</v>
      </c>
      <c r="F337" s="115">
        <f t="shared" si="521"/>
        <v>10.272</v>
      </c>
      <c r="G337">
        <f t="shared" si="533"/>
        <v>-9.9999999999999645</v>
      </c>
      <c r="H337">
        <f t="shared" si="522"/>
        <v>13.14</v>
      </c>
      <c r="I337" s="115">
        <f t="shared" si="523"/>
        <v>10.512</v>
      </c>
      <c r="J337">
        <f t="shared" si="534"/>
        <v>-9.9999999999999645</v>
      </c>
      <c r="K337" s="115">
        <v>12.6</v>
      </c>
      <c r="L337" s="115">
        <f t="shared" si="524"/>
        <v>10.08</v>
      </c>
      <c r="M337" s="118">
        <f t="shared" si="535"/>
        <v>-9.9999999999999645</v>
      </c>
      <c r="N337" s="115">
        <v>10.48</v>
      </c>
      <c r="O337" s="115">
        <f t="shared" si="525"/>
        <v>8.3840000000000003</v>
      </c>
      <c r="P337" s="118">
        <f t="shared" si="536"/>
        <v>0</v>
      </c>
      <c r="Q337" s="115">
        <v>12.75</v>
      </c>
      <c r="R337" s="115">
        <f t="shared" si="526"/>
        <v>10.199999999999999</v>
      </c>
      <c r="S337" s="118">
        <f t="shared" si="537"/>
        <v>0</v>
      </c>
      <c r="T337" s="115">
        <f t="shared" si="527"/>
        <v>12.9</v>
      </c>
      <c r="U337" s="115">
        <f t="shared" si="528"/>
        <v>10.32</v>
      </c>
      <c r="V337" s="118">
        <f t="shared" si="538"/>
        <v>-9.9999999999999645</v>
      </c>
      <c r="W337" s="115">
        <v>15.86</v>
      </c>
      <c r="X337" s="115">
        <f t="shared" si="529"/>
        <v>12.687999999999999</v>
      </c>
      <c r="Y337">
        <f t="shared" si="539"/>
        <v>0</v>
      </c>
      <c r="Z337">
        <v>18.75</v>
      </c>
      <c r="AA337" s="115">
        <f t="shared" si="530"/>
        <v>15</v>
      </c>
      <c r="AB337">
        <f t="shared" si="540"/>
        <v>0</v>
      </c>
      <c r="AC337" s="115">
        <v>17.899999999999999</v>
      </c>
      <c r="AD337" s="115">
        <f t="shared" si="531"/>
        <v>14.319999999999999</v>
      </c>
      <c r="AE337">
        <f t="shared" si="541"/>
        <v>0</v>
      </c>
    </row>
    <row r="338" spans="1:31" x14ac:dyDescent="0.2">
      <c r="A338" s="108">
        <v>42283</v>
      </c>
      <c r="B338" s="218">
        <v>12.74</v>
      </c>
      <c r="C338" s="115">
        <f t="shared" si="519"/>
        <v>10.192</v>
      </c>
      <c r="D338">
        <f t="shared" si="532"/>
        <v>9.9999999999999645</v>
      </c>
      <c r="E338">
        <f t="shared" si="520"/>
        <v>12.94</v>
      </c>
      <c r="F338" s="115">
        <f t="shared" si="521"/>
        <v>10.352</v>
      </c>
      <c r="G338">
        <f t="shared" si="533"/>
        <v>9.9999999999999645</v>
      </c>
      <c r="H338">
        <f t="shared" si="522"/>
        <v>13.24</v>
      </c>
      <c r="I338" s="115">
        <f t="shared" si="523"/>
        <v>10.592000000000001</v>
      </c>
      <c r="J338">
        <f t="shared" si="534"/>
        <v>9.9999999999999645</v>
      </c>
      <c r="K338" s="115">
        <v>12.75</v>
      </c>
      <c r="L338" s="115">
        <f t="shared" si="524"/>
        <v>10.199999999999999</v>
      </c>
      <c r="M338" s="118">
        <f t="shared" si="535"/>
        <v>15.000000000000036</v>
      </c>
      <c r="N338" s="115">
        <v>10.48</v>
      </c>
      <c r="O338" s="115">
        <f t="shared" si="525"/>
        <v>8.3840000000000003</v>
      </c>
      <c r="P338" s="118">
        <f t="shared" si="536"/>
        <v>0</v>
      </c>
      <c r="Q338" s="115">
        <v>12.75</v>
      </c>
      <c r="R338" s="115">
        <f t="shared" si="526"/>
        <v>10.199999999999999</v>
      </c>
      <c r="S338" s="118">
        <f t="shared" si="537"/>
        <v>0</v>
      </c>
      <c r="T338" s="115">
        <f t="shared" si="527"/>
        <v>13.05</v>
      </c>
      <c r="U338" s="115">
        <f t="shared" si="528"/>
        <v>10.440000000000001</v>
      </c>
      <c r="V338" s="118">
        <f t="shared" si="538"/>
        <v>15.000000000000036</v>
      </c>
      <c r="W338" s="115">
        <v>15.86</v>
      </c>
      <c r="X338" s="115">
        <f t="shared" si="529"/>
        <v>12.687999999999999</v>
      </c>
      <c r="Y338">
        <f t="shared" si="539"/>
        <v>0</v>
      </c>
      <c r="Z338">
        <v>18.75</v>
      </c>
      <c r="AA338" s="115">
        <f t="shared" si="530"/>
        <v>15</v>
      </c>
      <c r="AB338">
        <f t="shared" si="540"/>
        <v>0</v>
      </c>
      <c r="AC338" s="115">
        <v>17.899999999999999</v>
      </c>
      <c r="AD338" s="115">
        <f t="shared" si="531"/>
        <v>14.319999999999999</v>
      </c>
      <c r="AE338">
        <f t="shared" si="541"/>
        <v>0</v>
      </c>
    </row>
    <row r="339" spans="1:31" x14ac:dyDescent="0.2">
      <c r="A339" s="108">
        <v>42284</v>
      </c>
      <c r="B339" s="218">
        <v>12.89</v>
      </c>
      <c r="C339" s="115">
        <f t="shared" si="519"/>
        <v>10.312000000000001</v>
      </c>
      <c r="D339">
        <f t="shared" si="532"/>
        <v>15.000000000000036</v>
      </c>
      <c r="E339">
        <f t="shared" si="520"/>
        <v>13.09</v>
      </c>
      <c r="F339" s="115">
        <f t="shared" si="521"/>
        <v>10.472</v>
      </c>
      <c r="G339">
        <f t="shared" si="533"/>
        <v>15.000000000000036</v>
      </c>
      <c r="H339">
        <f t="shared" si="522"/>
        <v>13.39</v>
      </c>
      <c r="I339" s="115">
        <f t="shared" si="523"/>
        <v>10.712</v>
      </c>
      <c r="J339">
        <f t="shared" si="534"/>
        <v>15.000000000000036</v>
      </c>
      <c r="K339" s="115">
        <v>12.9</v>
      </c>
      <c r="L339" s="115">
        <f t="shared" si="524"/>
        <v>10.32</v>
      </c>
      <c r="M339" s="118">
        <f t="shared" si="535"/>
        <v>15.000000000000036</v>
      </c>
      <c r="N339" s="115">
        <v>10.48</v>
      </c>
      <c r="O339" s="115">
        <f t="shared" si="525"/>
        <v>8.3840000000000003</v>
      </c>
      <c r="P339" s="118">
        <f t="shared" si="536"/>
        <v>0</v>
      </c>
      <c r="Q339" s="115">
        <v>12.75</v>
      </c>
      <c r="R339" s="115">
        <f t="shared" si="526"/>
        <v>10.199999999999999</v>
      </c>
      <c r="S339" s="118">
        <f t="shared" si="537"/>
        <v>0</v>
      </c>
      <c r="T339" s="115">
        <f t="shared" si="527"/>
        <v>13.200000000000001</v>
      </c>
      <c r="U339" s="115">
        <f t="shared" si="528"/>
        <v>10.56</v>
      </c>
      <c r="V339" s="118">
        <f t="shared" si="538"/>
        <v>15.000000000000036</v>
      </c>
      <c r="W339" s="115">
        <v>15.86</v>
      </c>
      <c r="X339" s="115">
        <f t="shared" si="529"/>
        <v>12.687999999999999</v>
      </c>
      <c r="Y339">
        <f t="shared" si="539"/>
        <v>0</v>
      </c>
      <c r="Z339">
        <v>18.75</v>
      </c>
      <c r="AA339" s="115">
        <f t="shared" si="530"/>
        <v>15</v>
      </c>
      <c r="AB339">
        <f t="shared" si="540"/>
        <v>0</v>
      </c>
      <c r="AC339" s="115">
        <v>17.899999999999999</v>
      </c>
      <c r="AD339" s="115">
        <f t="shared" si="531"/>
        <v>14.319999999999999</v>
      </c>
      <c r="AE339">
        <f t="shared" si="541"/>
        <v>0</v>
      </c>
    </row>
    <row r="340" spans="1:31" x14ac:dyDescent="0.2">
      <c r="A340" s="108">
        <v>42285</v>
      </c>
      <c r="B340" s="218">
        <v>12.89</v>
      </c>
      <c r="C340" s="115">
        <f t="shared" si="519"/>
        <v>10.312000000000001</v>
      </c>
      <c r="D340">
        <f t="shared" ref="D340:D363" si="542">(B340-B339)*100</f>
        <v>0</v>
      </c>
      <c r="E340">
        <f t="shared" si="520"/>
        <v>13.09</v>
      </c>
      <c r="F340" s="115">
        <f t="shared" si="521"/>
        <v>10.472</v>
      </c>
      <c r="G340">
        <f t="shared" ref="G340:G363" si="543">(E340-E339)*100</f>
        <v>0</v>
      </c>
      <c r="H340">
        <f t="shared" si="522"/>
        <v>13.39</v>
      </c>
      <c r="I340" s="115">
        <f t="shared" si="523"/>
        <v>10.712</v>
      </c>
      <c r="J340">
        <f t="shared" ref="J340:J363" si="544">(H340-H339)*100</f>
        <v>0</v>
      </c>
      <c r="K340" s="115">
        <v>12.9</v>
      </c>
      <c r="L340" s="115">
        <f t="shared" si="524"/>
        <v>10.32</v>
      </c>
      <c r="M340" s="118">
        <f t="shared" ref="M340:M363" si="545">(K340-K339)*100</f>
        <v>0</v>
      </c>
      <c r="N340" s="115">
        <v>10.48</v>
      </c>
      <c r="O340" s="115">
        <f t="shared" si="525"/>
        <v>8.3840000000000003</v>
      </c>
      <c r="P340" s="118">
        <f t="shared" ref="P340:P363" si="546">(N340-N339)*100</f>
        <v>0</v>
      </c>
      <c r="Q340" s="115">
        <v>12.75</v>
      </c>
      <c r="R340" s="115">
        <f t="shared" si="526"/>
        <v>10.199999999999999</v>
      </c>
      <c r="S340" s="118">
        <f t="shared" ref="S340:S363" si="547">(Q340-Q339)*100</f>
        <v>0</v>
      </c>
      <c r="T340" s="115">
        <f t="shared" si="527"/>
        <v>13.200000000000001</v>
      </c>
      <c r="U340" s="115">
        <f t="shared" si="528"/>
        <v>10.56</v>
      </c>
      <c r="V340" s="118">
        <f t="shared" ref="V340:V363" si="548">(T340-T339)*100</f>
        <v>0</v>
      </c>
      <c r="W340" s="115">
        <v>15.86</v>
      </c>
      <c r="X340" s="115">
        <f t="shared" si="529"/>
        <v>12.687999999999999</v>
      </c>
      <c r="Y340">
        <f t="shared" ref="Y340:Y363" si="549">(W340-W339)*100</f>
        <v>0</v>
      </c>
      <c r="Z340">
        <v>18.75</v>
      </c>
      <c r="AA340" s="115">
        <f t="shared" si="530"/>
        <v>15</v>
      </c>
      <c r="AB340">
        <f t="shared" ref="AB340:AB363" si="550">(Z340-Z339)*100</f>
        <v>0</v>
      </c>
      <c r="AC340" s="115">
        <v>17.899999999999999</v>
      </c>
      <c r="AD340" s="115">
        <f t="shared" si="531"/>
        <v>14.319999999999999</v>
      </c>
      <c r="AE340">
        <f t="shared" ref="AE340:AE363" si="551">(AC340-AC339)*100</f>
        <v>0</v>
      </c>
    </row>
    <row r="341" spans="1:31" x14ac:dyDescent="0.2">
      <c r="A341" s="108">
        <v>42286</v>
      </c>
      <c r="B341" s="218">
        <v>12.79</v>
      </c>
      <c r="C341" s="115">
        <f t="shared" si="519"/>
        <v>10.231999999999999</v>
      </c>
      <c r="D341">
        <f t="shared" si="542"/>
        <v>-10.000000000000142</v>
      </c>
      <c r="E341">
        <f t="shared" si="520"/>
        <v>12.989999999999998</v>
      </c>
      <c r="F341" s="115">
        <f t="shared" si="521"/>
        <v>10.391999999999999</v>
      </c>
      <c r="G341">
        <f t="shared" si="543"/>
        <v>-10.000000000000142</v>
      </c>
      <c r="H341">
        <f t="shared" si="522"/>
        <v>13.29</v>
      </c>
      <c r="I341" s="115">
        <f t="shared" si="523"/>
        <v>10.632</v>
      </c>
      <c r="J341">
        <f t="shared" si="544"/>
        <v>-10.000000000000142</v>
      </c>
      <c r="K341" s="115">
        <v>12.8</v>
      </c>
      <c r="L341" s="115">
        <f t="shared" si="524"/>
        <v>10.24</v>
      </c>
      <c r="M341" s="118">
        <f t="shared" si="545"/>
        <v>-9.9999999999999645</v>
      </c>
      <c r="N341" s="115">
        <v>10.38</v>
      </c>
      <c r="O341" s="115">
        <f t="shared" si="525"/>
        <v>8.3040000000000003</v>
      </c>
      <c r="P341" s="118">
        <f t="shared" si="546"/>
        <v>-9.9999999999999645</v>
      </c>
      <c r="Q341" s="115">
        <v>12.75</v>
      </c>
      <c r="R341" s="115">
        <f t="shared" si="526"/>
        <v>10.199999999999999</v>
      </c>
      <c r="S341" s="118">
        <f t="shared" si="547"/>
        <v>0</v>
      </c>
      <c r="T341" s="115">
        <f t="shared" si="527"/>
        <v>13.100000000000001</v>
      </c>
      <c r="U341" s="115">
        <f t="shared" si="528"/>
        <v>10.48</v>
      </c>
      <c r="V341" s="118">
        <f t="shared" si="548"/>
        <v>-9.9999999999999645</v>
      </c>
      <c r="W341" s="115">
        <v>15.86</v>
      </c>
      <c r="X341" s="115">
        <f t="shared" si="529"/>
        <v>12.687999999999999</v>
      </c>
      <c r="Y341">
        <f t="shared" si="549"/>
        <v>0</v>
      </c>
      <c r="Z341">
        <v>18.75</v>
      </c>
      <c r="AA341" s="115">
        <f t="shared" si="530"/>
        <v>15</v>
      </c>
      <c r="AB341">
        <f t="shared" si="550"/>
        <v>0</v>
      </c>
      <c r="AC341" s="115">
        <v>17.899999999999999</v>
      </c>
      <c r="AD341" s="115">
        <f t="shared" si="531"/>
        <v>14.319999999999999</v>
      </c>
      <c r="AE341">
        <f t="shared" si="551"/>
        <v>0</v>
      </c>
    </row>
    <row r="342" spans="1:31" x14ac:dyDescent="0.2">
      <c r="A342" s="108">
        <v>42287</v>
      </c>
      <c r="B342" s="218">
        <v>12.79</v>
      </c>
      <c r="C342" s="115">
        <f t="shared" si="519"/>
        <v>10.231999999999999</v>
      </c>
      <c r="D342">
        <f t="shared" si="542"/>
        <v>0</v>
      </c>
      <c r="E342">
        <f t="shared" si="520"/>
        <v>12.989999999999998</v>
      </c>
      <c r="F342" s="115">
        <f t="shared" si="521"/>
        <v>10.391999999999999</v>
      </c>
      <c r="G342">
        <f t="shared" si="543"/>
        <v>0</v>
      </c>
      <c r="H342">
        <f t="shared" si="522"/>
        <v>13.29</v>
      </c>
      <c r="I342" s="115">
        <f t="shared" si="523"/>
        <v>10.632</v>
      </c>
      <c r="J342">
        <f t="shared" si="544"/>
        <v>0</v>
      </c>
      <c r="K342" s="115">
        <v>12.8</v>
      </c>
      <c r="L342" s="115">
        <f t="shared" si="524"/>
        <v>10.24</v>
      </c>
      <c r="M342" s="118">
        <f t="shared" si="545"/>
        <v>0</v>
      </c>
      <c r="N342" s="115">
        <v>10.38</v>
      </c>
      <c r="O342" s="115">
        <f t="shared" si="525"/>
        <v>8.3040000000000003</v>
      </c>
      <c r="P342" s="118">
        <f t="shared" si="546"/>
        <v>0</v>
      </c>
      <c r="Q342" s="115">
        <v>12.75</v>
      </c>
      <c r="R342" s="115">
        <f t="shared" si="526"/>
        <v>10.199999999999999</v>
      </c>
      <c r="S342" s="118">
        <f t="shared" si="547"/>
        <v>0</v>
      </c>
      <c r="T342" s="115">
        <f t="shared" si="527"/>
        <v>13.100000000000001</v>
      </c>
      <c r="U342" s="115">
        <f t="shared" si="528"/>
        <v>10.48</v>
      </c>
      <c r="V342" s="118">
        <f t="shared" si="548"/>
        <v>0</v>
      </c>
      <c r="W342" s="115">
        <v>15.86</v>
      </c>
      <c r="X342" s="115">
        <f t="shared" si="529"/>
        <v>12.687999999999999</v>
      </c>
      <c r="Y342">
        <f t="shared" si="549"/>
        <v>0</v>
      </c>
      <c r="Z342">
        <v>18.75</v>
      </c>
      <c r="AA342" s="115">
        <f t="shared" si="530"/>
        <v>15</v>
      </c>
      <c r="AB342">
        <f t="shared" si="550"/>
        <v>0</v>
      </c>
      <c r="AC342" s="115">
        <v>17.899999999999999</v>
      </c>
      <c r="AD342" s="115">
        <f t="shared" si="531"/>
        <v>14.319999999999999</v>
      </c>
      <c r="AE342">
        <f t="shared" si="551"/>
        <v>0</v>
      </c>
    </row>
    <row r="343" spans="1:31" x14ac:dyDescent="0.2">
      <c r="A343" s="108">
        <v>42288</v>
      </c>
      <c r="B343" s="218">
        <v>12.79</v>
      </c>
      <c r="C343" s="115">
        <f t="shared" si="519"/>
        <v>10.231999999999999</v>
      </c>
      <c r="D343">
        <f t="shared" si="542"/>
        <v>0</v>
      </c>
      <c r="E343">
        <f t="shared" si="520"/>
        <v>12.989999999999998</v>
      </c>
      <c r="F343" s="115">
        <f t="shared" si="521"/>
        <v>10.391999999999999</v>
      </c>
      <c r="G343">
        <f t="shared" si="543"/>
        <v>0</v>
      </c>
      <c r="H343">
        <f t="shared" si="522"/>
        <v>13.29</v>
      </c>
      <c r="I343" s="115">
        <f t="shared" si="523"/>
        <v>10.632</v>
      </c>
      <c r="J343">
        <f t="shared" si="544"/>
        <v>0</v>
      </c>
      <c r="K343" s="115">
        <v>12.8</v>
      </c>
      <c r="L343" s="115">
        <f t="shared" si="524"/>
        <v>10.24</v>
      </c>
      <c r="M343" s="118">
        <f t="shared" si="545"/>
        <v>0</v>
      </c>
      <c r="N343" s="115">
        <v>10.38</v>
      </c>
      <c r="O343" s="115">
        <f t="shared" si="525"/>
        <v>8.3040000000000003</v>
      </c>
      <c r="P343" s="118">
        <f t="shared" si="546"/>
        <v>0</v>
      </c>
      <c r="Q343" s="115">
        <v>12.75</v>
      </c>
      <c r="R343" s="115">
        <f t="shared" si="526"/>
        <v>10.199999999999999</v>
      </c>
      <c r="S343" s="118">
        <f t="shared" si="547"/>
        <v>0</v>
      </c>
      <c r="T343" s="115">
        <f t="shared" si="527"/>
        <v>13.100000000000001</v>
      </c>
      <c r="U343" s="115">
        <f t="shared" si="528"/>
        <v>10.48</v>
      </c>
      <c r="V343" s="118">
        <f t="shared" si="548"/>
        <v>0</v>
      </c>
      <c r="W343" s="115">
        <v>15.86</v>
      </c>
      <c r="X343" s="115">
        <f t="shared" si="529"/>
        <v>12.687999999999999</v>
      </c>
      <c r="Y343">
        <f t="shared" si="549"/>
        <v>0</v>
      </c>
      <c r="Z343">
        <v>18.75</v>
      </c>
      <c r="AA343" s="115">
        <f t="shared" si="530"/>
        <v>15</v>
      </c>
      <c r="AB343">
        <f t="shared" si="550"/>
        <v>0</v>
      </c>
      <c r="AC343" s="115">
        <v>17.899999999999999</v>
      </c>
      <c r="AD343" s="115">
        <f t="shared" si="531"/>
        <v>14.319999999999999</v>
      </c>
      <c r="AE343">
        <f t="shared" si="551"/>
        <v>0</v>
      </c>
    </row>
    <row r="344" spans="1:31" x14ac:dyDescent="0.2">
      <c r="A344" s="108">
        <v>42289</v>
      </c>
      <c r="B344" s="218">
        <v>12.79</v>
      </c>
      <c r="C344" s="115">
        <f t="shared" si="519"/>
        <v>10.231999999999999</v>
      </c>
      <c r="D344">
        <f t="shared" si="542"/>
        <v>0</v>
      </c>
      <c r="E344">
        <f t="shared" si="520"/>
        <v>12.989999999999998</v>
      </c>
      <c r="F344" s="115">
        <f t="shared" si="521"/>
        <v>10.391999999999999</v>
      </c>
      <c r="G344">
        <f t="shared" si="543"/>
        <v>0</v>
      </c>
      <c r="H344">
        <f t="shared" si="522"/>
        <v>13.29</v>
      </c>
      <c r="I344" s="115">
        <f t="shared" si="523"/>
        <v>10.632</v>
      </c>
      <c r="J344">
        <f t="shared" si="544"/>
        <v>0</v>
      </c>
      <c r="K344" s="115">
        <v>12.8</v>
      </c>
      <c r="L344" s="115">
        <f t="shared" si="524"/>
        <v>10.24</v>
      </c>
      <c r="M344" s="118">
        <f t="shared" si="545"/>
        <v>0</v>
      </c>
      <c r="N344" s="115">
        <v>10.38</v>
      </c>
      <c r="O344" s="115">
        <f t="shared" si="525"/>
        <v>8.3040000000000003</v>
      </c>
      <c r="P344" s="118">
        <f t="shared" si="546"/>
        <v>0</v>
      </c>
      <c r="Q344" s="115">
        <v>12.75</v>
      </c>
      <c r="R344" s="115">
        <f t="shared" si="526"/>
        <v>10.199999999999999</v>
      </c>
      <c r="S344" s="118">
        <f t="shared" si="547"/>
        <v>0</v>
      </c>
      <c r="T344" s="115">
        <f t="shared" si="527"/>
        <v>13.100000000000001</v>
      </c>
      <c r="U344" s="115">
        <f t="shared" si="528"/>
        <v>10.48</v>
      </c>
      <c r="V344" s="118">
        <f t="shared" si="548"/>
        <v>0</v>
      </c>
      <c r="W344" s="115">
        <v>15.86</v>
      </c>
      <c r="X344" s="115">
        <f t="shared" si="529"/>
        <v>12.687999999999999</v>
      </c>
      <c r="Y344">
        <f t="shared" si="549"/>
        <v>0</v>
      </c>
      <c r="Z344">
        <v>18.75</v>
      </c>
      <c r="AA344" s="115">
        <f t="shared" si="530"/>
        <v>15</v>
      </c>
      <c r="AB344">
        <f t="shared" si="550"/>
        <v>0</v>
      </c>
      <c r="AC344" s="115">
        <v>17.899999999999999</v>
      </c>
      <c r="AD344" s="115">
        <f t="shared" si="531"/>
        <v>14.319999999999999</v>
      </c>
      <c r="AE344">
        <f t="shared" si="551"/>
        <v>0</v>
      </c>
    </row>
    <row r="345" spans="1:31" x14ac:dyDescent="0.2">
      <c r="A345" s="108">
        <v>42290</v>
      </c>
      <c r="B345" s="218">
        <v>12.79</v>
      </c>
      <c r="C345" s="115">
        <f t="shared" si="519"/>
        <v>10.231999999999999</v>
      </c>
      <c r="D345">
        <f t="shared" si="542"/>
        <v>0</v>
      </c>
      <c r="E345">
        <f t="shared" si="520"/>
        <v>12.989999999999998</v>
      </c>
      <c r="F345" s="115">
        <f t="shared" si="521"/>
        <v>10.391999999999999</v>
      </c>
      <c r="G345">
        <f t="shared" si="543"/>
        <v>0</v>
      </c>
      <c r="H345">
        <f t="shared" si="522"/>
        <v>13.29</v>
      </c>
      <c r="I345" s="115">
        <f t="shared" si="523"/>
        <v>10.632</v>
      </c>
      <c r="J345">
        <f t="shared" si="544"/>
        <v>0</v>
      </c>
      <c r="K345" s="115">
        <v>12.7</v>
      </c>
      <c r="L345" s="115">
        <f t="shared" si="524"/>
        <v>10.16</v>
      </c>
      <c r="M345" s="118">
        <f t="shared" si="545"/>
        <v>-10.000000000000142</v>
      </c>
      <c r="N345" s="115">
        <v>10.38</v>
      </c>
      <c r="O345" s="115">
        <f t="shared" si="525"/>
        <v>8.3040000000000003</v>
      </c>
      <c r="P345" s="118">
        <f t="shared" si="546"/>
        <v>0</v>
      </c>
      <c r="Q345" s="115">
        <v>12.75</v>
      </c>
      <c r="R345" s="115">
        <f t="shared" si="526"/>
        <v>10.199999999999999</v>
      </c>
      <c r="S345" s="118">
        <f t="shared" si="547"/>
        <v>0</v>
      </c>
      <c r="T345" s="115">
        <f t="shared" si="527"/>
        <v>13</v>
      </c>
      <c r="U345" s="115">
        <f t="shared" si="528"/>
        <v>10.4</v>
      </c>
      <c r="V345" s="118">
        <f t="shared" si="548"/>
        <v>-10.000000000000142</v>
      </c>
      <c r="W345" s="115">
        <v>15.86</v>
      </c>
      <c r="X345" s="115">
        <f t="shared" si="529"/>
        <v>12.687999999999999</v>
      </c>
      <c r="Y345">
        <f t="shared" si="549"/>
        <v>0</v>
      </c>
      <c r="Z345">
        <v>18.75</v>
      </c>
      <c r="AA345" s="115">
        <f t="shared" si="530"/>
        <v>15</v>
      </c>
      <c r="AB345">
        <f t="shared" si="550"/>
        <v>0</v>
      </c>
      <c r="AC345" s="115">
        <v>17.899999999999999</v>
      </c>
      <c r="AD345" s="115">
        <f t="shared" si="531"/>
        <v>14.319999999999999</v>
      </c>
      <c r="AE345">
        <f t="shared" si="551"/>
        <v>0</v>
      </c>
    </row>
    <row r="346" spans="1:31" x14ac:dyDescent="0.2">
      <c r="A346" s="108">
        <v>42291</v>
      </c>
      <c r="B346" s="218">
        <v>12.64</v>
      </c>
      <c r="C346" s="115">
        <f t="shared" si="519"/>
        <v>10.112</v>
      </c>
      <c r="D346">
        <f t="shared" si="542"/>
        <v>-14.999999999999858</v>
      </c>
      <c r="E346">
        <f t="shared" si="520"/>
        <v>12.84</v>
      </c>
      <c r="F346" s="115">
        <f t="shared" si="521"/>
        <v>10.272</v>
      </c>
      <c r="G346">
        <f t="shared" si="543"/>
        <v>-14.999999999999858</v>
      </c>
      <c r="H346">
        <f t="shared" si="522"/>
        <v>13.14</v>
      </c>
      <c r="I346" s="115">
        <f t="shared" si="523"/>
        <v>10.512</v>
      </c>
      <c r="J346">
        <f t="shared" si="544"/>
        <v>-14.999999999999858</v>
      </c>
      <c r="K346" s="115">
        <v>12.55</v>
      </c>
      <c r="L346" s="115">
        <f t="shared" si="524"/>
        <v>10.040000000000001</v>
      </c>
      <c r="M346" s="118">
        <f t="shared" si="545"/>
        <v>-14.999999999999858</v>
      </c>
      <c r="N346" s="115">
        <v>10.38</v>
      </c>
      <c r="O346" s="115">
        <f t="shared" si="525"/>
        <v>8.3040000000000003</v>
      </c>
      <c r="P346" s="118">
        <f t="shared" si="546"/>
        <v>0</v>
      </c>
      <c r="Q346" s="115">
        <v>12.75</v>
      </c>
      <c r="R346" s="115">
        <f t="shared" si="526"/>
        <v>10.199999999999999</v>
      </c>
      <c r="S346" s="118">
        <f t="shared" si="547"/>
        <v>0</v>
      </c>
      <c r="T346" s="115">
        <f t="shared" si="527"/>
        <v>12.850000000000001</v>
      </c>
      <c r="U346" s="115">
        <f t="shared" si="528"/>
        <v>10.280000000000001</v>
      </c>
      <c r="V346" s="118">
        <f t="shared" si="548"/>
        <v>-14.999999999999858</v>
      </c>
      <c r="W346" s="115">
        <v>15.86</v>
      </c>
      <c r="X346" s="115">
        <f t="shared" si="529"/>
        <v>12.687999999999999</v>
      </c>
      <c r="Y346">
        <f t="shared" si="549"/>
        <v>0</v>
      </c>
      <c r="Z346">
        <v>18.75</v>
      </c>
      <c r="AA346" s="115">
        <f t="shared" si="530"/>
        <v>15</v>
      </c>
      <c r="AB346">
        <f t="shared" si="550"/>
        <v>0</v>
      </c>
      <c r="AC346" s="115">
        <v>17.899999999999999</v>
      </c>
      <c r="AD346" s="115">
        <f t="shared" si="531"/>
        <v>14.319999999999999</v>
      </c>
      <c r="AE346">
        <f t="shared" si="551"/>
        <v>0</v>
      </c>
    </row>
    <row r="347" spans="1:31" x14ac:dyDescent="0.2">
      <c r="A347" s="108">
        <v>42292</v>
      </c>
      <c r="B347" s="218">
        <v>12.54</v>
      </c>
      <c r="C347" s="115">
        <f t="shared" si="519"/>
        <v>10.032</v>
      </c>
      <c r="D347">
        <f t="shared" si="542"/>
        <v>-10.000000000000142</v>
      </c>
      <c r="E347">
        <f t="shared" si="520"/>
        <v>12.739999999999998</v>
      </c>
      <c r="F347" s="115">
        <f t="shared" si="521"/>
        <v>10.191999999999998</v>
      </c>
      <c r="G347">
        <f t="shared" si="543"/>
        <v>-10.000000000000142</v>
      </c>
      <c r="H347">
        <f t="shared" si="522"/>
        <v>13.04</v>
      </c>
      <c r="I347" s="115">
        <f t="shared" si="523"/>
        <v>10.431999999999999</v>
      </c>
      <c r="J347">
        <f t="shared" si="544"/>
        <v>-10.000000000000142</v>
      </c>
      <c r="K347" s="115">
        <v>12.45</v>
      </c>
      <c r="L347" s="115">
        <f t="shared" si="524"/>
        <v>9.9599999999999991</v>
      </c>
      <c r="M347" s="118">
        <f t="shared" si="545"/>
        <v>-10.000000000000142</v>
      </c>
      <c r="N347" s="115">
        <v>10.38</v>
      </c>
      <c r="O347" s="115">
        <f t="shared" si="525"/>
        <v>8.3040000000000003</v>
      </c>
      <c r="P347" s="118">
        <f t="shared" si="546"/>
        <v>0</v>
      </c>
      <c r="Q347" s="115">
        <v>12.75</v>
      </c>
      <c r="R347" s="115">
        <f t="shared" si="526"/>
        <v>10.199999999999999</v>
      </c>
      <c r="S347" s="118">
        <f t="shared" si="547"/>
        <v>0</v>
      </c>
      <c r="T347" s="115">
        <f t="shared" si="527"/>
        <v>12.75</v>
      </c>
      <c r="U347" s="115">
        <f t="shared" si="528"/>
        <v>10.199999999999999</v>
      </c>
      <c r="V347" s="118">
        <f t="shared" si="548"/>
        <v>-10.000000000000142</v>
      </c>
      <c r="W347" s="115">
        <v>15.86</v>
      </c>
      <c r="X347" s="115">
        <f t="shared" si="529"/>
        <v>12.687999999999999</v>
      </c>
      <c r="Y347">
        <f t="shared" si="549"/>
        <v>0</v>
      </c>
      <c r="Z347">
        <v>18.75</v>
      </c>
      <c r="AA347" s="115">
        <f t="shared" si="530"/>
        <v>15</v>
      </c>
      <c r="AB347">
        <f t="shared" si="550"/>
        <v>0</v>
      </c>
      <c r="AC347" s="115">
        <v>17.899999999999999</v>
      </c>
      <c r="AD347" s="115">
        <f t="shared" si="531"/>
        <v>14.319999999999999</v>
      </c>
      <c r="AE347">
        <f t="shared" si="551"/>
        <v>0</v>
      </c>
    </row>
    <row r="348" spans="1:31" x14ac:dyDescent="0.2">
      <c r="A348" s="108">
        <v>42293</v>
      </c>
      <c r="B348" s="218">
        <v>12.44</v>
      </c>
      <c r="C348" s="115">
        <f t="shared" si="519"/>
        <v>9.952</v>
      </c>
      <c r="D348">
        <f t="shared" si="542"/>
        <v>-9.9999999999999645</v>
      </c>
      <c r="E348">
        <f t="shared" si="520"/>
        <v>12.639999999999999</v>
      </c>
      <c r="F348" s="115">
        <f t="shared" si="521"/>
        <v>10.111999999999998</v>
      </c>
      <c r="G348">
        <f t="shared" si="543"/>
        <v>-9.9999999999999645</v>
      </c>
      <c r="H348">
        <f t="shared" si="522"/>
        <v>12.94</v>
      </c>
      <c r="I348" s="115">
        <f t="shared" si="523"/>
        <v>10.352</v>
      </c>
      <c r="J348">
        <f t="shared" si="544"/>
        <v>-9.9999999999999645</v>
      </c>
      <c r="K348" s="115">
        <v>12.35</v>
      </c>
      <c r="L348" s="115">
        <f t="shared" si="524"/>
        <v>9.879999999999999</v>
      </c>
      <c r="M348" s="118">
        <f t="shared" si="545"/>
        <v>-9.9999999999999645</v>
      </c>
      <c r="N348" s="115">
        <v>10.38</v>
      </c>
      <c r="O348" s="115">
        <f t="shared" si="525"/>
        <v>8.3040000000000003</v>
      </c>
      <c r="P348" s="118">
        <f t="shared" si="546"/>
        <v>0</v>
      </c>
      <c r="Q348" s="115">
        <v>12.75</v>
      </c>
      <c r="R348" s="115">
        <f t="shared" si="526"/>
        <v>10.199999999999999</v>
      </c>
      <c r="S348" s="118">
        <f t="shared" si="547"/>
        <v>0</v>
      </c>
      <c r="T348" s="115">
        <f t="shared" si="527"/>
        <v>12.65</v>
      </c>
      <c r="U348" s="115">
        <f t="shared" si="528"/>
        <v>10.120000000000001</v>
      </c>
      <c r="V348" s="118">
        <f t="shared" si="548"/>
        <v>-9.9999999999999645</v>
      </c>
      <c r="W348" s="115">
        <v>15.86</v>
      </c>
      <c r="X348" s="115">
        <f t="shared" si="529"/>
        <v>12.687999999999999</v>
      </c>
      <c r="Y348">
        <f t="shared" si="549"/>
        <v>0</v>
      </c>
      <c r="Z348">
        <v>18.75</v>
      </c>
      <c r="AA348" s="115">
        <f t="shared" si="530"/>
        <v>15</v>
      </c>
      <c r="AB348">
        <f t="shared" si="550"/>
        <v>0</v>
      </c>
      <c r="AC348" s="115">
        <v>17.899999999999999</v>
      </c>
      <c r="AD348" s="115">
        <f t="shared" si="531"/>
        <v>14.319999999999999</v>
      </c>
      <c r="AE348">
        <f t="shared" si="551"/>
        <v>0</v>
      </c>
    </row>
    <row r="349" spans="1:31" x14ac:dyDescent="0.2">
      <c r="A349" s="108">
        <v>42294</v>
      </c>
      <c r="B349" s="218">
        <v>12.44</v>
      </c>
      <c r="C349" s="115">
        <f t="shared" si="519"/>
        <v>9.952</v>
      </c>
      <c r="D349">
        <f t="shared" si="542"/>
        <v>0</v>
      </c>
      <c r="E349">
        <f t="shared" si="520"/>
        <v>12.639999999999999</v>
      </c>
      <c r="F349" s="115">
        <f t="shared" si="521"/>
        <v>10.111999999999998</v>
      </c>
      <c r="G349">
        <f t="shared" si="543"/>
        <v>0</v>
      </c>
      <c r="H349">
        <f t="shared" si="522"/>
        <v>12.94</v>
      </c>
      <c r="I349" s="115">
        <f t="shared" si="523"/>
        <v>10.352</v>
      </c>
      <c r="J349">
        <f t="shared" si="544"/>
        <v>0</v>
      </c>
      <c r="K349" s="115">
        <v>12.35</v>
      </c>
      <c r="L349" s="115">
        <f t="shared" si="524"/>
        <v>9.879999999999999</v>
      </c>
      <c r="M349" s="118">
        <f t="shared" si="545"/>
        <v>0</v>
      </c>
      <c r="N349" s="115">
        <v>10.38</v>
      </c>
      <c r="O349" s="115">
        <f t="shared" si="525"/>
        <v>8.3040000000000003</v>
      </c>
      <c r="P349" s="118">
        <f t="shared" si="546"/>
        <v>0</v>
      </c>
      <c r="Q349" s="115">
        <v>12.75</v>
      </c>
      <c r="R349" s="115">
        <f t="shared" si="526"/>
        <v>10.199999999999999</v>
      </c>
      <c r="S349" s="118">
        <f t="shared" si="547"/>
        <v>0</v>
      </c>
      <c r="T349" s="115">
        <f t="shared" si="527"/>
        <v>12.65</v>
      </c>
      <c r="U349" s="115">
        <f t="shared" si="528"/>
        <v>10.120000000000001</v>
      </c>
      <c r="V349" s="118">
        <f t="shared" si="548"/>
        <v>0</v>
      </c>
      <c r="W349" s="115">
        <v>15.86</v>
      </c>
      <c r="X349" s="115">
        <f t="shared" si="529"/>
        <v>12.687999999999999</v>
      </c>
      <c r="Y349">
        <f t="shared" si="549"/>
        <v>0</v>
      </c>
      <c r="Z349">
        <v>18.75</v>
      </c>
      <c r="AA349" s="115">
        <f t="shared" si="530"/>
        <v>15</v>
      </c>
      <c r="AB349">
        <f t="shared" si="550"/>
        <v>0</v>
      </c>
      <c r="AC349" s="115">
        <v>17.899999999999999</v>
      </c>
      <c r="AD349" s="115">
        <f t="shared" si="531"/>
        <v>14.319999999999999</v>
      </c>
      <c r="AE349">
        <f t="shared" si="551"/>
        <v>0</v>
      </c>
    </row>
    <row r="350" spans="1:31" x14ac:dyDescent="0.2">
      <c r="A350" s="108">
        <v>42295</v>
      </c>
      <c r="B350" s="218">
        <v>12.44</v>
      </c>
      <c r="C350" s="115">
        <f t="shared" si="519"/>
        <v>9.952</v>
      </c>
      <c r="D350">
        <f t="shared" si="542"/>
        <v>0</v>
      </c>
      <c r="E350">
        <f t="shared" si="520"/>
        <v>12.639999999999999</v>
      </c>
      <c r="F350" s="115">
        <f t="shared" si="521"/>
        <v>10.111999999999998</v>
      </c>
      <c r="G350">
        <f t="shared" si="543"/>
        <v>0</v>
      </c>
      <c r="H350">
        <f t="shared" si="522"/>
        <v>12.94</v>
      </c>
      <c r="I350" s="115">
        <f t="shared" si="523"/>
        <v>10.352</v>
      </c>
      <c r="J350">
        <f t="shared" si="544"/>
        <v>0</v>
      </c>
      <c r="K350" s="115">
        <v>12.35</v>
      </c>
      <c r="L350" s="115">
        <f t="shared" si="524"/>
        <v>9.879999999999999</v>
      </c>
      <c r="M350" s="118">
        <f t="shared" si="545"/>
        <v>0</v>
      </c>
      <c r="N350" s="115">
        <v>10.38</v>
      </c>
      <c r="O350" s="115">
        <f t="shared" si="525"/>
        <v>8.3040000000000003</v>
      </c>
      <c r="P350" s="118">
        <f t="shared" si="546"/>
        <v>0</v>
      </c>
      <c r="Q350" s="115">
        <v>12.75</v>
      </c>
      <c r="R350" s="115">
        <f t="shared" si="526"/>
        <v>10.199999999999999</v>
      </c>
      <c r="S350" s="118">
        <f t="shared" si="547"/>
        <v>0</v>
      </c>
      <c r="T350" s="115">
        <f t="shared" si="527"/>
        <v>12.65</v>
      </c>
      <c r="U350" s="115">
        <f t="shared" si="528"/>
        <v>10.120000000000001</v>
      </c>
      <c r="V350" s="118">
        <f t="shared" si="548"/>
        <v>0</v>
      </c>
      <c r="W350" s="115">
        <v>15.86</v>
      </c>
      <c r="X350" s="115">
        <f t="shared" si="529"/>
        <v>12.687999999999999</v>
      </c>
      <c r="Y350">
        <f t="shared" si="549"/>
        <v>0</v>
      </c>
      <c r="Z350">
        <v>18.75</v>
      </c>
      <c r="AA350" s="115">
        <f t="shared" si="530"/>
        <v>15</v>
      </c>
      <c r="AB350">
        <f t="shared" si="550"/>
        <v>0</v>
      </c>
      <c r="AC350" s="115">
        <v>17.899999999999999</v>
      </c>
      <c r="AD350" s="115">
        <f t="shared" si="531"/>
        <v>14.319999999999999</v>
      </c>
      <c r="AE350">
        <f t="shared" si="551"/>
        <v>0</v>
      </c>
    </row>
    <row r="351" spans="1:31" x14ac:dyDescent="0.2">
      <c r="A351" s="108">
        <v>42296</v>
      </c>
      <c r="B351" s="218">
        <v>12.59</v>
      </c>
      <c r="C351" s="115">
        <f t="shared" si="519"/>
        <v>10.071999999999999</v>
      </c>
      <c r="D351">
        <f t="shared" si="542"/>
        <v>15.000000000000036</v>
      </c>
      <c r="E351">
        <f t="shared" si="520"/>
        <v>12.79</v>
      </c>
      <c r="F351" s="115">
        <f t="shared" si="521"/>
        <v>10.231999999999999</v>
      </c>
      <c r="G351">
        <f t="shared" si="543"/>
        <v>15.000000000000036</v>
      </c>
      <c r="H351">
        <f t="shared" si="522"/>
        <v>13.09</v>
      </c>
      <c r="I351" s="115">
        <f t="shared" si="523"/>
        <v>10.472</v>
      </c>
      <c r="J351">
        <f t="shared" si="544"/>
        <v>15.000000000000036</v>
      </c>
      <c r="K351" s="115">
        <v>12.5</v>
      </c>
      <c r="L351" s="115">
        <f t="shared" si="524"/>
        <v>10</v>
      </c>
      <c r="M351" s="118">
        <f t="shared" si="545"/>
        <v>15.000000000000036</v>
      </c>
      <c r="N351" s="115">
        <v>10.38</v>
      </c>
      <c r="O351" s="115">
        <f t="shared" si="525"/>
        <v>8.3040000000000003</v>
      </c>
      <c r="P351" s="118">
        <f t="shared" si="546"/>
        <v>0</v>
      </c>
      <c r="Q351" s="115">
        <v>12.75</v>
      </c>
      <c r="R351" s="115">
        <f t="shared" si="526"/>
        <v>10.199999999999999</v>
      </c>
      <c r="S351" s="118">
        <f t="shared" si="547"/>
        <v>0</v>
      </c>
      <c r="T351" s="115">
        <f t="shared" si="527"/>
        <v>12.8</v>
      </c>
      <c r="U351" s="115">
        <f t="shared" si="528"/>
        <v>10.24</v>
      </c>
      <c r="V351" s="118">
        <f t="shared" si="548"/>
        <v>15.000000000000036</v>
      </c>
      <c r="W351" s="115">
        <v>15.86</v>
      </c>
      <c r="X351" s="115">
        <f t="shared" si="529"/>
        <v>12.687999999999999</v>
      </c>
      <c r="Y351">
        <f t="shared" si="549"/>
        <v>0</v>
      </c>
      <c r="Z351">
        <v>18.75</v>
      </c>
      <c r="AA351" s="115">
        <f t="shared" si="530"/>
        <v>15</v>
      </c>
      <c r="AB351">
        <f t="shared" si="550"/>
        <v>0</v>
      </c>
      <c r="AC351" s="115">
        <v>17.899999999999999</v>
      </c>
      <c r="AD351" s="115">
        <f t="shared" si="531"/>
        <v>14.319999999999999</v>
      </c>
      <c r="AE351">
        <f t="shared" si="551"/>
        <v>0</v>
      </c>
    </row>
    <row r="352" spans="1:31" x14ac:dyDescent="0.2">
      <c r="A352" s="108">
        <v>42297</v>
      </c>
      <c r="B352" s="218">
        <v>12.49</v>
      </c>
      <c r="C352" s="115">
        <f t="shared" si="519"/>
        <v>9.9920000000000009</v>
      </c>
      <c r="D352">
        <f t="shared" si="542"/>
        <v>-9.9999999999999645</v>
      </c>
      <c r="E352">
        <f t="shared" si="520"/>
        <v>12.69</v>
      </c>
      <c r="F352" s="115">
        <f t="shared" si="521"/>
        <v>10.151999999999999</v>
      </c>
      <c r="G352">
        <f t="shared" si="543"/>
        <v>-9.9999999999999645</v>
      </c>
      <c r="H352">
        <f t="shared" si="522"/>
        <v>12.99</v>
      </c>
      <c r="I352" s="115">
        <f t="shared" si="523"/>
        <v>10.391999999999999</v>
      </c>
      <c r="J352">
        <f t="shared" si="544"/>
        <v>-9.9999999999999645</v>
      </c>
      <c r="K352" s="115">
        <v>12.4</v>
      </c>
      <c r="L352" s="115">
        <f t="shared" si="524"/>
        <v>9.92</v>
      </c>
      <c r="M352" s="118">
        <f t="shared" si="545"/>
        <v>-9.9999999999999645</v>
      </c>
      <c r="N352" s="115">
        <v>10.38</v>
      </c>
      <c r="O352" s="115">
        <f t="shared" si="525"/>
        <v>8.3040000000000003</v>
      </c>
      <c r="P352" s="118">
        <f t="shared" si="546"/>
        <v>0</v>
      </c>
      <c r="Q352" s="115">
        <v>12.75</v>
      </c>
      <c r="R352" s="115">
        <f t="shared" si="526"/>
        <v>10.199999999999999</v>
      </c>
      <c r="S352" s="118">
        <f t="shared" si="547"/>
        <v>0</v>
      </c>
      <c r="T352" s="115">
        <f t="shared" si="527"/>
        <v>12.700000000000001</v>
      </c>
      <c r="U352" s="115">
        <f t="shared" si="528"/>
        <v>10.16</v>
      </c>
      <c r="V352" s="118">
        <f t="shared" si="548"/>
        <v>-9.9999999999999645</v>
      </c>
      <c r="W352" s="115">
        <v>15.86</v>
      </c>
      <c r="X352" s="115">
        <f t="shared" si="529"/>
        <v>12.687999999999999</v>
      </c>
      <c r="Y352">
        <f t="shared" si="549"/>
        <v>0</v>
      </c>
      <c r="Z352">
        <v>18.75</v>
      </c>
      <c r="AA352" s="115">
        <f t="shared" si="530"/>
        <v>15</v>
      </c>
      <c r="AB352">
        <f t="shared" si="550"/>
        <v>0</v>
      </c>
      <c r="AC352" s="115">
        <v>17.899999999999999</v>
      </c>
      <c r="AD352" s="115">
        <f t="shared" si="531"/>
        <v>14.319999999999999</v>
      </c>
      <c r="AE352">
        <f t="shared" si="551"/>
        <v>0</v>
      </c>
    </row>
    <row r="353" spans="1:31" x14ac:dyDescent="0.2">
      <c r="A353" s="108">
        <v>42298</v>
      </c>
      <c r="B353" s="218">
        <v>12.49</v>
      </c>
      <c r="C353" s="115">
        <f t="shared" si="519"/>
        <v>9.9920000000000009</v>
      </c>
      <c r="D353">
        <f t="shared" si="542"/>
        <v>0</v>
      </c>
      <c r="E353">
        <f t="shared" si="520"/>
        <v>12.69</v>
      </c>
      <c r="F353" s="115">
        <f t="shared" si="521"/>
        <v>10.151999999999999</v>
      </c>
      <c r="G353">
        <f t="shared" si="543"/>
        <v>0</v>
      </c>
      <c r="H353">
        <f t="shared" si="522"/>
        <v>12.99</v>
      </c>
      <c r="I353" s="115">
        <f t="shared" si="523"/>
        <v>10.391999999999999</v>
      </c>
      <c r="J353">
        <f t="shared" si="544"/>
        <v>0</v>
      </c>
      <c r="K353" s="115">
        <v>12.4</v>
      </c>
      <c r="L353" s="115">
        <f t="shared" si="524"/>
        <v>9.92</v>
      </c>
      <c r="M353" s="118">
        <f t="shared" si="545"/>
        <v>0</v>
      </c>
      <c r="N353" s="115">
        <v>10.38</v>
      </c>
      <c r="O353" s="115">
        <f t="shared" si="525"/>
        <v>8.3040000000000003</v>
      </c>
      <c r="P353" s="118">
        <f t="shared" si="546"/>
        <v>0</v>
      </c>
      <c r="Q353" s="115">
        <v>12.75</v>
      </c>
      <c r="R353" s="115">
        <f t="shared" si="526"/>
        <v>10.199999999999999</v>
      </c>
      <c r="S353" s="118">
        <f t="shared" si="547"/>
        <v>0</v>
      </c>
      <c r="T353" s="115">
        <f t="shared" si="527"/>
        <v>12.700000000000001</v>
      </c>
      <c r="U353" s="115">
        <f t="shared" si="528"/>
        <v>10.16</v>
      </c>
      <c r="V353" s="118">
        <f t="shared" si="548"/>
        <v>0</v>
      </c>
      <c r="W353" s="115">
        <v>15.72</v>
      </c>
      <c r="X353" s="115">
        <f t="shared" si="529"/>
        <v>12.576000000000001</v>
      </c>
      <c r="Y353">
        <f t="shared" si="549"/>
        <v>-13.999999999999879</v>
      </c>
      <c r="Z353">
        <v>18.75</v>
      </c>
      <c r="AA353" s="115">
        <f t="shared" si="530"/>
        <v>15</v>
      </c>
      <c r="AB353">
        <f t="shared" si="550"/>
        <v>0</v>
      </c>
      <c r="AC353" s="115">
        <v>17.899999999999999</v>
      </c>
      <c r="AD353" s="115">
        <f t="shared" si="531"/>
        <v>14.319999999999999</v>
      </c>
      <c r="AE353">
        <f t="shared" si="551"/>
        <v>0</v>
      </c>
    </row>
    <row r="354" spans="1:31" x14ac:dyDescent="0.2">
      <c r="A354" s="108">
        <v>42299</v>
      </c>
      <c r="B354" s="218">
        <v>12.49</v>
      </c>
      <c r="C354" s="115">
        <f t="shared" si="519"/>
        <v>9.9920000000000009</v>
      </c>
      <c r="D354">
        <f t="shared" si="542"/>
        <v>0</v>
      </c>
      <c r="E354">
        <f t="shared" si="520"/>
        <v>12.69</v>
      </c>
      <c r="F354" s="115">
        <f t="shared" si="521"/>
        <v>10.151999999999999</v>
      </c>
      <c r="G354">
        <f t="shared" si="543"/>
        <v>0</v>
      </c>
      <c r="H354">
        <f t="shared" si="522"/>
        <v>12.99</v>
      </c>
      <c r="I354" s="115">
        <f t="shared" si="523"/>
        <v>10.391999999999999</v>
      </c>
      <c r="J354">
        <f t="shared" si="544"/>
        <v>0</v>
      </c>
      <c r="K354" s="115">
        <v>12.5</v>
      </c>
      <c r="L354" s="115">
        <f t="shared" si="524"/>
        <v>10</v>
      </c>
      <c r="M354" s="118">
        <f t="shared" si="545"/>
        <v>9.9999999999999645</v>
      </c>
      <c r="N354" s="115">
        <v>10.38</v>
      </c>
      <c r="O354" s="115">
        <f t="shared" si="525"/>
        <v>8.3040000000000003</v>
      </c>
      <c r="P354" s="118">
        <f t="shared" si="546"/>
        <v>0</v>
      </c>
      <c r="Q354" s="115">
        <v>12.75</v>
      </c>
      <c r="R354" s="115">
        <f t="shared" si="526"/>
        <v>10.199999999999999</v>
      </c>
      <c r="S354" s="118">
        <f t="shared" si="547"/>
        <v>0</v>
      </c>
      <c r="T354" s="115">
        <f t="shared" si="527"/>
        <v>12.8</v>
      </c>
      <c r="U354" s="115">
        <f t="shared" si="528"/>
        <v>10.24</v>
      </c>
      <c r="V354" s="118">
        <f t="shared" si="548"/>
        <v>9.9999999999999645</v>
      </c>
      <c r="W354" s="115">
        <v>15.72</v>
      </c>
      <c r="X354" s="115">
        <f t="shared" si="529"/>
        <v>12.576000000000001</v>
      </c>
      <c r="Y354">
        <f t="shared" si="549"/>
        <v>0</v>
      </c>
      <c r="Z354">
        <v>18.75</v>
      </c>
      <c r="AA354" s="115">
        <f t="shared" si="530"/>
        <v>15</v>
      </c>
      <c r="AB354">
        <f t="shared" si="550"/>
        <v>0</v>
      </c>
      <c r="AC354" s="115">
        <v>17.899999999999999</v>
      </c>
      <c r="AD354" s="115">
        <f t="shared" si="531"/>
        <v>14.319999999999999</v>
      </c>
      <c r="AE354">
        <f t="shared" si="551"/>
        <v>0</v>
      </c>
    </row>
    <row r="355" spans="1:31" x14ac:dyDescent="0.2">
      <c r="A355" s="108">
        <v>42300</v>
      </c>
      <c r="B355" s="218">
        <v>12.49</v>
      </c>
      <c r="C355" s="115">
        <f t="shared" si="519"/>
        <v>9.9920000000000009</v>
      </c>
      <c r="D355">
        <f t="shared" si="542"/>
        <v>0</v>
      </c>
      <c r="E355">
        <f t="shared" si="520"/>
        <v>12.69</v>
      </c>
      <c r="F355" s="115">
        <f t="shared" si="521"/>
        <v>10.151999999999999</v>
      </c>
      <c r="G355">
        <f t="shared" si="543"/>
        <v>0</v>
      </c>
      <c r="H355">
        <f t="shared" si="522"/>
        <v>12.99</v>
      </c>
      <c r="I355" s="115">
        <f t="shared" si="523"/>
        <v>10.391999999999999</v>
      </c>
      <c r="J355">
        <f t="shared" si="544"/>
        <v>0</v>
      </c>
      <c r="K355" s="115">
        <v>12.5</v>
      </c>
      <c r="L355" s="115">
        <f t="shared" si="524"/>
        <v>10</v>
      </c>
      <c r="M355" s="118">
        <f t="shared" si="545"/>
        <v>0</v>
      </c>
      <c r="N355" s="115">
        <v>10.38</v>
      </c>
      <c r="O355" s="115">
        <f t="shared" si="525"/>
        <v>8.3040000000000003</v>
      </c>
      <c r="P355" s="118">
        <f t="shared" si="546"/>
        <v>0</v>
      </c>
      <c r="Q355" s="115">
        <v>12.75</v>
      </c>
      <c r="R355" s="115">
        <f t="shared" si="526"/>
        <v>10.199999999999999</v>
      </c>
      <c r="S355" s="118">
        <f t="shared" si="547"/>
        <v>0</v>
      </c>
      <c r="T355" s="115">
        <f t="shared" si="527"/>
        <v>12.8</v>
      </c>
      <c r="U355" s="115">
        <f t="shared" si="528"/>
        <v>10.24</v>
      </c>
      <c r="V355" s="118">
        <f t="shared" si="548"/>
        <v>0</v>
      </c>
      <c r="W355" s="115">
        <v>15.72</v>
      </c>
      <c r="X355" s="115">
        <f t="shared" si="529"/>
        <v>12.576000000000001</v>
      </c>
      <c r="Y355">
        <f t="shared" si="549"/>
        <v>0</v>
      </c>
      <c r="Z355">
        <v>18.75</v>
      </c>
      <c r="AA355" s="115">
        <f t="shared" si="530"/>
        <v>15</v>
      </c>
      <c r="AB355">
        <f t="shared" si="550"/>
        <v>0</v>
      </c>
      <c r="AC355" s="115">
        <v>17.899999999999999</v>
      </c>
      <c r="AD355" s="115">
        <f t="shared" si="531"/>
        <v>14.319999999999999</v>
      </c>
      <c r="AE355">
        <f t="shared" si="551"/>
        <v>0</v>
      </c>
    </row>
    <row r="356" spans="1:31" x14ac:dyDescent="0.2">
      <c r="A356" s="108">
        <v>42301</v>
      </c>
      <c r="B356" s="218">
        <v>12.49</v>
      </c>
      <c r="C356" s="115">
        <f t="shared" si="519"/>
        <v>9.9920000000000009</v>
      </c>
      <c r="D356">
        <f t="shared" si="542"/>
        <v>0</v>
      </c>
      <c r="E356">
        <f t="shared" si="520"/>
        <v>12.69</v>
      </c>
      <c r="F356" s="115">
        <f t="shared" si="521"/>
        <v>10.151999999999999</v>
      </c>
      <c r="G356">
        <f t="shared" si="543"/>
        <v>0</v>
      </c>
      <c r="H356">
        <f t="shared" si="522"/>
        <v>12.99</v>
      </c>
      <c r="I356" s="115">
        <f t="shared" si="523"/>
        <v>10.391999999999999</v>
      </c>
      <c r="J356">
        <f t="shared" si="544"/>
        <v>0</v>
      </c>
      <c r="K356" s="115">
        <v>12.5</v>
      </c>
      <c r="L356" s="115">
        <f t="shared" si="524"/>
        <v>10</v>
      </c>
      <c r="M356" s="118">
        <f t="shared" si="545"/>
        <v>0</v>
      </c>
      <c r="N356" s="115">
        <v>10.38</v>
      </c>
      <c r="O356" s="115">
        <f t="shared" si="525"/>
        <v>8.3040000000000003</v>
      </c>
      <c r="P356" s="118">
        <f t="shared" si="546"/>
        <v>0</v>
      </c>
      <c r="Q356" s="115">
        <v>12.75</v>
      </c>
      <c r="R356" s="115">
        <f t="shared" si="526"/>
        <v>10.199999999999999</v>
      </c>
      <c r="S356" s="118">
        <f t="shared" si="547"/>
        <v>0</v>
      </c>
      <c r="T356" s="115">
        <f t="shared" si="527"/>
        <v>12.8</v>
      </c>
      <c r="U356" s="115">
        <f t="shared" si="528"/>
        <v>10.24</v>
      </c>
      <c r="V356" s="118">
        <f t="shared" si="548"/>
        <v>0</v>
      </c>
      <c r="W356" s="115">
        <v>15.72</v>
      </c>
      <c r="X356" s="115">
        <f t="shared" si="529"/>
        <v>12.576000000000001</v>
      </c>
      <c r="Y356">
        <f t="shared" si="549"/>
        <v>0</v>
      </c>
      <c r="Z356">
        <v>18.75</v>
      </c>
      <c r="AA356" s="115">
        <f t="shared" si="530"/>
        <v>15</v>
      </c>
      <c r="AB356">
        <f t="shared" si="550"/>
        <v>0</v>
      </c>
      <c r="AC356" s="115">
        <v>17.899999999999999</v>
      </c>
      <c r="AD356" s="115">
        <f t="shared" si="531"/>
        <v>14.319999999999999</v>
      </c>
      <c r="AE356">
        <f t="shared" si="551"/>
        <v>0</v>
      </c>
    </row>
    <row r="357" spans="1:31" x14ac:dyDescent="0.2">
      <c r="A357" s="108">
        <v>42302</v>
      </c>
      <c r="B357" s="218">
        <v>12.49</v>
      </c>
      <c r="C357" s="115">
        <f t="shared" si="519"/>
        <v>9.9920000000000009</v>
      </c>
      <c r="D357">
        <f t="shared" si="542"/>
        <v>0</v>
      </c>
      <c r="E357">
        <f t="shared" si="520"/>
        <v>12.69</v>
      </c>
      <c r="F357" s="115">
        <f t="shared" si="521"/>
        <v>10.151999999999999</v>
      </c>
      <c r="G357">
        <f t="shared" si="543"/>
        <v>0</v>
      </c>
      <c r="H357">
        <f t="shared" si="522"/>
        <v>12.99</v>
      </c>
      <c r="I357" s="115">
        <f t="shared" si="523"/>
        <v>10.391999999999999</v>
      </c>
      <c r="J357">
        <f t="shared" si="544"/>
        <v>0</v>
      </c>
      <c r="K357" s="115">
        <v>12.5</v>
      </c>
      <c r="L357" s="115">
        <f t="shared" si="524"/>
        <v>10</v>
      </c>
      <c r="M357" s="118">
        <f t="shared" si="545"/>
        <v>0</v>
      </c>
      <c r="N357" s="115">
        <v>10.38</v>
      </c>
      <c r="O357" s="115">
        <f t="shared" si="525"/>
        <v>8.3040000000000003</v>
      </c>
      <c r="P357" s="118">
        <f t="shared" si="546"/>
        <v>0</v>
      </c>
      <c r="Q357" s="115">
        <v>12.75</v>
      </c>
      <c r="R357" s="115">
        <f t="shared" si="526"/>
        <v>10.199999999999999</v>
      </c>
      <c r="S357" s="118">
        <f t="shared" si="547"/>
        <v>0</v>
      </c>
      <c r="T357" s="115">
        <f t="shared" si="527"/>
        <v>12.8</v>
      </c>
      <c r="U357" s="115">
        <f t="shared" si="528"/>
        <v>10.24</v>
      </c>
      <c r="V357" s="118">
        <f t="shared" si="548"/>
        <v>0</v>
      </c>
      <c r="W357" s="115">
        <v>15.72</v>
      </c>
      <c r="X357" s="115">
        <f t="shared" si="529"/>
        <v>12.576000000000001</v>
      </c>
      <c r="Y357">
        <f t="shared" si="549"/>
        <v>0</v>
      </c>
      <c r="Z357">
        <v>18.75</v>
      </c>
      <c r="AA357" s="115">
        <f t="shared" si="530"/>
        <v>15</v>
      </c>
      <c r="AB357">
        <f t="shared" si="550"/>
        <v>0</v>
      </c>
      <c r="AC357" s="115">
        <v>17.899999999999999</v>
      </c>
      <c r="AD357" s="115">
        <f t="shared" si="531"/>
        <v>14.319999999999999</v>
      </c>
      <c r="AE357">
        <f t="shared" si="551"/>
        <v>0</v>
      </c>
    </row>
    <row r="358" spans="1:31" x14ac:dyDescent="0.2">
      <c r="A358" s="108">
        <v>42303</v>
      </c>
      <c r="B358" s="218">
        <v>12.59</v>
      </c>
      <c r="C358" s="115">
        <f t="shared" si="519"/>
        <v>10.071999999999999</v>
      </c>
      <c r="D358">
        <f t="shared" si="542"/>
        <v>9.9999999999999645</v>
      </c>
      <c r="E358">
        <f t="shared" si="520"/>
        <v>12.79</v>
      </c>
      <c r="F358" s="115">
        <f t="shared" si="521"/>
        <v>10.231999999999999</v>
      </c>
      <c r="G358">
        <f t="shared" si="543"/>
        <v>9.9999999999999645</v>
      </c>
      <c r="H358">
        <f t="shared" si="522"/>
        <v>13.09</v>
      </c>
      <c r="I358" s="115">
        <f t="shared" si="523"/>
        <v>10.472</v>
      </c>
      <c r="J358">
        <f t="shared" si="544"/>
        <v>9.9999999999999645</v>
      </c>
      <c r="K358" s="115">
        <v>12.6</v>
      </c>
      <c r="L358" s="115">
        <f t="shared" si="524"/>
        <v>10.08</v>
      </c>
      <c r="M358" s="118">
        <f t="shared" si="545"/>
        <v>9.9999999999999645</v>
      </c>
      <c r="N358" s="115">
        <v>10.38</v>
      </c>
      <c r="O358" s="115">
        <f t="shared" si="525"/>
        <v>8.3040000000000003</v>
      </c>
      <c r="P358" s="118">
        <f t="shared" si="546"/>
        <v>0</v>
      </c>
      <c r="Q358" s="115">
        <v>12.75</v>
      </c>
      <c r="R358" s="115">
        <f t="shared" si="526"/>
        <v>10.199999999999999</v>
      </c>
      <c r="S358" s="118">
        <f t="shared" si="547"/>
        <v>0</v>
      </c>
      <c r="T358" s="115">
        <f t="shared" si="527"/>
        <v>12.9</v>
      </c>
      <c r="U358" s="115">
        <f t="shared" si="528"/>
        <v>10.32</v>
      </c>
      <c r="V358" s="118">
        <f t="shared" si="548"/>
        <v>9.9999999999999645</v>
      </c>
      <c r="W358" s="115">
        <v>15.72</v>
      </c>
      <c r="X358" s="115">
        <f t="shared" si="529"/>
        <v>12.576000000000001</v>
      </c>
      <c r="Y358">
        <f t="shared" si="549"/>
        <v>0</v>
      </c>
      <c r="Z358">
        <v>20.75</v>
      </c>
      <c r="AA358" s="115">
        <f t="shared" si="530"/>
        <v>16.600000000000001</v>
      </c>
      <c r="AB358">
        <f t="shared" si="550"/>
        <v>200</v>
      </c>
      <c r="AC358" s="115">
        <v>19.899999999999999</v>
      </c>
      <c r="AD358" s="115">
        <f t="shared" si="531"/>
        <v>15.919999999999998</v>
      </c>
      <c r="AE358">
        <f t="shared" si="551"/>
        <v>200</v>
      </c>
    </row>
    <row r="359" spans="1:31" x14ac:dyDescent="0.2">
      <c r="A359" s="108">
        <v>42304</v>
      </c>
      <c r="B359" s="218">
        <v>12.59</v>
      </c>
      <c r="C359" s="115">
        <f t="shared" si="519"/>
        <v>10.071999999999999</v>
      </c>
      <c r="D359">
        <f t="shared" si="542"/>
        <v>0</v>
      </c>
      <c r="E359">
        <f t="shared" si="520"/>
        <v>12.79</v>
      </c>
      <c r="F359" s="115">
        <f t="shared" si="521"/>
        <v>10.231999999999999</v>
      </c>
      <c r="G359">
        <f t="shared" si="543"/>
        <v>0</v>
      </c>
      <c r="H359">
        <f t="shared" si="522"/>
        <v>13.09</v>
      </c>
      <c r="I359" s="115">
        <f t="shared" si="523"/>
        <v>10.472</v>
      </c>
      <c r="J359">
        <f t="shared" si="544"/>
        <v>0</v>
      </c>
      <c r="K359" s="115">
        <v>12.6</v>
      </c>
      <c r="L359" s="115">
        <f t="shared" si="524"/>
        <v>10.08</v>
      </c>
      <c r="M359" s="118">
        <f t="shared" si="545"/>
        <v>0</v>
      </c>
      <c r="N359" s="115">
        <v>10.38</v>
      </c>
      <c r="O359" s="115">
        <f t="shared" si="525"/>
        <v>8.3040000000000003</v>
      </c>
      <c r="P359" s="118">
        <f t="shared" si="546"/>
        <v>0</v>
      </c>
      <c r="Q359" s="115">
        <v>12.75</v>
      </c>
      <c r="R359" s="115">
        <f t="shared" si="526"/>
        <v>10.199999999999999</v>
      </c>
      <c r="S359" s="118">
        <f t="shared" si="547"/>
        <v>0</v>
      </c>
      <c r="T359" s="115">
        <f t="shared" si="527"/>
        <v>12.9</v>
      </c>
      <c r="U359" s="115">
        <f t="shared" si="528"/>
        <v>10.32</v>
      </c>
      <c r="V359" s="118">
        <f t="shared" si="548"/>
        <v>0</v>
      </c>
      <c r="W359" s="115">
        <v>15.72</v>
      </c>
      <c r="X359" s="115">
        <f t="shared" si="529"/>
        <v>12.576000000000001</v>
      </c>
      <c r="Y359">
        <f t="shared" si="549"/>
        <v>0</v>
      </c>
      <c r="Z359">
        <v>20.75</v>
      </c>
      <c r="AA359" s="115">
        <f t="shared" si="530"/>
        <v>16.600000000000001</v>
      </c>
      <c r="AB359">
        <f t="shared" si="550"/>
        <v>0</v>
      </c>
      <c r="AC359" s="115">
        <v>19.899999999999999</v>
      </c>
      <c r="AD359" s="115">
        <f t="shared" si="531"/>
        <v>15.919999999999998</v>
      </c>
      <c r="AE359">
        <f t="shared" si="551"/>
        <v>0</v>
      </c>
    </row>
    <row r="360" spans="1:31" x14ac:dyDescent="0.2">
      <c r="A360" s="108">
        <v>42305</v>
      </c>
      <c r="B360" s="218">
        <v>12.59</v>
      </c>
      <c r="C360" s="115">
        <f t="shared" si="519"/>
        <v>10.071999999999999</v>
      </c>
      <c r="D360">
        <f t="shared" si="542"/>
        <v>0</v>
      </c>
      <c r="E360">
        <f t="shared" si="520"/>
        <v>12.79</v>
      </c>
      <c r="F360" s="115">
        <f t="shared" si="521"/>
        <v>10.231999999999999</v>
      </c>
      <c r="G360">
        <f t="shared" si="543"/>
        <v>0</v>
      </c>
      <c r="H360">
        <f t="shared" si="522"/>
        <v>13.09</v>
      </c>
      <c r="I360" s="115">
        <f t="shared" si="523"/>
        <v>10.472</v>
      </c>
      <c r="J360">
        <f t="shared" si="544"/>
        <v>0</v>
      </c>
      <c r="K360" s="115">
        <v>12.6</v>
      </c>
      <c r="L360" s="115">
        <f t="shared" si="524"/>
        <v>10.08</v>
      </c>
      <c r="M360" s="118">
        <f t="shared" si="545"/>
        <v>0</v>
      </c>
      <c r="N360" s="115">
        <v>10.38</v>
      </c>
      <c r="O360" s="115">
        <f t="shared" si="525"/>
        <v>8.3040000000000003</v>
      </c>
      <c r="P360" s="118">
        <f t="shared" si="546"/>
        <v>0</v>
      </c>
      <c r="Q360" s="115">
        <v>12.75</v>
      </c>
      <c r="R360" s="115">
        <f t="shared" si="526"/>
        <v>10.199999999999999</v>
      </c>
      <c r="S360" s="118">
        <f t="shared" si="547"/>
        <v>0</v>
      </c>
      <c r="T360" s="115">
        <f t="shared" si="527"/>
        <v>12.9</v>
      </c>
      <c r="U360" s="115">
        <f t="shared" si="528"/>
        <v>10.32</v>
      </c>
      <c r="V360" s="118">
        <f t="shared" si="548"/>
        <v>0</v>
      </c>
      <c r="W360" s="115">
        <v>15.72</v>
      </c>
      <c r="X360" s="115">
        <f t="shared" si="529"/>
        <v>12.576000000000001</v>
      </c>
      <c r="Y360">
        <f t="shared" si="549"/>
        <v>0</v>
      </c>
      <c r="Z360">
        <v>20.75</v>
      </c>
      <c r="AA360" s="115">
        <f t="shared" si="530"/>
        <v>16.600000000000001</v>
      </c>
      <c r="AB360">
        <f t="shared" si="550"/>
        <v>0</v>
      </c>
      <c r="AC360" s="115">
        <v>19.899999999999999</v>
      </c>
      <c r="AD360" s="115">
        <f t="shared" si="531"/>
        <v>15.919999999999998</v>
      </c>
      <c r="AE360">
        <f t="shared" si="551"/>
        <v>0</v>
      </c>
    </row>
    <row r="361" spans="1:31" x14ac:dyDescent="0.2">
      <c r="A361" s="108">
        <v>42306</v>
      </c>
      <c r="B361" s="218">
        <v>12.79</v>
      </c>
      <c r="C361" s="115">
        <f t="shared" si="519"/>
        <v>10.231999999999999</v>
      </c>
      <c r="D361">
        <f t="shared" si="542"/>
        <v>19.999999999999929</v>
      </c>
      <c r="E361">
        <f t="shared" si="520"/>
        <v>12.989999999999998</v>
      </c>
      <c r="F361" s="115">
        <f t="shared" si="521"/>
        <v>10.391999999999999</v>
      </c>
      <c r="G361">
        <f t="shared" si="543"/>
        <v>19.999999999999929</v>
      </c>
      <c r="H361">
        <f t="shared" si="522"/>
        <v>13.29</v>
      </c>
      <c r="I361" s="115">
        <f t="shared" si="523"/>
        <v>10.632</v>
      </c>
      <c r="J361">
        <f t="shared" si="544"/>
        <v>19.999999999999929</v>
      </c>
      <c r="K361" s="115">
        <v>12.75</v>
      </c>
      <c r="L361" s="115">
        <f t="shared" si="524"/>
        <v>10.199999999999999</v>
      </c>
      <c r="M361" s="118">
        <f t="shared" si="545"/>
        <v>15.000000000000036</v>
      </c>
      <c r="N361" s="115">
        <v>10.38</v>
      </c>
      <c r="O361" s="115">
        <f t="shared" si="525"/>
        <v>8.3040000000000003</v>
      </c>
      <c r="P361" s="118">
        <f t="shared" si="546"/>
        <v>0</v>
      </c>
      <c r="Q361" s="115">
        <v>12.75</v>
      </c>
      <c r="R361" s="115">
        <f t="shared" si="526"/>
        <v>10.199999999999999</v>
      </c>
      <c r="S361" s="118">
        <f t="shared" si="547"/>
        <v>0</v>
      </c>
      <c r="T361" s="115">
        <f t="shared" si="527"/>
        <v>13.05</v>
      </c>
      <c r="U361" s="115">
        <f t="shared" si="528"/>
        <v>10.440000000000001</v>
      </c>
      <c r="V361" s="118">
        <f t="shared" si="548"/>
        <v>15.000000000000036</v>
      </c>
      <c r="W361" s="115">
        <v>15.72</v>
      </c>
      <c r="X361" s="115">
        <f t="shared" si="529"/>
        <v>12.576000000000001</v>
      </c>
      <c r="Y361">
        <f t="shared" si="549"/>
        <v>0</v>
      </c>
      <c r="Z361">
        <v>20.75</v>
      </c>
      <c r="AA361" s="115">
        <f t="shared" si="530"/>
        <v>16.600000000000001</v>
      </c>
      <c r="AB361">
        <f t="shared" si="550"/>
        <v>0</v>
      </c>
      <c r="AC361" s="115">
        <v>19.899999999999999</v>
      </c>
      <c r="AD361" s="115">
        <f t="shared" si="531"/>
        <v>15.919999999999998</v>
      </c>
      <c r="AE361">
        <f t="shared" si="551"/>
        <v>0</v>
      </c>
    </row>
    <row r="362" spans="1:31" x14ac:dyDescent="0.2">
      <c r="A362" s="108">
        <v>42307</v>
      </c>
      <c r="B362" s="218">
        <v>12.79</v>
      </c>
      <c r="C362" s="115">
        <f t="shared" si="519"/>
        <v>10.231999999999999</v>
      </c>
      <c r="D362">
        <f t="shared" si="542"/>
        <v>0</v>
      </c>
      <c r="E362">
        <f t="shared" si="520"/>
        <v>12.989999999999998</v>
      </c>
      <c r="F362" s="115">
        <f t="shared" si="521"/>
        <v>10.391999999999999</v>
      </c>
      <c r="G362">
        <f t="shared" si="543"/>
        <v>0</v>
      </c>
      <c r="H362">
        <f t="shared" si="522"/>
        <v>13.29</v>
      </c>
      <c r="I362" s="115">
        <f t="shared" si="523"/>
        <v>10.632</v>
      </c>
      <c r="J362">
        <f t="shared" si="544"/>
        <v>0</v>
      </c>
      <c r="K362" s="115">
        <v>12.75</v>
      </c>
      <c r="L362" s="115">
        <f t="shared" si="524"/>
        <v>10.199999999999999</v>
      </c>
      <c r="M362" s="118">
        <f t="shared" si="545"/>
        <v>0</v>
      </c>
      <c r="N362" s="115">
        <v>10.38</v>
      </c>
      <c r="O362" s="115">
        <f t="shared" si="525"/>
        <v>8.3040000000000003</v>
      </c>
      <c r="P362" s="118">
        <f t="shared" si="546"/>
        <v>0</v>
      </c>
      <c r="Q362" s="115">
        <v>12.75</v>
      </c>
      <c r="R362" s="115">
        <f t="shared" si="526"/>
        <v>10.199999999999999</v>
      </c>
      <c r="S362" s="118">
        <f t="shared" si="547"/>
        <v>0</v>
      </c>
      <c r="T362" s="115">
        <f t="shared" si="527"/>
        <v>13.05</v>
      </c>
      <c r="U362" s="115">
        <f t="shared" si="528"/>
        <v>10.440000000000001</v>
      </c>
      <c r="V362" s="118">
        <f t="shared" si="548"/>
        <v>0</v>
      </c>
      <c r="W362" s="115">
        <v>15.72</v>
      </c>
      <c r="X362" s="115">
        <f t="shared" si="529"/>
        <v>12.576000000000001</v>
      </c>
      <c r="Y362">
        <f t="shared" si="549"/>
        <v>0</v>
      </c>
      <c r="Z362">
        <v>20.75</v>
      </c>
      <c r="AA362" s="115">
        <f t="shared" si="530"/>
        <v>16.600000000000001</v>
      </c>
      <c r="AB362">
        <f t="shared" si="550"/>
        <v>0</v>
      </c>
      <c r="AC362" s="115">
        <v>19.899999999999999</v>
      </c>
      <c r="AD362" s="115">
        <f t="shared" si="531"/>
        <v>15.919999999999998</v>
      </c>
      <c r="AE362">
        <f t="shared" si="551"/>
        <v>0</v>
      </c>
    </row>
    <row r="363" spans="1:31" x14ac:dyDescent="0.2">
      <c r="A363" s="108">
        <v>42308</v>
      </c>
      <c r="B363" s="218">
        <v>12.79</v>
      </c>
      <c r="C363" s="115">
        <f t="shared" si="519"/>
        <v>10.231999999999999</v>
      </c>
      <c r="D363">
        <f t="shared" si="542"/>
        <v>0</v>
      </c>
      <c r="E363">
        <f t="shared" si="520"/>
        <v>12.989999999999998</v>
      </c>
      <c r="F363" s="115">
        <f t="shared" si="521"/>
        <v>10.391999999999999</v>
      </c>
      <c r="G363">
        <f t="shared" si="543"/>
        <v>0</v>
      </c>
      <c r="H363">
        <f t="shared" si="522"/>
        <v>13.29</v>
      </c>
      <c r="I363" s="115">
        <f t="shared" si="523"/>
        <v>10.632</v>
      </c>
      <c r="J363">
        <f t="shared" si="544"/>
        <v>0</v>
      </c>
      <c r="K363" s="115">
        <v>12.75</v>
      </c>
      <c r="L363" s="115">
        <f t="shared" si="524"/>
        <v>10.199999999999999</v>
      </c>
      <c r="M363" s="118">
        <f t="shared" si="545"/>
        <v>0</v>
      </c>
      <c r="N363" s="115">
        <v>10.38</v>
      </c>
      <c r="O363" s="115">
        <f t="shared" si="525"/>
        <v>8.3040000000000003</v>
      </c>
      <c r="P363" s="118">
        <f t="shared" si="546"/>
        <v>0</v>
      </c>
      <c r="Q363" s="115">
        <v>12.75</v>
      </c>
      <c r="R363" s="115">
        <f t="shared" si="526"/>
        <v>10.199999999999999</v>
      </c>
      <c r="S363" s="118">
        <f t="shared" si="547"/>
        <v>0</v>
      </c>
      <c r="T363" s="115">
        <f t="shared" si="527"/>
        <v>13.05</v>
      </c>
      <c r="U363" s="115">
        <f t="shared" si="528"/>
        <v>10.440000000000001</v>
      </c>
      <c r="V363" s="118">
        <f t="shared" si="548"/>
        <v>0</v>
      </c>
      <c r="W363" s="115">
        <v>15.72</v>
      </c>
      <c r="X363" s="115">
        <f t="shared" si="529"/>
        <v>12.576000000000001</v>
      </c>
      <c r="Y363">
        <f t="shared" si="549"/>
        <v>0</v>
      </c>
      <c r="Z363">
        <v>20.75</v>
      </c>
      <c r="AA363" s="115">
        <f t="shared" si="530"/>
        <v>16.600000000000001</v>
      </c>
      <c r="AB363">
        <f t="shared" si="550"/>
        <v>0</v>
      </c>
      <c r="AC363" s="115">
        <v>19.899999999999999</v>
      </c>
      <c r="AD363" s="115">
        <f t="shared" si="531"/>
        <v>15.919999999999998</v>
      </c>
      <c r="AE363">
        <f t="shared" si="551"/>
        <v>0</v>
      </c>
    </row>
    <row r="367" spans="1:31" ht="51" x14ac:dyDescent="0.2">
      <c r="A367" s="25" t="s">
        <v>1</v>
      </c>
      <c r="B367" s="128" t="s">
        <v>2</v>
      </c>
      <c r="C367" s="128" t="s">
        <v>16</v>
      </c>
      <c r="D367" s="25" t="s">
        <v>5</v>
      </c>
      <c r="E367" s="128" t="s">
        <v>3</v>
      </c>
      <c r="F367" s="128" t="s">
        <v>17</v>
      </c>
      <c r="G367" s="25" t="s">
        <v>5</v>
      </c>
      <c r="H367" s="128" t="s">
        <v>4</v>
      </c>
      <c r="I367" s="128" t="s">
        <v>18</v>
      </c>
      <c r="J367" s="25" t="s">
        <v>5</v>
      </c>
      <c r="K367" s="129" t="s">
        <v>6</v>
      </c>
      <c r="L367" s="129" t="s">
        <v>63</v>
      </c>
      <c r="M367" s="26" t="s">
        <v>5</v>
      </c>
      <c r="N367" s="128" t="s">
        <v>7</v>
      </c>
      <c r="O367" s="128" t="s">
        <v>20</v>
      </c>
      <c r="P367" s="25" t="s">
        <v>5</v>
      </c>
      <c r="Q367" s="130" t="s">
        <v>21</v>
      </c>
      <c r="R367" s="130" t="s">
        <v>22</v>
      </c>
      <c r="S367" s="52" t="s">
        <v>5</v>
      </c>
      <c r="T367" s="127" t="s">
        <v>68</v>
      </c>
      <c r="U367" s="127" t="s">
        <v>69</v>
      </c>
      <c r="V367" s="126" t="s">
        <v>5</v>
      </c>
      <c r="W367" s="124" t="s">
        <v>66</v>
      </c>
      <c r="X367" s="124" t="s">
        <v>67</v>
      </c>
      <c r="Y367" s="125" t="s">
        <v>5</v>
      </c>
      <c r="Z367" s="53" t="s">
        <v>23</v>
      </c>
      <c r="AA367" s="53" t="s">
        <v>24</v>
      </c>
      <c r="AB367" s="27" t="s">
        <v>5</v>
      </c>
      <c r="AC367" s="53" t="s">
        <v>25</v>
      </c>
      <c r="AD367" s="53" t="s">
        <v>26</v>
      </c>
      <c r="AE367" s="27" t="s">
        <v>5</v>
      </c>
    </row>
    <row r="368" spans="1:31" x14ac:dyDescent="0.2">
      <c r="A368" s="82" t="s">
        <v>70</v>
      </c>
      <c r="B368" s="74">
        <f>AVERAGE(B371:B397)</f>
        <v>12.814074074074073</v>
      </c>
      <c r="C368" s="74">
        <f>AVERAGE(C371:C397)</f>
        <v>10.251259259259255</v>
      </c>
      <c r="D368" s="74"/>
      <c r="E368" s="74">
        <f>AVERAGE(E371:E397)</f>
        <v>13.014074074074072</v>
      </c>
      <c r="F368" s="74">
        <f>AVERAGE(F371:F397)</f>
        <v>10.411259259259259</v>
      </c>
      <c r="G368" s="74"/>
      <c r="H368" s="74">
        <f>AVERAGE(H371:H397)</f>
        <v>13.314074074074073</v>
      </c>
      <c r="I368" s="74">
        <f>AVERAGE(I371:I397)</f>
        <v>10.651259259259259</v>
      </c>
      <c r="J368" s="74"/>
      <c r="K368" s="74">
        <f>AVERAGE(K371:K397)</f>
        <v>12.661111111111111</v>
      </c>
      <c r="L368" s="74">
        <f>AVERAGE(L371:L397)</f>
        <v>10.128888888888891</v>
      </c>
      <c r="M368" s="74"/>
      <c r="N368" s="74">
        <f>AVERAGE(N371:N397)</f>
        <v>11.061851851851843</v>
      </c>
      <c r="O368" s="74">
        <f>AVERAGE(O371:O397)</f>
        <v>8.8494814814814866</v>
      </c>
      <c r="P368" s="74"/>
      <c r="Q368" s="74">
        <f>AVERAGE(Q371:Q397)</f>
        <v>12.794444444444439</v>
      </c>
      <c r="R368" s="74">
        <f>AVERAGE(R371:R397)</f>
        <v>10.235555555555552</v>
      </c>
      <c r="S368" s="74"/>
      <c r="T368" s="74">
        <f>AVERAGE(T371:T397)</f>
        <v>12.961111111111112</v>
      </c>
      <c r="U368" s="74">
        <f>AVERAGE(U371:U397)</f>
        <v>10.36888888888889</v>
      </c>
      <c r="V368" s="74"/>
      <c r="W368" s="74">
        <f>AVERAGE(W371:W397)</f>
        <v>15.982962962962972</v>
      </c>
      <c r="X368" s="74">
        <f>AVERAGE(X371:X397)</f>
        <v>12.786370370370369</v>
      </c>
      <c r="Y368" s="74"/>
      <c r="Z368" s="74">
        <f>AVERAGE(Z371:Z397)</f>
        <v>20.75</v>
      </c>
      <c r="AA368" s="74">
        <f>AVERAGE(AD371:AD397)</f>
        <v>15.920000000000003</v>
      </c>
      <c r="AB368" s="74"/>
      <c r="AC368" s="74">
        <f>AVERAGE(AC371:AC397)</f>
        <v>19.899999999999991</v>
      </c>
      <c r="AD368" s="74">
        <f>AVERAGE(AD371:AD397)</f>
        <v>15.920000000000003</v>
      </c>
      <c r="AE368" s="74"/>
    </row>
    <row r="369" spans="1:31" x14ac:dyDescent="0.2">
      <c r="A369" s="82" t="s">
        <v>53</v>
      </c>
      <c r="B369" s="74">
        <f>AVERAGE(B371:B384)</f>
        <v>12.954285714285712</v>
      </c>
      <c r="C369" s="74">
        <f>AVERAGE(C371:C384)</f>
        <v>10.363428571428569</v>
      </c>
      <c r="D369" s="74"/>
      <c r="E369" s="74">
        <f>AVERAGE(E371:E384)</f>
        <v>13.154285714285715</v>
      </c>
      <c r="F369" s="74">
        <f>AVERAGE(F371:F384)</f>
        <v>10.523428571428571</v>
      </c>
      <c r="G369" s="74"/>
      <c r="H369" s="74">
        <f>AVERAGE(H371:H384)</f>
        <v>13.454285714285712</v>
      </c>
      <c r="I369" s="74">
        <f>AVERAGE(I371:I384)</f>
        <v>10.763428571428573</v>
      </c>
      <c r="J369" s="74"/>
      <c r="K369" s="74">
        <f>AVERAGE(K371:K384)</f>
        <v>12.782142857142855</v>
      </c>
      <c r="L369" s="74">
        <f>AVERAGE(L371:L384)</f>
        <v>10.225714285714288</v>
      </c>
      <c r="M369" s="74"/>
      <c r="N369" s="74">
        <f>AVERAGE(N371:N384)</f>
        <v>10.989285714285712</v>
      </c>
      <c r="O369" s="74">
        <f>AVERAGE(O371:O384)</f>
        <v>8.7914285714285736</v>
      </c>
      <c r="P369" s="74"/>
      <c r="Q369" s="74">
        <f>AVERAGE(Q371:Q384)</f>
        <v>12.75</v>
      </c>
      <c r="R369" s="74">
        <f>AVERAGE(R371:R384)</f>
        <v>10.200000000000001</v>
      </c>
      <c r="S369" s="74"/>
      <c r="T369" s="74">
        <f>AVERAGE(T371:T384)</f>
        <v>13.082142857142859</v>
      </c>
      <c r="U369" s="74">
        <f>AVERAGE(U371:U384)</f>
        <v>10.465714285714284</v>
      </c>
      <c r="V369" s="74"/>
      <c r="W369" s="74">
        <f>AVERAGE(W371:W384)</f>
        <v>16.073571428571434</v>
      </c>
      <c r="X369" s="74">
        <f>AVERAGE(X371:X384)</f>
        <v>12.858857142857147</v>
      </c>
      <c r="Y369" s="74"/>
      <c r="Z369" s="74">
        <f>AVERAGE(Z371:Z384)</f>
        <v>20.75</v>
      </c>
      <c r="AA369" s="74">
        <f>AVERAGE(AD371:AD384)</f>
        <v>15.919999999999996</v>
      </c>
      <c r="AB369" s="74"/>
      <c r="AC369" s="74">
        <f>AVERAGE(AC371:AC384)</f>
        <v>19.900000000000002</v>
      </c>
      <c r="AD369" s="74">
        <f>AVERAGE(AD371:AD384)</f>
        <v>15.919999999999996</v>
      </c>
      <c r="AE369" s="74"/>
    </row>
    <row r="370" spans="1:31" x14ac:dyDescent="0.2">
      <c r="A370" s="82" t="s">
        <v>54</v>
      </c>
      <c r="B370" s="74">
        <f>IF(B385&gt;0,AVERAGE(B385:B397),)</f>
        <v>12.663076923076922</v>
      </c>
      <c r="C370" s="74">
        <f>IF(C385&gt;0,AVERAGE(C385:C397),)</f>
        <v>10.130461538461535</v>
      </c>
      <c r="D370" s="74"/>
      <c r="E370" s="74">
        <f>IF(E385&gt;0,AVERAGE(E385:E397),)</f>
        <v>12.863076923076925</v>
      </c>
      <c r="F370" s="74">
        <f>IF(F385&gt;0,AVERAGE(F385:F397),)</f>
        <v>10.290461538461539</v>
      </c>
      <c r="G370" s="74"/>
      <c r="H370" s="74">
        <f>IF(H385&gt;0,AVERAGE(H385:H397),)</f>
        <v>13.163076923076922</v>
      </c>
      <c r="I370" s="74">
        <f>IF(I385&gt;0,AVERAGE(I385:I397),)</f>
        <v>10.530461538461539</v>
      </c>
      <c r="J370" s="74"/>
      <c r="K370" s="74">
        <f>IF(K385&gt;0,AVERAGE(K385:K397),)</f>
        <v>12.530769230769229</v>
      </c>
      <c r="L370" s="74">
        <f>IF(L385&gt;0,AVERAGE(L385:L397),)</f>
        <v>10.024615384615384</v>
      </c>
      <c r="M370" s="74"/>
      <c r="N370" s="74">
        <f>IF(N385&gt;0,AVERAGE(N385:N397),)</f>
        <v>11.139999999999999</v>
      </c>
      <c r="O370" s="74">
        <f>IF(O385&gt;0,AVERAGE(O385:O397),)</f>
        <v>8.9120000000000026</v>
      </c>
      <c r="P370" s="74"/>
      <c r="Q370" s="74">
        <f>IF(Q385&gt;0,AVERAGE(Q385:Q397),)</f>
        <v>12.842307692307696</v>
      </c>
      <c r="R370" s="74">
        <f>IF(R385&gt;0,AVERAGE(R385:R397),)</f>
        <v>10.273846153846153</v>
      </c>
      <c r="S370" s="74"/>
      <c r="T370" s="74">
        <f>IF(T385&gt;0,AVERAGE(T385:T397),)</f>
        <v>12.830769230769231</v>
      </c>
      <c r="U370" s="74">
        <f>IF(U385&gt;0,AVERAGE(U385:U397),)</f>
        <v>10.264615384615384</v>
      </c>
      <c r="V370" s="74"/>
      <c r="W370" s="74">
        <f>IF(W385&gt;0,AVERAGE(W385:W397),)</f>
        <v>15.88538461538462</v>
      </c>
      <c r="X370" s="74">
        <f>IF(X385&gt;0,AVERAGE(X385:X397),)</f>
        <v>12.70830769230769</v>
      </c>
      <c r="Y370" s="74"/>
      <c r="Z370" s="74">
        <f>IF(Z385&gt;0,AVERAGE(Z385:Z397),)</f>
        <v>20.75</v>
      </c>
      <c r="AA370" s="74">
        <f>IF(AD385&gt;0,AVERAGE(AD385:AD397),)</f>
        <v>15.919999999999996</v>
      </c>
      <c r="AB370" s="74"/>
      <c r="AC370" s="74">
        <f>IF(AC385&gt;0,AVERAGE(AC385:AC397),)</f>
        <v>19.900000000000002</v>
      </c>
      <c r="AD370" s="74">
        <f>IF(AD385&gt;0,AVERAGE(AD385:AD397),)</f>
        <v>15.919999999999996</v>
      </c>
      <c r="AE370" s="74"/>
    </row>
    <row r="371" spans="1:31" x14ac:dyDescent="0.2">
      <c r="A371" s="108">
        <v>42309</v>
      </c>
      <c r="B371" s="218">
        <v>12.79</v>
      </c>
      <c r="C371" s="115">
        <f t="shared" ref="C371:C400" si="552">B371/1.25</f>
        <v>10.231999999999999</v>
      </c>
      <c r="D371">
        <f>(B371-B363)*100</f>
        <v>0</v>
      </c>
      <c r="E371">
        <f t="shared" ref="E371:E400" si="553">B371+0.2</f>
        <v>12.989999999999998</v>
      </c>
      <c r="F371" s="115">
        <f t="shared" ref="F371:F400" si="554">E371/1.25</f>
        <v>10.391999999999999</v>
      </c>
      <c r="G371">
        <f>(E371-E363)*100</f>
        <v>0</v>
      </c>
      <c r="H371">
        <f t="shared" ref="H371:H400" si="555">B371+0.5</f>
        <v>13.29</v>
      </c>
      <c r="I371" s="115">
        <f t="shared" ref="I371:I400" si="556">H371/1.25</f>
        <v>10.632</v>
      </c>
      <c r="J371">
        <f>(H371-H363)*100</f>
        <v>0</v>
      </c>
      <c r="K371" s="115">
        <v>12.75</v>
      </c>
      <c r="L371" s="115">
        <f t="shared" ref="L371:L400" si="557">K371/1.25</f>
        <v>10.199999999999999</v>
      </c>
      <c r="M371" s="118">
        <f>(K371-K363)*100</f>
        <v>0</v>
      </c>
      <c r="N371" s="115">
        <v>10.38</v>
      </c>
      <c r="O371" s="115">
        <f t="shared" ref="O371:O400" si="558">N371/1.25</f>
        <v>8.3040000000000003</v>
      </c>
      <c r="P371" s="118">
        <f>(N371-N363)*100</f>
        <v>0</v>
      </c>
      <c r="Q371" s="115">
        <v>12.75</v>
      </c>
      <c r="R371" s="115">
        <f t="shared" ref="R371:R400" si="559">Q371/1.25</f>
        <v>10.199999999999999</v>
      </c>
      <c r="S371" s="118">
        <f>(Q371-Q363)*100</f>
        <v>0</v>
      </c>
      <c r="T371" s="115">
        <f t="shared" ref="T371:T400" si="560">K371+0.3</f>
        <v>13.05</v>
      </c>
      <c r="U371" s="115">
        <f t="shared" ref="U371:U400" si="561">T371/1.25</f>
        <v>10.440000000000001</v>
      </c>
      <c r="V371" s="118">
        <f>(T371-T363)*100</f>
        <v>0</v>
      </c>
      <c r="W371" s="115">
        <v>15.72</v>
      </c>
      <c r="X371" s="115">
        <f t="shared" ref="X371:X400" si="562">W371/1.25</f>
        <v>12.576000000000001</v>
      </c>
      <c r="Y371">
        <f>(W371-W363)*100</f>
        <v>0</v>
      </c>
      <c r="Z371">
        <v>20.75</v>
      </c>
      <c r="AA371" s="115">
        <f t="shared" ref="AA371:AA400" si="563">Z371/1.25</f>
        <v>16.600000000000001</v>
      </c>
      <c r="AB371">
        <f>(Z371-Z363)*100</f>
        <v>0</v>
      </c>
      <c r="AC371" s="115">
        <v>19.899999999999999</v>
      </c>
      <c r="AD371" s="115">
        <f t="shared" ref="AD371:AD400" si="564">AC371/1.25</f>
        <v>15.919999999999998</v>
      </c>
      <c r="AE371">
        <f>(AC371-AC363)*100</f>
        <v>0</v>
      </c>
    </row>
    <row r="372" spans="1:31" x14ac:dyDescent="0.2">
      <c r="A372" s="108">
        <v>42310</v>
      </c>
      <c r="B372" s="218">
        <v>12.99</v>
      </c>
      <c r="C372" s="115">
        <f t="shared" si="552"/>
        <v>10.391999999999999</v>
      </c>
      <c r="D372">
        <f t="shared" ref="D372:D400" si="565">(B372-B371)*100</f>
        <v>20.000000000000107</v>
      </c>
      <c r="E372">
        <f t="shared" si="553"/>
        <v>13.19</v>
      </c>
      <c r="F372" s="115">
        <f t="shared" si="554"/>
        <v>10.552</v>
      </c>
      <c r="G372">
        <f t="shared" ref="G372:G400" si="566">(E372-E371)*100</f>
        <v>20.000000000000107</v>
      </c>
      <c r="H372">
        <f t="shared" si="555"/>
        <v>13.49</v>
      </c>
      <c r="I372" s="115">
        <f t="shared" si="556"/>
        <v>10.792</v>
      </c>
      <c r="J372">
        <f t="shared" ref="J372:J400" si="567">(H372-H371)*100</f>
        <v>20.000000000000107</v>
      </c>
      <c r="K372" s="115">
        <v>12.75</v>
      </c>
      <c r="L372" s="115">
        <f t="shared" si="557"/>
        <v>10.199999999999999</v>
      </c>
      <c r="M372" s="118">
        <f t="shared" ref="M372:M400" si="568">(K372-K371)*100</f>
        <v>0</v>
      </c>
      <c r="N372" s="115">
        <v>10.84</v>
      </c>
      <c r="O372" s="115">
        <f t="shared" si="558"/>
        <v>8.6720000000000006</v>
      </c>
      <c r="P372" s="118">
        <f t="shared" ref="P372:P400" si="569">(N372-N371)*100</f>
        <v>45.999999999999908</v>
      </c>
      <c r="Q372" s="115">
        <v>12.75</v>
      </c>
      <c r="R372" s="115">
        <f t="shared" si="559"/>
        <v>10.199999999999999</v>
      </c>
      <c r="S372" s="118">
        <f t="shared" ref="S372:S400" si="570">(Q372-Q371)*100</f>
        <v>0</v>
      </c>
      <c r="T372" s="115">
        <f t="shared" si="560"/>
        <v>13.05</v>
      </c>
      <c r="U372" s="115">
        <f t="shared" si="561"/>
        <v>10.440000000000001</v>
      </c>
      <c r="V372" s="118">
        <f t="shared" ref="V372:V400" si="571">(T372-T371)*100</f>
        <v>0</v>
      </c>
      <c r="W372" s="115">
        <v>15.72</v>
      </c>
      <c r="X372" s="115">
        <f t="shared" si="562"/>
        <v>12.576000000000001</v>
      </c>
      <c r="Y372">
        <f t="shared" ref="Y372:Y400" si="572">(W372-W371)*100</f>
        <v>0</v>
      </c>
      <c r="Z372">
        <v>20.75</v>
      </c>
      <c r="AA372" s="115">
        <f t="shared" si="563"/>
        <v>16.600000000000001</v>
      </c>
      <c r="AB372">
        <f t="shared" ref="AB372:AB400" si="573">(Z372-Z371)*100</f>
        <v>0</v>
      </c>
      <c r="AC372" s="115">
        <v>19.899999999999999</v>
      </c>
      <c r="AD372" s="115">
        <f t="shared" si="564"/>
        <v>15.919999999999998</v>
      </c>
      <c r="AE372">
        <f t="shared" ref="AE372:AE400" si="574">(AC372-AC371)*100</f>
        <v>0</v>
      </c>
    </row>
    <row r="373" spans="1:31" x14ac:dyDescent="0.2">
      <c r="A373" s="108">
        <v>42311</v>
      </c>
      <c r="B373" s="218">
        <v>12.99</v>
      </c>
      <c r="C373" s="115">
        <f t="shared" si="552"/>
        <v>10.391999999999999</v>
      </c>
      <c r="D373">
        <f t="shared" si="565"/>
        <v>0</v>
      </c>
      <c r="E373">
        <f t="shared" si="553"/>
        <v>13.19</v>
      </c>
      <c r="F373" s="115">
        <f t="shared" si="554"/>
        <v>10.552</v>
      </c>
      <c r="G373">
        <f t="shared" si="566"/>
        <v>0</v>
      </c>
      <c r="H373">
        <f t="shared" si="555"/>
        <v>13.49</v>
      </c>
      <c r="I373" s="115">
        <f t="shared" si="556"/>
        <v>10.792</v>
      </c>
      <c r="J373">
        <f t="shared" si="567"/>
        <v>0</v>
      </c>
      <c r="K373" s="115">
        <v>12.75</v>
      </c>
      <c r="L373" s="115">
        <f t="shared" si="557"/>
        <v>10.199999999999999</v>
      </c>
      <c r="M373" s="118">
        <f t="shared" si="568"/>
        <v>0</v>
      </c>
      <c r="N373" s="115">
        <v>10.84</v>
      </c>
      <c r="O373" s="115">
        <f t="shared" si="558"/>
        <v>8.6720000000000006</v>
      </c>
      <c r="P373" s="118">
        <f t="shared" si="569"/>
        <v>0</v>
      </c>
      <c r="Q373" s="115">
        <v>12.75</v>
      </c>
      <c r="R373" s="115">
        <f t="shared" si="559"/>
        <v>10.199999999999999</v>
      </c>
      <c r="S373" s="118">
        <f t="shared" si="570"/>
        <v>0</v>
      </c>
      <c r="T373" s="115">
        <f t="shared" si="560"/>
        <v>13.05</v>
      </c>
      <c r="U373" s="115">
        <f t="shared" si="561"/>
        <v>10.440000000000001</v>
      </c>
      <c r="V373" s="118">
        <f t="shared" si="571"/>
        <v>0</v>
      </c>
      <c r="W373" s="115">
        <v>15.72</v>
      </c>
      <c r="X373" s="115">
        <f t="shared" si="562"/>
        <v>12.576000000000001</v>
      </c>
      <c r="Y373">
        <f t="shared" si="572"/>
        <v>0</v>
      </c>
      <c r="Z373">
        <v>20.75</v>
      </c>
      <c r="AA373" s="115">
        <f t="shared" si="563"/>
        <v>16.600000000000001</v>
      </c>
      <c r="AB373">
        <f t="shared" si="573"/>
        <v>0</v>
      </c>
      <c r="AC373" s="115">
        <v>19.899999999999999</v>
      </c>
      <c r="AD373" s="115">
        <f t="shared" si="564"/>
        <v>15.919999999999998</v>
      </c>
      <c r="AE373">
        <f t="shared" si="574"/>
        <v>0</v>
      </c>
    </row>
    <row r="374" spans="1:31" x14ac:dyDescent="0.2">
      <c r="A374" s="108">
        <v>42312</v>
      </c>
      <c r="B374" s="218">
        <v>12.99</v>
      </c>
      <c r="C374" s="115">
        <f t="shared" si="552"/>
        <v>10.391999999999999</v>
      </c>
      <c r="D374">
        <f t="shared" si="565"/>
        <v>0</v>
      </c>
      <c r="E374">
        <f t="shared" si="553"/>
        <v>13.19</v>
      </c>
      <c r="F374" s="115">
        <f t="shared" si="554"/>
        <v>10.552</v>
      </c>
      <c r="G374">
        <f t="shared" si="566"/>
        <v>0</v>
      </c>
      <c r="H374">
        <f t="shared" si="555"/>
        <v>13.49</v>
      </c>
      <c r="I374" s="115">
        <f t="shared" si="556"/>
        <v>10.792</v>
      </c>
      <c r="J374">
        <f t="shared" si="567"/>
        <v>0</v>
      </c>
      <c r="K374" s="115">
        <v>12.85</v>
      </c>
      <c r="L374" s="115">
        <f t="shared" si="557"/>
        <v>10.28</v>
      </c>
      <c r="M374" s="118">
        <f t="shared" si="568"/>
        <v>9.9999999999999645</v>
      </c>
      <c r="N374" s="115">
        <v>10.99</v>
      </c>
      <c r="O374" s="115">
        <f t="shared" si="558"/>
        <v>8.7919999999999998</v>
      </c>
      <c r="P374" s="118">
        <f t="shared" si="569"/>
        <v>15.000000000000036</v>
      </c>
      <c r="Q374" s="115">
        <v>12.75</v>
      </c>
      <c r="R374" s="115">
        <f t="shared" si="559"/>
        <v>10.199999999999999</v>
      </c>
      <c r="S374" s="118">
        <f t="shared" si="570"/>
        <v>0</v>
      </c>
      <c r="T374" s="115">
        <f t="shared" si="560"/>
        <v>13.15</v>
      </c>
      <c r="U374" s="115">
        <f t="shared" si="561"/>
        <v>10.52</v>
      </c>
      <c r="V374" s="118">
        <f t="shared" si="571"/>
        <v>9.9999999999999645</v>
      </c>
      <c r="W374" s="115">
        <v>16.170000000000002</v>
      </c>
      <c r="X374" s="115">
        <f t="shared" si="562"/>
        <v>12.936000000000002</v>
      </c>
      <c r="Y374">
        <f t="shared" si="572"/>
        <v>45.000000000000107</v>
      </c>
      <c r="Z374">
        <v>20.75</v>
      </c>
      <c r="AA374" s="115">
        <f t="shared" si="563"/>
        <v>16.600000000000001</v>
      </c>
      <c r="AB374">
        <f t="shared" si="573"/>
        <v>0</v>
      </c>
      <c r="AC374" s="115">
        <v>19.899999999999999</v>
      </c>
      <c r="AD374" s="115">
        <f t="shared" si="564"/>
        <v>15.919999999999998</v>
      </c>
      <c r="AE374">
        <f t="shared" si="574"/>
        <v>0</v>
      </c>
    </row>
    <row r="375" spans="1:31" x14ac:dyDescent="0.2">
      <c r="A375" s="108">
        <v>42313</v>
      </c>
      <c r="B375" s="218">
        <v>12.99</v>
      </c>
      <c r="C375" s="115">
        <f t="shared" si="552"/>
        <v>10.391999999999999</v>
      </c>
      <c r="D375">
        <f t="shared" si="565"/>
        <v>0</v>
      </c>
      <c r="E375">
        <f t="shared" si="553"/>
        <v>13.19</v>
      </c>
      <c r="F375" s="115">
        <f t="shared" si="554"/>
        <v>10.552</v>
      </c>
      <c r="G375">
        <f t="shared" si="566"/>
        <v>0</v>
      </c>
      <c r="H375">
        <f t="shared" si="555"/>
        <v>13.49</v>
      </c>
      <c r="I375" s="115">
        <f t="shared" si="556"/>
        <v>10.792</v>
      </c>
      <c r="J375">
        <f t="shared" si="567"/>
        <v>0</v>
      </c>
      <c r="K375" s="115">
        <v>12.85</v>
      </c>
      <c r="L375" s="115">
        <f t="shared" si="557"/>
        <v>10.28</v>
      </c>
      <c r="M375" s="118">
        <f t="shared" si="568"/>
        <v>0</v>
      </c>
      <c r="N375" s="115">
        <v>10.99</v>
      </c>
      <c r="O375" s="115">
        <f t="shared" si="558"/>
        <v>8.7919999999999998</v>
      </c>
      <c r="P375" s="118">
        <f t="shared" si="569"/>
        <v>0</v>
      </c>
      <c r="Q375" s="115">
        <v>12.75</v>
      </c>
      <c r="R375" s="115">
        <f t="shared" si="559"/>
        <v>10.199999999999999</v>
      </c>
      <c r="S375" s="118">
        <f t="shared" si="570"/>
        <v>0</v>
      </c>
      <c r="T375" s="115">
        <f t="shared" si="560"/>
        <v>13.15</v>
      </c>
      <c r="U375" s="115">
        <f t="shared" si="561"/>
        <v>10.52</v>
      </c>
      <c r="V375" s="118">
        <f t="shared" si="571"/>
        <v>0</v>
      </c>
      <c r="W375" s="115">
        <v>16.170000000000002</v>
      </c>
      <c r="X375" s="115">
        <f t="shared" si="562"/>
        <v>12.936000000000002</v>
      </c>
      <c r="Y375">
        <f t="shared" si="572"/>
        <v>0</v>
      </c>
      <c r="Z375">
        <v>20.75</v>
      </c>
      <c r="AA375" s="115">
        <f t="shared" si="563"/>
        <v>16.600000000000001</v>
      </c>
      <c r="AB375">
        <f t="shared" si="573"/>
        <v>0</v>
      </c>
      <c r="AC375" s="115">
        <v>19.899999999999999</v>
      </c>
      <c r="AD375" s="115">
        <f t="shared" si="564"/>
        <v>15.919999999999998</v>
      </c>
      <c r="AE375">
        <f t="shared" si="574"/>
        <v>0</v>
      </c>
    </row>
    <row r="376" spans="1:31" x14ac:dyDescent="0.2">
      <c r="A376" s="108">
        <v>42314</v>
      </c>
      <c r="B376" s="218">
        <v>12.99</v>
      </c>
      <c r="C376" s="115">
        <f t="shared" si="552"/>
        <v>10.391999999999999</v>
      </c>
      <c r="D376">
        <f t="shared" si="565"/>
        <v>0</v>
      </c>
      <c r="E376">
        <f t="shared" si="553"/>
        <v>13.19</v>
      </c>
      <c r="F376" s="115">
        <f t="shared" si="554"/>
        <v>10.552</v>
      </c>
      <c r="G376">
        <f t="shared" si="566"/>
        <v>0</v>
      </c>
      <c r="H376">
        <f t="shared" si="555"/>
        <v>13.49</v>
      </c>
      <c r="I376" s="115">
        <f t="shared" si="556"/>
        <v>10.792</v>
      </c>
      <c r="J376">
        <f t="shared" si="567"/>
        <v>0</v>
      </c>
      <c r="K376" s="115">
        <v>12.85</v>
      </c>
      <c r="L376" s="115">
        <f t="shared" si="557"/>
        <v>10.28</v>
      </c>
      <c r="M376" s="118">
        <f t="shared" si="568"/>
        <v>0</v>
      </c>
      <c r="N376" s="115">
        <v>10.99</v>
      </c>
      <c r="O376" s="115">
        <f t="shared" si="558"/>
        <v>8.7919999999999998</v>
      </c>
      <c r="P376" s="118">
        <f t="shared" si="569"/>
        <v>0</v>
      </c>
      <c r="Q376" s="115">
        <v>12.75</v>
      </c>
      <c r="R376" s="115">
        <f t="shared" si="559"/>
        <v>10.199999999999999</v>
      </c>
      <c r="S376" s="118">
        <f t="shared" si="570"/>
        <v>0</v>
      </c>
      <c r="T376" s="115">
        <f t="shared" si="560"/>
        <v>13.15</v>
      </c>
      <c r="U376" s="115">
        <f t="shared" si="561"/>
        <v>10.52</v>
      </c>
      <c r="V376" s="118">
        <f t="shared" si="571"/>
        <v>0</v>
      </c>
      <c r="W376" s="115">
        <v>16.170000000000002</v>
      </c>
      <c r="X376" s="115">
        <f t="shared" si="562"/>
        <v>12.936000000000002</v>
      </c>
      <c r="Y376">
        <f t="shared" si="572"/>
        <v>0</v>
      </c>
      <c r="Z376">
        <v>20.75</v>
      </c>
      <c r="AA376" s="115">
        <f t="shared" si="563"/>
        <v>16.600000000000001</v>
      </c>
      <c r="AB376">
        <f t="shared" si="573"/>
        <v>0</v>
      </c>
      <c r="AC376" s="115">
        <v>19.899999999999999</v>
      </c>
      <c r="AD376" s="115">
        <f t="shared" si="564"/>
        <v>15.919999999999998</v>
      </c>
      <c r="AE376">
        <f t="shared" si="574"/>
        <v>0</v>
      </c>
    </row>
    <row r="377" spans="1:31" x14ac:dyDescent="0.2">
      <c r="A377" s="108">
        <v>42315</v>
      </c>
      <c r="B377" s="218">
        <v>12.99</v>
      </c>
      <c r="C377" s="115">
        <f t="shared" si="552"/>
        <v>10.391999999999999</v>
      </c>
      <c r="D377">
        <f t="shared" si="565"/>
        <v>0</v>
      </c>
      <c r="E377">
        <f t="shared" si="553"/>
        <v>13.19</v>
      </c>
      <c r="F377" s="115">
        <f t="shared" si="554"/>
        <v>10.552</v>
      </c>
      <c r="G377">
        <f t="shared" si="566"/>
        <v>0</v>
      </c>
      <c r="H377">
        <f t="shared" si="555"/>
        <v>13.49</v>
      </c>
      <c r="I377" s="115">
        <f t="shared" si="556"/>
        <v>10.792</v>
      </c>
      <c r="J377">
        <f t="shared" si="567"/>
        <v>0</v>
      </c>
      <c r="K377" s="115">
        <v>12.85</v>
      </c>
      <c r="L377" s="115">
        <f t="shared" si="557"/>
        <v>10.28</v>
      </c>
      <c r="M377" s="118">
        <f t="shared" si="568"/>
        <v>0</v>
      </c>
      <c r="N377" s="115">
        <v>10.99</v>
      </c>
      <c r="O377" s="115">
        <f t="shared" si="558"/>
        <v>8.7919999999999998</v>
      </c>
      <c r="P377" s="118">
        <f t="shared" si="569"/>
        <v>0</v>
      </c>
      <c r="Q377" s="115">
        <v>12.75</v>
      </c>
      <c r="R377" s="115">
        <f t="shared" si="559"/>
        <v>10.199999999999999</v>
      </c>
      <c r="S377" s="118">
        <f t="shared" si="570"/>
        <v>0</v>
      </c>
      <c r="T377" s="115">
        <f t="shared" si="560"/>
        <v>13.15</v>
      </c>
      <c r="U377" s="115">
        <f t="shared" si="561"/>
        <v>10.52</v>
      </c>
      <c r="V377" s="118">
        <f t="shared" si="571"/>
        <v>0</v>
      </c>
      <c r="W377" s="115">
        <v>16.170000000000002</v>
      </c>
      <c r="X377" s="115">
        <f t="shared" si="562"/>
        <v>12.936000000000002</v>
      </c>
      <c r="Y377">
        <f t="shared" si="572"/>
        <v>0</v>
      </c>
      <c r="Z377">
        <v>20.75</v>
      </c>
      <c r="AA377" s="115">
        <f t="shared" si="563"/>
        <v>16.600000000000001</v>
      </c>
      <c r="AB377">
        <f t="shared" si="573"/>
        <v>0</v>
      </c>
      <c r="AC377" s="115">
        <v>19.899999999999999</v>
      </c>
      <c r="AD377" s="115">
        <f t="shared" si="564"/>
        <v>15.919999999999998</v>
      </c>
      <c r="AE377">
        <f t="shared" si="574"/>
        <v>0</v>
      </c>
    </row>
    <row r="378" spans="1:31" x14ac:dyDescent="0.2">
      <c r="A378" s="108">
        <v>42316</v>
      </c>
      <c r="B378" s="218">
        <v>12.99</v>
      </c>
      <c r="C378" s="115">
        <f t="shared" si="552"/>
        <v>10.391999999999999</v>
      </c>
      <c r="D378">
        <f t="shared" si="565"/>
        <v>0</v>
      </c>
      <c r="E378">
        <f t="shared" si="553"/>
        <v>13.19</v>
      </c>
      <c r="F378" s="115">
        <f t="shared" si="554"/>
        <v>10.552</v>
      </c>
      <c r="G378">
        <f t="shared" si="566"/>
        <v>0</v>
      </c>
      <c r="H378">
        <f t="shared" si="555"/>
        <v>13.49</v>
      </c>
      <c r="I378" s="115">
        <f t="shared" si="556"/>
        <v>10.792</v>
      </c>
      <c r="J378">
        <f t="shared" si="567"/>
        <v>0</v>
      </c>
      <c r="K378" s="115">
        <v>12.85</v>
      </c>
      <c r="L378" s="115">
        <f t="shared" si="557"/>
        <v>10.28</v>
      </c>
      <c r="M378" s="118">
        <f t="shared" si="568"/>
        <v>0</v>
      </c>
      <c r="N378" s="115">
        <v>10.99</v>
      </c>
      <c r="O378" s="115">
        <f t="shared" si="558"/>
        <v>8.7919999999999998</v>
      </c>
      <c r="P378" s="118">
        <f t="shared" si="569"/>
        <v>0</v>
      </c>
      <c r="Q378" s="115">
        <v>12.75</v>
      </c>
      <c r="R378" s="115">
        <f t="shared" si="559"/>
        <v>10.199999999999999</v>
      </c>
      <c r="S378" s="118">
        <f t="shared" si="570"/>
        <v>0</v>
      </c>
      <c r="T378" s="115">
        <f t="shared" si="560"/>
        <v>13.15</v>
      </c>
      <c r="U378" s="115">
        <f t="shared" si="561"/>
        <v>10.52</v>
      </c>
      <c r="V378" s="118">
        <f t="shared" si="571"/>
        <v>0</v>
      </c>
      <c r="W378" s="115">
        <v>16.170000000000002</v>
      </c>
      <c r="X378" s="115">
        <f t="shared" si="562"/>
        <v>12.936000000000002</v>
      </c>
      <c r="Y378">
        <f t="shared" si="572"/>
        <v>0</v>
      </c>
      <c r="Z378">
        <v>20.75</v>
      </c>
      <c r="AA378" s="115">
        <f t="shared" si="563"/>
        <v>16.600000000000001</v>
      </c>
      <c r="AB378">
        <f t="shared" si="573"/>
        <v>0</v>
      </c>
      <c r="AC378" s="115">
        <v>19.899999999999999</v>
      </c>
      <c r="AD378" s="115">
        <f t="shared" si="564"/>
        <v>15.919999999999998</v>
      </c>
      <c r="AE378">
        <f t="shared" si="574"/>
        <v>0</v>
      </c>
    </row>
    <row r="379" spans="1:31" x14ac:dyDescent="0.2">
      <c r="A379" s="108">
        <v>42317</v>
      </c>
      <c r="B379" s="218">
        <v>13.09</v>
      </c>
      <c r="C379" s="115">
        <f t="shared" si="552"/>
        <v>10.472</v>
      </c>
      <c r="D379">
        <f t="shared" si="565"/>
        <v>9.9999999999999645</v>
      </c>
      <c r="E379">
        <f t="shared" si="553"/>
        <v>13.29</v>
      </c>
      <c r="F379" s="115">
        <f t="shared" si="554"/>
        <v>10.632</v>
      </c>
      <c r="G379">
        <f t="shared" si="566"/>
        <v>9.9999999999999645</v>
      </c>
      <c r="H379">
        <f t="shared" si="555"/>
        <v>13.59</v>
      </c>
      <c r="I379" s="115">
        <f t="shared" si="556"/>
        <v>10.872</v>
      </c>
      <c r="J379">
        <f t="shared" si="567"/>
        <v>9.9999999999999645</v>
      </c>
      <c r="K379" s="115">
        <v>12.85</v>
      </c>
      <c r="L379" s="115">
        <f t="shared" si="557"/>
        <v>10.28</v>
      </c>
      <c r="M379" s="118">
        <f t="shared" si="568"/>
        <v>0</v>
      </c>
      <c r="N379" s="115">
        <v>11.14</v>
      </c>
      <c r="O379" s="115">
        <f t="shared" si="558"/>
        <v>8.9120000000000008</v>
      </c>
      <c r="P379" s="118">
        <f t="shared" si="569"/>
        <v>15.000000000000036</v>
      </c>
      <c r="Q379" s="115">
        <v>12.75</v>
      </c>
      <c r="R379" s="115">
        <f t="shared" si="559"/>
        <v>10.199999999999999</v>
      </c>
      <c r="S379" s="118">
        <f t="shared" si="570"/>
        <v>0</v>
      </c>
      <c r="T379" s="115">
        <f t="shared" si="560"/>
        <v>13.15</v>
      </c>
      <c r="U379" s="115">
        <f t="shared" si="561"/>
        <v>10.52</v>
      </c>
      <c r="V379" s="118">
        <f t="shared" si="571"/>
        <v>0</v>
      </c>
      <c r="W379" s="115">
        <v>16.170000000000002</v>
      </c>
      <c r="X379" s="115">
        <f t="shared" si="562"/>
        <v>12.936000000000002</v>
      </c>
      <c r="Y379">
        <f t="shared" si="572"/>
        <v>0</v>
      </c>
      <c r="Z379">
        <v>20.75</v>
      </c>
      <c r="AA379" s="115">
        <f t="shared" si="563"/>
        <v>16.600000000000001</v>
      </c>
      <c r="AB379">
        <f t="shared" si="573"/>
        <v>0</v>
      </c>
      <c r="AC379" s="115">
        <v>19.899999999999999</v>
      </c>
      <c r="AD379" s="115">
        <f t="shared" si="564"/>
        <v>15.919999999999998</v>
      </c>
      <c r="AE379">
        <f t="shared" si="574"/>
        <v>0</v>
      </c>
    </row>
    <row r="380" spans="1:31" x14ac:dyDescent="0.2">
      <c r="A380" s="108">
        <v>42318</v>
      </c>
      <c r="B380" s="218">
        <v>13.09</v>
      </c>
      <c r="C380" s="115">
        <f t="shared" si="552"/>
        <v>10.472</v>
      </c>
      <c r="D380">
        <f t="shared" si="565"/>
        <v>0</v>
      </c>
      <c r="E380">
        <f t="shared" si="553"/>
        <v>13.29</v>
      </c>
      <c r="F380" s="115">
        <f t="shared" si="554"/>
        <v>10.632</v>
      </c>
      <c r="G380">
        <f t="shared" si="566"/>
        <v>0</v>
      </c>
      <c r="H380">
        <f t="shared" si="555"/>
        <v>13.59</v>
      </c>
      <c r="I380" s="115">
        <f t="shared" si="556"/>
        <v>10.872</v>
      </c>
      <c r="J380">
        <f t="shared" si="567"/>
        <v>0</v>
      </c>
      <c r="K380" s="115">
        <v>12.85</v>
      </c>
      <c r="L380" s="115">
        <f t="shared" si="557"/>
        <v>10.28</v>
      </c>
      <c r="M380" s="118">
        <f t="shared" si="568"/>
        <v>0</v>
      </c>
      <c r="N380" s="115">
        <v>11.14</v>
      </c>
      <c r="O380" s="115">
        <f t="shared" si="558"/>
        <v>8.9120000000000008</v>
      </c>
      <c r="P380" s="118">
        <f t="shared" si="569"/>
        <v>0</v>
      </c>
      <c r="Q380" s="115">
        <v>12.75</v>
      </c>
      <c r="R380" s="115">
        <f t="shared" si="559"/>
        <v>10.199999999999999</v>
      </c>
      <c r="S380" s="118">
        <f t="shared" si="570"/>
        <v>0</v>
      </c>
      <c r="T380" s="115">
        <f t="shared" si="560"/>
        <v>13.15</v>
      </c>
      <c r="U380" s="115">
        <f t="shared" si="561"/>
        <v>10.52</v>
      </c>
      <c r="V380" s="118">
        <f t="shared" si="571"/>
        <v>0</v>
      </c>
      <c r="W380" s="115">
        <v>16.170000000000002</v>
      </c>
      <c r="X380" s="115">
        <f t="shared" si="562"/>
        <v>12.936000000000002</v>
      </c>
      <c r="Y380">
        <f t="shared" si="572"/>
        <v>0</v>
      </c>
      <c r="Z380">
        <v>20.75</v>
      </c>
      <c r="AA380" s="115">
        <f t="shared" si="563"/>
        <v>16.600000000000001</v>
      </c>
      <c r="AB380">
        <f t="shared" si="573"/>
        <v>0</v>
      </c>
      <c r="AC380" s="115">
        <v>19.899999999999999</v>
      </c>
      <c r="AD380" s="115">
        <f t="shared" si="564"/>
        <v>15.919999999999998</v>
      </c>
      <c r="AE380">
        <f t="shared" si="574"/>
        <v>0</v>
      </c>
    </row>
    <row r="381" spans="1:31" x14ac:dyDescent="0.2">
      <c r="A381" s="108">
        <v>42319</v>
      </c>
      <c r="B381" s="218">
        <v>12.99</v>
      </c>
      <c r="C381" s="115">
        <f t="shared" si="552"/>
        <v>10.391999999999999</v>
      </c>
      <c r="D381">
        <f t="shared" si="565"/>
        <v>-9.9999999999999645</v>
      </c>
      <c r="E381">
        <f t="shared" si="553"/>
        <v>13.19</v>
      </c>
      <c r="F381" s="115">
        <f t="shared" si="554"/>
        <v>10.552</v>
      </c>
      <c r="G381">
        <f t="shared" si="566"/>
        <v>-9.9999999999999645</v>
      </c>
      <c r="H381">
        <f t="shared" si="555"/>
        <v>13.49</v>
      </c>
      <c r="I381" s="115">
        <f t="shared" si="556"/>
        <v>10.792</v>
      </c>
      <c r="J381">
        <f t="shared" si="567"/>
        <v>-9.9999999999999645</v>
      </c>
      <c r="K381" s="115">
        <v>12.85</v>
      </c>
      <c r="L381" s="115">
        <f t="shared" si="557"/>
        <v>10.28</v>
      </c>
      <c r="M381" s="118">
        <f t="shared" si="568"/>
        <v>0</v>
      </c>
      <c r="N381" s="115">
        <v>11.14</v>
      </c>
      <c r="O381" s="115">
        <f t="shared" si="558"/>
        <v>8.9120000000000008</v>
      </c>
      <c r="P381" s="118">
        <f t="shared" si="569"/>
        <v>0</v>
      </c>
      <c r="Q381" s="115">
        <v>12.75</v>
      </c>
      <c r="R381" s="115">
        <f t="shared" si="559"/>
        <v>10.199999999999999</v>
      </c>
      <c r="S381" s="118">
        <f t="shared" si="570"/>
        <v>0</v>
      </c>
      <c r="T381" s="115">
        <f t="shared" si="560"/>
        <v>13.15</v>
      </c>
      <c r="U381" s="115">
        <f t="shared" si="561"/>
        <v>10.52</v>
      </c>
      <c r="V381" s="118">
        <f t="shared" si="571"/>
        <v>0</v>
      </c>
      <c r="W381" s="115">
        <v>16.170000000000002</v>
      </c>
      <c r="X381" s="115">
        <f t="shared" si="562"/>
        <v>12.936000000000002</v>
      </c>
      <c r="Y381">
        <f t="shared" si="572"/>
        <v>0</v>
      </c>
      <c r="Z381">
        <v>20.75</v>
      </c>
      <c r="AA381" s="115">
        <f t="shared" si="563"/>
        <v>16.600000000000001</v>
      </c>
      <c r="AB381">
        <f t="shared" si="573"/>
        <v>0</v>
      </c>
      <c r="AC381" s="115">
        <v>19.899999999999999</v>
      </c>
      <c r="AD381" s="115">
        <f t="shared" si="564"/>
        <v>15.919999999999998</v>
      </c>
      <c r="AE381">
        <f t="shared" si="574"/>
        <v>0</v>
      </c>
    </row>
    <row r="382" spans="1:31" x14ac:dyDescent="0.2">
      <c r="A382" s="108">
        <v>42320</v>
      </c>
      <c r="B382" s="218">
        <v>12.89</v>
      </c>
      <c r="C382" s="115">
        <f t="shared" si="552"/>
        <v>10.312000000000001</v>
      </c>
      <c r="D382">
        <f t="shared" si="565"/>
        <v>-9.9999999999999645</v>
      </c>
      <c r="E382">
        <f t="shared" si="553"/>
        <v>13.09</v>
      </c>
      <c r="F382" s="115">
        <f t="shared" si="554"/>
        <v>10.472</v>
      </c>
      <c r="G382">
        <f t="shared" si="566"/>
        <v>-9.9999999999999645</v>
      </c>
      <c r="H382">
        <f t="shared" si="555"/>
        <v>13.39</v>
      </c>
      <c r="I382" s="115">
        <f t="shared" si="556"/>
        <v>10.712</v>
      </c>
      <c r="J382">
        <f t="shared" si="567"/>
        <v>-9.9999999999999645</v>
      </c>
      <c r="K382" s="115">
        <v>12.7</v>
      </c>
      <c r="L382" s="115">
        <f t="shared" si="557"/>
        <v>10.16</v>
      </c>
      <c r="M382" s="118">
        <f t="shared" si="568"/>
        <v>-15.000000000000036</v>
      </c>
      <c r="N382" s="115">
        <v>11.14</v>
      </c>
      <c r="O382" s="115">
        <f t="shared" si="558"/>
        <v>8.9120000000000008</v>
      </c>
      <c r="P382" s="118">
        <f t="shared" si="569"/>
        <v>0</v>
      </c>
      <c r="Q382" s="115">
        <v>12.75</v>
      </c>
      <c r="R382" s="115">
        <f t="shared" si="559"/>
        <v>10.199999999999999</v>
      </c>
      <c r="S382" s="118">
        <f t="shared" si="570"/>
        <v>0</v>
      </c>
      <c r="T382" s="115">
        <f t="shared" si="560"/>
        <v>13</v>
      </c>
      <c r="U382" s="115">
        <f t="shared" si="561"/>
        <v>10.4</v>
      </c>
      <c r="V382" s="118">
        <f t="shared" si="571"/>
        <v>-15.000000000000036</v>
      </c>
      <c r="W382" s="115">
        <v>16.170000000000002</v>
      </c>
      <c r="X382" s="115">
        <f t="shared" si="562"/>
        <v>12.936000000000002</v>
      </c>
      <c r="Y382">
        <f t="shared" si="572"/>
        <v>0</v>
      </c>
      <c r="Z382">
        <v>20.75</v>
      </c>
      <c r="AA382" s="115">
        <f t="shared" si="563"/>
        <v>16.600000000000001</v>
      </c>
      <c r="AB382">
        <f t="shared" si="573"/>
        <v>0</v>
      </c>
      <c r="AC382" s="115">
        <v>19.899999999999999</v>
      </c>
      <c r="AD382" s="115">
        <f t="shared" si="564"/>
        <v>15.919999999999998</v>
      </c>
      <c r="AE382">
        <f t="shared" si="574"/>
        <v>0</v>
      </c>
    </row>
    <row r="383" spans="1:31" x14ac:dyDescent="0.2">
      <c r="A383" s="108">
        <v>42321</v>
      </c>
      <c r="B383" s="218">
        <v>12.79</v>
      </c>
      <c r="C383" s="115">
        <f t="shared" si="552"/>
        <v>10.231999999999999</v>
      </c>
      <c r="D383">
        <f t="shared" si="565"/>
        <v>-10.000000000000142</v>
      </c>
      <c r="E383">
        <f t="shared" si="553"/>
        <v>12.989999999999998</v>
      </c>
      <c r="F383" s="115">
        <f t="shared" si="554"/>
        <v>10.391999999999999</v>
      </c>
      <c r="G383">
        <f t="shared" si="566"/>
        <v>-10.000000000000142</v>
      </c>
      <c r="H383">
        <f t="shared" si="555"/>
        <v>13.29</v>
      </c>
      <c r="I383" s="115">
        <f t="shared" si="556"/>
        <v>10.632</v>
      </c>
      <c r="J383">
        <f t="shared" si="567"/>
        <v>-10.000000000000142</v>
      </c>
      <c r="K383" s="115">
        <v>12.6</v>
      </c>
      <c r="L383" s="115">
        <f t="shared" si="557"/>
        <v>10.08</v>
      </c>
      <c r="M383" s="118">
        <f t="shared" si="568"/>
        <v>-9.9999999999999645</v>
      </c>
      <c r="N383" s="115">
        <v>11.14</v>
      </c>
      <c r="O383" s="115">
        <f t="shared" si="558"/>
        <v>8.9120000000000008</v>
      </c>
      <c r="P383" s="118">
        <f t="shared" si="569"/>
        <v>0</v>
      </c>
      <c r="Q383" s="115">
        <v>12.75</v>
      </c>
      <c r="R383" s="115">
        <f t="shared" si="559"/>
        <v>10.199999999999999</v>
      </c>
      <c r="S383" s="118">
        <f t="shared" si="570"/>
        <v>0</v>
      </c>
      <c r="T383" s="115">
        <f t="shared" si="560"/>
        <v>12.9</v>
      </c>
      <c r="U383" s="115">
        <f t="shared" si="561"/>
        <v>10.32</v>
      </c>
      <c r="V383" s="118">
        <f t="shared" si="571"/>
        <v>-9.9999999999999645</v>
      </c>
      <c r="W383" s="115">
        <v>16.170000000000002</v>
      </c>
      <c r="X383" s="115">
        <f t="shared" si="562"/>
        <v>12.936000000000002</v>
      </c>
      <c r="Y383">
        <f t="shared" si="572"/>
        <v>0</v>
      </c>
      <c r="Z383">
        <v>20.75</v>
      </c>
      <c r="AA383" s="115">
        <f t="shared" si="563"/>
        <v>16.600000000000001</v>
      </c>
      <c r="AB383">
        <f t="shared" si="573"/>
        <v>0</v>
      </c>
      <c r="AC383" s="115">
        <v>19.899999999999999</v>
      </c>
      <c r="AD383" s="115">
        <f t="shared" si="564"/>
        <v>15.919999999999998</v>
      </c>
      <c r="AE383">
        <f t="shared" si="574"/>
        <v>0</v>
      </c>
    </row>
    <row r="384" spans="1:31" x14ac:dyDescent="0.2">
      <c r="A384" s="108">
        <v>42322</v>
      </c>
      <c r="B384" s="218">
        <v>12.79</v>
      </c>
      <c r="C384" s="115">
        <f t="shared" si="552"/>
        <v>10.231999999999999</v>
      </c>
      <c r="D384">
        <f t="shared" si="565"/>
        <v>0</v>
      </c>
      <c r="E384">
        <f t="shared" si="553"/>
        <v>12.989999999999998</v>
      </c>
      <c r="F384" s="115">
        <f t="shared" si="554"/>
        <v>10.391999999999999</v>
      </c>
      <c r="G384">
        <f t="shared" si="566"/>
        <v>0</v>
      </c>
      <c r="H384">
        <f t="shared" si="555"/>
        <v>13.29</v>
      </c>
      <c r="I384" s="115">
        <f t="shared" si="556"/>
        <v>10.632</v>
      </c>
      <c r="J384">
        <f t="shared" si="567"/>
        <v>0</v>
      </c>
      <c r="K384" s="115">
        <v>12.6</v>
      </c>
      <c r="L384" s="115">
        <f t="shared" si="557"/>
        <v>10.08</v>
      </c>
      <c r="M384" s="118">
        <f t="shared" si="568"/>
        <v>0</v>
      </c>
      <c r="N384" s="115">
        <v>11.14</v>
      </c>
      <c r="O384" s="115">
        <f t="shared" si="558"/>
        <v>8.9120000000000008</v>
      </c>
      <c r="P384" s="118">
        <f t="shared" si="569"/>
        <v>0</v>
      </c>
      <c r="Q384" s="115">
        <v>12.75</v>
      </c>
      <c r="R384" s="115">
        <f t="shared" si="559"/>
        <v>10.199999999999999</v>
      </c>
      <c r="S384" s="118">
        <f t="shared" si="570"/>
        <v>0</v>
      </c>
      <c r="T384" s="115">
        <f t="shared" si="560"/>
        <v>12.9</v>
      </c>
      <c r="U384" s="115">
        <f t="shared" si="561"/>
        <v>10.32</v>
      </c>
      <c r="V384" s="118">
        <f t="shared" si="571"/>
        <v>0</v>
      </c>
      <c r="W384" s="115">
        <v>16.170000000000002</v>
      </c>
      <c r="X384" s="115">
        <f t="shared" si="562"/>
        <v>12.936000000000002</v>
      </c>
      <c r="Y384">
        <f t="shared" si="572"/>
        <v>0</v>
      </c>
      <c r="Z384">
        <v>20.75</v>
      </c>
      <c r="AA384" s="115">
        <f t="shared" si="563"/>
        <v>16.600000000000001</v>
      </c>
      <c r="AB384">
        <f t="shared" si="573"/>
        <v>0</v>
      </c>
      <c r="AC384" s="115">
        <v>19.899999999999999</v>
      </c>
      <c r="AD384" s="115">
        <f t="shared" si="564"/>
        <v>15.919999999999998</v>
      </c>
      <c r="AE384">
        <f t="shared" si="574"/>
        <v>0</v>
      </c>
    </row>
    <row r="385" spans="1:31" x14ac:dyDescent="0.2">
      <c r="A385" s="108">
        <v>42323</v>
      </c>
      <c r="B385" s="218">
        <v>12.79</v>
      </c>
      <c r="C385" s="115">
        <f t="shared" si="552"/>
        <v>10.231999999999999</v>
      </c>
      <c r="D385">
        <f t="shared" si="565"/>
        <v>0</v>
      </c>
      <c r="E385">
        <f t="shared" si="553"/>
        <v>12.989999999999998</v>
      </c>
      <c r="F385" s="115">
        <f t="shared" si="554"/>
        <v>10.391999999999999</v>
      </c>
      <c r="G385">
        <f t="shared" si="566"/>
        <v>0</v>
      </c>
      <c r="H385">
        <f t="shared" si="555"/>
        <v>13.29</v>
      </c>
      <c r="I385" s="115">
        <f t="shared" si="556"/>
        <v>10.632</v>
      </c>
      <c r="J385">
        <f t="shared" si="567"/>
        <v>0</v>
      </c>
      <c r="K385" s="115">
        <v>12.6</v>
      </c>
      <c r="L385" s="115">
        <f t="shared" si="557"/>
        <v>10.08</v>
      </c>
      <c r="M385" s="118">
        <f t="shared" si="568"/>
        <v>0</v>
      </c>
      <c r="N385" s="115">
        <v>11.14</v>
      </c>
      <c r="O385" s="115">
        <f t="shared" si="558"/>
        <v>8.9120000000000008</v>
      </c>
      <c r="P385" s="118">
        <f t="shared" si="569"/>
        <v>0</v>
      </c>
      <c r="Q385" s="115">
        <v>12.75</v>
      </c>
      <c r="R385" s="115">
        <f t="shared" si="559"/>
        <v>10.199999999999999</v>
      </c>
      <c r="S385" s="118">
        <f t="shared" si="570"/>
        <v>0</v>
      </c>
      <c r="T385" s="115">
        <f t="shared" si="560"/>
        <v>12.9</v>
      </c>
      <c r="U385" s="115">
        <f t="shared" si="561"/>
        <v>10.32</v>
      </c>
      <c r="V385" s="118">
        <f t="shared" si="571"/>
        <v>0</v>
      </c>
      <c r="W385" s="115">
        <v>16.170000000000002</v>
      </c>
      <c r="X385" s="115">
        <f t="shared" si="562"/>
        <v>12.936000000000002</v>
      </c>
      <c r="Y385">
        <f t="shared" si="572"/>
        <v>0</v>
      </c>
      <c r="Z385">
        <v>20.75</v>
      </c>
      <c r="AA385" s="115">
        <f t="shared" si="563"/>
        <v>16.600000000000001</v>
      </c>
      <c r="AB385">
        <f t="shared" si="573"/>
        <v>0</v>
      </c>
      <c r="AC385" s="115">
        <v>19.899999999999999</v>
      </c>
      <c r="AD385" s="115">
        <f t="shared" si="564"/>
        <v>15.919999999999998</v>
      </c>
      <c r="AE385">
        <f t="shared" si="574"/>
        <v>0</v>
      </c>
    </row>
    <row r="386" spans="1:31" x14ac:dyDescent="0.2">
      <c r="A386" s="108">
        <v>42324</v>
      </c>
      <c r="B386" s="218">
        <v>12.64</v>
      </c>
      <c r="C386" s="115">
        <f t="shared" si="552"/>
        <v>10.112</v>
      </c>
      <c r="D386">
        <f t="shared" si="565"/>
        <v>-14.999999999999858</v>
      </c>
      <c r="E386">
        <f t="shared" si="553"/>
        <v>12.84</v>
      </c>
      <c r="F386" s="115">
        <f t="shared" si="554"/>
        <v>10.272</v>
      </c>
      <c r="G386">
        <f t="shared" si="566"/>
        <v>-14.999999999999858</v>
      </c>
      <c r="H386">
        <f t="shared" si="555"/>
        <v>13.14</v>
      </c>
      <c r="I386" s="115">
        <f t="shared" si="556"/>
        <v>10.512</v>
      </c>
      <c r="J386">
        <f t="shared" si="567"/>
        <v>-14.999999999999858</v>
      </c>
      <c r="K386" s="115">
        <v>12.5</v>
      </c>
      <c r="L386" s="115">
        <f t="shared" si="557"/>
        <v>10</v>
      </c>
      <c r="M386" s="118">
        <f t="shared" si="568"/>
        <v>-9.9999999999999645</v>
      </c>
      <c r="N386" s="115">
        <v>11.14</v>
      </c>
      <c r="O386" s="115">
        <f t="shared" si="558"/>
        <v>8.9120000000000008</v>
      </c>
      <c r="P386" s="118">
        <f t="shared" si="569"/>
        <v>0</v>
      </c>
      <c r="Q386" s="115">
        <v>12.75</v>
      </c>
      <c r="R386" s="115">
        <f t="shared" si="559"/>
        <v>10.199999999999999</v>
      </c>
      <c r="S386" s="118">
        <f t="shared" si="570"/>
        <v>0</v>
      </c>
      <c r="T386" s="115">
        <f t="shared" si="560"/>
        <v>12.8</v>
      </c>
      <c r="U386" s="115">
        <f t="shared" si="561"/>
        <v>10.24</v>
      </c>
      <c r="V386" s="118">
        <f t="shared" si="571"/>
        <v>-9.9999999999999645</v>
      </c>
      <c r="W386" s="115">
        <v>16.170000000000002</v>
      </c>
      <c r="X386" s="115">
        <f t="shared" si="562"/>
        <v>12.936000000000002</v>
      </c>
      <c r="Y386">
        <f t="shared" si="572"/>
        <v>0</v>
      </c>
      <c r="Z386">
        <v>20.75</v>
      </c>
      <c r="AA386" s="115">
        <f t="shared" si="563"/>
        <v>16.600000000000001</v>
      </c>
      <c r="AB386">
        <f t="shared" si="573"/>
        <v>0</v>
      </c>
      <c r="AC386" s="115">
        <v>19.899999999999999</v>
      </c>
      <c r="AD386" s="115">
        <f t="shared" si="564"/>
        <v>15.919999999999998</v>
      </c>
      <c r="AE386">
        <f t="shared" si="574"/>
        <v>0</v>
      </c>
    </row>
    <row r="387" spans="1:31" x14ac:dyDescent="0.2">
      <c r="A387" s="108">
        <v>42325</v>
      </c>
      <c r="B387" s="218">
        <v>12.54</v>
      </c>
      <c r="C387" s="115">
        <f t="shared" si="552"/>
        <v>10.032</v>
      </c>
      <c r="D387">
        <f t="shared" si="565"/>
        <v>-10.000000000000142</v>
      </c>
      <c r="E387">
        <f t="shared" si="553"/>
        <v>12.739999999999998</v>
      </c>
      <c r="F387" s="115">
        <f t="shared" si="554"/>
        <v>10.191999999999998</v>
      </c>
      <c r="G387">
        <f t="shared" si="566"/>
        <v>-10.000000000000142</v>
      </c>
      <c r="H387">
        <f t="shared" si="555"/>
        <v>13.04</v>
      </c>
      <c r="I387" s="115">
        <f t="shared" si="556"/>
        <v>10.431999999999999</v>
      </c>
      <c r="J387">
        <f t="shared" si="567"/>
        <v>-10.000000000000142</v>
      </c>
      <c r="K387" s="115">
        <v>12.5</v>
      </c>
      <c r="L387" s="115">
        <f t="shared" si="557"/>
        <v>10</v>
      </c>
      <c r="M387" s="118">
        <f t="shared" si="568"/>
        <v>0</v>
      </c>
      <c r="N387" s="115">
        <v>11.14</v>
      </c>
      <c r="O387" s="115">
        <f t="shared" si="558"/>
        <v>8.9120000000000008</v>
      </c>
      <c r="P387" s="118">
        <f t="shared" si="569"/>
        <v>0</v>
      </c>
      <c r="Q387" s="115">
        <v>12.75</v>
      </c>
      <c r="R387" s="115">
        <f t="shared" si="559"/>
        <v>10.199999999999999</v>
      </c>
      <c r="S387" s="118">
        <f t="shared" si="570"/>
        <v>0</v>
      </c>
      <c r="T387" s="115">
        <f t="shared" si="560"/>
        <v>12.8</v>
      </c>
      <c r="U387" s="115">
        <f t="shared" si="561"/>
        <v>10.24</v>
      </c>
      <c r="V387" s="118">
        <f t="shared" si="571"/>
        <v>0</v>
      </c>
      <c r="W387" s="115">
        <v>16.170000000000002</v>
      </c>
      <c r="X387" s="115">
        <f t="shared" si="562"/>
        <v>12.936000000000002</v>
      </c>
      <c r="Y387">
        <f t="shared" si="572"/>
        <v>0</v>
      </c>
      <c r="Z387">
        <v>20.75</v>
      </c>
      <c r="AA387" s="115">
        <f t="shared" si="563"/>
        <v>16.600000000000001</v>
      </c>
      <c r="AB387">
        <f t="shared" si="573"/>
        <v>0</v>
      </c>
      <c r="AC387" s="115">
        <v>19.899999999999999</v>
      </c>
      <c r="AD387" s="115">
        <f t="shared" si="564"/>
        <v>15.919999999999998</v>
      </c>
      <c r="AE387">
        <f t="shared" si="574"/>
        <v>0</v>
      </c>
    </row>
    <row r="388" spans="1:31" x14ac:dyDescent="0.2">
      <c r="A388" s="108">
        <v>42326</v>
      </c>
      <c r="B388" s="218">
        <v>12.54</v>
      </c>
      <c r="C388" s="115">
        <f t="shared" si="552"/>
        <v>10.032</v>
      </c>
      <c r="D388">
        <f t="shared" si="565"/>
        <v>0</v>
      </c>
      <c r="E388">
        <f t="shared" si="553"/>
        <v>12.739999999999998</v>
      </c>
      <c r="F388" s="115">
        <f t="shared" si="554"/>
        <v>10.191999999999998</v>
      </c>
      <c r="G388">
        <f t="shared" si="566"/>
        <v>0</v>
      </c>
      <c r="H388">
        <f t="shared" si="555"/>
        <v>13.04</v>
      </c>
      <c r="I388" s="115">
        <f t="shared" si="556"/>
        <v>10.431999999999999</v>
      </c>
      <c r="J388">
        <f t="shared" si="567"/>
        <v>0</v>
      </c>
      <c r="K388" s="115">
        <v>12.5</v>
      </c>
      <c r="L388" s="115">
        <f t="shared" si="557"/>
        <v>10</v>
      </c>
      <c r="M388" s="118">
        <f t="shared" si="568"/>
        <v>0</v>
      </c>
      <c r="N388" s="115">
        <v>11.14</v>
      </c>
      <c r="O388" s="115">
        <f t="shared" si="558"/>
        <v>8.9120000000000008</v>
      </c>
      <c r="P388" s="118">
        <f t="shared" si="569"/>
        <v>0</v>
      </c>
      <c r="Q388" s="115">
        <v>12.75</v>
      </c>
      <c r="R388" s="115">
        <f t="shared" si="559"/>
        <v>10.199999999999999</v>
      </c>
      <c r="S388" s="118">
        <f t="shared" si="570"/>
        <v>0</v>
      </c>
      <c r="T388" s="115">
        <f t="shared" si="560"/>
        <v>12.8</v>
      </c>
      <c r="U388" s="115">
        <f t="shared" si="561"/>
        <v>10.24</v>
      </c>
      <c r="V388" s="118">
        <f t="shared" si="571"/>
        <v>0</v>
      </c>
      <c r="W388" s="115">
        <v>15.8</v>
      </c>
      <c r="X388" s="115">
        <f t="shared" si="562"/>
        <v>12.64</v>
      </c>
      <c r="Y388">
        <f t="shared" si="572"/>
        <v>-37.000000000000099</v>
      </c>
      <c r="Z388">
        <v>20.75</v>
      </c>
      <c r="AA388" s="115">
        <f t="shared" si="563"/>
        <v>16.600000000000001</v>
      </c>
      <c r="AB388">
        <f t="shared" si="573"/>
        <v>0</v>
      </c>
      <c r="AC388" s="115">
        <v>19.899999999999999</v>
      </c>
      <c r="AD388" s="115">
        <f t="shared" si="564"/>
        <v>15.919999999999998</v>
      </c>
      <c r="AE388">
        <f t="shared" si="574"/>
        <v>0</v>
      </c>
    </row>
    <row r="389" spans="1:31" x14ac:dyDescent="0.2">
      <c r="A389" s="108">
        <v>42327</v>
      </c>
      <c r="B389" s="218">
        <v>12.54</v>
      </c>
      <c r="C389" s="115">
        <f t="shared" si="552"/>
        <v>10.032</v>
      </c>
      <c r="D389">
        <f t="shared" si="565"/>
        <v>0</v>
      </c>
      <c r="E389">
        <f t="shared" si="553"/>
        <v>12.739999999999998</v>
      </c>
      <c r="F389" s="115">
        <f t="shared" si="554"/>
        <v>10.191999999999998</v>
      </c>
      <c r="G389">
        <f t="shared" si="566"/>
        <v>0</v>
      </c>
      <c r="H389">
        <f t="shared" si="555"/>
        <v>13.04</v>
      </c>
      <c r="I389" s="115">
        <f t="shared" si="556"/>
        <v>10.431999999999999</v>
      </c>
      <c r="J389">
        <f t="shared" si="567"/>
        <v>0</v>
      </c>
      <c r="K389" s="115">
        <v>12.5</v>
      </c>
      <c r="L389" s="115">
        <f t="shared" si="557"/>
        <v>10</v>
      </c>
      <c r="M389" s="118">
        <f t="shared" si="568"/>
        <v>0</v>
      </c>
      <c r="N389" s="115">
        <v>11.14</v>
      </c>
      <c r="O389" s="115">
        <f t="shared" si="558"/>
        <v>8.9120000000000008</v>
      </c>
      <c r="P389" s="118">
        <f t="shared" si="569"/>
        <v>0</v>
      </c>
      <c r="Q389" s="115">
        <v>12.75</v>
      </c>
      <c r="R389" s="115">
        <f t="shared" si="559"/>
        <v>10.199999999999999</v>
      </c>
      <c r="S389" s="118">
        <f t="shared" si="570"/>
        <v>0</v>
      </c>
      <c r="T389" s="115">
        <f t="shared" si="560"/>
        <v>12.8</v>
      </c>
      <c r="U389" s="115">
        <f t="shared" si="561"/>
        <v>10.24</v>
      </c>
      <c r="V389" s="118">
        <f t="shared" si="571"/>
        <v>0</v>
      </c>
      <c r="W389" s="115">
        <v>15.8</v>
      </c>
      <c r="X389" s="115">
        <f t="shared" si="562"/>
        <v>12.64</v>
      </c>
      <c r="Y389">
        <f t="shared" si="572"/>
        <v>0</v>
      </c>
      <c r="Z389">
        <v>20.75</v>
      </c>
      <c r="AA389" s="115">
        <f t="shared" si="563"/>
        <v>16.600000000000001</v>
      </c>
      <c r="AB389">
        <f t="shared" si="573"/>
        <v>0</v>
      </c>
      <c r="AC389" s="115">
        <v>19.899999999999999</v>
      </c>
      <c r="AD389" s="115">
        <f t="shared" si="564"/>
        <v>15.919999999999998</v>
      </c>
      <c r="AE389">
        <f t="shared" si="574"/>
        <v>0</v>
      </c>
    </row>
    <row r="390" spans="1:31" x14ac:dyDescent="0.2">
      <c r="A390" s="108">
        <v>42328</v>
      </c>
      <c r="B390" s="218">
        <v>12.64</v>
      </c>
      <c r="C390" s="115">
        <f t="shared" si="552"/>
        <v>10.112</v>
      </c>
      <c r="D390">
        <f t="shared" si="565"/>
        <v>10.000000000000142</v>
      </c>
      <c r="E390">
        <f t="shared" si="553"/>
        <v>12.84</v>
      </c>
      <c r="F390" s="115">
        <f t="shared" si="554"/>
        <v>10.272</v>
      </c>
      <c r="G390">
        <f t="shared" si="566"/>
        <v>10.000000000000142</v>
      </c>
      <c r="H390">
        <f t="shared" si="555"/>
        <v>13.14</v>
      </c>
      <c r="I390" s="115">
        <f t="shared" si="556"/>
        <v>10.512</v>
      </c>
      <c r="J390">
        <f t="shared" si="567"/>
        <v>10.000000000000142</v>
      </c>
      <c r="K390" s="115">
        <v>12.5</v>
      </c>
      <c r="L390" s="115">
        <f t="shared" si="557"/>
        <v>10</v>
      </c>
      <c r="M390" s="118">
        <f t="shared" si="568"/>
        <v>0</v>
      </c>
      <c r="N390" s="115">
        <v>11.14</v>
      </c>
      <c r="O390" s="115">
        <f t="shared" si="558"/>
        <v>8.9120000000000008</v>
      </c>
      <c r="P390" s="118">
        <f t="shared" si="569"/>
        <v>0</v>
      </c>
      <c r="Q390" s="115">
        <v>12.9</v>
      </c>
      <c r="R390" s="115">
        <f t="shared" si="559"/>
        <v>10.32</v>
      </c>
      <c r="S390" s="118">
        <f t="shared" si="570"/>
        <v>15.000000000000036</v>
      </c>
      <c r="T390" s="115">
        <f t="shared" si="560"/>
        <v>12.8</v>
      </c>
      <c r="U390" s="115">
        <f t="shared" si="561"/>
        <v>10.24</v>
      </c>
      <c r="V390" s="118">
        <f t="shared" si="571"/>
        <v>0</v>
      </c>
      <c r="W390" s="115">
        <v>15.8</v>
      </c>
      <c r="X390" s="115">
        <f t="shared" si="562"/>
        <v>12.64</v>
      </c>
      <c r="Y390">
        <f t="shared" si="572"/>
        <v>0</v>
      </c>
      <c r="Z390">
        <v>20.75</v>
      </c>
      <c r="AA390" s="115">
        <f t="shared" si="563"/>
        <v>16.600000000000001</v>
      </c>
      <c r="AB390">
        <f t="shared" si="573"/>
        <v>0</v>
      </c>
      <c r="AC390" s="115">
        <v>19.899999999999999</v>
      </c>
      <c r="AD390" s="115">
        <f t="shared" si="564"/>
        <v>15.919999999999998</v>
      </c>
      <c r="AE390">
        <f t="shared" si="574"/>
        <v>0</v>
      </c>
    </row>
    <row r="391" spans="1:31" x14ac:dyDescent="0.2">
      <c r="A391" s="108">
        <v>42329</v>
      </c>
      <c r="B391" s="218">
        <v>12.64</v>
      </c>
      <c r="C391" s="115">
        <f t="shared" si="552"/>
        <v>10.112</v>
      </c>
      <c r="D391">
        <f t="shared" si="565"/>
        <v>0</v>
      </c>
      <c r="E391">
        <f t="shared" si="553"/>
        <v>12.84</v>
      </c>
      <c r="F391" s="115">
        <f t="shared" si="554"/>
        <v>10.272</v>
      </c>
      <c r="G391">
        <f t="shared" si="566"/>
        <v>0</v>
      </c>
      <c r="H391">
        <f t="shared" si="555"/>
        <v>13.14</v>
      </c>
      <c r="I391" s="115">
        <f t="shared" si="556"/>
        <v>10.512</v>
      </c>
      <c r="J391">
        <f t="shared" si="567"/>
        <v>0</v>
      </c>
      <c r="K391" s="115">
        <v>12.5</v>
      </c>
      <c r="L391" s="115">
        <f t="shared" si="557"/>
        <v>10</v>
      </c>
      <c r="M391" s="118">
        <f t="shared" si="568"/>
        <v>0</v>
      </c>
      <c r="N391" s="115">
        <v>11.14</v>
      </c>
      <c r="O391" s="115">
        <f t="shared" si="558"/>
        <v>8.9120000000000008</v>
      </c>
      <c r="P391" s="118">
        <f t="shared" si="569"/>
        <v>0</v>
      </c>
      <c r="Q391" s="115">
        <v>12.9</v>
      </c>
      <c r="R391" s="115">
        <f t="shared" si="559"/>
        <v>10.32</v>
      </c>
      <c r="S391" s="118">
        <f t="shared" si="570"/>
        <v>0</v>
      </c>
      <c r="T391" s="115">
        <f t="shared" si="560"/>
        <v>12.8</v>
      </c>
      <c r="U391" s="115">
        <f t="shared" si="561"/>
        <v>10.24</v>
      </c>
      <c r="V391" s="118">
        <f t="shared" si="571"/>
        <v>0</v>
      </c>
      <c r="W391" s="115">
        <v>15.8</v>
      </c>
      <c r="X391" s="115">
        <f t="shared" si="562"/>
        <v>12.64</v>
      </c>
      <c r="Y391">
        <f t="shared" si="572"/>
        <v>0</v>
      </c>
      <c r="Z391">
        <v>20.75</v>
      </c>
      <c r="AA391" s="115">
        <f t="shared" si="563"/>
        <v>16.600000000000001</v>
      </c>
      <c r="AB391">
        <f t="shared" si="573"/>
        <v>0</v>
      </c>
      <c r="AC391" s="115">
        <v>19.899999999999999</v>
      </c>
      <c r="AD391" s="115">
        <f t="shared" si="564"/>
        <v>15.919999999999998</v>
      </c>
      <c r="AE391">
        <f t="shared" si="574"/>
        <v>0</v>
      </c>
    </row>
    <row r="392" spans="1:31" x14ac:dyDescent="0.2">
      <c r="A392" s="108">
        <v>42330</v>
      </c>
      <c r="B392" s="218">
        <v>12.64</v>
      </c>
      <c r="C392" s="115">
        <f t="shared" si="552"/>
        <v>10.112</v>
      </c>
      <c r="D392">
        <f t="shared" si="565"/>
        <v>0</v>
      </c>
      <c r="E392">
        <f t="shared" si="553"/>
        <v>12.84</v>
      </c>
      <c r="F392" s="115">
        <f t="shared" si="554"/>
        <v>10.272</v>
      </c>
      <c r="G392">
        <f t="shared" si="566"/>
        <v>0</v>
      </c>
      <c r="H392">
        <f t="shared" si="555"/>
        <v>13.14</v>
      </c>
      <c r="I392" s="115">
        <f t="shared" si="556"/>
        <v>10.512</v>
      </c>
      <c r="J392">
        <f t="shared" si="567"/>
        <v>0</v>
      </c>
      <c r="K392" s="115">
        <v>12.5</v>
      </c>
      <c r="L392" s="115">
        <f t="shared" si="557"/>
        <v>10</v>
      </c>
      <c r="M392" s="118">
        <f t="shared" si="568"/>
        <v>0</v>
      </c>
      <c r="N392" s="115">
        <v>11.14</v>
      </c>
      <c r="O392" s="115">
        <f t="shared" si="558"/>
        <v>8.9120000000000008</v>
      </c>
      <c r="P392" s="118">
        <f t="shared" si="569"/>
        <v>0</v>
      </c>
      <c r="Q392" s="115">
        <v>12.9</v>
      </c>
      <c r="R392" s="115">
        <f t="shared" si="559"/>
        <v>10.32</v>
      </c>
      <c r="S392" s="118">
        <f t="shared" si="570"/>
        <v>0</v>
      </c>
      <c r="T392" s="115">
        <f t="shared" si="560"/>
        <v>12.8</v>
      </c>
      <c r="U392" s="115">
        <f t="shared" si="561"/>
        <v>10.24</v>
      </c>
      <c r="V392" s="118">
        <f t="shared" si="571"/>
        <v>0</v>
      </c>
      <c r="W392" s="115">
        <v>15.8</v>
      </c>
      <c r="X392" s="115">
        <f t="shared" si="562"/>
        <v>12.64</v>
      </c>
      <c r="Y392">
        <f t="shared" si="572"/>
        <v>0</v>
      </c>
      <c r="Z392">
        <v>20.75</v>
      </c>
      <c r="AA392" s="115">
        <f t="shared" si="563"/>
        <v>16.600000000000001</v>
      </c>
      <c r="AB392">
        <f t="shared" si="573"/>
        <v>0</v>
      </c>
      <c r="AC392" s="115">
        <v>19.899999999999999</v>
      </c>
      <c r="AD392" s="115">
        <f t="shared" si="564"/>
        <v>15.919999999999998</v>
      </c>
      <c r="AE392">
        <f t="shared" si="574"/>
        <v>0</v>
      </c>
    </row>
    <row r="393" spans="1:31" x14ac:dyDescent="0.2">
      <c r="A393" s="108">
        <v>42331</v>
      </c>
      <c r="B393" s="218">
        <v>12.64</v>
      </c>
      <c r="C393" s="115">
        <f t="shared" si="552"/>
        <v>10.112</v>
      </c>
      <c r="D393">
        <f t="shared" si="565"/>
        <v>0</v>
      </c>
      <c r="E393">
        <f t="shared" si="553"/>
        <v>12.84</v>
      </c>
      <c r="F393" s="115">
        <f t="shared" si="554"/>
        <v>10.272</v>
      </c>
      <c r="G393">
        <f t="shared" si="566"/>
        <v>0</v>
      </c>
      <c r="H393">
        <f t="shared" si="555"/>
        <v>13.14</v>
      </c>
      <c r="I393" s="115">
        <f t="shared" si="556"/>
        <v>10.512</v>
      </c>
      <c r="J393">
        <f t="shared" si="567"/>
        <v>0</v>
      </c>
      <c r="K393" s="115">
        <v>12.5</v>
      </c>
      <c r="L393" s="115">
        <f t="shared" si="557"/>
        <v>10</v>
      </c>
      <c r="M393" s="118">
        <f t="shared" si="568"/>
        <v>0</v>
      </c>
      <c r="N393" s="115">
        <v>11.14</v>
      </c>
      <c r="O393" s="115">
        <f t="shared" si="558"/>
        <v>8.9120000000000008</v>
      </c>
      <c r="P393" s="118">
        <f t="shared" si="569"/>
        <v>0</v>
      </c>
      <c r="Q393" s="115">
        <v>12.9</v>
      </c>
      <c r="R393" s="115">
        <f t="shared" si="559"/>
        <v>10.32</v>
      </c>
      <c r="S393" s="118">
        <f t="shared" si="570"/>
        <v>0</v>
      </c>
      <c r="T393" s="115">
        <f t="shared" si="560"/>
        <v>12.8</v>
      </c>
      <c r="U393" s="115">
        <f t="shared" si="561"/>
        <v>10.24</v>
      </c>
      <c r="V393" s="118">
        <f t="shared" si="571"/>
        <v>0</v>
      </c>
      <c r="W393" s="115">
        <v>15.8</v>
      </c>
      <c r="X393" s="115">
        <f t="shared" si="562"/>
        <v>12.64</v>
      </c>
      <c r="Y393">
        <f t="shared" si="572"/>
        <v>0</v>
      </c>
      <c r="Z393">
        <v>20.75</v>
      </c>
      <c r="AA393" s="115">
        <f t="shared" si="563"/>
        <v>16.600000000000001</v>
      </c>
      <c r="AB393">
        <f t="shared" si="573"/>
        <v>0</v>
      </c>
      <c r="AC393" s="115">
        <v>19.899999999999999</v>
      </c>
      <c r="AD393" s="115">
        <f t="shared" si="564"/>
        <v>15.919999999999998</v>
      </c>
      <c r="AE393">
        <f t="shared" si="574"/>
        <v>0</v>
      </c>
    </row>
    <row r="394" spans="1:31" x14ac:dyDescent="0.2">
      <c r="A394" s="108">
        <v>42332</v>
      </c>
      <c r="B394" s="218">
        <v>12.64</v>
      </c>
      <c r="C394" s="115">
        <f t="shared" si="552"/>
        <v>10.112</v>
      </c>
      <c r="D394">
        <f t="shared" si="565"/>
        <v>0</v>
      </c>
      <c r="E394">
        <f t="shared" si="553"/>
        <v>12.84</v>
      </c>
      <c r="F394" s="115">
        <f t="shared" si="554"/>
        <v>10.272</v>
      </c>
      <c r="G394">
        <f t="shared" si="566"/>
        <v>0</v>
      </c>
      <c r="H394">
        <f t="shared" si="555"/>
        <v>13.14</v>
      </c>
      <c r="I394" s="115">
        <f t="shared" si="556"/>
        <v>10.512</v>
      </c>
      <c r="J394">
        <f t="shared" si="567"/>
        <v>0</v>
      </c>
      <c r="K394" s="115">
        <v>12.6</v>
      </c>
      <c r="L394" s="115">
        <f t="shared" si="557"/>
        <v>10.08</v>
      </c>
      <c r="M394" s="118">
        <f t="shared" si="568"/>
        <v>9.9999999999999645</v>
      </c>
      <c r="N394" s="115">
        <v>11.14</v>
      </c>
      <c r="O394" s="115">
        <f t="shared" si="558"/>
        <v>8.9120000000000008</v>
      </c>
      <c r="P394" s="118">
        <f t="shared" si="569"/>
        <v>0</v>
      </c>
      <c r="Q394" s="115">
        <v>12.9</v>
      </c>
      <c r="R394" s="115">
        <f t="shared" si="559"/>
        <v>10.32</v>
      </c>
      <c r="S394" s="118">
        <f t="shared" si="570"/>
        <v>0</v>
      </c>
      <c r="T394" s="115">
        <f t="shared" si="560"/>
        <v>12.9</v>
      </c>
      <c r="U394" s="115">
        <f t="shared" si="561"/>
        <v>10.32</v>
      </c>
      <c r="V394" s="118">
        <f t="shared" si="571"/>
        <v>9.9999999999999645</v>
      </c>
      <c r="W394" s="115">
        <v>15.8</v>
      </c>
      <c r="X394" s="115">
        <f t="shared" si="562"/>
        <v>12.64</v>
      </c>
      <c r="Y394">
        <f t="shared" si="572"/>
        <v>0</v>
      </c>
      <c r="Z394">
        <v>20.75</v>
      </c>
      <c r="AA394" s="115">
        <f t="shared" si="563"/>
        <v>16.600000000000001</v>
      </c>
      <c r="AB394">
        <f t="shared" si="573"/>
        <v>0</v>
      </c>
      <c r="AC394" s="115">
        <v>19.899999999999999</v>
      </c>
      <c r="AD394" s="115">
        <f t="shared" si="564"/>
        <v>15.919999999999998</v>
      </c>
      <c r="AE394">
        <f t="shared" si="574"/>
        <v>0</v>
      </c>
    </row>
    <row r="395" spans="1:31" x14ac:dyDescent="0.2">
      <c r="A395" s="108">
        <v>42333</v>
      </c>
      <c r="B395" s="218">
        <v>12.79</v>
      </c>
      <c r="C395" s="115">
        <f t="shared" si="552"/>
        <v>10.231999999999999</v>
      </c>
      <c r="D395">
        <f t="shared" si="565"/>
        <v>14.999999999999858</v>
      </c>
      <c r="E395">
        <f t="shared" si="553"/>
        <v>12.989999999999998</v>
      </c>
      <c r="F395" s="115">
        <f t="shared" si="554"/>
        <v>10.391999999999999</v>
      </c>
      <c r="G395">
        <f t="shared" si="566"/>
        <v>14.999999999999858</v>
      </c>
      <c r="H395">
        <f t="shared" si="555"/>
        <v>13.29</v>
      </c>
      <c r="I395" s="115">
        <f t="shared" si="556"/>
        <v>10.632</v>
      </c>
      <c r="J395">
        <f t="shared" si="567"/>
        <v>14.999999999999858</v>
      </c>
      <c r="K395" s="115">
        <v>12.6</v>
      </c>
      <c r="L395" s="115">
        <f t="shared" si="557"/>
        <v>10.08</v>
      </c>
      <c r="M395" s="118">
        <f t="shared" si="568"/>
        <v>0</v>
      </c>
      <c r="N395" s="115">
        <v>11.14</v>
      </c>
      <c r="O395" s="115">
        <f t="shared" si="558"/>
        <v>8.9120000000000008</v>
      </c>
      <c r="P395" s="118">
        <f t="shared" si="569"/>
        <v>0</v>
      </c>
      <c r="Q395" s="115">
        <v>12.9</v>
      </c>
      <c r="R395" s="115">
        <f t="shared" si="559"/>
        <v>10.32</v>
      </c>
      <c r="S395" s="118">
        <f t="shared" si="570"/>
        <v>0</v>
      </c>
      <c r="T395" s="115">
        <f t="shared" si="560"/>
        <v>12.9</v>
      </c>
      <c r="U395" s="115">
        <f t="shared" si="561"/>
        <v>10.32</v>
      </c>
      <c r="V395" s="118">
        <f t="shared" si="571"/>
        <v>0</v>
      </c>
      <c r="W395" s="115">
        <v>15.8</v>
      </c>
      <c r="X395" s="115">
        <f t="shared" si="562"/>
        <v>12.64</v>
      </c>
      <c r="Y395">
        <f t="shared" si="572"/>
        <v>0</v>
      </c>
      <c r="Z395">
        <v>20.75</v>
      </c>
      <c r="AA395" s="115">
        <f t="shared" si="563"/>
        <v>16.600000000000001</v>
      </c>
      <c r="AB395">
        <f t="shared" si="573"/>
        <v>0</v>
      </c>
      <c r="AC395" s="115">
        <v>19.899999999999999</v>
      </c>
      <c r="AD395" s="115">
        <f t="shared" si="564"/>
        <v>15.919999999999998</v>
      </c>
      <c r="AE395">
        <f t="shared" si="574"/>
        <v>0</v>
      </c>
    </row>
    <row r="396" spans="1:31" x14ac:dyDescent="0.2">
      <c r="A396" s="108">
        <v>42334</v>
      </c>
      <c r="B396" s="218">
        <v>12.79</v>
      </c>
      <c r="C396" s="115">
        <f t="shared" si="552"/>
        <v>10.231999999999999</v>
      </c>
      <c r="D396">
        <f t="shared" si="565"/>
        <v>0</v>
      </c>
      <c r="E396">
        <f t="shared" si="553"/>
        <v>12.989999999999998</v>
      </c>
      <c r="F396" s="115">
        <f t="shared" si="554"/>
        <v>10.391999999999999</v>
      </c>
      <c r="G396">
        <f t="shared" si="566"/>
        <v>0</v>
      </c>
      <c r="H396">
        <f t="shared" si="555"/>
        <v>13.29</v>
      </c>
      <c r="I396" s="115">
        <f t="shared" si="556"/>
        <v>10.632</v>
      </c>
      <c r="J396">
        <f t="shared" si="567"/>
        <v>0</v>
      </c>
      <c r="K396" s="115">
        <v>12.6</v>
      </c>
      <c r="L396" s="115">
        <f t="shared" si="557"/>
        <v>10.08</v>
      </c>
      <c r="M396" s="118">
        <f t="shared" si="568"/>
        <v>0</v>
      </c>
      <c r="N396" s="115">
        <v>11.14</v>
      </c>
      <c r="O396" s="115">
        <f t="shared" si="558"/>
        <v>8.9120000000000008</v>
      </c>
      <c r="P396" s="118">
        <f t="shared" si="569"/>
        <v>0</v>
      </c>
      <c r="Q396" s="115">
        <v>12.9</v>
      </c>
      <c r="R396" s="115">
        <f t="shared" si="559"/>
        <v>10.32</v>
      </c>
      <c r="S396" s="118">
        <f t="shared" si="570"/>
        <v>0</v>
      </c>
      <c r="T396" s="115">
        <f t="shared" si="560"/>
        <v>12.9</v>
      </c>
      <c r="U396" s="115">
        <f t="shared" si="561"/>
        <v>10.32</v>
      </c>
      <c r="V396" s="118">
        <f t="shared" si="571"/>
        <v>0</v>
      </c>
      <c r="W396" s="115">
        <v>15.8</v>
      </c>
      <c r="X396" s="115">
        <f t="shared" si="562"/>
        <v>12.64</v>
      </c>
      <c r="Y396">
        <f t="shared" si="572"/>
        <v>0</v>
      </c>
      <c r="Z396">
        <v>20.75</v>
      </c>
      <c r="AA396" s="115">
        <f t="shared" si="563"/>
        <v>16.600000000000001</v>
      </c>
      <c r="AB396">
        <f t="shared" si="573"/>
        <v>0</v>
      </c>
      <c r="AC396" s="115">
        <v>19.899999999999999</v>
      </c>
      <c r="AD396" s="115">
        <f t="shared" si="564"/>
        <v>15.919999999999998</v>
      </c>
      <c r="AE396">
        <f t="shared" si="574"/>
        <v>0</v>
      </c>
    </row>
    <row r="397" spans="1:31" x14ac:dyDescent="0.2">
      <c r="A397" s="108">
        <v>42335</v>
      </c>
      <c r="B397" s="218">
        <v>12.79</v>
      </c>
      <c r="C397" s="115">
        <f t="shared" si="552"/>
        <v>10.231999999999999</v>
      </c>
      <c r="D397">
        <f t="shared" si="565"/>
        <v>0</v>
      </c>
      <c r="E397">
        <f t="shared" si="553"/>
        <v>12.989999999999998</v>
      </c>
      <c r="F397" s="115">
        <f t="shared" si="554"/>
        <v>10.391999999999999</v>
      </c>
      <c r="G397">
        <f t="shared" si="566"/>
        <v>0</v>
      </c>
      <c r="H397">
        <f t="shared" si="555"/>
        <v>13.29</v>
      </c>
      <c r="I397" s="115">
        <f t="shared" si="556"/>
        <v>10.632</v>
      </c>
      <c r="J397">
        <f t="shared" si="567"/>
        <v>0</v>
      </c>
      <c r="K397" s="115">
        <v>12.5</v>
      </c>
      <c r="L397" s="115">
        <f t="shared" si="557"/>
        <v>10</v>
      </c>
      <c r="M397" s="118">
        <f t="shared" si="568"/>
        <v>-9.9999999999999645</v>
      </c>
      <c r="N397" s="115">
        <v>11.14</v>
      </c>
      <c r="O397" s="115">
        <f t="shared" si="558"/>
        <v>8.9120000000000008</v>
      </c>
      <c r="P397" s="118">
        <f t="shared" si="569"/>
        <v>0</v>
      </c>
      <c r="Q397" s="115">
        <v>12.9</v>
      </c>
      <c r="R397" s="115">
        <f t="shared" si="559"/>
        <v>10.32</v>
      </c>
      <c r="S397" s="118">
        <f t="shared" si="570"/>
        <v>0</v>
      </c>
      <c r="T397" s="115">
        <f t="shared" si="560"/>
        <v>12.8</v>
      </c>
      <c r="U397" s="115">
        <f t="shared" si="561"/>
        <v>10.24</v>
      </c>
      <c r="V397" s="118">
        <f t="shared" si="571"/>
        <v>-9.9999999999999645</v>
      </c>
      <c r="W397" s="115">
        <v>15.8</v>
      </c>
      <c r="X397" s="115">
        <f t="shared" si="562"/>
        <v>12.64</v>
      </c>
      <c r="Y397">
        <f t="shared" si="572"/>
        <v>0</v>
      </c>
      <c r="Z397">
        <v>20.75</v>
      </c>
      <c r="AA397" s="115">
        <f t="shared" si="563"/>
        <v>16.600000000000001</v>
      </c>
      <c r="AB397">
        <f t="shared" si="573"/>
        <v>0</v>
      </c>
      <c r="AC397" s="115">
        <v>19.899999999999999</v>
      </c>
      <c r="AD397" s="115">
        <f t="shared" si="564"/>
        <v>15.919999999999998</v>
      </c>
      <c r="AE397">
        <f t="shared" si="574"/>
        <v>0</v>
      </c>
    </row>
    <row r="398" spans="1:31" x14ac:dyDescent="0.2">
      <c r="A398" s="108">
        <v>42336</v>
      </c>
      <c r="B398" s="218">
        <v>12.79</v>
      </c>
      <c r="C398" s="115">
        <f t="shared" si="552"/>
        <v>10.231999999999999</v>
      </c>
      <c r="D398">
        <f t="shared" si="565"/>
        <v>0</v>
      </c>
      <c r="E398">
        <f t="shared" si="553"/>
        <v>12.989999999999998</v>
      </c>
      <c r="F398" s="115">
        <f t="shared" si="554"/>
        <v>10.391999999999999</v>
      </c>
      <c r="G398">
        <f t="shared" si="566"/>
        <v>0</v>
      </c>
      <c r="H398">
        <f t="shared" si="555"/>
        <v>13.29</v>
      </c>
      <c r="I398" s="115">
        <f t="shared" si="556"/>
        <v>10.632</v>
      </c>
      <c r="J398">
        <f t="shared" si="567"/>
        <v>0</v>
      </c>
      <c r="K398" s="115">
        <v>12.5</v>
      </c>
      <c r="L398" s="115">
        <f t="shared" si="557"/>
        <v>10</v>
      </c>
      <c r="M398" s="118">
        <f t="shared" si="568"/>
        <v>0</v>
      </c>
      <c r="N398" s="115">
        <v>11.14</v>
      </c>
      <c r="O398" s="115">
        <f t="shared" si="558"/>
        <v>8.9120000000000008</v>
      </c>
      <c r="P398" s="118">
        <f t="shared" si="569"/>
        <v>0</v>
      </c>
      <c r="Q398" s="115">
        <v>12.9</v>
      </c>
      <c r="R398" s="115">
        <f t="shared" si="559"/>
        <v>10.32</v>
      </c>
      <c r="S398" s="118">
        <f t="shared" si="570"/>
        <v>0</v>
      </c>
      <c r="T398" s="115">
        <f t="shared" si="560"/>
        <v>12.8</v>
      </c>
      <c r="U398" s="115">
        <f t="shared" si="561"/>
        <v>10.24</v>
      </c>
      <c r="V398" s="118">
        <f t="shared" si="571"/>
        <v>0</v>
      </c>
      <c r="W398" s="115">
        <v>15.8</v>
      </c>
      <c r="X398" s="115">
        <f t="shared" si="562"/>
        <v>12.64</v>
      </c>
      <c r="Y398">
        <f t="shared" si="572"/>
        <v>0</v>
      </c>
      <c r="Z398">
        <v>20.75</v>
      </c>
      <c r="AA398" s="115">
        <f t="shared" si="563"/>
        <v>16.600000000000001</v>
      </c>
      <c r="AB398">
        <f t="shared" si="573"/>
        <v>0</v>
      </c>
      <c r="AC398" s="115">
        <v>19.899999999999999</v>
      </c>
      <c r="AD398" s="115">
        <f t="shared" si="564"/>
        <v>15.919999999999998</v>
      </c>
      <c r="AE398">
        <f t="shared" si="574"/>
        <v>0</v>
      </c>
    </row>
    <row r="399" spans="1:31" x14ac:dyDescent="0.2">
      <c r="A399" s="108">
        <v>42337</v>
      </c>
      <c r="B399" s="218">
        <v>12.79</v>
      </c>
      <c r="C399" s="115">
        <f t="shared" si="552"/>
        <v>10.231999999999999</v>
      </c>
      <c r="D399">
        <f t="shared" si="565"/>
        <v>0</v>
      </c>
      <c r="E399">
        <f t="shared" si="553"/>
        <v>12.989999999999998</v>
      </c>
      <c r="F399" s="115">
        <f t="shared" si="554"/>
        <v>10.391999999999999</v>
      </c>
      <c r="G399">
        <f t="shared" si="566"/>
        <v>0</v>
      </c>
      <c r="H399">
        <f t="shared" si="555"/>
        <v>13.29</v>
      </c>
      <c r="I399" s="115">
        <f t="shared" si="556"/>
        <v>10.632</v>
      </c>
      <c r="J399">
        <f t="shared" si="567"/>
        <v>0</v>
      </c>
      <c r="K399" s="115">
        <v>12.5</v>
      </c>
      <c r="L399" s="115">
        <f t="shared" si="557"/>
        <v>10</v>
      </c>
      <c r="M399" s="118">
        <f t="shared" si="568"/>
        <v>0</v>
      </c>
      <c r="N399" s="115">
        <v>11.14</v>
      </c>
      <c r="O399" s="115">
        <f t="shared" si="558"/>
        <v>8.9120000000000008</v>
      </c>
      <c r="P399" s="118">
        <f t="shared" si="569"/>
        <v>0</v>
      </c>
      <c r="Q399" s="115">
        <v>12.9</v>
      </c>
      <c r="R399" s="115">
        <f t="shared" si="559"/>
        <v>10.32</v>
      </c>
      <c r="S399" s="118">
        <f t="shared" si="570"/>
        <v>0</v>
      </c>
      <c r="T399" s="115">
        <f t="shared" si="560"/>
        <v>12.8</v>
      </c>
      <c r="U399" s="115">
        <f t="shared" si="561"/>
        <v>10.24</v>
      </c>
      <c r="V399" s="118">
        <f t="shared" si="571"/>
        <v>0</v>
      </c>
      <c r="W399" s="115">
        <v>15.8</v>
      </c>
      <c r="X399" s="115">
        <f t="shared" si="562"/>
        <v>12.64</v>
      </c>
      <c r="Y399">
        <f t="shared" si="572"/>
        <v>0</v>
      </c>
      <c r="Z399">
        <v>20.75</v>
      </c>
      <c r="AA399" s="115">
        <f t="shared" si="563"/>
        <v>16.600000000000001</v>
      </c>
      <c r="AB399">
        <f t="shared" si="573"/>
        <v>0</v>
      </c>
      <c r="AC399" s="115">
        <v>19.899999999999999</v>
      </c>
      <c r="AD399" s="115">
        <f t="shared" si="564"/>
        <v>15.919999999999998</v>
      </c>
      <c r="AE399">
        <f t="shared" si="574"/>
        <v>0</v>
      </c>
    </row>
    <row r="400" spans="1:31" x14ac:dyDescent="0.2">
      <c r="A400" s="108">
        <v>42338</v>
      </c>
      <c r="B400" s="218">
        <v>12.79</v>
      </c>
      <c r="C400" s="115">
        <f t="shared" si="552"/>
        <v>10.231999999999999</v>
      </c>
      <c r="D400">
        <f t="shared" si="565"/>
        <v>0</v>
      </c>
      <c r="E400">
        <f t="shared" si="553"/>
        <v>12.989999999999998</v>
      </c>
      <c r="F400" s="115">
        <f t="shared" si="554"/>
        <v>10.391999999999999</v>
      </c>
      <c r="G400">
        <f t="shared" si="566"/>
        <v>0</v>
      </c>
      <c r="H400">
        <f t="shared" si="555"/>
        <v>13.29</v>
      </c>
      <c r="I400" s="115">
        <f t="shared" si="556"/>
        <v>10.632</v>
      </c>
      <c r="J400">
        <f t="shared" si="567"/>
        <v>0</v>
      </c>
      <c r="K400" s="115">
        <v>12.5</v>
      </c>
      <c r="L400" s="115">
        <f t="shared" si="557"/>
        <v>10</v>
      </c>
      <c r="M400" s="118">
        <f t="shared" si="568"/>
        <v>0</v>
      </c>
      <c r="N400" s="115">
        <v>11.14</v>
      </c>
      <c r="O400" s="115">
        <f t="shared" si="558"/>
        <v>8.9120000000000008</v>
      </c>
      <c r="P400" s="118">
        <f t="shared" si="569"/>
        <v>0</v>
      </c>
      <c r="Q400" s="115">
        <v>12.9</v>
      </c>
      <c r="R400" s="115">
        <f t="shared" si="559"/>
        <v>10.32</v>
      </c>
      <c r="S400" s="118">
        <f t="shared" si="570"/>
        <v>0</v>
      </c>
      <c r="T400" s="115">
        <f t="shared" si="560"/>
        <v>12.8</v>
      </c>
      <c r="U400" s="115">
        <f t="shared" si="561"/>
        <v>10.24</v>
      </c>
      <c r="V400" s="118">
        <f t="shared" si="571"/>
        <v>0</v>
      </c>
      <c r="W400" s="115">
        <v>15.8</v>
      </c>
      <c r="X400" s="115">
        <f t="shared" si="562"/>
        <v>12.64</v>
      </c>
      <c r="Y400">
        <f t="shared" si="572"/>
        <v>0</v>
      </c>
      <c r="Z400">
        <v>20.75</v>
      </c>
      <c r="AA400" s="115">
        <f t="shared" si="563"/>
        <v>16.600000000000001</v>
      </c>
      <c r="AB400">
        <f t="shared" si="573"/>
        <v>0</v>
      </c>
      <c r="AC400" s="115">
        <v>19.899999999999999</v>
      </c>
      <c r="AD400" s="115">
        <f t="shared" si="564"/>
        <v>15.919999999999998</v>
      </c>
      <c r="AE400">
        <f t="shared" si="574"/>
        <v>0</v>
      </c>
    </row>
    <row r="404" spans="1:31" ht="51" x14ac:dyDescent="0.2">
      <c r="A404" s="25" t="s">
        <v>1</v>
      </c>
      <c r="B404" s="128" t="s">
        <v>2</v>
      </c>
      <c r="C404" s="128" t="s">
        <v>16</v>
      </c>
      <c r="D404" s="25" t="s">
        <v>5</v>
      </c>
      <c r="E404" s="128" t="s">
        <v>3</v>
      </c>
      <c r="F404" s="128" t="s">
        <v>17</v>
      </c>
      <c r="G404" s="25" t="s">
        <v>5</v>
      </c>
      <c r="H404" s="128" t="s">
        <v>4</v>
      </c>
      <c r="I404" s="128" t="s">
        <v>18</v>
      </c>
      <c r="J404" s="25" t="s">
        <v>5</v>
      </c>
      <c r="K404" s="129" t="s">
        <v>6</v>
      </c>
      <c r="L404" s="129" t="s">
        <v>63</v>
      </c>
      <c r="M404" s="26" t="s">
        <v>5</v>
      </c>
      <c r="N404" s="128" t="s">
        <v>7</v>
      </c>
      <c r="O404" s="128" t="s">
        <v>20</v>
      </c>
      <c r="P404" s="25" t="s">
        <v>5</v>
      </c>
      <c r="Q404" s="130" t="s">
        <v>21</v>
      </c>
      <c r="R404" s="130" t="s">
        <v>22</v>
      </c>
      <c r="S404" s="52" t="s">
        <v>5</v>
      </c>
      <c r="T404" s="127" t="s">
        <v>68</v>
      </c>
      <c r="U404" s="127" t="s">
        <v>69</v>
      </c>
      <c r="V404" s="126" t="s">
        <v>5</v>
      </c>
      <c r="W404" s="124" t="s">
        <v>66</v>
      </c>
      <c r="X404" s="124" t="s">
        <v>67</v>
      </c>
      <c r="Y404" s="125" t="s">
        <v>5</v>
      </c>
      <c r="Z404" s="53" t="s">
        <v>23</v>
      </c>
      <c r="AA404" s="53" t="s">
        <v>24</v>
      </c>
      <c r="AB404" s="27" t="s">
        <v>5</v>
      </c>
      <c r="AC404" s="53" t="s">
        <v>25</v>
      </c>
      <c r="AD404" s="53" t="s">
        <v>26</v>
      </c>
      <c r="AE404" s="27" t="s">
        <v>5</v>
      </c>
    </row>
    <row r="405" spans="1:31" x14ac:dyDescent="0.2">
      <c r="A405" s="82" t="s">
        <v>70</v>
      </c>
      <c r="B405" s="74">
        <f>AVERAGE(B408:B434)</f>
        <v>12.448888888888895</v>
      </c>
      <c r="C405" s="74">
        <f>AVERAGE(C408:C434)</f>
        <v>9.9591111111111097</v>
      </c>
      <c r="D405" s="74"/>
      <c r="E405" s="74">
        <f>AVERAGE(E408:E434)</f>
        <v>12.648888888888891</v>
      </c>
      <c r="F405" s="74">
        <f>AVERAGE(F408:F434)</f>
        <v>10.11911111111111</v>
      </c>
      <c r="G405" s="74"/>
      <c r="H405" s="74">
        <f>AVERAGE(H408:H434)</f>
        <v>12.948888888888895</v>
      </c>
      <c r="I405" s="74">
        <f>AVERAGE(I408:I434)</f>
        <v>10.359111111111114</v>
      </c>
      <c r="J405" s="74"/>
      <c r="K405" s="74">
        <f>AVERAGE(K408:K434)</f>
        <v>11.881481481481485</v>
      </c>
      <c r="L405" s="74">
        <f>AVERAGE(L408:L434)</f>
        <v>9.5051851851851872</v>
      </c>
      <c r="M405" s="74"/>
      <c r="N405" s="74">
        <f>AVERAGE(N408:N434)</f>
        <v>11.789259259259264</v>
      </c>
      <c r="O405" s="74">
        <f>AVERAGE(O408:O434)</f>
        <v>9.4314074074074128</v>
      </c>
      <c r="P405" s="74"/>
      <c r="Q405" s="74">
        <f>AVERAGE(Q408:Q434)</f>
        <v>12.899999999999997</v>
      </c>
      <c r="R405" s="74">
        <f>AVERAGE(R408:R434)</f>
        <v>10.319999999999995</v>
      </c>
      <c r="S405" s="74"/>
      <c r="T405" s="74">
        <f>AVERAGE(T408:T434)</f>
        <v>12.181481481481477</v>
      </c>
      <c r="U405" s="74">
        <f>AVERAGE(U408:U434)</f>
        <v>9.7451851851851874</v>
      </c>
      <c r="V405" s="74"/>
      <c r="W405" s="74">
        <f>AVERAGE(W408:W434)</f>
        <v>15.690370370370378</v>
      </c>
      <c r="X405" s="74">
        <f>AVERAGE(X408:X434)</f>
        <v>12.552296296296298</v>
      </c>
      <c r="Y405" s="74"/>
      <c r="Z405" s="74">
        <f>AVERAGE(Z408:Z434)</f>
        <v>20.75</v>
      </c>
      <c r="AA405" s="74">
        <f>AVERAGE(AD408:AD434)</f>
        <v>15.920000000000003</v>
      </c>
      <c r="AB405" s="74"/>
      <c r="AC405" s="74">
        <f>AVERAGE(AC408:AC434)</f>
        <v>19.899999999999991</v>
      </c>
      <c r="AD405" s="74">
        <f>AVERAGE(AD408:AD434)</f>
        <v>15.920000000000003</v>
      </c>
      <c r="AE405" s="74"/>
    </row>
    <row r="406" spans="1:31" x14ac:dyDescent="0.2">
      <c r="A406" s="82" t="s">
        <v>53</v>
      </c>
      <c r="B406" s="74">
        <f>AVERAGE(B408:B421)</f>
        <v>12.510000000000003</v>
      </c>
      <c r="C406" s="74">
        <f>AVERAGE(C408:C421)</f>
        <v>10.007999999999999</v>
      </c>
      <c r="D406" s="74"/>
      <c r="E406" s="74">
        <f>AVERAGE(E408:E421)</f>
        <v>12.709999999999999</v>
      </c>
      <c r="F406" s="74">
        <f>AVERAGE(F408:F421)</f>
        <v>10.167999999999997</v>
      </c>
      <c r="G406" s="74"/>
      <c r="H406" s="74">
        <f>AVERAGE(H408:H421)</f>
        <v>13.010000000000003</v>
      </c>
      <c r="I406" s="74">
        <f>AVERAGE(I408:I421)</f>
        <v>10.407999999999999</v>
      </c>
      <c r="J406" s="74"/>
      <c r="K406" s="74">
        <f>AVERAGE(K408:K421)</f>
        <v>12.12142857142857</v>
      </c>
      <c r="L406" s="74">
        <f>AVERAGE(L408:L421)</f>
        <v>9.6971428571428557</v>
      </c>
      <c r="M406" s="74"/>
      <c r="N406" s="74">
        <f>AVERAGE(N408:N421)</f>
        <v>11.830000000000002</v>
      </c>
      <c r="O406" s="74">
        <f>AVERAGE(O408:O421)</f>
        <v>9.4640000000000004</v>
      </c>
      <c r="P406" s="74"/>
      <c r="Q406" s="74">
        <f>AVERAGE(Q408:Q421)</f>
        <v>12.900000000000004</v>
      </c>
      <c r="R406" s="74">
        <f>AVERAGE(R408:R421)</f>
        <v>10.319999999999997</v>
      </c>
      <c r="S406" s="74"/>
      <c r="T406" s="74">
        <f>AVERAGE(T408:T421)</f>
        <v>12.421428571428569</v>
      </c>
      <c r="U406" s="74">
        <f>AVERAGE(U408:U421)</f>
        <v>9.9371428571428577</v>
      </c>
      <c r="V406" s="74"/>
      <c r="W406" s="74">
        <f>AVERAGE(W408:W421)</f>
        <v>15.774285714285712</v>
      </c>
      <c r="X406" s="74">
        <f>AVERAGE(X408:X421)</f>
        <v>12.619428571428571</v>
      </c>
      <c r="Y406" s="74"/>
      <c r="Z406" s="74">
        <f>AVERAGE(Z408:Z421)</f>
        <v>20.75</v>
      </c>
      <c r="AA406" s="74">
        <f>AVERAGE(AD408:AD421)</f>
        <v>15.919999999999996</v>
      </c>
      <c r="AB406" s="74"/>
      <c r="AC406" s="74">
        <f>AVERAGE(AC408:AC421)</f>
        <v>19.900000000000002</v>
      </c>
      <c r="AD406" s="74">
        <f>AVERAGE(AD408:AD421)</f>
        <v>15.919999999999996</v>
      </c>
      <c r="AE406" s="74"/>
    </row>
    <row r="407" spans="1:31" x14ac:dyDescent="0.2">
      <c r="A407" s="82" t="s">
        <v>54</v>
      </c>
      <c r="B407" s="74">
        <f>IF(B422&gt;0,AVERAGE(B422:B434),)</f>
        <v>12.383076923076924</v>
      </c>
      <c r="C407" s="74">
        <f>IF(C422&gt;0,AVERAGE(C422:C434),)</f>
        <v>9.9064615384615404</v>
      </c>
      <c r="D407" s="74"/>
      <c r="E407" s="74">
        <f>IF(E422&gt;0,AVERAGE(E422:E434),)</f>
        <v>12.583076923076923</v>
      </c>
      <c r="F407" s="74">
        <f>IF(F422&gt;0,AVERAGE(F422:F434),)</f>
        <v>10.066461538461539</v>
      </c>
      <c r="G407" s="74"/>
      <c r="H407" s="74">
        <f>IF(H422&gt;0,AVERAGE(H422:H434),)</f>
        <v>12.883076923076924</v>
      </c>
      <c r="I407" s="74">
        <f>IF(I422&gt;0,AVERAGE(I422:I434),)</f>
        <v>10.306461538461537</v>
      </c>
      <c r="J407" s="74"/>
      <c r="K407" s="74">
        <f>IF(K422&gt;0,AVERAGE(K422:K434),)</f>
        <v>11.623076923076921</v>
      </c>
      <c r="L407" s="74">
        <f>IF(L422&gt;0,AVERAGE(L422:L434),)</f>
        <v>9.2984615384615399</v>
      </c>
      <c r="M407" s="74"/>
      <c r="N407" s="74">
        <f>IF(N422&gt;0,AVERAGE(N422:N434),)</f>
        <v>11.745384615384616</v>
      </c>
      <c r="O407" s="74">
        <f>IF(O422&gt;0,AVERAGE(O422:O434),)</f>
        <v>9.3963076923076922</v>
      </c>
      <c r="P407" s="74"/>
      <c r="Q407" s="74">
        <f>IF(Q422&gt;0,AVERAGE(Q422:Q434),)</f>
        <v>12.900000000000004</v>
      </c>
      <c r="R407" s="74">
        <f>IF(R422&gt;0,AVERAGE(R422:R434),)</f>
        <v>10.319999999999997</v>
      </c>
      <c r="S407" s="74"/>
      <c r="T407" s="74">
        <f>IF(T422&gt;0,AVERAGE(T422:T434),)</f>
        <v>11.923076923076925</v>
      </c>
      <c r="U407" s="74">
        <f>IF(U422&gt;0,AVERAGE(U422:U434),)</f>
        <v>9.5384615384615348</v>
      </c>
      <c r="V407" s="74"/>
      <c r="W407" s="74">
        <f>IF(W422&gt;0,AVERAGE(W422:W434),)</f>
        <v>15.599999999999996</v>
      </c>
      <c r="X407" s="74">
        <f>IF(X422&gt;0,AVERAGE(X422:X434),)</f>
        <v>12.48</v>
      </c>
      <c r="Y407" s="74"/>
      <c r="Z407" s="74">
        <f>IF(Z422&gt;0,AVERAGE(Z422:Z434),)</f>
        <v>20.75</v>
      </c>
      <c r="AA407" s="74">
        <f>IF(AD422&gt;0,AVERAGE(AD422:AD434),)</f>
        <v>15.919999999999996</v>
      </c>
      <c r="AB407" s="74"/>
      <c r="AC407" s="74">
        <f>IF(AC422&gt;0,AVERAGE(AC422:AC434),)</f>
        <v>19.900000000000002</v>
      </c>
      <c r="AD407" s="74">
        <f>IF(AD422&gt;0,AVERAGE(AD422:AD434),)</f>
        <v>15.919999999999996</v>
      </c>
      <c r="AE407" s="74"/>
    </row>
    <row r="408" spans="1:31" x14ac:dyDescent="0.2">
      <c r="A408" s="108">
        <v>42339</v>
      </c>
      <c r="B408" s="218">
        <v>12.81</v>
      </c>
      <c r="C408" s="115">
        <f t="shared" ref="C408:C429" si="575">B408/1.25</f>
        <v>10.248000000000001</v>
      </c>
      <c r="D408">
        <f>(B408-B400)*100</f>
        <v>2.000000000000135</v>
      </c>
      <c r="E408">
        <f t="shared" ref="E408:E429" si="576">B408+0.2</f>
        <v>13.01</v>
      </c>
      <c r="F408" s="115">
        <f t="shared" ref="F408:F429" si="577">E408/1.25</f>
        <v>10.407999999999999</v>
      </c>
      <c r="G408">
        <f>(E408-E400)*100</f>
        <v>2.000000000000135</v>
      </c>
      <c r="H408">
        <f t="shared" ref="H408:H429" si="578">B408+0.5</f>
        <v>13.31</v>
      </c>
      <c r="I408" s="115">
        <f t="shared" ref="I408:I429" si="579">H408/1.25</f>
        <v>10.648</v>
      </c>
      <c r="J408">
        <f>(H408-H400)*100</f>
        <v>2.000000000000135</v>
      </c>
      <c r="K408" s="115">
        <v>12.5</v>
      </c>
      <c r="L408" s="115">
        <f t="shared" ref="L408:L429" si="580">K408/1.25</f>
        <v>10</v>
      </c>
      <c r="M408" s="118">
        <f>(K408-K400)*100</f>
        <v>0</v>
      </c>
      <c r="N408" s="115">
        <v>11.83</v>
      </c>
      <c r="O408" s="115">
        <f t="shared" ref="O408:O429" si="581">N408/1.25</f>
        <v>9.4640000000000004</v>
      </c>
      <c r="P408" s="118">
        <f>(N408-N400)*100</f>
        <v>68.999999999999943</v>
      </c>
      <c r="Q408" s="115">
        <v>12.9</v>
      </c>
      <c r="R408" s="115">
        <f t="shared" ref="R408:R429" si="582">Q408/1.25</f>
        <v>10.32</v>
      </c>
      <c r="S408" s="118">
        <f>(Q408-Q400)*100</f>
        <v>0</v>
      </c>
      <c r="T408" s="115">
        <f t="shared" ref="T408:T429" si="583">K408+0.3</f>
        <v>12.8</v>
      </c>
      <c r="U408" s="115">
        <f t="shared" ref="U408:U429" si="584">T408/1.25</f>
        <v>10.24</v>
      </c>
      <c r="V408" s="118">
        <f>(T408-T400)*100</f>
        <v>0</v>
      </c>
      <c r="W408" s="115">
        <v>15.8</v>
      </c>
      <c r="X408" s="115">
        <f t="shared" ref="X408:X429" si="585">W408/1.25</f>
        <v>12.64</v>
      </c>
      <c r="Y408">
        <f>(W408-W400)*100</f>
        <v>0</v>
      </c>
      <c r="Z408">
        <v>20.75</v>
      </c>
      <c r="AA408" s="115">
        <f t="shared" ref="AA408:AA429" si="586">Z408/1.25</f>
        <v>16.600000000000001</v>
      </c>
      <c r="AB408">
        <f>(Z408-Z400)*100</f>
        <v>0</v>
      </c>
      <c r="AC408" s="115">
        <v>19.899999999999999</v>
      </c>
      <c r="AD408" s="115">
        <f t="shared" ref="AD408:AD429" si="587">AC408/1.25</f>
        <v>15.919999999999998</v>
      </c>
      <c r="AE408">
        <f>(AC408-AC400)*100</f>
        <v>0</v>
      </c>
    </row>
    <row r="409" spans="1:31" x14ac:dyDescent="0.2">
      <c r="A409" s="108">
        <v>42340</v>
      </c>
      <c r="B409" s="218">
        <v>12.81</v>
      </c>
      <c r="C409" s="115">
        <f t="shared" si="575"/>
        <v>10.248000000000001</v>
      </c>
      <c r="D409">
        <f t="shared" ref="D409:D414" si="588">(B409-B408)*100</f>
        <v>0</v>
      </c>
      <c r="E409">
        <f t="shared" si="576"/>
        <v>13.01</v>
      </c>
      <c r="F409" s="115">
        <f t="shared" si="577"/>
        <v>10.407999999999999</v>
      </c>
      <c r="G409">
        <f t="shared" ref="G409:G414" si="589">(E409-E408)*100</f>
        <v>0</v>
      </c>
      <c r="H409">
        <f t="shared" si="578"/>
        <v>13.31</v>
      </c>
      <c r="I409" s="115">
        <f t="shared" si="579"/>
        <v>10.648</v>
      </c>
      <c r="J409">
        <f t="shared" ref="J409:J414" si="590">(H409-H408)*100</f>
        <v>0</v>
      </c>
      <c r="K409" s="115">
        <v>12.4</v>
      </c>
      <c r="L409" s="115">
        <f t="shared" si="580"/>
        <v>9.92</v>
      </c>
      <c r="M409" s="118">
        <f t="shared" ref="M409:M414" si="591">(K409-K408)*100</f>
        <v>-9.9999999999999645</v>
      </c>
      <c r="N409" s="115">
        <v>11.83</v>
      </c>
      <c r="O409" s="115">
        <f t="shared" si="581"/>
        <v>9.4640000000000004</v>
      </c>
      <c r="P409" s="118">
        <f t="shared" ref="P409:P414" si="592">(N409-N408)*100</f>
        <v>0</v>
      </c>
      <c r="Q409" s="115">
        <v>12.9</v>
      </c>
      <c r="R409" s="115">
        <f t="shared" si="582"/>
        <v>10.32</v>
      </c>
      <c r="S409" s="118">
        <f t="shared" ref="S409:S414" si="593">(Q409-Q408)*100</f>
        <v>0</v>
      </c>
      <c r="T409" s="115">
        <f t="shared" si="583"/>
        <v>12.700000000000001</v>
      </c>
      <c r="U409" s="115">
        <f t="shared" si="584"/>
        <v>10.16</v>
      </c>
      <c r="V409" s="118">
        <f t="shared" ref="V409:V414" si="594">(T409-T408)*100</f>
        <v>-9.9999999999999645</v>
      </c>
      <c r="W409" s="115">
        <v>15.92</v>
      </c>
      <c r="X409" s="115">
        <f t="shared" si="585"/>
        <v>12.736000000000001</v>
      </c>
      <c r="Y409">
        <f t="shared" ref="Y409:Y414" si="595">(W409-W408)*100</f>
        <v>11.999999999999922</v>
      </c>
      <c r="Z409">
        <v>20.75</v>
      </c>
      <c r="AA409" s="115">
        <f t="shared" si="586"/>
        <v>16.600000000000001</v>
      </c>
      <c r="AB409">
        <f t="shared" ref="AB409:AB414" si="596">(Z409-Z408)*100</f>
        <v>0</v>
      </c>
      <c r="AC409" s="115">
        <v>19.899999999999999</v>
      </c>
      <c r="AD409" s="115">
        <f t="shared" si="587"/>
        <v>15.919999999999998</v>
      </c>
      <c r="AE409">
        <f t="shared" ref="AE409:AE414" si="597">(AC409-AC408)*100</f>
        <v>0</v>
      </c>
    </row>
    <row r="410" spans="1:31" x14ac:dyDescent="0.2">
      <c r="A410" s="108">
        <v>42341</v>
      </c>
      <c r="B410" s="218">
        <v>12.66</v>
      </c>
      <c r="C410" s="115">
        <f t="shared" si="575"/>
        <v>10.128</v>
      </c>
      <c r="D410">
        <f t="shared" si="588"/>
        <v>-15.000000000000036</v>
      </c>
      <c r="E410">
        <f t="shared" si="576"/>
        <v>12.86</v>
      </c>
      <c r="F410" s="115">
        <f t="shared" si="577"/>
        <v>10.288</v>
      </c>
      <c r="G410">
        <f t="shared" si="589"/>
        <v>-15.000000000000036</v>
      </c>
      <c r="H410">
        <f t="shared" si="578"/>
        <v>13.16</v>
      </c>
      <c r="I410" s="115">
        <f t="shared" si="579"/>
        <v>10.528</v>
      </c>
      <c r="J410">
        <f t="shared" si="590"/>
        <v>-15.000000000000036</v>
      </c>
      <c r="K410" s="115">
        <v>12.3</v>
      </c>
      <c r="L410" s="115">
        <f t="shared" si="580"/>
        <v>9.84</v>
      </c>
      <c r="M410" s="118">
        <f t="shared" si="591"/>
        <v>-9.9999999999999645</v>
      </c>
      <c r="N410" s="115">
        <v>11.83</v>
      </c>
      <c r="O410" s="115">
        <f t="shared" si="581"/>
        <v>9.4640000000000004</v>
      </c>
      <c r="P410" s="118">
        <f t="shared" si="592"/>
        <v>0</v>
      </c>
      <c r="Q410" s="115">
        <v>12.9</v>
      </c>
      <c r="R410" s="115">
        <f t="shared" si="582"/>
        <v>10.32</v>
      </c>
      <c r="S410" s="118">
        <f t="shared" si="593"/>
        <v>0</v>
      </c>
      <c r="T410" s="115">
        <f t="shared" si="583"/>
        <v>12.600000000000001</v>
      </c>
      <c r="U410" s="115">
        <f t="shared" si="584"/>
        <v>10.080000000000002</v>
      </c>
      <c r="V410" s="118">
        <f t="shared" si="594"/>
        <v>-9.9999999999999645</v>
      </c>
      <c r="W410" s="115">
        <v>15.92</v>
      </c>
      <c r="X410" s="115">
        <f t="shared" si="585"/>
        <v>12.736000000000001</v>
      </c>
      <c r="Y410">
        <f t="shared" si="595"/>
        <v>0</v>
      </c>
      <c r="Z410">
        <v>20.75</v>
      </c>
      <c r="AA410" s="115">
        <f t="shared" si="586"/>
        <v>16.600000000000001</v>
      </c>
      <c r="AB410">
        <f t="shared" si="596"/>
        <v>0</v>
      </c>
      <c r="AC410" s="115">
        <v>19.899999999999999</v>
      </c>
      <c r="AD410" s="115">
        <f t="shared" si="587"/>
        <v>15.919999999999998</v>
      </c>
      <c r="AE410">
        <f t="shared" si="597"/>
        <v>0</v>
      </c>
    </row>
    <row r="411" spans="1:31" x14ac:dyDescent="0.2">
      <c r="A411" s="108">
        <v>42342</v>
      </c>
      <c r="B411" s="218">
        <v>12.56</v>
      </c>
      <c r="C411" s="115">
        <f t="shared" si="575"/>
        <v>10.048</v>
      </c>
      <c r="D411">
        <f t="shared" si="588"/>
        <v>-9.9999999999999645</v>
      </c>
      <c r="E411">
        <f t="shared" si="576"/>
        <v>12.76</v>
      </c>
      <c r="F411" s="115">
        <f t="shared" si="577"/>
        <v>10.208</v>
      </c>
      <c r="G411">
        <f t="shared" si="589"/>
        <v>-9.9999999999999645</v>
      </c>
      <c r="H411">
        <f t="shared" si="578"/>
        <v>13.06</v>
      </c>
      <c r="I411" s="115">
        <f t="shared" si="579"/>
        <v>10.448</v>
      </c>
      <c r="J411">
        <f t="shared" si="590"/>
        <v>-9.9999999999999645</v>
      </c>
      <c r="K411" s="115">
        <v>12.3</v>
      </c>
      <c r="L411" s="115">
        <f t="shared" si="580"/>
        <v>9.84</v>
      </c>
      <c r="M411" s="118">
        <f t="shared" si="591"/>
        <v>0</v>
      </c>
      <c r="N411" s="115">
        <v>11.83</v>
      </c>
      <c r="O411" s="115">
        <f t="shared" si="581"/>
        <v>9.4640000000000004</v>
      </c>
      <c r="P411" s="118">
        <f t="shared" si="592"/>
        <v>0</v>
      </c>
      <c r="Q411" s="115">
        <v>12.9</v>
      </c>
      <c r="R411" s="115">
        <f t="shared" si="582"/>
        <v>10.32</v>
      </c>
      <c r="S411" s="118">
        <f t="shared" si="593"/>
        <v>0</v>
      </c>
      <c r="T411" s="115">
        <f t="shared" si="583"/>
        <v>12.600000000000001</v>
      </c>
      <c r="U411" s="115">
        <f t="shared" si="584"/>
        <v>10.080000000000002</v>
      </c>
      <c r="V411" s="118">
        <f t="shared" si="594"/>
        <v>0</v>
      </c>
      <c r="W411" s="115">
        <v>15.92</v>
      </c>
      <c r="X411" s="115">
        <f t="shared" si="585"/>
        <v>12.736000000000001</v>
      </c>
      <c r="Y411">
        <f t="shared" si="595"/>
        <v>0</v>
      </c>
      <c r="Z411">
        <v>20.75</v>
      </c>
      <c r="AA411" s="115">
        <f t="shared" si="586"/>
        <v>16.600000000000001</v>
      </c>
      <c r="AB411">
        <f t="shared" si="596"/>
        <v>0</v>
      </c>
      <c r="AC411" s="115">
        <v>19.899999999999999</v>
      </c>
      <c r="AD411" s="115">
        <f t="shared" si="587"/>
        <v>15.919999999999998</v>
      </c>
      <c r="AE411">
        <f t="shared" si="597"/>
        <v>0</v>
      </c>
    </row>
    <row r="412" spans="1:31" x14ac:dyDescent="0.2">
      <c r="A412" s="108">
        <v>42343</v>
      </c>
      <c r="B412" s="218">
        <v>12.56</v>
      </c>
      <c r="C412" s="115">
        <f t="shared" si="575"/>
        <v>10.048</v>
      </c>
      <c r="D412">
        <f t="shared" si="588"/>
        <v>0</v>
      </c>
      <c r="E412">
        <f t="shared" si="576"/>
        <v>12.76</v>
      </c>
      <c r="F412" s="115">
        <f t="shared" si="577"/>
        <v>10.208</v>
      </c>
      <c r="G412">
        <f t="shared" si="589"/>
        <v>0</v>
      </c>
      <c r="H412">
        <f t="shared" si="578"/>
        <v>13.06</v>
      </c>
      <c r="I412" s="115">
        <f t="shared" si="579"/>
        <v>10.448</v>
      </c>
      <c r="J412">
        <f t="shared" si="590"/>
        <v>0</v>
      </c>
      <c r="K412" s="115">
        <v>12.3</v>
      </c>
      <c r="L412" s="115">
        <f t="shared" si="580"/>
        <v>9.84</v>
      </c>
      <c r="M412" s="118">
        <f t="shared" si="591"/>
        <v>0</v>
      </c>
      <c r="N412" s="115">
        <v>11.83</v>
      </c>
      <c r="O412" s="115">
        <f t="shared" si="581"/>
        <v>9.4640000000000004</v>
      </c>
      <c r="P412" s="118">
        <f t="shared" si="592"/>
        <v>0</v>
      </c>
      <c r="Q412" s="115">
        <v>12.9</v>
      </c>
      <c r="R412" s="115">
        <f t="shared" si="582"/>
        <v>10.32</v>
      </c>
      <c r="S412" s="118">
        <f t="shared" si="593"/>
        <v>0</v>
      </c>
      <c r="T412" s="115">
        <f t="shared" si="583"/>
        <v>12.600000000000001</v>
      </c>
      <c r="U412" s="115">
        <f t="shared" si="584"/>
        <v>10.080000000000002</v>
      </c>
      <c r="V412" s="118">
        <f t="shared" si="594"/>
        <v>0</v>
      </c>
      <c r="W412" s="115">
        <v>15.92</v>
      </c>
      <c r="X412" s="115">
        <f t="shared" si="585"/>
        <v>12.736000000000001</v>
      </c>
      <c r="Y412">
        <f t="shared" si="595"/>
        <v>0</v>
      </c>
      <c r="Z412">
        <v>20.75</v>
      </c>
      <c r="AA412" s="115">
        <f t="shared" si="586"/>
        <v>16.600000000000001</v>
      </c>
      <c r="AB412">
        <f t="shared" si="596"/>
        <v>0</v>
      </c>
      <c r="AC412" s="115">
        <v>19.899999999999999</v>
      </c>
      <c r="AD412" s="115">
        <f t="shared" si="587"/>
        <v>15.919999999999998</v>
      </c>
      <c r="AE412">
        <f t="shared" si="597"/>
        <v>0</v>
      </c>
    </row>
    <row r="413" spans="1:31" x14ac:dyDescent="0.2">
      <c r="A413" s="108">
        <v>42344</v>
      </c>
      <c r="B413" s="218">
        <v>12.56</v>
      </c>
      <c r="C413" s="115">
        <f t="shared" si="575"/>
        <v>10.048</v>
      </c>
      <c r="D413">
        <f t="shared" si="588"/>
        <v>0</v>
      </c>
      <c r="E413">
        <f t="shared" si="576"/>
        <v>12.76</v>
      </c>
      <c r="F413" s="115">
        <f t="shared" si="577"/>
        <v>10.208</v>
      </c>
      <c r="G413">
        <f t="shared" si="589"/>
        <v>0</v>
      </c>
      <c r="H413">
        <f t="shared" si="578"/>
        <v>13.06</v>
      </c>
      <c r="I413" s="115">
        <f t="shared" si="579"/>
        <v>10.448</v>
      </c>
      <c r="J413">
        <f t="shared" si="590"/>
        <v>0</v>
      </c>
      <c r="K413" s="115">
        <v>12.3</v>
      </c>
      <c r="L413" s="115">
        <f t="shared" si="580"/>
        <v>9.84</v>
      </c>
      <c r="M413" s="118">
        <f t="shared" si="591"/>
        <v>0</v>
      </c>
      <c r="N413" s="115">
        <v>11.83</v>
      </c>
      <c r="O413" s="115">
        <f t="shared" si="581"/>
        <v>9.4640000000000004</v>
      </c>
      <c r="P413" s="118">
        <f t="shared" si="592"/>
        <v>0</v>
      </c>
      <c r="Q413" s="115">
        <v>12.9</v>
      </c>
      <c r="R413" s="115">
        <f t="shared" si="582"/>
        <v>10.32</v>
      </c>
      <c r="S413" s="118">
        <f t="shared" si="593"/>
        <v>0</v>
      </c>
      <c r="T413" s="115">
        <f t="shared" si="583"/>
        <v>12.600000000000001</v>
      </c>
      <c r="U413" s="115">
        <f t="shared" si="584"/>
        <v>10.080000000000002</v>
      </c>
      <c r="V413" s="118">
        <f t="shared" si="594"/>
        <v>0</v>
      </c>
      <c r="W413" s="115">
        <v>15.92</v>
      </c>
      <c r="X413" s="115">
        <f t="shared" si="585"/>
        <v>12.736000000000001</v>
      </c>
      <c r="Y413">
        <f t="shared" si="595"/>
        <v>0</v>
      </c>
      <c r="Z413">
        <v>20.75</v>
      </c>
      <c r="AA413" s="115">
        <f t="shared" si="586"/>
        <v>16.600000000000001</v>
      </c>
      <c r="AB413">
        <f t="shared" si="596"/>
        <v>0</v>
      </c>
      <c r="AC413" s="115">
        <v>19.899999999999999</v>
      </c>
      <c r="AD413" s="115">
        <f t="shared" si="587"/>
        <v>15.919999999999998</v>
      </c>
      <c r="AE413">
        <f t="shared" si="597"/>
        <v>0</v>
      </c>
    </row>
    <row r="414" spans="1:31" x14ac:dyDescent="0.2">
      <c r="A414" s="108">
        <v>42345</v>
      </c>
      <c r="B414" s="218">
        <v>12.41</v>
      </c>
      <c r="C414" s="115">
        <f t="shared" si="575"/>
        <v>9.9280000000000008</v>
      </c>
      <c r="D414">
        <f t="shared" si="588"/>
        <v>-15.000000000000036</v>
      </c>
      <c r="E414">
        <f t="shared" si="576"/>
        <v>12.61</v>
      </c>
      <c r="F414" s="115">
        <f t="shared" si="577"/>
        <v>10.087999999999999</v>
      </c>
      <c r="G414">
        <f t="shared" si="589"/>
        <v>-15.000000000000036</v>
      </c>
      <c r="H414">
        <f t="shared" si="578"/>
        <v>12.91</v>
      </c>
      <c r="I414" s="115">
        <f t="shared" si="579"/>
        <v>10.327999999999999</v>
      </c>
      <c r="J414">
        <f t="shared" si="590"/>
        <v>-15.000000000000036</v>
      </c>
      <c r="K414" s="115">
        <v>12.2</v>
      </c>
      <c r="L414" s="115">
        <f t="shared" si="580"/>
        <v>9.76</v>
      </c>
      <c r="M414" s="118">
        <f t="shared" si="591"/>
        <v>-10.000000000000142</v>
      </c>
      <c r="N414" s="115">
        <v>11.83</v>
      </c>
      <c r="O414" s="115">
        <f t="shared" si="581"/>
        <v>9.4640000000000004</v>
      </c>
      <c r="P414" s="118">
        <f t="shared" si="592"/>
        <v>0</v>
      </c>
      <c r="Q414" s="115">
        <v>12.9</v>
      </c>
      <c r="R414" s="115">
        <f t="shared" si="582"/>
        <v>10.32</v>
      </c>
      <c r="S414" s="118">
        <f t="shared" si="593"/>
        <v>0</v>
      </c>
      <c r="T414" s="115">
        <f t="shared" si="583"/>
        <v>12.5</v>
      </c>
      <c r="U414" s="115">
        <f t="shared" si="584"/>
        <v>10</v>
      </c>
      <c r="V414" s="118">
        <f t="shared" si="594"/>
        <v>-10.000000000000142</v>
      </c>
      <c r="W414" s="115">
        <v>15.92</v>
      </c>
      <c r="X414" s="115">
        <f t="shared" si="585"/>
        <v>12.736000000000001</v>
      </c>
      <c r="Y414">
        <f t="shared" si="595"/>
        <v>0</v>
      </c>
      <c r="Z414">
        <v>20.75</v>
      </c>
      <c r="AA414" s="115">
        <f t="shared" si="586"/>
        <v>16.600000000000001</v>
      </c>
      <c r="AB414">
        <f t="shared" si="596"/>
        <v>0</v>
      </c>
      <c r="AC414" s="115">
        <v>19.899999999999999</v>
      </c>
      <c r="AD414" s="115">
        <f t="shared" si="587"/>
        <v>15.919999999999998</v>
      </c>
      <c r="AE414">
        <f t="shared" si="597"/>
        <v>0</v>
      </c>
    </row>
    <row r="415" spans="1:31" x14ac:dyDescent="0.2">
      <c r="A415" s="108">
        <v>42346</v>
      </c>
      <c r="B415" s="218">
        <v>12.31</v>
      </c>
      <c r="C415" s="115">
        <f t="shared" si="575"/>
        <v>9.8480000000000008</v>
      </c>
      <c r="D415">
        <f t="shared" ref="D415:D429" si="598">(B415-B414)*100</f>
        <v>-9.9999999999999645</v>
      </c>
      <c r="E415">
        <f t="shared" si="576"/>
        <v>12.51</v>
      </c>
      <c r="F415" s="115">
        <f t="shared" si="577"/>
        <v>10.007999999999999</v>
      </c>
      <c r="G415">
        <f t="shared" ref="G415:G429" si="599">(E415-E414)*100</f>
        <v>-9.9999999999999645</v>
      </c>
      <c r="H415">
        <f t="shared" si="578"/>
        <v>12.81</v>
      </c>
      <c r="I415" s="115">
        <f t="shared" si="579"/>
        <v>10.248000000000001</v>
      </c>
      <c r="J415">
        <f t="shared" ref="J415:J429" si="600">(H415-H414)*100</f>
        <v>-9.9999999999999645</v>
      </c>
      <c r="K415" s="115">
        <v>12.05</v>
      </c>
      <c r="L415" s="115">
        <f t="shared" si="580"/>
        <v>9.64</v>
      </c>
      <c r="M415" s="118">
        <f t="shared" ref="M415:M429" si="601">(K415-K414)*100</f>
        <v>-14.999999999999858</v>
      </c>
      <c r="N415" s="115">
        <v>11.83</v>
      </c>
      <c r="O415" s="115">
        <f t="shared" si="581"/>
        <v>9.4640000000000004</v>
      </c>
      <c r="P415" s="118">
        <f t="shared" ref="P415:P429" si="602">(N415-N414)*100</f>
        <v>0</v>
      </c>
      <c r="Q415" s="115">
        <v>12.9</v>
      </c>
      <c r="R415" s="115">
        <f t="shared" si="582"/>
        <v>10.32</v>
      </c>
      <c r="S415" s="118">
        <f t="shared" ref="S415:S429" si="603">(Q415-Q414)*100</f>
        <v>0</v>
      </c>
      <c r="T415" s="115">
        <f t="shared" si="583"/>
        <v>12.350000000000001</v>
      </c>
      <c r="U415" s="115">
        <f t="shared" si="584"/>
        <v>9.8800000000000008</v>
      </c>
      <c r="V415" s="118">
        <f t="shared" ref="V415:V429" si="604">(T415-T414)*100</f>
        <v>-14.999999999999858</v>
      </c>
      <c r="W415" s="115">
        <v>15.92</v>
      </c>
      <c r="X415" s="115">
        <f t="shared" si="585"/>
        <v>12.736000000000001</v>
      </c>
      <c r="Y415">
        <f t="shared" ref="Y415:Y429" si="605">(W415-W414)*100</f>
        <v>0</v>
      </c>
      <c r="Z415">
        <v>20.75</v>
      </c>
      <c r="AA415" s="115">
        <f t="shared" si="586"/>
        <v>16.600000000000001</v>
      </c>
      <c r="AB415">
        <f t="shared" ref="AB415:AB429" si="606">(Z415-Z414)*100</f>
        <v>0</v>
      </c>
      <c r="AC415" s="115">
        <v>19.899999999999999</v>
      </c>
      <c r="AD415" s="115">
        <f t="shared" si="587"/>
        <v>15.919999999999998</v>
      </c>
      <c r="AE415">
        <f t="shared" ref="AE415:AE429" si="607">(AC415-AC414)*100</f>
        <v>0</v>
      </c>
    </row>
    <row r="416" spans="1:31" x14ac:dyDescent="0.2">
      <c r="A416" s="108">
        <v>42347</v>
      </c>
      <c r="B416" s="218">
        <v>12.31</v>
      </c>
      <c r="C416" s="115">
        <f t="shared" si="575"/>
        <v>9.8480000000000008</v>
      </c>
      <c r="D416">
        <f t="shared" si="598"/>
        <v>0</v>
      </c>
      <c r="E416">
        <f t="shared" si="576"/>
        <v>12.51</v>
      </c>
      <c r="F416" s="115">
        <f t="shared" si="577"/>
        <v>10.007999999999999</v>
      </c>
      <c r="G416">
        <f t="shared" si="599"/>
        <v>0</v>
      </c>
      <c r="H416">
        <f t="shared" si="578"/>
        <v>12.81</v>
      </c>
      <c r="I416" s="115">
        <f t="shared" si="579"/>
        <v>10.248000000000001</v>
      </c>
      <c r="J416">
        <f t="shared" si="600"/>
        <v>0</v>
      </c>
      <c r="K416" s="115">
        <v>12.05</v>
      </c>
      <c r="L416" s="115">
        <f t="shared" si="580"/>
        <v>9.64</v>
      </c>
      <c r="M416" s="118">
        <f t="shared" si="601"/>
        <v>0</v>
      </c>
      <c r="N416" s="115">
        <v>11.83</v>
      </c>
      <c r="O416" s="115">
        <f t="shared" si="581"/>
        <v>9.4640000000000004</v>
      </c>
      <c r="P416" s="118">
        <f t="shared" si="602"/>
        <v>0</v>
      </c>
      <c r="Q416" s="115">
        <v>12.9</v>
      </c>
      <c r="R416" s="115">
        <f t="shared" si="582"/>
        <v>10.32</v>
      </c>
      <c r="S416" s="118">
        <f t="shared" si="603"/>
        <v>0</v>
      </c>
      <c r="T416" s="115">
        <f t="shared" si="583"/>
        <v>12.350000000000001</v>
      </c>
      <c r="U416" s="115">
        <f t="shared" si="584"/>
        <v>9.8800000000000008</v>
      </c>
      <c r="V416" s="118">
        <f t="shared" si="604"/>
        <v>0</v>
      </c>
      <c r="W416" s="115">
        <v>15.6</v>
      </c>
      <c r="X416" s="115">
        <f t="shared" si="585"/>
        <v>12.48</v>
      </c>
      <c r="Y416">
        <f t="shared" si="605"/>
        <v>-32.000000000000028</v>
      </c>
      <c r="Z416">
        <v>20.75</v>
      </c>
      <c r="AA416" s="115">
        <f t="shared" si="586"/>
        <v>16.600000000000001</v>
      </c>
      <c r="AB416">
        <f t="shared" si="606"/>
        <v>0</v>
      </c>
      <c r="AC416" s="115">
        <v>19.899999999999999</v>
      </c>
      <c r="AD416" s="115">
        <f t="shared" si="587"/>
        <v>15.919999999999998</v>
      </c>
      <c r="AE416">
        <f t="shared" si="607"/>
        <v>0</v>
      </c>
    </row>
    <row r="417" spans="1:31" x14ac:dyDescent="0.2">
      <c r="A417" s="108">
        <v>42348</v>
      </c>
      <c r="B417" s="218">
        <v>12.31</v>
      </c>
      <c r="C417" s="115">
        <f t="shared" si="575"/>
        <v>9.8480000000000008</v>
      </c>
      <c r="D417">
        <f t="shared" si="598"/>
        <v>0</v>
      </c>
      <c r="E417">
        <f t="shared" si="576"/>
        <v>12.51</v>
      </c>
      <c r="F417" s="115">
        <f t="shared" si="577"/>
        <v>10.007999999999999</v>
      </c>
      <c r="G417">
        <f t="shared" si="599"/>
        <v>0</v>
      </c>
      <c r="H417">
        <f t="shared" si="578"/>
        <v>12.81</v>
      </c>
      <c r="I417" s="115">
        <f t="shared" si="579"/>
        <v>10.248000000000001</v>
      </c>
      <c r="J417">
        <f t="shared" si="600"/>
        <v>0</v>
      </c>
      <c r="K417" s="115">
        <v>11.9</v>
      </c>
      <c r="L417" s="115">
        <f t="shared" si="580"/>
        <v>9.52</v>
      </c>
      <c r="M417" s="118">
        <f t="shared" si="601"/>
        <v>-15.000000000000036</v>
      </c>
      <c r="N417" s="115">
        <v>11.83</v>
      </c>
      <c r="O417" s="115">
        <f t="shared" si="581"/>
        <v>9.4640000000000004</v>
      </c>
      <c r="P417" s="118">
        <f t="shared" si="602"/>
        <v>0</v>
      </c>
      <c r="Q417" s="115">
        <v>12.9</v>
      </c>
      <c r="R417" s="115">
        <f t="shared" si="582"/>
        <v>10.32</v>
      </c>
      <c r="S417" s="118">
        <f t="shared" si="603"/>
        <v>0</v>
      </c>
      <c r="T417" s="115">
        <f t="shared" si="583"/>
        <v>12.200000000000001</v>
      </c>
      <c r="U417" s="115">
        <f t="shared" si="584"/>
        <v>9.7600000000000016</v>
      </c>
      <c r="V417" s="118">
        <f t="shared" si="604"/>
        <v>-15.000000000000036</v>
      </c>
      <c r="W417" s="115">
        <v>15.6</v>
      </c>
      <c r="X417" s="115">
        <f t="shared" si="585"/>
        <v>12.48</v>
      </c>
      <c r="Y417">
        <f t="shared" si="605"/>
        <v>0</v>
      </c>
      <c r="Z417">
        <v>20.75</v>
      </c>
      <c r="AA417" s="115">
        <f t="shared" si="586"/>
        <v>16.600000000000001</v>
      </c>
      <c r="AB417">
        <f t="shared" si="606"/>
        <v>0</v>
      </c>
      <c r="AC417" s="115">
        <v>19.899999999999999</v>
      </c>
      <c r="AD417" s="115">
        <f t="shared" si="587"/>
        <v>15.919999999999998</v>
      </c>
      <c r="AE417">
        <f t="shared" si="607"/>
        <v>0</v>
      </c>
    </row>
    <row r="418" spans="1:31" x14ac:dyDescent="0.2">
      <c r="A418" s="108">
        <v>42349</v>
      </c>
      <c r="B418" s="218">
        <v>12.46</v>
      </c>
      <c r="C418" s="115">
        <f t="shared" si="575"/>
        <v>9.968</v>
      </c>
      <c r="D418">
        <f t="shared" si="598"/>
        <v>15.000000000000036</v>
      </c>
      <c r="E418">
        <f t="shared" si="576"/>
        <v>12.66</v>
      </c>
      <c r="F418" s="115">
        <f t="shared" si="577"/>
        <v>10.128</v>
      </c>
      <c r="G418">
        <f t="shared" si="599"/>
        <v>15.000000000000036</v>
      </c>
      <c r="H418">
        <f t="shared" si="578"/>
        <v>12.96</v>
      </c>
      <c r="I418" s="115">
        <f t="shared" si="579"/>
        <v>10.368</v>
      </c>
      <c r="J418">
        <f t="shared" si="600"/>
        <v>15.000000000000036</v>
      </c>
      <c r="K418" s="115">
        <v>11.9</v>
      </c>
      <c r="L418" s="115">
        <f t="shared" si="580"/>
        <v>9.52</v>
      </c>
      <c r="M418" s="118">
        <f t="shared" si="601"/>
        <v>0</v>
      </c>
      <c r="N418" s="115">
        <v>11.83</v>
      </c>
      <c r="O418" s="115">
        <f t="shared" si="581"/>
        <v>9.4640000000000004</v>
      </c>
      <c r="P418" s="118">
        <f t="shared" si="602"/>
        <v>0</v>
      </c>
      <c r="Q418" s="115">
        <v>12.9</v>
      </c>
      <c r="R418" s="115">
        <f t="shared" si="582"/>
        <v>10.32</v>
      </c>
      <c r="S418" s="118">
        <f t="shared" si="603"/>
        <v>0</v>
      </c>
      <c r="T418" s="115">
        <f t="shared" si="583"/>
        <v>12.200000000000001</v>
      </c>
      <c r="U418" s="115">
        <f t="shared" si="584"/>
        <v>9.7600000000000016</v>
      </c>
      <c r="V418" s="118">
        <f t="shared" si="604"/>
        <v>0</v>
      </c>
      <c r="W418" s="115">
        <v>15.6</v>
      </c>
      <c r="X418" s="115">
        <f t="shared" si="585"/>
        <v>12.48</v>
      </c>
      <c r="Y418">
        <f t="shared" si="605"/>
        <v>0</v>
      </c>
      <c r="Z418">
        <v>20.75</v>
      </c>
      <c r="AA418" s="115">
        <f t="shared" si="586"/>
        <v>16.600000000000001</v>
      </c>
      <c r="AB418">
        <f t="shared" si="606"/>
        <v>0</v>
      </c>
      <c r="AC418" s="115">
        <v>19.899999999999999</v>
      </c>
      <c r="AD418" s="115">
        <f t="shared" si="587"/>
        <v>15.919999999999998</v>
      </c>
      <c r="AE418">
        <f t="shared" si="607"/>
        <v>0</v>
      </c>
    </row>
    <row r="419" spans="1:31" x14ac:dyDescent="0.2">
      <c r="A419" s="108">
        <v>42350</v>
      </c>
      <c r="B419" s="218">
        <v>12.46</v>
      </c>
      <c r="C419" s="115">
        <f t="shared" si="575"/>
        <v>9.968</v>
      </c>
      <c r="D419">
        <f t="shared" si="598"/>
        <v>0</v>
      </c>
      <c r="E419">
        <f t="shared" si="576"/>
        <v>12.66</v>
      </c>
      <c r="F419" s="115">
        <f t="shared" si="577"/>
        <v>10.128</v>
      </c>
      <c r="G419">
        <f t="shared" si="599"/>
        <v>0</v>
      </c>
      <c r="H419">
        <f t="shared" si="578"/>
        <v>12.96</v>
      </c>
      <c r="I419" s="115">
        <f t="shared" si="579"/>
        <v>10.368</v>
      </c>
      <c r="J419">
        <f t="shared" si="600"/>
        <v>0</v>
      </c>
      <c r="K419" s="115">
        <v>11.9</v>
      </c>
      <c r="L419" s="115">
        <f t="shared" si="580"/>
        <v>9.52</v>
      </c>
      <c r="M419" s="118">
        <f t="shared" si="601"/>
        <v>0</v>
      </c>
      <c r="N419" s="115">
        <v>11.83</v>
      </c>
      <c r="O419" s="115">
        <f t="shared" si="581"/>
        <v>9.4640000000000004</v>
      </c>
      <c r="P419" s="118">
        <f t="shared" si="602"/>
        <v>0</v>
      </c>
      <c r="Q419" s="115">
        <v>12.9</v>
      </c>
      <c r="R419" s="115">
        <f t="shared" si="582"/>
        <v>10.32</v>
      </c>
      <c r="S419" s="118">
        <f t="shared" si="603"/>
        <v>0</v>
      </c>
      <c r="T419" s="115">
        <f t="shared" si="583"/>
        <v>12.200000000000001</v>
      </c>
      <c r="U419" s="115">
        <f t="shared" si="584"/>
        <v>9.7600000000000016</v>
      </c>
      <c r="V419" s="118">
        <f t="shared" si="604"/>
        <v>0</v>
      </c>
      <c r="W419" s="115">
        <v>15.6</v>
      </c>
      <c r="X419" s="115">
        <f t="shared" si="585"/>
        <v>12.48</v>
      </c>
      <c r="Y419">
        <f t="shared" si="605"/>
        <v>0</v>
      </c>
      <c r="Z419">
        <v>20.75</v>
      </c>
      <c r="AA419" s="115">
        <f t="shared" si="586"/>
        <v>16.600000000000001</v>
      </c>
      <c r="AB419">
        <f t="shared" si="606"/>
        <v>0</v>
      </c>
      <c r="AC419" s="115">
        <v>19.899999999999999</v>
      </c>
      <c r="AD419" s="115">
        <f t="shared" si="587"/>
        <v>15.919999999999998</v>
      </c>
      <c r="AE419">
        <f t="shared" si="607"/>
        <v>0</v>
      </c>
    </row>
    <row r="420" spans="1:31" x14ac:dyDescent="0.2">
      <c r="A420" s="108">
        <v>42351</v>
      </c>
      <c r="B420" s="218">
        <v>12.46</v>
      </c>
      <c r="C420" s="115">
        <f t="shared" si="575"/>
        <v>9.968</v>
      </c>
      <c r="D420">
        <f t="shared" si="598"/>
        <v>0</v>
      </c>
      <c r="E420">
        <f t="shared" si="576"/>
        <v>12.66</v>
      </c>
      <c r="F420" s="115">
        <f t="shared" si="577"/>
        <v>10.128</v>
      </c>
      <c r="G420">
        <f t="shared" si="599"/>
        <v>0</v>
      </c>
      <c r="H420">
        <f t="shared" si="578"/>
        <v>12.96</v>
      </c>
      <c r="I420" s="115">
        <f t="shared" si="579"/>
        <v>10.368</v>
      </c>
      <c r="J420">
        <f t="shared" si="600"/>
        <v>0</v>
      </c>
      <c r="K420" s="115">
        <v>11.9</v>
      </c>
      <c r="L420" s="115">
        <f t="shared" si="580"/>
        <v>9.52</v>
      </c>
      <c r="M420" s="118">
        <f t="shared" si="601"/>
        <v>0</v>
      </c>
      <c r="N420" s="115">
        <v>11.83</v>
      </c>
      <c r="O420" s="115">
        <f t="shared" si="581"/>
        <v>9.4640000000000004</v>
      </c>
      <c r="P420" s="118">
        <f t="shared" si="602"/>
        <v>0</v>
      </c>
      <c r="Q420" s="115">
        <v>12.9</v>
      </c>
      <c r="R420" s="115">
        <f t="shared" si="582"/>
        <v>10.32</v>
      </c>
      <c r="S420" s="118">
        <f t="shared" si="603"/>
        <v>0</v>
      </c>
      <c r="T420" s="115">
        <f t="shared" si="583"/>
        <v>12.200000000000001</v>
      </c>
      <c r="U420" s="115">
        <f t="shared" si="584"/>
        <v>9.7600000000000016</v>
      </c>
      <c r="V420" s="118">
        <f t="shared" si="604"/>
        <v>0</v>
      </c>
      <c r="W420" s="115">
        <v>15.6</v>
      </c>
      <c r="X420" s="115">
        <f t="shared" si="585"/>
        <v>12.48</v>
      </c>
      <c r="Y420">
        <f t="shared" si="605"/>
        <v>0</v>
      </c>
      <c r="Z420">
        <v>20.75</v>
      </c>
      <c r="AA420" s="115">
        <f t="shared" si="586"/>
        <v>16.600000000000001</v>
      </c>
      <c r="AB420">
        <f t="shared" si="606"/>
        <v>0</v>
      </c>
      <c r="AC420" s="115">
        <v>19.899999999999999</v>
      </c>
      <c r="AD420" s="115">
        <f t="shared" si="587"/>
        <v>15.919999999999998</v>
      </c>
      <c r="AE420">
        <f t="shared" si="607"/>
        <v>0</v>
      </c>
    </row>
    <row r="421" spans="1:31" x14ac:dyDescent="0.2">
      <c r="A421" s="108">
        <v>42352</v>
      </c>
      <c r="B421" s="218">
        <v>12.46</v>
      </c>
      <c r="C421" s="115">
        <f t="shared" si="575"/>
        <v>9.968</v>
      </c>
      <c r="D421">
        <f t="shared" si="598"/>
        <v>0</v>
      </c>
      <c r="E421">
        <f t="shared" si="576"/>
        <v>12.66</v>
      </c>
      <c r="F421" s="115">
        <f t="shared" si="577"/>
        <v>10.128</v>
      </c>
      <c r="G421">
        <f t="shared" si="599"/>
        <v>0</v>
      </c>
      <c r="H421">
        <f t="shared" si="578"/>
        <v>12.96</v>
      </c>
      <c r="I421" s="115">
        <f t="shared" si="579"/>
        <v>10.368</v>
      </c>
      <c r="J421">
        <f t="shared" si="600"/>
        <v>0</v>
      </c>
      <c r="K421" s="115">
        <v>11.7</v>
      </c>
      <c r="L421" s="115">
        <f t="shared" si="580"/>
        <v>9.36</v>
      </c>
      <c r="M421" s="118">
        <f t="shared" si="601"/>
        <v>-20.000000000000107</v>
      </c>
      <c r="N421" s="115">
        <v>11.83</v>
      </c>
      <c r="O421" s="115">
        <f t="shared" si="581"/>
        <v>9.4640000000000004</v>
      </c>
      <c r="P421" s="118">
        <f t="shared" si="602"/>
        <v>0</v>
      </c>
      <c r="Q421" s="115">
        <v>12.9</v>
      </c>
      <c r="R421" s="115">
        <f t="shared" si="582"/>
        <v>10.32</v>
      </c>
      <c r="S421" s="118">
        <f t="shared" si="603"/>
        <v>0</v>
      </c>
      <c r="T421" s="115">
        <f t="shared" si="583"/>
        <v>12</v>
      </c>
      <c r="U421" s="115">
        <f t="shared" si="584"/>
        <v>9.6</v>
      </c>
      <c r="V421" s="118">
        <f t="shared" si="604"/>
        <v>-20.000000000000107</v>
      </c>
      <c r="W421" s="115">
        <v>15.6</v>
      </c>
      <c r="X421" s="115">
        <f t="shared" si="585"/>
        <v>12.48</v>
      </c>
      <c r="Y421">
        <f t="shared" si="605"/>
        <v>0</v>
      </c>
      <c r="Z421">
        <v>20.75</v>
      </c>
      <c r="AA421" s="115">
        <f t="shared" si="586"/>
        <v>16.600000000000001</v>
      </c>
      <c r="AB421">
        <f t="shared" si="606"/>
        <v>0</v>
      </c>
      <c r="AC421" s="115">
        <v>19.899999999999999</v>
      </c>
      <c r="AD421" s="115">
        <f t="shared" si="587"/>
        <v>15.919999999999998</v>
      </c>
      <c r="AE421">
        <f t="shared" si="607"/>
        <v>0</v>
      </c>
    </row>
    <row r="422" spans="1:31" x14ac:dyDescent="0.2">
      <c r="A422" s="108">
        <v>42353</v>
      </c>
      <c r="B422" s="218">
        <v>12.46</v>
      </c>
      <c r="C422" s="115">
        <f t="shared" si="575"/>
        <v>9.968</v>
      </c>
      <c r="D422">
        <f t="shared" si="598"/>
        <v>0</v>
      </c>
      <c r="E422">
        <f t="shared" si="576"/>
        <v>12.66</v>
      </c>
      <c r="F422" s="115">
        <f t="shared" si="577"/>
        <v>10.128</v>
      </c>
      <c r="G422">
        <f t="shared" si="599"/>
        <v>0</v>
      </c>
      <c r="H422">
        <f t="shared" si="578"/>
        <v>12.96</v>
      </c>
      <c r="I422" s="115">
        <f t="shared" si="579"/>
        <v>10.368</v>
      </c>
      <c r="J422">
        <f t="shared" si="600"/>
        <v>0</v>
      </c>
      <c r="K422" s="115">
        <v>11.7</v>
      </c>
      <c r="L422" s="115">
        <f t="shared" si="580"/>
        <v>9.36</v>
      </c>
      <c r="M422" s="118">
        <f t="shared" si="601"/>
        <v>0</v>
      </c>
      <c r="N422" s="115">
        <v>11.83</v>
      </c>
      <c r="O422" s="115">
        <f t="shared" si="581"/>
        <v>9.4640000000000004</v>
      </c>
      <c r="P422" s="118">
        <f t="shared" si="602"/>
        <v>0</v>
      </c>
      <c r="Q422" s="115">
        <v>12.9</v>
      </c>
      <c r="R422" s="115">
        <f t="shared" si="582"/>
        <v>10.32</v>
      </c>
      <c r="S422" s="118">
        <f t="shared" si="603"/>
        <v>0</v>
      </c>
      <c r="T422" s="115">
        <f t="shared" si="583"/>
        <v>12</v>
      </c>
      <c r="U422" s="115">
        <f t="shared" si="584"/>
        <v>9.6</v>
      </c>
      <c r="V422" s="118">
        <f t="shared" si="604"/>
        <v>0</v>
      </c>
      <c r="W422" s="115">
        <v>15.6</v>
      </c>
      <c r="X422" s="115">
        <f t="shared" si="585"/>
        <v>12.48</v>
      </c>
      <c r="Y422">
        <f t="shared" si="605"/>
        <v>0</v>
      </c>
      <c r="Z422">
        <v>20.75</v>
      </c>
      <c r="AA422" s="115">
        <f t="shared" si="586"/>
        <v>16.600000000000001</v>
      </c>
      <c r="AB422">
        <f t="shared" si="606"/>
        <v>0</v>
      </c>
      <c r="AC422" s="115">
        <v>19.899999999999999</v>
      </c>
      <c r="AD422" s="115">
        <f t="shared" si="587"/>
        <v>15.919999999999998</v>
      </c>
      <c r="AE422">
        <f t="shared" si="607"/>
        <v>0</v>
      </c>
    </row>
    <row r="423" spans="1:31" x14ac:dyDescent="0.2">
      <c r="A423" s="108">
        <v>42354</v>
      </c>
      <c r="B423" s="218">
        <v>12.46</v>
      </c>
      <c r="C423" s="115">
        <f t="shared" si="575"/>
        <v>9.968</v>
      </c>
      <c r="D423">
        <f t="shared" si="598"/>
        <v>0</v>
      </c>
      <c r="E423">
        <f t="shared" si="576"/>
        <v>12.66</v>
      </c>
      <c r="F423" s="115">
        <f t="shared" si="577"/>
        <v>10.128</v>
      </c>
      <c r="G423">
        <f t="shared" si="599"/>
        <v>0</v>
      </c>
      <c r="H423">
        <f t="shared" si="578"/>
        <v>12.96</v>
      </c>
      <c r="I423" s="115">
        <f t="shared" si="579"/>
        <v>10.368</v>
      </c>
      <c r="J423">
        <f t="shared" si="600"/>
        <v>0</v>
      </c>
      <c r="K423" s="115">
        <v>11.7</v>
      </c>
      <c r="L423" s="115">
        <f t="shared" si="580"/>
        <v>9.36</v>
      </c>
      <c r="M423" s="118">
        <f t="shared" si="601"/>
        <v>0</v>
      </c>
      <c r="N423" s="115">
        <v>11.83</v>
      </c>
      <c r="O423" s="115">
        <f t="shared" si="581"/>
        <v>9.4640000000000004</v>
      </c>
      <c r="P423" s="118">
        <f t="shared" si="602"/>
        <v>0</v>
      </c>
      <c r="Q423" s="115">
        <v>12.9</v>
      </c>
      <c r="R423" s="115">
        <f t="shared" si="582"/>
        <v>10.32</v>
      </c>
      <c r="S423" s="118">
        <f t="shared" si="603"/>
        <v>0</v>
      </c>
      <c r="T423" s="115">
        <f t="shared" si="583"/>
        <v>12</v>
      </c>
      <c r="U423" s="115">
        <f t="shared" si="584"/>
        <v>9.6</v>
      </c>
      <c r="V423" s="118">
        <f t="shared" si="604"/>
        <v>0</v>
      </c>
      <c r="W423" s="115">
        <v>15.6</v>
      </c>
      <c r="X423" s="115">
        <f t="shared" si="585"/>
        <v>12.48</v>
      </c>
      <c r="Y423">
        <f t="shared" si="605"/>
        <v>0</v>
      </c>
      <c r="Z423">
        <v>20.75</v>
      </c>
      <c r="AA423" s="115">
        <f t="shared" si="586"/>
        <v>16.600000000000001</v>
      </c>
      <c r="AB423">
        <f t="shared" si="606"/>
        <v>0</v>
      </c>
      <c r="AC423" s="115">
        <v>19.899999999999999</v>
      </c>
      <c r="AD423" s="115">
        <f t="shared" si="587"/>
        <v>15.919999999999998</v>
      </c>
      <c r="AE423">
        <f t="shared" si="607"/>
        <v>0</v>
      </c>
    </row>
    <row r="424" spans="1:31" x14ac:dyDescent="0.2">
      <c r="A424" s="108">
        <v>42355</v>
      </c>
      <c r="B424" s="218">
        <v>12.36</v>
      </c>
      <c r="C424" s="115">
        <f t="shared" si="575"/>
        <v>9.8879999999999999</v>
      </c>
      <c r="D424">
        <f t="shared" si="598"/>
        <v>-10.000000000000142</v>
      </c>
      <c r="E424">
        <f t="shared" si="576"/>
        <v>12.559999999999999</v>
      </c>
      <c r="F424" s="115">
        <f t="shared" si="577"/>
        <v>10.047999999999998</v>
      </c>
      <c r="G424">
        <f t="shared" si="599"/>
        <v>-10.000000000000142</v>
      </c>
      <c r="H424">
        <f t="shared" si="578"/>
        <v>12.86</v>
      </c>
      <c r="I424" s="115">
        <f t="shared" si="579"/>
        <v>10.288</v>
      </c>
      <c r="J424">
        <f t="shared" si="600"/>
        <v>-10.000000000000142</v>
      </c>
      <c r="K424" s="115">
        <v>11.6</v>
      </c>
      <c r="L424" s="115">
        <f t="shared" si="580"/>
        <v>9.2799999999999994</v>
      </c>
      <c r="M424" s="118">
        <f t="shared" si="601"/>
        <v>-9.9999999999999645</v>
      </c>
      <c r="N424" s="115">
        <v>11.73</v>
      </c>
      <c r="O424" s="115">
        <f t="shared" si="581"/>
        <v>9.3840000000000003</v>
      </c>
      <c r="P424" s="118">
        <f t="shared" si="602"/>
        <v>-9.9999999999999645</v>
      </c>
      <c r="Q424" s="115">
        <v>12.9</v>
      </c>
      <c r="R424" s="115">
        <f t="shared" si="582"/>
        <v>10.32</v>
      </c>
      <c r="S424" s="118">
        <f t="shared" si="603"/>
        <v>0</v>
      </c>
      <c r="T424" s="115">
        <f t="shared" si="583"/>
        <v>11.9</v>
      </c>
      <c r="U424" s="115">
        <f t="shared" si="584"/>
        <v>9.52</v>
      </c>
      <c r="V424" s="118">
        <f t="shared" si="604"/>
        <v>-9.9999999999999645</v>
      </c>
      <c r="W424" s="115">
        <v>15.6</v>
      </c>
      <c r="X424" s="115">
        <f t="shared" si="585"/>
        <v>12.48</v>
      </c>
      <c r="Y424">
        <f t="shared" si="605"/>
        <v>0</v>
      </c>
      <c r="Z424">
        <v>20.75</v>
      </c>
      <c r="AA424" s="115">
        <f t="shared" si="586"/>
        <v>16.600000000000001</v>
      </c>
      <c r="AB424">
        <f t="shared" si="606"/>
        <v>0</v>
      </c>
      <c r="AC424" s="115">
        <v>19.899999999999999</v>
      </c>
      <c r="AD424" s="115">
        <f t="shared" si="587"/>
        <v>15.919999999999998</v>
      </c>
      <c r="AE424">
        <f t="shared" si="607"/>
        <v>0</v>
      </c>
    </row>
    <row r="425" spans="1:31" x14ac:dyDescent="0.2">
      <c r="A425" s="108">
        <v>42356</v>
      </c>
      <c r="B425" s="218">
        <v>12.36</v>
      </c>
      <c r="C425" s="115">
        <f t="shared" si="575"/>
        <v>9.8879999999999999</v>
      </c>
      <c r="D425">
        <f t="shared" si="598"/>
        <v>0</v>
      </c>
      <c r="E425">
        <f t="shared" si="576"/>
        <v>12.559999999999999</v>
      </c>
      <c r="F425" s="115">
        <f t="shared" si="577"/>
        <v>10.047999999999998</v>
      </c>
      <c r="G425">
        <f t="shared" si="599"/>
        <v>0</v>
      </c>
      <c r="H425">
        <f t="shared" si="578"/>
        <v>12.86</v>
      </c>
      <c r="I425" s="115">
        <f t="shared" si="579"/>
        <v>10.288</v>
      </c>
      <c r="J425">
        <f t="shared" si="600"/>
        <v>0</v>
      </c>
      <c r="K425" s="115">
        <v>11.6</v>
      </c>
      <c r="L425" s="115">
        <f t="shared" si="580"/>
        <v>9.2799999999999994</v>
      </c>
      <c r="M425" s="118">
        <f t="shared" si="601"/>
        <v>0</v>
      </c>
      <c r="N425" s="115">
        <v>11.73</v>
      </c>
      <c r="O425" s="115">
        <f t="shared" si="581"/>
        <v>9.3840000000000003</v>
      </c>
      <c r="P425" s="118">
        <f t="shared" si="602"/>
        <v>0</v>
      </c>
      <c r="Q425" s="115">
        <v>12.9</v>
      </c>
      <c r="R425" s="115">
        <f t="shared" si="582"/>
        <v>10.32</v>
      </c>
      <c r="S425" s="118">
        <f t="shared" si="603"/>
        <v>0</v>
      </c>
      <c r="T425" s="115">
        <f t="shared" si="583"/>
        <v>11.9</v>
      </c>
      <c r="U425" s="115">
        <f t="shared" si="584"/>
        <v>9.52</v>
      </c>
      <c r="V425" s="118">
        <f t="shared" si="604"/>
        <v>0</v>
      </c>
      <c r="W425" s="115">
        <v>15.6</v>
      </c>
      <c r="X425" s="115">
        <f t="shared" si="585"/>
        <v>12.48</v>
      </c>
      <c r="Y425">
        <f t="shared" si="605"/>
        <v>0</v>
      </c>
      <c r="Z425">
        <v>20.75</v>
      </c>
      <c r="AA425" s="115">
        <f t="shared" si="586"/>
        <v>16.600000000000001</v>
      </c>
      <c r="AB425">
        <f t="shared" si="606"/>
        <v>0</v>
      </c>
      <c r="AC425" s="115">
        <v>19.899999999999999</v>
      </c>
      <c r="AD425" s="115">
        <f t="shared" si="587"/>
        <v>15.919999999999998</v>
      </c>
      <c r="AE425">
        <f t="shared" si="607"/>
        <v>0</v>
      </c>
    </row>
    <row r="426" spans="1:31" x14ac:dyDescent="0.2">
      <c r="A426" s="108">
        <v>42357</v>
      </c>
      <c r="B426" s="218">
        <v>12.36</v>
      </c>
      <c r="C426" s="115">
        <f t="shared" si="575"/>
        <v>9.8879999999999999</v>
      </c>
      <c r="D426">
        <f t="shared" si="598"/>
        <v>0</v>
      </c>
      <c r="E426">
        <f t="shared" si="576"/>
        <v>12.559999999999999</v>
      </c>
      <c r="F426" s="115">
        <f t="shared" si="577"/>
        <v>10.047999999999998</v>
      </c>
      <c r="G426">
        <f t="shared" si="599"/>
        <v>0</v>
      </c>
      <c r="H426">
        <f t="shared" si="578"/>
        <v>12.86</v>
      </c>
      <c r="I426" s="115">
        <f t="shared" si="579"/>
        <v>10.288</v>
      </c>
      <c r="J426">
        <f t="shared" si="600"/>
        <v>0</v>
      </c>
      <c r="K426" s="115">
        <v>11.6</v>
      </c>
      <c r="L426" s="115">
        <f t="shared" si="580"/>
        <v>9.2799999999999994</v>
      </c>
      <c r="M426" s="118">
        <f t="shared" si="601"/>
        <v>0</v>
      </c>
      <c r="N426" s="115">
        <v>11.73</v>
      </c>
      <c r="O426" s="115">
        <f t="shared" si="581"/>
        <v>9.3840000000000003</v>
      </c>
      <c r="P426" s="118">
        <f t="shared" si="602"/>
        <v>0</v>
      </c>
      <c r="Q426" s="115">
        <v>12.9</v>
      </c>
      <c r="R426" s="115">
        <f t="shared" si="582"/>
        <v>10.32</v>
      </c>
      <c r="S426" s="118">
        <f t="shared" si="603"/>
        <v>0</v>
      </c>
      <c r="T426" s="115">
        <f t="shared" si="583"/>
        <v>11.9</v>
      </c>
      <c r="U426" s="115">
        <f t="shared" si="584"/>
        <v>9.52</v>
      </c>
      <c r="V426" s="118">
        <f t="shared" si="604"/>
        <v>0</v>
      </c>
      <c r="W426" s="115">
        <v>15.6</v>
      </c>
      <c r="X426" s="115">
        <f t="shared" si="585"/>
        <v>12.48</v>
      </c>
      <c r="Y426">
        <f t="shared" si="605"/>
        <v>0</v>
      </c>
      <c r="Z426">
        <v>20.75</v>
      </c>
      <c r="AA426" s="115">
        <f t="shared" si="586"/>
        <v>16.600000000000001</v>
      </c>
      <c r="AB426">
        <f t="shared" si="606"/>
        <v>0</v>
      </c>
      <c r="AC426" s="115">
        <v>19.899999999999999</v>
      </c>
      <c r="AD426" s="115">
        <f t="shared" si="587"/>
        <v>15.919999999999998</v>
      </c>
      <c r="AE426">
        <f t="shared" si="607"/>
        <v>0</v>
      </c>
    </row>
    <row r="427" spans="1:31" x14ac:dyDescent="0.2">
      <c r="A427" s="108">
        <v>42358</v>
      </c>
      <c r="B427" s="218">
        <v>12.36</v>
      </c>
      <c r="C427" s="115">
        <f t="shared" si="575"/>
        <v>9.8879999999999999</v>
      </c>
      <c r="D427">
        <f t="shared" si="598"/>
        <v>0</v>
      </c>
      <c r="E427">
        <f t="shared" si="576"/>
        <v>12.559999999999999</v>
      </c>
      <c r="F427" s="115">
        <f t="shared" si="577"/>
        <v>10.047999999999998</v>
      </c>
      <c r="G427">
        <f t="shared" si="599"/>
        <v>0</v>
      </c>
      <c r="H427">
        <f t="shared" si="578"/>
        <v>12.86</v>
      </c>
      <c r="I427" s="115">
        <f t="shared" si="579"/>
        <v>10.288</v>
      </c>
      <c r="J427">
        <f t="shared" si="600"/>
        <v>0</v>
      </c>
      <c r="K427" s="115">
        <v>11.6</v>
      </c>
      <c r="L427" s="115">
        <f t="shared" si="580"/>
        <v>9.2799999999999994</v>
      </c>
      <c r="M427" s="118">
        <f t="shared" si="601"/>
        <v>0</v>
      </c>
      <c r="N427" s="115">
        <v>11.73</v>
      </c>
      <c r="O427" s="115">
        <f t="shared" si="581"/>
        <v>9.3840000000000003</v>
      </c>
      <c r="P427" s="118">
        <f t="shared" si="602"/>
        <v>0</v>
      </c>
      <c r="Q427" s="115">
        <v>12.9</v>
      </c>
      <c r="R427" s="115">
        <f t="shared" si="582"/>
        <v>10.32</v>
      </c>
      <c r="S427" s="118">
        <f t="shared" si="603"/>
        <v>0</v>
      </c>
      <c r="T427" s="115">
        <f t="shared" si="583"/>
        <v>11.9</v>
      </c>
      <c r="U427" s="115">
        <f t="shared" si="584"/>
        <v>9.52</v>
      </c>
      <c r="V427" s="118">
        <f t="shared" si="604"/>
        <v>0</v>
      </c>
      <c r="W427" s="115">
        <v>15.6</v>
      </c>
      <c r="X427" s="115">
        <f t="shared" si="585"/>
        <v>12.48</v>
      </c>
      <c r="Y427">
        <f t="shared" si="605"/>
        <v>0</v>
      </c>
      <c r="Z427">
        <v>20.75</v>
      </c>
      <c r="AA427" s="115">
        <f t="shared" si="586"/>
        <v>16.600000000000001</v>
      </c>
      <c r="AB427">
        <f t="shared" si="606"/>
        <v>0</v>
      </c>
      <c r="AC427" s="115">
        <v>19.899999999999999</v>
      </c>
      <c r="AD427" s="115">
        <f t="shared" si="587"/>
        <v>15.919999999999998</v>
      </c>
      <c r="AE427">
        <f t="shared" si="607"/>
        <v>0</v>
      </c>
    </row>
    <row r="428" spans="1:31" x14ac:dyDescent="0.2">
      <c r="A428" s="108">
        <v>42359</v>
      </c>
      <c r="B428" s="218">
        <v>12.46</v>
      </c>
      <c r="C428" s="115">
        <f t="shared" si="575"/>
        <v>9.968</v>
      </c>
      <c r="D428">
        <f t="shared" si="598"/>
        <v>10.000000000000142</v>
      </c>
      <c r="E428">
        <f t="shared" si="576"/>
        <v>12.66</v>
      </c>
      <c r="F428" s="115">
        <f t="shared" si="577"/>
        <v>10.128</v>
      </c>
      <c r="G428">
        <f t="shared" si="599"/>
        <v>10.000000000000142</v>
      </c>
      <c r="H428">
        <f t="shared" si="578"/>
        <v>12.96</v>
      </c>
      <c r="I428" s="115">
        <f t="shared" si="579"/>
        <v>10.368</v>
      </c>
      <c r="J428">
        <f t="shared" si="600"/>
        <v>10.000000000000142</v>
      </c>
      <c r="K428" s="115">
        <v>11.7</v>
      </c>
      <c r="L428" s="115">
        <f t="shared" si="580"/>
        <v>9.36</v>
      </c>
      <c r="M428" s="118">
        <f t="shared" si="601"/>
        <v>9.9999999999999645</v>
      </c>
      <c r="N428" s="115">
        <v>11.73</v>
      </c>
      <c r="O428" s="115">
        <f t="shared" si="581"/>
        <v>9.3840000000000003</v>
      </c>
      <c r="P428" s="118">
        <f t="shared" si="602"/>
        <v>0</v>
      </c>
      <c r="Q428" s="115">
        <v>12.9</v>
      </c>
      <c r="R428" s="115">
        <f t="shared" si="582"/>
        <v>10.32</v>
      </c>
      <c r="S428" s="118">
        <f t="shared" si="603"/>
        <v>0</v>
      </c>
      <c r="T428" s="115">
        <f t="shared" si="583"/>
        <v>12</v>
      </c>
      <c r="U428" s="115">
        <f t="shared" si="584"/>
        <v>9.6</v>
      </c>
      <c r="V428" s="118">
        <f t="shared" si="604"/>
        <v>9.9999999999999645</v>
      </c>
      <c r="W428" s="115">
        <v>15.6</v>
      </c>
      <c r="X428" s="115">
        <f t="shared" si="585"/>
        <v>12.48</v>
      </c>
      <c r="Y428">
        <f t="shared" si="605"/>
        <v>0</v>
      </c>
      <c r="Z428">
        <v>20.75</v>
      </c>
      <c r="AA428" s="115">
        <f t="shared" si="586"/>
        <v>16.600000000000001</v>
      </c>
      <c r="AB428">
        <f t="shared" si="606"/>
        <v>0</v>
      </c>
      <c r="AC428" s="115">
        <v>19.899999999999999</v>
      </c>
      <c r="AD428" s="115">
        <f t="shared" si="587"/>
        <v>15.919999999999998</v>
      </c>
      <c r="AE428">
        <f t="shared" si="607"/>
        <v>0</v>
      </c>
    </row>
    <row r="429" spans="1:31" x14ac:dyDescent="0.2">
      <c r="A429" s="108">
        <v>42360</v>
      </c>
      <c r="B429" s="218">
        <v>12.36</v>
      </c>
      <c r="C429" s="115">
        <f t="shared" si="575"/>
        <v>9.8879999999999999</v>
      </c>
      <c r="D429">
        <f t="shared" si="598"/>
        <v>-10.000000000000142</v>
      </c>
      <c r="E429">
        <f t="shared" si="576"/>
        <v>12.559999999999999</v>
      </c>
      <c r="F429" s="115">
        <f t="shared" si="577"/>
        <v>10.047999999999998</v>
      </c>
      <c r="G429">
        <f t="shared" si="599"/>
        <v>-10.000000000000142</v>
      </c>
      <c r="H429">
        <f t="shared" si="578"/>
        <v>12.86</v>
      </c>
      <c r="I429" s="115">
        <f t="shared" si="579"/>
        <v>10.288</v>
      </c>
      <c r="J429">
        <f t="shared" si="600"/>
        <v>-10.000000000000142</v>
      </c>
      <c r="K429" s="115">
        <v>11.6</v>
      </c>
      <c r="L429" s="115">
        <f t="shared" si="580"/>
        <v>9.2799999999999994</v>
      </c>
      <c r="M429" s="118">
        <f t="shared" si="601"/>
        <v>-9.9999999999999645</v>
      </c>
      <c r="N429" s="115">
        <v>11.73</v>
      </c>
      <c r="O429" s="115">
        <f t="shared" si="581"/>
        <v>9.3840000000000003</v>
      </c>
      <c r="P429" s="118">
        <f t="shared" si="602"/>
        <v>0</v>
      </c>
      <c r="Q429" s="115">
        <v>12.9</v>
      </c>
      <c r="R429" s="115">
        <f t="shared" si="582"/>
        <v>10.32</v>
      </c>
      <c r="S429" s="118">
        <f t="shared" si="603"/>
        <v>0</v>
      </c>
      <c r="T429" s="115">
        <f t="shared" si="583"/>
        <v>11.9</v>
      </c>
      <c r="U429" s="115">
        <f t="shared" si="584"/>
        <v>9.52</v>
      </c>
      <c r="V429" s="118">
        <f t="shared" si="604"/>
        <v>-9.9999999999999645</v>
      </c>
      <c r="W429" s="115">
        <v>15.6</v>
      </c>
      <c r="X429" s="115">
        <f t="shared" si="585"/>
        <v>12.48</v>
      </c>
      <c r="Y429">
        <f t="shared" si="605"/>
        <v>0</v>
      </c>
      <c r="Z429">
        <v>20.75</v>
      </c>
      <c r="AA429" s="115">
        <f t="shared" si="586"/>
        <v>16.600000000000001</v>
      </c>
      <c r="AB429">
        <f t="shared" si="606"/>
        <v>0</v>
      </c>
      <c r="AC429" s="115">
        <v>19.899999999999999</v>
      </c>
      <c r="AD429" s="115">
        <f t="shared" si="587"/>
        <v>15.919999999999998</v>
      </c>
      <c r="AE429">
        <f t="shared" si="607"/>
        <v>0</v>
      </c>
    </row>
    <row r="430" spans="1:31" x14ac:dyDescent="0.2">
      <c r="A430" s="108">
        <v>42361</v>
      </c>
      <c r="B430" s="218">
        <v>12.36</v>
      </c>
      <c r="C430" s="115">
        <f t="shared" ref="C430:C435" si="608">B430/1.25</f>
        <v>9.8879999999999999</v>
      </c>
      <c r="D430">
        <f t="shared" ref="D430:D435" si="609">(B430-B429)*100</f>
        <v>0</v>
      </c>
      <c r="E430">
        <f t="shared" ref="E430:E435" si="610">B430+0.2</f>
        <v>12.559999999999999</v>
      </c>
      <c r="F430" s="115">
        <f t="shared" ref="F430:F435" si="611">E430/1.25</f>
        <v>10.047999999999998</v>
      </c>
      <c r="G430">
        <f t="shared" ref="G430:G435" si="612">(E430-E429)*100</f>
        <v>0</v>
      </c>
      <c r="H430">
        <f t="shared" ref="H430:H435" si="613">B430+0.5</f>
        <v>12.86</v>
      </c>
      <c r="I430" s="115">
        <f t="shared" ref="I430:I435" si="614">H430/1.25</f>
        <v>10.288</v>
      </c>
      <c r="J430">
        <f t="shared" ref="J430:J435" si="615">(H430-H429)*100</f>
        <v>0</v>
      </c>
      <c r="K430" s="115">
        <v>11.6</v>
      </c>
      <c r="L430" s="115">
        <f t="shared" ref="L430:L435" si="616">K430/1.25</f>
        <v>9.2799999999999994</v>
      </c>
      <c r="M430" s="118">
        <f t="shared" ref="M430:M435" si="617">(K430-K429)*100</f>
        <v>0</v>
      </c>
      <c r="N430" s="115">
        <v>11.73</v>
      </c>
      <c r="O430" s="115">
        <f t="shared" ref="O430:O435" si="618">N430/1.25</f>
        <v>9.3840000000000003</v>
      </c>
      <c r="P430" s="118">
        <f t="shared" ref="P430:P435" si="619">(N430-N429)*100</f>
        <v>0</v>
      </c>
      <c r="Q430" s="115">
        <v>12.9</v>
      </c>
      <c r="R430" s="115">
        <f t="shared" ref="R430:R435" si="620">Q430/1.25</f>
        <v>10.32</v>
      </c>
      <c r="S430" s="118">
        <f t="shared" ref="S430:S435" si="621">(Q430-Q429)*100</f>
        <v>0</v>
      </c>
      <c r="T430" s="115">
        <f t="shared" ref="T430:T435" si="622">K430+0.3</f>
        <v>11.9</v>
      </c>
      <c r="U430" s="115">
        <f t="shared" ref="U430:U435" si="623">T430/1.25</f>
        <v>9.52</v>
      </c>
      <c r="V430" s="118">
        <f t="shared" ref="V430:V435" si="624">(T430-T429)*100</f>
        <v>0</v>
      </c>
      <c r="W430" s="115">
        <v>15.6</v>
      </c>
      <c r="X430" s="115">
        <f t="shared" ref="X430:X435" si="625">W430/1.25</f>
        <v>12.48</v>
      </c>
      <c r="Y430">
        <f t="shared" ref="Y430:Y435" si="626">(W430-W429)*100</f>
        <v>0</v>
      </c>
      <c r="Z430">
        <v>20.75</v>
      </c>
      <c r="AA430" s="115">
        <f t="shared" ref="AA430:AA435" si="627">Z430/1.25</f>
        <v>16.600000000000001</v>
      </c>
      <c r="AB430">
        <f t="shared" ref="AB430:AB435" si="628">(Z430-Z429)*100</f>
        <v>0</v>
      </c>
      <c r="AC430" s="115">
        <v>19.899999999999999</v>
      </c>
      <c r="AD430" s="115">
        <f t="shared" ref="AD430:AD435" si="629">AC430/1.25</f>
        <v>15.919999999999998</v>
      </c>
      <c r="AE430">
        <f t="shared" ref="AE430:AE435" si="630">(AC430-AC429)*100</f>
        <v>0</v>
      </c>
    </row>
    <row r="431" spans="1:31" x14ac:dyDescent="0.2">
      <c r="A431" s="108">
        <v>42362</v>
      </c>
      <c r="B431" s="218">
        <v>12.36</v>
      </c>
      <c r="C431" s="115">
        <f t="shared" si="608"/>
        <v>9.8879999999999999</v>
      </c>
      <c r="D431">
        <f t="shared" si="609"/>
        <v>0</v>
      </c>
      <c r="E431">
        <f t="shared" si="610"/>
        <v>12.559999999999999</v>
      </c>
      <c r="F431" s="115">
        <f t="shared" si="611"/>
        <v>10.047999999999998</v>
      </c>
      <c r="G431">
        <f t="shared" si="612"/>
        <v>0</v>
      </c>
      <c r="H431">
        <f t="shared" si="613"/>
        <v>12.86</v>
      </c>
      <c r="I431" s="115">
        <f t="shared" si="614"/>
        <v>10.288</v>
      </c>
      <c r="J431">
        <f t="shared" si="615"/>
        <v>0</v>
      </c>
      <c r="K431" s="115">
        <v>11.6</v>
      </c>
      <c r="L431" s="115">
        <f t="shared" si="616"/>
        <v>9.2799999999999994</v>
      </c>
      <c r="M431" s="118">
        <f t="shared" si="617"/>
        <v>0</v>
      </c>
      <c r="N431" s="115">
        <v>11.73</v>
      </c>
      <c r="O431" s="115">
        <f t="shared" si="618"/>
        <v>9.3840000000000003</v>
      </c>
      <c r="P431" s="118">
        <f t="shared" si="619"/>
        <v>0</v>
      </c>
      <c r="Q431" s="115">
        <v>12.9</v>
      </c>
      <c r="R431" s="115">
        <f t="shared" si="620"/>
        <v>10.32</v>
      </c>
      <c r="S431" s="118">
        <f t="shared" si="621"/>
        <v>0</v>
      </c>
      <c r="T431" s="115">
        <f t="shared" si="622"/>
        <v>11.9</v>
      </c>
      <c r="U431" s="115">
        <f t="shared" si="623"/>
        <v>9.52</v>
      </c>
      <c r="V431" s="118">
        <f t="shared" si="624"/>
        <v>0</v>
      </c>
      <c r="W431" s="115">
        <v>15.6</v>
      </c>
      <c r="X431" s="115">
        <f t="shared" si="625"/>
        <v>12.48</v>
      </c>
      <c r="Y431">
        <f t="shared" si="626"/>
        <v>0</v>
      </c>
      <c r="Z431">
        <v>20.75</v>
      </c>
      <c r="AA431" s="115">
        <f t="shared" si="627"/>
        <v>16.600000000000001</v>
      </c>
      <c r="AB431">
        <f t="shared" si="628"/>
        <v>0</v>
      </c>
      <c r="AC431" s="115">
        <v>19.899999999999999</v>
      </c>
      <c r="AD431" s="115">
        <f t="shared" si="629"/>
        <v>15.919999999999998</v>
      </c>
      <c r="AE431">
        <f t="shared" si="630"/>
        <v>0</v>
      </c>
    </row>
    <row r="432" spans="1:31" x14ac:dyDescent="0.2">
      <c r="A432" s="108">
        <v>42363</v>
      </c>
      <c r="B432" s="218">
        <v>12.36</v>
      </c>
      <c r="C432" s="115">
        <f t="shared" si="608"/>
        <v>9.8879999999999999</v>
      </c>
      <c r="D432">
        <f t="shared" si="609"/>
        <v>0</v>
      </c>
      <c r="E432">
        <f t="shared" si="610"/>
        <v>12.559999999999999</v>
      </c>
      <c r="F432" s="115">
        <f t="shared" si="611"/>
        <v>10.047999999999998</v>
      </c>
      <c r="G432">
        <f t="shared" si="612"/>
        <v>0</v>
      </c>
      <c r="H432">
        <f t="shared" si="613"/>
        <v>12.86</v>
      </c>
      <c r="I432" s="115">
        <f t="shared" si="614"/>
        <v>10.288</v>
      </c>
      <c r="J432">
        <f t="shared" si="615"/>
        <v>0</v>
      </c>
      <c r="K432" s="115">
        <v>11.6</v>
      </c>
      <c r="L432" s="115">
        <f t="shared" si="616"/>
        <v>9.2799999999999994</v>
      </c>
      <c r="M432" s="118">
        <f t="shared" si="617"/>
        <v>0</v>
      </c>
      <c r="N432" s="115">
        <v>11.73</v>
      </c>
      <c r="O432" s="115">
        <f t="shared" si="618"/>
        <v>9.3840000000000003</v>
      </c>
      <c r="P432" s="118">
        <f t="shared" si="619"/>
        <v>0</v>
      </c>
      <c r="Q432" s="115">
        <v>12.9</v>
      </c>
      <c r="R432" s="115">
        <f t="shared" si="620"/>
        <v>10.32</v>
      </c>
      <c r="S432" s="118">
        <f t="shared" si="621"/>
        <v>0</v>
      </c>
      <c r="T432" s="115">
        <f t="shared" si="622"/>
        <v>11.9</v>
      </c>
      <c r="U432" s="115">
        <f t="shared" si="623"/>
        <v>9.52</v>
      </c>
      <c r="V432" s="118">
        <f t="shared" si="624"/>
        <v>0</v>
      </c>
      <c r="W432" s="115">
        <v>15.6</v>
      </c>
      <c r="X432" s="115">
        <f t="shared" si="625"/>
        <v>12.48</v>
      </c>
      <c r="Y432">
        <f t="shared" si="626"/>
        <v>0</v>
      </c>
      <c r="Z432">
        <v>20.75</v>
      </c>
      <c r="AA432" s="115">
        <f t="shared" si="627"/>
        <v>16.600000000000001</v>
      </c>
      <c r="AB432">
        <f t="shared" si="628"/>
        <v>0</v>
      </c>
      <c r="AC432" s="115">
        <v>19.899999999999999</v>
      </c>
      <c r="AD432" s="115">
        <f t="shared" si="629"/>
        <v>15.919999999999998</v>
      </c>
      <c r="AE432">
        <f t="shared" si="630"/>
        <v>0</v>
      </c>
    </row>
    <row r="433" spans="1:31" x14ac:dyDescent="0.2">
      <c r="A433" s="108">
        <v>42364</v>
      </c>
      <c r="B433" s="218">
        <v>12.36</v>
      </c>
      <c r="C433" s="115">
        <f t="shared" si="608"/>
        <v>9.8879999999999999</v>
      </c>
      <c r="D433">
        <f t="shared" si="609"/>
        <v>0</v>
      </c>
      <c r="E433">
        <f t="shared" si="610"/>
        <v>12.559999999999999</v>
      </c>
      <c r="F433" s="115">
        <f t="shared" si="611"/>
        <v>10.047999999999998</v>
      </c>
      <c r="G433">
        <f t="shared" si="612"/>
        <v>0</v>
      </c>
      <c r="H433">
        <f t="shared" si="613"/>
        <v>12.86</v>
      </c>
      <c r="I433" s="115">
        <f t="shared" si="614"/>
        <v>10.288</v>
      </c>
      <c r="J433">
        <f t="shared" si="615"/>
        <v>0</v>
      </c>
      <c r="K433" s="115">
        <v>11.6</v>
      </c>
      <c r="L433" s="115">
        <f t="shared" si="616"/>
        <v>9.2799999999999994</v>
      </c>
      <c r="M433" s="118">
        <f t="shared" si="617"/>
        <v>0</v>
      </c>
      <c r="N433" s="115">
        <v>11.73</v>
      </c>
      <c r="O433" s="115">
        <f t="shared" si="618"/>
        <v>9.3840000000000003</v>
      </c>
      <c r="P433" s="118">
        <f t="shared" si="619"/>
        <v>0</v>
      </c>
      <c r="Q433" s="115">
        <v>12.9</v>
      </c>
      <c r="R433" s="115">
        <f t="shared" si="620"/>
        <v>10.32</v>
      </c>
      <c r="S433" s="118">
        <f t="shared" si="621"/>
        <v>0</v>
      </c>
      <c r="T433" s="115">
        <f t="shared" si="622"/>
        <v>11.9</v>
      </c>
      <c r="U433" s="115">
        <f t="shared" si="623"/>
        <v>9.52</v>
      </c>
      <c r="V433" s="118">
        <f t="shared" si="624"/>
        <v>0</v>
      </c>
      <c r="W433" s="115">
        <v>15.6</v>
      </c>
      <c r="X433" s="115">
        <f t="shared" si="625"/>
        <v>12.48</v>
      </c>
      <c r="Y433">
        <f t="shared" si="626"/>
        <v>0</v>
      </c>
      <c r="Z433">
        <v>20.75</v>
      </c>
      <c r="AA433" s="115">
        <f t="shared" si="627"/>
        <v>16.600000000000001</v>
      </c>
      <c r="AB433">
        <f t="shared" si="628"/>
        <v>0</v>
      </c>
      <c r="AC433" s="115">
        <v>19.899999999999999</v>
      </c>
      <c r="AD433" s="115">
        <f t="shared" si="629"/>
        <v>15.919999999999998</v>
      </c>
      <c r="AE433">
        <f t="shared" si="630"/>
        <v>0</v>
      </c>
    </row>
    <row r="434" spans="1:31" x14ac:dyDescent="0.2">
      <c r="A434" s="108">
        <v>42365</v>
      </c>
      <c r="B434" s="218">
        <v>12.36</v>
      </c>
      <c r="C434" s="115">
        <f t="shared" si="608"/>
        <v>9.8879999999999999</v>
      </c>
      <c r="D434">
        <f t="shared" si="609"/>
        <v>0</v>
      </c>
      <c r="E434">
        <f t="shared" si="610"/>
        <v>12.559999999999999</v>
      </c>
      <c r="F434" s="115">
        <f t="shared" si="611"/>
        <v>10.047999999999998</v>
      </c>
      <c r="G434">
        <f t="shared" si="612"/>
        <v>0</v>
      </c>
      <c r="H434">
        <f t="shared" si="613"/>
        <v>12.86</v>
      </c>
      <c r="I434" s="115">
        <f t="shared" si="614"/>
        <v>10.288</v>
      </c>
      <c r="J434">
        <f t="shared" si="615"/>
        <v>0</v>
      </c>
      <c r="K434" s="115">
        <v>11.6</v>
      </c>
      <c r="L434" s="115">
        <f t="shared" si="616"/>
        <v>9.2799999999999994</v>
      </c>
      <c r="M434" s="118">
        <f t="shared" si="617"/>
        <v>0</v>
      </c>
      <c r="N434" s="115">
        <v>11.73</v>
      </c>
      <c r="O434" s="115">
        <f t="shared" si="618"/>
        <v>9.3840000000000003</v>
      </c>
      <c r="P434" s="118">
        <f t="shared" si="619"/>
        <v>0</v>
      </c>
      <c r="Q434" s="115">
        <v>12.9</v>
      </c>
      <c r="R434" s="115">
        <f t="shared" si="620"/>
        <v>10.32</v>
      </c>
      <c r="S434" s="118">
        <f t="shared" si="621"/>
        <v>0</v>
      </c>
      <c r="T434" s="115">
        <f t="shared" si="622"/>
        <v>11.9</v>
      </c>
      <c r="U434" s="115">
        <f t="shared" si="623"/>
        <v>9.52</v>
      </c>
      <c r="V434" s="118">
        <f t="shared" si="624"/>
        <v>0</v>
      </c>
      <c r="W434" s="115">
        <v>15.6</v>
      </c>
      <c r="X434" s="115">
        <f t="shared" si="625"/>
        <v>12.48</v>
      </c>
      <c r="Y434">
        <f t="shared" si="626"/>
        <v>0</v>
      </c>
      <c r="Z434">
        <v>20.75</v>
      </c>
      <c r="AA434" s="115">
        <f t="shared" si="627"/>
        <v>16.600000000000001</v>
      </c>
      <c r="AB434">
        <f t="shared" si="628"/>
        <v>0</v>
      </c>
      <c r="AC434" s="115">
        <v>19.899999999999999</v>
      </c>
      <c r="AD434" s="115">
        <f t="shared" si="629"/>
        <v>15.919999999999998</v>
      </c>
      <c r="AE434">
        <f t="shared" si="630"/>
        <v>0</v>
      </c>
    </row>
    <row r="435" spans="1:31" x14ac:dyDescent="0.2">
      <c r="A435" s="108">
        <v>42366</v>
      </c>
      <c r="B435" s="218">
        <v>12.46</v>
      </c>
      <c r="C435" s="115">
        <f t="shared" si="608"/>
        <v>9.968</v>
      </c>
      <c r="D435">
        <f t="shared" si="609"/>
        <v>10.000000000000142</v>
      </c>
      <c r="E435">
        <f t="shared" si="610"/>
        <v>12.66</v>
      </c>
      <c r="F435" s="115">
        <f t="shared" si="611"/>
        <v>10.128</v>
      </c>
      <c r="G435">
        <f t="shared" si="612"/>
        <v>10.000000000000142</v>
      </c>
      <c r="H435">
        <f t="shared" si="613"/>
        <v>12.96</v>
      </c>
      <c r="I435" s="115">
        <f t="shared" si="614"/>
        <v>10.368</v>
      </c>
      <c r="J435">
        <f t="shared" si="615"/>
        <v>10.000000000000142</v>
      </c>
      <c r="K435" s="115">
        <v>11.7</v>
      </c>
      <c r="L435" s="115">
        <f t="shared" si="616"/>
        <v>9.36</v>
      </c>
      <c r="M435" s="118">
        <f t="shared" si="617"/>
        <v>9.9999999999999645</v>
      </c>
      <c r="N435" s="115">
        <v>11.73</v>
      </c>
      <c r="O435" s="115">
        <f t="shared" si="618"/>
        <v>9.3840000000000003</v>
      </c>
      <c r="P435" s="118">
        <f t="shared" si="619"/>
        <v>0</v>
      </c>
      <c r="Q435" s="115">
        <v>12.9</v>
      </c>
      <c r="R435" s="115">
        <f t="shared" si="620"/>
        <v>10.32</v>
      </c>
      <c r="S435" s="118">
        <f t="shared" si="621"/>
        <v>0</v>
      </c>
      <c r="T435" s="115">
        <f t="shared" si="622"/>
        <v>12</v>
      </c>
      <c r="U435" s="115">
        <f t="shared" si="623"/>
        <v>9.6</v>
      </c>
      <c r="V435" s="118">
        <f t="shared" si="624"/>
        <v>9.9999999999999645</v>
      </c>
      <c r="W435" s="115">
        <v>15.6</v>
      </c>
      <c r="X435" s="115">
        <f t="shared" si="625"/>
        <v>12.48</v>
      </c>
      <c r="Y435">
        <f t="shared" si="626"/>
        <v>0</v>
      </c>
      <c r="Z435">
        <v>20.75</v>
      </c>
      <c r="AA435" s="115">
        <f t="shared" si="627"/>
        <v>16.600000000000001</v>
      </c>
      <c r="AB435">
        <f t="shared" si="628"/>
        <v>0</v>
      </c>
      <c r="AC435" s="115">
        <v>19.899999999999999</v>
      </c>
      <c r="AD435" s="115">
        <f t="shared" si="629"/>
        <v>15.919999999999998</v>
      </c>
      <c r="AE435">
        <f t="shared" si="630"/>
        <v>0</v>
      </c>
    </row>
    <row r="436" spans="1:31" x14ac:dyDescent="0.2">
      <c r="A436" s="108">
        <v>42367</v>
      </c>
      <c r="B436" s="218">
        <v>12.46</v>
      </c>
      <c r="C436" s="115">
        <f>B436/1.25</f>
        <v>9.968</v>
      </c>
      <c r="D436">
        <f>(B436-B435)*100</f>
        <v>0</v>
      </c>
      <c r="E436">
        <f>B436+0.2</f>
        <v>12.66</v>
      </c>
      <c r="F436" s="115">
        <f>E436/1.25</f>
        <v>10.128</v>
      </c>
      <c r="G436">
        <f>(E436-E435)*100</f>
        <v>0</v>
      </c>
      <c r="H436">
        <f>B436+0.5</f>
        <v>12.96</v>
      </c>
      <c r="I436" s="115">
        <f>H436/1.25</f>
        <v>10.368</v>
      </c>
      <c r="J436">
        <f>(H436-H435)*100</f>
        <v>0</v>
      </c>
      <c r="K436" s="115">
        <v>11.7</v>
      </c>
      <c r="L436" s="115">
        <f>K436/1.25</f>
        <v>9.36</v>
      </c>
      <c r="M436" s="118">
        <f>(K436-K435)*100</f>
        <v>0</v>
      </c>
      <c r="N436" s="115">
        <v>11.73</v>
      </c>
      <c r="O436" s="115">
        <f>N436/1.25</f>
        <v>9.3840000000000003</v>
      </c>
      <c r="P436" s="118">
        <f>(N436-N435)*100</f>
        <v>0</v>
      </c>
      <c r="Q436" s="115">
        <v>12.9</v>
      </c>
      <c r="R436" s="115">
        <f>Q436/1.25</f>
        <v>10.32</v>
      </c>
      <c r="S436" s="118">
        <f>(Q436-Q435)*100</f>
        <v>0</v>
      </c>
      <c r="T436" s="115">
        <f>K436+0.3</f>
        <v>12</v>
      </c>
      <c r="U436" s="115">
        <f>T436/1.25</f>
        <v>9.6</v>
      </c>
      <c r="V436" s="118">
        <f>(T436-T435)*100</f>
        <v>0</v>
      </c>
      <c r="W436" s="115">
        <v>15.6</v>
      </c>
      <c r="X436" s="115">
        <f>W436/1.25</f>
        <v>12.48</v>
      </c>
      <c r="Y436">
        <f>(W436-W435)*100</f>
        <v>0</v>
      </c>
      <c r="Z436">
        <v>20.75</v>
      </c>
      <c r="AA436" s="115">
        <f>Z436/1.25</f>
        <v>16.600000000000001</v>
      </c>
      <c r="AB436">
        <f>(Z436-Z435)*100</f>
        <v>0</v>
      </c>
      <c r="AC436" s="115">
        <v>19.899999999999999</v>
      </c>
      <c r="AD436" s="115">
        <f>AC436/1.25</f>
        <v>15.919999999999998</v>
      </c>
      <c r="AE436">
        <f>(AC436-AC435)*100</f>
        <v>0</v>
      </c>
    </row>
    <row r="437" spans="1:31" x14ac:dyDescent="0.2">
      <c r="A437" s="108">
        <v>42368</v>
      </c>
      <c r="B437" s="218">
        <v>12.31</v>
      </c>
      <c r="C437" s="115">
        <f>B437/1.25</f>
        <v>9.8480000000000008</v>
      </c>
      <c r="D437">
        <f>(B437-B436)*100</f>
        <v>-15.000000000000036</v>
      </c>
      <c r="E437">
        <f>B437+0.2</f>
        <v>12.51</v>
      </c>
      <c r="F437" s="115">
        <f>E437/1.25</f>
        <v>10.007999999999999</v>
      </c>
      <c r="G437">
        <f>(E437-E436)*100</f>
        <v>-15.000000000000036</v>
      </c>
      <c r="H437">
        <f>B437+0.5</f>
        <v>12.81</v>
      </c>
      <c r="I437" s="115">
        <f>H437/1.25</f>
        <v>10.248000000000001</v>
      </c>
      <c r="J437">
        <f>(H437-H436)*100</f>
        <v>-15.000000000000036</v>
      </c>
      <c r="K437" s="115">
        <v>11.7</v>
      </c>
      <c r="L437" s="115">
        <f>K437/1.25</f>
        <v>9.36</v>
      </c>
      <c r="M437" s="118">
        <f>(K437-K436)*100</f>
        <v>0</v>
      </c>
      <c r="N437" s="115">
        <v>11.58</v>
      </c>
      <c r="O437" s="115">
        <f>N437/1.25</f>
        <v>9.2639999999999993</v>
      </c>
      <c r="P437" s="118">
        <f>(N437-N436)*100</f>
        <v>-15.000000000000036</v>
      </c>
      <c r="Q437" s="115">
        <v>12.9</v>
      </c>
      <c r="R437" s="115">
        <f>Q437/1.25</f>
        <v>10.32</v>
      </c>
      <c r="S437" s="118">
        <f>(Q437-Q436)*100</f>
        <v>0</v>
      </c>
      <c r="T437" s="115">
        <f>K437+0.3</f>
        <v>12</v>
      </c>
      <c r="U437" s="115">
        <f>T437/1.25</f>
        <v>9.6</v>
      </c>
      <c r="V437" s="118">
        <f>(T437-T436)*100</f>
        <v>0</v>
      </c>
      <c r="W437" s="115">
        <v>15.6</v>
      </c>
      <c r="X437" s="115">
        <f>W437/1.25</f>
        <v>12.48</v>
      </c>
      <c r="Y437">
        <f>(W437-W436)*100</f>
        <v>0</v>
      </c>
      <c r="Z437">
        <v>20.75</v>
      </c>
      <c r="AA437" s="115">
        <f>Z437/1.25</f>
        <v>16.600000000000001</v>
      </c>
      <c r="AB437">
        <f>(Z437-Z436)*100</f>
        <v>0</v>
      </c>
      <c r="AC437" s="115">
        <v>19.899999999999999</v>
      </c>
      <c r="AD437" s="115">
        <f>AC437/1.25</f>
        <v>15.919999999999998</v>
      </c>
      <c r="AE437">
        <f>(AC437-AC436)*100</f>
        <v>0</v>
      </c>
    </row>
    <row r="438" spans="1:31" x14ac:dyDescent="0.2">
      <c r="A438" s="108">
        <v>42369</v>
      </c>
      <c r="B438" s="218">
        <v>12.31</v>
      </c>
      <c r="C438" s="115">
        <f>B438/1.25</f>
        <v>9.8480000000000008</v>
      </c>
      <c r="D438">
        <f>(B438-B437)*100</f>
        <v>0</v>
      </c>
      <c r="E438">
        <f>B438+0.2</f>
        <v>12.51</v>
      </c>
      <c r="F438" s="115">
        <f>E438/1.25</f>
        <v>10.007999999999999</v>
      </c>
      <c r="G438">
        <f>(E438-E437)*100</f>
        <v>0</v>
      </c>
      <c r="H438">
        <f>B438+0.5</f>
        <v>12.81</v>
      </c>
      <c r="I438" s="115">
        <f>H438/1.25</f>
        <v>10.248000000000001</v>
      </c>
      <c r="J438">
        <f>(H438-H437)*100</f>
        <v>0</v>
      </c>
      <c r="K438" s="115">
        <v>11.7</v>
      </c>
      <c r="L438" s="115">
        <f>K438/1.25</f>
        <v>9.36</v>
      </c>
      <c r="M438" s="118">
        <f>(K438-K437)*100</f>
        <v>0</v>
      </c>
      <c r="N438" s="115">
        <v>11.58</v>
      </c>
      <c r="O438" s="115">
        <f>N438/1.25</f>
        <v>9.2639999999999993</v>
      </c>
      <c r="P438" s="118">
        <f>(N438-N437)*100</f>
        <v>0</v>
      </c>
      <c r="Q438" s="115">
        <v>12.9</v>
      </c>
      <c r="R438" s="115">
        <f>Q438/1.25</f>
        <v>10.32</v>
      </c>
      <c r="S438" s="118">
        <f>(Q438-Q437)*100</f>
        <v>0</v>
      </c>
      <c r="T438" s="115">
        <f>K438+0.3</f>
        <v>12</v>
      </c>
      <c r="U438" s="115">
        <f>T438/1.25</f>
        <v>9.6</v>
      </c>
      <c r="V438" s="118">
        <f>(T438-T437)*100</f>
        <v>0</v>
      </c>
      <c r="W438" s="115">
        <v>15.6</v>
      </c>
      <c r="X438" s="115">
        <f>W438/1.25</f>
        <v>12.48</v>
      </c>
      <c r="Y438">
        <f>(W438-W437)*100</f>
        <v>0</v>
      </c>
      <c r="Z438">
        <v>20.75</v>
      </c>
      <c r="AA438" s="115">
        <f>Z438/1.25</f>
        <v>16.600000000000001</v>
      </c>
      <c r="AB438">
        <f>(Z438-Z437)*100</f>
        <v>0</v>
      </c>
      <c r="AC438" s="115">
        <v>19.899999999999999</v>
      </c>
      <c r="AD438" s="115">
        <f>AC438/1.25</f>
        <v>15.919999999999998</v>
      </c>
      <c r="AE438">
        <f>(AC438-AC437)*100</f>
        <v>0</v>
      </c>
    </row>
  </sheetData>
  <conditionalFormatting sqref="B146:AE176">
    <cfRule type="cellIs" dxfId="310" priority="1252" stopIfTrue="1" operator="equal">
      <formula>0</formula>
    </cfRule>
  </conditionalFormatting>
  <conditionalFormatting sqref="B183:AE212">
    <cfRule type="cellIs" dxfId="309" priority="1165" stopIfTrue="1" operator="equal">
      <formula>0</formula>
    </cfRule>
  </conditionalFormatting>
  <conditionalFormatting sqref="B220:AE250">
    <cfRule type="cellIs" dxfId="308" priority="982" stopIfTrue="1" operator="equal">
      <formula>0</formula>
    </cfRule>
  </conditionalFormatting>
  <conditionalFormatting sqref="B258:AE288">
    <cfRule type="cellIs" dxfId="307" priority="796" stopIfTrue="1" operator="equal">
      <formula>0</formula>
    </cfRule>
  </conditionalFormatting>
  <conditionalFormatting sqref="B296:AE325">
    <cfRule type="cellIs" dxfId="306" priority="603" stopIfTrue="1" operator="equal">
      <formula>0</formula>
    </cfRule>
  </conditionalFormatting>
  <conditionalFormatting sqref="B333:AE363">
    <cfRule type="cellIs" dxfId="305" priority="361" stopIfTrue="1" operator="equal">
      <formula>0</formula>
    </cfRule>
  </conditionalFormatting>
  <conditionalFormatting sqref="B371:AE400">
    <cfRule type="cellIs" dxfId="304" priority="249" stopIfTrue="1" operator="equal">
      <formula>0</formula>
    </cfRule>
  </conditionalFormatting>
  <conditionalFormatting sqref="B408:AE438">
    <cfRule type="cellIs" dxfId="303" priority="1" stopIfTrue="1" operator="equal">
      <formula>0</formula>
    </cfRule>
  </conditionalFormatting>
  <conditionalFormatting sqref="B91:AH105">
    <cfRule type="cellIs" dxfId="302" priority="1377" stopIfTrue="1" operator="equal">
      <formula>0</formula>
    </cfRule>
  </conditionalFormatting>
  <conditionalFormatting sqref="B111:AH140">
    <cfRule type="cellIs" dxfId="301" priority="1344" stopIfTrue="1" operator="equal">
      <formula>0</formula>
    </cfRule>
  </conditionalFormatting>
  <pageMargins left="0.7" right="0.7" top="0.75" bottom="0.75" header="0.3" footer="0.3"/>
  <ignoredErrors>
    <ignoredError sqref="D334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434"/>
  <sheetViews>
    <sheetView workbookViewId="0">
      <selection activeCell="B367" sqref="B367"/>
    </sheetView>
  </sheetViews>
  <sheetFormatPr defaultRowHeight="12.75" x14ac:dyDescent="0.2"/>
  <cols>
    <col min="1" max="1" width="18.7109375" bestFit="1" customWidth="1"/>
    <col min="2" max="2" width="8.5703125" bestFit="1" customWidth="1"/>
    <col min="3" max="3" width="9" bestFit="1" customWidth="1"/>
    <col min="4" max="4" width="8.5703125" bestFit="1" customWidth="1"/>
    <col min="5" max="5" width="9" bestFit="1" customWidth="1"/>
    <col min="6" max="6" width="3.5703125" bestFit="1" customWidth="1"/>
    <col min="7" max="7" width="8.5703125" bestFit="1" customWidth="1"/>
    <col min="8" max="8" width="9" bestFit="1" customWidth="1"/>
    <col min="9" max="9" width="3.5703125" bestFit="1" customWidth="1"/>
    <col min="10" max="10" width="8.42578125" bestFit="1" customWidth="1"/>
    <col min="11" max="11" width="9" bestFit="1" customWidth="1"/>
    <col min="12" max="12" width="3.5703125" bestFit="1" customWidth="1"/>
    <col min="13" max="13" width="8.42578125" bestFit="1" customWidth="1"/>
    <col min="14" max="14" width="9" bestFit="1" customWidth="1"/>
    <col min="15" max="15" width="5.5703125" bestFit="1" customWidth="1"/>
    <col min="16" max="17" width="12.42578125" bestFit="1" customWidth="1"/>
    <col min="18" max="18" width="8.42578125" bestFit="1" customWidth="1"/>
    <col min="19" max="19" width="9" bestFit="1" customWidth="1"/>
    <col min="20" max="20" width="3.5703125" bestFit="1" customWidth="1"/>
    <col min="21" max="21" width="8.5703125" bestFit="1" customWidth="1"/>
    <col min="22" max="22" width="9" bestFit="1" customWidth="1"/>
    <col min="23" max="23" width="3.28515625" bestFit="1" customWidth="1"/>
    <col min="24" max="24" width="8.5703125" bestFit="1" customWidth="1"/>
    <col min="25" max="25" width="9" bestFit="1" customWidth="1"/>
    <col min="26" max="26" width="3.28515625" bestFit="1" customWidth="1"/>
  </cols>
  <sheetData>
    <row r="1" spans="1:26" ht="38.25" x14ac:dyDescent="0.2">
      <c r="A1" s="25" t="s">
        <v>1</v>
      </c>
      <c r="B1" s="25" t="s">
        <v>2</v>
      </c>
      <c r="C1" s="25" t="s">
        <v>16</v>
      </c>
      <c r="D1" s="25" t="s">
        <v>3</v>
      </c>
      <c r="E1" s="25" t="s">
        <v>17</v>
      </c>
      <c r="F1" s="25" t="s">
        <v>5</v>
      </c>
      <c r="G1" s="25" t="s">
        <v>4</v>
      </c>
      <c r="H1" s="25" t="s">
        <v>18</v>
      </c>
      <c r="I1" s="25" t="s">
        <v>5</v>
      </c>
      <c r="J1" s="26" t="s">
        <v>6</v>
      </c>
      <c r="K1" s="26" t="s">
        <v>19</v>
      </c>
      <c r="L1" s="26" t="s">
        <v>5</v>
      </c>
      <c r="M1" s="25" t="s">
        <v>7</v>
      </c>
      <c r="N1" s="25" t="s">
        <v>20</v>
      </c>
      <c r="O1" s="25" t="s">
        <v>5</v>
      </c>
      <c r="P1" s="116" t="s">
        <v>51</v>
      </c>
      <c r="Q1" s="116" t="s">
        <v>52</v>
      </c>
      <c r="R1" s="52" t="s">
        <v>21</v>
      </c>
      <c r="S1" s="52" t="s">
        <v>22</v>
      </c>
      <c r="T1" s="52" t="s">
        <v>5</v>
      </c>
      <c r="U1" s="53" t="s">
        <v>23</v>
      </c>
      <c r="V1" s="53" t="s">
        <v>24</v>
      </c>
      <c r="W1" s="27" t="s">
        <v>5</v>
      </c>
      <c r="X1" s="53" t="s">
        <v>25</v>
      </c>
      <c r="Y1" s="53" t="s">
        <v>26</v>
      </c>
      <c r="Z1" s="48" t="s">
        <v>5</v>
      </c>
    </row>
    <row r="2" spans="1:26" x14ac:dyDescent="0.2">
      <c r="A2" s="82" t="s">
        <v>39</v>
      </c>
      <c r="B2" s="74">
        <f>AVERAGE(B5:B35)</f>
        <v>13.552580645161287</v>
      </c>
      <c r="C2" s="74">
        <f>AVERAGE(C5:C35)</f>
        <v>10.842064516129032</v>
      </c>
      <c r="D2" s="74">
        <f>AVERAGE(D5:D35)</f>
        <v>13.76258064516129</v>
      </c>
      <c r="E2" s="74">
        <f>AVERAGE(E5:E35)</f>
        <v>11.010064516129034</v>
      </c>
      <c r="F2" s="74" t="s">
        <v>35</v>
      </c>
      <c r="G2" s="74">
        <f>AVERAGE(G5:G35)</f>
        <v>13.952580645161294</v>
      </c>
      <c r="H2" s="74">
        <f>AVERAGE(H5:H35)</f>
        <v>11.162064516129037</v>
      </c>
      <c r="I2" s="74" t="s">
        <v>35</v>
      </c>
      <c r="J2" s="74">
        <f>AVERAGE(J5:J35)</f>
        <v>13.641612903225804</v>
      </c>
      <c r="K2" s="74">
        <f>AVERAGE(K5:K35)</f>
        <v>10.913290322580641</v>
      </c>
      <c r="L2" s="74" t="s">
        <v>35</v>
      </c>
      <c r="M2" s="74">
        <f>AVERAGE(M5:M35)</f>
        <v>10.089999999999996</v>
      </c>
      <c r="N2" s="74">
        <f>AVERAGE(N5:N35)</f>
        <v>8.072000000000001</v>
      </c>
      <c r="O2" s="74" t="s">
        <v>35</v>
      </c>
      <c r="P2" s="74" t="e">
        <f>AVERAGE(P5:P35)</f>
        <v>#DIV/0!</v>
      </c>
      <c r="Q2" s="74" t="e">
        <f>AVERAGE(Q5:Q35)</f>
        <v>#DIV/0!</v>
      </c>
      <c r="R2" s="74">
        <f>AVERAGE(R5:R35)</f>
        <v>13.449999999999992</v>
      </c>
      <c r="S2" s="74">
        <f>AVERAGE(S5:S35)</f>
        <v>10.759999999999996</v>
      </c>
      <c r="T2" s="74" t="s">
        <v>35</v>
      </c>
      <c r="U2" s="74">
        <f>AVERAGE(U5:U35)</f>
        <v>17.119354838709672</v>
      </c>
      <c r="V2" s="74">
        <f>AVERAGE(V5:V35)</f>
        <v>13.695483870967747</v>
      </c>
      <c r="W2" s="74" t="s">
        <v>35</v>
      </c>
      <c r="X2" s="74">
        <f>AVERAGE(X5:X35)</f>
        <v>16.269354838709688</v>
      </c>
      <c r="Y2" s="74">
        <f>AVERAGE(Y5:Y35)</f>
        <v>13.015483870967744</v>
      </c>
      <c r="Z2" s="82"/>
    </row>
    <row r="3" spans="1:26" x14ac:dyDescent="0.2">
      <c r="A3" s="82" t="s">
        <v>53</v>
      </c>
      <c r="B3" s="74">
        <f>AVERAGE(B5:B19)</f>
        <v>13.590000000000002</v>
      </c>
      <c r="C3" s="74">
        <f>AVERAGE(C5:C19)</f>
        <v>10.871999999999996</v>
      </c>
      <c r="D3" s="74">
        <f>AVERAGE(D5:D19)</f>
        <v>13.799999999999995</v>
      </c>
      <c r="E3" s="74">
        <f>AVERAGE(E5:E19)</f>
        <v>11.04</v>
      </c>
      <c r="F3" s="74" t="s">
        <v>35</v>
      </c>
      <c r="G3" s="74">
        <f>AVERAGE(G5:G19)</f>
        <v>13.990000000000007</v>
      </c>
      <c r="H3" s="74">
        <f>AVERAGE(H5:H19)</f>
        <v>11.192000000000004</v>
      </c>
      <c r="I3" s="74" t="s">
        <v>35</v>
      </c>
      <c r="J3" s="74">
        <f>AVERAGE(J5:J19)</f>
        <v>13.663333333333329</v>
      </c>
      <c r="K3" s="74">
        <f>AVERAGE(K5:K19)</f>
        <v>10.930666666666667</v>
      </c>
      <c r="L3" s="74" t="s">
        <v>35</v>
      </c>
      <c r="M3" s="74">
        <f>AVERAGE(M5:M19)</f>
        <v>10.090000000000002</v>
      </c>
      <c r="N3" s="74">
        <f>AVERAGE(N5:N19)</f>
        <v>8.072000000000001</v>
      </c>
      <c r="O3" s="74" t="s">
        <v>35</v>
      </c>
      <c r="P3" s="74" t="e">
        <f>AVERAGE(P5:P19)</f>
        <v>#DIV/0!</v>
      </c>
      <c r="Q3" s="74" t="e">
        <f>AVERAGE(Q5:Q19)</f>
        <v>#DIV/0!</v>
      </c>
      <c r="R3" s="74">
        <f>AVERAGE(R5:R19)</f>
        <v>13.449999999999996</v>
      </c>
      <c r="S3" s="74">
        <f>AVERAGE(S5:S19)</f>
        <v>10.76</v>
      </c>
      <c r="T3" s="74" t="s">
        <v>35</v>
      </c>
      <c r="U3" s="74">
        <f>AVERAGE(U5:U19)</f>
        <v>16.949999999999996</v>
      </c>
      <c r="V3" s="74">
        <f>AVERAGE(V5:V19)</f>
        <v>13.56</v>
      </c>
      <c r="W3" s="74" t="s">
        <v>35</v>
      </c>
      <c r="X3" s="74">
        <f>AVERAGE(X5:X19)</f>
        <v>16.099999999999998</v>
      </c>
      <c r="Y3" s="74">
        <f>AVERAGE(Y5:Y19)</f>
        <v>12.879999999999997</v>
      </c>
      <c r="Z3" s="82"/>
    </row>
    <row r="4" spans="1:26" ht="13.5" thickBot="1" x14ac:dyDescent="0.25">
      <c r="A4" s="101" t="s">
        <v>54</v>
      </c>
      <c r="B4" s="102">
        <f>IF(B20&gt;0,AVERAGE(B20:B35),)</f>
        <v>13.5175</v>
      </c>
      <c r="C4" s="102">
        <f>IF(C20&gt;0,AVERAGE(C20:C35),)</f>
        <v>10.814000000000004</v>
      </c>
      <c r="D4" s="102">
        <f>IF(D20&gt;0,AVERAGE(D20:D35),)</f>
        <v>13.727499999999999</v>
      </c>
      <c r="E4" s="102">
        <f>IF(E20&gt;0,AVERAGE(E20:E35),)</f>
        <v>10.982000000000001</v>
      </c>
      <c r="F4" s="102"/>
      <c r="G4" s="102">
        <f>IF(G20&gt;0,AVERAGE(G20:G35),)</f>
        <v>13.917500000000002</v>
      </c>
      <c r="H4" s="102">
        <f>IF(H20&gt;0,AVERAGE(H20:H35),)</f>
        <v>11.133999999999999</v>
      </c>
      <c r="I4" s="102"/>
      <c r="J4" s="102">
        <f>IF(J20&gt;0,AVERAGE(J20:J35),)</f>
        <v>13.621250000000002</v>
      </c>
      <c r="K4" s="102">
        <f>IF(K20&gt;0,AVERAGE(K20:K35),)</f>
        <v>10.897</v>
      </c>
      <c r="L4" s="102"/>
      <c r="M4" s="102">
        <f>IF(M20&gt;0,AVERAGE(M20:M35),)</f>
        <v>10.090000000000002</v>
      </c>
      <c r="N4" s="102">
        <f>IF(N20&gt;0,AVERAGE(N20:N35),)</f>
        <v>8.072000000000001</v>
      </c>
      <c r="O4" s="102"/>
      <c r="P4" s="102">
        <f>IF(P20&gt;0,AVERAGE(P20:P35),)</f>
        <v>0</v>
      </c>
      <c r="Q4" s="102">
        <f>IF(Q20&gt;0,AVERAGE(Q20:Q35),)</f>
        <v>0</v>
      </c>
      <c r="R4" s="102">
        <f>IF(R20&gt;0,AVERAGE(R20:R35),)</f>
        <v>13.449999999999996</v>
      </c>
      <c r="S4" s="102">
        <f>IF(S20&gt;0,AVERAGE(S20:S35),)</f>
        <v>10.76</v>
      </c>
      <c r="T4" s="102"/>
      <c r="U4" s="102">
        <f>IF(U20&gt;0,AVERAGE(U20:U35),)</f>
        <v>17.278124999999996</v>
      </c>
      <c r="V4" s="102">
        <f>IF(V20&gt;0,AVERAGE(V20:V35),)</f>
        <v>13.8225</v>
      </c>
      <c r="W4" s="102"/>
      <c r="X4" s="102">
        <f>IF(X20&gt;0,AVERAGE(X20:X35),)</f>
        <v>16.428124999999998</v>
      </c>
      <c r="Y4" s="102">
        <f>IF(Y20&gt;0,AVERAGE(Y20:Y35),)</f>
        <v>13.142499999999995</v>
      </c>
      <c r="Z4" s="101"/>
    </row>
    <row r="5" spans="1:26" x14ac:dyDescent="0.2">
      <c r="A5" s="105">
        <v>40544</v>
      </c>
      <c r="B5" s="84">
        <v>13.53</v>
      </c>
      <c r="C5" s="113">
        <f t="shared" ref="C5:C35" si="0">B5/1.25</f>
        <v>10.824</v>
      </c>
      <c r="D5" s="84">
        <v>13.74</v>
      </c>
      <c r="E5" s="113">
        <f t="shared" ref="E5:E35" si="1">D5/1.25</f>
        <v>10.992000000000001</v>
      </c>
      <c r="F5" s="84"/>
      <c r="G5" s="106">
        <v>13.93</v>
      </c>
      <c r="H5" s="85">
        <f t="shared" ref="H5:H35" si="2">G5/1.25</f>
        <v>11.144</v>
      </c>
      <c r="I5" s="106"/>
      <c r="J5" s="85">
        <v>13.6</v>
      </c>
      <c r="K5" s="113">
        <f t="shared" ref="K5:K35" si="3">J5/1.25</f>
        <v>10.879999999999999</v>
      </c>
      <c r="L5" s="84">
        <v>26</v>
      </c>
      <c r="M5" s="106">
        <v>10.09</v>
      </c>
      <c r="N5" s="85">
        <f t="shared" ref="N5:N35" si="4">M5/1.25</f>
        <v>8.0719999999999992</v>
      </c>
      <c r="O5" s="107"/>
      <c r="P5" s="106"/>
      <c r="Q5" s="106"/>
      <c r="R5" s="84">
        <v>13.45</v>
      </c>
      <c r="S5" s="106">
        <f t="shared" ref="S5:S35" si="5">R5/1.25</f>
        <v>10.76</v>
      </c>
      <c r="T5" s="84"/>
      <c r="U5" s="106">
        <v>16.95</v>
      </c>
      <c r="V5" s="84">
        <f t="shared" ref="V5:V35" si="6">U5/1.25</f>
        <v>13.559999999999999</v>
      </c>
      <c r="W5" s="106"/>
      <c r="X5" s="85">
        <v>16.100000000000001</v>
      </c>
      <c r="Y5" s="107">
        <f t="shared" ref="Y5:Y35" si="7">X5/1.25</f>
        <v>12.88</v>
      </c>
      <c r="Z5" s="112"/>
    </row>
    <row r="6" spans="1:26" x14ac:dyDescent="0.2">
      <c r="A6" s="105">
        <v>40545</v>
      </c>
      <c r="B6" s="84">
        <v>13.53</v>
      </c>
      <c r="C6" s="113">
        <f t="shared" si="0"/>
        <v>10.824</v>
      </c>
      <c r="D6" s="84">
        <v>13.74</v>
      </c>
      <c r="E6" s="113">
        <f t="shared" si="1"/>
        <v>10.992000000000001</v>
      </c>
      <c r="F6" s="84"/>
      <c r="G6" s="106">
        <v>13.93</v>
      </c>
      <c r="H6" s="85">
        <f t="shared" si="2"/>
        <v>11.144</v>
      </c>
      <c r="I6" s="106"/>
      <c r="J6" s="85">
        <v>13.6</v>
      </c>
      <c r="K6" s="113">
        <f t="shared" si="3"/>
        <v>10.879999999999999</v>
      </c>
      <c r="L6" s="84"/>
      <c r="M6" s="106">
        <v>10.09</v>
      </c>
      <c r="N6" s="85">
        <f t="shared" si="4"/>
        <v>8.0719999999999992</v>
      </c>
      <c r="O6" s="107"/>
      <c r="P6" s="106"/>
      <c r="Q6" s="106"/>
      <c r="R6" s="84">
        <v>13.45</v>
      </c>
      <c r="S6" s="106">
        <f t="shared" si="5"/>
        <v>10.76</v>
      </c>
      <c r="T6" s="84"/>
      <c r="U6" s="106">
        <v>16.95</v>
      </c>
      <c r="V6" s="84">
        <f t="shared" si="6"/>
        <v>13.559999999999999</v>
      </c>
      <c r="W6" s="106"/>
      <c r="X6" s="85">
        <v>16.100000000000001</v>
      </c>
      <c r="Y6" s="107">
        <f t="shared" si="7"/>
        <v>12.88</v>
      </c>
      <c r="Z6" s="112"/>
    </row>
    <row r="7" spans="1:26" x14ac:dyDescent="0.2">
      <c r="A7" s="105">
        <v>40546</v>
      </c>
      <c r="B7" s="84">
        <v>13.53</v>
      </c>
      <c r="C7" s="113">
        <f t="shared" si="0"/>
        <v>10.824</v>
      </c>
      <c r="D7" s="84">
        <v>13.74</v>
      </c>
      <c r="E7" s="113">
        <f t="shared" si="1"/>
        <v>10.992000000000001</v>
      </c>
      <c r="F7" s="84"/>
      <c r="G7" s="106">
        <v>13.93</v>
      </c>
      <c r="H7" s="85">
        <f t="shared" si="2"/>
        <v>11.144</v>
      </c>
      <c r="I7" s="106"/>
      <c r="J7" s="85">
        <v>13.6</v>
      </c>
      <c r="K7" s="113">
        <f t="shared" si="3"/>
        <v>10.879999999999999</v>
      </c>
      <c r="L7" s="84"/>
      <c r="M7" s="106">
        <v>10.09</v>
      </c>
      <c r="N7" s="85">
        <f t="shared" si="4"/>
        <v>8.0719999999999992</v>
      </c>
      <c r="O7" s="107"/>
      <c r="P7" s="106"/>
      <c r="Q7" s="106"/>
      <c r="R7" s="84">
        <v>13.45</v>
      </c>
      <c r="S7" s="106">
        <f t="shared" si="5"/>
        <v>10.76</v>
      </c>
      <c r="T7" s="84"/>
      <c r="U7" s="106">
        <v>16.95</v>
      </c>
      <c r="V7" s="84">
        <f t="shared" si="6"/>
        <v>13.559999999999999</v>
      </c>
      <c r="W7" s="106"/>
      <c r="X7" s="85">
        <v>16.100000000000001</v>
      </c>
      <c r="Y7" s="107">
        <f t="shared" si="7"/>
        <v>12.88</v>
      </c>
      <c r="Z7" s="112"/>
    </row>
    <row r="8" spans="1:26" x14ac:dyDescent="0.2">
      <c r="A8" s="105">
        <v>40547</v>
      </c>
      <c r="B8" s="84">
        <v>13.53</v>
      </c>
      <c r="C8" s="113">
        <f t="shared" si="0"/>
        <v>10.824</v>
      </c>
      <c r="D8" s="84">
        <v>13.74</v>
      </c>
      <c r="E8" s="113">
        <f t="shared" si="1"/>
        <v>10.992000000000001</v>
      </c>
      <c r="F8" s="84"/>
      <c r="G8" s="106">
        <v>13.93</v>
      </c>
      <c r="H8" s="85">
        <f t="shared" si="2"/>
        <v>11.144</v>
      </c>
      <c r="I8" s="106"/>
      <c r="J8" s="85">
        <v>13.6</v>
      </c>
      <c r="K8" s="113">
        <f t="shared" si="3"/>
        <v>10.879999999999999</v>
      </c>
      <c r="L8" s="84"/>
      <c r="M8" s="106">
        <v>10.09</v>
      </c>
      <c r="N8" s="85">
        <f t="shared" si="4"/>
        <v>8.0719999999999992</v>
      </c>
      <c r="O8" s="107"/>
      <c r="P8" s="106"/>
      <c r="Q8" s="106"/>
      <c r="R8" s="84">
        <v>13.45</v>
      </c>
      <c r="S8" s="106">
        <f t="shared" si="5"/>
        <v>10.76</v>
      </c>
      <c r="T8" s="84"/>
      <c r="U8" s="106">
        <v>16.95</v>
      </c>
      <c r="V8" s="84">
        <f t="shared" si="6"/>
        <v>13.559999999999999</v>
      </c>
      <c r="W8" s="106"/>
      <c r="X8" s="85">
        <v>16.100000000000001</v>
      </c>
      <c r="Y8" s="107">
        <f t="shared" si="7"/>
        <v>12.88</v>
      </c>
      <c r="Z8" s="112"/>
    </row>
    <row r="9" spans="1:26" x14ac:dyDescent="0.2">
      <c r="A9" s="105">
        <v>40548</v>
      </c>
      <c r="B9" s="84">
        <v>13.53</v>
      </c>
      <c r="C9" s="113">
        <f t="shared" si="0"/>
        <v>10.824</v>
      </c>
      <c r="D9" s="84">
        <v>13.74</v>
      </c>
      <c r="E9" s="113">
        <f t="shared" si="1"/>
        <v>10.992000000000001</v>
      </c>
      <c r="F9" s="84"/>
      <c r="G9" s="106">
        <v>13.93</v>
      </c>
      <c r="H9" s="85">
        <f t="shared" si="2"/>
        <v>11.144</v>
      </c>
      <c r="I9" s="106"/>
      <c r="J9" s="85">
        <v>13.6</v>
      </c>
      <c r="K9" s="113">
        <f t="shared" si="3"/>
        <v>10.879999999999999</v>
      </c>
      <c r="L9" s="84"/>
      <c r="M9" s="106">
        <v>10.09</v>
      </c>
      <c r="N9" s="85">
        <f t="shared" si="4"/>
        <v>8.0719999999999992</v>
      </c>
      <c r="O9" s="107"/>
      <c r="P9" s="106"/>
      <c r="Q9" s="106"/>
      <c r="R9" s="84">
        <v>13.45</v>
      </c>
      <c r="S9" s="106">
        <f t="shared" si="5"/>
        <v>10.76</v>
      </c>
      <c r="T9" s="84"/>
      <c r="U9" s="106">
        <v>16.95</v>
      </c>
      <c r="V9" s="84">
        <f t="shared" si="6"/>
        <v>13.559999999999999</v>
      </c>
      <c r="W9" s="106"/>
      <c r="X9" s="85">
        <v>16.100000000000001</v>
      </c>
      <c r="Y9" s="107">
        <f t="shared" si="7"/>
        <v>12.88</v>
      </c>
      <c r="Z9" s="112"/>
    </row>
    <row r="10" spans="1:26" x14ac:dyDescent="0.2">
      <c r="A10" s="105">
        <v>40549</v>
      </c>
      <c r="B10" s="84">
        <v>13.53</v>
      </c>
      <c r="C10" s="113">
        <f t="shared" si="0"/>
        <v>10.824</v>
      </c>
      <c r="D10" s="84">
        <v>13.74</v>
      </c>
      <c r="E10" s="113">
        <f t="shared" si="1"/>
        <v>10.992000000000001</v>
      </c>
      <c r="F10" s="84"/>
      <c r="G10" s="106">
        <v>13.93</v>
      </c>
      <c r="H10" s="85">
        <f t="shared" si="2"/>
        <v>11.144</v>
      </c>
      <c r="I10" s="106"/>
      <c r="J10" s="85">
        <v>13.6</v>
      </c>
      <c r="K10" s="113">
        <f t="shared" si="3"/>
        <v>10.879999999999999</v>
      </c>
      <c r="L10" s="84"/>
      <c r="M10" s="106">
        <v>10.09</v>
      </c>
      <c r="N10" s="85">
        <f t="shared" si="4"/>
        <v>8.0719999999999992</v>
      </c>
      <c r="O10" s="107"/>
      <c r="P10" s="106"/>
      <c r="Q10" s="106"/>
      <c r="R10" s="84">
        <v>13.45</v>
      </c>
      <c r="S10" s="106">
        <f t="shared" si="5"/>
        <v>10.76</v>
      </c>
      <c r="T10" s="84"/>
      <c r="U10" s="106">
        <v>16.95</v>
      </c>
      <c r="V10" s="84">
        <f t="shared" si="6"/>
        <v>13.559999999999999</v>
      </c>
      <c r="W10" s="106"/>
      <c r="X10" s="85">
        <v>16.100000000000001</v>
      </c>
      <c r="Y10" s="107">
        <f t="shared" si="7"/>
        <v>12.88</v>
      </c>
      <c r="Z10" s="112"/>
    </row>
    <row r="11" spans="1:26" x14ac:dyDescent="0.2">
      <c r="A11" s="105">
        <v>40550</v>
      </c>
      <c r="B11" s="84">
        <v>13.53</v>
      </c>
      <c r="C11" s="113">
        <f t="shared" si="0"/>
        <v>10.824</v>
      </c>
      <c r="D11" s="84">
        <v>13.74</v>
      </c>
      <c r="E11" s="113">
        <f t="shared" si="1"/>
        <v>10.992000000000001</v>
      </c>
      <c r="F11" s="84"/>
      <c r="G11" s="106">
        <v>13.93</v>
      </c>
      <c r="H11" s="85">
        <f t="shared" si="2"/>
        <v>11.144</v>
      </c>
      <c r="I11" s="106"/>
      <c r="J11" s="85">
        <v>13.6</v>
      </c>
      <c r="K11" s="113">
        <f t="shared" si="3"/>
        <v>10.879999999999999</v>
      </c>
      <c r="L11" s="84"/>
      <c r="M11" s="106">
        <v>10.09</v>
      </c>
      <c r="N11" s="85">
        <f t="shared" si="4"/>
        <v>8.0719999999999992</v>
      </c>
      <c r="O11" s="107"/>
      <c r="P11" s="106"/>
      <c r="Q11" s="106"/>
      <c r="R11" s="84">
        <v>13.45</v>
      </c>
      <c r="S11" s="106">
        <f t="shared" si="5"/>
        <v>10.76</v>
      </c>
      <c r="T11" s="84"/>
      <c r="U11" s="106">
        <v>16.95</v>
      </c>
      <c r="V11" s="84">
        <f t="shared" si="6"/>
        <v>13.559999999999999</v>
      </c>
      <c r="W11" s="106"/>
      <c r="X11" s="85">
        <v>16.100000000000001</v>
      </c>
      <c r="Y11" s="107">
        <f t="shared" si="7"/>
        <v>12.88</v>
      </c>
      <c r="Z11" s="112"/>
    </row>
    <row r="12" spans="1:26" x14ac:dyDescent="0.2">
      <c r="A12" s="105">
        <v>40551</v>
      </c>
      <c r="B12" s="84">
        <v>13.53</v>
      </c>
      <c r="C12" s="113">
        <f t="shared" si="0"/>
        <v>10.824</v>
      </c>
      <c r="D12" s="84">
        <v>13.74</v>
      </c>
      <c r="E12" s="113">
        <f t="shared" si="1"/>
        <v>10.992000000000001</v>
      </c>
      <c r="F12" s="84"/>
      <c r="G12" s="106">
        <v>13.93</v>
      </c>
      <c r="H12" s="85">
        <f t="shared" si="2"/>
        <v>11.144</v>
      </c>
      <c r="I12" s="106"/>
      <c r="J12" s="85">
        <v>13.6</v>
      </c>
      <c r="K12" s="113">
        <f t="shared" si="3"/>
        <v>10.879999999999999</v>
      </c>
      <c r="L12" s="84"/>
      <c r="M12" s="106">
        <v>10.09</v>
      </c>
      <c r="N12" s="85">
        <f t="shared" si="4"/>
        <v>8.0719999999999992</v>
      </c>
      <c r="O12" s="107"/>
      <c r="P12" s="106"/>
      <c r="Q12" s="106"/>
      <c r="R12" s="84">
        <v>13.45</v>
      </c>
      <c r="S12" s="106">
        <f t="shared" si="5"/>
        <v>10.76</v>
      </c>
      <c r="T12" s="84"/>
      <c r="U12" s="106">
        <v>16.95</v>
      </c>
      <c r="V12" s="84">
        <f t="shared" si="6"/>
        <v>13.559999999999999</v>
      </c>
      <c r="W12" s="106"/>
      <c r="X12" s="85">
        <v>16.100000000000001</v>
      </c>
      <c r="Y12" s="107">
        <f t="shared" si="7"/>
        <v>12.88</v>
      </c>
      <c r="Z12" s="112"/>
    </row>
    <row r="13" spans="1:26" x14ac:dyDescent="0.2">
      <c r="A13" s="105">
        <v>40552</v>
      </c>
      <c r="B13" s="84">
        <v>13.53</v>
      </c>
      <c r="C13" s="113">
        <f t="shared" si="0"/>
        <v>10.824</v>
      </c>
      <c r="D13" s="84">
        <v>13.74</v>
      </c>
      <c r="E13" s="113">
        <f t="shared" si="1"/>
        <v>10.992000000000001</v>
      </c>
      <c r="F13" s="84"/>
      <c r="G13" s="106">
        <v>13.93</v>
      </c>
      <c r="H13" s="85">
        <f t="shared" si="2"/>
        <v>11.144</v>
      </c>
      <c r="I13" s="106"/>
      <c r="J13" s="85">
        <v>13.6</v>
      </c>
      <c r="K13" s="113">
        <f t="shared" si="3"/>
        <v>10.879999999999999</v>
      </c>
      <c r="L13" s="84"/>
      <c r="M13" s="106">
        <v>10.09</v>
      </c>
      <c r="N13" s="85">
        <f t="shared" si="4"/>
        <v>8.0719999999999992</v>
      </c>
      <c r="O13" s="107"/>
      <c r="P13" s="106"/>
      <c r="Q13" s="106"/>
      <c r="R13" s="84">
        <v>13.45</v>
      </c>
      <c r="S13" s="106">
        <f t="shared" si="5"/>
        <v>10.76</v>
      </c>
      <c r="T13" s="84"/>
      <c r="U13" s="106">
        <v>16.95</v>
      </c>
      <c r="V13" s="84">
        <f t="shared" si="6"/>
        <v>13.559999999999999</v>
      </c>
      <c r="W13" s="106"/>
      <c r="X13" s="85">
        <v>16.100000000000001</v>
      </c>
      <c r="Y13" s="107">
        <f t="shared" si="7"/>
        <v>12.88</v>
      </c>
      <c r="Z13" s="112"/>
    </row>
    <row r="14" spans="1:26" x14ac:dyDescent="0.2">
      <c r="A14" s="105">
        <v>40553</v>
      </c>
      <c r="B14" s="84">
        <v>13.68</v>
      </c>
      <c r="C14" s="113">
        <f t="shared" si="0"/>
        <v>10.943999999999999</v>
      </c>
      <c r="D14" s="84">
        <v>13.89</v>
      </c>
      <c r="E14" s="113">
        <f t="shared" si="1"/>
        <v>11.112</v>
      </c>
      <c r="F14" s="84">
        <v>15</v>
      </c>
      <c r="G14" s="106">
        <v>14.08</v>
      </c>
      <c r="H14" s="85">
        <f t="shared" si="2"/>
        <v>11.263999999999999</v>
      </c>
      <c r="I14" s="106">
        <v>15</v>
      </c>
      <c r="J14" s="85">
        <v>13.6</v>
      </c>
      <c r="K14" s="113">
        <f t="shared" si="3"/>
        <v>10.879999999999999</v>
      </c>
      <c r="L14" s="84"/>
      <c r="M14" s="106">
        <v>10.09</v>
      </c>
      <c r="N14" s="85">
        <f t="shared" si="4"/>
        <v>8.0719999999999992</v>
      </c>
      <c r="O14" s="107"/>
      <c r="P14" s="106"/>
      <c r="Q14" s="106"/>
      <c r="R14" s="84">
        <v>13.45</v>
      </c>
      <c r="S14" s="106">
        <f t="shared" si="5"/>
        <v>10.76</v>
      </c>
      <c r="T14" s="84"/>
      <c r="U14" s="106">
        <v>16.95</v>
      </c>
      <c r="V14" s="84">
        <f t="shared" si="6"/>
        <v>13.559999999999999</v>
      </c>
      <c r="W14" s="106"/>
      <c r="X14" s="85">
        <v>16.100000000000001</v>
      </c>
      <c r="Y14" s="107">
        <f t="shared" si="7"/>
        <v>12.88</v>
      </c>
      <c r="Z14" s="112"/>
    </row>
    <row r="15" spans="1:26" x14ac:dyDescent="0.2">
      <c r="A15" s="105">
        <v>40554</v>
      </c>
      <c r="B15" s="84">
        <v>13.68</v>
      </c>
      <c r="C15" s="113">
        <f t="shared" si="0"/>
        <v>10.943999999999999</v>
      </c>
      <c r="D15" s="84">
        <v>13.89</v>
      </c>
      <c r="E15" s="113">
        <f t="shared" si="1"/>
        <v>11.112</v>
      </c>
      <c r="F15" s="84"/>
      <c r="G15" s="106">
        <v>14.08</v>
      </c>
      <c r="H15" s="85">
        <f t="shared" si="2"/>
        <v>11.263999999999999</v>
      </c>
      <c r="I15" s="106"/>
      <c r="J15" s="85">
        <v>13.79</v>
      </c>
      <c r="K15" s="113">
        <f t="shared" si="3"/>
        <v>11.032</v>
      </c>
      <c r="L15" s="84">
        <v>19</v>
      </c>
      <c r="M15" s="106">
        <v>10.09</v>
      </c>
      <c r="N15" s="85">
        <f t="shared" si="4"/>
        <v>8.0719999999999992</v>
      </c>
      <c r="O15" s="107"/>
      <c r="P15" s="106"/>
      <c r="Q15" s="106"/>
      <c r="R15" s="84">
        <v>13.45</v>
      </c>
      <c r="S15" s="106">
        <f t="shared" si="5"/>
        <v>10.76</v>
      </c>
      <c r="T15" s="84"/>
      <c r="U15" s="106">
        <v>16.95</v>
      </c>
      <c r="V15" s="84">
        <f t="shared" si="6"/>
        <v>13.559999999999999</v>
      </c>
      <c r="W15" s="106"/>
      <c r="X15" s="85">
        <v>16.100000000000001</v>
      </c>
      <c r="Y15" s="107">
        <f t="shared" si="7"/>
        <v>12.88</v>
      </c>
      <c r="Z15" s="112"/>
    </row>
    <row r="16" spans="1:26" x14ac:dyDescent="0.2">
      <c r="A16" s="105">
        <v>40555</v>
      </c>
      <c r="B16" s="84">
        <v>13.68</v>
      </c>
      <c r="C16" s="113">
        <f t="shared" si="0"/>
        <v>10.943999999999999</v>
      </c>
      <c r="D16" s="84">
        <v>13.89</v>
      </c>
      <c r="E16" s="113">
        <f t="shared" si="1"/>
        <v>11.112</v>
      </c>
      <c r="F16" s="84"/>
      <c r="G16" s="106">
        <v>14.08</v>
      </c>
      <c r="H16" s="85">
        <f t="shared" si="2"/>
        <v>11.263999999999999</v>
      </c>
      <c r="I16" s="106"/>
      <c r="J16" s="85">
        <v>13.79</v>
      </c>
      <c r="K16" s="113">
        <f t="shared" si="3"/>
        <v>11.032</v>
      </c>
      <c r="L16" s="84"/>
      <c r="M16" s="106">
        <v>10.09</v>
      </c>
      <c r="N16" s="85">
        <f t="shared" si="4"/>
        <v>8.0719999999999992</v>
      </c>
      <c r="O16" s="107"/>
      <c r="P16" s="106"/>
      <c r="Q16" s="106"/>
      <c r="R16" s="84">
        <v>13.45</v>
      </c>
      <c r="S16" s="106">
        <f t="shared" si="5"/>
        <v>10.76</v>
      </c>
      <c r="T16" s="84"/>
      <c r="U16" s="106">
        <v>16.95</v>
      </c>
      <c r="V16" s="84">
        <f t="shared" si="6"/>
        <v>13.559999999999999</v>
      </c>
      <c r="W16" s="106"/>
      <c r="X16" s="85">
        <v>16.100000000000001</v>
      </c>
      <c r="Y16" s="107">
        <f t="shared" si="7"/>
        <v>12.88</v>
      </c>
      <c r="Z16" s="112"/>
    </row>
    <row r="17" spans="1:26" x14ac:dyDescent="0.2">
      <c r="A17" s="105">
        <v>40556</v>
      </c>
      <c r="B17" s="84">
        <v>13.68</v>
      </c>
      <c r="C17" s="113">
        <f t="shared" si="0"/>
        <v>10.943999999999999</v>
      </c>
      <c r="D17" s="84">
        <v>13.89</v>
      </c>
      <c r="E17" s="113">
        <f t="shared" si="1"/>
        <v>11.112</v>
      </c>
      <c r="F17" s="84"/>
      <c r="G17" s="106">
        <v>14.08</v>
      </c>
      <c r="H17" s="85">
        <f t="shared" si="2"/>
        <v>11.263999999999999</v>
      </c>
      <c r="I17" s="106"/>
      <c r="J17" s="85">
        <v>13.79</v>
      </c>
      <c r="K17" s="113">
        <f t="shared" si="3"/>
        <v>11.032</v>
      </c>
      <c r="L17" s="84"/>
      <c r="M17" s="106">
        <v>10.09</v>
      </c>
      <c r="N17" s="85">
        <f t="shared" si="4"/>
        <v>8.0719999999999992</v>
      </c>
      <c r="O17" s="107"/>
      <c r="P17" s="106"/>
      <c r="Q17" s="106"/>
      <c r="R17" s="84">
        <v>13.45</v>
      </c>
      <c r="S17" s="106">
        <f t="shared" si="5"/>
        <v>10.76</v>
      </c>
      <c r="T17" s="84"/>
      <c r="U17" s="106">
        <v>16.95</v>
      </c>
      <c r="V17" s="84">
        <f t="shared" si="6"/>
        <v>13.559999999999999</v>
      </c>
      <c r="W17" s="106"/>
      <c r="X17" s="85">
        <v>16.100000000000001</v>
      </c>
      <c r="Y17" s="107">
        <f t="shared" si="7"/>
        <v>12.88</v>
      </c>
      <c r="Z17" s="112"/>
    </row>
    <row r="18" spans="1:26" x14ac:dyDescent="0.2">
      <c r="A18" s="105">
        <v>40557</v>
      </c>
      <c r="B18" s="84">
        <v>13.68</v>
      </c>
      <c r="C18" s="113">
        <f t="shared" si="0"/>
        <v>10.943999999999999</v>
      </c>
      <c r="D18" s="84">
        <v>13.89</v>
      </c>
      <c r="E18" s="113">
        <f t="shared" si="1"/>
        <v>11.112</v>
      </c>
      <c r="F18" s="84"/>
      <c r="G18" s="106">
        <v>14.08</v>
      </c>
      <c r="H18" s="85">
        <f t="shared" si="2"/>
        <v>11.263999999999999</v>
      </c>
      <c r="I18" s="106"/>
      <c r="J18" s="85">
        <v>13.79</v>
      </c>
      <c r="K18" s="113">
        <f t="shared" si="3"/>
        <v>11.032</v>
      </c>
      <c r="L18" s="84"/>
      <c r="M18" s="106">
        <v>10.09</v>
      </c>
      <c r="N18" s="85">
        <f t="shared" si="4"/>
        <v>8.0719999999999992</v>
      </c>
      <c r="O18" s="107"/>
      <c r="P18" s="106"/>
      <c r="Q18" s="106"/>
      <c r="R18" s="84">
        <v>13.45</v>
      </c>
      <c r="S18" s="106">
        <f t="shared" si="5"/>
        <v>10.76</v>
      </c>
      <c r="T18" s="84"/>
      <c r="U18" s="106">
        <v>16.95</v>
      </c>
      <c r="V18" s="84">
        <f t="shared" si="6"/>
        <v>13.559999999999999</v>
      </c>
      <c r="W18" s="106"/>
      <c r="X18" s="85">
        <v>16.100000000000001</v>
      </c>
      <c r="Y18" s="107">
        <f t="shared" si="7"/>
        <v>12.88</v>
      </c>
      <c r="Z18" s="112"/>
    </row>
    <row r="19" spans="1:26" x14ac:dyDescent="0.2">
      <c r="A19" s="105">
        <v>40558</v>
      </c>
      <c r="B19" s="84">
        <v>13.68</v>
      </c>
      <c r="C19" s="113">
        <f t="shared" si="0"/>
        <v>10.943999999999999</v>
      </c>
      <c r="D19" s="84">
        <v>13.89</v>
      </c>
      <c r="E19" s="113">
        <f t="shared" si="1"/>
        <v>11.112</v>
      </c>
      <c r="F19" s="84"/>
      <c r="G19" s="106">
        <v>14.08</v>
      </c>
      <c r="H19" s="85">
        <f t="shared" si="2"/>
        <v>11.263999999999999</v>
      </c>
      <c r="I19" s="106"/>
      <c r="J19" s="85">
        <v>13.79</v>
      </c>
      <c r="K19" s="113">
        <f t="shared" si="3"/>
        <v>11.032</v>
      </c>
      <c r="L19" s="84"/>
      <c r="M19" s="106">
        <v>10.09</v>
      </c>
      <c r="N19" s="85">
        <f t="shared" si="4"/>
        <v>8.0719999999999992</v>
      </c>
      <c r="O19" s="107"/>
      <c r="P19" s="106"/>
      <c r="Q19" s="106"/>
      <c r="R19" s="84">
        <v>13.45</v>
      </c>
      <c r="S19" s="106">
        <f t="shared" si="5"/>
        <v>10.76</v>
      </c>
      <c r="T19" s="84"/>
      <c r="U19" s="106">
        <v>16.95</v>
      </c>
      <c r="V19" s="84">
        <f t="shared" si="6"/>
        <v>13.559999999999999</v>
      </c>
      <c r="W19" s="106"/>
      <c r="X19" s="85">
        <v>16.100000000000001</v>
      </c>
      <c r="Y19" s="107">
        <f t="shared" si="7"/>
        <v>12.88</v>
      </c>
      <c r="Z19" s="112"/>
    </row>
    <row r="20" spans="1:26" x14ac:dyDescent="0.2">
      <c r="A20" s="105">
        <v>40559</v>
      </c>
      <c r="B20" s="84">
        <v>13.68</v>
      </c>
      <c r="C20" s="113">
        <f t="shared" si="0"/>
        <v>10.943999999999999</v>
      </c>
      <c r="D20" s="84">
        <v>13.89</v>
      </c>
      <c r="E20" s="113">
        <f t="shared" si="1"/>
        <v>11.112</v>
      </c>
      <c r="F20" s="84"/>
      <c r="G20" s="106">
        <v>14.08</v>
      </c>
      <c r="H20" s="85">
        <f t="shared" si="2"/>
        <v>11.263999999999999</v>
      </c>
      <c r="I20" s="106"/>
      <c r="J20" s="85">
        <v>13.79</v>
      </c>
      <c r="K20" s="113">
        <f t="shared" si="3"/>
        <v>11.032</v>
      </c>
      <c r="L20" s="84"/>
      <c r="M20" s="106">
        <v>10.09</v>
      </c>
      <c r="N20" s="85">
        <f t="shared" si="4"/>
        <v>8.0719999999999992</v>
      </c>
      <c r="O20" s="107"/>
      <c r="P20" s="106"/>
      <c r="Q20" s="106"/>
      <c r="R20" s="84">
        <v>13.45</v>
      </c>
      <c r="S20" s="106">
        <f t="shared" si="5"/>
        <v>10.76</v>
      </c>
      <c r="T20" s="84"/>
      <c r="U20" s="106">
        <v>16.95</v>
      </c>
      <c r="V20" s="84">
        <f t="shared" si="6"/>
        <v>13.559999999999999</v>
      </c>
      <c r="W20" s="106"/>
      <c r="X20" s="85">
        <v>16.100000000000001</v>
      </c>
      <c r="Y20" s="107">
        <f t="shared" si="7"/>
        <v>12.88</v>
      </c>
      <c r="Z20" s="112"/>
    </row>
    <row r="21" spans="1:26" x14ac:dyDescent="0.2">
      <c r="A21" s="105">
        <v>40560</v>
      </c>
      <c r="B21" s="84">
        <v>13.58</v>
      </c>
      <c r="C21" s="113">
        <f t="shared" si="0"/>
        <v>10.864000000000001</v>
      </c>
      <c r="D21" s="84">
        <v>13.79</v>
      </c>
      <c r="E21" s="113">
        <f t="shared" si="1"/>
        <v>11.032</v>
      </c>
      <c r="F21" s="84">
        <v>-10</v>
      </c>
      <c r="G21" s="106">
        <v>13.98</v>
      </c>
      <c r="H21" s="85">
        <f t="shared" si="2"/>
        <v>11.184000000000001</v>
      </c>
      <c r="I21" s="106">
        <v>-10</v>
      </c>
      <c r="J21" s="85">
        <v>13.69</v>
      </c>
      <c r="K21" s="113">
        <f t="shared" si="3"/>
        <v>10.952</v>
      </c>
      <c r="L21" s="84">
        <v>-10</v>
      </c>
      <c r="M21" s="106">
        <v>10.09</v>
      </c>
      <c r="N21" s="85">
        <f t="shared" si="4"/>
        <v>8.0719999999999992</v>
      </c>
      <c r="O21" s="107"/>
      <c r="P21" s="106"/>
      <c r="Q21" s="106"/>
      <c r="R21" s="84">
        <v>13.45</v>
      </c>
      <c r="S21" s="106">
        <f t="shared" si="5"/>
        <v>10.76</v>
      </c>
      <c r="T21" s="84"/>
      <c r="U21" s="106">
        <v>16.95</v>
      </c>
      <c r="V21" s="84">
        <f t="shared" si="6"/>
        <v>13.559999999999999</v>
      </c>
      <c r="W21" s="106"/>
      <c r="X21" s="85">
        <v>16.100000000000001</v>
      </c>
      <c r="Y21" s="107">
        <f t="shared" si="7"/>
        <v>12.88</v>
      </c>
      <c r="Z21" s="112"/>
    </row>
    <row r="22" spans="1:26" x14ac:dyDescent="0.2">
      <c r="A22" s="105">
        <v>40561</v>
      </c>
      <c r="B22" s="84">
        <v>13.58</v>
      </c>
      <c r="C22" s="113">
        <f t="shared" si="0"/>
        <v>10.864000000000001</v>
      </c>
      <c r="D22" s="84">
        <v>13.79</v>
      </c>
      <c r="E22" s="113">
        <f t="shared" si="1"/>
        <v>11.032</v>
      </c>
      <c r="F22" s="84"/>
      <c r="G22" s="106">
        <v>13.98</v>
      </c>
      <c r="H22" s="85">
        <f t="shared" si="2"/>
        <v>11.184000000000001</v>
      </c>
      <c r="I22" s="106"/>
      <c r="J22" s="85">
        <v>13.69</v>
      </c>
      <c r="K22" s="113">
        <f t="shared" si="3"/>
        <v>10.952</v>
      </c>
      <c r="L22" s="84"/>
      <c r="M22" s="106">
        <v>10.09</v>
      </c>
      <c r="N22" s="85">
        <f t="shared" si="4"/>
        <v>8.0719999999999992</v>
      </c>
      <c r="O22" s="107"/>
      <c r="P22" s="106"/>
      <c r="Q22" s="106"/>
      <c r="R22" s="84">
        <v>13.45</v>
      </c>
      <c r="S22" s="106">
        <f t="shared" si="5"/>
        <v>10.76</v>
      </c>
      <c r="T22" s="84"/>
      <c r="U22" s="106">
        <v>16.95</v>
      </c>
      <c r="V22" s="84">
        <f t="shared" si="6"/>
        <v>13.559999999999999</v>
      </c>
      <c r="W22" s="106"/>
      <c r="X22" s="85">
        <v>16.100000000000001</v>
      </c>
      <c r="Y22" s="107">
        <f t="shared" si="7"/>
        <v>12.88</v>
      </c>
      <c r="Z22" s="112"/>
    </row>
    <row r="23" spans="1:26" x14ac:dyDescent="0.2">
      <c r="A23" s="105">
        <v>40562</v>
      </c>
      <c r="B23" s="84">
        <v>13.58</v>
      </c>
      <c r="C23" s="113">
        <f t="shared" si="0"/>
        <v>10.864000000000001</v>
      </c>
      <c r="D23" s="84">
        <v>13.79</v>
      </c>
      <c r="E23" s="113">
        <f t="shared" si="1"/>
        <v>11.032</v>
      </c>
      <c r="F23" s="84"/>
      <c r="G23" s="106">
        <v>13.98</v>
      </c>
      <c r="H23" s="85">
        <f t="shared" si="2"/>
        <v>11.184000000000001</v>
      </c>
      <c r="I23" s="106"/>
      <c r="J23" s="85">
        <v>13.69</v>
      </c>
      <c r="K23" s="113">
        <f t="shared" si="3"/>
        <v>10.952</v>
      </c>
      <c r="L23" s="84"/>
      <c r="M23" s="106">
        <v>10.09</v>
      </c>
      <c r="N23" s="85">
        <f t="shared" si="4"/>
        <v>8.0719999999999992</v>
      </c>
      <c r="O23" s="107"/>
      <c r="P23" s="106"/>
      <c r="Q23" s="106"/>
      <c r="R23" s="84">
        <v>13.45</v>
      </c>
      <c r="S23" s="106">
        <f t="shared" si="5"/>
        <v>10.76</v>
      </c>
      <c r="T23" s="84"/>
      <c r="U23" s="106">
        <v>16.95</v>
      </c>
      <c r="V23" s="84">
        <f t="shared" si="6"/>
        <v>13.559999999999999</v>
      </c>
      <c r="W23" s="106"/>
      <c r="X23" s="85">
        <v>16.100000000000001</v>
      </c>
      <c r="Y23" s="107">
        <f t="shared" si="7"/>
        <v>12.88</v>
      </c>
      <c r="Z23" s="112"/>
    </row>
    <row r="24" spans="1:26" x14ac:dyDescent="0.2">
      <c r="A24" s="105">
        <v>40563</v>
      </c>
      <c r="B24" s="84">
        <v>13.58</v>
      </c>
      <c r="C24" s="113">
        <f t="shared" si="0"/>
        <v>10.864000000000001</v>
      </c>
      <c r="D24" s="84">
        <v>13.79</v>
      </c>
      <c r="E24" s="113">
        <f t="shared" si="1"/>
        <v>11.032</v>
      </c>
      <c r="F24" s="84"/>
      <c r="G24" s="106">
        <v>13.98</v>
      </c>
      <c r="H24" s="85">
        <f t="shared" si="2"/>
        <v>11.184000000000001</v>
      </c>
      <c r="I24" s="106"/>
      <c r="J24" s="85">
        <v>13.69</v>
      </c>
      <c r="K24" s="113">
        <f t="shared" si="3"/>
        <v>10.952</v>
      </c>
      <c r="L24" s="84"/>
      <c r="M24" s="106">
        <v>10.09</v>
      </c>
      <c r="N24" s="85">
        <f t="shared" si="4"/>
        <v>8.0719999999999992</v>
      </c>
      <c r="O24" s="107"/>
      <c r="P24" s="106"/>
      <c r="Q24" s="106"/>
      <c r="R24" s="84">
        <v>13.45</v>
      </c>
      <c r="S24" s="106">
        <f t="shared" si="5"/>
        <v>10.76</v>
      </c>
      <c r="T24" s="84"/>
      <c r="U24" s="106">
        <v>16.95</v>
      </c>
      <c r="V24" s="84">
        <f t="shared" si="6"/>
        <v>13.559999999999999</v>
      </c>
      <c r="W24" s="106"/>
      <c r="X24" s="85">
        <v>16.100000000000001</v>
      </c>
      <c r="Y24" s="107">
        <f t="shared" si="7"/>
        <v>12.88</v>
      </c>
      <c r="Z24" s="112"/>
    </row>
    <row r="25" spans="1:26" x14ac:dyDescent="0.2">
      <c r="A25" s="105">
        <v>40564</v>
      </c>
      <c r="B25" s="84">
        <v>13.58</v>
      </c>
      <c r="C25" s="113">
        <f t="shared" si="0"/>
        <v>10.864000000000001</v>
      </c>
      <c r="D25" s="84">
        <v>13.79</v>
      </c>
      <c r="E25" s="113">
        <f t="shared" si="1"/>
        <v>11.032</v>
      </c>
      <c r="F25" s="84"/>
      <c r="G25" s="106">
        <v>13.98</v>
      </c>
      <c r="H25" s="85">
        <f t="shared" si="2"/>
        <v>11.184000000000001</v>
      </c>
      <c r="I25" s="106"/>
      <c r="J25" s="85">
        <v>13.69</v>
      </c>
      <c r="K25" s="113">
        <f t="shared" si="3"/>
        <v>10.952</v>
      </c>
      <c r="L25" s="84"/>
      <c r="M25" s="106">
        <v>10.09</v>
      </c>
      <c r="N25" s="85">
        <f t="shared" si="4"/>
        <v>8.0719999999999992</v>
      </c>
      <c r="O25" s="107"/>
      <c r="P25" s="106"/>
      <c r="Q25" s="106"/>
      <c r="R25" s="84">
        <v>13.45</v>
      </c>
      <c r="S25" s="106">
        <f t="shared" si="5"/>
        <v>10.76</v>
      </c>
      <c r="T25" s="84"/>
      <c r="U25" s="106">
        <v>16.95</v>
      </c>
      <c r="V25" s="84">
        <f t="shared" si="6"/>
        <v>13.559999999999999</v>
      </c>
      <c r="W25" s="106"/>
      <c r="X25" s="85">
        <v>16.100000000000001</v>
      </c>
      <c r="Y25" s="107">
        <f t="shared" si="7"/>
        <v>12.88</v>
      </c>
      <c r="Z25" s="112"/>
    </row>
    <row r="26" spans="1:26" x14ac:dyDescent="0.2">
      <c r="A26" s="105">
        <v>40565</v>
      </c>
      <c r="B26" s="84">
        <v>13.58</v>
      </c>
      <c r="C26" s="113">
        <f t="shared" si="0"/>
        <v>10.864000000000001</v>
      </c>
      <c r="D26" s="84">
        <v>13.79</v>
      </c>
      <c r="E26" s="113">
        <f t="shared" si="1"/>
        <v>11.032</v>
      </c>
      <c r="F26" s="84"/>
      <c r="G26" s="106">
        <v>13.98</v>
      </c>
      <c r="H26" s="85">
        <f t="shared" si="2"/>
        <v>11.184000000000001</v>
      </c>
      <c r="I26" s="106"/>
      <c r="J26" s="85">
        <v>13.69</v>
      </c>
      <c r="K26" s="113">
        <f t="shared" si="3"/>
        <v>10.952</v>
      </c>
      <c r="L26" s="84"/>
      <c r="M26" s="106">
        <v>10.09</v>
      </c>
      <c r="N26" s="85">
        <f t="shared" si="4"/>
        <v>8.0719999999999992</v>
      </c>
      <c r="O26" s="107"/>
      <c r="P26" s="106"/>
      <c r="Q26" s="106"/>
      <c r="R26" s="84">
        <v>13.45</v>
      </c>
      <c r="S26" s="106">
        <f t="shared" si="5"/>
        <v>10.76</v>
      </c>
      <c r="T26" s="84"/>
      <c r="U26" s="106">
        <v>16.95</v>
      </c>
      <c r="V26" s="84">
        <f t="shared" si="6"/>
        <v>13.559999999999999</v>
      </c>
      <c r="W26" s="106"/>
      <c r="X26" s="85">
        <v>16.100000000000001</v>
      </c>
      <c r="Y26" s="107">
        <f t="shared" si="7"/>
        <v>12.88</v>
      </c>
      <c r="Z26" s="112"/>
    </row>
    <row r="27" spans="1:26" x14ac:dyDescent="0.2">
      <c r="A27" s="105">
        <v>40566</v>
      </c>
      <c r="B27" s="84">
        <v>13.58</v>
      </c>
      <c r="C27" s="113">
        <f t="shared" si="0"/>
        <v>10.864000000000001</v>
      </c>
      <c r="D27" s="84">
        <v>13.79</v>
      </c>
      <c r="E27" s="113">
        <f t="shared" si="1"/>
        <v>11.032</v>
      </c>
      <c r="F27" s="84"/>
      <c r="G27" s="106">
        <v>13.98</v>
      </c>
      <c r="H27" s="85">
        <f t="shared" si="2"/>
        <v>11.184000000000001</v>
      </c>
      <c r="I27" s="106"/>
      <c r="J27" s="85">
        <v>13.69</v>
      </c>
      <c r="K27" s="113">
        <f t="shared" si="3"/>
        <v>10.952</v>
      </c>
      <c r="L27" s="84"/>
      <c r="M27" s="106">
        <v>10.09</v>
      </c>
      <c r="N27" s="85">
        <f t="shared" si="4"/>
        <v>8.0719999999999992</v>
      </c>
      <c r="O27" s="107"/>
      <c r="P27" s="106"/>
      <c r="Q27" s="106"/>
      <c r="R27" s="84">
        <v>13.45</v>
      </c>
      <c r="S27" s="106">
        <f t="shared" si="5"/>
        <v>10.76</v>
      </c>
      <c r="T27" s="84"/>
      <c r="U27" s="106">
        <v>16.95</v>
      </c>
      <c r="V27" s="84">
        <f t="shared" si="6"/>
        <v>13.559999999999999</v>
      </c>
      <c r="W27" s="106"/>
      <c r="X27" s="85">
        <v>16.100000000000001</v>
      </c>
      <c r="Y27" s="107">
        <f t="shared" si="7"/>
        <v>12.88</v>
      </c>
      <c r="Z27" s="112"/>
    </row>
    <row r="28" spans="1:26" x14ac:dyDescent="0.2">
      <c r="A28" s="105">
        <v>40567</v>
      </c>
      <c r="B28" s="84">
        <v>13.58</v>
      </c>
      <c r="C28" s="113">
        <f t="shared" si="0"/>
        <v>10.864000000000001</v>
      </c>
      <c r="D28" s="84">
        <v>13.79</v>
      </c>
      <c r="E28" s="113">
        <f t="shared" si="1"/>
        <v>11.032</v>
      </c>
      <c r="F28" s="84"/>
      <c r="G28" s="106">
        <v>13.98</v>
      </c>
      <c r="H28" s="85">
        <f t="shared" si="2"/>
        <v>11.184000000000001</v>
      </c>
      <c r="I28" s="106"/>
      <c r="J28" s="85">
        <v>13.69</v>
      </c>
      <c r="K28" s="113">
        <f t="shared" si="3"/>
        <v>10.952</v>
      </c>
      <c r="L28" s="84"/>
      <c r="M28" s="106">
        <v>10.09</v>
      </c>
      <c r="N28" s="85">
        <f t="shared" si="4"/>
        <v>8.0719999999999992</v>
      </c>
      <c r="O28" s="107"/>
      <c r="P28" s="106"/>
      <c r="Q28" s="106"/>
      <c r="R28" s="84">
        <v>13.45</v>
      </c>
      <c r="S28" s="106">
        <f t="shared" si="5"/>
        <v>10.76</v>
      </c>
      <c r="T28" s="84"/>
      <c r="U28" s="106">
        <v>16.95</v>
      </c>
      <c r="V28" s="84">
        <f t="shared" si="6"/>
        <v>13.559999999999999</v>
      </c>
      <c r="W28" s="106"/>
      <c r="X28" s="85">
        <v>16.100000000000001</v>
      </c>
      <c r="Y28" s="107">
        <f t="shared" si="7"/>
        <v>12.88</v>
      </c>
      <c r="Z28" s="112"/>
    </row>
    <row r="29" spans="1:26" x14ac:dyDescent="0.2">
      <c r="A29" s="105">
        <v>40568</v>
      </c>
      <c r="B29" s="84">
        <v>13.58</v>
      </c>
      <c r="C29" s="113">
        <f t="shared" si="0"/>
        <v>10.864000000000001</v>
      </c>
      <c r="D29" s="84">
        <v>13.79</v>
      </c>
      <c r="E29" s="113">
        <f t="shared" si="1"/>
        <v>11.032</v>
      </c>
      <c r="F29" s="84"/>
      <c r="G29" s="106">
        <v>13.98</v>
      </c>
      <c r="H29" s="85">
        <f t="shared" si="2"/>
        <v>11.184000000000001</v>
      </c>
      <c r="I29" s="106"/>
      <c r="J29" s="85">
        <v>13.59</v>
      </c>
      <c r="K29" s="113">
        <f t="shared" si="3"/>
        <v>10.872</v>
      </c>
      <c r="L29" s="84">
        <v>-10</v>
      </c>
      <c r="M29" s="106">
        <v>10.09</v>
      </c>
      <c r="N29" s="85">
        <f t="shared" si="4"/>
        <v>8.0719999999999992</v>
      </c>
      <c r="O29" s="107"/>
      <c r="P29" s="106"/>
      <c r="Q29" s="106"/>
      <c r="R29" s="84">
        <v>13.45</v>
      </c>
      <c r="S29" s="106">
        <f t="shared" si="5"/>
        <v>10.76</v>
      </c>
      <c r="T29" s="84"/>
      <c r="U29" s="113">
        <v>17.7</v>
      </c>
      <c r="V29" s="84">
        <f t="shared" si="6"/>
        <v>14.16</v>
      </c>
      <c r="W29" s="106">
        <v>75</v>
      </c>
      <c r="X29" s="85">
        <v>16.850000000000001</v>
      </c>
      <c r="Y29" s="107">
        <f t="shared" si="7"/>
        <v>13.48</v>
      </c>
      <c r="Z29" s="112">
        <v>75</v>
      </c>
    </row>
    <row r="30" spans="1:26" x14ac:dyDescent="0.2">
      <c r="A30" s="105">
        <v>40569</v>
      </c>
      <c r="B30" s="84">
        <v>13.58</v>
      </c>
      <c r="C30" s="113">
        <f t="shared" si="0"/>
        <v>10.864000000000001</v>
      </c>
      <c r="D30" s="84">
        <v>13.79</v>
      </c>
      <c r="E30" s="113">
        <f t="shared" si="1"/>
        <v>11.032</v>
      </c>
      <c r="F30" s="84"/>
      <c r="G30" s="106">
        <v>13.98</v>
      </c>
      <c r="H30" s="85">
        <f t="shared" si="2"/>
        <v>11.184000000000001</v>
      </c>
      <c r="I30" s="106"/>
      <c r="J30" s="84">
        <v>13.59</v>
      </c>
      <c r="K30" s="113">
        <f t="shared" si="3"/>
        <v>10.872</v>
      </c>
      <c r="L30" s="84"/>
      <c r="M30" s="106">
        <v>10.09</v>
      </c>
      <c r="N30" s="85">
        <f t="shared" si="4"/>
        <v>8.0719999999999992</v>
      </c>
      <c r="O30" s="106"/>
      <c r="P30" s="106"/>
      <c r="Q30" s="106"/>
      <c r="R30" s="84">
        <v>13.45</v>
      </c>
      <c r="S30" s="106">
        <f t="shared" si="5"/>
        <v>10.76</v>
      </c>
      <c r="T30" s="84"/>
      <c r="U30" s="113">
        <v>17.7</v>
      </c>
      <c r="V30" s="84">
        <f t="shared" si="6"/>
        <v>14.16</v>
      </c>
      <c r="W30" s="106"/>
      <c r="X30" s="85">
        <v>16.850000000000001</v>
      </c>
      <c r="Y30" s="107">
        <f t="shared" si="7"/>
        <v>13.48</v>
      </c>
      <c r="Z30" s="112"/>
    </row>
    <row r="31" spans="1:26" x14ac:dyDescent="0.2">
      <c r="A31" s="105">
        <v>40570</v>
      </c>
      <c r="B31" s="84">
        <v>13.38</v>
      </c>
      <c r="C31" s="113">
        <f t="shared" si="0"/>
        <v>10.704000000000001</v>
      </c>
      <c r="D31" s="84">
        <v>13.59</v>
      </c>
      <c r="E31" s="113">
        <f t="shared" si="1"/>
        <v>10.872</v>
      </c>
      <c r="F31" s="84">
        <v>-20</v>
      </c>
      <c r="G31" s="106">
        <v>13.78</v>
      </c>
      <c r="H31" s="85">
        <f t="shared" si="2"/>
        <v>11.023999999999999</v>
      </c>
      <c r="I31" s="106">
        <v>-20</v>
      </c>
      <c r="J31" s="84">
        <v>13.49</v>
      </c>
      <c r="K31" s="113">
        <f t="shared" si="3"/>
        <v>10.792</v>
      </c>
      <c r="L31" s="84">
        <v>-10</v>
      </c>
      <c r="M31" s="106">
        <v>10.09</v>
      </c>
      <c r="N31" s="85">
        <f t="shared" si="4"/>
        <v>8.0719999999999992</v>
      </c>
      <c r="O31" s="106"/>
      <c r="P31" s="106"/>
      <c r="Q31" s="106"/>
      <c r="R31" s="84">
        <v>13.45</v>
      </c>
      <c r="S31" s="106">
        <f t="shared" si="5"/>
        <v>10.76</v>
      </c>
      <c r="T31" s="84"/>
      <c r="U31" s="113">
        <v>17.7</v>
      </c>
      <c r="V31" s="84">
        <f t="shared" si="6"/>
        <v>14.16</v>
      </c>
      <c r="W31" s="106"/>
      <c r="X31" s="85">
        <v>16.850000000000001</v>
      </c>
      <c r="Y31" s="107">
        <f t="shared" si="7"/>
        <v>13.48</v>
      </c>
      <c r="Z31" s="112"/>
    </row>
    <row r="32" spans="1:26" x14ac:dyDescent="0.2">
      <c r="A32" s="105">
        <v>40571</v>
      </c>
      <c r="B32" s="84">
        <v>13.38</v>
      </c>
      <c r="C32" s="113">
        <f t="shared" si="0"/>
        <v>10.704000000000001</v>
      </c>
      <c r="D32" s="84">
        <v>13.59</v>
      </c>
      <c r="E32" s="113">
        <f t="shared" si="1"/>
        <v>10.872</v>
      </c>
      <c r="F32" s="84"/>
      <c r="G32" s="106">
        <v>13.78</v>
      </c>
      <c r="H32" s="85">
        <f t="shared" si="2"/>
        <v>11.023999999999999</v>
      </c>
      <c r="I32" s="106"/>
      <c r="J32" s="84">
        <v>13.49</v>
      </c>
      <c r="K32" s="113">
        <f t="shared" si="3"/>
        <v>10.792</v>
      </c>
      <c r="L32" s="84"/>
      <c r="M32" s="106">
        <v>10.09</v>
      </c>
      <c r="N32" s="85">
        <f t="shared" si="4"/>
        <v>8.0719999999999992</v>
      </c>
      <c r="O32" s="106"/>
      <c r="P32" s="106"/>
      <c r="Q32" s="106"/>
      <c r="R32" s="84">
        <v>13.45</v>
      </c>
      <c r="S32" s="106">
        <f t="shared" si="5"/>
        <v>10.76</v>
      </c>
      <c r="T32" s="84"/>
      <c r="U32" s="113">
        <v>17.7</v>
      </c>
      <c r="V32" s="84">
        <f t="shared" si="6"/>
        <v>14.16</v>
      </c>
      <c r="W32" s="106"/>
      <c r="X32" s="85">
        <v>16.850000000000001</v>
      </c>
      <c r="Y32" s="107">
        <f t="shared" si="7"/>
        <v>13.48</v>
      </c>
      <c r="Z32" s="112"/>
    </row>
    <row r="33" spans="1:26" x14ac:dyDescent="0.2">
      <c r="A33" s="105">
        <v>40572</v>
      </c>
      <c r="B33" s="84">
        <v>13.38</v>
      </c>
      <c r="C33" s="113">
        <f t="shared" si="0"/>
        <v>10.704000000000001</v>
      </c>
      <c r="D33" s="84">
        <v>13.59</v>
      </c>
      <c r="E33" s="113">
        <f t="shared" si="1"/>
        <v>10.872</v>
      </c>
      <c r="F33" s="84"/>
      <c r="G33" s="106">
        <v>13.78</v>
      </c>
      <c r="H33" s="85">
        <f t="shared" si="2"/>
        <v>11.023999999999999</v>
      </c>
      <c r="I33" s="106"/>
      <c r="J33" s="84">
        <v>13.49</v>
      </c>
      <c r="K33" s="113">
        <f t="shared" si="3"/>
        <v>10.792</v>
      </c>
      <c r="L33" s="84"/>
      <c r="M33" s="106">
        <v>10.09</v>
      </c>
      <c r="N33" s="85">
        <f t="shared" si="4"/>
        <v>8.0719999999999992</v>
      </c>
      <c r="O33" s="106"/>
      <c r="P33" s="106"/>
      <c r="Q33" s="106"/>
      <c r="R33" s="84">
        <v>13.45</v>
      </c>
      <c r="S33" s="106">
        <f t="shared" si="5"/>
        <v>10.76</v>
      </c>
      <c r="T33" s="84"/>
      <c r="U33" s="113">
        <v>17.7</v>
      </c>
      <c r="V33" s="84">
        <f t="shared" si="6"/>
        <v>14.16</v>
      </c>
      <c r="W33" s="106"/>
      <c r="X33" s="85">
        <v>16.850000000000001</v>
      </c>
      <c r="Y33" s="107">
        <f t="shared" si="7"/>
        <v>13.48</v>
      </c>
      <c r="Z33" s="112"/>
    </row>
    <row r="34" spans="1:26" x14ac:dyDescent="0.2">
      <c r="A34" s="105">
        <v>40573</v>
      </c>
      <c r="B34" s="84">
        <v>13.38</v>
      </c>
      <c r="C34" s="113">
        <f t="shared" si="0"/>
        <v>10.704000000000001</v>
      </c>
      <c r="D34" s="84">
        <v>13.59</v>
      </c>
      <c r="E34" s="113">
        <f t="shared" si="1"/>
        <v>10.872</v>
      </c>
      <c r="F34" s="84"/>
      <c r="G34" s="106">
        <v>13.78</v>
      </c>
      <c r="H34" s="85">
        <f t="shared" si="2"/>
        <v>11.023999999999999</v>
      </c>
      <c r="I34" s="106"/>
      <c r="J34" s="84">
        <v>13.49</v>
      </c>
      <c r="K34" s="113">
        <f t="shared" si="3"/>
        <v>10.792</v>
      </c>
      <c r="L34" s="84"/>
      <c r="M34" s="106">
        <v>10.09</v>
      </c>
      <c r="N34" s="85">
        <f t="shared" si="4"/>
        <v>8.0719999999999992</v>
      </c>
      <c r="O34" s="106"/>
      <c r="P34" s="106"/>
      <c r="Q34" s="106"/>
      <c r="R34" s="84">
        <v>13.45</v>
      </c>
      <c r="S34" s="106">
        <f t="shared" si="5"/>
        <v>10.76</v>
      </c>
      <c r="T34" s="84"/>
      <c r="U34" s="113">
        <v>17.7</v>
      </c>
      <c r="V34" s="84">
        <f t="shared" si="6"/>
        <v>14.16</v>
      </c>
      <c r="W34" s="106"/>
      <c r="X34" s="85">
        <v>16.850000000000001</v>
      </c>
      <c r="Y34" s="107">
        <f t="shared" si="7"/>
        <v>13.48</v>
      </c>
      <c r="Z34" s="112"/>
    </row>
    <row r="35" spans="1:26" x14ac:dyDescent="0.2">
      <c r="A35" s="105">
        <v>40574</v>
      </c>
      <c r="B35" s="84">
        <v>13.28</v>
      </c>
      <c r="C35" s="113">
        <f t="shared" si="0"/>
        <v>10.623999999999999</v>
      </c>
      <c r="D35" s="84">
        <v>13.49</v>
      </c>
      <c r="E35" s="113">
        <f t="shared" si="1"/>
        <v>10.792</v>
      </c>
      <c r="F35" s="84">
        <v>-10</v>
      </c>
      <c r="G35" s="106">
        <v>13.68</v>
      </c>
      <c r="H35" s="85">
        <f t="shared" si="2"/>
        <v>10.943999999999999</v>
      </c>
      <c r="I35" s="106">
        <v>-10</v>
      </c>
      <c r="J35" s="84">
        <v>13.49</v>
      </c>
      <c r="K35" s="113">
        <f t="shared" si="3"/>
        <v>10.792</v>
      </c>
      <c r="L35" s="84"/>
      <c r="M35" s="106">
        <v>10.09</v>
      </c>
      <c r="N35" s="85">
        <f t="shared" si="4"/>
        <v>8.0719999999999992</v>
      </c>
      <c r="O35" s="106"/>
      <c r="P35" s="106"/>
      <c r="Q35" s="106"/>
      <c r="R35" s="84">
        <v>13.45</v>
      </c>
      <c r="S35" s="106">
        <f t="shared" si="5"/>
        <v>10.76</v>
      </c>
      <c r="T35" s="84"/>
      <c r="U35" s="113">
        <v>17.7</v>
      </c>
      <c r="V35" s="84">
        <f t="shared" si="6"/>
        <v>14.16</v>
      </c>
      <c r="W35" s="106"/>
      <c r="X35" s="85">
        <v>16.850000000000001</v>
      </c>
      <c r="Y35" s="107">
        <f t="shared" si="7"/>
        <v>13.48</v>
      </c>
      <c r="Z35" s="112"/>
    </row>
    <row r="38" spans="1:26" ht="38.25" x14ac:dyDescent="0.2">
      <c r="A38" s="25" t="s">
        <v>1</v>
      </c>
      <c r="B38" s="25" t="s">
        <v>2</v>
      </c>
      <c r="C38" s="25" t="s">
        <v>16</v>
      </c>
      <c r="D38" s="25" t="s">
        <v>3</v>
      </c>
      <c r="E38" s="25" t="s">
        <v>17</v>
      </c>
      <c r="F38" s="25" t="s">
        <v>5</v>
      </c>
      <c r="G38" s="25" t="s">
        <v>4</v>
      </c>
      <c r="H38" s="25" t="s">
        <v>18</v>
      </c>
      <c r="I38" s="25" t="s">
        <v>5</v>
      </c>
      <c r="J38" s="26" t="s">
        <v>6</v>
      </c>
      <c r="K38" s="26" t="s">
        <v>19</v>
      </c>
      <c r="L38" s="26" t="s">
        <v>5</v>
      </c>
      <c r="M38" s="25" t="s">
        <v>7</v>
      </c>
      <c r="N38" s="25" t="s">
        <v>20</v>
      </c>
      <c r="O38" s="25" t="s">
        <v>5</v>
      </c>
      <c r="P38" s="116" t="s">
        <v>51</v>
      </c>
      <c r="Q38" s="116" t="s">
        <v>52</v>
      </c>
      <c r="R38" s="52" t="s">
        <v>21</v>
      </c>
      <c r="S38" s="52" t="s">
        <v>22</v>
      </c>
      <c r="T38" s="52" t="s">
        <v>5</v>
      </c>
      <c r="U38" s="53" t="s">
        <v>23</v>
      </c>
      <c r="V38" s="53" t="s">
        <v>24</v>
      </c>
      <c r="W38" s="27" t="s">
        <v>5</v>
      </c>
      <c r="X38" s="53" t="s">
        <v>25</v>
      </c>
      <c r="Y38" s="53" t="s">
        <v>26</v>
      </c>
      <c r="Z38" s="48" t="s">
        <v>5</v>
      </c>
    </row>
    <row r="39" spans="1:26" x14ac:dyDescent="0.2">
      <c r="A39" s="82" t="s">
        <v>38</v>
      </c>
      <c r="B39" s="74">
        <f>AVERAGE(B42:B69)</f>
        <v>13.63</v>
      </c>
      <c r="C39" s="74">
        <f>AVERAGE(C42:C69)</f>
        <v>10.904</v>
      </c>
      <c r="D39" s="74">
        <f>AVERAGE(D42:D69)</f>
        <v>13.839999999999995</v>
      </c>
      <c r="E39" s="74">
        <f>AVERAGE(E42:E69)</f>
        <v>11.071999999999999</v>
      </c>
      <c r="F39" s="74" t="s">
        <v>35</v>
      </c>
      <c r="G39" s="74">
        <f>AVERAGE(G42:G69)</f>
        <v>14.029999999999992</v>
      </c>
      <c r="H39" s="74">
        <f>AVERAGE(H42:H69)</f>
        <v>11.223999999999995</v>
      </c>
      <c r="I39" s="74" t="s">
        <v>35</v>
      </c>
      <c r="J39" s="74">
        <f>AVERAGE(J42:J69)</f>
        <v>13.872142857142856</v>
      </c>
      <c r="K39" s="74">
        <f>AVERAGE(K42:K69)</f>
        <v>11.097714285714286</v>
      </c>
      <c r="L39" s="74" t="s">
        <v>35</v>
      </c>
      <c r="M39" s="74">
        <f>AVERAGE(M42:M69)</f>
        <v>10.09</v>
      </c>
      <c r="N39" s="74">
        <f>AVERAGE(N42:N69)</f>
        <v>8.072000000000001</v>
      </c>
      <c r="O39" s="74" t="s">
        <v>35</v>
      </c>
      <c r="P39" s="74" t="e">
        <f>AVERAGE(P42:P69)</f>
        <v>#DIV/0!</v>
      </c>
      <c r="Q39" s="74" t="e">
        <f>AVERAGE(Q42:Q69)</f>
        <v>#DIV/0!</v>
      </c>
      <c r="R39" s="74">
        <f>AVERAGE(R42:R69)</f>
        <v>13.900000000000007</v>
      </c>
      <c r="S39" s="74">
        <f>AVERAGE(S42:S69)</f>
        <v>11.120000000000005</v>
      </c>
      <c r="T39" s="74" t="s">
        <v>35</v>
      </c>
      <c r="U39" s="74">
        <f>AVERAGE(U42:U69)</f>
        <v>17.699999999999992</v>
      </c>
      <c r="V39" s="74">
        <f>AVERAGE(V42:V69)</f>
        <v>14.160000000000007</v>
      </c>
      <c r="W39" s="74" t="s">
        <v>35</v>
      </c>
      <c r="X39" s="74">
        <f>AVERAGE(X42:X69)</f>
        <v>16.850000000000009</v>
      </c>
      <c r="Y39" s="74">
        <f>AVERAGE(Y42:Y69)</f>
        <v>13.480000000000004</v>
      </c>
      <c r="Z39" s="82"/>
    </row>
    <row r="40" spans="1:26" x14ac:dyDescent="0.2">
      <c r="A40" s="82" t="s">
        <v>53</v>
      </c>
      <c r="B40" s="74">
        <f>AVERAGE(B42:B56)</f>
        <v>13.543333333333338</v>
      </c>
      <c r="C40" s="74">
        <f>AVERAGE(C42:C56)</f>
        <v>10.834666666666669</v>
      </c>
      <c r="D40" s="74">
        <f>AVERAGE(D42:D56)</f>
        <v>13.75333333333333</v>
      </c>
      <c r="E40" s="74">
        <f>AVERAGE(E42:E56)</f>
        <v>11.002666666666666</v>
      </c>
      <c r="F40" s="74" t="s">
        <v>35</v>
      </c>
      <c r="G40" s="74">
        <f>AVERAGE(G42:G56)</f>
        <v>13.94333333333333</v>
      </c>
      <c r="H40" s="74">
        <f>AVERAGE(H42:H56)</f>
        <v>11.154666666666666</v>
      </c>
      <c r="I40" s="74" t="s">
        <v>35</v>
      </c>
      <c r="J40" s="74">
        <f>AVERAGE(J42:J56)</f>
        <v>13.833333333333327</v>
      </c>
      <c r="K40" s="74">
        <f>AVERAGE(K42:K56)</f>
        <v>11.066666666666665</v>
      </c>
      <c r="L40" s="74" t="s">
        <v>35</v>
      </c>
      <c r="M40" s="74">
        <f>AVERAGE(M42:M56)</f>
        <v>10.090000000000002</v>
      </c>
      <c r="N40" s="74">
        <f>AVERAGE(N42:N56)</f>
        <v>8.072000000000001</v>
      </c>
      <c r="O40" s="74" t="s">
        <v>35</v>
      </c>
      <c r="P40" s="74" t="e">
        <f>AVERAGE(P42:P56)</f>
        <v>#DIV/0!</v>
      </c>
      <c r="Q40" s="74" t="e">
        <f>AVERAGE(Q42:Q56)</f>
        <v>#DIV/0!</v>
      </c>
      <c r="R40" s="74">
        <f>AVERAGE(R42:R56)</f>
        <v>13.770000000000005</v>
      </c>
      <c r="S40" s="74">
        <f>AVERAGE(S42:S56)</f>
        <v>11.016</v>
      </c>
      <c r="T40" s="74" t="s">
        <v>35</v>
      </c>
      <c r="U40" s="74">
        <f>AVERAGE(U42:U56)</f>
        <v>17.699999999999996</v>
      </c>
      <c r="V40" s="74">
        <f>AVERAGE(V42:V56)</f>
        <v>14.159999999999998</v>
      </c>
      <c r="W40" s="74" t="s">
        <v>35</v>
      </c>
      <c r="X40" s="74">
        <f>AVERAGE(X42:X56)</f>
        <v>16.849999999999998</v>
      </c>
      <c r="Y40" s="74">
        <f>AVERAGE(Y42:Y56)</f>
        <v>13.479999999999997</v>
      </c>
      <c r="Z40" s="82"/>
    </row>
    <row r="41" spans="1:26" ht="13.5" thickBot="1" x14ac:dyDescent="0.25">
      <c r="A41" s="101" t="s">
        <v>54</v>
      </c>
      <c r="B41" s="102">
        <f>IF(B57&gt;0,AVERAGE(B57:B69),)</f>
        <v>13.729999999999999</v>
      </c>
      <c r="C41" s="102">
        <f>IF(C57&gt;0,AVERAGE(C57:C69),)</f>
        <v>10.984000000000002</v>
      </c>
      <c r="D41" s="102">
        <f>IF(D57&gt;0,AVERAGE(D57:D69),)</f>
        <v>13.94</v>
      </c>
      <c r="E41" s="102">
        <f>IF(E57&gt;0,AVERAGE(E57:E69),)</f>
        <v>11.151999999999999</v>
      </c>
      <c r="F41" s="102"/>
      <c r="G41" s="102">
        <f>IF(G57&gt;0,AVERAGE(G57:G69),)</f>
        <v>14.129999999999999</v>
      </c>
      <c r="H41" s="102">
        <f>IF(H57&gt;0,AVERAGE(H57:H69),)</f>
        <v>11.304000000000002</v>
      </c>
      <c r="I41" s="102"/>
      <c r="J41" s="102">
        <f>IF(J57&gt;0,AVERAGE(J57:J69),)</f>
        <v>13.916923076923077</v>
      </c>
      <c r="K41" s="102">
        <f>IF(K57&gt;0,AVERAGE(K57:K69),)</f>
        <v>11.133538461538462</v>
      </c>
      <c r="L41" s="102"/>
      <c r="M41" s="102">
        <f>IF(M57&gt;0,AVERAGE(M57:M69),)</f>
        <v>10.090000000000002</v>
      </c>
      <c r="N41" s="102">
        <f>IF(N57&gt;0,AVERAGE(N57:N69),)</f>
        <v>8.072000000000001</v>
      </c>
      <c r="O41" s="102"/>
      <c r="P41" s="102">
        <f>IF(P57&gt;0,AVERAGE(P57:P69),)</f>
        <v>0</v>
      </c>
      <c r="Q41" s="102">
        <f>IF(Q57&gt;0,AVERAGE(Q57:Q69),)</f>
        <v>0</v>
      </c>
      <c r="R41" s="102">
        <f>IF(R57&gt;0,AVERAGE(R57:R69),)</f>
        <v>14.050000000000002</v>
      </c>
      <c r="S41" s="102">
        <f>IF(S57&gt;0,AVERAGE(S57:S69),)</f>
        <v>11.239999999999998</v>
      </c>
      <c r="T41" s="102"/>
      <c r="U41" s="102">
        <f>IF(U57&gt;0,AVERAGE(U57:U69),)</f>
        <v>17.699999999999996</v>
      </c>
      <c r="V41" s="102">
        <f>IF(V57&gt;0,AVERAGE(V57:V69),)</f>
        <v>14.159999999999998</v>
      </c>
      <c r="W41" s="102"/>
      <c r="X41" s="102">
        <f>IF(X57&gt;0,AVERAGE(X57:X69),)</f>
        <v>16.849999999999998</v>
      </c>
      <c r="Y41" s="102">
        <f>IF(Y57&gt;0,AVERAGE(Y57:Y69),)</f>
        <v>13.479999999999999</v>
      </c>
      <c r="Z41" s="101"/>
    </row>
    <row r="42" spans="1:26" x14ac:dyDescent="0.2">
      <c r="A42" s="105">
        <v>40575</v>
      </c>
      <c r="B42" s="84">
        <v>13.48</v>
      </c>
      <c r="C42" s="113">
        <f t="shared" ref="C42:C69" si="8">B42/1.25</f>
        <v>10.784000000000001</v>
      </c>
      <c r="D42" s="84">
        <v>13.69</v>
      </c>
      <c r="E42" s="113">
        <f t="shared" ref="E42:E69" si="9">D42/1.25</f>
        <v>10.952</v>
      </c>
      <c r="F42" s="84">
        <v>20</v>
      </c>
      <c r="G42" s="106">
        <v>13.88</v>
      </c>
      <c r="H42" s="85">
        <f t="shared" ref="H42:H69" si="10">G42/1.25</f>
        <v>11.104000000000001</v>
      </c>
      <c r="I42" s="106">
        <v>20</v>
      </c>
      <c r="J42" s="85">
        <v>13.69</v>
      </c>
      <c r="K42" s="113">
        <f t="shared" ref="K42:K69" si="11">J42/1.25</f>
        <v>10.952</v>
      </c>
      <c r="L42" s="84">
        <v>20</v>
      </c>
      <c r="M42" s="106">
        <v>10.09</v>
      </c>
      <c r="N42" s="85">
        <f t="shared" ref="N42:N69" si="12">M42/1.25</f>
        <v>8.0719999999999992</v>
      </c>
      <c r="O42" s="107"/>
      <c r="P42" s="106"/>
      <c r="Q42" s="106"/>
      <c r="R42" s="84">
        <v>13.45</v>
      </c>
      <c r="S42" s="106">
        <f t="shared" ref="S42:S69" si="13">R42/1.25</f>
        <v>10.76</v>
      </c>
      <c r="T42" s="84"/>
      <c r="U42" s="113">
        <v>17.7</v>
      </c>
      <c r="V42" s="84">
        <f t="shared" ref="V42:V69" si="14">U42/1.25</f>
        <v>14.16</v>
      </c>
      <c r="W42" s="106"/>
      <c r="X42" s="85">
        <v>16.850000000000001</v>
      </c>
      <c r="Y42" s="107">
        <f t="shared" ref="Y42:Y68" si="15">X42/1.25</f>
        <v>13.48</v>
      </c>
      <c r="Z42" s="112"/>
    </row>
    <row r="43" spans="1:26" x14ac:dyDescent="0.2">
      <c r="A43" s="105">
        <v>40576</v>
      </c>
      <c r="B43" s="84">
        <v>13.48</v>
      </c>
      <c r="C43" s="113">
        <f t="shared" si="8"/>
        <v>10.784000000000001</v>
      </c>
      <c r="D43" s="84">
        <v>13.69</v>
      </c>
      <c r="E43" s="113">
        <f t="shared" si="9"/>
        <v>10.952</v>
      </c>
      <c r="F43" s="84"/>
      <c r="G43" s="106">
        <v>13.88</v>
      </c>
      <c r="H43" s="85">
        <f t="shared" si="10"/>
        <v>11.104000000000001</v>
      </c>
      <c r="I43" s="106"/>
      <c r="J43" s="85">
        <v>13.69</v>
      </c>
      <c r="K43" s="113">
        <f t="shared" si="11"/>
        <v>10.952</v>
      </c>
      <c r="L43" s="84"/>
      <c r="M43" s="106">
        <v>10.09</v>
      </c>
      <c r="N43" s="85">
        <f t="shared" si="12"/>
        <v>8.0719999999999992</v>
      </c>
      <c r="O43" s="107"/>
      <c r="P43" s="106"/>
      <c r="Q43" s="106"/>
      <c r="R43" s="84">
        <v>13.45</v>
      </c>
      <c r="S43" s="106">
        <f t="shared" si="13"/>
        <v>10.76</v>
      </c>
      <c r="T43" s="84"/>
      <c r="U43" s="113">
        <v>17.7</v>
      </c>
      <c r="V43" s="84">
        <f t="shared" si="14"/>
        <v>14.16</v>
      </c>
      <c r="W43" s="106"/>
      <c r="X43" s="85">
        <v>16.850000000000001</v>
      </c>
      <c r="Y43" s="107">
        <f t="shared" si="15"/>
        <v>13.48</v>
      </c>
      <c r="Z43" s="112"/>
    </row>
    <row r="44" spans="1:26" x14ac:dyDescent="0.2">
      <c r="A44" s="105">
        <v>40577</v>
      </c>
      <c r="B44" s="84">
        <v>13.48</v>
      </c>
      <c r="C44" s="113">
        <f t="shared" si="8"/>
        <v>10.784000000000001</v>
      </c>
      <c r="D44" s="84">
        <v>13.69</v>
      </c>
      <c r="E44" s="113">
        <f t="shared" si="9"/>
        <v>10.952</v>
      </c>
      <c r="F44" s="84"/>
      <c r="G44" s="106">
        <v>13.88</v>
      </c>
      <c r="H44" s="85">
        <f t="shared" si="10"/>
        <v>11.104000000000001</v>
      </c>
      <c r="I44" s="106"/>
      <c r="J44" s="85">
        <v>13.69</v>
      </c>
      <c r="K44" s="113">
        <f t="shared" si="11"/>
        <v>10.952</v>
      </c>
      <c r="L44" s="84"/>
      <c r="M44" s="106">
        <v>10.09</v>
      </c>
      <c r="N44" s="85">
        <f t="shared" si="12"/>
        <v>8.0719999999999992</v>
      </c>
      <c r="O44" s="107"/>
      <c r="P44" s="106"/>
      <c r="Q44" s="106"/>
      <c r="R44" s="84">
        <v>13.45</v>
      </c>
      <c r="S44" s="106">
        <f t="shared" si="13"/>
        <v>10.76</v>
      </c>
      <c r="T44" s="84"/>
      <c r="U44" s="113">
        <v>17.7</v>
      </c>
      <c r="V44" s="84">
        <f t="shared" si="14"/>
        <v>14.16</v>
      </c>
      <c r="W44" s="106"/>
      <c r="X44" s="85">
        <v>16.850000000000001</v>
      </c>
      <c r="Y44" s="107">
        <f t="shared" si="15"/>
        <v>13.48</v>
      </c>
      <c r="Z44" s="112"/>
    </row>
    <row r="45" spans="1:26" x14ac:dyDescent="0.2">
      <c r="A45" s="105">
        <v>40578</v>
      </c>
      <c r="B45" s="84">
        <v>13.48</v>
      </c>
      <c r="C45" s="113">
        <f t="shared" si="8"/>
        <v>10.784000000000001</v>
      </c>
      <c r="D45" s="84">
        <v>13.69</v>
      </c>
      <c r="E45" s="113">
        <f t="shared" si="9"/>
        <v>10.952</v>
      </c>
      <c r="F45" s="84"/>
      <c r="G45" s="106">
        <v>13.88</v>
      </c>
      <c r="H45" s="85">
        <f t="shared" si="10"/>
        <v>11.104000000000001</v>
      </c>
      <c r="I45" s="106"/>
      <c r="J45" s="85">
        <v>13.79</v>
      </c>
      <c r="K45" s="113">
        <f t="shared" si="11"/>
        <v>11.032</v>
      </c>
      <c r="L45" s="84">
        <v>10</v>
      </c>
      <c r="M45" s="106">
        <v>10.09</v>
      </c>
      <c r="N45" s="85">
        <f t="shared" si="12"/>
        <v>8.0719999999999992</v>
      </c>
      <c r="O45" s="107"/>
      <c r="P45" s="106"/>
      <c r="Q45" s="106"/>
      <c r="R45" s="84">
        <v>13.45</v>
      </c>
      <c r="S45" s="106">
        <f t="shared" si="13"/>
        <v>10.76</v>
      </c>
      <c r="T45" s="84"/>
      <c r="U45" s="113">
        <v>17.7</v>
      </c>
      <c r="V45" s="84">
        <f t="shared" si="14"/>
        <v>14.16</v>
      </c>
      <c r="W45" s="106"/>
      <c r="X45" s="85">
        <v>16.850000000000001</v>
      </c>
      <c r="Y45" s="107">
        <f t="shared" si="15"/>
        <v>13.48</v>
      </c>
      <c r="Z45" s="112"/>
    </row>
    <row r="46" spans="1:26" x14ac:dyDescent="0.2">
      <c r="A46" s="105">
        <v>40579</v>
      </c>
      <c r="B46" s="84">
        <v>13.48</v>
      </c>
      <c r="C46" s="113">
        <f t="shared" si="8"/>
        <v>10.784000000000001</v>
      </c>
      <c r="D46" s="84">
        <v>13.69</v>
      </c>
      <c r="E46" s="113">
        <f t="shared" si="9"/>
        <v>10.952</v>
      </c>
      <c r="F46" s="84"/>
      <c r="G46" s="106">
        <v>13.88</v>
      </c>
      <c r="H46" s="85">
        <f t="shared" si="10"/>
        <v>11.104000000000001</v>
      </c>
      <c r="I46" s="106"/>
      <c r="J46" s="85">
        <v>13.79</v>
      </c>
      <c r="K46" s="113">
        <f t="shared" si="11"/>
        <v>11.032</v>
      </c>
      <c r="L46" s="84"/>
      <c r="M46" s="106">
        <v>10.09</v>
      </c>
      <c r="N46" s="85">
        <f t="shared" si="12"/>
        <v>8.0719999999999992</v>
      </c>
      <c r="O46" s="107"/>
      <c r="P46" s="106"/>
      <c r="Q46" s="106"/>
      <c r="R46" s="84">
        <v>13.45</v>
      </c>
      <c r="S46" s="106">
        <f t="shared" si="13"/>
        <v>10.76</v>
      </c>
      <c r="T46" s="84"/>
      <c r="U46" s="113">
        <v>17.7</v>
      </c>
      <c r="V46" s="84">
        <f t="shared" si="14"/>
        <v>14.16</v>
      </c>
      <c r="W46" s="106"/>
      <c r="X46" s="85">
        <v>16.850000000000001</v>
      </c>
      <c r="Y46" s="107">
        <f t="shared" si="15"/>
        <v>13.48</v>
      </c>
      <c r="Z46" s="112"/>
    </row>
    <row r="47" spans="1:26" x14ac:dyDescent="0.2">
      <c r="A47" s="105">
        <v>40580</v>
      </c>
      <c r="B47" s="84">
        <v>13.48</v>
      </c>
      <c r="C47" s="113">
        <f t="shared" si="8"/>
        <v>10.784000000000001</v>
      </c>
      <c r="D47" s="84">
        <v>13.69</v>
      </c>
      <c r="E47" s="113">
        <f t="shared" si="9"/>
        <v>10.952</v>
      </c>
      <c r="F47" s="84"/>
      <c r="G47" s="106">
        <v>13.88</v>
      </c>
      <c r="H47" s="85">
        <f t="shared" si="10"/>
        <v>11.104000000000001</v>
      </c>
      <c r="I47" s="106"/>
      <c r="J47" s="85">
        <v>13.79</v>
      </c>
      <c r="K47" s="113">
        <f t="shared" si="11"/>
        <v>11.032</v>
      </c>
      <c r="L47" s="84"/>
      <c r="M47" s="106">
        <v>10.09</v>
      </c>
      <c r="N47" s="85">
        <f t="shared" si="12"/>
        <v>8.0719999999999992</v>
      </c>
      <c r="O47" s="107"/>
      <c r="P47" s="106"/>
      <c r="Q47" s="106"/>
      <c r="R47" s="84">
        <v>13.45</v>
      </c>
      <c r="S47" s="106">
        <f t="shared" si="13"/>
        <v>10.76</v>
      </c>
      <c r="T47" s="84"/>
      <c r="U47" s="113">
        <v>17.7</v>
      </c>
      <c r="V47" s="84">
        <f t="shared" si="14"/>
        <v>14.16</v>
      </c>
      <c r="W47" s="106"/>
      <c r="X47" s="85">
        <v>16.850000000000001</v>
      </c>
      <c r="Y47" s="107">
        <f t="shared" si="15"/>
        <v>13.48</v>
      </c>
      <c r="Z47" s="112"/>
    </row>
    <row r="48" spans="1:26" x14ac:dyDescent="0.2">
      <c r="A48" s="105">
        <v>40581</v>
      </c>
      <c r="B48" s="84">
        <v>13.48</v>
      </c>
      <c r="C48" s="113">
        <f t="shared" si="8"/>
        <v>10.784000000000001</v>
      </c>
      <c r="D48" s="84">
        <v>13.69</v>
      </c>
      <c r="E48" s="113">
        <f t="shared" si="9"/>
        <v>10.952</v>
      </c>
      <c r="F48" s="84"/>
      <c r="G48" s="106">
        <v>13.88</v>
      </c>
      <c r="H48" s="85">
        <f t="shared" si="10"/>
        <v>11.104000000000001</v>
      </c>
      <c r="I48" s="106"/>
      <c r="J48" s="85">
        <v>13.79</v>
      </c>
      <c r="K48" s="113">
        <f t="shared" si="11"/>
        <v>11.032</v>
      </c>
      <c r="L48" s="84"/>
      <c r="M48" s="106">
        <v>10.09</v>
      </c>
      <c r="N48" s="85">
        <f t="shared" si="12"/>
        <v>8.0719999999999992</v>
      </c>
      <c r="O48" s="107"/>
      <c r="P48" s="106"/>
      <c r="Q48" s="106"/>
      <c r="R48" s="84">
        <v>13.45</v>
      </c>
      <c r="S48" s="106">
        <f t="shared" si="13"/>
        <v>10.76</v>
      </c>
      <c r="T48" s="84"/>
      <c r="U48" s="113">
        <v>17.7</v>
      </c>
      <c r="V48" s="84">
        <f t="shared" si="14"/>
        <v>14.16</v>
      </c>
      <c r="W48" s="106"/>
      <c r="X48" s="85">
        <v>16.850000000000001</v>
      </c>
      <c r="Y48" s="107">
        <f t="shared" si="15"/>
        <v>13.48</v>
      </c>
      <c r="Z48" s="112"/>
    </row>
    <row r="49" spans="1:26" x14ac:dyDescent="0.2">
      <c r="A49" s="105">
        <v>40582</v>
      </c>
      <c r="B49" s="84">
        <v>13.58</v>
      </c>
      <c r="C49" s="113">
        <f t="shared" si="8"/>
        <v>10.864000000000001</v>
      </c>
      <c r="D49" s="84">
        <v>13.79</v>
      </c>
      <c r="E49" s="113">
        <f t="shared" si="9"/>
        <v>11.032</v>
      </c>
      <c r="F49" s="84">
        <v>10</v>
      </c>
      <c r="G49" s="106">
        <v>13.98</v>
      </c>
      <c r="H49" s="85">
        <f t="shared" si="10"/>
        <v>11.184000000000001</v>
      </c>
      <c r="I49" s="106">
        <v>10</v>
      </c>
      <c r="J49" s="85">
        <v>13.89</v>
      </c>
      <c r="K49" s="113">
        <f t="shared" si="11"/>
        <v>11.112</v>
      </c>
      <c r="L49" s="84">
        <v>10</v>
      </c>
      <c r="M49" s="106">
        <v>10.09</v>
      </c>
      <c r="N49" s="85">
        <f t="shared" si="12"/>
        <v>8.0719999999999992</v>
      </c>
      <c r="O49" s="107"/>
      <c r="P49" s="106"/>
      <c r="Q49" s="106"/>
      <c r="R49" s="84">
        <v>14.05</v>
      </c>
      <c r="S49" s="106">
        <f t="shared" si="13"/>
        <v>11.24</v>
      </c>
      <c r="T49" s="84">
        <v>60</v>
      </c>
      <c r="U49" s="113">
        <v>17.7</v>
      </c>
      <c r="V49" s="84">
        <f t="shared" si="14"/>
        <v>14.16</v>
      </c>
      <c r="W49" s="106"/>
      <c r="X49" s="85">
        <v>16.850000000000001</v>
      </c>
      <c r="Y49" s="107">
        <f t="shared" si="15"/>
        <v>13.48</v>
      </c>
      <c r="Z49" s="112"/>
    </row>
    <row r="50" spans="1:26" x14ac:dyDescent="0.2">
      <c r="A50" s="105">
        <v>40583</v>
      </c>
      <c r="B50" s="84">
        <v>13.58</v>
      </c>
      <c r="C50" s="113">
        <f t="shared" si="8"/>
        <v>10.864000000000001</v>
      </c>
      <c r="D50" s="84">
        <v>13.79</v>
      </c>
      <c r="E50" s="113">
        <f t="shared" si="9"/>
        <v>11.032</v>
      </c>
      <c r="F50" s="84"/>
      <c r="G50" s="106">
        <v>13.98</v>
      </c>
      <c r="H50" s="85">
        <f t="shared" si="10"/>
        <v>11.184000000000001</v>
      </c>
      <c r="I50" s="106"/>
      <c r="J50" s="85">
        <v>13.89</v>
      </c>
      <c r="K50" s="113">
        <f t="shared" si="11"/>
        <v>11.112</v>
      </c>
      <c r="L50" s="84"/>
      <c r="M50" s="106">
        <v>10.09</v>
      </c>
      <c r="N50" s="85">
        <f t="shared" si="12"/>
        <v>8.0719999999999992</v>
      </c>
      <c r="O50" s="107"/>
      <c r="P50" s="106"/>
      <c r="Q50" s="106"/>
      <c r="R50" s="84">
        <v>14.05</v>
      </c>
      <c r="S50" s="106">
        <f t="shared" si="13"/>
        <v>11.24</v>
      </c>
      <c r="T50" s="84"/>
      <c r="U50" s="113">
        <v>17.7</v>
      </c>
      <c r="V50" s="84">
        <f t="shared" si="14"/>
        <v>14.16</v>
      </c>
      <c r="W50" s="106"/>
      <c r="X50" s="85">
        <v>16.850000000000001</v>
      </c>
      <c r="Y50" s="107">
        <f t="shared" si="15"/>
        <v>13.48</v>
      </c>
      <c r="Z50" s="112"/>
    </row>
    <row r="51" spans="1:26" x14ac:dyDescent="0.2">
      <c r="A51" s="105">
        <v>40584</v>
      </c>
      <c r="B51" s="84">
        <v>13.58</v>
      </c>
      <c r="C51" s="113">
        <f t="shared" si="8"/>
        <v>10.864000000000001</v>
      </c>
      <c r="D51" s="84">
        <v>13.79</v>
      </c>
      <c r="E51" s="113">
        <f t="shared" si="9"/>
        <v>11.032</v>
      </c>
      <c r="F51" s="84"/>
      <c r="G51" s="106">
        <v>13.98</v>
      </c>
      <c r="H51" s="85">
        <f t="shared" si="10"/>
        <v>11.184000000000001</v>
      </c>
      <c r="I51" s="106"/>
      <c r="J51" s="85">
        <v>13.89</v>
      </c>
      <c r="K51" s="113">
        <f t="shared" si="11"/>
        <v>11.112</v>
      </c>
      <c r="L51" s="84"/>
      <c r="M51" s="106">
        <v>10.09</v>
      </c>
      <c r="N51" s="85">
        <f t="shared" si="12"/>
        <v>8.0719999999999992</v>
      </c>
      <c r="O51" s="107"/>
      <c r="P51" s="106"/>
      <c r="Q51" s="106"/>
      <c r="R51" s="84">
        <v>14.05</v>
      </c>
      <c r="S51" s="106">
        <f t="shared" si="13"/>
        <v>11.24</v>
      </c>
      <c r="T51" s="84"/>
      <c r="U51" s="113">
        <v>17.7</v>
      </c>
      <c r="V51" s="84">
        <f t="shared" si="14"/>
        <v>14.16</v>
      </c>
      <c r="W51" s="106"/>
      <c r="X51" s="85">
        <v>16.850000000000001</v>
      </c>
      <c r="Y51" s="107">
        <f t="shared" si="15"/>
        <v>13.48</v>
      </c>
      <c r="Z51" s="112"/>
    </row>
    <row r="52" spans="1:26" x14ac:dyDescent="0.2">
      <c r="A52" s="105">
        <v>40585</v>
      </c>
      <c r="B52" s="84">
        <v>13.58</v>
      </c>
      <c r="C52" s="113">
        <f t="shared" si="8"/>
        <v>10.864000000000001</v>
      </c>
      <c r="D52" s="84">
        <v>13.79</v>
      </c>
      <c r="E52" s="113">
        <f t="shared" si="9"/>
        <v>11.032</v>
      </c>
      <c r="F52" s="84"/>
      <c r="G52" s="106">
        <v>13.98</v>
      </c>
      <c r="H52" s="85">
        <f t="shared" si="10"/>
        <v>11.184000000000001</v>
      </c>
      <c r="I52" s="106"/>
      <c r="J52" s="85">
        <v>13.89</v>
      </c>
      <c r="K52" s="113">
        <f t="shared" si="11"/>
        <v>11.112</v>
      </c>
      <c r="L52" s="84"/>
      <c r="M52" s="106">
        <v>10.09</v>
      </c>
      <c r="N52" s="85">
        <f t="shared" si="12"/>
        <v>8.0719999999999992</v>
      </c>
      <c r="O52" s="107"/>
      <c r="P52" s="106"/>
      <c r="Q52" s="106"/>
      <c r="R52" s="84">
        <v>14.05</v>
      </c>
      <c r="S52" s="106">
        <f t="shared" si="13"/>
        <v>11.24</v>
      </c>
      <c r="T52" s="84"/>
      <c r="U52" s="113">
        <v>17.7</v>
      </c>
      <c r="V52" s="84">
        <f t="shared" si="14"/>
        <v>14.16</v>
      </c>
      <c r="W52" s="106"/>
      <c r="X52" s="85">
        <v>16.850000000000001</v>
      </c>
      <c r="Y52" s="107">
        <f t="shared" si="15"/>
        <v>13.48</v>
      </c>
      <c r="Z52" s="112"/>
    </row>
    <row r="53" spans="1:26" x14ac:dyDescent="0.2">
      <c r="A53" s="105">
        <v>40586</v>
      </c>
      <c r="B53" s="84">
        <v>13.58</v>
      </c>
      <c r="C53" s="113">
        <f t="shared" si="8"/>
        <v>10.864000000000001</v>
      </c>
      <c r="D53" s="84">
        <v>13.79</v>
      </c>
      <c r="E53" s="113">
        <f t="shared" si="9"/>
        <v>11.032</v>
      </c>
      <c r="F53" s="84"/>
      <c r="G53" s="106">
        <v>13.98</v>
      </c>
      <c r="H53" s="85">
        <f t="shared" si="10"/>
        <v>11.184000000000001</v>
      </c>
      <c r="I53" s="106"/>
      <c r="J53" s="85">
        <v>13.89</v>
      </c>
      <c r="K53" s="113">
        <f t="shared" si="11"/>
        <v>11.112</v>
      </c>
      <c r="L53" s="84"/>
      <c r="M53" s="106">
        <v>10.09</v>
      </c>
      <c r="N53" s="85">
        <f t="shared" si="12"/>
        <v>8.0719999999999992</v>
      </c>
      <c r="O53" s="107"/>
      <c r="P53" s="106"/>
      <c r="Q53" s="106"/>
      <c r="R53" s="84">
        <v>14.05</v>
      </c>
      <c r="S53" s="106">
        <f t="shared" si="13"/>
        <v>11.24</v>
      </c>
      <c r="T53" s="84"/>
      <c r="U53" s="113">
        <v>17.7</v>
      </c>
      <c r="V53" s="84">
        <f t="shared" si="14"/>
        <v>14.16</v>
      </c>
      <c r="W53" s="106"/>
      <c r="X53" s="85">
        <v>16.850000000000001</v>
      </c>
      <c r="Y53" s="107">
        <f t="shared" si="15"/>
        <v>13.48</v>
      </c>
      <c r="Z53" s="112"/>
    </row>
    <row r="54" spans="1:26" x14ac:dyDescent="0.2">
      <c r="A54" s="105">
        <v>40587</v>
      </c>
      <c r="B54" s="84">
        <v>13.58</v>
      </c>
      <c r="C54" s="113">
        <f t="shared" si="8"/>
        <v>10.864000000000001</v>
      </c>
      <c r="D54" s="84">
        <v>13.79</v>
      </c>
      <c r="E54" s="113">
        <f t="shared" si="9"/>
        <v>11.032</v>
      </c>
      <c r="F54" s="84"/>
      <c r="G54" s="106">
        <v>13.98</v>
      </c>
      <c r="H54" s="85">
        <f t="shared" si="10"/>
        <v>11.184000000000001</v>
      </c>
      <c r="I54" s="106"/>
      <c r="J54" s="85">
        <v>13.89</v>
      </c>
      <c r="K54" s="113">
        <f t="shared" si="11"/>
        <v>11.112</v>
      </c>
      <c r="L54" s="84"/>
      <c r="M54" s="106">
        <v>10.09</v>
      </c>
      <c r="N54" s="85">
        <f t="shared" si="12"/>
        <v>8.0719999999999992</v>
      </c>
      <c r="O54" s="107"/>
      <c r="P54" s="106"/>
      <c r="Q54" s="106"/>
      <c r="R54" s="84">
        <v>14.05</v>
      </c>
      <c r="S54" s="106">
        <f t="shared" si="13"/>
        <v>11.24</v>
      </c>
      <c r="T54" s="84"/>
      <c r="U54" s="113">
        <v>17.7</v>
      </c>
      <c r="V54" s="84">
        <f t="shared" si="14"/>
        <v>14.16</v>
      </c>
      <c r="W54" s="106"/>
      <c r="X54" s="85">
        <v>16.850000000000001</v>
      </c>
      <c r="Y54" s="107">
        <f t="shared" si="15"/>
        <v>13.48</v>
      </c>
      <c r="Z54" s="112"/>
    </row>
    <row r="55" spans="1:26" x14ac:dyDescent="0.2">
      <c r="A55" s="105">
        <v>40588</v>
      </c>
      <c r="B55" s="84">
        <v>13.58</v>
      </c>
      <c r="C55" s="113">
        <f t="shared" si="8"/>
        <v>10.864000000000001</v>
      </c>
      <c r="D55" s="84">
        <v>13.79</v>
      </c>
      <c r="E55" s="113">
        <f t="shared" si="9"/>
        <v>11.032</v>
      </c>
      <c r="F55" s="84"/>
      <c r="G55" s="106">
        <v>13.98</v>
      </c>
      <c r="H55" s="85">
        <f t="shared" si="10"/>
        <v>11.184000000000001</v>
      </c>
      <c r="I55" s="106"/>
      <c r="J55" s="85">
        <v>13.89</v>
      </c>
      <c r="K55" s="113">
        <f t="shared" si="11"/>
        <v>11.112</v>
      </c>
      <c r="L55" s="84"/>
      <c r="M55" s="106">
        <v>10.09</v>
      </c>
      <c r="N55" s="85">
        <f t="shared" si="12"/>
        <v>8.0719999999999992</v>
      </c>
      <c r="O55" s="107"/>
      <c r="P55" s="106"/>
      <c r="Q55" s="106"/>
      <c r="R55" s="84">
        <v>14.05</v>
      </c>
      <c r="S55" s="106">
        <f t="shared" si="13"/>
        <v>11.24</v>
      </c>
      <c r="T55" s="84"/>
      <c r="U55" s="113">
        <v>17.7</v>
      </c>
      <c r="V55" s="84">
        <f t="shared" si="14"/>
        <v>14.16</v>
      </c>
      <c r="W55" s="106"/>
      <c r="X55" s="85">
        <v>16.850000000000001</v>
      </c>
      <c r="Y55" s="107">
        <f t="shared" si="15"/>
        <v>13.48</v>
      </c>
      <c r="Z55" s="112"/>
    </row>
    <row r="56" spans="1:26" x14ac:dyDescent="0.2">
      <c r="A56" s="105">
        <v>40589</v>
      </c>
      <c r="B56" s="84">
        <v>13.73</v>
      </c>
      <c r="C56" s="113">
        <f t="shared" si="8"/>
        <v>10.984</v>
      </c>
      <c r="D56" s="84">
        <v>13.94</v>
      </c>
      <c r="E56" s="113">
        <f t="shared" si="9"/>
        <v>11.151999999999999</v>
      </c>
      <c r="F56" s="84">
        <v>15</v>
      </c>
      <c r="G56" s="106">
        <v>14.13</v>
      </c>
      <c r="H56" s="85">
        <f t="shared" si="10"/>
        <v>11.304</v>
      </c>
      <c r="I56" s="106">
        <v>15</v>
      </c>
      <c r="J56" s="85">
        <v>14.04</v>
      </c>
      <c r="K56" s="113">
        <f t="shared" si="11"/>
        <v>11.231999999999999</v>
      </c>
      <c r="L56" s="84">
        <v>15</v>
      </c>
      <c r="M56" s="106">
        <v>10.09</v>
      </c>
      <c r="N56" s="85">
        <f t="shared" si="12"/>
        <v>8.0719999999999992</v>
      </c>
      <c r="O56" s="107"/>
      <c r="P56" s="106"/>
      <c r="Q56" s="106"/>
      <c r="R56" s="84">
        <v>14.05</v>
      </c>
      <c r="S56" s="106">
        <f t="shared" si="13"/>
        <v>11.24</v>
      </c>
      <c r="T56" s="84"/>
      <c r="U56" s="113">
        <v>17.7</v>
      </c>
      <c r="V56" s="84">
        <f t="shared" si="14"/>
        <v>14.16</v>
      </c>
      <c r="W56" s="106"/>
      <c r="X56" s="85">
        <v>16.850000000000001</v>
      </c>
      <c r="Y56" s="107">
        <f t="shared" si="15"/>
        <v>13.48</v>
      </c>
      <c r="Z56" s="112"/>
    </row>
    <row r="57" spans="1:26" x14ac:dyDescent="0.2">
      <c r="A57" s="105">
        <v>40590</v>
      </c>
      <c r="B57" s="84">
        <v>13.73</v>
      </c>
      <c r="C57" s="113">
        <f t="shared" si="8"/>
        <v>10.984</v>
      </c>
      <c r="D57" s="84">
        <v>13.94</v>
      </c>
      <c r="E57" s="113">
        <f t="shared" si="9"/>
        <v>11.151999999999999</v>
      </c>
      <c r="F57" s="84"/>
      <c r="G57" s="106">
        <v>14.13</v>
      </c>
      <c r="H57" s="85">
        <f t="shared" si="10"/>
        <v>11.304</v>
      </c>
      <c r="I57" s="106"/>
      <c r="J57" s="85">
        <v>14.04</v>
      </c>
      <c r="K57" s="113">
        <f t="shared" si="11"/>
        <v>11.231999999999999</v>
      </c>
      <c r="L57" s="84"/>
      <c r="M57" s="106">
        <v>10.09</v>
      </c>
      <c r="N57" s="85">
        <f t="shared" si="12"/>
        <v>8.0719999999999992</v>
      </c>
      <c r="O57" s="107"/>
      <c r="P57" s="106"/>
      <c r="Q57" s="106"/>
      <c r="R57" s="84">
        <v>14.05</v>
      </c>
      <c r="S57" s="106">
        <f t="shared" si="13"/>
        <v>11.24</v>
      </c>
      <c r="T57" s="84"/>
      <c r="U57" s="113">
        <v>17.7</v>
      </c>
      <c r="V57" s="84">
        <f t="shared" si="14"/>
        <v>14.16</v>
      </c>
      <c r="W57" s="106"/>
      <c r="X57" s="85">
        <v>16.850000000000001</v>
      </c>
      <c r="Y57" s="107">
        <f t="shared" si="15"/>
        <v>13.48</v>
      </c>
      <c r="Z57" s="112"/>
    </row>
    <row r="58" spans="1:26" x14ac:dyDescent="0.2">
      <c r="A58" s="105">
        <v>40591</v>
      </c>
      <c r="B58" s="84">
        <v>13.58</v>
      </c>
      <c r="C58" s="113">
        <f t="shared" si="8"/>
        <v>10.864000000000001</v>
      </c>
      <c r="D58" s="84">
        <v>13.79</v>
      </c>
      <c r="E58" s="113">
        <f t="shared" si="9"/>
        <v>11.032</v>
      </c>
      <c r="F58" s="84">
        <v>-15</v>
      </c>
      <c r="G58" s="106">
        <v>13.98</v>
      </c>
      <c r="H58" s="85">
        <f t="shared" si="10"/>
        <v>11.184000000000001</v>
      </c>
      <c r="I58" s="106">
        <v>-15</v>
      </c>
      <c r="J58" s="85">
        <v>13.89</v>
      </c>
      <c r="K58" s="113">
        <f t="shared" si="11"/>
        <v>11.112</v>
      </c>
      <c r="L58" s="84">
        <v>-15</v>
      </c>
      <c r="M58" s="106">
        <v>10.09</v>
      </c>
      <c r="N58" s="85">
        <f t="shared" si="12"/>
        <v>8.0719999999999992</v>
      </c>
      <c r="O58" s="107"/>
      <c r="P58" s="106"/>
      <c r="Q58" s="106"/>
      <c r="R58" s="84">
        <v>14.05</v>
      </c>
      <c r="S58" s="106">
        <f t="shared" si="13"/>
        <v>11.24</v>
      </c>
      <c r="T58" s="84"/>
      <c r="U58" s="113">
        <v>17.7</v>
      </c>
      <c r="V58" s="84">
        <f t="shared" si="14"/>
        <v>14.16</v>
      </c>
      <c r="W58" s="106"/>
      <c r="X58" s="85">
        <v>16.850000000000001</v>
      </c>
      <c r="Y58" s="107">
        <f t="shared" si="15"/>
        <v>13.48</v>
      </c>
      <c r="Z58" s="112"/>
    </row>
    <row r="59" spans="1:26" x14ac:dyDescent="0.2">
      <c r="A59" s="105">
        <v>40592</v>
      </c>
      <c r="B59" s="84">
        <v>13.58</v>
      </c>
      <c r="C59" s="113">
        <f t="shared" si="8"/>
        <v>10.864000000000001</v>
      </c>
      <c r="D59" s="84">
        <v>13.79</v>
      </c>
      <c r="E59" s="113">
        <f t="shared" si="9"/>
        <v>11.032</v>
      </c>
      <c r="F59" s="84"/>
      <c r="G59" s="106">
        <v>13.98</v>
      </c>
      <c r="H59" s="85">
        <f t="shared" si="10"/>
        <v>11.184000000000001</v>
      </c>
      <c r="I59" s="106"/>
      <c r="J59" s="85">
        <v>13.89</v>
      </c>
      <c r="K59" s="113">
        <f t="shared" si="11"/>
        <v>11.112</v>
      </c>
      <c r="L59" s="84"/>
      <c r="M59" s="106">
        <v>10.09</v>
      </c>
      <c r="N59" s="85">
        <f t="shared" si="12"/>
        <v>8.0719999999999992</v>
      </c>
      <c r="O59" s="107"/>
      <c r="P59" s="106"/>
      <c r="Q59" s="106"/>
      <c r="R59" s="84">
        <v>14.05</v>
      </c>
      <c r="S59" s="106">
        <f t="shared" si="13"/>
        <v>11.24</v>
      </c>
      <c r="T59" s="84"/>
      <c r="U59" s="113">
        <v>17.7</v>
      </c>
      <c r="V59" s="84">
        <f t="shared" si="14"/>
        <v>14.16</v>
      </c>
      <c r="W59" s="106"/>
      <c r="X59" s="85">
        <v>16.850000000000001</v>
      </c>
      <c r="Y59" s="107">
        <f t="shared" si="15"/>
        <v>13.48</v>
      </c>
      <c r="Z59" s="112"/>
    </row>
    <row r="60" spans="1:26" x14ac:dyDescent="0.2">
      <c r="A60" s="105">
        <v>40593</v>
      </c>
      <c r="B60" s="84">
        <v>13.58</v>
      </c>
      <c r="C60" s="113">
        <f t="shared" si="8"/>
        <v>10.864000000000001</v>
      </c>
      <c r="D60" s="84">
        <v>13.79</v>
      </c>
      <c r="E60" s="113">
        <f t="shared" si="9"/>
        <v>11.032</v>
      </c>
      <c r="F60" s="84"/>
      <c r="G60" s="106">
        <v>13.98</v>
      </c>
      <c r="H60" s="85">
        <f t="shared" si="10"/>
        <v>11.184000000000001</v>
      </c>
      <c r="I60" s="106"/>
      <c r="J60" s="85">
        <v>13.89</v>
      </c>
      <c r="K60" s="113">
        <f t="shared" si="11"/>
        <v>11.112</v>
      </c>
      <c r="L60" s="84"/>
      <c r="M60" s="106">
        <v>10.09</v>
      </c>
      <c r="N60" s="85">
        <f t="shared" si="12"/>
        <v>8.0719999999999992</v>
      </c>
      <c r="O60" s="107"/>
      <c r="P60" s="106"/>
      <c r="Q60" s="106"/>
      <c r="R60" s="84">
        <v>14.05</v>
      </c>
      <c r="S60" s="106">
        <f t="shared" si="13"/>
        <v>11.24</v>
      </c>
      <c r="T60" s="84"/>
      <c r="U60" s="113">
        <v>17.7</v>
      </c>
      <c r="V60" s="84">
        <f t="shared" si="14"/>
        <v>14.16</v>
      </c>
      <c r="W60" s="106"/>
      <c r="X60" s="85">
        <v>16.850000000000001</v>
      </c>
      <c r="Y60" s="107">
        <f t="shared" si="15"/>
        <v>13.48</v>
      </c>
      <c r="Z60" s="112"/>
    </row>
    <row r="61" spans="1:26" x14ac:dyDescent="0.2">
      <c r="A61" s="105">
        <v>40594</v>
      </c>
      <c r="B61" s="84">
        <v>13.58</v>
      </c>
      <c r="C61" s="113">
        <f t="shared" si="8"/>
        <v>10.864000000000001</v>
      </c>
      <c r="D61" s="84">
        <v>13.79</v>
      </c>
      <c r="E61" s="113">
        <f t="shared" si="9"/>
        <v>11.032</v>
      </c>
      <c r="F61" s="84"/>
      <c r="G61" s="106">
        <v>13.98</v>
      </c>
      <c r="H61" s="85">
        <f t="shared" si="10"/>
        <v>11.184000000000001</v>
      </c>
      <c r="I61" s="106"/>
      <c r="J61" s="85">
        <v>13.89</v>
      </c>
      <c r="K61" s="113">
        <f t="shared" si="11"/>
        <v>11.112</v>
      </c>
      <c r="L61" s="84"/>
      <c r="M61" s="106">
        <v>10.09</v>
      </c>
      <c r="N61" s="85">
        <f t="shared" si="12"/>
        <v>8.0719999999999992</v>
      </c>
      <c r="O61" s="107"/>
      <c r="P61" s="106"/>
      <c r="Q61" s="106"/>
      <c r="R61" s="84">
        <v>14.05</v>
      </c>
      <c r="S61" s="106">
        <f t="shared" si="13"/>
        <v>11.24</v>
      </c>
      <c r="T61" s="84"/>
      <c r="U61" s="113">
        <v>17.7</v>
      </c>
      <c r="V61" s="84">
        <f t="shared" si="14"/>
        <v>14.16</v>
      </c>
      <c r="W61" s="106"/>
      <c r="X61" s="85">
        <v>16.850000000000001</v>
      </c>
      <c r="Y61" s="107">
        <f t="shared" si="15"/>
        <v>13.48</v>
      </c>
      <c r="Z61" s="112"/>
    </row>
    <row r="62" spans="1:26" x14ac:dyDescent="0.2">
      <c r="A62" s="105">
        <v>40595</v>
      </c>
      <c r="B62" s="84">
        <v>13.58</v>
      </c>
      <c r="C62" s="113">
        <f t="shared" si="8"/>
        <v>10.864000000000001</v>
      </c>
      <c r="D62" s="84">
        <v>13.79</v>
      </c>
      <c r="E62" s="113">
        <f t="shared" si="9"/>
        <v>11.032</v>
      </c>
      <c r="F62" s="84"/>
      <c r="G62" s="106">
        <v>13.98</v>
      </c>
      <c r="H62" s="85">
        <f t="shared" si="10"/>
        <v>11.184000000000001</v>
      </c>
      <c r="I62" s="106"/>
      <c r="J62" s="85">
        <v>13.79</v>
      </c>
      <c r="K62" s="113">
        <f t="shared" si="11"/>
        <v>11.032</v>
      </c>
      <c r="L62" s="84">
        <v>-10</v>
      </c>
      <c r="M62" s="106">
        <v>10.09</v>
      </c>
      <c r="N62" s="85">
        <f t="shared" si="12"/>
        <v>8.0719999999999992</v>
      </c>
      <c r="O62" s="107"/>
      <c r="P62" s="106"/>
      <c r="Q62" s="106"/>
      <c r="R62" s="84">
        <v>14.05</v>
      </c>
      <c r="S62" s="106">
        <f t="shared" si="13"/>
        <v>11.24</v>
      </c>
      <c r="T62" s="84"/>
      <c r="U62" s="113">
        <v>17.7</v>
      </c>
      <c r="V62" s="84">
        <f t="shared" si="14"/>
        <v>14.16</v>
      </c>
      <c r="W62" s="106"/>
      <c r="X62" s="85">
        <v>16.850000000000001</v>
      </c>
      <c r="Y62" s="107">
        <f t="shared" si="15"/>
        <v>13.48</v>
      </c>
      <c r="Z62" s="112"/>
    </row>
    <row r="63" spans="1:26" x14ac:dyDescent="0.2">
      <c r="A63" s="105">
        <v>40596</v>
      </c>
      <c r="B63" s="84">
        <v>13.73</v>
      </c>
      <c r="C63" s="113">
        <f t="shared" si="8"/>
        <v>10.984</v>
      </c>
      <c r="D63" s="84">
        <v>13.94</v>
      </c>
      <c r="E63" s="113">
        <f t="shared" si="9"/>
        <v>11.151999999999999</v>
      </c>
      <c r="F63" s="84">
        <v>15</v>
      </c>
      <c r="G63" s="106">
        <v>14.13</v>
      </c>
      <c r="H63" s="85">
        <f t="shared" si="10"/>
        <v>11.304</v>
      </c>
      <c r="I63" s="106">
        <v>15</v>
      </c>
      <c r="J63" s="85">
        <v>13.79</v>
      </c>
      <c r="K63" s="113">
        <f t="shared" si="11"/>
        <v>11.032</v>
      </c>
      <c r="L63" s="84"/>
      <c r="M63" s="106">
        <v>10.09</v>
      </c>
      <c r="N63" s="85">
        <f t="shared" si="12"/>
        <v>8.0719999999999992</v>
      </c>
      <c r="O63" s="107"/>
      <c r="P63" s="106"/>
      <c r="Q63" s="106"/>
      <c r="R63" s="84">
        <v>14.05</v>
      </c>
      <c r="S63" s="106">
        <f t="shared" si="13"/>
        <v>11.24</v>
      </c>
      <c r="T63" s="84"/>
      <c r="U63" s="113">
        <v>17.7</v>
      </c>
      <c r="V63" s="84">
        <f t="shared" si="14"/>
        <v>14.16</v>
      </c>
      <c r="W63" s="106"/>
      <c r="X63" s="85">
        <v>16.850000000000001</v>
      </c>
      <c r="Y63" s="107">
        <f t="shared" si="15"/>
        <v>13.48</v>
      </c>
      <c r="Z63" s="112"/>
    </row>
    <row r="64" spans="1:26" x14ac:dyDescent="0.2">
      <c r="A64" s="105">
        <v>40597</v>
      </c>
      <c r="B64" s="84">
        <v>13.73</v>
      </c>
      <c r="C64" s="113">
        <f t="shared" si="8"/>
        <v>10.984</v>
      </c>
      <c r="D64" s="84">
        <v>13.94</v>
      </c>
      <c r="E64" s="113">
        <f t="shared" si="9"/>
        <v>11.151999999999999</v>
      </c>
      <c r="F64" s="84"/>
      <c r="G64" s="106">
        <v>14.13</v>
      </c>
      <c r="H64" s="85">
        <f t="shared" si="10"/>
        <v>11.304</v>
      </c>
      <c r="I64" s="106"/>
      <c r="J64" s="85">
        <v>13.79</v>
      </c>
      <c r="K64" s="113">
        <f t="shared" si="11"/>
        <v>11.032</v>
      </c>
      <c r="L64" s="84"/>
      <c r="M64" s="106">
        <v>10.09</v>
      </c>
      <c r="N64" s="85">
        <f t="shared" si="12"/>
        <v>8.0719999999999992</v>
      </c>
      <c r="O64" s="107"/>
      <c r="P64" s="106"/>
      <c r="Q64" s="106"/>
      <c r="R64" s="84">
        <v>14.05</v>
      </c>
      <c r="S64" s="106">
        <f t="shared" si="13"/>
        <v>11.24</v>
      </c>
      <c r="T64" s="84"/>
      <c r="U64" s="113">
        <v>17.7</v>
      </c>
      <c r="V64" s="84">
        <f t="shared" si="14"/>
        <v>14.16</v>
      </c>
      <c r="W64" s="106"/>
      <c r="X64" s="85">
        <v>16.850000000000001</v>
      </c>
      <c r="Y64" s="107">
        <f t="shared" si="15"/>
        <v>13.48</v>
      </c>
      <c r="Z64" s="112"/>
    </row>
    <row r="65" spans="1:26" x14ac:dyDescent="0.2">
      <c r="A65" s="105">
        <v>40598</v>
      </c>
      <c r="B65" s="84">
        <v>13.88</v>
      </c>
      <c r="C65" s="113">
        <f t="shared" si="8"/>
        <v>11.104000000000001</v>
      </c>
      <c r="D65" s="84">
        <v>14.09</v>
      </c>
      <c r="E65" s="113">
        <f t="shared" si="9"/>
        <v>11.272</v>
      </c>
      <c r="F65" s="84">
        <v>15</v>
      </c>
      <c r="G65" s="106">
        <v>14.28</v>
      </c>
      <c r="H65" s="85">
        <f t="shared" si="10"/>
        <v>11.423999999999999</v>
      </c>
      <c r="I65" s="106">
        <v>15</v>
      </c>
      <c r="J65" s="85">
        <v>13.99</v>
      </c>
      <c r="K65" s="113">
        <f t="shared" si="11"/>
        <v>11.192</v>
      </c>
      <c r="L65" s="84">
        <v>20</v>
      </c>
      <c r="M65" s="106">
        <v>10.09</v>
      </c>
      <c r="N65" s="85">
        <f t="shared" si="12"/>
        <v>8.0719999999999992</v>
      </c>
      <c r="O65" s="107"/>
      <c r="P65" s="106"/>
      <c r="Q65" s="106"/>
      <c r="R65" s="84">
        <v>14.05</v>
      </c>
      <c r="S65" s="106">
        <f t="shared" si="13"/>
        <v>11.24</v>
      </c>
      <c r="T65" s="84"/>
      <c r="U65" s="113">
        <v>17.7</v>
      </c>
      <c r="V65" s="84">
        <f t="shared" si="14"/>
        <v>14.16</v>
      </c>
      <c r="W65" s="106"/>
      <c r="X65" s="85">
        <v>16.850000000000001</v>
      </c>
      <c r="Y65" s="107">
        <f t="shared" si="15"/>
        <v>13.48</v>
      </c>
      <c r="Z65" s="112"/>
    </row>
    <row r="66" spans="1:26" x14ac:dyDescent="0.2">
      <c r="A66" s="105">
        <v>40599</v>
      </c>
      <c r="B66" s="84">
        <v>13.88</v>
      </c>
      <c r="C66" s="113">
        <f t="shared" si="8"/>
        <v>11.104000000000001</v>
      </c>
      <c r="D66" s="84">
        <v>14.09</v>
      </c>
      <c r="E66" s="113">
        <f t="shared" si="9"/>
        <v>11.272</v>
      </c>
      <c r="F66" s="84"/>
      <c r="G66" s="106">
        <v>14.28</v>
      </c>
      <c r="H66" s="85">
        <f t="shared" si="10"/>
        <v>11.423999999999999</v>
      </c>
      <c r="I66" s="106"/>
      <c r="J66" s="85">
        <v>13.99</v>
      </c>
      <c r="K66" s="113">
        <f t="shared" si="11"/>
        <v>11.192</v>
      </c>
      <c r="L66" s="84"/>
      <c r="M66" s="106">
        <v>10.09</v>
      </c>
      <c r="N66" s="85">
        <f t="shared" si="12"/>
        <v>8.0719999999999992</v>
      </c>
      <c r="O66" s="107"/>
      <c r="P66" s="106"/>
      <c r="Q66" s="106"/>
      <c r="R66" s="84">
        <v>14.05</v>
      </c>
      <c r="S66" s="106">
        <f t="shared" si="13"/>
        <v>11.24</v>
      </c>
      <c r="T66" s="84"/>
      <c r="U66" s="113">
        <v>17.7</v>
      </c>
      <c r="V66" s="84">
        <f t="shared" si="14"/>
        <v>14.16</v>
      </c>
      <c r="W66" s="106"/>
      <c r="X66" s="85">
        <v>16.850000000000001</v>
      </c>
      <c r="Y66" s="107">
        <f t="shared" si="15"/>
        <v>13.48</v>
      </c>
      <c r="Z66" s="112"/>
    </row>
    <row r="67" spans="1:26" x14ac:dyDescent="0.2">
      <c r="A67" s="105">
        <v>40600</v>
      </c>
      <c r="B67" s="84">
        <v>13.88</v>
      </c>
      <c r="C67" s="113">
        <f t="shared" si="8"/>
        <v>11.104000000000001</v>
      </c>
      <c r="D67" s="84">
        <v>14.09</v>
      </c>
      <c r="E67" s="113">
        <f t="shared" si="9"/>
        <v>11.272</v>
      </c>
      <c r="F67" s="84"/>
      <c r="G67" s="106">
        <v>14.28</v>
      </c>
      <c r="H67" s="85">
        <f t="shared" si="10"/>
        <v>11.423999999999999</v>
      </c>
      <c r="I67" s="106"/>
      <c r="J67" s="85">
        <v>13.99</v>
      </c>
      <c r="K67" s="113">
        <f t="shared" si="11"/>
        <v>11.192</v>
      </c>
      <c r="L67" s="84"/>
      <c r="M67" s="106">
        <v>10.09</v>
      </c>
      <c r="N67" s="85">
        <f t="shared" si="12"/>
        <v>8.0719999999999992</v>
      </c>
      <c r="O67" s="106"/>
      <c r="P67" s="106"/>
      <c r="Q67" s="106"/>
      <c r="R67" s="84">
        <v>14.05</v>
      </c>
      <c r="S67" s="106">
        <f t="shared" si="13"/>
        <v>11.24</v>
      </c>
      <c r="T67" s="84"/>
      <c r="U67" s="113">
        <v>17.7</v>
      </c>
      <c r="V67" s="84">
        <f t="shared" si="14"/>
        <v>14.16</v>
      </c>
      <c r="W67" s="106"/>
      <c r="X67" s="85">
        <v>16.850000000000001</v>
      </c>
      <c r="Y67" s="107">
        <f t="shared" si="15"/>
        <v>13.48</v>
      </c>
      <c r="Z67" s="112"/>
    </row>
    <row r="68" spans="1:26" x14ac:dyDescent="0.2">
      <c r="A68" s="105">
        <v>40601</v>
      </c>
      <c r="B68" s="84">
        <v>13.88</v>
      </c>
      <c r="C68" s="113">
        <f t="shared" si="8"/>
        <v>11.104000000000001</v>
      </c>
      <c r="D68" s="84">
        <v>14.09</v>
      </c>
      <c r="E68" s="113">
        <f t="shared" si="9"/>
        <v>11.272</v>
      </c>
      <c r="F68" s="84"/>
      <c r="G68" s="106">
        <v>14.28</v>
      </c>
      <c r="H68" s="85">
        <f t="shared" si="10"/>
        <v>11.423999999999999</v>
      </c>
      <c r="I68" s="106"/>
      <c r="J68" s="85">
        <v>13.99</v>
      </c>
      <c r="K68" s="113">
        <f t="shared" si="11"/>
        <v>11.192</v>
      </c>
      <c r="L68" s="84"/>
      <c r="M68" s="106">
        <v>10.09</v>
      </c>
      <c r="N68" s="85">
        <f t="shared" si="12"/>
        <v>8.0719999999999992</v>
      </c>
      <c r="O68" s="106"/>
      <c r="P68" s="106"/>
      <c r="Q68" s="106"/>
      <c r="R68" s="84">
        <v>14.05</v>
      </c>
      <c r="S68" s="106">
        <f t="shared" si="13"/>
        <v>11.24</v>
      </c>
      <c r="T68" s="84"/>
      <c r="U68" s="113">
        <v>17.7</v>
      </c>
      <c r="V68" s="84">
        <f t="shared" si="14"/>
        <v>14.16</v>
      </c>
      <c r="W68" s="106"/>
      <c r="X68" s="85">
        <v>16.850000000000001</v>
      </c>
      <c r="Y68" s="107">
        <f t="shared" si="15"/>
        <v>13.48</v>
      </c>
      <c r="Z68" s="112"/>
    </row>
    <row r="69" spans="1:26" x14ac:dyDescent="0.2">
      <c r="A69" s="105">
        <v>40602</v>
      </c>
      <c r="B69" s="84">
        <v>13.88</v>
      </c>
      <c r="C69" s="113">
        <f t="shared" si="8"/>
        <v>11.104000000000001</v>
      </c>
      <c r="D69" s="84">
        <v>14.09</v>
      </c>
      <c r="E69" s="113">
        <f t="shared" si="9"/>
        <v>11.272</v>
      </c>
      <c r="F69" s="84"/>
      <c r="G69" s="106">
        <v>14.28</v>
      </c>
      <c r="H69" s="85">
        <f t="shared" si="10"/>
        <v>11.423999999999999</v>
      </c>
      <c r="I69" s="106"/>
      <c r="J69" s="85">
        <v>13.99</v>
      </c>
      <c r="K69" s="113">
        <f t="shared" si="11"/>
        <v>11.192</v>
      </c>
      <c r="L69" s="84"/>
      <c r="M69" s="106">
        <v>10.09</v>
      </c>
      <c r="N69" s="85">
        <f t="shared" si="12"/>
        <v>8.0719999999999992</v>
      </c>
      <c r="O69" s="106"/>
      <c r="P69" s="106"/>
      <c r="Q69" s="106"/>
      <c r="R69" s="84">
        <v>14.05</v>
      </c>
      <c r="S69" s="106">
        <f t="shared" si="13"/>
        <v>11.24</v>
      </c>
      <c r="T69" s="84"/>
      <c r="U69" s="113">
        <v>17.7</v>
      </c>
      <c r="V69" s="84">
        <f t="shared" si="14"/>
        <v>14.16</v>
      </c>
      <c r="W69" s="106"/>
      <c r="X69" s="85">
        <v>16.850000000000001</v>
      </c>
      <c r="Y69" s="107">
        <v>13.48</v>
      </c>
      <c r="Z69" s="112"/>
    </row>
    <row r="72" spans="1:26" ht="38.25" x14ac:dyDescent="0.2">
      <c r="A72" s="25" t="s">
        <v>1</v>
      </c>
      <c r="B72" s="25" t="s">
        <v>2</v>
      </c>
      <c r="C72" s="25" t="s">
        <v>16</v>
      </c>
      <c r="D72" s="25" t="s">
        <v>3</v>
      </c>
      <c r="E72" s="25" t="s">
        <v>17</v>
      </c>
      <c r="F72" s="25" t="s">
        <v>5</v>
      </c>
      <c r="G72" s="25" t="s">
        <v>4</v>
      </c>
      <c r="H72" s="25" t="s">
        <v>18</v>
      </c>
      <c r="I72" s="25" t="s">
        <v>5</v>
      </c>
      <c r="J72" s="26" t="s">
        <v>6</v>
      </c>
      <c r="K72" s="26" t="s">
        <v>19</v>
      </c>
      <c r="L72" s="26" t="s">
        <v>5</v>
      </c>
      <c r="M72" s="25" t="s">
        <v>7</v>
      </c>
      <c r="N72" s="25" t="s">
        <v>20</v>
      </c>
      <c r="O72" s="25" t="s">
        <v>5</v>
      </c>
      <c r="P72" s="116" t="s">
        <v>51</v>
      </c>
      <c r="Q72" s="116" t="s">
        <v>52</v>
      </c>
      <c r="R72" s="52" t="s">
        <v>21</v>
      </c>
      <c r="S72" s="52" t="s">
        <v>22</v>
      </c>
      <c r="T72" s="52" t="s">
        <v>5</v>
      </c>
      <c r="U72" s="53" t="s">
        <v>23</v>
      </c>
      <c r="V72" s="53" t="s">
        <v>24</v>
      </c>
      <c r="W72" s="27" t="s">
        <v>5</v>
      </c>
      <c r="X72" s="53" t="s">
        <v>25</v>
      </c>
      <c r="Y72" s="53" t="s">
        <v>26</v>
      </c>
      <c r="Z72" s="48" t="s">
        <v>5</v>
      </c>
    </row>
    <row r="73" spans="1:26" x14ac:dyDescent="0.2">
      <c r="A73" s="82" t="s">
        <v>37</v>
      </c>
      <c r="B73" s="74">
        <f>AVERAGE(B76:B106)</f>
        <v>14.147741935483866</v>
      </c>
      <c r="C73" s="74">
        <f>AVERAGE(C76:C106)</f>
        <v>11.318193548387097</v>
      </c>
      <c r="D73" s="74">
        <f>AVERAGE(D76:D106)</f>
        <v>14.357741935483869</v>
      </c>
      <c r="E73" s="74">
        <f>AVERAGE(E76:E106)</f>
        <v>11.486193548387099</v>
      </c>
      <c r="F73" s="74" t="s">
        <v>35</v>
      </c>
      <c r="G73" s="74">
        <f>AVERAGE(G76:G106)</f>
        <v>14.547741935483867</v>
      </c>
      <c r="H73" s="74">
        <f>AVERAGE(H76:H106)</f>
        <v>11.6381935483871</v>
      </c>
      <c r="I73" s="74" t="s">
        <v>35</v>
      </c>
      <c r="J73" s="74">
        <f>AVERAGE(J76:J106)</f>
        <v>14.422258064516129</v>
      </c>
      <c r="K73" s="74">
        <f>AVERAGE(K76:K106)</f>
        <v>11.537806451612905</v>
      </c>
      <c r="L73" s="74" t="s">
        <v>35</v>
      </c>
      <c r="M73" s="74">
        <f>AVERAGE(M76:M106)</f>
        <v>10.09</v>
      </c>
      <c r="N73" s="74">
        <f>AVERAGE(N76:N106)</f>
        <v>8.0705161290322529</v>
      </c>
      <c r="O73" s="74" t="s">
        <v>35</v>
      </c>
      <c r="P73" s="74">
        <f>AVERAGE(P76:P99)</f>
        <v>14.55</v>
      </c>
      <c r="Q73" s="74">
        <f>AVERAGE(Q76:Q99)</f>
        <v>11.64</v>
      </c>
      <c r="R73" s="74">
        <f>AVERAGE(R76:R106)</f>
        <v>14.517741935483878</v>
      </c>
      <c r="S73" s="74">
        <f>AVERAGE(S76:S106)</f>
        <v>11.614193548387089</v>
      </c>
      <c r="T73" s="74" t="s">
        <v>35</v>
      </c>
      <c r="U73" s="74">
        <f>AVERAGE(U76:U106)</f>
        <v>17.699999999999996</v>
      </c>
      <c r="V73" s="74">
        <f>AVERAGE(V76:V106)</f>
        <v>14.160000000000009</v>
      </c>
      <c r="W73" s="74" t="s">
        <v>35</v>
      </c>
      <c r="X73" s="74">
        <f>AVERAGE(X76:X106)</f>
        <v>16.850000000000009</v>
      </c>
      <c r="Y73" s="74">
        <f>AVERAGE(Y76:Y106)</f>
        <v>13.480000000000006</v>
      </c>
      <c r="Z73" s="82"/>
    </row>
    <row r="74" spans="1:26" x14ac:dyDescent="0.2">
      <c r="A74" s="82" t="s">
        <v>53</v>
      </c>
      <c r="B74" s="74">
        <f>AVERAGE(B76:B90)</f>
        <v>14.19333333333333</v>
      </c>
      <c r="C74" s="74">
        <f>AVERAGE(C76:C90)</f>
        <v>11.354666666666667</v>
      </c>
      <c r="D74" s="74">
        <f>AVERAGE(D76:D90)</f>
        <v>14.403333333333334</v>
      </c>
      <c r="E74" s="74">
        <f>AVERAGE(E76:E90)</f>
        <v>11.522666666666662</v>
      </c>
      <c r="F74" s="74" t="s">
        <v>35</v>
      </c>
      <c r="G74" s="74">
        <f>AVERAGE(G76:G90)</f>
        <v>14.593333333333332</v>
      </c>
      <c r="H74" s="74">
        <f>AVERAGE(H76:H90)</f>
        <v>11.674666666666669</v>
      </c>
      <c r="I74" s="74" t="s">
        <v>35</v>
      </c>
      <c r="J74" s="74">
        <f>AVERAGE(J76:J90)</f>
        <v>14.403333333333332</v>
      </c>
      <c r="K74" s="74">
        <f>AVERAGE(K76:K90)</f>
        <v>11.522666666666664</v>
      </c>
      <c r="L74" s="74" t="s">
        <v>35</v>
      </c>
      <c r="M74" s="74">
        <f>AVERAGE(M76:M90)</f>
        <v>10.090000000000002</v>
      </c>
      <c r="N74" s="74">
        <f>AVERAGE(N76:N90)</f>
        <v>8.0710666666666651</v>
      </c>
      <c r="O74" s="74" t="s">
        <v>35</v>
      </c>
      <c r="P74" s="74">
        <f>AVERAGE(P76:P86)</f>
        <v>14.55</v>
      </c>
      <c r="Q74" s="74">
        <f>AVERAGE(Q76:Q86)</f>
        <v>11.64</v>
      </c>
      <c r="R74" s="74">
        <f>AVERAGE(R76:R90)</f>
        <v>14.483333333333338</v>
      </c>
      <c r="S74" s="74">
        <f>AVERAGE(S76:S90)</f>
        <v>11.586666666666664</v>
      </c>
      <c r="T74" s="74" t="s">
        <v>35</v>
      </c>
      <c r="U74" s="74">
        <f>AVERAGE(U76:U90)</f>
        <v>17.699999999999996</v>
      </c>
      <c r="V74" s="74">
        <f>AVERAGE(V76:V90)</f>
        <v>14.159999999999998</v>
      </c>
      <c r="W74" s="74" t="s">
        <v>35</v>
      </c>
      <c r="X74" s="74">
        <f>AVERAGE(X76:X90)</f>
        <v>16.849999999999998</v>
      </c>
      <c r="Y74" s="74">
        <f>AVERAGE(Y76:Y90)</f>
        <v>13.479999999999997</v>
      </c>
      <c r="Z74" s="82"/>
    </row>
    <row r="75" spans="1:26" ht="13.5" thickBot="1" x14ac:dyDescent="0.25">
      <c r="A75" s="101" t="s">
        <v>54</v>
      </c>
      <c r="B75" s="102">
        <f>IF(B91&gt;0,AVERAGE(B91:B106),)</f>
        <v>14.105</v>
      </c>
      <c r="C75" s="102">
        <f>IF(C91&gt;0,AVERAGE(C91:C106),)</f>
        <v>11.283999999999997</v>
      </c>
      <c r="D75" s="102">
        <f>IF(D91&gt;0,AVERAGE(D91:D106),)</f>
        <v>14.314999999999998</v>
      </c>
      <c r="E75" s="102">
        <f>IF(E91&gt;0,AVERAGE(E91:E106),)</f>
        <v>11.451999999999998</v>
      </c>
      <c r="F75" s="102"/>
      <c r="G75" s="102">
        <f>IF(G91&gt;0,AVERAGE(G91:G106),)</f>
        <v>14.505000000000004</v>
      </c>
      <c r="H75" s="102">
        <f>IF(H91&gt;0,AVERAGE(H91:H106),)</f>
        <v>11.604000000000003</v>
      </c>
      <c r="I75" s="102"/>
      <c r="J75" s="102">
        <f>IF(J91&gt;0,AVERAGE(J91:J106),)</f>
        <v>14.44</v>
      </c>
      <c r="K75" s="102">
        <f>IF(K91&gt;0,AVERAGE(K91:K106),)</f>
        <v>11.551999999999996</v>
      </c>
      <c r="L75" s="102"/>
      <c r="M75" s="102">
        <f>IF(M91&gt;0,AVERAGE(M91:M106),)</f>
        <v>10.090000000000002</v>
      </c>
      <c r="N75" s="102">
        <f>IF(N91&gt;0,AVERAGE(N91:N106),)</f>
        <v>8.0699999999999967</v>
      </c>
      <c r="O75" s="102"/>
      <c r="P75" s="102">
        <f>IF(P87&gt;0,AVERAGE(P87:P99),)</f>
        <v>0</v>
      </c>
      <c r="Q75" s="102">
        <f>IF(Q87&gt;0,AVERAGE(Q87:Q99),)</f>
        <v>0</v>
      </c>
      <c r="R75" s="102">
        <f>IF(R91&gt;0,AVERAGE(R91:R106),)</f>
        <v>14.550000000000004</v>
      </c>
      <c r="S75" s="102">
        <f>IF(S91&gt;0,AVERAGE(S91:S106),)</f>
        <v>11.639999999999997</v>
      </c>
      <c r="T75" s="102"/>
      <c r="U75" s="102">
        <f>IF(U91&gt;0,AVERAGE(U91:U106),)</f>
        <v>17.699999999999996</v>
      </c>
      <c r="V75" s="102">
        <f>IF(V91&gt;0,AVERAGE(V91:V106),)</f>
        <v>14.159999999999998</v>
      </c>
      <c r="W75" s="102"/>
      <c r="X75" s="102">
        <f>IF(X91&gt;0,AVERAGE(X91:X106),)</f>
        <v>16.849999999999998</v>
      </c>
      <c r="Y75" s="102">
        <f>IF(Y91&gt;0,AVERAGE(Y91:Y106),)</f>
        <v>13.479999999999997</v>
      </c>
      <c r="Z75" s="101"/>
    </row>
    <row r="76" spans="1:26" x14ac:dyDescent="0.2">
      <c r="A76" s="108">
        <v>40603</v>
      </c>
      <c r="B76">
        <v>14.03</v>
      </c>
      <c r="C76" s="115">
        <f t="shared" ref="C76:C106" si="16">B76/1.25</f>
        <v>11.224</v>
      </c>
      <c r="D76">
        <v>14.24</v>
      </c>
      <c r="E76" s="115">
        <f t="shared" ref="E76:E106" si="17">D76/1.25</f>
        <v>11.391999999999999</v>
      </c>
      <c r="F76">
        <v>15</v>
      </c>
      <c r="G76">
        <v>14.43</v>
      </c>
      <c r="H76" s="115">
        <f t="shared" ref="H76:H106" si="18">G76/1.25</f>
        <v>11.544</v>
      </c>
      <c r="I76">
        <v>15</v>
      </c>
      <c r="J76">
        <v>14.19</v>
      </c>
      <c r="K76" s="115">
        <f t="shared" ref="K76:K106" si="19">J76/1.25</f>
        <v>11.352</v>
      </c>
      <c r="L76">
        <v>20</v>
      </c>
      <c r="M76">
        <v>10.09</v>
      </c>
      <c r="N76" s="115">
        <f t="shared" ref="N76:N82" si="20">M76/1.25</f>
        <v>8.0719999999999992</v>
      </c>
      <c r="R76">
        <v>14.05</v>
      </c>
      <c r="S76" s="115">
        <f t="shared" ref="S76:S106" si="21">R76/1.25</f>
        <v>11.24</v>
      </c>
      <c r="U76" s="115">
        <v>17.7</v>
      </c>
      <c r="V76">
        <f>U76/1.25</f>
        <v>14.16</v>
      </c>
      <c r="X76">
        <v>16.850000000000001</v>
      </c>
      <c r="Y76">
        <f t="shared" ref="Y76:Y106" si="22">X76/1.25</f>
        <v>13.48</v>
      </c>
    </row>
    <row r="77" spans="1:26" x14ac:dyDescent="0.2">
      <c r="A77" s="108">
        <v>40604</v>
      </c>
      <c r="B77">
        <v>14.03</v>
      </c>
      <c r="C77" s="115">
        <f t="shared" si="16"/>
        <v>11.224</v>
      </c>
      <c r="D77">
        <v>14.24</v>
      </c>
      <c r="E77" s="115">
        <f t="shared" si="17"/>
        <v>11.391999999999999</v>
      </c>
      <c r="G77">
        <v>14.43</v>
      </c>
      <c r="H77" s="115">
        <f t="shared" si="18"/>
        <v>11.544</v>
      </c>
      <c r="J77">
        <v>14.19</v>
      </c>
      <c r="K77" s="115">
        <f t="shared" si="19"/>
        <v>11.352</v>
      </c>
      <c r="M77">
        <v>10.09</v>
      </c>
      <c r="N77" s="115">
        <f t="shared" si="20"/>
        <v>8.0719999999999992</v>
      </c>
      <c r="R77">
        <v>14.05</v>
      </c>
      <c r="S77">
        <f t="shared" si="21"/>
        <v>11.24</v>
      </c>
      <c r="U77" s="115">
        <v>17.7</v>
      </c>
      <c r="V77">
        <f>U77/1.25</f>
        <v>14.16</v>
      </c>
      <c r="X77">
        <v>16.850000000000001</v>
      </c>
      <c r="Y77">
        <f t="shared" si="22"/>
        <v>13.48</v>
      </c>
    </row>
    <row r="78" spans="1:26" x14ac:dyDescent="0.2">
      <c r="A78" s="108">
        <v>40605</v>
      </c>
      <c r="B78">
        <v>14.18</v>
      </c>
      <c r="C78" s="115">
        <f t="shared" si="16"/>
        <v>11.343999999999999</v>
      </c>
      <c r="D78">
        <v>14.39</v>
      </c>
      <c r="E78" s="115">
        <f t="shared" si="17"/>
        <v>11.512</v>
      </c>
      <c r="F78">
        <v>15</v>
      </c>
      <c r="G78" s="115">
        <v>14.58</v>
      </c>
      <c r="H78" s="115">
        <f t="shared" si="18"/>
        <v>11.664</v>
      </c>
      <c r="I78" s="118">
        <v>15</v>
      </c>
      <c r="J78" s="115">
        <v>14.39</v>
      </c>
      <c r="K78" s="115">
        <f t="shared" si="19"/>
        <v>11.512</v>
      </c>
      <c r="L78" s="118">
        <v>20</v>
      </c>
      <c r="M78" s="115">
        <v>10.09</v>
      </c>
      <c r="N78" s="115">
        <f t="shared" si="20"/>
        <v>8.0719999999999992</v>
      </c>
      <c r="R78">
        <v>14.55</v>
      </c>
      <c r="S78">
        <f t="shared" si="21"/>
        <v>11.64</v>
      </c>
      <c r="T78">
        <v>50</v>
      </c>
      <c r="U78" s="115">
        <v>17.7</v>
      </c>
      <c r="V78">
        <f>U78/1.25</f>
        <v>14.16</v>
      </c>
      <c r="X78">
        <v>16.850000000000001</v>
      </c>
      <c r="Y78">
        <f t="shared" si="22"/>
        <v>13.48</v>
      </c>
    </row>
    <row r="79" spans="1:26" x14ac:dyDescent="0.2">
      <c r="A79" s="108">
        <v>40606</v>
      </c>
      <c r="B79">
        <v>14.18</v>
      </c>
      <c r="C79" s="115">
        <f t="shared" si="16"/>
        <v>11.343999999999999</v>
      </c>
      <c r="D79">
        <v>14.39</v>
      </c>
      <c r="E79" s="115">
        <f t="shared" si="17"/>
        <v>11.512</v>
      </c>
      <c r="G79">
        <v>14.58</v>
      </c>
      <c r="H79" s="115">
        <f t="shared" si="18"/>
        <v>11.664</v>
      </c>
      <c r="J79">
        <v>14.39</v>
      </c>
      <c r="K79" s="115">
        <f t="shared" si="19"/>
        <v>11.512</v>
      </c>
      <c r="M79">
        <v>10.09</v>
      </c>
      <c r="N79" s="115">
        <f t="shared" si="20"/>
        <v>8.0719999999999992</v>
      </c>
      <c r="R79">
        <v>14.55</v>
      </c>
      <c r="S79">
        <f t="shared" si="21"/>
        <v>11.64</v>
      </c>
      <c r="U79" s="115">
        <v>17.7</v>
      </c>
      <c r="V79">
        <f>U79/1.25</f>
        <v>14.16</v>
      </c>
      <c r="X79">
        <v>16.850000000000001</v>
      </c>
      <c r="Y79">
        <f t="shared" si="22"/>
        <v>13.48</v>
      </c>
    </row>
    <row r="80" spans="1:26" x14ac:dyDescent="0.2">
      <c r="A80" s="108">
        <v>40607</v>
      </c>
      <c r="B80">
        <v>14.18</v>
      </c>
      <c r="C80" s="115">
        <f t="shared" si="16"/>
        <v>11.343999999999999</v>
      </c>
      <c r="D80">
        <v>14.39</v>
      </c>
      <c r="E80" s="115">
        <f t="shared" si="17"/>
        <v>11.512</v>
      </c>
      <c r="G80">
        <v>14.58</v>
      </c>
      <c r="H80" s="115">
        <f t="shared" si="18"/>
        <v>11.664</v>
      </c>
      <c r="J80">
        <v>14.39</v>
      </c>
      <c r="K80" s="115">
        <f t="shared" si="19"/>
        <v>11.512</v>
      </c>
      <c r="M80">
        <v>10.09</v>
      </c>
      <c r="N80" s="115">
        <f t="shared" si="20"/>
        <v>8.0719999999999992</v>
      </c>
      <c r="R80">
        <v>14.55</v>
      </c>
      <c r="S80">
        <f t="shared" si="21"/>
        <v>11.64</v>
      </c>
      <c r="U80" s="115">
        <v>17.7</v>
      </c>
      <c r="V80">
        <f>U80/1.25</f>
        <v>14.16</v>
      </c>
      <c r="X80">
        <v>16.850000000000001</v>
      </c>
      <c r="Y80">
        <f t="shared" si="22"/>
        <v>13.48</v>
      </c>
    </row>
    <row r="81" spans="1:25" x14ac:dyDescent="0.2">
      <c r="A81" s="108">
        <v>40608</v>
      </c>
      <c r="B81">
        <v>14.18</v>
      </c>
      <c r="C81" s="115">
        <f t="shared" si="16"/>
        <v>11.343999999999999</v>
      </c>
      <c r="D81">
        <v>14.39</v>
      </c>
      <c r="E81" s="115">
        <f t="shared" si="17"/>
        <v>11.512</v>
      </c>
      <c r="G81">
        <v>14.58</v>
      </c>
      <c r="H81" s="115">
        <f t="shared" si="18"/>
        <v>11.664</v>
      </c>
      <c r="J81">
        <v>14.39</v>
      </c>
      <c r="K81" s="115">
        <f t="shared" si="19"/>
        <v>11.512</v>
      </c>
      <c r="M81">
        <v>10.09</v>
      </c>
      <c r="N81" s="115">
        <f t="shared" si="20"/>
        <v>8.0719999999999992</v>
      </c>
      <c r="R81">
        <v>14.55</v>
      </c>
      <c r="S81">
        <f t="shared" si="21"/>
        <v>11.64</v>
      </c>
      <c r="U81" s="119" t="s">
        <v>71</v>
      </c>
      <c r="V81">
        <v>14.16</v>
      </c>
      <c r="X81">
        <v>16.850000000000001</v>
      </c>
      <c r="Y81">
        <f t="shared" si="22"/>
        <v>13.48</v>
      </c>
    </row>
    <row r="82" spans="1:25" x14ac:dyDescent="0.2">
      <c r="A82" s="108">
        <v>40609</v>
      </c>
      <c r="B82">
        <v>14.18</v>
      </c>
      <c r="C82" s="115">
        <f t="shared" si="16"/>
        <v>11.343999999999999</v>
      </c>
      <c r="D82">
        <v>14.39</v>
      </c>
      <c r="E82" s="115">
        <f t="shared" si="17"/>
        <v>11.512</v>
      </c>
      <c r="G82">
        <v>14.58</v>
      </c>
      <c r="H82" s="115">
        <f t="shared" si="18"/>
        <v>11.664</v>
      </c>
      <c r="J82">
        <v>14.39</v>
      </c>
      <c r="K82" s="115">
        <f t="shared" si="19"/>
        <v>11.512</v>
      </c>
      <c r="M82">
        <v>10.09</v>
      </c>
      <c r="N82" s="115">
        <f t="shared" si="20"/>
        <v>8.0719999999999992</v>
      </c>
      <c r="R82">
        <v>14.55</v>
      </c>
      <c r="S82">
        <f t="shared" si="21"/>
        <v>11.64</v>
      </c>
      <c r="U82" s="119" t="s">
        <v>71</v>
      </c>
      <c r="V82">
        <v>14.16</v>
      </c>
      <c r="X82">
        <v>16.850000000000001</v>
      </c>
      <c r="Y82">
        <f t="shared" si="22"/>
        <v>13.48</v>
      </c>
    </row>
    <row r="83" spans="1:25" x14ac:dyDescent="0.2">
      <c r="A83" s="108">
        <v>40610</v>
      </c>
      <c r="B83">
        <v>14.38</v>
      </c>
      <c r="C83" s="115">
        <f t="shared" si="16"/>
        <v>11.504000000000001</v>
      </c>
      <c r="D83">
        <v>14.59</v>
      </c>
      <c r="E83" s="115">
        <f t="shared" si="17"/>
        <v>11.672000000000001</v>
      </c>
      <c r="F83">
        <v>20</v>
      </c>
      <c r="G83">
        <v>14.78</v>
      </c>
      <c r="H83" s="115">
        <f t="shared" si="18"/>
        <v>11.824</v>
      </c>
      <c r="I83">
        <v>20</v>
      </c>
      <c r="J83">
        <v>14.54</v>
      </c>
      <c r="K83" s="115">
        <f t="shared" si="19"/>
        <v>11.632</v>
      </c>
      <c r="L83">
        <v>15</v>
      </c>
      <c r="M83" s="119" t="s">
        <v>72</v>
      </c>
      <c r="N83" s="115">
        <v>8.07</v>
      </c>
      <c r="R83">
        <v>14.55</v>
      </c>
      <c r="S83">
        <f t="shared" si="21"/>
        <v>11.64</v>
      </c>
      <c r="U83" s="115">
        <v>17.7</v>
      </c>
      <c r="V83">
        <v>14.16</v>
      </c>
      <c r="X83">
        <v>16.850000000000001</v>
      </c>
      <c r="Y83">
        <f t="shared" si="22"/>
        <v>13.48</v>
      </c>
    </row>
    <row r="84" spans="1:25" x14ac:dyDescent="0.2">
      <c r="A84" s="108">
        <v>40611</v>
      </c>
      <c r="B84">
        <v>14.38</v>
      </c>
      <c r="C84" s="115">
        <f t="shared" si="16"/>
        <v>11.504000000000001</v>
      </c>
      <c r="D84">
        <v>14.59</v>
      </c>
      <c r="E84" s="115">
        <f t="shared" si="17"/>
        <v>11.672000000000001</v>
      </c>
      <c r="G84" s="115">
        <v>14.78</v>
      </c>
      <c r="H84" s="115">
        <f t="shared" si="18"/>
        <v>11.824</v>
      </c>
      <c r="I84" s="115"/>
      <c r="J84" s="115">
        <v>14.54</v>
      </c>
      <c r="K84" s="115">
        <f t="shared" si="19"/>
        <v>11.632</v>
      </c>
      <c r="L84" s="115"/>
      <c r="M84" s="120" t="s">
        <v>72</v>
      </c>
      <c r="N84" s="115">
        <v>8.07</v>
      </c>
      <c r="P84">
        <v>14.55</v>
      </c>
      <c r="Q84">
        <v>11.64</v>
      </c>
      <c r="R84">
        <v>14.55</v>
      </c>
      <c r="S84">
        <f t="shared" si="21"/>
        <v>11.64</v>
      </c>
      <c r="U84" s="115">
        <v>17.7</v>
      </c>
      <c r="V84">
        <v>14.16</v>
      </c>
      <c r="X84">
        <v>16.850000000000001</v>
      </c>
      <c r="Y84">
        <f t="shared" si="22"/>
        <v>13.48</v>
      </c>
    </row>
    <row r="85" spans="1:25" x14ac:dyDescent="0.2">
      <c r="A85" s="108">
        <v>40612</v>
      </c>
      <c r="B85">
        <v>14.23</v>
      </c>
      <c r="C85" s="115">
        <f t="shared" si="16"/>
        <v>11.384</v>
      </c>
      <c r="D85">
        <v>14.44</v>
      </c>
      <c r="E85" s="115">
        <f t="shared" si="17"/>
        <v>11.552</v>
      </c>
      <c r="F85">
        <v>-15</v>
      </c>
      <c r="G85">
        <v>14.63</v>
      </c>
      <c r="H85" s="115">
        <f t="shared" si="18"/>
        <v>11.704000000000001</v>
      </c>
      <c r="I85">
        <v>-15</v>
      </c>
      <c r="J85">
        <v>14.44</v>
      </c>
      <c r="K85" s="115">
        <f t="shared" si="19"/>
        <v>11.552</v>
      </c>
      <c r="L85">
        <v>-10</v>
      </c>
      <c r="M85" s="120" t="s">
        <v>72</v>
      </c>
      <c r="N85" s="115">
        <v>8.07</v>
      </c>
      <c r="P85">
        <v>14.55</v>
      </c>
      <c r="Q85">
        <v>11.64</v>
      </c>
      <c r="R85">
        <v>14.55</v>
      </c>
      <c r="S85">
        <f t="shared" si="21"/>
        <v>11.64</v>
      </c>
      <c r="U85" s="115">
        <v>17.7</v>
      </c>
      <c r="V85">
        <v>14.16</v>
      </c>
      <c r="X85">
        <v>16.850000000000001</v>
      </c>
      <c r="Y85">
        <f t="shared" si="22"/>
        <v>13.48</v>
      </c>
    </row>
    <row r="86" spans="1:25" x14ac:dyDescent="0.2">
      <c r="A86" s="108">
        <v>40613</v>
      </c>
      <c r="B86">
        <v>14.23</v>
      </c>
      <c r="C86" s="115">
        <f t="shared" si="16"/>
        <v>11.384</v>
      </c>
      <c r="D86">
        <v>14.44</v>
      </c>
      <c r="E86" s="115">
        <f t="shared" si="17"/>
        <v>11.552</v>
      </c>
      <c r="G86">
        <v>14.63</v>
      </c>
      <c r="H86" s="115">
        <f t="shared" si="18"/>
        <v>11.704000000000001</v>
      </c>
      <c r="J86">
        <v>14.44</v>
      </c>
      <c r="K86" s="115">
        <f t="shared" si="19"/>
        <v>11.552</v>
      </c>
      <c r="M86">
        <v>10.09</v>
      </c>
      <c r="N86" s="115">
        <f>M86/1.25</f>
        <v>8.0719999999999992</v>
      </c>
      <c r="R86">
        <v>14.55</v>
      </c>
      <c r="S86">
        <f t="shared" si="21"/>
        <v>11.64</v>
      </c>
      <c r="U86" s="115">
        <v>17.7</v>
      </c>
      <c r="V86">
        <v>14.16</v>
      </c>
      <c r="X86">
        <v>16.850000000000001</v>
      </c>
      <c r="Y86">
        <f t="shared" si="22"/>
        <v>13.48</v>
      </c>
    </row>
    <row r="87" spans="1:25" x14ac:dyDescent="0.2">
      <c r="A87" s="108">
        <v>40614</v>
      </c>
      <c r="B87">
        <v>14.23</v>
      </c>
      <c r="C87" s="115">
        <f t="shared" si="16"/>
        <v>11.384</v>
      </c>
      <c r="D87">
        <v>14.44</v>
      </c>
      <c r="E87" s="115">
        <f t="shared" si="17"/>
        <v>11.552</v>
      </c>
      <c r="G87">
        <v>14.63</v>
      </c>
      <c r="H87" s="115">
        <f t="shared" si="18"/>
        <v>11.704000000000001</v>
      </c>
      <c r="J87">
        <v>14.44</v>
      </c>
      <c r="K87" s="115">
        <f t="shared" si="19"/>
        <v>11.552</v>
      </c>
      <c r="M87">
        <v>10.09</v>
      </c>
      <c r="N87" s="115">
        <v>8.07</v>
      </c>
      <c r="R87">
        <v>14.55</v>
      </c>
      <c r="S87">
        <f t="shared" si="21"/>
        <v>11.64</v>
      </c>
      <c r="U87" s="115">
        <v>17.7</v>
      </c>
      <c r="V87">
        <v>14.16</v>
      </c>
      <c r="X87">
        <v>16.850000000000001</v>
      </c>
      <c r="Y87">
        <f t="shared" si="22"/>
        <v>13.48</v>
      </c>
    </row>
    <row r="88" spans="1:25" x14ac:dyDescent="0.2">
      <c r="A88" s="108">
        <v>40615</v>
      </c>
      <c r="B88">
        <v>14.23</v>
      </c>
      <c r="C88" s="115">
        <f t="shared" si="16"/>
        <v>11.384</v>
      </c>
      <c r="D88">
        <v>14.44</v>
      </c>
      <c r="E88" s="115">
        <f t="shared" si="17"/>
        <v>11.552</v>
      </c>
      <c r="G88">
        <v>14.63</v>
      </c>
      <c r="H88" s="115">
        <f t="shared" si="18"/>
        <v>11.704000000000001</v>
      </c>
      <c r="J88">
        <v>14.44</v>
      </c>
      <c r="K88" s="115">
        <f t="shared" si="19"/>
        <v>11.552</v>
      </c>
      <c r="M88">
        <v>10.09</v>
      </c>
      <c r="N88" s="115">
        <v>8.07</v>
      </c>
      <c r="R88">
        <v>14.55</v>
      </c>
      <c r="S88">
        <f t="shared" si="21"/>
        <v>11.64</v>
      </c>
      <c r="U88" s="115">
        <v>17.7</v>
      </c>
      <c r="V88">
        <v>14.16</v>
      </c>
      <c r="X88">
        <v>16.850000000000001</v>
      </c>
      <c r="Y88">
        <f t="shared" si="22"/>
        <v>13.48</v>
      </c>
    </row>
    <row r="89" spans="1:25" x14ac:dyDescent="0.2">
      <c r="A89" s="108">
        <v>40616</v>
      </c>
      <c r="B89">
        <v>14.23</v>
      </c>
      <c r="C89" s="115">
        <f t="shared" si="16"/>
        <v>11.384</v>
      </c>
      <c r="D89">
        <v>14.44</v>
      </c>
      <c r="E89" s="115">
        <f t="shared" si="17"/>
        <v>11.552</v>
      </c>
      <c r="G89">
        <v>14.63</v>
      </c>
      <c r="H89" s="115">
        <f t="shared" si="18"/>
        <v>11.704000000000001</v>
      </c>
      <c r="J89">
        <v>14.44</v>
      </c>
      <c r="K89" s="115">
        <f t="shared" si="19"/>
        <v>11.552</v>
      </c>
      <c r="M89">
        <v>10.09</v>
      </c>
      <c r="N89" s="115">
        <v>8.07</v>
      </c>
      <c r="R89">
        <v>14.55</v>
      </c>
      <c r="S89">
        <f t="shared" si="21"/>
        <v>11.64</v>
      </c>
      <c r="U89" s="115">
        <v>17.7</v>
      </c>
      <c r="V89">
        <v>14.16</v>
      </c>
      <c r="X89">
        <v>16.850000000000001</v>
      </c>
      <c r="Y89">
        <f t="shared" si="22"/>
        <v>13.48</v>
      </c>
    </row>
    <row r="90" spans="1:25" x14ac:dyDescent="0.2">
      <c r="A90" s="108">
        <v>40617</v>
      </c>
      <c r="B90">
        <v>14.03</v>
      </c>
      <c r="C90" s="115">
        <f t="shared" si="16"/>
        <v>11.224</v>
      </c>
      <c r="D90">
        <v>14.24</v>
      </c>
      <c r="E90" s="115">
        <f t="shared" si="17"/>
        <v>11.391999999999999</v>
      </c>
      <c r="F90">
        <v>-20</v>
      </c>
      <c r="G90" s="115">
        <v>14.43</v>
      </c>
      <c r="H90" s="115">
        <f t="shared" si="18"/>
        <v>11.544</v>
      </c>
      <c r="I90" s="118">
        <v>-20</v>
      </c>
      <c r="J90" s="115">
        <v>14.44</v>
      </c>
      <c r="K90" s="115">
        <f t="shared" si="19"/>
        <v>11.552</v>
      </c>
      <c r="M90">
        <v>10.09</v>
      </c>
      <c r="N90" s="115">
        <v>8.07</v>
      </c>
      <c r="R90">
        <v>14.55</v>
      </c>
      <c r="S90">
        <f t="shared" si="21"/>
        <v>11.64</v>
      </c>
      <c r="U90" s="115">
        <v>17.7</v>
      </c>
      <c r="V90">
        <v>14.16</v>
      </c>
      <c r="X90">
        <v>16.850000000000001</v>
      </c>
      <c r="Y90">
        <f t="shared" si="22"/>
        <v>13.48</v>
      </c>
    </row>
    <row r="91" spans="1:25" x14ac:dyDescent="0.2">
      <c r="A91" s="108">
        <v>40618</v>
      </c>
      <c r="B91">
        <v>14.03</v>
      </c>
      <c r="C91" s="115">
        <f t="shared" si="16"/>
        <v>11.224</v>
      </c>
      <c r="D91">
        <v>14.24</v>
      </c>
      <c r="E91" s="115">
        <f t="shared" si="17"/>
        <v>11.391999999999999</v>
      </c>
      <c r="G91">
        <v>14.43</v>
      </c>
      <c r="H91" s="115">
        <f t="shared" si="18"/>
        <v>11.544</v>
      </c>
      <c r="J91">
        <v>14.44</v>
      </c>
      <c r="K91" s="115">
        <f t="shared" si="19"/>
        <v>11.552</v>
      </c>
      <c r="M91">
        <v>10.09</v>
      </c>
      <c r="N91" s="115">
        <v>8.07</v>
      </c>
      <c r="R91">
        <v>14.55</v>
      </c>
      <c r="S91">
        <f t="shared" si="21"/>
        <v>11.64</v>
      </c>
      <c r="U91" s="115">
        <v>17.7</v>
      </c>
      <c r="V91">
        <v>14.16</v>
      </c>
      <c r="X91">
        <v>16.850000000000001</v>
      </c>
      <c r="Y91">
        <f t="shared" si="22"/>
        <v>13.48</v>
      </c>
    </row>
    <row r="92" spans="1:25" x14ac:dyDescent="0.2">
      <c r="A92" s="108">
        <v>40619</v>
      </c>
      <c r="B92">
        <v>13.83</v>
      </c>
      <c r="C92" s="115">
        <f t="shared" si="16"/>
        <v>11.064</v>
      </c>
      <c r="D92">
        <v>14.04</v>
      </c>
      <c r="E92" s="115">
        <f t="shared" si="17"/>
        <v>11.231999999999999</v>
      </c>
      <c r="F92">
        <v>-20</v>
      </c>
      <c r="G92" s="115">
        <v>14.23</v>
      </c>
      <c r="H92" s="115">
        <f t="shared" si="18"/>
        <v>11.384</v>
      </c>
      <c r="I92" s="118">
        <v>-20</v>
      </c>
      <c r="J92" s="115">
        <v>14.44</v>
      </c>
      <c r="K92" s="115">
        <f t="shared" si="19"/>
        <v>11.552</v>
      </c>
      <c r="M92">
        <v>10.09</v>
      </c>
      <c r="N92" s="115">
        <v>8.07</v>
      </c>
      <c r="R92">
        <v>14.55</v>
      </c>
      <c r="S92">
        <f t="shared" si="21"/>
        <v>11.64</v>
      </c>
      <c r="U92" s="115">
        <v>17.7</v>
      </c>
      <c r="V92">
        <v>14.16</v>
      </c>
      <c r="X92">
        <v>16.850000000000001</v>
      </c>
      <c r="Y92">
        <f t="shared" si="22"/>
        <v>13.48</v>
      </c>
    </row>
    <row r="93" spans="1:25" x14ac:dyDescent="0.2">
      <c r="A93" s="108">
        <v>40620</v>
      </c>
      <c r="B93">
        <v>13.83</v>
      </c>
      <c r="C93" s="115">
        <f t="shared" si="16"/>
        <v>11.064</v>
      </c>
      <c r="D93">
        <v>14.04</v>
      </c>
      <c r="E93" s="115">
        <f t="shared" si="17"/>
        <v>11.231999999999999</v>
      </c>
      <c r="G93">
        <v>14.23</v>
      </c>
      <c r="H93" s="115">
        <f t="shared" si="18"/>
        <v>11.384</v>
      </c>
      <c r="J93">
        <v>14.44</v>
      </c>
      <c r="K93" s="115">
        <f t="shared" si="19"/>
        <v>11.552</v>
      </c>
      <c r="M93">
        <v>10.09</v>
      </c>
      <c r="N93" s="115">
        <v>8.07</v>
      </c>
      <c r="R93">
        <v>14.55</v>
      </c>
      <c r="S93">
        <f t="shared" si="21"/>
        <v>11.64</v>
      </c>
      <c r="U93" s="115">
        <v>17.7</v>
      </c>
      <c r="V93">
        <v>14.16</v>
      </c>
      <c r="X93">
        <v>16.850000000000001</v>
      </c>
      <c r="Y93">
        <f t="shared" si="22"/>
        <v>13.48</v>
      </c>
    </row>
    <row r="94" spans="1:25" x14ac:dyDescent="0.2">
      <c r="A94" s="108">
        <v>40621</v>
      </c>
      <c r="B94">
        <v>13.83</v>
      </c>
      <c r="C94" s="115">
        <f t="shared" si="16"/>
        <v>11.064</v>
      </c>
      <c r="D94">
        <v>14.04</v>
      </c>
      <c r="E94" s="115">
        <f t="shared" si="17"/>
        <v>11.231999999999999</v>
      </c>
      <c r="G94" s="115">
        <v>14.23</v>
      </c>
      <c r="H94" s="115">
        <f t="shared" si="18"/>
        <v>11.384</v>
      </c>
      <c r="J94" s="115">
        <v>14.44</v>
      </c>
      <c r="K94" s="115">
        <f t="shared" si="19"/>
        <v>11.552</v>
      </c>
      <c r="M94">
        <v>10.09</v>
      </c>
      <c r="N94" s="115">
        <v>8.07</v>
      </c>
      <c r="R94">
        <v>14.55</v>
      </c>
      <c r="S94">
        <f t="shared" si="21"/>
        <v>11.64</v>
      </c>
      <c r="U94" s="115">
        <v>17.7</v>
      </c>
      <c r="V94">
        <v>14.16</v>
      </c>
      <c r="X94">
        <v>16.850000000000001</v>
      </c>
      <c r="Y94">
        <f t="shared" si="22"/>
        <v>13.48</v>
      </c>
    </row>
    <row r="95" spans="1:25" x14ac:dyDescent="0.2">
      <c r="A95" s="108">
        <v>40622</v>
      </c>
      <c r="B95">
        <v>13.83</v>
      </c>
      <c r="C95" s="115">
        <f t="shared" si="16"/>
        <v>11.064</v>
      </c>
      <c r="D95">
        <v>14.04</v>
      </c>
      <c r="E95" s="115">
        <f t="shared" si="17"/>
        <v>11.231999999999999</v>
      </c>
      <c r="G95">
        <v>14.23</v>
      </c>
      <c r="H95" s="115">
        <f t="shared" si="18"/>
        <v>11.384</v>
      </c>
      <c r="J95">
        <v>14.44</v>
      </c>
      <c r="K95" s="115">
        <f t="shared" si="19"/>
        <v>11.552</v>
      </c>
      <c r="M95">
        <v>10.09</v>
      </c>
      <c r="N95" s="115">
        <v>8.07</v>
      </c>
      <c r="R95">
        <v>14.55</v>
      </c>
      <c r="S95">
        <f t="shared" si="21"/>
        <v>11.64</v>
      </c>
      <c r="U95" s="115">
        <v>17.7</v>
      </c>
      <c r="V95">
        <v>14.16</v>
      </c>
      <c r="X95">
        <v>16.850000000000001</v>
      </c>
      <c r="Y95">
        <f t="shared" si="22"/>
        <v>13.48</v>
      </c>
    </row>
    <row r="96" spans="1:25" x14ac:dyDescent="0.2">
      <c r="A96" s="108">
        <v>40623</v>
      </c>
      <c r="B96">
        <v>14.03</v>
      </c>
      <c r="C96" s="115">
        <f t="shared" si="16"/>
        <v>11.224</v>
      </c>
      <c r="D96">
        <v>14.24</v>
      </c>
      <c r="E96" s="115">
        <f t="shared" si="17"/>
        <v>11.391999999999999</v>
      </c>
      <c r="F96">
        <v>20</v>
      </c>
      <c r="G96" s="115">
        <v>14.43</v>
      </c>
      <c r="H96" s="115">
        <f t="shared" si="18"/>
        <v>11.544</v>
      </c>
      <c r="I96" s="118">
        <v>20</v>
      </c>
      <c r="J96" s="115">
        <v>14.44</v>
      </c>
      <c r="K96" s="115">
        <f t="shared" si="19"/>
        <v>11.552</v>
      </c>
      <c r="M96">
        <v>10.09</v>
      </c>
      <c r="N96" s="115">
        <v>8.07</v>
      </c>
      <c r="R96">
        <v>14.55</v>
      </c>
      <c r="S96">
        <f t="shared" si="21"/>
        <v>11.64</v>
      </c>
      <c r="U96" s="115">
        <v>17.7</v>
      </c>
      <c r="V96">
        <v>14.16</v>
      </c>
      <c r="X96">
        <v>16.850000000000001</v>
      </c>
      <c r="Y96">
        <f t="shared" si="22"/>
        <v>13.48</v>
      </c>
    </row>
    <row r="97" spans="1:26" x14ac:dyDescent="0.2">
      <c r="A97" s="108">
        <v>40624</v>
      </c>
      <c r="B97">
        <v>14.03</v>
      </c>
      <c r="C97" s="115">
        <f t="shared" si="16"/>
        <v>11.224</v>
      </c>
      <c r="D97">
        <v>14.24</v>
      </c>
      <c r="E97" s="115">
        <f t="shared" si="17"/>
        <v>11.391999999999999</v>
      </c>
      <c r="G97">
        <v>14.43</v>
      </c>
      <c r="H97" s="115">
        <f t="shared" si="18"/>
        <v>11.544</v>
      </c>
      <c r="J97">
        <v>14.44</v>
      </c>
      <c r="K97" s="115">
        <f t="shared" si="19"/>
        <v>11.552</v>
      </c>
      <c r="M97">
        <v>10.09</v>
      </c>
      <c r="N97" s="115">
        <v>8.07</v>
      </c>
      <c r="R97">
        <v>14.55</v>
      </c>
      <c r="S97">
        <f t="shared" si="21"/>
        <v>11.64</v>
      </c>
      <c r="U97" s="115">
        <v>17.7</v>
      </c>
      <c r="V97">
        <v>14.16</v>
      </c>
      <c r="X97">
        <v>16.850000000000001</v>
      </c>
      <c r="Y97">
        <f t="shared" si="22"/>
        <v>13.48</v>
      </c>
    </row>
    <row r="98" spans="1:26" x14ac:dyDescent="0.2">
      <c r="A98" s="108">
        <v>40625</v>
      </c>
      <c r="B98">
        <v>14.03</v>
      </c>
      <c r="C98" s="115">
        <f t="shared" si="16"/>
        <v>11.224</v>
      </c>
      <c r="D98">
        <v>14.24</v>
      </c>
      <c r="E98" s="115">
        <f t="shared" si="17"/>
        <v>11.391999999999999</v>
      </c>
      <c r="G98" s="115">
        <v>14.43</v>
      </c>
      <c r="H98" s="115">
        <f t="shared" si="18"/>
        <v>11.544</v>
      </c>
      <c r="J98" s="115">
        <v>14.44</v>
      </c>
      <c r="K98" s="115">
        <f t="shared" si="19"/>
        <v>11.552</v>
      </c>
      <c r="M98">
        <v>10.09</v>
      </c>
      <c r="N98" s="115">
        <v>8.07</v>
      </c>
      <c r="R98">
        <v>14.55</v>
      </c>
      <c r="S98">
        <f t="shared" si="21"/>
        <v>11.64</v>
      </c>
      <c r="U98" s="115">
        <v>17.7</v>
      </c>
      <c r="V98">
        <v>14.16</v>
      </c>
      <c r="X98">
        <v>16.850000000000001</v>
      </c>
      <c r="Y98">
        <f t="shared" si="22"/>
        <v>13.48</v>
      </c>
    </row>
    <row r="99" spans="1:26" x14ac:dyDescent="0.2">
      <c r="A99" s="108">
        <v>40626</v>
      </c>
      <c r="B99">
        <v>14.18</v>
      </c>
      <c r="C99" s="115">
        <f t="shared" si="16"/>
        <v>11.343999999999999</v>
      </c>
      <c r="D99">
        <v>14.39</v>
      </c>
      <c r="E99" s="115">
        <f t="shared" si="17"/>
        <v>11.512</v>
      </c>
      <c r="F99">
        <v>15</v>
      </c>
      <c r="G99" s="115">
        <v>14.58</v>
      </c>
      <c r="H99" s="115">
        <f t="shared" si="18"/>
        <v>11.664</v>
      </c>
      <c r="I99" s="118">
        <v>15</v>
      </c>
      <c r="J99" s="115">
        <v>14.44</v>
      </c>
      <c r="K99" s="115">
        <f t="shared" si="19"/>
        <v>11.552</v>
      </c>
      <c r="M99">
        <v>10.09</v>
      </c>
      <c r="N99" s="115">
        <v>8.07</v>
      </c>
      <c r="R99">
        <v>14.55</v>
      </c>
      <c r="S99">
        <f t="shared" si="21"/>
        <v>11.64</v>
      </c>
      <c r="U99" s="115">
        <v>17.7</v>
      </c>
      <c r="V99">
        <v>14.16</v>
      </c>
      <c r="X99">
        <v>16.850000000000001</v>
      </c>
      <c r="Y99">
        <f t="shared" si="22"/>
        <v>13.48</v>
      </c>
    </row>
    <row r="100" spans="1:26" x14ac:dyDescent="0.2">
      <c r="A100" s="108">
        <v>40627</v>
      </c>
      <c r="B100">
        <v>14.18</v>
      </c>
      <c r="C100" s="115">
        <f t="shared" si="16"/>
        <v>11.343999999999999</v>
      </c>
      <c r="D100">
        <v>14.39</v>
      </c>
      <c r="E100" s="115">
        <f t="shared" si="17"/>
        <v>11.512</v>
      </c>
      <c r="G100" s="115">
        <v>14.58</v>
      </c>
      <c r="H100" s="115">
        <f t="shared" si="18"/>
        <v>11.664</v>
      </c>
      <c r="J100" s="115">
        <v>14.44</v>
      </c>
      <c r="K100" s="115">
        <f t="shared" si="19"/>
        <v>11.552</v>
      </c>
      <c r="M100">
        <v>10.09</v>
      </c>
      <c r="N100" s="115">
        <v>8.07</v>
      </c>
      <c r="R100">
        <v>14.55</v>
      </c>
      <c r="S100">
        <f t="shared" si="21"/>
        <v>11.64</v>
      </c>
      <c r="U100" s="115">
        <v>17.7</v>
      </c>
      <c r="V100">
        <v>14.16</v>
      </c>
      <c r="X100">
        <v>16.850000000000001</v>
      </c>
      <c r="Y100">
        <f t="shared" si="22"/>
        <v>13.48</v>
      </c>
    </row>
    <row r="101" spans="1:26" x14ac:dyDescent="0.2">
      <c r="A101" s="108">
        <v>40628</v>
      </c>
      <c r="B101">
        <v>14.18</v>
      </c>
      <c r="C101" s="115">
        <f t="shared" si="16"/>
        <v>11.343999999999999</v>
      </c>
      <c r="D101">
        <v>14.39</v>
      </c>
      <c r="E101" s="115">
        <f t="shared" si="17"/>
        <v>11.512</v>
      </c>
      <c r="G101" s="115">
        <v>14.58</v>
      </c>
      <c r="H101" s="115">
        <f t="shared" si="18"/>
        <v>11.664</v>
      </c>
      <c r="J101" s="115">
        <v>14.44</v>
      </c>
      <c r="K101" s="115">
        <f t="shared" si="19"/>
        <v>11.552</v>
      </c>
      <c r="M101">
        <v>10.09</v>
      </c>
      <c r="N101" s="115">
        <v>8.07</v>
      </c>
      <c r="R101">
        <v>14.55</v>
      </c>
      <c r="S101">
        <f t="shared" si="21"/>
        <v>11.64</v>
      </c>
      <c r="U101" s="115">
        <v>17.7</v>
      </c>
      <c r="V101">
        <v>14.16</v>
      </c>
      <c r="X101">
        <v>16.850000000000001</v>
      </c>
      <c r="Y101">
        <f t="shared" si="22"/>
        <v>13.48</v>
      </c>
    </row>
    <row r="102" spans="1:26" x14ac:dyDescent="0.2">
      <c r="A102" s="108">
        <v>40629</v>
      </c>
      <c r="B102">
        <v>14.18</v>
      </c>
      <c r="C102" s="115">
        <f t="shared" si="16"/>
        <v>11.343999999999999</v>
      </c>
      <c r="D102">
        <v>14.39</v>
      </c>
      <c r="E102" s="115">
        <f t="shared" si="17"/>
        <v>11.512</v>
      </c>
      <c r="G102" s="115">
        <v>14.58</v>
      </c>
      <c r="H102" s="115">
        <f t="shared" si="18"/>
        <v>11.664</v>
      </c>
      <c r="J102" s="115">
        <v>14.44</v>
      </c>
      <c r="K102" s="115">
        <f t="shared" si="19"/>
        <v>11.552</v>
      </c>
      <c r="M102">
        <v>10.09</v>
      </c>
      <c r="N102" s="115">
        <v>8.07</v>
      </c>
      <c r="R102">
        <v>14.55</v>
      </c>
      <c r="S102">
        <f t="shared" si="21"/>
        <v>11.64</v>
      </c>
      <c r="U102" s="115">
        <v>17.7</v>
      </c>
      <c r="V102">
        <v>14.16</v>
      </c>
      <c r="X102">
        <v>16.850000000000001</v>
      </c>
      <c r="Y102">
        <f t="shared" si="22"/>
        <v>13.48</v>
      </c>
    </row>
    <row r="103" spans="1:26" x14ac:dyDescent="0.2">
      <c r="A103" s="108">
        <v>40630</v>
      </c>
      <c r="B103">
        <v>14.38</v>
      </c>
      <c r="C103" s="115">
        <f t="shared" si="16"/>
        <v>11.504000000000001</v>
      </c>
      <c r="D103">
        <v>14.59</v>
      </c>
      <c r="E103" s="115">
        <f t="shared" si="17"/>
        <v>11.672000000000001</v>
      </c>
      <c r="F103">
        <v>20</v>
      </c>
      <c r="G103" s="115">
        <v>14.78</v>
      </c>
      <c r="H103" s="115">
        <f t="shared" si="18"/>
        <v>11.824</v>
      </c>
      <c r="I103" s="118">
        <v>20</v>
      </c>
      <c r="J103" s="115">
        <v>14.44</v>
      </c>
      <c r="K103" s="115">
        <f t="shared" si="19"/>
        <v>11.552</v>
      </c>
      <c r="M103">
        <v>10.09</v>
      </c>
      <c r="N103" s="115">
        <v>8.07</v>
      </c>
      <c r="R103">
        <v>14.55</v>
      </c>
      <c r="S103">
        <f t="shared" si="21"/>
        <v>11.64</v>
      </c>
      <c r="U103" s="115">
        <v>17.7</v>
      </c>
      <c r="V103">
        <v>14.16</v>
      </c>
      <c r="X103">
        <v>16.850000000000001</v>
      </c>
      <c r="Y103">
        <f t="shared" si="22"/>
        <v>13.48</v>
      </c>
    </row>
    <row r="104" spans="1:26" x14ac:dyDescent="0.2">
      <c r="A104" s="108">
        <v>40631</v>
      </c>
      <c r="B104">
        <v>14.38</v>
      </c>
      <c r="C104" s="115">
        <f t="shared" si="16"/>
        <v>11.504000000000001</v>
      </c>
      <c r="D104">
        <v>14.59</v>
      </c>
      <c r="E104" s="115">
        <f t="shared" si="17"/>
        <v>11.672000000000001</v>
      </c>
      <c r="G104" s="115">
        <v>14.78</v>
      </c>
      <c r="H104" s="115">
        <f t="shared" si="18"/>
        <v>11.824</v>
      </c>
      <c r="J104" s="115">
        <v>14.44</v>
      </c>
      <c r="K104" s="115">
        <f t="shared" si="19"/>
        <v>11.552</v>
      </c>
      <c r="M104">
        <v>10.09</v>
      </c>
      <c r="N104" s="115">
        <v>8.07</v>
      </c>
      <c r="R104">
        <v>14.55</v>
      </c>
      <c r="S104">
        <f t="shared" si="21"/>
        <v>11.64</v>
      </c>
      <c r="U104" s="115">
        <v>17.7</v>
      </c>
      <c r="V104">
        <v>14.16</v>
      </c>
      <c r="X104">
        <v>16.850000000000001</v>
      </c>
      <c r="Y104">
        <f t="shared" si="22"/>
        <v>13.48</v>
      </c>
    </row>
    <row r="105" spans="1:26" x14ac:dyDescent="0.2">
      <c r="A105" s="108">
        <v>40632</v>
      </c>
      <c r="B105">
        <v>14.38</v>
      </c>
      <c r="C105" s="115">
        <f t="shared" si="16"/>
        <v>11.504000000000001</v>
      </c>
      <c r="D105">
        <v>14.59</v>
      </c>
      <c r="E105" s="115">
        <f t="shared" si="17"/>
        <v>11.672000000000001</v>
      </c>
      <c r="G105" s="115">
        <v>14.78</v>
      </c>
      <c r="H105" s="115">
        <f t="shared" si="18"/>
        <v>11.824</v>
      </c>
      <c r="J105" s="115">
        <v>14.44</v>
      </c>
      <c r="K105" s="115">
        <f t="shared" si="19"/>
        <v>11.552</v>
      </c>
      <c r="M105">
        <v>10.09</v>
      </c>
      <c r="N105" s="115">
        <v>8.07</v>
      </c>
      <c r="R105">
        <v>14.55</v>
      </c>
      <c r="S105">
        <f t="shared" si="21"/>
        <v>11.64</v>
      </c>
      <c r="U105" s="115">
        <v>17.7</v>
      </c>
      <c r="V105">
        <v>14.16</v>
      </c>
      <c r="X105">
        <v>16.850000000000001</v>
      </c>
      <c r="Y105">
        <f t="shared" si="22"/>
        <v>13.48</v>
      </c>
    </row>
    <row r="106" spans="1:26" x14ac:dyDescent="0.2">
      <c r="A106" s="121">
        <v>40633</v>
      </c>
      <c r="B106">
        <v>14.38</v>
      </c>
      <c r="C106" s="115">
        <f t="shared" si="16"/>
        <v>11.504000000000001</v>
      </c>
      <c r="D106">
        <v>14.59</v>
      </c>
      <c r="E106" s="115">
        <f t="shared" si="17"/>
        <v>11.672000000000001</v>
      </c>
      <c r="G106" s="115">
        <v>14.78</v>
      </c>
      <c r="H106" s="115">
        <f t="shared" si="18"/>
        <v>11.824</v>
      </c>
      <c r="J106" s="115">
        <v>14.44</v>
      </c>
      <c r="K106" s="115">
        <f t="shared" si="19"/>
        <v>11.552</v>
      </c>
      <c r="M106">
        <v>10.09</v>
      </c>
      <c r="N106" s="115">
        <v>8.07</v>
      </c>
      <c r="R106">
        <v>14.55</v>
      </c>
      <c r="S106">
        <f t="shared" si="21"/>
        <v>11.64</v>
      </c>
      <c r="U106" s="115">
        <v>17.7</v>
      </c>
      <c r="V106">
        <v>14.16</v>
      </c>
      <c r="X106">
        <v>16.850000000000001</v>
      </c>
      <c r="Y106">
        <f t="shared" si="22"/>
        <v>13.48</v>
      </c>
    </row>
    <row r="107" spans="1:26" x14ac:dyDescent="0.2">
      <c r="A107" s="121"/>
      <c r="C107" s="115"/>
      <c r="E107" s="115"/>
      <c r="G107" s="115"/>
      <c r="H107" s="115"/>
      <c r="J107" s="115"/>
      <c r="K107" s="115"/>
      <c r="N107" s="115"/>
      <c r="U107" s="115"/>
    </row>
    <row r="109" spans="1:26" ht="38.25" x14ac:dyDescent="0.2">
      <c r="A109" s="25" t="s">
        <v>1</v>
      </c>
      <c r="B109" s="25" t="s">
        <v>2</v>
      </c>
      <c r="C109" s="25" t="s">
        <v>16</v>
      </c>
      <c r="D109" s="25" t="s">
        <v>3</v>
      </c>
      <c r="E109" s="25" t="s">
        <v>17</v>
      </c>
      <c r="F109" s="25" t="s">
        <v>5</v>
      </c>
      <c r="G109" s="25" t="s">
        <v>4</v>
      </c>
      <c r="H109" s="25" t="s">
        <v>18</v>
      </c>
      <c r="I109" s="25" t="s">
        <v>5</v>
      </c>
      <c r="J109" s="26" t="s">
        <v>6</v>
      </c>
      <c r="K109" s="26" t="s">
        <v>19</v>
      </c>
      <c r="L109" s="26" t="s">
        <v>5</v>
      </c>
      <c r="M109" s="25" t="s">
        <v>7</v>
      </c>
      <c r="N109" s="25" t="s">
        <v>20</v>
      </c>
      <c r="O109" s="25" t="s">
        <v>5</v>
      </c>
      <c r="P109" s="116" t="s">
        <v>51</v>
      </c>
      <c r="Q109" s="116" t="s">
        <v>52</v>
      </c>
      <c r="R109" s="52" t="s">
        <v>21</v>
      </c>
      <c r="S109" s="52" t="s">
        <v>22</v>
      </c>
      <c r="T109" s="52" t="s">
        <v>5</v>
      </c>
      <c r="U109" s="53" t="s">
        <v>23</v>
      </c>
      <c r="V109" s="53" t="s">
        <v>24</v>
      </c>
      <c r="W109" s="27" t="s">
        <v>5</v>
      </c>
      <c r="X109" s="53" t="s">
        <v>25</v>
      </c>
      <c r="Y109" s="53" t="s">
        <v>26</v>
      </c>
      <c r="Z109" s="48" t="s">
        <v>5</v>
      </c>
    </row>
    <row r="110" spans="1:26" x14ac:dyDescent="0.2">
      <c r="A110" s="82" t="s">
        <v>36</v>
      </c>
      <c r="B110" s="74">
        <f>AVERAGE(B113:B142)</f>
        <v>14.603333333333335</v>
      </c>
      <c r="C110" s="74">
        <f>AVERAGE(C113:C142)</f>
        <v>11.68266666666667</v>
      </c>
      <c r="D110" s="74">
        <f>AVERAGE(D113:D142)</f>
        <v>14.813333333333325</v>
      </c>
      <c r="E110" s="74">
        <f>AVERAGE(E113:E142)</f>
        <v>11.850666666666662</v>
      </c>
      <c r="F110" s="74" t="s">
        <v>35</v>
      </c>
      <c r="G110" s="74">
        <f>AVERAGE(G113:G142)</f>
        <v>15.003333333333323</v>
      </c>
      <c r="H110" s="74">
        <f>AVERAGE(H113:H142)</f>
        <v>12.00266666666667</v>
      </c>
      <c r="I110" s="74" t="s">
        <v>35</v>
      </c>
      <c r="J110" s="74">
        <f>AVERAGE(J113:J142)</f>
        <v>14.62</v>
      </c>
      <c r="K110" s="74">
        <f>AVERAGE(K113:K142)</f>
        <v>11.696000000000005</v>
      </c>
      <c r="L110" s="74" t="s">
        <v>35</v>
      </c>
      <c r="M110" s="74">
        <f>AVERAGE(M113:M142)</f>
        <v>9.74</v>
      </c>
      <c r="N110" s="74">
        <f>AVERAGE(N113:N142)</f>
        <v>7.7919999999999998</v>
      </c>
      <c r="O110" s="74" t="s">
        <v>35</v>
      </c>
      <c r="P110" s="74" t="e">
        <f>AVERAGE(P113:P132)</f>
        <v>#DIV/0!</v>
      </c>
      <c r="Q110" s="74" t="e">
        <f>AVERAGE(Q113:Q132)</f>
        <v>#DIV/0!</v>
      </c>
      <c r="R110" s="74">
        <f>AVERAGE(R113:R142)</f>
        <v>14.550000000000008</v>
      </c>
      <c r="S110" s="74">
        <f>AVERAGE(S113:S142)</f>
        <v>11.639999999999992</v>
      </c>
      <c r="T110" s="74" t="s">
        <v>35</v>
      </c>
      <c r="U110" s="74">
        <f>AVERAGE(U113:U142)</f>
        <v>17.699999999999996</v>
      </c>
      <c r="V110" s="74">
        <f>AVERAGE(V113:V142)</f>
        <v>14.160000000000007</v>
      </c>
      <c r="W110" s="74" t="s">
        <v>35</v>
      </c>
      <c r="X110" s="74">
        <f>AVERAGE(X113:X142)</f>
        <v>16.850000000000009</v>
      </c>
      <c r="Y110" s="74">
        <f>AVERAGE(Y113:Y142)</f>
        <v>13.480000000000006</v>
      </c>
      <c r="Z110" s="82"/>
    </row>
    <row r="111" spans="1:26" x14ac:dyDescent="0.2">
      <c r="A111" s="82" t="s">
        <v>53</v>
      </c>
      <c r="B111" s="74">
        <f>AVERAGE(B113:B127)</f>
        <v>14.493333333333338</v>
      </c>
      <c r="C111" s="74">
        <f>AVERAGE(C113:C127)</f>
        <v>11.594666666666665</v>
      </c>
      <c r="D111" s="74">
        <f>AVERAGE(D113:D127)</f>
        <v>14.70333333333333</v>
      </c>
      <c r="E111" s="74">
        <f>AVERAGE(E113:E127)</f>
        <v>11.762666666666663</v>
      </c>
      <c r="F111" s="74" t="s">
        <v>35</v>
      </c>
      <c r="G111" s="74">
        <f>AVERAGE(G113:G127)</f>
        <v>14.893333333333327</v>
      </c>
      <c r="H111" s="74">
        <f>AVERAGE(H113:H127)</f>
        <v>11.914666666666669</v>
      </c>
      <c r="I111" s="74" t="s">
        <v>35</v>
      </c>
      <c r="J111" s="74">
        <f>AVERAGE(J113:J127)</f>
        <v>14.549999999999999</v>
      </c>
      <c r="K111" s="74">
        <f>AVERAGE(K113:K127)</f>
        <v>11.640000000000004</v>
      </c>
      <c r="L111" s="74" t="s">
        <v>35</v>
      </c>
      <c r="M111" s="74">
        <f>AVERAGE(M113:M127)</f>
        <v>9.6066666666666638</v>
      </c>
      <c r="N111" s="74">
        <f>AVERAGE(N113:N127)</f>
        <v>7.6853333333333333</v>
      </c>
      <c r="O111" s="74" t="s">
        <v>35</v>
      </c>
      <c r="P111" s="74" t="e">
        <f>AVERAGE(P113:P119)</f>
        <v>#DIV/0!</v>
      </c>
      <c r="Q111" s="74" t="e">
        <f>AVERAGE(Q113:Q119)</f>
        <v>#DIV/0!</v>
      </c>
      <c r="R111" s="74">
        <f>AVERAGE(R113:R127)</f>
        <v>14.550000000000004</v>
      </c>
      <c r="S111" s="74">
        <f>AVERAGE(S113:S127)</f>
        <v>11.639999999999997</v>
      </c>
      <c r="T111" s="74" t="s">
        <v>35</v>
      </c>
      <c r="U111" s="74">
        <f>AVERAGE(U113:U127)</f>
        <v>17.699999999999996</v>
      </c>
      <c r="V111" s="74">
        <f>AVERAGE(V113:V127)</f>
        <v>14.159999999999998</v>
      </c>
      <c r="W111" s="74" t="s">
        <v>35</v>
      </c>
      <c r="X111" s="74">
        <f>AVERAGE(X113:X127)</f>
        <v>16.849999999999998</v>
      </c>
      <c r="Y111" s="74">
        <f>AVERAGE(Y113:Y127)</f>
        <v>13.479999999999997</v>
      </c>
      <c r="Z111" s="82"/>
    </row>
    <row r="112" spans="1:26" ht="13.5" thickBot="1" x14ac:dyDescent="0.25">
      <c r="A112" s="101" t="s">
        <v>54</v>
      </c>
      <c r="B112" s="102">
        <f>IF(B128&gt;0,AVERAGE(B128:B142),)</f>
        <v>14.713333333333335</v>
      </c>
      <c r="C112" s="102">
        <f>IF(C128&gt;0,AVERAGE(C128:C142),)</f>
        <v>11.770666666666667</v>
      </c>
      <c r="D112" s="102">
        <f>IF(D128&gt;0,AVERAGE(D128:D142),)</f>
        <v>14.923333333333334</v>
      </c>
      <c r="E112" s="102">
        <f>IF(E128&gt;0,AVERAGE(E128:E142),)</f>
        <v>11.938666666666668</v>
      </c>
      <c r="F112" s="102"/>
      <c r="G112" s="102">
        <f>IF(G128&gt;0,AVERAGE(G128:G142),)</f>
        <v>15.113333333333337</v>
      </c>
      <c r="H112" s="102">
        <f>IF(H128&gt;0,AVERAGE(H128:H142),)</f>
        <v>12.090666666666662</v>
      </c>
      <c r="I112" s="102"/>
      <c r="J112" s="102">
        <f>IF(J128&gt;0,AVERAGE(J128:J142),)</f>
        <v>14.69</v>
      </c>
      <c r="K112" s="102">
        <f>IF(K128&gt;0,AVERAGE(K128:K142),)</f>
        <v>11.752000000000001</v>
      </c>
      <c r="L112" s="102"/>
      <c r="M112" s="102">
        <f>IF(M128&gt;0,AVERAGE(M128:M142),)</f>
        <v>9.8733333333333331</v>
      </c>
      <c r="N112" s="102">
        <f>IF(N128&gt;0,AVERAGE(N128:N142),)</f>
        <v>7.8986666666666663</v>
      </c>
      <c r="O112" s="102"/>
      <c r="P112" s="102">
        <f>IF(P128&gt;0,AVERAGE(P128:P142),)</f>
        <v>0</v>
      </c>
      <c r="Q112" s="102">
        <f>IF(Q128&gt;0,AVERAGE(Q128:Q142),)</f>
        <v>0</v>
      </c>
      <c r="R112" s="102">
        <f>IF(R128&gt;0,AVERAGE(R128:R142),)</f>
        <v>14.550000000000004</v>
      </c>
      <c r="S112" s="102">
        <f>IF(S128&gt;0,AVERAGE(S128:S142),)</f>
        <v>11.639999999999997</v>
      </c>
      <c r="T112" s="102"/>
      <c r="U112" s="102">
        <f>IF(U128&gt;0,AVERAGE(U128:U142),)</f>
        <v>17.699999999999996</v>
      </c>
      <c r="V112" s="102">
        <f>IF(V128&gt;0,AVERAGE(V128:V142),)</f>
        <v>14.159999999999998</v>
      </c>
      <c r="W112" s="102"/>
      <c r="X112" s="102">
        <f>IF(X128&gt;0,AVERAGE(X128:X142),)</f>
        <v>16.849999999999998</v>
      </c>
      <c r="Y112" s="102">
        <f>IF(Y128&gt;0,AVERAGE(Y128:Y142),)</f>
        <v>13.479999999999997</v>
      </c>
      <c r="Z112" s="101"/>
    </row>
    <row r="113" spans="1:25" x14ac:dyDescent="0.2">
      <c r="A113" s="108">
        <v>40634</v>
      </c>
      <c r="B113">
        <v>14.38</v>
      </c>
      <c r="C113" s="115">
        <f t="shared" ref="C113:C142" si="23">B113/1.25</f>
        <v>11.504000000000001</v>
      </c>
      <c r="D113">
        <v>14.59</v>
      </c>
      <c r="E113" s="115">
        <f t="shared" ref="E113:E142" si="24">D113/1.25</f>
        <v>11.672000000000001</v>
      </c>
      <c r="G113">
        <v>14.78</v>
      </c>
      <c r="H113" s="115">
        <f t="shared" ref="H113:H142" si="25">G113/1.25</f>
        <v>11.824</v>
      </c>
      <c r="J113">
        <v>14.44</v>
      </c>
      <c r="K113" s="115">
        <f t="shared" ref="K113:K142" si="26">J113/1.25</f>
        <v>11.552</v>
      </c>
      <c r="M113">
        <v>9.5399999999999991</v>
      </c>
      <c r="N113" s="115">
        <f t="shared" ref="N113:N142" si="27">M113/1.25</f>
        <v>7.6319999999999997</v>
      </c>
      <c r="O113">
        <v>-55</v>
      </c>
      <c r="R113">
        <v>14.55</v>
      </c>
      <c r="S113">
        <f t="shared" ref="S113:S142" si="28">R113/1.25</f>
        <v>11.64</v>
      </c>
      <c r="U113" s="115">
        <v>17.7</v>
      </c>
      <c r="V113">
        <v>14.16</v>
      </c>
      <c r="X113">
        <v>16.850000000000001</v>
      </c>
      <c r="Y113">
        <f t="shared" ref="Y113:Y124" si="29">X113/1.25</f>
        <v>13.48</v>
      </c>
    </row>
    <row r="114" spans="1:25" x14ac:dyDescent="0.2">
      <c r="A114" s="108">
        <v>40635</v>
      </c>
      <c r="B114">
        <v>14.38</v>
      </c>
      <c r="C114" s="115">
        <f t="shared" si="23"/>
        <v>11.504000000000001</v>
      </c>
      <c r="D114">
        <v>14.59</v>
      </c>
      <c r="E114" s="115">
        <f t="shared" si="24"/>
        <v>11.672000000000001</v>
      </c>
      <c r="G114">
        <v>14.78</v>
      </c>
      <c r="H114" s="115">
        <f t="shared" si="25"/>
        <v>11.824</v>
      </c>
      <c r="J114">
        <v>14.44</v>
      </c>
      <c r="K114" s="115">
        <f t="shared" si="26"/>
        <v>11.552</v>
      </c>
      <c r="M114">
        <v>9.5399999999999991</v>
      </c>
      <c r="N114" s="115">
        <f t="shared" si="27"/>
        <v>7.6319999999999997</v>
      </c>
      <c r="R114">
        <v>14.55</v>
      </c>
      <c r="S114">
        <f t="shared" si="28"/>
        <v>11.64</v>
      </c>
      <c r="U114" s="115">
        <v>17.7</v>
      </c>
      <c r="V114">
        <v>14.16</v>
      </c>
      <c r="X114">
        <v>16.850000000000001</v>
      </c>
      <c r="Y114">
        <f t="shared" si="29"/>
        <v>13.48</v>
      </c>
    </row>
    <row r="115" spans="1:25" x14ac:dyDescent="0.2">
      <c r="A115" s="108">
        <v>40636</v>
      </c>
      <c r="B115">
        <v>14.38</v>
      </c>
      <c r="C115" s="115">
        <f t="shared" si="23"/>
        <v>11.504000000000001</v>
      </c>
      <c r="D115">
        <v>14.59</v>
      </c>
      <c r="E115" s="115">
        <f t="shared" si="24"/>
        <v>11.672000000000001</v>
      </c>
      <c r="G115">
        <v>14.78</v>
      </c>
      <c r="H115" s="115">
        <f t="shared" si="25"/>
        <v>11.824</v>
      </c>
      <c r="J115">
        <v>14.44</v>
      </c>
      <c r="K115" s="115">
        <f t="shared" si="26"/>
        <v>11.552</v>
      </c>
      <c r="M115">
        <v>9.5399999999999991</v>
      </c>
      <c r="N115" s="115">
        <f t="shared" si="27"/>
        <v>7.6319999999999997</v>
      </c>
      <c r="R115">
        <v>14.55</v>
      </c>
      <c r="S115">
        <f t="shared" si="28"/>
        <v>11.64</v>
      </c>
      <c r="U115" s="115">
        <v>17.7</v>
      </c>
      <c r="V115">
        <v>14.16</v>
      </c>
      <c r="X115">
        <v>16.850000000000001</v>
      </c>
      <c r="Y115">
        <f t="shared" si="29"/>
        <v>13.48</v>
      </c>
    </row>
    <row r="116" spans="1:25" x14ac:dyDescent="0.2">
      <c r="A116" s="108">
        <v>40637</v>
      </c>
      <c r="B116">
        <v>14.48</v>
      </c>
      <c r="C116" s="115">
        <f t="shared" si="23"/>
        <v>11.584</v>
      </c>
      <c r="D116">
        <v>14.69</v>
      </c>
      <c r="E116" s="115">
        <f t="shared" si="24"/>
        <v>11.751999999999999</v>
      </c>
      <c r="F116">
        <v>10</v>
      </c>
      <c r="G116">
        <v>14.88</v>
      </c>
      <c r="H116" s="115">
        <f t="shared" si="25"/>
        <v>11.904</v>
      </c>
      <c r="I116">
        <v>10</v>
      </c>
      <c r="J116">
        <v>14.44</v>
      </c>
      <c r="K116" s="115">
        <f t="shared" si="26"/>
        <v>11.552</v>
      </c>
      <c r="M116">
        <v>9.5399999999999991</v>
      </c>
      <c r="N116" s="115">
        <f t="shared" si="27"/>
        <v>7.6319999999999997</v>
      </c>
      <c r="R116">
        <v>14.55</v>
      </c>
      <c r="S116">
        <f t="shared" si="28"/>
        <v>11.64</v>
      </c>
      <c r="U116" s="115">
        <v>17.7</v>
      </c>
      <c r="V116">
        <v>14.16</v>
      </c>
      <c r="X116">
        <v>16.850000000000001</v>
      </c>
      <c r="Y116">
        <f t="shared" si="29"/>
        <v>13.48</v>
      </c>
    </row>
    <row r="117" spans="1:25" x14ac:dyDescent="0.2">
      <c r="A117" s="108">
        <v>40638</v>
      </c>
      <c r="B117">
        <v>14.48</v>
      </c>
      <c r="C117" s="115">
        <f t="shared" si="23"/>
        <v>11.584</v>
      </c>
      <c r="D117">
        <v>14.69</v>
      </c>
      <c r="E117" s="115">
        <f t="shared" si="24"/>
        <v>11.751999999999999</v>
      </c>
      <c r="G117">
        <v>14.88</v>
      </c>
      <c r="H117" s="115">
        <f t="shared" si="25"/>
        <v>11.904</v>
      </c>
      <c r="J117">
        <v>14.44</v>
      </c>
      <c r="K117" s="115">
        <f t="shared" si="26"/>
        <v>11.552</v>
      </c>
      <c r="M117">
        <v>9.5399999999999991</v>
      </c>
      <c r="N117" s="115">
        <f t="shared" si="27"/>
        <v>7.6319999999999997</v>
      </c>
      <c r="R117">
        <v>14.55</v>
      </c>
      <c r="S117">
        <f t="shared" si="28"/>
        <v>11.64</v>
      </c>
      <c r="U117" s="115">
        <v>17.7</v>
      </c>
      <c r="V117">
        <v>14.16</v>
      </c>
      <c r="X117">
        <v>16.850000000000001</v>
      </c>
      <c r="Y117">
        <f t="shared" si="29"/>
        <v>13.48</v>
      </c>
    </row>
    <row r="118" spans="1:25" x14ac:dyDescent="0.2">
      <c r="A118" s="108">
        <v>40639</v>
      </c>
      <c r="B118">
        <v>14.48</v>
      </c>
      <c r="C118" s="115">
        <f t="shared" si="23"/>
        <v>11.584</v>
      </c>
      <c r="D118">
        <v>14.69</v>
      </c>
      <c r="E118" s="115">
        <f t="shared" si="24"/>
        <v>11.751999999999999</v>
      </c>
      <c r="G118">
        <v>14.88</v>
      </c>
      <c r="H118" s="115">
        <f t="shared" si="25"/>
        <v>11.904</v>
      </c>
      <c r="J118">
        <v>14.44</v>
      </c>
      <c r="K118" s="115">
        <f t="shared" si="26"/>
        <v>11.552</v>
      </c>
      <c r="M118">
        <v>9.5399999999999991</v>
      </c>
      <c r="N118" s="115">
        <f t="shared" si="27"/>
        <v>7.6319999999999997</v>
      </c>
      <c r="R118">
        <v>14.55</v>
      </c>
      <c r="S118">
        <f t="shared" si="28"/>
        <v>11.64</v>
      </c>
      <c r="U118" s="115">
        <v>17.7</v>
      </c>
      <c r="V118">
        <v>14.16</v>
      </c>
      <c r="X118">
        <v>16.850000000000001</v>
      </c>
      <c r="Y118">
        <f t="shared" si="29"/>
        <v>13.48</v>
      </c>
    </row>
    <row r="119" spans="1:25" x14ac:dyDescent="0.2">
      <c r="A119" s="108">
        <v>40640</v>
      </c>
      <c r="B119">
        <v>14.48</v>
      </c>
      <c r="C119" s="115">
        <f t="shared" si="23"/>
        <v>11.584</v>
      </c>
      <c r="D119">
        <v>14.69</v>
      </c>
      <c r="E119" s="115">
        <f t="shared" si="24"/>
        <v>11.751999999999999</v>
      </c>
      <c r="G119">
        <v>14.88</v>
      </c>
      <c r="H119" s="115">
        <f t="shared" si="25"/>
        <v>11.904</v>
      </c>
      <c r="J119">
        <v>14.54</v>
      </c>
      <c r="K119" s="115">
        <f t="shared" si="26"/>
        <v>11.632</v>
      </c>
      <c r="L119">
        <v>10</v>
      </c>
      <c r="M119">
        <v>9.5399999999999991</v>
      </c>
      <c r="N119" s="115">
        <f t="shared" si="27"/>
        <v>7.6319999999999997</v>
      </c>
      <c r="R119">
        <v>14.55</v>
      </c>
      <c r="S119">
        <f t="shared" si="28"/>
        <v>11.64</v>
      </c>
      <c r="U119" s="115">
        <v>17.7</v>
      </c>
      <c r="V119">
        <v>14.16</v>
      </c>
      <c r="X119">
        <v>16.850000000000001</v>
      </c>
      <c r="Y119">
        <f t="shared" si="29"/>
        <v>13.48</v>
      </c>
    </row>
    <row r="120" spans="1:25" x14ac:dyDescent="0.2">
      <c r="A120" s="108">
        <v>40641</v>
      </c>
      <c r="B120">
        <v>14.48</v>
      </c>
      <c r="C120" s="115">
        <f t="shared" si="23"/>
        <v>11.584</v>
      </c>
      <c r="D120">
        <v>14.69</v>
      </c>
      <c r="E120" s="115">
        <f t="shared" si="24"/>
        <v>11.751999999999999</v>
      </c>
      <c r="G120">
        <v>14.88</v>
      </c>
      <c r="H120" s="115">
        <f t="shared" si="25"/>
        <v>11.904</v>
      </c>
      <c r="J120">
        <v>14.54</v>
      </c>
      <c r="K120" s="115">
        <f t="shared" si="26"/>
        <v>11.632</v>
      </c>
      <c r="M120">
        <v>9.5399999999999991</v>
      </c>
      <c r="N120" s="115">
        <f t="shared" si="27"/>
        <v>7.6319999999999997</v>
      </c>
      <c r="R120">
        <v>14.55</v>
      </c>
      <c r="S120">
        <f t="shared" si="28"/>
        <v>11.64</v>
      </c>
      <c r="U120" s="115">
        <v>17.7</v>
      </c>
      <c r="V120">
        <v>14.16</v>
      </c>
      <c r="X120">
        <v>16.850000000000001</v>
      </c>
      <c r="Y120">
        <f t="shared" si="29"/>
        <v>13.48</v>
      </c>
    </row>
    <row r="121" spans="1:25" x14ac:dyDescent="0.2">
      <c r="A121" s="108">
        <v>40642</v>
      </c>
      <c r="B121">
        <v>14.48</v>
      </c>
      <c r="C121" s="115">
        <f t="shared" si="23"/>
        <v>11.584</v>
      </c>
      <c r="D121">
        <v>14.69</v>
      </c>
      <c r="E121" s="115">
        <f t="shared" si="24"/>
        <v>11.751999999999999</v>
      </c>
      <c r="G121">
        <v>14.88</v>
      </c>
      <c r="H121" s="115">
        <f t="shared" si="25"/>
        <v>11.904</v>
      </c>
      <c r="J121">
        <v>14.54</v>
      </c>
      <c r="K121" s="115">
        <f t="shared" si="26"/>
        <v>11.632</v>
      </c>
      <c r="M121">
        <v>9.5399999999999991</v>
      </c>
      <c r="N121" s="115">
        <f t="shared" si="27"/>
        <v>7.6319999999999997</v>
      </c>
      <c r="R121">
        <v>14.55</v>
      </c>
      <c r="S121">
        <f t="shared" si="28"/>
        <v>11.64</v>
      </c>
      <c r="U121" s="115">
        <v>17.7</v>
      </c>
      <c r="V121">
        <v>14.16</v>
      </c>
      <c r="X121">
        <v>16.850000000000001</v>
      </c>
      <c r="Y121">
        <f t="shared" si="29"/>
        <v>13.48</v>
      </c>
    </row>
    <row r="122" spans="1:25" x14ac:dyDescent="0.2">
      <c r="A122" s="108">
        <v>40643</v>
      </c>
      <c r="B122">
        <v>14.48</v>
      </c>
      <c r="C122" s="115">
        <f t="shared" si="23"/>
        <v>11.584</v>
      </c>
      <c r="D122">
        <v>14.69</v>
      </c>
      <c r="E122" s="115">
        <f t="shared" si="24"/>
        <v>11.751999999999999</v>
      </c>
      <c r="G122">
        <v>14.88</v>
      </c>
      <c r="H122" s="115">
        <f t="shared" si="25"/>
        <v>11.904</v>
      </c>
      <c r="J122">
        <v>14.54</v>
      </c>
      <c r="K122" s="115">
        <f t="shared" si="26"/>
        <v>11.632</v>
      </c>
      <c r="M122">
        <v>9.5399999999999991</v>
      </c>
      <c r="N122" s="115">
        <f t="shared" si="27"/>
        <v>7.6319999999999997</v>
      </c>
      <c r="R122">
        <v>14.55</v>
      </c>
      <c r="S122">
        <f t="shared" si="28"/>
        <v>11.64</v>
      </c>
      <c r="U122" s="115">
        <v>17.7</v>
      </c>
      <c r="V122">
        <v>14.16</v>
      </c>
      <c r="X122">
        <v>16.850000000000001</v>
      </c>
      <c r="Y122">
        <f t="shared" si="29"/>
        <v>13.48</v>
      </c>
    </row>
    <row r="123" spans="1:25" x14ac:dyDescent="0.2">
      <c r="A123" s="108">
        <v>40644</v>
      </c>
      <c r="B123">
        <v>14.58</v>
      </c>
      <c r="C123" s="115">
        <f t="shared" si="23"/>
        <v>11.664</v>
      </c>
      <c r="D123">
        <v>14.79</v>
      </c>
      <c r="E123" s="115">
        <f t="shared" si="24"/>
        <v>11.831999999999999</v>
      </c>
      <c r="F123">
        <v>10</v>
      </c>
      <c r="G123" s="115">
        <v>14.98</v>
      </c>
      <c r="H123" s="115">
        <f t="shared" si="25"/>
        <v>11.984</v>
      </c>
      <c r="I123" s="118">
        <v>10</v>
      </c>
      <c r="J123" s="115">
        <v>14.69</v>
      </c>
      <c r="K123" s="115">
        <f t="shared" si="26"/>
        <v>11.751999999999999</v>
      </c>
      <c r="L123" s="118">
        <v>15</v>
      </c>
      <c r="M123" s="115">
        <v>9.74</v>
      </c>
      <c r="N123" s="115">
        <f t="shared" si="27"/>
        <v>7.7919999999999998</v>
      </c>
      <c r="O123" s="118">
        <v>20</v>
      </c>
      <c r="R123">
        <v>14.55</v>
      </c>
      <c r="S123">
        <f t="shared" si="28"/>
        <v>11.64</v>
      </c>
      <c r="U123" s="115">
        <v>17.7</v>
      </c>
      <c r="V123">
        <v>14.16</v>
      </c>
      <c r="X123">
        <v>16.850000000000001</v>
      </c>
      <c r="Y123">
        <f t="shared" si="29"/>
        <v>13.48</v>
      </c>
    </row>
    <row r="124" spans="1:25" x14ac:dyDescent="0.2">
      <c r="A124" s="108">
        <v>40645</v>
      </c>
      <c r="B124">
        <v>14.58</v>
      </c>
      <c r="C124" s="115">
        <f t="shared" si="23"/>
        <v>11.664</v>
      </c>
      <c r="D124">
        <v>14.79</v>
      </c>
      <c r="E124" s="115">
        <f t="shared" si="24"/>
        <v>11.831999999999999</v>
      </c>
      <c r="G124">
        <v>14.98</v>
      </c>
      <c r="H124" s="115">
        <f t="shared" si="25"/>
        <v>11.984</v>
      </c>
      <c r="J124">
        <v>14.69</v>
      </c>
      <c r="K124" s="115">
        <f t="shared" si="26"/>
        <v>11.751999999999999</v>
      </c>
      <c r="M124">
        <v>9.74</v>
      </c>
      <c r="N124" s="115">
        <f t="shared" si="27"/>
        <v>7.7919999999999998</v>
      </c>
      <c r="R124">
        <v>14.55</v>
      </c>
      <c r="S124">
        <f t="shared" si="28"/>
        <v>11.64</v>
      </c>
      <c r="U124" s="115">
        <v>17.7</v>
      </c>
      <c r="V124">
        <v>14.16</v>
      </c>
      <c r="X124">
        <v>16.850000000000001</v>
      </c>
      <c r="Y124">
        <f t="shared" si="29"/>
        <v>13.48</v>
      </c>
    </row>
    <row r="125" spans="1:25" x14ac:dyDescent="0.2">
      <c r="A125" s="108">
        <v>40646</v>
      </c>
      <c r="B125">
        <v>14.58</v>
      </c>
      <c r="C125" s="115">
        <f t="shared" si="23"/>
        <v>11.664</v>
      </c>
      <c r="D125">
        <v>14.79</v>
      </c>
      <c r="E125" s="115">
        <f t="shared" si="24"/>
        <v>11.831999999999999</v>
      </c>
      <c r="G125">
        <v>14.98</v>
      </c>
      <c r="H125" s="115">
        <f t="shared" si="25"/>
        <v>11.984</v>
      </c>
      <c r="J125">
        <v>14.69</v>
      </c>
      <c r="K125" s="115">
        <f t="shared" si="26"/>
        <v>11.751999999999999</v>
      </c>
      <c r="M125">
        <v>9.74</v>
      </c>
      <c r="N125" s="115">
        <f t="shared" si="27"/>
        <v>7.7919999999999998</v>
      </c>
      <c r="R125">
        <v>14.55</v>
      </c>
      <c r="S125">
        <f t="shared" si="28"/>
        <v>11.64</v>
      </c>
      <c r="U125" s="115">
        <v>17.7</v>
      </c>
      <c r="V125">
        <v>14.16</v>
      </c>
      <c r="X125">
        <v>16.850000000000001</v>
      </c>
      <c r="Y125">
        <f>X130/1.25</f>
        <v>13.48</v>
      </c>
    </row>
    <row r="126" spans="1:25" x14ac:dyDescent="0.2">
      <c r="A126" s="108">
        <v>40647</v>
      </c>
      <c r="B126">
        <v>14.58</v>
      </c>
      <c r="C126" s="115">
        <f t="shared" si="23"/>
        <v>11.664</v>
      </c>
      <c r="D126">
        <v>14.79</v>
      </c>
      <c r="E126" s="115">
        <f t="shared" si="24"/>
        <v>11.831999999999999</v>
      </c>
      <c r="G126">
        <v>14.98</v>
      </c>
      <c r="H126" s="115">
        <f t="shared" si="25"/>
        <v>11.984</v>
      </c>
      <c r="J126">
        <v>14.69</v>
      </c>
      <c r="K126" s="115">
        <f t="shared" si="26"/>
        <v>11.751999999999999</v>
      </c>
      <c r="M126">
        <v>9.74</v>
      </c>
      <c r="N126" s="115">
        <f t="shared" si="27"/>
        <v>7.7919999999999998</v>
      </c>
      <c r="R126">
        <v>14.55</v>
      </c>
      <c r="S126">
        <f t="shared" si="28"/>
        <v>11.64</v>
      </c>
      <c r="U126" s="115">
        <v>17.7</v>
      </c>
      <c r="V126">
        <v>14.16</v>
      </c>
      <c r="X126">
        <v>16.850000000000001</v>
      </c>
      <c r="Y126">
        <v>13.48</v>
      </c>
    </row>
    <row r="127" spans="1:25" x14ac:dyDescent="0.2">
      <c r="A127" s="108">
        <v>40648</v>
      </c>
      <c r="B127">
        <v>14.58</v>
      </c>
      <c r="C127" s="115">
        <f t="shared" si="23"/>
        <v>11.664</v>
      </c>
      <c r="D127">
        <v>14.79</v>
      </c>
      <c r="E127" s="115">
        <f t="shared" si="24"/>
        <v>11.831999999999999</v>
      </c>
      <c r="G127">
        <v>14.98</v>
      </c>
      <c r="H127" s="115">
        <f t="shared" si="25"/>
        <v>11.984</v>
      </c>
      <c r="J127">
        <v>14.69</v>
      </c>
      <c r="K127" s="115">
        <f t="shared" si="26"/>
        <v>11.751999999999999</v>
      </c>
      <c r="M127">
        <v>9.74</v>
      </c>
      <c r="N127" s="115">
        <f t="shared" si="27"/>
        <v>7.7919999999999998</v>
      </c>
      <c r="R127">
        <v>14.55</v>
      </c>
      <c r="S127">
        <f t="shared" si="28"/>
        <v>11.64</v>
      </c>
      <c r="U127" s="115">
        <v>17.7</v>
      </c>
      <c r="V127">
        <v>14.16</v>
      </c>
      <c r="X127">
        <v>16.850000000000001</v>
      </c>
      <c r="Y127">
        <v>13.48</v>
      </c>
    </row>
    <row r="128" spans="1:25" x14ac:dyDescent="0.2">
      <c r="A128" s="108">
        <v>40649</v>
      </c>
      <c r="B128">
        <v>14.58</v>
      </c>
      <c r="C128" s="115">
        <f t="shared" si="23"/>
        <v>11.664</v>
      </c>
      <c r="D128">
        <v>14.79</v>
      </c>
      <c r="E128" s="115">
        <f t="shared" si="24"/>
        <v>11.831999999999999</v>
      </c>
      <c r="G128">
        <v>14.98</v>
      </c>
      <c r="H128" s="115">
        <f t="shared" si="25"/>
        <v>11.984</v>
      </c>
      <c r="J128">
        <v>14.69</v>
      </c>
      <c r="K128" s="115">
        <f t="shared" si="26"/>
        <v>11.751999999999999</v>
      </c>
      <c r="M128">
        <v>9.74</v>
      </c>
      <c r="N128" s="115">
        <f t="shared" si="27"/>
        <v>7.7919999999999998</v>
      </c>
      <c r="R128">
        <v>14.55</v>
      </c>
      <c r="S128">
        <f t="shared" si="28"/>
        <v>11.64</v>
      </c>
      <c r="U128" s="115">
        <v>17.7</v>
      </c>
      <c r="V128">
        <v>14.16</v>
      </c>
      <c r="X128">
        <v>16.850000000000001</v>
      </c>
      <c r="Y128">
        <v>13.48</v>
      </c>
    </row>
    <row r="129" spans="1:25" x14ac:dyDescent="0.2">
      <c r="A129" s="108">
        <v>40650</v>
      </c>
      <c r="B129">
        <v>14.58</v>
      </c>
      <c r="C129" s="115">
        <f t="shared" si="23"/>
        <v>11.664</v>
      </c>
      <c r="D129">
        <v>14.79</v>
      </c>
      <c r="E129" s="115">
        <f t="shared" si="24"/>
        <v>11.831999999999999</v>
      </c>
      <c r="G129">
        <v>14.98</v>
      </c>
      <c r="H129" s="115">
        <f t="shared" si="25"/>
        <v>11.984</v>
      </c>
      <c r="J129">
        <v>14.69</v>
      </c>
      <c r="K129" s="115">
        <f t="shared" si="26"/>
        <v>11.751999999999999</v>
      </c>
      <c r="M129">
        <v>9.74</v>
      </c>
      <c r="N129" s="115">
        <f t="shared" si="27"/>
        <v>7.7919999999999998</v>
      </c>
      <c r="R129">
        <v>14.55</v>
      </c>
      <c r="S129">
        <f t="shared" si="28"/>
        <v>11.64</v>
      </c>
      <c r="U129" s="115">
        <v>17.7</v>
      </c>
      <c r="V129">
        <v>14.16</v>
      </c>
      <c r="X129">
        <v>16.850000000000001</v>
      </c>
      <c r="Y129">
        <v>13.48</v>
      </c>
    </row>
    <row r="130" spans="1:25" x14ac:dyDescent="0.2">
      <c r="A130" s="108">
        <v>40651</v>
      </c>
      <c r="B130">
        <v>14.68</v>
      </c>
      <c r="C130" s="115">
        <f t="shared" si="23"/>
        <v>11.744</v>
      </c>
      <c r="D130">
        <v>14.89</v>
      </c>
      <c r="E130" s="115">
        <f t="shared" si="24"/>
        <v>11.912000000000001</v>
      </c>
      <c r="F130">
        <v>10</v>
      </c>
      <c r="G130">
        <v>15.08</v>
      </c>
      <c r="H130" s="115">
        <f t="shared" si="25"/>
        <v>12.064</v>
      </c>
      <c r="I130">
        <v>10</v>
      </c>
      <c r="J130">
        <v>14.69</v>
      </c>
      <c r="K130" s="115">
        <f t="shared" si="26"/>
        <v>11.751999999999999</v>
      </c>
      <c r="M130">
        <v>9.74</v>
      </c>
      <c r="N130" s="115">
        <f t="shared" si="27"/>
        <v>7.7919999999999998</v>
      </c>
      <c r="R130">
        <v>14.55</v>
      </c>
      <c r="S130">
        <f t="shared" si="28"/>
        <v>11.64</v>
      </c>
      <c r="U130" s="115">
        <v>17.7</v>
      </c>
      <c r="V130">
        <v>14.16</v>
      </c>
      <c r="X130">
        <v>16.850000000000001</v>
      </c>
      <c r="Y130">
        <v>13.48</v>
      </c>
    </row>
    <row r="131" spans="1:25" x14ac:dyDescent="0.2">
      <c r="A131" s="108">
        <v>40652</v>
      </c>
      <c r="B131">
        <v>14.68</v>
      </c>
      <c r="C131" s="115">
        <f t="shared" si="23"/>
        <v>11.744</v>
      </c>
      <c r="D131">
        <v>14.89</v>
      </c>
      <c r="E131" s="115">
        <f t="shared" si="24"/>
        <v>11.912000000000001</v>
      </c>
      <c r="G131">
        <v>15.08</v>
      </c>
      <c r="H131" s="115">
        <f t="shared" si="25"/>
        <v>12.064</v>
      </c>
      <c r="J131">
        <v>14.69</v>
      </c>
      <c r="K131" s="115">
        <f t="shared" si="26"/>
        <v>11.751999999999999</v>
      </c>
      <c r="M131">
        <v>9.74</v>
      </c>
      <c r="N131" s="115">
        <f t="shared" si="27"/>
        <v>7.7919999999999998</v>
      </c>
      <c r="R131">
        <v>14.55</v>
      </c>
      <c r="S131">
        <f t="shared" si="28"/>
        <v>11.64</v>
      </c>
      <c r="U131" s="115">
        <v>17.7</v>
      </c>
      <c r="V131">
        <v>14.16</v>
      </c>
      <c r="X131">
        <v>16.850000000000001</v>
      </c>
      <c r="Y131">
        <v>13.48</v>
      </c>
    </row>
    <row r="132" spans="1:25" x14ac:dyDescent="0.2">
      <c r="A132" s="108">
        <v>40653</v>
      </c>
      <c r="B132">
        <v>14.68</v>
      </c>
      <c r="C132" s="115">
        <f t="shared" si="23"/>
        <v>11.744</v>
      </c>
      <c r="D132">
        <v>14.89</v>
      </c>
      <c r="E132" s="115">
        <f t="shared" si="24"/>
        <v>11.912000000000001</v>
      </c>
      <c r="G132">
        <v>15.08</v>
      </c>
      <c r="H132" s="115">
        <f t="shared" si="25"/>
        <v>12.064</v>
      </c>
      <c r="J132">
        <v>14.69</v>
      </c>
      <c r="K132" s="115">
        <f t="shared" si="26"/>
        <v>11.751999999999999</v>
      </c>
      <c r="M132">
        <v>9.74</v>
      </c>
      <c r="N132" s="115">
        <f t="shared" si="27"/>
        <v>7.7919999999999998</v>
      </c>
      <c r="R132">
        <v>14.55</v>
      </c>
      <c r="S132">
        <f t="shared" si="28"/>
        <v>11.64</v>
      </c>
      <c r="U132" s="115">
        <v>17.7</v>
      </c>
      <c r="V132">
        <v>14.16</v>
      </c>
      <c r="X132">
        <v>16.850000000000001</v>
      </c>
      <c r="Y132">
        <v>13.48</v>
      </c>
    </row>
    <row r="133" spans="1:25" x14ac:dyDescent="0.2">
      <c r="A133" s="108">
        <v>40654</v>
      </c>
      <c r="B133">
        <v>14.68</v>
      </c>
      <c r="C133" s="115">
        <f t="shared" si="23"/>
        <v>11.744</v>
      </c>
      <c r="D133">
        <v>14.89</v>
      </c>
      <c r="E133" s="115">
        <f t="shared" si="24"/>
        <v>11.912000000000001</v>
      </c>
      <c r="G133">
        <v>15.08</v>
      </c>
      <c r="H133" s="115">
        <f t="shared" si="25"/>
        <v>12.064</v>
      </c>
      <c r="J133">
        <v>14.69</v>
      </c>
      <c r="K133" s="115">
        <f t="shared" si="26"/>
        <v>11.751999999999999</v>
      </c>
      <c r="M133">
        <v>9.94</v>
      </c>
      <c r="N133" s="115">
        <f t="shared" si="27"/>
        <v>7.952</v>
      </c>
      <c r="O133">
        <v>20</v>
      </c>
      <c r="R133">
        <v>14.55</v>
      </c>
      <c r="S133">
        <f t="shared" si="28"/>
        <v>11.64</v>
      </c>
      <c r="U133" s="115">
        <v>17.7</v>
      </c>
      <c r="V133">
        <v>14.16</v>
      </c>
      <c r="X133">
        <v>16.850000000000001</v>
      </c>
      <c r="Y133">
        <v>13.48</v>
      </c>
    </row>
    <row r="134" spans="1:25" x14ac:dyDescent="0.2">
      <c r="A134" s="108">
        <v>40655</v>
      </c>
      <c r="B134">
        <v>14.68</v>
      </c>
      <c r="C134" s="115">
        <f t="shared" si="23"/>
        <v>11.744</v>
      </c>
      <c r="D134">
        <v>14.89</v>
      </c>
      <c r="E134" s="115">
        <f t="shared" si="24"/>
        <v>11.912000000000001</v>
      </c>
      <c r="G134">
        <v>15.08</v>
      </c>
      <c r="H134" s="115">
        <f t="shared" si="25"/>
        <v>12.064</v>
      </c>
      <c r="J134">
        <v>14.69</v>
      </c>
      <c r="K134" s="115">
        <f t="shared" si="26"/>
        <v>11.751999999999999</v>
      </c>
      <c r="M134">
        <v>9.94</v>
      </c>
      <c r="N134" s="115">
        <f t="shared" si="27"/>
        <v>7.952</v>
      </c>
      <c r="R134">
        <v>14.55</v>
      </c>
      <c r="S134">
        <f t="shared" si="28"/>
        <v>11.64</v>
      </c>
      <c r="U134" s="115">
        <v>17.7</v>
      </c>
      <c r="V134">
        <v>14.16</v>
      </c>
      <c r="X134">
        <v>16.850000000000001</v>
      </c>
      <c r="Y134">
        <v>13.48</v>
      </c>
    </row>
    <row r="135" spans="1:25" x14ac:dyDescent="0.2">
      <c r="A135" s="108">
        <v>40656</v>
      </c>
      <c r="B135">
        <v>14.68</v>
      </c>
      <c r="C135" s="115">
        <f t="shared" si="23"/>
        <v>11.744</v>
      </c>
      <c r="D135">
        <v>14.89</v>
      </c>
      <c r="E135" s="115">
        <f t="shared" si="24"/>
        <v>11.912000000000001</v>
      </c>
      <c r="G135">
        <v>15.08</v>
      </c>
      <c r="H135" s="115">
        <f t="shared" si="25"/>
        <v>12.064</v>
      </c>
      <c r="J135">
        <v>14.69</v>
      </c>
      <c r="K135" s="115">
        <f t="shared" si="26"/>
        <v>11.751999999999999</v>
      </c>
      <c r="M135">
        <v>9.94</v>
      </c>
      <c r="N135" s="115">
        <f t="shared" si="27"/>
        <v>7.952</v>
      </c>
      <c r="R135">
        <v>14.55</v>
      </c>
      <c r="S135">
        <f t="shared" si="28"/>
        <v>11.64</v>
      </c>
      <c r="U135" s="115">
        <v>17.7</v>
      </c>
      <c r="V135">
        <v>14.16</v>
      </c>
      <c r="X135">
        <v>16.850000000000001</v>
      </c>
      <c r="Y135">
        <v>13.48</v>
      </c>
    </row>
    <row r="136" spans="1:25" x14ac:dyDescent="0.2">
      <c r="A136" s="108">
        <v>40657</v>
      </c>
      <c r="B136">
        <v>14.68</v>
      </c>
      <c r="C136" s="115">
        <f t="shared" si="23"/>
        <v>11.744</v>
      </c>
      <c r="D136">
        <v>14.89</v>
      </c>
      <c r="E136" s="115">
        <f t="shared" si="24"/>
        <v>11.912000000000001</v>
      </c>
      <c r="G136">
        <v>15.08</v>
      </c>
      <c r="H136" s="115">
        <f t="shared" si="25"/>
        <v>12.064</v>
      </c>
      <c r="J136">
        <v>14.69</v>
      </c>
      <c r="K136" s="115">
        <f t="shared" si="26"/>
        <v>11.751999999999999</v>
      </c>
      <c r="M136">
        <v>9.94</v>
      </c>
      <c r="N136" s="115">
        <f t="shared" si="27"/>
        <v>7.952</v>
      </c>
      <c r="R136">
        <v>14.55</v>
      </c>
      <c r="S136">
        <f t="shared" si="28"/>
        <v>11.64</v>
      </c>
      <c r="U136" s="115">
        <v>17.7</v>
      </c>
      <c r="V136">
        <v>14.16</v>
      </c>
      <c r="X136">
        <v>16.850000000000001</v>
      </c>
      <c r="Y136">
        <v>13.48</v>
      </c>
    </row>
    <row r="137" spans="1:25" x14ac:dyDescent="0.2">
      <c r="A137" s="108">
        <v>40658</v>
      </c>
      <c r="B137">
        <v>14.68</v>
      </c>
      <c r="C137" s="115">
        <f t="shared" si="23"/>
        <v>11.744</v>
      </c>
      <c r="D137">
        <v>14.89</v>
      </c>
      <c r="E137" s="115">
        <f t="shared" si="24"/>
        <v>11.912000000000001</v>
      </c>
      <c r="G137">
        <v>15.08</v>
      </c>
      <c r="H137" s="115">
        <f t="shared" si="25"/>
        <v>12.064</v>
      </c>
      <c r="J137">
        <v>14.69</v>
      </c>
      <c r="K137" s="115">
        <f t="shared" si="26"/>
        <v>11.751999999999999</v>
      </c>
      <c r="M137">
        <v>9.94</v>
      </c>
      <c r="N137" s="115">
        <f t="shared" si="27"/>
        <v>7.952</v>
      </c>
      <c r="R137">
        <v>14.55</v>
      </c>
      <c r="S137">
        <f t="shared" si="28"/>
        <v>11.64</v>
      </c>
      <c r="U137" s="115">
        <v>17.7</v>
      </c>
      <c r="V137">
        <v>14.16</v>
      </c>
      <c r="X137">
        <v>16.850000000000001</v>
      </c>
      <c r="Y137">
        <v>13.48</v>
      </c>
    </row>
    <row r="138" spans="1:25" x14ac:dyDescent="0.2">
      <c r="A138" s="108">
        <v>40659</v>
      </c>
      <c r="B138">
        <v>14.68</v>
      </c>
      <c r="C138" s="115">
        <f t="shared" si="23"/>
        <v>11.744</v>
      </c>
      <c r="D138">
        <v>14.89</v>
      </c>
      <c r="E138" s="115">
        <f t="shared" si="24"/>
        <v>11.912000000000001</v>
      </c>
      <c r="G138">
        <v>15.08</v>
      </c>
      <c r="H138" s="115">
        <f t="shared" si="25"/>
        <v>12.064</v>
      </c>
      <c r="J138">
        <v>14.69</v>
      </c>
      <c r="K138" s="115">
        <f t="shared" si="26"/>
        <v>11.751999999999999</v>
      </c>
      <c r="M138">
        <v>9.94</v>
      </c>
      <c r="N138" s="115">
        <f t="shared" si="27"/>
        <v>7.952</v>
      </c>
      <c r="R138">
        <v>14.55</v>
      </c>
      <c r="S138">
        <f t="shared" si="28"/>
        <v>11.64</v>
      </c>
      <c r="U138" s="115">
        <v>17.7</v>
      </c>
      <c r="V138">
        <v>14.16</v>
      </c>
      <c r="X138">
        <v>16.850000000000001</v>
      </c>
      <c r="Y138">
        <v>13.48</v>
      </c>
    </row>
    <row r="139" spans="1:25" x14ac:dyDescent="0.2">
      <c r="A139" s="108">
        <v>40660</v>
      </c>
      <c r="B139">
        <v>14.78</v>
      </c>
      <c r="C139" s="115">
        <f t="shared" si="23"/>
        <v>11.824</v>
      </c>
      <c r="D139">
        <v>14.99</v>
      </c>
      <c r="E139" s="115">
        <f t="shared" si="24"/>
        <v>11.992000000000001</v>
      </c>
      <c r="F139">
        <v>10</v>
      </c>
      <c r="G139" s="115">
        <v>15.18</v>
      </c>
      <c r="H139" s="115">
        <f t="shared" si="25"/>
        <v>12.144</v>
      </c>
      <c r="I139" s="118">
        <v>10</v>
      </c>
      <c r="J139" s="115">
        <v>14.69</v>
      </c>
      <c r="K139" s="115">
        <f t="shared" si="26"/>
        <v>11.751999999999999</v>
      </c>
      <c r="M139">
        <v>9.94</v>
      </c>
      <c r="N139" s="115">
        <f t="shared" si="27"/>
        <v>7.952</v>
      </c>
      <c r="R139">
        <v>14.55</v>
      </c>
      <c r="S139">
        <f t="shared" si="28"/>
        <v>11.64</v>
      </c>
      <c r="U139" s="115">
        <v>17.7</v>
      </c>
      <c r="V139">
        <v>14.16</v>
      </c>
      <c r="X139">
        <v>16.850000000000001</v>
      </c>
      <c r="Y139">
        <v>13.48</v>
      </c>
    </row>
    <row r="140" spans="1:25" x14ac:dyDescent="0.2">
      <c r="A140" s="108">
        <v>40661</v>
      </c>
      <c r="B140">
        <v>14.88</v>
      </c>
      <c r="C140" s="115">
        <f t="shared" si="23"/>
        <v>11.904</v>
      </c>
      <c r="D140">
        <v>15.09</v>
      </c>
      <c r="E140" s="115">
        <f t="shared" si="24"/>
        <v>12.071999999999999</v>
      </c>
      <c r="F140">
        <v>10</v>
      </c>
      <c r="G140" s="115">
        <v>15.28</v>
      </c>
      <c r="H140" s="115">
        <f t="shared" si="25"/>
        <v>12.224</v>
      </c>
      <c r="I140" s="118">
        <v>10</v>
      </c>
      <c r="J140" s="115">
        <v>14.69</v>
      </c>
      <c r="K140" s="115">
        <f t="shared" si="26"/>
        <v>11.751999999999999</v>
      </c>
      <c r="M140">
        <v>9.94</v>
      </c>
      <c r="N140" s="115">
        <f t="shared" si="27"/>
        <v>7.952</v>
      </c>
      <c r="R140">
        <v>14.55</v>
      </c>
      <c r="S140">
        <f t="shared" si="28"/>
        <v>11.64</v>
      </c>
      <c r="U140" s="115">
        <v>17.7</v>
      </c>
      <c r="V140">
        <v>14.16</v>
      </c>
      <c r="X140">
        <v>16.850000000000001</v>
      </c>
      <c r="Y140">
        <v>13.48</v>
      </c>
    </row>
    <row r="141" spans="1:25" x14ac:dyDescent="0.2">
      <c r="A141" s="108">
        <v>40662</v>
      </c>
      <c r="B141">
        <v>14.88</v>
      </c>
      <c r="C141" s="115">
        <f t="shared" si="23"/>
        <v>11.904</v>
      </c>
      <c r="D141">
        <v>15.09</v>
      </c>
      <c r="E141" s="115">
        <f t="shared" si="24"/>
        <v>12.071999999999999</v>
      </c>
      <c r="G141">
        <v>15.28</v>
      </c>
      <c r="H141" s="115">
        <f t="shared" si="25"/>
        <v>12.224</v>
      </c>
      <c r="J141">
        <v>14.69</v>
      </c>
      <c r="K141" s="115">
        <f t="shared" si="26"/>
        <v>11.751999999999999</v>
      </c>
      <c r="M141">
        <v>9.94</v>
      </c>
      <c r="N141" s="115">
        <f t="shared" si="27"/>
        <v>7.952</v>
      </c>
      <c r="R141">
        <v>14.55</v>
      </c>
      <c r="S141">
        <f t="shared" si="28"/>
        <v>11.64</v>
      </c>
      <c r="U141" s="115">
        <v>17.7</v>
      </c>
      <c r="V141">
        <v>14.16</v>
      </c>
      <c r="X141">
        <v>16.850000000000001</v>
      </c>
      <c r="Y141">
        <v>13.48</v>
      </c>
    </row>
    <row r="142" spans="1:25" x14ac:dyDescent="0.2">
      <c r="A142" s="108">
        <v>40663</v>
      </c>
      <c r="B142">
        <v>14.88</v>
      </c>
      <c r="C142" s="115">
        <f t="shared" si="23"/>
        <v>11.904</v>
      </c>
      <c r="D142">
        <v>15.09</v>
      </c>
      <c r="E142" s="115">
        <f t="shared" si="24"/>
        <v>12.071999999999999</v>
      </c>
      <c r="G142">
        <v>15.28</v>
      </c>
      <c r="H142" s="115">
        <f t="shared" si="25"/>
        <v>12.224</v>
      </c>
      <c r="J142">
        <v>14.69</v>
      </c>
      <c r="K142" s="115">
        <f t="shared" si="26"/>
        <v>11.751999999999999</v>
      </c>
      <c r="M142">
        <v>9.94</v>
      </c>
      <c r="N142" s="115">
        <f t="shared" si="27"/>
        <v>7.952</v>
      </c>
      <c r="R142">
        <v>14.55</v>
      </c>
      <c r="S142">
        <f t="shared" si="28"/>
        <v>11.64</v>
      </c>
      <c r="U142" s="115">
        <v>17.7</v>
      </c>
      <c r="V142">
        <v>14.16</v>
      </c>
      <c r="X142">
        <v>16.850000000000001</v>
      </c>
      <c r="Y142">
        <v>13.48</v>
      </c>
    </row>
    <row r="145" spans="1:26" ht="38.25" x14ac:dyDescent="0.2">
      <c r="A145" s="25" t="s">
        <v>1</v>
      </c>
      <c r="B145" s="25" t="s">
        <v>2</v>
      </c>
      <c r="C145" s="25" t="s">
        <v>16</v>
      </c>
      <c r="D145" s="25" t="s">
        <v>3</v>
      </c>
      <c r="E145" s="25" t="s">
        <v>17</v>
      </c>
      <c r="F145" s="25" t="s">
        <v>5</v>
      </c>
      <c r="G145" s="25" t="s">
        <v>4</v>
      </c>
      <c r="H145" s="25" t="s">
        <v>18</v>
      </c>
      <c r="I145" s="25" t="s">
        <v>5</v>
      </c>
      <c r="J145" s="26" t="s">
        <v>6</v>
      </c>
      <c r="K145" s="26" t="s">
        <v>19</v>
      </c>
      <c r="L145" s="26" t="s">
        <v>5</v>
      </c>
      <c r="M145" s="25" t="s">
        <v>7</v>
      </c>
      <c r="N145" s="25" t="s">
        <v>20</v>
      </c>
      <c r="O145" s="25" t="s">
        <v>5</v>
      </c>
      <c r="P145" s="116" t="s">
        <v>51</v>
      </c>
      <c r="Q145" s="116" t="s">
        <v>52</v>
      </c>
      <c r="R145" s="52" t="s">
        <v>21</v>
      </c>
      <c r="S145" s="52" t="s">
        <v>22</v>
      </c>
      <c r="T145" s="52" t="s">
        <v>5</v>
      </c>
      <c r="U145" s="53" t="s">
        <v>23</v>
      </c>
      <c r="V145" s="53" t="s">
        <v>24</v>
      </c>
      <c r="W145" s="27" t="s">
        <v>5</v>
      </c>
      <c r="X145" s="53" t="s">
        <v>25</v>
      </c>
      <c r="Y145" s="53" t="s">
        <v>26</v>
      </c>
      <c r="Z145" s="48" t="s">
        <v>5</v>
      </c>
    </row>
    <row r="146" spans="1:26" x14ac:dyDescent="0.2">
      <c r="A146" s="82" t="s">
        <v>34</v>
      </c>
      <c r="B146" s="74">
        <f>AVERAGE(B149:B179)</f>
        <v>14.523548387096778</v>
      </c>
      <c r="C146" s="74">
        <f>AVERAGE(C149:C179)</f>
        <v>11.618838709677423</v>
      </c>
      <c r="D146" s="74">
        <f>AVERAGE(D149:D179)</f>
        <v>14.733548387096775</v>
      </c>
      <c r="E146" s="74">
        <f>AVERAGE(E149:E179)</f>
        <v>11.78683870967742</v>
      </c>
      <c r="F146" s="74"/>
      <c r="G146" s="74">
        <f>AVERAGE(G149:G179)</f>
        <v>14.923548387096773</v>
      </c>
      <c r="H146" s="74">
        <f>AVERAGE(H149:H179)</f>
        <v>11.938838709677416</v>
      </c>
      <c r="I146" s="74"/>
      <c r="J146" s="74">
        <f>AVERAGE(J149:J179)</f>
        <v>14.219032258064518</v>
      </c>
      <c r="K146" s="74">
        <f>AVERAGE(K149:K179)</f>
        <v>11.37522580645161</v>
      </c>
      <c r="L146" s="74"/>
      <c r="M146" s="74">
        <f>AVERAGE(M149:M179)</f>
        <v>9.94</v>
      </c>
      <c r="N146" s="74">
        <f>AVERAGE(N149:N179)</f>
        <v>7.9519999999999991</v>
      </c>
      <c r="O146" s="74"/>
      <c r="P146" s="74" t="e">
        <f>AVERAGE(P149:P179)</f>
        <v>#DIV/0!</v>
      </c>
      <c r="Q146" s="74" t="e">
        <f>AVERAGE(Q149:Q179)</f>
        <v>#DIV/0!</v>
      </c>
      <c r="R146" s="74">
        <f>AVERAGE(R149:R179)</f>
        <v>14.162903225806454</v>
      </c>
      <c r="S146" s="74">
        <f>AVERAGE(S149:S179)</f>
        <v>11.330322580645159</v>
      </c>
      <c r="T146" s="74"/>
      <c r="U146" s="74">
        <f>AVERAGE(U149:U179)</f>
        <v>17.7</v>
      </c>
      <c r="V146" s="74">
        <f>AVERAGE(V149:V179)</f>
        <v>14.160000000000009</v>
      </c>
      <c r="W146" s="74"/>
      <c r="X146" s="74">
        <f>AVERAGE(X149:X179)</f>
        <v>16.850000000000009</v>
      </c>
      <c r="Y146" s="74">
        <f>AVERAGE(Y149:Y179)</f>
        <v>13.480000000000006</v>
      </c>
      <c r="Z146" s="82"/>
    </row>
    <row r="147" spans="1:26" x14ac:dyDescent="0.2">
      <c r="A147" s="82" t="s">
        <v>53</v>
      </c>
      <c r="B147" s="74">
        <f>AVERAGE(B149:B163)</f>
        <v>14.723333333333333</v>
      </c>
      <c r="C147" s="74">
        <f>AVERAGE(C149:C163)</f>
        <v>11.778666666666672</v>
      </c>
      <c r="D147" s="74">
        <f>AVERAGE(D149:D163)</f>
        <v>14.933333333333334</v>
      </c>
      <c r="E147" s="74">
        <f>AVERAGE(E149:E163)</f>
        <v>11.946666666666669</v>
      </c>
      <c r="F147" s="74"/>
      <c r="G147" s="74">
        <f>AVERAGE(G149:G163)</f>
        <v>15.123333333333333</v>
      </c>
      <c r="H147" s="74">
        <f>AVERAGE(H149:H163)</f>
        <v>12.098666666666666</v>
      </c>
      <c r="I147" s="74"/>
      <c r="J147" s="74">
        <f>AVERAGE(J149:J163)</f>
        <v>14.396666666666667</v>
      </c>
      <c r="K147" s="74">
        <f>AVERAGE(K149:K163)</f>
        <v>11.517333333333331</v>
      </c>
      <c r="L147" s="74"/>
      <c r="M147" s="74">
        <f>AVERAGE(M149:M163)</f>
        <v>9.94</v>
      </c>
      <c r="N147" s="74">
        <f>AVERAGE(N149:N163)</f>
        <v>7.9519999999999991</v>
      </c>
      <c r="O147" s="74"/>
      <c r="P147" s="74" t="e">
        <f>AVERAGE(P149:P163)</f>
        <v>#DIV/0!</v>
      </c>
      <c r="Q147" s="74" t="e">
        <f>AVERAGE(Q149:Q163)</f>
        <v>#DIV/0!</v>
      </c>
      <c r="R147" s="74">
        <f>AVERAGE(R149:R163)</f>
        <v>14.550000000000004</v>
      </c>
      <c r="S147" s="74">
        <f>AVERAGE(S149:S163)</f>
        <v>11.639999999999997</v>
      </c>
      <c r="T147" s="74"/>
      <c r="U147" s="74">
        <f>AVERAGE(U149:U163)</f>
        <v>17.699999999999996</v>
      </c>
      <c r="V147" s="74">
        <f>AVERAGE(V149:V163)</f>
        <v>14.159999999999998</v>
      </c>
      <c r="W147" s="74"/>
      <c r="X147" s="74">
        <f>AVERAGE(X149:X163)</f>
        <v>16.849999999999998</v>
      </c>
      <c r="Y147" s="74">
        <f>AVERAGE(Y149:Y163)</f>
        <v>13.479999999999997</v>
      </c>
      <c r="Z147" s="82"/>
    </row>
    <row r="148" spans="1:26" ht="13.5" thickBot="1" x14ac:dyDescent="0.25">
      <c r="A148" s="101" t="s">
        <v>54</v>
      </c>
      <c r="B148" s="102">
        <f>IF(B164&gt;0,AVERAGE(B164:B179),)</f>
        <v>14.336250000000003</v>
      </c>
      <c r="C148" s="102">
        <f>IF(C164&gt;0,AVERAGE(C164:C179),)</f>
        <v>11.469000000000001</v>
      </c>
      <c r="D148" s="102">
        <f>IF(D164&gt;0,AVERAGE(D164:D179),)</f>
        <v>14.546249999999997</v>
      </c>
      <c r="E148" s="102">
        <f>IF(E164&gt;0,AVERAGE(E164:E179),)</f>
        <v>11.636999999999999</v>
      </c>
      <c r="F148" s="102"/>
      <c r="G148" s="102">
        <f>IF(G164&gt;0,AVERAGE(G164:G179),)</f>
        <v>14.736250000000002</v>
      </c>
      <c r="H148" s="102">
        <f>IF(H164&gt;0,AVERAGE(H164:H179),)</f>
        <v>11.789000000000001</v>
      </c>
      <c r="I148" s="102"/>
      <c r="J148" s="102">
        <f>IF(J164&gt;0,AVERAGE(J164:J179),)</f>
        <v>14.052499999999998</v>
      </c>
      <c r="K148" s="102">
        <f>IF(K164&gt;0,AVERAGE(K164:K179),)</f>
        <v>11.242000000000001</v>
      </c>
      <c r="L148" s="102"/>
      <c r="M148" s="102">
        <f>IF(M164&gt;0,AVERAGE(M164:M179),)</f>
        <v>9.94</v>
      </c>
      <c r="N148" s="102">
        <f>IF(N164&gt;0,AVERAGE(N164:N179),)</f>
        <v>7.9519999999999991</v>
      </c>
      <c r="O148" s="102"/>
      <c r="P148" s="102">
        <f>IF(P164&gt;0,AVERAGE(P164:P179),)</f>
        <v>0</v>
      </c>
      <c r="Q148" s="102">
        <f>IF(Q164&gt;0,AVERAGE(Q164:Q179),)</f>
        <v>0</v>
      </c>
      <c r="R148" s="102">
        <f>IF(R164&gt;0,AVERAGE(R164:R179),)</f>
        <v>13.8</v>
      </c>
      <c r="S148" s="102">
        <f>IF(S164&gt;0,AVERAGE(S164:S179),)</f>
        <v>11.04</v>
      </c>
      <c r="T148" s="102"/>
      <c r="U148" s="102">
        <f>IF(U164&gt;0,AVERAGE(U164:U179),)</f>
        <v>17.699999999999996</v>
      </c>
      <c r="V148" s="102">
        <f>IF(V164&gt;0,AVERAGE(V164:V179),)</f>
        <v>14.159999999999998</v>
      </c>
      <c r="W148" s="102"/>
      <c r="X148" s="102">
        <f>IF(X164&gt;0,AVERAGE(X164:X179),)</f>
        <v>16.849999999999998</v>
      </c>
      <c r="Y148" s="102">
        <f>IF(Y164&gt;0,AVERAGE(Y164:Y179),)</f>
        <v>13.479999999999997</v>
      </c>
      <c r="Z148" s="101"/>
    </row>
    <row r="149" spans="1:26" x14ac:dyDescent="0.2">
      <c r="A149" s="108">
        <v>40664</v>
      </c>
      <c r="B149">
        <v>14.88</v>
      </c>
      <c r="C149" s="115">
        <f t="shared" ref="C149:C179" si="30">B149/1.25</f>
        <v>11.904</v>
      </c>
      <c r="D149">
        <v>15.09</v>
      </c>
      <c r="E149" s="115">
        <f t="shared" ref="E149:E179" si="31">D149/1.25</f>
        <v>12.071999999999999</v>
      </c>
      <c r="G149">
        <v>15.28</v>
      </c>
      <c r="H149" s="115">
        <f t="shared" ref="H149:H179" si="32">G149/1.25</f>
        <v>12.224</v>
      </c>
      <c r="J149">
        <v>14.69</v>
      </c>
      <c r="K149" s="115">
        <f t="shared" ref="K149:K179" si="33">J149/1.25</f>
        <v>11.751999999999999</v>
      </c>
      <c r="M149">
        <v>9.94</v>
      </c>
      <c r="N149" s="115">
        <f t="shared" ref="N149:N179" si="34">M149/1.25</f>
        <v>7.952</v>
      </c>
      <c r="R149">
        <v>14.55</v>
      </c>
      <c r="S149">
        <f t="shared" ref="S149:S179" si="35">R149/1.25</f>
        <v>11.64</v>
      </c>
      <c r="U149" s="115">
        <v>17.7</v>
      </c>
      <c r="V149">
        <f t="shared" ref="V149:V179" si="36">U149/1.25</f>
        <v>14.16</v>
      </c>
      <c r="X149">
        <v>16.850000000000001</v>
      </c>
      <c r="Y149">
        <f t="shared" ref="Y149:Y179" si="37">X149/1.25</f>
        <v>13.48</v>
      </c>
    </row>
    <row r="150" spans="1:26" x14ac:dyDescent="0.2">
      <c r="A150" s="108">
        <v>40665</v>
      </c>
      <c r="B150">
        <v>14.88</v>
      </c>
      <c r="C150" s="115">
        <f t="shared" si="30"/>
        <v>11.904</v>
      </c>
      <c r="D150">
        <v>15.09</v>
      </c>
      <c r="E150" s="115">
        <f t="shared" si="31"/>
        <v>12.071999999999999</v>
      </c>
      <c r="G150">
        <v>15.28</v>
      </c>
      <c r="H150" s="115">
        <f t="shared" si="32"/>
        <v>12.224</v>
      </c>
      <c r="J150">
        <v>14.69</v>
      </c>
      <c r="K150" s="115">
        <f t="shared" si="33"/>
        <v>11.751999999999999</v>
      </c>
      <c r="M150">
        <v>9.94</v>
      </c>
      <c r="N150" s="115">
        <f t="shared" si="34"/>
        <v>7.952</v>
      </c>
      <c r="R150">
        <v>14.55</v>
      </c>
      <c r="S150">
        <f t="shared" si="35"/>
        <v>11.64</v>
      </c>
      <c r="U150" s="115">
        <v>17.7</v>
      </c>
      <c r="V150">
        <f t="shared" si="36"/>
        <v>14.16</v>
      </c>
      <c r="X150">
        <v>16.850000000000001</v>
      </c>
      <c r="Y150">
        <f t="shared" si="37"/>
        <v>13.48</v>
      </c>
    </row>
    <row r="151" spans="1:26" x14ac:dyDescent="0.2">
      <c r="A151" s="108">
        <v>40666</v>
      </c>
      <c r="B151">
        <v>14.88</v>
      </c>
      <c r="C151" s="115">
        <f t="shared" si="30"/>
        <v>11.904</v>
      </c>
      <c r="D151">
        <v>15.09</v>
      </c>
      <c r="E151" s="115">
        <f t="shared" si="31"/>
        <v>12.071999999999999</v>
      </c>
      <c r="G151">
        <v>15.28</v>
      </c>
      <c r="H151" s="115">
        <f t="shared" si="32"/>
        <v>12.224</v>
      </c>
      <c r="J151">
        <v>14.69</v>
      </c>
      <c r="K151" s="115">
        <f t="shared" si="33"/>
        <v>11.751999999999999</v>
      </c>
      <c r="M151">
        <v>9.94</v>
      </c>
      <c r="N151" s="115">
        <f t="shared" si="34"/>
        <v>7.952</v>
      </c>
      <c r="R151">
        <v>14.55</v>
      </c>
      <c r="S151">
        <f t="shared" si="35"/>
        <v>11.64</v>
      </c>
      <c r="U151" s="115">
        <v>17.7</v>
      </c>
      <c r="V151">
        <f t="shared" si="36"/>
        <v>14.16</v>
      </c>
      <c r="X151">
        <v>16.850000000000001</v>
      </c>
      <c r="Y151">
        <f t="shared" si="37"/>
        <v>13.48</v>
      </c>
    </row>
    <row r="152" spans="1:26" x14ac:dyDescent="0.2">
      <c r="A152" s="108">
        <v>40667</v>
      </c>
      <c r="B152">
        <v>14.88</v>
      </c>
      <c r="C152" s="115">
        <f t="shared" si="30"/>
        <v>11.904</v>
      </c>
      <c r="D152">
        <v>15.09</v>
      </c>
      <c r="E152" s="115">
        <f t="shared" si="31"/>
        <v>12.071999999999999</v>
      </c>
      <c r="G152">
        <v>15.28</v>
      </c>
      <c r="H152" s="115">
        <f t="shared" si="32"/>
        <v>12.224</v>
      </c>
      <c r="J152">
        <v>14.69</v>
      </c>
      <c r="K152" s="115">
        <f t="shared" si="33"/>
        <v>11.751999999999999</v>
      </c>
      <c r="M152">
        <v>9.94</v>
      </c>
      <c r="N152" s="115">
        <f t="shared" si="34"/>
        <v>7.952</v>
      </c>
      <c r="R152">
        <v>14.55</v>
      </c>
      <c r="S152">
        <f t="shared" si="35"/>
        <v>11.64</v>
      </c>
      <c r="U152" s="115">
        <v>17.7</v>
      </c>
      <c r="V152">
        <f t="shared" si="36"/>
        <v>14.16</v>
      </c>
      <c r="X152">
        <v>16.850000000000001</v>
      </c>
      <c r="Y152">
        <f t="shared" si="37"/>
        <v>13.48</v>
      </c>
    </row>
    <row r="153" spans="1:26" x14ac:dyDescent="0.2">
      <c r="A153" s="108">
        <v>40668</v>
      </c>
      <c r="B153">
        <v>14.73</v>
      </c>
      <c r="C153" s="115">
        <f t="shared" si="30"/>
        <v>11.784000000000001</v>
      </c>
      <c r="D153">
        <v>14.94</v>
      </c>
      <c r="E153" s="115">
        <f t="shared" si="31"/>
        <v>11.952</v>
      </c>
      <c r="F153">
        <v>-15</v>
      </c>
      <c r="G153">
        <v>15.13</v>
      </c>
      <c r="H153" s="115">
        <f t="shared" si="32"/>
        <v>12.104000000000001</v>
      </c>
      <c r="I153">
        <v>-15</v>
      </c>
      <c r="J153">
        <v>14.49</v>
      </c>
      <c r="K153" s="115">
        <f t="shared" si="33"/>
        <v>11.592000000000001</v>
      </c>
      <c r="L153">
        <v>-20</v>
      </c>
      <c r="M153">
        <v>9.94</v>
      </c>
      <c r="N153" s="115">
        <f t="shared" si="34"/>
        <v>7.952</v>
      </c>
      <c r="R153">
        <v>14.55</v>
      </c>
      <c r="S153">
        <f t="shared" si="35"/>
        <v>11.64</v>
      </c>
      <c r="U153" s="115">
        <v>17.7</v>
      </c>
      <c r="V153">
        <f t="shared" si="36"/>
        <v>14.16</v>
      </c>
      <c r="X153">
        <v>16.850000000000001</v>
      </c>
      <c r="Y153">
        <f t="shared" si="37"/>
        <v>13.48</v>
      </c>
    </row>
    <row r="154" spans="1:26" x14ac:dyDescent="0.2">
      <c r="A154" s="108">
        <v>40669</v>
      </c>
      <c r="B154">
        <v>14.73</v>
      </c>
      <c r="C154" s="115">
        <f t="shared" si="30"/>
        <v>11.784000000000001</v>
      </c>
      <c r="D154">
        <v>14.94</v>
      </c>
      <c r="E154" s="115">
        <f t="shared" si="31"/>
        <v>11.952</v>
      </c>
      <c r="G154">
        <v>15.13</v>
      </c>
      <c r="H154" s="115">
        <f t="shared" si="32"/>
        <v>12.104000000000001</v>
      </c>
      <c r="J154">
        <v>14.49</v>
      </c>
      <c r="K154" s="115">
        <f t="shared" si="33"/>
        <v>11.592000000000001</v>
      </c>
      <c r="M154">
        <v>9.94</v>
      </c>
      <c r="N154" s="115">
        <f t="shared" si="34"/>
        <v>7.952</v>
      </c>
      <c r="R154">
        <v>14.55</v>
      </c>
      <c r="S154">
        <f t="shared" si="35"/>
        <v>11.64</v>
      </c>
      <c r="U154" s="115">
        <v>17.7</v>
      </c>
      <c r="V154">
        <f t="shared" si="36"/>
        <v>14.16</v>
      </c>
      <c r="X154">
        <v>16.850000000000001</v>
      </c>
      <c r="Y154">
        <f t="shared" si="37"/>
        <v>13.48</v>
      </c>
    </row>
    <row r="155" spans="1:26" x14ac:dyDescent="0.2">
      <c r="A155" s="108">
        <v>40670</v>
      </c>
      <c r="B155">
        <v>14.73</v>
      </c>
      <c r="C155" s="115">
        <f t="shared" si="30"/>
        <v>11.784000000000001</v>
      </c>
      <c r="D155">
        <v>14.94</v>
      </c>
      <c r="E155" s="115">
        <f t="shared" si="31"/>
        <v>11.952</v>
      </c>
      <c r="G155">
        <v>15.13</v>
      </c>
      <c r="H155" s="115">
        <f t="shared" si="32"/>
        <v>12.104000000000001</v>
      </c>
      <c r="J155">
        <v>14.49</v>
      </c>
      <c r="K155" s="115">
        <f t="shared" si="33"/>
        <v>11.592000000000001</v>
      </c>
      <c r="M155">
        <v>9.94</v>
      </c>
      <c r="N155" s="115">
        <f t="shared" si="34"/>
        <v>7.952</v>
      </c>
      <c r="R155">
        <v>14.55</v>
      </c>
      <c r="S155">
        <f t="shared" si="35"/>
        <v>11.64</v>
      </c>
      <c r="U155" s="115">
        <v>17.7</v>
      </c>
      <c r="V155">
        <f t="shared" si="36"/>
        <v>14.16</v>
      </c>
      <c r="X155">
        <v>16.850000000000001</v>
      </c>
      <c r="Y155">
        <f t="shared" si="37"/>
        <v>13.48</v>
      </c>
    </row>
    <row r="156" spans="1:26" x14ac:dyDescent="0.2">
      <c r="A156" s="108">
        <v>40671</v>
      </c>
      <c r="B156">
        <v>14.73</v>
      </c>
      <c r="C156" s="115">
        <f t="shared" si="30"/>
        <v>11.784000000000001</v>
      </c>
      <c r="D156">
        <v>14.94</v>
      </c>
      <c r="E156" s="115">
        <f t="shared" si="31"/>
        <v>11.952</v>
      </c>
      <c r="G156">
        <v>15.13</v>
      </c>
      <c r="H156" s="115">
        <f t="shared" si="32"/>
        <v>12.104000000000001</v>
      </c>
      <c r="J156">
        <v>14.49</v>
      </c>
      <c r="K156" s="115">
        <f t="shared" si="33"/>
        <v>11.592000000000001</v>
      </c>
      <c r="M156">
        <v>9.94</v>
      </c>
      <c r="N156" s="115">
        <f t="shared" si="34"/>
        <v>7.952</v>
      </c>
      <c r="R156">
        <v>14.55</v>
      </c>
      <c r="S156">
        <f t="shared" si="35"/>
        <v>11.64</v>
      </c>
      <c r="U156" s="115">
        <v>17.7</v>
      </c>
      <c r="V156">
        <f t="shared" si="36"/>
        <v>14.16</v>
      </c>
      <c r="X156">
        <v>16.850000000000001</v>
      </c>
      <c r="Y156">
        <f t="shared" si="37"/>
        <v>13.48</v>
      </c>
    </row>
    <row r="157" spans="1:26" x14ac:dyDescent="0.2">
      <c r="A157" s="108">
        <v>40672</v>
      </c>
      <c r="B157">
        <v>14.63</v>
      </c>
      <c r="C157" s="115">
        <f t="shared" si="30"/>
        <v>11.704000000000001</v>
      </c>
      <c r="D157">
        <v>14.84</v>
      </c>
      <c r="E157" s="115">
        <f t="shared" si="31"/>
        <v>11.872</v>
      </c>
      <c r="F157">
        <v>-10</v>
      </c>
      <c r="G157">
        <v>15.03</v>
      </c>
      <c r="H157" s="115">
        <f t="shared" si="32"/>
        <v>12.023999999999999</v>
      </c>
      <c r="I157">
        <v>-10</v>
      </c>
      <c r="J157">
        <v>14.29</v>
      </c>
      <c r="K157" s="115">
        <f t="shared" si="33"/>
        <v>11.431999999999999</v>
      </c>
      <c r="L157">
        <v>-20</v>
      </c>
      <c r="M157">
        <v>9.94</v>
      </c>
      <c r="N157" s="115">
        <f t="shared" si="34"/>
        <v>7.952</v>
      </c>
      <c r="R157">
        <v>14.55</v>
      </c>
      <c r="S157">
        <f t="shared" si="35"/>
        <v>11.64</v>
      </c>
      <c r="U157" s="115">
        <v>17.7</v>
      </c>
      <c r="V157">
        <f t="shared" si="36"/>
        <v>14.16</v>
      </c>
      <c r="X157">
        <v>16.850000000000001</v>
      </c>
      <c r="Y157">
        <f t="shared" si="37"/>
        <v>13.48</v>
      </c>
    </row>
    <row r="158" spans="1:26" x14ac:dyDescent="0.2">
      <c r="A158" s="108">
        <v>40673</v>
      </c>
      <c r="B158">
        <v>14.63</v>
      </c>
      <c r="C158" s="115">
        <f t="shared" si="30"/>
        <v>11.704000000000001</v>
      </c>
      <c r="D158">
        <v>14.84</v>
      </c>
      <c r="E158" s="115">
        <f t="shared" si="31"/>
        <v>11.872</v>
      </c>
      <c r="G158">
        <v>15.03</v>
      </c>
      <c r="H158" s="115">
        <f t="shared" si="32"/>
        <v>12.023999999999999</v>
      </c>
      <c r="J158">
        <v>14.29</v>
      </c>
      <c r="K158" s="115">
        <f t="shared" si="33"/>
        <v>11.431999999999999</v>
      </c>
      <c r="M158">
        <v>9.94</v>
      </c>
      <c r="N158" s="115">
        <f t="shared" si="34"/>
        <v>7.952</v>
      </c>
      <c r="R158">
        <v>14.55</v>
      </c>
      <c r="S158">
        <f t="shared" si="35"/>
        <v>11.64</v>
      </c>
      <c r="U158" s="115">
        <v>17.7</v>
      </c>
      <c r="V158">
        <f t="shared" si="36"/>
        <v>14.16</v>
      </c>
      <c r="X158">
        <v>16.850000000000001</v>
      </c>
      <c r="Y158">
        <f t="shared" si="37"/>
        <v>13.48</v>
      </c>
    </row>
    <row r="159" spans="1:26" x14ac:dyDescent="0.2">
      <c r="A159" s="108">
        <v>40674</v>
      </c>
      <c r="B159">
        <v>14.63</v>
      </c>
      <c r="C159" s="115">
        <f t="shared" si="30"/>
        <v>11.704000000000001</v>
      </c>
      <c r="D159">
        <v>14.84</v>
      </c>
      <c r="E159" s="115">
        <f t="shared" si="31"/>
        <v>11.872</v>
      </c>
      <c r="G159">
        <v>15.03</v>
      </c>
      <c r="H159" s="115">
        <f t="shared" si="32"/>
        <v>12.023999999999999</v>
      </c>
      <c r="J159">
        <v>14.29</v>
      </c>
      <c r="K159" s="115">
        <f t="shared" si="33"/>
        <v>11.431999999999999</v>
      </c>
      <c r="M159">
        <v>9.94</v>
      </c>
      <c r="N159" s="115">
        <f t="shared" si="34"/>
        <v>7.952</v>
      </c>
      <c r="R159">
        <v>14.55</v>
      </c>
      <c r="S159">
        <f t="shared" si="35"/>
        <v>11.64</v>
      </c>
      <c r="U159" s="115">
        <v>17.7</v>
      </c>
      <c r="V159">
        <f t="shared" si="36"/>
        <v>14.16</v>
      </c>
      <c r="X159">
        <v>16.850000000000001</v>
      </c>
      <c r="Y159">
        <f t="shared" si="37"/>
        <v>13.48</v>
      </c>
    </row>
    <row r="160" spans="1:26" x14ac:dyDescent="0.2">
      <c r="A160" s="108">
        <v>40675</v>
      </c>
      <c r="B160">
        <v>14.63</v>
      </c>
      <c r="C160" s="115">
        <f t="shared" si="30"/>
        <v>11.704000000000001</v>
      </c>
      <c r="D160">
        <v>14.84</v>
      </c>
      <c r="E160" s="115">
        <f t="shared" si="31"/>
        <v>11.872</v>
      </c>
      <c r="G160">
        <v>15.03</v>
      </c>
      <c r="H160" s="115">
        <f t="shared" si="32"/>
        <v>12.023999999999999</v>
      </c>
      <c r="J160">
        <v>14.09</v>
      </c>
      <c r="K160" s="115">
        <f t="shared" si="33"/>
        <v>11.272</v>
      </c>
      <c r="L160">
        <v>-20</v>
      </c>
      <c r="M160">
        <v>9.94</v>
      </c>
      <c r="N160" s="115">
        <f t="shared" si="34"/>
        <v>7.952</v>
      </c>
      <c r="R160">
        <v>14.55</v>
      </c>
      <c r="S160">
        <f t="shared" si="35"/>
        <v>11.64</v>
      </c>
      <c r="U160" s="115">
        <v>17.7</v>
      </c>
      <c r="V160">
        <f t="shared" si="36"/>
        <v>14.16</v>
      </c>
      <c r="X160">
        <v>16.850000000000001</v>
      </c>
      <c r="Y160">
        <f t="shared" si="37"/>
        <v>13.48</v>
      </c>
    </row>
    <row r="161" spans="1:25" x14ac:dyDescent="0.2">
      <c r="A161" s="108">
        <v>40676</v>
      </c>
      <c r="B161">
        <v>14.63</v>
      </c>
      <c r="C161" s="115">
        <f t="shared" si="30"/>
        <v>11.704000000000001</v>
      </c>
      <c r="D161">
        <v>14.84</v>
      </c>
      <c r="E161" s="115">
        <f t="shared" si="31"/>
        <v>11.872</v>
      </c>
      <c r="G161">
        <v>15.03</v>
      </c>
      <c r="H161" s="115">
        <f t="shared" si="32"/>
        <v>12.023999999999999</v>
      </c>
      <c r="J161">
        <v>14.09</v>
      </c>
      <c r="K161" s="115">
        <f t="shared" si="33"/>
        <v>11.272</v>
      </c>
      <c r="M161">
        <v>9.94</v>
      </c>
      <c r="N161" s="115">
        <f t="shared" si="34"/>
        <v>7.952</v>
      </c>
      <c r="R161">
        <v>14.55</v>
      </c>
      <c r="S161">
        <f t="shared" si="35"/>
        <v>11.64</v>
      </c>
      <c r="U161" s="115">
        <v>17.7</v>
      </c>
      <c r="V161">
        <f t="shared" si="36"/>
        <v>14.16</v>
      </c>
      <c r="X161">
        <v>16.850000000000001</v>
      </c>
      <c r="Y161">
        <f t="shared" si="37"/>
        <v>13.48</v>
      </c>
    </row>
    <row r="162" spans="1:25" x14ac:dyDescent="0.2">
      <c r="A162" s="108">
        <v>40677</v>
      </c>
      <c r="B162">
        <v>14.63</v>
      </c>
      <c r="C162" s="115">
        <f t="shared" si="30"/>
        <v>11.704000000000001</v>
      </c>
      <c r="D162">
        <v>14.84</v>
      </c>
      <c r="E162" s="115">
        <f t="shared" si="31"/>
        <v>11.872</v>
      </c>
      <c r="G162">
        <v>15.03</v>
      </c>
      <c r="H162" s="115">
        <f t="shared" si="32"/>
        <v>12.023999999999999</v>
      </c>
      <c r="J162">
        <v>14.09</v>
      </c>
      <c r="K162" s="115">
        <f t="shared" si="33"/>
        <v>11.272</v>
      </c>
      <c r="M162">
        <v>9.94</v>
      </c>
      <c r="N162" s="115">
        <f t="shared" si="34"/>
        <v>7.952</v>
      </c>
      <c r="R162">
        <v>14.55</v>
      </c>
      <c r="S162">
        <f t="shared" si="35"/>
        <v>11.64</v>
      </c>
      <c r="U162" s="115">
        <v>17.7</v>
      </c>
      <c r="V162">
        <f t="shared" si="36"/>
        <v>14.16</v>
      </c>
      <c r="X162">
        <v>16.850000000000001</v>
      </c>
      <c r="Y162">
        <f t="shared" si="37"/>
        <v>13.48</v>
      </c>
    </row>
    <row r="163" spans="1:25" x14ac:dyDescent="0.2">
      <c r="A163" s="108">
        <v>40678</v>
      </c>
      <c r="B163">
        <v>14.63</v>
      </c>
      <c r="C163" s="115">
        <f t="shared" si="30"/>
        <v>11.704000000000001</v>
      </c>
      <c r="D163">
        <v>14.84</v>
      </c>
      <c r="E163" s="115">
        <f t="shared" si="31"/>
        <v>11.872</v>
      </c>
      <c r="G163">
        <v>15.03</v>
      </c>
      <c r="H163" s="115">
        <f t="shared" si="32"/>
        <v>12.023999999999999</v>
      </c>
      <c r="J163">
        <v>14.09</v>
      </c>
      <c r="K163" s="115">
        <f t="shared" si="33"/>
        <v>11.272</v>
      </c>
      <c r="M163">
        <v>9.94</v>
      </c>
      <c r="N163" s="115">
        <f t="shared" si="34"/>
        <v>7.952</v>
      </c>
      <c r="R163">
        <v>14.55</v>
      </c>
      <c r="S163">
        <f t="shared" si="35"/>
        <v>11.64</v>
      </c>
      <c r="U163" s="115">
        <v>17.7</v>
      </c>
      <c r="V163">
        <f t="shared" si="36"/>
        <v>14.16</v>
      </c>
      <c r="X163">
        <v>16.850000000000001</v>
      </c>
      <c r="Y163">
        <f t="shared" si="37"/>
        <v>13.48</v>
      </c>
    </row>
    <row r="164" spans="1:25" x14ac:dyDescent="0.2">
      <c r="A164" s="108">
        <v>40679</v>
      </c>
      <c r="B164">
        <v>14.53</v>
      </c>
      <c r="C164" s="115">
        <f t="shared" si="30"/>
        <v>11.623999999999999</v>
      </c>
      <c r="D164">
        <v>14.74</v>
      </c>
      <c r="E164" s="115">
        <f t="shared" si="31"/>
        <v>11.792</v>
      </c>
      <c r="F164">
        <v>-10</v>
      </c>
      <c r="G164" s="115">
        <v>14.93</v>
      </c>
      <c r="H164" s="115">
        <f t="shared" si="32"/>
        <v>11.943999999999999</v>
      </c>
      <c r="I164" s="118">
        <v>-10</v>
      </c>
      <c r="J164" s="115">
        <v>13.99</v>
      </c>
      <c r="K164" s="115">
        <f t="shared" si="33"/>
        <v>11.192</v>
      </c>
      <c r="L164" s="118">
        <v>-10</v>
      </c>
      <c r="M164" s="115">
        <v>9.94</v>
      </c>
      <c r="N164" s="115">
        <f t="shared" si="34"/>
        <v>7.952</v>
      </c>
      <c r="R164">
        <v>14.55</v>
      </c>
      <c r="S164">
        <f t="shared" si="35"/>
        <v>11.64</v>
      </c>
      <c r="U164" s="115">
        <v>17.7</v>
      </c>
      <c r="V164">
        <f t="shared" si="36"/>
        <v>14.16</v>
      </c>
      <c r="X164">
        <v>16.850000000000001</v>
      </c>
      <c r="Y164">
        <f t="shared" si="37"/>
        <v>13.48</v>
      </c>
    </row>
    <row r="165" spans="1:25" x14ac:dyDescent="0.2">
      <c r="A165" s="108">
        <v>40680</v>
      </c>
      <c r="B165">
        <v>14.53</v>
      </c>
      <c r="C165" s="115">
        <f t="shared" si="30"/>
        <v>11.623999999999999</v>
      </c>
      <c r="D165">
        <v>14.74</v>
      </c>
      <c r="E165" s="115">
        <f t="shared" si="31"/>
        <v>11.792</v>
      </c>
      <c r="G165" s="115">
        <v>14.93</v>
      </c>
      <c r="H165" s="115">
        <f t="shared" si="32"/>
        <v>11.943999999999999</v>
      </c>
      <c r="J165">
        <v>13.99</v>
      </c>
      <c r="K165" s="115">
        <f t="shared" si="33"/>
        <v>11.192</v>
      </c>
      <c r="M165">
        <v>9.94</v>
      </c>
      <c r="N165" s="115">
        <f t="shared" si="34"/>
        <v>7.952</v>
      </c>
      <c r="R165">
        <v>13.75</v>
      </c>
      <c r="S165" s="115">
        <f t="shared" si="35"/>
        <v>11</v>
      </c>
      <c r="T165">
        <v>-80</v>
      </c>
      <c r="U165" s="115">
        <v>17.7</v>
      </c>
      <c r="V165">
        <f t="shared" si="36"/>
        <v>14.16</v>
      </c>
      <c r="X165">
        <v>16.850000000000001</v>
      </c>
      <c r="Y165">
        <f t="shared" si="37"/>
        <v>13.48</v>
      </c>
    </row>
    <row r="166" spans="1:25" x14ac:dyDescent="0.2">
      <c r="A166" s="108">
        <v>40681</v>
      </c>
      <c r="B166">
        <v>14.33</v>
      </c>
      <c r="C166" s="115">
        <f t="shared" si="30"/>
        <v>11.464</v>
      </c>
      <c r="D166">
        <v>14.54</v>
      </c>
      <c r="E166" s="115">
        <f t="shared" si="31"/>
        <v>11.632</v>
      </c>
      <c r="F166">
        <v>-20</v>
      </c>
      <c r="G166">
        <v>14.73</v>
      </c>
      <c r="H166" s="115">
        <f t="shared" si="32"/>
        <v>11.784000000000001</v>
      </c>
      <c r="I166">
        <v>-20</v>
      </c>
      <c r="J166">
        <v>13.99</v>
      </c>
      <c r="K166" s="115">
        <f t="shared" si="33"/>
        <v>11.192</v>
      </c>
      <c r="M166">
        <v>9.94</v>
      </c>
      <c r="N166" s="115">
        <f t="shared" si="34"/>
        <v>7.952</v>
      </c>
      <c r="R166">
        <v>13.75</v>
      </c>
      <c r="S166" s="115">
        <f t="shared" si="35"/>
        <v>11</v>
      </c>
      <c r="U166" s="115">
        <v>17.7</v>
      </c>
      <c r="V166">
        <f t="shared" si="36"/>
        <v>14.16</v>
      </c>
      <c r="X166">
        <v>16.850000000000001</v>
      </c>
      <c r="Y166">
        <f t="shared" si="37"/>
        <v>13.48</v>
      </c>
    </row>
    <row r="167" spans="1:25" x14ac:dyDescent="0.2">
      <c r="A167" s="108">
        <v>40682</v>
      </c>
      <c r="B167">
        <v>14.23</v>
      </c>
      <c r="C167" s="115">
        <f t="shared" si="30"/>
        <v>11.384</v>
      </c>
      <c r="D167">
        <v>14.44</v>
      </c>
      <c r="E167" s="115">
        <f t="shared" si="31"/>
        <v>11.552</v>
      </c>
      <c r="F167">
        <v>-10</v>
      </c>
      <c r="G167" s="115">
        <v>14.63</v>
      </c>
      <c r="H167" s="115">
        <f t="shared" si="32"/>
        <v>11.704000000000001</v>
      </c>
      <c r="I167" s="118">
        <v>-10</v>
      </c>
      <c r="J167" s="115">
        <v>13.99</v>
      </c>
      <c r="K167" s="115">
        <f t="shared" si="33"/>
        <v>11.192</v>
      </c>
      <c r="M167">
        <v>9.94</v>
      </c>
      <c r="N167" s="115">
        <f t="shared" si="34"/>
        <v>7.952</v>
      </c>
      <c r="R167">
        <v>13.75</v>
      </c>
      <c r="S167" s="115">
        <f t="shared" si="35"/>
        <v>11</v>
      </c>
      <c r="U167" s="115">
        <v>17.7</v>
      </c>
      <c r="V167">
        <f t="shared" si="36"/>
        <v>14.16</v>
      </c>
      <c r="X167">
        <v>16.850000000000001</v>
      </c>
      <c r="Y167">
        <f t="shared" si="37"/>
        <v>13.48</v>
      </c>
    </row>
    <row r="168" spans="1:25" x14ac:dyDescent="0.2">
      <c r="A168" s="108">
        <v>40683</v>
      </c>
      <c r="B168">
        <v>14.23</v>
      </c>
      <c r="C168" s="115">
        <f t="shared" si="30"/>
        <v>11.384</v>
      </c>
      <c r="D168">
        <v>14.44</v>
      </c>
      <c r="E168" s="115">
        <f t="shared" si="31"/>
        <v>11.552</v>
      </c>
      <c r="G168" s="115">
        <v>14.63</v>
      </c>
      <c r="H168" s="115">
        <f t="shared" si="32"/>
        <v>11.704000000000001</v>
      </c>
      <c r="J168">
        <v>13.99</v>
      </c>
      <c r="K168" s="115">
        <f t="shared" si="33"/>
        <v>11.192</v>
      </c>
      <c r="M168">
        <v>9.94</v>
      </c>
      <c r="N168" s="115">
        <f t="shared" si="34"/>
        <v>7.952</v>
      </c>
      <c r="R168">
        <v>13.75</v>
      </c>
      <c r="S168" s="115">
        <f t="shared" si="35"/>
        <v>11</v>
      </c>
      <c r="U168" s="115">
        <v>17.7</v>
      </c>
      <c r="V168">
        <f t="shared" si="36"/>
        <v>14.16</v>
      </c>
      <c r="X168">
        <v>16.850000000000001</v>
      </c>
      <c r="Y168">
        <f t="shared" si="37"/>
        <v>13.48</v>
      </c>
    </row>
    <row r="169" spans="1:25" x14ac:dyDescent="0.2">
      <c r="A169" s="108">
        <v>40684</v>
      </c>
      <c r="B169">
        <v>14.23</v>
      </c>
      <c r="C169" s="115">
        <f t="shared" si="30"/>
        <v>11.384</v>
      </c>
      <c r="D169">
        <v>14.44</v>
      </c>
      <c r="E169" s="115">
        <f t="shared" si="31"/>
        <v>11.552</v>
      </c>
      <c r="G169" s="115">
        <v>14.63</v>
      </c>
      <c r="H169" s="115">
        <f t="shared" si="32"/>
        <v>11.704000000000001</v>
      </c>
      <c r="J169">
        <v>13.99</v>
      </c>
      <c r="K169" s="115">
        <f t="shared" si="33"/>
        <v>11.192</v>
      </c>
      <c r="M169">
        <v>9.94</v>
      </c>
      <c r="N169" s="115">
        <f t="shared" si="34"/>
        <v>7.952</v>
      </c>
      <c r="R169">
        <v>13.75</v>
      </c>
      <c r="S169" s="115">
        <f t="shared" si="35"/>
        <v>11</v>
      </c>
      <c r="U169" s="115">
        <v>17.7</v>
      </c>
      <c r="V169">
        <f t="shared" si="36"/>
        <v>14.16</v>
      </c>
      <c r="X169">
        <v>16.850000000000001</v>
      </c>
      <c r="Y169">
        <f t="shared" si="37"/>
        <v>13.48</v>
      </c>
    </row>
    <row r="170" spans="1:25" x14ac:dyDescent="0.2">
      <c r="A170" s="108">
        <v>40685</v>
      </c>
      <c r="B170">
        <v>14.23</v>
      </c>
      <c r="C170" s="115">
        <f t="shared" si="30"/>
        <v>11.384</v>
      </c>
      <c r="D170">
        <v>14.44</v>
      </c>
      <c r="E170" s="115">
        <f t="shared" si="31"/>
        <v>11.552</v>
      </c>
      <c r="G170" s="115">
        <v>14.63</v>
      </c>
      <c r="H170" s="115">
        <f t="shared" si="32"/>
        <v>11.704000000000001</v>
      </c>
      <c r="J170">
        <v>13.99</v>
      </c>
      <c r="K170" s="115">
        <f t="shared" si="33"/>
        <v>11.192</v>
      </c>
      <c r="M170">
        <v>9.94</v>
      </c>
      <c r="N170" s="115">
        <f t="shared" si="34"/>
        <v>7.952</v>
      </c>
      <c r="R170">
        <v>13.75</v>
      </c>
      <c r="S170" s="115">
        <f t="shared" si="35"/>
        <v>11</v>
      </c>
      <c r="U170" s="115">
        <v>17.7</v>
      </c>
      <c r="V170">
        <f t="shared" si="36"/>
        <v>14.16</v>
      </c>
      <c r="X170">
        <v>16.850000000000001</v>
      </c>
      <c r="Y170">
        <f t="shared" si="37"/>
        <v>13.48</v>
      </c>
    </row>
    <row r="171" spans="1:25" x14ac:dyDescent="0.2">
      <c r="A171" s="108">
        <v>40686</v>
      </c>
      <c r="B171">
        <v>14.23</v>
      </c>
      <c r="C171" s="115">
        <f t="shared" si="30"/>
        <v>11.384</v>
      </c>
      <c r="D171">
        <v>14.44</v>
      </c>
      <c r="E171" s="115">
        <f t="shared" si="31"/>
        <v>11.552</v>
      </c>
      <c r="G171" s="115">
        <v>14.63</v>
      </c>
      <c r="H171" s="115">
        <f t="shared" si="32"/>
        <v>11.704000000000001</v>
      </c>
      <c r="J171">
        <v>13.99</v>
      </c>
      <c r="K171" s="115">
        <f t="shared" si="33"/>
        <v>11.192</v>
      </c>
      <c r="M171">
        <v>9.94</v>
      </c>
      <c r="N171" s="115">
        <f t="shared" si="34"/>
        <v>7.952</v>
      </c>
      <c r="R171">
        <v>13.75</v>
      </c>
      <c r="S171" s="115">
        <f t="shared" si="35"/>
        <v>11</v>
      </c>
      <c r="U171" s="115">
        <v>17.7</v>
      </c>
      <c r="V171">
        <f t="shared" si="36"/>
        <v>14.16</v>
      </c>
      <c r="X171">
        <v>16.850000000000001</v>
      </c>
      <c r="Y171">
        <f t="shared" si="37"/>
        <v>13.48</v>
      </c>
    </row>
    <row r="172" spans="1:25" x14ac:dyDescent="0.2">
      <c r="A172" s="108">
        <v>40687</v>
      </c>
      <c r="B172">
        <v>14.23</v>
      </c>
      <c r="C172" s="115">
        <f t="shared" si="30"/>
        <v>11.384</v>
      </c>
      <c r="D172">
        <v>14.44</v>
      </c>
      <c r="E172" s="115">
        <f t="shared" si="31"/>
        <v>11.552</v>
      </c>
      <c r="G172" s="115">
        <v>14.63</v>
      </c>
      <c r="H172" s="115">
        <f t="shared" si="32"/>
        <v>11.704000000000001</v>
      </c>
      <c r="J172">
        <v>13.99</v>
      </c>
      <c r="K172" s="115">
        <f t="shared" si="33"/>
        <v>11.192</v>
      </c>
      <c r="M172">
        <v>9.94</v>
      </c>
      <c r="N172" s="115">
        <f t="shared" si="34"/>
        <v>7.952</v>
      </c>
      <c r="R172">
        <v>13.75</v>
      </c>
      <c r="S172" s="115">
        <f t="shared" si="35"/>
        <v>11</v>
      </c>
      <c r="U172" s="115">
        <v>17.7</v>
      </c>
      <c r="V172">
        <f t="shared" si="36"/>
        <v>14.16</v>
      </c>
      <c r="X172">
        <v>16.850000000000001</v>
      </c>
      <c r="Y172">
        <f t="shared" si="37"/>
        <v>13.48</v>
      </c>
    </row>
    <row r="173" spans="1:25" x14ac:dyDescent="0.2">
      <c r="A173" s="108">
        <v>40688</v>
      </c>
      <c r="B173">
        <v>14.23</v>
      </c>
      <c r="C173" s="115">
        <f t="shared" si="30"/>
        <v>11.384</v>
      </c>
      <c r="D173">
        <v>14.44</v>
      </c>
      <c r="E173" s="115">
        <f t="shared" si="31"/>
        <v>11.552</v>
      </c>
      <c r="G173" s="115">
        <v>14.63</v>
      </c>
      <c r="H173" s="115">
        <f t="shared" si="32"/>
        <v>11.704000000000001</v>
      </c>
      <c r="J173">
        <v>13.99</v>
      </c>
      <c r="K173" s="115">
        <f t="shared" si="33"/>
        <v>11.192</v>
      </c>
      <c r="M173">
        <v>9.94</v>
      </c>
      <c r="N173" s="115">
        <f t="shared" si="34"/>
        <v>7.952</v>
      </c>
      <c r="R173">
        <v>13.75</v>
      </c>
      <c r="S173" s="115">
        <f t="shared" si="35"/>
        <v>11</v>
      </c>
      <c r="U173" s="115">
        <v>17.7</v>
      </c>
      <c r="V173">
        <f t="shared" si="36"/>
        <v>14.16</v>
      </c>
      <c r="X173">
        <v>16.850000000000001</v>
      </c>
      <c r="Y173">
        <f t="shared" si="37"/>
        <v>13.48</v>
      </c>
    </row>
    <row r="174" spans="1:25" x14ac:dyDescent="0.2">
      <c r="A174" s="108">
        <v>40689</v>
      </c>
      <c r="B174">
        <v>14.43</v>
      </c>
      <c r="C174" s="115">
        <f t="shared" si="30"/>
        <v>11.544</v>
      </c>
      <c r="D174">
        <v>14.64</v>
      </c>
      <c r="E174" s="115">
        <f t="shared" si="31"/>
        <v>11.712</v>
      </c>
      <c r="F174">
        <v>20</v>
      </c>
      <c r="G174" s="115">
        <v>14.83</v>
      </c>
      <c r="H174" s="115">
        <f t="shared" si="32"/>
        <v>11.864000000000001</v>
      </c>
      <c r="I174" s="118">
        <v>20</v>
      </c>
      <c r="J174" s="115">
        <v>14.19</v>
      </c>
      <c r="K174" s="115">
        <f t="shared" si="33"/>
        <v>11.352</v>
      </c>
      <c r="L174" s="118">
        <v>20</v>
      </c>
      <c r="M174" s="115">
        <v>9.94</v>
      </c>
      <c r="N174" s="115">
        <f t="shared" si="34"/>
        <v>7.952</v>
      </c>
      <c r="R174">
        <v>13.75</v>
      </c>
      <c r="S174" s="115">
        <f t="shared" si="35"/>
        <v>11</v>
      </c>
      <c r="U174" s="115">
        <v>17.7</v>
      </c>
      <c r="V174">
        <f t="shared" si="36"/>
        <v>14.16</v>
      </c>
      <c r="X174">
        <v>16.850000000000001</v>
      </c>
      <c r="Y174">
        <f t="shared" si="37"/>
        <v>13.48</v>
      </c>
    </row>
    <row r="175" spans="1:25" x14ac:dyDescent="0.2">
      <c r="A175" s="108">
        <v>40690</v>
      </c>
      <c r="B175">
        <v>14.43</v>
      </c>
      <c r="C175" s="115">
        <f t="shared" si="30"/>
        <v>11.544</v>
      </c>
      <c r="D175">
        <v>14.64</v>
      </c>
      <c r="E175" s="115">
        <f t="shared" si="31"/>
        <v>11.712</v>
      </c>
      <c r="G175" s="115">
        <v>14.83</v>
      </c>
      <c r="H175" s="115">
        <f t="shared" si="32"/>
        <v>11.864000000000001</v>
      </c>
      <c r="J175">
        <v>14.19</v>
      </c>
      <c r="K175" s="115">
        <f t="shared" si="33"/>
        <v>11.352</v>
      </c>
      <c r="M175">
        <v>9.94</v>
      </c>
      <c r="N175" s="115">
        <f t="shared" si="34"/>
        <v>7.952</v>
      </c>
      <c r="R175">
        <v>13.75</v>
      </c>
      <c r="S175" s="115">
        <f t="shared" si="35"/>
        <v>11</v>
      </c>
      <c r="U175" s="115">
        <v>17.7</v>
      </c>
      <c r="V175">
        <f t="shared" si="36"/>
        <v>14.16</v>
      </c>
      <c r="X175">
        <v>16.850000000000001</v>
      </c>
      <c r="Y175">
        <f t="shared" si="37"/>
        <v>13.48</v>
      </c>
    </row>
    <row r="176" spans="1:25" x14ac:dyDescent="0.2">
      <c r="A176" s="108">
        <v>40691</v>
      </c>
      <c r="B176">
        <v>14.43</v>
      </c>
      <c r="C176" s="115">
        <f t="shared" si="30"/>
        <v>11.544</v>
      </c>
      <c r="D176">
        <v>14.64</v>
      </c>
      <c r="E176" s="115">
        <f t="shared" si="31"/>
        <v>11.712</v>
      </c>
      <c r="G176" s="115">
        <v>14.83</v>
      </c>
      <c r="H176" s="115">
        <f t="shared" si="32"/>
        <v>11.864000000000001</v>
      </c>
      <c r="J176">
        <v>14.19</v>
      </c>
      <c r="K176" s="115">
        <f t="shared" si="33"/>
        <v>11.352</v>
      </c>
      <c r="M176">
        <v>9.94</v>
      </c>
      <c r="N176" s="115">
        <f t="shared" si="34"/>
        <v>7.952</v>
      </c>
      <c r="R176">
        <v>13.75</v>
      </c>
      <c r="S176" s="115">
        <f t="shared" si="35"/>
        <v>11</v>
      </c>
      <c r="U176" s="115">
        <v>17.7</v>
      </c>
      <c r="V176">
        <f t="shared" si="36"/>
        <v>14.16</v>
      </c>
      <c r="X176">
        <v>16.850000000000001</v>
      </c>
      <c r="Y176">
        <f t="shared" si="37"/>
        <v>13.48</v>
      </c>
    </row>
    <row r="177" spans="1:26" x14ac:dyDescent="0.2">
      <c r="A177" s="108">
        <v>40692</v>
      </c>
      <c r="B177">
        <v>14.43</v>
      </c>
      <c r="C177" s="115">
        <f t="shared" si="30"/>
        <v>11.544</v>
      </c>
      <c r="D177">
        <v>14.64</v>
      </c>
      <c r="E177" s="115">
        <f t="shared" si="31"/>
        <v>11.712</v>
      </c>
      <c r="G177" s="115">
        <v>14.83</v>
      </c>
      <c r="H177" s="115">
        <f t="shared" si="32"/>
        <v>11.864000000000001</v>
      </c>
      <c r="J177">
        <v>14.19</v>
      </c>
      <c r="K177" s="115">
        <f t="shared" si="33"/>
        <v>11.352</v>
      </c>
      <c r="M177">
        <v>9.94</v>
      </c>
      <c r="N177" s="115">
        <f t="shared" si="34"/>
        <v>7.952</v>
      </c>
      <c r="R177">
        <v>13.75</v>
      </c>
      <c r="S177" s="115">
        <f t="shared" si="35"/>
        <v>11</v>
      </c>
      <c r="U177" s="115">
        <v>17.7</v>
      </c>
      <c r="V177">
        <f t="shared" si="36"/>
        <v>14.16</v>
      </c>
      <c r="X177">
        <v>16.850000000000001</v>
      </c>
      <c r="Y177">
        <f t="shared" si="37"/>
        <v>13.48</v>
      </c>
    </row>
    <row r="178" spans="1:26" x14ac:dyDescent="0.2">
      <c r="A178" s="108">
        <v>40693</v>
      </c>
      <c r="B178">
        <v>14.33</v>
      </c>
      <c r="C178" s="115">
        <f t="shared" si="30"/>
        <v>11.464</v>
      </c>
      <c r="D178">
        <v>14.54</v>
      </c>
      <c r="E178" s="115">
        <f t="shared" si="31"/>
        <v>11.632</v>
      </c>
      <c r="F178">
        <v>-10</v>
      </c>
      <c r="G178" s="115">
        <v>14.73</v>
      </c>
      <c r="H178" s="115">
        <f t="shared" si="32"/>
        <v>11.784000000000001</v>
      </c>
      <c r="I178" s="118">
        <v>-10</v>
      </c>
      <c r="J178" s="115">
        <v>14.09</v>
      </c>
      <c r="K178" s="115">
        <f t="shared" si="33"/>
        <v>11.272</v>
      </c>
      <c r="L178" s="118">
        <v>-10</v>
      </c>
      <c r="M178" s="115">
        <v>9.94</v>
      </c>
      <c r="N178" s="115">
        <f t="shared" si="34"/>
        <v>7.952</v>
      </c>
      <c r="R178">
        <v>13.75</v>
      </c>
      <c r="S178" s="115">
        <f t="shared" si="35"/>
        <v>11</v>
      </c>
      <c r="U178" s="115">
        <v>17.7</v>
      </c>
      <c r="V178">
        <f t="shared" si="36"/>
        <v>14.16</v>
      </c>
      <c r="X178">
        <v>16.850000000000001</v>
      </c>
      <c r="Y178">
        <f t="shared" si="37"/>
        <v>13.48</v>
      </c>
    </row>
    <row r="179" spans="1:26" x14ac:dyDescent="0.2">
      <c r="A179" s="108">
        <v>40694</v>
      </c>
      <c r="B179">
        <v>14.33</v>
      </c>
      <c r="C179" s="115">
        <f t="shared" si="30"/>
        <v>11.464</v>
      </c>
      <c r="D179">
        <v>14.54</v>
      </c>
      <c r="E179" s="115">
        <f t="shared" si="31"/>
        <v>11.632</v>
      </c>
      <c r="G179" s="115">
        <v>14.73</v>
      </c>
      <c r="H179" s="115">
        <f t="shared" si="32"/>
        <v>11.784000000000001</v>
      </c>
      <c r="J179">
        <v>14.09</v>
      </c>
      <c r="K179" s="115">
        <f t="shared" si="33"/>
        <v>11.272</v>
      </c>
      <c r="M179">
        <v>9.94</v>
      </c>
      <c r="N179" s="115">
        <f t="shared" si="34"/>
        <v>7.952</v>
      </c>
      <c r="R179">
        <v>13.75</v>
      </c>
      <c r="S179" s="115">
        <f t="shared" si="35"/>
        <v>11</v>
      </c>
      <c r="U179" s="115">
        <v>17.7</v>
      </c>
      <c r="V179">
        <f t="shared" si="36"/>
        <v>14.16</v>
      </c>
      <c r="X179">
        <v>16.850000000000001</v>
      </c>
      <c r="Y179">
        <f t="shared" si="37"/>
        <v>13.48</v>
      </c>
    </row>
    <row r="182" spans="1:26" ht="38.25" x14ac:dyDescent="0.2">
      <c r="A182" s="25" t="s">
        <v>1</v>
      </c>
      <c r="B182" s="25" t="s">
        <v>2</v>
      </c>
      <c r="C182" s="25" t="s">
        <v>16</v>
      </c>
      <c r="D182" s="25" t="s">
        <v>3</v>
      </c>
      <c r="E182" s="25" t="s">
        <v>17</v>
      </c>
      <c r="F182" s="25" t="s">
        <v>5</v>
      </c>
      <c r="G182" s="25" t="s">
        <v>4</v>
      </c>
      <c r="H182" s="25" t="s">
        <v>18</v>
      </c>
      <c r="I182" s="25" t="s">
        <v>5</v>
      </c>
      <c r="J182" s="26" t="s">
        <v>6</v>
      </c>
      <c r="K182" s="26" t="s">
        <v>19</v>
      </c>
      <c r="L182" s="26" t="s">
        <v>5</v>
      </c>
      <c r="M182" s="25" t="s">
        <v>7</v>
      </c>
      <c r="N182" s="25" t="s">
        <v>20</v>
      </c>
      <c r="O182" s="25" t="s">
        <v>5</v>
      </c>
      <c r="P182" s="116" t="s">
        <v>51</v>
      </c>
      <c r="Q182" s="116" t="s">
        <v>52</v>
      </c>
      <c r="R182" s="52" t="s">
        <v>21</v>
      </c>
      <c r="S182" s="52" t="s">
        <v>22</v>
      </c>
      <c r="T182" s="52" t="s">
        <v>5</v>
      </c>
      <c r="U182" s="53" t="s">
        <v>23</v>
      </c>
      <c r="V182" s="53" t="s">
        <v>24</v>
      </c>
      <c r="W182" s="27" t="s">
        <v>5</v>
      </c>
      <c r="X182" s="53" t="s">
        <v>25</v>
      </c>
      <c r="Y182" s="53" t="s">
        <v>26</v>
      </c>
      <c r="Z182" s="48" t="s">
        <v>5</v>
      </c>
    </row>
    <row r="183" spans="1:26" x14ac:dyDescent="0.2">
      <c r="A183" s="82" t="s">
        <v>33</v>
      </c>
      <c r="B183" s="74">
        <f>AVERAGE(B186:B215)</f>
        <v>14.265000000000002</v>
      </c>
      <c r="C183" s="74">
        <f>AVERAGE(C186:C215)</f>
        <v>11.412000000000001</v>
      </c>
      <c r="D183" s="74">
        <f>AVERAGE(D186:D215)</f>
        <v>14.474999999999994</v>
      </c>
      <c r="E183" s="74">
        <f>AVERAGE(E186:E215)</f>
        <v>11.579999999999995</v>
      </c>
      <c r="F183" s="74" t="s">
        <v>35</v>
      </c>
      <c r="G183" s="74">
        <f>AVERAGE(G186:G215)</f>
        <v>14.664999999999994</v>
      </c>
      <c r="H183" s="74">
        <f>AVERAGE(H186:H215)</f>
        <v>11.732000000000005</v>
      </c>
      <c r="I183" s="74" t="s">
        <v>35</v>
      </c>
      <c r="J183" s="74">
        <f>AVERAGE(J186:J215)</f>
        <v>14.238333333333337</v>
      </c>
      <c r="K183" s="74">
        <f>AVERAGE(K186:K215)</f>
        <v>11.390666666666666</v>
      </c>
      <c r="L183" s="74" t="s">
        <v>35</v>
      </c>
      <c r="M183" s="74">
        <f>AVERAGE(M186:M215)</f>
        <v>9.94</v>
      </c>
      <c r="N183" s="74">
        <f>AVERAGE(N186:N215)</f>
        <v>7.9519999999999991</v>
      </c>
      <c r="O183" s="74" t="s">
        <v>35</v>
      </c>
      <c r="P183" s="74" t="e">
        <f>AVERAGE(P186:P202)</f>
        <v>#DIV/0!</v>
      </c>
      <c r="Q183" s="74" t="e">
        <f>AVERAGE(Q186:Q202)</f>
        <v>#DIV/0!</v>
      </c>
      <c r="R183" s="74">
        <f>AVERAGE(R186:R215)</f>
        <v>13.75</v>
      </c>
      <c r="S183" s="74">
        <f>AVERAGE(S186:S215)</f>
        <v>11</v>
      </c>
      <c r="T183" s="74" t="s">
        <v>35</v>
      </c>
      <c r="U183" s="74">
        <f>AVERAGE(U186:U215)</f>
        <v>17.699999999999996</v>
      </c>
      <c r="V183" s="74">
        <f>AVERAGE(V186:V215)</f>
        <v>14.160000000000007</v>
      </c>
      <c r="W183" s="74" t="s">
        <v>35</v>
      </c>
      <c r="X183" s="74">
        <f>AVERAGE(X186:X215)</f>
        <v>16.850000000000009</v>
      </c>
      <c r="Y183" s="74">
        <f>AVERAGE(Y186:Y215)</f>
        <v>13.480000000000006</v>
      </c>
      <c r="Z183" s="82"/>
    </row>
    <row r="184" spans="1:26" x14ac:dyDescent="0.2">
      <c r="A184" s="82" t="s">
        <v>53</v>
      </c>
      <c r="B184" s="74">
        <f>AVERAGE(B186:B200)</f>
        <v>14.423333333333339</v>
      </c>
      <c r="C184" s="74">
        <f>AVERAGE(C186:C200)</f>
        <v>11.538666666666666</v>
      </c>
      <c r="D184" s="74">
        <f>AVERAGE(D186:D200)</f>
        <v>14.633333333333329</v>
      </c>
      <c r="E184" s="74">
        <f>AVERAGE(E186:E200)</f>
        <v>11.706666666666669</v>
      </c>
      <c r="F184" s="74"/>
      <c r="G184" s="74">
        <f>AVERAGE(G186:G200)</f>
        <v>14.823333333333331</v>
      </c>
      <c r="H184" s="74">
        <f>AVERAGE(H186:H200)</f>
        <v>11.858666666666666</v>
      </c>
      <c r="I184" s="74"/>
      <c r="J184" s="74">
        <f>AVERAGE(J186:J200)</f>
        <v>14.249999999999996</v>
      </c>
      <c r="K184" s="74">
        <f>AVERAGE(K186:K200)</f>
        <v>11.399999999999999</v>
      </c>
      <c r="L184" s="74"/>
      <c r="M184" s="74">
        <f>AVERAGE(M186:M200)</f>
        <v>9.94</v>
      </c>
      <c r="N184" s="74">
        <f>AVERAGE(N186:N200)</f>
        <v>7.9519999999999991</v>
      </c>
      <c r="O184" s="74"/>
      <c r="P184" s="74" t="e">
        <f>AVERAGE(P186:P201)</f>
        <v>#DIV/0!</v>
      </c>
      <c r="Q184" s="74" t="e">
        <f>AVERAGE(Q186:Q201)</f>
        <v>#DIV/0!</v>
      </c>
      <c r="R184" s="74">
        <f>AVERAGE(R186:R200)</f>
        <v>13.75</v>
      </c>
      <c r="S184" s="74">
        <f>AVERAGE(S186:S200)</f>
        <v>11</v>
      </c>
      <c r="T184" s="74"/>
      <c r="U184" s="74">
        <f>AVERAGE(U186:U200)</f>
        <v>17.699999999999996</v>
      </c>
      <c r="V184" s="74">
        <f>AVERAGE(V186:V200)</f>
        <v>14.159999999999998</v>
      </c>
      <c r="W184" s="74"/>
      <c r="X184" s="74">
        <f>AVERAGE(X186:X200)</f>
        <v>16.849999999999998</v>
      </c>
      <c r="Y184" s="74">
        <f>AVERAGE(Y186:Y200)</f>
        <v>13.479999999999997</v>
      </c>
      <c r="Z184" s="82"/>
    </row>
    <row r="185" spans="1:26" ht="13.5" thickBot="1" x14ac:dyDescent="0.25">
      <c r="A185" s="101" t="s">
        <v>54</v>
      </c>
      <c r="B185" s="102">
        <f>IF(B202&gt;0,AVERAGE(B201:B215),)</f>
        <v>14.106666666666667</v>
      </c>
      <c r="C185" s="102">
        <f>IF(C202&gt;0,AVERAGE(C201:C215),)</f>
        <v>11.285333333333334</v>
      </c>
      <c r="D185" s="102">
        <f>IF(D202&gt;0,AVERAGE(D201:D215),)</f>
        <v>14.316666666666665</v>
      </c>
      <c r="E185" s="102">
        <f>IF(E202&gt;0,AVERAGE(E201:E215),)</f>
        <v>11.45333333333333</v>
      </c>
      <c r="F185" s="102"/>
      <c r="G185" s="102">
        <f>IF(G202&gt;0,AVERAGE(G201:G215),)</f>
        <v>14.506666666666666</v>
      </c>
      <c r="H185" s="102">
        <f>IF(H202&gt;0,AVERAGE(H201:H215),)</f>
        <v>11.605333333333332</v>
      </c>
      <c r="I185" s="102"/>
      <c r="J185" s="102">
        <f>IF(J202&gt;0,AVERAGE(J201:J215),)</f>
        <v>14.226666666666665</v>
      </c>
      <c r="K185" s="102">
        <f>IF(K202&gt;0,AVERAGE(K201:K215),)</f>
        <v>11.381333333333336</v>
      </c>
      <c r="L185" s="102"/>
      <c r="M185" s="102">
        <f>IF(M202&gt;0,AVERAGE(M201:M215),)</f>
        <v>9.94</v>
      </c>
      <c r="N185" s="102">
        <f>IF(N202&gt;0,AVERAGE(N201:N215),)</f>
        <v>7.9519999999999991</v>
      </c>
      <c r="O185" s="102"/>
      <c r="P185" s="102">
        <f>IF(P202&gt;0,AVERAGE(P202:P217),)</f>
        <v>0</v>
      </c>
      <c r="Q185" s="102">
        <f>IF(Q202&gt;0,AVERAGE(Q202:Q217),)</f>
        <v>0</v>
      </c>
      <c r="R185" s="102">
        <f>IF(R202&gt;0,AVERAGE(R201:R215),)</f>
        <v>13.75</v>
      </c>
      <c r="S185" s="102">
        <f>IF(S202&gt;0,AVERAGE(S201:S215),)</f>
        <v>11</v>
      </c>
      <c r="T185" s="102"/>
      <c r="U185" s="102">
        <f>IF(U202&gt;0,AVERAGE(U201:U215),)</f>
        <v>17.699999999999996</v>
      </c>
      <c r="V185" s="102">
        <f>IF(V202&gt;0,AVERAGE(V201:V215),)</f>
        <v>14.159999999999998</v>
      </c>
      <c r="W185" s="102"/>
      <c r="X185" s="102">
        <f>IF(X202&gt;0,AVERAGE(X201:X215),)</f>
        <v>16.849999999999998</v>
      </c>
      <c r="Y185" s="102">
        <f>IF(Y202&gt;0,AVERAGE(Y201:Y215),)</f>
        <v>13.479999999999997</v>
      </c>
      <c r="Z185" s="101"/>
    </row>
    <row r="186" spans="1:26" x14ac:dyDescent="0.2">
      <c r="A186" s="108">
        <v>40695</v>
      </c>
      <c r="B186">
        <v>14.53</v>
      </c>
      <c r="C186" s="115">
        <f t="shared" ref="C186:C215" si="38">B186/1.25</f>
        <v>11.623999999999999</v>
      </c>
      <c r="D186">
        <v>14.74</v>
      </c>
      <c r="E186" s="115">
        <f t="shared" ref="E186:E215" si="39">D186/1.25</f>
        <v>11.792</v>
      </c>
      <c r="F186">
        <v>20</v>
      </c>
      <c r="G186">
        <v>14.93</v>
      </c>
      <c r="H186" s="115">
        <f t="shared" ref="H186:H215" si="40">G186/1.25</f>
        <v>11.943999999999999</v>
      </c>
      <c r="I186">
        <v>20</v>
      </c>
      <c r="J186">
        <v>14.29</v>
      </c>
      <c r="K186" s="115">
        <f t="shared" ref="K186:K215" si="41">J186/1.25</f>
        <v>11.431999999999999</v>
      </c>
      <c r="L186">
        <v>20</v>
      </c>
      <c r="M186">
        <v>9.94</v>
      </c>
      <c r="N186" s="115">
        <f t="shared" ref="N186:N215" si="42">M186/1.25</f>
        <v>7.952</v>
      </c>
      <c r="R186">
        <v>13.75</v>
      </c>
      <c r="S186" s="115">
        <f t="shared" ref="S186:S215" si="43">R186/1.25</f>
        <v>11</v>
      </c>
      <c r="U186" s="115">
        <v>17.7</v>
      </c>
      <c r="V186">
        <f t="shared" ref="V186:V215" si="44">U186/1.25</f>
        <v>14.16</v>
      </c>
      <c r="X186">
        <v>16.850000000000001</v>
      </c>
      <c r="Y186">
        <f t="shared" ref="Y186:Y215" si="45">X186/1.25</f>
        <v>13.48</v>
      </c>
    </row>
    <row r="187" spans="1:26" x14ac:dyDescent="0.2">
      <c r="A187" s="108">
        <v>40696</v>
      </c>
      <c r="B187">
        <v>14.53</v>
      </c>
      <c r="C187" s="115">
        <f t="shared" si="38"/>
        <v>11.623999999999999</v>
      </c>
      <c r="D187">
        <v>14.74</v>
      </c>
      <c r="E187" s="115">
        <f t="shared" si="39"/>
        <v>11.792</v>
      </c>
      <c r="G187">
        <v>14.93</v>
      </c>
      <c r="H187" s="115">
        <f t="shared" si="40"/>
        <v>11.943999999999999</v>
      </c>
      <c r="J187">
        <v>14.29</v>
      </c>
      <c r="K187" s="115">
        <f t="shared" si="41"/>
        <v>11.431999999999999</v>
      </c>
      <c r="M187">
        <v>9.94</v>
      </c>
      <c r="N187" s="115">
        <f t="shared" si="42"/>
        <v>7.952</v>
      </c>
      <c r="R187">
        <v>13.75</v>
      </c>
      <c r="S187" s="115">
        <f t="shared" si="43"/>
        <v>11</v>
      </c>
      <c r="U187" s="115">
        <v>17.7</v>
      </c>
      <c r="V187">
        <f t="shared" si="44"/>
        <v>14.16</v>
      </c>
      <c r="X187">
        <v>16.850000000000001</v>
      </c>
      <c r="Y187">
        <f t="shared" si="45"/>
        <v>13.48</v>
      </c>
    </row>
    <row r="188" spans="1:26" x14ac:dyDescent="0.2">
      <c r="A188" s="108">
        <v>40697</v>
      </c>
      <c r="B188">
        <v>14.53</v>
      </c>
      <c r="C188" s="115">
        <f t="shared" si="38"/>
        <v>11.623999999999999</v>
      </c>
      <c r="D188">
        <v>14.74</v>
      </c>
      <c r="E188" s="115">
        <f t="shared" si="39"/>
        <v>11.792</v>
      </c>
      <c r="G188">
        <v>14.93</v>
      </c>
      <c r="H188" s="115">
        <f t="shared" si="40"/>
        <v>11.943999999999999</v>
      </c>
      <c r="J188">
        <v>14.29</v>
      </c>
      <c r="K188" s="115">
        <f t="shared" si="41"/>
        <v>11.431999999999999</v>
      </c>
      <c r="M188">
        <v>9.94</v>
      </c>
      <c r="N188" s="115">
        <f t="shared" si="42"/>
        <v>7.952</v>
      </c>
      <c r="R188">
        <v>13.75</v>
      </c>
      <c r="S188" s="115">
        <f t="shared" si="43"/>
        <v>11</v>
      </c>
      <c r="U188" s="115">
        <v>17.7</v>
      </c>
      <c r="V188">
        <f t="shared" si="44"/>
        <v>14.16</v>
      </c>
      <c r="X188">
        <v>16.850000000000001</v>
      </c>
      <c r="Y188">
        <f t="shared" si="45"/>
        <v>13.48</v>
      </c>
    </row>
    <row r="189" spans="1:26" x14ac:dyDescent="0.2">
      <c r="A189" s="108">
        <v>40698</v>
      </c>
      <c r="B189">
        <v>14.53</v>
      </c>
      <c r="C189" s="115">
        <f t="shared" si="38"/>
        <v>11.623999999999999</v>
      </c>
      <c r="D189">
        <v>14.74</v>
      </c>
      <c r="E189" s="115">
        <f t="shared" si="39"/>
        <v>11.792</v>
      </c>
      <c r="G189">
        <v>14.93</v>
      </c>
      <c r="H189" s="115">
        <f t="shared" si="40"/>
        <v>11.943999999999999</v>
      </c>
      <c r="J189">
        <v>14.29</v>
      </c>
      <c r="K189" s="115">
        <f t="shared" si="41"/>
        <v>11.431999999999999</v>
      </c>
      <c r="M189">
        <v>9.94</v>
      </c>
      <c r="N189" s="115">
        <f t="shared" si="42"/>
        <v>7.952</v>
      </c>
      <c r="R189">
        <v>13.75</v>
      </c>
      <c r="S189" s="115">
        <f t="shared" si="43"/>
        <v>11</v>
      </c>
      <c r="U189" s="115">
        <v>17.7</v>
      </c>
      <c r="V189">
        <f t="shared" si="44"/>
        <v>14.16</v>
      </c>
      <c r="X189">
        <v>16.850000000000001</v>
      </c>
      <c r="Y189">
        <f t="shared" si="45"/>
        <v>13.48</v>
      </c>
    </row>
    <row r="190" spans="1:26" x14ac:dyDescent="0.2">
      <c r="A190" s="108">
        <v>40699</v>
      </c>
      <c r="B190">
        <v>14.53</v>
      </c>
      <c r="C190" s="115">
        <f t="shared" si="38"/>
        <v>11.623999999999999</v>
      </c>
      <c r="D190">
        <v>14.74</v>
      </c>
      <c r="E190" s="115">
        <f t="shared" si="39"/>
        <v>11.792</v>
      </c>
      <c r="G190">
        <v>14.93</v>
      </c>
      <c r="H190" s="115">
        <f t="shared" si="40"/>
        <v>11.943999999999999</v>
      </c>
      <c r="J190">
        <v>14.29</v>
      </c>
      <c r="K190" s="115">
        <f t="shared" si="41"/>
        <v>11.431999999999999</v>
      </c>
      <c r="M190">
        <v>9.94</v>
      </c>
      <c r="N190" s="115">
        <f t="shared" si="42"/>
        <v>7.952</v>
      </c>
      <c r="R190">
        <v>13.75</v>
      </c>
      <c r="S190" s="115">
        <f t="shared" si="43"/>
        <v>11</v>
      </c>
      <c r="U190" s="115">
        <v>17.7</v>
      </c>
      <c r="V190">
        <f t="shared" si="44"/>
        <v>14.16</v>
      </c>
      <c r="X190">
        <v>16.850000000000001</v>
      </c>
      <c r="Y190">
        <f t="shared" si="45"/>
        <v>13.48</v>
      </c>
    </row>
    <row r="191" spans="1:26" x14ac:dyDescent="0.2">
      <c r="A191" s="108">
        <v>40700</v>
      </c>
      <c r="B191">
        <v>14.53</v>
      </c>
      <c r="C191" s="115">
        <f t="shared" si="38"/>
        <v>11.623999999999999</v>
      </c>
      <c r="D191">
        <v>14.74</v>
      </c>
      <c r="E191" s="115">
        <f t="shared" si="39"/>
        <v>11.792</v>
      </c>
      <c r="G191">
        <v>14.93</v>
      </c>
      <c r="H191" s="115">
        <f t="shared" si="40"/>
        <v>11.943999999999999</v>
      </c>
      <c r="J191">
        <v>14.29</v>
      </c>
      <c r="K191" s="115">
        <f t="shared" si="41"/>
        <v>11.431999999999999</v>
      </c>
      <c r="M191">
        <v>9.94</v>
      </c>
      <c r="N191" s="115">
        <f t="shared" si="42"/>
        <v>7.952</v>
      </c>
      <c r="R191">
        <v>13.75</v>
      </c>
      <c r="S191" s="115">
        <f t="shared" si="43"/>
        <v>11</v>
      </c>
      <c r="U191" s="115">
        <v>17.7</v>
      </c>
      <c r="V191">
        <f t="shared" si="44"/>
        <v>14.16</v>
      </c>
      <c r="X191">
        <v>16.850000000000001</v>
      </c>
      <c r="Y191">
        <f t="shared" si="45"/>
        <v>13.48</v>
      </c>
    </row>
    <row r="192" spans="1:26" x14ac:dyDescent="0.2">
      <c r="A192" s="108">
        <v>40701</v>
      </c>
      <c r="B192">
        <v>14.53</v>
      </c>
      <c r="C192" s="115">
        <f t="shared" si="38"/>
        <v>11.623999999999999</v>
      </c>
      <c r="D192">
        <v>14.74</v>
      </c>
      <c r="E192" s="115">
        <f t="shared" si="39"/>
        <v>11.792</v>
      </c>
      <c r="G192">
        <v>14.93</v>
      </c>
      <c r="H192" s="115">
        <f t="shared" si="40"/>
        <v>11.943999999999999</v>
      </c>
      <c r="J192">
        <v>14.29</v>
      </c>
      <c r="K192" s="115">
        <f t="shared" si="41"/>
        <v>11.431999999999999</v>
      </c>
      <c r="M192">
        <v>9.94</v>
      </c>
      <c r="N192" s="115">
        <f t="shared" si="42"/>
        <v>7.952</v>
      </c>
      <c r="R192">
        <v>13.75</v>
      </c>
      <c r="S192" s="115">
        <f t="shared" si="43"/>
        <v>11</v>
      </c>
      <c r="U192" s="115">
        <v>17.7</v>
      </c>
      <c r="V192">
        <f t="shared" si="44"/>
        <v>14.16</v>
      </c>
      <c r="X192">
        <v>16.850000000000001</v>
      </c>
      <c r="Y192">
        <f t="shared" si="45"/>
        <v>13.48</v>
      </c>
    </row>
    <row r="193" spans="1:25" x14ac:dyDescent="0.2">
      <c r="A193" s="108">
        <v>40702</v>
      </c>
      <c r="B193">
        <v>14.33</v>
      </c>
      <c r="C193" s="115">
        <f t="shared" si="38"/>
        <v>11.464</v>
      </c>
      <c r="D193">
        <v>14.54</v>
      </c>
      <c r="E193" s="115">
        <f t="shared" si="39"/>
        <v>11.632</v>
      </c>
      <c r="F193">
        <v>-20</v>
      </c>
      <c r="G193" s="115">
        <v>14.73</v>
      </c>
      <c r="H193" s="115">
        <f t="shared" si="40"/>
        <v>11.784000000000001</v>
      </c>
      <c r="I193" s="118">
        <v>-20</v>
      </c>
      <c r="J193" s="115">
        <v>14.09</v>
      </c>
      <c r="K193" s="115">
        <f t="shared" si="41"/>
        <v>11.272</v>
      </c>
      <c r="L193" s="118">
        <v>-20</v>
      </c>
      <c r="M193" s="115">
        <v>9.94</v>
      </c>
      <c r="N193" s="115">
        <f t="shared" si="42"/>
        <v>7.952</v>
      </c>
      <c r="R193">
        <v>13.75</v>
      </c>
      <c r="S193" s="115">
        <f t="shared" si="43"/>
        <v>11</v>
      </c>
      <c r="U193" s="115">
        <v>17.7</v>
      </c>
      <c r="V193">
        <f t="shared" si="44"/>
        <v>14.16</v>
      </c>
      <c r="X193">
        <v>16.850000000000001</v>
      </c>
      <c r="Y193">
        <f t="shared" si="45"/>
        <v>13.48</v>
      </c>
    </row>
    <row r="194" spans="1:25" x14ac:dyDescent="0.2">
      <c r="A194" s="108">
        <v>40703</v>
      </c>
      <c r="B194">
        <v>14.33</v>
      </c>
      <c r="C194" s="115">
        <f t="shared" si="38"/>
        <v>11.464</v>
      </c>
      <c r="D194">
        <v>14.54</v>
      </c>
      <c r="E194" s="115">
        <f t="shared" si="39"/>
        <v>11.632</v>
      </c>
      <c r="G194" s="115">
        <v>14.73</v>
      </c>
      <c r="H194" s="115">
        <f t="shared" si="40"/>
        <v>11.784000000000001</v>
      </c>
      <c r="J194">
        <v>14.19</v>
      </c>
      <c r="K194" s="115">
        <f t="shared" si="41"/>
        <v>11.352</v>
      </c>
      <c r="L194">
        <v>10</v>
      </c>
      <c r="M194">
        <v>9.94</v>
      </c>
      <c r="N194" s="115">
        <f t="shared" si="42"/>
        <v>7.952</v>
      </c>
      <c r="R194">
        <v>13.75</v>
      </c>
      <c r="S194" s="115">
        <f t="shared" si="43"/>
        <v>11</v>
      </c>
      <c r="U194" s="115">
        <v>17.7</v>
      </c>
      <c r="V194">
        <f t="shared" si="44"/>
        <v>14.16</v>
      </c>
      <c r="X194">
        <v>16.850000000000001</v>
      </c>
      <c r="Y194">
        <f t="shared" si="45"/>
        <v>13.48</v>
      </c>
    </row>
    <row r="195" spans="1:25" x14ac:dyDescent="0.2">
      <c r="A195" s="108">
        <v>40704</v>
      </c>
      <c r="B195">
        <v>14.33</v>
      </c>
      <c r="C195" s="115">
        <f t="shared" si="38"/>
        <v>11.464</v>
      </c>
      <c r="D195">
        <v>14.54</v>
      </c>
      <c r="E195" s="115">
        <f t="shared" si="39"/>
        <v>11.632</v>
      </c>
      <c r="G195" s="115">
        <v>14.73</v>
      </c>
      <c r="H195" s="115">
        <f t="shared" si="40"/>
        <v>11.784000000000001</v>
      </c>
      <c r="J195">
        <v>14.19</v>
      </c>
      <c r="K195" s="115">
        <f t="shared" si="41"/>
        <v>11.352</v>
      </c>
      <c r="M195">
        <v>9.94</v>
      </c>
      <c r="N195" s="115">
        <f t="shared" si="42"/>
        <v>7.952</v>
      </c>
      <c r="R195">
        <v>13.75</v>
      </c>
      <c r="S195" s="115">
        <f t="shared" si="43"/>
        <v>11</v>
      </c>
      <c r="U195" s="115">
        <v>17.7</v>
      </c>
      <c r="V195">
        <f t="shared" si="44"/>
        <v>14.16</v>
      </c>
      <c r="X195">
        <v>16.850000000000001</v>
      </c>
      <c r="Y195">
        <f t="shared" si="45"/>
        <v>13.48</v>
      </c>
    </row>
    <row r="196" spans="1:25" x14ac:dyDescent="0.2">
      <c r="A196" s="108">
        <v>40705</v>
      </c>
      <c r="B196">
        <v>14.33</v>
      </c>
      <c r="C196" s="115">
        <f t="shared" si="38"/>
        <v>11.464</v>
      </c>
      <c r="D196">
        <v>14.54</v>
      </c>
      <c r="E196" s="115">
        <f t="shared" si="39"/>
        <v>11.632</v>
      </c>
      <c r="G196" s="115">
        <v>14.73</v>
      </c>
      <c r="H196" s="115">
        <f t="shared" si="40"/>
        <v>11.784000000000001</v>
      </c>
      <c r="J196">
        <v>14.19</v>
      </c>
      <c r="K196" s="115">
        <f t="shared" si="41"/>
        <v>11.352</v>
      </c>
      <c r="M196">
        <v>9.94</v>
      </c>
      <c r="N196" s="115">
        <f t="shared" si="42"/>
        <v>7.952</v>
      </c>
      <c r="R196">
        <v>13.75</v>
      </c>
      <c r="S196" s="115">
        <f t="shared" si="43"/>
        <v>11</v>
      </c>
      <c r="U196" s="115">
        <v>17.7</v>
      </c>
      <c r="V196">
        <f t="shared" si="44"/>
        <v>14.16</v>
      </c>
      <c r="X196">
        <v>16.850000000000001</v>
      </c>
      <c r="Y196">
        <f t="shared" si="45"/>
        <v>13.48</v>
      </c>
    </row>
    <row r="197" spans="1:25" x14ac:dyDescent="0.2">
      <c r="A197" s="108">
        <v>40706</v>
      </c>
      <c r="B197">
        <v>14.33</v>
      </c>
      <c r="C197" s="115">
        <f t="shared" si="38"/>
        <v>11.464</v>
      </c>
      <c r="D197">
        <v>14.54</v>
      </c>
      <c r="E197" s="115">
        <f t="shared" si="39"/>
        <v>11.632</v>
      </c>
      <c r="G197" s="115">
        <v>14.73</v>
      </c>
      <c r="H197" s="115">
        <f t="shared" si="40"/>
        <v>11.784000000000001</v>
      </c>
      <c r="J197">
        <v>14.19</v>
      </c>
      <c r="K197" s="115">
        <f t="shared" si="41"/>
        <v>11.352</v>
      </c>
      <c r="M197">
        <v>9.94</v>
      </c>
      <c r="N197" s="115">
        <f t="shared" si="42"/>
        <v>7.952</v>
      </c>
      <c r="R197">
        <v>13.75</v>
      </c>
      <c r="S197" s="115">
        <f t="shared" si="43"/>
        <v>11</v>
      </c>
      <c r="U197" s="115">
        <v>17.7</v>
      </c>
      <c r="V197">
        <f t="shared" si="44"/>
        <v>14.16</v>
      </c>
      <c r="X197">
        <v>16.850000000000001</v>
      </c>
      <c r="Y197">
        <f t="shared" si="45"/>
        <v>13.48</v>
      </c>
    </row>
    <row r="198" spans="1:25" x14ac:dyDescent="0.2">
      <c r="A198" s="108">
        <v>40707</v>
      </c>
      <c r="B198">
        <v>14.33</v>
      </c>
      <c r="C198" s="115">
        <f t="shared" si="38"/>
        <v>11.464</v>
      </c>
      <c r="D198">
        <v>14.54</v>
      </c>
      <c r="E198" s="115">
        <f t="shared" si="39"/>
        <v>11.632</v>
      </c>
      <c r="G198" s="115">
        <v>14.73</v>
      </c>
      <c r="H198" s="115">
        <f t="shared" si="40"/>
        <v>11.784000000000001</v>
      </c>
      <c r="J198">
        <v>14.29</v>
      </c>
      <c r="K198" s="115">
        <f t="shared" si="41"/>
        <v>11.431999999999999</v>
      </c>
      <c r="L198">
        <v>10</v>
      </c>
      <c r="M198">
        <v>9.94</v>
      </c>
      <c r="N198" s="115">
        <f t="shared" si="42"/>
        <v>7.952</v>
      </c>
      <c r="R198">
        <v>13.75</v>
      </c>
      <c r="S198" s="115">
        <f t="shared" si="43"/>
        <v>11</v>
      </c>
      <c r="U198" s="115">
        <v>17.7</v>
      </c>
      <c r="V198">
        <f t="shared" si="44"/>
        <v>14.16</v>
      </c>
      <c r="X198">
        <v>16.850000000000001</v>
      </c>
      <c r="Y198">
        <f t="shared" si="45"/>
        <v>13.48</v>
      </c>
    </row>
    <row r="199" spans="1:25" x14ac:dyDescent="0.2">
      <c r="A199" s="108">
        <v>40708</v>
      </c>
      <c r="B199">
        <v>14.33</v>
      </c>
      <c r="C199" s="115">
        <f t="shared" si="38"/>
        <v>11.464</v>
      </c>
      <c r="D199">
        <v>14.54</v>
      </c>
      <c r="E199" s="115">
        <f t="shared" si="39"/>
        <v>11.632</v>
      </c>
      <c r="G199" s="115">
        <v>14.73</v>
      </c>
      <c r="H199" s="115">
        <f t="shared" si="40"/>
        <v>11.784000000000001</v>
      </c>
      <c r="J199">
        <v>14.29</v>
      </c>
      <c r="K199" s="115">
        <f t="shared" si="41"/>
        <v>11.431999999999999</v>
      </c>
      <c r="M199">
        <v>9.94</v>
      </c>
      <c r="N199" s="115">
        <f t="shared" si="42"/>
        <v>7.952</v>
      </c>
      <c r="R199">
        <v>13.75</v>
      </c>
      <c r="S199" s="115">
        <f t="shared" si="43"/>
        <v>11</v>
      </c>
      <c r="U199" s="115">
        <v>17.7</v>
      </c>
      <c r="V199">
        <f t="shared" si="44"/>
        <v>14.16</v>
      </c>
      <c r="X199">
        <v>16.850000000000001</v>
      </c>
      <c r="Y199">
        <f t="shared" si="45"/>
        <v>13.48</v>
      </c>
    </row>
    <row r="200" spans="1:25" x14ac:dyDescent="0.2">
      <c r="A200" s="108">
        <v>40709</v>
      </c>
      <c r="B200">
        <v>14.33</v>
      </c>
      <c r="C200" s="115">
        <f t="shared" si="38"/>
        <v>11.464</v>
      </c>
      <c r="D200">
        <v>14.54</v>
      </c>
      <c r="E200" s="115">
        <f t="shared" si="39"/>
        <v>11.632</v>
      </c>
      <c r="G200" s="115">
        <v>14.73</v>
      </c>
      <c r="H200" s="115">
        <f t="shared" si="40"/>
        <v>11.784000000000001</v>
      </c>
      <c r="J200">
        <v>14.29</v>
      </c>
      <c r="K200" s="115">
        <f t="shared" si="41"/>
        <v>11.431999999999999</v>
      </c>
      <c r="M200">
        <v>9.94</v>
      </c>
      <c r="N200" s="115">
        <f t="shared" si="42"/>
        <v>7.952</v>
      </c>
      <c r="R200">
        <v>13.75</v>
      </c>
      <c r="S200" s="115">
        <f t="shared" si="43"/>
        <v>11</v>
      </c>
      <c r="U200" s="115">
        <v>17.7</v>
      </c>
      <c r="V200">
        <f t="shared" si="44"/>
        <v>14.16</v>
      </c>
      <c r="X200">
        <v>16.850000000000001</v>
      </c>
      <c r="Y200">
        <f t="shared" si="45"/>
        <v>13.48</v>
      </c>
    </row>
    <row r="201" spans="1:25" x14ac:dyDescent="0.2">
      <c r="A201" s="108">
        <v>40710</v>
      </c>
      <c r="B201">
        <v>14.23</v>
      </c>
      <c r="C201" s="115">
        <f t="shared" si="38"/>
        <v>11.384</v>
      </c>
      <c r="D201">
        <v>14.44</v>
      </c>
      <c r="E201" s="115">
        <f t="shared" si="39"/>
        <v>11.552</v>
      </c>
      <c r="F201">
        <v>-10</v>
      </c>
      <c r="G201" s="115">
        <v>14.63</v>
      </c>
      <c r="H201" s="115">
        <f t="shared" si="40"/>
        <v>11.704000000000001</v>
      </c>
      <c r="I201" s="118">
        <v>-10</v>
      </c>
      <c r="J201" s="115">
        <v>14.29</v>
      </c>
      <c r="K201" s="115">
        <f t="shared" si="41"/>
        <v>11.431999999999999</v>
      </c>
      <c r="M201">
        <v>9.94</v>
      </c>
      <c r="N201" s="115">
        <f t="shared" si="42"/>
        <v>7.952</v>
      </c>
      <c r="R201">
        <v>13.75</v>
      </c>
      <c r="S201" s="115">
        <f t="shared" si="43"/>
        <v>11</v>
      </c>
      <c r="U201" s="115">
        <v>17.7</v>
      </c>
      <c r="V201">
        <f t="shared" si="44"/>
        <v>14.16</v>
      </c>
      <c r="X201">
        <v>16.850000000000001</v>
      </c>
      <c r="Y201">
        <f t="shared" si="45"/>
        <v>13.48</v>
      </c>
    </row>
    <row r="202" spans="1:25" x14ac:dyDescent="0.2">
      <c r="A202" s="108">
        <v>40711</v>
      </c>
      <c r="B202">
        <v>14.23</v>
      </c>
      <c r="C202" s="115">
        <f t="shared" si="38"/>
        <v>11.384</v>
      </c>
      <c r="D202">
        <v>14.44</v>
      </c>
      <c r="E202" s="115">
        <f t="shared" si="39"/>
        <v>11.552</v>
      </c>
      <c r="G202" s="115">
        <v>14.63</v>
      </c>
      <c r="H202" s="115">
        <f t="shared" si="40"/>
        <v>11.704000000000001</v>
      </c>
      <c r="J202">
        <v>14.29</v>
      </c>
      <c r="K202" s="115">
        <f t="shared" si="41"/>
        <v>11.431999999999999</v>
      </c>
      <c r="M202">
        <v>9.94</v>
      </c>
      <c r="N202" s="115">
        <f t="shared" si="42"/>
        <v>7.952</v>
      </c>
      <c r="R202">
        <v>13.75</v>
      </c>
      <c r="S202" s="115">
        <f t="shared" si="43"/>
        <v>11</v>
      </c>
      <c r="U202" s="115">
        <v>17.7</v>
      </c>
      <c r="V202">
        <f t="shared" si="44"/>
        <v>14.16</v>
      </c>
      <c r="X202">
        <v>16.850000000000001</v>
      </c>
      <c r="Y202">
        <f t="shared" si="45"/>
        <v>13.48</v>
      </c>
    </row>
    <row r="203" spans="1:25" x14ac:dyDescent="0.2">
      <c r="A203" s="108">
        <v>40712</v>
      </c>
      <c r="B203">
        <v>14.23</v>
      </c>
      <c r="C203" s="115">
        <f t="shared" si="38"/>
        <v>11.384</v>
      </c>
      <c r="D203">
        <v>14.44</v>
      </c>
      <c r="E203" s="115">
        <f t="shared" si="39"/>
        <v>11.552</v>
      </c>
      <c r="G203" s="115">
        <v>14.63</v>
      </c>
      <c r="H203" s="115">
        <f t="shared" si="40"/>
        <v>11.704000000000001</v>
      </c>
      <c r="J203">
        <v>14.29</v>
      </c>
      <c r="K203" s="115">
        <f t="shared" si="41"/>
        <v>11.431999999999999</v>
      </c>
      <c r="M203">
        <v>9.94</v>
      </c>
      <c r="N203" s="115">
        <f t="shared" si="42"/>
        <v>7.952</v>
      </c>
      <c r="R203">
        <v>13.75</v>
      </c>
      <c r="S203" s="115">
        <f t="shared" si="43"/>
        <v>11</v>
      </c>
      <c r="U203" s="115">
        <v>17.7</v>
      </c>
      <c r="V203">
        <f t="shared" si="44"/>
        <v>14.16</v>
      </c>
      <c r="X203">
        <v>16.850000000000001</v>
      </c>
      <c r="Y203">
        <f t="shared" si="45"/>
        <v>13.48</v>
      </c>
    </row>
    <row r="204" spans="1:25" x14ac:dyDescent="0.2">
      <c r="A204" s="108">
        <v>40713</v>
      </c>
      <c r="B204">
        <v>14.23</v>
      </c>
      <c r="C204" s="115">
        <f t="shared" si="38"/>
        <v>11.384</v>
      </c>
      <c r="D204">
        <v>14.44</v>
      </c>
      <c r="E204" s="115">
        <f t="shared" si="39"/>
        <v>11.552</v>
      </c>
      <c r="G204" s="115">
        <v>14.63</v>
      </c>
      <c r="H204" s="115">
        <f t="shared" si="40"/>
        <v>11.704000000000001</v>
      </c>
      <c r="J204">
        <v>14.29</v>
      </c>
      <c r="K204" s="115">
        <f t="shared" si="41"/>
        <v>11.431999999999999</v>
      </c>
      <c r="M204">
        <v>9.94</v>
      </c>
      <c r="N204" s="115">
        <f t="shared" si="42"/>
        <v>7.952</v>
      </c>
      <c r="R204">
        <v>13.75</v>
      </c>
      <c r="S204" s="115">
        <f t="shared" si="43"/>
        <v>11</v>
      </c>
      <c r="U204" s="115">
        <v>17.7</v>
      </c>
      <c r="V204">
        <f t="shared" si="44"/>
        <v>14.16</v>
      </c>
      <c r="X204">
        <v>16.850000000000001</v>
      </c>
      <c r="Y204">
        <f t="shared" si="45"/>
        <v>13.48</v>
      </c>
    </row>
    <row r="205" spans="1:25" x14ac:dyDescent="0.2">
      <c r="A205" s="108">
        <v>40714</v>
      </c>
      <c r="B205">
        <v>14.23</v>
      </c>
      <c r="C205" s="115">
        <f t="shared" si="38"/>
        <v>11.384</v>
      </c>
      <c r="D205">
        <v>14.44</v>
      </c>
      <c r="E205" s="115">
        <f t="shared" si="39"/>
        <v>11.552</v>
      </c>
      <c r="G205" s="115">
        <v>14.63</v>
      </c>
      <c r="H205" s="115">
        <f t="shared" si="40"/>
        <v>11.704000000000001</v>
      </c>
      <c r="J205">
        <v>14.29</v>
      </c>
      <c r="K205" s="115">
        <f t="shared" si="41"/>
        <v>11.431999999999999</v>
      </c>
      <c r="M205">
        <v>9.94</v>
      </c>
      <c r="N205" s="115">
        <f t="shared" si="42"/>
        <v>7.952</v>
      </c>
      <c r="R205">
        <v>13.75</v>
      </c>
      <c r="S205" s="115">
        <f t="shared" si="43"/>
        <v>11</v>
      </c>
      <c r="U205" s="115">
        <v>17.7</v>
      </c>
      <c r="V205">
        <f t="shared" si="44"/>
        <v>14.16</v>
      </c>
      <c r="X205">
        <v>16.850000000000001</v>
      </c>
      <c r="Y205">
        <f t="shared" si="45"/>
        <v>13.48</v>
      </c>
    </row>
    <row r="206" spans="1:25" x14ac:dyDescent="0.2">
      <c r="A206" s="108">
        <v>40715</v>
      </c>
      <c r="B206">
        <v>14.13</v>
      </c>
      <c r="C206" s="115">
        <f t="shared" si="38"/>
        <v>11.304</v>
      </c>
      <c r="D206">
        <v>14.34</v>
      </c>
      <c r="E206" s="115">
        <f t="shared" si="39"/>
        <v>11.472</v>
      </c>
      <c r="F206">
        <v>-10</v>
      </c>
      <c r="G206" s="115">
        <v>14.53</v>
      </c>
      <c r="H206" s="115">
        <f t="shared" si="40"/>
        <v>11.623999999999999</v>
      </c>
      <c r="I206" s="118">
        <v>-10</v>
      </c>
      <c r="J206" s="115">
        <v>14.29</v>
      </c>
      <c r="K206" s="115">
        <f t="shared" si="41"/>
        <v>11.431999999999999</v>
      </c>
      <c r="M206">
        <v>9.94</v>
      </c>
      <c r="N206" s="115">
        <f t="shared" si="42"/>
        <v>7.952</v>
      </c>
      <c r="R206">
        <v>13.75</v>
      </c>
      <c r="S206" s="115">
        <f t="shared" si="43"/>
        <v>11</v>
      </c>
      <c r="U206" s="115">
        <v>17.7</v>
      </c>
      <c r="V206">
        <f t="shared" si="44"/>
        <v>14.16</v>
      </c>
      <c r="X206">
        <v>16.850000000000001</v>
      </c>
      <c r="Y206">
        <f t="shared" si="45"/>
        <v>13.48</v>
      </c>
    </row>
    <row r="207" spans="1:25" x14ac:dyDescent="0.2">
      <c r="A207" s="108">
        <v>40716</v>
      </c>
      <c r="B207">
        <v>14.13</v>
      </c>
      <c r="C207" s="115">
        <f t="shared" si="38"/>
        <v>11.304</v>
      </c>
      <c r="D207">
        <v>14.34</v>
      </c>
      <c r="E207" s="115">
        <f t="shared" si="39"/>
        <v>11.472</v>
      </c>
      <c r="G207" s="115">
        <v>14.53</v>
      </c>
      <c r="H207" s="115">
        <f t="shared" si="40"/>
        <v>11.623999999999999</v>
      </c>
      <c r="J207">
        <v>14.29</v>
      </c>
      <c r="K207" s="115">
        <f t="shared" si="41"/>
        <v>11.431999999999999</v>
      </c>
      <c r="M207">
        <v>9.94</v>
      </c>
      <c r="N207" s="115">
        <f t="shared" si="42"/>
        <v>7.952</v>
      </c>
      <c r="R207">
        <v>13.75</v>
      </c>
      <c r="S207" s="115">
        <f t="shared" si="43"/>
        <v>11</v>
      </c>
      <c r="U207" s="115">
        <v>17.7</v>
      </c>
      <c r="V207">
        <f t="shared" si="44"/>
        <v>14.16</v>
      </c>
      <c r="X207">
        <v>16.850000000000001</v>
      </c>
      <c r="Y207">
        <f t="shared" si="45"/>
        <v>13.48</v>
      </c>
    </row>
    <row r="208" spans="1:25" x14ac:dyDescent="0.2">
      <c r="A208" s="108">
        <v>40717</v>
      </c>
      <c r="B208">
        <v>14.13</v>
      </c>
      <c r="C208" s="115">
        <f t="shared" si="38"/>
        <v>11.304</v>
      </c>
      <c r="D208">
        <v>14.34</v>
      </c>
      <c r="E208" s="115">
        <f t="shared" si="39"/>
        <v>11.472</v>
      </c>
      <c r="G208" s="115">
        <v>14.53</v>
      </c>
      <c r="H208" s="115">
        <f t="shared" si="40"/>
        <v>11.623999999999999</v>
      </c>
      <c r="J208">
        <v>14.29</v>
      </c>
      <c r="K208" s="115">
        <f t="shared" si="41"/>
        <v>11.431999999999999</v>
      </c>
      <c r="M208">
        <v>9.94</v>
      </c>
      <c r="N208" s="115">
        <f t="shared" si="42"/>
        <v>7.952</v>
      </c>
      <c r="R208">
        <v>13.75</v>
      </c>
      <c r="S208" s="115">
        <f t="shared" si="43"/>
        <v>11</v>
      </c>
      <c r="U208" s="115">
        <v>17.7</v>
      </c>
      <c r="V208">
        <f t="shared" si="44"/>
        <v>14.16</v>
      </c>
      <c r="X208">
        <v>16.850000000000001</v>
      </c>
      <c r="Y208">
        <f t="shared" si="45"/>
        <v>13.48</v>
      </c>
    </row>
    <row r="209" spans="1:26" x14ac:dyDescent="0.2">
      <c r="A209" s="108">
        <v>40718</v>
      </c>
      <c r="B209">
        <v>14.13</v>
      </c>
      <c r="C209" s="115">
        <f t="shared" si="38"/>
        <v>11.304</v>
      </c>
      <c r="D209">
        <v>14.34</v>
      </c>
      <c r="E209" s="115">
        <f t="shared" si="39"/>
        <v>11.472</v>
      </c>
      <c r="G209" s="115">
        <v>14.53</v>
      </c>
      <c r="H209" s="115">
        <f t="shared" si="40"/>
        <v>11.623999999999999</v>
      </c>
      <c r="J209">
        <v>14.29</v>
      </c>
      <c r="K209" s="115">
        <f t="shared" si="41"/>
        <v>11.431999999999999</v>
      </c>
      <c r="M209">
        <v>9.94</v>
      </c>
      <c r="N209" s="115">
        <f t="shared" si="42"/>
        <v>7.952</v>
      </c>
      <c r="R209">
        <v>13.75</v>
      </c>
      <c r="S209" s="115">
        <f t="shared" si="43"/>
        <v>11</v>
      </c>
      <c r="U209" s="115">
        <v>17.7</v>
      </c>
      <c r="V209">
        <f t="shared" si="44"/>
        <v>14.16</v>
      </c>
      <c r="X209">
        <v>16.850000000000001</v>
      </c>
      <c r="Y209">
        <f t="shared" si="45"/>
        <v>13.48</v>
      </c>
    </row>
    <row r="210" spans="1:26" x14ac:dyDescent="0.2">
      <c r="A210" s="108">
        <v>40719</v>
      </c>
      <c r="B210">
        <v>14.13</v>
      </c>
      <c r="C210" s="115">
        <f t="shared" si="38"/>
        <v>11.304</v>
      </c>
      <c r="D210">
        <v>14.34</v>
      </c>
      <c r="E210" s="115">
        <f t="shared" si="39"/>
        <v>11.472</v>
      </c>
      <c r="G210" s="115">
        <v>14.53</v>
      </c>
      <c r="H210" s="115">
        <f t="shared" si="40"/>
        <v>11.623999999999999</v>
      </c>
      <c r="J210">
        <v>14.29</v>
      </c>
      <c r="K210" s="115">
        <f t="shared" si="41"/>
        <v>11.431999999999999</v>
      </c>
      <c r="M210">
        <v>9.94</v>
      </c>
      <c r="N210" s="115">
        <f t="shared" si="42"/>
        <v>7.952</v>
      </c>
      <c r="R210">
        <v>13.75</v>
      </c>
      <c r="S210" s="115">
        <f t="shared" si="43"/>
        <v>11</v>
      </c>
      <c r="U210" s="115">
        <v>17.7</v>
      </c>
      <c r="V210">
        <f t="shared" si="44"/>
        <v>14.16</v>
      </c>
      <c r="X210">
        <v>16.850000000000001</v>
      </c>
      <c r="Y210">
        <f t="shared" si="45"/>
        <v>13.48</v>
      </c>
    </row>
    <row r="211" spans="1:26" x14ac:dyDescent="0.2">
      <c r="A211" s="108">
        <v>40720</v>
      </c>
      <c r="B211">
        <v>14.13</v>
      </c>
      <c r="C211" s="115">
        <f t="shared" si="38"/>
        <v>11.304</v>
      </c>
      <c r="D211">
        <v>14.34</v>
      </c>
      <c r="E211" s="115">
        <f t="shared" si="39"/>
        <v>11.472</v>
      </c>
      <c r="G211" s="115">
        <v>14.53</v>
      </c>
      <c r="H211" s="115">
        <f t="shared" si="40"/>
        <v>11.623999999999999</v>
      </c>
      <c r="J211">
        <v>14.29</v>
      </c>
      <c r="K211" s="115">
        <f t="shared" si="41"/>
        <v>11.431999999999999</v>
      </c>
      <c r="M211">
        <v>9.94</v>
      </c>
      <c r="N211" s="115">
        <f t="shared" si="42"/>
        <v>7.952</v>
      </c>
      <c r="R211">
        <v>13.75</v>
      </c>
      <c r="S211" s="115">
        <f t="shared" si="43"/>
        <v>11</v>
      </c>
      <c r="U211" s="115">
        <v>17.7</v>
      </c>
      <c r="V211">
        <f t="shared" si="44"/>
        <v>14.16</v>
      </c>
      <c r="X211">
        <v>16.850000000000001</v>
      </c>
      <c r="Y211">
        <f t="shared" si="45"/>
        <v>13.48</v>
      </c>
    </row>
    <row r="212" spans="1:26" x14ac:dyDescent="0.2">
      <c r="A212" s="108">
        <v>40721</v>
      </c>
      <c r="B212">
        <v>13.93</v>
      </c>
      <c r="C212" s="115">
        <f t="shared" si="38"/>
        <v>11.144</v>
      </c>
      <c r="D212">
        <v>14.14</v>
      </c>
      <c r="E212" s="115">
        <f t="shared" si="39"/>
        <v>11.312000000000001</v>
      </c>
      <c r="F212">
        <v>-20</v>
      </c>
      <c r="G212" s="115">
        <v>14.33</v>
      </c>
      <c r="H212" s="115">
        <f t="shared" si="40"/>
        <v>11.464</v>
      </c>
      <c r="I212" s="118">
        <v>-20</v>
      </c>
      <c r="J212" s="115">
        <v>14.09</v>
      </c>
      <c r="K212" s="115">
        <f t="shared" si="41"/>
        <v>11.272</v>
      </c>
      <c r="L212" s="118">
        <v>-20</v>
      </c>
      <c r="M212" s="115">
        <v>9.94</v>
      </c>
      <c r="N212" s="115">
        <f t="shared" si="42"/>
        <v>7.952</v>
      </c>
      <c r="R212">
        <v>13.75</v>
      </c>
      <c r="S212" s="115">
        <f t="shared" si="43"/>
        <v>11</v>
      </c>
      <c r="U212" s="115">
        <v>17.7</v>
      </c>
      <c r="V212">
        <f t="shared" si="44"/>
        <v>14.16</v>
      </c>
      <c r="X212">
        <v>16.850000000000001</v>
      </c>
      <c r="Y212">
        <f t="shared" si="45"/>
        <v>13.48</v>
      </c>
    </row>
    <row r="213" spans="1:26" x14ac:dyDescent="0.2">
      <c r="A213" s="108">
        <v>40722</v>
      </c>
      <c r="B213">
        <v>13.83</v>
      </c>
      <c r="C213" s="115">
        <f t="shared" si="38"/>
        <v>11.064</v>
      </c>
      <c r="D213">
        <v>14.04</v>
      </c>
      <c r="E213" s="115">
        <f t="shared" si="39"/>
        <v>11.231999999999999</v>
      </c>
      <c r="F213">
        <v>-10</v>
      </c>
      <c r="G213" s="115">
        <v>14.23</v>
      </c>
      <c r="H213" s="115">
        <f t="shared" si="40"/>
        <v>11.384</v>
      </c>
      <c r="I213" s="118">
        <v>-10</v>
      </c>
      <c r="J213" s="115">
        <v>13.99</v>
      </c>
      <c r="K213" s="115">
        <f t="shared" si="41"/>
        <v>11.192</v>
      </c>
      <c r="L213" s="118">
        <v>-10</v>
      </c>
      <c r="M213" s="115">
        <v>9.94</v>
      </c>
      <c r="N213" s="115">
        <f t="shared" si="42"/>
        <v>7.952</v>
      </c>
      <c r="R213">
        <v>13.75</v>
      </c>
      <c r="S213" s="115">
        <f t="shared" si="43"/>
        <v>11</v>
      </c>
      <c r="U213" s="115">
        <v>17.7</v>
      </c>
      <c r="V213">
        <f t="shared" si="44"/>
        <v>14.16</v>
      </c>
      <c r="X213">
        <v>16.850000000000001</v>
      </c>
      <c r="Y213">
        <f t="shared" si="45"/>
        <v>13.48</v>
      </c>
    </row>
    <row r="214" spans="1:26" x14ac:dyDescent="0.2">
      <c r="A214" s="108">
        <v>40723</v>
      </c>
      <c r="B214">
        <v>13.83</v>
      </c>
      <c r="C214" s="115">
        <f t="shared" si="38"/>
        <v>11.064</v>
      </c>
      <c r="D214">
        <v>14.04</v>
      </c>
      <c r="E214" s="115">
        <f t="shared" si="39"/>
        <v>11.231999999999999</v>
      </c>
      <c r="G214" s="115">
        <v>14.23</v>
      </c>
      <c r="H214" s="115">
        <f t="shared" si="40"/>
        <v>11.384</v>
      </c>
      <c r="J214">
        <v>13.99</v>
      </c>
      <c r="K214" s="115">
        <f t="shared" si="41"/>
        <v>11.192</v>
      </c>
      <c r="M214">
        <v>9.94</v>
      </c>
      <c r="N214" s="115">
        <f t="shared" si="42"/>
        <v>7.952</v>
      </c>
      <c r="R214">
        <v>13.75</v>
      </c>
      <c r="S214" s="115">
        <f t="shared" si="43"/>
        <v>11</v>
      </c>
      <c r="U214" s="115">
        <v>17.7</v>
      </c>
      <c r="V214">
        <f t="shared" si="44"/>
        <v>14.16</v>
      </c>
      <c r="X214">
        <v>16.850000000000001</v>
      </c>
      <c r="Y214">
        <f t="shared" si="45"/>
        <v>13.48</v>
      </c>
    </row>
    <row r="215" spans="1:26" x14ac:dyDescent="0.2">
      <c r="A215" s="108">
        <v>40724</v>
      </c>
      <c r="B215">
        <v>14.08</v>
      </c>
      <c r="C215" s="115">
        <f t="shared" si="38"/>
        <v>11.263999999999999</v>
      </c>
      <c r="D215">
        <v>14.29</v>
      </c>
      <c r="E215" s="115">
        <f t="shared" si="39"/>
        <v>11.431999999999999</v>
      </c>
      <c r="F215">
        <v>25</v>
      </c>
      <c r="G215" s="115">
        <v>14.48</v>
      </c>
      <c r="H215" s="115">
        <f t="shared" si="40"/>
        <v>11.584</v>
      </c>
      <c r="I215" s="118">
        <v>25</v>
      </c>
      <c r="J215" s="115">
        <v>14.14</v>
      </c>
      <c r="K215" s="115">
        <f t="shared" si="41"/>
        <v>11.312000000000001</v>
      </c>
      <c r="L215" s="118">
        <v>15</v>
      </c>
      <c r="M215" s="115">
        <v>9.94</v>
      </c>
      <c r="N215" s="115">
        <f t="shared" si="42"/>
        <v>7.952</v>
      </c>
      <c r="R215">
        <v>13.75</v>
      </c>
      <c r="S215" s="115">
        <f t="shared" si="43"/>
        <v>11</v>
      </c>
      <c r="U215" s="115">
        <v>17.7</v>
      </c>
      <c r="V215">
        <f t="shared" si="44"/>
        <v>14.16</v>
      </c>
      <c r="X215">
        <v>16.850000000000001</v>
      </c>
      <c r="Y215">
        <f t="shared" si="45"/>
        <v>13.48</v>
      </c>
    </row>
    <row r="218" spans="1:26" ht="38.25" x14ac:dyDescent="0.2">
      <c r="A218" s="25" t="s">
        <v>1</v>
      </c>
      <c r="B218" s="25" t="s">
        <v>2</v>
      </c>
      <c r="C218" s="25" t="s">
        <v>16</v>
      </c>
      <c r="D218" s="25" t="s">
        <v>3</v>
      </c>
      <c r="E218" s="25" t="s">
        <v>17</v>
      </c>
      <c r="F218" s="25" t="s">
        <v>5</v>
      </c>
      <c r="G218" s="25" t="s">
        <v>4</v>
      </c>
      <c r="H218" s="25" t="s">
        <v>18</v>
      </c>
      <c r="I218" s="25" t="s">
        <v>5</v>
      </c>
      <c r="J218" s="26" t="s">
        <v>6</v>
      </c>
      <c r="K218" s="26" t="s">
        <v>19</v>
      </c>
      <c r="L218" s="26" t="s">
        <v>5</v>
      </c>
      <c r="M218" s="25" t="s">
        <v>7</v>
      </c>
      <c r="N218" s="25" t="s">
        <v>20</v>
      </c>
      <c r="O218" s="25" t="s">
        <v>5</v>
      </c>
      <c r="P218" s="116" t="s">
        <v>51</v>
      </c>
      <c r="Q218" s="116" t="s">
        <v>52</v>
      </c>
      <c r="R218" s="52" t="s">
        <v>21</v>
      </c>
      <c r="S218" s="52" t="s">
        <v>22</v>
      </c>
      <c r="T218" s="52" t="s">
        <v>5</v>
      </c>
      <c r="U218" s="53" t="s">
        <v>23</v>
      </c>
      <c r="V218" s="53" t="s">
        <v>24</v>
      </c>
      <c r="W218" s="27" t="s">
        <v>5</v>
      </c>
      <c r="X218" s="53" t="s">
        <v>25</v>
      </c>
      <c r="Y218" s="53" t="s">
        <v>26</v>
      </c>
      <c r="Z218" s="48" t="s">
        <v>5</v>
      </c>
    </row>
    <row r="219" spans="1:26" x14ac:dyDescent="0.2">
      <c r="A219" s="82" t="s">
        <v>32</v>
      </c>
      <c r="B219" s="74">
        <f>AVERAGE(B222:B252)</f>
        <v>14.483225806451614</v>
      </c>
      <c r="C219" s="74">
        <f>AVERAGE(C222:C252)</f>
        <v>11.586580645161288</v>
      </c>
      <c r="D219" s="74">
        <f>AVERAGE(D222:D252)</f>
        <v>14.693225806451611</v>
      </c>
      <c r="E219" s="74">
        <f>AVERAGE(E222:E252)</f>
        <v>11.754580645161287</v>
      </c>
      <c r="F219" s="74"/>
      <c r="G219" s="74">
        <f>AVERAGE(G222:G252)</f>
        <v>14.883225806451611</v>
      </c>
      <c r="H219" s="74">
        <f>AVERAGE(H222:H252)</f>
        <v>11.906580645161291</v>
      </c>
      <c r="I219" s="74"/>
      <c r="J219" s="74">
        <f>AVERAGE(J222:J252)</f>
        <v>14.365806451612899</v>
      </c>
      <c r="K219" s="74">
        <f>AVERAGE(K222:K252)</f>
        <v>11.492645161290325</v>
      </c>
      <c r="L219" s="74"/>
      <c r="M219" s="74">
        <f>AVERAGE(M222:M252)</f>
        <v>9.94</v>
      </c>
      <c r="N219" s="74">
        <f>AVERAGE(N222:N252)</f>
        <v>7.9519999999999991</v>
      </c>
      <c r="O219" s="74"/>
      <c r="P219" s="74" t="e">
        <f>AVERAGE(P222:P252)</f>
        <v>#DIV/0!</v>
      </c>
      <c r="Q219" s="74" t="e">
        <f>AVERAGE(Q222:Q252)</f>
        <v>#DIV/0!</v>
      </c>
      <c r="R219" s="74">
        <f>AVERAGE(R222:R252)</f>
        <v>13.75</v>
      </c>
      <c r="S219" s="74">
        <f>AVERAGE(S222:S252)</f>
        <v>11</v>
      </c>
      <c r="T219" s="74"/>
      <c r="U219" s="74">
        <f>AVERAGE(U222:U252)</f>
        <v>17.7</v>
      </c>
      <c r="V219" s="74">
        <f>AVERAGE(V222:V252)</f>
        <v>14.160000000000009</v>
      </c>
      <c r="W219" s="74"/>
      <c r="X219" s="74">
        <f>AVERAGE(X222:X252)</f>
        <v>16.850000000000009</v>
      </c>
      <c r="Y219" s="74">
        <f>AVERAGE(Y222:Y252)</f>
        <v>13.480000000000006</v>
      </c>
      <c r="Z219" s="82"/>
    </row>
    <row r="220" spans="1:26" x14ac:dyDescent="0.2">
      <c r="A220" s="82" t="s">
        <v>53</v>
      </c>
      <c r="B220" s="74">
        <f>AVERAGE(B222:B236)</f>
        <v>14.34</v>
      </c>
      <c r="C220" s="74">
        <f>AVERAGE(C222:C236)</f>
        <v>11.472</v>
      </c>
      <c r="D220" s="74">
        <f>AVERAGE(D222:D236)</f>
        <v>14.55</v>
      </c>
      <c r="E220" s="74">
        <f>AVERAGE(E222:E236)</f>
        <v>11.639999999999999</v>
      </c>
      <c r="F220" s="74"/>
      <c r="G220" s="74">
        <f>AVERAGE(G222:G236)</f>
        <v>14.740000000000002</v>
      </c>
      <c r="H220" s="74">
        <f>AVERAGE(H222:H236)</f>
        <v>11.792000000000002</v>
      </c>
      <c r="I220" s="74"/>
      <c r="J220" s="74">
        <f>AVERAGE(J222:J236)</f>
        <v>14.26</v>
      </c>
      <c r="K220" s="74">
        <f>AVERAGE(K222:K236)</f>
        <v>11.408000000000003</v>
      </c>
      <c r="L220" s="74"/>
      <c r="M220" s="74">
        <f>AVERAGE(M222:M236)</f>
        <v>9.94</v>
      </c>
      <c r="N220" s="74">
        <f>AVERAGE(N222:N236)</f>
        <v>7.9519999999999991</v>
      </c>
      <c r="O220" s="74"/>
      <c r="P220" s="74" t="e">
        <f>AVERAGE(P222:P236)</f>
        <v>#DIV/0!</v>
      </c>
      <c r="Q220" s="74" t="e">
        <f>AVERAGE(Q222:Q236)</f>
        <v>#DIV/0!</v>
      </c>
      <c r="R220" s="74">
        <f>AVERAGE(R222:R236)</f>
        <v>13.75</v>
      </c>
      <c r="S220" s="74">
        <f>AVERAGE(S222:S236)</f>
        <v>11</v>
      </c>
      <c r="T220" s="74"/>
      <c r="U220" s="74">
        <f>AVERAGE(U222:U236)</f>
        <v>17.699999999999996</v>
      </c>
      <c r="V220" s="74">
        <f>AVERAGE(V222:V236)</f>
        <v>14.159999999999998</v>
      </c>
      <c r="W220" s="74"/>
      <c r="X220" s="74">
        <f>AVERAGE(X222:X236)</f>
        <v>16.849999999999998</v>
      </c>
      <c r="Y220" s="74">
        <f>AVERAGE(Y222:Y236)</f>
        <v>13.479999999999997</v>
      </c>
      <c r="Z220" s="82"/>
    </row>
    <row r="221" spans="1:26" ht="13.5" thickBot="1" x14ac:dyDescent="0.25">
      <c r="A221" s="101" t="s">
        <v>54</v>
      </c>
      <c r="B221" s="102">
        <f>IF(B234&gt;0,AVERAGE(B237:B252),)</f>
        <v>14.617500000000003</v>
      </c>
      <c r="C221" s="102">
        <f>IF(C234&gt;0,AVERAGE(C237:C252),)</f>
        <v>11.694000000000004</v>
      </c>
      <c r="D221" s="102">
        <f>IF(D234&gt;0,AVERAGE(D237:D252),)</f>
        <v>14.827500000000001</v>
      </c>
      <c r="E221" s="102">
        <f>IF(E234&gt;0,AVERAGE(E237:E252),)</f>
        <v>11.861999999999997</v>
      </c>
      <c r="F221" s="102"/>
      <c r="G221" s="102">
        <f>IF(G234&gt;0,AVERAGE(G237:G252),)</f>
        <v>15.017500000000004</v>
      </c>
      <c r="H221" s="102">
        <f>IF(H234&gt;0,AVERAGE(H237:H252),)</f>
        <v>12.014000000000001</v>
      </c>
      <c r="I221" s="102" t="s">
        <v>35</v>
      </c>
      <c r="J221" s="102">
        <f>IF(J234&gt;0,AVERAGE(J237:J252),)</f>
        <v>14.465</v>
      </c>
      <c r="K221" s="102">
        <f>IF(K234&gt;0,AVERAGE(K237:K252),)</f>
        <v>11.571999999999999</v>
      </c>
      <c r="L221" s="102" t="s">
        <v>35</v>
      </c>
      <c r="M221" s="102">
        <f t="shared" ref="M221:S221" si="46">IF(M234&gt;0,AVERAGE(M237:M252),)</f>
        <v>9.94</v>
      </c>
      <c r="N221" s="102">
        <f t="shared" si="46"/>
        <v>7.9519999999999991</v>
      </c>
      <c r="O221" s="102">
        <f t="shared" si="46"/>
        <v>0</v>
      </c>
      <c r="P221" s="102">
        <f t="shared" si="46"/>
        <v>0</v>
      </c>
      <c r="Q221" s="102">
        <f t="shared" si="46"/>
        <v>0</v>
      </c>
      <c r="R221" s="102">
        <f t="shared" si="46"/>
        <v>13.75</v>
      </c>
      <c r="S221" s="102">
        <f t="shared" si="46"/>
        <v>11</v>
      </c>
      <c r="T221" s="102"/>
      <c r="U221" s="102">
        <f>IF(U234&gt;0,AVERAGE(U237:U252),)</f>
        <v>17.699999999999996</v>
      </c>
      <c r="V221" s="102">
        <f>IF(V234&gt;0,AVERAGE(V237:V252),)</f>
        <v>14.159999999999998</v>
      </c>
      <c r="W221" s="102"/>
      <c r="X221" s="102">
        <f>IF(X234&gt;0,AVERAGE(X237:X252),)</f>
        <v>16.849999999999998</v>
      </c>
      <c r="Y221" s="102">
        <f>IF(Y234&gt;0,AVERAGE(Y237:Y252),)</f>
        <v>13.479999999999997</v>
      </c>
      <c r="Z221" s="101"/>
    </row>
    <row r="222" spans="1:26" x14ac:dyDescent="0.2">
      <c r="A222" s="108">
        <v>40725</v>
      </c>
      <c r="B222">
        <v>14.08</v>
      </c>
      <c r="C222" s="115">
        <f t="shared" ref="C222:C252" si="47">B222/1.25</f>
        <v>11.263999999999999</v>
      </c>
      <c r="D222">
        <v>14.29</v>
      </c>
      <c r="E222" s="115">
        <f t="shared" ref="E222:E252" si="48">D222/1.25</f>
        <v>11.431999999999999</v>
      </c>
      <c r="G222">
        <v>14.48</v>
      </c>
      <c r="H222" s="115">
        <f t="shared" ref="H222:H252" si="49">G222/1.25</f>
        <v>11.584</v>
      </c>
      <c r="J222">
        <v>14.14</v>
      </c>
      <c r="K222" s="115">
        <f t="shared" ref="K222:K252" si="50">J222/1.25</f>
        <v>11.312000000000001</v>
      </c>
      <c r="M222">
        <v>9.94</v>
      </c>
      <c r="N222" s="115">
        <f t="shared" ref="N222:N252" si="51">M222/1.25</f>
        <v>7.952</v>
      </c>
      <c r="R222">
        <v>13.75</v>
      </c>
      <c r="S222" s="115">
        <f t="shared" ref="S222:S252" si="52">R222/1.25</f>
        <v>11</v>
      </c>
      <c r="U222" s="115">
        <v>17.7</v>
      </c>
      <c r="V222">
        <f t="shared" ref="V222:V252" si="53">U222/1.25</f>
        <v>14.16</v>
      </c>
      <c r="X222">
        <v>16.850000000000001</v>
      </c>
      <c r="Y222">
        <f t="shared" ref="Y222:Y252" si="54">X222/1.25</f>
        <v>13.48</v>
      </c>
    </row>
    <row r="223" spans="1:26" x14ac:dyDescent="0.2">
      <c r="A223" s="108">
        <v>40726</v>
      </c>
      <c r="B223">
        <v>14.08</v>
      </c>
      <c r="C223" s="115">
        <f t="shared" si="47"/>
        <v>11.263999999999999</v>
      </c>
      <c r="D223">
        <v>14.29</v>
      </c>
      <c r="E223" s="115">
        <f t="shared" si="48"/>
        <v>11.431999999999999</v>
      </c>
      <c r="G223">
        <v>14.48</v>
      </c>
      <c r="H223" s="115">
        <f t="shared" si="49"/>
        <v>11.584</v>
      </c>
      <c r="J223">
        <v>14.14</v>
      </c>
      <c r="K223" s="115">
        <f t="shared" si="50"/>
        <v>11.312000000000001</v>
      </c>
      <c r="M223">
        <v>9.94</v>
      </c>
      <c r="N223" s="115">
        <f t="shared" si="51"/>
        <v>7.952</v>
      </c>
      <c r="R223">
        <v>13.75</v>
      </c>
      <c r="S223" s="115">
        <f t="shared" si="52"/>
        <v>11</v>
      </c>
      <c r="U223" s="115">
        <v>17.7</v>
      </c>
      <c r="V223">
        <f t="shared" si="53"/>
        <v>14.16</v>
      </c>
      <c r="X223">
        <v>16.850000000000001</v>
      </c>
      <c r="Y223">
        <f t="shared" si="54"/>
        <v>13.48</v>
      </c>
    </row>
    <row r="224" spans="1:26" x14ac:dyDescent="0.2">
      <c r="A224" s="108">
        <v>40727</v>
      </c>
      <c r="B224">
        <v>14.08</v>
      </c>
      <c r="C224" s="115">
        <f t="shared" si="47"/>
        <v>11.263999999999999</v>
      </c>
      <c r="D224">
        <v>14.29</v>
      </c>
      <c r="E224" s="115">
        <f t="shared" si="48"/>
        <v>11.431999999999999</v>
      </c>
      <c r="G224">
        <v>14.48</v>
      </c>
      <c r="H224" s="115">
        <f t="shared" si="49"/>
        <v>11.584</v>
      </c>
      <c r="J224">
        <v>14.14</v>
      </c>
      <c r="K224" s="115">
        <f t="shared" si="50"/>
        <v>11.312000000000001</v>
      </c>
      <c r="M224">
        <v>9.94</v>
      </c>
      <c r="N224" s="115">
        <f t="shared" si="51"/>
        <v>7.952</v>
      </c>
      <c r="R224">
        <v>13.75</v>
      </c>
      <c r="S224" s="115">
        <f t="shared" si="52"/>
        <v>11</v>
      </c>
      <c r="U224" s="115">
        <v>17.7</v>
      </c>
      <c r="V224">
        <f t="shared" si="53"/>
        <v>14.16</v>
      </c>
      <c r="X224">
        <v>16.850000000000001</v>
      </c>
      <c r="Y224">
        <f t="shared" si="54"/>
        <v>13.48</v>
      </c>
    </row>
    <row r="225" spans="1:25" x14ac:dyDescent="0.2">
      <c r="A225" s="108">
        <v>40728</v>
      </c>
      <c r="B225">
        <v>14.03</v>
      </c>
      <c r="C225" s="115">
        <f t="shared" si="47"/>
        <v>11.224</v>
      </c>
      <c r="D225">
        <v>14.24</v>
      </c>
      <c r="E225" s="115">
        <f t="shared" si="48"/>
        <v>11.391999999999999</v>
      </c>
      <c r="F225">
        <v>-5</v>
      </c>
      <c r="G225">
        <v>14.43</v>
      </c>
      <c r="H225" s="115">
        <f t="shared" si="49"/>
        <v>11.544</v>
      </c>
      <c r="I225">
        <v>-5</v>
      </c>
      <c r="J225">
        <v>13.99</v>
      </c>
      <c r="K225" s="115">
        <f t="shared" si="50"/>
        <v>11.192</v>
      </c>
      <c r="L225">
        <v>-15</v>
      </c>
      <c r="M225">
        <v>9.94</v>
      </c>
      <c r="N225" s="115">
        <f t="shared" si="51"/>
        <v>7.952</v>
      </c>
      <c r="R225">
        <v>13.75</v>
      </c>
      <c r="S225" s="115">
        <f t="shared" si="52"/>
        <v>11</v>
      </c>
      <c r="U225" s="115">
        <v>17.7</v>
      </c>
      <c r="V225">
        <f t="shared" si="53"/>
        <v>14.16</v>
      </c>
      <c r="X225">
        <v>16.850000000000001</v>
      </c>
      <c r="Y225">
        <f t="shared" si="54"/>
        <v>13.48</v>
      </c>
    </row>
    <row r="226" spans="1:25" x14ac:dyDescent="0.2">
      <c r="A226" s="108">
        <v>40729</v>
      </c>
      <c r="B226">
        <v>14.03</v>
      </c>
      <c r="C226" s="115">
        <f t="shared" si="47"/>
        <v>11.224</v>
      </c>
      <c r="D226">
        <v>14.24</v>
      </c>
      <c r="E226" s="115">
        <f t="shared" si="48"/>
        <v>11.391999999999999</v>
      </c>
      <c r="G226">
        <v>14.43</v>
      </c>
      <c r="H226" s="115">
        <f t="shared" si="49"/>
        <v>11.544</v>
      </c>
      <c r="J226">
        <v>13.99</v>
      </c>
      <c r="K226" s="115">
        <f t="shared" si="50"/>
        <v>11.192</v>
      </c>
      <c r="M226">
        <v>9.94</v>
      </c>
      <c r="N226" s="115">
        <f t="shared" si="51"/>
        <v>7.952</v>
      </c>
      <c r="R226">
        <v>13.75</v>
      </c>
      <c r="S226" s="115">
        <f t="shared" si="52"/>
        <v>11</v>
      </c>
      <c r="U226" s="115">
        <v>17.7</v>
      </c>
      <c r="V226">
        <f t="shared" si="53"/>
        <v>14.16</v>
      </c>
      <c r="X226">
        <v>16.850000000000001</v>
      </c>
      <c r="Y226">
        <f t="shared" si="54"/>
        <v>13.48</v>
      </c>
    </row>
    <row r="227" spans="1:25" x14ac:dyDescent="0.2">
      <c r="A227" s="108">
        <v>40730</v>
      </c>
      <c r="B227">
        <v>14.13</v>
      </c>
      <c r="C227" s="115">
        <f t="shared" si="47"/>
        <v>11.304</v>
      </c>
      <c r="D227">
        <v>14.34</v>
      </c>
      <c r="E227" s="115">
        <f t="shared" si="48"/>
        <v>11.472</v>
      </c>
      <c r="F227">
        <v>10</v>
      </c>
      <c r="G227" s="115">
        <v>14.53</v>
      </c>
      <c r="H227" s="115">
        <f t="shared" si="49"/>
        <v>11.623999999999999</v>
      </c>
      <c r="I227" s="118">
        <v>10</v>
      </c>
      <c r="J227" s="115">
        <v>14.09</v>
      </c>
      <c r="K227" s="115">
        <f t="shared" si="50"/>
        <v>11.272</v>
      </c>
      <c r="L227" s="118">
        <v>10</v>
      </c>
      <c r="M227" s="115">
        <v>9.94</v>
      </c>
      <c r="N227" s="115">
        <f t="shared" si="51"/>
        <v>7.952</v>
      </c>
      <c r="R227">
        <v>13.75</v>
      </c>
      <c r="S227" s="115">
        <f t="shared" si="52"/>
        <v>11</v>
      </c>
      <c r="U227" s="115">
        <v>17.7</v>
      </c>
      <c r="V227">
        <f t="shared" si="53"/>
        <v>14.16</v>
      </c>
      <c r="X227">
        <v>16.850000000000001</v>
      </c>
      <c r="Y227">
        <f t="shared" si="54"/>
        <v>13.48</v>
      </c>
    </row>
    <row r="228" spans="1:25" x14ac:dyDescent="0.2">
      <c r="A228" s="108">
        <v>40731</v>
      </c>
      <c r="B228">
        <v>14.23</v>
      </c>
      <c r="C228" s="115">
        <f t="shared" si="47"/>
        <v>11.384</v>
      </c>
      <c r="D228">
        <v>14.44</v>
      </c>
      <c r="E228" s="115">
        <f t="shared" si="48"/>
        <v>11.552</v>
      </c>
      <c r="F228">
        <v>10</v>
      </c>
      <c r="G228" s="115">
        <v>14.63</v>
      </c>
      <c r="H228" s="115">
        <f t="shared" si="49"/>
        <v>11.704000000000001</v>
      </c>
      <c r="I228" s="118">
        <v>10</v>
      </c>
      <c r="J228" s="115">
        <v>14.09</v>
      </c>
      <c r="K228" s="115">
        <f t="shared" si="50"/>
        <v>11.272</v>
      </c>
      <c r="M228">
        <v>9.94</v>
      </c>
      <c r="N228" s="115">
        <f t="shared" si="51"/>
        <v>7.952</v>
      </c>
      <c r="R228">
        <v>13.75</v>
      </c>
      <c r="S228" s="115">
        <f t="shared" si="52"/>
        <v>11</v>
      </c>
      <c r="U228" s="115">
        <v>17.7</v>
      </c>
      <c r="V228">
        <f t="shared" si="53"/>
        <v>14.16</v>
      </c>
      <c r="X228">
        <v>16.850000000000001</v>
      </c>
      <c r="Y228">
        <f t="shared" si="54"/>
        <v>13.48</v>
      </c>
    </row>
    <row r="229" spans="1:25" x14ac:dyDescent="0.2">
      <c r="A229" s="108">
        <v>40732</v>
      </c>
      <c r="B229">
        <v>14.43</v>
      </c>
      <c r="C229" s="115">
        <f t="shared" si="47"/>
        <v>11.544</v>
      </c>
      <c r="D229">
        <v>14.64</v>
      </c>
      <c r="E229" s="115">
        <f t="shared" si="48"/>
        <v>11.712</v>
      </c>
      <c r="F229">
        <v>20</v>
      </c>
      <c r="G229" s="115">
        <v>14.83</v>
      </c>
      <c r="H229" s="115">
        <f t="shared" si="49"/>
        <v>11.864000000000001</v>
      </c>
      <c r="I229" s="118">
        <v>20</v>
      </c>
      <c r="J229" s="115">
        <v>14.29</v>
      </c>
      <c r="K229" s="115">
        <f t="shared" si="50"/>
        <v>11.431999999999999</v>
      </c>
      <c r="L229" s="118">
        <v>20</v>
      </c>
      <c r="M229" s="115">
        <v>9.94</v>
      </c>
      <c r="N229" s="115">
        <f t="shared" si="51"/>
        <v>7.952</v>
      </c>
      <c r="R229">
        <v>13.75</v>
      </c>
      <c r="S229" s="115">
        <f t="shared" si="52"/>
        <v>11</v>
      </c>
      <c r="U229" s="115">
        <v>17.7</v>
      </c>
      <c r="V229">
        <f t="shared" si="53"/>
        <v>14.16</v>
      </c>
      <c r="X229">
        <v>16.850000000000001</v>
      </c>
      <c r="Y229">
        <f t="shared" si="54"/>
        <v>13.48</v>
      </c>
    </row>
    <row r="230" spans="1:25" x14ac:dyDescent="0.2">
      <c r="A230" s="108">
        <v>40733</v>
      </c>
      <c r="B230">
        <v>14.43</v>
      </c>
      <c r="C230" s="115">
        <f t="shared" si="47"/>
        <v>11.544</v>
      </c>
      <c r="D230">
        <v>14.64</v>
      </c>
      <c r="E230" s="115">
        <f t="shared" si="48"/>
        <v>11.712</v>
      </c>
      <c r="G230" s="115">
        <v>14.83</v>
      </c>
      <c r="H230" s="115">
        <f t="shared" si="49"/>
        <v>11.864000000000001</v>
      </c>
      <c r="J230" s="115">
        <v>14.29</v>
      </c>
      <c r="K230" s="115">
        <f t="shared" si="50"/>
        <v>11.431999999999999</v>
      </c>
      <c r="M230" s="115">
        <v>9.94</v>
      </c>
      <c r="N230" s="115">
        <f t="shared" si="51"/>
        <v>7.952</v>
      </c>
      <c r="R230">
        <v>13.75</v>
      </c>
      <c r="S230" s="115">
        <f t="shared" si="52"/>
        <v>11</v>
      </c>
      <c r="U230" s="115">
        <v>17.7</v>
      </c>
      <c r="V230">
        <f t="shared" si="53"/>
        <v>14.16</v>
      </c>
      <c r="X230">
        <v>16.850000000000001</v>
      </c>
      <c r="Y230">
        <f t="shared" si="54"/>
        <v>13.48</v>
      </c>
    </row>
    <row r="231" spans="1:25" x14ac:dyDescent="0.2">
      <c r="A231" s="108">
        <v>40734</v>
      </c>
      <c r="B231">
        <v>14.43</v>
      </c>
      <c r="C231" s="115">
        <f t="shared" si="47"/>
        <v>11.544</v>
      </c>
      <c r="D231">
        <v>14.64</v>
      </c>
      <c r="E231" s="115">
        <f t="shared" si="48"/>
        <v>11.712</v>
      </c>
      <c r="G231" s="115">
        <v>14.83</v>
      </c>
      <c r="H231" s="115">
        <f t="shared" si="49"/>
        <v>11.864000000000001</v>
      </c>
      <c r="J231" s="115">
        <v>14.29</v>
      </c>
      <c r="K231" s="115">
        <f t="shared" si="50"/>
        <v>11.431999999999999</v>
      </c>
      <c r="M231" s="115">
        <v>9.94</v>
      </c>
      <c r="N231" s="115">
        <f t="shared" si="51"/>
        <v>7.952</v>
      </c>
      <c r="R231">
        <v>13.75</v>
      </c>
      <c r="S231" s="115">
        <f t="shared" si="52"/>
        <v>11</v>
      </c>
      <c r="U231" s="115">
        <v>17.7</v>
      </c>
      <c r="V231">
        <f t="shared" si="53"/>
        <v>14.16</v>
      </c>
      <c r="X231">
        <v>16.850000000000001</v>
      </c>
      <c r="Y231">
        <f t="shared" si="54"/>
        <v>13.48</v>
      </c>
    </row>
    <row r="232" spans="1:25" x14ac:dyDescent="0.2">
      <c r="A232" s="108">
        <v>40735</v>
      </c>
      <c r="B232">
        <v>14.43</v>
      </c>
      <c r="C232" s="115">
        <f t="shared" si="47"/>
        <v>11.544</v>
      </c>
      <c r="D232">
        <v>14.64</v>
      </c>
      <c r="E232" s="115">
        <f t="shared" si="48"/>
        <v>11.712</v>
      </c>
      <c r="G232" s="115">
        <v>14.83</v>
      </c>
      <c r="H232" s="115">
        <f t="shared" si="49"/>
        <v>11.864000000000001</v>
      </c>
      <c r="J232" s="115">
        <v>14.29</v>
      </c>
      <c r="K232" s="115">
        <f t="shared" si="50"/>
        <v>11.431999999999999</v>
      </c>
      <c r="M232" s="115">
        <v>9.94</v>
      </c>
      <c r="N232" s="115">
        <f t="shared" si="51"/>
        <v>7.952</v>
      </c>
      <c r="R232">
        <v>13.75</v>
      </c>
      <c r="S232" s="115">
        <f t="shared" si="52"/>
        <v>11</v>
      </c>
      <c r="U232" s="115">
        <v>17.7</v>
      </c>
      <c r="V232">
        <f t="shared" si="53"/>
        <v>14.16</v>
      </c>
      <c r="X232">
        <v>16.850000000000001</v>
      </c>
      <c r="Y232">
        <f t="shared" si="54"/>
        <v>13.48</v>
      </c>
    </row>
    <row r="233" spans="1:25" x14ac:dyDescent="0.2">
      <c r="A233" s="108">
        <v>40736</v>
      </c>
      <c r="B233">
        <v>14.53</v>
      </c>
      <c r="C233" s="115">
        <f t="shared" si="47"/>
        <v>11.623999999999999</v>
      </c>
      <c r="D233">
        <v>14.74</v>
      </c>
      <c r="E233" s="115">
        <f t="shared" si="48"/>
        <v>11.792</v>
      </c>
      <c r="F233">
        <v>10</v>
      </c>
      <c r="G233" s="115">
        <v>14.93</v>
      </c>
      <c r="H233" s="115">
        <f t="shared" si="49"/>
        <v>11.943999999999999</v>
      </c>
      <c r="I233" s="118">
        <v>10</v>
      </c>
      <c r="J233" s="115">
        <v>14.39</v>
      </c>
      <c r="K233" s="115">
        <f t="shared" si="50"/>
        <v>11.512</v>
      </c>
      <c r="L233" s="118">
        <v>10</v>
      </c>
      <c r="M233" s="115">
        <v>9.94</v>
      </c>
      <c r="N233" s="115">
        <f t="shared" si="51"/>
        <v>7.952</v>
      </c>
      <c r="R233">
        <v>13.75</v>
      </c>
      <c r="S233" s="115">
        <f t="shared" si="52"/>
        <v>11</v>
      </c>
      <c r="U233" s="115">
        <v>17.7</v>
      </c>
      <c r="V233">
        <f t="shared" si="53"/>
        <v>14.16</v>
      </c>
      <c r="X233">
        <v>16.850000000000001</v>
      </c>
      <c r="Y233">
        <f t="shared" si="54"/>
        <v>13.48</v>
      </c>
    </row>
    <row r="234" spans="1:25" x14ac:dyDescent="0.2">
      <c r="A234" s="108">
        <v>40737</v>
      </c>
      <c r="B234">
        <v>14.73</v>
      </c>
      <c r="C234" s="115">
        <f t="shared" si="47"/>
        <v>11.784000000000001</v>
      </c>
      <c r="D234">
        <v>14.94</v>
      </c>
      <c r="E234" s="115">
        <f t="shared" si="48"/>
        <v>11.952</v>
      </c>
      <c r="F234">
        <v>20</v>
      </c>
      <c r="G234" s="115">
        <v>15.13</v>
      </c>
      <c r="H234" s="115">
        <f t="shared" si="49"/>
        <v>12.104000000000001</v>
      </c>
      <c r="I234" s="118">
        <v>20</v>
      </c>
      <c r="J234" s="115">
        <v>14.59</v>
      </c>
      <c r="K234" s="115">
        <f t="shared" si="50"/>
        <v>11.672000000000001</v>
      </c>
      <c r="L234" s="118">
        <v>20</v>
      </c>
      <c r="M234" s="115">
        <v>9.94</v>
      </c>
      <c r="N234" s="115">
        <f t="shared" si="51"/>
        <v>7.952</v>
      </c>
      <c r="R234">
        <v>13.75</v>
      </c>
      <c r="S234" s="115">
        <f t="shared" si="52"/>
        <v>11</v>
      </c>
      <c r="U234" s="115">
        <v>17.7</v>
      </c>
      <c r="V234">
        <f t="shared" si="53"/>
        <v>14.16</v>
      </c>
      <c r="X234">
        <v>16.850000000000001</v>
      </c>
      <c r="Y234">
        <f t="shared" si="54"/>
        <v>13.48</v>
      </c>
    </row>
    <row r="235" spans="1:25" x14ac:dyDescent="0.2">
      <c r="A235" s="108">
        <v>40738</v>
      </c>
      <c r="B235">
        <v>14.73</v>
      </c>
      <c r="C235" s="115">
        <f t="shared" si="47"/>
        <v>11.784000000000001</v>
      </c>
      <c r="D235">
        <v>14.94</v>
      </c>
      <c r="E235" s="115">
        <f t="shared" si="48"/>
        <v>11.952</v>
      </c>
      <c r="G235" s="115">
        <v>15.13</v>
      </c>
      <c r="H235" s="115">
        <f t="shared" si="49"/>
        <v>12.104000000000001</v>
      </c>
      <c r="J235" s="115">
        <v>14.59</v>
      </c>
      <c r="K235" s="115">
        <f t="shared" si="50"/>
        <v>11.672000000000001</v>
      </c>
      <c r="M235" s="115">
        <v>9.94</v>
      </c>
      <c r="N235" s="115">
        <f t="shared" si="51"/>
        <v>7.952</v>
      </c>
      <c r="R235">
        <v>13.75</v>
      </c>
      <c r="S235" s="115">
        <f t="shared" si="52"/>
        <v>11</v>
      </c>
      <c r="U235" s="115">
        <v>17.7</v>
      </c>
      <c r="V235">
        <f t="shared" si="53"/>
        <v>14.16</v>
      </c>
      <c r="X235">
        <v>16.850000000000001</v>
      </c>
      <c r="Y235">
        <f t="shared" si="54"/>
        <v>13.48</v>
      </c>
    </row>
    <row r="236" spans="1:25" x14ac:dyDescent="0.2">
      <c r="A236" s="108">
        <v>40739</v>
      </c>
      <c r="B236">
        <v>14.73</v>
      </c>
      <c r="C236" s="115">
        <f t="shared" si="47"/>
        <v>11.784000000000001</v>
      </c>
      <c r="D236">
        <v>14.94</v>
      </c>
      <c r="E236" s="115">
        <f t="shared" si="48"/>
        <v>11.952</v>
      </c>
      <c r="G236" s="115">
        <v>15.13</v>
      </c>
      <c r="H236" s="115">
        <f t="shared" si="49"/>
        <v>12.104000000000001</v>
      </c>
      <c r="J236" s="115">
        <v>14.59</v>
      </c>
      <c r="K236" s="115">
        <f t="shared" si="50"/>
        <v>11.672000000000001</v>
      </c>
      <c r="M236" s="115">
        <v>9.94</v>
      </c>
      <c r="N236" s="115">
        <f t="shared" si="51"/>
        <v>7.952</v>
      </c>
      <c r="R236">
        <v>13.75</v>
      </c>
      <c r="S236" s="115">
        <f t="shared" si="52"/>
        <v>11</v>
      </c>
      <c r="U236" s="115">
        <v>17.7</v>
      </c>
      <c r="V236">
        <f t="shared" si="53"/>
        <v>14.16</v>
      </c>
      <c r="X236">
        <v>16.850000000000001</v>
      </c>
      <c r="Y236">
        <f t="shared" si="54"/>
        <v>13.48</v>
      </c>
    </row>
    <row r="237" spans="1:25" x14ac:dyDescent="0.2">
      <c r="A237" s="108">
        <v>40740</v>
      </c>
      <c r="B237">
        <v>14.73</v>
      </c>
      <c r="C237" s="115">
        <f t="shared" si="47"/>
        <v>11.784000000000001</v>
      </c>
      <c r="D237">
        <v>14.94</v>
      </c>
      <c r="E237" s="115">
        <f t="shared" si="48"/>
        <v>11.952</v>
      </c>
      <c r="G237" s="115">
        <v>15.13</v>
      </c>
      <c r="H237" s="115">
        <f t="shared" si="49"/>
        <v>12.104000000000001</v>
      </c>
      <c r="J237" s="115">
        <v>14.59</v>
      </c>
      <c r="K237" s="115">
        <f t="shared" si="50"/>
        <v>11.672000000000001</v>
      </c>
      <c r="M237" s="115">
        <v>9.94</v>
      </c>
      <c r="N237" s="115">
        <f t="shared" si="51"/>
        <v>7.952</v>
      </c>
      <c r="R237">
        <v>13.75</v>
      </c>
      <c r="S237" s="115">
        <f t="shared" si="52"/>
        <v>11</v>
      </c>
      <c r="U237" s="115">
        <v>17.7</v>
      </c>
      <c r="V237">
        <f t="shared" si="53"/>
        <v>14.16</v>
      </c>
      <c r="X237">
        <v>16.850000000000001</v>
      </c>
      <c r="Y237">
        <f t="shared" si="54"/>
        <v>13.48</v>
      </c>
    </row>
    <row r="238" spans="1:25" x14ac:dyDescent="0.2">
      <c r="A238" s="108">
        <v>40741</v>
      </c>
      <c r="B238">
        <v>14.73</v>
      </c>
      <c r="C238" s="115">
        <f t="shared" si="47"/>
        <v>11.784000000000001</v>
      </c>
      <c r="D238">
        <v>14.94</v>
      </c>
      <c r="E238" s="115">
        <f t="shared" si="48"/>
        <v>11.952</v>
      </c>
      <c r="G238" s="115">
        <v>15.13</v>
      </c>
      <c r="H238" s="115">
        <f t="shared" si="49"/>
        <v>12.104000000000001</v>
      </c>
      <c r="J238" s="115">
        <v>14.59</v>
      </c>
      <c r="K238" s="115">
        <f t="shared" si="50"/>
        <v>11.672000000000001</v>
      </c>
      <c r="M238" s="115">
        <v>9.94</v>
      </c>
      <c r="N238" s="115">
        <f t="shared" si="51"/>
        <v>7.952</v>
      </c>
      <c r="R238">
        <v>13.75</v>
      </c>
      <c r="S238" s="115">
        <f t="shared" si="52"/>
        <v>11</v>
      </c>
      <c r="U238" s="115">
        <v>17.7</v>
      </c>
      <c r="V238">
        <f t="shared" si="53"/>
        <v>14.16</v>
      </c>
      <c r="X238">
        <v>16.850000000000001</v>
      </c>
      <c r="Y238">
        <f t="shared" si="54"/>
        <v>13.48</v>
      </c>
    </row>
    <row r="239" spans="1:25" x14ac:dyDescent="0.2">
      <c r="A239" s="108">
        <v>40742</v>
      </c>
      <c r="B239">
        <v>14.73</v>
      </c>
      <c r="C239" s="115">
        <f t="shared" si="47"/>
        <v>11.784000000000001</v>
      </c>
      <c r="D239">
        <v>14.94</v>
      </c>
      <c r="E239" s="115">
        <f t="shared" si="48"/>
        <v>11.952</v>
      </c>
      <c r="G239" s="115">
        <v>15.13</v>
      </c>
      <c r="H239" s="115">
        <f t="shared" si="49"/>
        <v>12.104000000000001</v>
      </c>
      <c r="J239" s="115">
        <v>14.59</v>
      </c>
      <c r="K239" s="115">
        <f t="shared" si="50"/>
        <v>11.672000000000001</v>
      </c>
      <c r="M239" s="115">
        <v>9.94</v>
      </c>
      <c r="N239" s="115">
        <f t="shared" si="51"/>
        <v>7.952</v>
      </c>
      <c r="R239">
        <v>13.75</v>
      </c>
      <c r="S239" s="115">
        <f t="shared" si="52"/>
        <v>11</v>
      </c>
      <c r="U239" s="115">
        <v>17.7</v>
      </c>
      <c r="V239">
        <f t="shared" si="53"/>
        <v>14.16</v>
      </c>
      <c r="X239">
        <v>16.850000000000001</v>
      </c>
      <c r="Y239">
        <f t="shared" si="54"/>
        <v>13.48</v>
      </c>
    </row>
    <row r="240" spans="1:25" x14ac:dyDescent="0.2">
      <c r="A240" s="108">
        <v>40743</v>
      </c>
      <c r="B240">
        <v>14.73</v>
      </c>
      <c r="C240" s="115">
        <f t="shared" si="47"/>
        <v>11.784000000000001</v>
      </c>
      <c r="D240">
        <v>14.94</v>
      </c>
      <c r="E240" s="115">
        <f t="shared" si="48"/>
        <v>11.952</v>
      </c>
      <c r="G240" s="115">
        <v>15.13</v>
      </c>
      <c r="H240" s="115">
        <f t="shared" si="49"/>
        <v>12.104000000000001</v>
      </c>
      <c r="J240" s="115">
        <v>14.59</v>
      </c>
      <c r="K240" s="115">
        <f t="shared" si="50"/>
        <v>11.672000000000001</v>
      </c>
      <c r="M240" s="115">
        <v>9.94</v>
      </c>
      <c r="N240" s="115">
        <f t="shared" si="51"/>
        <v>7.952</v>
      </c>
      <c r="R240">
        <v>13.75</v>
      </c>
      <c r="S240" s="115">
        <f t="shared" si="52"/>
        <v>11</v>
      </c>
      <c r="U240" s="115">
        <v>17.7</v>
      </c>
      <c r="V240">
        <f t="shared" si="53"/>
        <v>14.16</v>
      </c>
      <c r="X240">
        <v>16.850000000000001</v>
      </c>
      <c r="Y240">
        <f t="shared" si="54"/>
        <v>13.48</v>
      </c>
    </row>
    <row r="241" spans="1:26" x14ac:dyDescent="0.2">
      <c r="A241" s="108">
        <v>40744</v>
      </c>
      <c r="B241">
        <v>14.73</v>
      </c>
      <c r="C241" s="115">
        <f t="shared" si="47"/>
        <v>11.784000000000001</v>
      </c>
      <c r="D241">
        <v>14.94</v>
      </c>
      <c r="E241" s="115">
        <f t="shared" si="48"/>
        <v>11.952</v>
      </c>
      <c r="G241" s="115">
        <v>15.13</v>
      </c>
      <c r="H241" s="115">
        <f t="shared" si="49"/>
        <v>12.104000000000001</v>
      </c>
      <c r="J241" s="115">
        <v>14.59</v>
      </c>
      <c r="K241" s="115">
        <f t="shared" si="50"/>
        <v>11.672000000000001</v>
      </c>
      <c r="M241" s="115">
        <v>9.94</v>
      </c>
      <c r="N241" s="115">
        <f t="shared" si="51"/>
        <v>7.952</v>
      </c>
      <c r="R241">
        <v>13.75</v>
      </c>
      <c r="S241" s="115">
        <f t="shared" si="52"/>
        <v>11</v>
      </c>
      <c r="U241" s="115">
        <v>17.7</v>
      </c>
      <c r="V241">
        <f t="shared" si="53"/>
        <v>14.16</v>
      </c>
      <c r="X241">
        <v>16.850000000000001</v>
      </c>
      <c r="Y241">
        <f t="shared" si="54"/>
        <v>13.48</v>
      </c>
    </row>
    <row r="242" spans="1:26" x14ac:dyDescent="0.2">
      <c r="A242" s="108">
        <v>40745</v>
      </c>
      <c r="B242">
        <v>14.73</v>
      </c>
      <c r="C242" s="115">
        <f t="shared" si="47"/>
        <v>11.784000000000001</v>
      </c>
      <c r="D242">
        <v>14.94</v>
      </c>
      <c r="E242" s="115">
        <f t="shared" si="48"/>
        <v>11.952</v>
      </c>
      <c r="G242" s="115">
        <v>15.13</v>
      </c>
      <c r="H242" s="115">
        <f t="shared" si="49"/>
        <v>12.104000000000001</v>
      </c>
      <c r="J242" s="115">
        <v>14.59</v>
      </c>
      <c r="K242" s="115">
        <f t="shared" si="50"/>
        <v>11.672000000000001</v>
      </c>
      <c r="M242" s="115">
        <v>9.94</v>
      </c>
      <c r="N242" s="115">
        <f t="shared" si="51"/>
        <v>7.952</v>
      </c>
      <c r="R242">
        <v>13.75</v>
      </c>
      <c r="S242" s="115">
        <f t="shared" si="52"/>
        <v>11</v>
      </c>
      <c r="U242" s="115">
        <v>17.7</v>
      </c>
      <c r="V242">
        <f t="shared" si="53"/>
        <v>14.16</v>
      </c>
      <c r="X242">
        <v>16.850000000000001</v>
      </c>
      <c r="Y242">
        <f t="shared" si="54"/>
        <v>13.48</v>
      </c>
    </row>
    <row r="243" spans="1:26" x14ac:dyDescent="0.2">
      <c r="A243" s="108">
        <v>40746</v>
      </c>
      <c r="B243">
        <v>14.73</v>
      </c>
      <c r="C243" s="115">
        <f t="shared" si="47"/>
        <v>11.784000000000001</v>
      </c>
      <c r="D243">
        <v>14.94</v>
      </c>
      <c r="E243" s="115">
        <f t="shared" si="48"/>
        <v>11.952</v>
      </c>
      <c r="G243" s="115">
        <v>15.13</v>
      </c>
      <c r="H243" s="115">
        <f t="shared" si="49"/>
        <v>12.104000000000001</v>
      </c>
      <c r="J243" s="115">
        <v>14.59</v>
      </c>
      <c r="K243" s="115">
        <f t="shared" si="50"/>
        <v>11.672000000000001</v>
      </c>
      <c r="M243" s="115">
        <v>9.94</v>
      </c>
      <c r="N243" s="115">
        <f t="shared" si="51"/>
        <v>7.952</v>
      </c>
      <c r="R243">
        <v>13.75</v>
      </c>
      <c r="S243" s="115">
        <f t="shared" si="52"/>
        <v>11</v>
      </c>
      <c r="U243" s="115">
        <v>17.7</v>
      </c>
      <c r="V243">
        <f t="shared" si="53"/>
        <v>14.16</v>
      </c>
      <c r="X243">
        <v>16.850000000000001</v>
      </c>
      <c r="Y243">
        <f t="shared" si="54"/>
        <v>13.48</v>
      </c>
    </row>
    <row r="244" spans="1:26" x14ac:dyDescent="0.2">
      <c r="A244" s="108">
        <v>40747</v>
      </c>
      <c r="B244">
        <v>14.73</v>
      </c>
      <c r="C244" s="115">
        <f t="shared" si="47"/>
        <v>11.784000000000001</v>
      </c>
      <c r="D244">
        <v>14.94</v>
      </c>
      <c r="E244" s="115">
        <f t="shared" si="48"/>
        <v>11.952</v>
      </c>
      <c r="G244" s="115">
        <v>15.13</v>
      </c>
      <c r="H244" s="115">
        <f t="shared" si="49"/>
        <v>12.104000000000001</v>
      </c>
      <c r="J244" s="115">
        <v>14.59</v>
      </c>
      <c r="K244" s="115">
        <f t="shared" si="50"/>
        <v>11.672000000000001</v>
      </c>
      <c r="M244" s="115">
        <v>9.94</v>
      </c>
      <c r="N244" s="115">
        <f t="shared" si="51"/>
        <v>7.952</v>
      </c>
      <c r="R244">
        <v>13.75</v>
      </c>
      <c r="S244" s="115">
        <f t="shared" si="52"/>
        <v>11</v>
      </c>
      <c r="U244" s="115">
        <v>17.7</v>
      </c>
      <c r="V244">
        <f t="shared" si="53"/>
        <v>14.16</v>
      </c>
      <c r="X244">
        <v>16.850000000000001</v>
      </c>
      <c r="Y244">
        <f t="shared" si="54"/>
        <v>13.48</v>
      </c>
    </row>
    <row r="245" spans="1:26" x14ac:dyDescent="0.2">
      <c r="A245" s="108">
        <v>40748</v>
      </c>
      <c r="B245">
        <v>14.73</v>
      </c>
      <c r="C245" s="115">
        <f t="shared" si="47"/>
        <v>11.784000000000001</v>
      </c>
      <c r="D245">
        <v>14.94</v>
      </c>
      <c r="E245" s="115">
        <f t="shared" si="48"/>
        <v>11.952</v>
      </c>
      <c r="G245" s="115">
        <v>15.13</v>
      </c>
      <c r="H245" s="115">
        <f t="shared" si="49"/>
        <v>12.104000000000001</v>
      </c>
      <c r="J245" s="115">
        <v>14.59</v>
      </c>
      <c r="K245" s="115">
        <f t="shared" si="50"/>
        <v>11.672000000000001</v>
      </c>
      <c r="M245" s="115">
        <v>9.94</v>
      </c>
      <c r="N245" s="115">
        <f t="shared" si="51"/>
        <v>7.952</v>
      </c>
      <c r="R245">
        <v>13.75</v>
      </c>
      <c r="S245" s="115">
        <f t="shared" si="52"/>
        <v>11</v>
      </c>
      <c r="U245" s="115">
        <v>17.7</v>
      </c>
      <c r="V245">
        <f t="shared" si="53"/>
        <v>14.16</v>
      </c>
      <c r="X245">
        <v>16.850000000000001</v>
      </c>
      <c r="Y245">
        <f t="shared" si="54"/>
        <v>13.48</v>
      </c>
    </row>
    <row r="246" spans="1:26" x14ac:dyDescent="0.2">
      <c r="A246" s="108">
        <v>40749</v>
      </c>
      <c r="B246">
        <v>14.53</v>
      </c>
      <c r="C246" s="115">
        <f t="shared" si="47"/>
        <v>11.623999999999999</v>
      </c>
      <c r="D246">
        <v>14.74</v>
      </c>
      <c r="E246" s="115">
        <f t="shared" si="48"/>
        <v>11.792</v>
      </c>
      <c r="F246">
        <v>-20</v>
      </c>
      <c r="G246" s="115">
        <v>14.93</v>
      </c>
      <c r="H246" s="115">
        <f t="shared" si="49"/>
        <v>11.943999999999999</v>
      </c>
      <c r="I246" s="118">
        <v>-20</v>
      </c>
      <c r="J246" s="115">
        <v>14.39</v>
      </c>
      <c r="K246" s="115">
        <f t="shared" si="50"/>
        <v>11.512</v>
      </c>
      <c r="L246" s="118">
        <v>-20</v>
      </c>
      <c r="M246" s="115">
        <v>9.94</v>
      </c>
      <c r="N246" s="115">
        <f t="shared" si="51"/>
        <v>7.952</v>
      </c>
      <c r="R246">
        <v>13.75</v>
      </c>
      <c r="S246" s="115">
        <f t="shared" si="52"/>
        <v>11</v>
      </c>
      <c r="U246" s="115">
        <v>17.7</v>
      </c>
      <c r="V246">
        <f t="shared" si="53"/>
        <v>14.16</v>
      </c>
      <c r="X246">
        <v>16.850000000000001</v>
      </c>
      <c r="Y246">
        <f t="shared" si="54"/>
        <v>13.48</v>
      </c>
    </row>
    <row r="247" spans="1:26" x14ac:dyDescent="0.2">
      <c r="A247" s="108">
        <v>40750</v>
      </c>
      <c r="B247">
        <v>14.53</v>
      </c>
      <c r="C247" s="115">
        <f t="shared" si="47"/>
        <v>11.623999999999999</v>
      </c>
      <c r="D247">
        <v>14.74</v>
      </c>
      <c r="E247" s="115">
        <f t="shared" si="48"/>
        <v>11.792</v>
      </c>
      <c r="G247" s="115">
        <v>14.93</v>
      </c>
      <c r="H247" s="115">
        <f t="shared" si="49"/>
        <v>11.943999999999999</v>
      </c>
      <c r="J247" s="115">
        <v>14.39</v>
      </c>
      <c r="K247" s="115">
        <f t="shared" si="50"/>
        <v>11.512</v>
      </c>
      <c r="M247" s="115">
        <v>9.94</v>
      </c>
      <c r="N247" s="115">
        <f t="shared" si="51"/>
        <v>7.952</v>
      </c>
      <c r="R247">
        <v>13.75</v>
      </c>
      <c r="S247" s="115">
        <f t="shared" si="52"/>
        <v>11</v>
      </c>
      <c r="U247" s="115">
        <v>17.7</v>
      </c>
      <c r="V247">
        <f t="shared" si="53"/>
        <v>14.16</v>
      </c>
      <c r="X247">
        <v>16.850000000000001</v>
      </c>
      <c r="Y247">
        <f t="shared" si="54"/>
        <v>13.48</v>
      </c>
    </row>
    <row r="248" spans="1:26" x14ac:dyDescent="0.2">
      <c r="A248" s="108">
        <v>40751</v>
      </c>
      <c r="B248">
        <v>14.53</v>
      </c>
      <c r="C248" s="115">
        <f t="shared" si="47"/>
        <v>11.623999999999999</v>
      </c>
      <c r="D248">
        <v>14.74</v>
      </c>
      <c r="E248" s="115">
        <f t="shared" si="48"/>
        <v>11.792</v>
      </c>
      <c r="G248" s="115">
        <v>14.93</v>
      </c>
      <c r="H248" s="115">
        <f t="shared" si="49"/>
        <v>11.943999999999999</v>
      </c>
      <c r="J248" s="115">
        <v>14.39</v>
      </c>
      <c r="K248" s="115">
        <f t="shared" si="50"/>
        <v>11.512</v>
      </c>
      <c r="M248" s="115">
        <v>9.94</v>
      </c>
      <c r="N248" s="115">
        <f t="shared" si="51"/>
        <v>7.952</v>
      </c>
      <c r="R248">
        <v>13.75</v>
      </c>
      <c r="S248" s="115">
        <f t="shared" si="52"/>
        <v>11</v>
      </c>
      <c r="U248" s="115">
        <v>17.7</v>
      </c>
      <c r="V248">
        <f t="shared" si="53"/>
        <v>14.16</v>
      </c>
      <c r="X248">
        <v>16.850000000000001</v>
      </c>
      <c r="Y248">
        <f t="shared" si="54"/>
        <v>13.48</v>
      </c>
    </row>
    <row r="249" spans="1:26" x14ac:dyDescent="0.2">
      <c r="A249" s="108">
        <v>40752</v>
      </c>
      <c r="B249">
        <v>14.43</v>
      </c>
      <c r="C249" s="115">
        <f t="shared" si="47"/>
        <v>11.544</v>
      </c>
      <c r="D249">
        <v>14.64</v>
      </c>
      <c r="E249" s="115">
        <f t="shared" si="48"/>
        <v>11.712</v>
      </c>
      <c r="F249">
        <v>-10</v>
      </c>
      <c r="G249" s="115">
        <v>14.83</v>
      </c>
      <c r="H249" s="115">
        <f t="shared" si="49"/>
        <v>11.864000000000001</v>
      </c>
      <c r="I249" s="118">
        <v>-10</v>
      </c>
      <c r="J249" s="115">
        <v>14.24</v>
      </c>
      <c r="K249" s="115">
        <f t="shared" si="50"/>
        <v>11.391999999999999</v>
      </c>
      <c r="L249" s="118">
        <v>-15</v>
      </c>
      <c r="M249" s="115">
        <v>9.94</v>
      </c>
      <c r="N249" s="115">
        <f t="shared" si="51"/>
        <v>7.952</v>
      </c>
      <c r="R249">
        <v>13.75</v>
      </c>
      <c r="S249" s="115">
        <f t="shared" si="52"/>
        <v>11</v>
      </c>
      <c r="U249" s="115">
        <v>17.7</v>
      </c>
      <c r="V249">
        <f t="shared" si="53"/>
        <v>14.16</v>
      </c>
      <c r="X249">
        <v>16.850000000000001</v>
      </c>
      <c r="Y249">
        <f t="shared" si="54"/>
        <v>13.48</v>
      </c>
    </row>
    <row r="250" spans="1:26" x14ac:dyDescent="0.2">
      <c r="A250" s="108">
        <v>40753</v>
      </c>
      <c r="B250">
        <v>14.43</v>
      </c>
      <c r="C250" s="115">
        <f t="shared" si="47"/>
        <v>11.544</v>
      </c>
      <c r="D250">
        <v>14.64</v>
      </c>
      <c r="E250" s="115">
        <f t="shared" si="48"/>
        <v>11.712</v>
      </c>
      <c r="G250" s="115">
        <v>14.83</v>
      </c>
      <c r="H250" s="115">
        <f t="shared" si="49"/>
        <v>11.864000000000001</v>
      </c>
      <c r="J250" s="115">
        <v>14.24</v>
      </c>
      <c r="K250" s="115">
        <f t="shared" si="50"/>
        <v>11.391999999999999</v>
      </c>
      <c r="M250" s="115">
        <v>9.94</v>
      </c>
      <c r="N250" s="115">
        <f t="shared" si="51"/>
        <v>7.952</v>
      </c>
      <c r="R250">
        <v>13.75</v>
      </c>
      <c r="S250" s="115">
        <f t="shared" si="52"/>
        <v>11</v>
      </c>
      <c r="U250" s="115">
        <v>17.7</v>
      </c>
      <c r="V250">
        <f t="shared" si="53"/>
        <v>14.16</v>
      </c>
      <c r="X250">
        <v>16.850000000000001</v>
      </c>
      <c r="Y250">
        <f t="shared" si="54"/>
        <v>13.48</v>
      </c>
    </row>
    <row r="251" spans="1:26" x14ac:dyDescent="0.2">
      <c r="A251" s="108">
        <v>40754</v>
      </c>
      <c r="B251">
        <v>14.43</v>
      </c>
      <c r="C251" s="115">
        <f t="shared" si="47"/>
        <v>11.544</v>
      </c>
      <c r="D251">
        <v>14.64</v>
      </c>
      <c r="E251" s="115">
        <f t="shared" si="48"/>
        <v>11.712</v>
      </c>
      <c r="G251" s="115">
        <v>14.83</v>
      </c>
      <c r="H251" s="115">
        <f t="shared" si="49"/>
        <v>11.864000000000001</v>
      </c>
      <c r="J251" s="115">
        <v>14.24</v>
      </c>
      <c r="K251" s="115">
        <f t="shared" si="50"/>
        <v>11.391999999999999</v>
      </c>
      <c r="M251" s="115">
        <v>9.94</v>
      </c>
      <c r="N251" s="115">
        <f t="shared" si="51"/>
        <v>7.952</v>
      </c>
      <c r="R251">
        <v>13.75</v>
      </c>
      <c r="S251" s="115">
        <f t="shared" si="52"/>
        <v>11</v>
      </c>
      <c r="U251" s="115">
        <v>17.7</v>
      </c>
      <c r="V251">
        <f t="shared" si="53"/>
        <v>14.16</v>
      </c>
      <c r="X251">
        <v>16.850000000000001</v>
      </c>
      <c r="Y251">
        <f t="shared" si="54"/>
        <v>13.48</v>
      </c>
    </row>
    <row r="252" spans="1:26" x14ac:dyDescent="0.2">
      <c r="A252" s="108">
        <v>40755</v>
      </c>
      <c r="B252">
        <v>14.43</v>
      </c>
      <c r="C252" s="115">
        <f t="shared" si="47"/>
        <v>11.544</v>
      </c>
      <c r="D252">
        <v>14.64</v>
      </c>
      <c r="E252" s="115">
        <f t="shared" si="48"/>
        <v>11.712</v>
      </c>
      <c r="G252" s="115">
        <v>14.83</v>
      </c>
      <c r="H252" s="115">
        <f t="shared" si="49"/>
        <v>11.864000000000001</v>
      </c>
      <c r="J252" s="115">
        <v>14.24</v>
      </c>
      <c r="K252" s="115">
        <f t="shared" si="50"/>
        <v>11.391999999999999</v>
      </c>
      <c r="M252" s="115">
        <v>9.94</v>
      </c>
      <c r="N252" s="115">
        <f t="shared" si="51"/>
        <v>7.952</v>
      </c>
      <c r="R252">
        <v>13.75</v>
      </c>
      <c r="S252" s="115">
        <f t="shared" si="52"/>
        <v>11</v>
      </c>
      <c r="U252" s="115">
        <v>17.7</v>
      </c>
      <c r="V252">
        <f t="shared" si="53"/>
        <v>14.16</v>
      </c>
      <c r="X252">
        <v>16.850000000000001</v>
      </c>
      <c r="Y252">
        <f t="shared" si="54"/>
        <v>13.48</v>
      </c>
    </row>
    <row r="255" spans="1:26" ht="38.25" x14ac:dyDescent="0.2">
      <c r="A255" s="25" t="s">
        <v>1</v>
      </c>
      <c r="B255" s="25" t="s">
        <v>2</v>
      </c>
      <c r="C255" s="25" t="s">
        <v>16</v>
      </c>
      <c r="D255" s="25" t="s">
        <v>3</v>
      </c>
      <c r="E255" s="25" t="s">
        <v>17</v>
      </c>
      <c r="F255" s="25" t="s">
        <v>5</v>
      </c>
      <c r="G255" s="25" t="s">
        <v>4</v>
      </c>
      <c r="H255" s="25" t="s">
        <v>18</v>
      </c>
      <c r="I255" s="25" t="s">
        <v>5</v>
      </c>
      <c r="J255" s="26" t="s">
        <v>6</v>
      </c>
      <c r="K255" s="26" t="s">
        <v>19</v>
      </c>
      <c r="L255" s="26" t="s">
        <v>5</v>
      </c>
      <c r="M255" s="25" t="s">
        <v>7</v>
      </c>
      <c r="N255" s="25" t="s">
        <v>20</v>
      </c>
      <c r="O255" s="25" t="s">
        <v>5</v>
      </c>
      <c r="P255" s="116" t="s">
        <v>51</v>
      </c>
      <c r="Q255" s="116" t="s">
        <v>52</v>
      </c>
      <c r="R255" s="52" t="s">
        <v>21</v>
      </c>
      <c r="S255" s="52" t="s">
        <v>22</v>
      </c>
      <c r="T255" s="52" t="s">
        <v>5</v>
      </c>
      <c r="U255" s="53" t="s">
        <v>23</v>
      </c>
      <c r="V255" s="53" t="s">
        <v>24</v>
      </c>
      <c r="W255" s="27" t="s">
        <v>5</v>
      </c>
      <c r="X255" s="53" t="s">
        <v>25</v>
      </c>
      <c r="Y255" s="53" t="s">
        <v>26</v>
      </c>
      <c r="Z255" s="48" t="s">
        <v>5</v>
      </c>
    </row>
    <row r="256" spans="1:26" x14ac:dyDescent="0.2">
      <c r="A256" s="82" t="s">
        <v>31</v>
      </c>
      <c r="B256" s="74">
        <f>AVERAGE(B259:B289)</f>
        <v>14.212258064516126</v>
      </c>
      <c r="C256" s="74">
        <f>AVERAGE(C259:C289)</f>
        <v>11.369806451612899</v>
      </c>
      <c r="D256" s="74">
        <f>AVERAGE(D259:D289)</f>
        <v>14.422258064516127</v>
      </c>
      <c r="E256" s="74">
        <f>AVERAGE(E259:E289)</f>
        <v>11.5378064516129</v>
      </c>
      <c r="F256" s="74"/>
      <c r="G256" s="74">
        <f>AVERAGE(G259:G289)</f>
        <v>14.612258064516126</v>
      </c>
      <c r="H256" s="74">
        <f>AVERAGE(H259:H289)</f>
        <v>11.689806451612908</v>
      </c>
      <c r="I256" s="74"/>
      <c r="J256" s="74">
        <f>AVERAGE(J259:J289)</f>
        <v>14.130322580645155</v>
      </c>
      <c r="K256" s="74">
        <f>AVERAGE(K259:K289)</f>
        <v>11.304258064516127</v>
      </c>
      <c r="L256" s="74"/>
      <c r="M256" s="74">
        <f>AVERAGE(M259:M289)</f>
        <v>9.94</v>
      </c>
      <c r="N256" s="74">
        <f>AVERAGE(N259:N289)</f>
        <v>7.9519999999999991</v>
      </c>
      <c r="O256" s="74"/>
      <c r="P256" s="74" t="e">
        <f>AVERAGE(P259:P289)</f>
        <v>#DIV/0!</v>
      </c>
      <c r="Q256" s="74" t="e">
        <f>AVERAGE(Q259:Q289)</f>
        <v>#DIV/0!</v>
      </c>
      <c r="R256" s="74">
        <f>AVERAGE(R259:R289)</f>
        <v>13.75</v>
      </c>
      <c r="S256" s="74">
        <f>AVERAGE(S259:S289)</f>
        <v>11</v>
      </c>
      <c r="T256" s="74"/>
      <c r="U256" s="74">
        <f>AVERAGE(U259:U289)</f>
        <v>17.7</v>
      </c>
      <c r="V256" s="74">
        <f>AVERAGE(V259:V289)</f>
        <v>14.160000000000009</v>
      </c>
      <c r="W256" s="74"/>
      <c r="X256" s="74">
        <f>AVERAGE(X259:X289)</f>
        <v>16.850000000000009</v>
      </c>
      <c r="Y256" s="74">
        <f>AVERAGE(Y259:Y289)</f>
        <v>13.480000000000006</v>
      </c>
      <c r="Z256" s="82"/>
    </row>
    <row r="257" spans="1:26" x14ac:dyDescent="0.2">
      <c r="A257" s="82" t="s">
        <v>53</v>
      </c>
      <c r="B257" s="74">
        <f>AVERAGE(B259:B273)</f>
        <v>14.213333333333333</v>
      </c>
      <c r="C257" s="74">
        <f>AVERAGE(C259:C273)</f>
        <v>11.370666666666665</v>
      </c>
      <c r="D257" s="74">
        <f>AVERAGE(D259:D273)</f>
        <v>14.423333333333336</v>
      </c>
      <c r="E257" s="74">
        <f>AVERAGE(E259:E273)</f>
        <v>11.53866666666667</v>
      </c>
      <c r="F257" s="74"/>
      <c r="G257" s="74">
        <f>AVERAGE(G259:G273)</f>
        <v>14.613333333333335</v>
      </c>
      <c r="H257" s="74">
        <f>AVERAGE(H259:H273)</f>
        <v>11.690666666666665</v>
      </c>
      <c r="I257" s="74"/>
      <c r="J257" s="74">
        <f>AVERAGE(J259:J273)</f>
        <v>14.126666666666667</v>
      </c>
      <c r="K257" s="74">
        <f>AVERAGE(K259:K273)</f>
        <v>11.30133333333333</v>
      </c>
      <c r="L257" s="74"/>
      <c r="M257" s="74">
        <f>AVERAGE(M259:M273)</f>
        <v>9.94</v>
      </c>
      <c r="N257" s="74">
        <f>AVERAGE(N259:N273)</f>
        <v>7.9519999999999991</v>
      </c>
      <c r="O257" s="74"/>
      <c r="P257" s="74" t="e">
        <f>AVERAGE(P259:P273)</f>
        <v>#DIV/0!</v>
      </c>
      <c r="Q257" s="74" t="e">
        <f>AVERAGE(Q259:Q273)</f>
        <v>#DIV/0!</v>
      </c>
      <c r="R257" s="74">
        <f>AVERAGE(R259:R273)</f>
        <v>13.75</v>
      </c>
      <c r="S257" s="74">
        <f>AVERAGE(S259:S273)</f>
        <v>11</v>
      </c>
      <c r="T257" s="74"/>
      <c r="U257" s="74">
        <f>AVERAGE(U259:U273)</f>
        <v>17.699999999999996</v>
      </c>
      <c r="V257" s="74">
        <f>AVERAGE(V259:V273)</f>
        <v>14.159999999999998</v>
      </c>
      <c r="W257" s="74"/>
      <c r="X257" s="74">
        <f>AVERAGE(X259:X273)</f>
        <v>16.849999999999998</v>
      </c>
      <c r="Y257" s="74">
        <f>AVERAGE(Y259:Y273)</f>
        <v>13.479999999999997</v>
      </c>
      <c r="Z257" s="82"/>
    </row>
    <row r="258" spans="1:26" ht="13.5" thickBot="1" x14ac:dyDescent="0.25">
      <c r="A258" s="101" t="s">
        <v>54</v>
      </c>
      <c r="B258" s="102">
        <f>IF(B271&gt;0,AVERAGE(B274:B289),)</f>
        <v>14.211250000000001</v>
      </c>
      <c r="C258" s="102">
        <f>IF(C271&gt;0,AVERAGE(C274:C289),)</f>
        <v>11.369</v>
      </c>
      <c r="D258" s="102">
        <f>IF(D271&gt;0,AVERAGE(D274:D289),)</f>
        <v>14.421249999999999</v>
      </c>
      <c r="E258" s="102">
        <f>IF(E271&gt;0,AVERAGE(E274:E289),)</f>
        <v>11.537000000000001</v>
      </c>
      <c r="F258" s="102"/>
      <c r="G258" s="102">
        <f>IF(G271&gt;0,AVERAGE(G274:G289),)</f>
        <v>14.611249999999998</v>
      </c>
      <c r="H258" s="102">
        <f>IF(H271&gt;0,AVERAGE(H274:H289),)</f>
        <v>11.688999999999997</v>
      </c>
      <c r="I258" s="102" t="s">
        <v>35</v>
      </c>
      <c r="J258" s="102">
        <f>IF(J271&gt;0,AVERAGE(J274:J289),)</f>
        <v>14.133750000000001</v>
      </c>
      <c r="K258" s="102">
        <f>IF(K271&gt;0,AVERAGE(K274:K289),)</f>
        <v>11.307</v>
      </c>
      <c r="L258" s="102" t="s">
        <v>35</v>
      </c>
      <c r="M258" s="102">
        <f t="shared" ref="M258:S258" si="55">IF(M271&gt;0,AVERAGE(M274:M289),)</f>
        <v>9.94</v>
      </c>
      <c r="N258" s="102">
        <f t="shared" si="55"/>
        <v>7.9519999999999991</v>
      </c>
      <c r="O258" s="102">
        <f t="shared" si="55"/>
        <v>0</v>
      </c>
      <c r="P258" s="102">
        <f t="shared" si="55"/>
        <v>0</v>
      </c>
      <c r="Q258" s="102">
        <f t="shared" si="55"/>
        <v>0</v>
      </c>
      <c r="R258" s="102">
        <f t="shared" si="55"/>
        <v>13.75</v>
      </c>
      <c r="S258" s="102">
        <f t="shared" si="55"/>
        <v>11</v>
      </c>
      <c r="T258" s="102"/>
      <c r="U258" s="102">
        <f>IF(U271&gt;0,AVERAGE(U274:U289),)</f>
        <v>17.699999999999996</v>
      </c>
      <c r="V258" s="102">
        <f>IF(V271&gt;0,AVERAGE(V274:V289),)</f>
        <v>14.159999999999998</v>
      </c>
      <c r="W258" s="102"/>
      <c r="X258" s="102">
        <f>IF(X271&gt;0,AVERAGE(X274:X289),)</f>
        <v>16.849999999999998</v>
      </c>
      <c r="Y258" s="102">
        <f>IF(Y271&gt;0,AVERAGE(Y274:Y289),)</f>
        <v>13.479999999999997</v>
      </c>
      <c r="Z258" s="101"/>
    </row>
    <row r="259" spans="1:26" x14ac:dyDescent="0.2">
      <c r="A259" s="108">
        <v>40756</v>
      </c>
      <c r="B259">
        <v>14.43</v>
      </c>
      <c r="C259" s="115">
        <f t="shared" ref="C259:C289" si="56">B259/1.25</f>
        <v>11.544</v>
      </c>
      <c r="D259">
        <v>14.64</v>
      </c>
      <c r="E259" s="115">
        <f t="shared" ref="E259:E289" si="57">D259/1.25</f>
        <v>11.712</v>
      </c>
      <c r="G259">
        <v>14.83</v>
      </c>
      <c r="H259" s="115">
        <f t="shared" ref="H259:H289" si="58">G259/1.25</f>
        <v>11.864000000000001</v>
      </c>
      <c r="J259">
        <v>14.24</v>
      </c>
      <c r="K259" s="115">
        <f t="shared" ref="K259:K289" si="59">J259/1.25</f>
        <v>11.391999999999999</v>
      </c>
      <c r="M259">
        <v>9.94</v>
      </c>
      <c r="N259" s="115">
        <f t="shared" ref="N259:N289" si="60">M259/1.25</f>
        <v>7.952</v>
      </c>
      <c r="R259">
        <v>13.75</v>
      </c>
      <c r="S259" s="115">
        <f t="shared" ref="S259:S289" si="61">R259/1.25</f>
        <v>11</v>
      </c>
      <c r="U259" s="115">
        <v>17.7</v>
      </c>
      <c r="V259">
        <f t="shared" ref="V259:V289" si="62">U259/1.25</f>
        <v>14.16</v>
      </c>
      <c r="X259">
        <v>16.850000000000001</v>
      </c>
      <c r="Y259">
        <f t="shared" ref="Y259:Y289" si="63">X259/1.25</f>
        <v>13.48</v>
      </c>
    </row>
    <row r="260" spans="1:26" x14ac:dyDescent="0.2">
      <c r="A260" s="108">
        <v>40757</v>
      </c>
      <c r="B260">
        <v>14.43</v>
      </c>
      <c r="C260" s="115">
        <f t="shared" si="56"/>
        <v>11.544</v>
      </c>
      <c r="D260">
        <v>14.64</v>
      </c>
      <c r="E260" s="115">
        <f t="shared" si="57"/>
        <v>11.712</v>
      </c>
      <c r="G260">
        <v>14.83</v>
      </c>
      <c r="H260" s="115">
        <f t="shared" si="58"/>
        <v>11.864000000000001</v>
      </c>
      <c r="J260">
        <v>14.24</v>
      </c>
      <c r="K260" s="115">
        <f t="shared" si="59"/>
        <v>11.391999999999999</v>
      </c>
      <c r="M260">
        <v>9.94</v>
      </c>
      <c r="N260" s="115">
        <f t="shared" si="60"/>
        <v>7.952</v>
      </c>
      <c r="R260">
        <v>13.75</v>
      </c>
      <c r="S260" s="115">
        <f t="shared" si="61"/>
        <v>11</v>
      </c>
      <c r="U260" s="115">
        <v>17.7</v>
      </c>
      <c r="V260">
        <f t="shared" si="62"/>
        <v>14.16</v>
      </c>
      <c r="X260">
        <v>16.850000000000001</v>
      </c>
      <c r="Y260">
        <f t="shared" si="63"/>
        <v>13.48</v>
      </c>
    </row>
    <row r="261" spans="1:26" x14ac:dyDescent="0.2">
      <c r="A261" s="108">
        <v>40758</v>
      </c>
      <c r="B261">
        <v>14.43</v>
      </c>
      <c r="C261" s="115">
        <f t="shared" si="56"/>
        <v>11.544</v>
      </c>
      <c r="D261">
        <v>14.64</v>
      </c>
      <c r="E261" s="115">
        <f t="shared" si="57"/>
        <v>11.712</v>
      </c>
      <c r="G261">
        <v>14.83</v>
      </c>
      <c r="H261" s="115">
        <f t="shared" si="58"/>
        <v>11.864000000000001</v>
      </c>
      <c r="J261">
        <v>14.24</v>
      </c>
      <c r="K261" s="115">
        <f t="shared" si="59"/>
        <v>11.391999999999999</v>
      </c>
      <c r="M261">
        <v>9.94</v>
      </c>
      <c r="N261" s="115">
        <f t="shared" si="60"/>
        <v>7.952</v>
      </c>
      <c r="R261">
        <v>13.75</v>
      </c>
      <c r="S261" s="115">
        <f t="shared" si="61"/>
        <v>11</v>
      </c>
      <c r="U261" s="115">
        <v>17.7</v>
      </c>
      <c r="V261">
        <f t="shared" si="62"/>
        <v>14.16</v>
      </c>
      <c r="X261">
        <v>16.850000000000001</v>
      </c>
      <c r="Y261">
        <f t="shared" si="63"/>
        <v>13.48</v>
      </c>
    </row>
    <row r="262" spans="1:26" x14ac:dyDescent="0.2">
      <c r="A262" s="108">
        <v>40759</v>
      </c>
      <c r="B262">
        <v>14.33</v>
      </c>
      <c r="C262" s="115">
        <f t="shared" si="56"/>
        <v>11.464</v>
      </c>
      <c r="D262">
        <v>14.54</v>
      </c>
      <c r="E262" s="115">
        <f t="shared" si="57"/>
        <v>11.632</v>
      </c>
      <c r="F262">
        <v>-10</v>
      </c>
      <c r="G262">
        <v>14.73</v>
      </c>
      <c r="H262" s="115">
        <f t="shared" si="58"/>
        <v>11.784000000000001</v>
      </c>
      <c r="I262">
        <v>-10</v>
      </c>
      <c r="J262">
        <v>14.24</v>
      </c>
      <c r="K262" s="115">
        <f t="shared" si="59"/>
        <v>11.391999999999999</v>
      </c>
      <c r="M262">
        <v>9.94</v>
      </c>
      <c r="N262" s="115">
        <f t="shared" si="60"/>
        <v>7.952</v>
      </c>
      <c r="R262">
        <v>13.75</v>
      </c>
      <c r="S262" s="115">
        <f t="shared" si="61"/>
        <v>11</v>
      </c>
      <c r="U262" s="115">
        <v>17.7</v>
      </c>
      <c r="V262">
        <f t="shared" si="62"/>
        <v>14.16</v>
      </c>
      <c r="X262">
        <v>16.850000000000001</v>
      </c>
      <c r="Y262">
        <f t="shared" si="63"/>
        <v>13.48</v>
      </c>
    </row>
    <row r="263" spans="1:26" x14ac:dyDescent="0.2">
      <c r="A263" s="108">
        <v>40760</v>
      </c>
      <c r="B263">
        <v>14.18</v>
      </c>
      <c r="C263" s="115">
        <f t="shared" si="56"/>
        <v>11.343999999999999</v>
      </c>
      <c r="D263">
        <v>14.39</v>
      </c>
      <c r="E263" s="115">
        <f t="shared" si="57"/>
        <v>11.512</v>
      </c>
      <c r="F263">
        <v>-15</v>
      </c>
      <c r="G263" s="115">
        <v>14.58</v>
      </c>
      <c r="H263" s="115">
        <f t="shared" si="58"/>
        <v>11.664</v>
      </c>
      <c r="I263" s="118">
        <v>-15</v>
      </c>
      <c r="J263" s="115">
        <v>14.14</v>
      </c>
      <c r="K263" s="115">
        <f t="shared" si="59"/>
        <v>11.312000000000001</v>
      </c>
      <c r="L263" s="118">
        <v>-10</v>
      </c>
      <c r="M263">
        <v>9.94</v>
      </c>
      <c r="N263" s="115">
        <f t="shared" si="60"/>
        <v>7.952</v>
      </c>
      <c r="R263">
        <v>13.75</v>
      </c>
      <c r="S263" s="115">
        <f t="shared" si="61"/>
        <v>11</v>
      </c>
      <c r="U263" s="115">
        <v>17.7</v>
      </c>
      <c r="V263">
        <f t="shared" si="62"/>
        <v>14.16</v>
      </c>
      <c r="X263">
        <v>16.850000000000001</v>
      </c>
      <c r="Y263">
        <f t="shared" si="63"/>
        <v>13.48</v>
      </c>
    </row>
    <row r="264" spans="1:26" x14ac:dyDescent="0.2">
      <c r="A264" s="108">
        <v>40761</v>
      </c>
      <c r="B264">
        <v>14.18</v>
      </c>
      <c r="C264" s="115">
        <f t="shared" si="56"/>
        <v>11.343999999999999</v>
      </c>
      <c r="D264">
        <v>14.39</v>
      </c>
      <c r="E264" s="115">
        <f t="shared" si="57"/>
        <v>11.512</v>
      </c>
      <c r="G264">
        <v>14.58</v>
      </c>
      <c r="H264" s="115">
        <f t="shared" si="58"/>
        <v>11.664</v>
      </c>
      <c r="J264">
        <v>14.14</v>
      </c>
      <c r="K264" s="115">
        <f t="shared" si="59"/>
        <v>11.312000000000001</v>
      </c>
      <c r="M264">
        <v>9.94</v>
      </c>
      <c r="N264" s="115">
        <f t="shared" si="60"/>
        <v>7.952</v>
      </c>
      <c r="R264">
        <v>13.75</v>
      </c>
      <c r="S264" s="115">
        <f t="shared" si="61"/>
        <v>11</v>
      </c>
      <c r="U264" s="115">
        <v>17.7</v>
      </c>
      <c r="V264">
        <f t="shared" si="62"/>
        <v>14.16</v>
      </c>
      <c r="X264">
        <v>16.850000000000001</v>
      </c>
      <c r="Y264">
        <f t="shared" si="63"/>
        <v>13.48</v>
      </c>
    </row>
    <row r="265" spans="1:26" x14ac:dyDescent="0.2">
      <c r="A265" s="108">
        <v>40762</v>
      </c>
      <c r="B265">
        <v>14.18</v>
      </c>
      <c r="C265" s="115">
        <f t="shared" si="56"/>
        <v>11.343999999999999</v>
      </c>
      <c r="D265">
        <v>14.39</v>
      </c>
      <c r="E265" s="115">
        <f t="shared" si="57"/>
        <v>11.512</v>
      </c>
      <c r="G265">
        <v>14.58</v>
      </c>
      <c r="H265" s="115">
        <f t="shared" si="58"/>
        <v>11.664</v>
      </c>
      <c r="J265">
        <v>14.14</v>
      </c>
      <c r="K265" s="115">
        <f t="shared" si="59"/>
        <v>11.312000000000001</v>
      </c>
      <c r="M265">
        <v>9.94</v>
      </c>
      <c r="N265" s="115">
        <f t="shared" si="60"/>
        <v>7.952</v>
      </c>
      <c r="R265">
        <v>13.75</v>
      </c>
      <c r="S265" s="115">
        <f t="shared" si="61"/>
        <v>11</v>
      </c>
      <c r="U265" s="115">
        <v>17.7</v>
      </c>
      <c r="V265">
        <f t="shared" si="62"/>
        <v>14.16</v>
      </c>
      <c r="X265">
        <v>16.850000000000001</v>
      </c>
      <c r="Y265">
        <f t="shared" si="63"/>
        <v>13.48</v>
      </c>
    </row>
    <row r="266" spans="1:26" x14ac:dyDescent="0.2">
      <c r="A266" s="108">
        <v>40763</v>
      </c>
      <c r="B266">
        <v>14.18</v>
      </c>
      <c r="C266" s="115">
        <f t="shared" si="56"/>
        <v>11.343999999999999</v>
      </c>
      <c r="D266">
        <v>14.39</v>
      </c>
      <c r="E266" s="115">
        <f t="shared" si="57"/>
        <v>11.512</v>
      </c>
      <c r="G266">
        <v>14.58</v>
      </c>
      <c r="H266" s="115">
        <f t="shared" si="58"/>
        <v>11.664</v>
      </c>
      <c r="J266">
        <v>14.14</v>
      </c>
      <c r="K266" s="115">
        <f t="shared" si="59"/>
        <v>11.312000000000001</v>
      </c>
      <c r="M266">
        <v>9.94</v>
      </c>
      <c r="N266" s="115">
        <f t="shared" si="60"/>
        <v>7.952</v>
      </c>
      <c r="R266">
        <v>13.75</v>
      </c>
      <c r="S266" s="115">
        <f t="shared" si="61"/>
        <v>11</v>
      </c>
      <c r="U266" s="115">
        <v>17.7</v>
      </c>
      <c r="V266">
        <f t="shared" si="62"/>
        <v>14.16</v>
      </c>
      <c r="X266">
        <v>16.850000000000001</v>
      </c>
      <c r="Y266">
        <f t="shared" si="63"/>
        <v>13.48</v>
      </c>
    </row>
    <row r="267" spans="1:26" x14ac:dyDescent="0.2">
      <c r="A267" s="108">
        <v>40764</v>
      </c>
      <c r="B267">
        <v>14.18</v>
      </c>
      <c r="C267" s="115">
        <f t="shared" si="56"/>
        <v>11.343999999999999</v>
      </c>
      <c r="D267">
        <v>14.39</v>
      </c>
      <c r="E267" s="115">
        <f t="shared" si="57"/>
        <v>11.512</v>
      </c>
      <c r="G267">
        <v>14.58</v>
      </c>
      <c r="H267" s="115">
        <f t="shared" si="58"/>
        <v>11.664</v>
      </c>
      <c r="J267">
        <v>14.04</v>
      </c>
      <c r="K267" s="115">
        <f t="shared" si="59"/>
        <v>11.231999999999999</v>
      </c>
      <c r="L267">
        <v>-10</v>
      </c>
      <c r="M267">
        <v>9.94</v>
      </c>
      <c r="N267" s="115">
        <f t="shared" si="60"/>
        <v>7.952</v>
      </c>
      <c r="R267">
        <v>13.75</v>
      </c>
      <c r="S267" s="115">
        <f t="shared" si="61"/>
        <v>11</v>
      </c>
      <c r="U267" s="115">
        <v>17.7</v>
      </c>
      <c r="V267">
        <f t="shared" si="62"/>
        <v>14.16</v>
      </c>
      <c r="X267">
        <v>16.850000000000001</v>
      </c>
      <c r="Y267">
        <f t="shared" si="63"/>
        <v>13.48</v>
      </c>
    </row>
    <row r="268" spans="1:26" x14ac:dyDescent="0.2">
      <c r="A268" s="108">
        <v>40765</v>
      </c>
      <c r="B268">
        <v>14.18</v>
      </c>
      <c r="C268" s="115">
        <f t="shared" si="56"/>
        <v>11.343999999999999</v>
      </c>
      <c r="D268">
        <v>14.39</v>
      </c>
      <c r="E268" s="115">
        <f t="shared" si="57"/>
        <v>11.512</v>
      </c>
      <c r="G268">
        <v>14.58</v>
      </c>
      <c r="H268" s="115">
        <f t="shared" si="58"/>
        <v>11.664</v>
      </c>
      <c r="J268">
        <v>14.04</v>
      </c>
      <c r="K268" s="115">
        <f t="shared" si="59"/>
        <v>11.231999999999999</v>
      </c>
      <c r="M268">
        <v>9.94</v>
      </c>
      <c r="N268" s="115">
        <f t="shared" si="60"/>
        <v>7.952</v>
      </c>
      <c r="R268">
        <v>13.75</v>
      </c>
      <c r="S268" s="115">
        <f t="shared" si="61"/>
        <v>11</v>
      </c>
      <c r="U268" s="115">
        <v>17.7</v>
      </c>
      <c r="V268">
        <f t="shared" si="62"/>
        <v>14.16</v>
      </c>
      <c r="X268">
        <v>16.850000000000001</v>
      </c>
      <c r="Y268">
        <f t="shared" si="63"/>
        <v>13.48</v>
      </c>
    </row>
    <row r="269" spans="1:26" x14ac:dyDescent="0.2">
      <c r="A269" s="108">
        <v>40766</v>
      </c>
      <c r="B269">
        <v>13.98</v>
      </c>
      <c r="C269" s="115">
        <f t="shared" si="56"/>
        <v>11.184000000000001</v>
      </c>
      <c r="D269">
        <v>14.19</v>
      </c>
      <c r="E269" s="115">
        <f t="shared" si="57"/>
        <v>11.352</v>
      </c>
      <c r="F269">
        <v>-20</v>
      </c>
      <c r="G269" s="115">
        <v>14.38</v>
      </c>
      <c r="H269" s="115">
        <f t="shared" si="58"/>
        <v>11.504000000000001</v>
      </c>
      <c r="I269" s="118">
        <v>-20</v>
      </c>
      <c r="J269" s="115">
        <v>13.94</v>
      </c>
      <c r="K269" s="115">
        <f t="shared" si="59"/>
        <v>11.151999999999999</v>
      </c>
      <c r="L269" s="118">
        <v>-10</v>
      </c>
      <c r="M269" s="115">
        <v>9.94</v>
      </c>
      <c r="N269" s="115">
        <f t="shared" si="60"/>
        <v>7.952</v>
      </c>
      <c r="R269">
        <v>13.75</v>
      </c>
      <c r="S269" s="115">
        <f t="shared" si="61"/>
        <v>11</v>
      </c>
      <c r="U269" s="115">
        <v>17.7</v>
      </c>
      <c r="V269">
        <f t="shared" si="62"/>
        <v>14.16</v>
      </c>
      <c r="X269">
        <v>16.850000000000001</v>
      </c>
      <c r="Y269">
        <f t="shared" si="63"/>
        <v>13.48</v>
      </c>
    </row>
    <row r="270" spans="1:26" x14ac:dyDescent="0.2">
      <c r="A270" s="108">
        <v>40767</v>
      </c>
      <c r="B270">
        <v>14.13</v>
      </c>
      <c r="C270" s="115">
        <f t="shared" si="56"/>
        <v>11.304</v>
      </c>
      <c r="D270">
        <v>14.34</v>
      </c>
      <c r="E270" s="115">
        <f t="shared" si="57"/>
        <v>11.472</v>
      </c>
      <c r="F270">
        <v>15</v>
      </c>
      <c r="G270">
        <v>14.53</v>
      </c>
      <c r="H270" s="115">
        <f t="shared" si="58"/>
        <v>11.623999999999999</v>
      </c>
      <c r="I270">
        <v>15</v>
      </c>
      <c r="J270">
        <v>14.09</v>
      </c>
      <c r="K270" s="115">
        <f t="shared" si="59"/>
        <v>11.272</v>
      </c>
      <c r="L270">
        <v>15</v>
      </c>
      <c r="M270">
        <v>9.94</v>
      </c>
      <c r="N270" s="115">
        <f t="shared" si="60"/>
        <v>7.952</v>
      </c>
      <c r="R270">
        <v>13.75</v>
      </c>
      <c r="S270" s="115">
        <f t="shared" si="61"/>
        <v>11</v>
      </c>
      <c r="U270" s="115">
        <v>17.7</v>
      </c>
      <c r="V270">
        <f t="shared" si="62"/>
        <v>14.16</v>
      </c>
      <c r="X270">
        <v>16.850000000000001</v>
      </c>
      <c r="Y270">
        <f t="shared" si="63"/>
        <v>13.48</v>
      </c>
    </row>
    <row r="271" spans="1:26" x14ac:dyDescent="0.2">
      <c r="A271" s="108">
        <v>40768</v>
      </c>
      <c r="B271">
        <v>14.13</v>
      </c>
      <c r="C271" s="115">
        <f t="shared" si="56"/>
        <v>11.304</v>
      </c>
      <c r="D271">
        <v>14.34</v>
      </c>
      <c r="E271" s="115">
        <f t="shared" si="57"/>
        <v>11.472</v>
      </c>
      <c r="G271">
        <v>14.53</v>
      </c>
      <c r="H271" s="115">
        <f t="shared" si="58"/>
        <v>11.623999999999999</v>
      </c>
      <c r="J271">
        <v>14.09</v>
      </c>
      <c r="K271" s="115">
        <f t="shared" si="59"/>
        <v>11.272</v>
      </c>
      <c r="M271">
        <v>9.94</v>
      </c>
      <c r="N271" s="115">
        <f t="shared" si="60"/>
        <v>7.952</v>
      </c>
      <c r="R271">
        <v>13.75</v>
      </c>
      <c r="S271" s="115">
        <f t="shared" si="61"/>
        <v>11</v>
      </c>
      <c r="U271" s="115">
        <v>17.7</v>
      </c>
      <c r="V271">
        <f t="shared" si="62"/>
        <v>14.16</v>
      </c>
      <c r="X271">
        <v>16.850000000000001</v>
      </c>
      <c r="Y271">
        <f t="shared" si="63"/>
        <v>13.48</v>
      </c>
    </row>
    <row r="272" spans="1:26" x14ac:dyDescent="0.2">
      <c r="A272" s="121">
        <v>40769</v>
      </c>
      <c r="B272">
        <v>14.13</v>
      </c>
      <c r="C272" s="115">
        <f t="shared" si="56"/>
        <v>11.304</v>
      </c>
      <c r="D272">
        <v>14.34</v>
      </c>
      <c r="E272" s="115">
        <f t="shared" si="57"/>
        <v>11.472</v>
      </c>
      <c r="G272">
        <v>14.53</v>
      </c>
      <c r="H272" s="115">
        <f t="shared" si="58"/>
        <v>11.623999999999999</v>
      </c>
      <c r="J272">
        <v>14.09</v>
      </c>
      <c r="K272" s="115">
        <f t="shared" si="59"/>
        <v>11.272</v>
      </c>
      <c r="M272">
        <v>9.94</v>
      </c>
      <c r="N272" s="115">
        <f t="shared" si="60"/>
        <v>7.952</v>
      </c>
      <c r="R272">
        <v>13.75</v>
      </c>
      <c r="S272" s="115">
        <f t="shared" si="61"/>
        <v>11</v>
      </c>
      <c r="U272" s="115">
        <v>17.7</v>
      </c>
      <c r="V272">
        <f t="shared" si="62"/>
        <v>14.16</v>
      </c>
      <c r="X272">
        <v>16.850000000000001</v>
      </c>
      <c r="Y272">
        <f t="shared" si="63"/>
        <v>13.48</v>
      </c>
    </row>
    <row r="273" spans="1:25" x14ac:dyDescent="0.2">
      <c r="A273" s="108">
        <v>40770</v>
      </c>
      <c r="B273">
        <v>14.13</v>
      </c>
      <c r="C273" s="115">
        <f t="shared" si="56"/>
        <v>11.304</v>
      </c>
      <c r="D273">
        <v>14.34</v>
      </c>
      <c r="E273" s="115">
        <f t="shared" si="57"/>
        <v>11.472</v>
      </c>
      <c r="G273">
        <v>14.53</v>
      </c>
      <c r="H273" s="115">
        <f t="shared" si="58"/>
        <v>11.623999999999999</v>
      </c>
      <c r="J273">
        <v>14.09</v>
      </c>
      <c r="K273" s="115">
        <f t="shared" si="59"/>
        <v>11.272</v>
      </c>
      <c r="M273">
        <v>9.94</v>
      </c>
      <c r="N273" s="115">
        <f t="shared" si="60"/>
        <v>7.952</v>
      </c>
      <c r="R273">
        <v>13.75</v>
      </c>
      <c r="S273" s="115">
        <f t="shared" si="61"/>
        <v>11</v>
      </c>
      <c r="U273" s="115">
        <v>17.7</v>
      </c>
      <c r="V273">
        <f t="shared" si="62"/>
        <v>14.16</v>
      </c>
      <c r="X273">
        <v>16.850000000000001</v>
      </c>
      <c r="Y273">
        <f t="shared" si="63"/>
        <v>13.48</v>
      </c>
    </row>
    <row r="274" spans="1:25" x14ac:dyDescent="0.2">
      <c r="A274" s="108">
        <v>40771</v>
      </c>
      <c r="B274">
        <v>14.23</v>
      </c>
      <c r="C274" s="115">
        <f t="shared" si="56"/>
        <v>11.384</v>
      </c>
      <c r="D274">
        <v>14.44</v>
      </c>
      <c r="E274" s="115">
        <f t="shared" si="57"/>
        <v>11.552</v>
      </c>
      <c r="F274">
        <v>10</v>
      </c>
      <c r="G274" s="115">
        <v>14.63</v>
      </c>
      <c r="H274" s="115">
        <f t="shared" si="58"/>
        <v>11.704000000000001</v>
      </c>
      <c r="I274" s="118">
        <v>10</v>
      </c>
      <c r="J274" s="115">
        <v>14.19</v>
      </c>
      <c r="K274" s="115">
        <f t="shared" si="59"/>
        <v>11.352</v>
      </c>
      <c r="L274" s="118">
        <v>10</v>
      </c>
      <c r="M274">
        <v>9.94</v>
      </c>
      <c r="N274" s="115">
        <f t="shared" si="60"/>
        <v>7.952</v>
      </c>
      <c r="R274">
        <v>13.75</v>
      </c>
      <c r="S274" s="115">
        <f t="shared" si="61"/>
        <v>11</v>
      </c>
      <c r="U274" s="115">
        <v>17.7</v>
      </c>
      <c r="V274">
        <f t="shared" si="62"/>
        <v>14.16</v>
      </c>
      <c r="X274">
        <v>16.850000000000001</v>
      </c>
      <c r="Y274">
        <f t="shared" si="63"/>
        <v>13.48</v>
      </c>
    </row>
    <row r="275" spans="1:25" x14ac:dyDescent="0.2">
      <c r="A275" s="108">
        <v>40772</v>
      </c>
      <c r="B275">
        <v>14.23</v>
      </c>
      <c r="C275" s="115">
        <f t="shared" si="56"/>
        <v>11.384</v>
      </c>
      <c r="D275">
        <v>14.44</v>
      </c>
      <c r="E275" s="115">
        <f t="shared" si="57"/>
        <v>11.552</v>
      </c>
      <c r="G275">
        <v>14.63</v>
      </c>
      <c r="H275" s="115">
        <f t="shared" si="58"/>
        <v>11.704000000000001</v>
      </c>
      <c r="J275">
        <v>14.19</v>
      </c>
      <c r="K275" s="115">
        <f t="shared" si="59"/>
        <v>11.352</v>
      </c>
      <c r="M275">
        <v>9.94</v>
      </c>
      <c r="N275" s="115">
        <f t="shared" si="60"/>
        <v>7.952</v>
      </c>
      <c r="R275">
        <v>13.75</v>
      </c>
      <c r="S275" s="115">
        <f t="shared" si="61"/>
        <v>11</v>
      </c>
      <c r="U275" s="115">
        <v>17.7</v>
      </c>
      <c r="V275">
        <f t="shared" si="62"/>
        <v>14.16</v>
      </c>
      <c r="X275">
        <v>16.850000000000001</v>
      </c>
      <c r="Y275">
        <f t="shared" si="63"/>
        <v>13.48</v>
      </c>
    </row>
    <row r="276" spans="1:25" x14ac:dyDescent="0.2">
      <c r="A276" s="108">
        <v>40773</v>
      </c>
      <c r="B276">
        <v>14.23</v>
      </c>
      <c r="C276" s="115">
        <f t="shared" si="56"/>
        <v>11.384</v>
      </c>
      <c r="D276">
        <v>14.44</v>
      </c>
      <c r="E276" s="115">
        <f t="shared" si="57"/>
        <v>11.552</v>
      </c>
      <c r="G276">
        <v>14.63</v>
      </c>
      <c r="H276" s="115">
        <f t="shared" si="58"/>
        <v>11.704000000000001</v>
      </c>
      <c r="J276">
        <v>14.19</v>
      </c>
      <c r="K276" s="115">
        <f t="shared" si="59"/>
        <v>11.352</v>
      </c>
      <c r="M276">
        <v>9.94</v>
      </c>
      <c r="N276" s="115">
        <f t="shared" si="60"/>
        <v>7.952</v>
      </c>
      <c r="R276">
        <v>13.75</v>
      </c>
      <c r="S276" s="115">
        <f t="shared" si="61"/>
        <v>11</v>
      </c>
      <c r="U276" s="115">
        <v>17.7</v>
      </c>
      <c r="V276">
        <f t="shared" si="62"/>
        <v>14.16</v>
      </c>
      <c r="X276">
        <v>16.850000000000001</v>
      </c>
      <c r="Y276">
        <f t="shared" si="63"/>
        <v>13.48</v>
      </c>
    </row>
    <row r="277" spans="1:25" x14ac:dyDescent="0.2">
      <c r="A277" s="108">
        <v>40774</v>
      </c>
      <c r="B277">
        <v>14.23</v>
      </c>
      <c r="C277" s="115">
        <f t="shared" si="56"/>
        <v>11.384</v>
      </c>
      <c r="D277">
        <v>14.44</v>
      </c>
      <c r="E277" s="115">
        <f t="shared" si="57"/>
        <v>11.552</v>
      </c>
      <c r="G277">
        <v>14.63</v>
      </c>
      <c r="H277" s="115">
        <f t="shared" si="58"/>
        <v>11.704000000000001</v>
      </c>
      <c r="J277">
        <v>14.19</v>
      </c>
      <c r="K277" s="115">
        <f t="shared" si="59"/>
        <v>11.352</v>
      </c>
      <c r="M277">
        <v>9.94</v>
      </c>
      <c r="N277" s="115">
        <f t="shared" si="60"/>
        <v>7.952</v>
      </c>
      <c r="R277">
        <v>13.75</v>
      </c>
      <c r="S277" s="115">
        <f t="shared" si="61"/>
        <v>11</v>
      </c>
      <c r="U277" s="115">
        <v>17.7</v>
      </c>
      <c r="V277">
        <f t="shared" si="62"/>
        <v>14.16</v>
      </c>
      <c r="X277">
        <v>16.850000000000001</v>
      </c>
      <c r="Y277">
        <f t="shared" si="63"/>
        <v>13.48</v>
      </c>
    </row>
    <row r="278" spans="1:25" x14ac:dyDescent="0.2">
      <c r="A278" s="108">
        <v>40775</v>
      </c>
      <c r="B278">
        <v>14.23</v>
      </c>
      <c r="C278" s="115">
        <f t="shared" si="56"/>
        <v>11.384</v>
      </c>
      <c r="D278">
        <v>14.44</v>
      </c>
      <c r="E278" s="115">
        <f t="shared" si="57"/>
        <v>11.552</v>
      </c>
      <c r="G278">
        <v>14.63</v>
      </c>
      <c r="H278" s="115">
        <f t="shared" si="58"/>
        <v>11.704000000000001</v>
      </c>
      <c r="J278">
        <v>14.19</v>
      </c>
      <c r="K278" s="115">
        <f t="shared" si="59"/>
        <v>11.352</v>
      </c>
      <c r="M278">
        <v>9.94</v>
      </c>
      <c r="N278" s="115">
        <f t="shared" si="60"/>
        <v>7.952</v>
      </c>
      <c r="R278">
        <v>13.75</v>
      </c>
      <c r="S278" s="115">
        <f t="shared" si="61"/>
        <v>11</v>
      </c>
      <c r="U278" s="115">
        <v>17.7</v>
      </c>
      <c r="V278">
        <f t="shared" si="62"/>
        <v>14.16</v>
      </c>
      <c r="X278">
        <v>16.850000000000001</v>
      </c>
      <c r="Y278">
        <f t="shared" si="63"/>
        <v>13.48</v>
      </c>
    </row>
    <row r="279" spans="1:25" x14ac:dyDescent="0.2">
      <c r="A279" s="108">
        <v>40776</v>
      </c>
      <c r="B279">
        <v>14.23</v>
      </c>
      <c r="C279" s="115">
        <f t="shared" si="56"/>
        <v>11.384</v>
      </c>
      <c r="D279">
        <v>14.44</v>
      </c>
      <c r="E279" s="115">
        <f t="shared" si="57"/>
        <v>11.552</v>
      </c>
      <c r="G279">
        <v>14.63</v>
      </c>
      <c r="H279" s="115">
        <f t="shared" si="58"/>
        <v>11.704000000000001</v>
      </c>
      <c r="J279">
        <v>14.19</v>
      </c>
      <c r="K279" s="115">
        <f t="shared" si="59"/>
        <v>11.352</v>
      </c>
      <c r="M279">
        <v>9.94</v>
      </c>
      <c r="N279" s="115">
        <f t="shared" si="60"/>
        <v>7.952</v>
      </c>
      <c r="R279">
        <v>13.75</v>
      </c>
      <c r="S279" s="115">
        <f t="shared" si="61"/>
        <v>11</v>
      </c>
      <c r="U279" s="115">
        <v>17.7</v>
      </c>
      <c r="V279">
        <f t="shared" si="62"/>
        <v>14.16</v>
      </c>
      <c r="X279">
        <v>16.850000000000001</v>
      </c>
      <c r="Y279">
        <f t="shared" si="63"/>
        <v>13.48</v>
      </c>
    </row>
    <row r="280" spans="1:25" x14ac:dyDescent="0.2">
      <c r="A280" s="108">
        <v>40777</v>
      </c>
      <c r="B280">
        <v>14.23</v>
      </c>
      <c r="C280" s="115">
        <f t="shared" si="56"/>
        <v>11.384</v>
      </c>
      <c r="D280">
        <v>14.44</v>
      </c>
      <c r="E280" s="115">
        <f t="shared" si="57"/>
        <v>11.552</v>
      </c>
      <c r="G280">
        <v>14.63</v>
      </c>
      <c r="H280" s="115">
        <f t="shared" si="58"/>
        <v>11.704000000000001</v>
      </c>
      <c r="J280">
        <v>14.19</v>
      </c>
      <c r="K280" s="115">
        <f t="shared" si="59"/>
        <v>11.352</v>
      </c>
      <c r="M280">
        <v>9.94</v>
      </c>
      <c r="N280" s="115">
        <f t="shared" si="60"/>
        <v>7.952</v>
      </c>
      <c r="R280">
        <v>13.75</v>
      </c>
      <c r="S280" s="115">
        <f t="shared" si="61"/>
        <v>11</v>
      </c>
      <c r="U280" s="115">
        <v>17.7</v>
      </c>
      <c r="V280">
        <f t="shared" si="62"/>
        <v>14.16</v>
      </c>
      <c r="X280">
        <v>16.850000000000001</v>
      </c>
      <c r="Y280">
        <f t="shared" si="63"/>
        <v>13.48</v>
      </c>
    </row>
    <row r="281" spans="1:25" x14ac:dyDescent="0.2">
      <c r="A281" s="108">
        <v>40778</v>
      </c>
      <c r="B281">
        <v>14.13</v>
      </c>
      <c r="C281" s="115">
        <f t="shared" si="56"/>
        <v>11.304</v>
      </c>
      <c r="D281">
        <v>14.34</v>
      </c>
      <c r="E281" s="115">
        <f t="shared" si="57"/>
        <v>11.472</v>
      </c>
      <c r="F281">
        <v>-10</v>
      </c>
      <c r="G281" s="115">
        <v>14.53</v>
      </c>
      <c r="H281" s="115">
        <f t="shared" si="58"/>
        <v>11.623999999999999</v>
      </c>
      <c r="I281" s="118">
        <v>-10</v>
      </c>
      <c r="J281" s="115">
        <v>14.09</v>
      </c>
      <c r="K281" s="115">
        <f t="shared" si="59"/>
        <v>11.272</v>
      </c>
      <c r="L281" s="118">
        <v>-10</v>
      </c>
      <c r="M281" s="115">
        <v>9.94</v>
      </c>
      <c r="N281" s="115">
        <f t="shared" si="60"/>
        <v>7.952</v>
      </c>
      <c r="R281">
        <v>13.75</v>
      </c>
      <c r="S281" s="115">
        <f t="shared" si="61"/>
        <v>11</v>
      </c>
      <c r="U281" s="115">
        <v>17.7</v>
      </c>
      <c r="V281">
        <f t="shared" si="62"/>
        <v>14.16</v>
      </c>
      <c r="X281">
        <v>16.850000000000001</v>
      </c>
      <c r="Y281">
        <f t="shared" si="63"/>
        <v>13.48</v>
      </c>
    </row>
    <row r="282" spans="1:25" x14ac:dyDescent="0.2">
      <c r="A282" s="108">
        <v>40779</v>
      </c>
      <c r="B282">
        <v>14.13</v>
      </c>
      <c r="C282" s="115">
        <f t="shared" si="56"/>
        <v>11.304</v>
      </c>
      <c r="D282">
        <v>14.34</v>
      </c>
      <c r="E282" s="115">
        <f t="shared" si="57"/>
        <v>11.472</v>
      </c>
      <c r="G282">
        <v>14.53</v>
      </c>
      <c r="H282" s="115">
        <f t="shared" si="58"/>
        <v>11.623999999999999</v>
      </c>
      <c r="J282">
        <v>14.09</v>
      </c>
      <c r="K282" s="115">
        <f t="shared" si="59"/>
        <v>11.272</v>
      </c>
      <c r="M282">
        <v>9.94</v>
      </c>
      <c r="N282" s="115">
        <f t="shared" si="60"/>
        <v>7.952</v>
      </c>
      <c r="R282">
        <v>13.75</v>
      </c>
      <c r="S282" s="115">
        <f t="shared" si="61"/>
        <v>11</v>
      </c>
      <c r="U282" s="115">
        <v>17.7</v>
      </c>
      <c r="V282">
        <f t="shared" si="62"/>
        <v>14.16</v>
      </c>
      <c r="X282">
        <v>16.850000000000001</v>
      </c>
      <c r="Y282">
        <f t="shared" si="63"/>
        <v>13.48</v>
      </c>
    </row>
    <row r="283" spans="1:25" x14ac:dyDescent="0.2">
      <c r="A283" s="108">
        <v>40780</v>
      </c>
      <c r="B283">
        <v>14.13</v>
      </c>
      <c r="C283" s="115">
        <f t="shared" si="56"/>
        <v>11.304</v>
      </c>
      <c r="D283">
        <v>14.34</v>
      </c>
      <c r="E283" s="115">
        <f t="shared" si="57"/>
        <v>11.472</v>
      </c>
      <c r="G283">
        <v>14.53</v>
      </c>
      <c r="H283" s="115">
        <f t="shared" si="58"/>
        <v>11.623999999999999</v>
      </c>
      <c r="J283">
        <v>14.09</v>
      </c>
      <c r="K283" s="115">
        <f t="shared" si="59"/>
        <v>11.272</v>
      </c>
      <c r="M283">
        <v>9.94</v>
      </c>
      <c r="N283" s="115">
        <f t="shared" si="60"/>
        <v>7.952</v>
      </c>
      <c r="R283">
        <v>13.75</v>
      </c>
      <c r="S283" s="115">
        <f t="shared" si="61"/>
        <v>11</v>
      </c>
      <c r="U283" s="115">
        <v>17.7</v>
      </c>
      <c r="V283">
        <f t="shared" si="62"/>
        <v>14.16</v>
      </c>
      <c r="X283">
        <v>16.850000000000001</v>
      </c>
      <c r="Y283">
        <f t="shared" si="63"/>
        <v>13.48</v>
      </c>
    </row>
    <row r="284" spans="1:25" x14ac:dyDescent="0.2">
      <c r="A284" s="108">
        <v>40781</v>
      </c>
      <c r="B284">
        <v>14.13</v>
      </c>
      <c r="C284" s="115">
        <f t="shared" si="56"/>
        <v>11.304</v>
      </c>
      <c r="D284">
        <v>14.34</v>
      </c>
      <c r="E284" s="115">
        <f t="shared" si="57"/>
        <v>11.472</v>
      </c>
      <c r="G284">
        <v>14.53</v>
      </c>
      <c r="H284" s="115">
        <f t="shared" si="58"/>
        <v>11.623999999999999</v>
      </c>
      <c r="J284">
        <v>14.09</v>
      </c>
      <c r="K284" s="115">
        <f t="shared" si="59"/>
        <v>11.272</v>
      </c>
      <c r="M284">
        <v>9.94</v>
      </c>
      <c r="N284" s="115">
        <f t="shared" si="60"/>
        <v>7.952</v>
      </c>
      <c r="R284">
        <v>13.75</v>
      </c>
      <c r="S284" s="115">
        <f t="shared" si="61"/>
        <v>11</v>
      </c>
      <c r="U284" s="115">
        <v>17.7</v>
      </c>
      <c r="V284">
        <f t="shared" si="62"/>
        <v>14.16</v>
      </c>
      <c r="X284">
        <v>16.850000000000001</v>
      </c>
      <c r="Y284">
        <f t="shared" si="63"/>
        <v>13.48</v>
      </c>
    </row>
    <row r="285" spans="1:25" x14ac:dyDescent="0.2">
      <c r="A285" s="108">
        <v>40782</v>
      </c>
      <c r="B285">
        <v>14.13</v>
      </c>
      <c r="C285" s="115">
        <f t="shared" si="56"/>
        <v>11.304</v>
      </c>
      <c r="D285">
        <v>14.34</v>
      </c>
      <c r="E285" s="115">
        <f t="shared" si="57"/>
        <v>11.472</v>
      </c>
      <c r="G285">
        <v>14.53</v>
      </c>
      <c r="H285" s="115">
        <f t="shared" si="58"/>
        <v>11.623999999999999</v>
      </c>
      <c r="J285">
        <v>14.09</v>
      </c>
      <c r="K285" s="115">
        <f t="shared" si="59"/>
        <v>11.272</v>
      </c>
      <c r="M285">
        <v>9.94</v>
      </c>
      <c r="N285" s="115">
        <f t="shared" si="60"/>
        <v>7.952</v>
      </c>
      <c r="R285">
        <v>13.75</v>
      </c>
      <c r="S285" s="115">
        <f t="shared" si="61"/>
        <v>11</v>
      </c>
      <c r="U285" s="115">
        <v>17.7</v>
      </c>
      <c r="V285">
        <f t="shared" si="62"/>
        <v>14.16</v>
      </c>
      <c r="X285">
        <v>16.850000000000001</v>
      </c>
      <c r="Y285">
        <f t="shared" si="63"/>
        <v>13.48</v>
      </c>
    </row>
    <row r="286" spans="1:25" x14ac:dyDescent="0.2">
      <c r="A286" s="108">
        <v>40783</v>
      </c>
      <c r="B286">
        <v>14.13</v>
      </c>
      <c r="C286" s="115">
        <f t="shared" si="56"/>
        <v>11.304</v>
      </c>
      <c r="D286">
        <v>14.34</v>
      </c>
      <c r="E286" s="115">
        <f t="shared" si="57"/>
        <v>11.472</v>
      </c>
      <c r="G286">
        <v>14.53</v>
      </c>
      <c r="H286" s="115">
        <f t="shared" si="58"/>
        <v>11.623999999999999</v>
      </c>
      <c r="J286">
        <v>14.09</v>
      </c>
      <c r="K286" s="115">
        <f t="shared" si="59"/>
        <v>11.272</v>
      </c>
      <c r="M286">
        <v>9.94</v>
      </c>
      <c r="N286" s="115">
        <f t="shared" si="60"/>
        <v>7.952</v>
      </c>
      <c r="R286">
        <v>13.75</v>
      </c>
      <c r="S286" s="115">
        <f t="shared" si="61"/>
        <v>11</v>
      </c>
      <c r="U286" s="115">
        <v>17.7</v>
      </c>
      <c r="V286">
        <f t="shared" si="62"/>
        <v>14.16</v>
      </c>
      <c r="X286">
        <v>16.850000000000001</v>
      </c>
      <c r="Y286">
        <f t="shared" si="63"/>
        <v>13.48</v>
      </c>
    </row>
    <row r="287" spans="1:25" x14ac:dyDescent="0.2">
      <c r="A287" s="108">
        <v>40784</v>
      </c>
      <c r="B287">
        <v>14.33</v>
      </c>
      <c r="C287" s="115">
        <f t="shared" si="56"/>
        <v>11.464</v>
      </c>
      <c r="D287">
        <v>14.54</v>
      </c>
      <c r="E287" s="115">
        <f t="shared" si="57"/>
        <v>11.632</v>
      </c>
      <c r="F287">
        <v>20</v>
      </c>
      <c r="G287" s="115">
        <v>14.73</v>
      </c>
      <c r="H287" s="115">
        <f t="shared" si="58"/>
        <v>11.784000000000001</v>
      </c>
      <c r="I287" s="118">
        <v>20</v>
      </c>
      <c r="J287">
        <v>14.09</v>
      </c>
      <c r="K287" s="115">
        <f t="shared" si="59"/>
        <v>11.272</v>
      </c>
      <c r="M287">
        <v>9.94</v>
      </c>
      <c r="N287" s="115">
        <f t="shared" si="60"/>
        <v>7.952</v>
      </c>
      <c r="R287">
        <v>13.75</v>
      </c>
      <c r="S287" s="115">
        <f t="shared" si="61"/>
        <v>11</v>
      </c>
      <c r="U287" s="115">
        <v>17.7</v>
      </c>
      <c r="V287">
        <f t="shared" si="62"/>
        <v>14.16</v>
      </c>
      <c r="X287">
        <v>16.850000000000001</v>
      </c>
      <c r="Y287">
        <f t="shared" si="63"/>
        <v>13.48</v>
      </c>
    </row>
    <row r="288" spans="1:25" x14ac:dyDescent="0.2">
      <c r="A288" s="108">
        <v>40785</v>
      </c>
      <c r="B288">
        <v>14.33</v>
      </c>
      <c r="C288" s="115">
        <f t="shared" si="56"/>
        <v>11.464</v>
      </c>
      <c r="D288">
        <v>14.54</v>
      </c>
      <c r="E288" s="115">
        <f t="shared" si="57"/>
        <v>11.632</v>
      </c>
      <c r="G288">
        <v>14.73</v>
      </c>
      <c r="H288" s="115">
        <f t="shared" si="58"/>
        <v>11.784000000000001</v>
      </c>
      <c r="J288">
        <v>14.09</v>
      </c>
      <c r="K288" s="115">
        <f t="shared" si="59"/>
        <v>11.272</v>
      </c>
      <c r="M288">
        <v>9.94</v>
      </c>
      <c r="N288" s="115">
        <f t="shared" si="60"/>
        <v>7.952</v>
      </c>
      <c r="R288">
        <v>13.75</v>
      </c>
      <c r="S288" s="115">
        <f t="shared" si="61"/>
        <v>11</v>
      </c>
      <c r="U288" s="115">
        <v>17.7</v>
      </c>
      <c r="V288">
        <f t="shared" si="62"/>
        <v>14.16</v>
      </c>
      <c r="X288">
        <v>16.850000000000001</v>
      </c>
      <c r="Y288">
        <f t="shared" si="63"/>
        <v>13.48</v>
      </c>
    </row>
    <row r="289" spans="1:26" x14ac:dyDescent="0.2">
      <c r="A289" s="108">
        <v>40786</v>
      </c>
      <c r="B289">
        <v>14.33</v>
      </c>
      <c r="C289" s="115">
        <f t="shared" si="56"/>
        <v>11.464</v>
      </c>
      <c r="D289">
        <v>14.54</v>
      </c>
      <c r="E289" s="115">
        <f t="shared" si="57"/>
        <v>11.632</v>
      </c>
      <c r="G289">
        <v>14.73</v>
      </c>
      <c r="H289" s="115">
        <f t="shared" si="58"/>
        <v>11.784000000000001</v>
      </c>
      <c r="J289">
        <v>14.09</v>
      </c>
      <c r="K289" s="115">
        <f t="shared" si="59"/>
        <v>11.272</v>
      </c>
      <c r="M289">
        <v>9.94</v>
      </c>
      <c r="N289" s="115">
        <f t="shared" si="60"/>
        <v>7.952</v>
      </c>
      <c r="R289">
        <v>13.75</v>
      </c>
      <c r="S289" s="115">
        <f t="shared" si="61"/>
        <v>11</v>
      </c>
      <c r="U289" s="115">
        <v>17.7</v>
      </c>
      <c r="V289">
        <f t="shared" si="62"/>
        <v>14.16</v>
      </c>
      <c r="X289">
        <v>16.850000000000001</v>
      </c>
      <c r="Y289">
        <f t="shared" si="63"/>
        <v>13.48</v>
      </c>
    </row>
    <row r="290" spans="1:26" x14ac:dyDescent="0.2">
      <c r="A290" s="108"/>
      <c r="C290" s="115"/>
      <c r="E290" s="115"/>
      <c r="H290" s="115"/>
      <c r="K290" s="115"/>
      <c r="N290" s="115"/>
      <c r="S290" s="115"/>
      <c r="U290" s="115"/>
    </row>
    <row r="292" spans="1:26" ht="38.25" x14ac:dyDescent="0.2">
      <c r="A292" s="25" t="s">
        <v>1</v>
      </c>
      <c r="B292" s="25" t="s">
        <v>2</v>
      </c>
      <c r="C292" s="25" t="s">
        <v>16</v>
      </c>
      <c r="D292" s="25" t="s">
        <v>3</v>
      </c>
      <c r="E292" s="25" t="s">
        <v>17</v>
      </c>
      <c r="F292" s="25" t="s">
        <v>5</v>
      </c>
      <c r="G292" s="25" t="s">
        <v>4</v>
      </c>
      <c r="H292" s="25" t="s">
        <v>18</v>
      </c>
      <c r="I292" s="25" t="s">
        <v>5</v>
      </c>
      <c r="J292" s="26" t="s">
        <v>6</v>
      </c>
      <c r="K292" s="26" t="s">
        <v>19</v>
      </c>
      <c r="L292" s="26" t="s">
        <v>5</v>
      </c>
      <c r="M292" s="25" t="s">
        <v>7</v>
      </c>
      <c r="N292" s="25" t="s">
        <v>20</v>
      </c>
      <c r="O292" s="25" t="s">
        <v>5</v>
      </c>
      <c r="P292" s="116" t="s">
        <v>51</v>
      </c>
      <c r="Q292" s="116" t="s">
        <v>52</v>
      </c>
      <c r="R292" s="52" t="s">
        <v>21</v>
      </c>
      <c r="S292" s="52" t="s">
        <v>22</v>
      </c>
      <c r="T292" s="52" t="s">
        <v>5</v>
      </c>
      <c r="U292" s="53" t="s">
        <v>23</v>
      </c>
      <c r="V292" s="53" t="s">
        <v>24</v>
      </c>
      <c r="W292" s="27" t="s">
        <v>5</v>
      </c>
      <c r="X292" s="53" t="s">
        <v>25</v>
      </c>
      <c r="Y292" s="53" t="s">
        <v>26</v>
      </c>
      <c r="Z292" s="48" t="s">
        <v>5</v>
      </c>
    </row>
    <row r="293" spans="1:26" x14ac:dyDescent="0.2">
      <c r="A293" s="82" t="s">
        <v>30</v>
      </c>
      <c r="B293" s="74">
        <f>AVERAGE(B296:B326)</f>
        <v>14.438620689655171</v>
      </c>
      <c r="C293" s="74">
        <f>AVERAGE(C296:C326)</f>
        <v>11.550896551724135</v>
      </c>
      <c r="D293" s="74">
        <f>AVERAGE(D296:D326)</f>
        <v>14.648620689655163</v>
      </c>
      <c r="E293" s="74">
        <f>AVERAGE(E296:E326)</f>
        <v>11.718896551724136</v>
      </c>
      <c r="F293" s="74"/>
      <c r="G293" s="74">
        <f>AVERAGE(G296:G326)</f>
        <v>14.83862068965516</v>
      </c>
      <c r="H293" s="74">
        <f>AVERAGE(H296:H326)</f>
        <v>11.870896551724146</v>
      </c>
      <c r="I293" s="74"/>
      <c r="J293" s="74">
        <f>AVERAGE(J296:J326)</f>
        <v>14.391724137931034</v>
      </c>
      <c r="K293" s="74">
        <f>AVERAGE(K296:K326)</f>
        <v>11.513379310344831</v>
      </c>
      <c r="L293" s="74"/>
      <c r="M293" s="74">
        <f>AVERAGE(M296:M326)</f>
        <v>9.94</v>
      </c>
      <c r="N293" s="74">
        <f>AVERAGE(N296:N326)</f>
        <v>7.9519999999999991</v>
      </c>
      <c r="O293" s="74"/>
      <c r="P293" s="74" t="e">
        <f>AVERAGE(P296:P326)</f>
        <v>#DIV/0!</v>
      </c>
      <c r="Q293" s="74" t="e">
        <f>AVERAGE(Q296:Q326)</f>
        <v>#DIV/0!</v>
      </c>
      <c r="R293" s="74">
        <f>AVERAGE(R296:R326)</f>
        <v>13.75</v>
      </c>
      <c r="S293" s="74">
        <f>AVERAGE(S296:S326)</f>
        <v>11</v>
      </c>
      <c r="T293" s="74"/>
      <c r="U293" s="74">
        <f>AVERAGE(U296:U326)</f>
        <v>18.017241379310352</v>
      </c>
      <c r="V293" s="74">
        <f>AVERAGE(V296:V326)</f>
        <v>14.413793103448279</v>
      </c>
      <c r="W293" s="74"/>
      <c r="X293" s="74">
        <f>AVERAGE(X296:X326)</f>
        <v>17.167241379310347</v>
      </c>
      <c r="Y293" s="74">
        <f>AVERAGE(Y296:Y326)</f>
        <v>13.733793103448283</v>
      </c>
      <c r="Z293" s="82"/>
    </row>
    <row r="294" spans="1:26" x14ac:dyDescent="0.2">
      <c r="A294" s="82" t="s">
        <v>53</v>
      </c>
      <c r="B294" s="74">
        <f>AVERAGE(B296:B310)</f>
        <v>14.550000000000002</v>
      </c>
      <c r="C294" s="74">
        <f>AVERAGE(C296:C310)</f>
        <v>11.639999999999999</v>
      </c>
      <c r="D294" s="74">
        <f>AVERAGE(D296:D310)</f>
        <v>14.759999999999998</v>
      </c>
      <c r="E294" s="74">
        <f>AVERAGE(E296:E310)</f>
        <v>11.807999999999998</v>
      </c>
      <c r="F294" s="74"/>
      <c r="G294" s="74">
        <f>AVERAGE(G296:G310)</f>
        <v>14.949999999999996</v>
      </c>
      <c r="H294" s="74">
        <f>AVERAGE(H296:H310)</f>
        <v>11.96</v>
      </c>
      <c r="I294" s="74"/>
      <c r="J294" s="74">
        <f>AVERAGE(J296:J310)</f>
        <v>14.329999999999995</v>
      </c>
      <c r="K294" s="74">
        <f>AVERAGE(K296:K310)</f>
        <v>11.464</v>
      </c>
      <c r="L294" s="74"/>
      <c r="M294" s="74">
        <f>AVERAGE(M296:M310)</f>
        <v>9.94</v>
      </c>
      <c r="N294" s="74">
        <f>AVERAGE(N296:N310)</f>
        <v>7.9519999999999991</v>
      </c>
      <c r="O294" s="74"/>
      <c r="P294" s="74" t="e">
        <f>AVERAGE(P296:P310)</f>
        <v>#DIV/0!</v>
      </c>
      <c r="Q294" s="74" t="e">
        <f>AVERAGE(Q296:Q310)</f>
        <v>#DIV/0!</v>
      </c>
      <c r="R294" s="74">
        <f>AVERAGE(R296:R310)</f>
        <v>13.75</v>
      </c>
      <c r="S294" s="74">
        <f>AVERAGE(S296:S310)</f>
        <v>11</v>
      </c>
      <c r="T294" s="74"/>
      <c r="U294" s="74">
        <f>AVERAGE(U296:U310)</f>
        <v>17.939999999999998</v>
      </c>
      <c r="V294" s="74">
        <f>AVERAGE(V296:V310)</f>
        <v>14.351999999999997</v>
      </c>
      <c r="W294" s="74"/>
      <c r="X294" s="74">
        <f>AVERAGE(X296:X310)</f>
        <v>17.09</v>
      </c>
      <c r="Y294" s="74">
        <f>AVERAGE(Y296:Y310)</f>
        <v>13.672000000000004</v>
      </c>
      <c r="Z294" s="82"/>
    </row>
    <row r="295" spans="1:26" ht="13.5" thickBot="1" x14ac:dyDescent="0.25">
      <c r="A295" s="101" t="s">
        <v>54</v>
      </c>
      <c r="B295" s="102">
        <f>IF(B308&gt;0,AVERAGE(B311:B326),)</f>
        <v>14.319285714285712</v>
      </c>
      <c r="C295" s="102">
        <f>IF(C308&gt;0,AVERAGE(C311:C326),)</f>
        <v>11.455428571428573</v>
      </c>
      <c r="D295" s="102">
        <f>IF(D308&gt;0,AVERAGE(D311:D326),)</f>
        <v>14.529285714285717</v>
      </c>
      <c r="E295" s="102">
        <f>IF(E308&gt;0,AVERAGE(E311:E326),)</f>
        <v>11.623428571428573</v>
      </c>
      <c r="F295" s="102"/>
      <c r="G295" s="102">
        <f>IF(G308&gt;0,AVERAGE(G311:G326),)</f>
        <v>14.719285714285714</v>
      </c>
      <c r="H295" s="102">
        <f>IF(H308&gt;0,AVERAGE(H311:H326),)</f>
        <v>11.775428571428568</v>
      </c>
      <c r="I295" s="102" t="s">
        <v>35</v>
      </c>
      <c r="J295" s="102">
        <f>IF(J308&gt;0,AVERAGE(J311:J326),)</f>
        <v>14.45785714285714</v>
      </c>
      <c r="K295" s="102">
        <f>IF(K308&gt;0,AVERAGE(K311:K326),)</f>
        <v>11.566285714285714</v>
      </c>
      <c r="L295" s="102" t="s">
        <v>35</v>
      </c>
      <c r="M295" s="102">
        <f t="shared" ref="M295:S295" si="64">IF(M308&gt;0,AVERAGE(M311:M326),)</f>
        <v>9.94</v>
      </c>
      <c r="N295" s="102">
        <f t="shared" si="64"/>
        <v>7.9519999999999991</v>
      </c>
      <c r="O295" s="102">
        <f t="shared" si="64"/>
        <v>0</v>
      </c>
      <c r="P295" s="102">
        <f t="shared" si="64"/>
        <v>0</v>
      </c>
      <c r="Q295" s="102">
        <f t="shared" si="64"/>
        <v>0</v>
      </c>
      <c r="R295" s="102">
        <f t="shared" si="64"/>
        <v>13.75</v>
      </c>
      <c r="S295" s="102">
        <f t="shared" si="64"/>
        <v>11</v>
      </c>
      <c r="T295" s="102"/>
      <c r="U295" s="102">
        <f>IF(U308&gt;0,AVERAGE(U311:U326),)</f>
        <v>18.099999999999998</v>
      </c>
      <c r="V295" s="102">
        <f>IF(V308&gt;0,AVERAGE(V311:V326),)</f>
        <v>14.479999999999999</v>
      </c>
      <c r="W295" s="102"/>
      <c r="X295" s="102">
        <f>IF(X308&gt;0,AVERAGE(X311:X326),)</f>
        <v>17.25</v>
      </c>
      <c r="Y295" s="102">
        <f>IF(Y308&gt;0,AVERAGE(Y311:Y326),)</f>
        <v>13.800000000000002</v>
      </c>
      <c r="Z295" s="101"/>
    </row>
    <row r="296" spans="1:26" x14ac:dyDescent="0.2">
      <c r="A296" s="108">
        <v>40787</v>
      </c>
      <c r="B296">
        <v>14.53</v>
      </c>
      <c r="C296" s="115">
        <f t="shared" ref="C296:C324" si="65">B296/1.25</f>
        <v>11.623999999999999</v>
      </c>
      <c r="D296">
        <v>14.74</v>
      </c>
      <c r="E296" s="115">
        <f t="shared" ref="E296:E324" si="66">D296/1.25</f>
        <v>11.792</v>
      </c>
      <c r="F296">
        <v>20</v>
      </c>
      <c r="G296">
        <v>14.93</v>
      </c>
      <c r="H296" s="115">
        <f t="shared" ref="H296:H324" si="67">G296/1.25</f>
        <v>11.943999999999999</v>
      </c>
      <c r="I296">
        <v>20</v>
      </c>
      <c r="J296">
        <v>14.29</v>
      </c>
      <c r="K296" s="115">
        <f t="shared" ref="K296:K324" si="68">J296/1.25</f>
        <v>11.431999999999999</v>
      </c>
      <c r="L296">
        <v>20</v>
      </c>
      <c r="M296">
        <v>9.94</v>
      </c>
      <c r="N296" s="115">
        <f t="shared" ref="N296:N324" si="69">M296/1.25</f>
        <v>7.952</v>
      </c>
      <c r="R296">
        <v>13.75</v>
      </c>
      <c r="S296" s="115">
        <f t="shared" ref="S296:S324" si="70">R296/1.25</f>
        <v>11</v>
      </c>
      <c r="U296" s="115">
        <v>17.7</v>
      </c>
      <c r="V296">
        <f t="shared" ref="V296:V324" si="71">U296/1.25</f>
        <v>14.16</v>
      </c>
      <c r="X296">
        <v>16.850000000000001</v>
      </c>
      <c r="Y296">
        <f t="shared" ref="Y296:Y324" si="72">X296/1.25</f>
        <v>13.48</v>
      </c>
    </row>
    <row r="297" spans="1:26" x14ac:dyDescent="0.2">
      <c r="A297" s="108">
        <v>40788</v>
      </c>
      <c r="B297">
        <v>14.63</v>
      </c>
      <c r="C297" s="115">
        <f t="shared" si="65"/>
        <v>11.704000000000001</v>
      </c>
      <c r="D297">
        <v>14.84</v>
      </c>
      <c r="E297" s="115">
        <f t="shared" si="66"/>
        <v>11.872</v>
      </c>
      <c r="F297">
        <v>10</v>
      </c>
      <c r="G297" s="115">
        <v>15.03</v>
      </c>
      <c r="H297" s="115">
        <f t="shared" si="67"/>
        <v>12.023999999999999</v>
      </c>
      <c r="I297" s="118">
        <v>10</v>
      </c>
      <c r="J297" s="115">
        <v>14.29</v>
      </c>
      <c r="K297" s="115">
        <f t="shared" si="68"/>
        <v>11.431999999999999</v>
      </c>
      <c r="M297">
        <v>9.94</v>
      </c>
      <c r="N297" s="115">
        <f t="shared" si="69"/>
        <v>7.952</v>
      </c>
      <c r="R297">
        <v>13.75</v>
      </c>
      <c r="S297" s="115">
        <f t="shared" si="70"/>
        <v>11</v>
      </c>
      <c r="U297" s="115">
        <v>17.7</v>
      </c>
      <c r="V297">
        <f t="shared" si="71"/>
        <v>14.16</v>
      </c>
      <c r="X297">
        <v>16.850000000000001</v>
      </c>
      <c r="Y297">
        <f t="shared" si="72"/>
        <v>13.48</v>
      </c>
    </row>
    <row r="298" spans="1:26" x14ac:dyDescent="0.2">
      <c r="A298" s="108">
        <v>40789</v>
      </c>
      <c r="B298">
        <v>14.63</v>
      </c>
      <c r="C298" s="115">
        <f t="shared" si="65"/>
        <v>11.704000000000001</v>
      </c>
      <c r="D298">
        <v>14.84</v>
      </c>
      <c r="E298" s="115">
        <f t="shared" si="66"/>
        <v>11.872</v>
      </c>
      <c r="G298">
        <v>15.03</v>
      </c>
      <c r="H298" s="115">
        <f t="shared" si="67"/>
        <v>12.023999999999999</v>
      </c>
      <c r="J298">
        <v>14.29</v>
      </c>
      <c r="K298" s="115">
        <f t="shared" si="68"/>
        <v>11.431999999999999</v>
      </c>
      <c r="M298">
        <v>9.94</v>
      </c>
      <c r="N298" s="115">
        <f t="shared" si="69"/>
        <v>7.952</v>
      </c>
      <c r="R298">
        <v>13.75</v>
      </c>
      <c r="S298" s="115">
        <f t="shared" si="70"/>
        <v>11</v>
      </c>
      <c r="U298" s="115">
        <v>17.7</v>
      </c>
      <c r="V298">
        <f t="shared" si="71"/>
        <v>14.16</v>
      </c>
      <c r="X298">
        <v>16.850000000000001</v>
      </c>
      <c r="Y298">
        <f t="shared" si="72"/>
        <v>13.48</v>
      </c>
    </row>
    <row r="299" spans="1:26" x14ac:dyDescent="0.2">
      <c r="A299" s="108">
        <v>40790</v>
      </c>
      <c r="B299">
        <v>14.63</v>
      </c>
      <c r="C299" s="115">
        <f t="shared" si="65"/>
        <v>11.704000000000001</v>
      </c>
      <c r="D299">
        <v>14.84</v>
      </c>
      <c r="E299" s="115">
        <f t="shared" si="66"/>
        <v>11.872</v>
      </c>
      <c r="G299">
        <v>15.03</v>
      </c>
      <c r="H299" s="115">
        <f t="shared" si="67"/>
        <v>12.023999999999999</v>
      </c>
      <c r="J299">
        <v>14.29</v>
      </c>
      <c r="K299" s="115">
        <f t="shared" si="68"/>
        <v>11.431999999999999</v>
      </c>
      <c r="M299">
        <v>9.94</v>
      </c>
      <c r="N299" s="115">
        <f t="shared" si="69"/>
        <v>7.952</v>
      </c>
      <c r="R299">
        <v>13.75</v>
      </c>
      <c r="S299" s="115">
        <f t="shared" si="70"/>
        <v>11</v>
      </c>
      <c r="U299" s="115">
        <v>17.7</v>
      </c>
      <c r="V299">
        <f t="shared" si="71"/>
        <v>14.16</v>
      </c>
      <c r="X299">
        <v>16.850000000000001</v>
      </c>
      <c r="Y299">
        <f t="shared" si="72"/>
        <v>13.48</v>
      </c>
    </row>
    <row r="300" spans="1:26" x14ac:dyDescent="0.2">
      <c r="A300" s="108">
        <v>40791</v>
      </c>
      <c r="B300">
        <v>14.63</v>
      </c>
      <c r="C300" s="115">
        <f t="shared" si="65"/>
        <v>11.704000000000001</v>
      </c>
      <c r="D300">
        <v>14.84</v>
      </c>
      <c r="E300" s="115">
        <f t="shared" si="66"/>
        <v>11.872</v>
      </c>
      <c r="G300">
        <v>15.03</v>
      </c>
      <c r="H300" s="115">
        <f t="shared" si="67"/>
        <v>12.023999999999999</v>
      </c>
      <c r="J300">
        <v>14.29</v>
      </c>
      <c r="K300" s="115">
        <f t="shared" si="68"/>
        <v>11.431999999999999</v>
      </c>
      <c r="M300">
        <v>9.94</v>
      </c>
      <c r="N300" s="115">
        <f t="shared" si="69"/>
        <v>7.952</v>
      </c>
      <c r="R300">
        <v>13.75</v>
      </c>
      <c r="S300" s="115">
        <f t="shared" si="70"/>
        <v>11</v>
      </c>
      <c r="U300" s="115">
        <v>17.7</v>
      </c>
      <c r="V300">
        <f t="shared" si="71"/>
        <v>14.16</v>
      </c>
      <c r="X300">
        <v>16.850000000000001</v>
      </c>
      <c r="Y300">
        <f t="shared" si="72"/>
        <v>13.48</v>
      </c>
    </row>
    <row r="301" spans="1:26" x14ac:dyDescent="0.2">
      <c r="A301" s="108">
        <v>40792</v>
      </c>
      <c r="B301">
        <v>14.48</v>
      </c>
      <c r="C301" s="115">
        <f t="shared" si="65"/>
        <v>11.584</v>
      </c>
      <c r="D301">
        <v>14.69</v>
      </c>
      <c r="E301" s="115">
        <f t="shared" si="66"/>
        <v>11.751999999999999</v>
      </c>
      <c r="F301">
        <v>-15</v>
      </c>
      <c r="G301" s="115">
        <v>14.88</v>
      </c>
      <c r="H301" s="115">
        <f t="shared" si="67"/>
        <v>11.904</v>
      </c>
      <c r="I301" s="118">
        <v>-15</v>
      </c>
      <c r="J301" s="115">
        <v>14.19</v>
      </c>
      <c r="K301" s="115">
        <f t="shared" si="68"/>
        <v>11.352</v>
      </c>
      <c r="L301" s="118">
        <v>-10</v>
      </c>
      <c r="M301">
        <v>9.94</v>
      </c>
      <c r="N301" s="115">
        <f t="shared" si="69"/>
        <v>7.952</v>
      </c>
      <c r="R301">
        <v>13.75</v>
      </c>
      <c r="S301" s="115">
        <f t="shared" si="70"/>
        <v>11</v>
      </c>
      <c r="U301" s="115">
        <v>17.7</v>
      </c>
      <c r="V301">
        <f t="shared" si="71"/>
        <v>14.16</v>
      </c>
      <c r="X301">
        <v>16.850000000000001</v>
      </c>
      <c r="Y301">
        <f t="shared" si="72"/>
        <v>13.48</v>
      </c>
    </row>
    <row r="302" spans="1:26" x14ac:dyDescent="0.2">
      <c r="A302" s="108">
        <v>40793</v>
      </c>
      <c r="B302">
        <v>14.48</v>
      </c>
      <c r="C302" s="115">
        <f t="shared" si="65"/>
        <v>11.584</v>
      </c>
      <c r="D302">
        <v>14.69</v>
      </c>
      <c r="E302" s="115">
        <f t="shared" si="66"/>
        <v>11.751999999999999</v>
      </c>
      <c r="G302" s="115">
        <v>14.88</v>
      </c>
      <c r="H302" s="115">
        <f t="shared" si="67"/>
        <v>11.904</v>
      </c>
      <c r="J302" s="115">
        <v>14.19</v>
      </c>
      <c r="K302" s="115">
        <f t="shared" si="68"/>
        <v>11.352</v>
      </c>
      <c r="M302">
        <v>9.94</v>
      </c>
      <c r="N302" s="115">
        <f t="shared" si="69"/>
        <v>7.952</v>
      </c>
      <c r="R302">
        <v>13.75</v>
      </c>
      <c r="S302" s="115">
        <f t="shared" si="70"/>
        <v>11</v>
      </c>
      <c r="U302" s="115">
        <v>18.100000000000001</v>
      </c>
      <c r="V302">
        <f t="shared" si="71"/>
        <v>14.48</v>
      </c>
      <c r="W302">
        <v>40</v>
      </c>
      <c r="X302">
        <v>17.25</v>
      </c>
      <c r="Y302" s="115">
        <f t="shared" si="72"/>
        <v>13.8</v>
      </c>
      <c r="Z302">
        <v>40</v>
      </c>
    </row>
    <row r="303" spans="1:26" x14ac:dyDescent="0.2">
      <c r="A303" s="108">
        <v>40794</v>
      </c>
      <c r="B303">
        <v>14.58</v>
      </c>
      <c r="C303" s="115">
        <f t="shared" si="65"/>
        <v>11.664</v>
      </c>
      <c r="D303">
        <v>14.79</v>
      </c>
      <c r="E303" s="115">
        <f t="shared" si="66"/>
        <v>11.831999999999999</v>
      </c>
      <c r="F303">
        <v>10</v>
      </c>
      <c r="G303" s="115">
        <v>14.98</v>
      </c>
      <c r="H303" s="115">
        <f t="shared" si="67"/>
        <v>11.984</v>
      </c>
      <c r="I303" s="118">
        <v>10</v>
      </c>
      <c r="J303" s="115">
        <v>14.39</v>
      </c>
      <c r="K303" s="115">
        <f t="shared" si="68"/>
        <v>11.512</v>
      </c>
      <c r="L303" s="118">
        <v>20</v>
      </c>
      <c r="M303">
        <v>9.94</v>
      </c>
      <c r="N303" s="115">
        <f t="shared" si="69"/>
        <v>7.952</v>
      </c>
      <c r="R303">
        <v>13.75</v>
      </c>
      <c r="S303" s="115">
        <f t="shared" si="70"/>
        <v>11</v>
      </c>
      <c r="U303" s="115">
        <v>18.100000000000001</v>
      </c>
      <c r="V303">
        <f t="shared" si="71"/>
        <v>14.48</v>
      </c>
      <c r="X303">
        <v>17.25</v>
      </c>
      <c r="Y303" s="115">
        <f t="shared" si="72"/>
        <v>13.8</v>
      </c>
    </row>
    <row r="304" spans="1:26" x14ac:dyDescent="0.2">
      <c r="A304" s="108">
        <v>40795</v>
      </c>
      <c r="B304">
        <v>14.58</v>
      </c>
      <c r="C304" s="115">
        <f t="shared" si="65"/>
        <v>11.664</v>
      </c>
      <c r="D304">
        <v>14.79</v>
      </c>
      <c r="E304" s="115">
        <f t="shared" si="66"/>
        <v>11.831999999999999</v>
      </c>
      <c r="G304" s="115">
        <v>14.98</v>
      </c>
      <c r="H304" s="115">
        <f t="shared" si="67"/>
        <v>11.984</v>
      </c>
      <c r="J304" s="115">
        <v>14.39</v>
      </c>
      <c r="K304" s="115">
        <f t="shared" si="68"/>
        <v>11.512</v>
      </c>
      <c r="M304">
        <v>9.94</v>
      </c>
      <c r="N304" s="115">
        <f t="shared" si="69"/>
        <v>7.952</v>
      </c>
      <c r="R304">
        <v>13.75</v>
      </c>
      <c r="S304" s="115">
        <f t="shared" si="70"/>
        <v>11</v>
      </c>
      <c r="U304" s="115">
        <v>18.100000000000001</v>
      </c>
      <c r="V304">
        <f t="shared" si="71"/>
        <v>14.48</v>
      </c>
      <c r="X304">
        <v>17.25</v>
      </c>
      <c r="Y304" s="115">
        <f t="shared" si="72"/>
        <v>13.8</v>
      </c>
    </row>
    <row r="305" spans="1:25" x14ac:dyDescent="0.2">
      <c r="A305" s="108">
        <v>40796</v>
      </c>
      <c r="B305">
        <v>14.58</v>
      </c>
      <c r="C305" s="115">
        <f t="shared" si="65"/>
        <v>11.664</v>
      </c>
      <c r="D305">
        <v>14.79</v>
      </c>
      <c r="E305" s="115">
        <f t="shared" si="66"/>
        <v>11.831999999999999</v>
      </c>
      <c r="G305" s="115">
        <v>14.98</v>
      </c>
      <c r="H305" s="115">
        <f t="shared" si="67"/>
        <v>11.984</v>
      </c>
      <c r="J305" s="115">
        <v>14.39</v>
      </c>
      <c r="K305" s="115">
        <f t="shared" si="68"/>
        <v>11.512</v>
      </c>
      <c r="M305">
        <v>9.94</v>
      </c>
      <c r="N305" s="115">
        <f t="shared" si="69"/>
        <v>7.952</v>
      </c>
      <c r="R305">
        <v>13.75</v>
      </c>
      <c r="S305" s="115">
        <f t="shared" si="70"/>
        <v>11</v>
      </c>
      <c r="U305" s="115">
        <v>18.100000000000001</v>
      </c>
      <c r="V305">
        <f t="shared" si="71"/>
        <v>14.48</v>
      </c>
      <c r="X305">
        <v>17.25</v>
      </c>
      <c r="Y305" s="115">
        <f t="shared" si="72"/>
        <v>13.8</v>
      </c>
    </row>
    <row r="306" spans="1:25" x14ac:dyDescent="0.2">
      <c r="A306" s="108">
        <v>40797</v>
      </c>
      <c r="B306">
        <v>14.58</v>
      </c>
      <c r="C306" s="115">
        <f t="shared" si="65"/>
        <v>11.664</v>
      </c>
      <c r="D306">
        <v>14.79</v>
      </c>
      <c r="E306" s="115">
        <f t="shared" si="66"/>
        <v>11.831999999999999</v>
      </c>
      <c r="G306" s="115">
        <v>14.98</v>
      </c>
      <c r="H306" s="115">
        <f t="shared" si="67"/>
        <v>11.984</v>
      </c>
      <c r="J306" s="115">
        <v>14.39</v>
      </c>
      <c r="K306" s="115">
        <f t="shared" si="68"/>
        <v>11.512</v>
      </c>
      <c r="M306">
        <v>9.94</v>
      </c>
      <c r="N306" s="115">
        <f t="shared" si="69"/>
        <v>7.952</v>
      </c>
      <c r="R306">
        <v>13.75</v>
      </c>
      <c r="S306" s="115">
        <f t="shared" si="70"/>
        <v>11</v>
      </c>
      <c r="U306" s="115">
        <v>18.100000000000001</v>
      </c>
      <c r="V306">
        <f t="shared" si="71"/>
        <v>14.48</v>
      </c>
      <c r="X306">
        <v>17.25</v>
      </c>
      <c r="Y306" s="115">
        <f t="shared" si="72"/>
        <v>13.8</v>
      </c>
    </row>
    <row r="307" spans="1:25" x14ac:dyDescent="0.2">
      <c r="A307" s="108">
        <v>40798</v>
      </c>
      <c r="B307">
        <v>14.58</v>
      </c>
      <c r="C307" s="115">
        <f t="shared" si="65"/>
        <v>11.664</v>
      </c>
      <c r="D307">
        <v>14.79</v>
      </c>
      <c r="E307" s="115">
        <f t="shared" si="66"/>
        <v>11.831999999999999</v>
      </c>
      <c r="G307" s="115">
        <v>14.98</v>
      </c>
      <c r="H307" s="115">
        <f t="shared" si="67"/>
        <v>11.984</v>
      </c>
      <c r="J307" s="115">
        <v>14.39</v>
      </c>
      <c r="K307" s="115">
        <f t="shared" si="68"/>
        <v>11.512</v>
      </c>
      <c r="M307">
        <v>9.94</v>
      </c>
      <c r="N307" s="115">
        <f t="shared" si="69"/>
        <v>7.952</v>
      </c>
      <c r="R307">
        <v>13.75</v>
      </c>
      <c r="S307" s="115">
        <f t="shared" si="70"/>
        <v>11</v>
      </c>
      <c r="U307" s="115">
        <v>18.100000000000001</v>
      </c>
      <c r="V307">
        <f t="shared" si="71"/>
        <v>14.48</v>
      </c>
      <c r="X307">
        <v>17.25</v>
      </c>
      <c r="Y307" s="115">
        <f t="shared" si="72"/>
        <v>13.8</v>
      </c>
    </row>
    <row r="308" spans="1:25" x14ac:dyDescent="0.2">
      <c r="A308" s="108">
        <v>40799</v>
      </c>
      <c r="B308">
        <v>14.48</v>
      </c>
      <c r="C308" s="115">
        <f t="shared" si="65"/>
        <v>11.584</v>
      </c>
      <c r="D308">
        <v>14.69</v>
      </c>
      <c r="E308" s="115">
        <f t="shared" si="66"/>
        <v>11.751999999999999</v>
      </c>
      <c r="F308">
        <v>-10</v>
      </c>
      <c r="G308" s="115">
        <v>14.88</v>
      </c>
      <c r="H308" s="115">
        <f t="shared" si="67"/>
        <v>11.904</v>
      </c>
      <c r="I308" s="118">
        <v>-10</v>
      </c>
      <c r="J308" s="115">
        <v>14.39</v>
      </c>
      <c r="K308" s="115">
        <f t="shared" si="68"/>
        <v>11.512</v>
      </c>
      <c r="M308">
        <v>9.94</v>
      </c>
      <c r="N308" s="115">
        <f t="shared" si="69"/>
        <v>7.952</v>
      </c>
      <c r="R308">
        <v>13.75</v>
      </c>
      <c r="S308" s="115">
        <f t="shared" si="70"/>
        <v>11</v>
      </c>
      <c r="U308" s="115">
        <v>18.100000000000001</v>
      </c>
      <c r="V308">
        <f t="shared" si="71"/>
        <v>14.48</v>
      </c>
      <c r="X308">
        <v>17.25</v>
      </c>
      <c r="Y308" s="115">
        <f t="shared" si="72"/>
        <v>13.8</v>
      </c>
    </row>
    <row r="309" spans="1:25" x14ac:dyDescent="0.2">
      <c r="A309" s="108">
        <v>40800</v>
      </c>
      <c r="B309">
        <v>14.48</v>
      </c>
      <c r="C309" s="115">
        <f t="shared" si="65"/>
        <v>11.584</v>
      </c>
      <c r="D309">
        <v>14.69</v>
      </c>
      <c r="E309" s="115">
        <f t="shared" si="66"/>
        <v>11.751999999999999</v>
      </c>
      <c r="G309" s="115">
        <v>14.88</v>
      </c>
      <c r="H309" s="115">
        <f t="shared" si="67"/>
        <v>11.904</v>
      </c>
      <c r="J309" s="115">
        <v>14.39</v>
      </c>
      <c r="K309" s="115">
        <f t="shared" si="68"/>
        <v>11.512</v>
      </c>
      <c r="M309">
        <v>9.94</v>
      </c>
      <c r="N309" s="115">
        <f t="shared" si="69"/>
        <v>7.952</v>
      </c>
      <c r="R309">
        <v>13.75</v>
      </c>
      <c r="S309" s="115">
        <f t="shared" si="70"/>
        <v>11</v>
      </c>
      <c r="U309" s="115">
        <v>18.100000000000001</v>
      </c>
      <c r="V309">
        <f t="shared" si="71"/>
        <v>14.48</v>
      </c>
      <c r="X309">
        <v>17.25</v>
      </c>
      <c r="Y309" s="115">
        <f t="shared" si="72"/>
        <v>13.8</v>
      </c>
    </row>
    <row r="310" spans="1:25" x14ac:dyDescent="0.2">
      <c r="A310" s="108">
        <v>40801</v>
      </c>
      <c r="B310">
        <v>14.38</v>
      </c>
      <c r="C310" s="115">
        <f t="shared" si="65"/>
        <v>11.504000000000001</v>
      </c>
      <c r="D310">
        <v>14.59</v>
      </c>
      <c r="E310" s="115">
        <f t="shared" si="66"/>
        <v>11.672000000000001</v>
      </c>
      <c r="F310">
        <v>-10</v>
      </c>
      <c r="G310" s="115">
        <v>14.78</v>
      </c>
      <c r="H310" s="115">
        <f t="shared" si="67"/>
        <v>11.824</v>
      </c>
      <c r="I310" s="118">
        <v>-10</v>
      </c>
      <c r="J310" s="115">
        <v>14.39</v>
      </c>
      <c r="K310" s="115">
        <f t="shared" si="68"/>
        <v>11.512</v>
      </c>
      <c r="M310">
        <v>9.94</v>
      </c>
      <c r="N310" s="115">
        <f t="shared" si="69"/>
        <v>7.952</v>
      </c>
      <c r="R310">
        <v>13.75</v>
      </c>
      <c r="S310" s="115">
        <f t="shared" si="70"/>
        <v>11</v>
      </c>
      <c r="U310" s="115">
        <v>18.100000000000001</v>
      </c>
      <c r="V310">
        <f t="shared" si="71"/>
        <v>14.48</v>
      </c>
      <c r="X310">
        <v>17.25</v>
      </c>
      <c r="Y310" s="115">
        <f t="shared" si="72"/>
        <v>13.8</v>
      </c>
    </row>
    <row r="311" spans="1:25" x14ac:dyDescent="0.2">
      <c r="A311" s="108">
        <v>40802</v>
      </c>
      <c r="B311">
        <v>14.38</v>
      </c>
      <c r="C311" s="115">
        <f t="shared" si="65"/>
        <v>11.504000000000001</v>
      </c>
      <c r="D311">
        <v>14.59</v>
      </c>
      <c r="E311" s="115">
        <f t="shared" si="66"/>
        <v>11.672000000000001</v>
      </c>
      <c r="G311" s="115">
        <v>14.78</v>
      </c>
      <c r="H311" s="115">
        <f t="shared" si="67"/>
        <v>11.824</v>
      </c>
      <c r="J311" s="115">
        <v>14.39</v>
      </c>
      <c r="K311" s="115">
        <f t="shared" si="68"/>
        <v>11.512</v>
      </c>
      <c r="M311">
        <v>9.94</v>
      </c>
      <c r="N311" s="115">
        <f t="shared" si="69"/>
        <v>7.952</v>
      </c>
      <c r="R311">
        <v>13.75</v>
      </c>
      <c r="S311" s="115">
        <f t="shared" si="70"/>
        <v>11</v>
      </c>
      <c r="U311" s="115">
        <v>18.100000000000001</v>
      </c>
      <c r="V311">
        <f t="shared" si="71"/>
        <v>14.48</v>
      </c>
      <c r="X311">
        <v>17.25</v>
      </c>
      <c r="Y311" s="115">
        <f t="shared" si="72"/>
        <v>13.8</v>
      </c>
    </row>
    <row r="312" spans="1:25" x14ac:dyDescent="0.2">
      <c r="A312" s="108">
        <v>40803</v>
      </c>
      <c r="B312">
        <v>14.38</v>
      </c>
      <c r="C312" s="115">
        <f t="shared" si="65"/>
        <v>11.504000000000001</v>
      </c>
      <c r="D312">
        <v>14.59</v>
      </c>
      <c r="E312" s="115">
        <f t="shared" si="66"/>
        <v>11.672000000000001</v>
      </c>
      <c r="G312" s="115">
        <v>14.78</v>
      </c>
      <c r="H312" s="115">
        <f t="shared" si="67"/>
        <v>11.824</v>
      </c>
      <c r="J312" s="115">
        <v>14.39</v>
      </c>
      <c r="K312" s="115">
        <f t="shared" si="68"/>
        <v>11.512</v>
      </c>
      <c r="M312">
        <v>9.94</v>
      </c>
      <c r="N312" s="115">
        <f t="shared" si="69"/>
        <v>7.952</v>
      </c>
      <c r="R312">
        <v>13.75</v>
      </c>
      <c r="S312" s="115">
        <f t="shared" si="70"/>
        <v>11</v>
      </c>
      <c r="U312" s="115">
        <v>18.100000000000001</v>
      </c>
      <c r="V312">
        <f t="shared" si="71"/>
        <v>14.48</v>
      </c>
      <c r="X312">
        <v>17.25</v>
      </c>
      <c r="Y312" s="115">
        <f t="shared" si="72"/>
        <v>13.8</v>
      </c>
    </row>
    <row r="313" spans="1:25" x14ac:dyDescent="0.2">
      <c r="A313" s="108">
        <v>40804</v>
      </c>
      <c r="B313">
        <v>14.38</v>
      </c>
      <c r="C313" s="115">
        <f t="shared" si="65"/>
        <v>11.504000000000001</v>
      </c>
      <c r="D313">
        <v>14.59</v>
      </c>
      <c r="E313" s="115">
        <f t="shared" si="66"/>
        <v>11.672000000000001</v>
      </c>
      <c r="G313" s="115">
        <v>14.78</v>
      </c>
      <c r="H313" s="115">
        <f t="shared" si="67"/>
        <v>11.824</v>
      </c>
      <c r="J313" s="115">
        <v>14.39</v>
      </c>
      <c r="K313" s="115">
        <f t="shared" si="68"/>
        <v>11.512</v>
      </c>
      <c r="M313">
        <v>9.94</v>
      </c>
      <c r="N313" s="115">
        <f t="shared" si="69"/>
        <v>7.952</v>
      </c>
      <c r="R313">
        <v>13.75</v>
      </c>
      <c r="S313" s="115">
        <f t="shared" si="70"/>
        <v>11</v>
      </c>
      <c r="U313" s="115">
        <v>18.100000000000001</v>
      </c>
      <c r="V313">
        <f t="shared" si="71"/>
        <v>14.48</v>
      </c>
      <c r="X313">
        <v>17.25</v>
      </c>
      <c r="Y313" s="115">
        <f t="shared" si="72"/>
        <v>13.8</v>
      </c>
    </row>
    <row r="314" spans="1:25" x14ac:dyDescent="0.2">
      <c r="A314" s="108">
        <v>40805</v>
      </c>
      <c r="B314">
        <v>14.38</v>
      </c>
      <c r="C314" s="115">
        <f t="shared" si="65"/>
        <v>11.504000000000001</v>
      </c>
      <c r="D314">
        <v>14.59</v>
      </c>
      <c r="E314" s="115">
        <f t="shared" si="66"/>
        <v>11.672000000000001</v>
      </c>
      <c r="G314" s="115">
        <v>14.78</v>
      </c>
      <c r="H314" s="115">
        <f t="shared" si="67"/>
        <v>11.824</v>
      </c>
      <c r="J314" s="115">
        <v>14.39</v>
      </c>
      <c r="K314" s="115">
        <f t="shared" si="68"/>
        <v>11.512</v>
      </c>
      <c r="M314">
        <v>9.94</v>
      </c>
      <c r="N314" s="115">
        <f t="shared" si="69"/>
        <v>7.952</v>
      </c>
      <c r="R314">
        <v>13.75</v>
      </c>
      <c r="S314" s="115">
        <f t="shared" si="70"/>
        <v>11</v>
      </c>
      <c r="U314" s="115">
        <v>18.100000000000001</v>
      </c>
      <c r="V314">
        <f t="shared" si="71"/>
        <v>14.48</v>
      </c>
      <c r="X314">
        <v>17.25</v>
      </c>
      <c r="Y314" s="115">
        <f t="shared" si="72"/>
        <v>13.8</v>
      </c>
    </row>
    <row r="315" spans="1:25" x14ac:dyDescent="0.2">
      <c r="A315" s="108">
        <v>40806</v>
      </c>
      <c r="B315">
        <v>14.38</v>
      </c>
      <c r="C315" s="115">
        <f t="shared" si="65"/>
        <v>11.504000000000001</v>
      </c>
      <c r="D315">
        <v>14.59</v>
      </c>
      <c r="E315" s="115">
        <f t="shared" si="66"/>
        <v>11.672000000000001</v>
      </c>
      <c r="G315" s="115">
        <v>14.78</v>
      </c>
      <c r="H315" s="115">
        <f t="shared" si="67"/>
        <v>11.824</v>
      </c>
      <c r="J315" s="115">
        <v>14.39</v>
      </c>
      <c r="K315" s="115">
        <f t="shared" si="68"/>
        <v>11.512</v>
      </c>
      <c r="M315">
        <v>9.94</v>
      </c>
      <c r="N315" s="115">
        <f t="shared" si="69"/>
        <v>7.952</v>
      </c>
      <c r="R315">
        <v>13.75</v>
      </c>
      <c r="S315" s="115">
        <f t="shared" si="70"/>
        <v>11</v>
      </c>
      <c r="U315" s="115">
        <v>18.100000000000001</v>
      </c>
      <c r="V315">
        <f t="shared" si="71"/>
        <v>14.48</v>
      </c>
      <c r="X315">
        <v>17.25</v>
      </c>
      <c r="Y315" s="115">
        <f t="shared" si="72"/>
        <v>13.8</v>
      </c>
    </row>
    <row r="316" spans="1:25" x14ac:dyDescent="0.2">
      <c r="A316" s="108">
        <v>40807</v>
      </c>
      <c r="B316">
        <v>14.38</v>
      </c>
      <c r="C316" s="115">
        <f t="shared" si="65"/>
        <v>11.504000000000001</v>
      </c>
      <c r="D316">
        <v>14.59</v>
      </c>
      <c r="E316" s="115">
        <f t="shared" si="66"/>
        <v>11.672000000000001</v>
      </c>
      <c r="G316" s="115">
        <v>14.78</v>
      </c>
      <c r="H316" s="115">
        <f t="shared" si="67"/>
        <v>11.824</v>
      </c>
      <c r="J316" s="115">
        <v>14.54</v>
      </c>
      <c r="K316" s="115">
        <f t="shared" si="68"/>
        <v>11.632</v>
      </c>
      <c r="L316">
        <v>15</v>
      </c>
      <c r="M316">
        <v>9.94</v>
      </c>
      <c r="N316" s="115">
        <f t="shared" si="69"/>
        <v>7.952</v>
      </c>
      <c r="R316">
        <v>13.75</v>
      </c>
      <c r="S316" s="115">
        <f t="shared" si="70"/>
        <v>11</v>
      </c>
      <c r="U316" s="115">
        <v>18.100000000000001</v>
      </c>
      <c r="V316">
        <f t="shared" si="71"/>
        <v>14.48</v>
      </c>
      <c r="X316">
        <v>17.25</v>
      </c>
      <c r="Y316" s="115">
        <f t="shared" si="72"/>
        <v>13.8</v>
      </c>
    </row>
    <row r="317" spans="1:25" x14ac:dyDescent="0.2">
      <c r="A317" s="108">
        <v>40808</v>
      </c>
      <c r="B317">
        <v>14.38</v>
      </c>
      <c r="C317" s="115">
        <f t="shared" si="65"/>
        <v>11.504000000000001</v>
      </c>
      <c r="D317">
        <v>14.59</v>
      </c>
      <c r="E317" s="115">
        <f t="shared" si="66"/>
        <v>11.672000000000001</v>
      </c>
      <c r="G317" s="115">
        <v>14.78</v>
      </c>
      <c r="H317" s="115">
        <f t="shared" si="67"/>
        <v>11.824</v>
      </c>
      <c r="J317" s="115">
        <v>14.54</v>
      </c>
      <c r="K317" s="115">
        <f t="shared" si="68"/>
        <v>11.632</v>
      </c>
      <c r="M317">
        <v>9.94</v>
      </c>
      <c r="N317" s="115">
        <f t="shared" si="69"/>
        <v>7.952</v>
      </c>
      <c r="R317">
        <v>13.75</v>
      </c>
      <c r="S317" s="115">
        <f t="shared" si="70"/>
        <v>11</v>
      </c>
      <c r="U317" s="115">
        <v>18.100000000000001</v>
      </c>
      <c r="V317">
        <f t="shared" si="71"/>
        <v>14.48</v>
      </c>
      <c r="X317">
        <v>17.25</v>
      </c>
      <c r="Y317" s="115">
        <f t="shared" si="72"/>
        <v>13.8</v>
      </c>
    </row>
    <row r="318" spans="1:25" x14ac:dyDescent="0.2">
      <c r="A318" s="108">
        <v>40809</v>
      </c>
      <c r="B318">
        <v>14.38</v>
      </c>
      <c r="C318" s="115">
        <f t="shared" si="65"/>
        <v>11.504000000000001</v>
      </c>
      <c r="D318">
        <v>14.59</v>
      </c>
      <c r="E318" s="115">
        <f t="shared" si="66"/>
        <v>11.672000000000001</v>
      </c>
      <c r="G318" s="115">
        <v>14.78</v>
      </c>
      <c r="H318" s="115">
        <f t="shared" si="67"/>
        <v>11.824</v>
      </c>
      <c r="I318" s="118"/>
      <c r="J318" s="115">
        <v>14.54</v>
      </c>
      <c r="K318" s="115">
        <f t="shared" si="68"/>
        <v>11.632</v>
      </c>
      <c r="L318" s="118"/>
      <c r="M318" s="115">
        <v>9.94</v>
      </c>
      <c r="N318" s="115">
        <f t="shared" si="69"/>
        <v>7.952</v>
      </c>
      <c r="R318">
        <v>13.75</v>
      </c>
      <c r="S318" s="115">
        <f t="shared" si="70"/>
        <v>11</v>
      </c>
      <c r="U318" s="115">
        <v>18.100000000000001</v>
      </c>
      <c r="V318">
        <f t="shared" si="71"/>
        <v>14.48</v>
      </c>
      <c r="X318">
        <v>17.25</v>
      </c>
      <c r="Y318" s="115">
        <f t="shared" si="72"/>
        <v>13.8</v>
      </c>
    </row>
    <row r="319" spans="1:25" x14ac:dyDescent="0.2">
      <c r="A319" s="108">
        <v>40810</v>
      </c>
      <c r="B319">
        <v>14.38</v>
      </c>
      <c r="C319" s="115">
        <f t="shared" si="65"/>
        <v>11.504000000000001</v>
      </c>
      <c r="D319">
        <v>14.59</v>
      </c>
      <c r="E319" s="115">
        <f t="shared" si="66"/>
        <v>11.672000000000001</v>
      </c>
      <c r="G319" s="115">
        <v>14.78</v>
      </c>
      <c r="H319" s="115">
        <f t="shared" si="67"/>
        <v>11.824</v>
      </c>
      <c r="J319" s="115">
        <v>14.54</v>
      </c>
      <c r="K319" s="115">
        <f t="shared" si="68"/>
        <v>11.632</v>
      </c>
      <c r="M319" s="115">
        <v>9.94</v>
      </c>
      <c r="N319" s="115">
        <f t="shared" si="69"/>
        <v>7.952</v>
      </c>
      <c r="R319">
        <v>13.75</v>
      </c>
      <c r="S319" s="115">
        <f t="shared" si="70"/>
        <v>11</v>
      </c>
      <c r="U319" s="115">
        <v>18.100000000000001</v>
      </c>
      <c r="V319">
        <f t="shared" si="71"/>
        <v>14.48</v>
      </c>
      <c r="X319">
        <v>17.25</v>
      </c>
      <c r="Y319" s="115">
        <f t="shared" si="72"/>
        <v>13.8</v>
      </c>
    </row>
    <row r="320" spans="1:25" x14ac:dyDescent="0.2">
      <c r="A320" s="108">
        <v>40811</v>
      </c>
      <c r="B320">
        <v>14.38</v>
      </c>
      <c r="C320" s="115">
        <f t="shared" si="65"/>
        <v>11.504000000000001</v>
      </c>
      <c r="D320">
        <v>14.59</v>
      </c>
      <c r="E320" s="115">
        <f t="shared" si="66"/>
        <v>11.672000000000001</v>
      </c>
      <c r="G320" s="115">
        <v>14.78</v>
      </c>
      <c r="H320" s="115">
        <f t="shared" si="67"/>
        <v>11.824</v>
      </c>
      <c r="J320" s="115">
        <v>14.54</v>
      </c>
      <c r="K320" s="115">
        <f t="shared" si="68"/>
        <v>11.632</v>
      </c>
      <c r="M320" s="115">
        <v>9.94</v>
      </c>
      <c r="N320" s="115">
        <f t="shared" si="69"/>
        <v>7.952</v>
      </c>
      <c r="R320">
        <v>13.75</v>
      </c>
      <c r="S320" s="115">
        <f t="shared" si="70"/>
        <v>11</v>
      </c>
      <c r="U320" s="115">
        <v>18.100000000000001</v>
      </c>
      <c r="V320">
        <f t="shared" si="71"/>
        <v>14.48</v>
      </c>
      <c r="X320">
        <v>17.25</v>
      </c>
      <c r="Y320" s="115">
        <f t="shared" si="72"/>
        <v>13.8</v>
      </c>
    </row>
    <row r="321" spans="1:26" x14ac:dyDescent="0.2">
      <c r="A321" s="108">
        <v>40812</v>
      </c>
      <c r="B321">
        <v>14.28</v>
      </c>
      <c r="C321" s="115">
        <f t="shared" si="65"/>
        <v>11.423999999999999</v>
      </c>
      <c r="D321">
        <v>14.49</v>
      </c>
      <c r="E321" s="115">
        <f t="shared" si="66"/>
        <v>11.592000000000001</v>
      </c>
      <c r="F321">
        <v>-10</v>
      </c>
      <c r="G321" s="115">
        <v>14.68</v>
      </c>
      <c r="H321" s="115">
        <f t="shared" si="67"/>
        <v>11.744</v>
      </c>
      <c r="I321" s="118">
        <v>-10</v>
      </c>
      <c r="J321" s="115">
        <v>14.44</v>
      </c>
      <c r="K321" s="115">
        <f t="shared" si="68"/>
        <v>11.552</v>
      </c>
      <c r="L321" s="118">
        <v>-10</v>
      </c>
      <c r="M321" s="115">
        <v>9.94</v>
      </c>
      <c r="N321" s="115">
        <f t="shared" si="69"/>
        <v>7.952</v>
      </c>
      <c r="R321">
        <v>13.75</v>
      </c>
      <c r="S321" s="115">
        <f t="shared" si="70"/>
        <v>11</v>
      </c>
      <c r="U321" s="115">
        <v>18.100000000000001</v>
      </c>
      <c r="V321">
        <f t="shared" si="71"/>
        <v>14.48</v>
      </c>
      <c r="X321">
        <v>17.25</v>
      </c>
      <c r="Y321" s="115">
        <f t="shared" si="72"/>
        <v>13.8</v>
      </c>
    </row>
    <row r="322" spans="1:26" x14ac:dyDescent="0.2">
      <c r="A322" s="108">
        <v>40813</v>
      </c>
      <c r="B322">
        <v>14.13</v>
      </c>
      <c r="C322" s="115">
        <f t="shared" si="65"/>
        <v>11.304</v>
      </c>
      <c r="D322">
        <v>14.34</v>
      </c>
      <c r="E322" s="115">
        <f t="shared" si="66"/>
        <v>11.472</v>
      </c>
      <c r="F322">
        <v>-15</v>
      </c>
      <c r="G322" s="115">
        <v>14.53</v>
      </c>
      <c r="H322" s="115">
        <f t="shared" si="67"/>
        <v>11.623999999999999</v>
      </c>
      <c r="I322" s="118">
        <v>-15</v>
      </c>
      <c r="J322" s="115">
        <v>14.44</v>
      </c>
      <c r="K322" s="115">
        <f t="shared" si="68"/>
        <v>11.552</v>
      </c>
      <c r="M322" s="115">
        <v>9.94</v>
      </c>
      <c r="N322" s="115">
        <f t="shared" si="69"/>
        <v>7.952</v>
      </c>
      <c r="R322">
        <v>13.75</v>
      </c>
      <c r="S322" s="115">
        <f t="shared" si="70"/>
        <v>11</v>
      </c>
      <c r="U322" s="115">
        <v>18.100000000000001</v>
      </c>
      <c r="V322">
        <f t="shared" si="71"/>
        <v>14.48</v>
      </c>
      <c r="X322">
        <v>17.25</v>
      </c>
      <c r="Y322" s="115">
        <f t="shared" si="72"/>
        <v>13.8</v>
      </c>
    </row>
    <row r="323" spans="1:26" x14ac:dyDescent="0.2">
      <c r="A323" s="108">
        <v>40814</v>
      </c>
      <c r="B323">
        <v>14.13</v>
      </c>
      <c r="C323" s="115">
        <f t="shared" si="65"/>
        <v>11.304</v>
      </c>
      <c r="D323">
        <v>14.34</v>
      </c>
      <c r="E323" s="115">
        <f t="shared" si="66"/>
        <v>11.472</v>
      </c>
      <c r="G323" s="115">
        <v>14.53</v>
      </c>
      <c r="H323" s="115">
        <f t="shared" si="67"/>
        <v>11.623999999999999</v>
      </c>
      <c r="J323" s="115">
        <v>14.44</v>
      </c>
      <c r="K323" s="115">
        <f t="shared" si="68"/>
        <v>11.552</v>
      </c>
      <c r="M323" s="115">
        <v>9.94</v>
      </c>
      <c r="N323" s="115">
        <f t="shared" si="69"/>
        <v>7.952</v>
      </c>
      <c r="R323">
        <v>13.75</v>
      </c>
      <c r="S323" s="115">
        <f t="shared" si="70"/>
        <v>11</v>
      </c>
      <c r="U323" s="115">
        <v>18.100000000000001</v>
      </c>
      <c r="V323">
        <f t="shared" si="71"/>
        <v>14.48</v>
      </c>
      <c r="X323">
        <v>17.25</v>
      </c>
      <c r="Y323" s="115">
        <f t="shared" si="72"/>
        <v>13.8</v>
      </c>
    </row>
    <row r="324" spans="1:26" x14ac:dyDescent="0.2">
      <c r="A324" s="108">
        <v>40815</v>
      </c>
      <c r="B324">
        <v>14.13</v>
      </c>
      <c r="C324" s="115">
        <f t="shared" si="65"/>
        <v>11.304</v>
      </c>
      <c r="D324">
        <v>14.34</v>
      </c>
      <c r="E324" s="115">
        <f t="shared" si="66"/>
        <v>11.472</v>
      </c>
      <c r="G324" s="115">
        <v>14.53</v>
      </c>
      <c r="H324" s="115">
        <f t="shared" si="67"/>
        <v>11.623999999999999</v>
      </c>
      <c r="J324" s="115">
        <v>14.44</v>
      </c>
      <c r="K324" s="115">
        <f t="shared" si="68"/>
        <v>11.552</v>
      </c>
      <c r="M324" s="115">
        <v>9.94</v>
      </c>
      <c r="N324" s="115">
        <f t="shared" si="69"/>
        <v>7.952</v>
      </c>
      <c r="R324">
        <v>13.75</v>
      </c>
      <c r="S324" s="115">
        <f t="shared" si="70"/>
        <v>11</v>
      </c>
      <c r="U324" s="115">
        <v>18.100000000000001</v>
      </c>
      <c r="V324">
        <f t="shared" si="71"/>
        <v>14.48</v>
      </c>
      <c r="X324">
        <v>17.25</v>
      </c>
      <c r="Y324" s="115">
        <f t="shared" si="72"/>
        <v>13.8</v>
      </c>
    </row>
    <row r="327" spans="1:26" ht="38.25" x14ac:dyDescent="0.2">
      <c r="A327" s="25" t="s">
        <v>1</v>
      </c>
      <c r="B327" s="25" t="s">
        <v>2</v>
      </c>
      <c r="C327" s="25" t="s">
        <v>16</v>
      </c>
      <c r="D327" s="25" t="s">
        <v>3</v>
      </c>
      <c r="E327" s="25" t="s">
        <v>17</v>
      </c>
      <c r="F327" s="25" t="s">
        <v>5</v>
      </c>
      <c r="G327" s="25" t="s">
        <v>4</v>
      </c>
      <c r="H327" s="25" t="s">
        <v>18</v>
      </c>
      <c r="I327" s="25" t="s">
        <v>5</v>
      </c>
      <c r="J327" s="26" t="s">
        <v>6</v>
      </c>
      <c r="K327" s="26" t="s">
        <v>19</v>
      </c>
      <c r="L327" s="26" t="s">
        <v>5</v>
      </c>
      <c r="M327" s="25" t="s">
        <v>7</v>
      </c>
      <c r="N327" s="25" t="s">
        <v>20</v>
      </c>
      <c r="O327" s="25" t="s">
        <v>5</v>
      </c>
      <c r="P327" s="116" t="s">
        <v>51</v>
      </c>
      <c r="Q327" s="116" t="s">
        <v>52</v>
      </c>
      <c r="R327" s="52" t="s">
        <v>21</v>
      </c>
      <c r="S327" s="52" t="s">
        <v>22</v>
      </c>
      <c r="T327" s="52" t="s">
        <v>5</v>
      </c>
      <c r="U327" s="53" t="s">
        <v>23</v>
      </c>
      <c r="V327" s="53" t="s">
        <v>24</v>
      </c>
      <c r="W327" s="27" t="s">
        <v>5</v>
      </c>
      <c r="X327" s="53" t="s">
        <v>25</v>
      </c>
      <c r="Y327" s="53" t="s">
        <v>26</v>
      </c>
      <c r="Z327" s="48" t="s">
        <v>5</v>
      </c>
    </row>
    <row r="328" spans="1:26" x14ac:dyDescent="0.2">
      <c r="A328" s="82" t="s">
        <v>29</v>
      </c>
      <c r="B328" s="74">
        <f>AVERAGE(B331:B361)</f>
        <v>14.236451612903222</v>
      </c>
      <c r="C328" s="74">
        <f>AVERAGE(C331:C361)</f>
        <v>11.38916129032258</v>
      </c>
      <c r="D328" s="74">
        <f>AVERAGE(D331:D361)</f>
        <v>14.446451612903225</v>
      </c>
      <c r="E328" s="74">
        <f>AVERAGE(E331:E361)</f>
        <v>11.557161290322581</v>
      </c>
      <c r="F328" s="74"/>
      <c r="G328" s="74">
        <f>AVERAGE(G331:G361)</f>
        <v>14.636451612903224</v>
      </c>
      <c r="H328" s="74">
        <f>AVERAGE(H331:H361)</f>
        <v>11.709161290322582</v>
      </c>
      <c r="I328" s="74"/>
      <c r="J328" s="74">
        <f>AVERAGE(J331:J361)</f>
        <v>14.609354838709686</v>
      </c>
      <c r="K328" s="74">
        <f>AVERAGE(K331:K361)</f>
        <v>11.687483870967741</v>
      </c>
      <c r="L328" s="74"/>
      <c r="M328" s="74">
        <f>AVERAGE(M331:M361)</f>
        <v>9.94</v>
      </c>
      <c r="N328" s="74">
        <f>AVERAGE(N331:N361)</f>
        <v>7.9519999999999991</v>
      </c>
      <c r="O328" s="74"/>
      <c r="P328" s="74" t="e">
        <f>AVERAGE(P331:P361)</f>
        <v>#DIV/0!</v>
      </c>
      <c r="Q328" s="74" t="e">
        <f>AVERAGE(Q331:Q361)</f>
        <v>#DIV/0!</v>
      </c>
      <c r="R328" s="74">
        <f>AVERAGE(R331:R361)</f>
        <v>13.75</v>
      </c>
      <c r="S328" s="74">
        <f>AVERAGE(S331:S361)</f>
        <v>11</v>
      </c>
      <c r="T328" s="74"/>
      <c r="U328" s="74">
        <f>AVERAGE(U331:U361)</f>
        <v>18.100000000000009</v>
      </c>
      <c r="V328" s="74">
        <f>AVERAGE(V331:V361)</f>
        <v>14.480000000000006</v>
      </c>
      <c r="W328" s="74"/>
      <c r="X328" s="74">
        <f>AVERAGE(X331:X361)</f>
        <v>17.25</v>
      </c>
      <c r="Y328" s="74">
        <f>AVERAGE(Y331:Y361)</f>
        <v>13.800000000000008</v>
      </c>
      <c r="Z328" s="82"/>
    </row>
    <row r="329" spans="1:26" x14ac:dyDescent="0.2">
      <c r="A329" s="82" t="s">
        <v>53</v>
      </c>
      <c r="B329" s="74">
        <f>AVERAGE(B331:B345)</f>
        <v>14.226666666666667</v>
      </c>
      <c r="C329" s="74">
        <f>AVERAGE(C331:C345)</f>
        <v>11.381333333333334</v>
      </c>
      <c r="D329" s="74">
        <f>AVERAGE(D331:D345)</f>
        <v>14.436666666666667</v>
      </c>
      <c r="E329" s="74">
        <f>AVERAGE(E331:E345)</f>
        <v>11.549333333333331</v>
      </c>
      <c r="F329" s="74"/>
      <c r="G329" s="74">
        <f>AVERAGE(G331:G345)</f>
        <v>14.626666666666665</v>
      </c>
      <c r="H329" s="74">
        <f>AVERAGE(H331:H345)</f>
        <v>11.701333333333336</v>
      </c>
      <c r="I329" s="74"/>
      <c r="J329" s="74">
        <f>AVERAGE(J331:J345)</f>
        <v>14.450000000000001</v>
      </c>
      <c r="K329" s="74">
        <f>AVERAGE(K331:K345)</f>
        <v>11.56</v>
      </c>
      <c r="L329" s="74"/>
      <c r="M329" s="74">
        <f>AVERAGE(M331:M345)</f>
        <v>9.94</v>
      </c>
      <c r="N329" s="74">
        <f>AVERAGE(N331:N345)</f>
        <v>7.9519999999999991</v>
      </c>
      <c r="O329" s="74"/>
      <c r="P329" s="74" t="e">
        <f>AVERAGE(P331:P345)</f>
        <v>#DIV/0!</v>
      </c>
      <c r="Q329" s="74" t="e">
        <f>AVERAGE(Q331:Q345)</f>
        <v>#DIV/0!</v>
      </c>
      <c r="R329" s="74">
        <f>AVERAGE(R331:R345)</f>
        <v>13.75</v>
      </c>
      <c r="S329" s="74">
        <f>AVERAGE(S331:S345)</f>
        <v>11</v>
      </c>
      <c r="T329" s="74"/>
      <c r="U329" s="74">
        <f>AVERAGE(U331:U345)</f>
        <v>18.099999999999998</v>
      </c>
      <c r="V329" s="74">
        <f>AVERAGE(V331:V345)</f>
        <v>14.479999999999997</v>
      </c>
      <c r="W329" s="74"/>
      <c r="X329" s="74">
        <f>AVERAGE(X331:X345)</f>
        <v>17.25</v>
      </c>
      <c r="Y329" s="74">
        <f>AVERAGE(Y331:Y345)</f>
        <v>13.800000000000004</v>
      </c>
      <c r="Z329" s="82"/>
    </row>
    <row r="330" spans="1:26" ht="13.5" thickBot="1" x14ac:dyDescent="0.25">
      <c r="A330" s="101" t="s">
        <v>54</v>
      </c>
      <c r="B330" s="102">
        <f>IF(B343&gt;0,AVERAGE(B346:B361),)</f>
        <v>14.245625000000002</v>
      </c>
      <c r="C330" s="102">
        <f>IF(C343&gt;0,AVERAGE(C346:C361),)</f>
        <v>11.396499999999998</v>
      </c>
      <c r="D330" s="102">
        <f>IF(D343&gt;0,AVERAGE(D346:D361),)</f>
        <v>14.455624999999994</v>
      </c>
      <c r="E330" s="102">
        <f>IF(E343&gt;0,AVERAGE(E346:E361),)</f>
        <v>11.564499999999999</v>
      </c>
      <c r="F330" s="102"/>
      <c r="G330" s="102">
        <f>IF(G343&gt;0,AVERAGE(G346:G361),)</f>
        <v>14.645625000000006</v>
      </c>
      <c r="H330" s="102">
        <f>IF(H343&gt;0,AVERAGE(H346:H361),)</f>
        <v>11.716499999999998</v>
      </c>
      <c r="I330" s="102" t="s">
        <v>35</v>
      </c>
      <c r="J330" s="102">
        <f>IF(J343&gt;0,AVERAGE(J346:J361),)</f>
        <v>14.758749999999996</v>
      </c>
      <c r="K330" s="102">
        <f>IF(K343&gt;0,AVERAGE(K346:K361),)</f>
        <v>11.806999999999997</v>
      </c>
      <c r="L330" s="102" t="s">
        <v>35</v>
      </c>
      <c r="M330" s="102">
        <f t="shared" ref="M330:S330" si="73">IF(M343&gt;0,AVERAGE(M346:M361),)</f>
        <v>9.94</v>
      </c>
      <c r="N330" s="102">
        <f t="shared" si="73"/>
        <v>7.9519999999999991</v>
      </c>
      <c r="O330" s="102">
        <f t="shared" si="73"/>
        <v>0</v>
      </c>
      <c r="P330" s="102">
        <f t="shared" si="73"/>
        <v>0</v>
      </c>
      <c r="Q330" s="102">
        <f t="shared" si="73"/>
        <v>0</v>
      </c>
      <c r="R330" s="102">
        <f t="shared" si="73"/>
        <v>13.75</v>
      </c>
      <c r="S330" s="102">
        <f t="shared" si="73"/>
        <v>11</v>
      </c>
      <c r="T330" s="102"/>
      <c r="U330" s="102">
        <f>IF(U343&gt;0,AVERAGE(U346:U361),)</f>
        <v>18.099999999999998</v>
      </c>
      <c r="V330" s="102">
        <f>IF(V343&gt;0,AVERAGE(V346:V361),)</f>
        <v>14.479999999999997</v>
      </c>
      <c r="W330" s="102"/>
      <c r="X330" s="102">
        <f>IF(X343&gt;0,AVERAGE(X346:X361),)</f>
        <v>17.25</v>
      </c>
      <c r="Y330" s="102">
        <f>IF(Y343&gt;0,AVERAGE(Y346:Y361),)</f>
        <v>13.800000000000004</v>
      </c>
      <c r="Z330" s="101"/>
    </row>
    <row r="331" spans="1:26" x14ac:dyDescent="0.2">
      <c r="A331" s="108">
        <v>40817</v>
      </c>
      <c r="B331">
        <v>14.13</v>
      </c>
      <c r="C331" s="115">
        <f t="shared" ref="C331:C361" si="74">B331/1.25</f>
        <v>11.304</v>
      </c>
      <c r="D331">
        <v>14.34</v>
      </c>
      <c r="E331" s="115">
        <f t="shared" ref="E331:E361" si="75">D331/1.25</f>
        <v>11.472</v>
      </c>
      <c r="F331" s="122" t="s">
        <v>73</v>
      </c>
      <c r="G331">
        <v>14.53</v>
      </c>
      <c r="H331" s="115">
        <f t="shared" ref="H331:H361" si="76">G331/1.25</f>
        <v>11.623999999999999</v>
      </c>
      <c r="J331">
        <v>14.44</v>
      </c>
      <c r="K331" s="115">
        <f t="shared" ref="K331:K361" si="77">J331/1.25</f>
        <v>11.552</v>
      </c>
      <c r="M331">
        <v>9.94</v>
      </c>
      <c r="N331" s="115">
        <f t="shared" ref="N331:N361" si="78">M331/1.25</f>
        <v>7.952</v>
      </c>
      <c r="R331">
        <v>13.75</v>
      </c>
      <c r="S331" s="115">
        <f t="shared" ref="S331:S361" si="79">R331/1.25</f>
        <v>11</v>
      </c>
      <c r="U331" s="115">
        <v>18.100000000000001</v>
      </c>
      <c r="V331">
        <f t="shared" ref="V331:V361" si="80">U331/1.25</f>
        <v>14.48</v>
      </c>
      <c r="X331">
        <v>17.25</v>
      </c>
      <c r="Y331" s="115">
        <f t="shared" ref="Y331:Y361" si="81">X331/1.25</f>
        <v>13.8</v>
      </c>
    </row>
    <row r="332" spans="1:26" x14ac:dyDescent="0.2">
      <c r="A332" s="108">
        <v>40818</v>
      </c>
      <c r="B332">
        <v>14.13</v>
      </c>
      <c r="C332" s="115">
        <f t="shared" si="74"/>
        <v>11.304</v>
      </c>
      <c r="D332">
        <v>14.34</v>
      </c>
      <c r="E332" s="115">
        <f t="shared" si="75"/>
        <v>11.472</v>
      </c>
      <c r="G332">
        <v>14.53</v>
      </c>
      <c r="H332" s="115">
        <f t="shared" si="76"/>
        <v>11.623999999999999</v>
      </c>
      <c r="J332">
        <v>14.44</v>
      </c>
      <c r="K332" s="115">
        <f t="shared" si="77"/>
        <v>11.552</v>
      </c>
      <c r="M332">
        <v>9.94</v>
      </c>
      <c r="N332" s="115">
        <f t="shared" si="78"/>
        <v>7.952</v>
      </c>
      <c r="R332">
        <v>13.75</v>
      </c>
      <c r="S332" s="115">
        <f t="shared" si="79"/>
        <v>11</v>
      </c>
      <c r="U332" s="115">
        <v>18.100000000000001</v>
      </c>
      <c r="V332">
        <f t="shared" si="80"/>
        <v>14.48</v>
      </c>
      <c r="X332">
        <v>17.25</v>
      </c>
      <c r="Y332" s="115">
        <f t="shared" si="81"/>
        <v>13.8</v>
      </c>
    </row>
    <row r="333" spans="1:26" x14ac:dyDescent="0.2">
      <c r="A333" s="108">
        <v>40819</v>
      </c>
      <c r="B333">
        <v>14.13</v>
      </c>
      <c r="C333" s="115">
        <f t="shared" si="74"/>
        <v>11.304</v>
      </c>
      <c r="D333">
        <v>14.34</v>
      </c>
      <c r="E333" s="115">
        <f t="shared" si="75"/>
        <v>11.472</v>
      </c>
      <c r="G333">
        <v>14.53</v>
      </c>
      <c r="H333" s="115">
        <f t="shared" si="76"/>
        <v>11.623999999999999</v>
      </c>
      <c r="J333">
        <v>14.44</v>
      </c>
      <c r="K333" s="115">
        <f t="shared" si="77"/>
        <v>11.552</v>
      </c>
      <c r="M333">
        <v>9.94</v>
      </c>
      <c r="N333" s="115">
        <f t="shared" si="78"/>
        <v>7.952</v>
      </c>
      <c r="R333">
        <v>13.75</v>
      </c>
      <c r="S333" s="115">
        <f t="shared" si="79"/>
        <v>11</v>
      </c>
      <c r="U333" s="115">
        <v>18.100000000000001</v>
      </c>
      <c r="V333">
        <f t="shared" si="80"/>
        <v>14.48</v>
      </c>
      <c r="X333">
        <v>17.25</v>
      </c>
      <c r="Y333" s="115">
        <f t="shared" si="81"/>
        <v>13.8</v>
      </c>
    </row>
    <row r="334" spans="1:26" x14ac:dyDescent="0.2">
      <c r="A334" s="108">
        <v>40820</v>
      </c>
      <c r="B334">
        <v>14.03</v>
      </c>
      <c r="C334" s="115">
        <f t="shared" si="74"/>
        <v>11.224</v>
      </c>
      <c r="D334">
        <v>14.24</v>
      </c>
      <c r="E334" s="115">
        <f t="shared" si="75"/>
        <v>11.391999999999999</v>
      </c>
      <c r="F334">
        <v>-10</v>
      </c>
      <c r="G334">
        <v>14.43</v>
      </c>
      <c r="H334" s="115">
        <f t="shared" si="76"/>
        <v>11.544</v>
      </c>
      <c r="I334">
        <v>-10</v>
      </c>
      <c r="J334">
        <v>14.44</v>
      </c>
      <c r="K334" s="115">
        <f t="shared" si="77"/>
        <v>11.552</v>
      </c>
      <c r="M334">
        <v>9.94</v>
      </c>
      <c r="N334" s="115">
        <f t="shared" si="78"/>
        <v>7.952</v>
      </c>
      <c r="R334">
        <v>13.75</v>
      </c>
      <c r="S334" s="115">
        <f t="shared" si="79"/>
        <v>11</v>
      </c>
      <c r="U334" s="115">
        <v>18.100000000000001</v>
      </c>
      <c r="V334">
        <f t="shared" si="80"/>
        <v>14.48</v>
      </c>
      <c r="X334">
        <v>17.25</v>
      </c>
      <c r="Y334" s="115">
        <f t="shared" si="81"/>
        <v>13.8</v>
      </c>
    </row>
    <row r="335" spans="1:26" x14ac:dyDescent="0.2">
      <c r="A335" s="108">
        <v>40821</v>
      </c>
      <c r="B335">
        <v>14.03</v>
      </c>
      <c r="C335" s="115">
        <f t="shared" si="74"/>
        <v>11.224</v>
      </c>
      <c r="D335">
        <v>14.24</v>
      </c>
      <c r="E335" s="115">
        <f t="shared" si="75"/>
        <v>11.391999999999999</v>
      </c>
      <c r="G335">
        <v>14.43</v>
      </c>
      <c r="H335" s="115">
        <f t="shared" si="76"/>
        <v>11.544</v>
      </c>
      <c r="J335">
        <v>14.44</v>
      </c>
      <c r="K335" s="115">
        <f t="shared" si="77"/>
        <v>11.552</v>
      </c>
      <c r="M335">
        <v>9.94</v>
      </c>
      <c r="N335" s="115">
        <f t="shared" si="78"/>
        <v>7.952</v>
      </c>
      <c r="R335">
        <v>13.75</v>
      </c>
      <c r="S335" s="115">
        <f t="shared" si="79"/>
        <v>11</v>
      </c>
      <c r="U335" s="115">
        <v>18.100000000000001</v>
      </c>
      <c r="V335">
        <f t="shared" si="80"/>
        <v>14.48</v>
      </c>
      <c r="X335">
        <v>17.25</v>
      </c>
      <c r="Y335" s="115">
        <f t="shared" si="81"/>
        <v>13.8</v>
      </c>
    </row>
    <row r="336" spans="1:26" x14ac:dyDescent="0.2">
      <c r="A336" s="108">
        <v>40822</v>
      </c>
      <c r="B336">
        <v>14.03</v>
      </c>
      <c r="C336" s="115">
        <f t="shared" si="74"/>
        <v>11.224</v>
      </c>
      <c r="D336">
        <v>14.24</v>
      </c>
      <c r="E336" s="115">
        <f t="shared" si="75"/>
        <v>11.391999999999999</v>
      </c>
      <c r="G336">
        <v>14.43</v>
      </c>
      <c r="H336" s="115">
        <f t="shared" si="76"/>
        <v>11.544</v>
      </c>
      <c r="J336">
        <v>14.34</v>
      </c>
      <c r="K336" s="115">
        <f t="shared" si="77"/>
        <v>11.472</v>
      </c>
      <c r="L336">
        <v>-10</v>
      </c>
      <c r="M336">
        <v>9.94</v>
      </c>
      <c r="N336" s="115">
        <f t="shared" si="78"/>
        <v>7.952</v>
      </c>
      <c r="R336">
        <v>13.75</v>
      </c>
      <c r="S336" s="115">
        <f t="shared" si="79"/>
        <v>11</v>
      </c>
      <c r="U336" s="115">
        <v>18.100000000000001</v>
      </c>
      <c r="V336">
        <f t="shared" si="80"/>
        <v>14.48</v>
      </c>
      <c r="X336">
        <v>17.25</v>
      </c>
      <c r="Y336" s="115">
        <f t="shared" si="81"/>
        <v>13.8</v>
      </c>
    </row>
    <row r="337" spans="1:25" x14ac:dyDescent="0.2">
      <c r="A337" s="108">
        <v>40823</v>
      </c>
      <c r="B337">
        <v>14.23</v>
      </c>
      <c r="C337" s="115">
        <f t="shared" si="74"/>
        <v>11.384</v>
      </c>
      <c r="D337">
        <v>14.44</v>
      </c>
      <c r="E337" s="115">
        <f t="shared" si="75"/>
        <v>11.552</v>
      </c>
      <c r="F337">
        <v>20</v>
      </c>
      <c r="G337" s="115">
        <v>14.63</v>
      </c>
      <c r="H337" s="115">
        <f t="shared" si="76"/>
        <v>11.704000000000001</v>
      </c>
      <c r="I337" s="118">
        <v>20</v>
      </c>
      <c r="J337">
        <v>14.34</v>
      </c>
      <c r="K337" s="115">
        <f t="shared" si="77"/>
        <v>11.472</v>
      </c>
      <c r="M337">
        <v>9.94</v>
      </c>
      <c r="N337" s="115">
        <f t="shared" si="78"/>
        <v>7.952</v>
      </c>
      <c r="R337">
        <v>13.75</v>
      </c>
      <c r="S337" s="115">
        <f t="shared" si="79"/>
        <v>11</v>
      </c>
      <c r="U337" s="115">
        <v>18.100000000000001</v>
      </c>
      <c r="V337">
        <f t="shared" si="80"/>
        <v>14.48</v>
      </c>
      <c r="X337">
        <v>17.25</v>
      </c>
      <c r="Y337" s="115">
        <f t="shared" si="81"/>
        <v>13.8</v>
      </c>
    </row>
    <row r="338" spans="1:25" x14ac:dyDescent="0.2">
      <c r="A338" s="108">
        <v>40824</v>
      </c>
      <c r="B338">
        <v>14.23</v>
      </c>
      <c r="C338" s="115">
        <f t="shared" si="74"/>
        <v>11.384</v>
      </c>
      <c r="D338">
        <v>14.44</v>
      </c>
      <c r="E338" s="115">
        <f t="shared" si="75"/>
        <v>11.552</v>
      </c>
      <c r="G338" s="115">
        <v>14.63</v>
      </c>
      <c r="H338" s="115">
        <f t="shared" si="76"/>
        <v>11.704000000000001</v>
      </c>
      <c r="J338">
        <v>14.34</v>
      </c>
      <c r="K338" s="115">
        <f t="shared" si="77"/>
        <v>11.472</v>
      </c>
      <c r="M338">
        <v>9.94</v>
      </c>
      <c r="N338" s="115">
        <f t="shared" si="78"/>
        <v>7.952</v>
      </c>
      <c r="R338">
        <v>13.75</v>
      </c>
      <c r="S338" s="115">
        <f t="shared" si="79"/>
        <v>11</v>
      </c>
      <c r="U338" s="115">
        <v>18.100000000000001</v>
      </c>
      <c r="V338">
        <f t="shared" si="80"/>
        <v>14.48</v>
      </c>
      <c r="X338">
        <v>17.25</v>
      </c>
      <c r="Y338" s="115">
        <f t="shared" si="81"/>
        <v>13.8</v>
      </c>
    </row>
    <row r="339" spans="1:25" x14ac:dyDescent="0.2">
      <c r="A339" s="108">
        <v>40825</v>
      </c>
      <c r="B339">
        <v>14.23</v>
      </c>
      <c r="C339" s="115">
        <f t="shared" si="74"/>
        <v>11.384</v>
      </c>
      <c r="D339">
        <v>14.44</v>
      </c>
      <c r="E339" s="115">
        <f t="shared" si="75"/>
        <v>11.552</v>
      </c>
      <c r="G339" s="115">
        <v>14.63</v>
      </c>
      <c r="H339" s="115">
        <f t="shared" si="76"/>
        <v>11.704000000000001</v>
      </c>
      <c r="J339">
        <v>14.34</v>
      </c>
      <c r="K339" s="115">
        <f t="shared" si="77"/>
        <v>11.472</v>
      </c>
      <c r="M339">
        <v>9.94</v>
      </c>
      <c r="N339" s="115">
        <f t="shared" si="78"/>
        <v>7.952</v>
      </c>
      <c r="R339">
        <v>13.75</v>
      </c>
      <c r="S339" s="115">
        <f t="shared" si="79"/>
        <v>11</v>
      </c>
      <c r="U339" s="115">
        <v>18.100000000000001</v>
      </c>
      <c r="V339">
        <f t="shared" si="80"/>
        <v>14.48</v>
      </c>
      <c r="X339">
        <v>17.25</v>
      </c>
      <c r="Y339" s="115">
        <f t="shared" si="81"/>
        <v>13.8</v>
      </c>
    </row>
    <row r="340" spans="1:25" x14ac:dyDescent="0.2">
      <c r="A340" s="108">
        <v>40826</v>
      </c>
      <c r="B340">
        <v>14.33</v>
      </c>
      <c r="C340" s="115">
        <f t="shared" si="74"/>
        <v>11.464</v>
      </c>
      <c r="D340">
        <v>14.54</v>
      </c>
      <c r="E340" s="115">
        <f t="shared" si="75"/>
        <v>11.632</v>
      </c>
      <c r="F340">
        <v>10</v>
      </c>
      <c r="G340" s="115">
        <v>14.73</v>
      </c>
      <c r="H340" s="115">
        <f t="shared" si="76"/>
        <v>11.784000000000001</v>
      </c>
      <c r="I340" s="118">
        <v>10</v>
      </c>
      <c r="J340" s="115">
        <v>14.44</v>
      </c>
      <c r="K340" s="115">
        <f t="shared" si="77"/>
        <v>11.552</v>
      </c>
      <c r="L340" s="118">
        <v>10</v>
      </c>
      <c r="M340">
        <v>9.94</v>
      </c>
      <c r="N340" s="115">
        <f t="shared" si="78"/>
        <v>7.952</v>
      </c>
      <c r="R340">
        <v>13.75</v>
      </c>
      <c r="S340" s="115">
        <f t="shared" si="79"/>
        <v>11</v>
      </c>
      <c r="U340" s="115">
        <v>18.100000000000001</v>
      </c>
      <c r="V340">
        <f t="shared" si="80"/>
        <v>14.48</v>
      </c>
      <c r="X340">
        <v>17.25</v>
      </c>
      <c r="Y340" s="115">
        <f t="shared" si="81"/>
        <v>13.8</v>
      </c>
    </row>
    <row r="341" spans="1:25" x14ac:dyDescent="0.2">
      <c r="A341" s="108">
        <v>40827</v>
      </c>
      <c r="B341">
        <v>14.48</v>
      </c>
      <c r="C341" s="115">
        <f t="shared" si="74"/>
        <v>11.584</v>
      </c>
      <c r="D341">
        <v>14.69</v>
      </c>
      <c r="E341" s="115">
        <f t="shared" si="75"/>
        <v>11.751999999999999</v>
      </c>
      <c r="F341">
        <v>15</v>
      </c>
      <c r="G341" s="115">
        <v>14.88</v>
      </c>
      <c r="H341" s="115">
        <f t="shared" si="76"/>
        <v>11.904</v>
      </c>
      <c r="I341" s="118">
        <v>15</v>
      </c>
      <c r="J341" s="115">
        <v>14.59</v>
      </c>
      <c r="K341" s="115">
        <f t="shared" si="77"/>
        <v>11.672000000000001</v>
      </c>
      <c r="L341" s="118">
        <v>15</v>
      </c>
      <c r="M341">
        <v>9.94</v>
      </c>
      <c r="N341" s="115">
        <f t="shared" si="78"/>
        <v>7.952</v>
      </c>
      <c r="R341">
        <v>13.75</v>
      </c>
      <c r="S341" s="115">
        <f t="shared" si="79"/>
        <v>11</v>
      </c>
      <c r="U341" s="115">
        <v>18.100000000000001</v>
      </c>
      <c r="V341">
        <f t="shared" si="80"/>
        <v>14.48</v>
      </c>
      <c r="X341">
        <v>17.25</v>
      </c>
      <c r="Y341" s="115">
        <f t="shared" si="81"/>
        <v>13.8</v>
      </c>
    </row>
    <row r="342" spans="1:25" x14ac:dyDescent="0.2">
      <c r="A342" s="108">
        <v>40828</v>
      </c>
      <c r="B342">
        <v>14.48</v>
      </c>
      <c r="C342" s="115">
        <f t="shared" si="74"/>
        <v>11.584</v>
      </c>
      <c r="D342">
        <v>14.69</v>
      </c>
      <c r="E342" s="115">
        <f t="shared" si="75"/>
        <v>11.751999999999999</v>
      </c>
      <c r="G342" s="115">
        <v>14.88</v>
      </c>
      <c r="H342" s="115">
        <f t="shared" si="76"/>
        <v>11.904</v>
      </c>
      <c r="J342">
        <v>14.59</v>
      </c>
      <c r="K342" s="115">
        <f t="shared" si="77"/>
        <v>11.672000000000001</v>
      </c>
      <c r="M342">
        <v>9.94</v>
      </c>
      <c r="N342" s="115">
        <f t="shared" si="78"/>
        <v>7.952</v>
      </c>
      <c r="R342">
        <v>13.75</v>
      </c>
      <c r="S342" s="115">
        <f t="shared" si="79"/>
        <v>11</v>
      </c>
      <c r="U342" s="115">
        <v>18.100000000000001</v>
      </c>
      <c r="V342">
        <f t="shared" si="80"/>
        <v>14.48</v>
      </c>
      <c r="X342">
        <v>17.25</v>
      </c>
      <c r="Y342" s="115">
        <f t="shared" si="81"/>
        <v>13.8</v>
      </c>
    </row>
    <row r="343" spans="1:25" x14ac:dyDescent="0.2">
      <c r="A343" s="108">
        <v>40829</v>
      </c>
      <c r="B343">
        <v>14.38</v>
      </c>
      <c r="C343" s="115">
        <f t="shared" si="74"/>
        <v>11.504000000000001</v>
      </c>
      <c r="D343">
        <v>14.59</v>
      </c>
      <c r="E343" s="115">
        <f t="shared" si="75"/>
        <v>11.672000000000001</v>
      </c>
      <c r="F343">
        <v>-10</v>
      </c>
      <c r="G343" s="115">
        <v>14.78</v>
      </c>
      <c r="H343" s="115">
        <f t="shared" si="76"/>
        <v>11.824</v>
      </c>
      <c r="I343" s="118">
        <v>-10</v>
      </c>
      <c r="J343">
        <v>14.59</v>
      </c>
      <c r="K343" s="115">
        <f t="shared" si="77"/>
        <v>11.672000000000001</v>
      </c>
      <c r="M343">
        <v>9.94</v>
      </c>
      <c r="N343" s="115">
        <f t="shared" si="78"/>
        <v>7.952</v>
      </c>
      <c r="R343">
        <v>13.75</v>
      </c>
      <c r="S343" s="115">
        <f t="shared" si="79"/>
        <v>11</v>
      </c>
      <c r="U343" s="115">
        <v>18.100000000000001</v>
      </c>
      <c r="V343">
        <f t="shared" si="80"/>
        <v>14.48</v>
      </c>
      <c r="X343">
        <v>17.25</v>
      </c>
      <c r="Y343" s="115">
        <f t="shared" si="81"/>
        <v>13.8</v>
      </c>
    </row>
    <row r="344" spans="1:25" x14ac:dyDescent="0.2">
      <c r="A344" s="108">
        <v>40830</v>
      </c>
      <c r="B344">
        <v>14.28</v>
      </c>
      <c r="C344" s="115">
        <f t="shared" si="74"/>
        <v>11.423999999999999</v>
      </c>
      <c r="D344">
        <v>14.49</v>
      </c>
      <c r="E344" s="115">
        <f t="shared" si="75"/>
        <v>11.592000000000001</v>
      </c>
      <c r="F344">
        <v>-10</v>
      </c>
      <c r="G344" s="115">
        <v>14.68</v>
      </c>
      <c r="H344" s="115">
        <f t="shared" si="76"/>
        <v>11.744</v>
      </c>
      <c r="I344" s="118">
        <v>-10</v>
      </c>
      <c r="J344" s="115">
        <v>14.49</v>
      </c>
      <c r="K344" s="115">
        <f t="shared" si="77"/>
        <v>11.592000000000001</v>
      </c>
      <c r="L344" s="118">
        <v>-10</v>
      </c>
      <c r="M344">
        <v>9.94</v>
      </c>
      <c r="N344" s="115">
        <f t="shared" si="78"/>
        <v>7.952</v>
      </c>
      <c r="R344">
        <v>13.75</v>
      </c>
      <c r="S344" s="115">
        <f t="shared" si="79"/>
        <v>11</v>
      </c>
      <c r="U344" s="115">
        <v>18.100000000000001</v>
      </c>
      <c r="V344">
        <f t="shared" si="80"/>
        <v>14.48</v>
      </c>
      <c r="X344">
        <v>17.25</v>
      </c>
      <c r="Y344" s="115">
        <f t="shared" si="81"/>
        <v>13.8</v>
      </c>
    </row>
    <row r="345" spans="1:25" x14ac:dyDescent="0.2">
      <c r="A345" s="108">
        <v>40831</v>
      </c>
      <c r="B345">
        <v>14.28</v>
      </c>
      <c r="C345" s="115">
        <f t="shared" si="74"/>
        <v>11.423999999999999</v>
      </c>
      <c r="D345">
        <v>14.49</v>
      </c>
      <c r="E345" s="115">
        <f t="shared" si="75"/>
        <v>11.592000000000001</v>
      </c>
      <c r="G345" s="115">
        <v>14.68</v>
      </c>
      <c r="H345" s="115">
        <f t="shared" si="76"/>
        <v>11.744</v>
      </c>
      <c r="J345" s="115">
        <v>14.49</v>
      </c>
      <c r="K345" s="115">
        <f t="shared" si="77"/>
        <v>11.592000000000001</v>
      </c>
      <c r="M345">
        <v>9.94</v>
      </c>
      <c r="N345" s="115">
        <f t="shared" si="78"/>
        <v>7.952</v>
      </c>
      <c r="R345">
        <v>13.75</v>
      </c>
      <c r="S345" s="115">
        <f t="shared" si="79"/>
        <v>11</v>
      </c>
      <c r="U345" s="115">
        <v>18.100000000000001</v>
      </c>
      <c r="V345">
        <f t="shared" si="80"/>
        <v>14.48</v>
      </c>
      <c r="X345">
        <v>17.25</v>
      </c>
      <c r="Y345" s="115">
        <f t="shared" si="81"/>
        <v>13.8</v>
      </c>
    </row>
    <row r="346" spans="1:25" x14ac:dyDescent="0.2">
      <c r="A346" s="108">
        <v>40832</v>
      </c>
      <c r="B346">
        <v>14.28</v>
      </c>
      <c r="C346" s="115">
        <f t="shared" si="74"/>
        <v>11.423999999999999</v>
      </c>
      <c r="D346">
        <v>14.49</v>
      </c>
      <c r="E346" s="115">
        <f t="shared" si="75"/>
        <v>11.592000000000001</v>
      </c>
      <c r="G346" s="115">
        <v>14.68</v>
      </c>
      <c r="H346" s="115">
        <f t="shared" si="76"/>
        <v>11.744</v>
      </c>
      <c r="J346" s="115">
        <v>14.49</v>
      </c>
      <c r="K346" s="115">
        <f t="shared" si="77"/>
        <v>11.592000000000001</v>
      </c>
      <c r="M346">
        <v>9.94</v>
      </c>
      <c r="N346" s="115">
        <f t="shared" si="78"/>
        <v>7.952</v>
      </c>
      <c r="R346">
        <v>13.75</v>
      </c>
      <c r="S346" s="115">
        <f t="shared" si="79"/>
        <v>11</v>
      </c>
      <c r="U346" s="115">
        <v>18.100000000000001</v>
      </c>
      <c r="V346">
        <f t="shared" si="80"/>
        <v>14.48</v>
      </c>
      <c r="X346">
        <v>17.25</v>
      </c>
      <c r="Y346" s="115">
        <f t="shared" si="81"/>
        <v>13.8</v>
      </c>
    </row>
    <row r="347" spans="1:25" x14ac:dyDescent="0.2">
      <c r="A347" s="108">
        <v>40833</v>
      </c>
      <c r="B347">
        <v>14.43</v>
      </c>
      <c r="C347" s="115">
        <f t="shared" si="74"/>
        <v>11.544</v>
      </c>
      <c r="D347">
        <v>14.64</v>
      </c>
      <c r="E347" s="115">
        <f t="shared" si="75"/>
        <v>11.712</v>
      </c>
      <c r="F347">
        <v>15</v>
      </c>
      <c r="G347" s="115">
        <v>14.83</v>
      </c>
      <c r="H347" s="115">
        <f t="shared" si="76"/>
        <v>11.864000000000001</v>
      </c>
      <c r="I347" s="118">
        <v>15</v>
      </c>
      <c r="J347" s="115">
        <v>14.79</v>
      </c>
      <c r="K347" s="115">
        <f t="shared" si="77"/>
        <v>11.831999999999999</v>
      </c>
      <c r="L347" s="118">
        <v>30</v>
      </c>
      <c r="M347">
        <v>9.94</v>
      </c>
      <c r="N347" s="115">
        <f t="shared" si="78"/>
        <v>7.952</v>
      </c>
      <c r="R347">
        <v>13.75</v>
      </c>
      <c r="S347" s="115">
        <f t="shared" si="79"/>
        <v>11</v>
      </c>
      <c r="U347" s="115">
        <v>18.100000000000001</v>
      </c>
      <c r="V347">
        <f t="shared" si="80"/>
        <v>14.48</v>
      </c>
      <c r="X347">
        <v>17.25</v>
      </c>
      <c r="Y347" s="115">
        <f t="shared" si="81"/>
        <v>13.8</v>
      </c>
    </row>
    <row r="348" spans="1:25" x14ac:dyDescent="0.2">
      <c r="A348" s="108">
        <v>40834</v>
      </c>
      <c r="B348">
        <v>14.43</v>
      </c>
      <c r="C348" s="115">
        <f t="shared" si="74"/>
        <v>11.544</v>
      </c>
      <c r="D348">
        <v>14.64</v>
      </c>
      <c r="E348" s="115">
        <f t="shared" si="75"/>
        <v>11.712</v>
      </c>
      <c r="G348" s="115">
        <v>14.83</v>
      </c>
      <c r="H348" s="115">
        <f t="shared" si="76"/>
        <v>11.864000000000001</v>
      </c>
      <c r="J348" s="115">
        <v>14.79</v>
      </c>
      <c r="K348" s="115">
        <f t="shared" si="77"/>
        <v>11.831999999999999</v>
      </c>
      <c r="M348">
        <v>9.94</v>
      </c>
      <c r="N348" s="115">
        <f t="shared" si="78"/>
        <v>7.952</v>
      </c>
      <c r="R348">
        <v>13.75</v>
      </c>
      <c r="S348" s="115">
        <f t="shared" si="79"/>
        <v>11</v>
      </c>
      <c r="U348" s="115">
        <v>18.100000000000001</v>
      </c>
      <c r="V348">
        <f t="shared" si="80"/>
        <v>14.48</v>
      </c>
      <c r="X348">
        <v>17.25</v>
      </c>
      <c r="Y348" s="115">
        <f t="shared" si="81"/>
        <v>13.8</v>
      </c>
    </row>
    <row r="349" spans="1:25" x14ac:dyDescent="0.2">
      <c r="A349" s="108">
        <v>40835</v>
      </c>
      <c r="B349">
        <v>14.28</v>
      </c>
      <c r="C349" s="115">
        <f t="shared" si="74"/>
        <v>11.423999999999999</v>
      </c>
      <c r="D349">
        <v>14.49</v>
      </c>
      <c r="E349" s="115">
        <f t="shared" si="75"/>
        <v>11.592000000000001</v>
      </c>
      <c r="F349">
        <v>-15</v>
      </c>
      <c r="G349" s="115">
        <v>14.68</v>
      </c>
      <c r="H349" s="115">
        <f t="shared" si="76"/>
        <v>11.744</v>
      </c>
      <c r="I349" s="118">
        <v>-15</v>
      </c>
      <c r="J349" s="115">
        <v>14.79</v>
      </c>
      <c r="K349" s="115">
        <f t="shared" si="77"/>
        <v>11.831999999999999</v>
      </c>
      <c r="M349">
        <v>9.94</v>
      </c>
      <c r="N349" s="115">
        <f t="shared" si="78"/>
        <v>7.952</v>
      </c>
      <c r="R349">
        <v>13.75</v>
      </c>
      <c r="S349" s="115">
        <f t="shared" si="79"/>
        <v>11</v>
      </c>
      <c r="U349" s="115">
        <v>18.100000000000001</v>
      </c>
      <c r="V349">
        <f t="shared" si="80"/>
        <v>14.48</v>
      </c>
      <c r="X349">
        <v>17.25</v>
      </c>
      <c r="Y349" s="115">
        <f t="shared" si="81"/>
        <v>13.8</v>
      </c>
    </row>
    <row r="350" spans="1:25" x14ac:dyDescent="0.2">
      <c r="A350" s="108">
        <v>40836</v>
      </c>
      <c r="B350">
        <v>14.28</v>
      </c>
      <c r="C350" s="115">
        <f t="shared" si="74"/>
        <v>11.423999999999999</v>
      </c>
      <c r="D350">
        <v>14.49</v>
      </c>
      <c r="E350" s="115">
        <f t="shared" si="75"/>
        <v>11.592000000000001</v>
      </c>
      <c r="G350" s="115">
        <v>14.68</v>
      </c>
      <c r="H350" s="115">
        <f t="shared" si="76"/>
        <v>11.744</v>
      </c>
      <c r="J350" s="115">
        <v>14.79</v>
      </c>
      <c r="K350" s="115">
        <f t="shared" si="77"/>
        <v>11.831999999999999</v>
      </c>
      <c r="M350">
        <v>9.94</v>
      </c>
      <c r="N350" s="115">
        <f t="shared" si="78"/>
        <v>7.952</v>
      </c>
      <c r="R350">
        <v>13.75</v>
      </c>
      <c r="S350" s="115">
        <f t="shared" si="79"/>
        <v>11</v>
      </c>
      <c r="U350" s="115">
        <v>18.100000000000001</v>
      </c>
      <c r="V350">
        <f t="shared" si="80"/>
        <v>14.48</v>
      </c>
      <c r="X350">
        <v>17.25</v>
      </c>
      <c r="Y350" s="115">
        <f t="shared" si="81"/>
        <v>13.8</v>
      </c>
    </row>
    <row r="351" spans="1:25" x14ac:dyDescent="0.2">
      <c r="A351" s="108">
        <v>40837</v>
      </c>
      <c r="B351">
        <v>14.28</v>
      </c>
      <c r="C351" s="115">
        <f t="shared" si="74"/>
        <v>11.423999999999999</v>
      </c>
      <c r="D351">
        <v>14.49</v>
      </c>
      <c r="E351" s="115">
        <f t="shared" si="75"/>
        <v>11.592000000000001</v>
      </c>
      <c r="G351" s="115">
        <v>14.68</v>
      </c>
      <c r="H351" s="115">
        <f t="shared" si="76"/>
        <v>11.744</v>
      </c>
      <c r="J351" s="115">
        <v>14.79</v>
      </c>
      <c r="K351" s="115">
        <f t="shared" si="77"/>
        <v>11.831999999999999</v>
      </c>
      <c r="M351">
        <v>9.94</v>
      </c>
      <c r="N351" s="115">
        <f t="shared" si="78"/>
        <v>7.952</v>
      </c>
      <c r="R351">
        <v>13.75</v>
      </c>
      <c r="S351" s="115">
        <f t="shared" si="79"/>
        <v>11</v>
      </c>
      <c r="U351" s="115">
        <v>18.100000000000001</v>
      </c>
      <c r="V351">
        <f t="shared" si="80"/>
        <v>14.48</v>
      </c>
      <c r="X351">
        <v>17.25</v>
      </c>
      <c r="Y351" s="115">
        <f t="shared" si="81"/>
        <v>13.8</v>
      </c>
    </row>
    <row r="352" spans="1:25" x14ac:dyDescent="0.2">
      <c r="A352" s="108">
        <v>40838</v>
      </c>
      <c r="B352">
        <v>14.28</v>
      </c>
      <c r="C352" s="115">
        <f t="shared" si="74"/>
        <v>11.423999999999999</v>
      </c>
      <c r="D352">
        <v>14.49</v>
      </c>
      <c r="E352" s="115">
        <f t="shared" si="75"/>
        <v>11.592000000000001</v>
      </c>
      <c r="G352" s="115">
        <v>14.68</v>
      </c>
      <c r="H352" s="115">
        <f t="shared" si="76"/>
        <v>11.744</v>
      </c>
      <c r="J352" s="115">
        <v>14.79</v>
      </c>
      <c r="K352" s="115">
        <f t="shared" si="77"/>
        <v>11.831999999999999</v>
      </c>
      <c r="M352">
        <v>9.94</v>
      </c>
      <c r="N352" s="115">
        <f t="shared" si="78"/>
        <v>7.952</v>
      </c>
      <c r="R352">
        <v>13.75</v>
      </c>
      <c r="S352" s="115">
        <f t="shared" si="79"/>
        <v>11</v>
      </c>
      <c r="U352" s="115">
        <v>18.100000000000001</v>
      </c>
      <c r="V352">
        <f t="shared" si="80"/>
        <v>14.48</v>
      </c>
      <c r="X352">
        <v>17.25</v>
      </c>
      <c r="Y352" s="115">
        <f t="shared" si="81"/>
        <v>13.8</v>
      </c>
    </row>
    <row r="353" spans="1:26" x14ac:dyDescent="0.2">
      <c r="A353" s="108">
        <v>40839</v>
      </c>
      <c r="B353">
        <v>14.28</v>
      </c>
      <c r="C353" s="115">
        <f t="shared" si="74"/>
        <v>11.423999999999999</v>
      </c>
      <c r="D353">
        <v>14.49</v>
      </c>
      <c r="E353" s="115">
        <f t="shared" si="75"/>
        <v>11.592000000000001</v>
      </c>
      <c r="G353" s="115">
        <v>14.68</v>
      </c>
      <c r="H353" s="115">
        <f t="shared" si="76"/>
        <v>11.744</v>
      </c>
      <c r="J353" s="115">
        <v>14.79</v>
      </c>
      <c r="K353" s="115">
        <f t="shared" si="77"/>
        <v>11.831999999999999</v>
      </c>
      <c r="M353">
        <v>9.94</v>
      </c>
      <c r="N353" s="115">
        <f t="shared" si="78"/>
        <v>7.952</v>
      </c>
      <c r="R353">
        <v>13.75</v>
      </c>
      <c r="S353" s="115">
        <f t="shared" si="79"/>
        <v>11</v>
      </c>
      <c r="U353" s="115">
        <v>18.100000000000001</v>
      </c>
      <c r="V353">
        <f t="shared" si="80"/>
        <v>14.48</v>
      </c>
      <c r="X353">
        <v>17.25</v>
      </c>
      <c r="Y353" s="115">
        <f t="shared" si="81"/>
        <v>13.8</v>
      </c>
    </row>
    <row r="354" spans="1:26" x14ac:dyDescent="0.2">
      <c r="A354" s="108">
        <v>40840</v>
      </c>
      <c r="B354">
        <v>14.28</v>
      </c>
      <c r="C354" s="115">
        <f t="shared" si="74"/>
        <v>11.423999999999999</v>
      </c>
      <c r="D354">
        <v>14.49</v>
      </c>
      <c r="E354" s="115">
        <f t="shared" si="75"/>
        <v>11.592000000000001</v>
      </c>
      <c r="G354" s="115">
        <v>14.68</v>
      </c>
      <c r="H354" s="115">
        <f t="shared" si="76"/>
        <v>11.744</v>
      </c>
      <c r="J354" s="115">
        <v>14.79</v>
      </c>
      <c r="K354" s="115">
        <f t="shared" si="77"/>
        <v>11.831999999999999</v>
      </c>
      <c r="M354">
        <v>9.94</v>
      </c>
      <c r="N354" s="115">
        <f t="shared" si="78"/>
        <v>7.952</v>
      </c>
      <c r="R354">
        <v>13.75</v>
      </c>
      <c r="S354" s="115">
        <f t="shared" si="79"/>
        <v>11</v>
      </c>
      <c r="U354" s="115">
        <v>18.100000000000001</v>
      </c>
      <c r="V354">
        <f t="shared" si="80"/>
        <v>14.48</v>
      </c>
      <c r="X354">
        <v>17.25</v>
      </c>
      <c r="Y354" s="115">
        <f t="shared" si="81"/>
        <v>13.8</v>
      </c>
    </row>
    <row r="355" spans="1:26" x14ac:dyDescent="0.2">
      <c r="A355" s="108">
        <v>40841</v>
      </c>
      <c r="B355">
        <v>14.18</v>
      </c>
      <c r="C355" s="115">
        <f t="shared" si="74"/>
        <v>11.343999999999999</v>
      </c>
      <c r="D355">
        <v>14.39</v>
      </c>
      <c r="E355" s="115">
        <f t="shared" si="75"/>
        <v>11.512</v>
      </c>
      <c r="F355">
        <v>-10</v>
      </c>
      <c r="G355" s="115">
        <v>14.58</v>
      </c>
      <c r="H355" s="115">
        <f t="shared" si="76"/>
        <v>11.664</v>
      </c>
      <c r="I355" s="118">
        <v>-10</v>
      </c>
      <c r="J355" s="115">
        <v>14.79</v>
      </c>
      <c r="K355" s="115">
        <f t="shared" si="77"/>
        <v>11.831999999999999</v>
      </c>
      <c r="M355">
        <v>9.94</v>
      </c>
      <c r="N355" s="115">
        <f t="shared" si="78"/>
        <v>7.952</v>
      </c>
      <c r="R355">
        <v>13.75</v>
      </c>
      <c r="S355" s="115">
        <f t="shared" si="79"/>
        <v>11</v>
      </c>
      <c r="U355" s="115">
        <v>18.100000000000001</v>
      </c>
      <c r="V355">
        <f t="shared" si="80"/>
        <v>14.48</v>
      </c>
      <c r="X355">
        <v>17.25</v>
      </c>
      <c r="Y355" s="115">
        <f t="shared" si="81"/>
        <v>13.8</v>
      </c>
    </row>
    <row r="356" spans="1:26" x14ac:dyDescent="0.2">
      <c r="A356" s="108">
        <v>40842</v>
      </c>
      <c r="B356">
        <v>14.18</v>
      </c>
      <c r="C356" s="115">
        <f t="shared" si="74"/>
        <v>11.343999999999999</v>
      </c>
      <c r="D356">
        <v>14.39</v>
      </c>
      <c r="E356" s="115">
        <f t="shared" si="75"/>
        <v>11.512</v>
      </c>
      <c r="G356" s="115">
        <v>14.58</v>
      </c>
      <c r="H356" s="115">
        <f t="shared" si="76"/>
        <v>11.664</v>
      </c>
      <c r="J356" s="115">
        <v>14.79</v>
      </c>
      <c r="K356" s="115">
        <f t="shared" si="77"/>
        <v>11.831999999999999</v>
      </c>
      <c r="M356">
        <v>9.94</v>
      </c>
      <c r="N356" s="115">
        <f t="shared" si="78"/>
        <v>7.952</v>
      </c>
      <c r="R356">
        <v>13.75</v>
      </c>
      <c r="S356" s="115">
        <f t="shared" si="79"/>
        <v>11</v>
      </c>
      <c r="U356" s="115">
        <v>18.100000000000001</v>
      </c>
      <c r="V356">
        <f t="shared" si="80"/>
        <v>14.48</v>
      </c>
      <c r="X356">
        <v>17.25</v>
      </c>
      <c r="Y356" s="115">
        <f t="shared" si="81"/>
        <v>13.8</v>
      </c>
    </row>
    <row r="357" spans="1:26" x14ac:dyDescent="0.2">
      <c r="A357" s="108">
        <v>40843</v>
      </c>
      <c r="B357">
        <v>14.18</v>
      </c>
      <c r="C357" s="115">
        <f t="shared" si="74"/>
        <v>11.343999999999999</v>
      </c>
      <c r="D357">
        <v>14.39</v>
      </c>
      <c r="E357" s="115">
        <f t="shared" si="75"/>
        <v>11.512</v>
      </c>
      <c r="G357" s="115">
        <v>14.58</v>
      </c>
      <c r="H357" s="115">
        <f t="shared" si="76"/>
        <v>11.664</v>
      </c>
      <c r="J357" s="115">
        <v>14.79</v>
      </c>
      <c r="K357" s="115">
        <f t="shared" si="77"/>
        <v>11.831999999999999</v>
      </c>
      <c r="M357">
        <v>9.94</v>
      </c>
      <c r="N357" s="115">
        <f t="shared" si="78"/>
        <v>7.952</v>
      </c>
      <c r="R357">
        <v>13.75</v>
      </c>
      <c r="S357" s="115">
        <f t="shared" si="79"/>
        <v>11</v>
      </c>
      <c r="U357" s="115">
        <v>18.100000000000001</v>
      </c>
      <c r="V357">
        <f t="shared" si="80"/>
        <v>14.48</v>
      </c>
      <c r="X357">
        <v>17.25</v>
      </c>
      <c r="Y357" s="115">
        <f t="shared" si="81"/>
        <v>13.8</v>
      </c>
    </row>
    <row r="358" spans="1:26" x14ac:dyDescent="0.2">
      <c r="A358" s="108">
        <v>40844</v>
      </c>
      <c r="B358">
        <v>14.18</v>
      </c>
      <c r="C358" s="115">
        <f t="shared" si="74"/>
        <v>11.343999999999999</v>
      </c>
      <c r="D358">
        <v>14.39</v>
      </c>
      <c r="E358" s="115">
        <f t="shared" si="75"/>
        <v>11.512</v>
      </c>
      <c r="G358" s="115">
        <v>14.58</v>
      </c>
      <c r="H358" s="115">
        <f t="shared" si="76"/>
        <v>11.664</v>
      </c>
      <c r="J358" s="115">
        <v>14.79</v>
      </c>
      <c r="K358" s="115">
        <f t="shared" si="77"/>
        <v>11.831999999999999</v>
      </c>
      <c r="M358">
        <v>9.94</v>
      </c>
      <c r="N358" s="115">
        <f t="shared" si="78"/>
        <v>7.952</v>
      </c>
      <c r="R358">
        <v>13.75</v>
      </c>
      <c r="S358" s="115">
        <f t="shared" si="79"/>
        <v>11</v>
      </c>
      <c r="U358" s="115">
        <v>18.100000000000001</v>
      </c>
      <c r="V358">
        <f t="shared" si="80"/>
        <v>14.48</v>
      </c>
      <c r="X358">
        <v>17.25</v>
      </c>
      <c r="Y358" s="115">
        <f t="shared" si="81"/>
        <v>13.8</v>
      </c>
    </row>
    <row r="359" spans="1:26" x14ac:dyDescent="0.2">
      <c r="A359" s="108">
        <v>40845</v>
      </c>
      <c r="B359">
        <v>14.18</v>
      </c>
      <c r="C359" s="115">
        <f t="shared" si="74"/>
        <v>11.343999999999999</v>
      </c>
      <c r="D359">
        <v>14.39</v>
      </c>
      <c r="E359" s="115">
        <f t="shared" si="75"/>
        <v>11.512</v>
      </c>
      <c r="G359" s="115">
        <v>14.58</v>
      </c>
      <c r="H359" s="115">
        <f t="shared" si="76"/>
        <v>11.664</v>
      </c>
      <c r="J359" s="115">
        <v>14.79</v>
      </c>
      <c r="K359" s="115">
        <f t="shared" si="77"/>
        <v>11.831999999999999</v>
      </c>
      <c r="M359">
        <v>9.94</v>
      </c>
      <c r="N359" s="115">
        <f t="shared" si="78"/>
        <v>7.952</v>
      </c>
      <c r="R359">
        <v>13.75</v>
      </c>
      <c r="S359" s="115">
        <f t="shared" si="79"/>
        <v>11</v>
      </c>
      <c r="U359" s="115">
        <v>18.100000000000001</v>
      </c>
      <c r="V359">
        <f t="shared" si="80"/>
        <v>14.48</v>
      </c>
      <c r="X359">
        <v>17.25</v>
      </c>
      <c r="Y359" s="115">
        <f t="shared" si="81"/>
        <v>13.8</v>
      </c>
    </row>
    <row r="360" spans="1:26" x14ac:dyDescent="0.2">
      <c r="A360" s="108">
        <v>40846</v>
      </c>
      <c r="B360">
        <v>14.18</v>
      </c>
      <c r="C360" s="115">
        <f t="shared" si="74"/>
        <v>11.343999999999999</v>
      </c>
      <c r="D360">
        <v>14.39</v>
      </c>
      <c r="E360" s="115">
        <f t="shared" si="75"/>
        <v>11.512</v>
      </c>
      <c r="G360" s="115">
        <v>14.58</v>
      </c>
      <c r="H360" s="115">
        <f t="shared" si="76"/>
        <v>11.664</v>
      </c>
      <c r="J360" s="115">
        <v>14.79</v>
      </c>
      <c r="K360" s="115">
        <f t="shared" si="77"/>
        <v>11.831999999999999</v>
      </c>
      <c r="M360">
        <v>9.94</v>
      </c>
      <c r="N360" s="115">
        <f t="shared" si="78"/>
        <v>7.952</v>
      </c>
      <c r="R360">
        <v>13.75</v>
      </c>
      <c r="S360" s="115">
        <f t="shared" si="79"/>
        <v>11</v>
      </c>
      <c r="U360" s="115">
        <v>18.100000000000001</v>
      </c>
      <c r="V360">
        <f t="shared" si="80"/>
        <v>14.48</v>
      </c>
      <c r="X360">
        <v>17.25</v>
      </c>
      <c r="Y360" s="115">
        <f t="shared" si="81"/>
        <v>13.8</v>
      </c>
    </row>
    <row r="361" spans="1:26" x14ac:dyDescent="0.2">
      <c r="A361" s="108">
        <v>40847</v>
      </c>
      <c r="B361">
        <v>14.03</v>
      </c>
      <c r="C361" s="115">
        <f t="shared" si="74"/>
        <v>11.224</v>
      </c>
      <c r="D361">
        <v>14.24</v>
      </c>
      <c r="E361" s="115">
        <f t="shared" si="75"/>
        <v>11.391999999999999</v>
      </c>
      <c r="F361">
        <v>-15</v>
      </c>
      <c r="G361" s="115">
        <v>14.43</v>
      </c>
      <c r="H361" s="115">
        <f t="shared" si="76"/>
        <v>11.544</v>
      </c>
      <c r="I361" s="118">
        <v>-15</v>
      </c>
      <c r="J361" s="115">
        <v>14.59</v>
      </c>
      <c r="K361" s="115">
        <f t="shared" si="77"/>
        <v>11.672000000000001</v>
      </c>
      <c r="L361" s="118">
        <v>-20</v>
      </c>
      <c r="M361" s="115">
        <v>9.94</v>
      </c>
      <c r="N361" s="115">
        <f t="shared" si="78"/>
        <v>7.952</v>
      </c>
      <c r="R361">
        <v>13.75</v>
      </c>
      <c r="S361" s="115">
        <f t="shared" si="79"/>
        <v>11</v>
      </c>
      <c r="U361" s="115">
        <v>18.100000000000001</v>
      </c>
      <c r="V361">
        <f t="shared" si="80"/>
        <v>14.48</v>
      </c>
      <c r="X361">
        <v>17.25</v>
      </c>
      <c r="Y361" s="115">
        <f t="shared" si="81"/>
        <v>13.8</v>
      </c>
    </row>
    <row r="364" spans="1:26" ht="38.25" x14ac:dyDescent="0.2">
      <c r="A364" s="25" t="s">
        <v>1</v>
      </c>
      <c r="B364" s="25" t="s">
        <v>2</v>
      </c>
      <c r="C364" s="25" t="s">
        <v>16</v>
      </c>
      <c r="D364" s="25" t="s">
        <v>3</v>
      </c>
      <c r="E364" s="25" t="s">
        <v>17</v>
      </c>
      <c r="F364" s="25" t="s">
        <v>5</v>
      </c>
      <c r="G364" s="25" t="s">
        <v>4</v>
      </c>
      <c r="H364" s="25" t="s">
        <v>18</v>
      </c>
      <c r="I364" s="25" t="s">
        <v>5</v>
      </c>
      <c r="J364" s="26" t="s">
        <v>6</v>
      </c>
      <c r="K364" s="26" t="s">
        <v>19</v>
      </c>
      <c r="L364" s="26" t="s">
        <v>5</v>
      </c>
      <c r="M364" s="25" t="s">
        <v>7</v>
      </c>
      <c r="N364" s="25" t="s">
        <v>20</v>
      </c>
      <c r="O364" s="25" t="s">
        <v>5</v>
      </c>
      <c r="P364" s="116" t="s">
        <v>51</v>
      </c>
      <c r="Q364" s="116" t="s">
        <v>52</v>
      </c>
      <c r="R364" s="52" t="s">
        <v>21</v>
      </c>
      <c r="S364" s="52" t="s">
        <v>22</v>
      </c>
      <c r="T364" s="52" t="s">
        <v>5</v>
      </c>
      <c r="U364" s="53" t="s">
        <v>23</v>
      </c>
      <c r="V364" s="53" t="s">
        <v>24</v>
      </c>
      <c r="W364" s="27" t="s">
        <v>5</v>
      </c>
      <c r="X364" s="53" t="s">
        <v>25</v>
      </c>
      <c r="Y364" s="53" t="s">
        <v>26</v>
      </c>
      <c r="Z364" s="48" t="s">
        <v>5</v>
      </c>
    </row>
    <row r="365" spans="1:26" x14ac:dyDescent="0.2">
      <c r="A365" s="82" t="s">
        <v>28</v>
      </c>
      <c r="B365" s="74">
        <f>AVERAGE(B368:B398)</f>
        <v>14.053333333333331</v>
      </c>
      <c r="C365" s="74">
        <f>AVERAGE(C368:C398)</f>
        <v>11.24266666666667</v>
      </c>
      <c r="D365" s="74">
        <f>AVERAGE(D368:D398)</f>
        <v>14.266666666666669</v>
      </c>
      <c r="E365" s="74">
        <f>AVERAGE(E368:E398)</f>
        <v>11.413333333333336</v>
      </c>
      <c r="F365" s="74"/>
      <c r="G365" s="74">
        <f>AVERAGE(G368:G398)</f>
        <v>14.453333333333337</v>
      </c>
      <c r="H365" s="74">
        <f>AVERAGE(H368:H398)</f>
        <v>11.562666666666667</v>
      </c>
      <c r="I365" s="74"/>
      <c r="J365" s="74">
        <f>AVERAGE(J368:J398)</f>
        <v>14.873333333333333</v>
      </c>
      <c r="K365" s="74">
        <f>AVERAGE(K368:K398)</f>
        <v>11.898666666666664</v>
      </c>
      <c r="L365" s="74"/>
      <c r="M365" s="74">
        <f>AVERAGE(M368:M398)</f>
        <v>10.44</v>
      </c>
      <c r="N365" s="74">
        <f>AVERAGE(N368:N398)</f>
        <v>8.3520000000000021</v>
      </c>
      <c r="O365" s="74"/>
      <c r="P365" s="74" t="e">
        <f>AVERAGE(P368:P398)</f>
        <v>#DIV/0!</v>
      </c>
      <c r="Q365" s="74" t="e">
        <f>AVERAGE(Q368:Q398)</f>
        <v>#DIV/0!</v>
      </c>
      <c r="R365" s="74">
        <f>AVERAGE(R368:R398)</f>
        <v>13.75</v>
      </c>
      <c r="S365" s="74">
        <f>AVERAGE(S368:S398)</f>
        <v>11</v>
      </c>
      <c r="T365" s="74"/>
      <c r="U365" s="74">
        <f>AVERAGE(U368:U398)</f>
        <v>18.100000000000009</v>
      </c>
      <c r="V365" s="74">
        <f>AVERAGE(V368:V398)</f>
        <v>14.480000000000006</v>
      </c>
      <c r="W365" s="74"/>
      <c r="X365" s="74">
        <f>AVERAGE(X368:X398)</f>
        <v>17.25</v>
      </c>
      <c r="Y365" s="74">
        <f>AVERAGE(Y368:Y398)</f>
        <v>13.800000000000008</v>
      </c>
      <c r="Z365" s="82"/>
    </row>
    <row r="366" spans="1:26" x14ac:dyDescent="0.2">
      <c r="A366" s="82" t="s">
        <v>53</v>
      </c>
      <c r="B366" s="74">
        <f>AVERAGE(B368:B382)</f>
        <v>14.123333333333333</v>
      </c>
      <c r="C366" s="74">
        <f>AVERAGE(C368:C382)</f>
        <v>11.298666666666668</v>
      </c>
      <c r="D366" s="74">
        <f>AVERAGE(D368:D382)</f>
        <v>14.340000000000002</v>
      </c>
      <c r="E366" s="74">
        <f>AVERAGE(E368:E382)</f>
        <v>11.472</v>
      </c>
      <c r="F366" s="74"/>
      <c r="G366" s="74">
        <f>AVERAGE(G368:G382)</f>
        <v>14.523333333333333</v>
      </c>
      <c r="H366" s="74">
        <f>AVERAGE(H368:H382)</f>
        <v>11.618666666666666</v>
      </c>
      <c r="I366" s="74"/>
      <c r="J366" s="74">
        <f>AVERAGE(J368:J382)</f>
        <v>14.829999999999995</v>
      </c>
      <c r="K366" s="74">
        <f>AVERAGE(K368:K382)</f>
        <v>11.864000000000001</v>
      </c>
      <c r="L366" s="74"/>
      <c r="M366" s="74">
        <f>AVERAGE(M368:M382)</f>
        <v>10.44</v>
      </c>
      <c r="N366" s="74">
        <f>AVERAGE(N368:N382)</f>
        <v>8.3520000000000021</v>
      </c>
      <c r="O366" s="74"/>
      <c r="P366" s="74" t="e">
        <f>AVERAGE(P368:P382)</f>
        <v>#DIV/0!</v>
      </c>
      <c r="Q366" s="74" t="e">
        <f>AVERAGE(Q368:Q382)</f>
        <v>#DIV/0!</v>
      </c>
      <c r="R366" s="74">
        <f>AVERAGE(R368:R382)</f>
        <v>13.75</v>
      </c>
      <c r="S366" s="74">
        <f>AVERAGE(S368:S382)</f>
        <v>11</v>
      </c>
      <c r="T366" s="74"/>
      <c r="U366" s="74">
        <f>AVERAGE(U368:U382)</f>
        <v>18.099999999999998</v>
      </c>
      <c r="V366" s="74">
        <f>AVERAGE(V368:V382)</f>
        <v>14.479999999999997</v>
      </c>
      <c r="W366" s="74"/>
      <c r="X366" s="74">
        <f>AVERAGE(X368:X382)</f>
        <v>17.25</v>
      </c>
      <c r="Y366" s="74">
        <f>AVERAGE(Y368:Y382)</f>
        <v>13.800000000000004</v>
      </c>
      <c r="Z366" s="82"/>
    </row>
    <row r="367" spans="1:26" ht="13.5" thickBot="1" x14ac:dyDescent="0.25">
      <c r="A367" s="101" t="s">
        <v>54</v>
      </c>
      <c r="B367" s="102">
        <f>IF(B380&gt;0,AVERAGE(B383:B398),)</f>
        <v>13.983333333333338</v>
      </c>
      <c r="C367" s="102">
        <f>IF(C380&gt;0,AVERAGE(C383:C398),)</f>
        <v>11.186666666666666</v>
      </c>
      <c r="D367" s="102">
        <f>IF(D380&gt;0,AVERAGE(D383:D398),)</f>
        <v>14.193333333333332</v>
      </c>
      <c r="E367" s="102">
        <f>IF(E380&gt;0,AVERAGE(E383:E398),)</f>
        <v>11.354666666666667</v>
      </c>
      <c r="F367" s="102"/>
      <c r="G367" s="102">
        <f>IF(G380&gt;0,AVERAGE(G383:G398),)</f>
        <v>14.383333333333333</v>
      </c>
      <c r="H367" s="102">
        <f>IF(H380&gt;0,AVERAGE(H383:H398),)</f>
        <v>11.506666666666666</v>
      </c>
      <c r="I367" s="102" t="s">
        <v>35</v>
      </c>
      <c r="J367" s="102">
        <f>IF(J380&gt;0,AVERAGE(J383:J398),)</f>
        <v>14.916666666666663</v>
      </c>
      <c r="K367" s="102">
        <f>IF(K380&gt;0,AVERAGE(K383:K398),)</f>
        <v>11.933333333333332</v>
      </c>
      <c r="L367" s="102" t="s">
        <v>35</v>
      </c>
      <c r="M367" s="102">
        <f t="shared" ref="M367:S367" si="82">IF(M380&gt;0,AVERAGE(M383:M398),)</f>
        <v>10.44</v>
      </c>
      <c r="N367" s="102">
        <f t="shared" si="82"/>
        <v>8.3520000000000021</v>
      </c>
      <c r="O367" s="102">
        <f t="shared" si="82"/>
        <v>0</v>
      </c>
      <c r="P367" s="102">
        <f t="shared" si="82"/>
        <v>0</v>
      </c>
      <c r="Q367" s="102">
        <f t="shared" si="82"/>
        <v>0</v>
      </c>
      <c r="R367" s="102">
        <f t="shared" si="82"/>
        <v>13.75</v>
      </c>
      <c r="S367" s="102">
        <f t="shared" si="82"/>
        <v>11</v>
      </c>
      <c r="T367" s="102"/>
      <c r="U367" s="102">
        <f>IF(U380&gt;0,AVERAGE(U383:U398),)</f>
        <v>18.099999999999998</v>
      </c>
      <c r="V367" s="102">
        <f>IF(V380&gt;0,AVERAGE(V383:V398),)</f>
        <v>14.479999999999997</v>
      </c>
      <c r="W367" s="102"/>
      <c r="X367" s="102">
        <f>IF(X380&gt;0,AVERAGE(X383:X398),)</f>
        <v>17.25</v>
      </c>
      <c r="Y367" s="102">
        <f>IF(Y380&gt;0,AVERAGE(Y383:Y398),)</f>
        <v>13.800000000000004</v>
      </c>
      <c r="Z367" s="101"/>
    </row>
    <row r="368" spans="1:26" x14ac:dyDescent="0.2">
      <c r="A368" s="108">
        <v>40848</v>
      </c>
      <c r="B368">
        <v>14.03</v>
      </c>
      <c r="C368" s="115">
        <f t="shared" ref="C368:C397" si="83">B368/1.25</f>
        <v>11.224</v>
      </c>
      <c r="D368">
        <v>14.24</v>
      </c>
      <c r="E368" s="115">
        <f t="shared" ref="E368:E397" si="84">D368/1.25</f>
        <v>11.391999999999999</v>
      </c>
      <c r="F368" s="122" t="s">
        <v>73</v>
      </c>
      <c r="G368">
        <v>14.43</v>
      </c>
      <c r="H368" s="115">
        <f t="shared" ref="H368:H397" si="85">G368/1.25</f>
        <v>11.544</v>
      </c>
      <c r="J368">
        <v>14.59</v>
      </c>
      <c r="K368" s="115">
        <f t="shared" ref="K368:K397" si="86">J368/1.25</f>
        <v>11.672000000000001</v>
      </c>
      <c r="M368">
        <v>10.44</v>
      </c>
      <c r="N368" s="115">
        <f t="shared" ref="N368:N397" si="87">M368/1.25</f>
        <v>8.3520000000000003</v>
      </c>
      <c r="O368">
        <v>50</v>
      </c>
      <c r="R368">
        <v>13.75</v>
      </c>
      <c r="S368" s="115">
        <f t="shared" ref="S368:S397" si="88">R368/1.25</f>
        <v>11</v>
      </c>
      <c r="U368" s="115">
        <v>18.100000000000001</v>
      </c>
      <c r="V368">
        <f t="shared" ref="V368:V397" si="89">U368/1.25</f>
        <v>14.48</v>
      </c>
      <c r="X368">
        <v>17.25</v>
      </c>
      <c r="Y368" s="115">
        <f t="shared" ref="Y368:Y397" si="90">X368/1.25</f>
        <v>13.8</v>
      </c>
    </row>
    <row r="369" spans="1:25" x14ac:dyDescent="0.2">
      <c r="A369" s="108">
        <v>40849</v>
      </c>
      <c r="B369">
        <v>13.93</v>
      </c>
      <c r="C369" s="115">
        <f t="shared" si="83"/>
        <v>11.144</v>
      </c>
      <c r="D369">
        <v>14.24</v>
      </c>
      <c r="E369" s="115">
        <f t="shared" si="84"/>
        <v>11.391999999999999</v>
      </c>
      <c r="F369">
        <v>-10</v>
      </c>
      <c r="G369">
        <v>14.33</v>
      </c>
      <c r="H369" s="115">
        <f t="shared" si="85"/>
        <v>11.464</v>
      </c>
      <c r="I369">
        <v>-10</v>
      </c>
      <c r="J369">
        <v>14.59</v>
      </c>
      <c r="K369" s="115">
        <f t="shared" si="86"/>
        <v>11.672000000000001</v>
      </c>
      <c r="M369">
        <v>10.44</v>
      </c>
      <c r="N369" s="115">
        <f t="shared" si="87"/>
        <v>8.3520000000000003</v>
      </c>
      <c r="R369">
        <v>13.75</v>
      </c>
      <c r="S369" s="115">
        <f t="shared" si="88"/>
        <v>11</v>
      </c>
      <c r="U369" s="115">
        <v>18.100000000000001</v>
      </c>
      <c r="V369">
        <f t="shared" si="89"/>
        <v>14.48</v>
      </c>
      <c r="X369">
        <v>17.25</v>
      </c>
      <c r="Y369" s="115">
        <f t="shared" si="90"/>
        <v>13.8</v>
      </c>
    </row>
    <row r="370" spans="1:25" x14ac:dyDescent="0.2">
      <c r="A370" s="108">
        <v>40850</v>
      </c>
      <c r="B370">
        <v>14.13</v>
      </c>
      <c r="C370" s="115">
        <f t="shared" si="83"/>
        <v>11.304</v>
      </c>
      <c r="D370">
        <v>14.34</v>
      </c>
      <c r="E370" s="115">
        <f t="shared" si="84"/>
        <v>11.472</v>
      </c>
      <c r="F370">
        <v>20</v>
      </c>
      <c r="G370" s="115">
        <v>14.53</v>
      </c>
      <c r="H370" s="115">
        <f t="shared" si="85"/>
        <v>11.623999999999999</v>
      </c>
      <c r="I370" s="118">
        <v>20</v>
      </c>
      <c r="J370">
        <v>14.79</v>
      </c>
      <c r="K370" s="115">
        <f t="shared" si="86"/>
        <v>11.831999999999999</v>
      </c>
      <c r="L370" s="118">
        <v>20</v>
      </c>
      <c r="M370">
        <v>10.44</v>
      </c>
      <c r="N370" s="115">
        <f t="shared" si="87"/>
        <v>8.3520000000000003</v>
      </c>
      <c r="R370">
        <v>13.75</v>
      </c>
      <c r="S370" s="115">
        <f t="shared" si="88"/>
        <v>11</v>
      </c>
      <c r="U370" s="115">
        <v>18.100000000000001</v>
      </c>
      <c r="V370">
        <f t="shared" si="89"/>
        <v>14.48</v>
      </c>
      <c r="X370">
        <v>17.25</v>
      </c>
      <c r="Y370" s="115">
        <f t="shared" si="90"/>
        <v>13.8</v>
      </c>
    </row>
    <row r="371" spans="1:25" x14ac:dyDescent="0.2">
      <c r="A371" s="108">
        <v>40851</v>
      </c>
      <c r="B371">
        <v>14.13</v>
      </c>
      <c r="C371" s="115">
        <f t="shared" si="83"/>
        <v>11.304</v>
      </c>
      <c r="D371">
        <v>14.34</v>
      </c>
      <c r="E371" s="115">
        <f t="shared" si="84"/>
        <v>11.472</v>
      </c>
      <c r="G371" s="115">
        <v>14.53</v>
      </c>
      <c r="H371" s="115">
        <f t="shared" si="85"/>
        <v>11.623999999999999</v>
      </c>
      <c r="J371">
        <v>14.79</v>
      </c>
      <c r="K371" s="115">
        <f t="shared" si="86"/>
        <v>11.831999999999999</v>
      </c>
      <c r="M371">
        <v>10.44</v>
      </c>
      <c r="N371" s="115">
        <f t="shared" si="87"/>
        <v>8.3520000000000003</v>
      </c>
      <c r="R371">
        <v>13.75</v>
      </c>
      <c r="S371" s="115">
        <f t="shared" si="88"/>
        <v>11</v>
      </c>
      <c r="U371" s="115">
        <v>18.100000000000001</v>
      </c>
      <c r="V371">
        <f t="shared" si="89"/>
        <v>14.48</v>
      </c>
      <c r="X371">
        <v>17.25</v>
      </c>
      <c r="Y371" s="115">
        <f t="shared" si="90"/>
        <v>13.8</v>
      </c>
    </row>
    <row r="372" spans="1:25" x14ac:dyDescent="0.2">
      <c r="A372" s="108">
        <v>40852</v>
      </c>
      <c r="B372">
        <v>14.13</v>
      </c>
      <c r="C372" s="115">
        <f t="shared" si="83"/>
        <v>11.304</v>
      </c>
      <c r="D372">
        <v>14.34</v>
      </c>
      <c r="E372" s="115">
        <f t="shared" si="84"/>
        <v>11.472</v>
      </c>
      <c r="G372" s="115">
        <v>14.53</v>
      </c>
      <c r="H372" s="115">
        <f t="shared" si="85"/>
        <v>11.623999999999999</v>
      </c>
      <c r="J372">
        <v>14.79</v>
      </c>
      <c r="K372" s="115">
        <f t="shared" si="86"/>
        <v>11.831999999999999</v>
      </c>
      <c r="M372">
        <v>10.44</v>
      </c>
      <c r="N372" s="115">
        <f t="shared" si="87"/>
        <v>8.3520000000000003</v>
      </c>
      <c r="R372">
        <v>13.75</v>
      </c>
      <c r="S372" s="115">
        <f t="shared" si="88"/>
        <v>11</v>
      </c>
      <c r="U372" s="115">
        <v>18.100000000000001</v>
      </c>
      <c r="V372">
        <f t="shared" si="89"/>
        <v>14.48</v>
      </c>
      <c r="X372">
        <v>17.25</v>
      </c>
      <c r="Y372" s="115">
        <f t="shared" si="90"/>
        <v>13.8</v>
      </c>
    </row>
    <row r="373" spans="1:25" x14ac:dyDescent="0.2">
      <c r="A373" s="108">
        <v>40853</v>
      </c>
      <c r="B373">
        <v>14.13</v>
      </c>
      <c r="C373" s="115">
        <f t="shared" si="83"/>
        <v>11.304</v>
      </c>
      <c r="D373">
        <v>14.34</v>
      </c>
      <c r="E373" s="115">
        <f t="shared" si="84"/>
        <v>11.472</v>
      </c>
      <c r="G373" s="115">
        <v>14.53</v>
      </c>
      <c r="H373" s="115">
        <f t="shared" si="85"/>
        <v>11.623999999999999</v>
      </c>
      <c r="J373">
        <v>14.79</v>
      </c>
      <c r="K373" s="115">
        <f t="shared" si="86"/>
        <v>11.831999999999999</v>
      </c>
      <c r="M373">
        <v>10.44</v>
      </c>
      <c r="N373" s="115">
        <f t="shared" si="87"/>
        <v>8.3520000000000003</v>
      </c>
      <c r="R373">
        <v>13.75</v>
      </c>
      <c r="S373" s="115">
        <f t="shared" si="88"/>
        <v>11</v>
      </c>
      <c r="U373" s="115">
        <v>18.100000000000001</v>
      </c>
      <c r="V373">
        <f t="shared" si="89"/>
        <v>14.48</v>
      </c>
      <c r="X373">
        <v>17.25</v>
      </c>
      <c r="Y373" s="115">
        <f t="shared" si="90"/>
        <v>13.8</v>
      </c>
    </row>
    <row r="374" spans="1:25" x14ac:dyDescent="0.2">
      <c r="A374" s="108">
        <v>40854</v>
      </c>
      <c r="B374">
        <v>14.23</v>
      </c>
      <c r="C374" s="115">
        <f t="shared" si="83"/>
        <v>11.384</v>
      </c>
      <c r="D374">
        <v>14.44</v>
      </c>
      <c r="E374" s="115">
        <f t="shared" si="84"/>
        <v>11.552</v>
      </c>
      <c r="F374">
        <v>10</v>
      </c>
      <c r="G374" s="115">
        <v>14.63</v>
      </c>
      <c r="H374" s="115">
        <f t="shared" si="85"/>
        <v>11.704000000000001</v>
      </c>
      <c r="I374" s="118">
        <v>10</v>
      </c>
      <c r="J374" s="115">
        <v>14.79</v>
      </c>
      <c r="K374" s="115">
        <f t="shared" si="86"/>
        <v>11.831999999999999</v>
      </c>
      <c r="M374">
        <v>10.44</v>
      </c>
      <c r="N374" s="115">
        <f t="shared" si="87"/>
        <v>8.3520000000000003</v>
      </c>
      <c r="R374">
        <v>13.75</v>
      </c>
      <c r="S374" s="115">
        <f t="shared" si="88"/>
        <v>11</v>
      </c>
      <c r="U374" s="115">
        <v>18.100000000000001</v>
      </c>
      <c r="V374">
        <f t="shared" si="89"/>
        <v>14.48</v>
      </c>
      <c r="X374">
        <v>17.25</v>
      </c>
      <c r="Y374" s="115">
        <f t="shared" si="90"/>
        <v>13.8</v>
      </c>
    </row>
    <row r="375" spans="1:25" x14ac:dyDescent="0.2">
      <c r="A375" s="108">
        <v>40855</v>
      </c>
      <c r="B375">
        <v>14.23</v>
      </c>
      <c r="C375" s="115">
        <f t="shared" si="83"/>
        <v>11.384</v>
      </c>
      <c r="D375">
        <v>14.44</v>
      </c>
      <c r="E375" s="115">
        <f t="shared" si="84"/>
        <v>11.552</v>
      </c>
      <c r="G375" s="115">
        <v>14.63</v>
      </c>
      <c r="H375" s="115">
        <f t="shared" si="85"/>
        <v>11.704000000000001</v>
      </c>
      <c r="J375">
        <v>14.79</v>
      </c>
      <c r="K375" s="115">
        <f t="shared" si="86"/>
        <v>11.831999999999999</v>
      </c>
      <c r="M375">
        <v>10.44</v>
      </c>
      <c r="N375" s="115">
        <f t="shared" si="87"/>
        <v>8.3520000000000003</v>
      </c>
      <c r="R375">
        <v>13.75</v>
      </c>
      <c r="S375" s="115">
        <f t="shared" si="88"/>
        <v>11</v>
      </c>
      <c r="U375" s="115">
        <v>18.100000000000001</v>
      </c>
      <c r="V375">
        <f t="shared" si="89"/>
        <v>14.48</v>
      </c>
      <c r="X375">
        <v>17.25</v>
      </c>
      <c r="Y375" s="115">
        <f t="shared" si="90"/>
        <v>13.8</v>
      </c>
    </row>
    <row r="376" spans="1:25" x14ac:dyDescent="0.2">
      <c r="A376" s="108">
        <v>40856</v>
      </c>
      <c r="B376">
        <v>14.23</v>
      </c>
      <c r="C376" s="115">
        <f t="shared" si="83"/>
        <v>11.384</v>
      </c>
      <c r="D376">
        <v>14.44</v>
      </c>
      <c r="E376" s="115">
        <f t="shared" si="84"/>
        <v>11.552</v>
      </c>
      <c r="G376" s="115">
        <v>14.63</v>
      </c>
      <c r="H376" s="115">
        <f t="shared" si="85"/>
        <v>11.704000000000001</v>
      </c>
      <c r="J376">
        <v>14.79</v>
      </c>
      <c r="K376" s="115">
        <f t="shared" si="86"/>
        <v>11.831999999999999</v>
      </c>
      <c r="M376">
        <v>10.44</v>
      </c>
      <c r="N376" s="115">
        <f t="shared" si="87"/>
        <v>8.3520000000000003</v>
      </c>
      <c r="R376">
        <v>13.75</v>
      </c>
      <c r="S376" s="115">
        <f t="shared" si="88"/>
        <v>11</v>
      </c>
      <c r="U376" s="115">
        <v>18.100000000000001</v>
      </c>
      <c r="V376">
        <f t="shared" si="89"/>
        <v>14.48</v>
      </c>
      <c r="X376">
        <v>17.25</v>
      </c>
      <c r="Y376" s="115">
        <f t="shared" si="90"/>
        <v>13.8</v>
      </c>
    </row>
    <row r="377" spans="1:25" x14ac:dyDescent="0.2">
      <c r="A377" s="108">
        <v>40857</v>
      </c>
      <c r="B377">
        <v>14.23</v>
      </c>
      <c r="C377" s="115">
        <f t="shared" si="83"/>
        <v>11.384</v>
      </c>
      <c r="D377">
        <v>14.44</v>
      </c>
      <c r="E377" s="115">
        <f t="shared" si="84"/>
        <v>11.552</v>
      </c>
      <c r="G377" s="115">
        <v>14.63</v>
      </c>
      <c r="H377" s="115">
        <f t="shared" si="85"/>
        <v>11.704000000000001</v>
      </c>
      <c r="J377">
        <v>14.89</v>
      </c>
      <c r="K377" s="115">
        <f t="shared" si="86"/>
        <v>11.912000000000001</v>
      </c>
      <c r="L377">
        <v>10</v>
      </c>
      <c r="M377">
        <v>10.44</v>
      </c>
      <c r="N377" s="115">
        <f t="shared" si="87"/>
        <v>8.3520000000000003</v>
      </c>
      <c r="R377">
        <v>13.75</v>
      </c>
      <c r="S377" s="115">
        <f t="shared" si="88"/>
        <v>11</v>
      </c>
      <c r="U377" s="115">
        <v>18.100000000000001</v>
      </c>
      <c r="V377">
        <f t="shared" si="89"/>
        <v>14.48</v>
      </c>
      <c r="X377">
        <v>17.25</v>
      </c>
      <c r="Y377" s="115">
        <f t="shared" si="90"/>
        <v>13.8</v>
      </c>
    </row>
    <row r="378" spans="1:25" x14ac:dyDescent="0.2">
      <c r="A378" s="108">
        <v>40858</v>
      </c>
      <c r="B378">
        <v>14.13</v>
      </c>
      <c r="C378" s="115">
        <f t="shared" si="83"/>
        <v>11.304</v>
      </c>
      <c r="D378">
        <v>14.34</v>
      </c>
      <c r="E378" s="115">
        <f t="shared" si="84"/>
        <v>11.472</v>
      </c>
      <c r="F378">
        <v>-10</v>
      </c>
      <c r="G378" s="115">
        <v>14.53</v>
      </c>
      <c r="H378" s="115">
        <f t="shared" si="85"/>
        <v>11.623999999999999</v>
      </c>
      <c r="I378" s="118">
        <v>-10</v>
      </c>
      <c r="J378" s="115">
        <v>14.89</v>
      </c>
      <c r="K378" s="115">
        <f t="shared" si="86"/>
        <v>11.912000000000001</v>
      </c>
      <c r="M378">
        <v>10.44</v>
      </c>
      <c r="N378" s="115">
        <f t="shared" si="87"/>
        <v>8.3520000000000003</v>
      </c>
      <c r="R378">
        <v>13.75</v>
      </c>
      <c r="S378" s="115">
        <f t="shared" si="88"/>
        <v>11</v>
      </c>
      <c r="U378" s="115">
        <v>18.100000000000001</v>
      </c>
      <c r="V378">
        <f t="shared" si="89"/>
        <v>14.48</v>
      </c>
      <c r="X378">
        <v>17.25</v>
      </c>
      <c r="Y378" s="115">
        <f t="shared" si="90"/>
        <v>13.8</v>
      </c>
    </row>
    <row r="379" spans="1:25" x14ac:dyDescent="0.2">
      <c r="A379" s="108">
        <v>40859</v>
      </c>
      <c r="B379">
        <v>14.13</v>
      </c>
      <c r="C379" s="115">
        <f t="shared" si="83"/>
        <v>11.304</v>
      </c>
      <c r="D379">
        <v>14.34</v>
      </c>
      <c r="E379" s="115">
        <f t="shared" si="84"/>
        <v>11.472</v>
      </c>
      <c r="G379" s="115">
        <v>14.53</v>
      </c>
      <c r="H379" s="115">
        <f t="shared" si="85"/>
        <v>11.623999999999999</v>
      </c>
      <c r="J379" s="115">
        <v>14.89</v>
      </c>
      <c r="K379" s="115">
        <f t="shared" si="86"/>
        <v>11.912000000000001</v>
      </c>
      <c r="M379">
        <v>10.44</v>
      </c>
      <c r="N379" s="115">
        <f t="shared" si="87"/>
        <v>8.3520000000000003</v>
      </c>
      <c r="R379">
        <v>13.75</v>
      </c>
      <c r="S379" s="115">
        <f t="shared" si="88"/>
        <v>11</v>
      </c>
      <c r="U379" s="115">
        <v>18.100000000000001</v>
      </c>
      <c r="V379">
        <f t="shared" si="89"/>
        <v>14.48</v>
      </c>
      <c r="X379">
        <v>17.25</v>
      </c>
      <c r="Y379" s="115">
        <f t="shared" si="90"/>
        <v>13.8</v>
      </c>
    </row>
    <row r="380" spans="1:25" x14ac:dyDescent="0.2">
      <c r="A380" s="108">
        <v>40860</v>
      </c>
      <c r="B380">
        <v>14.13</v>
      </c>
      <c r="C380" s="115">
        <f t="shared" si="83"/>
        <v>11.304</v>
      </c>
      <c r="D380">
        <v>14.34</v>
      </c>
      <c r="E380" s="115">
        <f t="shared" si="84"/>
        <v>11.472</v>
      </c>
      <c r="G380" s="115">
        <v>14.53</v>
      </c>
      <c r="H380" s="115">
        <f t="shared" si="85"/>
        <v>11.623999999999999</v>
      </c>
      <c r="J380" s="115">
        <v>14.89</v>
      </c>
      <c r="K380" s="115">
        <f t="shared" si="86"/>
        <v>11.912000000000001</v>
      </c>
      <c r="M380">
        <v>10.44</v>
      </c>
      <c r="N380" s="115">
        <f t="shared" si="87"/>
        <v>8.3520000000000003</v>
      </c>
      <c r="R380">
        <v>13.75</v>
      </c>
      <c r="S380" s="115">
        <f t="shared" si="88"/>
        <v>11</v>
      </c>
      <c r="U380" s="115">
        <v>18.100000000000001</v>
      </c>
      <c r="V380">
        <f t="shared" si="89"/>
        <v>14.48</v>
      </c>
      <c r="X380">
        <v>17.25</v>
      </c>
      <c r="Y380" s="115">
        <f t="shared" si="90"/>
        <v>13.8</v>
      </c>
    </row>
    <row r="381" spans="1:25" x14ac:dyDescent="0.2">
      <c r="A381" s="108">
        <v>40861</v>
      </c>
      <c r="B381">
        <v>14.13</v>
      </c>
      <c r="C381" s="115">
        <f t="shared" si="83"/>
        <v>11.304</v>
      </c>
      <c r="D381">
        <v>14.34</v>
      </c>
      <c r="E381" s="115">
        <f t="shared" si="84"/>
        <v>11.472</v>
      </c>
      <c r="G381" s="115">
        <v>14.53</v>
      </c>
      <c r="H381" s="115">
        <f t="shared" si="85"/>
        <v>11.623999999999999</v>
      </c>
      <c r="J381" s="115">
        <v>15.09</v>
      </c>
      <c r="K381" s="115">
        <f t="shared" si="86"/>
        <v>12.071999999999999</v>
      </c>
      <c r="L381">
        <v>20</v>
      </c>
      <c r="M381">
        <v>10.44</v>
      </c>
      <c r="N381" s="115">
        <f t="shared" si="87"/>
        <v>8.3520000000000003</v>
      </c>
      <c r="R381">
        <v>13.75</v>
      </c>
      <c r="S381" s="115">
        <f t="shared" si="88"/>
        <v>11</v>
      </c>
      <c r="U381" s="115">
        <v>18.100000000000001</v>
      </c>
      <c r="V381">
        <f t="shared" si="89"/>
        <v>14.48</v>
      </c>
      <c r="X381">
        <v>17.25</v>
      </c>
      <c r="Y381" s="115">
        <f t="shared" si="90"/>
        <v>13.8</v>
      </c>
    </row>
    <row r="382" spans="1:25" x14ac:dyDescent="0.2">
      <c r="A382" s="108">
        <v>40862</v>
      </c>
      <c r="B382">
        <v>13.93</v>
      </c>
      <c r="C382" s="115">
        <f t="shared" si="83"/>
        <v>11.144</v>
      </c>
      <c r="D382">
        <v>14.14</v>
      </c>
      <c r="E382" s="115">
        <f t="shared" si="84"/>
        <v>11.312000000000001</v>
      </c>
      <c r="F382">
        <v>-20</v>
      </c>
      <c r="G382" s="115">
        <v>14.33</v>
      </c>
      <c r="H382" s="115">
        <f t="shared" si="85"/>
        <v>11.464</v>
      </c>
      <c r="I382" s="118">
        <v>-20</v>
      </c>
      <c r="J382" s="115">
        <v>15.09</v>
      </c>
      <c r="K382" s="115">
        <f t="shared" si="86"/>
        <v>12.071999999999999</v>
      </c>
      <c r="M382">
        <v>10.44</v>
      </c>
      <c r="N382" s="115">
        <f t="shared" si="87"/>
        <v>8.3520000000000003</v>
      </c>
      <c r="R382">
        <v>13.75</v>
      </c>
      <c r="S382" s="115">
        <f t="shared" si="88"/>
        <v>11</v>
      </c>
      <c r="U382" s="115">
        <v>18.100000000000001</v>
      </c>
      <c r="V382">
        <f t="shared" si="89"/>
        <v>14.48</v>
      </c>
      <c r="X382">
        <v>17.25</v>
      </c>
      <c r="Y382" s="115">
        <f t="shared" si="90"/>
        <v>13.8</v>
      </c>
    </row>
    <row r="383" spans="1:25" x14ac:dyDescent="0.2">
      <c r="A383" s="108">
        <v>40863</v>
      </c>
      <c r="B383">
        <v>13.93</v>
      </c>
      <c r="C383" s="115">
        <f t="shared" si="83"/>
        <v>11.144</v>
      </c>
      <c r="D383">
        <v>14.14</v>
      </c>
      <c r="E383" s="115">
        <f t="shared" si="84"/>
        <v>11.312000000000001</v>
      </c>
      <c r="G383" s="115">
        <v>14.33</v>
      </c>
      <c r="H383" s="115">
        <f t="shared" si="85"/>
        <v>11.464</v>
      </c>
      <c r="J383" s="115">
        <v>15.09</v>
      </c>
      <c r="K383" s="115">
        <f t="shared" si="86"/>
        <v>12.071999999999999</v>
      </c>
      <c r="M383">
        <v>10.44</v>
      </c>
      <c r="N383" s="115">
        <f t="shared" si="87"/>
        <v>8.3520000000000003</v>
      </c>
      <c r="R383">
        <v>13.75</v>
      </c>
      <c r="S383" s="115">
        <f t="shared" si="88"/>
        <v>11</v>
      </c>
      <c r="U383" s="115">
        <v>18.100000000000001</v>
      </c>
      <c r="V383">
        <f t="shared" si="89"/>
        <v>14.48</v>
      </c>
      <c r="X383">
        <v>17.25</v>
      </c>
      <c r="Y383" s="115">
        <f t="shared" si="90"/>
        <v>13.8</v>
      </c>
    </row>
    <row r="384" spans="1:25" x14ac:dyDescent="0.2">
      <c r="A384" s="108">
        <v>40864</v>
      </c>
      <c r="B384">
        <v>13.93</v>
      </c>
      <c r="C384" s="115">
        <f t="shared" si="83"/>
        <v>11.144</v>
      </c>
      <c r="D384">
        <v>14.14</v>
      </c>
      <c r="E384" s="115">
        <f t="shared" si="84"/>
        <v>11.312000000000001</v>
      </c>
      <c r="G384" s="115">
        <v>14.33</v>
      </c>
      <c r="H384" s="115">
        <f t="shared" si="85"/>
        <v>11.464</v>
      </c>
      <c r="J384" s="115">
        <v>15.09</v>
      </c>
      <c r="K384" s="115">
        <f t="shared" si="86"/>
        <v>12.071999999999999</v>
      </c>
      <c r="M384">
        <v>10.44</v>
      </c>
      <c r="N384" s="115">
        <f t="shared" si="87"/>
        <v>8.3520000000000003</v>
      </c>
      <c r="R384">
        <v>13.75</v>
      </c>
      <c r="S384" s="115">
        <f t="shared" si="88"/>
        <v>11</v>
      </c>
      <c r="U384" s="115">
        <v>18.100000000000001</v>
      </c>
      <c r="V384">
        <f t="shared" si="89"/>
        <v>14.48</v>
      </c>
      <c r="X384">
        <v>17.25</v>
      </c>
      <c r="Y384" s="115">
        <f t="shared" si="90"/>
        <v>13.8</v>
      </c>
    </row>
    <row r="385" spans="1:26" x14ac:dyDescent="0.2">
      <c r="A385" s="108">
        <v>40865</v>
      </c>
      <c r="B385">
        <v>13.93</v>
      </c>
      <c r="C385" s="115">
        <f t="shared" si="83"/>
        <v>11.144</v>
      </c>
      <c r="D385">
        <v>14.14</v>
      </c>
      <c r="E385" s="115">
        <f t="shared" si="84"/>
        <v>11.312000000000001</v>
      </c>
      <c r="G385" s="115">
        <v>14.33</v>
      </c>
      <c r="H385" s="115">
        <f t="shared" si="85"/>
        <v>11.464</v>
      </c>
      <c r="J385" s="115">
        <v>15.09</v>
      </c>
      <c r="K385" s="115">
        <f t="shared" si="86"/>
        <v>12.071999999999999</v>
      </c>
      <c r="M385">
        <v>10.44</v>
      </c>
      <c r="N385" s="115">
        <f t="shared" si="87"/>
        <v>8.3520000000000003</v>
      </c>
      <c r="R385">
        <v>13.75</v>
      </c>
      <c r="S385" s="115">
        <f t="shared" si="88"/>
        <v>11</v>
      </c>
      <c r="U385" s="115">
        <v>18.100000000000001</v>
      </c>
      <c r="V385">
        <f t="shared" si="89"/>
        <v>14.48</v>
      </c>
      <c r="X385">
        <v>17.25</v>
      </c>
      <c r="Y385" s="115">
        <f t="shared" si="90"/>
        <v>13.8</v>
      </c>
    </row>
    <row r="386" spans="1:26" x14ac:dyDescent="0.2">
      <c r="A386" s="108">
        <v>40866</v>
      </c>
      <c r="B386">
        <v>13.93</v>
      </c>
      <c r="C386" s="115">
        <f t="shared" si="83"/>
        <v>11.144</v>
      </c>
      <c r="D386">
        <v>14.14</v>
      </c>
      <c r="E386" s="115">
        <f t="shared" si="84"/>
        <v>11.312000000000001</v>
      </c>
      <c r="G386" s="115">
        <v>14.33</v>
      </c>
      <c r="H386" s="115">
        <f t="shared" si="85"/>
        <v>11.464</v>
      </c>
      <c r="J386" s="115">
        <v>15.09</v>
      </c>
      <c r="K386" s="115">
        <f t="shared" si="86"/>
        <v>12.071999999999999</v>
      </c>
      <c r="M386">
        <v>10.44</v>
      </c>
      <c r="N386" s="115">
        <f t="shared" si="87"/>
        <v>8.3520000000000003</v>
      </c>
      <c r="R386">
        <v>13.75</v>
      </c>
      <c r="S386" s="115">
        <f t="shared" si="88"/>
        <v>11</v>
      </c>
      <c r="U386" s="115">
        <v>18.100000000000001</v>
      </c>
      <c r="V386">
        <f t="shared" si="89"/>
        <v>14.48</v>
      </c>
      <c r="X386">
        <v>17.25</v>
      </c>
      <c r="Y386" s="115">
        <f t="shared" si="90"/>
        <v>13.8</v>
      </c>
    </row>
    <row r="387" spans="1:26" x14ac:dyDescent="0.2">
      <c r="A387" s="108">
        <v>40867</v>
      </c>
      <c r="B387">
        <v>13.93</v>
      </c>
      <c r="C387" s="115">
        <f t="shared" si="83"/>
        <v>11.144</v>
      </c>
      <c r="D387">
        <v>14.14</v>
      </c>
      <c r="E387" s="115">
        <f t="shared" si="84"/>
        <v>11.312000000000001</v>
      </c>
      <c r="G387" s="115">
        <v>14.33</v>
      </c>
      <c r="H387" s="115">
        <f t="shared" si="85"/>
        <v>11.464</v>
      </c>
      <c r="J387" s="115">
        <v>15.09</v>
      </c>
      <c r="K387" s="115">
        <f t="shared" si="86"/>
        <v>12.071999999999999</v>
      </c>
      <c r="M387">
        <v>10.44</v>
      </c>
      <c r="N387" s="115">
        <f t="shared" si="87"/>
        <v>8.3520000000000003</v>
      </c>
      <c r="R387">
        <v>13.75</v>
      </c>
      <c r="S387" s="115">
        <f t="shared" si="88"/>
        <v>11</v>
      </c>
      <c r="U387" s="115">
        <v>18.100000000000001</v>
      </c>
      <c r="V387">
        <f t="shared" si="89"/>
        <v>14.48</v>
      </c>
      <c r="X387">
        <v>17.25</v>
      </c>
      <c r="Y387" s="115">
        <f t="shared" si="90"/>
        <v>13.8</v>
      </c>
    </row>
    <row r="388" spans="1:26" x14ac:dyDescent="0.2">
      <c r="A388" s="108">
        <v>40868</v>
      </c>
      <c r="B388">
        <v>13.83</v>
      </c>
      <c r="C388" s="115">
        <f t="shared" si="83"/>
        <v>11.064</v>
      </c>
      <c r="D388">
        <v>14.04</v>
      </c>
      <c r="E388" s="115">
        <f t="shared" si="84"/>
        <v>11.231999999999999</v>
      </c>
      <c r="F388">
        <v>-10</v>
      </c>
      <c r="G388" s="115">
        <v>14.23</v>
      </c>
      <c r="H388" s="115">
        <f t="shared" si="85"/>
        <v>11.384</v>
      </c>
      <c r="I388" s="118">
        <v>-10</v>
      </c>
      <c r="J388" s="115">
        <v>14.99</v>
      </c>
      <c r="K388" s="115">
        <f t="shared" si="86"/>
        <v>11.992000000000001</v>
      </c>
      <c r="L388" s="118">
        <v>-10</v>
      </c>
      <c r="M388">
        <v>10.44</v>
      </c>
      <c r="N388" s="115">
        <f t="shared" si="87"/>
        <v>8.3520000000000003</v>
      </c>
      <c r="R388">
        <v>13.75</v>
      </c>
      <c r="S388" s="115">
        <f t="shared" si="88"/>
        <v>11</v>
      </c>
      <c r="U388" s="115">
        <v>18.100000000000001</v>
      </c>
      <c r="V388">
        <f t="shared" si="89"/>
        <v>14.48</v>
      </c>
      <c r="X388">
        <v>17.25</v>
      </c>
      <c r="Y388" s="115">
        <f t="shared" si="90"/>
        <v>13.8</v>
      </c>
    </row>
    <row r="389" spans="1:26" x14ac:dyDescent="0.2">
      <c r="A389" s="108">
        <v>40869</v>
      </c>
      <c r="B389">
        <v>13.83</v>
      </c>
      <c r="C389" s="115">
        <f t="shared" si="83"/>
        <v>11.064</v>
      </c>
      <c r="D389">
        <v>14.04</v>
      </c>
      <c r="E389" s="115">
        <f t="shared" si="84"/>
        <v>11.231999999999999</v>
      </c>
      <c r="G389" s="115">
        <v>14.23</v>
      </c>
      <c r="H389" s="115">
        <f t="shared" si="85"/>
        <v>11.384</v>
      </c>
      <c r="J389" s="115">
        <v>14.79</v>
      </c>
      <c r="K389" s="115">
        <f t="shared" si="86"/>
        <v>11.831999999999999</v>
      </c>
      <c r="L389">
        <v>-20</v>
      </c>
      <c r="M389">
        <v>10.44</v>
      </c>
      <c r="N389" s="115">
        <f t="shared" si="87"/>
        <v>8.3520000000000003</v>
      </c>
      <c r="R389">
        <v>13.75</v>
      </c>
      <c r="S389" s="115">
        <f t="shared" si="88"/>
        <v>11</v>
      </c>
      <c r="U389" s="115">
        <v>18.100000000000001</v>
      </c>
      <c r="V389">
        <f t="shared" si="89"/>
        <v>14.48</v>
      </c>
      <c r="X389">
        <v>17.25</v>
      </c>
      <c r="Y389" s="115">
        <f t="shared" si="90"/>
        <v>13.8</v>
      </c>
    </row>
    <row r="390" spans="1:26" x14ac:dyDescent="0.2">
      <c r="A390" s="108">
        <v>40870</v>
      </c>
      <c r="B390">
        <v>13.83</v>
      </c>
      <c r="C390" s="115">
        <f t="shared" si="83"/>
        <v>11.064</v>
      </c>
      <c r="D390">
        <v>14.04</v>
      </c>
      <c r="E390" s="115">
        <f t="shared" si="84"/>
        <v>11.231999999999999</v>
      </c>
      <c r="G390" s="115">
        <v>14.23</v>
      </c>
      <c r="H390" s="115">
        <f t="shared" si="85"/>
        <v>11.384</v>
      </c>
      <c r="J390" s="115">
        <v>14.79</v>
      </c>
      <c r="K390" s="115">
        <f t="shared" si="86"/>
        <v>11.831999999999999</v>
      </c>
      <c r="M390">
        <v>10.44</v>
      </c>
      <c r="N390" s="115">
        <f t="shared" si="87"/>
        <v>8.3520000000000003</v>
      </c>
      <c r="R390">
        <v>13.75</v>
      </c>
      <c r="S390" s="115">
        <f t="shared" si="88"/>
        <v>11</v>
      </c>
      <c r="U390" s="115">
        <v>18.100000000000001</v>
      </c>
      <c r="V390">
        <f t="shared" si="89"/>
        <v>14.48</v>
      </c>
      <c r="X390">
        <v>17.25</v>
      </c>
      <c r="Y390" s="115">
        <f t="shared" si="90"/>
        <v>13.8</v>
      </c>
    </row>
    <row r="391" spans="1:26" x14ac:dyDescent="0.2">
      <c r="A391" s="108">
        <v>40871</v>
      </c>
      <c r="B391">
        <v>13.93</v>
      </c>
      <c r="C391" s="115">
        <f t="shared" si="83"/>
        <v>11.144</v>
      </c>
      <c r="D391">
        <v>14.14</v>
      </c>
      <c r="E391" s="115">
        <f t="shared" si="84"/>
        <v>11.312000000000001</v>
      </c>
      <c r="F391">
        <v>10</v>
      </c>
      <c r="G391" s="115">
        <v>14.33</v>
      </c>
      <c r="H391" s="115">
        <f t="shared" si="85"/>
        <v>11.464</v>
      </c>
      <c r="I391" s="118">
        <v>10</v>
      </c>
      <c r="J391" s="115">
        <v>14.79</v>
      </c>
      <c r="K391" s="115">
        <f t="shared" si="86"/>
        <v>11.831999999999999</v>
      </c>
      <c r="M391">
        <v>10.44</v>
      </c>
      <c r="N391" s="115">
        <f t="shared" si="87"/>
        <v>8.3520000000000003</v>
      </c>
      <c r="R391">
        <v>13.75</v>
      </c>
      <c r="S391" s="115">
        <f t="shared" si="88"/>
        <v>11</v>
      </c>
      <c r="U391" s="115">
        <v>18.100000000000001</v>
      </c>
      <c r="V391">
        <f t="shared" si="89"/>
        <v>14.48</v>
      </c>
      <c r="X391">
        <v>17.25</v>
      </c>
      <c r="Y391" s="115">
        <f t="shared" si="90"/>
        <v>13.8</v>
      </c>
    </row>
    <row r="392" spans="1:26" x14ac:dyDescent="0.2">
      <c r="A392" s="108">
        <v>40872</v>
      </c>
      <c r="B392">
        <v>14.08</v>
      </c>
      <c r="C392" s="115">
        <f t="shared" si="83"/>
        <v>11.263999999999999</v>
      </c>
      <c r="D392">
        <v>14.29</v>
      </c>
      <c r="E392" s="115">
        <f t="shared" si="84"/>
        <v>11.431999999999999</v>
      </c>
      <c r="F392">
        <v>15</v>
      </c>
      <c r="G392" s="115">
        <v>14.48</v>
      </c>
      <c r="H392" s="115">
        <f t="shared" si="85"/>
        <v>11.584</v>
      </c>
      <c r="I392" s="118">
        <v>15</v>
      </c>
      <c r="J392" s="115">
        <v>14.79</v>
      </c>
      <c r="K392" s="115">
        <f t="shared" si="86"/>
        <v>11.831999999999999</v>
      </c>
      <c r="M392">
        <v>10.44</v>
      </c>
      <c r="N392" s="115">
        <f t="shared" si="87"/>
        <v>8.3520000000000003</v>
      </c>
      <c r="R392">
        <v>13.75</v>
      </c>
      <c r="S392" s="115">
        <f t="shared" si="88"/>
        <v>11</v>
      </c>
      <c r="U392" s="115">
        <v>18.100000000000001</v>
      </c>
      <c r="V392">
        <f t="shared" si="89"/>
        <v>14.48</v>
      </c>
      <c r="X392">
        <v>17.25</v>
      </c>
      <c r="Y392" s="115">
        <f t="shared" si="90"/>
        <v>13.8</v>
      </c>
    </row>
    <row r="393" spans="1:26" x14ac:dyDescent="0.2">
      <c r="A393" s="108">
        <v>40873</v>
      </c>
      <c r="B393">
        <v>14.08</v>
      </c>
      <c r="C393" s="115">
        <f t="shared" si="83"/>
        <v>11.263999999999999</v>
      </c>
      <c r="D393">
        <v>14.29</v>
      </c>
      <c r="E393" s="115">
        <f t="shared" si="84"/>
        <v>11.431999999999999</v>
      </c>
      <c r="G393" s="115">
        <v>14.48</v>
      </c>
      <c r="H393" s="115">
        <f t="shared" si="85"/>
        <v>11.584</v>
      </c>
      <c r="J393" s="115">
        <v>14.79</v>
      </c>
      <c r="K393" s="115">
        <f t="shared" si="86"/>
        <v>11.831999999999999</v>
      </c>
      <c r="M393">
        <v>10.44</v>
      </c>
      <c r="N393" s="115">
        <f t="shared" si="87"/>
        <v>8.3520000000000003</v>
      </c>
      <c r="R393">
        <v>13.75</v>
      </c>
      <c r="S393" s="115">
        <f t="shared" si="88"/>
        <v>11</v>
      </c>
      <c r="U393" s="115">
        <v>18.100000000000001</v>
      </c>
      <c r="V393">
        <f t="shared" si="89"/>
        <v>14.48</v>
      </c>
      <c r="X393">
        <v>17.25</v>
      </c>
      <c r="Y393" s="115">
        <f t="shared" si="90"/>
        <v>13.8</v>
      </c>
    </row>
    <row r="394" spans="1:26" x14ac:dyDescent="0.2">
      <c r="A394" s="108">
        <v>40874</v>
      </c>
      <c r="B394">
        <v>14.08</v>
      </c>
      <c r="C394" s="115">
        <f t="shared" si="83"/>
        <v>11.263999999999999</v>
      </c>
      <c r="D394">
        <v>14.29</v>
      </c>
      <c r="E394" s="115">
        <f t="shared" si="84"/>
        <v>11.431999999999999</v>
      </c>
      <c r="G394" s="115">
        <v>14.48</v>
      </c>
      <c r="H394" s="115">
        <f t="shared" si="85"/>
        <v>11.584</v>
      </c>
      <c r="J394" s="115">
        <v>14.79</v>
      </c>
      <c r="K394" s="115">
        <f t="shared" si="86"/>
        <v>11.831999999999999</v>
      </c>
      <c r="M394">
        <v>10.44</v>
      </c>
      <c r="N394" s="115">
        <f t="shared" si="87"/>
        <v>8.3520000000000003</v>
      </c>
      <c r="R394">
        <v>13.75</v>
      </c>
      <c r="S394" s="115">
        <f t="shared" si="88"/>
        <v>11</v>
      </c>
      <c r="U394" s="115">
        <v>18.100000000000001</v>
      </c>
      <c r="V394">
        <f t="shared" si="89"/>
        <v>14.48</v>
      </c>
      <c r="X394">
        <v>17.25</v>
      </c>
      <c r="Y394" s="115">
        <f t="shared" si="90"/>
        <v>13.8</v>
      </c>
    </row>
    <row r="395" spans="1:26" x14ac:dyDescent="0.2">
      <c r="A395" s="108">
        <v>40875</v>
      </c>
      <c r="B395">
        <v>14.08</v>
      </c>
      <c r="C395" s="115">
        <f t="shared" si="83"/>
        <v>11.263999999999999</v>
      </c>
      <c r="D395">
        <v>14.29</v>
      </c>
      <c r="E395" s="115">
        <f t="shared" si="84"/>
        <v>11.431999999999999</v>
      </c>
      <c r="G395" s="115">
        <v>14.48</v>
      </c>
      <c r="H395" s="115">
        <f t="shared" si="85"/>
        <v>11.584</v>
      </c>
      <c r="J395" s="115">
        <v>14.79</v>
      </c>
      <c r="K395" s="115">
        <f t="shared" si="86"/>
        <v>11.831999999999999</v>
      </c>
      <c r="M395">
        <v>10.44</v>
      </c>
      <c r="N395" s="115">
        <f t="shared" si="87"/>
        <v>8.3520000000000003</v>
      </c>
      <c r="R395">
        <v>13.75</v>
      </c>
      <c r="S395" s="115">
        <f t="shared" si="88"/>
        <v>11</v>
      </c>
      <c r="U395" s="115">
        <v>18.100000000000001</v>
      </c>
      <c r="V395">
        <f t="shared" si="89"/>
        <v>14.48</v>
      </c>
      <c r="X395">
        <v>17.25</v>
      </c>
      <c r="Y395" s="115">
        <f t="shared" si="90"/>
        <v>13.8</v>
      </c>
    </row>
    <row r="396" spans="1:26" x14ac:dyDescent="0.2">
      <c r="A396" s="108">
        <v>40876</v>
      </c>
      <c r="B396">
        <v>14.18</v>
      </c>
      <c r="C396" s="115">
        <f t="shared" si="83"/>
        <v>11.343999999999999</v>
      </c>
      <c r="D396">
        <v>14.39</v>
      </c>
      <c r="E396" s="115">
        <f t="shared" si="84"/>
        <v>11.512</v>
      </c>
      <c r="F396">
        <v>10</v>
      </c>
      <c r="G396" s="115">
        <v>14.58</v>
      </c>
      <c r="H396" s="115">
        <f t="shared" si="85"/>
        <v>11.664</v>
      </c>
      <c r="I396" s="118">
        <v>10</v>
      </c>
      <c r="J396" s="115">
        <v>14.89</v>
      </c>
      <c r="K396" s="115">
        <f t="shared" si="86"/>
        <v>11.912000000000001</v>
      </c>
      <c r="L396" s="118">
        <v>10</v>
      </c>
      <c r="M396">
        <v>10.44</v>
      </c>
      <c r="N396" s="115">
        <f t="shared" si="87"/>
        <v>8.3520000000000003</v>
      </c>
      <c r="R396">
        <v>13.75</v>
      </c>
      <c r="S396" s="115">
        <f t="shared" si="88"/>
        <v>11</v>
      </c>
      <c r="U396" s="115">
        <v>18.100000000000001</v>
      </c>
      <c r="V396">
        <f t="shared" si="89"/>
        <v>14.48</v>
      </c>
      <c r="X396">
        <v>17.25</v>
      </c>
      <c r="Y396" s="115">
        <f t="shared" si="90"/>
        <v>13.8</v>
      </c>
    </row>
    <row r="397" spans="1:26" x14ac:dyDescent="0.2">
      <c r="A397" s="108">
        <v>40877</v>
      </c>
      <c r="B397">
        <v>14.18</v>
      </c>
      <c r="C397" s="115">
        <f t="shared" si="83"/>
        <v>11.343999999999999</v>
      </c>
      <c r="D397">
        <v>14.39</v>
      </c>
      <c r="E397" s="115">
        <f t="shared" si="84"/>
        <v>11.512</v>
      </c>
      <c r="G397" s="115">
        <v>14.58</v>
      </c>
      <c r="H397" s="115">
        <f t="shared" si="85"/>
        <v>11.664</v>
      </c>
      <c r="J397" s="115">
        <v>14.89</v>
      </c>
      <c r="K397" s="115">
        <f t="shared" si="86"/>
        <v>11.912000000000001</v>
      </c>
      <c r="M397">
        <v>10.44</v>
      </c>
      <c r="N397" s="115">
        <f t="shared" si="87"/>
        <v>8.3520000000000003</v>
      </c>
      <c r="R397">
        <v>13.75</v>
      </c>
      <c r="S397" s="115">
        <f t="shared" si="88"/>
        <v>11</v>
      </c>
      <c r="U397" s="115">
        <v>18.100000000000001</v>
      </c>
      <c r="V397">
        <f t="shared" si="89"/>
        <v>14.48</v>
      </c>
      <c r="X397">
        <v>17.25</v>
      </c>
      <c r="Y397" s="115">
        <f t="shared" si="90"/>
        <v>13.8</v>
      </c>
    </row>
    <row r="400" spans="1:26" ht="38.25" x14ac:dyDescent="0.2">
      <c r="A400" s="25" t="s">
        <v>1</v>
      </c>
      <c r="B400" s="25" t="s">
        <v>2</v>
      </c>
      <c r="C400" s="25" t="s">
        <v>16</v>
      </c>
      <c r="D400" s="25" t="s">
        <v>3</v>
      </c>
      <c r="E400" s="25" t="s">
        <v>17</v>
      </c>
      <c r="F400" s="25" t="s">
        <v>5</v>
      </c>
      <c r="G400" s="25" t="s">
        <v>4</v>
      </c>
      <c r="H400" s="25" t="s">
        <v>18</v>
      </c>
      <c r="I400" s="25" t="s">
        <v>5</v>
      </c>
      <c r="J400" s="26" t="s">
        <v>6</v>
      </c>
      <c r="K400" s="26" t="s">
        <v>19</v>
      </c>
      <c r="L400" s="26" t="s">
        <v>5</v>
      </c>
      <c r="M400" s="25" t="s">
        <v>7</v>
      </c>
      <c r="N400" s="25" t="s">
        <v>20</v>
      </c>
      <c r="O400" s="25" t="s">
        <v>5</v>
      </c>
      <c r="P400" s="116" t="s">
        <v>51</v>
      </c>
      <c r="Q400" s="116" t="s">
        <v>52</v>
      </c>
      <c r="R400" s="52" t="s">
        <v>21</v>
      </c>
      <c r="S400" s="52" t="s">
        <v>22</v>
      </c>
      <c r="T400" s="52" t="s">
        <v>5</v>
      </c>
      <c r="U400" s="53" t="s">
        <v>23</v>
      </c>
      <c r="V400" s="53" t="s">
        <v>24</v>
      </c>
      <c r="W400" s="27" t="s">
        <v>5</v>
      </c>
      <c r="X400" s="53" t="s">
        <v>25</v>
      </c>
      <c r="Y400" s="53" t="s">
        <v>26</v>
      </c>
      <c r="Z400" s="48" t="s">
        <v>5</v>
      </c>
    </row>
    <row r="401" spans="1:26" x14ac:dyDescent="0.2">
      <c r="A401" s="82" t="s">
        <v>27</v>
      </c>
      <c r="B401" s="74">
        <f>AVERAGE(B404:B434)</f>
        <v>14.121935483870962</v>
      </c>
      <c r="C401" s="74">
        <f>AVERAGE(C404:C434)</f>
        <v>11.29754838709677</v>
      </c>
      <c r="D401" s="74">
        <f>AVERAGE(D404:D434)</f>
        <v>14.331935483870966</v>
      </c>
      <c r="E401" s="74">
        <f>AVERAGE(E404:E434)</f>
        <v>11.465548387096771</v>
      </c>
      <c r="F401" s="74"/>
      <c r="G401" s="74">
        <f>AVERAGE(G404:G434)</f>
        <v>14.521935483870967</v>
      </c>
      <c r="H401" s="74">
        <f>AVERAGE(H404:H434)</f>
        <v>11.617548387096779</v>
      </c>
      <c r="I401" s="74"/>
      <c r="J401" s="74">
        <f>AVERAGE(J404:J434)</f>
        <v>14.657741935483864</v>
      </c>
      <c r="K401" s="74">
        <f>AVERAGE(K404:K434)</f>
        <v>11.726193548387094</v>
      </c>
      <c r="L401" s="74"/>
      <c r="M401" s="74">
        <f>AVERAGE(M404:M434)</f>
        <v>10.44</v>
      </c>
      <c r="N401" s="74">
        <f>AVERAGE(N404:N434)</f>
        <v>8.3520000000000021</v>
      </c>
      <c r="O401" s="74"/>
      <c r="P401" s="74" t="e">
        <f>AVERAGE(P404:P434)</f>
        <v>#DIV/0!</v>
      </c>
      <c r="Q401" s="74" t="e">
        <f>AVERAGE(Q404:Q434)</f>
        <v>#DIV/0!</v>
      </c>
      <c r="R401" s="74">
        <f>AVERAGE(R404:R434)</f>
        <v>13.75</v>
      </c>
      <c r="S401" s="74">
        <f>AVERAGE(S404:S434)</f>
        <v>11</v>
      </c>
      <c r="T401" s="74"/>
      <c r="U401" s="74">
        <f>AVERAGE(U404:U434)</f>
        <v>18.100000000000009</v>
      </c>
      <c r="V401" s="74">
        <f>AVERAGE(V404:V434)</f>
        <v>14.480000000000006</v>
      </c>
      <c r="W401" s="74"/>
      <c r="X401" s="74">
        <f>AVERAGE(X404:X434)</f>
        <v>17.25</v>
      </c>
      <c r="Y401" s="74">
        <f>AVERAGE(Y404:Y434)</f>
        <v>13.800000000000008</v>
      </c>
      <c r="Z401" s="82"/>
    </row>
    <row r="402" spans="1:26" x14ac:dyDescent="0.2">
      <c r="A402" s="82" t="s">
        <v>53</v>
      </c>
      <c r="B402" s="74">
        <f>AVERAGE(B404:B418)</f>
        <v>14.066666666666665</v>
      </c>
      <c r="C402" s="74">
        <f>AVERAGE(C404:C418)</f>
        <v>11.253333333333334</v>
      </c>
      <c r="D402" s="74">
        <f>AVERAGE(D404:D418)</f>
        <v>14.276666666666666</v>
      </c>
      <c r="E402" s="74">
        <f>AVERAGE(E404:E418)</f>
        <v>11.421333333333331</v>
      </c>
      <c r="F402" s="74"/>
      <c r="G402" s="74">
        <f>AVERAGE(G404:G418)</f>
        <v>14.46666666666667</v>
      </c>
      <c r="H402" s="74">
        <f>AVERAGE(H404:H418)</f>
        <v>11.573333333333334</v>
      </c>
      <c r="I402" s="74"/>
      <c r="J402" s="74">
        <f>AVERAGE(J404:J418)</f>
        <v>14.716666666666663</v>
      </c>
      <c r="K402" s="74">
        <f>AVERAGE(K404:K418)</f>
        <v>11.773333333333333</v>
      </c>
      <c r="L402" s="74"/>
      <c r="M402" s="74">
        <f>AVERAGE(M404:M418)</f>
        <v>10.44</v>
      </c>
      <c r="N402" s="74">
        <f>AVERAGE(N404:N418)</f>
        <v>8.3520000000000021</v>
      </c>
      <c r="O402" s="74"/>
      <c r="P402" s="74" t="e">
        <f>AVERAGE(P404:P418)</f>
        <v>#DIV/0!</v>
      </c>
      <c r="Q402" s="74" t="e">
        <f>AVERAGE(Q404:Q418)</f>
        <v>#DIV/0!</v>
      </c>
      <c r="R402" s="74">
        <f>AVERAGE(R404:R418)</f>
        <v>13.75</v>
      </c>
      <c r="S402" s="74">
        <f>AVERAGE(S404:S418)</f>
        <v>11</v>
      </c>
      <c r="T402" s="74"/>
      <c r="U402" s="74">
        <f>AVERAGE(U404:U418)</f>
        <v>18.099999999999998</v>
      </c>
      <c r="V402" s="74">
        <f>AVERAGE(V404:V418)</f>
        <v>14.479999999999997</v>
      </c>
      <c r="W402" s="74"/>
      <c r="X402" s="74">
        <f>AVERAGE(X404:X418)</f>
        <v>17.25</v>
      </c>
      <c r="Y402" s="74">
        <f>AVERAGE(Y404:Y418)</f>
        <v>13.800000000000004</v>
      </c>
      <c r="Z402" s="82"/>
    </row>
    <row r="403" spans="1:26" ht="13.5" thickBot="1" x14ac:dyDescent="0.25">
      <c r="A403" s="101" t="s">
        <v>54</v>
      </c>
      <c r="B403" s="102">
        <f>IF(B416&gt;0,AVERAGE(B419:B434),)</f>
        <v>14.173750000000002</v>
      </c>
      <c r="C403" s="102">
        <f>IF(C416&gt;0,AVERAGE(C419:C434),)</f>
        <v>11.339</v>
      </c>
      <c r="D403" s="102">
        <f>IF(D416&gt;0,AVERAGE(D419:D434),)</f>
        <v>14.383750000000003</v>
      </c>
      <c r="E403" s="102">
        <f>IF(E416&gt;0,AVERAGE(E419:E434),)</f>
        <v>11.507000000000003</v>
      </c>
      <c r="F403" s="102"/>
      <c r="G403" s="102">
        <f>IF(G416&gt;0,AVERAGE(G419:G434),)</f>
        <v>14.573750000000004</v>
      </c>
      <c r="H403" s="102">
        <f>IF(H416&gt;0,AVERAGE(H419:H434),)</f>
        <v>11.658999999999999</v>
      </c>
      <c r="I403" s="102" t="s">
        <v>35</v>
      </c>
      <c r="J403" s="102">
        <f>IF(J416&gt;0,AVERAGE(J419:J434),)</f>
        <v>14.602499999999996</v>
      </c>
      <c r="K403" s="102">
        <f>IF(K416&gt;0,AVERAGE(K419:K434),)</f>
        <v>11.681999999999997</v>
      </c>
      <c r="L403" s="102" t="s">
        <v>35</v>
      </c>
      <c r="M403" s="102">
        <f t="shared" ref="M403:S403" si="91">IF(M416&gt;0,AVERAGE(M419:M434),)</f>
        <v>10.44</v>
      </c>
      <c r="N403" s="102">
        <f t="shared" si="91"/>
        <v>8.3520000000000021</v>
      </c>
      <c r="O403" s="102">
        <f t="shared" si="91"/>
        <v>0</v>
      </c>
      <c r="P403" s="102">
        <f t="shared" si="91"/>
        <v>0</v>
      </c>
      <c r="Q403" s="102">
        <f t="shared" si="91"/>
        <v>0</v>
      </c>
      <c r="R403" s="102">
        <f t="shared" si="91"/>
        <v>13.75</v>
      </c>
      <c r="S403" s="102">
        <f t="shared" si="91"/>
        <v>11</v>
      </c>
      <c r="T403" s="102"/>
      <c r="U403" s="102">
        <f>IF(U416&gt;0,AVERAGE(U419:U434),)</f>
        <v>18.099999999999998</v>
      </c>
      <c r="V403" s="102">
        <f>IF(V416&gt;0,AVERAGE(V419:V434),)</f>
        <v>14.479999999999997</v>
      </c>
      <c r="W403" s="102"/>
      <c r="X403" s="102">
        <f>IF(X416&gt;0,AVERAGE(X419:X434),)</f>
        <v>17.25</v>
      </c>
      <c r="Y403" s="102">
        <f>IF(Y416&gt;0,AVERAGE(Y419:Y434),)</f>
        <v>13.800000000000004</v>
      </c>
      <c r="Z403" s="101"/>
    </row>
    <row r="404" spans="1:26" x14ac:dyDescent="0.2">
      <c r="A404" s="108">
        <v>40878</v>
      </c>
      <c r="B404">
        <v>14.28</v>
      </c>
      <c r="C404" s="115">
        <f t="shared" ref="C404:C434" si="92">B404/1.25</f>
        <v>11.423999999999999</v>
      </c>
      <c r="D404">
        <v>14.49</v>
      </c>
      <c r="E404" s="115">
        <f t="shared" ref="E404:E434" si="93">D404/1.25</f>
        <v>11.592000000000001</v>
      </c>
      <c r="F404" s="122">
        <v>10</v>
      </c>
      <c r="G404">
        <v>14.68</v>
      </c>
      <c r="H404" s="115">
        <f t="shared" ref="H404:H434" si="94">G404/1.25</f>
        <v>11.744</v>
      </c>
      <c r="I404">
        <v>10</v>
      </c>
      <c r="J404">
        <v>14.89</v>
      </c>
      <c r="K404" s="115">
        <f t="shared" ref="K404:K434" si="95">J404/1.25</f>
        <v>11.912000000000001</v>
      </c>
      <c r="M404">
        <v>10.44</v>
      </c>
      <c r="N404" s="115">
        <f t="shared" ref="N404:N434" si="96">M404/1.25</f>
        <v>8.3520000000000003</v>
      </c>
      <c r="O404">
        <v>50</v>
      </c>
      <c r="R404">
        <v>13.75</v>
      </c>
      <c r="S404" s="115">
        <f t="shared" ref="S404:S434" si="97">R404/1.25</f>
        <v>11</v>
      </c>
      <c r="U404" s="115">
        <v>18.100000000000001</v>
      </c>
      <c r="V404">
        <f t="shared" ref="V404:V434" si="98">U404/1.25</f>
        <v>14.48</v>
      </c>
      <c r="X404">
        <v>17.25</v>
      </c>
      <c r="Y404" s="115">
        <f t="shared" ref="Y404:Y434" si="99">X404/1.25</f>
        <v>13.8</v>
      </c>
    </row>
    <row r="405" spans="1:26" x14ac:dyDescent="0.2">
      <c r="A405" s="108">
        <v>40879</v>
      </c>
      <c r="B405">
        <v>14.03</v>
      </c>
      <c r="C405" s="115">
        <f t="shared" si="92"/>
        <v>11.224</v>
      </c>
      <c r="D405">
        <v>14.24</v>
      </c>
      <c r="E405" s="115">
        <f t="shared" si="93"/>
        <v>11.391999999999999</v>
      </c>
      <c r="F405">
        <v>-25</v>
      </c>
      <c r="G405">
        <v>14.43</v>
      </c>
      <c r="H405" s="115">
        <f t="shared" si="94"/>
        <v>11.544</v>
      </c>
      <c r="I405">
        <v>-25</v>
      </c>
      <c r="J405">
        <v>14.74</v>
      </c>
      <c r="K405" s="115">
        <f t="shared" si="95"/>
        <v>11.792</v>
      </c>
      <c r="L405">
        <v>-15</v>
      </c>
      <c r="M405">
        <v>10.44</v>
      </c>
      <c r="N405" s="115">
        <f t="shared" si="96"/>
        <v>8.3520000000000003</v>
      </c>
      <c r="R405">
        <v>13.75</v>
      </c>
      <c r="S405" s="115">
        <f t="shared" si="97"/>
        <v>11</v>
      </c>
      <c r="U405" s="115">
        <v>18.100000000000001</v>
      </c>
      <c r="V405">
        <f t="shared" si="98"/>
        <v>14.48</v>
      </c>
      <c r="X405">
        <v>17.25</v>
      </c>
      <c r="Y405" s="115">
        <f t="shared" si="99"/>
        <v>13.8</v>
      </c>
    </row>
    <row r="406" spans="1:26" x14ac:dyDescent="0.2">
      <c r="A406" s="108">
        <v>40880</v>
      </c>
      <c r="B406">
        <v>14.03</v>
      </c>
      <c r="C406" s="115">
        <f t="shared" si="92"/>
        <v>11.224</v>
      </c>
      <c r="D406">
        <v>14.24</v>
      </c>
      <c r="E406" s="115">
        <f t="shared" si="93"/>
        <v>11.391999999999999</v>
      </c>
      <c r="G406">
        <v>14.43</v>
      </c>
      <c r="H406" s="115">
        <f t="shared" si="94"/>
        <v>11.544</v>
      </c>
      <c r="J406">
        <v>14.74</v>
      </c>
      <c r="K406" s="115">
        <f t="shared" si="95"/>
        <v>11.792</v>
      </c>
      <c r="M406">
        <v>10.44</v>
      </c>
      <c r="N406" s="115">
        <f t="shared" si="96"/>
        <v>8.3520000000000003</v>
      </c>
      <c r="R406">
        <v>13.75</v>
      </c>
      <c r="S406" s="115">
        <f t="shared" si="97"/>
        <v>11</v>
      </c>
      <c r="U406" s="115">
        <v>18.100000000000001</v>
      </c>
      <c r="V406">
        <f t="shared" si="98"/>
        <v>14.48</v>
      </c>
      <c r="X406">
        <v>17.25</v>
      </c>
      <c r="Y406" s="115">
        <f t="shared" si="99"/>
        <v>13.8</v>
      </c>
    </row>
    <row r="407" spans="1:26" x14ac:dyDescent="0.2">
      <c r="A407" s="108">
        <v>40881</v>
      </c>
      <c r="B407">
        <v>14.03</v>
      </c>
      <c r="C407" s="115">
        <f t="shared" si="92"/>
        <v>11.224</v>
      </c>
      <c r="D407">
        <v>14.24</v>
      </c>
      <c r="E407" s="115">
        <f t="shared" si="93"/>
        <v>11.391999999999999</v>
      </c>
      <c r="G407">
        <v>14.43</v>
      </c>
      <c r="H407" s="115">
        <f t="shared" si="94"/>
        <v>11.544</v>
      </c>
      <c r="J407">
        <v>14.74</v>
      </c>
      <c r="K407" s="115">
        <f t="shared" si="95"/>
        <v>11.792</v>
      </c>
      <c r="M407">
        <v>10.44</v>
      </c>
      <c r="N407" s="115">
        <f t="shared" si="96"/>
        <v>8.3520000000000003</v>
      </c>
      <c r="R407">
        <v>13.75</v>
      </c>
      <c r="S407" s="115">
        <f t="shared" si="97"/>
        <v>11</v>
      </c>
      <c r="U407" s="115">
        <v>18.100000000000001</v>
      </c>
      <c r="V407">
        <f t="shared" si="98"/>
        <v>14.48</v>
      </c>
      <c r="X407">
        <v>17.25</v>
      </c>
      <c r="Y407" s="115">
        <f t="shared" si="99"/>
        <v>13.8</v>
      </c>
    </row>
    <row r="408" spans="1:26" x14ac:dyDescent="0.2">
      <c r="A408" s="108">
        <v>40882</v>
      </c>
      <c r="B408">
        <v>14.03</v>
      </c>
      <c r="C408" s="115">
        <f t="shared" si="92"/>
        <v>11.224</v>
      </c>
      <c r="D408">
        <v>14.24</v>
      </c>
      <c r="E408" s="115">
        <f t="shared" si="93"/>
        <v>11.391999999999999</v>
      </c>
      <c r="G408">
        <v>14.43</v>
      </c>
      <c r="H408" s="115">
        <f t="shared" si="94"/>
        <v>11.544</v>
      </c>
      <c r="J408">
        <v>14.74</v>
      </c>
      <c r="K408" s="115">
        <f t="shared" si="95"/>
        <v>11.792</v>
      </c>
      <c r="M408">
        <v>10.44</v>
      </c>
      <c r="N408" s="115">
        <f t="shared" si="96"/>
        <v>8.3520000000000003</v>
      </c>
      <c r="R408">
        <v>13.75</v>
      </c>
      <c r="S408" s="115">
        <f t="shared" si="97"/>
        <v>11</v>
      </c>
      <c r="U408" s="115">
        <v>18.100000000000001</v>
      </c>
      <c r="V408">
        <f t="shared" si="98"/>
        <v>14.48</v>
      </c>
      <c r="X408">
        <v>17.25</v>
      </c>
      <c r="Y408" s="115">
        <f t="shared" si="99"/>
        <v>13.8</v>
      </c>
    </row>
    <row r="409" spans="1:26" x14ac:dyDescent="0.2">
      <c r="A409" s="108">
        <v>40883</v>
      </c>
      <c r="B409">
        <v>14.13</v>
      </c>
      <c r="C409" s="115">
        <f t="shared" si="92"/>
        <v>11.304</v>
      </c>
      <c r="D409">
        <v>14.34</v>
      </c>
      <c r="E409" s="115">
        <f t="shared" si="93"/>
        <v>11.472</v>
      </c>
      <c r="F409">
        <v>10</v>
      </c>
      <c r="G409" s="115">
        <v>14.53</v>
      </c>
      <c r="H409" s="115">
        <f t="shared" si="94"/>
        <v>11.623999999999999</v>
      </c>
      <c r="I409" s="118">
        <v>10</v>
      </c>
      <c r="J409" s="115">
        <v>14.74</v>
      </c>
      <c r="K409" s="115">
        <f t="shared" si="95"/>
        <v>11.792</v>
      </c>
      <c r="M409">
        <v>10.44</v>
      </c>
      <c r="N409" s="115">
        <f t="shared" si="96"/>
        <v>8.3520000000000003</v>
      </c>
      <c r="R409">
        <v>13.75</v>
      </c>
      <c r="S409" s="115">
        <f t="shared" si="97"/>
        <v>11</v>
      </c>
      <c r="U409" s="115">
        <v>18.100000000000001</v>
      </c>
      <c r="V409">
        <f t="shared" si="98"/>
        <v>14.48</v>
      </c>
      <c r="X409">
        <v>17.25</v>
      </c>
      <c r="Y409" s="115">
        <f t="shared" si="99"/>
        <v>13.8</v>
      </c>
    </row>
    <row r="410" spans="1:26" x14ac:dyDescent="0.2">
      <c r="A410" s="108">
        <v>40884</v>
      </c>
      <c r="B410">
        <v>14.13</v>
      </c>
      <c r="C410" s="115">
        <f t="shared" si="92"/>
        <v>11.304</v>
      </c>
      <c r="D410">
        <v>14.34</v>
      </c>
      <c r="E410" s="115">
        <f t="shared" si="93"/>
        <v>11.472</v>
      </c>
      <c r="G410">
        <v>14.53</v>
      </c>
      <c r="H410" s="115">
        <f t="shared" si="94"/>
        <v>11.623999999999999</v>
      </c>
      <c r="J410">
        <v>14.74</v>
      </c>
      <c r="K410" s="115">
        <f t="shared" si="95"/>
        <v>11.792</v>
      </c>
      <c r="M410">
        <v>10.44</v>
      </c>
      <c r="N410" s="115">
        <f t="shared" si="96"/>
        <v>8.3520000000000003</v>
      </c>
      <c r="R410">
        <v>13.75</v>
      </c>
      <c r="S410" s="115">
        <f t="shared" si="97"/>
        <v>11</v>
      </c>
      <c r="U410" s="115">
        <v>18.100000000000001</v>
      </c>
      <c r="V410">
        <f t="shared" si="98"/>
        <v>14.48</v>
      </c>
      <c r="X410">
        <v>17.25</v>
      </c>
      <c r="Y410" s="115">
        <f t="shared" si="99"/>
        <v>13.8</v>
      </c>
    </row>
    <row r="411" spans="1:26" x14ac:dyDescent="0.2">
      <c r="A411" s="108">
        <v>40885</v>
      </c>
      <c r="B411">
        <v>14.03</v>
      </c>
      <c r="C411" s="115">
        <f t="shared" si="92"/>
        <v>11.224</v>
      </c>
      <c r="D411">
        <v>14.24</v>
      </c>
      <c r="E411" s="115">
        <f t="shared" si="93"/>
        <v>11.391999999999999</v>
      </c>
      <c r="F411">
        <v>-10</v>
      </c>
      <c r="G411">
        <v>14.43</v>
      </c>
      <c r="H411" s="115">
        <f t="shared" si="94"/>
        <v>11.544</v>
      </c>
      <c r="I411">
        <v>-10</v>
      </c>
      <c r="J411">
        <v>14.74</v>
      </c>
      <c r="K411" s="115">
        <f t="shared" si="95"/>
        <v>11.792</v>
      </c>
      <c r="M411">
        <v>10.44</v>
      </c>
      <c r="N411" s="115">
        <f t="shared" si="96"/>
        <v>8.3520000000000003</v>
      </c>
      <c r="R411">
        <v>13.75</v>
      </c>
      <c r="S411" s="115">
        <f t="shared" si="97"/>
        <v>11</v>
      </c>
      <c r="U411" s="115">
        <v>18.100000000000001</v>
      </c>
      <c r="V411">
        <f t="shared" si="98"/>
        <v>14.48</v>
      </c>
      <c r="X411">
        <v>17.25</v>
      </c>
      <c r="Y411" s="115">
        <f t="shared" si="99"/>
        <v>13.8</v>
      </c>
    </row>
    <row r="412" spans="1:26" x14ac:dyDescent="0.2">
      <c r="A412" s="108">
        <v>40886</v>
      </c>
      <c r="B412">
        <v>13.93</v>
      </c>
      <c r="C412" s="115">
        <f t="shared" si="92"/>
        <v>11.144</v>
      </c>
      <c r="D412">
        <v>14.14</v>
      </c>
      <c r="E412" s="115">
        <f t="shared" si="93"/>
        <v>11.312000000000001</v>
      </c>
      <c r="F412">
        <v>-10</v>
      </c>
      <c r="G412" s="115">
        <v>14.33</v>
      </c>
      <c r="H412" s="115">
        <f t="shared" si="94"/>
        <v>11.464</v>
      </c>
      <c r="I412" s="118">
        <v>-10</v>
      </c>
      <c r="J412" s="115">
        <v>14.64</v>
      </c>
      <c r="K412" s="115">
        <f t="shared" si="95"/>
        <v>11.712</v>
      </c>
      <c r="L412" s="118">
        <v>-10</v>
      </c>
      <c r="M412">
        <v>10.44</v>
      </c>
      <c r="N412" s="115">
        <f t="shared" si="96"/>
        <v>8.3520000000000003</v>
      </c>
      <c r="R412">
        <v>13.75</v>
      </c>
      <c r="S412" s="115">
        <f t="shared" si="97"/>
        <v>11</v>
      </c>
      <c r="U412" s="115">
        <v>18.100000000000001</v>
      </c>
      <c r="V412">
        <f t="shared" si="98"/>
        <v>14.48</v>
      </c>
      <c r="X412">
        <v>17.25</v>
      </c>
      <c r="Y412" s="115">
        <f t="shared" si="99"/>
        <v>13.8</v>
      </c>
    </row>
    <row r="413" spans="1:26" x14ac:dyDescent="0.2">
      <c r="A413" s="108">
        <v>40887</v>
      </c>
      <c r="B413">
        <v>13.93</v>
      </c>
      <c r="C413" s="115">
        <f t="shared" si="92"/>
        <v>11.144</v>
      </c>
      <c r="D413">
        <v>14.14</v>
      </c>
      <c r="E413" s="115">
        <f t="shared" si="93"/>
        <v>11.312000000000001</v>
      </c>
      <c r="G413">
        <v>14.33</v>
      </c>
      <c r="H413" s="115">
        <f t="shared" si="94"/>
        <v>11.464</v>
      </c>
      <c r="J413">
        <v>14.64</v>
      </c>
      <c r="K413" s="115">
        <f t="shared" si="95"/>
        <v>11.712</v>
      </c>
      <c r="M413">
        <v>10.44</v>
      </c>
      <c r="N413" s="115">
        <f t="shared" si="96"/>
        <v>8.3520000000000003</v>
      </c>
      <c r="R413">
        <v>13.75</v>
      </c>
      <c r="S413" s="115">
        <f t="shared" si="97"/>
        <v>11</v>
      </c>
      <c r="U413" s="115">
        <v>18.100000000000001</v>
      </c>
      <c r="V413">
        <f t="shared" si="98"/>
        <v>14.48</v>
      </c>
      <c r="X413">
        <v>17.25</v>
      </c>
      <c r="Y413" s="115">
        <f t="shared" si="99"/>
        <v>13.8</v>
      </c>
    </row>
    <row r="414" spans="1:26" x14ac:dyDescent="0.2">
      <c r="A414" s="108">
        <v>40888</v>
      </c>
      <c r="B414">
        <v>13.93</v>
      </c>
      <c r="C414" s="115">
        <f t="shared" si="92"/>
        <v>11.144</v>
      </c>
      <c r="D414">
        <v>14.14</v>
      </c>
      <c r="E414" s="115">
        <f t="shared" si="93"/>
        <v>11.312000000000001</v>
      </c>
      <c r="G414">
        <v>14.33</v>
      </c>
      <c r="H414" s="115">
        <f t="shared" si="94"/>
        <v>11.464</v>
      </c>
      <c r="J414">
        <v>14.64</v>
      </c>
      <c r="K414" s="115">
        <f t="shared" si="95"/>
        <v>11.712</v>
      </c>
      <c r="M414">
        <v>10.44</v>
      </c>
      <c r="N414" s="115">
        <f t="shared" si="96"/>
        <v>8.3520000000000003</v>
      </c>
      <c r="R414">
        <v>13.75</v>
      </c>
      <c r="S414" s="115">
        <f t="shared" si="97"/>
        <v>11</v>
      </c>
      <c r="U414" s="115">
        <v>18.100000000000001</v>
      </c>
      <c r="V414">
        <f t="shared" si="98"/>
        <v>14.48</v>
      </c>
      <c r="X414">
        <v>17.25</v>
      </c>
      <c r="Y414" s="115">
        <f t="shared" si="99"/>
        <v>13.8</v>
      </c>
    </row>
    <row r="415" spans="1:26" x14ac:dyDescent="0.2">
      <c r="A415" s="108">
        <v>40889</v>
      </c>
      <c r="B415">
        <v>14.03</v>
      </c>
      <c r="C415" s="115">
        <f t="shared" si="92"/>
        <v>11.224</v>
      </c>
      <c r="D415">
        <v>14.24</v>
      </c>
      <c r="E415" s="115">
        <f t="shared" si="93"/>
        <v>11.391999999999999</v>
      </c>
      <c r="F415">
        <v>10</v>
      </c>
      <c r="G415" s="115">
        <v>14.43</v>
      </c>
      <c r="H415" s="115">
        <f t="shared" si="94"/>
        <v>11.544</v>
      </c>
      <c r="I415" s="118">
        <v>10</v>
      </c>
      <c r="J415" s="115">
        <v>14.64</v>
      </c>
      <c r="K415" s="115">
        <f t="shared" si="95"/>
        <v>11.712</v>
      </c>
      <c r="M415">
        <v>10.44</v>
      </c>
      <c r="N415" s="115">
        <f t="shared" si="96"/>
        <v>8.3520000000000003</v>
      </c>
      <c r="R415">
        <v>13.75</v>
      </c>
      <c r="S415" s="115">
        <f t="shared" si="97"/>
        <v>11</v>
      </c>
      <c r="U415" s="115">
        <v>18.100000000000001</v>
      </c>
      <c r="V415">
        <f t="shared" si="98"/>
        <v>14.48</v>
      </c>
      <c r="X415">
        <v>17.25</v>
      </c>
      <c r="Y415" s="115">
        <f t="shared" si="99"/>
        <v>13.8</v>
      </c>
    </row>
    <row r="416" spans="1:26" x14ac:dyDescent="0.2">
      <c r="A416" s="108">
        <v>40890</v>
      </c>
      <c r="B416">
        <v>14.03</v>
      </c>
      <c r="C416" s="115">
        <f t="shared" si="92"/>
        <v>11.224</v>
      </c>
      <c r="D416">
        <v>14.24</v>
      </c>
      <c r="E416" s="115">
        <f t="shared" si="93"/>
        <v>11.391999999999999</v>
      </c>
      <c r="G416">
        <v>14.43</v>
      </c>
      <c r="H416" s="115">
        <f t="shared" si="94"/>
        <v>11.544</v>
      </c>
      <c r="I416" s="122" t="s">
        <v>73</v>
      </c>
      <c r="J416">
        <v>14.64</v>
      </c>
      <c r="K416" s="115">
        <f t="shared" si="95"/>
        <v>11.712</v>
      </c>
      <c r="M416">
        <v>10.44</v>
      </c>
      <c r="N416" s="115">
        <f t="shared" si="96"/>
        <v>8.3520000000000003</v>
      </c>
      <c r="R416">
        <v>13.75</v>
      </c>
      <c r="S416" s="115">
        <f t="shared" si="97"/>
        <v>11</v>
      </c>
      <c r="U416" s="115">
        <v>18.100000000000001</v>
      </c>
      <c r="V416">
        <f t="shared" si="98"/>
        <v>14.48</v>
      </c>
      <c r="X416">
        <v>17.25</v>
      </c>
      <c r="Y416" s="115">
        <f t="shared" si="99"/>
        <v>13.8</v>
      </c>
    </row>
    <row r="417" spans="1:25" x14ac:dyDescent="0.2">
      <c r="A417" s="108">
        <v>40891</v>
      </c>
      <c r="B417">
        <v>14.23</v>
      </c>
      <c r="C417" s="115">
        <f t="shared" si="92"/>
        <v>11.384</v>
      </c>
      <c r="D417">
        <v>14.44</v>
      </c>
      <c r="E417" s="115">
        <f t="shared" si="93"/>
        <v>11.552</v>
      </c>
      <c r="F417">
        <v>20</v>
      </c>
      <c r="G417" s="115">
        <v>14.63</v>
      </c>
      <c r="H417" s="115">
        <f t="shared" si="94"/>
        <v>11.704000000000001</v>
      </c>
      <c r="I417" s="118">
        <v>20</v>
      </c>
      <c r="J417" s="115">
        <v>14.74</v>
      </c>
      <c r="K417" s="115">
        <f t="shared" si="95"/>
        <v>11.792</v>
      </c>
      <c r="L417" s="118">
        <v>10</v>
      </c>
      <c r="M417" s="115">
        <v>10.44</v>
      </c>
      <c r="N417" s="115">
        <f t="shared" si="96"/>
        <v>8.3520000000000003</v>
      </c>
      <c r="R417">
        <v>13.75</v>
      </c>
      <c r="S417" s="115">
        <f t="shared" si="97"/>
        <v>11</v>
      </c>
      <c r="U417" s="115">
        <v>18.100000000000001</v>
      </c>
      <c r="V417">
        <f t="shared" si="98"/>
        <v>14.48</v>
      </c>
      <c r="X417">
        <v>17.25</v>
      </c>
      <c r="Y417" s="115">
        <f t="shared" si="99"/>
        <v>13.8</v>
      </c>
    </row>
    <row r="418" spans="1:25" x14ac:dyDescent="0.2">
      <c r="A418" s="108">
        <v>40892</v>
      </c>
      <c r="B418">
        <v>14.23</v>
      </c>
      <c r="C418" s="115">
        <f t="shared" si="92"/>
        <v>11.384</v>
      </c>
      <c r="D418">
        <v>14.44</v>
      </c>
      <c r="E418" s="115">
        <f t="shared" si="93"/>
        <v>11.552</v>
      </c>
      <c r="G418">
        <v>14.63</v>
      </c>
      <c r="H418" s="115">
        <f t="shared" si="94"/>
        <v>11.704000000000001</v>
      </c>
      <c r="J418">
        <v>14.74</v>
      </c>
      <c r="K418" s="115">
        <f t="shared" si="95"/>
        <v>11.792</v>
      </c>
      <c r="M418">
        <v>10.44</v>
      </c>
      <c r="N418" s="115">
        <f t="shared" si="96"/>
        <v>8.3520000000000003</v>
      </c>
      <c r="R418">
        <v>13.75</v>
      </c>
      <c r="S418" s="115">
        <f t="shared" si="97"/>
        <v>11</v>
      </c>
      <c r="U418" s="115">
        <v>18.100000000000001</v>
      </c>
      <c r="V418">
        <f t="shared" si="98"/>
        <v>14.48</v>
      </c>
      <c r="X418">
        <v>17.25</v>
      </c>
      <c r="Y418" s="115">
        <f t="shared" si="99"/>
        <v>13.8</v>
      </c>
    </row>
    <row r="419" spans="1:25" x14ac:dyDescent="0.2">
      <c r="A419" s="108">
        <v>40893</v>
      </c>
      <c r="B419">
        <v>14.13</v>
      </c>
      <c r="C419" s="115">
        <f t="shared" si="92"/>
        <v>11.304</v>
      </c>
      <c r="D419">
        <v>14.34</v>
      </c>
      <c r="E419" s="115">
        <f t="shared" si="93"/>
        <v>11.472</v>
      </c>
      <c r="F419">
        <v>-10</v>
      </c>
      <c r="G419">
        <v>14.53</v>
      </c>
      <c r="H419" s="115">
        <f t="shared" si="94"/>
        <v>11.623999999999999</v>
      </c>
      <c r="I419">
        <v>-10</v>
      </c>
      <c r="J419">
        <v>14.59</v>
      </c>
      <c r="K419" s="115">
        <f t="shared" si="95"/>
        <v>11.672000000000001</v>
      </c>
      <c r="L419">
        <v>-15</v>
      </c>
      <c r="M419">
        <v>10.44</v>
      </c>
      <c r="N419" s="115">
        <f t="shared" si="96"/>
        <v>8.3520000000000003</v>
      </c>
      <c r="R419">
        <v>13.75</v>
      </c>
      <c r="S419" s="115">
        <f t="shared" si="97"/>
        <v>11</v>
      </c>
      <c r="U419" s="115">
        <v>18.100000000000001</v>
      </c>
      <c r="V419">
        <f t="shared" si="98"/>
        <v>14.48</v>
      </c>
      <c r="X419">
        <v>17.25</v>
      </c>
      <c r="Y419" s="115">
        <f t="shared" si="99"/>
        <v>13.8</v>
      </c>
    </row>
    <row r="420" spans="1:25" x14ac:dyDescent="0.2">
      <c r="A420" s="108">
        <v>40894</v>
      </c>
      <c r="B420">
        <v>14.13</v>
      </c>
      <c r="C420" s="115">
        <f t="shared" si="92"/>
        <v>11.304</v>
      </c>
      <c r="D420">
        <v>14.34</v>
      </c>
      <c r="E420" s="115">
        <f t="shared" si="93"/>
        <v>11.472</v>
      </c>
      <c r="G420">
        <v>14.53</v>
      </c>
      <c r="H420" s="115">
        <f t="shared" si="94"/>
        <v>11.623999999999999</v>
      </c>
      <c r="J420">
        <v>14.59</v>
      </c>
      <c r="K420" s="115">
        <f t="shared" si="95"/>
        <v>11.672000000000001</v>
      </c>
      <c r="M420">
        <v>10.44</v>
      </c>
      <c r="N420" s="115">
        <f t="shared" si="96"/>
        <v>8.3520000000000003</v>
      </c>
      <c r="R420">
        <v>13.75</v>
      </c>
      <c r="S420" s="115">
        <f t="shared" si="97"/>
        <v>11</v>
      </c>
      <c r="U420" s="115">
        <v>18.100000000000001</v>
      </c>
      <c r="V420">
        <f t="shared" si="98"/>
        <v>14.48</v>
      </c>
      <c r="X420">
        <v>17.25</v>
      </c>
      <c r="Y420" s="115">
        <f t="shared" si="99"/>
        <v>13.8</v>
      </c>
    </row>
    <row r="421" spans="1:25" x14ac:dyDescent="0.2">
      <c r="A421" s="108">
        <v>40895</v>
      </c>
      <c r="B421">
        <v>14.13</v>
      </c>
      <c r="C421" s="115">
        <f t="shared" si="92"/>
        <v>11.304</v>
      </c>
      <c r="D421">
        <v>14.34</v>
      </c>
      <c r="E421" s="115">
        <f t="shared" si="93"/>
        <v>11.472</v>
      </c>
      <c r="G421">
        <v>14.53</v>
      </c>
      <c r="H421" s="115">
        <f t="shared" si="94"/>
        <v>11.623999999999999</v>
      </c>
      <c r="J421">
        <v>14.59</v>
      </c>
      <c r="K421" s="115">
        <f t="shared" si="95"/>
        <v>11.672000000000001</v>
      </c>
      <c r="M421">
        <v>10.44</v>
      </c>
      <c r="N421" s="115">
        <f t="shared" si="96"/>
        <v>8.3520000000000003</v>
      </c>
      <c r="R421">
        <v>13.75</v>
      </c>
      <c r="S421" s="115">
        <f t="shared" si="97"/>
        <v>11</v>
      </c>
      <c r="U421" s="115">
        <v>18.100000000000001</v>
      </c>
      <c r="V421">
        <f t="shared" si="98"/>
        <v>14.48</v>
      </c>
      <c r="X421">
        <v>17.25</v>
      </c>
      <c r="Y421" s="115">
        <f t="shared" si="99"/>
        <v>13.8</v>
      </c>
    </row>
    <row r="422" spans="1:25" x14ac:dyDescent="0.2">
      <c r="A422" s="108">
        <v>40896</v>
      </c>
      <c r="B422">
        <v>14.03</v>
      </c>
      <c r="C422" s="115">
        <f t="shared" si="92"/>
        <v>11.224</v>
      </c>
      <c r="D422">
        <v>14.24</v>
      </c>
      <c r="E422" s="115">
        <f t="shared" si="93"/>
        <v>11.391999999999999</v>
      </c>
      <c r="F422">
        <v>-10</v>
      </c>
      <c r="G422" s="115">
        <v>14.43</v>
      </c>
      <c r="H422" s="115">
        <f t="shared" si="94"/>
        <v>11.544</v>
      </c>
      <c r="I422" s="118">
        <v>-10</v>
      </c>
      <c r="J422" s="115">
        <v>14.49</v>
      </c>
      <c r="K422" s="115">
        <f t="shared" si="95"/>
        <v>11.592000000000001</v>
      </c>
      <c r="L422" s="118">
        <v>-10</v>
      </c>
      <c r="M422" s="115">
        <v>10.44</v>
      </c>
      <c r="N422" s="115">
        <f t="shared" si="96"/>
        <v>8.3520000000000003</v>
      </c>
      <c r="R422">
        <v>13.75</v>
      </c>
      <c r="S422" s="115">
        <f t="shared" si="97"/>
        <v>11</v>
      </c>
      <c r="U422" s="115">
        <v>18.100000000000001</v>
      </c>
      <c r="V422">
        <f t="shared" si="98"/>
        <v>14.48</v>
      </c>
      <c r="X422">
        <v>17.25</v>
      </c>
      <c r="Y422" s="115">
        <f t="shared" si="99"/>
        <v>13.8</v>
      </c>
    </row>
    <row r="423" spans="1:25" x14ac:dyDescent="0.2">
      <c r="A423" s="108">
        <v>40897</v>
      </c>
      <c r="B423">
        <v>14.03</v>
      </c>
      <c r="C423" s="115">
        <f t="shared" si="92"/>
        <v>11.224</v>
      </c>
      <c r="D423">
        <v>14.24</v>
      </c>
      <c r="E423" s="115">
        <f t="shared" si="93"/>
        <v>11.391999999999999</v>
      </c>
      <c r="G423">
        <v>14.43</v>
      </c>
      <c r="H423" s="115">
        <f t="shared" si="94"/>
        <v>11.544</v>
      </c>
      <c r="J423">
        <v>14.49</v>
      </c>
      <c r="K423" s="115">
        <f t="shared" si="95"/>
        <v>11.592000000000001</v>
      </c>
      <c r="M423">
        <v>10.44</v>
      </c>
      <c r="N423" s="115">
        <f t="shared" si="96"/>
        <v>8.3520000000000003</v>
      </c>
      <c r="R423">
        <v>13.75</v>
      </c>
      <c r="S423" s="115">
        <f t="shared" si="97"/>
        <v>11</v>
      </c>
      <c r="U423" s="115">
        <v>18.100000000000001</v>
      </c>
      <c r="V423">
        <f t="shared" si="98"/>
        <v>14.48</v>
      </c>
      <c r="X423">
        <v>17.25</v>
      </c>
      <c r="Y423" s="115">
        <f t="shared" si="99"/>
        <v>13.8</v>
      </c>
    </row>
    <row r="424" spans="1:25" x14ac:dyDescent="0.2">
      <c r="A424" s="108">
        <v>40898</v>
      </c>
      <c r="B424">
        <v>14.03</v>
      </c>
      <c r="C424" s="115">
        <f t="shared" si="92"/>
        <v>11.224</v>
      </c>
      <c r="D424">
        <v>14.24</v>
      </c>
      <c r="E424" s="115">
        <f t="shared" si="93"/>
        <v>11.391999999999999</v>
      </c>
      <c r="G424">
        <v>14.43</v>
      </c>
      <c r="H424" s="115">
        <f t="shared" si="94"/>
        <v>11.544</v>
      </c>
      <c r="J424">
        <v>14.49</v>
      </c>
      <c r="K424" s="115">
        <f t="shared" si="95"/>
        <v>11.592000000000001</v>
      </c>
      <c r="M424">
        <v>10.44</v>
      </c>
      <c r="N424" s="115">
        <f t="shared" si="96"/>
        <v>8.3520000000000003</v>
      </c>
      <c r="R424">
        <v>13.75</v>
      </c>
      <c r="S424" s="115">
        <f t="shared" si="97"/>
        <v>11</v>
      </c>
      <c r="U424" s="115">
        <v>18.100000000000001</v>
      </c>
      <c r="V424">
        <f t="shared" si="98"/>
        <v>14.48</v>
      </c>
      <c r="X424">
        <v>17.25</v>
      </c>
      <c r="Y424" s="115">
        <f t="shared" si="99"/>
        <v>13.8</v>
      </c>
    </row>
    <row r="425" spans="1:25" x14ac:dyDescent="0.2">
      <c r="A425" s="108">
        <v>40899</v>
      </c>
      <c r="B425">
        <v>14.18</v>
      </c>
      <c r="C425" s="115">
        <f t="shared" si="92"/>
        <v>11.343999999999999</v>
      </c>
      <c r="D425">
        <v>14.39</v>
      </c>
      <c r="E425" s="115">
        <f t="shared" si="93"/>
        <v>11.512</v>
      </c>
      <c r="F425">
        <v>15</v>
      </c>
      <c r="G425" s="115">
        <v>14.58</v>
      </c>
      <c r="H425" s="115">
        <f t="shared" si="94"/>
        <v>11.664</v>
      </c>
      <c r="I425" s="118">
        <v>15</v>
      </c>
      <c r="J425" s="115">
        <v>14.64</v>
      </c>
      <c r="K425" s="115">
        <f t="shared" si="95"/>
        <v>11.712</v>
      </c>
      <c r="L425" s="118">
        <v>15</v>
      </c>
      <c r="M425" s="115">
        <v>10.44</v>
      </c>
      <c r="N425" s="115">
        <f t="shared" si="96"/>
        <v>8.3520000000000003</v>
      </c>
      <c r="R425">
        <v>13.75</v>
      </c>
      <c r="S425" s="115">
        <f t="shared" si="97"/>
        <v>11</v>
      </c>
      <c r="U425" s="115">
        <v>18.100000000000001</v>
      </c>
      <c r="V425">
        <f t="shared" si="98"/>
        <v>14.48</v>
      </c>
      <c r="X425">
        <v>17.25</v>
      </c>
      <c r="Y425" s="115">
        <f t="shared" si="99"/>
        <v>13.8</v>
      </c>
    </row>
    <row r="426" spans="1:25" x14ac:dyDescent="0.2">
      <c r="A426" s="108">
        <v>40900</v>
      </c>
      <c r="B426">
        <v>14.18</v>
      </c>
      <c r="C426" s="115">
        <f t="shared" si="92"/>
        <v>11.343999999999999</v>
      </c>
      <c r="D426">
        <v>14.39</v>
      </c>
      <c r="E426" s="115">
        <f t="shared" si="93"/>
        <v>11.512</v>
      </c>
      <c r="G426">
        <v>14.58</v>
      </c>
      <c r="H426" s="115">
        <f t="shared" si="94"/>
        <v>11.664</v>
      </c>
      <c r="J426">
        <v>14.64</v>
      </c>
      <c r="K426" s="115">
        <f t="shared" si="95"/>
        <v>11.712</v>
      </c>
      <c r="M426">
        <v>10.44</v>
      </c>
      <c r="N426" s="115">
        <f t="shared" si="96"/>
        <v>8.3520000000000003</v>
      </c>
      <c r="R426">
        <v>13.75</v>
      </c>
      <c r="S426" s="115">
        <f t="shared" si="97"/>
        <v>11</v>
      </c>
      <c r="U426" s="115">
        <v>18.100000000000001</v>
      </c>
      <c r="V426">
        <f t="shared" si="98"/>
        <v>14.48</v>
      </c>
      <c r="X426">
        <v>17.25</v>
      </c>
      <c r="Y426" s="115">
        <f t="shared" si="99"/>
        <v>13.8</v>
      </c>
    </row>
    <row r="427" spans="1:25" x14ac:dyDescent="0.2">
      <c r="A427" s="108">
        <v>40901</v>
      </c>
      <c r="B427">
        <v>14.18</v>
      </c>
      <c r="C427" s="115">
        <f t="shared" si="92"/>
        <v>11.343999999999999</v>
      </c>
      <c r="D427">
        <v>14.39</v>
      </c>
      <c r="E427" s="115">
        <f t="shared" si="93"/>
        <v>11.512</v>
      </c>
      <c r="G427">
        <v>14.58</v>
      </c>
      <c r="H427" s="115">
        <f t="shared" si="94"/>
        <v>11.664</v>
      </c>
      <c r="J427">
        <v>14.64</v>
      </c>
      <c r="K427" s="115">
        <f t="shared" si="95"/>
        <v>11.712</v>
      </c>
      <c r="M427">
        <v>10.44</v>
      </c>
      <c r="N427" s="115">
        <f t="shared" si="96"/>
        <v>8.3520000000000003</v>
      </c>
      <c r="R427">
        <v>13.75</v>
      </c>
      <c r="S427" s="115">
        <f t="shared" si="97"/>
        <v>11</v>
      </c>
      <c r="U427" s="115">
        <v>18.100000000000001</v>
      </c>
      <c r="V427">
        <f t="shared" si="98"/>
        <v>14.48</v>
      </c>
      <c r="X427">
        <v>17.25</v>
      </c>
      <c r="Y427" s="115">
        <f t="shared" si="99"/>
        <v>13.8</v>
      </c>
    </row>
    <row r="428" spans="1:25" x14ac:dyDescent="0.2">
      <c r="A428" s="108">
        <v>40902</v>
      </c>
      <c r="B428">
        <v>14.18</v>
      </c>
      <c r="C428" s="115">
        <f t="shared" si="92"/>
        <v>11.343999999999999</v>
      </c>
      <c r="D428">
        <v>14.39</v>
      </c>
      <c r="E428" s="115">
        <f t="shared" si="93"/>
        <v>11.512</v>
      </c>
      <c r="G428">
        <v>14.58</v>
      </c>
      <c r="H428" s="115">
        <f t="shared" si="94"/>
        <v>11.664</v>
      </c>
      <c r="J428">
        <v>14.64</v>
      </c>
      <c r="K428" s="115">
        <f t="shared" si="95"/>
        <v>11.712</v>
      </c>
      <c r="M428">
        <v>10.44</v>
      </c>
      <c r="N428" s="115">
        <f t="shared" si="96"/>
        <v>8.3520000000000003</v>
      </c>
      <c r="R428">
        <v>13.75</v>
      </c>
      <c r="S428" s="115">
        <f t="shared" si="97"/>
        <v>11</v>
      </c>
      <c r="U428" s="115">
        <v>18.100000000000001</v>
      </c>
      <c r="V428">
        <f t="shared" si="98"/>
        <v>14.48</v>
      </c>
      <c r="X428">
        <v>17.25</v>
      </c>
      <c r="Y428" s="115">
        <f t="shared" si="99"/>
        <v>13.8</v>
      </c>
    </row>
    <row r="429" spans="1:25" x14ac:dyDescent="0.2">
      <c r="A429" s="108">
        <v>40903</v>
      </c>
      <c r="B429">
        <v>14.18</v>
      </c>
      <c r="C429" s="115">
        <f t="shared" si="92"/>
        <v>11.343999999999999</v>
      </c>
      <c r="D429">
        <v>14.39</v>
      </c>
      <c r="E429" s="115">
        <f t="shared" si="93"/>
        <v>11.512</v>
      </c>
      <c r="G429">
        <v>14.58</v>
      </c>
      <c r="H429" s="115">
        <f t="shared" si="94"/>
        <v>11.664</v>
      </c>
      <c r="J429">
        <v>14.64</v>
      </c>
      <c r="K429" s="115">
        <f t="shared" si="95"/>
        <v>11.712</v>
      </c>
      <c r="M429">
        <v>10.44</v>
      </c>
      <c r="N429" s="115">
        <f t="shared" si="96"/>
        <v>8.3520000000000003</v>
      </c>
      <c r="R429">
        <v>13.75</v>
      </c>
      <c r="S429" s="115">
        <f t="shared" si="97"/>
        <v>11</v>
      </c>
      <c r="U429" s="115">
        <v>18.100000000000001</v>
      </c>
      <c r="V429">
        <f t="shared" si="98"/>
        <v>14.48</v>
      </c>
      <c r="X429">
        <v>17.25</v>
      </c>
      <c r="Y429" s="115">
        <f t="shared" si="99"/>
        <v>13.8</v>
      </c>
    </row>
    <row r="430" spans="1:25" x14ac:dyDescent="0.2">
      <c r="A430" s="108">
        <v>40904</v>
      </c>
      <c r="B430">
        <v>14.28</v>
      </c>
      <c r="C430" s="115">
        <f t="shared" si="92"/>
        <v>11.423999999999999</v>
      </c>
      <c r="D430">
        <v>14.49</v>
      </c>
      <c r="E430" s="115">
        <f t="shared" si="93"/>
        <v>11.592000000000001</v>
      </c>
      <c r="F430">
        <v>10</v>
      </c>
      <c r="G430">
        <v>14.68</v>
      </c>
      <c r="H430" s="115">
        <f t="shared" si="94"/>
        <v>11.744</v>
      </c>
      <c r="I430">
        <v>10</v>
      </c>
      <c r="J430">
        <v>14.64</v>
      </c>
      <c r="K430" s="115">
        <f t="shared" si="95"/>
        <v>11.712</v>
      </c>
      <c r="M430">
        <v>10.44</v>
      </c>
      <c r="N430" s="115">
        <f t="shared" si="96"/>
        <v>8.3520000000000003</v>
      </c>
      <c r="R430">
        <v>13.75</v>
      </c>
      <c r="S430" s="115">
        <f t="shared" si="97"/>
        <v>11</v>
      </c>
      <c r="U430" s="115">
        <v>18.100000000000001</v>
      </c>
      <c r="V430">
        <f t="shared" si="98"/>
        <v>14.48</v>
      </c>
      <c r="X430">
        <v>17.25</v>
      </c>
      <c r="Y430" s="115">
        <f t="shared" si="99"/>
        <v>13.8</v>
      </c>
    </row>
    <row r="431" spans="1:25" x14ac:dyDescent="0.2">
      <c r="A431" s="108">
        <v>40905</v>
      </c>
      <c r="B431">
        <v>14.28</v>
      </c>
      <c r="C431" s="115">
        <f t="shared" si="92"/>
        <v>11.423999999999999</v>
      </c>
      <c r="D431">
        <v>14.49</v>
      </c>
      <c r="E431" s="115">
        <f t="shared" si="93"/>
        <v>11.592000000000001</v>
      </c>
      <c r="G431">
        <v>14.68</v>
      </c>
      <c r="H431" s="115">
        <f t="shared" si="94"/>
        <v>11.744</v>
      </c>
      <c r="J431">
        <v>14.64</v>
      </c>
      <c r="K431" s="115">
        <f t="shared" si="95"/>
        <v>11.712</v>
      </c>
      <c r="M431">
        <v>10.44</v>
      </c>
      <c r="N431" s="115">
        <f t="shared" si="96"/>
        <v>8.3520000000000003</v>
      </c>
      <c r="R431">
        <v>13.75</v>
      </c>
      <c r="S431" s="115">
        <f t="shared" si="97"/>
        <v>11</v>
      </c>
      <c r="U431" s="115">
        <v>18.100000000000001</v>
      </c>
      <c r="V431">
        <f t="shared" si="98"/>
        <v>14.48</v>
      </c>
      <c r="X431">
        <v>17.25</v>
      </c>
      <c r="Y431" s="115">
        <f t="shared" si="99"/>
        <v>13.8</v>
      </c>
    </row>
    <row r="432" spans="1:25" x14ac:dyDescent="0.2">
      <c r="A432" s="108">
        <v>40906</v>
      </c>
      <c r="B432">
        <v>14.28</v>
      </c>
      <c r="C432" s="115">
        <f t="shared" si="92"/>
        <v>11.423999999999999</v>
      </c>
      <c r="D432">
        <v>14.49</v>
      </c>
      <c r="E432" s="115">
        <f t="shared" si="93"/>
        <v>11.592000000000001</v>
      </c>
      <c r="G432">
        <v>14.68</v>
      </c>
      <c r="H432" s="115">
        <f t="shared" si="94"/>
        <v>11.744</v>
      </c>
      <c r="J432">
        <v>14.64</v>
      </c>
      <c r="K432" s="115">
        <f t="shared" si="95"/>
        <v>11.712</v>
      </c>
      <c r="M432">
        <v>10.44</v>
      </c>
      <c r="N432" s="115">
        <f t="shared" si="96"/>
        <v>8.3520000000000003</v>
      </c>
      <c r="R432">
        <v>13.75</v>
      </c>
      <c r="S432" s="115">
        <f t="shared" si="97"/>
        <v>11</v>
      </c>
      <c r="U432" s="115">
        <v>18.100000000000001</v>
      </c>
      <c r="V432">
        <f t="shared" si="98"/>
        <v>14.48</v>
      </c>
      <c r="X432">
        <v>17.25</v>
      </c>
      <c r="Y432" s="115">
        <f t="shared" si="99"/>
        <v>13.8</v>
      </c>
    </row>
    <row r="433" spans="1:25" x14ac:dyDescent="0.2">
      <c r="A433" s="108">
        <v>40907</v>
      </c>
      <c r="B433">
        <v>14.28</v>
      </c>
      <c r="C433" s="115">
        <f t="shared" si="92"/>
        <v>11.423999999999999</v>
      </c>
      <c r="D433">
        <v>14.49</v>
      </c>
      <c r="E433" s="115">
        <f t="shared" si="93"/>
        <v>11.592000000000001</v>
      </c>
      <c r="G433">
        <v>14.68</v>
      </c>
      <c r="H433" s="115">
        <f t="shared" si="94"/>
        <v>11.744</v>
      </c>
      <c r="J433">
        <v>14.64</v>
      </c>
      <c r="K433" s="115">
        <f t="shared" si="95"/>
        <v>11.712</v>
      </c>
      <c r="M433">
        <v>10.44</v>
      </c>
      <c r="N433" s="115">
        <f t="shared" si="96"/>
        <v>8.3520000000000003</v>
      </c>
      <c r="R433">
        <v>13.75</v>
      </c>
      <c r="S433" s="115">
        <f t="shared" si="97"/>
        <v>11</v>
      </c>
      <c r="U433" s="115">
        <v>18.100000000000001</v>
      </c>
      <c r="V433">
        <f t="shared" si="98"/>
        <v>14.48</v>
      </c>
      <c r="X433">
        <v>17.25</v>
      </c>
      <c r="Y433" s="115">
        <f t="shared" si="99"/>
        <v>13.8</v>
      </c>
    </row>
    <row r="434" spans="1:25" x14ac:dyDescent="0.2">
      <c r="A434" s="108">
        <v>40908</v>
      </c>
      <c r="B434">
        <v>14.28</v>
      </c>
      <c r="C434" s="115">
        <f t="shared" si="92"/>
        <v>11.423999999999999</v>
      </c>
      <c r="D434">
        <v>14.49</v>
      </c>
      <c r="E434" s="115">
        <f t="shared" si="93"/>
        <v>11.592000000000001</v>
      </c>
      <c r="G434">
        <v>14.68</v>
      </c>
      <c r="H434" s="115">
        <f t="shared" si="94"/>
        <v>11.744</v>
      </c>
      <c r="J434">
        <v>14.64</v>
      </c>
      <c r="K434" s="115">
        <f t="shared" si="95"/>
        <v>11.712</v>
      </c>
      <c r="M434">
        <v>10.44</v>
      </c>
      <c r="N434" s="115">
        <f t="shared" si="96"/>
        <v>8.3520000000000003</v>
      </c>
      <c r="R434">
        <v>13.75</v>
      </c>
      <c r="S434" s="115">
        <f t="shared" si="97"/>
        <v>11</v>
      </c>
      <c r="U434" s="115">
        <v>18.100000000000001</v>
      </c>
      <c r="V434">
        <f t="shared" si="98"/>
        <v>14.48</v>
      </c>
      <c r="X434">
        <v>17.25</v>
      </c>
      <c r="Y434" s="115">
        <f t="shared" si="99"/>
        <v>13.8</v>
      </c>
    </row>
  </sheetData>
  <phoneticPr fontId="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431"/>
  <sheetViews>
    <sheetView topLeftCell="A392" zoomScaleNormal="100" workbookViewId="0">
      <selection activeCell="E413" sqref="E413"/>
    </sheetView>
  </sheetViews>
  <sheetFormatPr defaultRowHeight="12.75" x14ac:dyDescent="0.2"/>
  <cols>
    <col min="1" max="1" width="18.7109375" bestFit="1" customWidth="1"/>
    <col min="2" max="2" width="8.5703125" bestFit="1" customWidth="1"/>
    <col min="3" max="3" width="9" bestFit="1" customWidth="1"/>
    <col min="4" max="4" width="3.5703125" bestFit="1" customWidth="1"/>
    <col min="5" max="5" width="8.5703125" bestFit="1" customWidth="1"/>
    <col min="6" max="6" width="9" bestFit="1" customWidth="1"/>
    <col min="7" max="7" width="3.5703125" bestFit="1" customWidth="1"/>
    <col min="8" max="8" width="8.5703125" bestFit="1" customWidth="1"/>
    <col min="9" max="9" width="9" bestFit="1" customWidth="1"/>
    <col min="10" max="10" width="3.5703125" bestFit="1" customWidth="1"/>
    <col min="11" max="11" width="8.42578125" bestFit="1" customWidth="1"/>
    <col min="12" max="12" width="9" bestFit="1" customWidth="1"/>
    <col min="13" max="13" width="3.5703125" bestFit="1" customWidth="1"/>
    <col min="14" max="14" width="8.42578125" bestFit="1" customWidth="1"/>
    <col min="15" max="15" width="9" bestFit="1" customWidth="1"/>
    <col min="16" max="16" width="3.5703125" bestFit="1" customWidth="1"/>
    <col min="17" max="17" width="8.42578125" bestFit="1" customWidth="1"/>
    <col min="18" max="18" width="9" bestFit="1" customWidth="1"/>
    <col min="19" max="19" width="3.5703125" bestFit="1" customWidth="1"/>
    <col min="20" max="20" width="8.5703125" bestFit="1" customWidth="1"/>
    <col min="21" max="21" width="9" bestFit="1" customWidth="1"/>
    <col min="22" max="22" width="3.28515625" bestFit="1" customWidth="1"/>
    <col min="23" max="23" width="8.5703125" bestFit="1" customWidth="1"/>
    <col min="24" max="24" width="9" bestFit="1" customWidth="1"/>
    <col min="25" max="25" width="3.28515625" bestFit="1" customWidth="1"/>
  </cols>
  <sheetData>
    <row r="1" spans="1:25" ht="38.25" x14ac:dyDescent="0.2">
      <c r="A1" s="25" t="s">
        <v>1</v>
      </c>
      <c r="B1" s="25" t="s">
        <v>2</v>
      </c>
      <c r="C1" s="25" t="s">
        <v>16</v>
      </c>
      <c r="D1" s="25" t="s">
        <v>5</v>
      </c>
      <c r="E1" s="25" t="s">
        <v>3</v>
      </c>
      <c r="F1" s="25" t="s">
        <v>17</v>
      </c>
      <c r="G1" s="25" t="s">
        <v>5</v>
      </c>
      <c r="H1" s="25" t="s">
        <v>4</v>
      </c>
      <c r="I1" s="25" t="s">
        <v>18</v>
      </c>
      <c r="J1" s="25" t="s">
        <v>5</v>
      </c>
      <c r="K1" s="26" t="s">
        <v>6</v>
      </c>
      <c r="L1" s="26" t="s">
        <v>19</v>
      </c>
      <c r="M1" s="26" t="s">
        <v>5</v>
      </c>
      <c r="N1" s="25" t="s">
        <v>7</v>
      </c>
      <c r="O1" s="25" t="s">
        <v>20</v>
      </c>
      <c r="P1" s="25" t="s">
        <v>5</v>
      </c>
      <c r="Q1" s="52" t="s">
        <v>21</v>
      </c>
      <c r="R1" s="52" t="s">
        <v>22</v>
      </c>
      <c r="S1" s="52" t="s">
        <v>5</v>
      </c>
      <c r="T1" s="53" t="s">
        <v>23</v>
      </c>
      <c r="U1" s="53" t="s">
        <v>24</v>
      </c>
      <c r="V1" s="27" t="s">
        <v>5</v>
      </c>
      <c r="W1" s="53" t="s">
        <v>25</v>
      </c>
      <c r="X1" s="53" t="s">
        <v>26</v>
      </c>
      <c r="Y1" s="48" t="s">
        <v>5</v>
      </c>
    </row>
    <row r="2" spans="1:25" x14ac:dyDescent="0.2">
      <c r="A2" s="82" t="s">
        <v>39</v>
      </c>
      <c r="B2" s="74">
        <f>AVERAGE(B5:B35)</f>
        <v>14.728387096774187</v>
      </c>
      <c r="C2" s="74">
        <f>AVERAGE(C5:C35)</f>
        <v>11.78270967741936</v>
      </c>
      <c r="D2" s="74"/>
      <c r="E2" s="74">
        <f>AVERAGE(E5:E35)</f>
        <v>14.933225806451617</v>
      </c>
      <c r="F2" s="74">
        <f>AVERAGE(F5:F35)</f>
        <v>11.946580645161289</v>
      </c>
      <c r="G2" s="74"/>
      <c r="H2" s="74">
        <f>AVERAGE(H5:H35)</f>
        <v>15.179999999999993</v>
      </c>
      <c r="I2" s="74">
        <f>AVERAGE(I5:I35)</f>
        <v>12.144</v>
      </c>
      <c r="J2" s="74"/>
      <c r="K2" s="74">
        <f>AVERAGE(K5:K35)</f>
        <v>15.044838709677418</v>
      </c>
      <c r="L2" s="74">
        <f>AVERAGE(L5:L35)</f>
        <v>12.03587096774193</v>
      </c>
      <c r="M2" s="74"/>
      <c r="N2" s="74">
        <f>AVERAGE(N5:N35)</f>
        <v>10.478709677419356</v>
      </c>
      <c r="O2" s="74">
        <f>AVERAGE(O5:O35)</f>
        <v>8.3829677419354915</v>
      </c>
      <c r="P2" s="74"/>
      <c r="Q2" s="74">
        <f>AVERAGE(Q5:Q35)</f>
        <v>14.054838709677426</v>
      </c>
      <c r="R2" s="74">
        <f>AVERAGE(R5:R35)</f>
        <v>11.243870967741929</v>
      </c>
      <c r="S2" s="74"/>
      <c r="T2" s="74">
        <f>AVERAGE(T5:T35)</f>
        <v>18.25</v>
      </c>
      <c r="U2" s="74">
        <f>AVERAGE(U5:U35)</f>
        <v>14.600000000000009</v>
      </c>
      <c r="V2" s="74"/>
      <c r="W2" s="74">
        <f>AVERAGE(W5:W35)</f>
        <v>17.399999999999991</v>
      </c>
      <c r="X2" s="74">
        <f>AVERAGE(X5:X35)</f>
        <v>13.920000000000003</v>
      </c>
      <c r="Y2" s="82"/>
    </row>
    <row r="3" spans="1:25" x14ac:dyDescent="0.2">
      <c r="A3" s="82" t="s">
        <v>53</v>
      </c>
      <c r="B3" s="74">
        <f>AVERAGE(B5:B19)</f>
        <v>14.683333333333332</v>
      </c>
      <c r="C3" s="74">
        <f>AVERAGE(C5:C19)</f>
        <v>11.746666666666668</v>
      </c>
      <c r="D3" s="74"/>
      <c r="E3" s="74">
        <f>AVERAGE(E5:E19)</f>
        <v>14.893333333333333</v>
      </c>
      <c r="F3" s="74">
        <f>AVERAGE(F5:F19)</f>
        <v>11.914666666666665</v>
      </c>
      <c r="G3" s="74"/>
      <c r="H3" s="74">
        <f>AVERAGE(H5:H19)</f>
        <v>15.083333333333332</v>
      </c>
      <c r="I3" s="74">
        <f>AVERAGE(I5:I19)</f>
        <v>12.06666666666667</v>
      </c>
      <c r="J3" s="74"/>
      <c r="K3" s="74">
        <f>AVERAGE(K5:K19)</f>
        <v>15.099999999999998</v>
      </c>
      <c r="L3" s="74">
        <f>AVERAGE(L5:L19)</f>
        <v>12.08</v>
      </c>
      <c r="M3" s="74"/>
      <c r="N3" s="74">
        <f>AVERAGE(N5:N19)</f>
        <v>10.477333333333332</v>
      </c>
      <c r="O3" s="74">
        <f>AVERAGE(O5:O19)</f>
        <v>8.3818666666666672</v>
      </c>
      <c r="P3" s="74"/>
      <c r="Q3" s="74">
        <f>AVERAGE(Q5:Q19)</f>
        <v>14.006666666666662</v>
      </c>
      <c r="R3" s="74">
        <f>AVERAGE(R5:R19)</f>
        <v>11.205333333333334</v>
      </c>
      <c r="S3" s="74"/>
      <c r="T3" s="74">
        <f>AVERAGE(T5:T19)</f>
        <v>18.25</v>
      </c>
      <c r="U3" s="74">
        <f>AVERAGE(U5:U19)</f>
        <v>14.599999999999996</v>
      </c>
      <c r="V3" s="74"/>
      <c r="W3" s="74">
        <f>AVERAGE(W5:W19)</f>
        <v>17.400000000000002</v>
      </c>
      <c r="X3" s="74">
        <f>AVERAGE(X5:X19)</f>
        <v>13.919999999999995</v>
      </c>
      <c r="Y3" s="82"/>
    </row>
    <row r="4" spans="1:25" ht="13.5" thickBot="1" x14ac:dyDescent="0.25">
      <c r="A4" s="101" t="s">
        <v>54</v>
      </c>
      <c r="B4" s="102">
        <f>IF(B20&gt;0,AVERAGE(B20:B35),)</f>
        <v>14.770625000000001</v>
      </c>
      <c r="C4" s="102">
        <f>IF(C20&gt;0,AVERAGE(C20:C35),)</f>
        <v>11.816500000000003</v>
      </c>
      <c r="D4" s="102"/>
      <c r="E4" s="102">
        <f>IF(E20&gt;0,AVERAGE(E20:E35),)</f>
        <v>14.970625</v>
      </c>
      <c r="F4" s="102">
        <f>IF(F20&gt;0,AVERAGE(F20:F35),)</f>
        <v>11.976500000000001</v>
      </c>
      <c r="G4" s="102"/>
      <c r="H4" s="102">
        <f>IF(H20&gt;0,AVERAGE(H20:H35),)</f>
        <v>15.270625000000001</v>
      </c>
      <c r="I4" s="102">
        <f>IF(I20&gt;0,AVERAGE(I20:I35),)</f>
        <v>12.216500000000002</v>
      </c>
      <c r="J4" s="102"/>
      <c r="K4" s="102">
        <f>IF(K20&gt;0,AVERAGE(K20:K35),)</f>
        <v>14.993124999999996</v>
      </c>
      <c r="L4" s="102">
        <f>IF(L20&gt;0,AVERAGE(L20:L35),)</f>
        <v>11.994500000000002</v>
      </c>
      <c r="M4" s="102"/>
      <c r="N4" s="102">
        <f>IF(N20&gt;0,AVERAGE(N20:N35),)</f>
        <v>10.48</v>
      </c>
      <c r="O4" s="102">
        <f>IF(O20&gt;0,AVERAGE(O20:O35),)</f>
        <v>8.3840000000000003</v>
      </c>
      <c r="P4" s="102"/>
      <c r="Q4" s="102">
        <f>IF(Q20&gt;0,AVERAGE(Q20:Q35),)</f>
        <v>14.099999999999996</v>
      </c>
      <c r="R4" s="102">
        <f>IF(R20&gt;0,AVERAGE(R20:R35),)</f>
        <v>11.28</v>
      </c>
      <c r="S4" s="102"/>
      <c r="T4" s="102">
        <f>IF(T20&gt;0,AVERAGE(T20:T35),)</f>
        <v>18.25</v>
      </c>
      <c r="U4" s="102">
        <f>IF(U20&gt;0,AVERAGE(U20:U35),)</f>
        <v>14.599999999999996</v>
      </c>
      <c r="V4" s="102"/>
      <c r="W4" s="102">
        <f>IF(W20&gt;0,AVERAGE(W20:W35),)</f>
        <v>17.400000000000002</v>
      </c>
      <c r="X4" s="102">
        <f>IF(X20&gt;0,AVERAGE(X20:X35),)</f>
        <v>13.919999999999995</v>
      </c>
      <c r="Y4" s="101"/>
    </row>
    <row r="5" spans="1:25" x14ac:dyDescent="0.2">
      <c r="A5" s="108">
        <v>40909</v>
      </c>
      <c r="B5">
        <v>14.43</v>
      </c>
      <c r="C5" s="115">
        <f t="shared" ref="C5:C23" si="0">B5/1.25</f>
        <v>11.544</v>
      </c>
      <c r="D5" s="118">
        <v>15</v>
      </c>
      <c r="E5">
        <v>14.64</v>
      </c>
      <c r="F5" s="115">
        <f t="shared" ref="F5:F23" si="1">E5/1.25</f>
        <v>11.712</v>
      </c>
      <c r="G5" s="122">
        <v>15</v>
      </c>
      <c r="H5">
        <v>14.83</v>
      </c>
      <c r="I5" s="115">
        <f t="shared" ref="I5:I23" si="2">H5/1.25</f>
        <v>11.864000000000001</v>
      </c>
      <c r="J5">
        <v>15</v>
      </c>
      <c r="K5">
        <v>14.79</v>
      </c>
      <c r="L5" s="115">
        <f t="shared" ref="L5:L23" si="3">K5/1.25</f>
        <v>11.831999999999999</v>
      </c>
      <c r="M5">
        <v>15</v>
      </c>
      <c r="N5">
        <v>10.44</v>
      </c>
      <c r="O5" s="115">
        <f t="shared" ref="O5:O23" si="4">N5/1.25</f>
        <v>8.3520000000000003</v>
      </c>
      <c r="P5">
        <v>-1</v>
      </c>
      <c r="Q5">
        <v>13.75</v>
      </c>
      <c r="R5" s="115">
        <f t="shared" ref="R5:R23" si="5">Q5/1.25</f>
        <v>11</v>
      </c>
      <c r="T5" s="115">
        <v>18.25</v>
      </c>
      <c r="U5" s="115">
        <f t="shared" ref="U5:U23" si="6">T5/1.25</f>
        <v>14.6</v>
      </c>
      <c r="V5">
        <v>15</v>
      </c>
      <c r="W5" s="115">
        <v>17.399999999999999</v>
      </c>
      <c r="X5" s="115">
        <f t="shared" ref="X5:X23" si="7">W5/1.25</f>
        <v>13.919999999999998</v>
      </c>
      <c r="Y5">
        <v>15</v>
      </c>
    </row>
    <row r="6" spans="1:25" x14ac:dyDescent="0.2">
      <c r="A6" s="108">
        <v>40910</v>
      </c>
      <c r="B6">
        <v>14.63</v>
      </c>
      <c r="C6" s="115">
        <f t="shared" si="0"/>
        <v>11.704000000000001</v>
      </c>
      <c r="D6" s="118">
        <v>20</v>
      </c>
      <c r="E6">
        <v>14.84</v>
      </c>
      <c r="F6" s="115">
        <f t="shared" si="1"/>
        <v>11.872</v>
      </c>
      <c r="G6">
        <v>20</v>
      </c>
      <c r="H6" s="115">
        <v>15.03</v>
      </c>
      <c r="I6" s="115">
        <f t="shared" si="2"/>
        <v>12.023999999999999</v>
      </c>
      <c r="J6" s="118">
        <v>20</v>
      </c>
      <c r="K6" s="115">
        <v>14.94</v>
      </c>
      <c r="L6" s="115">
        <f t="shared" si="3"/>
        <v>11.952</v>
      </c>
      <c r="M6" s="118">
        <v>15</v>
      </c>
      <c r="N6">
        <v>10.48</v>
      </c>
      <c r="O6" s="115">
        <f t="shared" si="4"/>
        <v>8.3840000000000003</v>
      </c>
      <c r="P6">
        <v>4</v>
      </c>
      <c r="Q6">
        <v>13.75</v>
      </c>
      <c r="R6" s="115">
        <f t="shared" si="5"/>
        <v>11</v>
      </c>
      <c r="T6" s="115">
        <v>18.25</v>
      </c>
      <c r="U6" s="115">
        <f t="shared" si="6"/>
        <v>14.6</v>
      </c>
      <c r="W6" s="115">
        <v>17.399999999999999</v>
      </c>
      <c r="X6" s="115">
        <f t="shared" si="7"/>
        <v>13.919999999999998</v>
      </c>
    </row>
    <row r="7" spans="1:25" x14ac:dyDescent="0.2">
      <c r="A7" s="108">
        <v>40911</v>
      </c>
      <c r="B7">
        <v>14.63</v>
      </c>
      <c r="C7" s="115">
        <f t="shared" si="0"/>
        <v>11.704000000000001</v>
      </c>
      <c r="D7" s="118"/>
      <c r="E7">
        <v>14.84</v>
      </c>
      <c r="F7" s="115">
        <f t="shared" si="1"/>
        <v>11.872</v>
      </c>
      <c r="H7">
        <v>15.03</v>
      </c>
      <c r="I7" s="115">
        <f t="shared" si="2"/>
        <v>12.023999999999999</v>
      </c>
      <c r="K7">
        <v>14.94</v>
      </c>
      <c r="L7" s="115">
        <f t="shared" si="3"/>
        <v>11.952</v>
      </c>
      <c r="N7">
        <v>10.48</v>
      </c>
      <c r="O7" s="115">
        <f t="shared" si="4"/>
        <v>8.3840000000000003</v>
      </c>
      <c r="Q7">
        <v>13.75</v>
      </c>
      <c r="R7" s="115">
        <f t="shared" si="5"/>
        <v>11</v>
      </c>
      <c r="T7">
        <v>18.25</v>
      </c>
      <c r="U7" s="115">
        <f t="shared" si="6"/>
        <v>14.6</v>
      </c>
      <c r="W7" s="115">
        <v>17.399999999999999</v>
      </c>
      <c r="X7" s="115">
        <f t="shared" si="7"/>
        <v>13.919999999999998</v>
      </c>
    </row>
    <row r="8" spans="1:25" x14ac:dyDescent="0.2">
      <c r="A8" s="108">
        <v>40912</v>
      </c>
      <c r="B8">
        <v>14.63</v>
      </c>
      <c r="C8" s="115">
        <f t="shared" si="0"/>
        <v>11.704000000000001</v>
      </c>
      <c r="D8" s="118"/>
      <c r="E8">
        <v>14.84</v>
      </c>
      <c r="F8" s="115">
        <f t="shared" si="1"/>
        <v>11.872</v>
      </c>
      <c r="H8">
        <v>15.03</v>
      </c>
      <c r="I8" s="115">
        <f t="shared" si="2"/>
        <v>12.023999999999999</v>
      </c>
      <c r="K8">
        <v>14.94</v>
      </c>
      <c r="L8" s="115">
        <f t="shared" si="3"/>
        <v>11.952</v>
      </c>
      <c r="N8">
        <v>10.48</v>
      </c>
      <c r="O8" s="115">
        <f t="shared" si="4"/>
        <v>8.3840000000000003</v>
      </c>
      <c r="Q8">
        <v>13.75</v>
      </c>
      <c r="R8" s="115">
        <f t="shared" si="5"/>
        <v>11</v>
      </c>
      <c r="T8">
        <v>18.25</v>
      </c>
      <c r="U8" s="115">
        <f t="shared" si="6"/>
        <v>14.6</v>
      </c>
      <c r="W8" s="115">
        <v>17.399999999999999</v>
      </c>
      <c r="X8" s="115">
        <f t="shared" si="7"/>
        <v>13.919999999999998</v>
      </c>
    </row>
    <row r="9" spans="1:25" x14ac:dyDescent="0.2">
      <c r="A9" s="108">
        <v>40913</v>
      </c>
      <c r="B9">
        <v>14.73</v>
      </c>
      <c r="C9" s="115">
        <f t="shared" si="0"/>
        <v>11.784000000000001</v>
      </c>
      <c r="D9" s="118">
        <v>10</v>
      </c>
      <c r="E9">
        <v>14.94</v>
      </c>
      <c r="F9" s="115">
        <f t="shared" si="1"/>
        <v>11.952</v>
      </c>
      <c r="G9">
        <v>10</v>
      </c>
      <c r="H9" s="115">
        <v>15.13</v>
      </c>
      <c r="I9" s="115">
        <f t="shared" si="2"/>
        <v>12.104000000000001</v>
      </c>
      <c r="J9" s="118">
        <v>10</v>
      </c>
      <c r="K9" s="115">
        <v>15.09</v>
      </c>
      <c r="L9" s="115">
        <f t="shared" si="3"/>
        <v>12.071999999999999</v>
      </c>
      <c r="M9" s="118">
        <v>15</v>
      </c>
      <c r="N9" s="115">
        <v>10.48</v>
      </c>
      <c r="O9" s="115">
        <f t="shared" si="4"/>
        <v>8.3840000000000003</v>
      </c>
      <c r="Q9" s="115">
        <v>14.1</v>
      </c>
      <c r="R9" s="115">
        <f t="shared" si="5"/>
        <v>11.28</v>
      </c>
      <c r="S9">
        <v>35</v>
      </c>
      <c r="T9">
        <v>18.25</v>
      </c>
      <c r="U9" s="115">
        <f t="shared" si="6"/>
        <v>14.6</v>
      </c>
      <c r="W9" s="115">
        <v>17.399999999999999</v>
      </c>
      <c r="X9" s="115">
        <f t="shared" si="7"/>
        <v>13.919999999999998</v>
      </c>
    </row>
    <row r="10" spans="1:25" x14ac:dyDescent="0.2">
      <c r="A10" s="108">
        <v>40914</v>
      </c>
      <c r="B10">
        <v>14.73</v>
      </c>
      <c r="C10" s="115">
        <f t="shared" si="0"/>
        <v>11.784000000000001</v>
      </c>
      <c r="D10" s="118"/>
      <c r="E10">
        <v>14.94</v>
      </c>
      <c r="F10" s="115">
        <f t="shared" si="1"/>
        <v>11.952</v>
      </c>
      <c r="H10">
        <v>15.13</v>
      </c>
      <c r="I10" s="115">
        <f t="shared" si="2"/>
        <v>12.104000000000001</v>
      </c>
      <c r="K10">
        <v>15.09</v>
      </c>
      <c r="L10" s="115">
        <f t="shared" si="3"/>
        <v>12.071999999999999</v>
      </c>
      <c r="N10">
        <v>10.48</v>
      </c>
      <c r="O10" s="115">
        <f t="shared" si="4"/>
        <v>8.3840000000000003</v>
      </c>
      <c r="Q10" s="115">
        <v>14.1</v>
      </c>
      <c r="R10" s="115">
        <f t="shared" si="5"/>
        <v>11.28</v>
      </c>
      <c r="T10">
        <v>18.25</v>
      </c>
      <c r="U10" s="115">
        <f t="shared" si="6"/>
        <v>14.6</v>
      </c>
      <c r="W10" s="115">
        <v>17.399999999999999</v>
      </c>
      <c r="X10" s="115">
        <f t="shared" si="7"/>
        <v>13.919999999999998</v>
      </c>
    </row>
    <row r="11" spans="1:25" x14ac:dyDescent="0.2">
      <c r="A11" s="108">
        <v>40915</v>
      </c>
      <c r="B11">
        <v>14.73</v>
      </c>
      <c r="C11" s="115">
        <f t="shared" si="0"/>
        <v>11.784000000000001</v>
      </c>
      <c r="D11" s="118"/>
      <c r="E11">
        <v>14.94</v>
      </c>
      <c r="F11" s="115">
        <f t="shared" si="1"/>
        <v>11.952</v>
      </c>
      <c r="H11">
        <v>15.13</v>
      </c>
      <c r="I11" s="115">
        <f t="shared" si="2"/>
        <v>12.104000000000001</v>
      </c>
      <c r="K11">
        <v>15.09</v>
      </c>
      <c r="L11" s="115">
        <f t="shared" si="3"/>
        <v>12.071999999999999</v>
      </c>
      <c r="N11">
        <v>10.48</v>
      </c>
      <c r="O11" s="115">
        <f t="shared" si="4"/>
        <v>8.3840000000000003</v>
      </c>
      <c r="Q11" s="115">
        <v>14.1</v>
      </c>
      <c r="R11" s="115">
        <f t="shared" si="5"/>
        <v>11.28</v>
      </c>
      <c r="T11">
        <v>18.25</v>
      </c>
      <c r="U11" s="115">
        <f t="shared" si="6"/>
        <v>14.6</v>
      </c>
      <c r="W11" s="115">
        <v>17.399999999999999</v>
      </c>
      <c r="X11" s="115">
        <f t="shared" si="7"/>
        <v>13.919999999999998</v>
      </c>
    </row>
    <row r="12" spans="1:25" x14ac:dyDescent="0.2">
      <c r="A12" s="108">
        <v>40916</v>
      </c>
      <c r="B12">
        <v>14.73</v>
      </c>
      <c r="C12" s="115">
        <f t="shared" si="0"/>
        <v>11.784000000000001</v>
      </c>
      <c r="D12" s="118"/>
      <c r="E12">
        <v>14.94</v>
      </c>
      <c r="F12" s="115">
        <f t="shared" si="1"/>
        <v>11.952</v>
      </c>
      <c r="H12">
        <v>15.13</v>
      </c>
      <c r="I12" s="115">
        <f t="shared" si="2"/>
        <v>12.104000000000001</v>
      </c>
      <c r="K12">
        <v>15.09</v>
      </c>
      <c r="L12" s="115">
        <f t="shared" si="3"/>
        <v>12.071999999999999</v>
      </c>
      <c r="N12">
        <v>10.48</v>
      </c>
      <c r="O12" s="115">
        <f t="shared" si="4"/>
        <v>8.3840000000000003</v>
      </c>
      <c r="Q12" s="115">
        <v>14.1</v>
      </c>
      <c r="R12" s="115">
        <f t="shared" si="5"/>
        <v>11.28</v>
      </c>
      <c r="T12">
        <v>18.25</v>
      </c>
      <c r="U12" s="115">
        <f t="shared" si="6"/>
        <v>14.6</v>
      </c>
      <c r="W12" s="115">
        <v>17.399999999999999</v>
      </c>
      <c r="X12" s="115">
        <f t="shared" si="7"/>
        <v>13.919999999999998</v>
      </c>
    </row>
    <row r="13" spans="1:25" x14ac:dyDescent="0.2">
      <c r="A13" s="108">
        <v>40917</v>
      </c>
      <c r="B13">
        <v>14.73</v>
      </c>
      <c r="C13" s="115">
        <f t="shared" si="0"/>
        <v>11.784000000000001</v>
      </c>
      <c r="D13" s="118"/>
      <c r="E13">
        <v>14.94</v>
      </c>
      <c r="F13" s="115">
        <f t="shared" si="1"/>
        <v>11.952</v>
      </c>
      <c r="H13">
        <v>15.13</v>
      </c>
      <c r="I13" s="115">
        <f t="shared" si="2"/>
        <v>12.104000000000001</v>
      </c>
      <c r="K13">
        <v>15.09</v>
      </c>
      <c r="L13" s="115">
        <f t="shared" si="3"/>
        <v>12.071999999999999</v>
      </c>
      <c r="N13">
        <v>10.48</v>
      </c>
      <c r="O13" s="115">
        <f t="shared" si="4"/>
        <v>8.3840000000000003</v>
      </c>
      <c r="Q13" s="115">
        <v>14.1</v>
      </c>
      <c r="R13" s="115">
        <f t="shared" si="5"/>
        <v>11.28</v>
      </c>
      <c r="T13">
        <v>18.25</v>
      </c>
      <c r="U13" s="115">
        <f t="shared" si="6"/>
        <v>14.6</v>
      </c>
      <c r="W13" s="115">
        <v>17.399999999999999</v>
      </c>
      <c r="X13" s="115">
        <f t="shared" si="7"/>
        <v>13.919999999999998</v>
      </c>
    </row>
    <row r="14" spans="1:25" x14ac:dyDescent="0.2">
      <c r="A14" s="108">
        <v>40918</v>
      </c>
      <c r="B14">
        <v>14.73</v>
      </c>
      <c r="C14" s="115">
        <f t="shared" si="0"/>
        <v>11.784000000000001</v>
      </c>
      <c r="D14" s="118"/>
      <c r="E14">
        <v>14.94</v>
      </c>
      <c r="F14" s="115">
        <f t="shared" si="1"/>
        <v>11.952</v>
      </c>
      <c r="H14">
        <v>15.13</v>
      </c>
      <c r="I14" s="115">
        <f t="shared" si="2"/>
        <v>12.104000000000001</v>
      </c>
      <c r="K14">
        <v>15.19</v>
      </c>
      <c r="L14" s="115">
        <f t="shared" si="3"/>
        <v>12.151999999999999</v>
      </c>
      <c r="M14">
        <v>10</v>
      </c>
      <c r="N14">
        <v>10.48</v>
      </c>
      <c r="O14" s="115">
        <f t="shared" si="4"/>
        <v>8.3840000000000003</v>
      </c>
      <c r="Q14" s="115">
        <v>14.1</v>
      </c>
      <c r="R14" s="115">
        <f t="shared" si="5"/>
        <v>11.28</v>
      </c>
      <c r="T14">
        <v>18.25</v>
      </c>
      <c r="U14" s="115">
        <f t="shared" si="6"/>
        <v>14.6</v>
      </c>
      <c r="W14" s="115">
        <v>17.399999999999999</v>
      </c>
      <c r="X14" s="115">
        <f t="shared" si="7"/>
        <v>13.919999999999998</v>
      </c>
    </row>
    <row r="15" spans="1:25" x14ac:dyDescent="0.2">
      <c r="A15" s="108">
        <v>40919</v>
      </c>
      <c r="B15">
        <v>14.73</v>
      </c>
      <c r="C15" s="115">
        <f t="shared" si="0"/>
        <v>11.784000000000001</v>
      </c>
      <c r="D15" s="118"/>
      <c r="E15">
        <v>14.94</v>
      </c>
      <c r="F15" s="115">
        <f t="shared" si="1"/>
        <v>11.952</v>
      </c>
      <c r="H15">
        <v>15.13</v>
      </c>
      <c r="I15" s="115">
        <f t="shared" si="2"/>
        <v>12.104000000000001</v>
      </c>
      <c r="K15">
        <v>15.19</v>
      </c>
      <c r="L15" s="115">
        <f t="shared" si="3"/>
        <v>12.151999999999999</v>
      </c>
      <c r="N15">
        <v>10.48</v>
      </c>
      <c r="O15" s="115">
        <f t="shared" si="4"/>
        <v>8.3840000000000003</v>
      </c>
      <c r="Q15" s="115">
        <v>14.1</v>
      </c>
      <c r="R15" s="115">
        <f t="shared" si="5"/>
        <v>11.28</v>
      </c>
      <c r="T15">
        <v>18.25</v>
      </c>
      <c r="U15" s="115">
        <f t="shared" si="6"/>
        <v>14.6</v>
      </c>
      <c r="W15" s="115">
        <v>17.399999999999999</v>
      </c>
      <c r="X15" s="115">
        <f t="shared" si="7"/>
        <v>13.919999999999998</v>
      </c>
    </row>
    <row r="16" spans="1:25" x14ac:dyDescent="0.2">
      <c r="A16" s="108">
        <v>40920</v>
      </c>
      <c r="B16">
        <v>14.63</v>
      </c>
      <c r="C16" s="115">
        <f t="shared" si="0"/>
        <v>11.704000000000001</v>
      </c>
      <c r="D16" s="118">
        <v>-10</v>
      </c>
      <c r="E16">
        <v>14.84</v>
      </c>
      <c r="F16" s="115">
        <f t="shared" si="1"/>
        <v>11.872</v>
      </c>
      <c r="G16">
        <v>-10</v>
      </c>
      <c r="H16">
        <v>15.03</v>
      </c>
      <c r="I16" s="115">
        <f t="shared" si="2"/>
        <v>12.023999999999999</v>
      </c>
      <c r="J16">
        <v>-10</v>
      </c>
      <c r="K16">
        <v>15.19</v>
      </c>
      <c r="L16" s="115">
        <f t="shared" si="3"/>
        <v>12.151999999999999</v>
      </c>
      <c r="N16">
        <v>10.48</v>
      </c>
      <c r="O16" s="115">
        <f t="shared" si="4"/>
        <v>8.3840000000000003</v>
      </c>
      <c r="Q16" s="115">
        <v>14.1</v>
      </c>
      <c r="R16" s="115">
        <f t="shared" si="5"/>
        <v>11.28</v>
      </c>
      <c r="T16">
        <v>18.25</v>
      </c>
      <c r="U16" s="115">
        <f t="shared" si="6"/>
        <v>14.6</v>
      </c>
      <c r="W16" s="115">
        <v>17.399999999999999</v>
      </c>
      <c r="X16" s="115">
        <f t="shared" si="7"/>
        <v>13.919999999999998</v>
      </c>
    </row>
    <row r="17" spans="1:24" x14ac:dyDescent="0.2">
      <c r="A17" s="108">
        <v>40921</v>
      </c>
      <c r="B17">
        <v>14.73</v>
      </c>
      <c r="C17" s="115">
        <f t="shared" si="0"/>
        <v>11.784000000000001</v>
      </c>
      <c r="D17" s="118">
        <v>10</v>
      </c>
      <c r="E17">
        <v>14.94</v>
      </c>
      <c r="F17" s="115">
        <f t="shared" si="1"/>
        <v>11.952</v>
      </c>
      <c r="G17">
        <v>10</v>
      </c>
      <c r="H17" s="115">
        <v>15.13</v>
      </c>
      <c r="I17" s="115">
        <f t="shared" si="2"/>
        <v>12.104000000000001</v>
      </c>
      <c r="J17" s="118">
        <v>10</v>
      </c>
      <c r="K17" s="115">
        <v>15.29</v>
      </c>
      <c r="L17" s="115">
        <f t="shared" si="3"/>
        <v>12.231999999999999</v>
      </c>
      <c r="M17" s="118">
        <v>10</v>
      </c>
      <c r="N17" s="115">
        <v>10.48</v>
      </c>
      <c r="O17" s="115">
        <f t="shared" si="4"/>
        <v>8.3840000000000003</v>
      </c>
      <c r="Q17" s="115">
        <v>14.1</v>
      </c>
      <c r="R17" s="115">
        <f t="shared" si="5"/>
        <v>11.28</v>
      </c>
      <c r="T17">
        <v>18.25</v>
      </c>
      <c r="U17" s="115">
        <f t="shared" si="6"/>
        <v>14.6</v>
      </c>
      <c r="W17" s="115">
        <v>17.399999999999999</v>
      </c>
      <c r="X17" s="115">
        <f t="shared" si="7"/>
        <v>13.919999999999998</v>
      </c>
    </row>
    <row r="18" spans="1:24" x14ac:dyDescent="0.2">
      <c r="A18" s="108">
        <v>40922</v>
      </c>
      <c r="B18">
        <v>14.73</v>
      </c>
      <c r="C18" s="115">
        <f t="shared" si="0"/>
        <v>11.784000000000001</v>
      </c>
      <c r="D18" s="118"/>
      <c r="E18">
        <v>14.94</v>
      </c>
      <c r="F18" s="115">
        <f t="shared" si="1"/>
        <v>11.952</v>
      </c>
      <c r="H18" s="115">
        <v>15.13</v>
      </c>
      <c r="I18" s="115">
        <f t="shared" si="2"/>
        <v>12.104000000000001</v>
      </c>
      <c r="J18" s="118"/>
      <c r="K18" s="115">
        <v>15.29</v>
      </c>
      <c r="L18" s="115">
        <f t="shared" si="3"/>
        <v>12.231999999999999</v>
      </c>
      <c r="M18" s="118"/>
      <c r="N18" s="115">
        <v>10.48</v>
      </c>
      <c r="O18" s="115">
        <f t="shared" si="4"/>
        <v>8.3840000000000003</v>
      </c>
      <c r="Q18" s="115">
        <v>14.1</v>
      </c>
      <c r="R18" s="115">
        <f t="shared" si="5"/>
        <v>11.28</v>
      </c>
      <c r="T18">
        <v>18.25</v>
      </c>
      <c r="U18" s="115">
        <f t="shared" si="6"/>
        <v>14.6</v>
      </c>
      <c r="W18" s="115">
        <v>17.399999999999999</v>
      </c>
      <c r="X18" s="115">
        <f t="shared" si="7"/>
        <v>13.919999999999998</v>
      </c>
    </row>
    <row r="19" spans="1:24" x14ac:dyDescent="0.2">
      <c r="A19" s="108">
        <v>40923</v>
      </c>
      <c r="B19">
        <v>14.73</v>
      </c>
      <c r="C19" s="115">
        <f t="shared" si="0"/>
        <v>11.784000000000001</v>
      </c>
      <c r="D19" s="118"/>
      <c r="E19">
        <v>14.94</v>
      </c>
      <c r="F19" s="115">
        <f t="shared" si="1"/>
        <v>11.952</v>
      </c>
      <c r="H19" s="115">
        <v>15.13</v>
      </c>
      <c r="I19" s="115">
        <f t="shared" si="2"/>
        <v>12.104000000000001</v>
      </c>
      <c r="J19" s="118"/>
      <c r="K19" s="115">
        <v>15.29</v>
      </c>
      <c r="L19" s="115">
        <f t="shared" si="3"/>
        <v>12.231999999999999</v>
      </c>
      <c r="M19" s="118"/>
      <c r="N19" s="115">
        <v>10.48</v>
      </c>
      <c r="O19" s="115">
        <f t="shared" si="4"/>
        <v>8.3840000000000003</v>
      </c>
      <c r="Q19" s="115">
        <v>14.1</v>
      </c>
      <c r="R19" s="115">
        <f t="shared" si="5"/>
        <v>11.28</v>
      </c>
      <c r="T19">
        <v>18.25</v>
      </c>
      <c r="U19" s="115">
        <f t="shared" si="6"/>
        <v>14.6</v>
      </c>
      <c r="W19" s="115">
        <v>17.399999999999999</v>
      </c>
      <c r="X19" s="115">
        <f t="shared" si="7"/>
        <v>13.919999999999998</v>
      </c>
    </row>
    <row r="20" spans="1:24" x14ac:dyDescent="0.2">
      <c r="A20" s="108">
        <v>40924</v>
      </c>
      <c r="B20">
        <v>14.63</v>
      </c>
      <c r="C20" s="115">
        <f t="shared" si="0"/>
        <v>11.704000000000001</v>
      </c>
      <c r="D20" s="118">
        <v>-10</v>
      </c>
      <c r="E20">
        <v>14.83</v>
      </c>
      <c r="F20" s="115">
        <f t="shared" si="1"/>
        <v>11.864000000000001</v>
      </c>
      <c r="G20">
        <v>-11</v>
      </c>
      <c r="H20" s="115">
        <v>15.13</v>
      </c>
      <c r="I20" s="115">
        <f t="shared" si="2"/>
        <v>12.104000000000001</v>
      </c>
      <c r="J20" s="118"/>
      <c r="K20" s="115">
        <v>15.14</v>
      </c>
      <c r="L20" s="115">
        <f t="shared" si="3"/>
        <v>12.112</v>
      </c>
      <c r="M20" s="118">
        <v>-15</v>
      </c>
      <c r="N20" s="115">
        <v>10.48</v>
      </c>
      <c r="O20" s="115">
        <f t="shared" si="4"/>
        <v>8.3840000000000003</v>
      </c>
      <c r="Q20" s="115">
        <v>14.1</v>
      </c>
      <c r="R20" s="115">
        <f t="shared" si="5"/>
        <v>11.28</v>
      </c>
      <c r="T20">
        <v>18.25</v>
      </c>
      <c r="U20" s="115">
        <f t="shared" si="6"/>
        <v>14.6</v>
      </c>
      <c r="W20" s="115">
        <v>17.399999999999999</v>
      </c>
      <c r="X20" s="115">
        <f t="shared" si="7"/>
        <v>13.919999999999998</v>
      </c>
    </row>
    <row r="21" spans="1:24" x14ac:dyDescent="0.2">
      <c r="A21" s="108">
        <v>40925</v>
      </c>
      <c r="B21">
        <v>14.78</v>
      </c>
      <c r="C21" s="115">
        <f t="shared" si="0"/>
        <v>11.824</v>
      </c>
      <c r="D21" s="118">
        <v>15</v>
      </c>
      <c r="E21">
        <v>14.98</v>
      </c>
      <c r="F21" s="115">
        <f t="shared" si="1"/>
        <v>11.984</v>
      </c>
      <c r="G21">
        <v>15</v>
      </c>
      <c r="H21" s="115">
        <v>15.28</v>
      </c>
      <c r="I21" s="115">
        <f t="shared" si="2"/>
        <v>12.224</v>
      </c>
      <c r="J21" s="118">
        <v>15</v>
      </c>
      <c r="K21" s="115">
        <v>15.24</v>
      </c>
      <c r="L21" s="115">
        <f t="shared" si="3"/>
        <v>12.192</v>
      </c>
      <c r="M21" s="118">
        <v>10</v>
      </c>
      <c r="N21" s="115">
        <v>10.48</v>
      </c>
      <c r="O21" s="115">
        <f t="shared" si="4"/>
        <v>8.3840000000000003</v>
      </c>
      <c r="Q21" s="115">
        <v>14.1</v>
      </c>
      <c r="R21" s="115">
        <f t="shared" si="5"/>
        <v>11.28</v>
      </c>
      <c r="T21">
        <v>18.25</v>
      </c>
      <c r="U21" s="115">
        <f t="shared" si="6"/>
        <v>14.6</v>
      </c>
      <c r="W21" s="115">
        <v>17.399999999999999</v>
      </c>
      <c r="X21" s="115">
        <f t="shared" si="7"/>
        <v>13.919999999999998</v>
      </c>
    </row>
    <row r="22" spans="1:24" x14ac:dyDescent="0.2">
      <c r="A22" s="108">
        <v>40926</v>
      </c>
      <c r="B22">
        <v>14.78</v>
      </c>
      <c r="C22" s="115">
        <f t="shared" si="0"/>
        <v>11.824</v>
      </c>
      <c r="D22" s="118"/>
      <c r="E22">
        <v>14.98</v>
      </c>
      <c r="F22" s="115">
        <f t="shared" si="1"/>
        <v>11.984</v>
      </c>
      <c r="H22" s="115">
        <v>15.28</v>
      </c>
      <c r="I22" s="115">
        <f t="shared" si="2"/>
        <v>12.224</v>
      </c>
      <c r="K22" s="115">
        <v>15.24</v>
      </c>
      <c r="L22" s="115">
        <f t="shared" si="3"/>
        <v>12.192</v>
      </c>
      <c r="N22" s="115">
        <v>10.48</v>
      </c>
      <c r="O22" s="115">
        <f t="shared" si="4"/>
        <v>8.3840000000000003</v>
      </c>
      <c r="Q22" s="115">
        <v>14.1</v>
      </c>
      <c r="R22" s="115">
        <f t="shared" si="5"/>
        <v>11.28</v>
      </c>
      <c r="T22">
        <v>18.25</v>
      </c>
      <c r="U22" s="115">
        <f t="shared" si="6"/>
        <v>14.6</v>
      </c>
      <c r="W22" s="115">
        <v>17.399999999999999</v>
      </c>
      <c r="X22" s="115">
        <f t="shared" si="7"/>
        <v>13.919999999999998</v>
      </c>
    </row>
    <row r="23" spans="1:24" x14ac:dyDescent="0.2">
      <c r="A23" s="108">
        <v>40927</v>
      </c>
      <c r="B23">
        <v>14.78</v>
      </c>
      <c r="C23" s="115">
        <f t="shared" si="0"/>
        <v>11.824</v>
      </c>
      <c r="D23" s="118"/>
      <c r="E23">
        <v>14.98</v>
      </c>
      <c r="F23" s="115">
        <f t="shared" si="1"/>
        <v>11.984</v>
      </c>
      <c r="H23" s="115">
        <v>15.28</v>
      </c>
      <c r="I23" s="115">
        <f t="shared" si="2"/>
        <v>12.224</v>
      </c>
      <c r="K23" s="115">
        <v>15.09</v>
      </c>
      <c r="L23" s="115">
        <f t="shared" si="3"/>
        <v>12.071999999999999</v>
      </c>
      <c r="M23">
        <v>-15</v>
      </c>
      <c r="N23" s="115">
        <v>10.48</v>
      </c>
      <c r="O23" s="115">
        <f t="shared" si="4"/>
        <v>8.3840000000000003</v>
      </c>
      <c r="Q23" s="115">
        <v>14.1</v>
      </c>
      <c r="R23" s="115">
        <f t="shared" si="5"/>
        <v>11.28</v>
      </c>
      <c r="T23">
        <v>18.25</v>
      </c>
      <c r="U23" s="115">
        <f t="shared" si="6"/>
        <v>14.6</v>
      </c>
      <c r="W23" s="115">
        <v>17.399999999999999</v>
      </c>
      <c r="X23" s="115">
        <f t="shared" si="7"/>
        <v>13.919999999999998</v>
      </c>
    </row>
    <row r="24" spans="1:24" x14ac:dyDescent="0.2">
      <c r="A24" s="108">
        <v>40928</v>
      </c>
      <c r="B24">
        <v>14.78</v>
      </c>
      <c r="C24" s="115">
        <f t="shared" ref="C24:C30" si="8">B24/1.25</f>
        <v>11.824</v>
      </c>
      <c r="D24" s="118"/>
      <c r="E24">
        <v>14.98</v>
      </c>
      <c r="F24" s="115">
        <f t="shared" ref="F24:F30" si="9">E24/1.25</f>
        <v>11.984</v>
      </c>
      <c r="H24" s="115">
        <v>15.28</v>
      </c>
      <c r="I24" s="115">
        <f t="shared" ref="I24:I30" si="10">H24/1.25</f>
        <v>12.224</v>
      </c>
      <c r="K24" s="115">
        <v>14.99</v>
      </c>
      <c r="L24" s="115">
        <f t="shared" ref="L24:L30" si="11">K24/1.25</f>
        <v>11.992000000000001</v>
      </c>
      <c r="M24">
        <v>-10</v>
      </c>
      <c r="N24" s="115">
        <v>10.48</v>
      </c>
      <c r="O24" s="115">
        <f t="shared" ref="O24:O30" si="12">N24/1.25</f>
        <v>8.3840000000000003</v>
      </c>
      <c r="Q24" s="115">
        <v>14.1</v>
      </c>
      <c r="R24" s="115">
        <f t="shared" ref="R24:R30" si="13">Q24/1.25</f>
        <v>11.28</v>
      </c>
      <c r="T24">
        <v>18.25</v>
      </c>
      <c r="U24" s="115">
        <f t="shared" ref="U24:U30" si="14">T24/1.25</f>
        <v>14.6</v>
      </c>
      <c r="W24" s="115">
        <v>17.399999999999999</v>
      </c>
      <c r="X24" s="115">
        <f t="shared" ref="X24:X30" si="15">W24/1.25</f>
        <v>13.919999999999998</v>
      </c>
    </row>
    <row r="25" spans="1:24" x14ac:dyDescent="0.2">
      <c r="A25" s="108">
        <v>40929</v>
      </c>
      <c r="B25">
        <v>14.78</v>
      </c>
      <c r="C25" s="115">
        <f t="shared" si="8"/>
        <v>11.824</v>
      </c>
      <c r="D25" s="118"/>
      <c r="E25">
        <v>14.98</v>
      </c>
      <c r="F25" s="115">
        <f t="shared" si="9"/>
        <v>11.984</v>
      </c>
      <c r="H25" s="115">
        <v>15.28</v>
      </c>
      <c r="I25" s="115">
        <f t="shared" si="10"/>
        <v>12.224</v>
      </c>
      <c r="K25" s="115">
        <v>14.99</v>
      </c>
      <c r="L25" s="115">
        <f t="shared" si="11"/>
        <v>11.992000000000001</v>
      </c>
      <c r="N25" s="115">
        <v>10.48</v>
      </c>
      <c r="O25" s="115">
        <f t="shared" si="12"/>
        <v>8.3840000000000003</v>
      </c>
      <c r="Q25" s="115">
        <v>14.1</v>
      </c>
      <c r="R25" s="115">
        <f t="shared" si="13"/>
        <v>11.28</v>
      </c>
      <c r="T25">
        <v>18.25</v>
      </c>
      <c r="U25" s="115">
        <f t="shared" si="14"/>
        <v>14.6</v>
      </c>
      <c r="W25" s="115">
        <v>17.399999999999999</v>
      </c>
      <c r="X25" s="115">
        <f t="shared" si="15"/>
        <v>13.919999999999998</v>
      </c>
    </row>
    <row r="26" spans="1:24" x14ac:dyDescent="0.2">
      <c r="A26" s="108">
        <v>40930</v>
      </c>
      <c r="B26">
        <v>14.78</v>
      </c>
      <c r="C26" s="115">
        <f t="shared" si="8"/>
        <v>11.824</v>
      </c>
      <c r="D26" s="118"/>
      <c r="E26">
        <v>14.98</v>
      </c>
      <c r="F26" s="115">
        <f t="shared" si="9"/>
        <v>11.984</v>
      </c>
      <c r="H26" s="115">
        <v>15.28</v>
      </c>
      <c r="I26" s="115">
        <f t="shared" si="10"/>
        <v>12.224</v>
      </c>
      <c r="K26" s="115">
        <v>14.99</v>
      </c>
      <c r="L26" s="115">
        <f t="shared" si="11"/>
        <v>11.992000000000001</v>
      </c>
      <c r="N26" s="115">
        <v>10.48</v>
      </c>
      <c r="O26" s="115">
        <f t="shared" si="12"/>
        <v>8.3840000000000003</v>
      </c>
      <c r="Q26" s="115">
        <v>14.1</v>
      </c>
      <c r="R26" s="115">
        <f t="shared" si="13"/>
        <v>11.28</v>
      </c>
      <c r="T26">
        <v>18.25</v>
      </c>
      <c r="U26" s="115">
        <f t="shared" si="14"/>
        <v>14.6</v>
      </c>
      <c r="W26" s="115">
        <v>17.399999999999999</v>
      </c>
      <c r="X26" s="115">
        <f t="shared" si="15"/>
        <v>13.919999999999998</v>
      </c>
    </row>
    <row r="27" spans="1:24" x14ac:dyDescent="0.2">
      <c r="A27" s="108">
        <v>40931</v>
      </c>
      <c r="B27">
        <v>14.68</v>
      </c>
      <c r="C27" s="115">
        <f t="shared" si="8"/>
        <v>11.744</v>
      </c>
      <c r="D27" s="118">
        <v>-10</v>
      </c>
      <c r="E27">
        <v>14.88</v>
      </c>
      <c r="F27" s="115">
        <f t="shared" si="9"/>
        <v>11.904</v>
      </c>
      <c r="G27">
        <v>-10</v>
      </c>
      <c r="H27" s="115">
        <v>15.18</v>
      </c>
      <c r="I27" s="115">
        <f t="shared" si="10"/>
        <v>12.144</v>
      </c>
      <c r="J27">
        <v>-10</v>
      </c>
      <c r="K27" s="115">
        <v>14.89</v>
      </c>
      <c r="L27" s="115">
        <f t="shared" si="11"/>
        <v>11.912000000000001</v>
      </c>
      <c r="M27">
        <v>-10</v>
      </c>
      <c r="N27" s="115">
        <v>10.48</v>
      </c>
      <c r="O27" s="115">
        <f t="shared" si="12"/>
        <v>8.3840000000000003</v>
      </c>
      <c r="Q27" s="115">
        <v>14.1</v>
      </c>
      <c r="R27" s="115">
        <f t="shared" si="13"/>
        <v>11.28</v>
      </c>
      <c r="T27">
        <v>18.25</v>
      </c>
      <c r="U27" s="115">
        <f t="shared" si="14"/>
        <v>14.6</v>
      </c>
      <c r="W27" s="115">
        <v>17.399999999999999</v>
      </c>
      <c r="X27" s="115">
        <f t="shared" si="15"/>
        <v>13.919999999999998</v>
      </c>
    </row>
    <row r="28" spans="1:24" x14ac:dyDescent="0.2">
      <c r="A28" s="108">
        <v>40932</v>
      </c>
      <c r="B28">
        <v>14.68</v>
      </c>
      <c r="C28" s="115">
        <f t="shared" si="8"/>
        <v>11.744</v>
      </c>
      <c r="D28" s="118"/>
      <c r="E28">
        <v>14.88</v>
      </c>
      <c r="F28" s="115">
        <f t="shared" si="9"/>
        <v>11.904</v>
      </c>
      <c r="H28" s="115">
        <v>15.18</v>
      </c>
      <c r="I28" s="115">
        <f t="shared" si="10"/>
        <v>12.144</v>
      </c>
      <c r="K28" s="115">
        <v>14.89</v>
      </c>
      <c r="L28" s="115">
        <f t="shared" si="11"/>
        <v>11.912000000000001</v>
      </c>
      <c r="N28" s="115">
        <v>10.48</v>
      </c>
      <c r="O28" s="115">
        <f t="shared" si="12"/>
        <v>8.3840000000000003</v>
      </c>
      <c r="Q28" s="115">
        <v>14.1</v>
      </c>
      <c r="R28" s="115">
        <f t="shared" si="13"/>
        <v>11.28</v>
      </c>
      <c r="T28">
        <v>18.25</v>
      </c>
      <c r="U28" s="115">
        <f t="shared" si="14"/>
        <v>14.6</v>
      </c>
      <c r="W28" s="115">
        <v>17.399999999999999</v>
      </c>
      <c r="X28" s="115">
        <f t="shared" si="15"/>
        <v>13.919999999999998</v>
      </c>
    </row>
    <row r="29" spans="1:24" x14ac:dyDescent="0.2">
      <c r="A29" s="108">
        <v>40933</v>
      </c>
      <c r="B29">
        <v>14.68</v>
      </c>
      <c r="C29" s="115">
        <f t="shared" si="8"/>
        <v>11.744</v>
      </c>
      <c r="D29" s="118"/>
      <c r="E29">
        <v>14.88</v>
      </c>
      <c r="F29" s="115">
        <f t="shared" si="9"/>
        <v>11.904</v>
      </c>
      <c r="H29" s="115">
        <v>15.18</v>
      </c>
      <c r="I29" s="115">
        <f t="shared" si="10"/>
        <v>12.144</v>
      </c>
      <c r="K29" s="115">
        <v>14.89</v>
      </c>
      <c r="L29" s="115">
        <f t="shared" si="11"/>
        <v>11.912000000000001</v>
      </c>
      <c r="N29" s="115">
        <v>10.48</v>
      </c>
      <c r="O29" s="115">
        <f t="shared" si="12"/>
        <v>8.3840000000000003</v>
      </c>
      <c r="Q29" s="115">
        <v>14.1</v>
      </c>
      <c r="R29" s="115">
        <f t="shared" si="13"/>
        <v>11.28</v>
      </c>
      <c r="T29">
        <v>18.25</v>
      </c>
      <c r="U29" s="115">
        <f t="shared" si="14"/>
        <v>14.6</v>
      </c>
      <c r="W29" s="115">
        <v>17.399999999999999</v>
      </c>
      <c r="X29" s="115">
        <f t="shared" si="15"/>
        <v>13.919999999999998</v>
      </c>
    </row>
    <row r="30" spans="1:24" x14ac:dyDescent="0.2">
      <c r="A30" s="108">
        <v>40934</v>
      </c>
      <c r="B30">
        <v>14.78</v>
      </c>
      <c r="C30" s="115">
        <f t="shared" si="8"/>
        <v>11.824</v>
      </c>
      <c r="D30" s="118">
        <v>10</v>
      </c>
      <c r="E30">
        <v>14.98</v>
      </c>
      <c r="F30" s="115">
        <f t="shared" si="9"/>
        <v>11.984</v>
      </c>
      <c r="G30">
        <v>10</v>
      </c>
      <c r="H30" s="115">
        <v>15.28</v>
      </c>
      <c r="I30" s="115">
        <f t="shared" si="10"/>
        <v>12.224</v>
      </c>
      <c r="J30" s="118">
        <v>10</v>
      </c>
      <c r="K30" s="115">
        <v>14.89</v>
      </c>
      <c r="L30" s="115">
        <f t="shared" si="11"/>
        <v>11.912000000000001</v>
      </c>
      <c r="N30" s="115">
        <v>10.48</v>
      </c>
      <c r="O30" s="115">
        <f t="shared" si="12"/>
        <v>8.3840000000000003</v>
      </c>
      <c r="Q30" s="115">
        <v>14.1</v>
      </c>
      <c r="R30" s="115">
        <f t="shared" si="13"/>
        <v>11.28</v>
      </c>
      <c r="T30">
        <v>18.25</v>
      </c>
      <c r="U30" s="115">
        <f t="shared" si="14"/>
        <v>14.6</v>
      </c>
      <c r="W30" s="115">
        <v>17.399999999999999</v>
      </c>
      <c r="X30" s="115">
        <f t="shared" si="15"/>
        <v>13.919999999999998</v>
      </c>
    </row>
    <row r="31" spans="1:24" x14ac:dyDescent="0.2">
      <c r="A31" s="108">
        <v>40935</v>
      </c>
      <c r="B31">
        <v>14.78</v>
      </c>
      <c r="C31" s="115">
        <f>B31/1.25</f>
        <v>11.824</v>
      </c>
      <c r="D31" s="118"/>
      <c r="E31">
        <v>14.98</v>
      </c>
      <c r="F31" s="115">
        <f>E31/1.25</f>
        <v>11.984</v>
      </c>
      <c r="H31" s="115">
        <v>15.28</v>
      </c>
      <c r="I31" s="115">
        <f>H31/1.25</f>
        <v>12.224</v>
      </c>
      <c r="J31" s="118"/>
      <c r="K31" s="115">
        <v>14.89</v>
      </c>
      <c r="L31" s="115">
        <f>K31/1.25</f>
        <v>11.912000000000001</v>
      </c>
      <c r="N31" s="115">
        <v>10.48</v>
      </c>
      <c r="O31" s="115">
        <f>N31/1.25</f>
        <v>8.3840000000000003</v>
      </c>
      <c r="Q31" s="115">
        <v>14.1</v>
      </c>
      <c r="R31" s="115">
        <f>Q31/1.25</f>
        <v>11.28</v>
      </c>
      <c r="T31">
        <v>18.25</v>
      </c>
      <c r="U31" s="115">
        <f>T31/1.25</f>
        <v>14.6</v>
      </c>
      <c r="W31" s="115">
        <v>17.399999999999999</v>
      </c>
      <c r="X31" s="115">
        <f>W31/1.25</f>
        <v>13.919999999999998</v>
      </c>
    </row>
    <row r="32" spans="1:24" x14ac:dyDescent="0.2">
      <c r="A32" s="108">
        <v>40936</v>
      </c>
      <c r="B32">
        <v>14.78</v>
      </c>
      <c r="C32" s="115">
        <f>B32/1.25</f>
        <v>11.824</v>
      </c>
      <c r="D32" s="118"/>
      <c r="E32">
        <v>14.98</v>
      </c>
      <c r="F32" s="115">
        <f>E32/1.25</f>
        <v>11.984</v>
      </c>
      <c r="H32" s="115">
        <v>15.28</v>
      </c>
      <c r="I32" s="115">
        <f>H32/1.25</f>
        <v>12.224</v>
      </c>
      <c r="J32" s="118"/>
      <c r="K32" s="115">
        <v>14.89</v>
      </c>
      <c r="L32" s="115">
        <f>K32/1.25</f>
        <v>11.912000000000001</v>
      </c>
      <c r="N32" s="115">
        <v>10.48</v>
      </c>
      <c r="O32" s="115">
        <f>N32/1.25</f>
        <v>8.3840000000000003</v>
      </c>
      <c r="Q32" s="115">
        <v>14.1</v>
      </c>
      <c r="R32" s="115">
        <f>Q32/1.25</f>
        <v>11.28</v>
      </c>
      <c r="T32">
        <v>18.25</v>
      </c>
      <c r="U32" s="115">
        <f>T32/1.25</f>
        <v>14.6</v>
      </c>
      <c r="W32" s="115">
        <v>17.399999999999999</v>
      </c>
      <c r="X32" s="115">
        <f>W32/1.25</f>
        <v>13.919999999999998</v>
      </c>
    </row>
    <row r="33" spans="1:25" x14ac:dyDescent="0.2">
      <c r="A33" s="108">
        <v>40937</v>
      </c>
      <c r="B33">
        <v>14.78</v>
      </c>
      <c r="C33" s="115">
        <f>B33/1.25</f>
        <v>11.824</v>
      </c>
      <c r="D33" s="118"/>
      <c r="E33">
        <v>14.98</v>
      </c>
      <c r="F33" s="115">
        <f>E33/1.25</f>
        <v>11.984</v>
      </c>
      <c r="H33" s="115">
        <v>15.28</v>
      </c>
      <c r="I33" s="115">
        <f>H33/1.25</f>
        <v>12.224</v>
      </c>
      <c r="J33" s="118"/>
      <c r="K33" s="115">
        <v>14.89</v>
      </c>
      <c r="L33" s="115">
        <f>K33/1.25</f>
        <v>11.912000000000001</v>
      </c>
      <c r="N33" s="115">
        <v>10.48</v>
      </c>
      <c r="O33" s="115">
        <f>N33/1.25</f>
        <v>8.3840000000000003</v>
      </c>
      <c r="Q33" s="115">
        <v>14.1</v>
      </c>
      <c r="R33" s="115">
        <f>Q33/1.25</f>
        <v>11.28</v>
      </c>
      <c r="T33">
        <v>18.25</v>
      </c>
      <c r="U33" s="115">
        <f>T33/1.25</f>
        <v>14.6</v>
      </c>
      <c r="W33" s="115">
        <v>17.399999999999999</v>
      </c>
      <c r="X33" s="115">
        <f>W33/1.25</f>
        <v>13.919999999999998</v>
      </c>
    </row>
    <row r="34" spans="1:25" x14ac:dyDescent="0.2">
      <c r="A34" s="108">
        <v>40938</v>
      </c>
      <c r="B34">
        <v>14.98</v>
      </c>
      <c r="C34" s="115">
        <f>B34/1.25</f>
        <v>11.984</v>
      </c>
      <c r="D34" s="118">
        <v>20</v>
      </c>
      <c r="E34">
        <v>15.18</v>
      </c>
      <c r="F34" s="115">
        <f>E34/1.25</f>
        <v>12.144</v>
      </c>
      <c r="G34">
        <v>20</v>
      </c>
      <c r="H34" s="115">
        <v>15.48</v>
      </c>
      <c r="I34" s="115">
        <f>H34/1.25</f>
        <v>12.384</v>
      </c>
      <c r="J34" s="118">
        <v>20</v>
      </c>
      <c r="K34" s="115">
        <v>14.99</v>
      </c>
      <c r="L34" s="115">
        <f>K34/1.25</f>
        <v>11.992000000000001</v>
      </c>
      <c r="M34" s="118">
        <v>10</v>
      </c>
      <c r="N34" s="115">
        <v>10.48</v>
      </c>
      <c r="O34" s="115">
        <f>N34/1.25</f>
        <v>8.3840000000000003</v>
      </c>
      <c r="Q34" s="115">
        <v>14.1</v>
      </c>
      <c r="R34" s="115">
        <f>Q34/1.25</f>
        <v>11.28</v>
      </c>
      <c r="T34">
        <v>18.25</v>
      </c>
      <c r="U34" s="115">
        <f>T34/1.25</f>
        <v>14.6</v>
      </c>
      <c r="W34" s="115">
        <v>17.399999999999999</v>
      </c>
      <c r="X34" s="115">
        <f>W34/1.25</f>
        <v>13.919999999999998</v>
      </c>
    </row>
    <row r="35" spans="1:25" x14ac:dyDescent="0.2">
      <c r="A35" s="108">
        <v>40939</v>
      </c>
      <c r="B35">
        <v>14.88</v>
      </c>
      <c r="C35" s="115">
        <f>B35/1.25</f>
        <v>11.904</v>
      </c>
      <c r="D35" s="118">
        <v>-10</v>
      </c>
      <c r="E35">
        <v>15.08</v>
      </c>
      <c r="F35" s="115">
        <f>E35/1.25</f>
        <v>12.064</v>
      </c>
      <c r="G35">
        <v>-10</v>
      </c>
      <c r="H35" s="115">
        <v>15.38</v>
      </c>
      <c r="I35" s="115">
        <f>H35/1.25</f>
        <v>12.304</v>
      </c>
      <c r="J35" s="118">
        <v>-10</v>
      </c>
      <c r="K35" s="115">
        <v>14.99</v>
      </c>
      <c r="L35" s="115">
        <f>K35/1.25</f>
        <v>11.992000000000001</v>
      </c>
      <c r="N35" s="115">
        <v>10.48</v>
      </c>
      <c r="O35" s="115">
        <f>N35/1.25</f>
        <v>8.3840000000000003</v>
      </c>
      <c r="Q35" s="115">
        <v>14.1</v>
      </c>
      <c r="R35" s="115">
        <f>Q35/1.25</f>
        <v>11.28</v>
      </c>
      <c r="T35">
        <v>18.25</v>
      </c>
      <c r="U35" s="115">
        <f>T35/1.25</f>
        <v>14.6</v>
      </c>
      <c r="W35" s="115">
        <v>17.399999999999999</v>
      </c>
      <c r="X35" s="115">
        <f>W35/1.25</f>
        <v>13.919999999999998</v>
      </c>
    </row>
    <row r="37" spans="1:25" ht="38.25" x14ac:dyDescent="0.2">
      <c r="A37" s="25" t="s">
        <v>1</v>
      </c>
      <c r="B37" s="25" t="s">
        <v>2</v>
      </c>
      <c r="C37" s="25" t="s">
        <v>16</v>
      </c>
      <c r="D37" s="25" t="s">
        <v>5</v>
      </c>
      <c r="E37" s="25" t="s">
        <v>3</v>
      </c>
      <c r="F37" s="25" t="s">
        <v>17</v>
      </c>
      <c r="G37" s="25" t="s">
        <v>5</v>
      </c>
      <c r="H37" s="25" t="s">
        <v>4</v>
      </c>
      <c r="I37" s="25" t="s">
        <v>18</v>
      </c>
      <c r="J37" s="25" t="s">
        <v>5</v>
      </c>
      <c r="K37" s="26" t="s">
        <v>6</v>
      </c>
      <c r="L37" s="26" t="s">
        <v>19</v>
      </c>
      <c r="M37" s="26" t="s">
        <v>5</v>
      </c>
      <c r="N37" s="25" t="s">
        <v>7</v>
      </c>
      <c r="O37" s="25" t="s">
        <v>20</v>
      </c>
      <c r="P37" s="25" t="s">
        <v>5</v>
      </c>
      <c r="Q37" s="52" t="s">
        <v>21</v>
      </c>
      <c r="R37" s="52" t="s">
        <v>22</v>
      </c>
      <c r="S37" s="52" t="s">
        <v>5</v>
      </c>
      <c r="T37" s="53" t="s">
        <v>23</v>
      </c>
      <c r="U37" s="53" t="s">
        <v>24</v>
      </c>
      <c r="V37" s="27" t="s">
        <v>5</v>
      </c>
      <c r="W37" s="53" t="s">
        <v>25</v>
      </c>
      <c r="X37" s="53" t="s">
        <v>26</v>
      </c>
      <c r="Y37" s="48" t="s">
        <v>5</v>
      </c>
    </row>
    <row r="38" spans="1:25" x14ac:dyDescent="0.2">
      <c r="A38" s="82" t="s">
        <v>38</v>
      </c>
      <c r="B38" s="74">
        <f>AVERAGE(B41:B69)</f>
        <v>15.050689655172409</v>
      </c>
      <c r="C38" s="74">
        <f>AVERAGE(C41:C69)</f>
        <v>12.040551724137927</v>
      </c>
      <c r="D38" s="74"/>
      <c r="E38" s="74">
        <f>AVERAGE(E41:E69)</f>
        <v>15.250689655172417</v>
      </c>
      <c r="F38" s="74">
        <f>AVERAGE(F41:F69)</f>
        <v>12.200551724137933</v>
      </c>
      <c r="G38" s="74"/>
      <c r="H38" s="74">
        <f>AVERAGE(H41:H69)</f>
        <v>15.550689655172409</v>
      </c>
      <c r="I38" s="74">
        <f>AVERAGE(I41:I69)</f>
        <v>12.440551724137936</v>
      </c>
      <c r="J38" s="74"/>
      <c r="K38" s="74">
        <f>AVERAGE(K41:K69)</f>
        <v>15.143448275862076</v>
      </c>
      <c r="L38" s="74">
        <f>AVERAGE(L41:L69)</f>
        <v>12.114758620689651</v>
      </c>
      <c r="M38" s="74"/>
      <c r="N38" s="74">
        <f>AVERAGE(N41:N69)</f>
        <v>10.48</v>
      </c>
      <c r="O38" s="74">
        <f>AVERAGE(O41:O69)</f>
        <v>8.3840000000000074</v>
      </c>
      <c r="P38" s="74"/>
      <c r="Q38" s="74">
        <f>AVERAGE(Q41:Q69)</f>
        <v>14.100000000000005</v>
      </c>
      <c r="R38" s="74">
        <f>AVERAGE(R41:R69)</f>
        <v>11.279999999999994</v>
      </c>
      <c r="S38" s="74"/>
      <c r="T38" s="74">
        <f>AVERAGE(T41:T69)</f>
        <v>18.25</v>
      </c>
      <c r="U38" s="74">
        <f>AVERAGE(U41:U69)</f>
        <v>14.600000000000007</v>
      </c>
      <c r="V38" s="74"/>
      <c r="W38" s="74">
        <f>AVERAGE(W41:W69)</f>
        <v>17.399999999999991</v>
      </c>
      <c r="X38" s="74">
        <f>AVERAGE(X41:X69)</f>
        <v>13.920000000000002</v>
      </c>
      <c r="Y38" s="82"/>
    </row>
    <row r="39" spans="1:25" x14ac:dyDescent="0.2">
      <c r="A39" s="82" t="s">
        <v>53</v>
      </c>
      <c r="B39" s="74">
        <f>AVERAGE(B41:B55)</f>
        <v>14.879999999999997</v>
      </c>
      <c r="C39" s="74">
        <f>AVERAGE(C41:C55)</f>
        <v>11.903999999999998</v>
      </c>
      <c r="D39" s="74"/>
      <c r="E39" s="74">
        <f>AVERAGE(E41:E55)</f>
        <v>15.080000000000004</v>
      </c>
      <c r="F39" s="74">
        <f>AVERAGE(F41:F55)</f>
        <v>12.063999999999997</v>
      </c>
      <c r="G39" s="74"/>
      <c r="H39" s="74">
        <f>AVERAGE(H41:H55)</f>
        <v>15.379999999999997</v>
      </c>
      <c r="I39" s="74">
        <f>AVERAGE(I41:I55)</f>
        <v>12.304000000000002</v>
      </c>
      <c r="J39" s="74"/>
      <c r="K39" s="74">
        <f>AVERAGE(K41:K55)</f>
        <v>15.01333333333333</v>
      </c>
      <c r="L39" s="74">
        <f>AVERAGE(L41:L55)</f>
        <v>12.010666666666669</v>
      </c>
      <c r="M39" s="74"/>
      <c r="N39" s="74">
        <f>AVERAGE(N41:N55)</f>
        <v>10.48</v>
      </c>
      <c r="O39" s="74">
        <f>AVERAGE(O41:O55)</f>
        <v>8.3840000000000003</v>
      </c>
      <c r="P39" s="74"/>
      <c r="Q39" s="74">
        <f>AVERAGE(Q41:Q55)</f>
        <v>14.099999999999996</v>
      </c>
      <c r="R39" s="74">
        <f>AVERAGE(R41:R55)</f>
        <v>11.28</v>
      </c>
      <c r="S39" s="74"/>
      <c r="T39" s="74">
        <f>AVERAGE(T41:T55)</f>
        <v>18.25</v>
      </c>
      <c r="U39" s="74">
        <f>AVERAGE(U41:U55)</f>
        <v>14.599999999999996</v>
      </c>
      <c r="V39" s="74"/>
      <c r="W39" s="74">
        <f>AVERAGE(W41:W55)</f>
        <v>17.400000000000002</v>
      </c>
      <c r="X39" s="74">
        <f>AVERAGE(X41:X55)</f>
        <v>13.919999999999995</v>
      </c>
      <c r="Y39" s="82"/>
    </row>
    <row r="40" spans="1:25" ht="13.5" thickBot="1" x14ac:dyDescent="0.25">
      <c r="A40" s="101" t="s">
        <v>54</v>
      </c>
      <c r="B40" s="102">
        <f>IF(B56&gt;0,AVERAGE(B56:B69),)</f>
        <v>15.233571428571429</v>
      </c>
      <c r="C40" s="102">
        <f>IF(C56&gt;0,AVERAGE(C56:C69),)</f>
        <v>12.186857142857145</v>
      </c>
      <c r="D40" s="102"/>
      <c r="E40" s="102">
        <f>IF(E56&gt;0,AVERAGE(E56:E69),)</f>
        <v>15.433571428571428</v>
      </c>
      <c r="F40" s="102">
        <f>IF(F56&gt;0,AVERAGE(F56:F69),)</f>
        <v>12.346857142857143</v>
      </c>
      <c r="G40" s="102"/>
      <c r="H40" s="102">
        <f>IF(H56&gt;0,AVERAGE(H56:H69),)</f>
        <v>15.733571428571429</v>
      </c>
      <c r="I40" s="102">
        <f>IF(I56&gt;0,AVERAGE(I56:I69),)</f>
        <v>12.586857142857141</v>
      </c>
      <c r="J40" s="102"/>
      <c r="K40" s="102">
        <f>IF(K56&gt;0,AVERAGE(K56:K69),)</f>
        <v>15.282857142857138</v>
      </c>
      <c r="L40" s="102">
        <f>IF(L56&gt;0,AVERAGE(L56:L69),)</f>
        <v>12.226285714285712</v>
      </c>
      <c r="M40" s="102"/>
      <c r="N40" s="102">
        <f>IF(N56&gt;0,AVERAGE(N56:N69),)</f>
        <v>10.480000000000002</v>
      </c>
      <c r="O40" s="102">
        <f>IF(O56&gt;0,AVERAGE(O56:O69),)</f>
        <v>8.3840000000000003</v>
      </c>
      <c r="P40" s="102"/>
      <c r="Q40" s="102">
        <f>IF(Q56&gt;0,AVERAGE(Q56:Q69),)</f>
        <v>14.099999999999996</v>
      </c>
      <c r="R40" s="102">
        <f>IF(R56&gt;0,AVERAGE(R56:R69),)</f>
        <v>11.28</v>
      </c>
      <c r="S40" s="102"/>
      <c r="T40" s="102">
        <f>IF(T56&gt;0,AVERAGE(T56:T69),)</f>
        <v>18.25</v>
      </c>
      <c r="U40" s="102">
        <f>IF(U56&gt;0,AVERAGE(U56:U69),)</f>
        <v>14.599999999999996</v>
      </c>
      <c r="V40" s="102"/>
      <c r="W40" s="102">
        <f>IF(W56&gt;0,AVERAGE(W56:W69),)</f>
        <v>17.400000000000002</v>
      </c>
      <c r="X40" s="102">
        <f>IF(X56&gt;0,AVERAGE(X56:X69),)</f>
        <v>13.919999999999996</v>
      </c>
      <c r="Y40" s="101"/>
    </row>
    <row r="41" spans="1:25" x14ac:dyDescent="0.2">
      <c r="A41" s="108">
        <v>40940</v>
      </c>
      <c r="B41">
        <v>14.88</v>
      </c>
      <c r="C41" s="115">
        <f t="shared" ref="C41:C69" si="16">B41/1.25</f>
        <v>11.904</v>
      </c>
      <c r="D41" s="118"/>
      <c r="E41">
        <v>15.08</v>
      </c>
      <c r="F41" s="115">
        <f t="shared" ref="F41:F69" si="17">E41/1.25</f>
        <v>12.064</v>
      </c>
      <c r="G41" s="122"/>
      <c r="H41">
        <v>15.38</v>
      </c>
      <c r="I41" s="115">
        <f t="shared" ref="I41:I69" si="18">H41/1.25</f>
        <v>12.304</v>
      </c>
      <c r="K41">
        <v>14.99</v>
      </c>
      <c r="L41" s="115">
        <f t="shared" ref="L41:L69" si="19">K41/1.25</f>
        <v>11.992000000000001</v>
      </c>
      <c r="N41">
        <v>10.48</v>
      </c>
      <c r="O41" s="115">
        <f t="shared" ref="O41:O69" si="20">N41/1.25</f>
        <v>8.3840000000000003</v>
      </c>
      <c r="Q41" s="115">
        <v>14.1</v>
      </c>
      <c r="R41" s="115">
        <f t="shared" ref="R41:R69" si="21">Q41/1.25</f>
        <v>11.28</v>
      </c>
      <c r="T41" s="115">
        <v>18.25</v>
      </c>
      <c r="U41" s="115">
        <f t="shared" ref="U41:U69" si="22">T41/1.25</f>
        <v>14.6</v>
      </c>
      <c r="W41" s="115">
        <v>17.399999999999999</v>
      </c>
      <c r="X41" s="115">
        <f t="shared" ref="X41:X69" si="23">W41/1.25</f>
        <v>13.919999999999998</v>
      </c>
    </row>
    <row r="42" spans="1:25" x14ac:dyDescent="0.2">
      <c r="A42" s="108">
        <v>40941</v>
      </c>
      <c r="B42">
        <v>14.88</v>
      </c>
      <c r="C42" s="115">
        <f t="shared" si="16"/>
        <v>11.904</v>
      </c>
      <c r="D42" s="118"/>
      <c r="E42">
        <v>15.08</v>
      </c>
      <c r="F42" s="115">
        <f t="shared" si="17"/>
        <v>12.064</v>
      </c>
      <c r="H42" s="115">
        <v>15.38</v>
      </c>
      <c r="I42" s="115">
        <f t="shared" si="18"/>
        <v>12.304</v>
      </c>
      <c r="K42" s="115">
        <v>14.99</v>
      </c>
      <c r="L42" s="115">
        <f t="shared" si="19"/>
        <v>11.992000000000001</v>
      </c>
      <c r="M42" s="118"/>
      <c r="N42">
        <v>10.48</v>
      </c>
      <c r="O42" s="115">
        <f t="shared" si="20"/>
        <v>8.3840000000000003</v>
      </c>
      <c r="Q42" s="115">
        <v>14.1</v>
      </c>
      <c r="R42" s="115">
        <f t="shared" si="21"/>
        <v>11.28</v>
      </c>
      <c r="T42" s="115">
        <v>18.25</v>
      </c>
      <c r="U42" s="115">
        <f t="shared" si="22"/>
        <v>14.6</v>
      </c>
      <c r="W42" s="115">
        <v>17.399999999999999</v>
      </c>
      <c r="X42" s="115">
        <f t="shared" si="23"/>
        <v>13.919999999999998</v>
      </c>
    </row>
    <row r="43" spans="1:25" x14ac:dyDescent="0.2">
      <c r="A43" s="108">
        <v>40942</v>
      </c>
      <c r="B43">
        <v>14.78</v>
      </c>
      <c r="C43" s="115">
        <f t="shared" si="16"/>
        <v>11.824</v>
      </c>
      <c r="D43" s="118">
        <v>-10</v>
      </c>
      <c r="E43">
        <v>14.98</v>
      </c>
      <c r="F43" s="115">
        <f t="shared" si="17"/>
        <v>11.984</v>
      </c>
      <c r="G43">
        <v>-10</v>
      </c>
      <c r="H43">
        <v>15.28</v>
      </c>
      <c r="I43" s="115">
        <f t="shared" si="18"/>
        <v>12.224</v>
      </c>
      <c r="J43">
        <v>-10</v>
      </c>
      <c r="K43">
        <v>14.89</v>
      </c>
      <c r="L43" s="115">
        <f t="shared" si="19"/>
        <v>11.912000000000001</v>
      </c>
      <c r="M43">
        <v>-10</v>
      </c>
      <c r="N43">
        <v>10.48</v>
      </c>
      <c r="O43" s="115">
        <f t="shared" si="20"/>
        <v>8.3840000000000003</v>
      </c>
      <c r="Q43" s="115">
        <v>14.1</v>
      </c>
      <c r="R43" s="115">
        <f t="shared" si="21"/>
        <v>11.28</v>
      </c>
      <c r="T43">
        <v>18.25</v>
      </c>
      <c r="U43" s="115">
        <f t="shared" si="22"/>
        <v>14.6</v>
      </c>
      <c r="W43" s="115">
        <v>17.399999999999999</v>
      </c>
      <c r="X43" s="115">
        <f t="shared" si="23"/>
        <v>13.919999999999998</v>
      </c>
    </row>
    <row r="44" spans="1:25" x14ac:dyDescent="0.2">
      <c r="A44" s="108">
        <v>40943</v>
      </c>
      <c r="B44">
        <v>14.78</v>
      </c>
      <c r="C44" s="115">
        <f>B44/1.25</f>
        <v>11.824</v>
      </c>
      <c r="D44" s="118"/>
      <c r="E44">
        <v>14.98</v>
      </c>
      <c r="F44" s="115">
        <f>E44/1.25</f>
        <v>11.984</v>
      </c>
      <c r="H44">
        <v>15.28</v>
      </c>
      <c r="I44" s="115">
        <f>H44/1.25</f>
        <v>12.224</v>
      </c>
      <c r="K44">
        <v>14.89</v>
      </c>
      <c r="L44" s="115">
        <f>K44/1.25</f>
        <v>11.912000000000001</v>
      </c>
      <c r="N44">
        <v>10.48</v>
      </c>
      <c r="O44" s="115">
        <f>N44/1.25</f>
        <v>8.3840000000000003</v>
      </c>
      <c r="Q44" s="115">
        <v>14.1</v>
      </c>
      <c r="R44" s="115">
        <f>Q44/1.25</f>
        <v>11.28</v>
      </c>
      <c r="T44">
        <v>18.25</v>
      </c>
      <c r="U44" s="115">
        <f>T44/1.25</f>
        <v>14.6</v>
      </c>
      <c r="W44" s="115">
        <v>17.399999999999999</v>
      </c>
      <c r="X44" s="115">
        <f>W44/1.25</f>
        <v>13.919999999999998</v>
      </c>
    </row>
    <row r="45" spans="1:25" x14ac:dyDescent="0.2">
      <c r="A45" s="108">
        <v>40944</v>
      </c>
      <c r="B45">
        <v>14.78</v>
      </c>
      <c r="C45" s="115">
        <f>B45/1.25</f>
        <v>11.824</v>
      </c>
      <c r="D45" s="118"/>
      <c r="E45">
        <v>14.98</v>
      </c>
      <c r="F45" s="115">
        <f>E45/1.25</f>
        <v>11.984</v>
      </c>
      <c r="H45">
        <v>15.28</v>
      </c>
      <c r="I45" s="115">
        <f>H45/1.25</f>
        <v>12.224</v>
      </c>
      <c r="K45">
        <v>14.89</v>
      </c>
      <c r="L45" s="115">
        <f>K45/1.25</f>
        <v>11.912000000000001</v>
      </c>
      <c r="N45">
        <v>10.48</v>
      </c>
      <c r="O45" s="115">
        <f>N45/1.25</f>
        <v>8.3840000000000003</v>
      </c>
      <c r="Q45" s="115">
        <v>14.1</v>
      </c>
      <c r="R45" s="115">
        <f>Q45/1.25</f>
        <v>11.28</v>
      </c>
      <c r="T45">
        <v>18.25</v>
      </c>
      <c r="U45" s="115">
        <f>T45/1.25</f>
        <v>14.6</v>
      </c>
      <c r="W45" s="115">
        <v>17.399999999999999</v>
      </c>
      <c r="X45" s="115">
        <f>W45/1.25</f>
        <v>13.919999999999998</v>
      </c>
    </row>
    <row r="46" spans="1:25" x14ac:dyDescent="0.2">
      <c r="A46" s="108">
        <v>40945</v>
      </c>
      <c r="B46">
        <v>14.88</v>
      </c>
      <c r="C46" s="115">
        <f>B46/1.25</f>
        <v>11.904</v>
      </c>
      <c r="D46" s="118">
        <v>10</v>
      </c>
      <c r="E46">
        <v>15.08</v>
      </c>
      <c r="F46" s="115">
        <f>E46/1.25</f>
        <v>12.064</v>
      </c>
      <c r="G46">
        <v>10</v>
      </c>
      <c r="H46">
        <v>15.38</v>
      </c>
      <c r="I46" s="115">
        <f>H46/1.25</f>
        <v>12.304</v>
      </c>
      <c r="J46">
        <v>10</v>
      </c>
      <c r="K46">
        <v>14.99</v>
      </c>
      <c r="L46" s="115">
        <f>K46/1.25</f>
        <v>11.992000000000001</v>
      </c>
      <c r="M46">
        <v>10</v>
      </c>
      <c r="N46">
        <v>10.48</v>
      </c>
      <c r="O46" s="115">
        <f>N46/1.25</f>
        <v>8.3840000000000003</v>
      </c>
      <c r="Q46" s="115">
        <v>14.1</v>
      </c>
      <c r="R46" s="115">
        <f>Q46/1.25</f>
        <v>11.28</v>
      </c>
      <c r="T46">
        <v>18.25</v>
      </c>
      <c r="U46" s="115">
        <f>T46/1.25</f>
        <v>14.6</v>
      </c>
      <c r="W46" s="115">
        <v>17.399999999999999</v>
      </c>
      <c r="X46" s="115">
        <f>W46/1.25</f>
        <v>13.919999999999998</v>
      </c>
    </row>
    <row r="47" spans="1:25" x14ac:dyDescent="0.2">
      <c r="A47" s="108">
        <v>40946</v>
      </c>
      <c r="B47">
        <v>14.88</v>
      </c>
      <c r="C47" s="115">
        <f>B47/1.25</f>
        <v>11.904</v>
      </c>
      <c r="D47" s="118"/>
      <c r="E47">
        <v>15.08</v>
      </c>
      <c r="F47" s="115">
        <f>E47/1.25</f>
        <v>12.064</v>
      </c>
      <c r="H47">
        <v>15.38</v>
      </c>
      <c r="I47" s="115">
        <f>H47/1.25</f>
        <v>12.304</v>
      </c>
      <c r="K47">
        <v>15.14</v>
      </c>
      <c r="L47" s="115">
        <f>K47/1.25</f>
        <v>12.112</v>
      </c>
      <c r="M47">
        <v>15</v>
      </c>
      <c r="N47">
        <v>10.48</v>
      </c>
      <c r="O47" s="115">
        <f>N47/1.25</f>
        <v>8.3840000000000003</v>
      </c>
      <c r="Q47" s="115">
        <v>14.1</v>
      </c>
      <c r="R47" s="115">
        <f>Q47/1.25</f>
        <v>11.28</v>
      </c>
      <c r="T47">
        <v>18.25</v>
      </c>
      <c r="U47" s="115">
        <f>T47/1.25</f>
        <v>14.6</v>
      </c>
      <c r="W47" s="115">
        <v>17.399999999999999</v>
      </c>
      <c r="X47" s="115">
        <f>W47/1.25</f>
        <v>13.919999999999998</v>
      </c>
    </row>
    <row r="48" spans="1:25" x14ac:dyDescent="0.2">
      <c r="A48" s="108">
        <v>40947</v>
      </c>
      <c r="B48">
        <v>14.88</v>
      </c>
      <c r="C48" s="115">
        <f t="shared" si="16"/>
        <v>11.904</v>
      </c>
      <c r="D48" s="118"/>
      <c r="E48">
        <v>15.08</v>
      </c>
      <c r="F48" s="115">
        <f t="shared" si="17"/>
        <v>12.064</v>
      </c>
      <c r="H48">
        <v>15.38</v>
      </c>
      <c r="I48" s="115">
        <f t="shared" si="18"/>
        <v>12.304</v>
      </c>
      <c r="K48">
        <v>15.14</v>
      </c>
      <c r="L48" s="115">
        <f t="shared" si="19"/>
        <v>12.112</v>
      </c>
      <c r="N48">
        <v>10.48</v>
      </c>
      <c r="O48" s="115">
        <f t="shared" si="20"/>
        <v>8.3840000000000003</v>
      </c>
      <c r="Q48" s="115">
        <v>14.1</v>
      </c>
      <c r="R48" s="115">
        <f t="shared" si="21"/>
        <v>11.28</v>
      </c>
      <c r="T48">
        <v>18.25</v>
      </c>
      <c r="U48" s="115">
        <f t="shared" si="22"/>
        <v>14.6</v>
      </c>
      <c r="W48" s="115">
        <v>17.399999999999999</v>
      </c>
      <c r="X48" s="115">
        <f t="shared" si="23"/>
        <v>13.919999999999998</v>
      </c>
    </row>
    <row r="49" spans="1:24" x14ac:dyDescent="0.2">
      <c r="A49" s="108">
        <v>40948</v>
      </c>
      <c r="B49">
        <v>14.88</v>
      </c>
      <c r="C49" s="115">
        <f t="shared" si="16"/>
        <v>11.904</v>
      </c>
      <c r="D49" s="118"/>
      <c r="E49">
        <v>15.08</v>
      </c>
      <c r="F49" s="115">
        <f t="shared" si="17"/>
        <v>12.064</v>
      </c>
      <c r="H49">
        <v>15.38</v>
      </c>
      <c r="I49" s="115">
        <f t="shared" si="18"/>
        <v>12.304</v>
      </c>
      <c r="K49">
        <v>15.04</v>
      </c>
      <c r="L49" s="115">
        <f t="shared" si="19"/>
        <v>12.032</v>
      </c>
      <c r="M49">
        <v>-10</v>
      </c>
      <c r="N49">
        <v>10.48</v>
      </c>
      <c r="O49" s="115">
        <f t="shared" si="20"/>
        <v>8.3840000000000003</v>
      </c>
      <c r="Q49" s="115">
        <v>14.1</v>
      </c>
      <c r="R49" s="115">
        <f t="shared" si="21"/>
        <v>11.28</v>
      </c>
      <c r="T49">
        <v>18.25</v>
      </c>
      <c r="U49" s="115">
        <f t="shared" si="22"/>
        <v>14.6</v>
      </c>
      <c r="W49" s="115">
        <v>17.399999999999999</v>
      </c>
      <c r="X49" s="115">
        <f t="shared" si="23"/>
        <v>13.919999999999998</v>
      </c>
    </row>
    <row r="50" spans="1:24" x14ac:dyDescent="0.2">
      <c r="A50" s="108">
        <v>40949</v>
      </c>
      <c r="B50">
        <v>14.88</v>
      </c>
      <c r="C50" s="115">
        <f t="shared" si="16"/>
        <v>11.904</v>
      </c>
      <c r="D50" s="118"/>
      <c r="E50">
        <v>15.08</v>
      </c>
      <c r="F50" s="115">
        <f t="shared" si="17"/>
        <v>12.064</v>
      </c>
      <c r="H50">
        <v>15.38</v>
      </c>
      <c r="I50" s="115">
        <f t="shared" si="18"/>
        <v>12.304</v>
      </c>
      <c r="K50">
        <v>15.04</v>
      </c>
      <c r="L50" s="115">
        <f t="shared" si="19"/>
        <v>12.032</v>
      </c>
      <c r="N50">
        <v>10.48</v>
      </c>
      <c r="O50" s="115">
        <f t="shared" si="20"/>
        <v>8.3840000000000003</v>
      </c>
      <c r="Q50" s="115">
        <v>14.1</v>
      </c>
      <c r="R50" s="115">
        <f t="shared" si="21"/>
        <v>11.28</v>
      </c>
      <c r="T50">
        <v>18.25</v>
      </c>
      <c r="U50" s="115">
        <f t="shared" si="22"/>
        <v>14.6</v>
      </c>
      <c r="W50" s="115">
        <v>17.399999999999999</v>
      </c>
      <c r="X50" s="115">
        <f t="shared" si="23"/>
        <v>13.919999999999998</v>
      </c>
    </row>
    <row r="51" spans="1:24" x14ac:dyDescent="0.2">
      <c r="A51" s="108">
        <v>40950</v>
      </c>
      <c r="B51">
        <v>14.88</v>
      </c>
      <c r="C51" s="115">
        <f t="shared" si="16"/>
        <v>11.904</v>
      </c>
      <c r="D51" s="118"/>
      <c r="E51">
        <v>15.08</v>
      </c>
      <c r="F51" s="115">
        <f t="shared" si="17"/>
        <v>12.064</v>
      </c>
      <c r="H51">
        <v>15.38</v>
      </c>
      <c r="I51" s="115">
        <f t="shared" si="18"/>
        <v>12.304</v>
      </c>
      <c r="K51">
        <v>15.04</v>
      </c>
      <c r="L51" s="115">
        <f t="shared" si="19"/>
        <v>12.032</v>
      </c>
      <c r="N51">
        <v>10.48</v>
      </c>
      <c r="O51" s="115">
        <f t="shared" si="20"/>
        <v>8.3840000000000003</v>
      </c>
      <c r="Q51" s="115">
        <v>14.1</v>
      </c>
      <c r="R51" s="115">
        <f t="shared" si="21"/>
        <v>11.28</v>
      </c>
      <c r="T51">
        <v>18.25</v>
      </c>
      <c r="U51" s="115">
        <f t="shared" si="22"/>
        <v>14.6</v>
      </c>
      <c r="W51" s="115">
        <v>17.399999999999999</v>
      </c>
      <c r="X51" s="115">
        <f t="shared" si="23"/>
        <v>13.919999999999998</v>
      </c>
    </row>
    <row r="52" spans="1:24" x14ac:dyDescent="0.2">
      <c r="A52" s="108">
        <v>40951</v>
      </c>
      <c r="B52">
        <v>14.88</v>
      </c>
      <c r="C52" s="115">
        <f t="shared" si="16"/>
        <v>11.904</v>
      </c>
      <c r="D52" s="118"/>
      <c r="E52">
        <v>15.08</v>
      </c>
      <c r="F52" s="115">
        <f t="shared" si="17"/>
        <v>12.064</v>
      </c>
      <c r="H52">
        <v>15.38</v>
      </c>
      <c r="I52" s="115">
        <f t="shared" si="18"/>
        <v>12.304</v>
      </c>
      <c r="K52">
        <v>15.04</v>
      </c>
      <c r="L52" s="115">
        <f t="shared" si="19"/>
        <v>12.032</v>
      </c>
      <c r="N52">
        <v>10.48</v>
      </c>
      <c r="O52" s="115">
        <f t="shared" si="20"/>
        <v>8.3840000000000003</v>
      </c>
      <c r="Q52" s="115">
        <v>14.1</v>
      </c>
      <c r="R52" s="115">
        <f t="shared" si="21"/>
        <v>11.28</v>
      </c>
      <c r="T52">
        <v>18.25</v>
      </c>
      <c r="U52" s="115">
        <f t="shared" si="22"/>
        <v>14.6</v>
      </c>
      <c r="W52" s="115">
        <v>17.399999999999999</v>
      </c>
      <c r="X52" s="115">
        <f t="shared" si="23"/>
        <v>13.919999999999998</v>
      </c>
    </row>
    <row r="53" spans="1:24" x14ac:dyDescent="0.2">
      <c r="A53" s="108">
        <v>40952</v>
      </c>
      <c r="B53">
        <v>14.88</v>
      </c>
      <c r="C53" s="115">
        <f t="shared" si="16"/>
        <v>11.904</v>
      </c>
      <c r="D53" s="118"/>
      <c r="E53">
        <v>15.08</v>
      </c>
      <c r="F53" s="115">
        <f t="shared" si="17"/>
        <v>12.064</v>
      </c>
      <c r="H53" s="115">
        <v>15.38</v>
      </c>
      <c r="I53" s="115">
        <f t="shared" si="18"/>
        <v>12.304</v>
      </c>
      <c r="K53" s="115">
        <v>15.04</v>
      </c>
      <c r="L53" s="115">
        <f t="shared" si="19"/>
        <v>12.032</v>
      </c>
      <c r="M53" s="118"/>
      <c r="N53" s="115">
        <v>10.48</v>
      </c>
      <c r="O53" s="115">
        <f t="shared" si="20"/>
        <v>8.3840000000000003</v>
      </c>
      <c r="Q53" s="115">
        <v>14.1</v>
      </c>
      <c r="R53" s="115">
        <f t="shared" si="21"/>
        <v>11.28</v>
      </c>
      <c r="T53">
        <v>18.25</v>
      </c>
      <c r="U53" s="115">
        <f t="shared" si="22"/>
        <v>14.6</v>
      </c>
      <c r="W53" s="115">
        <v>17.399999999999999</v>
      </c>
      <c r="X53" s="115">
        <f t="shared" si="23"/>
        <v>13.919999999999998</v>
      </c>
    </row>
    <row r="54" spans="1:24" x14ac:dyDescent="0.2">
      <c r="A54" s="108">
        <v>40953</v>
      </c>
      <c r="B54">
        <v>15.03</v>
      </c>
      <c r="C54" s="115">
        <f t="shared" si="16"/>
        <v>12.023999999999999</v>
      </c>
      <c r="D54" s="118">
        <v>15</v>
      </c>
      <c r="E54">
        <v>15.23</v>
      </c>
      <c r="F54" s="115">
        <f t="shared" si="17"/>
        <v>12.184000000000001</v>
      </c>
      <c r="G54">
        <v>15</v>
      </c>
      <c r="H54" s="115">
        <v>15.53</v>
      </c>
      <c r="I54" s="115">
        <f t="shared" si="18"/>
        <v>12.423999999999999</v>
      </c>
      <c r="J54">
        <v>15</v>
      </c>
      <c r="K54" s="115">
        <v>15.04</v>
      </c>
      <c r="L54" s="115">
        <f t="shared" si="19"/>
        <v>12.032</v>
      </c>
      <c r="M54" s="118"/>
      <c r="N54" s="115">
        <v>10.48</v>
      </c>
      <c r="O54" s="115">
        <f t="shared" si="20"/>
        <v>8.3840000000000003</v>
      </c>
      <c r="Q54" s="115">
        <v>14.1</v>
      </c>
      <c r="R54" s="115">
        <f t="shared" si="21"/>
        <v>11.28</v>
      </c>
      <c r="T54">
        <v>18.25</v>
      </c>
      <c r="U54" s="115">
        <f t="shared" si="22"/>
        <v>14.6</v>
      </c>
      <c r="W54" s="115">
        <v>17.399999999999999</v>
      </c>
      <c r="X54" s="115">
        <f t="shared" si="23"/>
        <v>13.919999999999998</v>
      </c>
    </row>
    <row r="55" spans="1:24" x14ac:dyDescent="0.2">
      <c r="A55" s="108">
        <v>40954</v>
      </c>
      <c r="B55">
        <v>15.03</v>
      </c>
      <c r="C55" s="115">
        <f t="shared" si="16"/>
        <v>12.023999999999999</v>
      </c>
      <c r="D55" s="118"/>
      <c r="E55">
        <v>15.23</v>
      </c>
      <c r="F55" s="115">
        <f t="shared" si="17"/>
        <v>12.184000000000001</v>
      </c>
      <c r="H55" s="115">
        <v>15.53</v>
      </c>
      <c r="I55" s="115">
        <f t="shared" si="18"/>
        <v>12.423999999999999</v>
      </c>
      <c r="K55" s="115">
        <v>15.04</v>
      </c>
      <c r="L55" s="115">
        <f t="shared" si="19"/>
        <v>12.032</v>
      </c>
      <c r="M55" s="118"/>
      <c r="N55" s="115">
        <v>10.48</v>
      </c>
      <c r="O55" s="115">
        <f t="shared" si="20"/>
        <v>8.3840000000000003</v>
      </c>
      <c r="Q55" s="115">
        <v>14.1</v>
      </c>
      <c r="R55" s="115">
        <f t="shared" si="21"/>
        <v>11.28</v>
      </c>
      <c r="T55">
        <v>18.25</v>
      </c>
      <c r="U55" s="115">
        <f t="shared" si="22"/>
        <v>14.6</v>
      </c>
      <c r="W55" s="115">
        <v>17.399999999999999</v>
      </c>
      <c r="X55" s="115">
        <f t="shared" si="23"/>
        <v>13.919999999999998</v>
      </c>
    </row>
    <row r="56" spans="1:24" x14ac:dyDescent="0.2">
      <c r="A56" s="108">
        <v>40955</v>
      </c>
      <c r="B56">
        <v>15.03</v>
      </c>
      <c r="C56" s="115">
        <f t="shared" si="16"/>
        <v>12.023999999999999</v>
      </c>
      <c r="D56" s="118"/>
      <c r="E56">
        <v>15.23</v>
      </c>
      <c r="F56" s="115">
        <f t="shared" si="17"/>
        <v>12.184000000000001</v>
      </c>
      <c r="H56" s="115">
        <v>15.53</v>
      </c>
      <c r="I56" s="115">
        <f t="shared" si="18"/>
        <v>12.423999999999999</v>
      </c>
      <c r="K56" s="115">
        <v>15.19</v>
      </c>
      <c r="L56" s="115">
        <f t="shared" si="19"/>
        <v>12.151999999999999</v>
      </c>
      <c r="M56" s="118">
        <v>15</v>
      </c>
      <c r="N56" s="115">
        <v>10.48</v>
      </c>
      <c r="O56" s="115">
        <f t="shared" si="20"/>
        <v>8.3840000000000003</v>
      </c>
      <c r="Q56" s="115">
        <v>14.1</v>
      </c>
      <c r="R56" s="115">
        <f t="shared" si="21"/>
        <v>11.28</v>
      </c>
      <c r="T56">
        <v>18.25</v>
      </c>
      <c r="U56" s="115">
        <f t="shared" si="22"/>
        <v>14.6</v>
      </c>
      <c r="W56" s="115">
        <v>17.399999999999999</v>
      </c>
      <c r="X56" s="115">
        <f t="shared" si="23"/>
        <v>13.919999999999998</v>
      </c>
    </row>
    <row r="57" spans="1:24" x14ac:dyDescent="0.2">
      <c r="A57" s="108">
        <v>40956</v>
      </c>
      <c r="B57">
        <v>15.18</v>
      </c>
      <c r="C57" s="115">
        <f>B57/1.25</f>
        <v>12.144</v>
      </c>
      <c r="D57" s="118">
        <v>15</v>
      </c>
      <c r="E57">
        <v>15.38</v>
      </c>
      <c r="F57" s="115">
        <f>E57/1.25</f>
        <v>12.304</v>
      </c>
      <c r="G57">
        <v>15</v>
      </c>
      <c r="H57" s="115">
        <v>15.68</v>
      </c>
      <c r="I57" s="115">
        <f>H57/1.25</f>
        <v>12.544</v>
      </c>
      <c r="J57">
        <v>15</v>
      </c>
      <c r="K57" s="115">
        <v>15.29</v>
      </c>
      <c r="L57" s="115">
        <f>K57/1.25</f>
        <v>12.231999999999999</v>
      </c>
      <c r="M57" s="118">
        <v>10</v>
      </c>
      <c r="N57" s="115">
        <v>10.48</v>
      </c>
      <c r="O57" s="115">
        <f>N57/1.25</f>
        <v>8.3840000000000003</v>
      </c>
      <c r="Q57" s="115">
        <v>14.1</v>
      </c>
      <c r="R57" s="115">
        <f>Q57/1.25</f>
        <v>11.28</v>
      </c>
      <c r="T57">
        <v>18.25</v>
      </c>
      <c r="U57" s="115">
        <f>T57/1.25</f>
        <v>14.6</v>
      </c>
      <c r="W57" s="115">
        <v>17.399999999999999</v>
      </c>
      <c r="X57" s="115">
        <f>W57/1.25</f>
        <v>13.919999999999998</v>
      </c>
    </row>
    <row r="58" spans="1:24" x14ac:dyDescent="0.2">
      <c r="A58" s="108">
        <v>40957</v>
      </c>
      <c r="B58">
        <v>15.18</v>
      </c>
      <c r="C58" s="115">
        <f t="shared" si="16"/>
        <v>12.144</v>
      </c>
      <c r="D58" s="118"/>
      <c r="E58">
        <v>15.38</v>
      </c>
      <c r="F58" s="115">
        <f t="shared" si="17"/>
        <v>12.304</v>
      </c>
      <c r="H58" s="115">
        <v>15.68</v>
      </c>
      <c r="I58" s="115">
        <f t="shared" si="18"/>
        <v>12.544</v>
      </c>
      <c r="K58" s="115">
        <v>15.29</v>
      </c>
      <c r="L58" s="115">
        <f t="shared" si="19"/>
        <v>12.231999999999999</v>
      </c>
      <c r="N58" s="115">
        <v>10.48</v>
      </c>
      <c r="O58" s="115">
        <f t="shared" si="20"/>
        <v>8.3840000000000003</v>
      </c>
      <c r="Q58" s="115">
        <v>14.1</v>
      </c>
      <c r="R58" s="115">
        <f t="shared" si="21"/>
        <v>11.28</v>
      </c>
      <c r="T58">
        <v>18.25</v>
      </c>
      <c r="U58" s="115">
        <f t="shared" si="22"/>
        <v>14.6</v>
      </c>
      <c r="W58" s="115">
        <v>17.399999999999999</v>
      </c>
      <c r="X58" s="115">
        <f t="shared" si="23"/>
        <v>13.919999999999998</v>
      </c>
    </row>
    <row r="59" spans="1:24" x14ac:dyDescent="0.2">
      <c r="A59" s="108">
        <v>40958</v>
      </c>
      <c r="B59">
        <v>15.18</v>
      </c>
      <c r="C59" s="115">
        <f t="shared" si="16"/>
        <v>12.144</v>
      </c>
      <c r="D59" s="118"/>
      <c r="E59">
        <v>15.38</v>
      </c>
      <c r="F59" s="115">
        <f t="shared" si="17"/>
        <v>12.304</v>
      </c>
      <c r="H59" s="115">
        <v>15.68</v>
      </c>
      <c r="I59" s="115">
        <f t="shared" si="18"/>
        <v>12.544</v>
      </c>
      <c r="K59" s="115">
        <v>15.29</v>
      </c>
      <c r="L59" s="115">
        <f t="shared" si="19"/>
        <v>12.231999999999999</v>
      </c>
      <c r="N59" s="115">
        <v>10.48</v>
      </c>
      <c r="O59" s="115">
        <f t="shared" si="20"/>
        <v>8.3840000000000003</v>
      </c>
      <c r="Q59" s="115">
        <v>14.1</v>
      </c>
      <c r="R59" s="115">
        <f t="shared" si="21"/>
        <v>11.28</v>
      </c>
      <c r="T59">
        <v>18.25</v>
      </c>
      <c r="U59" s="115">
        <f t="shared" si="22"/>
        <v>14.6</v>
      </c>
      <c r="W59" s="115">
        <v>17.399999999999999</v>
      </c>
      <c r="X59" s="115">
        <f t="shared" si="23"/>
        <v>13.919999999999998</v>
      </c>
    </row>
    <row r="60" spans="1:24" x14ac:dyDescent="0.2">
      <c r="A60" s="108">
        <v>40959</v>
      </c>
      <c r="B60">
        <v>15.18</v>
      </c>
      <c r="C60" s="115">
        <f t="shared" si="16"/>
        <v>12.144</v>
      </c>
      <c r="D60" s="118"/>
      <c r="E60">
        <v>15.38</v>
      </c>
      <c r="F60" s="115">
        <f t="shared" si="17"/>
        <v>12.304</v>
      </c>
      <c r="H60" s="115">
        <v>15.68</v>
      </c>
      <c r="I60" s="115">
        <f t="shared" si="18"/>
        <v>12.544</v>
      </c>
      <c r="K60" s="115">
        <v>15.29</v>
      </c>
      <c r="L60" s="115">
        <f t="shared" si="19"/>
        <v>12.231999999999999</v>
      </c>
      <c r="N60" s="115">
        <v>10.48</v>
      </c>
      <c r="O60" s="115">
        <f t="shared" si="20"/>
        <v>8.3840000000000003</v>
      </c>
      <c r="Q60" s="115">
        <v>14.1</v>
      </c>
      <c r="R60" s="115">
        <f t="shared" si="21"/>
        <v>11.28</v>
      </c>
      <c r="T60">
        <v>18.25</v>
      </c>
      <c r="U60" s="115">
        <f t="shared" si="22"/>
        <v>14.6</v>
      </c>
      <c r="W60" s="115">
        <v>17.399999999999999</v>
      </c>
      <c r="X60" s="115">
        <f t="shared" si="23"/>
        <v>13.919999999999998</v>
      </c>
    </row>
    <row r="61" spans="1:24" x14ac:dyDescent="0.2">
      <c r="A61" s="108">
        <v>40960</v>
      </c>
      <c r="B61">
        <v>15.18</v>
      </c>
      <c r="C61" s="115">
        <f t="shared" si="16"/>
        <v>12.144</v>
      </c>
      <c r="D61" s="118"/>
      <c r="E61">
        <v>15.38</v>
      </c>
      <c r="F61" s="115">
        <f t="shared" si="17"/>
        <v>12.304</v>
      </c>
      <c r="H61" s="115">
        <v>15.68</v>
      </c>
      <c r="I61" s="115">
        <f t="shared" si="18"/>
        <v>12.544</v>
      </c>
      <c r="K61" s="115">
        <v>15.29</v>
      </c>
      <c r="L61" s="115">
        <f t="shared" si="19"/>
        <v>12.231999999999999</v>
      </c>
      <c r="N61" s="115">
        <v>10.48</v>
      </c>
      <c r="O61" s="115">
        <f t="shared" si="20"/>
        <v>8.3840000000000003</v>
      </c>
      <c r="Q61" s="115">
        <v>14.1</v>
      </c>
      <c r="R61" s="115">
        <f t="shared" si="21"/>
        <v>11.28</v>
      </c>
      <c r="T61">
        <v>18.25</v>
      </c>
      <c r="U61" s="115">
        <f t="shared" si="22"/>
        <v>14.6</v>
      </c>
      <c r="W61" s="115">
        <v>17.399999999999999</v>
      </c>
      <c r="X61" s="115">
        <f t="shared" si="23"/>
        <v>13.919999999999998</v>
      </c>
    </row>
    <row r="62" spans="1:24" x14ac:dyDescent="0.2">
      <c r="A62" s="108">
        <v>40961</v>
      </c>
      <c r="B62">
        <v>15.18</v>
      </c>
      <c r="C62" s="115">
        <f>B62/1.25</f>
        <v>12.144</v>
      </c>
      <c r="D62" s="118"/>
      <c r="E62">
        <v>15.38</v>
      </c>
      <c r="F62" s="115">
        <f>E62/1.25</f>
        <v>12.304</v>
      </c>
      <c r="H62" s="115">
        <v>15.68</v>
      </c>
      <c r="I62" s="115">
        <f>H62/1.25</f>
        <v>12.544</v>
      </c>
      <c r="K62" s="115">
        <v>15.29</v>
      </c>
      <c r="L62" s="115">
        <f>K62/1.25</f>
        <v>12.231999999999999</v>
      </c>
      <c r="N62" s="115">
        <v>10.48</v>
      </c>
      <c r="O62" s="115">
        <f>N62/1.25</f>
        <v>8.3840000000000003</v>
      </c>
      <c r="Q62" s="115">
        <v>14.1</v>
      </c>
      <c r="R62" s="115">
        <f>Q62/1.25</f>
        <v>11.28</v>
      </c>
      <c r="T62">
        <v>18.25</v>
      </c>
      <c r="U62" s="115">
        <f>T62/1.25</f>
        <v>14.6</v>
      </c>
      <c r="W62" s="115">
        <v>17.399999999999999</v>
      </c>
      <c r="X62" s="115">
        <f>W62/1.25</f>
        <v>13.919999999999998</v>
      </c>
    </row>
    <row r="63" spans="1:24" x14ac:dyDescent="0.2">
      <c r="A63" s="108">
        <v>40962</v>
      </c>
      <c r="B63">
        <v>15.28</v>
      </c>
      <c r="C63" s="115">
        <f>B63/1.25</f>
        <v>12.224</v>
      </c>
      <c r="D63" s="118">
        <v>10</v>
      </c>
      <c r="E63">
        <v>15.48</v>
      </c>
      <c r="F63" s="115">
        <f>E63/1.25</f>
        <v>12.384</v>
      </c>
      <c r="G63">
        <v>10</v>
      </c>
      <c r="H63" s="115">
        <v>15.78</v>
      </c>
      <c r="I63" s="115">
        <f>H63/1.25</f>
        <v>12.623999999999999</v>
      </c>
      <c r="J63">
        <v>10</v>
      </c>
      <c r="K63" s="115">
        <v>15.29</v>
      </c>
      <c r="L63" s="115">
        <f>K63/1.25</f>
        <v>12.231999999999999</v>
      </c>
      <c r="N63" s="115">
        <v>10.48</v>
      </c>
      <c r="O63" s="115">
        <f>N63/1.25</f>
        <v>8.3840000000000003</v>
      </c>
      <c r="Q63" s="115">
        <v>14.1</v>
      </c>
      <c r="R63" s="115">
        <f>Q63/1.25</f>
        <v>11.28</v>
      </c>
      <c r="T63">
        <v>18.25</v>
      </c>
      <c r="U63" s="115">
        <f>T63/1.25</f>
        <v>14.6</v>
      </c>
      <c r="W63" s="115">
        <v>17.399999999999999</v>
      </c>
      <c r="X63" s="115">
        <f>W63/1.25</f>
        <v>13.919999999999998</v>
      </c>
    </row>
    <row r="64" spans="1:24" x14ac:dyDescent="0.2">
      <c r="A64" s="108">
        <v>40963</v>
      </c>
      <c r="B64">
        <v>15.28</v>
      </c>
      <c r="C64" s="115">
        <f t="shared" si="16"/>
        <v>12.224</v>
      </c>
      <c r="D64" s="118"/>
      <c r="E64">
        <v>15.48</v>
      </c>
      <c r="F64" s="115">
        <f t="shared" si="17"/>
        <v>12.384</v>
      </c>
      <c r="H64" s="115">
        <v>15.78</v>
      </c>
      <c r="I64" s="115">
        <f t="shared" si="18"/>
        <v>12.623999999999999</v>
      </c>
      <c r="J64" s="118" t="s">
        <v>35</v>
      </c>
      <c r="K64" s="115">
        <v>15.29</v>
      </c>
      <c r="L64" s="115">
        <f t="shared" si="19"/>
        <v>12.231999999999999</v>
      </c>
      <c r="N64" s="115">
        <v>10.48</v>
      </c>
      <c r="O64" s="115">
        <f t="shared" si="20"/>
        <v>8.3840000000000003</v>
      </c>
      <c r="Q64" s="115">
        <v>14.1</v>
      </c>
      <c r="R64" s="115">
        <f t="shared" si="21"/>
        <v>11.28</v>
      </c>
      <c r="T64">
        <v>18.25</v>
      </c>
      <c r="U64" s="115">
        <f t="shared" si="22"/>
        <v>14.6</v>
      </c>
      <c r="W64" s="115">
        <v>17.399999999999999</v>
      </c>
      <c r="X64" s="115">
        <f t="shared" si="23"/>
        <v>13.919999999999998</v>
      </c>
    </row>
    <row r="65" spans="1:25" x14ac:dyDescent="0.2">
      <c r="A65" s="108">
        <v>40964</v>
      </c>
      <c r="B65">
        <v>15.28</v>
      </c>
      <c r="C65" s="115">
        <f t="shared" si="16"/>
        <v>12.224</v>
      </c>
      <c r="D65" s="118" t="s">
        <v>74</v>
      </c>
      <c r="E65">
        <v>15.48</v>
      </c>
      <c r="F65" s="115">
        <f t="shared" si="17"/>
        <v>12.384</v>
      </c>
      <c r="H65" s="115">
        <v>15.78</v>
      </c>
      <c r="I65" s="115">
        <f t="shared" si="18"/>
        <v>12.623999999999999</v>
      </c>
      <c r="K65" s="115">
        <v>15.29</v>
      </c>
      <c r="L65" s="115">
        <f t="shared" si="19"/>
        <v>12.231999999999999</v>
      </c>
      <c r="N65" s="115">
        <v>10.48</v>
      </c>
      <c r="O65" s="115">
        <f t="shared" si="20"/>
        <v>8.3840000000000003</v>
      </c>
      <c r="Q65" s="115">
        <v>14.1</v>
      </c>
      <c r="R65" s="115">
        <f t="shared" si="21"/>
        <v>11.28</v>
      </c>
      <c r="T65">
        <v>18.25</v>
      </c>
      <c r="U65" s="115">
        <f t="shared" si="22"/>
        <v>14.6</v>
      </c>
      <c r="W65" s="115">
        <v>17.399999999999999</v>
      </c>
      <c r="X65" s="115">
        <f t="shared" si="23"/>
        <v>13.919999999999998</v>
      </c>
    </row>
    <row r="66" spans="1:25" x14ac:dyDescent="0.2">
      <c r="A66" s="108">
        <v>40965</v>
      </c>
      <c r="B66">
        <v>15.28</v>
      </c>
      <c r="C66" s="115">
        <f t="shared" si="16"/>
        <v>12.224</v>
      </c>
      <c r="D66" s="118"/>
      <c r="E66">
        <v>15.48</v>
      </c>
      <c r="F66" s="115">
        <f t="shared" si="17"/>
        <v>12.384</v>
      </c>
      <c r="H66" s="115">
        <v>15.78</v>
      </c>
      <c r="I66" s="115">
        <f t="shared" si="18"/>
        <v>12.623999999999999</v>
      </c>
      <c r="K66" s="115">
        <v>15.29</v>
      </c>
      <c r="L66" s="115">
        <f t="shared" si="19"/>
        <v>12.231999999999999</v>
      </c>
      <c r="N66" s="115">
        <v>10.48</v>
      </c>
      <c r="O66" s="115">
        <f t="shared" si="20"/>
        <v>8.3840000000000003</v>
      </c>
      <c r="Q66" s="115">
        <v>14.1</v>
      </c>
      <c r="R66" s="115">
        <f t="shared" si="21"/>
        <v>11.28</v>
      </c>
      <c r="T66">
        <v>18.25</v>
      </c>
      <c r="U66" s="115">
        <f t="shared" si="22"/>
        <v>14.6</v>
      </c>
      <c r="W66" s="115">
        <v>17.399999999999999</v>
      </c>
      <c r="X66" s="115">
        <f t="shared" si="23"/>
        <v>13.919999999999998</v>
      </c>
    </row>
    <row r="67" spans="1:25" x14ac:dyDescent="0.2">
      <c r="A67" s="108">
        <v>40966</v>
      </c>
      <c r="B67">
        <v>15.28</v>
      </c>
      <c r="C67" s="115">
        <f t="shared" si="16"/>
        <v>12.224</v>
      </c>
      <c r="D67" s="118"/>
      <c r="E67">
        <v>15.48</v>
      </c>
      <c r="F67" s="115">
        <f t="shared" si="17"/>
        <v>12.384</v>
      </c>
      <c r="H67" s="115">
        <v>15.78</v>
      </c>
      <c r="I67" s="115">
        <f t="shared" si="18"/>
        <v>12.623999999999999</v>
      </c>
      <c r="K67" s="115">
        <v>15.29</v>
      </c>
      <c r="L67" s="115">
        <f t="shared" si="19"/>
        <v>12.231999999999999</v>
      </c>
      <c r="N67" s="115">
        <v>10.48</v>
      </c>
      <c r="O67" s="115">
        <f t="shared" si="20"/>
        <v>8.3840000000000003</v>
      </c>
      <c r="Q67" s="115">
        <v>14.1</v>
      </c>
      <c r="R67" s="115">
        <f t="shared" si="21"/>
        <v>11.28</v>
      </c>
      <c r="T67">
        <v>18.25</v>
      </c>
      <c r="U67" s="115">
        <f t="shared" si="22"/>
        <v>14.6</v>
      </c>
      <c r="W67" s="115">
        <v>17.399999999999999</v>
      </c>
      <c r="X67" s="115">
        <f t="shared" si="23"/>
        <v>13.919999999999998</v>
      </c>
    </row>
    <row r="68" spans="1:25" x14ac:dyDescent="0.2">
      <c r="A68" s="108">
        <v>40967</v>
      </c>
      <c r="B68">
        <v>15.38</v>
      </c>
      <c r="C68" s="115">
        <f t="shared" si="16"/>
        <v>12.304</v>
      </c>
      <c r="D68" s="118">
        <v>10</v>
      </c>
      <c r="E68">
        <v>15.58</v>
      </c>
      <c r="F68" s="115">
        <f t="shared" si="17"/>
        <v>12.464</v>
      </c>
      <c r="G68">
        <v>10</v>
      </c>
      <c r="H68" s="115">
        <v>15.88</v>
      </c>
      <c r="I68" s="115">
        <f t="shared" si="18"/>
        <v>12.704000000000001</v>
      </c>
      <c r="J68" s="118">
        <v>10</v>
      </c>
      <c r="K68" s="115">
        <v>15.29</v>
      </c>
      <c r="L68" s="115">
        <f t="shared" si="19"/>
        <v>12.231999999999999</v>
      </c>
      <c r="N68" s="115">
        <v>10.48</v>
      </c>
      <c r="O68" s="115">
        <f t="shared" si="20"/>
        <v>8.3840000000000003</v>
      </c>
      <c r="Q68" s="115">
        <v>14.1</v>
      </c>
      <c r="R68" s="115">
        <f t="shared" si="21"/>
        <v>11.28</v>
      </c>
      <c r="T68">
        <v>18.25</v>
      </c>
      <c r="U68" s="115">
        <f t="shared" si="22"/>
        <v>14.6</v>
      </c>
      <c r="W68" s="115">
        <v>17.399999999999999</v>
      </c>
      <c r="X68" s="115">
        <f t="shared" si="23"/>
        <v>13.919999999999998</v>
      </c>
    </row>
    <row r="69" spans="1:25" x14ac:dyDescent="0.2">
      <c r="A69" s="108">
        <v>40968</v>
      </c>
      <c r="B69">
        <v>15.38</v>
      </c>
      <c r="C69" s="115">
        <f t="shared" si="16"/>
        <v>12.304</v>
      </c>
      <c r="D69" s="118"/>
      <c r="E69">
        <v>15.58</v>
      </c>
      <c r="F69" s="115">
        <f t="shared" si="17"/>
        <v>12.464</v>
      </c>
      <c r="H69" s="115">
        <v>15.88</v>
      </c>
      <c r="I69" s="115">
        <f t="shared" si="18"/>
        <v>12.704000000000001</v>
      </c>
      <c r="K69" s="115">
        <v>15.29</v>
      </c>
      <c r="L69" s="115">
        <f t="shared" si="19"/>
        <v>12.231999999999999</v>
      </c>
      <c r="N69" s="115">
        <v>10.48</v>
      </c>
      <c r="O69" s="115">
        <f t="shared" si="20"/>
        <v>8.3840000000000003</v>
      </c>
      <c r="Q69" s="115">
        <v>14.1</v>
      </c>
      <c r="R69" s="115">
        <f t="shared" si="21"/>
        <v>11.28</v>
      </c>
      <c r="T69">
        <v>18.25</v>
      </c>
      <c r="U69" s="115">
        <f t="shared" si="22"/>
        <v>14.6</v>
      </c>
      <c r="W69" s="115">
        <v>17.399999999999999</v>
      </c>
      <c r="X69" s="115">
        <f t="shared" si="23"/>
        <v>13.919999999999998</v>
      </c>
    </row>
    <row r="71" spans="1:25" ht="38.25" x14ac:dyDescent="0.2">
      <c r="A71" s="25" t="s">
        <v>1</v>
      </c>
      <c r="B71" s="25" t="s">
        <v>2</v>
      </c>
      <c r="C71" s="25" t="s">
        <v>16</v>
      </c>
      <c r="D71" s="25" t="s">
        <v>5</v>
      </c>
      <c r="E71" s="25" t="s">
        <v>3</v>
      </c>
      <c r="F71" s="25" t="s">
        <v>17</v>
      </c>
      <c r="G71" s="25" t="s">
        <v>5</v>
      </c>
      <c r="H71" s="25" t="s">
        <v>4</v>
      </c>
      <c r="I71" s="25" t="s">
        <v>18</v>
      </c>
      <c r="J71" s="25" t="s">
        <v>5</v>
      </c>
      <c r="K71" s="26" t="s">
        <v>6</v>
      </c>
      <c r="L71" s="26" t="s">
        <v>19</v>
      </c>
      <c r="M71" s="26" t="s">
        <v>5</v>
      </c>
      <c r="N71" s="25" t="s">
        <v>7</v>
      </c>
      <c r="O71" s="25" t="s">
        <v>20</v>
      </c>
      <c r="P71" s="25" t="s">
        <v>5</v>
      </c>
      <c r="Q71" s="52" t="s">
        <v>21</v>
      </c>
      <c r="R71" s="52" t="s">
        <v>22</v>
      </c>
      <c r="S71" s="52" t="s">
        <v>5</v>
      </c>
      <c r="T71" s="53" t="s">
        <v>23</v>
      </c>
      <c r="U71" s="53" t="s">
        <v>24</v>
      </c>
      <c r="V71" s="27" t="s">
        <v>5</v>
      </c>
      <c r="W71" s="53" t="s">
        <v>25</v>
      </c>
      <c r="X71" s="53" t="s">
        <v>26</v>
      </c>
      <c r="Y71" s="48" t="s">
        <v>5</v>
      </c>
    </row>
    <row r="72" spans="1:25" x14ac:dyDescent="0.2">
      <c r="A72" s="82" t="s">
        <v>75</v>
      </c>
      <c r="B72" s="74">
        <f>AVERAGE(B75:B105)</f>
        <v>15.673548387096769</v>
      </c>
      <c r="C72" s="74">
        <f>AVERAGE(C75:C105)</f>
        <v>12.538838709677421</v>
      </c>
      <c r="D72" s="74"/>
      <c r="E72" s="74">
        <f>AVERAGE(E75:E105)</f>
        <v>15.873548387096772</v>
      </c>
      <c r="F72" s="74">
        <f>AVERAGE(F75:F105)</f>
        <v>12.698838709677419</v>
      </c>
      <c r="G72" s="74"/>
      <c r="H72" s="74">
        <f>AVERAGE(H75:H105)</f>
        <v>16.173548387096773</v>
      </c>
      <c r="I72" s="74">
        <f>AVERAGE(I75:I105)</f>
        <v>12.938838709677427</v>
      </c>
      <c r="J72" s="74"/>
      <c r="K72" s="74">
        <f>AVERAGE(K75:K105)</f>
        <v>15.42225806451613</v>
      </c>
      <c r="L72" s="74">
        <f>AVERAGE(L75:L105)</f>
        <v>12.337806451612899</v>
      </c>
      <c r="M72" s="74"/>
      <c r="N72" s="74">
        <f>AVERAGE(N75:N105)</f>
        <v>10.480000000000002</v>
      </c>
      <c r="O72" s="74">
        <f>AVERAGE(O75:O105)</f>
        <v>8.3840000000000074</v>
      </c>
      <c r="P72" s="74"/>
      <c r="Q72" s="74">
        <f>AVERAGE(Q75:Q105)</f>
        <v>14.100000000000007</v>
      </c>
      <c r="R72" s="74">
        <f>AVERAGE(R75:R105)</f>
        <v>11.279999999999992</v>
      </c>
      <c r="S72" s="74"/>
      <c r="T72" s="74">
        <f>AVERAGE(T75:T105)</f>
        <v>18.25</v>
      </c>
      <c r="U72" s="74">
        <f>AVERAGE(U75:U105)</f>
        <v>14.600000000000009</v>
      </c>
      <c r="V72" s="74"/>
      <c r="W72" s="74">
        <f>AVERAGE(W75:W105)</f>
        <v>17.399999999999991</v>
      </c>
      <c r="X72" s="74">
        <f>AVERAGE(X75:X105)</f>
        <v>13.920000000000003</v>
      </c>
      <c r="Y72" s="82"/>
    </row>
    <row r="73" spans="1:25" x14ac:dyDescent="0.2">
      <c r="A73" s="82" t="s">
        <v>53</v>
      </c>
      <c r="B73" s="74">
        <f>AVERAGE(B75:B89)</f>
        <v>15.486666666666663</v>
      </c>
      <c r="C73" s="74">
        <f>AVERAGE(C75:C89)</f>
        <v>12.389333333333333</v>
      </c>
      <c r="D73" s="74"/>
      <c r="E73" s="74">
        <f>AVERAGE(E75:E89)</f>
        <v>15.686666666666671</v>
      </c>
      <c r="F73" s="74">
        <f>AVERAGE(F75:F89)</f>
        <v>12.549333333333331</v>
      </c>
      <c r="G73" s="74"/>
      <c r="H73" s="74">
        <f>AVERAGE(H75:H89)</f>
        <v>15.986666666666663</v>
      </c>
      <c r="I73" s="74">
        <f>AVERAGE(I75:I89)</f>
        <v>12.789333333333335</v>
      </c>
      <c r="J73" s="74"/>
      <c r="K73" s="74">
        <f>AVERAGE(K75:K89)</f>
        <v>15.323333333333336</v>
      </c>
      <c r="L73" s="74">
        <f>AVERAGE(L75:L89)</f>
        <v>12.258666666666665</v>
      </c>
      <c r="M73" s="74"/>
      <c r="N73" s="74">
        <f>AVERAGE(N75:N89)</f>
        <v>10.48</v>
      </c>
      <c r="O73" s="74">
        <f>AVERAGE(O75:O89)</f>
        <v>8.3840000000000003</v>
      </c>
      <c r="P73" s="74"/>
      <c r="Q73" s="74">
        <f>AVERAGE(Q75:Q89)</f>
        <v>14.099999999999996</v>
      </c>
      <c r="R73" s="74">
        <f>AVERAGE(R75:R89)</f>
        <v>11.28</v>
      </c>
      <c r="S73" s="74"/>
      <c r="T73" s="74">
        <f>AVERAGE(T75:T89)</f>
        <v>18.25</v>
      </c>
      <c r="U73" s="74">
        <f>AVERAGE(U75:U89)</f>
        <v>14.599999999999996</v>
      </c>
      <c r="V73" s="74"/>
      <c r="W73" s="74">
        <f>AVERAGE(W75:W89)</f>
        <v>17.400000000000002</v>
      </c>
      <c r="X73" s="74">
        <f>AVERAGE(X75:X89)</f>
        <v>13.919999999999995</v>
      </c>
      <c r="Y73" s="82"/>
    </row>
    <row r="74" spans="1:25" ht="13.5" thickBot="1" x14ac:dyDescent="0.25">
      <c r="A74" s="101" t="s">
        <v>54</v>
      </c>
      <c r="B74" s="102">
        <f>IF(B90&gt;0,AVERAGE(B90:B105),)</f>
        <v>15.848750000000003</v>
      </c>
      <c r="C74" s="102">
        <f>IF(C90&gt;0,AVERAGE(C90:C105),)</f>
        <v>12.679000000000002</v>
      </c>
      <c r="D74" s="102"/>
      <c r="E74" s="102">
        <f>IF(E90&gt;0,AVERAGE(E90:E105),)</f>
        <v>16.048749999999998</v>
      </c>
      <c r="F74" s="102">
        <f>IF(F90&gt;0,AVERAGE(F90:F105),)</f>
        <v>12.839</v>
      </c>
      <c r="G74" s="102"/>
      <c r="H74" s="102">
        <f>IF(H90&gt;0,AVERAGE(H90:H105),)</f>
        <v>16.348749999999999</v>
      </c>
      <c r="I74" s="102">
        <f>IF(I90&gt;0,AVERAGE(I90:I105),)</f>
        <v>13.078999999999997</v>
      </c>
      <c r="J74" s="102"/>
      <c r="K74" s="102">
        <f>IF(K90&gt;0,AVERAGE(K90:K105),)</f>
        <v>15.515000000000002</v>
      </c>
      <c r="L74" s="102">
        <f>IF(L90&gt;0,AVERAGE(L90:L105),)</f>
        <v>12.411999999999999</v>
      </c>
      <c r="M74" s="102"/>
      <c r="N74" s="102">
        <f>IF(N90&gt;0,AVERAGE(N90:N105),)</f>
        <v>10.48</v>
      </c>
      <c r="O74" s="102">
        <f>IF(O90&gt;0,AVERAGE(O90:O105),)</f>
        <v>8.3840000000000003</v>
      </c>
      <c r="P74" s="102"/>
      <c r="Q74" s="102">
        <f>IF(Q90&gt;0,AVERAGE(Q90:Q105),)</f>
        <v>14.099999999999996</v>
      </c>
      <c r="R74" s="102">
        <f>IF(R90&gt;0,AVERAGE(R90:R105),)</f>
        <v>11.28</v>
      </c>
      <c r="S74" s="102"/>
      <c r="T74" s="102">
        <f>IF(T90&gt;0,AVERAGE(T90:T105),)</f>
        <v>18.25</v>
      </c>
      <c r="U74" s="102">
        <f>IF(U90&gt;0,AVERAGE(U90:U105),)</f>
        <v>14.599999999999996</v>
      </c>
      <c r="V74" s="102"/>
      <c r="W74" s="102">
        <f>IF(W90&gt;0,AVERAGE(W90:W105),)</f>
        <v>17.400000000000002</v>
      </c>
      <c r="X74" s="102">
        <f>IF(X90&gt;0,AVERAGE(X90:X105),)</f>
        <v>13.919999999999995</v>
      </c>
      <c r="Y74" s="101"/>
    </row>
    <row r="75" spans="1:25" x14ac:dyDescent="0.2">
      <c r="A75" s="108">
        <v>40969</v>
      </c>
      <c r="B75">
        <v>15.18</v>
      </c>
      <c r="C75" s="115">
        <f>B75/1.25</f>
        <v>12.144</v>
      </c>
      <c r="D75" s="118">
        <v>-20</v>
      </c>
      <c r="E75">
        <v>15.38</v>
      </c>
      <c r="F75" s="115">
        <f>E75/1.25</f>
        <v>12.304</v>
      </c>
      <c r="G75">
        <v>-20</v>
      </c>
      <c r="H75" s="115">
        <v>15.68</v>
      </c>
      <c r="I75" s="115">
        <f>H75/1.25</f>
        <v>12.544</v>
      </c>
      <c r="J75" s="118">
        <v>-20</v>
      </c>
      <c r="K75" s="115">
        <v>15.09</v>
      </c>
      <c r="L75" s="115">
        <f>K75/1.25</f>
        <v>12.071999999999999</v>
      </c>
      <c r="M75" s="118">
        <v>-20</v>
      </c>
      <c r="N75" s="115">
        <v>10.48</v>
      </c>
      <c r="O75" s="115">
        <f>N75/1.25</f>
        <v>8.3840000000000003</v>
      </c>
      <c r="Q75" s="115">
        <v>14.1</v>
      </c>
      <c r="R75" s="115">
        <f>Q75/1.25</f>
        <v>11.28</v>
      </c>
      <c r="T75">
        <v>18.25</v>
      </c>
      <c r="U75" s="115">
        <f>T75/1.25</f>
        <v>14.6</v>
      </c>
      <c r="W75" s="115">
        <v>17.399999999999999</v>
      </c>
      <c r="X75" s="115">
        <f>W75/1.25</f>
        <v>13.919999999999998</v>
      </c>
    </row>
    <row r="76" spans="1:25" x14ac:dyDescent="0.2">
      <c r="A76" s="108">
        <v>40970</v>
      </c>
      <c r="B76">
        <v>15.28</v>
      </c>
      <c r="C76" s="115">
        <f t="shared" ref="C76:C104" si="24">B76/1.25</f>
        <v>12.224</v>
      </c>
      <c r="D76" s="118">
        <v>10</v>
      </c>
      <c r="E76">
        <v>15.48</v>
      </c>
      <c r="F76" s="115">
        <f t="shared" ref="F76:F104" si="25">E76/1.25</f>
        <v>12.384</v>
      </c>
      <c r="G76">
        <v>10</v>
      </c>
      <c r="H76" s="115">
        <v>15.78</v>
      </c>
      <c r="I76" s="115">
        <f t="shared" ref="I76:I104" si="26">H76/1.25</f>
        <v>12.623999999999999</v>
      </c>
      <c r="J76" s="118">
        <v>10</v>
      </c>
      <c r="K76" s="115">
        <v>15.09</v>
      </c>
      <c r="L76" s="115">
        <f t="shared" ref="L76:L104" si="27">K76/1.25</f>
        <v>12.071999999999999</v>
      </c>
      <c r="M76" s="118"/>
      <c r="N76">
        <v>10.48</v>
      </c>
      <c r="O76" s="115">
        <f t="shared" ref="O76:O104" si="28">N76/1.25</f>
        <v>8.3840000000000003</v>
      </c>
      <c r="Q76" s="115">
        <v>14.1</v>
      </c>
      <c r="R76" s="115">
        <f t="shared" ref="R76:R104" si="29">Q76/1.25</f>
        <v>11.28</v>
      </c>
      <c r="T76" s="115">
        <v>18.25</v>
      </c>
      <c r="U76" s="115">
        <f t="shared" ref="U76:U104" si="30">T76/1.25</f>
        <v>14.6</v>
      </c>
      <c r="W76" s="115">
        <v>17.399999999999999</v>
      </c>
      <c r="X76" s="115">
        <f t="shared" ref="X76:X104" si="31">W76/1.25</f>
        <v>13.919999999999998</v>
      </c>
    </row>
    <row r="77" spans="1:25" x14ac:dyDescent="0.2">
      <c r="A77" s="108">
        <v>40971</v>
      </c>
      <c r="B77">
        <v>15.28</v>
      </c>
      <c r="C77" s="115">
        <f t="shared" si="24"/>
        <v>12.224</v>
      </c>
      <c r="D77" s="118"/>
      <c r="E77">
        <v>15.48</v>
      </c>
      <c r="F77" s="115">
        <f t="shared" si="25"/>
        <v>12.384</v>
      </c>
      <c r="H77">
        <v>15.78</v>
      </c>
      <c r="I77" s="115">
        <f t="shared" si="26"/>
        <v>12.623999999999999</v>
      </c>
      <c r="K77">
        <v>15.09</v>
      </c>
      <c r="L77" s="115">
        <f t="shared" si="27"/>
        <v>12.071999999999999</v>
      </c>
      <c r="N77">
        <v>10.48</v>
      </c>
      <c r="O77" s="115">
        <f t="shared" si="28"/>
        <v>8.3840000000000003</v>
      </c>
      <c r="Q77" s="115">
        <v>14.1</v>
      </c>
      <c r="R77" s="115">
        <f t="shared" si="29"/>
        <v>11.28</v>
      </c>
      <c r="T77">
        <v>18.25</v>
      </c>
      <c r="U77" s="115">
        <f t="shared" si="30"/>
        <v>14.6</v>
      </c>
      <c r="W77" s="115">
        <v>17.399999999999999</v>
      </c>
      <c r="X77" s="115">
        <f t="shared" si="31"/>
        <v>13.919999999999998</v>
      </c>
    </row>
    <row r="78" spans="1:25" x14ac:dyDescent="0.2">
      <c r="A78" s="108">
        <v>40972</v>
      </c>
      <c r="B78">
        <v>15.28</v>
      </c>
      <c r="C78" s="115">
        <f t="shared" si="24"/>
        <v>12.224</v>
      </c>
      <c r="D78" s="118"/>
      <c r="E78">
        <v>15.48</v>
      </c>
      <c r="F78" s="115">
        <f t="shared" si="25"/>
        <v>12.384</v>
      </c>
      <c r="H78">
        <v>15.78</v>
      </c>
      <c r="I78" s="115">
        <f t="shared" si="26"/>
        <v>12.623999999999999</v>
      </c>
      <c r="K78">
        <v>15.09</v>
      </c>
      <c r="L78" s="115">
        <f t="shared" si="27"/>
        <v>12.071999999999999</v>
      </c>
      <c r="N78">
        <v>10.48</v>
      </c>
      <c r="O78" s="115">
        <f t="shared" si="28"/>
        <v>8.3840000000000003</v>
      </c>
      <c r="Q78" s="115">
        <v>14.1</v>
      </c>
      <c r="R78" s="115">
        <f t="shared" si="29"/>
        <v>11.28</v>
      </c>
      <c r="T78">
        <v>18.25</v>
      </c>
      <c r="U78" s="115">
        <f t="shared" si="30"/>
        <v>14.6</v>
      </c>
      <c r="W78" s="115">
        <v>17.399999999999999</v>
      </c>
      <c r="X78" s="115">
        <f t="shared" si="31"/>
        <v>13.919999999999998</v>
      </c>
    </row>
    <row r="79" spans="1:25" x14ac:dyDescent="0.2">
      <c r="A79" s="108">
        <v>40973</v>
      </c>
      <c r="B79">
        <v>15.28</v>
      </c>
      <c r="C79" s="115">
        <f t="shared" si="24"/>
        <v>12.224</v>
      </c>
      <c r="D79" s="118"/>
      <c r="E79">
        <v>15.48</v>
      </c>
      <c r="F79" s="115">
        <f t="shared" si="25"/>
        <v>12.384</v>
      </c>
      <c r="H79" s="115">
        <v>15.78</v>
      </c>
      <c r="I79" s="115">
        <f t="shared" si="26"/>
        <v>12.623999999999999</v>
      </c>
      <c r="J79" s="118"/>
      <c r="K79" s="115">
        <v>15.09</v>
      </c>
      <c r="L79" s="115">
        <f t="shared" si="27"/>
        <v>12.071999999999999</v>
      </c>
      <c r="M79" s="118"/>
      <c r="N79" s="115">
        <v>10.48</v>
      </c>
      <c r="O79" s="115">
        <f t="shared" si="28"/>
        <v>8.3840000000000003</v>
      </c>
      <c r="Q79" s="115">
        <v>14.1</v>
      </c>
      <c r="R79" s="115">
        <f t="shared" si="29"/>
        <v>11.28</v>
      </c>
      <c r="T79">
        <v>18.25</v>
      </c>
      <c r="U79" s="115">
        <f t="shared" si="30"/>
        <v>14.6</v>
      </c>
      <c r="W79" s="115">
        <v>17.399999999999999</v>
      </c>
      <c r="X79" s="115">
        <f t="shared" si="31"/>
        <v>13.919999999999998</v>
      </c>
    </row>
    <row r="80" spans="1:25" x14ac:dyDescent="0.2">
      <c r="A80" s="108">
        <v>40974</v>
      </c>
      <c r="B80">
        <v>15.38</v>
      </c>
      <c r="C80" s="115">
        <f t="shared" si="24"/>
        <v>12.304</v>
      </c>
      <c r="D80" s="118">
        <v>10</v>
      </c>
      <c r="E80">
        <v>15.58</v>
      </c>
      <c r="F80" s="115">
        <f t="shared" si="25"/>
        <v>12.464</v>
      </c>
      <c r="G80">
        <v>10</v>
      </c>
      <c r="H80" s="115">
        <v>15.88</v>
      </c>
      <c r="I80" s="115">
        <f t="shared" si="26"/>
        <v>12.704000000000001</v>
      </c>
      <c r="J80" s="118">
        <v>10</v>
      </c>
      <c r="K80" s="115">
        <v>15.29</v>
      </c>
      <c r="L80" s="115">
        <f t="shared" si="27"/>
        <v>12.231999999999999</v>
      </c>
      <c r="M80" s="118">
        <v>20</v>
      </c>
      <c r="N80" s="115">
        <v>10.48</v>
      </c>
      <c r="O80" s="115">
        <f t="shared" si="28"/>
        <v>8.3840000000000003</v>
      </c>
      <c r="Q80" s="115">
        <v>14.1</v>
      </c>
      <c r="R80" s="115">
        <f t="shared" si="29"/>
        <v>11.28</v>
      </c>
      <c r="T80">
        <v>18.25</v>
      </c>
      <c r="U80" s="115">
        <f t="shared" si="30"/>
        <v>14.6</v>
      </c>
      <c r="W80" s="115">
        <v>17.399999999999999</v>
      </c>
      <c r="X80" s="115">
        <f t="shared" si="31"/>
        <v>13.919999999999998</v>
      </c>
    </row>
    <row r="81" spans="1:24" x14ac:dyDescent="0.2">
      <c r="A81" s="108">
        <v>40975</v>
      </c>
      <c r="B81">
        <v>15.38</v>
      </c>
      <c r="C81" s="115">
        <f t="shared" si="24"/>
        <v>12.304</v>
      </c>
      <c r="D81" s="118"/>
      <c r="E81">
        <v>15.58</v>
      </c>
      <c r="F81" s="115">
        <f t="shared" si="25"/>
        <v>12.464</v>
      </c>
      <c r="H81" s="115">
        <v>15.88</v>
      </c>
      <c r="I81" s="115">
        <f t="shared" si="26"/>
        <v>12.704000000000001</v>
      </c>
      <c r="K81" s="115">
        <v>15.29</v>
      </c>
      <c r="L81" s="115">
        <f t="shared" si="27"/>
        <v>12.231999999999999</v>
      </c>
      <c r="N81">
        <v>10.48</v>
      </c>
      <c r="O81" s="115">
        <f t="shared" si="28"/>
        <v>8.3840000000000003</v>
      </c>
      <c r="Q81" s="115">
        <v>14.1</v>
      </c>
      <c r="R81" s="115">
        <f t="shared" si="29"/>
        <v>11.28</v>
      </c>
      <c r="T81">
        <v>18.25</v>
      </c>
      <c r="U81" s="115">
        <f t="shared" si="30"/>
        <v>14.6</v>
      </c>
      <c r="W81" s="115">
        <v>17.399999999999999</v>
      </c>
      <c r="X81" s="115">
        <f t="shared" si="31"/>
        <v>13.919999999999998</v>
      </c>
    </row>
    <row r="82" spans="1:24" x14ac:dyDescent="0.2">
      <c r="A82" s="108">
        <v>40976</v>
      </c>
      <c r="B82">
        <v>15.53</v>
      </c>
      <c r="C82" s="115">
        <f t="shared" si="24"/>
        <v>12.423999999999999</v>
      </c>
      <c r="D82" s="118">
        <v>15</v>
      </c>
      <c r="E82">
        <v>15.73</v>
      </c>
      <c r="F82" s="115">
        <f t="shared" si="25"/>
        <v>12.584</v>
      </c>
      <c r="G82">
        <v>15</v>
      </c>
      <c r="H82" s="115">
        <v>16.03</v>
      </c>
      <c r="I82" s="115">
        <f t="shared" si="26"/>
        <v>12.824000000000002</v>
      </c>
      <c r="J82" s="118">
        <v>15</v>
      </c>
      <c r="K82" s="115">
        <v>15.39</v>
      </c>
      <c r="L82" s="115">
        <f t="shared" si="27"/>
        <v>12.312000000000001</v>
      </c>
      <c r="M82" s="118">
        <v>10</v>
      </c>
      <c r="N82" s="115">
        <v>10.48</v>
      </c>
      <c r="O82" s="115">
        <f t="shared" si="28"/>
        <v>8.3840000000000003</v>
      </c>
      <c r="Q82" s="115">
        <v>14.1</v>
      </c>
      <c r="R82" s="115">
        <f t="shared" si="29"/>
        <v>11.28</v>
      </c>
      <c r="T82">
        <v>18.25</v>
      </c>
      <c r="U82" s="115">
        <f t="shared" si="30"/>
        <v>14.6</v>
      </c>
      <c r="W82" s="115">
        <v>17.399999999999999</v>
      </c>
      <c r="X82" s="115">
        <f t="shared" si="31"/>
        <v>13.919999999999998</v>
      </c>
    </row>
    <row r="83" spans="1:24" x14ac:dyDescent="0.2">
      <c r="A83" s="108">
        <v>40977</v>
      </c>
      <c r="B83">
        <v>15.63</v>
      </c>
      <c r="C83" s="115">
        <f t="shared" si="24"/>
        <v>12.504000000000001</v>
      </c>
      <c r="D83" s="118">
        <v>10</v>
      </c>
      <c r="E83">
        <v>15.83</v>
      </c>
      <c r="F83" s="115">
        <f t="shared" si="25"/>
        <v>12.664</v>
      </c>
      <c r="G83">
        <v>10</v>
      </c>
      <c r="H83" s="115">
        <v>16.13</v>
      </c>
      <c r="I83" s="115">
        <f t="shared" si="26"/>
        <v>12.904</v>
      </c>
      <c r="J83" s="118">
        <v>10</v>
      </c>
      <c r="K83" s="115">
        <v>15.49</v>
      </c>
      <c r="L83" s="115">
        <f t="shared" si="27"/>
        <v>12.391999999999999</v>
      </c>
      <c r="M83" s="118">
        <v>10</v>
      </c>
      <c r="N83" s="115">
        <v>10.48</v>
      </c>
      <c r="O83" s="115">
        <f t="shared" si="28"/>
        <v>8.3840000000000003</v>
      </c>
      <c r="Q83" s="115">
        <v>14.1</v>
      </c>
      <c r="R83" s="115">
        <f t="shared" si="29"/>
        <v>11.28</v>
      </c>
      <c r="T83">
        <v>18.25</v>
      </c>
      <c r="U83" s="115">
        <f t="shared" si="30"/>
        <v>14.6</v>
      </c>
      <c r="W83" s="115">
        <v>17.399999999999999</v>
      </c>
      <c r="X83" s="115">
        <f t="shared" si="31"/>
        <v>13.919999999999998</v>
      </c>
    </row>
    <row r="84" spans="1:24" x14ac:dyDescent="0.2">
      <c r="A84" s="108">
        <v>40978</v>
      </c>
      <c r="B84">
        <v>15.63</v>
      </c>
      <c r="C84" s="115">
        <f t="shared" si="24"/>
        <v>12.504000000000001</v>
      </c>
      <c r="D84" s="118"/>
      <c r="E84">
        <v>15.83</v>
      </c>
      <c r="F84" s="115">
        <f t="shared" si="25"/>
        <v>12.664</v>
      </c>
      <c r="H84" s="115">
        <v>16.13</v>
      </c>
      <c r="I84" s="115">
        <f t="shared" si="26"/>
        <v>12.904</v>
      </c>
      <c r="K84" s="115">
        <v>15.49</v>
      </c>
      <c r="L84" s="115">
        <f t="shared" si="27"/>
        <v>12.391999999999999</v>
      </c>
      <c r="N84" s="115">
        <v>10.48</v>
      </c>
      <c r="O84" s="115">
        <f t="shared" si="28"/>
        <v>8.3840000000000003</v>
      </c>
      <c r="Q84" s="115">
        <v>14.1</v>
      </c>
      <c r="R84" s="115">
        <f t="shared" si="29"/>
        <v>11.28</v>
      </c>
      <c r="T84">
        <v>18.25</v>
      </c>
      <c r="U84" s="115">
        <f t="shared" si="30"/>
        <v>14.6</v>
      </c>
      <c r="W84" s="115">
        <v>17.399999999999999</v>
      </c>
      <c r="X84" s="115">
        <f t="shared" si="31"/>
        <v>13.919999999999998</v>
      </c>
    </row>
    <row r="85" spans="1:24" x14ac:dyDescent="0.2">
      <c r="A85" s="108">
        <v>40979</v>
      </c>
      <c r="B85">
        <v>15.63</v>
      </c>
      <c r="C85" s="115">
        <f t="shared" si="24"/>
        <v>12.504000000000001</v>
      </c>
      <c r="D85" s="118"/>
      <c r="E85">
        <v>15.83</v>
      </c>
      <c r="F85" s="115">
        <f t="shared" si="25"/>
        <v>12.664</v>
      </c>
      <c r="H85" s="115">
        <v>16.13</v>
      </c>
      <c r="I85" s="115">
        <f t="shared" si="26"/>
        <v>12.904</v>
      </c>
      <c r="K85" s="115">
        <v>15.49</v>
      </c>
      <c r="L85" s="115">
        <f t="shared" si="27"/>
        <v>12.391999999999999</v>
      </c>
      <c r="N85" s="115">
        <v>10.48</v>
      </c>
      <c r="O85" s="115">
        <f t="shared" si="28"/>
        <v>8.3840000000000003</v>
      </c>
      <c r="Q85" s="115">
        <v>14.1</v>
      </c>
      <c r="R85" s="115">
        <f t="shared" si="29"/>
        <v>11.28</v>
      </c>
      <c r="T85">
        <v>18.25</v>
      </c>
      <c r="U85" s="115">
        <f t="shared" si="30"/>
        <v>14.6</v>
      </c>
      <c r="W85" s="115">
        <v>17.399999999999999</v>
      </c>
      <c r="X85" s="115">
        <f t="shared" si="31"/>
        <v>13.919999999999998</v>
      </c>
    </row>
    <row r="86" spans="1:24" x14ac:dyDescent="0.2">
      <c r="A86" s="108">
        <v>40980</v>
      </c>
      <c r="B86">
        <v>15.63</v>
      </c>
      <c r="C86" s="115">
        <f t="shared" si="24"/>
        <v>12.504000000000001</v>
      </c>
      <c r="D86" s="118"/>
      <c r="E86">
        <v>15.83</v>
      </c>
      <c r="F86" s="115">
        <f t="shared" si="25"/>
        <v>12.664</v>
      </c>
      <c r="H86" s="115">
        <v>16.13</v>
      </c>
      <c r="I86" s="115">
        <f t="shared" si="26"/>
        <v>12.904</v>
      </c>
      <c r="K86" s="115">
        <v>15.49</v>
      </c>
      <c r="L86" s="115">
        <f t="shared" si="27"/>
        <v>12.391999999999999</v>
      </c>
      <c r="N86" s="115">
        <v>10.48</v>
      </c>
      <c r="O86" s="115">
        <f t="shared" si="28"/>
        <v>8.3840000000000003</v>
      </c>
      <c r="Q86" s="115">
        <v>14.1</v>
      </c>
      <c r="R86" s="115">
        <f t="shared" si="29"/>
        <v>11.28</v>
      </c>
      <c r="T86">
        <v>18.25</v>
      </c>
      <c r="U86" s="115">
        <f t="shared" si="30"/>
        <v>14.6</v>
      </c>
      <c r="W86" s="115">
        <v>17.399999999999999</v>
      </c>
      <c r="X86" s="115">
        <f t="shared" si="31"/>
        <v>13.919999999999998</v>
      </c>
    </row>
    <row r="87" spans="1:24" x14ac:dyDescent="0.2">
      <c r="A87" s="108">
        <v>40981</v>
      </c>
      <c r="B87">
        <v>15.73</v>
      </c>
      <c r="C87" s="115">
        <f t="shared" si="24"/>
        <v>12.584</v>
      </c>
      <c r="D87" s="118">
        <v>10</v>
      </c>
      <c r="E87">
        <v>15.93</v>
      </c>
      <c r="F87" s="115">
        <f t="shared" si="25"/>
        <v>12.744</v>
      </c>
      <c r="G87">
        <v>10</v>
      </c>
      <c r="H87" s="115">
        <v>16.23</v>
      </c>
      <c r="I87" s="115">
        <f t="shared" si="26"/>
        <v>12.984</v>
      </c>
      <c r="J87" s="118">
        <v>10</v>
      </c>
      <c r="K87" s="115">
        <v>15.49</v>
      </c>
      <c r="L87" s="115">
        <f t="shared" si="27"/>
        <v>12.391999999999999</v>
      </c>
      <c r="M87" s="118"/>
      <c r="N87" s="115">
        <v>10.48</v>
      </c>
      <c r="O87" s="115">
        <f t="shared" si="28"/>
        <v>8.3840000000000003</v>
      </c>
      <c r="Q87" s="115">
        <v>14.1</v>
      </c>
      <c r="R87" s="115">
        <f t="shared" si="29"/>
        <v>11.28</v>
      </c>
      <c r="T87">
        <v>18.25</v>
      </c>
      <c r="U87" s="115">
        <f t="shared" si="30"/>
        <v>14.6</v>
      </c>
      <c r="W87" s="115">
        <v>17.399999999999999</v>
      </c>
      <c r="X87" s="115">
        <f t="shared" si="31"/>
        <v>13.919999999999998</v>
      </c>
    </row>
    <row r="88" spans="1:24" x14ac:dyDescent="0.2">
      <c r="A88" s="108">
        <v>40982</v>
      </c>
      <c r="B88">
        <v>15.73</v>
      </c>
      <c r="C88" s="115">
        <f t="shared" si="24"/>
        <v>12.584</v>
      </c>
      <c r="D88" s="118"/>
      <c r="E88">
        <v>15.93</v>
      </c>
      <c r="F88" s="115">
        <f t="shared" si="25"/>
        <v>12.744</v>
      </c>
      <c r="H88" s="115">
        <v>16.23</v>
      </c>
      <c r="I88" s="115">
        <f t="shared" si="26"/>
        <v>12.984</v>
      </c>
      <c r="J88" s="118"/>
      <c r="K88" s="115">
        <v>15.49</v>
      </c>
      <c r="L88" s="115">
        <f t="shared" si="27"/>
        <v>12.391999999999999</v>
      </c>
      <c r="M88" s="118"/>
      <c r="N88" s="115">
        <v>10.48</v>
      </c>
      <c r="O88" s="115">
        <f t="shared" si="28"/>
        <v>8.3840000000000003</v>
      </c>
      <c r="Q88" s="115">
        <v>14.1</v>
      </c>
      <c r="R88" s="115">
        <f t="shared" si="29"/>
        <v>11.28</v>
      </c>
      <c r="T88">
        <v>18.25</v>
      </c>
      <c r="U88" s="115">
        <f t="shared" si="30"/>
        <v>14.6</v>
      </c>
      <c r="W88" s="115">
        <v>17.399999999999999</v>
      </c>
      <c r="X88" s="115">
        <f t="shared" si="31"/>
        <v>13.919999999999998</v>
      </c>
    </row>
    <row r="89" spans="1:24" x14ac:dyDescent="0.2">
      <c r="A89" s="108">
        <v>40983</v>
      </c>
      <c r="B89">
        <v>15.73</v>
      </c>
      <c r="C89" s="115">
        <f t="shared" si="24"/>
        <v>12.584</v>
      </c>
      <c r="D89" s="118"/>
      <c r="E89">
        <v>15.93</v>
      </c>
      <c r="F89" s="115">
        <f t="shared" si="25"/>
        <v>12.744</v>
      </c>
      <c r="H89" s="115">
        <v>16.23</v>
      </c>
      <c r="I89" s="115">
        <f t="shared" si="26"/>
        <v>12.984</v>
      </c>
      <c r="J89" s="118"/>
      <c r="K89" s="115">
        <v>15.49</v>
      </c>
      <c r="L89" s="115">
        <f t="shared" si="27"/>
        <v>12.391999999999999</v>
      </c>
      <c r="M89" s="118"/>
      <c r="N89" s="115">
        <v>10.48</v>
      </c>
      <c r="O89" s="115">
        <f t="shared" si="28"/>
        <v>8.3840000000000003</v>
      </c>
      <c r="Q89" s="115">
        <v>14.1</v>
      </c>
      <c r="R89" s="115">
        <f t="shared" si="29"/>
        <v>11.28</v>
      </c>
      <c r="T89">
        <v>18.25</v>
      </c>
      <c r="U89" s="115">
        <f t="shared" si="30"/>
        <v>14.6</v>
      </c>
      <c r="W89" s="115">
        <v>17.399999999999999</v>
      </c>
      <c r="X89" s="115">
        <f t="shared" si="31"/>
        <v>13.919999999999998</v>
      </c>
    </row>
    <row r="90" spans="1:24" x14ac:dyDescent="0.2">
      <c r="A90" s="108">
        <v>40984</v>
      </c>
      <c r="B90">
        <v>15.73</v>
      </c>
      <c r="C90" s="115">
        <f t="shared" si="24"/>
        <v>12.584</v>
      </c>
      <c r="D90" s="118"/>
      <c r="E90">
        <v>15.93</v>
      </c>
      <c r="F90" s="115">
        <f t="shared" si="25"/>
        <v>12.744</v>
      </c>
      <c r="H90" s="115">
        <v>16.23</v>
      </c>
      <c r="I90" s="115">
        <f t="shared" si="26"/>
        <v>12.984</v>
      </c>
      <c r="J90" s="118"/>
      <c r="K90" s="115">
        <v>15.49</v>
      </c>
      <c r="L90" s="115">
        <f t="shared" si="27"/>
        <v>12.391999999999999</v>
      </c>
      <c r="M90" s="118"/>
      <c r="N90" s="115">
        <v>10.48</v>
      </c>
      <c r="O90" s="115">
        <f t="shared" si="28"/>
        <v>8.3840000000000003</v>
      </c>
      <c r="Q90" s="115">
        <v>14.1</v>
      </c>
      <c r="R90" s="115">
        <f t="shared" si="29"/>
        <v>11.28</v>
      </c>
      <c r="T90">
        <v>18.25</v>
      </c>
      <c r="U90" s="115">
        <f t="shared" si="30"/>
        <v>14.6</v>
      </c>
      <c r="W90" s="115">
        <v>17.399999999999999</v>
      </c>
      <c r="X90" s="115">
        <f t="shared" si="31"/>
        <v>13.919999999999998</v>
      </c>
    </row>
    <row r="91" spans="1:24" x14ac:dyDescent="0.2">
      <c r="A91" s="108">
        <v>40985</v>
      </c>
      <c r="B91">
        <v>15.73</v>
      </c>
      <c r="C91" s="115">
        <f t="shared" si="24"/>
        <v>12.584</v>
      </c>
      <c r="D91" s="118"/>
      <c r="E91">
        <v>15.93</v>
      </c>
      <c r="F91" s="115">
        <f t="shared" si="25"/>
        <v>12.744</v>
      </c>
      <c r="H91" s="115">
        <v>16.23</v>
      </c>
      <c r="I91" s="115">
        <f t="shared" si="26"/>
        <v>12.984</v>
      </c>
      <c r="J91" s="118"/>
      <c r="K91" s="115">
        <v>15.49</v>
      </c>
      <c r="L91" s="115">
        <f t="shared" si="27"/>
        <v>12.391999999999999</v>
      </c>
      <c r="M91" s="118"/>
      <c r="N91" s="115">
        <v>10.48</v>
      </c>
      <c r="O91" s="115">
        <f t="shared" si="28"/>
        <v>8.3840000000000003</v>
      </c>
      <c r="Q91" s="115">
        <v>14.1</v>
      </c>
      <c r="R91" s="115">
        <f t="shared" si="29"/>
        <v>11.28</v>
      </c>
      <c r="T91">
        <v>18.25</v>
      </c>
      <c r="U91" s="115">
        <f t="shared" si="30"/>
        <v>14.6</v>
      </c>
      <c r="W91" s="115">
        <v>17.399999999999999</v>
      </c>
      <c r="X91" s="115">
        <f t="shared" si="31"/>
        <v>13.919999999999998</v>
      </c>
    </row>
    <row r="92" spans="1:24" x14ac:dyDescent="0.2">
      <c r="A92" s="108">
        <v>40986</v>
      </c>
      <c r="B92">
        <v>15.73</v>
      </c>
      <c r="C92" s="115">
        <f t="shared" si="24"/>
        <v>12.584</v>
      </c>
      <c r="D92" s="118"/>
      <c r="E92">
        <v>15.93</v>
      </c>
      <c r="F92" s="115">
        <f t="shared" si="25"/>
        <v>12.744</v>
      </c>
      <c r="H92" s="115">
        <v>16.23</v>
      </c>
      <c r="I92" s="115">
        <f t="shared" si="26"/>
        <v>12.984</v>
      </c>
      <c r="K92" s="115">
        <v>15.49</v>
      </c>
      <c r="L92" s="115">
        <f t="shared" si="27"/>
        <v>12.391999999999999</v>
      </c>
      <c r="N92" s="115">
        <v>10.48</v>
      </c>
      <c r="O92" s="115">
        <f t="shared" si="28"/>
        <v>8.3840000000000003</v>
      </c>
      <c r="Q92" s="115">
        <v>14.1</v>
      </c>
      <c r="R92" s="115">
        <f t="shared" si="29"/>
        <v>11.28</v>
      </c>
      <c r="T92">
        <v>18.25</v>
      </c>
      <c r="U92" s="115">
        <f t="shared" si="30"/>
        <v>14.6</v>
      </c>
      <c r="W92" s="115">
        <v>17.399999999999999</v>
      </c>
      <c r="X92" s="115">
        <f t="shared" si="31"/>
        <v>13.919999999999998</v>
      </c>
    </row>
    <row r="93" spans="1:24" x14ac:dyDescent="0.2">
      <c r="A93" s="108">
        <v>40987</v>
      </c>
      <c r="B93">
        <v>15.73</v>
      </c>
      <c r="C93" s="115">
        <f t="shared" si="24"/>
        <v>12.584</v>
      </c>
      <c r="D93" s="118"/>
      <c r="E93">
        <v>15.93</v>
      </c>
      <c r="F93" s="115">
        <f t="shared" si="25"/>
        <v>12.744</v>
      </c>
      <c r="H93" s="115">
        <v>16.23</v>
      </c>
      <c r="I93" s="115">
        <f t="shared" si="26"/>
        <v>12.984</v>
      </c>
      <c r="K93" s="115">
        <v>15.49</v>
      </c>
      <c r="L93" s="115">
        <f t="shared" si="27"/>
        <v>12.391999999999999</v>
      </c>
      <c r="N93" s="115">
        <v>10.48</v>
      </c>
      <c r="O93" s="115">
        <f t="shared" si="28"/>
        <v>8.3840000000000003</v>
      </c>
      <c r="Q93" s="115">
        <v>14.1</v>
      </c>
      <c r="R93" s="115">
        <f t="shared" si="29"/>
        <v>11.28</v>
      </c>
      <c r="T93">
        <v>18.25</v>
      </c>
      <c r="U93" s="115">
        <f t="shared" si="30"/>
        <v>14.6</v>
      </c>
      <c r="W93" s="115">
        <v>17.399999999999999</v>
      </c>
      <c r="X93" s="115">
        <f t="shared" si="31"/>
        <v>13.919999999999998</v>
      </c>
    </row>
    <row r="94" spans="1:24" x14ac:dyDescent="0.2">
      <c r="A94" s="108">
        <v>40988</v>
      </c>
      <c r="B94">
        <v>15.83</v>
      </c>
      <c r="C94" s="115">
        <f t="shared" si="24"/>
        <v>12.664</v>
      </c>
      <c r="D94" s="118">
        <v>10</v>
      </c>
      <c r="E94">
        <v>16.03</v>
      </c>
      <c r="F94" s="115">
        <f t="shared" si="25"/>
        <v>12.824000000000002</v>
      </c>
      <c r="G94">
        <v>10</v>
      </c>
      <c r="H94" s="115">
        <v>16.329999999999998</v>
      </c>
      <c r="I94" s="115">
        <f t="shared" si="26"/>
        <v>13.063999999999998</v>
      </c>
      <c r="J94" s="118">
        <v>10</v>
      </c>
      <c r="K94" s="115">
        <v>15.59</v>
      </c>
      <c r="L94" s="115">
        <f t="shared" si="27"/>
        <v>12.472</v>
      </c>
      <c r="M94" s="118">
        <v>10</v>
      </c>
      <c r="N94" s="115">
        <v>10.48</v>
      </c>
      <c r="O94" s="115">
        <f t="shared" si="28"/>
        <v>8.3840000000000003</v>
      </c>
      <c r="Q94" s="115">
        <v>14.1</v>
      </c>
      <c r="R94" s="115">
        <f t="shared" si="29"/>
        <v>11.28</v>
      </c>
      <c r="T94">
        <v>18.25</v>
      </c>
      <c r="U94" s="115">
        <f t="shared" si="30"/>
        <v>14.6</v>
      </c>
      <c r="W94" s="115">
        <v>17.399999999999999</v>
      </c>
      <c r="X94" s="115">
        <f t="shared" si="31"/>
        <v>13.919999999999998</v>
      </c>
    </row>
    <row r="95" spans="1:24" x14ac:dyDescent="0.2">
      <c r="A95" s="108">
        <v>40989</v>
      </c>
      <c r="B95">
        <v>15.83</v>
      </c>
      <c r="C95" s="115">
        <f t="shared" si="24"/>
        <v>12.664</v>
      </c>
      <c r="D95" s="118"/>
      <c r="E95">
        <v>16.03</v>
      </c>
      <c r="F95" s="115">
        <f t="shared" si="25"/>
        <v>12.824000000000002</v>
      </c>
      <c r="H95" s="115">
        <v>16.329999999999998</v>
      </c>
      <c r="I95" s="115">
        <f t="shared" si="26"/>
        <v>13.063999999999998</v>
      </c>
      <c r="K95" s="115">
        <v>15.59</v>
      </c>
      <c r="L95" s="115">
        <f t="shared" si="27"/>
        <v>12.472</v>
      </c>
      <c r="N95" s="115">
        <v>10.48</v>
      </c>
      <c r="O95" s="115">
        <f t="shared" si="28"/>
        <v>8.3840000000000003</v>
      </c>
      <c r="Q95" s="115">
        <v>14.1</v>
      </c>
      <c r="R95" s="115">
        <f t="shared" si="29"/>
        <v>11.28</v>
      </c>
      <c r="T95">
        <v>18.25</v>
      </c>
      <c r="U95" s="115">
        <f t="shared" si="30"/>
        <v>14.6</v>
      </c>
      <c r="W95" s="115">
        <v>17.399999999999999</v>
      </c>
      <c r="X95" s="115">
        <f t="shared" si="31"/>
        <v>13.919999999999998</v>
      </c>
    </row>
    <row r="96" spans="1:24" x14ac:dyDescent="0.2">
      <c r="A96" s="108">
        <v>40990</v>
      </c>
      <c r="B96">
        <v>15.83</v>
      </c>
      <c r="C96" s="115">
        <f t="shared" si="24"/>
        <v>12.664</v>
      </c>
      <c r="D96" s="118"/>
      <c r="E96">
        <v>16.03</v>
      </c>
      <c r="F96" s="115">
        <f t="shared" si="25"/>
        <v>12.824000000000002</v>
      </c>
      <c r="H96" s="115">
        <v>16.329999999999998</v>
      </c>
      <c r="I96" s="115">
        <f t="shared" si="26"/>
        <v>13.063999999999998</v>
      </c>
      <c r="K96" s="115">
        <v>15.49</v>
      </c>
      <c r="L96" s="115">
        <f t="shared" si="27"/>
        <v>12.391999999999999</v>
      </c>
      <c r="M96">
        <v>-10</v>
      </c>
      <c r="N96" s="115">
        <v>10.48</v>
      </c>
      <c r="O96" s="115">
        <f t="shared" si="28"/>
        <v>8.3840000000000003</v>
      </c>
      <c r="Q96" s="115">
        <v>14.1</v>
      </c>
      <c r="R96" s="115">
        <f t="shared" si="29"/>
        <v>11.28</v>
      </c>
      <c r="T96">
        <v>18.25</v>
      </c>
      <c r="U96" s="115">
        <f t="shared" si="30"/>
        <v>14.6</v>
      </c>
      <c r="W96" s="115">
        <v>17.399999999999999</v>
      </c>
      <c r="X96" s="115">
        <f t="shared" si="31"/>
        <v>13.919999999999998</v>
      </c>
    </row>
    <row r="97" spans="1:25" x14ac:dyDescent="0.2">
      <c r="A97" s="108">
        <v>40991</v>
      </c>
      <c r="B97">
        <v>15.83</v>
      </c>
      <c r="C97" s="115">
        <f t="shared" si="24"/>
        <v>12.664</v>
      </c>
      <c r="D97" s="118"/>
      <c r="E97">
        <v>16.03</v>
      </c>
      <c r="F97" s="115">
        <f t="shared" si="25"/>
        <v>12.824000000000002</v>
      </c>
      <c r="H97" s="115">
        <v>16.329999999999998</v>
      </c>
      <c r="I97" s="115">
        <f t="shared" si="26"/>
        <v>13.063999999999998</v>
      </c>
      <c r="K97" s="115">
        <v>15.49</v>
      </c>
      <c r="L97" s="115">
        <f t="shared" si="27"/>
        <v>12.391999999999999</v>
      </c>
      <c r="N97" s="115">
        <v>10.48</v>
      </c>
      <c r="O97" s="115">
        <f t="shared" si="28"/>
        <v>8.3840000000000003</v>
      </c>
      <c r="Q97" s="115">
        <v>14.1</v>
      </c>
      <c r="R97" s="115">
        <f t="shared" si="29"/>
        <v>11.28</v>
      </c>
      <c r="T97">
        <v>18.25</v>
      </c>
      <c r="U97" s="115">
        <f t="shared" si="30"/>
        <v>14.6</v>
      </c>
      <c r="W97" s="115">
        <v>17.399999999999999</v>
      </c>
      <c r="X97" s="115">
        <f t="shared" si="31"/>
        <v>13.919999999999998</v>
      </c>
    </row>
    <row r="98" spans="1:25" x14ac:dyDescent="0.2">
      <c r="A98" s="108">
        <v>40992</v>
      </c>
      <c r="B98">
        <v>15.83</v>
      </c>
      <c r="C98" s="115">
        <f t="shared" si="24"/>
        <v>12.664</v>
      </c>
      <c r="D98" s="118"/>
      <c r="E98">
        <v>16.03</v>
      </c>
      <c r="F98" s="115">
        <f t="shared" si="25"/>
        <v>12.824000000000002</v>
      </c>
      <c r="H98" s="115">
        <v>16.329999999999998</v>
      </c>
      <c r="I98" s="115">
        <f t="shared" si="26"/>
        <v>13.063999999999998</v>
      </c>
      <c r="K98" s="115">
        <v>15.49</v>
      </c>
      <c r="L98" s="115">
        <f t="shared" si="27"/>
        <v>12.391999999999999</v>
      </c>
      <c r="N98" s="115">
        <v>10.48</v>
      </c>
      <c r="O98" s="115">
        <f t="shared" si="28"/>
        <v>8.3840000000000003</v>
      </c>
      <c r="Q98" s="115">
        <v>14.1</v>
      </c>
      <c r="R98" s="115">
        <f t="shared" si="29"/>
        <v>11.28</v>
      </c>
      <c r="T98">
        <v>18.25</v>
      </c>
      <c r="U98" s="115">
        <f t="shared" si="30"/>
        <v>14.6</v>
      </c>
      <c r="W98" s="115">
        <v>17.399999999999999</v>
      </c>
      <c r="X98" s="115">
        <f t="shared" si="31"/>
        <v>13.919999999999998</v>
      </c>
    </row>
    <row r="99" spans="1:25" x14ac:dyDescent="0.2">
      <c r="A99" s="108">
        <v>40993</v>
      </c>
      <c r="B99">
        <v>15.83</v>
      </c>
      <c r="C99" s="115">
        <f t="shared" si="24"/>
        <v>12.664</v>
      </c>
      <c r="D99" s="118"/>
      <c r="E99">
        <v>16.03</v>
      </c>
      <c r="F99" s="115">
        <f t="shared" si="25"/>
        <v>12.824000000000002</v>
      </c>
      <c r="H99" s="115">
        <v>16.329999999999998</v>
      </c>
      <c r="I99" s="115">
        <f t="shared" si="26"/>
        <v>13.063999999999998</v>
      </c>
      <c r="K99" s="115">
        <v>15.49</v>
      </c>
      <c r="L99" s="115">
        <f t="shared" si="27"/>
        <v>12.391999999999999</v>
      </c>
      <c r="N99" s="115">
        <v>10.48</v>
      </c>
      <c r="O99" s="115">
        <f t="shared" si="28"/>
        <v>8.3840000000000003</v>
      </c>
      <c r="Q99" s="115">
        <v>14.1</v>
      </c>
      <c r="R99" s="115">
        <f t="shared" si="29"/>
        <v>11.28</v>
      </c>
      <c r="T99">
        <v>18.25</v>
      </c>
      <c r="U99" s="115">
        <f t="shared" si="30"/>
        <v>14.6</v>
      </c>
      <c r="W99" s="115">
        <v>17.399999999999999</v>
      </c>
      <c r="X99" s="115">
        <f t="shared" si="31"/>
        <v>13.919999999999998</v>
      </c>
    </row>
    <row r="100" spans="1:25" x14ac:dyDescent="0.2">
      <c r="A100" s="108">
        <v>40994</v>
      </c>
      <c r="B100">
        <v>15.83</v>
      </c>
      <c r="C100" s="115">
        <f t="shared" si="24"/>
        <v>12.664</v>
      </c>
      <c r="D100" s="118"/>
      <c r="E100">
        <v>16.03</v>
      </c>
      <c r="F100" s="115">
        <f t="shared" si="25"/>
        <v>12.824000000000002</v>
      </c>
      <c r="H100" s="115">
        <v>16.329999999999998</v>
      </c>
      <c r="I100" s="115">
        <f t="shared" si="26"/>
        <v>13.063999999999998</v>
      </c>
      <c r="J100" s="118"/>
      <c r="K100" s="115">
        <v>15.49</v>
      </c>
      <c r="L100" s="115">
        <f t="shared" si="27"/>
        <v>12.391999999999999</v>
      </c>
      <c r="N100" s="115">
        <v>10.48</v>
      </c>
      <c r="O100" s="115">
        <f t="shared" si="28"/>
        <v>8.3840000000000003</v>
      </c>
      <c r="Q100" s="115">
        <v>14.1</v>
      </c>
      <c r="R100" s="115">
        <f t="shared" si="29"/>
        <v>11.28</v>
      </c>
      <c r="T100">
        <v>18.25</v>
      </c>
      <c r="U100" s="115">
        <f t="shared" si="30"/>
        <v>14.6</v>
      </c>
      <c r="W100" s="115">
        <v>17.399999999999999</v>
      </c>
      <c r="X100" s="115">
        <f t="shared" si="31"/>
        <v>13.919999999999998</v>
      </c>
    </row>
    <row r="101" spans="1:25" x14ac:dyDescent="0.2">
      <c r="A101" s="108">
        <v>40995</v>
      </c>
      <c r="B101">
        <v>16.03</v>
      </c>
      <c r="C101" s="115">
        <f t="shared" si="24"/>
        <v>12.824000000000002</v>
      </c>
      <c r="D101" s="118">
        <v>20</v>
      </c>
      <c r="E101">
        <v>16.23</v>
      </c>
      <c r="F101" s="115">
        <f t="shared" si="25"/>
        <v>12.984</v>
      </c>
      <c r="G101">
        <v>20</v>
      </c>
      <c r="H101" s="115">
        <v>16.53</v>
      </c>
      <c r="I101" s="115">
        <f t="shared" si="26"/>
        <v>13.224</v>
      </c>
      <c r="J101" s="118">
        <v>20</v>
      </c>
      <c r="K101" s="115">
        <v>15.59</v>
      </c>
      <c r="L101" s="115">
        <f t="shared" si="27"/>
        <v>12.472</v>
      </c>
      <c r="M101" s="118">
        <v>10</v>
      </c>
      <c r="N101" s="115">
        <v>10.48</v>
      </c>
      <c r="O101" s="115">
        <f t="shared" si="28"/>
        <v>8.3840000000000003</v>
      </c>
      <c r="Q101" s="115">
        <v>14.1</v>
      </c>
      <c r="R101" s="115">
        <f t="shared" si="29"/>
        <v>11.28</v>
      </c>
      <c r="T101">
        <v>18.25</v>
      </c>
      <c r="U101" s="115">
        <f t="shared" si="30"/>
        <v>14.6</v>
      </c>
      <c r="W101" s="115">
        <v>17.399999999999999</v>
      </c>
      <c r="X101" s="115">
        <f t="shared" si="31"/>
        <v>13.919999999999998</v>
      </c>
    </row>
    <row r="102" spans="1:25" x14ac:dyDescent="0.2">
      <c r="A102" s="108">
        <v>40996</v>
      </c>
      <c r="B102">
        <v>16.03</v>
      </c>
      <c r="C102" s="115">
        <f t="shared" si="24"/>
        <v>12.824000000000002</v>
      </c>
      <c r="D102" s="118"/>
      <c r="E102">
        <v>16.23</v>
      </c>
      <c r="F102" s="115">
        <f t="shared" si="25"/>
        <v>12.984</v>
      </c>
      <c r="H102" s="115">
        <v>16.53</v>
      </c>
      <c r="I102" s="115">
        <f t="shared" si="26"/>
        <v>13.224</v>
      </c>
      <c r="J102" s="118"/>
      <c r="K102" s="115">
        <v>15.59</v>
      </c>
      <c r="L102" s="115">
        <f t="shared" si="27"/>
        <v>12.472</v>
      </c>
      <c r="N102" s="115">
        <v>10.48</v>
      </c>
      <c r="O102" s="115">
        <f t="shared" si="28"/>
        <v>8.3840000000000003</v>
      </c>
      <c r="Q102" s="115">
        <v>14.1</v>
      </c>
      <c r="R102" s="115">
        <f t="shared" si="29"/>
        <v>11.28</v>
      </c>
      <c r="T102">
        <v>18.25</v>
      </c>
      <c r="U102" s="115">
        <f t="shared" si="30"/>
        <v>14.6</v>
      </c>
      <c r="W102" s="115">
        <v>17.399999999999999</v>
      </c>
      <c r="X102" s="115">
        <f t="shared" si="31"/>
        <v>13.919999999999998</v>
      </c>
    </row>
    <row r="103" spans="1:25" x14ac:dyDescent="0.2">
      <c r="A103" s="108">
        <v>40997</v>
      </c>
      <c r="B103">
        <v>15.93</v>
      </c>
      <c r="C103" s="115">
        <f t="shared" si="24"/>
        <v>12.744</v>
      </c>
      <c r="D103" s="118">
        <v>-10</v>
      </c>
      <c r="E103">
        <v>16.13</v>
      </c>
      <c r="F103" s="115">
        <f t="shared" si="25"/>
        <v>12.904</v>
      </c>
      <c r="G103">
        <v>-10</v>
      </c>
      <c r="H103" s="115">
        <v>16.43</v>
      </c>
      <c r="I103" s="115">
        <f t="shared" si="26"/>
        <v>13.144</v>
      </c>
      <c r="J103" s="118">
        <v>-10</v>
      </c>
      <c r="K103" s="115">
        <v>15.49</v>
      </c>
      <c r="L103" s="115">
        <f t="shared" si="27"/>
        <v>12.391999999999999</v>
      </c>
      <c r="M103" s="118">
        <v>-10</v>
      </c>
      <c r="N103" s="115">
        <v>10.48</v>
      </c>
      <c r="O103" s="115">
        <f t="shared" si="28"/>
        <v>8.3840000000000003</v>
      </c>
      <c r="Q103" s="115">
        <v>14.1</v>
      </c>
      <c r="R103" s="115">
        <f t="shared" si="29"/>
        <v>11.28</v>
      </c>
      <c r="T103">
        <v>18.25</v>
      </c>
      <c r="U103" s="115">
        <f t="shared" si="30"/>
        <v>14.6</v>
      </c>
      <c r="W103" s="115">
        <v>17.399999999999999</v>
      </c>
      <c r="X103" s="115">
        <f t="shared" si="31"/>
        <v>13.919999999999998</v>
      </c>
    </row>
    <row r="104" spans="1:25" x14ac:dyDescent="0.2">
      <c r="A104" s="108">
        <v>40998</v>
      </c>
      <c r="B104">
        <v>15.93</v>
      </c>
      <c r="C104" s="115">
        <f t="shared" si="24"/>
        <v>12.744</v>
      </c>
      <c r="D104" s="118"/>
      <c r="E104">
        <v>16.13</v>
      </c>
      <c r="F104" s="115">
        <f t="shared" si="25"/>
        <v>12.904</v>
      </c>
      <c r="H104" s="115">
        <v>16.43</v>
      </c>
      <c r="I104" s="115">
        <f t="shared" si="26"/>
        <v>13.144</v>
      </c>
      <c r="J104" s="118"/>
      <c r="K104" s="115">
        <v>15.49</v>
      </c>
      <c r="L104" s="115">
        <f t="shared" si="27"/>
        <v>12.391999999999999</v>
      </c>
      <c r="M104" s="118"/>
      <c r="N104" s="115">
        <v>10.48</v>
      </c>
      <c r="O104" s="115">
        <f t="shared" si="28"/>
        <v>8.3840000000000003</v>
      </c>
      <c r="Q104" s="115">
        <v>14.1</v>
      </c>
      <c r="R104" s="115">
        <f t="shared" si="29"/>
        <v>11.28</v>
      </c>
      <c r="T104">
        <v>18.25</v>
      </c>
      <c r="U104" s="115">
        <f t="shared" si="30"/>
        <v>14.6</v>
      </c>
      <c r="W104" s="115">
        <v>17.399999999999999</v>
      </c>
      <c r="X104" s="115">
        <f t="shared" si="31"/>
        <v>13.919999999999998</v>
      </c>
    </row>
    <row r="105" spans="1:25" x14ac:dyDescent="0.2">
      <c r="A105" s="108">
        <v>40999</v>
      </c>
      <c r="B105">
        <v>15.93</v>
      </c>
      <c r="C105" s="115">
        <f>B105/1.25</f>
        <v>12.744</v>
      </c>
      <c r="D105" s="118"/>
      <c r="E105">
        <v>16.13</v>
      </c>
      <c r="F105" s="115">
        <f>E105/1.25</f>
        <v>12.904</v>
      </c>
      <c r="H105" s="115">
        <v>16.43</v>
      </c>
      <c r="I105" s="115">
        <f>H105/1.25</f>
        <v>13.144</v>
      </c>
      <c r="J105" s="118"/>
      <c r="K105" s="115">
        <v>15.49</v>
      </c>
      <c r="L105" s="115">
        <f>K105/1.25</f>
        <v>12.391999999999999</v>
      </c>
      <c r="M105" s="118"/>
      <c r="N105" s="115">
        <v>10.48</v>
      </c>
      <c r="O105" s="115">
        <f>N105/1.25</f>
        <v>8.3840000000000003</v>
      </c>
      <c r="Q105" s="115">
        <v>14.1</v>
      </c>
      <c r="R105" s="115">
        <f>Q105/1.25</f>
        <v>11.28</v>
      </c>
      <c r="T105">
        <v>18.25</v>
      </c>
      <c r="U105" s="115">
        <f>T105/1.25</f>
        <v>14.6</v>
      </c>
      <c r="W105" s="115">
        <v>17.399999999999999</v>
      </c>
      <c r="X105" s="115">
        <f>W105/1.25</f>
        <v>13.919999999999998</v>
      </c>
    </row>
    <row r="107" spans="1:25" ht="38.25" x14ac:dyDescent="0.2">
      <c r="A107" s="25" t="s">
        <v>1</v>
      </c>
      <c r="B107" s="25" t="s">
        <v>2</v>
      </c>
      <c r="C107" s="25" t="s">
        <v>16</v>
      </c>
      <c r="D107" s="25" t="s">
        <v>5</v>
      </c>
      <c r="E107" s="25" t="s">
        <v>3</v>
      </c>
      <c r="F107" s="25" t="s">
        <v>17</v>
      </c>
      <c r="G107" s="25" t="s">
        <v>5</v>
      </c>
      <c r="H107" s="25" t="s">
        <v>4</v>
      </c>
      <c r="I107" s="25" t="s">
        <v>18</v>
      </c>
      <c r="J107" s="25" t="s">
        <v>5</v>
      </c>
      <c r="K107" s="26" t="s">
        <v>6</v>
      </c>
      <c r="L107" s="26" t="s">
        <v>19</v>
      </c>
      <c r="M107" s="26" t="s">
        <v>5</v>
      </c>
      <c r="N107" s="25" t="s">
        <v>7</v>
      </c>
      <c r="O107" s="25" t="s">
        <v>20</v>
      </c>
      <c r="P107" s="25" t="s">
        <v>5</v>
      </c>
      <c r="Q107" s="52" t="s">
        <v>21</v>
      </c>
      <c r="R107" s="52" t="s">
        <v>22</v>
      </c>
      <c r="S107" s="52" t="s">
        <v>5</v>
      </c>
      <c r="T107" s="53" t="s">
        <v>23</v>
      </c>
      <c r="U107" s="53" t="s">
        <v>24</v>
      </c>
      <c r="V107" s="27" t="s">
        <v>5</v>
      </c>
      <c r="W107" s="53" t="s">
        <v>25</v>
      </c>
      <c r="X107" s="53" t="s">
        <v>26</v>
      </c>
      <c r="Y107" s="48" t="s">
        <v>5</v>
      </c>
    </row>
    <row r="108" spans="1:25" x14ac:dyDescent="0.2">
      <c r="A108" s="82" t="s">
        <v>76</v>
      </c>
      <c r="B108" s="74">
        <f>AVERAGE(B111:B140)</f>
        <v>15.696666666666657</v>
      </c>
      <c r="C108" s="74">
        <f>AVERAGE(C111:C140)</f>
        <v>12.557333333333331</v>
      </c>
      <c r="D108" s="74"/>
      <c r="E108" s="74">
        <f>AVERAGE(E111:E140)</f>
        <v>15.896666666666668</v>
      </c>
      <c r="F108" s="74">
        <f>AVERAGE(F111:F140)</f>
        <v>12.717333333333336</v>
      </c>
      <c r="G108" s="74"/>
      <c r="H108" s="74">
        <f>AVERAGE(H111:H140)</f>
        <v>16.196666666666655</v>
      </c>
      <c r="I108" s="74">
        <f>AVERAGE(I111:I140)</f>
        <v>12.957333333333338</v>
      </c>
      <c r="J108" s="74"/>
      <c r="K108" s="74">
        <f>AVERAGE(K111:K140)</f>
        <v>15.28</v>
      </c>
      <c r="L108" s="74">
        <f>AVERAGE(L111:L140)</f>
        <v>12.223999999999993</v>
      </c>
      <c r="M108" s="74"/>
      <c r="N108" s="74">
        <f>AVERAGE(N111:N140)</f>
        <v>9.9379999999999935</v>
      </c>
      <c r="O108" s="74">
        <f>AVERAGE(O111:O140)</f>
        <v>7.9504000000000019</v>
      </c>
      <c r="P108" s="74"/>
      <c r="Q108" s="74">
        <f>AVERAGE(Q111:Q140)</f>
        <v>14.100000000000005</v>
      </c>
      <c r="R108" s="74">
        <f>AVERAGE(R111:R140)</f>
        <v>11.279999999999994</v>
      </c>
      <c r="S108" s="74"/>
      <c r="T108" s="74">
        <f>AVERAGE(T111:T140)</f>
        <v>18.25</v>
      </c>
      <c r="U108" s="74">
        <f>AVERAGE(U111:U140)</f>
        <v>14.600000000000007</v>
      </c>
      <c r="V108" s="74"/>
      <c r="W108" s="74">
        <f>AVERAGE(W111:W140)</f>
        <v>17.399999999999991</v>
      </c>
      <c r="X108" s="74">
        <f>AVERAGE(X111:X140)</f>
        <v>13.920000000000003</v>
      </c>
      <c r="Y108" s="82"/>
    </row>
    <row r="109" spans="1:25" x14ac:dyDescent="0.2">
      <c r="A109" s="82" t="s">
        <v>53</v>
      </c>
      <c r="B109" s="74">
        <f>AVERAGE(B111:B125)</f>
        <v>15.923333333333334</v>
      </c>
      <c r="C109" s="74">
        <f>AVERAGE(C111:C125)</f>
        <v>12.738666666666665</v>
      </c>
      <c r="D109" s="74"/>
      <c r="E109" s="74">
        <f>AVERAGE(E111:E125)</f>
        <v>16.123333333333331</v>
      </c>
      <c r="F109" s="74">
        <f>AVERAGE(F111:F125)</f>
        <v>12.898666666666664</v>
      </c>
      <c r="G109" s="74"/>
      <c r="H109" s="74">
        <f>AVERAGE(H111:H125)</f>
        <v>16.423333333333332</v>
      </c>
      <c r="I109" s="74">
        <f>AVERAGE(I111:I125)</f>
        <v>13.138666666666669</v>
      </c>
      <c r="J109" s="74"/>
      <c r="K109" s="74">
        <f>AVERAGE(K111:K125)</f>
        <v>15.34333333333333</v>
      </c>
      <c r="L109" s="74">
        <f>AVERAGE(L111:L125)</f>
        <v>12.274666666666665</v>
      </c>
      <c r="M109" s="74"/>
      <c r="N109" s="74">
        <f>AVERAGE(N111:N125)</f>
        <v>9.9759999999999991</v>
      </c>
      <c r="O109" s="74">
        <f>AVERAGE(O111:O125)</f>
        <v>7.9807999999999986</v>
      </c>
      <c r="P109" s="74"/>
      <c r="Q109" s="74">
        <f>AVERAGE(Q111:Q125)</f>
        <v>14.099999999999996</v>
      </c>
      <c r="R109" s="74">
        <f>AVERAGE(R111:R125)</f>
        <v>11.28</v>
      </c>
      <c r="S109" s="74"/>
      <c r="T109" s="74">
        <f>AVERAGE(T111:T125)</f>
        <v>18.25</v>
      </c>
      <c r="U109" s="74">
        <f>AVERAGE(U111:U125)</f>
        <v>14.599999999999996</v>
      </c>
      <c r="V109" s="74"/>
      <c r="W109" s="74">
        <f>AVERAGE(W111:W125)</f>
        <v>17.400000000000002</v>
      </c>
      <c r="X109" s="74">
        <f>AVERAGE(X111:X125)</f>
        <v>13.919999999999995</v>
      </c>
      <c r="Y109" s="82"/>
    </row>
    <row r="110" spans="1:25" ht="13.5" thickBot="1" x14ac:dyDescent="0.25">
      <c r="A110" s="101" t="s">
        <v>54</v>
      </c>
      <c r="B110" s="102">
        <f>IF(B126&gt;0,AVERAGE(B126:B140),)</f>
        <v>15.47</v>
      </c>
      <c r="C110" s="102">
        <f>IF(C126&gt;0,AVERAGE(C126:C140),)</f>
        <v>12.375999999999998</v>
      </c>
      <c r="D110" s="102"/>
      <c r="E110" s="102">
        <f>IF(E126&gt;0,AVERAGE(E126:E140),)</f>
        <v>15.669999999999995</v>
      </c>
      <c r="F110" s="102">
        <f>IF(F126&gt;0,AVERAGE(F126:F140),)</f>
        <v>12.536000000000001</v>
      </c>
      <c r="G110" s="102"/>
      <c r="H110" s="102">
        <f>IF(H126&gt;0,AVERAGE(H126:H140),)</f>
        <v>15.97</v>
      </c>
      <c r="I110" s="102">
        <f>IF(I126&gt;0,AVERAGE(I126:I140),)</f>
        <v>12.776</v>
      </c>
      <c r="J110" s="102"/>
      <c r="K110" s="102">
        <f>IF(K126&gt;0,AVERAGE(K126:K140),)</f>
        <v>15.216666666666665</v>
      </c>
      <c r="L110" s="102">
        <f>IF(L126&gt;0,AVERAGE(L126:L140),)</f>
        <v>12.173333333333334</v>
      </c>
      <c r="M110" s="102"/>
      <c r="N110" s="102">
        <f>IF(N126&gt;0,AVERAGE(N126:N140),)</f>
        <v>9.9</v>
      </c>
      <c r="O110" s="102">
        <f>IF(O126&gt;0,AVERAGE(O126:O140),)</f>
        <v>7.9200000000000026</v>
      </c>
      <c r="P110" s="102"/>
      <c r="Q110" s="102">
        <f>IF(Q126&gt;0,AVERAGE(Q126:Q140),)</f>
        <v>14.099999999999996</v>
      </c>
      <c r="R110" s="102">
        <f>IF(R126&gt;0,AVERAGE(R126:R140),)</f>
        <v>11.28</v>
      </c>
      <c r="S110" s="102"/>
      <c r="T110" s="102">
        <f>IF(T126&gt;0,AVERAGE(T126:T140),)</f>
        <v>18.25</v>
      </c>
      <c r="U110" s="102">
        <f>IF(U126&gt;0,AVERAGE(U126:U140),)</f>
        <v>14.599999999999996</v>
      </c>
      <c r="V110" s="102"/>
      <c r="W110" s="102">
        <f>IF(W126&gt;0,AVERAGE(W126:W140),)</f>
        <v>17.400000000000002</v>
      </c>
      <c r="X110" s="102">
        <f>IF(X126&gt;0,AVERAGE(X126:X140),)</f>
        <v>13.919999999999995</v>
      </c>
      <c r="Y110" s="101"/>
    </row>
    <row r="111" spans="1:25" x14ac:dyDescent="0.2">
      <c r="A111" s="108">
        <v>41000</v>
      </c>
      <c r="B111">
        <v>15.93</v>
      </c>
      <c r="C111" s="115">
        <f t="shared" ref="C111:C135" si="32">B111/1.25</f>
        <v>12.744</v>
      </c>
      <c r="D111" s="118"/>
      <c r="E111">
        <v>16.13</v>
      </c>
      <c r="F111" s="115">
        <f t="shared" ref="F111:F135" si="33">E111/1.25</f>
        <v>12.904</v>
      </c>
      <c r="G111" s="122"/>
      <c r="H111">
        <v>16.43</v>
      </c>
      <c r="I111" s="115">
        <f t="shared" ref="I111:I135" si="34">H111/1.25</f>
        <v>13.144</v>
      </c>
      <c r="K111">
        <v>15.49</v>
      </c>
      <c r="L111" s="115">
        <f t="shared" ref="L111:L135" si="35">K111/1.25</f>
        <v>12.391999999999999</v>
      </c>
      <c r="N111">
        <v>10.48</v>
      </c>
      <c r="O111" s="115">
        <f t="shared" ref="O111:O135" si="36">N111/1.25</f>
        <v>8.3840000000000003</v>
      </c>
      <c r="Q111" s="115">
        <v>14.1</v>
      </c>
      <c r="R111" s="115">
        <f t="shared" ref="R111:R135" si="37">Q111/1.25</f>
        <v>11.28</v>
      </c>
      <c r="T111" s="115">
        <v>18.25</v>
      </c>
      <c r="U111" s="115">
        <f t="shared" ref="U111:U135" si="38">T111/1.25</f>
        <v>14.6</v>
      </c>
      <c r="W111" s="115">
        <v>17.399999999999999</v>
      </c>
      <c r="X111" s="115">
        <f t="shared" ref="X111:X135" si="39">W111/1.25</f>
        <v>13.919999999999998</v>
      </c>
    </row>
    <row r="112" spans="1:25" x14ac:dyDescent="0.2">
      <c r="A112" s="108">
        <v>41001</v>
      </c>
      <c r="B112">
        <v>15.93</v>
      </c>
      <c r="C112" s="115">
        <f>B112/1.25</f>
        <v>12.744</v>
      </c>
      <c r="D112" s="118"/>
      <c r="E112">
        <v>16.13</v>
      </c>
      <c r="F112" s="115">
        <f>E112/1.25</f>
        <v>12.904</v>
      </c>
      <c r="G112" s="122"/>
      <c r="H112">
        <v>16.43</v>
      </c>
      <c r="I112" s="115">
        <f>H112/1.25</f>
        <v>13.144</v>
      </c>
      <c r="K112">
        <v>15.29</v>
      </c>
      <c r="L112" s="115">
        <f>K112/1.25</f>
        <v>12.231999999999999</v>
      </c>
      <c r="M112">
        <v>-20</v>
      </c>
      <c r="N112">
        <v>9.94</v>
      </c>
      <c r="O112" s="115">
        <f>N112/1.25</f>
        <v>7.952</v>
      </c>
      <c r="P112">
        <v>-54</v>
      </c>
      <c r="Q112" s="115">
        <v>14.1</v>
      </c>
      <c r="R112" s="115">
        <f>Q112/1.25</f>
        <v>11.28</v>
      </c>
      <c r="T112" s="115">
        <v>18.25</v>
      </c>
      <c r="U112" s="115">
        <f>T112/1.25</f>
        <v>14.6</v>
      </c>
      <c r="W112" s="115">
        <v>17.399999999999999</v>
      </c>
      <c r="X112" s="115">
        <f>W112/1.25</f>
        <v>13.919999999999998</v>
      </c>
    </row>
    <row r="113" spans="1:24" x14ac:dyDescent="0.2">
      <c r="A113" s="108">
        <v>41002</v>
      </c>
      <c r="B113">
        <v>15.93</v>
      </c>
      <c r="C113" s="115">
        <f t="shared" si="32"/>
        <v>12.744</v>
      </c>
      <c r="D113" s="118"/>
      <c r="E113">
        <v>16.13</v>
      </c>
      <c r="F113" s="115">
        <f t="shared" si="33"/>
        <v>12.904</v>
      </c>
      <c r="H113">
        <v>16.43</v>
      </c>
      <c r="I113" s="115">
        <f t="shared" si="34"/>
        <v>13.144</v>
      </c>
      <c r="K113">
        <v>15.29</v>
      </c>
      <c r="L113" s="115">
        <f t="shared" si="35"/>
        <v>12.231999999999999</v>
      </c>
      <c r="N113">
        <v>9.94</v>
      </c>
      <c r="O113" s="115">
        <f t="shared" si="36"/>
        <v>7.952</v>
      </c>
      <c r="Q113" s="115">
        <v>14.1</v>
      </c>
      <c r="R113" s="115">
        <f t="shared" si="37"/>
        <v>11.28</v>
      </c>
      <c r="T113">
        <v>18.25</v>
      </c>
      <c r="U113" s="115">
        <f t="shared" si="38"/>
        <v>14.6</v>
      </c>
      <c r="W113" s="115">
        <v>17.399999999999999</v>
      </c>
      <c r="X113" s="115">
        <f t="shared" si="39"/>
        <v>13.919999999999998</v>
      </c>
    </row>
    <row r="114" spans="1:24" x14ac:dyDescent="0.2">
      <c r="A114" s="108">
        <v>41003</v>
      </c>
      <c r="B114">
        <v>16.03</v>
      </c>
      <c r="C114" s="115">
        <f t="shared" si="32"/>
        <v>12.824000000000002</v>
      </c>
      <c r="D114" s="118">
        <v>10</v>
      </c>
      <c r="E114">
        <v>16.23</v>
      </c>
      <c r="F114" s="115">
        <f t="shared" si="33"/>
        <v>12.984</v>
      </c>
      <c r="G114">
        <v>10</v>
      </c>
      <c r="H114">
        <v>16.53</v>
      </c>
      <c r="I114" s="115">
        <f t="shared" si="34"/>
        <v>13.224</v>
      </c>
      <c r="J114">
        <v>10</v>
      </c>
      <c r="K114">
        <v>15.39</v>
      </c>
      <c r="L114" s="115">
        <f t="shared" si="35"/>
        <v>12.312000000000001</v>
      </c>
      <c r="M114">
        <v>10</v>
      </c>
      <c r="N114">
        <v>9.94</v>
      </c>
      <c r="O114" s="115">
        <f t="shared" si="36"/>
        <v>7.952</v>
      </c>
      <c r="Q114" s="115">
        <v>14.1</v>
      </c>
      <c r="R114" s="115">
        <f t="shared" si="37"/>
        <v>11.28</v>
      </c>
      <c r="T114">
        <v>18.25</v>
      </c>
      <c r="U114" s="115">
        <f t="shared" si="38"/>
        <v>14.6</v>
      </c>
      <c r="W114" s="115">
        <v>17.399999999999999</v>
      </c>
      <c r="X114" s="115">
        <f t="shared" si="39"/>
        <v>13.919999999999998</v>
      </c>
    </row>
    <row r="115" spans="1:24" x14ac:dyDescent="0.2">
      <c r="A115" s="108">
        <v>41004</v>
      </c>
      <c r="B115">
        <v>16.03</v>
      </c>
      <c r="C115" s="115">
        <f t="shared" ref="C115:C120" si="40">B115/1.25</f>
        <v>12.824000000000002</v>
      </c>
      <c r="D115" s="118"/>
      <c r="E115">
        <v>16.23</v>
      </c>
      <c r="F115" s="115">
        <f t="shared" ref="F115:F120" si="41">E115/1.25</f>
        <v>12.984</v>
      </c>
      <c r="H115">
        <v>16.53</v>
      </c>
      <c r="I115" s="115">
        <f t="shared" ref="I115:I120" si="42">H115/1.25</f>
        <v>13.224</v>
      </c>
      <c r="K115">
        <v>15.39</v>
      </c>
      <c r="L115" s="115">
        <f t="shared" ref="L115:L120" si="43">K115/1.25</f>
        <v>12.312000000000001</v>
      </c>
      <c r="N115">
        <v>9.94</v>
      </c>
      <c r="O115" s="115">
        <f t="shared" ref="O115:O120" si="44">N115/1.25</f>
        <v>7.952</v>
      </c>
      <c r="Q115" s="115">
        <v>14.1</v>
      </c>
      <c r="R115" s="115">
        <f t="shared" ref="R115:R120" si="45">Q115/1.25</f>
        <v>11.28</v>
      </c>
      <c r="T115">
        <v>18.25</v>
      </c>
      <c r="U115" s="115">
        <f t="shared" ref="U115:U120" si="46">T115/1.25</f>
        <v>14.6</v>
      </c>
      <c r="W115" s="115">
        <v>17.399999999999999</v>
      </c>
      <c r="X115" s="115">
        <f t="shared" ref="X115:X120" si="47">W115/1.25</f>
        <v>13.919999999999998</v>
      </c>
    </row>
    <row r="116" spans="1:24" x14ac:dyDescent="0.2">
      <c r="A116" s="108">
        <v>41005</v>
      </c>
      <c r="B116">
        <v>16.03</v>
      </c>
      <c r="C116" s="115">
        <f t="shared" si="40"/>
        <v>12.824000000000002</v>
      </c>
      <c r="D116" s="118"/>
      <c r="E116">
        <v>16.23</v>
      </c>
      <c r="F116" s="115">
        <f t="shared" si="41"/>
        <v>12.984</v>
      </c>
      <c r="H116">
        <v>16.53</v>
      </c>
      <c r="I116" s="115">
        <f t="shared" si="42"/>
        <v>13.224</v>
      </c>
      <c r="K116">
        <v>15.39</v>
      </c>
      <c r="L116" s="115">
        <f t="shared" si="43"/>
        <v>12.312000000000001</v>
      </c>
      <c r="N116">
        <v>9.94</v>
      </c>
      <c r="O116" s="115">
        <f t="shared" si="44"/>
        <v>7.952</v>
      </c>
      <c r="Q116" s="115">
        <v>14.1</v>
      </c>
      <c r="R116" s="115">
        <f t="shared" si="45"/>
        <v>11.28</v>
      </c>
      <c r="T116">
        <v>18.25</v>
      </c>
      <c r="U116" s="115">
        <f t="shared" si="46"/>
        <v>14.6</v>
      </c>
      <c r="W116" s="115">
        <v>17.399999999999999</v>
      </c>
      <c r="X116" s="115">
        <f t="shared" si="47"/>
        <v>13.919999999999998</v>
      </c>
    </row>
    <row r="117" spans="1:24" x14ac:dyDescent="0.2">
      <c r="A117" s="108">
        <v>41006</v>
      </c>
      <c r="B117">
        <v>16.03</v>
      </c>
      <c r="C117" s="115">
        <f t="shared" si="40"/>
        <v>12.824000000000002</v>
      </c>
      <c r="D117" s="118"/>
      <c r="E117">
        <v>16.23</v>
      </c>
      <c r="F117" s="115">
        <f t="shared" si="41"/>
        <v>12.984</v>
      </c>
      <c r="H117">
        <v>16.53</v>
      </c>
      <c r="I117" s="115">
        <f t="shared" si="42"/>
        <v>13.224</v>
      </c>
      <c r="K117">
        <v>15.39</v>
      </c>
      <c r="L117" s="115">
        <f t="shared" si="43"/>
        <v>12.312000000000001</v>
      </c>
      <c r="N117">
        <v>9.94</v>
      </c>
      <c r="O117" s="115">
        <f t="shared" si="44"/>
        <v>7.952</v>
      </c>
      <c r="Q117" s="115">
        <v>14.1</v>
      </c>
      <c r="R117" s="115">
        <f t="shared" si="45"/>
        <v>11.28</v>
      </c>
      <c r="T117">
        <v>18.25</v>
      </c>
      <c r="U117" s="115">
        <f t="shared" si="46"/>
        <v>14.6</v>
      </c>
      <c r="W117" s="115">
        <v>17.399999999999999</v>
      </c>
      <c r="X117" s="115">
        <f t="shared" si="47"/>
        <v>13.919999999999998</v>
      </c>
    </row>
    <row r="118" spans="1:24" x14ac:dyDescent="0.2">
      <c r="A118" s="108">
        <v>41007</v>
      </c>
      <c r="B118">
        <v>16.03</v>
      </c>
      <c r="C118" s="115">
        <f t="shared" si="40"/>
        <v>12.824000000000002</v>
      </c>
      <c r="D118" s="118"/>
      <c r="E118">
        <v>16.23</v>
      </c>
      <c r="F118" s="115">
        <f t="shared" si="41"/>
        <v>12.984</v>
      </c>
      <c r="H118">
        <v>16.53</v>
      </c>
      <c r="I118" s="115">
        <f t="shared" si="42"/>
        <v>13.224</v>
      </c>
      <c r="K118">
        <v>15.39</v>
      </c>
      <c r="L118" s="115">
        <f t="shared" si="43"/>
        <v>12.312000000000001</v>
      </c>
      <c r="N118">
        <v>9.94</v>
      </c>
      <c r="O118" s="115">
        <f t="shared" si="44"/>
        <v>7.952</v>
      </c>
      <c r="Q118" s="115">
        <v>14.1</v>
      </c>
      <c r="R118" s="115">
        <f t="shared" si="45"/>
        <v>11.28</v>
      </c>
      <c r="T118">
        <v>18.25</v>
      </c>
      <c r="U118" s="115">
        <f t="shared" si="46"/>
        <v>14.6</v>
      </c>
      <c r="W118" s="115">
        <v>17.399999999999999</v>
      </c>
      <c r="X118" s="115">
        <f t="shared" si="47"/>
        <v>13.919999999999998</v>
      </c>
    </row>
    <row r="119" spans="1:24" x14ac:dyDescent="0.2">
      <c r="A119" s="108">
        <v>41008</v>
      </c>
      <c r="B119">
        <v>16.03</v>
      </c>
      <c r="C119" s="115">
        <f t="shared" si="40"/>
        <v>12.824000000000002</v>
      </c>
      <c r="D119" s="118"/>
      <c r="E119">
        <v>16.23</v>
      </c>
      <c r="F119" s="115">
        <f t="shared" si="41"/>
        <v>12.984</v>
      </c>
      <c r="H119">
        <v>16.53</v>
      </c>
      <c r="I119" s="115">
        <f t="shared" si="42"/>
        <v>13.224</v>
      </c>
      <c r="K119">
        <v>15.39</v>
      </c>
      <c r="L119" s="115">
        <f t="shared" si="43"/>
        <v>12.312000000000001</v>
      </c>
      <c r="N119">
        <v>9.94</v>
      </c>
      <c r="O119" s="115">
        <f t="shared" si="44"/>
        <v>7.952</v>
      </c>
      <c r="Q119" s="115">
        <v>14.1</v>
      </c>
      <c r="R119" s="115">
        <f t="shared" si="45"/>
        <v>11.28</v>
      </c>
      <c r="T119">
        <v>18.25</v>
      </c>
      <c r="U119" s="115">
        <f t="shared" si="46"/>
        <v>14.6</v>
      </c>
      <c r="W119" s="115">
        <v>17.399999999999999</v>
      </c>
      <c r="X119" s="115">
        <f t="shared" si="47"/>
        <v>13.919999999999998</v>
      </c>
    </row>
    <row r="120" spans="1:24" x14ac:dyDescent="0.2">
      <c r="A120" s="108">
        <v>41009</v>
      </c>
      <c r="B120">
        <v>15.88</v>
      </c>
      <c r="C120" s="115">
        <f t="shared" si="40"/>
        <v>12.704000000000001</v>
      </c>
      <c r="D120" s="118">
        <v>-15</v>
      </c>
      <c r="E120">
        <v>16.079999999999998</v>
      </c>
      <c r="F120" s="115">
        <f t="shared" si="41"/>
        <v>12.863999999999999</v>
      </c>
      <c r="G120">
        <v>-15</v>
      </c>
      <c r="H120">
        <v>16.38</v>
      </c>
      <c r="I120" s="115">
        <f t="shared" si="42"/>
        <v>13.103999999999999</v>
      </c>
      <c r="J120">
        <v>-15</v>
      </c>
      <c r="K120">
        <v>15.29</v>
      </c>
      <c r="L120" s="115">
        <f t="shared" si="43"/>
        <v>12.231999999999999</v>
      </c>
      <c r="M120">
        <v>-10</v>
      </c>
      <c r="N120">
        <v>9.94</v>
      </c>
      <c r="O120" s="115">
        <f t="shared" si="44"/>
        <v>7.952</v>
      </c>
      <c r="Q120" s="115">
        <v>14.1</v>
      </c>
      <c r="R120" s="115">
        <f t="shared" si="45"/>
        <v>11.28</v>
      </c>
      <c r="T120">
        <v>18.25</v>
      </c>
      <c r="U120" s="115">
        <f t="shared" si="46"/>
        <v>14.6</v>
      </c>
      <c r="W120" s="115">
        <v>17.399999999999999</v>
      </c>
      <c r="X120" s="115">
        <f t="shared" si="47"/>
        <v>13.919999999999998</v>
      </c>
    </row>
    <row r="121" spans="1:24" x14ac:dyDescent="0.2">
      <c r="A121" s="108">
        <v>41010</v>
      </c>
      <c r="B121">
        <v>15.88</v>
      </c>
      <c r="C121" s="115">
        <f t="shared" si="32"/>
        <v>12.704000000000001</v>
      </c>
      <c r="D121" s="118"/>
      <c r="E121">
        <v>16.079999999999998</v>
      </c>
      <c r="F121" s="115">
        <f t="shared" si="33"/>
        <v>12.863999999999999</v>
      </c>
      <c r="H121">
        <v>16.38</v>
      </c>
      <c r="I121" s="115">
        <f t="shared" si="34"/>
        <v>13.103999999999999</v>
      </c>
      <c r="K121">
        <v>15.29</v>
      </c>
      <c r="L121" s="115">
        <f t="shared" si="35"/>
        <v>12.231999999999999</v>
      </c>
      <c r="N121">
        <v>9.94</v>
      </c>
      <c r="O121" s="115">
        <f t="shared" si="36"/>
        <v>7.952</v>
      </c>
      <c r="Q121" s="115">
        <v>14.1</v>
      </c>
      <c r="R121" s="115">
        <f t="shared" si="37"/>
        <v>11.28</v>
      </c>
      <c r="T121">
        <v>18.25</v>
      </c>
      <c r="U121" s="115">
        <f t="shared" si="38"/>
        <v>14.6</v>
      </c>
      <c r="W121" s="115">
        <v>17.399999999999999</v>
      </c>
      <c r="X121" s="115">
        <f t="shared" si="39"/>
        <v>13.919999999999998</v>
      </c>
    </row>
    <row r="122" spans="1:24" x14ac:dyDescent="0.2">
      <c r="A122" s="108">
        <v>41011</v>
      </c>
      <c r="B122">
        <v>15.78</v>
      </c>
      <c r="C122" s="115">
        <f t="shared" si="32"/>
        <v>12.623999999999999</v>
      </c>
      <c r="D122" s="118">
        <v>-10</v>
      </c>
      <c r="E122">
        <v>15.98</v>
      </c>
      <c r="F122" s="115">
        <f t="shared" si="33"/>
        <v>12.784000000000001</v>
      </c>
      <c r="G122">
        <v>-10</v>
      </c>
      <c r="H122">
        <v>16.28</v>
      </c>
      <c r="I122" s="115">
        <f t="shared" si="34"/>
        <v>13.024000000000001</v>
      </c>
      <c r="J122">
        <v>-10</v>
      </c>
      <c r="K122">
        <v>15.29</v>
      </c>
      <c r="L122" s="115">
        <f t="shared" si="35"/>
        <v>12.231999999999999</v>
      </c>
      <c r="N122">
        <v>9.94</v>
      </c>
      <c r="O122" s="115">
        <f t="shared" si="36"/>
        <v>7.952</v>
      </c>
      <c r="Q122" s="115">
        <v>14.1</v>
      </c>
      <c r="R122" s="115">
        <f t="shared" si="37"/>
        <v>11.28</v>
      </c>
      <c r="T122">
        <v>18.25</v>
      </c>
      <c r="U122" s="115">
        <f t="shared" si="38"/>
        <v>14.6</v>
      </c>
      <c r="W122" s="115">
        <v>17.399999999999999</v>
      </c>
      <c r="X122" s="115">
        <f t="shared" si="39"/>
        <v>13.919999999999998</v>
      </c>
    </row>
    <row r="123" spans="1:24" x14ac:dyDescent="0.2">
      <c r="A123" s="108">
        <v>41012</v>
      </c>
      <c r="B123">
        <v>15.78</v>
      </c>
      <c r="C123" s="115">
        <f t="shared" si="32"/>
        <v>12.623999999999999</v>
      </c>
      <c r="D123" s="118"/>
      <c r="E123">
        <v>15.98</v>
      </c>
      <c r="F123" s="115">
        <f t="shared" si="33"/>
        <v>12.784000000000001</v>
      </c>
      <c r="H123" s="115">
        <v>16.28</v>
      </c>
      <c r="I123" s="115">
        <f t="shared" si="34"/>
        <v>13.024000000000001</v>
      </c>
      <c r="J123" s="118"/>
      <c r="K123" s="115">
        <v>15.29</v>
      </c>
      <c r="L123" s="115">
        <f t="shared" si="35"/>
        <v>12.231999999999999</v>
      </c>
      <c r="M123" s="118"/>
      <c r="N123" s="115">
        <v>9.94</v>
      </c>
      <c r="O123" s="115">
        <f t="shared" si="36"/>
        <v>7.952</v>
      </c>
      <c r="Q123" s="115">
        <v>14.1</v>
      </c>
      <c r="R123" s="115">
        <f t="shared" si="37"/>
        <v>11.28</v>
      </c>
      <c r="T123">
        <v>18.25</v>
      </c>
      <c r="U123" s="115">
        <f t="shared" si="38"/>
        <v>14.6</v>
      </c>
      <c r="W123" s="115">
        <v>17.399999999999999</v>
      </c>
      <c r="X123" s="115">
        <f t="shared" si="39"/>
        <v>13.919999999999998</v>
      </c>
    </row>
    <row r="124" spans="1:24" x14ac:dyDescent="0.2">
      <c r="A124" s="108">
        <v>41013</v>
      </c>
      <c r="B124">
        <v>15.78</v>
      </c>
      <c r="C124" s="115">
        <f t="shared" si="32"/>
        <v>12.623999999999999</v>
      </c>
      <c r="D124" s="118"/>
      <c r="E124">
        <v>15.98</v>
      </c>
      <c r="F124" s="115">
        <f t="shared" si="33"/>
        <v>12.784000000000001</v>
      </c>
      <c r="H124" s="115">
        <v>16.28</v>
      </c>
      <c r="I124" s="115">
        <f t="shared" si="34"/>
        <v>13.024000000000001</v>
      </c>
      <c r="J124" s="118"/>
      <c r="K124" s="115">
        <v>15.29</v>
      </c>
      <c r="L124" s="115">
        <f t="shared" si="35"/>
        <v>12.231999999999999</v>
      </c>
      <c r="M124" s="118"/>
      <c r="N124" s="115">
        <v>9.94</v>
      </c>
      <c r="O124" s="115">
        <f t="shared" si="36"/>
        <v>7.952</v>
      </c>
      <c r="Q124" s="115">
        <v>14.1</v>
      </c>
      <c r="R124" s="115">
        <f t="shared" si="37"/>
        <v>11.28</v>
      </c>
      <c r="T124">
        <v>18.25</v>
      </c>
      <c r="U124" s="115">
        <f t="shared" si="38"/>
        <v>14.6</v>
      </c>
      <c r="W124" s="115">
        <v>17.399999999999999</v>
      </c>
      <c r="X124" s="115">
        <f t="shared" si="39"/>
        <v>13.919999999999998</v>
      </c>
    </row>
    <row r="125" spans="1:24" x14ac:dyDescent="0.2">
      <c r="A125" s="108">
        <v>41014</v>
      </c>
      <c r="B125">
        <v>15.78</v>
      </c>
      <c r="C125" s="115">
        <f t="shared" si="32"/>
        <v>12.623999999999999</v>
      </c>
      <c r="D125" s="118"/>
      <c r="E125">
        <v>15.98</v>
      </c>
      <c r="F125" s="115">
        <f t="shared" si="33"/>
        <v>12.784000000000001</v>
      </c>
      <c r="H125" s="115">
        <v>16.28</v>
      </c>
      <c r="I125" s="115">
        <f t="shared" si="34"/>
        <v>13.024000000000001</v>
      </c>
      <c r="J125" s="118"/>
      <c r="K125" s="115">
        <v>15.29</v>
      </c>
      <c r="L125" s="115">
        <f t="shared" si="35"/>
        <v>12.231999999999999</v>
      </c>
      <c r="M125" s="118"/>
      <c r="N125" s="115">
        <v>9.94</v>
      </c>
      <c r="O125" s="115">
        <f t="shared" si="36"/>
        <v>7.952</v>
      </c>
      <c r="Q125" s="115">
        <v>14.1</v>
      </c>
      <c r="R125" s="115">
        <f t="shared" si="37"/>
        <v>11.28</v>
      </c>
      <c r="T125">
        <v>18.25</v>
      </c>
      <c r="U125" s="115">
        <f t="shared" si="38"/>
        <v>14.6</v>
      </c>
      <c r="W125" s="115">
        <v>17.399999999999999</v>
      </c>
      <c r="X125" s="115">
        <f t="shared" si="39"/>
        <v>13.919999999999998</v>
      </c>
    </row>
    <row r="126" spans="1:24" x14ac:dyDescent="0.2">
      <c r="A126" s="108">
        <v>41015</v>
      </c>
      <c r="B126">
        <v>15.78</v>
      </c>
      <c r="C126" s="115">
        <f t="shared" si="32"/>
        <v>12.623999999999999</v>
      </c>
      <c r="D126" s="118"/>
      <c r="E126">
        <v>15.98</v>
      </c>
      <c r="F126" s="115">
        <f t="shared" si="33"/>
        <v>12.784000000000001</v>
      </c>
      <c r="H126" s="115">
        <v>16.28</v>
      </c>
      <c r="I126" s="115">
        <f t="shared" si="34"/>
        <v>13.024000000000001</v>
      </c>
      <c r="J126" s="118"/>
      <c r="K126" s="115">
        <v>15.29</v>
      </c>
      <c r="L126" s="115">
        <f t="shared" si="35"/>
        <v>12.231999999999999</v>
      </c>
      <c r="M126" s="118"/>
      <c r="N126" s="115">
        <v>9.94</v>
      </c>
      <c r="O126" s="115">
        <f t="shared" si="36"/>
        <v>7.952</v>
      </c>
      <c r="Q126" s="115">
        <v>14.1</v>
      </c>
      <c r="R126" s="115">
        <f t="shared" si="37"/>
        <v>11.28</v>
      </c>
      <c r="T126">
        <v>18.25</v>
      </c>
      <c r="U126" s="115">
        <f t="shared" si="38"/>
        <v>14.6</v>
      </c>
      <c r="W126" s="115">
        <v>17.399999999999999</v>
      </c>
      <c r="X126" s="115">
        <f t="shared" si="39"/>
        <v>13.919999999999998</v>
      </c>
    </row>
    <row r="127" spans="1:24" x14ac:dyDescent="0.2">
      <c r="A127" s="108">
        <v>41016</v>
      </c>
      <c r="B127">
        <v>15.78</v>
      </c>
      <c r="C127" s="115">
        <f t="shared" si="32"/>
        <v>12.623999999999999</v>
      </c>
      <c r="D127" s="118"/>
      <c r="E127">
        <v>15.98</v>
      </c>
      <c r="F127" s="115">
        <f t="shared" si="33"/>
        <v>12.784000000000001</v>
      </c>
      <c r="H127" s="115">
        <v>16.28</v>
      </c>
      <c r="I127" s="115">
        <f t="shared" si="34"/>
        <v>13.024000000000001</v>
      </c>
      <c r="J127" s="118"/>
      <c r="K127" s="115">
        <v>15.29</v>
      </c>
      <c r="L127" s="115">
        <f t="shared" si="35"/>
        <v>12.231999999999999</v>
      </c>
      <c r="M127" s="118"/>
      <c r="N127" s="115">
        <v>9.94</v>
      </c>
      <c r="O127" s="115">
        <f t="shared" si="36"/>
        <v>7.952</v>
      </c>
      <c r="Q127" s="115">
        <v>14.1</v>
      </c>
      <c r="R127" s="115">
        <f t="shared" si="37"/>
        <v>11.28</v>
      </c>
      <c r="T127">
        <v>18.25</v>
      </c>
      <c r="U127" s="115">
        <f t="shared" si="38"/>
        <v>14.6</v>
      </c>
      <c r="W127" s="115">
        <v>17.399999999999999</v>
      </c>
      <c r="X127" s="115">
        <f t="shared" si="39"/>
        <v>13.919999999999998</v>
      </c>
    </row>
    <row r="128" spans="1:24" x14ac:dyDescent="0.2">
      <c r="A128" s="108">
        <v>41017</v>
      </c>
      <c r="B128">
        <v>15.78</v>
      </c>
      <c r="C128" s="115">
        <f t="shared" si="32"/>
        <v>12.623999999999999</v>
      </c>
      <c r="D128" s="118"/>
      <c r="E128">
        <v>15.98</v>
      </c>
      <c r="F128" s="115">
        <f t="shared" si="33"/>
        <v>12.784000000000001</v>
      </c>
      <c r="H128" s="115">
        <v>16.28</v>
      </c>
      <c r="I128" s="115">
        <f t="shared" si="34"/>
        <v>13.024000000000001</v>
      </c>
      <c r="J128" s="118"/>
      <c r="K128" s="115">
        <v>15.29</v>
      </c>
      <c r="L128" s="115">
        <f t="shared" si="35"/>
        <v>12.231999999999999</v>
      </c>
      <c r="M128" s="123" t="s">
        <v>73</v>
      </c>
      <c r="N128" s="115">
        <v>9.94</v>
      </c>
      <c r="O128" s="115">
        <f t="shared" si="36"/>
        <v>7.952</v>
      </c>
      <c r="P128" s="123" t="s">
        <v>73</v>
      </c>
      <c r="Q128" s="115">
        <v>14.1</v>
      </c>
      <c r="R128" s="115">
        <f t="shared" si="37"/>
        <v>11.28</v>
      </c>
      <c r="T128">
        <v>18.25</v>
      </c>
      <c r="U128" s="115">
        <f t="shared" si="38"/>
        <v>14.6</v>
      </c>
      <c r="W128" s="115">
        <v>17.399999999999999</v>
      </c>
      <c r="X128" s="115">
        <f t="shared" si="39"/>
        <v>13.919999999999998</v>
      </c>
    </row>
    <row r="129" spans="1:25" x14ac:dyDescent="0.2">
      <c r="A129" s="108">
        <v>41018</v>
      </c>
      <c r="B129">
        <v>15.58</v>
      </c>
      <c r="C129" s="115">
        <f t="shared" si="32"/>
        <v>12.464</v>
      </c>
      <c r="D129" s="118">
        <v>-20</v>
      </c>
      <c r="E129">
        <v>15.78</v>
      </c>
      <c r="F129" s="115">
        <f t="shared" si="33"/>
        <v>12.623999999999999</v>
      </c>
      <c r="G129">
        <v>-20</v>
      </c>
      <c r="H129" s="115">
        <v>16.079999999999998</v>
      </c>
      <c r="I129" s="115">
        <f t="shared" si="34"/>
        <v>12.863999999999999</v>
      </c>
      <c r="J129" s="118">
        <v>-20</v>
      </c>
      <c r="K129" s="115">
        <v>15.19</v>
      </c>
      <c r="L129" s="115">
        <f t="shared" si="35"/>
        <v>12.151999999999999</v>
      </c>
      <c r="M129" s="118">
        <v>-10</v>
      </c>
      <c r="N129" s="115">
        <v>9.89</v>
      </c>
      <c r="O129" s="115">
        <f t="shared" si="36"/>
        <v>7.9120000000000008</v>
      </c>
      <c r="P129" s="118">
        <v>-5</v>
      </c>
      <c r="Q129" s="115">
        <v>14.1</v>
      </c>
      <c r="R129" s="115">
        <f t="shared" si="37"/>
        <v>11.28</v>
      </c>
      <c r="T129">
        <v>18.25</v>
      </c>
      <c r="U129" s="115">
        <f t="shared" si="38"/>
        <v>14.6</v>
      </c>
      <c r="W129" s="115">
        <v>17.399999999999999</v>
      </c>
      <c r="X129" s="115">
        <f t="shared" si="39"/>
        <v>13.919999999999998</v>
      </c>
    </row>
    <row r="130" spans="1:25" x14ac:dyDescent="0.2">
      <c r="A130" s="108">
        <v>41019</v>
      </c>
      <c r="B130">
        <v>15.58</v>
      </c>
      <c r="C130" s="115">
        <f>B130/1.25</f>
        <v>12.464</v>
      </c>
      <c r="D130" s="118"/>
      <c r="E130">
        <v>15.78</v>
      </c>
      <c r="F130" s="115">
        <f>E130/1.25</f>
        <v>12.623999999999999</v>
      </c>
      <c r="H130" s="115">
        <v>16.079999999999998</v>
      </c>
      <c r="I130" s="115">
        <f>H130/1.25</f>
        <v>12.863999999999999</v>
      </c>
      <c r="J130" s="118"/>
      <c r="K130" s="115">
        <v>15.19</v>
      </c>
      <c r="L130" s="115">
        <f>K130/1.25</f>
        <v>12.151999999999999</v>
      </c>
      <c r="M130" s="118"/>
      <c r="N130" s="115">
        <v>9.89</v>
      </c>
      <c r="O130" s="115">
        <f>N130/1.25</f>
        <v>7.9120000000000008</v>
      </c>
      <c r="P130" s="118"/>
      <c r="Q130" s="115">
        <v>14.1</v>
      </c>
      <c r="R130" s="115">
        <f>Q130/1.25</f>
        <v>11.28</v>
      </c>
      <c r="T130">
        <v>18.25</v>
      </c>
      <c r="U130" s="115">
        <f>T130/1.25</f>
        <v>14.6</v>
      </c>
      <c r="W130" s="115">
        <v>17.399999999999999</v>
      </c>
      <c r="X130" s="115">
        <f>W130/1.25</f>
        <v>13.919999999999998</v>
      </c>
    </row>
    <row r="131" spans="1:25" x14ac:dyDescent="0.2">
      <c r="A131" s="108">
        <v>41020</v>
      </c>
      <c r="B131">
        <v>15.58</v>
      </c>
      <c r="C131" s="115">
        <f>B131/1.25</f>
        <v>12.464</v>
      </c>
      <c r="D131" s="118"/>
      <c r="E131">
        <v>15.78</v>
      </c>
      <c r="F131" s="115">
        <f>E131/1.25</f>
        <v>12.623999999999999</v>
      </c>
      <c r="H131" s="115">
        <v>16.079999999999998</v>
      </c>
      <c r="I131" s="115">
        <f>H131/1.25</f>
        <v>12.863999999999999</v>
      </c>
      <c r="J131" s="118"/>
      <c r="K131" s="115">
        <v>15.19</v>
      </c>
      <c r="L131" s="115">
        <f>K131/1.25</f>
        <v>12.151999999999999</v>
      </c>
      <c r="M131" s="118"/>
      <c r="N131" s="115">
        <v>9.89</v>
      </c>
      <c r="O131" s="115">
        <f>N131/1.25</f>
        <v>7.9120000000000008</v>
      </c>
      <c r="P131" s="118"/>
      <c r="Q131" s="115">
        <v>14.1</v>
      </c>
      <c r="R131" s="115">
        <f>Q131/1.25</f>
        <v>11.28</v>
      </c>
      <c r="T131">
        <v>18.25</v>
      </c>
      <c r="U131" s="115">
        <f>T131/1.25</f>
        <v>14.6</v>
      </c>
      <c r="W131" s="115">
        <v>17.399999999999999</v>
      </c>
      <c r="X131" s="115">
        <f>W131/1.25</f>
        <v>13.919999999999998</v>
      </c>
    </row>
    <row r="132" spans="1:25" x14ac:dyDescent="0.2">
      <c r="A132" s="108">
        <v>41021</v>
      </c>
      <c r="B132">
        <v>15.58</v>
      </c>
      <c r="C132" s="115">
        <f>B132/1.25</f>
        <v>12.464</v>
      </c>
      <c r="D132" s="118"/>
      <c r="E132">
        <v>15.78</v>
      </c>
      <c r="F132" s="115">
        <f>E132/1.25</f>
        <v>12.623999999999999</v>
      </c>
      <c r="H132" s="115">
        <v>16.079999999999998</v>
      </c>
      <c r="I132" s="115">
        <f>H132/1.25</f>
        <v>12.863999999999999</v>
      </c>
      <c r="J132" s="118"/>
      <c r="K132" s="115">
        <v>15.19</v>
      </c>
      <c r="L132" s="115">
        <f>K132/1.25</f>
        <v>12.151999999999999</v>
      </c>
      <c r="M132" s="118"/>
      <c r="N132" s="115">
        <v>9.89</v>
      </c>
      <c r="O132" s="115">
        <f>N132/1.25</f>
        <v>7.9120000000000008</v>
      </c>
      <c r="P132" s="118"/>
      <c r="Q132" s="115">
        <v>14.1</v>
      </c>
      <c r="R132" s="115">
        <f>Q132/1.25</f>
        <v>11.28</v>
      </c>
      <c r="T132">
        <v>18.25</v>
      </c>
      <c r="U132" s="115">
        <f>T132/1.25</f>
        <v>14.6</v>
      </c>
      <c r="W132" s="115">
        <v>17.399999999999999</v>
      </c>
      <c r="X132" s="115">
        <f>W132/1.25</f>
        <v>13.919999999999998</v>
      </c>
    </row>
    <row r="133" spans="1:25" x14ac:dyDescent="0.2">
      <c r="A133" s="108">
        <v>41022</v>
      </c>
      <c r="B133">
        <v>15.43</v>
      </c>
      <c r="C133" s="115">
        <f>B133/1.25</f>
        <v>12.343999999999999</v>
      </c>
      <c r="D133" s="118">
        <v>-15</v>
      </c>
      <c r="E133">
        <v>15.63</v>
      </c>
      <c r="F133" s="115">
        <f>E133/1.25</f>
        <v>12.504000000000001</v>
      </c>
      <c r="G133">
        <v>-15</v>
      </c>
      <c r="H133" s="115">
        <v>15.93</v>
      </c>
      <c r="I133" s="115">
        <f>H133/1.25</f>
        <v>12.744</v>
      </c>
      <c r="J133" s="118">
        <v>-15</v>
      </c>
      <c r="K133" s="115">
        <v>15.19</v>
      </c>
      <c r="L133" s="115">
        <f>K133/1.25</f>
        <v>12.151999999999999</v>
      </c>
      <c r="M133" s="118"/>
      <c r="N133" s="115">
        <v>9.89</v>
      </c>
      <c r="O133" s="115">
        <f>N133/1.25</f>
        <v>7.9120000000000008</v>
      </c>
      <c r="P133" s="118"/>
      <c r="Q133" s="115">
        <v>14.1</v>
      </c>
      <c r="R133" s="115">
        <f>Q133/1.25</f>
        <v>11.28</v>
      </c>
      <c r="T133">
        <v>18.25</v>
      </c>
      <c r="U133" s="115">
        <f>T133/1.25</f>
        <v>14.6</v>
      </c>
      <c r="W133" s="115">
        <v>17.399999999999999</v>
      </c>
      <c r="X133" s="115">
        <f>W133/1.25</f>
        <v>13.919999999999998</v>
      </c>
    </row>
    <row r="134" spans="1:25" x14ac:dyDescent="0.2">
      <c r="A134" s="108">
        <v>41023</v>
      </c>
      <c r="B134">
        <v>15.28</v>
      </c>
      <c r="C134" s="115">
        <f t="shared" si="32"/>
        <v>12.224</v>
      </c>
      <c r="D134" s="118">
        <v>-15</v>
      </c>
      <c r="E134">
        <v>15.48</v>
      </c>
      <c r="F134" s="115">
        <f t="shared" si="33"/>
        <v>12.384</v>
      </c>
      <c r="G134">
        <v>-15</v>
      </c>
      <c r="H134" s="115">
        <v>15.78</v>
      </c>
      <c r="I134" s="115">
        <f t="shared" si="34"/>
        <v>12.623999999999999</v>
      </c>
      <c r="J134" s="118">
        <v>-15</v>
      </c>
      <c r="K134" s="115">
        <v>15.09</v>
      </c>
      <c r="L134" s="115">
        <f t="shared" si="35"/>
        <v>12.071999999999999</v>
      </c>
      <c r="M134" s="118">
        <v>-10</v>
      </c>
      <c r="N134" s="115">
        <v>9.89</v>
      </c>
      <c r="O134" s="115">
        <f t="shared" si="36"/>
        <v>7.9120000000000008</v>
      </c>
      <c r="Q134" s="115">
        <v>14.1</v>
      </c>
      <c r="R134" s="115">
        <f t="shared" si="37"/>
        <v>11.28</v>
      </c>
      <c r="T134">
        <v>18.25</v>
      </c>
      <c r="U134" s="115">
        <f t="shared" si="38"/>
        <v>14.6</v>
      </c>
      <c r="W134" s="115">
        <v>17.399999999999999</v>
      </c>
      <c r="X134" s="115">
        <f t="shared" si="39"/>
        <v>13.919999999999998</v>
      </c>
    </row>
    <row r="135" spans="1:25" x14ac:dyDescent="0.2">
      <c r="A135" s="108">
        <v>41024</v>
      </c>
      <c r="B135">
        <v>15.28</v>
      </c>
      <c r="C135" s="115">
        <f t="shared" si="32"/>
        <v>12.224</v>
      </c>
      <c r="D135" s="118"/>
      <c r="E135">
        <v>15.48</v>
      </c>
      <c r="F135" s="115">
        <f t="shared" si="33"/>
        <v>12.384</v>
      </c>
      <c r="H135" s="115">
        <v>15.78</v>
      </c>
      <c r="I135" s="115">
        <f t="shared" si="34"/>
        <v>12.623999999999999</v>
      </c>
      <c r="K135" s="115">
        <v>15.09</v>
      </c>
      <c r="L135" s="115">
        <f t="shared" si="35"/>
        <v>12.071999999999999</v>
      </c>
      <c r="N135" s="115">
        <v>9.89</v>
      </c>
      <c r="O135" s="115">
        <f t="shared" si="36"/>
        <v>7.9120000000000008</v>
      </c>
      <c r="Q135" s="115">
        <v>14.1</v>
      </c>
      <c r="R135" s="115">
        <f t="shared" si="37"/>
        <v>11.28</v>
      </c>
      <c r="T135">
        <v>18.25</v>
      </c>
      <c r="U135" s="115">
        <f t="shared" si="38"/>
        <v>14.6</v>
      </c>
      <c r="W135" s="115">
        <v>17.399999999999999</v>
      </c>
      <c r="X135" s="115">
        <f t="shared" si="39"/>
        <v>13.919999999999998</v>
      </c>
    </row>
    <row r="136" spans="1:25" x14ac:dyDescent="0.2">
      <c r="A136" s="108">
        <v>41025</v>
      </c>
      <c r="B136">
        <v>15.28</v>
      </c>
      <c r="C136" s="115">
        <f>B136/1.25</f>
        <v>12.224</v>
      </c>
      <c r="D136" s="118"/>
      <c r="E136">
        <v>15.48</v>
      </c>
      <c r="F136" s="115">
        <f>E136/1.25</f>
        <v>12.384</v>
      </c>
      <c r="H136" s="115">
        <v>15.78</v>
      </c>
      <c r="I136" s="115">
        <f>H136/1.25</f>
        <v>12.623999999999999</v>
      </c>
      <c r="K136" s="115">
        <v>15.09</v>
      </c>
      <c r="L136" s="115">
        <f>K136/1.25</f>
        <v>12.071999999999999</v>
      </c>
      <c r="N136" s="115">
        <v>9.89</v>
      </c>
      <c r="O136" s="115">
        <f>N136/1.25</f>
        <v>7.9120000000000008</v>
      </c>
      <c r="Q136" s="115">
        <v>14.1</v>
      </c>
      <c r="R136" s="115">
        <f>Q136/1.25</f>
        <v>11.28</v>
      </c>
      <c r="T136">
        <v>18.25</v>
      </c>
      <c r="U136" s="115">
        <f>T136/1.25</f>
        <v>14.6</v>
      </c>
      <c r="W136" s="115">
        <v>17.399999999999999</v>
      </c>
      <c r="X136" s="115">
        <f>W136/1.25</f>
        <v>13.919999999999998</v>
      </c>
    </row>
    <row r="137" spans="1:25" x14ac:dyDescent="0.2">
      <c r="A137" s="108">
        <v>41026</v>
      </c>
      <c r="B137">
        <v>15.28</v>
      </c>
      <c r="C137" s="115">
        <f>B137/1.25</f>
        <v>12.224</v>
      </c>
      <c r="D137" s="118"/>
      <c r="E137">
        <v>15.48</v>
      </c>
      <c r="F137" s="115">
        <f>E137/1.25</f>
        <v>12.384</v>
      </c>
      <c r="H137" s="115">
        <v>15.78</v>
      </c>
      <c r="I137" s="115">
        <f>H137/1.25</f>
        <v>12.623999999999999</v>
      </c>
      <c r="K137" s="115">
        <v>15.29</v>
      </c>
      <c r="L137" s="115">
        <f>K137/1.25</f>
        <v>12.231999999999999</v>
      </c>
      <c r="M137">
        <v>20</v>
      </c>
      <c r="N137" s="115">
        <v>9.89</v>
      </c>
      <c r="O137" s="115">
        <f>N137/1.25</f>
        <v>7.9120000000000008</v>
      </c>
      <c r="Q137" s="115">
        <v>14.1</v>
      </c>
      <c r="R137" s="115">
        <f>Q137/1.25</f>
        <v>11.28</v>
      </c>
      <c r="T137">
        <v>18.25</v>
      </c>
      <c r="U137" s="115">
        <f>T137/1.25</f>
        <v>14.6</v>
      </c>
      <c r="W137" s="115">
        <v>17.399999999999999</v>
      </c>
      <c r="X137" s="115">
        <f>W137/1.25</f>
        <v>13.919999999999998</v>
      </c>
    </row>
    <row r="138" spans="1:25" x14ac:dyDescent="0.2">
      <c r="A138" s="108">
        <v>41027</v>
      </c>
      <c r="B138">
        <v>15.28</v>
      </c>
      <c r="C138" s="115">
        <f>B138/1.25</f>
        <v>12.224</v>
      </c>
      <c r="D138" s="118"/>
      <c r="E138">
        <v>15.48</v>
      </c>
      <c r="F138" s="115">
        <f>E138/1.25</f>
        <v>12.384</v>
      </c>
      <c r="H138" s="115">
        <v>15.78</v>
      </c>
      <c r="I138" s="115">
        <f>H138/1.25</f>
        <v>12.623999999999999</v>
      </c>
      <c r="K138" s="115">
        <v>15.29</v>
      </c>
      <c r="L138" s="115">
        <f>K138/1.25</f>
        <v>12.231999999999999</v>
      </c>
      <c r="N138" s="115">
        <v>9.89</v>
      </c>
      <c r="O138" s="115">
        <f>N138/1.25</f>
        <v>7.9120000000000008</v>
      </c>
      <c r="Q138" s="115">
        <v>14.1</v>
      </c>
      <c r="R138" s="115">
        <f>Q138/1.25</f>
        <v>11.28</v>
      </c>
      <c r="T138">
        <v>18.25</v>
      </c>
      <c r="U138" s="115">
        <f>T138/1.25</f>
        <v>14.6</v>
      </c>
      <c r="W138" s="115">
        <v>17.399999999999999</v>
      </c>
      <c r="X138" s="115">
        <f>W138/1.25</f>
        <v>13.919999999999998</v>
      </c>
    </row>
    <row r="139" spans="1:25" x14ac:dyDescent="0.2">
      <c r="A139" s="108">
        <v>41028</v>
      </c>
      <c r="B139">
        <v>15.28</v>
      </c>
      <c r="C139" s="115">
        <f>B139/1.25</f>
        <v>12.224</v>
      </c>
      <c r="D139" s="118"/>
      <c r="E139">
        <v>15.48</v>
      </c>
      <c r="F139" s="115">
        <f>E139/1.25</f>
        <v>12.384</v>
      </c>
      <c r="H139" s="115">
        <v>15.78</v>
      </c>
      <c r="I139" s="115">
        <f>H139/1.25</f>
        <v>12.623999999999999</v>
      </c>
      <c r="K139" s="115">
        <v>15.29</v>
      </c>
      <c r="L139" s="115">
        <f>K139/1.25</f>
        <v>12.231999999999999</v>
      </c>
      <c r="N139" s="115">
        <v>9.89</v>
      </c>
      <c r="O139" s="115">
        <f>N139/1.25</f>
        <v>7.9120000000000008</v>
      </c>
      <c r="Q139" s="115">
        <v>14.1</v>
      </c>
      <c r="R139" s="115">
        <f>Q139/1.25</f>
        <v>11.28</v>
      </c>
      <c r="T139">
        <v>18.25</v>
      </c>
      <c r="U139" s="115">
        <f>T139/1.25</f>
        <v>14.6</v>
      </c>
      <c r="W139" s="115">
        <v>17.399999999999999</v>
      </c>
      <c r="X139" s="115">
        <f>W139/1.25</f>
        <v>13.919999999999998</v>
      </c>
    </row>
    <row r="140" spans="1:25" x14ac:dyDescent="0.2">
      <c r="A140" s="108">
        <v>41029</v>
      </c>
      <c r="B140">
        <v>15.28</v>
      </c>
      <c r="C140" s="115">
        <f>B140/1.25</f>
        <v>12.224</v>
      </c>
      <c r="D140" s="118"/>
      <c r="E140">
        <v>15.48</v>
      </c>
      <c r="F140" s="115">
        <f>E140/1.25</f>
        <v>12.384</v>
      </c>
      <c r="H140" s="115">
        <v>15.78</v>
      </c>
      <c r="I140" s="115">
        <f>H140/1.25</f>
        <v>12.623999999999999</v>
      </c>
      <c r="K140" s="115">
        <v>15.29</v>
      </c>
      <c r="L140" s="115">
        <f>K140/1.25</f>
        <v>12.231999999999999</v>
      </c>
      <c r="N140" s="115">
        <v>9.89</v>
      </c>
      <c r="O140" s="115">
        <f>N140/1.25</f>
        <v>7.9120000000000008</v>
      </c>
      <c r="Q140" s="115">
        <v>14.1</v>
      </c>
      <c r="R140" s="115">
        <f>Q140/1.25</f>
        <v>11.28</v>
      </c>
      <c r="T140">
        <v>18.25</v>
      </c>
      <c r="U140" s="115">
        <f>T140/1.25</f>
        <v>14.6</v>
      </c>
      <c r="W140" s="115">
        <v>17.399999999999999</v>
      </c>
      <c r="X140" s="115">
        <f>W140/1.25</f>
        <v>13.919999999999998</v>
      </c>
    </row>
    <row r="142" spans="1:25" ht="38.25" x14ac:dyDescent="0.2">
      <c r="A142" s="25" t="s">
        <v>1</v>
      </c>
      <c r="B142" s="25" t="s">
        <v>2</v>
      </c>
      <c r="C142" s="25" t="s">
        <v>16</v>
      </c>
      <c r="D142" s="25" t="s">
        <v>5</v>
      </c>
      <c r="E142" s="25" t="s">
        <v>3</v>
      </c>
      <c r="F142" s="25" t="s">
        <v>17</v>
      </c>
      <c r="G142" s="25" t="s">
        <v>5</v>
      </c>
      <c r="H142" s="25" t="s">
        <v>4</v>
      </c>
      <c r="I142" s="25" t="s">
        <v>18</v>
      </c>
      <c r="J142" s="25" t="s">
        <v>5</v>
      </c>
      <c r="K142" s="26" t="s">
        <v>6</v>
      </c>
      <c r="L142" s="26" t="s">
        <v>19</v>
      </c>
      <c r="M142" s="26" t="s">
        <v>5</v>
      </c>
      <c r="N142" s="25" t="s">
        <v>7</v>
      </c>
      <c r="O142" s="25" t="s">
        <v>20</v>
      </c>
      <c r="P142" s="25" t="s">
        <v>5</v>
      </c>
      <c r="Q142" s="52" t="s">
        <v>21</v>
      </c>
      <c r="R142" s="52" t="s">
        <v>22</v>
      </c>
      <c r="S142" s="52" t="s">
        <v>5</v>
      </c>
      <c r="T142" s="53" t="s">
        <v>23</v>
      </c>
      <c r="U142" s="53" t="s">
        <v>24</v>
      </c>
      <c r="V142" s="27" t="s">
        <v>5</v>
      </c>
      <c r="W142" s="53" t="s">
        <v>25</v>
      </c>
      <c r="X142" s="53" t="s">
        <v>26</v>
      </c>
      <c r="Y142" s="27" t="s">
        <v>5</v>
      </c>
    </row>
    <row r="143" spans="1:25" x14ac:dyDescent="0.2">
      <c r="A143" s="82" t="s">
        <v>34</v>
      </c>
      <c r="B143" s="74">
        <f>AVERAGE(B146:B176)</f>
        <v>15.109032258064515</v>
      </c>
      <c r="C143" s="74">
        <f>B143/1.25</f>
        <v>12.087225806451611</v>
      </c>
      <c r="D143" s="74"/>
      <c r="E143" s="74">
        <f>AVERAGE(E146:E176)</f>
        <v>15.30903225806451</v>
      </c>
      <c r="F143" s="74">
        <f>E143/1.25</f>
        <v>12.247225806451608</v>
      </c>
      <c r="G143" s="74"/>
      <c r="H143" s="74">
        <f>AVERAGE(H146:H176)</f>
        <v>15.609032258064515</v>
      </c>
      <c r="I143" s="74">
        <f>H143/1.25</f>
        <v>12.487225806451612</v>
      </c>
      <c r="J143" s="74"/>
      <c r="K143" s="74">
        <f>AVERAGE(K146:K176)</f>
        <v>15.006129032258062</v>
      </c>
      <c r="L143" s="74">
        <f>K143/1.25</f>
        <v>12.00490322580645</v>
      </c>
      <c r="M143" s="74"/>
      <c r="N143" s="74">
        <f>AVERAGE(N146:N176)</f>
        <v>9.7512903225806493</v>
      </c>
      <c r="O143" s="74">
        <f>N143/1.25</f>
        <v>7.8010322580645193</v>
      </c>
      <c r="P143" s="74"/>
      <c r="Q143" s="74">
        <f>AVERAGE(Q146:Q176)</f>
        <v>14.006451612903225</v>
      </c>
      <c r="R143" s="74">
        <f>Q143/1.25</f>
        <v>11.205161290322581</v>
      </c>
      <c r="S143" s="74"/>
      <c r="T143" s="74">
        <f>AVERAGE(T146:T176)</f>
        <v>18.25</v>
      </c>
      <c r="U143" s="74">
        <f>T143/1.25</f>
        <v>14.6</v>
      </c>
      <c r="V143" s="74"/>
      <c r="W143" s="74">
        <f>AVERAGE(W146:W176)</f>
        <v>17.399999999999991</v>
      </c>
      <c r="X143" s="74">
        <f>W143/1.25</f>
        <v>13.919999999999993</v>
      </c>
      <c r="Y143" s="82"/>
    </row>
    <row r="144" spans="1:25" x14ac:dyDescent="0.2">
      <c r="A144" s="82" t="s">
        <v>53</v>
      </c>
      <c r="B144" s="74">
        <f>AVERAGE(B146:B160)</f>
        <v>15.08</v>
      </c>
      <c r="C144" s="74">
        <f>B144/1.25</f>
        <v>12.064</v>
      </c>
      <c r="D144" s="74"/>
      <c r="E144" s="74">
        <f>AVERAGE(E146:E160)</f>
        <v>15.280000000000001</v>
      </c>
      <c r="F144" s="74">
        <f>E144/1.25</f>
        <v>12.224</v>
      </c>
      <c r="G144" s="74"/>
      <c r="H144" s="74">
        <f>AVERAGE(H146:H160)</f>
        <v>15.58</v>
      </c>
      <c r="I144" s="74">
        <f>H144/1.25</f>
        <v>12.464</v>
      </c>
      <c r="J144" s="74"/>
      <c r="K144" s="74">
        <f>AVERAGE(K146:K160)</f>
        <v>15.050000000000004</v>
      </c>
      <c r="L144" s="74">
        <f>K144/1.25</f>
        <v>12.040000000000003</v>
      </c>
      <c r="M144" s="74"/>
      <c r="N144" s="74">
        <f>AVERAGE(N146:N160)</f>
        <v>9.7566666666666659</v>
      </c>
      <c r="O144" s="74">
        <f>N144/1.25</f>
        <v>7.8053333333333326</v>
      </c>
      <c r="P144" s="74"/>
      <c r="Q144" s="74">
        <f>AVERAGE(Q146:Q160)</f>
        <v>14.013333333333332</v>
      </c>
      <c r="R144" s="74">
        <f>Q144/1.25</f>
        <v>11.210666666666665</v>
      </c>
      <c r="S144" s="74"/>
      <c r="T144" s="74">
        <f>AVERAGE(T146:T160)</f>
        <v>18.25</v>
      </c>
      <c r="U144" s="74">
        <f>T144/1.25</f>
        <v>14.6</v>
      </c>
      <c r="V144" s="74"/>
      <c r="W144" s="74">
        <f>AVERAGE(W146:W160)</f>
        <v>17.400000000000002</v>
      </c>
      <c r="X144" s="74">
        <f>W144/1.25</f>
        <v>13.920000000000002</v>
      </c>
      <c r="Y144" s="82"/>
    </row>
    <row r="145" spans="1:25" x14ac:dyDescent="0.2">
      <c r="A145" s="82" t="s">
        <v>54</v>
      </c>
      <c r="B145" s="74">
        <f>IF(B161&gt;0,AVERAGE(B161:B176),)</f>
        <v>15.136249999999997</v>
      </c>
      <c r="C145" s="74">
        <f>B145/1.25</f>
        <v>12.108999999999998</v>
      </c>
      <c r="D145" s="74"/>
      <c r="E145" s="74">
        <f>IF(E161&gt;0,AVERAGE(E161:E176),)</f>
        <v>15.336250000000005</v>
      </c>
      <c r="F145" s="74">
        <f>E145/1.25</f>
        <v>12.269000000000004</v>
      </c>
      <c r="G145" s="74"/>
      <c r="H145" s="74">
        <f>IF(H161&gt;0,AVERAGE(H161:H176),)</f>
        <v>15.636249999999997</v>
      </c>
      <c r="I145" s="74">
        <f>H145/1.25</f>
        <v>12.508999999999997</v>
      </c>
      <c r="J145" s="74"/>
      <c r="K145" s="74">
        <f>IF(K161&gt;0,AVERAGE(K161:K176),)</f>
        <v>14.964999999999995</v>
      </c>
      <c r="L145" s="74">
        <f>K145/1.25</f>
        <v>11.971999999999996</v>
      </c>
      <c r="M145" s="74"/>
      <c r="N145" s="74">
        <f>IF(N161&gt;0,AVERAGE(N161:N176),)</f>
        <v>9.7462499999999981</v>
      </c>
      <c r="O145" s="74">
        <f>N145/1.25</f>
        <v>7.7969999999999988</v>
      </c>
      <c r="P145" s="74"/>
      <c r="Q145" s="74">
        <f>IF(Q161&gt;0,AVERAGE(Q161:Q176),)</f>
        <v>14</v>
      </c>
      <c r="R145" s="74">
        <f>Q145/1.25</f>
        <v>11.2</v>
      </c>
      <c r="S145" s="74"/>
      <c r="T145" s="74">
        <f>IF(T161&gt;0,AVERAGE(T161:T176),)</f>
        <v>18.25</v>
      </c>
      <c r="U145" s="74">
        <f>T145/1.25</f>
        <v>14.6</v>
      </c>
      <c r="V145" s="74"/>
      <c r="W145" s="74">
        <f>IF(W161&gt;0,AVERAGE(W161:W176),)</f>
        <v>17.400000000000002</v>
      </c>
      <c r="X145" s="74">
        <f>W145/1.25</f>
        <v>13.920000000000002</v>
      </c>
      <c r="Y145" s="82"/>
    </row>
    <row r="146" spans="1:25" x14ac:dyDescent="0.2">
      <c r="A146" s="108">
        <v>41030</v>
      </c>
      <c r="B146">
        <v>15.28</v>
      </c>
      <c r="C146" s="115">
        <f t="shared" ref="C146:C176" si="48">B146/1.25</f>
        <v>12.224</v>
      </c>
      <c r="D146" s="118"/>
      <c r="E146">
        <v>15.48</v>
      </c>
      <c r="F146" s="115">
        <f t="shared" ref="F146:F176" si="49">E146/1.25</f>
        <v>12.384</v>
      </c>
      <c r="G146" s="122"/>
      <c r="H146">
        <v>15.78</v>
      </c>
      <c r="I146" s="115">
        <f t="shared" ref="I146:I176" si="50">H146/1.25</f>
        <v>12.623999999999999</v>
      </c>
      <c r="K146">
        <v>15.29</v>
      </c>
      <c r="L146" s="115">
        <f t="shared" ref="L146:L176" si="51">K146/1.25</f>
        <v>12.231999999999999</v>
      </c>
      <c r="N146">
        <v>9.89</v>
      </c>
      <c r="O146" s="115">
        <f t="shared" ref="O146:O176" si="52">N146/1.25</f>
        <v>7.9120000000000008</v>
      </c>
      <c r="Q146" s="115">
        <v>14.1</v>
      </c>
      <c r="R146" s="115">
        <f t="shared" ref="R146:R176" si="53">Q146/1.25</f>
        <v>11.28</v>
      </c>
      <c r="T146" s="115">
        <v>18.25</v>
      </c>
      <c r="U146" s="115">
        <f t="shared" ref="U146:U176" si="54">T146/1.25</f>
        <v>14.6</v>
      </c>
      <c r="W146" s="115">
        <v>17.399999999999999</v>
      </c>
      <c r="X146" s="115">
        <f t="shared" ref="X146:X176" si="55">W146/1.25</f>
        <v>13.919999999999998</v>
      </c>
    </row>
    <row r="147" spans="1:25" x14ac:dyDescent="0.2">
      <c r="A147" s="108">
        <v>41031</v>
      </c>
      <c r="B147">
        <v>15.18</v>
      </c>
      <c r="C147" s="115">
        <f>B147/1.25</f>
        <v>12.144</v>
      </c>
      <c r="D147" s="118">
        <v>-10</v>
      </c>
      <c r="E147">
        <v>15.38</v>
      </c>
      <c r="F147" s="115">
        <f>E147/1.25</f>
        <v>12.304</v>
      </c>
      <c r="G147" s="122">
        <v>-10</v>
      </c>
      <c r="H147">
        <v>15.68</v>
      </c>
      <c r="I147" s="115">
        <f>H147/1.25</f>
        <v>12.544</v>
      </c>
      <c r="J147">
        <v>-10</v>
      </c>
      <c r="K147">
        <v>15.29</v>
      </c>
      <c r="L147" s="115">
        <f>K147/1.25</f>
        <v>12.231999999999999</v>
      </c>
      <c r="N147">
        <v>9.84</v>
      </c>
      <c r="O147" s="115">
        <f>N147/1.25</f>
        <v>7.8719999999999999</v>
      </c>
      <c r="P147">
        <v>-5</v>
      </c>
      <c r="Q147" s="115">
        <v>14.1</v>
      </c>
      <c r="R147" s="115">
        <f>Q147/1.25</f>
        <v>11.28</v>
      </c>
      <c r="T147" s="115">
        <v>18.25</v>
      </c>
      <c r="U147" s="115">
        <f>T147/1.25</f>
        <v>14.6</v>
      </c>
      <c r="W147" s="115">
        <v>17.399999999999999</v>
      </c>
      <c r="X147" s="115">
        <f>W147/1.25</f>
        <v>13.919999999999998</v>
      </c>
    </row>
    <row r="148" spans="1:25" x14ac:dyDescent="0.2">
      <c r="A148" s="108">
        <v>41032</v>
      </c>
      <c r="B148">
        <v>15.08</v>
      </c>
      <c r="C148" s="115">
        <f t="shared" si="48"/>
        <v>12.064</v>
      </c>
      <c r="D148" s="118">
        <v>-10</v>
      </c>
      <c r="E148">
        <v>15.28</v>
      </c>
      <c r="F148" s="115">
        <f t="shared" si="49"/>
        <v>12.224</v>
      </c>
      <c r="G148">
        <v>-10</v>
      </c>
      <c r="H148">
        <v>15.58</v>
      </c>
      <c r="I148" s="115">
        <f t="shared" si="50"/>
        <v>12.464</v>
      </c>
      <c r="J148">
        <v>-10</v>
      </c>
      <c r="K148">
        <v>15.09</v>
      </c>
      <c r="L148" s="115">
        <f t="shared" si="51"/>
        <v>12.071999999999999</v>
      </c>
      <c r="M148">
        <v>-20</v>
      </c>
      <c r="N148">
        <v>9.74</v>
      </c>
      <c r="O148" s="115">
        <f t="shared" si="52"/>
        <v>7.7919999999999998</v>
      </c>
      <c r="P148">
        <v>-10</v>
      </c>
      <c r="Q148" s="115">
        <v>14</v>
      </c>
      <c r="R148" s="115">
        <f t="shared" si="53"/>
        <v>11.2</v>
      </c>
      <c r="S148">
        <v>-10</v>
      </c>
      <c r="T148">
        <v>18.25</v>
      </c>
      <c r="U148" s="115">
        <f t="shared" si="54"/>
        <v>14.6</v>
      </c>
      <c r="W148" s="115">
        <v>17.399999999999999</v>
      </c>
      <c r="X148" s="115">
        <f t="shared" si="55"/>
        <v>13.919999999999998</v>
      </c>
    </row>
    <row r="149" spans="1:25" x14ac:dyDescent="0.2">
      <c r="A149" s="108">
        <v>41033</v>
      </c>
      <c r="B149">
        <v>15.08</v>
      </c>
      <c r="C149" s="115">
        <f>B149/1.25</f>
        <v>12.064</v>
      </c>
      <c r="D149" s="118"/>
      <c r="E149">
        <v>15.28</v>
      </c>
      <c r="F149" s="115">
        <f>E149/1.25</f>
        <v>12.224</v>
      </c>
      <c r="H149">
        <v>15.58</v>
      </c>
      <c r="I149" s="115">
        <f>H149/1.25</f>
        <v>12.464</v>
      </c>
      <c r="K149">
        <v>15.09</v>
      </c>
      <c r="L149" s="115">
        <f>K149/1.25</f>
        <v>12.071999999999999</v>
      </c>
      <c r="N149">
        <v>9.74</v>
      </c>
      <c r="O149" s="115">
        <f>N149/1.25</f>
        <v>7.7919999999999998</v>
      </c>
      <c r="Q149" s="115">
        <v>14</v>
      </c>
      <c r="R149" s="115">
        <f>Q149/1.25</f>
        <v>11.2</v>
      </c>
      <c r="T149">
        <v>18.25</v>
      </c>
      <c r="U149" s="115">
        <f>T149/1.25</f>
        <v>14.6</v>
      </c>
      <c r="W149" s="115">
        <v>17.399999999999999</v>
      </c>
      <c r="X149" s="115">
        <f>W149/1.25</f>
        <v>13.919999999999998</v>
      </c>
    </row>
    <row r="150" spans="1:25" x14ac:dyDescent="0.2">
      <c r="A150" s="108">
        <v>41034</v>
      </c>
      <c r="B150">
        <v>15.08</v>
      </c>
      <c r="C150" s="115">
        <f>B150/1.25</f>
        <v>12.064</v>
      </c>
      <c r="D150" s="118"/>
      <c r="E150">
        <v>15.28</v>
      </c>
      <c r="F150" s="115">
        <f>E150/1.25</f>
        <v>12.224</v>
      </c>
      <c r="H150">
        <v>15.58</v>
      </c>
      <c r="I150" s="115">
        <f>H150/1.25</f>
        <v>12.464</v>
      </c>
      <c r="K150">
        <v>15.09</v>
      </c>
      <c r="L150" s="115">
        <f>K150/1.25</f>
        <v>12.071999999999999</v>
      </c>
      <c r="N150">
        <v>9.74</v>
      </c>
      <c r="O150" s="115">
        <f>N150/1.25</f>
        <v>7.7919999999999998</v>
      </c>
      <c r="Q150" s="115">
        <v>14</v>
      </c>
      <c r="R150" s="115">
        <f>Q150/1.25</f>
        <v>11.2</v>
      </c>
      <c r="T150">
        <v>18.25</v>
      </c>
      <c r="U150" s="115">
        <f>T150/1.25</f>
        <v>14.6</v>
      </c>
      <c r="W150" s="115">
        <v>17.399999999999999</v>
      </c>
      <c r="X150" s="115">
        <f>W150/1.25</f>
        <v>13.919999999999998</v>
      </c>
    </row>
    <row r="151" spans="1:25" x14ac:dyDescent="0.2">
      <c r="A151" s="108">
        <v>41035</v>
      </c>
      <c r="B151">
        <v>15.08</v>
      </c>
      <c r="C151" s="115">
        <f>B151/1.25</f>
        <v>12.064</v>
      </c>
      <c r="D151" s="118"/>
      <c r="E151">
        <v>15.28</v>
      </c>
      <c r="F151" s="115">
        <f>E151/1.25</f>
        <v>12.224</v>
      </c>
      <c r="H151">
        <v>15.58</v>
      </c>
      <c r="I151" s="115">
        <f>H151/1.25</f>
        <v>12.464</v>
      </c>
      <c r="K151">
        <v>15.09</v>
      </c>
      <c r="L151" s="115">
        <f>K151/1.25</f>
        <v>12.071999999999999</v>
      </c>
      <c r="N151">
        <v>9.74</v>
      </c>
      <c r="O151" s="115">
        <f>N151/1.25</f>
        <v>7.7919999999999998</v>
      </c>
      <c r="Q151" s="115">
        <v>14</v>
      </c>
      <c r="R151" s="115">
        <f>Q151/1.25</f>
        <v>11.2</v>
      </c>
      <c r="T151">
        <v>18.25</v>
      </c>
      <c r="U151" s="115">
        <f>T151/1.25</f>
        <v>14.6</v>
      </c>
      <c r="W151" s="115">
        <v>17.399999999999999</v>
      </c>
      <c r="X151" s="115">
        <f>W151/1.25</f>
        <v>13.919999999999998</v>
      </c>
    </row>
    <row r="152" spans="1:25" x14ac:dyDescent="0.2">
      <c r="A152" s="108">
        <v>41036</v>
      </c>
      <c r="B152">
        <v>14.98</v>
      </c>
      <c r="C152" s="115">
        <f>B152/1.25</f>
        <v>11.984</v>
      </c>
      <c r="D152" s="118">
        <v>-10</v>
      </c>
      <c r="E152">
        <v>15.18</v>
      </c>
      <c r="F152" s="115">
        <f>E152/1.25</f>
        <v>12.144</v>
      </c>
      <c r="G152">
        <v>-10</v>
      </c>
      <c r="H152">
        <v>15.48</v>
      </c>
      <c r="I152" s="115">
        <f>H152/1.25</f>
        <v>12.384</v>
      </c>
      <c r="J152">
        <v>-10</v>
      </c>
      <c r="K152">
        <v>14.89</v>
      </c>
      <c r="L152" s="115">
        <f>K152/1.25</f>
        <v>11.912000000000001</v>
      </c>
      <c r="M152">
        <v>-20</v>
      </c>
      <c r="N152">
        <v>9.74</v>
      </c>
      <c r="O152" s="115">
        <f>N152/1.25</f>
        <v>7.7919999999999998</v>
      </c>
      <c r="Q152" s="115">
        <v>14</v>
      </c>
      <c r="R152" s="115">
        <f>Q152/1.25</f>
        <v>11.2</v>
      </c>
      <c r="T152">
        <v>18.25</v>
      </c>
      <c r="U152" s="115">
        <f>T152/1.25</f>
        <v>14.6</v>
      </c>
      <c r="W152" s="115">
        <v>17.399999999999999</v>
      </c>
      <c r="X152" s="115">
        <f>W152/1.25</f>
        <v>13.919999999999998</v>
      </c>
    </row>
    <row r="153" spans="1:25" x14ac:dyDescent="0.2">
      <c r="A153" s="108">
        <v>41037</v>
      </c>
      <c r="B153">
        <v>14.98</v>
      </c>
      <c r="C153" s="115">
        <f t="shared" si="48"/>
        <v>11.984</v>
      </c>
      <c r="D153" s="118"/>
      <c r="E153">
        <v>15.18</v>
      </c>
      <c r="F153" s="115">
        <f t="shared" si="49"/>
        <v>12.144</v>
      </c>
      <c r="H153">
        <v>15.48</v>
      </c>
      <c r="I153" s="115">
        <f t="shared" si="50"/>
        <v>12.384</v>
      </c>
      <c r="K153">
        <v>14.89</v>
      </c>
      <c r="L153" s="115">
        <f t="shared" si="51"/>
        <v>11.912000000000001</v>
      </c>
      <c r="N153">
        <v>9.74</v>
      </c>
      <c r="O153" s="115">
        <f t="shared" si="52"/>
        <v>7.7919999999999998</v>
      </c>
      <c r="Q153" s="115">
        <v>14</v>
      </c>
      <c r="R153" s="115">
        <f t="shared" si="53"/>
        <v>11.2</v>
      </c>
      <c r="T153">
        <v>18.25</v>
      </c>
      <c r="U153" s="115">
        <f t="shared" si="54"/>
        <v>14.6</v>
      </c>
      <c r="W153" s="115">
        <v>17.399999999999999</v>
      </c>
      <c r="X153" s="115">
        <f t="shared" si="55"/>
        <v>13.919999999999998</v>
      </c>
    </row>
    <row r="154" spans="1:25" x14ac:dyDescent="0.2">
      <c r="A154" s="108">
        <v>41038</v>
      </c>
      <c r="B154">
        <v>14.98</v>
      </c>
      <c r="C154" s="115">
        <f t="shared" si="48"/>
        <v>11.984</v>
      </c>
      <c r="D154" s="118"/>
      <c r="E154">
        <v>15.18</v>
      </c>
      <c r="F154" s="115">
        <f t="shared" si="49"/>
        <v>12.144</v>
      </c>
      <c r="H154">
        <v>15.48</v>
      </c>
      <c r="I154" s="115">
        <f t="shared" si="50"/>
        <v>12.384</v>
      </c>
      <c r="K154">
        <v>14.89</v>
      </c>
      <c r="L154" s="115">
        <f t="shared" si="51"/>
        <v>11.912000000000001</v>
      </c>
      <c r="N154">
        <v>9.74</v>
      </c>
      <c r="O154" s="115">
        <f t="shared" si="52"/>
        <v>7.7919999999999998</v>
      </c>
      <c r="Q154" s="115">
        <v>14</v>
      </c>
      <c r="R154" s="115">
        <f t="shared" si="53"/>
        <v>11.2</v>
      </c>
      <c r="T154">
        <v>18.25</v>
      </c>
      <c r="U154" s="115">
        <f t="shared" si="54"/>
        <v>14.6</v>
      </c>
      <c r="W154" s="115">
        <v>17.399999999999999</v>
      </c>
      <c r="X154" s="115">
        <f t="shared" si="55"/>
        <v>13.919999999999998</v>
      </c>
    </row>
    <row r="155" spans="1:25" x14ac:dyDescent="0.2">
      <c r="A155" s="108">
        <v>41039</v>
      </c>
      <c r="B155">
        <v>15.13</v>
      </c>
      <c r="C155" s="115">
        <f t="shared" si="48"/>
        <v>12.104000000000001</v>
      </c>
      <c r="D155" s="118">
        <v>15</v>
      </c>
      <c r="E155">
        <v>15.33</v>
      </c>
      <c r="F155" s="115">
        <f t="shared" si="49"/>
        <v>12.263999999999999</v>
      </c>
      <c r="G155">
        <v>15</v>
      </c>
      <c r="H155">
        <v>15.63</v>
      </c>
      <c r="I155" s="115">
        <f t="shared" si="50"/>
        <v>12.504000000000001</v>
      </c>
      <c r="J155">
        <v>15</v>
      </c>
      <c r="K155">
        <v>14.99</v>
      </c>
      <c r="L155" s="115">
        <f t="shared" si="51"/>
        <v>11.992000000000001</v>
      </c>
      <c r="M155">
        <v>10</v>
      </c>
      <c r="N155">
        <v>9.74</v>
      </c>
      <c r="O155" s="115">
        <f t="shared" si="52"/>
        <v>7.7919999999999998</v>
      </c>
      <c r="Q155" s="115">
        <v>14</v>
      </c>
      <c r="R155" s="115">
        <f t="shared" si="53"/>
        <v>11.2</v>
      </c>
      <c r="T155">
        <v>18.25</v>
      </c>
      <c r="U155" s="115">
        <f t="shared" si="54"/>
        <v>14.6</v>
      </c>
      <c r="W155" s="115">
        <v>17.399999999999999</v>
      </c>
      <c r="X155" s="115">
        <f t="shared" si="55"/>
        <v>13.919999999999998</v>
      </c>
    </row>
    <row r="156" spans="1:25" x14ac:dyDescent="0.2">
      <c r="A156" s="108">
        <v>41040</v>
      </c>
      <c r="B156">
        <v>15.03</v>
      </c>
      <c r="C156" s="115">
        <f t="shared" si="48"/>
        <v>12.023999999999999</v>
      </c>
      <c r="D156" s="118">
        <v>-10</v>
      </c>
      <c r="E156">
        <v>15.23</v>
      </c>
      <c r="F156" s="115">
        <f t="shared" si="49"/>
        <v>12.184000000000001</v>
      </c>
      <c r="G156">
        <v>-10</v>
      </c>
      <c r="H156">
        <v>15.53</v>
      </c>
      <c r="I156" s="115">
        <f t="shared" si="50"/>
        <v>12.423999999999999</v>
      </c>
      <c r="J156">
        <v>10</v>
      </c>
      <c r="K156">
        <v>14.99</v>
      </c>
      <c r="L156" s="115">
        <f t="shared" si="51"/>
        <v>11.992000000000001</v>
      </c>
      <c r="N156">
        <v>9.74</v>
      </c>
      <c r="O156" s="115">
        <f t="shared" si="52"/>
        <v>7.7919999999999998</v>
      </c>
      <c r="Q156" s="115">
        <v>14</v>
      </c>
      <c r="R156" s="115">
        <f t="shared" si="53"/>
        <v>11.2</v>
      </c>
      <c r="T156">
        <v>18.25</v>
      </c>
      <c r="U156" s="115">
        <f t="shared" si="54"/>
        <v>14.6</v>
      </c>
      <c r="W156" s="115">
        <v>17.399999999999999</v>
      </c>
      <c r="X156" s="115">
        <f t="shared" si="55"/>
        <v>13.919999999999998</v>
      </c>
    </row>
    <row r="157" spans="1:25" x14ac:dyDescent="0.2">
      <c r="A157" s="108">
        <v>41041</v>
      </c>
      <c r="B157">
        <v>15.03</v>
      </c>
      <c r="C157" s="115">
        <f>B157/1.25</f>
        <v>12.023999999999999</v>
      </c>
      <c r="D157" s="118"/>
      <c r="E157">
        <v>15.23</v>
      </c>
      <c r="F157" s="115">
        <f>E157/1.25</f>
        <v>12.184000000000001</v>
      </c>
      <c r="H157">
        <v>15.53</v>
      </c>
      <c r="I157" s="115">
        <f>H157/1.25</f>
        <v>12.423999999999999</v>
      </c>
      <c r="K157">
        <v>14.99</v>
      </c>
      <c r="L157" s="115">
        <f>K157/1.25</f>
        <v>11.992000000000001</v>
      </c>
      <c r="N157">
        <v>9.74</v>
      </c>
      <c r="O157" s="115">
        <f>N157/1.25</f>
        <v>7.7919999999999998</v>
      </c>
      <c r="Q157" s="115">
        <v>14</v>
      </c>
      <c r="R157" s="115">
        <f>Q157/1.25</f>
        <v>11.2</v>
      </c>
      <c r="T157">
        <v>18.25</v>
      </c>
      <c r="U157" s="115">
        <f>T157/1.25</f>
        <v>14.6</v>
      </c>
      <c r="W157" s="115">
        <v>17.399999999999999</v>
      </c>
      <c r="X157" s="115">
        <f>W157/1.25</f>
        <v>13.919999999999998</v>
      </c>
    </row>
    <row r="158" spans="1:25" x14ac:dyDescent="0.2">
      <c r="A158" s="108">
        <v>41042</v>
      </c>
      <c r="B158">
        <v>15.03</v>
      </c>
      <c r="C158" s="115">
        <f>B158/1.25</f>
        <v>12.023999999999999</v>
      </c>
      <c r="D158" s="118"/>
      <c r="E158">
        <v>15.23</v>
      </c>
      <c r="F158" s="115">
        <f>E158/1.25</f>
        <v>12.184000000000001</v>
      </c>
      <c r="H158">
        <v>15.53</v>
      </c>
      <c r="I158" s="115">
        <f>H158/1.25</f>
        <v>12.423999999999999</v>
      </c>
      <c r="K158">
        <v>14.99</v>
      </c>
      <c r="L158" s="115">
        <f>K158/1.25</f>
        <v>11.992000000000001</v>
      </c>
      <c r="N158">
        <v>9.74</v>
      </c>
      <c r="O158" s="115">
        <f>N158/1.25</f>
        <v>7.7919999999999998</v>
      </c>
      <c r="Q158" s="115">
        <v>14</v>
      </c>
      <c r="R158" s="115">
        <f>Q158/1.25</f>
        <v>11.2</v>
      </c>
      <c r="T158">
        <v>18.25</v>
      </c>
      <c r="U158" s="115">
        <f>T158/1.25</f>
        <v>14.6</v>
      </c>
      <c r="W158" s="115">
        <v>17.399999999999999</v>
      </c>
      <c r="X158" s="115">
        <f>W158/1.25</f>
        <v>13.919999999999998</v>
      </c>
    </row>
    <row r="159" spans="1:25" x14ac:dyDescent="0.2">
      <c r="A159" s="108">
        <v>41043</v>
      </c>
      <c r="B159">
        <v>15.13</v>
      </c>
      <c r="C159" s="115">
        <f>B159/1.25</f>
        <v>12.104000000000001</v>
      </c>
      <c r="D159" s="118">
        <v>10</v>
      </c>
      <c r="E159">
        <v>15.33</v>
      </c>
      <c r="F159" s="115">
        <f>E159/1.25</f>
        <v>12.263999999999999</v>
      </c>
      <c r="G159">
        <v>10</v>
      </c>
      <c r="H159">
        <v>15.63</v>
      </c>
      <c r="I159" s="115">
        <f>H159/1.25</f>
        <v>12.504000000000001</v>
      </c>
      <c r="J159">
        <v>10</v>
      </c>
      <c r="K159">
        <v>15.09</v>
      </c>
      <c r="L159" s="115">
        <f>K159/1.25</f>
        <v>12.071999999999999</v>
      </c>
      <c r="M159">
        <v>10</v>
      </c>
      <c r="N159">
        <v>9.74</v>
      </c>
      <c r="O159" s="115">
        <f>N159/1.25</f>
        <v>7.7919999999999998</v>
      </c>
      <c r="Q159" s="115">
        <v>14</v>
      </c>
      <c r="R159" s="115">
        <f>Q159/1.25</f>
        <v>11.2</v>
      </c>
      <c r="T159">
        <v>18.25</v>
      </c>
      <c r="U159" s="115">
        <f>T159/1.25</f>
        <v>14.6</v>
      </c>
      <c r="W159" s="115">
        <v>17.399999999999999</v>
      </c>
      <c r="X159" s="115">
        <f>W159/1.25</f>
        <v>13.919999999999998</v>
      </c>
    </row>
    <row r="160" spans="1:25" x14ac:dyDescent="0.2">
      <c r="A160" s="108">
        <v>41044</v>
      </c>
      <c r="B160">
        <v>15.13</v>
      </c>
      <c r="C160" s="115">
        <f t="shared" si="48"/>
        <v>12.104000000000001</v>
      </c>
      <c r="D160" s="118"/>
      <c r="E160">
        <v>15.33</v>
      </c>
      <c r="F160" s="115">
        <f t="shared" si="49"/>
        <v>12.263999999999999</v>
      </c>
      <c r="H160" s="115">
        <v>15.63</v>
      </c>
      <c r="I160" s="115">
        <f t="shared" si="50"/>
        <v>12.504000000000001</v>
      </c>
      <c r="J160" s="118"/>
      <c r="K160" s="115">
        <v>15.09</v>
      </c>
      <c r="L160" s="115">
        <f t="shared" si="51"/>
        <v>12.071999999999999</v>
      </c>
      <c r="M160" s="118"/>
      <c r="N160">
        <v>9.74</v>
      </c>
      <c r="O160" s="115">
        <f t="shared" si="52"/>
        <v>7.7919999999999998</v>
      </c>
      <c r="Q160" s="115">
        <v>14</v>
      </c>
      <c r="R160" s="115">
        <f t="shared" si="53"/>
        <v>11.2</v>
      </c>
      <c r="T160">
        <v>18.25</v>
      </c>
      <c r="U160" s="115">
        <f t="shared" si="54"/>
        <v>14.6</v>
      </c>
      <c r="W160" s="115">
        <v>17.399999999999999</v>
      </c>
      <c r="X160" s="115">
        <f t="shared" si="55"/>
        <v>13.919999999999998</v>
      </c>
    </row>
    <row r="161" spans="1:24" x14ac:dyDescent="0.2">
      <c r="A161" s="108">
        <v>41045</v>
      </c>
      <c r="B161">
        <v>15.13</v>
      </c>
      <c r="C161" s="115">
        <f t="shared" si="48"/>
        <v>12.104000000000001</v>
      </c>
      <c r="D161" s="118"/>
      <c r="E161">
        <v>15.33</v>
      </c>
      <c r="F161" s="115">
        <f t="shared" si="49"/>
        <v>12.263999999999999</v>
      </c>
      <c r="H161" s="115">
        <v>15.63</v>
      </c>
      <c r="I161" s="115">
        <f t="shared" si="50"/>
        <v>12.504000000000001</v>
      </c>
      <c r="J161" s="118"/>
      <c r="K161" s="115">
        <v>15.09</v>
      </c>
      <c r="L161" s="115">
        <f t="shared" si="51"/>
        <v>12.071999999999999</v>
      </c>
      <c r="M161" s="118"/>
      <c r="N161">
        <v>9.74</v>
      </c>
      <c r="O161" s="115">
        <f t="shared" si="52"/>
        <v>7.7919999999999998</v>
      </c>
      <c r="Q161" s="115">
        <v>14</v>
      </c>
      <c r="R161" s="115">
        <f t="shared" si="53"/>
        <v>11.2</v>
      </c>
      <c r="T161">
        <v>18.25</v>
      </c>
      <c r="U161" s="115">
        <f t="shared" si="54"/>
        <v>14.6</v>
      </c>
      <c r="W161" s="115">
        <v>17.399999999999999</v>
      </c>
      <c r="X161" s="115">
        <f t="shared" si="55"/>
        <v>13.919999999999998</v>
      </c>
    </row>
    <row r="162" spans="1:24" x14ac:dyDescent="0.2">
      <c r="A162" s="108">
        <v>41046</v>
      </c>
      <c r="B162">
        <v>15.13</v>
      </c>
      <c r="C162" s="115">
        <f t="shared" si="48"/>
        <v>12.104000000000001</v>
      </c>
      <c r="D162" s="118"/>
      <c r="E162">
        <v>15.33</v>
      </c>
      <c r="F162" s="115">
        <f t="shared" si="49"/>
        <v>12.263999999999999</v>
      </c>
      <c r="H162" s="115">
        <v>15.63</v>
      </c>
      <c r="I162" s="115">
        <f t="shared" si="50"/>
        <v>12.504000000000001</v>
      </c>
      <c r="J162" s="118"/>
      <c r="K162" s="115">
        <v>15.09</v>
      </c>
      <c r="L162" s="115">
        <f t="shared" si="51"/>
        <v>12.071999999999999</v>
      </c>
      <c r="M162" s="118"/>
      <c r="N162">
        <v>9.74</v>
      </c>
      <c r="O162" s="115">
        <f t="shared" si="52"/>
        <v>7.7919999999999998</v>
      </c>
      <c r="Q162" s="115">
        <v>14</v>
      </c>
      <c r="R162" s="115">
        <f t="shared" si="53"/>
        <v>11.2</v>
      </c>
      <c r="T162">
        <v>18.25</v>
      </c>
      <c r="U162" s="115">
        <f t="shared" si="54"/>
        <v>14.6</v>
      </c>
      <c r="W162" s="115">
        <v>17.399999999999999</v>
      </c>
      <c r="X162" s="115">
        <f t="shared" si="55"/>
        <v>13.919999999999998</v>
      </c>
    </row>
    <row r="163" spans="1:24" x14ac:dyDescent="0.2">
      <c r="A163" s="108">
        <v>41047</v>
      </c>
      <c r="B163">
        <v>15.13</v>
      </c>
      <c r="C163" s="115">
        <f t="shared" si="48"/>
        <v>12.104000000000001</v>
      </c>
      <c r="D163" s="118"/>
      <c r="E163">
        <v>15.33</v>
      </c>
      <c r="F163" s="115">
        <f t="shared" si="49"/>
        <v>12.263999999999999</v>
      </c>
      <c r="H163" s="115">
        <v>15.63</v>
      </c>
      <c r="I163" s="115">
        <f t="shared" si="50"/>
        <v>12.504000000000001</v>
      </c>
      <c r="K163" s="115">
        <v>15.09</v>
      </c>
      <c r="L163" s="115">
        <f t="shared" si="51"/>
        <v>12.071999999999999</v>
      </c>
      <c r="N163">
        <v>9.74</v>
      </c>
      <c r="O163" s="115">
        <f t="shared" si="52"/>
        <v>7.7919999999999998</v>
      </c>
      <c r="Q163" s="115">
        <v>14</v>
      </c>
      <c r="R163" s="115">
        <f t="shared" si="53"/>
        <v>11.2</v>
      </c>
      <c r="T163">
        <v>18.25</v>
      </c>
      <c r="U163" s="115">
        <f t="shared" si="54"/>
        <v>14.6</v>
      </c>
      <c r="W163" s="115">
        <v>17.399999999999999</v>
      </c>
      <c r="X163" s="115">
        <f t="shared" si="55"/>
        <v>13.919999999999998</v>
      </c>
    </row>
    <row r="164" spans="1:24" x14ac:dyDescent="0.2">
      <c r="A164" s="108">
        <v>41048</v>
      </c>
      <c r="B164">
        <v>15.13</v>
      </c>
      <c r="C164" s="115">
        <f t="shared" si="48"/>
        <v>12.104000000000001</v>
      </c>
      <c r="D164" s="118"/>
      <c r="E164">
        <v>15.33</v>
      </c>
      <c r="F164" s="115">
        <f t="shared" si="49"/>
        <v>12.263999999999999</v>
      </c>
      <c r="H164" s="115">
        <v>15.63</v>
      </c>
      <c r="I164" s="115">
        <f t="shared" si="50"/>
        <v>12.504000000000001</v>
      </c>
      <c r="K164" s="115">
        <v>15.09</v>
      </c>
      <c r="L164" s="115">
        <f t="shared" si="51"/>
        <v>12.071999999999999</v>
      </c>
      <c r="N164">
        <v>9.74</v>
      </c>
      <c r="O164" s="115">
        <f t="shared" si="52"/>
        <v>7.7919999999999998</v>
      </c>
      <c r="Q164" s="115">
        <v>14</v>
      </c>
      <c r="R164" s="115">
        <f t="shared" si="53"/>
        <v>11.2</v>
      </c>
      <c r="T164">
        <v>18.25</v>
      </c>
      <c r="U164" s="115">
        <f t="shared" si="54"/>
        <v>14.6</v>
      </c>
      <c r="W164" s="115">
        <v>17.399999999999999</v>
      </c>
      <c r="X164" s="115">
        <f t="shared" si="55"/>
        <v>13.919999999999998</v>
      </c>
    </row>
    <row r="165" spans="1:24" x14ac:dyDescent="0.2">
      <c r="A165" s="108">
        <v>41049</v>
      </c>
      <c r="B165">
        <v>15.13</v>
      </c>
      <c r="C165" s="115">
        <f t="shared" si="48"/>
        <v>12.104000000000001</v>
      </c>
      <c r="D165" s="118"/>
      <c r="E165">
        <v>15.33</v>
      </c>
      <c r="F165" s="115">
        <f t="shared" si="49"/>
        <v>12.263999999999999</v>
      </c>
      <c r="H165" s="115">
        <v>15.63</v>
      </c>
      <c r="I165" s="115">
        <f t="shared" si="50"/>
        <v>12.504000000000001</v>
      </c>
      <c r="K165" s="115">
        <v>15.09</v>
      </c>
      <c r="L165" s="115">
        <f t="shared" si="51"/>
        <v>12.071999999999999</v>
      </c>
      <c r="N165">
        <v>9.74</v>
      </c>
      <c r="O165" s="115">
        <f t="shared" si="52"/>
        <v>7.7919999999999998</v>
      </c>
      <c r="Q165" s="115">
        <v>14</v>
      </c>
      <c r="R165" s="115">
        <f t="shared" si="53"/>
        <v>11.2</v>
      </c>
      <c r="T165">
        <v>18.25</v>
      </c>
      <c r="U165" s="115">
        <f t="shared" si="54"/>
        <v>14.6</v>
      </c>
      <c r="W165" s="115">
        <v>17.399999999999999</v>
      </c>
      <c r="X165" s="115">
        <f t="shared" si="55"/>
        <v>13.919999999999998</v>
      </c>
    </row>
    <row r="166" spans="1:24" x14ac:dyDescent="0.2">
      <c r="A166" s="108">
        <v>41050</v>
      </c>
      <c r="B166">
        <v>15.13</v>
      </c>
      <c r="C166" s="115">
        <f>B166/1.25</f>
        <v>12.104000000000001</v>
      </c>
      <c r="D166" s="118"/>
      <c r="E166">
        <v>15.33</v>
      </c>
      <c r="F166" s="115">
        <f>E166/1.25</f>
        <v>12.263999999999999</v>
      </c>
      <c r="H166" s="115">
        <v>15.63</v>
      </c>
      <c r="I166" s="115">
        <f>H166/1.25</f>
        <v>12.504000000000001</v>
      </c>
      <c r="K166" s="115">
        <v>14.99</v>
      </c>
      <c r="L166" s="115">
        <f>K166/1.25</f>
        <v>11.992000000000001</v>
      </c>
      <c r="M166">
        <v>-10</v>
      </c>
      <c r="N166">
        <v>9.74</v>
      </c>
      <c r="O166" s="115">
        <f>N166/1.25</f>
        <v>7.7919999999999998</v>
      </c>
      <c r="Q166" s="115">
        <v>14</v>
      </c>
      <c r="R166" s="115">
        <f>Q166/1.25</f>
        <v>11.2</v>
      </c>
      <c r="T166">
        <v>18.25</v>
      </c>
      <c r="U166" s="115">
        <f>T166/1.25</f>
        <v>14.6</v>
      </c>
      <c r="W166" s="115">
        <v>17.399999999999999</v>
      </c>
      <c r="X166" s="115">
        <f>W166/1.25</f>
        <v>13.919999999999998</v>
      </c>
    </row>
    <row r="167" spans="1:24" x14ac:dyDescent="0.2">
      <c r="A167" s="108">
        <v>41051</v>
      </c>
      <c r="B167">
        <v>15.13</v>
      </c>
      <c r="C167" s="115">
        <f>B167/1.25</f>
        <v>12.104000000000001</v>
      </c>
      <c r="D167" s="118"/>
      <c r="E167">
        <v>15.33</v>
      </c>
      <c r="F167" s="115">
        <f>E167/1.25</f>
        <v>12.263999999999999</v>
      </c>
      <c r="H167" s="115">
        <v>15.63</v>
      </c>
      <c r="I167" s="115">
        <f>H167/1.25</f>
        <v>12.504000000000001</v>
      </c>
      <c r="K167" s="115">
        <v>14.99</v>
      </c>
      <c r="L167" s="115">
        <f>K167/1.25</f>
        <v>11.992000000000001</v>
      </c>
      <c r="N167">
        <v>9.74</v>
      </c>
      <c r="O167" s="115">
        <f>N167/1.25</f>
        <v>7.7919999999999998</v>
      </c>
      <c r="Q167" s="115">
        <v>14</v>
      </c>
      <c r="R167" s="115">
        <f>Q167/1.25</f>
        <v>11.2</v>
      </c>
      <c r="T167">
        <v>18.25</v>
      </c>
      <c r="U167" s="115">
        <f>T167/1.25</f>
        <v>14.6</v>
      </c>
      <c r="W167" s="115">
        <v>17.399999999999999</v>
      </c>
      <c r="X167" s="115">
        <f>W167/1.25</f>
        <v>13.919999999999998</v>
      </c>
    </row>
    <row r="168" spans="1:24" x14ac:dyDescent="0.2">
      <c r="A168" s="108">
        <v>41052</v>
      </c>
      <c r="B168">
        <v>15.13</v>
      </c>
      <c r="C168" s="115">
        <f t="shared" si="48"/>
        <v>12.104000000000001</v>
      </c>
      <c r="D168" s="118"/>
      <c r="E168">
        <v>15.33</v>
      </c>
      <c r="F168" s="115">
        <f t="shared" si="49"/>
        <v>12.263999999999999</v>
      </c>
      <c r="H168" s="115">
        <v>15.63</v>
      </c>
      <c r="I168" s="115">
        <f t="shared" si="50"/>
        <v>12.504000000000001</v>
      </c>
      <c r="K168" s="115">
        <v>14.99</v>
      </c>
      <c r="L168" s="115">
        <f t="shared" si="51"/>
        <v>11.992000000000001</v>
      </c>
      <c r="N168" s="115">
        <v>9.74</v>
      </c>
      <c r="O168" s="115">
        <f t="shared" si="52"/>
        <v>7.7919999999999998</v>
      </c>
      <c r="Q168" s="115">
        <v>14</v>
      </c>
      <c r="R168" s="115">
        <f t="shared" si="53"/>
        <v>11.2</v>
      </c>
      <c r="T168">
        <v>18.25</v>
      </c>
      <c r="U168" s="115">
        <f t="shared" si="54"/>
        <v>14.6</v>
      </c>
      <c r="W168" s="115">
        <v>17.399999999999999</v>
      </c>
      <c r="X168" s="115">
        <f t="shared" si="55"/>
        <v>13.919999999999998</v>
      </c>
    </row>
    <row r="169" spans="1:24" x14ac:dyDescent="0.2">
      <c r="A169" s="108">
        <v>41053</v>
      </c>
      <c r="B169">
        <v>15.13</v>
      </c>
      <c r="C169" s="115">
        <f t="shared" si="48"/>
        <v>12.104000000000001</v>
      </c>
      <c r="D169" s="118"/>
      <c r="E169">
        <v>15.33</v>
      </c>
      <c r="F169" s="115">
        <f t="shared" si="49"/>
        <v>12.263999999999999</v>
      </c>
      <c r="H169" s="115">
        <v>15.63</v>
      </c>
      <c r="I169" s="115">
        <f t="shared" si="50"/>
        <v>12.504000000000001</v>
      </c>
      <c r="K169" s="115">
        <v>14.89</v>
      </c>
      <c r="L169" s="115">
        <f t="shared" si="51"/>
        <v>11.912000000000001</v>
      </c>
      <c r="M169">
        <v>-10</v>
      </c>
      <c r="N169" s="115">
        <v>9.74</v>
      </c>
      <c r="O169" s="115">
        <f t="shared" si="52"/>
        <v>7.7919999999999998</v>
      </c>
      <c r="Q169" s="115">
        <v>14</v>
      </c>
      <c r="R169" s="115">
        <f t="shared" si="53"/>
        <v>11.2</v>
      </c>
      <c r="T169">
        <v>18.25</v>
      </c>
      <c r="U169" s="115">
        <f t="shared" si="54"/>
        <v>14.6</v>
      </c>
      <c r="W169" s="115">
        <v>17.399999999999999</v>
      </c>
      <c r="X169" s="115">
        <f t="shared" si="55"/>
        <v>13.919999999999998</v>
      </c>
    </row>
    <row r="170" spans="1:24" x14ac:dyDescent="0.2">
      <c r="A170" s="108">
        <v>41054</v>
      </c>
      <c r="B170">
        <v>15.13</v>
      </c>
      <c r="C170" s="115">
        <f t="shared" si="48"/>
        <v>12.104000000000001</v>
      </c>
      <c r="D170" s="118"/>
      <c r="E170">
        <v>15.33</v>
      </c>
      <c r="F170" s="115">
        <f t="shared" si="49"/>
        <v>12.263999999999999</v>
      </c>
      <c r="H170" s="115">
        <v>15.63</v>
      </c>
      <c r="I170" s="115">
        <f t="shared" si="50"/>
        <v>12.504000000000001</v>
      </c>
      <c r="K170" s="115">
        <v>14.89</v>
      </c>
      <c r="L170" s="115">
        <f t="shared" si="51"/>
        <v>11.912000000000001</v>
      </c>
      <c r="N170" s="115">
        <v>9.74</v>
      </c>
      <c r="O170" s="115">
        <f t="shared" si="52"/>
        <v>7.7919999999999998</v>
      </c>
      <c r="Q170" s="115">
        <v>14</v>
      </c>
      <c r="R170" s="115">
        <f t="shared" si="53"/>
        <v>11.2</v>
      </c>
      <c r="T170">
        <v>18.25</v>
      </c>
      <c r="U170" s="115">
        <f t="shared" si="54"/>
        <v>14.6</v>
      </c>
      <c r="W170" s="115">
        <v>17.399999999999999</v>
      </c>
      <c r="X170" s="115">
        <f t="shared" si="55"/>
        <v>13.919999999999998</v>
      </c>
    </row>
    <row r="171" spans="1:24" x14ac:dyDescent="0.2">
      <c r="A171" s="108">
        <v>41055</v>
      </c>
      <c r="B171">
        <v>15.13</v>
      </c>
      <c r="C171" s="115">
        <f t="shared" si="48"/>
        <v>12.104000000000001</v>
      </c>
      <c r="D171" s="118"/>
      <c r="E171">
        <v>15.33</v>
      </c>
      <c r="F171" s="115">
        <f t="shared" si="49"/>
        <v>12.263999999999999</v>
      </c>
      <c r="H171" s="115">
        <v>15.63</v>
      </c>
      <c r="I171" s="115">
        <f t="shared" si="50"/>
        <v>12.504000000000001</v>
      </c>
      <c r="J171" s="118"/>
      <c r="K171" s="115">
        <v>14.89</v>
      </c>
      <c r="L171" s="115">
        <f t="shared" si="51"/>
        <v>11.912000000000001</v>
      </c>
      <c r="N171" s="115">
        <v>9.74</v>
      </c>
      <c r="O171" s="115">
        <f t="shared" si="52"/>
        <v>7.7919999999999998</v>
      </c>
      <c r="Q171" s="115">
        <v>14</v>
      </c>
      <c r="R171" s="115">
        <f t="shared" si="53"/>
        <v>11.2</v>
      </c>
      <c r="S171" t="s">
        <v>35</v>
      </c>
      <c r="T171">
        <v>18.25</v>
      </c>
      <c r="U171" s="115">
        <f t="shared" si="54"/>
        <v>14.6</v>
      </c>
      <c r="W171" s="115">
        <v>17.399999999999999</v>
      </c>
      <c r="X171" s="115">
        <f t="shared" si="55"/>
        <v>13.919999999999998</v>
      </c>
    </row>
    <row r="172" spans="1:24" x14ac:dyDescent="0.2">
      <c r="A172" s="108">
        <v>41056</v>
      </c>
      <c r="B172">
        <v>15.13</v>
      </c>
      <c r="C172" s="115">
        <f t="shared" si="48"/>
        <v>12.104000000000001</v>
      </c>
      <c r="D172" s="118"/>
      <c r="E172">
        <v>15.33</v>
      </c>
      <c r="F172" s="115">
        <f t="shared" si="49"/>
        <v>12.263999999999999</v>
      </c>
      <c r="H172" s="115">
        <v>15.63</v>
      </c>
      <c r="I172" s="115">
        <f t="shared" si="50"/>
        <v>12.504000000000001</v>
      </c>
      <c r="J172" s="118"/>
      <c r="K172" s="115">
        <v>14.89</v>
      </c>
      <c r="L172" s="115">
        <f t="shared" si="51"/>
        <v>11.912000000000001</v>
      </c>
      <c r="N172" s="115">
        <v>9.74</v>
      </c>
      <c r="O172" s="115">
        <f t="shared" si="52"/>
        <v>7.7919999999999998</v>
      </c>
      <c r="Q172" s="115">
        <v>14</v>
      </c>
      <c r="R172" s="115">
        <f t="shared" si="53"/>
        <v>11.2</v>
      </c>
      <c r="T172">
        <v>18.25</v>
      </c>
      <c r="U172" s="115">
        <f t="shared" si="54"/>
        <v>14.6</v>
      </c>
      <c r="W172" s="115">
        <v>17.399999999999999</v>
      </c>
      <c r="X172" s="115">
        <f t="shared" si="55"/>
        <v>13.919999999999998</v>
      </c>
    </row>
    <row r="173" spans="1:24" x14ac:dyDescent="0.2">
      <c r="A173" s="108">
        <v>41057</v>
      </c>
      <c r="B173">
        <v>15.13</v>
      </c>
      <c r="C173" s="115">
        <f t="shared" si="48"/>
        <v>12.104000000000001</v>
      </c>
      <c r="D173" s="118"/>
      <c r="E173">
        <v>15.33</v>
      </c>
      <c r="F173" s="115">
        <f t="shared" si="49"/>
        <v>12.263999999999999</v>
      </c>
      <c r="H173" s="115">
        <v>15.63</v>
      </c>
      <c r="I173" s="115">
        <f t="shared" si="50"/>
        <v>12.504000000000001</v>
      </c>
      <c r="J173" s="118"/>
      <c r="K173" s="115">
        <v>14.89</v>
      </c>
      <c r="L173" s="115">
        <f t="shared" si="51"/>
        <v>11.912000000000001</v>
      </c>
      <c r="N173" s="115">
        <v>9.74</v>
      </c>
      <c r="O173" s="115">
        <f t="shared" si="52"/>
        <v>7.7919999999999998</v>
      </c>
      <c r="Q173" s="115">
        <v>14</v>
      </c>
      <c r="R173" s="115">
        <f t="shared" si="53"/>
        <v>11.2</v>
      </c>
      <c r="T173">
        <v>18.25</v>
      </c>
      <c r="U173" s="115">
        <f t="shared" si="54"/>
        <v>14.6</v>
      </c>
      <c r="W173" s="115">
        <v>17.399999999999999</v>
      </c>
      <c r="X173" s="115">
        <f t="shared" si="55"/>
        <v>13.919999999999998</v>
      </c>
    </row>
    <row r="174" spans="1:24" x14ac:dyDescent="0.2">
      <c r="A174" s="108">
        <v>41058</v>
      </c>
      <c r="B174">
        <v>15.13</v>
      </c>
      <c r="C174" s="115">
        <f t="shared" si="48"/>
        <v>12.104000000000001</v>
      </c>
      <c r="D174" s="118"/>
      <c r="E174">
        <v>15.33</v>
      </c>
      <c r="F174" s="115">
        <f t="shared" si="49"/>
        <v>12.263999999999999</v>
      </c>
      <c r="H174" s="115">
        <v>15.63</v>
      </c>
      <c r="I174" s="115">
        <f t="shared" si="50"/>
        <v>12.504000000000001</v>
      </c>
      <c r="J174" s="118"/>
      <c r="K174" s="115">
        <v>14.89</v>
      </c>
      <c r="L174" s="115">
        <f t="shared" si="51"/>
        <v>11.912000000000001</v>
      </c>
      <c r="N174" s="115">
        <v>9.74</v>
      </c>
      <c r="O174" s="115">
        <f t="shared" si="52"/>
        <v>7.7919999999999998</v>
      </c>
      <c r="Q174" s="115">
        <v>14</v>
      </c>
      <c r="R174" s="115">
        <f t="shared" si="53"/>
        <v>11.2</v>
      </c>
      <c r="T174">
        <v>18.25</v>
      </c>
      <c r="U174" s="115">
        <f t="shared" si="54"/>
        <v>14.6</v>
      </c>
      <c r="W174" s="115">
        <v>17.399999999999999</v>
      </c>
      <c r="X174" s="115">
        <f t="shared" si="55"/>
        <v>13.919999999999998</v>
      </c>
    </row>
    <row r="175" spans="1:24" x14ac:dyDescent="0.2">
      <c r="A175" s="108">
        <v>41059</v>
      </c>
      <c r="B175">
        <v>15.23</v>
      </c>
      <c r="C175" s="115">
        <f t="shared" si="48"/>
        <v>12.184000000000001</v>
      </c>
      <c r="D175" s="118">
        <v>10</v>
      </c>
      <c r="E175">
        <v>15.43</v>
      </c>
      <c r="F175" s="115">
        <f t="shared" si="49"/>
        <v>12.343999999999999</v>
      </c>
      <c r="G175">
        <v>10</v>
      </c>
      <c r="H175" s="115">
        <v>15.73</v>
      </c>
      <c r="I175" s="115">
        <f t="shared" si="50"/>
        <v>12.584</v>
      </c>
      <c r="J175" s="118">
        <v>10</v>
      </c>
      <c r="K175" s="115">
        <v>14.89</v>
      </c>
      <c r="L175" s="115">
        <f t="shared" si="51"/>
        <v>11.912000000000001</v>
      </c>
      <c r="M175" s="118"/>
      <c r="N175" s="115">
        <v>9.7899999999999991</v>
      </c>
      <c r="O175" s="115">
        <f t="shared" si="52"/>
        <v>7.831999999999999</v>
      </c>
      <c r="P175">
        <v>5</v>
      </c>
      <c r="Q175" s="115">
        <v>14</v>
      </c>
      <c r="R175" s="115">
        <f t="shared" si="53"/>
        <v>11.2</v>
      </c>
      <c r="T175">
        <v>18.25</v>
      </c>
      <c r="U175" s="115">
        <f t="shared" si="54"/>
        <v>14.6</v>
      </c>
      <c r="W175" s="115">
        <v>17.399999999999999</v>
      </c>
      <c r="X175" s="115">
        <f t="shared" si="55"/>
        <v>13.919999999999998</v>
      </c>
    </row>
    <row r="176" spans="1:24" x14ac:dyDescent="0.2">
      <c r="A176" s="108">
        <v>41060</v>
      </c>
      <c r="B176">
        <v>15.13</v>
      </c>
      <c r="C176" s="115">
        <f t="shared" si="48"/>
        <v>12.104000000000001</v>
      </c>
      <c r="D176" s="118">
        <v>-10</v>
      </c>
      <c r="E176">
        <v>15.33</v>
      </c>
      <c r="F176" s="115">
        <f t="shared" si="49"/>
        <v>12.263999999999999</v>
      </c>
      <c r="G176">
        <v>-10</v>
      </c>
      <c r="H176" s="115">
        <v>15.63</v>
      </c>
      <c r="I176" s="115">
        <f t="shared" si="50"/>
        <v>12.504000000000001</v>
      </c>
      <c r="J176" s="118">
        <v>-10</v>
      </c>
      <c r="K176" s="115">
        <v>14.79</v>
      </c>
      <c r="L176" s="115">
        <f t="shared" si="51"/>
        <v>11.831999999999999</v>
      </c>
      <c r="M176" s="118">
        <v>-10</v>
      </c>
      <c r="N176" s="115">
        <v>9.7899999999999991</v>
      </c>
      <c r="O176" s="115">
        <f t="shared" si="52"/>
        <v>7.831999999999999</v>
      </c>
      <c r="Q176" s="115">
        <v>14</v>
      </c>
      <c r="R176" s="115">
        <f t="shared" si="53"/>
        <v>11.2</v>
      </c>
      <c r="T176">
        <v>18.25</v>
      </c>
      <c r="U176" s="115">
        <f t="shared" si="54"/>
        <v>14.6</v>
      </c>
      <c r="W176" s="115">
        <v>17.399999999999999</v>
      </c>
      <c r="X176" s="115">
        <f t="shared" si="55"/>
        <v>13.919999999999998</v>
      </c>
    </row>
    <row r="178" spans="1:25" ht="38.25" x14ac:dyDescent="0.2">
      <c r="A178" s="25" t="s">
        <v>1</v>
      </c>
      <c r="B178" s="25" t="s">
        <v>2</v>
      </c>
      <c r="C178" s="25" t="s">
        <v>16</v>
      </c>
      <c r="D178" s="25" t="s">
        <v>5</v>
      </c>
      <c r="E178" s="25" t="s">
        <v>3</v>
      </c>
      <c r="F178" s="25" t="s">
        <v>17</v>
      </c>
      <c r="G178" s="25" t="s">
        <v>5</v>
      </c>
      <c r="H178" s="25" t="s">
        <v>4</v>
      </c>
      <c r="I178" s="25" t="s">
        <v>18</v>
      </c>
      <c r="J178" s="25" t="s">
        <v>5</v>
      </c>
      <c r="K178" s="26" t="s">
        <v>6</v>
      </c>
      <c r="L178" s="26" t="s">
        <v>19</v>
      </c>
      <c r="M178" s="26" t="s">
        <v>5</v>
      </c>
      <c r="N178" s="25" t="s">
        <v>7</v>
      </c>
      <c r="O178" s="25" t="s">
        <v>20</v>
      </c>
      <c r="P178" s="25" t="s">
        <v>5</v>
      </c>
      <c r="Q178" s="52" t="s">
        <v>21</v>
      </c>
      <c r="R178" s="52" t="s">
        <v>22</v>
      </c>
      <c r="S178" s="52" t="s">
        <v>5</v>
      </c>
      <c r="T178" s="53" t="s">
        <v>23</v>
      </c>
      <c r="U178" s="53" t="s">
        <v>24</v>
      </c>
      <c r="V178" s="27" t="s">
        <v>5</v>
      </c>
      <c r="W178" s="53" t="s">
        <v>25</v>
      </c>
      <c r="X178" s="53" t="s">
        <v>26</v>
      </c>
      <c r="Y178" s="27" t="s">
        <v>5</v>
      </c>
    </row>
    <row r="179" spans="1:25" x14ac:dyDescent="0.2">
      <c r="A179" s="82" t="s">
        <v>33</v>
      </c>
      <c r="B179" s="74">
        <f>AVERAGE(B182:B211)</f>
        <v>14.668333333333326</v>
      </c>
      <c r="C179" s="74">
        <f>B179/1.25</f>
        <v>11.73466666666666</v>
      </c>
      <c r="D179" s="74"/>
      <c r="E179" s="74">
        <f>AVERAGE(E182:E211)</f>
        <v>14.868333333333338</v>
      </c>
      <c r="F179" s="74">
        <f>E179/1.25</f>
        <v>11.894666666666669</v>
      </c>
      <c r="G179" s="74"/>
      <c r="H179" s="74">
        <f>AVERAGE(H182:H211)</f>
        <v>15.168333333333324</v>
      </c>
      <c r="I179" s="74">
        <f>H179/1.25</f>
        <v>12.134666666666659</v>
      </c>
      <c r="J179" s="74"/>
      <c r="K179" s="74">
        <f>AVERAGE(K182:K211)</f>
        <v>14.456666666666658</v>
      </c>
      <c r="L179" s="74">
        <f>K179/1.25</f>
        <v>11.565333333333326</v>
      </c>
      <c r="M179" s="74"/>
      <c r="N179" s="74">
        <f>AVERAGE(N182:N211)</f>
        <v>9.74</v>
      </c>
      <c r="O179" s="74">
        <f>N179/1.25</f>
        <v>7.7919999999999998</v>
      </c>
      <c r="P179" s="74"/>
      <c r="Q179" s="74">
        <f>AVERAGE(Q182:Q211)</f>
        <v>14</v>
      </c>
      <c r="R179" s="74">
        <f>Q179/1.25</f>
        <v>11.2</v>
      </c>
      <c r="S179" s="74"/>
      <c r="T179" s="74">
        <f>AVERAGE(T182:T211)</f>
        <v>18.25</v>
      </c>
      <c r="U179" s="74">
        <f>T179/1.25</f>
        <v>14.6</v>
      </c>
      <c r="V179" s="74"/>
      <c r="W179" s="74">
        <f>AVERAGE(W182:W211)</f>
        <v>17.399999999999991</v>
      </c>
      <c r="X179" s="74">
        <f>W179/1.25</f>
        <v>13.919999999999993</v>
      </c>
      <c r="Y179" s="82"/>
    </row>
    <row r="180" spans="1:25" x14ac:dyDescent="0.2">
      <c r="A180" s="82" t="s">
        <v>53</v>
      </c>
      <c r="B180" s="74">
        <f>AVERAGE(B182:B196)</f>
        <v>14.826666666666666</v>
      </c>
      <c r="C180" s="74">
        <f t="shared" ref="C180:C211" si="56">B180/1.25</f>
        <v>11.861333333333333</v>
      </c>
      <c r="D180" s="74"/>
      <c r="E180" s="74">
        <f>AVERAGE(E182:E196)</f>
        <v>15.026666666666666</v>
      </c>
      <c r="F180" s="74">
        <f t="shared" ref="F180:F211" si="57">E180/1.25</f>
        <v>12.021333333333333</v>
      </c>
      <c r="G180" s="74"/>
      <c r="H180" s="74">
        <f>AVERAGE(H182:H196)</f>
        <v>15.326666666666666</v>
      </c>
      <c r="I180" s="74">
        <f t="shared" ref="I180:I211" si="58">H180/1.25</f>
        <v>12.261333333333333</v>
      </c>
      <c r="J180" s="74"/>
      <c r="K180" s="74">
        <f>AVERAGE(K182:K196)</f>
        <v>14.583333333333332</v>
      </c>
      <c r="L180" s="74">
        <f t="shared" ref="L180:L211" si="59">K180/1.25</f>
        <v>11.666666666666666</v>
      </c>
      <c r="M180" s="74"/>
      <c r="N180" s="74">
        <f>AVERAGE(N182:N196)</f>
        <v>9.7699999999999978</v>
      </c>
      <c r="O180" s="74">
        <f t="shared" ref="O180:O211" si="60">N180/1.25</f>
        <v>7.8159999999999981</v>
      </c>
      <c r="P180" s="74"/>
      <c r="Q180" s="74">
        <f>AVERAGE(Q182:Q196)</f>
        <v>14</v>
      </c>
      <c r="R180" s="74">
        <f t="shared" ref="R180:R211" si="61">Q180/1.25</f>
        <v>11.2</v>
      </c>
      <c r="S180" s="74"/>
      <c r="T180" s="74">
        <f>AVERAGE(T182:T196)</f>
        <v>18.25</v>
      </c>
      <c r="U180" s="74">
        <f t="shared" ref="U180:U211" si="62">T180/1.25</f>
        <v>14.6</v>
      </c>
      <c r="V180" s="74"/>
      <c r="W180" s="74">
        <f>AVERAGE(W182:W196)</f>
        <v>17.400000000000002</v>
      </c>
      <c r="X180" s="74">
        <f t="shared" ref="X180:X211" si="63">W180/1.25</f>
        <v>13.920000000000002</v>
      </c>
      <c r="Y180" s="82"/>
    </row>
    <row r="181" spans="1:25" x14ac:dyDescent="0.2">
      <c r="A181" s="82" t="s">
        <v>54</v>
      </c>
      <c r="B181" s="74">
        <f>IF(B197&gt;0,AVERAGE(B197:B211),)</f>
        <v>14.51</v>
      </c>
      <c r="C181" s="74">
        <f t="shared" si="56"/>
        <v>11.608000000000001</v>
      </c>
      <c r="D181" s="74"/>
      <c r="E181" s="74">
        <f>IF(E197&gt;0,AVERAGE(E197:E211),)</f>
        <v>14.709999999999999</v>
      </c>
      <c r="F181" s="74">
        <f t="shared" si="57"/>
        <v>11.767999999999999</v>
      </c>
      <c r="G181" s="74"/>
      <c r="H181" s="74">
        <f>IF(H197&gt;0,AVERAGE(H197:H211),)</f>
        <v>15.01</v>
      </c>
      <c r="I181" s="74">
        <f t="shared" si="58"/>
        <v>12.007999999999999</v>
      </c>
      <c r="J181" s="74"/>
      <c r="K181" s="74">
        <f>IF(K197&gt;0,AVERAGE(K197:K211),)</f>
        <v>14.330000000000002</v>
      </c>
      <c r="L181" s="74">
        <f t="shared" si="59"/>
        <v>11.464000000000002</v>
      </c>
      <c r="M181" s="74"/>
      <c r="N181" s="74">
        <f>IF(N197&gt;0,AVERAGE(N197:N211),)</f>
        <v>9.7099999999999991</v>
      </c>
      <c r="O181" s="74">
        <f t="shared" si="60"/>
        <v>7.7679999999999989</v>
      </c>
      <c r="P181" s="74"/>
      <c r="Q181" s="74">
        <f>IF(Q197&gt;0,AVERAGE(Q197:Q211),)</f>
        <v>14</v>
      </c>
      <c r="R181" s="74">
        <f t="shared" si="61"/>
        <v>11.2</v>
      </c>
      <c r="S181" s="74"/>
      <c r="T181" s="74">
        <f>IF(T197&gt;0,AVERAGE(T197:T211),)</f>
        <v>18.25</v>
      </c>
      <c r="U181" s="74">
        <f t="shared" si="62"/>
        <v>14.6</v>
      </c>
      <c r="V181" s="74"/>
      <c r="W181" s="74">
        <f>IF(W197&gt;0,AVERAGE(W197:W211),)</f>
        <v>17.400000000000002</v>
      </c>
      <c r="X181" s="74">
        <f t="shared" si="63"/>
        <v>13.920000000000002</v>
      </c>
      <c r="Y181" s="82"/>
    </row>
    <row r="182" spans="1:25" x14ac:dyDescent="0.2">
      <c r="A182" s="108">
        <v>41061</v>
      </c>
      <c r="B182">
        <v>15.13</v>
      </c>
      <c r="C182" s="115">
        <f t="shared" si="56"/>
        <v>12.104000000000001</v>
      </c>
      <c r="D182" s="118"/>
      <c r="E182">
        <v>15.33</v>
      </c>
      <c r="F182" s="115">
        <f t="shared" si="57"/>
        <v>12.263999999999999</v>
      </c>
      <c r="G182" s="122"/>
      <c r="H182">
        <v>15.63</v>
      </c>
      <c r="I182" s="115">
        <f t="shared" si="58"/>
        <v>12.504000000000001</v>
      </c>
      <c r="K182">
        <v>14.79</v>
      </c>
      <c r="L182" s="115">
        <f t="shared" si="59"/>
        <v>11.831999999999999</v>
      </c>
      <c r="N182">
        <v>9.7899999999999991</v>
      </c>
      <c r="O182" s="115">
        <f t="shared" si="60"/>
        <v>7.831999999999999</v>
      </c>
      <c r="Q182" s="115">
        <v>14</v>
      </c>
      <c r="R182" s="115">
        <f t="shared" si="61"/>
        <v>11.2</v>
      </c>
      <c r="T182" s="115">
        <v>18.25</v>
      </c>
      <c r="U182" s="115">
        <f t="shared" si="62"/>
        <v>14.6</v>
      </c>
      <c r="W182" s="115">
        <v>17.399999999999999</v>
      </c>
      <c r="X182" s="115">
        <f t="shared" si="63"/>
        <v>13.919999999999998</v>
      </c>
    </row>
    <row r="183" spans="1:25" x14ac:dyDescent="0.2">
      <c r="A183" s="108">
        <v>41062</v>
      </c>
      <c r="B183">
        <v>15.13</v>
      </c>
      <c r="C183" s="115">
        <f t="shared" si="56"/>
        <v>12.104000000000001</v>
      </c>
      <c r="D183" s="118"/>
      <c r="E183">
        <v>15.33</v>
      </c>
      <c r="F183" s="115">
        <f t="shared" si="57"/>
        <v>12.263999999999999</v>
      </c>
      <c r="G183" s="122"/>
      <c r="H183">
        <v>15.63</v>
      </c>
      <c r="I183" s="115">
        <f t="shared" si="58"/>
        <v>12.504000000000001</v>
      </c>
      <c r="K183">
        <v>14.79</v>
      </c>
      <c r="L183" s="115">
        <f t="shared" si="59"/>
        <v>11.831999999999999</v>
      </c>
      <c r="N183">
        <v>9.7899999999999991</v>
      </c>
      <c r="O183" s="115">
        <f t="shared" si="60"/>
        <v>7.831999999999999</v>
      </c>
      <c r="Q183" s="115">
        <v>14</v>
      </c>
      <c r="R183" s="115">
        <f t="shared" si="61"/>
        <v>11.2</v>
      </c>
      <c r="T183" s="115">
        <v>18.25</v>
      </c>
      <c r="U183" s="115">
        <f t="shared" si="62"/>
        <v>14.6</v>
      </c>
      <c r="W183" s="115">
        <v>17.399999999999999</v>
      </c>
      <c r="X183" s="115">
        <f t="shared" si="63"/>
        <v>13.919999999999998</v>
      </c>
    </row>
    <row r="184" spans="1:25" x14ac:dyDescent="0.2">
      <c r="A184" s="108">
        <v>41063</v>
      </c>
      <c r="B184">
        <v>15.13</v>
      </c>
      <c r="C184" s="115">
        <f t="shared" si="56"/>
        <v>12.104000000000001</v>
      </c>
      <c r="D184" s="118"/>
      <c r="E184">
        <v>15.33</v>
      </c>
      <c r="F184" s="115">
        <f t="shared" si="57"/>
        <v>12.263999999999999</v>
      </c>
      <c r="H184">
        <v>15.63</v>
      </c>
      <c r="I184" s="115">
        <f t="shared" si="58"/>
        <v>12.504000000000001</v>
      </c>
      <c r="K184">
        <v>14.79</v>
      </c>
      <c r="L184" s="115">
        <f t="shared" si="59"/>
        <v>11.831999999999999</v>
      </c>
      <c r="N184">
        <v>9.7899999999999991</v>
      </c>
      <c r="O184" s="115">
        <f t="shared" si="60"/>
        <v>7.831999999999999</v>
      </c>
      <c r="Q184" s="115">
        <v>14</v>
      </c>
      <c r="R184" s="115">
        <f t="shared" si="61"/>
        <v>11.2</v>
      </c>
      <c r="T184">
        <v>18.25</v>
      </c>
      <c r="U184" s="115">
        <f t="shared" si="62"/>
        <v>14.6</v>
      </c>
      <c r="W184" s="115">
        <v>17.399999999999999</v>
      </c>
      <c r="X184" s="115">
        <f t="shared" si="63"/>
        <v>13.919999999999998</v>
      </c>
    </row>
    <row r="185" spans="1:25" x14ac:dyDescent="0.2">
      <c r="A185" s="108">
        <v>41064</v>
      </c>
      <c r="B185">
        <v>14.98</v>
      </c>
      <c r="C185" s="115">
        <f t="shared" si="56"/>
        <v>11.984</v>
      </c>
      <c r="D185" s="118">
        <v>-15</v>
      </c>
      <c r="E185">
        <v>15.18</v>
      </c>
      <c r="F185" s="115">
        <f t="shared" si="57"/>
        <v>12.144</v>
      </c>
      <c r="G185">
        <v>-15</v>
      </c>
      <c r="H185">
        <v>15.48</v>
      </c>
      <c r="I185" s="115">
        <f t="shared" si="58"/>
        <v>12.384</v>
      </c>
      <c r="J185">
        <v>-15</v>
      </c>
      <c r="K185">
        <v>14.64</v>
      </c>
      <c r="L185" s="115">
        <f t="shared" si="59"/>
        <v>11.712</v>
      </c>
      <c r="M185">
        <v>-15</v>
      </c>
      <c r="N185">
        <v>9.7899999999999991</v>
      </c>
      <c r="O185" s="115">
        <f t="shared" si="60"/>
        <v>7.831999999999999</v>
      </c>
      <c r="Q185" s="115">
        <v>14</v>
      </c>
      <c r="R185" s="115">
        <f t="shared" si="61"/>
        <v>11.2</v>
      </c>
      <c r="T185">
        <v>18.25</v>
      </c>
      <c r="U185" s="115">
        <f t="shared" si="62"/>
        <v>14.6</v>
      </c>
      <c r="W185" s="115">
        <v>17.399999999999999</v>
      </c>
      <c r="X185" s="115">
        <f t="shared" si="63"/>
        <v>13.919999999999998</v>
      </c>
    </row>
    <row r="186" spans="1:25" x14ac:dyDescent="0.2">
      <c r="A186" s="108">
        <v>41065</v>
      </c>
      <c r="B186">
        <v>14.98</v>
      </c>
      <c r="C186" s="115">
        <f t="shared" si="56"/>
        <v>11.984</v>
      </c>
      <c r="D186" s="118"/>
      <c r="E186">
        <v>15.18</v>
      </c>
      <c r="F186" s="115">
        <f t="shared" si="57"/>
        <v>12.144</v>
      </c>
      <c r="H186" s="115">
        <v>15.48</v>
      </c>
      <c r="I186" s="115">
        <f t="shared" si="58"/>
        <v>12.384</v>
      </c>
      <c r="J186" s="118"/>
      <c r="K186" s="115">
        <v>14.64</v>
      </c>
      <c r="L186" s="115">
        <f t="shared" si="59"/>
        <v>11.712</v>
      </c>
      <c r="M186" s="118"/>
      <c r="N186" s="115">
        <v>9.7899999999999991</v>
      </c>
      <c r="O186" s="115">
        <f t="shared" si="60"/>
        <v>7.831999999999999</v>
      </c>
      <c r="Q186" s="115">
        <v>14</v>
      </c>
      <c r="R186" s="115">
        <f t="shared" si="61"/>
        <v>11.2</v>
      </c>
      <c r="T186">
        <v>18.25</v>
      </c>
      <c r="U186" s="115">
        <f t="shared" si="62"/>
        <v>14.6</v>
      </c>
      <c r="W186" s="115">
        <v>17.399999999999999</v>
      </c>
      <c r="X186" s="115">
        <f t="shared" si="63"/>
        <v>13.919999999999998</v>
      </c>
    </row>
    <row r="187" spans="1:25" x14ac:dyDescent="0.2">
      <c r="A187" s="108">
        <v>41066</v>
      </c>
      <c r="B187">
        <v>14.98</v>
      </c>
      <c r="C187" s="115">
        <f t="shared" si="56"/>
        <v>11.984</v>
      </c>
      <c r="D187" s="118"/>
      <c r="E187">
        <v>15.18</v>
      </c>
      <c r="F187" s="115">
        <f t="shared" si="57"/>
        <v>12.144</v>
      </c>
      <c r="H187">
        <v>15.48</v>
      </c>
      <c r="I187" s="115">
        <f t="shared" si="58"/>
        <v>12.384</v>
      </c>
      <c r="K187">
        <v>14.64</v>
      </c>
      <c r="L187" s="115">
        <f t="shared" si="59"/>
        <v>11.712</v>
      </c>
      <c r="N187">
        <v>9.7899999999999991</v>
      </c>
      <c r="O187" s="115">
        <f t="shared" si="60"/>
        <v>7.831999999999999</v>
      </c>
      <c r="Q187" s="115">
        <v>14</v>
      </c>
      <c r="R187" s="115">
        <f t="shared" si="61"/>
        <v>11.2</v>
      </c>
      <c r="T187">
        <v>18.25</v>
      </c>
      <c r="U187" s="115">
        <f t="shared" si="62"/>
        <v>14.6</v>
      </c>
      <c r="W187" s="115">
        <v>17.399999999999999</v>
      </c>
      <c r="X187" s="115">
        <f t="shared" si="63"/>
        <v>13.919999999999998</v>
      </c>
    </row>
    <row r="188" spans="1:25" x14ac:dyDescent="0.2">
      <c r="A188" s="108">
        <v>41067</v>
      </c>
      <c r="B188">
        <v>14.88</v>
      </c>
      <c r="C188" s="115">
        <f t="shared" si="56"/>
        <v>11.904</v>
      </c>
      <c r="D188" s="118">
        <v>-10</v>
      </c>
      <c r="E188">
        <v>15.08</v>
      </c>
      <c r="F188" s="115">
        <f t="shared" si="57"/>
        <v>12.064</v>
      </c>
      <c r="G188">
        <v>-10</v>
      </c>
      <c r="H188">
        <v>15.38</v>
      </c>
      <c r="I188" s="115">
        <f t="shared" si="58"/>
        <v>12.304</v>
      </c>
      <c r="J188">
        <v>-10</v>
      </c>
      <c r="K188">
        <v>14.64</v>
      </c>
      <c r="L188" s="115">
        <f t="shared" si="59"/>
        <v>11.712</v>
      </c>
      <c r="N188">
        <v>9.7899999999999991</v>
      </c>
      <c r="O188" s="115">
        <f t="shared" si="60"/>
        <v>7.831999999999999</v>
      </c>
      <c r="Q188" s="115">
        <v>14</v>
      </c>
      <c r="R188" s="115">
        <f t="shared" si="61"/>
        <v>11.2</v>
      </c>
      <c r="T188">
        <v>18.25</v>
      </c>
      <c r="U188" s="115">
        <f t="shared" si="62"/>
        <v>14.6</v>
      </c>
      <c r="W188" s="115">
        <v>17.399999999999999</v>
      </c>
      <c r="X188" s="115">
        <f t="shared" si="63"/>
        <v>13.919999999999998</v>
      </c>
    </row>
    <row r="189" spans="1:25" x14ac:dyDescent="0.2">
      <c r="A189" s="108">
        <v>41068</v>
      </c>
      <c r="B189">
        <v>14.78</v>
      </c>
      <c r="C189" s="115">
        <f t="shared" si="56"/>
        <v>11.824</v>
      </c>
      <c r="D189" s="118">
        <v>-10</v>
      </c>
      <c r="E189">
        <v>14.98</v>
      </c>
      <c r="F189" s="115">
        <f t="shared" si="57"/>
        <v>11.984</v>
      </c>
      <c r="G189">
        <v>-10</v>
      </c>
      <c r="H189">
        <v>15.28</v>
      </c>
      <c r="I189" s="115">
        <f t="shared" si="58"/>
        <v>12.224</v>
      </c>
      <c r="J189">
        <v>-10</v>
      </c>
      <c r="K189">
        <v>14.54</v>
      </c>
      <c r="L189" s="115">
        <f t="shared" si="59"/>
        <v>11.632</v>
      </c>
      <c r="M189">
        <v>-10</v>
      </c>
      <c r="N189">
        <v>9.7899999999999991</v>
      </c>
      <c r="O189" s="115">
        <f t="shared" si="60"/>
        <v>7.831999999999999</v>
      </c>
      <c r="Q189" s="115">
        <v>14</v>
      </c>
      <c r="R189" s="115">
        <f t="shared" si="61"/>
        <v>11.2</v>
      </c>
      <c r="T189">
        <v>18.25</v>
      </c>
      <c r="U189" s="115">
        <f t="shared" si="62"/>
        <v>14.6</v>
      </c>
      <c r="W189" s="115">
        <v>17.399999999999999</v>
      </c>
      <c r="X189" s="115">
        <f t="shared" si="63"/>
        <v>13.919999999999998</v>
      </c>
    </row>
    <row r="190" spans="1:25" x14ac:dyDescent="0.2">
      <c r="A190" s="108">
        <v>41069</v>
      </c>
      <c r="B190">
        <v>14.78</v>
      </c>
      <c r="C190" s="115">
        <f t="shared" si="56"/>
        <v>11.824</v>
      </c>
      <c r="D190" s="118"/>
      <c r="E190">
        <v>14.98</v>
      </c>
      <c r="F190" s="115">
        <f t="shared" si="57"/>
        <v>11.984</v>
      </c>
      <c r="H190">
        <v>15.28</v>
      </c>
      <c r="I190" s="115">
        <f t="shared" si="58"/>
        <v>12.224</v>
      </c>
      <c r="K190">
        <v>14.54</v>
      </c>
      <c r="L190" s="115">
        <f t="shared" si="59"/>
        <v>11.632</v>
      </c>
      <c r="N190">
        <v>9.7899999999999991</v>
      </c>
      <c r="O190" s="115">
        <f t="shared" si="60"/>
        <v>7.831999999999999</v>
      </c>
      <c r="Q190" s="115">
        <v>14</v>
      </c>
      <c r="R190" s="115">
        <f t="shared" si="61"/>
        <v>11.2</v>
      </c>
      <c r="T190">
        <v>18.25</v>
      </c>
      <c r="U190" s="115">
        <f t="shared" si="62"/>
        <v>14.6</v>
      </c>
      <c r="W190" s="115">
        <v>17.399999999999999</v>
      </c>
      <c r="X190" s="115">
        <f t="shared" si="63"/>
        <v>13.919999999999998</v>
      </c>
    </row>
    <row r="191" spans="1:25" x14ac:dyDescent="0.2">
      <c r="A191" s="108">
        <v>41070</v>
      </c>
      <c r="B191">
        <v>14.78</v>
      </c>
      <c r="C191" s="115">
        <f t="shared" si="56"/>
        <v>11.824</v>
      </c>
      <c r="D191" s="118"/>
      <c r="E191">
        <v>14.98</v>
      </c>
      <c r="F191" s="115">
        <f t="shared" si="57"/>
        <v>11.984</v>
      </c>
      <c r="H191">
        <v>15.28</v>
      </c>
      <c r="I191" s="115">
        <f t="shared" si="58"/>
        <v>12.224</v>
      </c>
      <c r="K191">
        <v>14.54</v>
      </c>
      <c r="L191" s="115">
        <f t="shared" si="59"/>
        <v>11.632</v>
      </c>
      <c r="N191">
        <v>9.7899999999999991</v>
      </c>
      <c r="O191" s="115">
        <f t="shared" si="60"/>
        <v>7.831999999999999</v>
      </c>
      <c r="Q191" s="115">
        <v>14</v>
      </c>
      <c r="R191" s="115">
        <f t="shared" si="61"/>
        <v>11.2</v>
      </c>
      <c r="T191">
        <v>18.25</v>
      </c>
      <c r="U191" s="115">
        <f t="shared" si="62"/>
        <v>14.6</v>
      </c>
      <c r="W191" s="115">
        <v>17.399999999999999</v>
      </c>
      <c r="X191" s="115">
        <f t="shared" si="63"/>
        <v>13.919999999999998</v>
      </c>
    </row>
    <row r="192" spans="1:25" x14ac:dyDescent="0.2">
      <c r="A192" s="108">
        <v>41071</v>
      </c>
      <c r="B192">
        <v>14.63</v>
      </c>
      <c r="C192" s="115">
        <f t="shared" si="56"/>
        <v>11.704000000000001</v>
      </c>
      <c r="D192" s="118">
        <v>-15</v>
      </c>
      <c r="E192">
        <v>14.83</v>
      </c>
      <c r="F192" s="115">
        <f t="shared" si="57"/>
        <v>11.864000000000001</v>
      </c>
      <c r="G192">
        <v>-15</v>
      </c>
      <c r="H192">
        <v>15.13</v>
      </c>
      <c r="I192" s="115">
        <f t="shared" si="58"/>
        <v>12.104000000000001</v>
      </c>
      <c r="J192">
        <v>-15</v>
      </c>
      <c r="K192">
        <v>14.44</v>
      </c>
      <c r="L192" s="115">
        <f t="shared" si="59"/>
        <v>11.552</v>
      </c>
      <c r="M192">
        <v>-10</v>
      </c>
      <c r="N192">
        <v>9.7899999999999991</v>
      </c>
      <c r="O192" s="115">
        <f t="shared" si="60"/>
        <v>7.831999999999999</v>
      </c>
      <c r="Q192" s="115">
        <v>14</v>
      </c>
      <c r="R192" s="115">
        <f t="shared" si="61"/>
        <v>11.2</v>
      </c>
      <c r="T192">
        <v>18.25</v>
      </c>
      <c r="U192" s="115">
        <f t="shared" si="62"/>
        <v>14.6</v>
      </c>
      <c r="W192" s="115">
        <v>17.399999999999999</v>
      </c>
      <c r="X192" s="115">
        <f t="shared" si="63"/>
        <v>13.919999999999998</v>
      </c>
    </row>
    <row r="193" spans="1:24" x14ac:dyDescent="0.2">
      <c r="A193" s="108">
        <v>41072</v>
      </c>
      <c r="B193">
        <v>14.63</v>
      </c>
      <c r="C193" s="115">
        <f t="shared" si="56"/>
        <v>11.704000000000001</v>
      </c>
      <c r="D193" s="118"/>
      <c r="E193">
        <v>14.83</v>
      </c>
      <c r="F193" s="115">
        <f t="shared" si="57"/>
        <v>11.864000000000001</v>
      </c>
      <c r="H193">
        <v>15.13</v>
      </c>
      <c r="I193" s="115">
        <f t="shared" si="58"/>
        <v>12.104000000000001</v>
      </c>
      <c r="K193">
        <v>14.44</v>
      </c>
      <c r="L193" s="115">
        <f t="shared" si="59"/>
        <v>11.552</v>
      </c>
      <c r="N193">
        <v>9.7899999999999991</v>
      </c>
      <c r="O193" s="115">
        <f t="shared" si="60"/>
        <v>7.831999999999999</v>
      </c>
      <c r="Q193" s="115">
        <v>14</v>
      </c>
      <c r="R193" s="115">
        <f t="shared" si="61"/>
        <v>11.2</v>
      </c>
      <c r="T193">
        <v>18.25</v>
      </c>
      <c r="U193" s="115">
        <f t="shared" si="62"/>
        <v>14.6</v>
      </c>
      <c r="W193" s="115">
        <v>17.399999999999999</v>
      </c>
      <c r="X193" s="115">
        <f t="shared" si="63"/>
        <v>13.919999999999998</v>
      </c>
    </row>
    <row r="194" spans="1:24" x14ac:dyDescent="0.2">
      <c r="A194" s="108">
        <v>41073</v>
      </c>
      <c r="B194">
        <v>14.53</v>
      </c>
      <c r="C194" s="115">
        <f t="shared" si="56"/>
        <v>11.623999999999999</v>
      </c>
      <c r="D194" s="118">
        <v>-10</v>
      </c>
      <c r="E194">
        <v>14.73</v>
      </c>
      <c r="F194" s="115">
        <f t="shared" si="57"/>
        <v>11.784000000000001</v>
      </c>
      <c r="G194">
        <v>-10</v>
      </c>
      <c r="H194" s="115">
        <v>15.03</v>
      </c>
      <c r="I194" s="115">
        <f t="shared" si="58"/>
        <v>12.023999999999999</v>
      </c>
      <c r="J194" s="118">
        <v>-10</v>
      </c>
      <c r="K194" s="115">
        <v>14.44</v>
      </c>
      <c r="L194" s="115">
        <f t="shared" si="59"/>
        <v>11.552</v>
      </c>
      <c r="M194" s="118"/>
      <c r="N194" s="115">
        <v>9.69</v>
      </c>
      <c r="O194" s="115">
        <f t="shared" si="60"/>
        <v>7.7519999999999998</v>
      </c>
      <c r="P194">
        <v>-10</v>
      </c>
      <c r="Q194" s="115">
        <v>14</v>
      </c>
      <c r="R194" s="115">
        <f t="shared" si="61"/>
        <v>11.2</v>
      </c>
      <c r="T194">
        <v>18.25</v>
      </c>
      <c r="U194" s="115">
        <f t="shared" si="62"/>
        <v>14.6</v>
      </c>
      <c r="W194" s="115">
        <v>17.399999999999999</v>
      </c>
      <c r="X194" s="115">
        <f t="shared" si="63"/>
        <v>13.919999999999998</v>
      </c>
    </row>
    <row r="195" spans="1:24" x14ac:dyDescent="0.2">
      <c r="A195" s="108">
        <v>41074</v>
      </c>
      <c r="B195">
        <v>14.53</v>
      </c>
      <c r="C195" s="115">
        <f t="shared" si="56"/>
        <v>11.623999999999999</v>
      </c>
      <c r="D195" s="118"/>
      <c r="E195">
        <v>14.73</v>
      </c>
      <c r="F195" s="115">
        <f t="shared" si="57"/>
        <v>11.784000000000001</v>
      </c>
      <c r="H195" s="115">
        <v>15.03</v>
      </c>
      <c r="I195" s="115">
        <f t="shared" si="58"/>
        <v>12.023999999999999</v>
      </c>
      <c r="J195" s="118"/>
      <c r="K195" s="115">
        <v>14.44</v>
      </c>
      <c r="L195" s="115">
        <f t="shared" si="59"/>
        <v>11.552</v>
      </c>
      <c r="M195" s="118"/>
      <c r="N195" s="115">
        <v>9.69</v>
      </c>
      <c r="O195" s="115">
        <f t="shared" si="60"/>
        <v>7.7519999999999998</v>
      </c>
      <c r="Q195" s="115">
        <v>14</v>
      </c>
      <c r="R195" s="115">
        <f t="shared" si="61"/>
        <v>11.2</v>
      </c>
      <c r="T195">
        <v>18.25</v>
      </c>
      <c r="U195" s="115">
        <f t="shared" si="62"/>
        <v>14.6</v>
      </c>
      <c r="W195" s="115">
        <v>17.399999999999999</v>
      </c>
      <c r="X195" s="115">
        <f t="shared" si="63"/>
        <v>13.919999999999998</v>
      </c>
    </row>
    <row r="196" spans="1:24" x14ac:dyDescent="0.2">
      <c r="A196" s="108">
        <v>41075</v>
      </c>
      <c r="B196">
        <v>14.53</v>
      </c>
      <c r="C196" s="115">
        <f t="shared" si="56"/>
        <v>11.623999999999999</v>
      </c>
      <c r="D196" s="118"/>
      <c r="E196">
        <v>14.73</v>
      </c>
      <c r="F196" s="115">
        <f t="shared" si="57"/>
        <v>11.784000000000001</v>
      </c>
      <c r="H196" s="115">
        <v>15.03</v>
      </c>
      <c r="I196" s="115">
        <f t="shared" si="58"/>
        <v>12.023999999999999</v>
      </c>
      <c r="J196" s="118"/>
      <c r="K196" s="115">
        <v>14.44</v>
      </c>
      <c r="L196" s="115">
        <f t="shared" si="59"/>
        <v>11.552</v>
      </c>
      <c r="M196" s="118"/>
      <c r="N196" s="115">
        <v>9.69</v>
      </c>
      <c r="O196" s="115">
        <f t="shared" si="60"/>
        <v>7.7519999999999998</v>
      </c>
      <c r="Q196" s="115">
        <v>14</v>
      </c>
      <c r="R196" s="115">
        <f t="shared" si="61"/>
        <v>11.2</v>
      </c>
      <c r="T196">
        <v>18.25</v>
      </c>
      <c r="U196" s="115">
        <f t="shared" si="62"/>
        <v>14.6</v>
      </c>
      <c r="W196" s="115">
        <v>17.399999999999999</v>
      </c>
      <c r="X196" s="115">
        <f t="shared" si="63"/>
        <v>13.919999999999998</v>
      </c>
    </row>
    <row r="197" spans="1:24" x14ac:dyDescent="0.2">
      <c r="A197" s="108">
        <v>41076</v>
      </c>
      <c r="B197">
        <v>14.53</v>
      </c>
      <c r="C197" s="115">
        <f t="shared" si="56"/>
        <v>11.623999999999999</v>
      </c>
      <c r="D197" s="118"/>
      <c r="E197">
        <v>14.73</v>
      </c>
      <c r="F197" s="115">
        <f t="shared" si="57"/>
        <v>11.784000000000001</v>
      </c>
      <c r="H197" s="115">
        <v>15.03</v>
      </c>
      <c r="I197" s="115">
        <f t="shared" si="58"/>
        <v>12.023999999999999</v>
      </c>
      <c r="J197" s="118"/>
      <c r="K197" s="115">
        <v>14.44</v>
      </c>
      <c r="L197" s="115">
        <f t="shared" si="59"/>
        <v>11.552</v>
      </c>
      <c r="M197" s="118"/>
      <c r="N197" s="115">
        <v>9.69</v>
      </c>
      <c r="O197" s="115">
        <f t="shared" si="60"/>
        <v>7.7519999999999998</v>
      </c>
      <c r="Q197" s="115">
        <v>14</v>
      </c>
      <c r="R197" s="115">
        <f t="shared" si="61"/>
        <v>11.2</v>
      </c>
      <c r="T197">
        <v>18.25</v>
      </c>
      <c r="U197" s="115">
        <f t="shared" si="62"/>
        <v>14.6</v>
      </c>
      <c r="W197" s="115">
        <v>17.399999999999999</v>
      </c>
      <c r="X197" s="115">
        <f t="shared" si="63"/>
        <v>13.919999999999998</v>
      </c>
    </row>
    <row r="198" spans="1:24" x14ac:dyDescent="0.2">
      <c r="A198" s="108">
        <v>41077</v>
      </c>
      <c r="B198">
        <v>14.53</v>
      </c>
      <c r="C198" s="115">
        <f t="shared" si="56"/>
        <v>11.623999999999999</v>
      </c>
      <c r="D198" s="118"/>
      <c r="E198">
        <v>14.73</v>
      </c>
      <c r="F198" s="115">
        <f t="shared" si="57"/>
        <v>11.784000000000001</v>
      </c>
      <c r="H198" s="115">
        <v>15.03</v>
      </c>
      <c r="I198" s="115">
        <f t="shared" si="58"/>
        <v>12.023999999999999</v>
      </c>
      <c r="J198" s="118"/>
      <c r="K198" s="115">
        <v>14.44</v>
      </c>
      <c r="L198" s="115">
        <f t="shared" si="59"/>
        <v>11.552</v>
      </c>
      <c r="M198" s="118"/>
      <c r="N198" s="115">
        <v>9.69</v>
      </c>
      <c r="O198" s="115">
        <f t="shared" si="60"/>
        <v>7.7519999999999998</v>
      </c>
      <c r="Q198" s="115">
        <v>14</v>
      </c>
      <c r="R198" s="115">
        <f t="shared" si="61"/>
        <v>11.2</v>
      </c>
      <c r="T198">
        <v>18.25</v>
      </c>
      <c r="U198" s="115">
        <f t="shared" si="62"/>
        <v>14.6</v>
      </c>
      <c r="W198" s="115">
        <v>17.399999999999999</v>
      </c>
      <c r="X198" s="115">
        <f t="shared" si="63"/>
        <v>13.919999999999998</v>
      </c>
    </row>
    <row r="199" spans="1:24" x14ac:dyDescent="0.2">
      <c r="A199" s="108">
        <v>41078</v>
      </c>
      <c r="B199">
        <v>14.53</v>
      </c>
      <c r="C199" s="115">
        <f t="shared" si="56"/>
        <v>11.623999999999999</v>
      </c>
      <c r="D199" s="118"/>
      <c r="E199">
        <v>14.73</v>
      </c>
      <c r="F199" s="115">
        <f t="shared" si="57"/>
        <v>11.784000000000001</v>
      </c>
      <c r="H199" s="115">
        <v>15.03</v>
      </c>
      <c r="I199" s="115">
        <f t="shared" si="58"/>
        <v>12.023999999999999</v>
      </c>
      <c r="K199" s="115">
        <v>14.44</v>
      </c>
      <c r="L199" s="115">
        <f t="shared" si="59"/>
        <v>11.552</v>
      </c>
      <c r="N199" s="115">
        <v>9.69</v>
      </c>
      <c r="O199" s="115">
        <f t="shared" si="60"/>
        <v>7.7519999999999998</v>
      </c>
      <c r="Q199" s="115">
        <v>14</v>
      </c>
      <c r="R199" s="115">
        <f t="shared" si="61"/>
        <v>11.2</v>
      </c>
      <c r="T199">
        <v>18.25</v>
      </c>
      <c r="U199" s="115">
        <f t="shared" si="62"/>
        <v>14.6</v>
      </c>
      <c r="W199" s="115">
        <v>17.399999999999999</v>
      </c>
      <c r="X199" s="115">
        <f t="shared" si="63"/>
        <v>13.919999999999998</v>
      </c>
    </row>
    <row r="200" spans="1:24" x14ac:dyDescent="0.2">
      <c r="A200" s="108">
        <v>41079</v>
      </c>
      <c r="B200">
        <v>14.53</v>
      </c>
      <c r="C200" s="115">
        <f t="shared" si="56"/>
        <v>11.623999999999999</v>
      </c>
      <c r="D200" s="118"/>
      <c r="E200">
        <v>14.73</v>
      </c>
      <c r="F200" s="115">
        <f t="shared" si="57"/>
        <v>11.784000000000001</v>
      </c>
      <c r="H200" s="115">
        <v>15.03</v>
      </c>
      <c r="I200" s="115">
        <f t="shared" si="58"/>
        <v>12.023999999999999</v>
      </c>
      <c r="K200" s="115">
        <v>14.34</v>
      </c>
      <c r="L200" s="115">
        <f t="shared" si="59"/>
        <v>11.472</v>
      </c>
      <c r="M200">
        <v>-10</v>
      </c>
      <c r="N200" s="115">
        <v>9.69</v>
      </c>
      <c r="O200" s="115">
        <f t="shared" si="60"/>
        <v>7.7519999999999998</v>
      </c>
      <c r="Q200" s="115">
        <v>14</v>
      </c>
      <c r="R200" s="115">
        <f t="shared" si="61"/>
        <v>11.2</v>
      </c>
      <c r="T200">
        <v>18.25</v>
      </c>
      <c r="U200" s="115">
        <f t="shared" si="62"/>
        <v>14.6</v>
      </c>
      <c r="W200" s="115">
        <v>17.399999999999999</v>
      </c>
      <c r="X200" s="115">
        <f t="shared" si="63"/>
        <v>13.919999999999998</v>
      </c>
    </row>
    <row r="201" spans="1:24" x14ac:dyDescent="0.2">
      <c r="A201" s="108">
        <v>41080</v>
      </c>
      <c r="B201">
        <v>14.53</v>
      </c>
      <c r="C201" s="115">
        <f t="shared" si="56"/>
        <v>11.623999999999999</v>
      </c>
      <c r="D201" s="118"/>
      <c r="E201">
        <v>14.73</v>
      </c>
      <c r="F201" s="115">
        <f t="shared" si="57"/>
        <v>11.784000000000001</v>
      </c>
      <c r="H201" s="115">
        <v>15.03</v>
      </c>
      <c r="I201" s="115">
        <f t="shared" si="58"/>
        <v>12.023999999999999</v>
      </c>
      <c r="K201" s="115">
        <v>14.34</v>
      </c>
      <c r="L201" s="115">
        <f t="shared" si="59"/>
        <v>11.472</v>
      </c>
      <c r="N201" s="115">
        <v>9.69</v>
      </c>
      <c r="O201" s="115">
        <f t="shared" si="60"/>
        <v>7.7519999999999998</v>
      </c>
      <c r="Q201" s="115">
        <v>14</v>
      </c>
      <c r="R201" s="115">
        <f t="shared" si="61"/>
        <v>11.2</v>
      </c>
      <c r="T201">
        <v>18.25</v>
      </c>
      <c r="U201" s="115">
        <f t="shared" si="62"/>
        <v>14.6</v>
      </c>
      <c r="W201" s="115">
        <v>17.399999999999999</v>
      </c>
      <c r="X201" s="115">
        <f t="shared" si="63"/>
        <v>13.919999999999998</v>
      </c>
    </row>
    <row r="202" spans="1:24" x14ac:dyDescent="0.2">
      <c r="A202" s="108">
        <v>41081</v>
      </c>
      <c r="B202">
        <v>14.53</v>
      </c>
      <c r="C202" s="115">
        <f t="shared" si="56"/>
        <v>11.623999999999999</v>
      </c>
      <c r="D202" s="118"/>
      <c r="E202">
        <v>14.73</v>
      </c>
      <c r="F202" s="115">
        <f t="shared" si="57"/>
        <v>11.784000000000001</v>
      </c>
      <c r="H202" s="115">
        <v>15.03</v>
      </c>
      <c r="I202" s="115">
        <f t="shared" si="58"/>
        <v>12.023999999999999</v>
      </c>
      <c r="K202" s="115">
        <v>14.34</v>
      </c>
      <c r="L202" s="115">
        <f t="shared" si="59"/>
        <v>11.472</v>
      </c>
      <c r="N202" s="115">
        <v>9.69</v>
      </c>
      <c r="O202" s="115">
        <f t="shared" si="60"/>
        <v>7.7519999999999998</v>
      </c>
      <c r="Q202" s="115">
        <v>14</v>
      </c>
      <c r="R202" s="115">
        <f t="shared" si="61"/>
        <v>11.2</v>
      </c>
      <c r="T202">
        <v>18.25</v>
      </c>
      <c r="U202" s="115">
        <f t="shared" si="62"/>
        <v>14.6</v>
      </c>
      <c r="W202" s="115">
        <v>17.399999999999999</v>
      </c>
      <c r="X202" s="115">
        <f t="shared" si="63"/>
        <v>13.919999999999998</v>
      </c>
    </row>
    <row r="203" spans="1:24" x14ac:dyDescent="0.2">
      <c r="A203" s="108">
        <v>41082</v>
      </c>
      <c r="B203">
        <v>14.53</v>
      </c>
      <c r="C203" s="115">
        <f t="shared" si="56"/>
        <v>11.623999999999999</v>
      </c>
      <c r="D203" s="118"/>
      <c r="E203">
        <v>14.73</v>
      </c>
      <c r="F203" s="115">
        <f t="shared" si="57"/>
        <v>11.784000000000001</v>
      </c>
      <c r="H203" s="115">
        <v>15.03</v>
      </c>
      <c r="I203" s="115">
        <f t="shared" si="58"/>
        <v>12.023999999999999</v>
      </c>
      <c r="K203" s="115">
        <v>14.34</v>
      </c>
      <c r="L203" s="115">
        <f t="shared" si="59"/>
        <v>11.472</v>
      </c>
      <c r="N203" s="115">
        <v>9.69</v>
      </c>
      <c r="O203" s="115">
        <f t="shared" si="60"/>
        <v>7.7519999999999998</v>
      </c>
      <c r="Q203" s="115">
        <v>14</v>
      </c>
      <c r="R203" s="115">
        <f t="shared" si="61"/>
        <v>11.2</v>
      </c>
      <c r="T203">
        <v>18.25</v>
      </c>
      <c r="U203" s="115">
        <f t="shared" si="62"/>
        <v>14.6</v>
      </c>
      <c r="W203" s="115">
        <v>17.399999999999999</v>
      </c>
      <c r="X203" s="115">
        <f t="shared" si="63"/>
        <v>13.919999999999998</v>
      </c>
    </row>
    <row r="204" spans="1:24" x14ac:dyDescent="0.2">
      <c r="A204" s="108">
        <v>41083</v>
      </c>
      <c r="B204">
        <v>14.53</v>
      </c>
      <c r="C204" s="115">
        <f t="shared" si="56"/>
        <v>11.623999999999999</v>
      </c>
      <c r="D204" s="118"/>
      <c r="E204">
        <v>14.73</v>
      </c>
      <c r="F204" s="115">
        <f t="shared" si="57"/>
        <v>11.784000000000001</v>
      </c>
      <c r="H204" s="115">
        <v>15.03</v>
      </c>
      <c r="I204" s="115">
        <f t="shared" si="58"/>
        <v>12.023999999999999</v>
      </c>
      <c r="K204" s="115">
        <v>14.34</v>
      </c>
      <c r="L204" s="115">
        <f t="shared" si="59"/>
        <v>11.472</v>
      </c>
      <c r="N204" s="115">
        <v>9.69</v>
      </c>
      <c r="O204" s="115">
        <f t="shared" si="60"/>
        <v>7.7519999999999998</v>
      </c>
      <c r="Q204" s="115">
        <v>14</v>
      </c>
      <c r="R204" s="115">
        <f t="shared" si="61"/>
        <v>11.2</v>
      </c>
      <c r="T204">
        <v>18.25</v>
      </c>
      <c r="U204" s="115">
        <f t="shared" si="62"/>
        <v>14.6</v>
      </c>
      <c r="W204" s="115">
        <v>17.399999999999999</v>
      </c>
      <c r="X204" s="115">
        <f t="shared" si="63"/>
        <v>13.919999999999998</v>
      </c>
    </row>
    <row r="205" spans="1:24" x14ac:dyDescent="0.2">
      <c r="A205" s="108">
        <v>41084</v>
      </c>
      <c r="B205">
        <v>14.53</v>
      </c>
      <c r="C205" s="115">
        <f t="shared" si="56"/>
        <v>11.623999999999999</v>
      </c>
      <c r="D205" s="118"/>
      <c r="E205">
        <v>14.73</v>
      </c>
      <c r="F205" s="115">
        <f t="shared" si="57"/>
        <v>11.784000000000001</v>
      </c>
      <c r="H205" s="115">
        <v>15.03</v>
      </c>
      <c r="I205" s="115">
        <f t="shared" si="58"/>
        <v>12.023999999999999</v>
      </c>
      <c r="K205" s="115">
        <v>14.34</v>
      </c>
      <c r="L205" s="115">
        <f t="shared" si="59"/>
        <v>11.472</v>
      </c>
      <c r="N205" s="115">
        <v>9.69</v>
      </c>
      <c r="O205" s="115">
        <f t="shared" si="60"/>
        <v>7.7519999999999998</v>
      </c>
      <c r="Q205" s="115">
        <v>14</v>
      </c>
      <c r="R205" s="115">
        <f t="shared" si="61"/>
        <v>11.2</v>
      </c>
      <c r="T205">
        <v>18.25</v>
      </c>
      <c r="U205" s="115">
        <f t="shared" si="62"/>
        <v>14.6</v>
      </c>
      <c r="W205" s="115">
        <v>17.399999999999999</v>
      </c>
      <c r="X205" s="115">
        <f t="shared" si="63"/>
        <v>13.919999999999998</v>
      </c>
    </row>
    <row r="206" spans="1:24" x14ac:dyDescent="0.2">
      <c r="A206" s="108">
        <v>41085</v>
      </c>
      <c r="B206">
        <v>14.43</v>
      </c>
      <c r="C206" s="115">
        <f t="shared" si="56"/>
        <v>11.544</v>
      </c>
      <c r="D206" s="118">
        <v>-10</v>
      </c>
      <c r="E206">
        <v>14.63</v>
      </c>
      <c r="F206" s="115">
        <f t="shared" si="57"/>
        <v>11.704000000000001</v>
      </c>
      <c r="G206">
        <v>-10</v>
      </c>
      <c r="H206" s="115">
        <v>14.93</v>
      </c>
      <c r="I206" s="115">
        <f t="shared" si="58"/>
        <v>11.943999999999999</v>
      </c>
      <c r="J206" s="118">
        <v>-10</v>
      </c>
      <c r="K206" s="115">
        <v>14.19</v>
      </c>
      <c r="L206" s="115">
        <f t="shared" si="59"/>
        <v>11.352</v>
      </c>
      <c r="M206" s="118">
        <v>-15</v>
      </c>
      <c r="N206" s="115">
        <v>9.69</v>
      </c>
      <c r="O206" s="115">
        <f t="shared" si="60"/>
        <v>7.7519999999999998</v>
      </c>
      <c r="Q206" s="115">
        <v>14</v>
      </c>
      <c r="R206" s="115">
        <f t="shared" si="61"/>
        <v>11.2</v>
      </c>
      <c r="T206">
        <v>18.25</v>
      </c>
      <c r="U206" s="115">
        <f t="shared" si="62"/>
        <v>14.6</v>
      </c>
      <c r="W206" s="115">
        <v>17.399999999999999</v>
      </c>
      <c r="X206" s="115">
        <f t="shared" si="63"/>
        <v>13.919999999999998</v>
      </c>
    </row>
    <row r="207" spans="1:24" x14ac:dyDescent="0.2">
      <c r="A207" s="108">
        <v>41086</v>
      </c>
      <c r="B207">
        <v>14.43</v>
      </c>
      <c r="C207" s="115">
        <f t="shared" si="56"/>
        <v>11.544</v>
      </c>
      <c r="D207" s="118"/>
      <c r="E207">
        <v>14.63</v>
      </c>
      <c r="F207" s="115">
        <f t="shared" si="57"/>
        <v>11.704000000000001</v>
      </c>
      <c r="H207" s="115">
        <v>14.93</v>
      </c>
      <c r="I207" s="115">
        <f t="shared" si="58"/>
        <v>11.943999999999999</v>
      </c>
      <c r="J207" s="118"/>
      <c r="K207" s="115">
        <v>14.19</v>
      </c>
      <c r="L207" s="115">
        <f t="shared" si="59"/>
        <v>11.352</v>
      </c>
      <c r="N207" s="115">
        <v>9.69</v>
      </c>
      <c r="O207" s="115">
        <f t="shared" si="60"/>
        <v>7.7519999999999998</v>
      </c>
      <c r="Q207" s="115">
        <v>14</v>
      </c>
      <c r="R207" s="115">
        <f t="shared" si="61"/>
        <v>11.2</v>
      </c>
      <c r="T207">
        <v>18.25</v>
      </c>
      <c r="U207" s="115">
        <f t="shared" si="62"/>
        <v>14.6</v>
      </c>
      <c r="W207" s="115">
        <v>17.399999999999999</v>
      </c>
      <c r="X207" s="115">
        <f t="shared" si="63"/>
        <v>13.919999999999998</v>
      </c>
    </row>
    <row r="208" spans="1:24" x14ac:dyDescent="0.2">
      <c r="A208" s="108">
        <v>41087</v>
      </c>
      <c r="B208">
        <v>14.43</v>
      </c>
      <c r="C208" s="115">
        <f t="shared" si="56"/>
        <v>11.544</v>
      </c>
      <c r="D208" s="118"/>
      <c r="E208">
        <v>14.63</v>
      </c>
      <c r="F208" s="115">
        <f t="shared" si="57"/>
        <v>11.704000000000001</v>
      </c>
      <c r="H208" s="115">
        <v>14.93</v>
      </c>
      <c r="I208" s="115">
        <f t="shared" si="58"/>
        <v>11.943999999999999</v>
      </c>
      <c r="J208" s="118"/>
      <c r="K208" s="115">
        <v>14.19</v>
      </c>
      <c r="L208" s="115">
        <f t="shared" si="59"/>
        <v>11.352</v>
      </c>
      <c r="N208" s="115">
        <v>9.69</v>
      </c>
      <c r="O208" s="115">
        <f t="shared" si="60"/>
        <v>7.7519999999999998</v>
      </c>
      <c r="Q208" s="115">
        <v>14</v>
      </c>
      <c r="R208" s="115">
        <f t="shared" si="61"/>
        <v>11.2</v>
      </c>
      <c r="T208">
        <v>18.25</v>
      </c>
      <c r="U208" s="115">
        <f t="shared" si="62"/>
        <v>14.6</v>
      </c>
      <c r="W208" s="115">
        <v>17.399999999999999</v>
      </c>
      <c r="X208" s="115">
        <f t="shared" si="63"/>
        <v>13.919999999999998</v>
      </c>
    </row>
    <row r="209" spans="1:25" x14ac:dyDescent="0.2">
      <c r="A209" s="108">
        <v>41088</v>
      </c>
      <c r="B209">
        <v>14.53</v>
      </c>
      <c r="C209" s="115">
        <f t="shared" si="56"/>
        <v>11.623999999999999</v>
      </c>
      <c r="D209" s="118">
        <v>10</v>
      </c>
      <c r="E209">
        <v>14.73</v>
      </c>
      <c r="F209" s="115">
        <f t="shared" si="57"/>
        <v>11.784000000000001</v>
      </c>
      <c r="G209">
        <v>10</v>
      </c>
      <c r="H209" s="115">
        <v>15.03</v>
      </c>
      <c r="I209" s="115">
        <f t="shared" si="58"/>
        <v>12.023999999999999</v>
      </c>
      <c r="J209" s="118">
        <v>10</v>
      </c>
      <c r="K209" s="115">
        <v>14.34</v>
      </c>
      <c r="L209" s="115">
        <f t="shared" si="59"/>
        <v>11.472</v>
      </c>
      <c r="M209" s="118">
        <v>15</v>
      </c>
      <c r="N209" s="115">
        <v>9.7899999999999991</v>
      </c>
      <c r="O209" s="115">
        <f t="shared" si="60"/>
        <v>7.831999999999999</v>
      </c>
      <c r="P209" s="118">
        <v>10</v>
      </c>
      <c r="Q209" s="115">
        <v>14</v>
      </c>
      <c r="R209" s="115">
        <f t="shared" si="61"/>
        <v>11.2</v>
      </c>
      <c r="T209">
        <v>18.25</v>
      </c>
      <c r="U209" s="115">
        <f t="shared" si="62"/>
        <v>14.6</v>
      </c>
      <c r="W209" s="115">
        <v>17.399999999999999</v>
      </c>
      <c r="X209" s="115">
        <f t="shared" si="63"/>
        <v>13.919999999999998</v>
      </c>
    </row>
    <row r="210" spans="1:25" x14ac:dyDescent="0.2">
      <c r="A210" s="108">
        <v>41089</v>
      </c>
      <c r="B210">
        <v>14.53</v>
      </c>
      <c r="C210" s="115">
        <f t="shared" si="56"/>
        <v>11.623999999999999</v>
      </c>
      <c r="D210" s="118"/>
      <c r="E210">
        <v>14.73</v>
      </c>
      <c r="F210" s="115">
        <f t="shared" si="57"/>
        <v>11.784000000000001</v>
      </c>
      <c r="H210" s="115">
        <v>15.03</v>
      </c>
      <c r="I210" s="115">
        <f t="shared" si="58"/>
        <v>12.023999999999999</v>
      </c>
      <c r="J210" s="118"/>
      <c r="K210" s="115">
        <v>14.34</v>
      </c>
      <c r="L210" s="115">
        <f t="shared" si="59"/>
        <v>11.472</v>
      </c>
      <c r="N210" s="115">
        <v>9.7899999999999991</v>
      </c>
      <c r="O210" s="115">
        <f t="shared" si="60"/>
        <v>7.831999999999999</v>
      </c>
      <c r="Q210" s="115">
        <v>14</v>
      </c>
      <c r="R210" s="115">
        <f t="shared" si="61"/>
        <v>11.2</v>
      </c>
      <c r="T210">
        <v>18.25</v>
      </c>
      <c r="U210" s="115">
        <f t="shared" si="62"/>
        <v>14.6</v>
      </c>
      <c r="W210" s="115">
        <v>17.399999999999999</v>
      </c>
      <c r="X210" s="115">
        <f t="shared" si="63"/>
        <v>13.919999999999998</v>
      </c>
    </row>
    <row r="211" spans="1:25" x14ac:dyDescent="0.2">
      <c r="A211" s="108">
        <v>41090</v>
      </c>
      <c r="B211">
        <v>14.53</v>
      </c>
      <c r="C211" s="115">
        <f t="shared" si="56"/>
        <v>11.623999999999999</v>
      </c>
      <c r="D211" s="118"/>
      <c r="E211">
        <v>14.73</v>
      </c>
      <c r="F211" s="115">
        <f t="shared" si="57"/>
        <v>11.784000000000001</v>
      </c>
      <c r="H211" s="115">
        <v>15.03</v>
      </c>
      <c r="I211" s="115">
        <f t="shared" si="58"/>
        <v>12.023999999999999</v>
      </c>
      <c r="J211" s="118"/>
      <c r="K211" s="115">
        <v>14.34</v>
      </c>
      <c r="L211" s="115">
        <f t="shared" si="59"/>
        <v>11.472</v>
      </c>
      <c r="M211" s="118"/>
      <c r="N211" s="115">
        <v>9.7899999999999991</v>
      </c>
      <c r="O211" s="115">
        <f t="shared" si="60"/>
        <v>7.831999999999999</v>
      </c>
      <c r="Q211" s="115">
        <v>14</v>
      </c>
      <c r="R211" s="115">
        <f t="shared" si="61"/>
        <v>11.2</v>
      </c>
      <c r="T211">
        <v>18.25</v>
      </c>
      <c r="U211" s="115">
        <f t="shared" si="62"/>
        <v>14.6</v>
      </c>
      <c r="W211" s="115">
        <v>17.399999999999999</v>
      </c>
      <c r="X211" s="115">
        <f t="shared" si="63"/>
        <v>13.919999999999998</v>
      </c>
    </row>
    <row r="213" spans="1:25" ht="38.25" x14ac:dyDescent="0.2">
      <c r="A213" s="25" t="s">
        <v>1</v>
      </c>
      <c r="B213" s="25" t="s">
        <v>2</v>
      </c>
      <c r="C213" s="25" t="s">
        <v>16</v>
      </c>
      <c r="D213" s="25" t="s">
        <v>5</v>
      </c>
      <c r="E213" s="25" t="s">
        <v>3</v>
      </c>
      <c r="F213" s="25" t="s">
        <v>17</v>
      </c>
      <c r="G213" s="25" t="s">
        <v>5</v>
      </c>
      <c r="H213" s="25" t="s">
        <v>4</v>
      </c>
      <c r="I213" s="25" t="s">
        <v>18</v>
      </c>
      <c r="J213" s="25" t="s">
        <v>5</v>
      </c>
      <c r="K213" s="26" t="s">
        <v>6</v>
      </c>
      <c r="L213" s="26" t="s">
        <v>19</v>
      </c>
      <c r="M213" s="26" t="s">
        <v>5</v>
      </c>
      <c r="N213" s="25" t="s">
        <v>7</v>
      </c>
      <c r="O213" s="25" t="s">
        <v>20</v>
      </c>
      <c r="P213" s="25" t="s">
        <v>5</v>
      </c>
      <c r="Q213" s="52" t="s">
        <v>21</v>
      </c>
      <c r="R213" s="52" t="s">
        <v>22</v>
      </c>
      <c r="S213" s="52" t="s">
        <v>5</v>
      </c>
      <c r="T213" s="53" t="s">
        <v>23</v>
      </c>
      <c r="U213" s="53" t="s">
        <v>24</v>
      </c>
      <c r="V213" s="27" t="s">
        <v>5</v>
      </c>
      <c r="W213" s="53" t="s">
        <v>25</v>
      </c>
      <c r="X213" s="53" t="s">
        <v>26</v>
      </c>
      <c r="Y213" s="27" t="s">
        <v>5</v>
      </c>
    </row>
    <row r="214" spans="1:25" x14ac:dyDescent="0.2">
      <c r="A214" s="82" t="s">
        <v>32</v>
      </c>
      <c r="B214" s="74">
        <f>AVERAGE(B217:B247)</f>
        <v>14.868709677419352</v>
      </c>
      <c r="C214" s="74">
        <f t="shared" ref="C214:C220" si="64">B214/1.25</f>
        <v>11.894967741935481</v>
      </c>
      <c r="D214" s="74"/>
      <c r="E214" s="74">
        <f>AVERAGE(E217:E247)</f>
        <v>15.068709677419356</v>
      </c>
      <c r="F214" s="74">
        <f t="shared" ref="F214:F220" si="65">E214/1.25</f>
        <v>12.054967741935485</v>
      </c>
      <c r="G214" s="74"/>
      <c r="H214" s="74">
        <f>AVERAGE(H217:H247)</f>
        <v>15.368709677419352</v>
      </c>
      <c r="I214" s="74">
        <f t="shared" ref="I214:I220" si="66">H214/1.25</f>
        <v>12.294967741935482</v>
      </c>
      <c r="J214" s="74"/>
      <c r="K214" s="74">
        <f>AVERAGE(K217:K247)</f>
        <v>14.743225806451617</v>
      </c>
      <c r="L214" s="74">
        <f t="shared" ref="L214:L220" si="67">K214/1.25</f>
        <v>11.794580645161293</v>
      </c>
      <c r="M214" s="74"/>
      <c r="N214" s="74">
        <f>AVERAGE(N217:N247)</f>
        <v>10.212580645161289</v>
      </c>
      <c r="O214" s="74">
        <f t="shared" ref="O214:O220" si="68">N214/1.25</f>
        <v>8.1700645161290311</v>
      </c>
      <c r="P214" s="74"/>
      <c r="Q214" s="74">
        <f>AVERAGE(Q217:Q247)</f>
        <v>14</v>
      </c>
      <c r="R214" s="74">
        <f t="shared" ref="R214:R220" si="69">Q214/1.25</f>
        <v>11.2</v>
      </c>
      <c r="S214" s="74"/>
      <c r="T214" s="74">
        <f>AVERAGE(T217:T247)</f>
        <v>18.25</v>
      </c>
      <c r="U214" s="74">
        <f t="shared" ref="U214:U220" si="70">T214/1.25</f>
        <v>14.6</v>
      </c>
      <c r="V214" s="74"/>
      <c r="W214" s="74">
        <f>AVERAGE(W217:W247)</f>
        <v>17.399999999999991</v>
      </c>
      <c r="X214" s="74">
        <f t="shared" ref="X214:X220" si="71">W214/1.25</f>
        <v>13.919999999999993</v>
      </c>
      <c r="Y214" s="82"/>
    </row>
    <row r="215" spans="1:25" x14ac:dyDescent="0.2">
      <c r="A215" s="82" t="s">
        <v>53</v>
      </c>
      <c r="B215" s="74">
        <f>AVERAGE(B217:B231)</f>
        <v>14.776666666666671</v>
      </c>
      <c r="C215" s="74">
        <f t="shared" si="64"/>
        <v>11.821333333333337</v>
      </c>
      <c r="D215" s="74"/>
      <c r="E215" s="74">
        <f>AVERAGE(E217:E231)</f>
        <v>14.976666666666667</v>
      </c>
      <c r="F215" s="74">
        <f t="shared" si="65"/>
        <v>11.981333333333334</v>
      </c>
      <c r="G215" s="74"/>
      <c r="H215" s="74">
        <f>AVERAGE(H217:H231)</f>
        <v>15.276666666666671</v>
      </c>
      <c r="I215" s="74">
        <f t="shared" si="66"/>
        <v>12.221333333333337</v>
      </c>
      <c r="J215" s="74"/>
      <c r="K215" s="74">
        <f>AVERAGE(K217:K231)</f>
        <v>14.606666666666671</v>
      </c>
      <c r="L215" s="74">
        <f t="shared" si="67"/>
        <v>11.685333333333336</v>
      </c>
      <c r="M215" s="74"/>
      <c r="N215" s="74">
        <f>AVERAGE(N217:N231)</f>
        <v>9.9966666666666626</v>
      </c>
      <c r="O215" s="74">
        <f t="shared" si="68"/>
        <v>7.9973333333333301</v>
      </c>
      <c r="P215" s="74"/>
      <c r="Q215" s="74">
        <f>AVERAGE(Q217:Q231)</f>
        <v>14</v>
      </c>
      <c r="R215" s="74">
        <f t="shared" si="69"/>
        <v>11.2</v>
      </c>
      <c r="S215" s="74"/>
      <c r="T215" s="74">
        <f>AVERAGE(T217:T231)</f>
        <v>18.25</v>
      </c>
      <c r="U215" s="74">
        <f t="shared" si="70"/>
        <v>14.6</v>
      </c>
      <c r="V215" s="74"/>
      <c r="W215" s="74">
        <f>AVERAGE(W217:W231)</f>
        <v>17.400000000000002</v>
      </c>
      <c r="X215" s="74">
        <f t="shared" si="71"/>
        <v>13.920000000000002</v>
      </c>
      <c r="Y215" s="82"/>
    </row>
    <row r="216" spans="1:25" x14ac:dyDescent="0.2">
      <c r="A216" s="82" t="s">
        <v>54</v>
      </c>
      <c r="B216" s="74">
        <f>IF(B232&gt;0,AVERAGE(B232:B247),)</f>
        <v>14.954999999999998</v>
      </c>
      <c r="C216" s="74">
        <f t="shared" si="64"/>
        <v>11.963999999999999</v>
      </c>
      <c r="D216" s="74"/>
      <c r="E216" s="74">
        <f>IF(E232&gt;0,AVERAGE(E232:E247),)</f>
        <v>15.154999999999998</v>
      </c>
      <c r="F216" s="74">
        <f t="shared" si="65"/>
        <v>12.123999999999999</v>
      </c>
      <c r="G216" s="74"/>
      <c r="H216" s="74">
        <f>IF(H232&gt;0,AVERAGE(H232:H247),)</f>
        <v>15.454999999999998</v>
      </c>
      <c r="I216" s="74">
        <f t="shared" si="66"/>
        <v>12.363999999999999</v>
      </c>
      <c r="J216" s="74"/>
      <c r="K216" s="74">
        <f>IF(K232&gt;0,AVERAGE(K232:K247),)</f>
        <v>14.871250000000002</v>
      </c>
      <c r="L216" s="74">
        <f t="shared" si="67"/>
        <v>11.897000000000002</v>
      </c>
      <c r="M216" s="74"/>
      <c r="N216" s="74">
        <f>IF(N232&gt;0,AVERAGE(N232:N247),)</f>
        <v>10.414999999999999</v>
      </c>
      <c r="O216" s="74">
        <f t="shared" si="68"/>
        <v>8.331999999999999</v>
      </c>
      <c r="P216" s="74"/>
      <c r="Q216" s="74">
        <f>IF(Q232&gt;0,AVERAGE(Q232:Q247),)</f>
        <v>14</v>
      </c>
      <c r="R216" s="74">
        <f t="shared" si="69"/>
        <v>11.2</v>
      </c>
      <c r="S216" s="74"/>
      <c r="T216" s="74">
        <f>IF(T232&gt;0,AVERAGE(T232:T247),)</f>
        <v>18.25</v>
      </c>
      <c r="U216" s="74">
        <f t="shared" si="70"/>
        <v>14.6</v>
      </c>
      <c r="V216" s="74"/>
      <c r="W216" s="74">
        <f>IF(W232&gt;0,AVERAGE(W232:W247),)</f>
        <v>17.400000000000002</v>
      </c>
      <c r="X216" s="74">
        <f t="shared" si="71"/>
        <v>13.920000000000002</v>
      </c>
      <c r="Y216" s="82"/>
    </row>
    <row r="217" spans="1:25" x14ac:dyDescent="0.2">
      <c r="A217" s="108">
        <v>41091</v>
      </c>
      <c r="B217">
        <v>14.53</v>
      </c>
      <c r="C217" s="115">
        <f t="shared" si="64"/>
        <v>11.623999999999999</v>
      </c>
      <c r="D217" s="118"/>
      <c r="E217">
        <v>14.73</v>
      </c>
      <c r="F217" s="115">
        <f t="shared" si="65"/>
        <v>11.784000000000001</v>
      </c>
      <c r="G217" s="122"/>
      <c r="H217">
        <v>15.03</v>
      </c>
      <c r="I217" s="115">
        <f t="shared" si="66"/>
        <v>12.023999999999999</v>
      </c>
      <c r="K217">
        <v>14.34</v>
      </c>
      <c r="L217" s="115">
        <f t="shared" si="67"/>
        <v>11.472</v>
      </c>
      <c r="N217">
        <v>9.7899999999999991</v>
      </c>
      <c r="O217" s="115">
        <f t="shared" si="68"/>
        <v>7.831999999999999</v>
      </c>
      <c r="Q217" s="115">
        <v>14</v>
      </c>
      <c r="R217" s="115">
        <f t="shared" si="69"/>
        <v>11.2</v>
      </c>
      <c r="T217" s="115">
        <v>18.25</v>
      </c>
      <c r="U217" s="115">
        <f t="shared" si="70"/>
        <v>14.6</v>
      </c>
      <c r="W217" s="115">
        <v>17.399999999999999</v>
      </c>
      <c r="X217" s="115">
        <f t="shared" si="71"/>
        <v>13.919999999999998</v>
      </c>
    </row>
    <row r="218" spans="1:25" x14ac:dyDescent="0.2">
      <c r="A218" s="108">
        <v>41092</v>
      </c>
      <c r="B218">
        <v>14.53</v>
      </c>
      <c r="C218" s="115">
        <f t="shared" si="64"/>
        <v>11.623999999999999</v>
      </c>
      <c r="D218" s="118"/>
      <c r="E218">
        <v>14.73</v>
      </c>
      <c r="F218" s="115">
        <f t="shared" si="65"/>
        <v>11.784000000000001</v>
      </c>
      <c r="G218" s="122"/>
      <c r="H218">
        <v>15.03</v>
      </c>
      <c r="I218" s="115">
        <f t="shared" si="66"/>
        <v>12.023999999999999</v>
      </c>
      <c r="K218">
        <v>14.34</v>
      </c>
      <c r="L218" s="115">
        <f t="shared" si="67"/>
        <v>11.472</v>
      </c>
      <c r="N218">
        <v>9.7899999999999991</v>
      </c>
      <c r="O218" s="115">
        <f t="shared" si="68"/>
        <v>7.831999999999999</v>
      </c>
      <c r="Q218" s="115">
        <v>14</v>
      </c>
      <c r="R218" s="115">
        <f t="shared" si="69"/>
        <v>11.2</v>
      </c>
      <c r="T218" s="115">
        <v>18.25</v>
      </c>
      <c r="U218" s="115">
        <f t="shared" si="70"/>
        <v>14.6</v>
      </c>
      <c r="W218" s="115">
        <v>17.399999999999999</v>
      </c>
      <c r="X218" s="115">
        <f t="shared" si="71"/>
        <v>13.919999999999998</v>
      </c>
    </row>
    <row r="219" spans="1:25" x14ac:dyDescent="0.2">
      <c r="A219" s="108">
        <v>41093</v>
      </c>
      <c r="B219">
        <v>14.63</v>
      </c>
      <c r="C219" s="115">
        <f t="shared" si="64"/>
        <v>11.704000000000001</v>
      </c>
      <c r="D219" s="118">
        <v>10</v>
      </c>
      <c r="E219">
        <v>14.83</v>
      </c>
      <c r="F219" s="115">
        <f t="shared" si="65"/>
        <v>11.864000000000001</v>
      </c>
      <c r="G219" s="122">
        <v>10</v>
      </c>
      <c r="H219">
        <v>15.13</v>
      </c>
      <c r="I219" s="115">
        <f t="shared" si="66"/>
        <v>12.104000000000001</v>
      </c>
      <c r="J219">
        <v>10</v>
      </c>
      <c r="K219">
        <v>14.34</v>
      </c>
      <c r="L219" s="115">
        <f t="shared" si="67"/>
        <v>11.472</v>
      </c>
      <c r="N219">
        <v>9.89</v>
      </c>
      <c r="O219" s="115">
        <f t="shared" si="68"/>
        <v>7.9120000000000008</v>
      </c>
      <c r="P219">
        <v>10</v>
      </c>
      <c r="Q219" s="115">
        <v>14</v>
      </c>
      <c r="R219" s="115">
        <f t="shared" si="69"/>
        <v>11.2</v>
      </c>
      <c r="T219" s="115">
        <v>18.25</v>
      </c>
      <c r="U219" s="115">
        <f t="shared" si="70"/>
        <v>14.6</v>
      </c>
      <c r="W219" s="115">
        <v>17.399999999999999</v>
      </c>
      <c r="X219" s="115">
        <f t="shared" si="71"/>
        <v>13.919999999999998</v>
      </c>
    </row>
    <row r="220" spans="1:25" x14ac:dyDescent="0.2">
      <c r="A220" s="108">
        <v>41094</v>
      </c>
      <c r="B220">
        <v>14.83</v>
      </c>
      <c r="C220" s="115">
        <f t="shared" si="64"/>
        <v>11.864000000000001</v>
      </c>
      <c r="D220" s="118">
        <v>20</v>
      </c>
      <c r="E220">
        <v>15.03</v>
      </c>
      <c r="F220" s="115">
        <f t="shared" si="65"/>
        <v>12.023999999999999</v>
      </c>
      <c r="G220" s="122">
        <v>20</v>
      </c>
      <c r="H220">
        <v>15.33</v>
      </c>
      <c r="I220" s="115">
        <f t="shared" si="66"/>
        <v>12.263999999999999</v>
      </c>
      <c r="J220">
        <v>20</v>
      </c>
      <c r="K220">
        <v>14.54</v>
      </c>
      <c r="L220" s="115">
        <f t="shared" si="67"/>
        <v>11.632</v>
      </c>
      <c r="M220">
        <v>20</v>
      </c>
      <c r="N220">
        <v>10.039999999999999</v>
      </c>
      <c r="O220" s="115">
        <f t="shared" si="68"/>
        <v>8.032</v>
      </c>
      <c r="P220">
        <v>15</v>
      </c>
      <c r="Q220" s="115">
        <v>14</v>
      </c>
      <c r="R220" s="115">
        <f t="shared" si="69"/>
        <v>11.2</v>
      </c>
      <c r="T220" s="115">
        <v>18.25</v>
      </c>
      <c r="U220" s="115">
        <f t="shared" si="70"/>
        <v>14.6</v>
      </c>
      <c r="W220" s="115">
        <v>17.399999999999999</v>
      </c>
      <c r="X220" s="115">
        <f t="shared" si="71"/>
        <v>13.919999999999998</v>
      </c>
    </row>
    <row r="221" spans="1:25" x14ac:dyDescent="0.2">
      <c r="A221" s="108">
        <v>41095</v>
      </c>
      <c r="B221">
        <v>14.83</v>
      </c>
      <c r="C221" s="115">
        <f t="shared" ref="C221:C232" si="72">B221/1.25</f>
        <v>11.864000000000001</v>
      </c>
      <c r="D221" s="118"/>
      <c r="E221">
        <v>15.03</v>
      </c>
      <c r="F221" s="115">
        <f t="shared" ref="F221:F232" si="73">E221/1.25</f>
        <v>12.023999999999999</v>
      </c>
      <c r="G221" s="122"/>
      <c r="H221">
        <v>15.33</v>
      </c>
      <c r="I221" s="115">
        <f t="shared" ref="I221:I232" si="74">H221/1.25</f>
        <v>12.263999999999999</v>
      </c>
      <c r="K221">
        <v>14.54</v>
      </c>
      <c r="L221" s="115">
        <f t="shared" ref="L221:L232" si="75">K221/1.25</f>
        <v>11.632</v>
      </c>
      <c r="N221">
        <v>10.039999999999999</v>
      </c>
      <c r="O221" s="115">
        <f t="shared" ref="O221:O232" si="76">N221/1.25</f>
        <v>8.032</v>
      </c>
      <c r="Q221" s="115">
        <v>14</v>
      </c>
      <c r="R221" s="115">
        <f t="shared" ref="R221:R232" si="77">Q221/1.25</f>
        <v>11.2</v>
      </c>
      <c r="T221" s="115">
        <v>18.25</v>
      </c>
      <c r="U221" s="115">
        <f t="shared" ref="U221:U232" si="78">T221/1.25</f>
        <v>14.6</v>
      </c>
      <c r="W221" s="115">
        <v>17.399999999999999</v>
      </c>
      <c r="X221" s="115">
        <f t="shared" ref="X221:X232" si="79">W221/1.25</f>
        <v>13.919999999999998</v>
      </c>
    </row>
    <row r="222" spans="1:25" x14ac:dyDescent="0.2">
      <c r="A222" s="108">
        <v>41096</v>
      </c>
      <c r="B222">
        <v>14.83</v>
      </c>
      <c r="C222" s="115">
        <f t="shared" si="72"/>
        <v>11.864000000000001</v>
      </c>
      <c r="D222" s="118"/>
      <c r="E222">
        <v>15.03</v>
      </c>
      <c r="F222" s="115">
        <f t="shared" si="73"/>
        <v>12.023999999999999</v>
      </c>
      <c r="G222" s="122"/>
      <c r="H222">
        <v>15.33</v>
      </c>
      <c r="I222" s="115">
        <f t="shared" si="74"/>
        <v>12.263999999999999</v>
      </c>
      <c r="K222">
        <v>14.64</v>
      </c>
      <c r="L222" s="115">
        <f t="shared" si="75"/>
        <v>11.712</v>
      </c>
      <c r="M222">
        <v>10</v>
      </c>
      <c r="N222">
        <v>10.039999999999999</v>
      </c>
      <c r="O222" s="115">
        <f t="shared" si="76"/>
        <v>8.032</v>
      </c>
      <c r="Q222" s="115">
        <v>14</v>
      </c>
      <c r="R222" s="115">
        <f t="shared" si="77"/>
        <v>11.2</v>
      </c>
      <c r="T222" s="115">
        <v>18.25</v>
      </c>
      <c r="U222" s="115">
        <f t="shared" si="78"/>
        <v>14.6</v>
      </c>
      <c r="W222" s="115">
        <v>17.399999999999999</v>
      </c>
      <c r="X222" s="115">
        <f t="shared" si="79"/>
        <v>13.919999999999998</v>
      </c>
    </row>
    <row r="223" spans="1:25" x14ac:dyDescent="0.2">
      <c r="A223" s="108">
        <v>41097</v>
      </c>
      <c r="B223">
        <v>14.83</v>
      </c>
      <c r="C223" s="115">
        <f t="shared" si="72"/>
        <v>11.864000000000001</v>
      </c>
      <c r="D223" s="118"/>
      <c r="E223">
        <v>15.03</v>
      </c>
      <c r="F223" s="115">
        <f t="shared" si="73"/>
        <v>12.023999999999999</v>
      </c>
      <c r="G223" s="122"/>
      <c r="H223">
        <v>15.33</v>
      </c>
      <c r="I223" s="115">
        <f t="shared" si="74"/>
        <v>12.263999999999999</v>
      </c>
      <c r="K223">
        <v>14.64</v>
      </c>
      <c r="L223" s="115">
        <f t="shared" si="75"/>
        <v>11.712</v>
      </c>
      <c r="N223">
        <v>10.039999999999999</v>
      </c>
      <c r="O223" s="115">
        <f t="shared" si="76"/>
        <v>8.032</v>
      </c>
      <c r="Q223" s="115">
        <v>14</v>
      </c>
      <c r="R223" s="115">
        <f t="shared" si="77"/>
        <v>11.2</v>
      </c>
      <c r="T223" s="115">
        <v>18.25</v>
      </c>
      <c r="U223" s="115">
        <f t="shared" si="78"/>
        <v>14.6</v>
      </c>
      <c r="W223" s="115">
        <v>17.399999999999999</v>
      </c>
      <c r="X223" s="115">
        <f t="shared" si="79"/>
        <v>13.919999999999998</v>
      </c>
    </row>
    <row r="224" spans="1:25" x14ac:dyDescent="0.2">
      <c r="A224" s="108">
        <v>41098</v>
      </c>
      <c r="B224">
        <v>14.83</v>
      </c>
      <c r="C224" s="115">
        <f t="shared" si="72"/>
        <v>11.864000000000001</v>
      </c>
      <c r="D224" s="118"/>
      <c r="E224">
        <v>15.03</v>
      </c>
      <c r="F224" s="115">
        <f t="shared" si="73"/>
        <v>12.023999999999999</v>
      </c>
      <c r="G224" s="122"/>
      <c r="H224">
        <v>15.33</v>
      </c>
      <c r="I224" s="115">
        <f t="shared" si="74"/>
        <v>12.263999999999999</v>
      </c>
      <c r="K224">
        <v>14.64</v>
      </c>
      <c r="L224" s="115">
        <f t="shared" si="75"/>
        <v>11.712</v>
      </c>
      <c r="N224">
        <v>10.039999999999999</v>
      </c>
      <c r="O224" s="115">
        <f t="shared" si="76"/>
        <v>8.032</v>
      </c>
      <c r="Q224" s="115">
        <v>14</v>
      </c>
      <c r="R224" s="115">
        <f t="shared" si="77"/>
        <v>11.2</v>
      </c>
      <c r="T224" s="115">
        <v>18.25</v>
      </c>
      <c r="U224" s="115">
        <f t="shared" si="78"/>
        <v>14.6</v>
      </c>
      <c r="W224" s="115">
        <v>17.399999999999999</v>
      </c>
      <c r="X224" s="115">
        <f t="shared" si="79"/>
        <v>13.919999999999998</v>
      </c>
    </row>
    <row r="225" spans="1:24" x14ac:dyDescent="0.2">
      <c r="A225" s="108">
        <v>41099</v>
      </c>
      <c r="B225">
        <v>14.83</v>
      </c>
      <c r="C225" s="115">
        <f t="shared" si="72"/>
        <v>11.864000000000001</v>
      </c>
      <c r="D225" s="118"/>
      <c r="E225">
        <v>15.03</v>
      </c>
      <c r="F225" s="115">
        <f t="shared" si="73"/>
        <v>12.023999999999999</v>
      </c>
      <c r="G225" s="122"/>
      <c r="H225">
        <v>15.33</v>
      </c>
      <c r="I225" s="115">
        <f t="shared" si="74"/>
        <v>12.263999999999999</v>
      </c>
      <c r="K225">
        <v>14.64</v>
      </c>
      <c r="L225" s="115">
        <f t="shared" si="75"/>
        <v>11.712</v>
      </c>
      <c r="N225">
        <v>10.039999999999999</v>
      </c>
      <c r="O225" s="115">
        <f t="shared" si="76"/>
        <v>8.032</v>
      </c>
      <c r="Q225" s="115">
        <v>14</v>
      </c>
      <c r="R225" s="115">
        <f t="shared" si="77"/>
        <v>11.2</v>
      </c>
      <c r="T225" s="115">
        <v>18.25</v>
      </c>
      <c r="U225" s="115">
        <f t="shared" si="78"/>
        <v>14.6</v>
      </c>
      <c r="W225" s="115">
        <v>17.399999999999999</v>
      </c>
      <c r="X225" s="115">
        <f t="shared" si="79"/>
        <v>13.919999999999998</v>
      </c>
    </row>
    <row r="226" spans="1:24" x14ac:dyDescent="0.2">
      <c r="A226" s="108">
        <v>41100</v>
      </c>
      <c r="B226">
        <v>14.83</v>
      </c>
      <c r="C226" s="115">
        <f t="shared" si="72"/>
        <v>11.864000000000001</v>
      </c>
      <c r="D226" s="118"/>
      <c r="E226">
        <v>15.03</v>
      </c>
      <c r="F226" s="115">
        <f t="shared" si="73"/>
        <v>12.023999999999999</v>
      </c>
      <c r="G226" s="122"/>
      <c r="H226">
        <v>15.33</v>
      </c>
      <c r="I226" s="115">
        <f t="shared" si="74"/>
        <v>12.263999999999999</v>
      </c>
      <c r="K226">
        <v>14.74</v>
      </c>
      <c r="L226" s="115">
        <f t="shared" si="75"/>
        <v>11.792</v>
      </c>
      <c r="M226">
        <v>10</v>
      </c>
      <c r="N226">
        <v>10.039999999999999</v>
      </c>
      <c r="O226" s="115">
        <f t="shared" si="76"/>
        <v>8.032</v>
      </c>
      <c r="Q226" s="115">
        <v>14</v>
      </c>
      <c r="R226" s="115">
        <f t="shared" si="77"/>
        <v>11.2</v>
      </c>
      <c r="T226" s="115">
        <v>18.25</v>
      </c>
      <c r="U226" s="115">
        <f t="shared" si="78"/>
        <v>14.6</v>
      </c>
      <c r="W226" s="115">
        <v>17.399999999999999</v>
      </c>
      <c r="X226" s="115">
        <f t="shared" si="79"/>
        <v>13.919999999999998</v>
      </c>
    </row>
    <row r="227" spans="1:24" x14ac:dyDescent="0.2">
      <c r="A227" s="108">
        <v>41101</v>
      </c>
      <c r="B227">
        <v>14.83</v>
      </c>
      <c r="C227" s="115">
        <f t="shared" si="72"/>
        <v>11.864000000000001</v>
      </c>
      <c r="D227" s="118"/>
      <c r="E227">
        <v>15.03</v>
      </c>
      <c r="F227" s="115">
        <f t="shared" si="73"/>
        <v>12.023999999999999</v>
      </c>
      <c r="G227" s="122"/>
      <c r="H227">
        <v>15.33</v>
      </c>
      <c r="I227" s="115">
        <f t="shared" si="74"/>
        <v>12.263999999999999</v>
      </c>
      <c r="K227">
        <v>14.74</v>
      </c>
      <c r="L227" s="115">
        <f t="shared" si="75"/>
        <v>11.792</v>
      </c>
      <c r="N227">
        <v>10.039999999999999</v>
      </c>
      <c r="O227" s="115">
        <f t="shared" si="76"/>
        <v>8.032</v>
      </c>
      <c r="Q227" s="115">
        <v>14</v>
      </c>
      <c r="R227" s="115">
        <f t="shared" si="77"/>
        <v>11.2</v>
      </c>
      <c r="T227" s="115">
        <v>18.25</v>
      </c>
      <c r="U227" s="115">
        <f t="shared" si="78"/>
        <v>14.6</v>
      </c>
      <c r="W227" s="115">
        <v>17.399999999999999</v>
      </c>
      <c r="X227" s="115">
        <f t="shared" si="79"/>
        <v>13.919999999999998</v>
      </c>
    </row>
    <row r="228" spans="1:24" x14ac:dyDescent="0.2">
      <c r="A228" s="108">
        <v>41102</v>
      </c>
      <c r="B228">
        <v>14.83</v>
      </c>
      <c r="C228" s="115">
        <f t="shared" si="72"/>
        <v>11.864000000000001</v>
      </c>
      <c r="D228" s="118"/>
      <c r="E228">
        <v>15.03</v>
      </c>
      <c r="F228" s="115">
        <f t="shared" si="73"/>
        <v>12.023999999999999</v>
      </c>
      <c r="G228" s="122"/>
      <c r="H228">
        <v>15.33</v>
      </c>
      <c r="I228" s="115">
        <f t="shared" si="74"/>
        <v>12.263999999999999</v>
      </c>
      <c r="K228">
        <v>14.74</v>
      </c>
      <c r="L228" s="115">
        <f t="shared" si="75"/>
        <v>11.792</v>
      </c>
      <c r="N228">
        <v>10.039999999999999</v>
      </c>
      <c r="O228" s="115">
        <f t="shared" si="76"/>
        <v>8.032</v>
      </c>
      <c r="Q228" s="115">
        <v>14</v>
      </c>
      <c r="R228" s="115">
        <f t="shared" si="77"/>
        <v>11.2</v>
      </c>
      <c r="T228" s="115">
        <v>18.25</v>
      </c>
      <c r="U228" s="115">
        <f t="shared" si="78"/>
        <v>14.6</v>
      </c>
      <c r="W228" s="115">
        <v>17.399999999999999</v>
      </c>
      <c r="X228" s="115">
        <f t="shared" si="79"/>
        <v>13.919999999999998</v>
      </c>
    </row>
    <row r="229" spans="1:24" x14ac:dyDescent="0.2">
      <c r="A229" s="108">
        <v>41103</v>
      </c>
      <c r="B229">
        <v>14.83</v>
      </c>
      <c r="C229" s="115">
        <f t="shared" si="72"/>
        <v>11.864000000000001</v>
      </c>
      <c r="D229" s="118"/>
      <c r="E229">
        <v>15.03</v>
      </c>
      <c r="F229" s="115">
        <f t="shared" si="73"/>
        <v>12.023999999999999</v>
      </c>
      <c r="G229" s="122"/>
      <c r="H229">
        <v>15.33</v>
      </c>
      <c r="I229" s="115">
        <f t="shared" si="74"/>
        <v>12.263999999999999</v>
      </c>
      <c r="K229">
        <v>14.74</v>
      </c>
      <c r="L229" s="115">
        <f t="shared" si="75"/>
        <v>11.792</v>
      </c>
      <c r="N229">
        <v>10.039999999999999</v>
      </c>
      <c r="O229" s="115">
        <f t="shared" si="76"/>
        <v>8.032</v>
      </c>
      <c r="Q229" s="115">
        <v>14</v>
      </c>
      <c r="R229" s="115">
        <f t="shared" si="77"/>
        <v>11.2</v>
      </c>
      <c r="T229" s="115">
        <v>18.25</v>
      </c>
      <c r="U229" s="115">
        <f t="shared" si="78"/>
        <v>14.6</v>
      </c>
      <c r="W229" s="115">
        <v>17.399999999999999</v>
      </c>
      <c r="X229" s="115">
        <f t="shared" si="79"/>
        <v>13.919999999999998</v>
      </c>
    </row>
    <row r="230" spans="1:24" x14ac:dyDescent="0.2">
      <c r="A230" s="108">
        <v>41104</v>
      </c>
      <c r="B230">
        <v>14.83</v>
      </c>
      <c r="C230" s="115">
        <f t="shared" si="72"/>
        <v>11.864000000000001</v>
      </c>
      <c r="D230" s="118"/>
      <c r="E230">
        <v>15.03</v>
      </c>
      <c r="F230" s="115">
        <f t="shared" si="73"/>
        <v>12.023999999999999</v>
      </c>
      <c r="G230" s="122"/>
      <c r="H230">
        <v>15.33</v>
      </c>
      <c r="I230" s="115">
        <f t="shared" si="74"/>
        <v>12.263999999999999</v>
      </c>
      <c r="K230">
        <v>14.74</v>
      </c>
      <c r="L230" s="115">
        <f t="shared" si="75"/>
        <v>11.792</v>
      </c>
      <c r="N230">
        <v>10.039999999999999</v>
      </c>
      <c r="O230" s="115">
        <f t="shared" si="76"/>
        <v>8.032</v>
      </c>
      <c r="Q230" s="115">
        <v>14</v>
      </c>
      <c r="R230" s="115">
        <f t="shared" si="77"/>
        <v>11.2</v>
      </c>
      <c r="T230" s="115">
        <v>18.25</v>
      </c>
      <c r="U230" s="115">
        <f t="shared" si="78"/>
        <v>14.6</v>
      </c>
      <c r="W230" s="115">
        <v>17.399999999999999</v>
      </c>
      <c r="X230" s="115">
        <f t="shared" si="79"/>
        <v>13.919999999999998</v>
      </c>
    </row>
    <row r="231" spans="1:24" x14ac:dyDescent="0.2">
      <c r="A231" s="108">
        <v>41105</v>
      </c>
      <c r="B231">
        <v>14.83</v>
      </c>
      <c r="C231" s="115">
        <f t="shared" si="72"/>
        <v>11.864000000000001</v>
      </c>
      <c r="D231" s="118"/>
      <c r="E231">
        <v>15.03</v>
      </c>
      <c r="F231" s="115">
        <f t="shared" si="73"/>
        <v>12.023999999999999</v>
      </c>
      <c r="G231" s="122"/>
      <c r="H231">
        <v>15.33</v>
      </c>
      <c r="I231" s="115">
        <f t="shared" si="74"/>
        <v>12.263999999999999</v>
      </c>
      <c r="K231">
        <v>14.74</v>
      </c>
      <c r="L231" s="115">
        <f t="shared" si="75"/>
        <v>11.792</v>
      </c>
      <c r="N231">
        <v>10.039999999999999</v>
      </c>
      <c r="O231" s="115">
        <f t="shared" si="76"/>
        <v>8.032</v>
      </c>
      <c r="Q231" s="115">
        <v>14</v>
      </c>
      <c r="R231" s="115">
        <f t="shared" si="77"/>
        <v>11.2</v>
      </c>
      <c r="T231" s="115">
        <v>18.25</v>
      </c>
      <c r="U231" s="115">
        <f t="shared" si="78"/>
        <v>14.6</v>
      </c>
      <c r="W231" s="115">
        <v>17.399999999999999</v>
      </c>
      <c r="X231" s="115">
        <f t="shared" si="79"/>
        <v>13.919999999999998</v>
      </c>
    </row>
    <row r="232" spans="1:24" x14ac:dyDescent="0.2">
      <c r="A232" s="108">
        <v>41106</v>
      </c>
      <c r="B232">
        <v>14.93</v>
      </c>
      <c r="C232" s="115">
        <f t="shared" si="72"/>
        <v>11.943999999999999</v>
      </c>
      <c r="D232" s="118">
        <v>10</v>
      </c>
      <c r="E232">
        <v>15.13</v>
      </c>
      <c r="F232" s="115">
        <f t="shared" si="73"/>
        <v>12.104000000000001</v>
      </c>
      <c r="G232" s="122">
        <v>10</v>
      </c>
      <c r="H232">
        <v>15.43</v>
      </c>
      <c r="I232" s="115">
        <f t="shared" si="74"/>
        <v>12.343999999999999</v>
      </c>
      <c r="J232">
        <v>10</v>
      </c>
      <c r="K232">
        <v>14.84</v>
      </c>
      <c r="L232" s="115">
        <f t="shared" si="75"/>
        <v>11.872</v>
      </c>
      <c r="M232">
        <v>10</v>
      </c>
      <c r="N232">
        <v>10.24</v>
      </c>
      <c r="O232" s="115">
        <f t="shared" si="76"/>
        <v>8.1920000000000002</v>
      </c>
      <c r="P232">
        <v>20</v>
      </c>
      <c r="Q232" s="115">
        <v>14</v>
      </c>
      <c r="R232" s="115">
        <f t="shared" si="77"/>
        <v>11.2</v>
      </c>
      <c r="T232" s="115">
        <v>18.25</v>
      </c>
      <c r="U232" s="115">
        <f t="shared" si="78"/>
        <v>14.6</v>
      </c>
      <c r="W232" s="115">
        <v>17.399999999999999</v>
      </c>
      <c r="X232" s="115">
        <f t="shared" si="79"/>
        <v>13.919999999999998</v>
      </c>
    </row>
    <row r="233" spans="1:24" x14ac:dyDescent="0.2">
      <c r="A233" s="108">
        <v>41107</v>
      </c>
      <c r="B233">
        <v>15.03</v>
      </c>
      <c r="C233" s="115">
        <f t="shared" ref="C233:C247" si="80">B233/1.25</f>
        <v>12.023999999999999</v>
      </c>
      <c r="D233" s="118">
        <v>10</v>
      </c>
      <c r="E233">
        <v>15.23</v>
      </c>
      <c r="F233" s="115">
        <f t="shared" ref="F233:F247" si="81">E233/1.25</f>
        <v>12.184000000000001</v>
      </c>
      <c r="G233" s="122">
        <v>10</v>
      </c>
      <c r="H233">
        <v>15.53</v>
      </c>
      <c r="I233" s="115">
        <f t="shared" ref="I233:I247" si="82">H233/1.25</f>
        <v>12.423999999999999</v>
      </c>
      <c r="J233">
        <v>10</v>
      </c>
      <c r="K233">
        <v>14.94</v>
      </c>
      <c r="L233" s="115">
        <f t="shared" ref="L233:L247" si="83">K233/1.25</f>
        <v>11.952</v>
      </c>
      <c r="M233">
        <v>10</v>
      </c>
      <c r="N233">
        <v>10.34</v>
      </c>
      <c r="O233" s="115">
        <f t="shared" ref="O233:O247" si="84">N233/1.25</f>
        <v>8.2720000000000002</v>
      </c>
      <c r="P233">
        <v>10</v>
      </c>
      <c r="Q233" s="115">
        <v>14</v>
      </c>
      <c r="R233" s="115">
        <f t="shared" ref="R233:R247" si="85">Q233/1.25</f>
        <v>11.2</v>
      </c>
      <c r="T233" s="115">
        <v>18.25</v>
      </c>
      <c r="U233" s="115">
        <f t="shared" ref="U233:U247" si="86">T233/1.25</f>
        <v>14.6</v>
      </c>
      <c r="W233" s="115">
        <v>17.399999999999999</v>
      </c>
      <c r="X233" s="115">
        <f t="shared" ref="X233:X247" si="87">W233/1.25</f>
        <v>13.919999999999998</v>
      </c>
    </row>
    <row r="234" spans="1:24" x14ac:dyDescent="0.2">
      <c r="A234" s="108">
        <v>41108</v>
      </c>
      <c r="B234">
        <v>15.03</v>
      </c>
      <c r="C234" s="115">
        <f t="shared" si="80"/>
        <v>12.023999999999999</v>
      </c>
      <c r="D234" s="118"/>
      <c r="E234">
        <v>15.23</v>
      </c>
      <c r="F234" s="115">
        <f t="shared" si="81"/>
        <v>12.184000000000001</v>
      </c>
      <c r="G234" s="122"/>
      <c r="H234">
        <v>15.53</v>
      </c>
      <c r="I234" s="115">
        <f t="shared" si="82"/>
        <v>12.423999999999999</v>
      </c>
      <c r="K234">
        <v>14.94</v>
      </c>
      <c r="L234" s="115">
        <f t="shared" si="83"/>
        <v>11.952</v>
      </c>
      <c r="N234">
        <v>10.34</v>
      </c>
      <c r="O234" s="115">
        <f t="shared" si="84"/>
        <v>8.2720000000000002</v>
      </c>
      <c r="Q234" s="115">
        <v>14</v>
      </c>
      <c r="R234" s="115">
        <f t="shared" si="85"/>
        <v>11.2</v>
      </c>
      <c r="T234" s="115">
        <v>18.25</v>
      </c>
      <c r="U234" s="115">
        <f t="shared" si="86"/>
        <v>14.6</v>
      </c>
      <c r="W234" s="115">
        <v>17.399999999999999</v>
      </c>
      <c r="X234" s="115">
        <f t="shared" si="87"/>
        <v>13.919999999999998</v>
      </c>
    </row>
    <row r="235" spans="1:24" x14ac:dyDescent="0.2">
      <c r="A235" s="108">
        <v>41109</v>
      </c>
      <c r="B235">
        <v>15.03</v>
      </c>
      <c r="C235" s="115">
        <f t="shared" si="80"/>
        <v>12.023999999999999</v>
      </c>
      <c r="D235" s="118"/>
      <c r="E235">
        <v>15.23</v>
      </c>
      <c r="F235" s="115">
        <f t="shared" si="81"/>
        <v>12.184000000000001</v>
      </c>
      <c r="G235" s="122"/>
      <c r="H235">
        <v>15.53</v>
      </c>
      <c r="I235" s="115">
        <f t="shared" si="82"/>
        <v>12.423999999999999</v>
      </c>
      <c r="K235">
        <v>14.94</v>
      </c>
      <c r="L235" s="115">
        <f t="shared" si="83"/>
        <v>11.952</v>
      </c>
      <c r="N235">
        <v>10.34</v>
      </c>
      <c r="O235" s="115">
        <f t="shared" si="84"/>
        <v>8.2720000000000002</v>
      </c>
      <c r="Q235" s="115">
        <v>14</v>
      </c>
      <c r="R235" s="115">
        <f t="shared" si="85"/>
        <v>11.2</v>
      </c>
      <c r="T235" s="115">
        <v>18.25</v>
      </c>
      <c r="U235" s="115">
        <f t="shared" si="86"/>
        <v>14.6</v>
      </c>
      <c r="W235" s="115">
        <v>17.399999999999999</v>
      </c>
      <c r="X235" s="115">
        <f t="shared" si="87"/>
        <v>13.919999999999998</v>
      </c>
    </row>
    <row r="236" spans="1:24" x14ac:dyDescent="0.2">
      <c r="A236" s="108">
        <v>41110</v>
      </c>
      <c r="B236">
        <v>15.13</v>
      </c>
      <c r="C236" s="115">
        <f t="shared" si="80"/>
        <v>12.104000000000001</v>
      </c>
      <c r="D236" s="118">
        <v>10</v>
      </c>
      <c r="E236">
        <v>15.33</v>
      </c>
      <c r="F236" s="115">
        <f t="shared" si="81"/>
        <v>12.263999999999999</v>
      </c>
      <c r="G236" s="122">
        <v>10</v>
      </c>
      <c r="H236">
        <v>15.63</v>
      </c>
      <c r="I236" s="115">
        <f t="shared" si="82"/>
        <v>12.504000000000001</v>
      </c>
      <c r="J236">
        <v>10</v>
      </c>
      <c r="K236">
        <v>15.04</v>
      </c>
      <c r="L236" s="115">
        <f t="shared" si="83"/>
        <v>12.032</v>
      </c>
      <c r="M236">
        <v>10</v>
      </c>
      <c r="N236">
        <v>10.44</v>
      </c>
      <c r="O236" s="115">
        <f t="shared" si="84"/>
        <v>8.3520000000000003</v>
      </c>
      <c r="P236">
        <v>10</v>
      </c>
      <c r="Q236" s="115">
        <v>14</v>
      </c>
      <c r="R236" s="115">
        <f t="shared" si="85"/>
        <v>11.2</v>
      </c>
      <c r="T236" s="115">
        <v>18.25</v>
      </c>
      <c r="U236" s="115">
        <f t="shared" si="86"/>
        <v>14.6</v>
      </c>
      <c r="W236" s="115">
        <v>17.399999999999999</v>
      </c>
      <c r="X236" s="115">
        <f t="shared" si="87"/>
        <v>13.919999999999998</v>
      </c>
    </row>
    <row r="237" spans="1:24" x14ac:dyDescent="0.2">
      <c r="A237" s="108">
        <v>41111</v>
      </c>
      <c r="B237">
        <v>15.13</v>
      </c>
      <c r="C237" s="115">
        <f t="shared" si="80"/>
        <v>12.104000000000001</v>
      </c>
      <c r="E237">
        <v>15.33</v>
      </c>
      <c r="F237" s="115">
        <f t="shared" si="81"/>
        <v>12.263999999999999</v>
      </c>
      <c r="H237">
        <v>15.63</v>
      </c>
      <c r="I237" s="115">
        <f t="shared" si="82"/>
        <v>12.504000000000001</v>
      </c>
      <c r="K237">
        <v>15.04</v>
      </c>
      <c r="L237" s="115">
        <f t="shared" si="83"/>
        <v>12.032</v>
      </c>
      <c r="N237">
        <v>10.44</v>
      </c>
      <c r="O237" s="115">
        <f t="shared" si="84"/>
        <v>8.3520000000000003</v>
      </c>
      <c r="Q237" s="115">
        <v>14</v>
      </c>
      <c r="R237" s="115">
        <f t="shared" si="85"/>
        <v>11.2</v>
      </c>
      <c r="T237" s="115">
        <v>18.25</v>
      </c>
      <c r="U237" s="115">
        <f t="shared" si="86"/>
        <v>14.6</v>
      </c>
      <c r="W237" s="115">
        <v>17.399999999999999</v>
      </c>
      <c r="X237" s="115">
        <f t="shared" si="87"/>
        <v>13.919999999999998</v>
      </c>
    </row>
    <row r="238" spans="1:24" x14ac:dyDescent="0.2">
      <c r="A238" s="108">
        <v>41112</v>
      </c>
      <c r="B238">
        <v>15.13</v>
      </c>
      <c r="C238" s="115">
        <f t="shared" si="80"/>
        <v>12.104000000000001</v>
      </c>
      <c r="E238">
        <v>15.33</v>
      </c>
      <c r="F238" s="115">
        <f t="shared" si="81"/>
        <v>12.263999999999999</v>
      </c>
      <c r="H238">
        <v>15.63</v>
      </c>
      <c r="I238" s="115">
        <f t="shared" si="82"/>
        <v>12.504000000000001</v>
      </c>
      <c r="K238">
        <v>15.04</v>
      </c>
      <c r="L238" s="115">
        <f t="shared" si="83"/>
        <v>12.032</v>
      </c>
      <c r="N238">
        <v>10.44</v>
      </c>
      <c r="O238" s="115">
        <f t="shared" si="84"/>
        <v>8.3520000000000003</v>
      </c>
      <c r="Q238" s="115">
        <v>14</v>
      </c>
      <c r="R238" s="115">
        <f t="shared" si="85"/>
        <v>11.2</v>
      </c>
      <c r="T238" s="115">
        <v>18.25</v>
      </c>
      <c r="U238" s="115">
        <f t="shared" si="86"/>
        <v>14.6</v>
      </c>
      <c r="W238" s="115">
        <v>17.399999999999999</v>
      </c>
      <c r="X238" s="115">
        <f t="shared" si="87"/>
        <v>13.919999999999998</v>
      </c>
    </row>
    <row r="239" spans="1:24" x14ac:dyDescent="0.2">
      <c r="A239" s="108">
        <v>41113</v>
      </c>
      <c r="B239">
        <v>15.13</v>
      </c>
      <c r="C239" s="115">
        <f t="shared" si="80"/>
        <v>12.104000000000001</v>
      </c>
      <c r="E239">
        <v>15.33</v>
      </c>
      <c r="F239" s="115">
        <f t="shared" si="81"/>
        <v>12.263999999999999</v>
      </c>
      <c r="H239">
        <v>15.63</v>
      </c>
      <c r="I239" s="115">
        <f t="shared" si="82"/>
        <v>12.504000000000001</v>
      </c>
      <c r="K239">
        <v>15.04</v>
      </c>
      <c r="L239" s="115">
        <f t="shared" si="83"/>
        <v>12.032</v>
      </c>
      <c r="N239">
        <v>10.44</v>
      </c>
      <c r="O239" s="115">
        <f t="shared" si="84"/>
        <v>8.3520000000000003</v>
      </c>
      <c r="Q239" s="115">
        <v>14</v>
      </c>
      <c r="R239" s="115">
        <f t="shared" si="85"/>
        <v>11.2</v>
      </c>
      <c r="T239" s="115">
        <v>18.25</v>
      </c>
      <c r="U239" s="115">
        <f t="shared" si="86"/>
        <v>14.6</v>
      </c>
      <c r="W239" s="115">
        <v>17.399999999999999</v>
      </c>
      <c r="X239" s="115">
        <f t="shared" si="87"/>
        <v>13.919999999999998</v>
      </c>
    </row>
    <row r="240" spans="1:24" x14ac:dyDescent="0.2">
      <c r="A240" s="108">
        <v>41114</v>
      </c>
      <c r="B240">
        <v>14.98</v>
      </c>
      <c r="C240" s="115">
        <f t="shared" si="80"/>
        <v>11.984</v>
      </c>
      <c r="D240">
        <v>-15</v>
      </c>
      <c r="E240">
        <v>15.18</v>
      </c>
      <c r="F240" s="115">
        <f t="shared" si="81"/>
        <v>12.144</v>
      </c>
      <c r="G240">
        <v>-15</v>
      </c>
      <c r="H240">
        <v>15.48</v>
      </c>
      <c r="I240" s="115">
        <f t="shared" si="82"/>
        <v>12.384</v>
      </c>
      <c r="J240">
        <v>-15</v>
      </c>
      <c r="K240">
        <v>14.84</v>
      </c>
      <c r="L240" s="115">
        <f t="shared" si="83"/>
        <v>11.872</v>
      </c>
      <c r="M240">
        <v>-20</v>
      </c>
      <c r="N240">
        <v>10.44</v>
      </c>
      <c r="O240" s="115">
        <f t="shared" si="84"/>
        <v>8.3520000000000003</v>
      </c>
      <c r="Q240" s="115">
        <v>14</v>
      </c>
      <c r="R240" s="115">
        <f t="shared" si="85"/>
        <v>11.2</v>
      </c>
      <c r="T240" s="115">
        <v>18.25</v>
      </c>
      <c r="U240" s="115">
        <f t="shared" si="86"/>
        <v>14.6</v>
      </c>
      <c r="W240" s="115">
        <v>17.399999999999999</v>
      </c>
      <c r="X240" s="115">
        <f t="shared" si="87"/>
        <v>13.919999999999998</v>
      </c>
    </row>
    <row r="241" spans="1:25" x14ac:dyDescent="0.2">
      <c r="A241" s="108">
        <v>41115</v>
      </c>
      <c r="B241">
        <v>14.98</v>
      </c>
      <c r="C241" s="115">
        <f t="shared" si="80"/>
        <v>11.984</v>
      </c>
      <c r="E241">
        <v>15.18</v>
      </c>
      <c r="F241" s="115">
        <f t="shared" si="81"/>
        <v>12.144</v>
      </c>
      <c r="H241">
        <v>15.48</v>
      </c>
      <c r="I241" s="115">
        <f t="shared" si="82"/>
        <v>12.384</v>
      </c>
      <c r="K241">
        <v>14.84</v>
      </c>
      <c r="L241" s="115">
        <f t="shared" si="83"/>
        <v>11.872</v>
      </c>
      <c r="N241">
        <v>10.44</v>
      </c>
      <c r="O241" s="115">
        <f t="shared" si="84"/>
        <v>8.3520000000000003</v>
      </c>
      <c r="Q241" s="115">
        <v>14</v>
      </c>
      <c r="R241" s="115">
        <f t="shared" si="85"/>
        <v>11.2</v>
      </c>
      <c r="T241" s="115">
        <v>18.25</v>
      </c>
      <c r="U241" s="115">
        <f t="shared" si="86"/>
        <v>14.6</v>
      </c>
      <c r="W241" s="115">
        <v>17.399999999999999</v>
      </c>
      <c r="X241" s="115">
        <f t="shared" si="87"/>
        <v>13.919999999999998</v>
      </c>
    </row>
    <row r="242" spans="1:25" x14ac:dyDescent="0.2">
      <c r="A242" s="108">
        <v>41116</v>
      </c>
      <c r="B242">
        <v>14.78</v>
      </c>
      <c r="C242" s="115">
        <f t="shared" si="80"/>
        <v>11.824</v>
      </c>
      <c r="D242">
        <v>-20</v>
      </c>
      <c r="E242">
        <v>14.98</v>
      </c>
      <c r="F242" s="115">
        <f t="shared" si="81"/>
        <v>11.984</v>
      </c>
      <c r="G242">
        <v>-20</v>
      </c>
      <c r="H242">
        <v>15.28</v>
      </c>
      <c r="I242" s="115">
        <f t="shared" si="82"/>
        <v>12.224</v>
      </c>
      <c r="J242">
        <v>-20</v>
      </c>
      <c r="K242">
        <v>14.74</v>
      </c>
      <c r="L242" s="115">
        <f t="shared" si="83"/>
        <v>11.792</v>
      </c>
      <c r="M242">
        <v>-10</v>
      </c>
      <c r="N242">
        <v>10.44</v>
      </c>
      <c r="O242" s="115">
        <f t="shared" si="84"/>
        <v>8.3520000000000003</v>
      </c>
      <c r="Q242" s="115">
        <v>14</v>
      </c>
      <c r="R242" s="115">
        <f t="shared" si="85"/>
        <v>11.2</v>
      </c>
      <c r="T242" s="115">
        <v>18.25</v>
      </c>
      <c r="U242" s="115">
        <f t="shared" si="86"/>
        <v>14.6</v>
      </c>
      <c r="W242" s="115">
        <v>17.399999999999999</v>
      </c>
      <c r="X242" s="115">
        <f t="shared" si="87"/>
        <v>13.919999999999998</v>
      </c>
    </row>
    <row r="243" spans="1:25" x14ac:dyDescent="0.2">
      <c r="A243" s="108">
        <v>41117</v>
      </c>
      <c r="B243">
        <v>14.78</v>
      </c>
      <c r="C243" s="115">
        <f t="shared" si="80"/>
        <v>11.824</v>
      </c>
      <c r="E243">
        <v>14.98</v>
      </c>
      <c r="F243" s="115">
        <f t="shared" si="81"/>
        <v>11.984</v>
      </c>
      <c r="H243">
        <v>15.28</v>
      </c>
      <c r="I243" s="115">
        <f t="shared" si="82"/>
        <v>12.224</v>
      </c>
      <c r="K243">
        <v>14.74</v>
      </c>
      <c r="L243" s="115">
        <f t="shared" si="83"/>
        <v>11.792</v>
      </c>
      <c r="N243">
        <v>10.44</v>
      </c>
      <c r="O243" s="115">
        <f t="shared" si="84"/>
        <v>8.3520000000000003</v>
      </c>
      <c r="Q243" s="115">
        <v>14</v>
      </c>
      <c r="R243" s="115">
        <f t="shared" si="85"/>
        <v>11.2</v>
      </c>
      <c r="T243" s="115">
        <v>18.25</v>
      </c>
      <c r="U243" s="115">
        <f t="shared" si="86"/>
        <v>14.6</v>
      </c>
      <c r="W243" s="115">
        <v>17.399999999999999</v>
      </c>
      <c r="X243" s="115">
        <f t="shared" si="87"/>
        <v>13.919999999999998</v>
      </c>
    </row>
    <row r="244" spans="1:25" x14ac:dyDescent="0.2">
      <c r="A244" s="108">
        <v>41118</v>
      </c>
      <c r="B244">
        <v>14.78</v>
      </c>
      <c r="C244" s="115">
        <f t="shared" si="80"/>
        <v>11.824</v>
      </c>
      <c r="E244">
        <v>14.98</v>
      </c>
      <c r="F244" s="115">
        <f t="shared" si="81"/>
        <v>11.984</v>
      </c>
      <c r="H244">
        <v>15.28</v>
      </c>
      <c r="I244" s="115">
        <f t="shared" si="82"/>
        <v>12.224</v>
      </c>
      <c r="K244">
        <v>14.74</v>
      </c>
      <c r="L244" s="115">
        <f t="shared" si="83"/>
        <v>11.792</v>
      </c>
      <c r="N244">
        <v>10.44</v>
      </c>
      <c r="O244" s="115">
        <f t="shared" si="84"/>
        <v>8.3520000000000003</v>
      </c>
      <c r="Q244" s="115">
        <v>14</v>
      </c>
      <c r="R244" s="115">
        <f t="shared" si="85"/>
        <v>11.2</v>
      </c>
      <c r="T244" s="115">
        <v>18.25</v>
      </c>
      <c r="U244" s="115">
        <f t="shared" si="86"/>
        <v>14.6</v>
      </c>
      <c r="W244" s="115">
        <v>17.399999999999999</v>
      </c>
      <c r="X244" s="115">
        <f t="shared" si="87"/>
        <v>13.919999999999998</v>
      </c>
    </row>
    <row r="245" spans="1:25" x14ac:dyDescent="0.2">
      <c r="A245" s="108">
        <v>41119</v>
      </c>
      <c r="B245">
        <v>14.78</v>
      </c>
      <c r="C245" s="115">
        <f t="shared" si="80"/>
        <v>11.824</v>
      </c>
      <c r="E245">
        <v>14.98</v>
      </c>
      <c r="F245" s="115">
        <f t="shared" si="81"/>
        <v>11.984</v>
      </c>
      <c r="H245">
        <v>15.28</v>
      </c>
      <c r="I245" s="115">
        <f t="shared" si="82"/>
        <v>12.224</v>
      </c>
      <c r="K245">
        <v>14.74</v>
      </c>
      <c r="L245" s="115">
        <f t="shared" si="83"/>
        <v>11.792</v>
      </c>
      <c r="N245">
        <v>10.44</v>
      </c>
      <c r="O245" s="115">
        <f t="shared" si="84"/>
        <v>8.3520000000000003</v>
      </c>
      <c r="Q245" s="115">
        <v>14</v>
      </c>
      <c r="R245" s="115">
        <f t="shared" si="85"/>
        <v>11.2</v>
      </c>
      <c r="T245" s="115">
        <v>18.25</v>
      </c>
      <c r="U245" s="115">
        <f t="shared" si="86"/>
        <v>14.6</v>
      </c>
      <c r="W245" s="115">
        <v>17.399999999999999</v>
      </c>
      <c r="X245" s="115">
        <f t="shared" si="87"/>
        <v>13.919999999999998</v>
      </c>
    </row>
    <row r="246" spans="1:25" x14ac:dyDescent="0.2">
      <c r="A246" s="108">
        <v>41120</v>
      </c>
      <c r="B246">
        <v>14.78</v>
      </c>
      <c r="C246" s="115">
        <f t="shared" si="80"/>
        <v>11.824</v>
      </c>
      <c r="E246">
        <v>14.98</v>
      </c>
      <c r="F246" s="115">
        <f t="shared" si="81"/>
        <v>11.984</v>
      </c>
      <c r="H246">
        <v>15.28</v>
      </c>
      <c r="I246" s="115">
        <f t="shared" si="82"/>
        <v>12.224</v>
      </c>
      <c r="K246">
        <v>14.74</v>
      </c>
      <c r="L246" s="115">
        <f t="shared" si="83"/>
        <v>11.792</v>
      </c>
      <c r="N246">
        <v>10.44</v>
      </c>
      <c r="O246" s="115">
        <f t="shared" si="84"/>
        <v>8.3520000000000003</v>
      </c>
      <c r="Q246" s="115">
        <v>14</v>
      </c>
      <c r="R246" s="115">
        <f t="shared" si="85"/>
        <v>11.2</v>
      </c>
      <c r="T246" s="115">
        <v>18.25</v>
      </c>
      <c r="U246" s="115">
        <f t="shared" si="86"/>
        <v>14.6</v>
      </c>
      <c r="W246" s="115">
        <v>17.399999999999999</v>
      </c>
      <c r="X246" s="115">
        <f t="shared" si="87"/>
        <v>13.919999999999998</v>
      </c>
    </row>
    <row r="247" spans="1:25" x14ac:dyDescent="0.2">
      <c r="A247" s="108">
        <v>41121</v>
      </c>
      <c r="B247">
        <v>14.88</v>
      </c>
      <c r="C247" s="115">
        <f t="shared" si="80"/>
        <v>11.904</v>
      </c>
      <c r="E247">
        <v>15.08</v>
      </c>
      <c r="F247" s="115">
        <f t="shared" si="81"/>
        <v>12.064</v>
      </c>
      <c r="H247">
        <v>15.38</v>
      </c>
      <c r="I247" s="115">
        <f t="shared" si="82"/>
        <v>12.304</v>
      </c>
      <c r="K247">
        <v>14.74</v>
      </c>
      <c r="L247" s="115">
        <f t="shared" si="83"/>
        <v>11.792</v>
      </c>
      <c r="N247">
        <v>10.54</v>
      </c>
      <c r="O247" s="115">
        <f t="shared" si="84"/>
        <v>8.4319999999999986</v>
      </c>
      <c r="Q247" s="115">
        <v>14</v>
      </c>
      <c r="R247" s="115">
        <f t="shared" si="85"/>
        <v>11.2</v>
      </c>
      <c r="T247" s="115">
        <v>18.25</v>
      </c>
      <c r="U247" s="115">
        <f t="shared" si="86"/>
        <v>14.6</v>
      </c>
      <c r="W247" s="115">
        <v>17.399999999999999</v>
      </c>
      <c r="X247" s="115">
        <f t="shared" si="87"/>
        <v>13.919999999999998</v>
      </c>
    </row>
    <row r="249" spans="1:25" ht="38.25" x14ac:dyDescent="0.2">
      <c r="A249" s="25" t="s">
        <v>1</v>
      </c>
      <c r="B249" s="25" t="s">
        <v>2</v>
      </c>
      <c r="C249" s="25" t="s">
        <v>16</v>
      </c>
      <c r="D249" s="25" t="s">
        <v>5</v>
      </c>
      <c r="E249" s="25" t="s">
        <v>3</v>
      </c>
      <c r="F249" s="25" t="s">
        <v>17</v>
      </c>
      <c r="G249" s="25" t="s">
        <v>5</v>
      </c>
      <c r="H249" s="25" t="s">
        <v>4</v>
      </c>
      <c r="I249" s="25" t="s">
        <v>18</v>
      </c>
      <c r="J249" s="25" t="s">
        <v>5</v>
      </c>
      <c r="K249" s="26" t="s">
        <v>6</v>
      </c>
      <c r="L249" s="26" t="s">
        <v>19</v>
      </c>
      <c r="M249" s="26" t="s">
        <v>5</v>
      </c>
      <c r="N249" s="25" t="s">
        <v>7</v>
      </c>
      <c r="O249" s="25" t="s">
        <v>20</v>
      </c>
      <c r="P249" s="25" t="s">
        <v>5</v>
      </c>
      <c r="Q249" s="52" t="s">
        <v>21</v>
      </c>
      <c r="R249" s="52" t="s">
        <v>22</v>
      </c>
      <c r="S249" s="52" t="s">
        <v>5</v>
      </c>
      <c r="T249" s="53" t="s">
        <v>23</v>
      </c>
      <c r="U249" s="53" t="s">
        <v>24</v>
      </c>
      <c r="V249" s="27" t="s">
        <v>5</v>
      </c>
      <c r="W249" s="53" t="s">
        <v>25</v>
      </c>
      <c r="X249" s="53" t="s">
        <v>26</v>
      </c>
      <c r="Y249" s="27" t="s">
        <v>5</v>
      </c>
    </row>
    <row r="250" spans="1:25" x14ac:dyDescent="0.2">
      <c r="A250" s="82" t="s">
        <v>31</v>
      </c>
      <c r="B250" s="74">
        <f>AVERAGE(B253:B283)</f>
        <v>15.223548387096773</v>
      </c>
      <c r="C250" s="74">
        <f t="shared" ref="C250:C264" si="88">B250/1.25</f>
        <v>12.178838709677418</v>
      </c>
      <c r="D250" s="74"/>
      <c r="E250" s="74">
        <f>AVERAGE(E253:E283)</f>
        <v>15.423548387096769</v>
      </c>
      <c r="F250" s="74">
        <f t="shared" ref="F250:F264" si="89">E250/1.25</f>
        <v>12.338838709677415</v>
      </c>
      <c r="G250" s="74"/>
      <c r="H250" s="74">
        <f>AVERAGE(H253:H283)</f>
        <v>15.723548387096773</v>
      </c>
      <c r="I250" s="74">
        <f t="shared" ref="I250:I264" si="90">H250/1.25</f>
        <v>12.578838709677418</v>
      </c>
      <c r="J250" s="74"/>
      <c r="K250" s="74">
        <f>AVERAGE(K253:K283)</f>
        <v>14.98838709677419</v>
      </c>
      <c r="L250" s="74">
        <f t="shared" ref="L250:L264" si="91">K250/1.25</f>
        <v>11.990709677419352</v>
      </c>
      <c r="M250" s="74"/>
      <c r="N250" s="74">
        <f>AVERAGE(N253:N283)</f>
        <v>10.707741935483874</v>
      </c>
      <c r="O250" s="74">
        <f t="shared" ref="O250:O264" si="92">N250/1.25</f>
        <v>8.5661935483870995</v>
      </c>
      <c r="P250" s="74"/>
      <c r="Q250" s="74">
        <f>AVERAGE(Q253:Q283)</f>
        <v>14</v>
      </c>
      <c r="R250" s="74">
        <f t="shared" ref="R250:R264" si="93">Q250/1.25</f>
        <v>11.2</v>
      </c>
      <c r="S250" s="74"/>
      <c r="T250" s="74">
        <f>AVERAGE(T253:T283)</f>
        <v>18.25</v>
      </c>
      <c r="U250" s="74">
        <f t="shared" ref="U250:U264" si="94">T250/1.25</f>
        <v>14.6</v>
      </c>
      <c r="V250" s="74"/>
      <c r="W250" s="74">
        <f>AVERAGE(W253:W283)</f>
        <v>17.399999999999991</v>
      </c>
      <c r="X250" s="74">
        <f t="shared" ref="X250:X264" si="95">W250/1.25</f>
        <v>13.919999999999993</v>
      </c>
      <c r="Y250" s="82"/>
    </row>
    <row r="251" spans="1:25" x14ac:dyDescent="0.2">
      <c r="A251" s="82" t="s">
        <v>53</v>
      </c>
      <c r="B251" s="74">
        <f>AVERAGE(B253:B267)</f>
        <v>15.080000000000002</v>
      </c>
      <c r="C251" s="74">
        <f t="shared" si="88"/>
        <v>12.064000000000002</v>
      </c>
      <c r="D251" s="74"/>
      <c r="E251" s="74">
        <f>AVERAGE(E253:E267)</f>
        <v>15.279999999999998</v>
      </c>
      <c r="F251" s="74">
        <f t="shared" si="89"/>
        <v>12.223999999999998</v>
      </c>
      <c r="G251" s="74"/>
      <c r="H251" s="74">
        <f>AVERAGE(H253:H267)</f>
        <v>15.580000000000002</v>
      </c>
      <c r="I251" s="74">
        <f t="shared" si="90"/>
        <v>12.464000000000002</v>
      </c>
      <c r="J251" s="74"/>
      <c r="K251" s="74">
        <f>AVERAGE(K253:K267)</f>
        <v>14.85333333333333</v>
      </c>
      <c r="L251" s="74">
        <f t="shared" si="91"/>
        <v>11.882666666666664</v>
      </c>
      <c r="M251" s="74"/>
      <c r="N251" s="74">
        <f>AVERAGE(N253:N267)</f>
        <v>10.673333333333334</v>
      </c>
      <c r="O251" s="74">
        <f t="shared" si="92"/>
        <v>8.5386666666666677</v>
      </c>
      <c r="P251" s="74"/>
      <c r="Q251" s="74">
        <f>AVERAGE(Q253:Q267)</f>
        <v>14</v>
      </c>
      <c r="R251" s="74">
        <f t="shared" si="93"/>
        <v>11.2</v>
      </c>
      <c r="S251" s="74"/>
      <c r="T251" s="74">
        <f>AVERAGE(T253:T267)</f>
        <v>18.25</v>
      </c>
      <c r="U251" s="74">
        <f t="shared" si="94"/>
        <v>14.6</v>
      </c>
      <c r="V251" s="74"/>
      <c r="W251" s="74">
        <f>AVERAGE(W253:W267)</f>
        <v>17.400000000000002</v>
      </c>
      <c r="X251" s="74">
        <f t="shared" si="95"/>
        <v>13.920000000000002</v>
      </c>
      <c r="Y251" s="82"/>
    </row>
    <row r="252" spans="1:25" x14ac:dyDescent="0.2">
      <c r="A252" s="82" t="s">
        <v>54</v>
      </c>
      <c r="B252" s="74">
        <f>IF(B262&gt;0,AVERAGE(B262:B283),)</f>
        <v>15.323181818181819</v>
      </c>
      <c r="C252" s="74">
        <f t="shared" si="88"/>
        <v>12.258545454545455</v>
      </c>
      <c r="D252" s="74"/>
      <c r="E252" s="74">
        <f>IF(E262&gt;0,AVERAGE(E262:E283),)</f>
        <v>15.523181818181815</v>
      </c>
      <c r="F252" s="74">
        <f t="shared" si="89"/>
        <v>12.418545454545452</v>
      </c>
      <c r="G252" s="74"/>
      <c r="H252" s="74">
        <f>IF(H262&gt;0,AVERAGE(H262:H283),)</f>
        <v>15.823181818181819</v>
      </c>
      <c r="I252" s="74">
        <f t="shared" si="90"/>
        <v>12.658545454545456</v>
      </c>
      <c r="J252" s="74"/>
      <c r="K252" s="74">
        <f>IF(K262&gt;0,AVERAGE(K262:K283),)</f>
        <v>15.08090909090909</v>
      </c>
      <c r="L252" s="74">
        <f t="shared" si="91"/>
        <v>12.064727272727271</v>
      </c>
      <c r="M252" s="74"/>
      <c r="N252" s="74">
        <f>IF(N262&gt;0,AVERAGE(N262:N283),)</f>
        <v>10.740000000000002</v>
      </c>
      <c r="O252" s="74">
        <f t="shared" si="92"/>
        <v>8.5920000000000023</v>
      </c>
      <c r="P252" s="74"/>
      <c r="Q252" s="74">
        <f>IF(Q262&gt;0,AVERAGE(Q262:Q283),)</f>
        <v>14</v>
      </c>
      <c r="R252" s="74">
        <f t="shared" si="93"/>
        <v>11.2</v>
      </c>
      <c r="S252" s="74"/>
      <c r="T252" s="74">
        <f>IF(T262&gt;0,AVERAGE(T262:T283),)</f>
        <v>18.25</v>
      </c>
      <c r="U252" s="74">
        <f t="shared" si="94"/>
        <v>14.6</v>
      </c>
      <c r="V252" s="74"/>
      <c r="W252" s="74">
        <f>IF(W262&gt;0,AVERAGE(W262:W283),)</f>
        <v>17.399999999999995</v>
      </c>
      <c r="X252" s="74">
        <f t="shared" si="95"/>
        <v>13.919999999999996</v>
      </c>
      <c r="Y252" s="82"/>
    </row>
    <row r="253" spans="1:25" x14ac:dyDescent="0.2">
      <c r="A253" s="108">
        <v>41122</v>
      </c>
      <c r="B253">
        <v>14.88</v>
      </c>
      <c r="C253" s="115">
        <f t="shared" si="88"/>
        <v>11.904</v>
      </c>
      <c r="D253" s="118"/>
      <c r="E253">
        <v>15.08</v>
      </c>
      <c r="F253" s="115">
        <f t="shared" si="89"/>
        <v>12.064</v>
      </c>
      <c r="G253" s="122"/>
      <c r="H253">
        <v>15.38</v>
      </c>
      <c r="I253" s="115">
        <f t="shared" si="90"/>
        <v>12.304</v>
      </c>
      <c r="K253">
        <v>14.74</v>
      </c>
      <c r="L253" s="115">
        <f t="shared" si="91"/>
        <v>11.792</v>
      </c>
      <c r="N253">
        <v>10.54</v>
      </c>
      <c r="O253" s="115">
        <f t="shared" si="92"/>
        <v>8.4319999999999986</v>
      </c>
      <c r="Q253" s="115">
        <v>14</v>
      </c>
      <c r="R253" s="115">
        <f t="shared" si="93"/>
        <v>11.2</v>
      </c>
      <c r="T253" s="115">
        <v>18.25</v>
      </c>
      <c r="U253" s="115">
        <f t="shared" si="94"/>
        <v>14.6</v>
      </c>
      <c r="W253" s="115">
        <v>17.399999999999999</v>
      </c>
      <c r="X253" s="115">
        <f t="shared" si="95"/>
        <v>13.919999999999998</v>
      </c>
    </row>
    <row r="254" spans="1:25" ht="12.75" customHeight="1" x14ac:dyDescent="0.2">
      <c r="A254" s="108">
        <v>41123</v>
      </c>
      <c r="B254">
        <v>14.88</v>
      </c>
      <c r="C254" s="115">
        <f t="shared" si="88"/>
        <v>11.904</v>
      </c>
      <c r="D254" s="118"/>
      <c r="E254">
        <v>15.08</v>
      </c>
      <c r="F254" s="115">
        <f t="shared" si="89"/>
        <v>12.064</v>
      </c>
      <c r="G254" s="122"/>
      <c r="H254">
        <v>15.38</v>
      </c>
      <c r="I254" s="115">
        <f t="shared" si="90"/>
        <v>12.304</v>
      </c>
      <c r="K254">
        <v>14.74</v>
      </c>
      <c r="L254" s="115">
        <f t="shared" si="91"/>
        <v>11.792</v>
      </c>
      <c r="N254">
        <v>10.54</v>
      </c>
      <c r="O254" s="115">
        <f t="shared" si="92"/>
        <v>8.4319999999999986</v>
      </c>
      <c r="Q254" s="115">
        <v>14</v>
      </c>
      <c r="R254" s="115">
        <f t="shared" si="93"/>
        <v>11.2</v>
      </c>
      <c r="T254" s="115">
        <v>18.25</v>
      </c>
      <c r="U254" s="115">
        <f t="shared" si="94"/>
        <v>14.6</v>
      </c>
      <c r="W254" s="115">
        <v>17.399999999999999</v>
      </c>
      <c r="X254" s="115">
        <f t="shared" si="95"/>
        <v>13.919999999999998</v>
      </c>
    </row>
    <row r="255" spans="1:25" x14ac:dyDescent="0.2">
      <c r="A255" s="108">
        <v>41124</v>
      </c>
      <c r="B255">
        <v>14.88</v>
      </c>
      <c r="C255" s="115">
        <f t="shared" si="88"/>
        <v>11.904</v>
      </c>
      <c r="E255">
        <v>15.08</v>
      </c>
      <c r="F255" s="115">
        <f t="shared" si="89"/>
        <v>12.064</v>
      </c>
      <c r="H255">
        <v>15.38</v>
      </c>
      <c r="I255" s="115">
        <f t="shared" si="90"/>
        <v>12.304</v>
      </c>
      <c r="K255">
        <v>14.74</v>
      </c>
      <c r="L255" s="115">
        <f t="shared" si="91"/>
        <v>11.792</v>
      </c>
      <c r="N255">
        <v>10.54</v>
      </c>
      <c r="O255" s="115">
        <f t="shared" si="92"/>
        <v>8.4319999999999986</v>
      </c>
      <c r="Q255" s="115">
        <v>14</v>
      </c>
      <c r="R255" s="115">
        <f t="shared" si="93"/>
        <v>11.2</v>
      </c>
      <c r="T255">
        <v>18.25</v>
      </c>
      <c r="U255" s="115">
        <f t="shared" si="94"/>
        <v>14.6</v>
      </c>
      <c r="W255" s="115">
        <v>17.399999999999999</v>
      </c>
      <c r="X255" s="115">
        <f t="shared" si="95"/>
        <v>13.919999999999998</v>
      </c>
    </row>
    <row r="256" spans="1:25" x14ac:dyDescent="0.2">
      <c r="A256" s="108">
        <v>41125</v>
      </c>
      <c r="B256">
        <v>14.88</v>
      </c>
      <c r="C256" s="115">
        <f t="shared" si="88"/>
        <v>11.904</v>
      </c>
      <c r="E256">
        <v>15.08</v>
      </c>
      <c r="F256" s="115">
        <f t="shared" si="89"/>
        <v>12.064</v>
      </c>
      <c r="H256">
        <v>15.38</v>
      </c>
      <c r="I256" s="115">
        <f t="shared" si="90"/>
        <v>12.304</v>
      </c>
      <c r="K256">
        <v>14.74</v>
      </c>
      <c r="L256" s="115">
        <f t="shared" si="91"/>
        <v>11.792</v>
      </c>
      <c r="N256">
        <v>10.54</v>
      </c>
      <c r="O256" s="115">
        <f t="shared" si="92"/>
        <v>8.4319999999999986</v>
      </c>
      <c r="Q256" s="115">
        <v>14</v>
      </c>
      <c r="R256" s="115">
        <f t="shared" si="93"/>
        <v>11.2</v>
      </c>
      <c r="T256">
        <v>18.25</v>
      </c>
      <c r="U256" s="115">
        <f t="shared" si="94"/>
        <v>14.6</v>
      </c>
      <c r="W256" s="115">
        <v>17.399999999999999</v>
      </c>
      <c r="X256" s="115">
        <f t="shared" si="95"/>
        <v>13.919999999999998</v>
      </c>
    </row>
    <row r="257" spans="1:24" x14ac:dyDescent="0.2">
      <c r="A257" s="108">
        <v>41126</v>
      </c>
      <c r="B257">
        <v>14.88</v>
      </c>
      <c r="C257" s="115">
        <f t="shared" si="88"/>
        <v>11.904</v>
      </c>
      <c r="E257">
        <v>15.08</v>
      </c>
      <c r="F257" s="115">
        <f t="shared" si="89"/>
        <v>12.064</v>
      </c>
      <c r="H257">
        <v>15.38</v>
      </c>
      <c r="I257" s="115">
        <f t="shared" si="90"/>
        <v>12.304</v>
      </c>
      <c r="K257">
        <v>14.74</v>
      </c>
      <c r="L257" s="115">
        <f t="shared" si="91"/>
        <v>11.792</v>
      </c>
      <c r="N257">
        <v>10.54</v>
      </c>
      <c r="O257" s="115">
        <f t="shared" si="92"/>
        <v>8.4319999999999986</v>
      </c>
      <c r="Q257" s="115">
        <v>14</v>
      </c>
      <c r="R257" s="115">
        <f t="shared" si="93"/>
        <v>11.2</v>
      </c>
      <c r="T257">
        <v>18.25</v>
      </c>
      <c r="U257" s="115">
        <f t="shared" si="94"/>
        <v>14.6</v>
      </c>
      <c r="W257" s="115">
        <v>17.399999999999999</v>
      </c>
      <c r="X257" s="115">
        <f t="shared" si="95"/>
        <v>13.919999999999998</v>
      </c>
    </row>
    <row r="258" spans="1:24" x14ac:dyDescent="0.2">
      <c r="A258" s="108">
        <v>41127</v>
      </c>
      <c r="B258">
        <v>15.08</v>
      </c>
      <c r="C258" s="115">
        <f t="shared" si="88"/>
        <v>12.064</v>
      </c>
      <c r="D258">
        <v>20</v>
      </c>
      <c r="E258">
        <v>15.28</v>
      </c>
      <c r="F258" s="115">
        <f t="shared" si="89"/>
        <v>12.224</v>
      </c>
      <c r="G258">
        <v>20</v>
      </c>
      <c r="H258">
        <v>15.58</v>
      </c>
      <c r="I258" s="115">
        <f t="shared" si="90"/>
        <v>12.464</v>
      </c>
      <c r="J258">
        <v>20</v>
      </c>
      <c r="K258">
        <v>14.74</v>
      </c>
      <c r="L258" s="115">
        <f t="shared" si="91"/>
        <v>11.792</v>
      </c>
      <c r="N258">
        <v>10.74</v>
      </c>
      <c r="O258" s="115">
        <f t="shared" si="92"/>
        <v>8.5920000000000005</v>
      </c>
      <c r="P258">
        <v>20</v>
      </c>
      <c r="Q258" s="115">
        <v>14</v>
      </c>
      <c r="R258" s="115">
        <f t="shared" si="93"/>
        <v>11.2</v>
      </c>
      <c r="T258">
        <v>18.25</v>
      </c>
      <c r="U258" s="115">
        <f t="shared" si="94"/>
        <v>14.6</v>
      </c>
      <c r="W258" s="115">
        <v>17.399999999999999</v>
      </c>
      <c r="X258" s="115">
        <f t="shared" si="95"/>
        <v>13.919999999999998</v>
      </c>
    </row>
    <row r="259" spans="1:24" x14ac:dyDescent="0.2">
      <c r="A259" s="108">
        <v>41128</v>
      </c>
      <c r="B259">
        <v>15.08</v>
      </c>
      <c r="C259" s="115">
        <f t="shared" si="88"/>
        <v>12.064</v>
      </c>
      <c r="E259">
        <v>15.28</v>
      </c>
      <c r="F259" s="115">
        <f t="shared" si="89"/>
        <v>12.224</v>
      </c>
      <c r="H259">
        <v>15.58</v>
      </c>
      <c r="I259" s="115">
        <f t="shared" si="90"/>
        <v>12.464</v>
      </c>
      <c r="K259">
        <v>14.74</v>
      </c>
      <c r="L259" s="115">
        <f t="shared" si="91"/>
        <v>11.792</v>
      </c>
      <c r="N259">
        <v>10.74</v>
      </c>
      <c r="O259" s="115">
        <f t="shared" si="92"/>
        <v>8.5920000000000005</v>
      </c>
      <c r="Q259" s="115">
        <v>14</v>
      </c>
      <c r="R259" s="115">
        <f t="shared" si="93"/>
        <v>11.2</v>
      </c>
      <c r="T259">
        <v>18.25</v>
      </c>
      <c r="U259" s="115">
        <f t="shared" si="94"/>
        <v>14.6</v>
      </c>
      <c r="W259" s="115">
        <v>17.399999999999999</v>
      </c>
      <c r="X259" s="115">
        <f t="shared" si="95"/>
        <v>13.919999999999998</v>
      </c>
    </row>
    <row r="260" spans="1:24" x14ac:dyDescent="0.2">
      <c r="A260" s="108">
        <v>41129</v>
      </c>
      <c r="B260">
        <v>15.08</v>
      </c>
      <c r="C260" s="115">
        <f t="shared" si="88"/>
        <v>12.064</v>
      </c>
      <c r="E260">
        <v>15.28</v>
      </c>
      <c r="F260" s="115">
        <f t="shared" si="89"/>
        <v>12.224</v>
      </c>
      <c r="H260">
        <v>15.58</v>
      </c>
      <c r="I260" s="115">
        <f t="shared" si="90"/>
        <v>12.464</v>
      </c>
      <c r="K260">
        <v>14.74</v>
      </c>
      <c r="L260" s="115">
        <f t="shared" si="91"/>
        <v>11.792</v>
      </c>
      <c r="N260">
        <v>10.74</v>
      </c>
      <c r="O260" s="115">
        <f t="shared" si="92"/>
        <v>8.5920000000000005</v>
      </c>
      <c r="Q260" s="115">
        <v>14</v>
      </c>
      <c r="R260" s="115">
        <f t="shared" si="93"/>
        <v>11.2</v>
      </c>
      <c r="T260">
        <v>18.25</v>
      </c>
      <c r="U260" s="115">
        <f t="shared" si="94"/>
        <v>14.6</v>
      </c>
      <c r="W260" s="115">
        <v>17.399999999999999</v>
      </c>
      <c r="X260" s="115">
        <f t="shared" si="95"/>
        <v>13.919999999999998</v>
      </c>
    </row>
    <row r="261" spans="1:24" x14ac:dyDescent="0.2">
      <c r="A261" s="108">
        <v>41130</v>
      </c>
      <c r="B261">
        <v>15.18</v>
      </c>
      <c r="C261" s="115">
        <f t="shared" si="88"/>
        <v>12.144</v>
      </c>
      <c r="D261">
        <v>10</v>
      </c>
      <c r="E261">
        <v>15.38</v>
      </c>
      <c r="F261" s="115">
        <f t="shared" si="89"/>
        <v>12.304</v>
      </c>
      <c r="G261">
        <v>10</v>
      </c>
      <c r="H261">
        <v>15.68</v>
      </c>
      <c r="I261" s="115">
        <f t="shared" si="90"/>
        <v>12.544</v>
      </c>
      <c r="J261">
        <v>10</v>
      </c>
      <c r="K261">
        <v>14.94</v>
      </c>
      <c r="L261" s="115">
        <f t="shared" si="91"/>
        <v>11.952</v>
      </c>
      <c r="M261">
        <v>20</v>
      </c>
      <c r="N261">
        <v>10.74</v>
      </c>
      <c r="O261" s="115">
        <f t="shared" si="92"/>
        <v>8.5920000000000005</v>
      </c>
      <c r="Q261" s="115">
        <v>14</v>
      </c>
      <c r="R261" s="115">
        <f t="shared" si="93"/>
        <v>11.2</v>
      </c>
      <c r="T261">
        <v>18.25</v>
      </c>
      <c r="U261" s="115">
        <f t="shared" si="94"/>
        <v>14.6</v>
      </c>
      <c r="W261" s="115">
        <v>17.399999999999999</v>
      </c>
      <c r="X261" s="115">
        <f t="shared" si="95"/>
        <v>13.919999999999998</v>
      </c>
    </row>
    <row r="262" spans="1:24" x14ac:dyDescent="0.2">
      <c r="A262" s="108">
        <v>41131</v>
      </c>
      <c r="B262">
        <v>15.18</v>
      </c>
      <c r="C262" s="115">
        <f t="shared" si="88"/>
        <v>12.144</v>
      </c>
      <c r="E262">
        <v>15.38</v>
      </c>
      <c r="F262" s="115">
        <f t="shared" si="89"/>
        <v>12.304</v>
      </c>
      <c r="H262">
        <v>15.68</v>
      </c>
      <c r="I262" s="115">
        <f t="shared" si="90"/>
        <v>12.544</v>
      </c>
      <c r="K262">
        <v>14.94</v>
      </c>
      <c r="L262" s="115">
        <f t="shared" si="91"/>
        <v>11.952</v>
      </c>
      <c r="N262">
        <v>10.74</v>
      </c>
      <c r="O262" s="115">
        <f t="shared" si="92"/>
        <v>8.5920000000000005</v>
      </c>
      <c r="Q262" s="115">
        <v>14</v>
      </c>
      <c r="R262" s="115">
        <f t="shared" si="93"/>
        <v>11.2</v>
      </c>
      <c r="T262">
        <v>18.25</v>
      </c>
      <c r="U262" s="115">
        <f t="shared" si="94"/>
        <v>14.6</v>
      </c>
      <c r="W262" s="115">
        <v>17.399999999999999</v>
      </c>
      <c r="X262" s="115">
        <f t="shared" si="95"/>
        <v>13.919999999999998</v>
      </c>
    </row>
    <row r="263" spans="1:24" x14ac:dyDescent="0.2">
      <c r="A263" s="108">
        <v>41132</v>
      </c>
      <c r="B263">
        <v>15.18</v>
      </c>
      <c r="C263" s="115">
        <f t="shared" si="88"/>
        <v>12.144</v>
      </c>
      <c r="E263">
        <v>15.38</v>
      </c>
      <c r="F263" s="115">
        <f t="shared" si="89"/>
        <v>12.304</v>
      </c>
      <c r="H263">
        <v>15.68</v>
      </c>
      <c r="I263" s="115">
        <f t="shared" si="90"/>
        <v>12.544</v>
      </c>
      <c r="K263">
        <v>14.94</v>
      </c>
      <c r="L263" s="115">
        <f t="shared" si="91"/>
        <v>11.952</v>
      </c>
      <c r="N263">
        <v>10.74</v>
      </c>
      <c r="O263" s="115">
        <f t="shared" si="92"/>
        <v>8.5920000000000005</v>
      </c>
      <c r="Q263" s="115">
        <v>14</v>
      </c>
      <c r="R263" s="115">
        <f t="shared" si="93"/>
        <v>11.2</v>
      </c>
      <c r="T263">
        <v>18.25</v>
      </c>
      <c r="U263" s="115">
        <f t="shared" si="94"/>
        <v>14.6</v>
      </c>
      <c r="W263" s="115">
        <v>17.399999999999999</v>
      </c>
      <c r="X263" s="115">
        <f t="shared" si="95"/>
        <v>13.919999999999998</v>
      </c>
    </row>
    <row r="264" spans="1:24" x14ac:dyDescent="0.2">
      <c r="A264" s="108">
        <v>41133</v>
      </c>
      <c r="B264">
        <v>15.18</v>
      </c>
      <c r="C264" s="115">
        <f t="shared" si="88"/>
        <v>12.144</v>
      </c>
      <c r="E264">
        <v>15.38</v>
      </c>
      <c r="F264" s="115">
        <f t="shared" si="89"/>
        <v>12.304</v>
      </c>
      <c r="H264">
        <v>15.68</v>
      </c>
      <c r="I264" s="115">
        <f t="shared" si="90"/>
        <v>12.544</v>
      </c>
      <c r="K264">
        <v>14.94</v>
      </c>
      <c r="L264" s="115">
        <f t="shared" si="91"/>
        <v>11.952</v>
      </c>
      <c r="N264">
        <v>10.74</v>
      </c>
      <c r="O264" s="115">
        <f t="shared" si="92"/>
        <v>8.5920000000000005</v>
      </c>
      <c r="Q264" s="115">
        <v>14</v>
      </c>
      <c r="R264" s="115">
        <f t="shared" si="93"/>
        <v>11.2</v>
      </c>
      <c r="T264">
        <v>18.25</v>
      </c>
      <c r="U264" s="115">
        <f t="shared" si="94"/>
        <v>14.6</v>
      </c>
      <c r="W264" s="115">
        <v>17.399999999999999</v>
      </c>
      <c r="X264" s="115">
        <f t="shared" si="95"/>
        <v>13.919999999999998</v>
      </c>
    </row>
    <row r="265" spans="1:24" x14ac:dyDescent="0.2">
      <c r="A265" s="108">
        <v>41134</v>
      </c>
      <c r="B265">
        <v>15.28</v>
      </c>
      <c r="C265" s="115">
        <f t="shared" ref="C265:C276" si="96">B265/1.25</f>
        <v>12.224</v>
      </c>
      <c r="D265">
        <v>10</v>
      </c>
      <c r="E265">
        <v>15.48</v>
      </c>
      <c r="F265" s="115">
        <f t="shared" ref="F265:F276" si="97">E265/1.25</f>
        <v>12.384</v>
      </c>
      <c r="G265">
        <v>10</v>
      </c>
      <c r="H265">
        <v>15.78</v>
      </c>
      <c r="I265" s="115">
        <f t="shared" ref="I265:I276" si="98">H265/1.25</f>
        <v>12.623999999999999</v>
      </c>
      <c r="J265">
        <v>10</v>
      </c>
      <c r="K265">
        <v>15.04</v>
      </c>
      <c r="L265" s="115">
        <f t="shared" ref="L265:L276" si="99">K265/1.25</f>
        <v>12.032</v>
      </c>
      <c r="M265">
        <v>10</v>
      </c>
      <c r="N265">
        <v>10.74</v>
      </c>
      <c r="O265" s="115">
        <f t="shared" ref="O265:O276" si="100">N265/1.25</f>
        <v>8.5920000000000005</v>
      </c>
      <c r="Q265" s="115">
        <v>14</v>
      </c>
      <c r="R265" s="115">
        <f t="shared" ref="R265:R276" si="101">Q265/1.25</f>
        <v>11.2</v>
      </c>
      <c r="T265">
        <v>18.25</v>
      </c>
      <c r="U265" s="115">
        <f t="shared" ref="U265:U276" si="102">T265/1.25</f>
        <v>14.6</v>
      </c>
      <c r="W265" s="115">
        <v>17.399999999999999</v>
      </c>
      <c r="X265" s="115">
        <f t="shared" ref="X265:X276" si="103">W265/1.25</f>
        <v>13.919999999999998</v>
      </c>
    </row>
    <row r="266" spans="1:24" x14ac:dyDescent="0.2">
      <c r="A266" s="108">
        <v>41135</v>
      </c>
      <c r="B266">
        <v>15.28</v>
      </c>
      <c r="C266" s="115">
        <f t="shared" si="96"/>
        <v>12.224</v>
      </c>
      <c r="E266">
        <v>15.48</v>
      </c>
      <c r="F266" s="115">
        <f t="shared" si="97"/>
        <v>12.384</v>
      </c>
      <c r="H266">
        <v>15.78</v>
      </c>
      <c r="I266" s="115">
        <f t="shared" si="98"/>
        <v>12.623999999999999</v>
      </c>
      <c r="K266">
        <v>15.04</v>
      </c>
      <c r="L266" s="115">
        <f t="shared" si="99"/>
        <v>12.032</v>
      </c>
      <c r="N266">
        <v>10.74</v>
      </c>
      <c r="O266" s="115">
        <f t="shared" si="100"/>
        <v>8.5920000000000005</v>
      </c>
      <c r="Q266" s="115">
        <v>14</v>
      </c>
      <c r="R266" s="115">
        <f t="shared" si="101"/>
        <v>11.2</v>
      </c>
      <c r="T266">
        <v>18.25</v>
      </c>
      <c r="U266" s="115">
        <f t="shared" si="102"/>
        <v>14.6</v>
      </c>
      <c r="W266" s="115">
        <v>17.399999999999999</v>
      </c>
      <c r="X266" s="115">
        <f t="shared" si="103"/>
        <v>13.919999999999998</v>
      </c>
    </row>
    <row r="267" spans="1:24" x14ac:dyDescent="0.2">
      <c r="A267" s="108">
        <v>41136</v>
      </c>
      <c r="B267">
        <v>15.28</v>
      </c>
      <c r="C267" s="115">
        <f t="shared" si="96"/>
        <v>12.224</v>
      </c>
      <c r="E267">
        <v>15.48</v>
      </c>
      <c r="F267" s="115">
        <f t="shared" si="97"/>
        <v>12.384</v>
      </c>
      <c r="H267">
        <v>15.78</v>
      </c>
      <c r="I267" s="115">
        <f t="shared" si="98"/>
        <v>12.623999999999999</v>
      </c>
      <c r="K267">
        <v>15.04</v>
      </c>
      <c r="L267" s="115">
        <f t="shared" si="99"/>
        <v>12.032</v>
      </c>
      <c r="N267">
        <v>10.74</v>
      </c>
      <c r="O267" s="115">
        <f t="shared" si="100"/>
        <v>8.5920000000000005</v>
      </c>
      <c r="Q267" s="115">
        <v>14</v>
      </c>
      <c r="R267" s="115">
        <f t="shared" si="101"/>
        <v>11.2</v>
      </c>
      <c r="T267">
        <v>18.25</v>
      </c>
      <c r="U267" s="115">
        <f t="shared" si="102"/>
        <v>14.6</v>
      </c>
      <c r="W267" s="115">
        <v>17.399999999999999</v>
      </c>
      <c r="X267" s="115">
        <f t="shared" si="103"/>
        <v>13.919999999999998</v>
      </c>
    </row>
    <row r="268" spans="1:24" x14ac:dyDescent="0.2">
      <c r="A268" s="108">
        <v>41137</v>
      </c>
      <c r="B268">
        <v>15.43</v>
      </c>
      <c r="C268" s="115">
        <f t="shared" si="96"/>
        <v>12.343999999999999</v>
      </c>
      <c r="D268">
        <v>15</v>
      </c>
      <c r="E268">
        <v>15.63</v>
      </c>
      <c r="F268" s="115">
        <f t="shared" si="97"/>
        <v>12.504000000000001</v>
      </c>
      <c r="G268">
        <v>15</v>
      </c>
      <c r="H268">
        <v>15.93</v>
      </c>
      <c r="I268" s="115">
        <f t="shared" si="98"/>
        <v>12.744</v>
      </c>
      <c r="J268">
        <v>15</v>
      </c>
      <c r="K268">
        <v>15.14</v>
      </c>
      <c r="L268" s="115">
        <f t="shared" si="99"/>
        <v>12.112</v>
      </c>
      <c r="M268">
        <v>10</v>
      </c>
      <c r="N268">
        <v>10.74</v>
      </c>
      <c r="O268" s="115">
        <f t="shared" si="100"/>
        <v>8.5920000000000005</v>
      </c>
      <c r="Q268" s="115">
        <v>14</v>
      </c>
      <c r="R268" s="115">
        <f t="shared" si="101"/>
        <v>11.2</v>
      </c>
      <c r="T268">
        <v>18.25</v>
      </c>
      <c r="U268" s="115">
        <f t="shared" si="102"/>
        <v>14.6</v>
      </c>
      <c r="W268" s="115">
        <v>17.399999999999999</v>
      </c>
      <c r="X268" s="115">
        <f t="shared" si="103"/>
        <v>13.919999999999998</v>
      </c>
    </row>
    <row r="269" spans="1:24" x14ac:dyDescent="0.2">
      <c r="A269" s="108">
        <v>41138</v>
      </c>
      <c r="B269">
        <v>15.43</v>
      </c>
      <c r="C269" s="115">
        <f t="shared" si="96"/>
        <v>12.343999999999999</v>
      </c>
      <c r="E269">
        <v>15.63</v>
      </c>
      <c r="F269" s="115">
        <f t="shared" si="97"/>
        <v>12.504000000000001</v>
      </c>
      <c r="H269">
        <v>15.93</v>
      </c>
      <c r="I269" s="115">
        <f t="shared" si="98"/>
        <v>12.744</v>
      </c>
      <c r="K269">
        <v>15.14</v>
      </c>
      <c r="L269" s="115">
        <f t="shared" si="99"/>
        <v>12.112</v>
      </c>
      <c r="N269">
        <v>10.74</v>
      </c>
      <c r="O269" s="115">
        <f t="shared" si="100"/>
        <v>8.5920000000000005</v>
      </c>
      <c r="Q269" s="115">
        <v>14</v>
      </c>
      <c r="R269" s="115">
        <f t="shared" si="101"/>
        <v>11.2</v>
      </c>
      <c r="T269">
        <v>18.25</v>
      </c>
      <c r="U269" s="115">
        <f t="shared" si="102"/>
        <v>14.6</v>
      </c>
      <c r="W269" s="115">
        <v>17.399999999999999</v>
      </c>
      <c r="X269" s="115">
        <f t="shared" si="103"/>
        <v>13.919999999999998</v>
      </c>
    </row>
    <row r="270" spans="1:24" x14ac:dyDescent="0.2">
      <c r="A270" s="108">
        <v>41139</v>
      </c>
      <c r="B270">
        <v>15.43</v>
      </c>
      <c r="C270" s="115">
        <f t="shared" si="96"/>
        <v>12.343999999999999</v>
      </c>
      <c r="E270">
        <v>15.63</v>
      </c>
      <c r="F270" s="115">
        <f t="shared" si="97"/>
        <v>12.504000000000001</v>
      </c>
      <c r="H270">
        <v>15.93</v>
      </c>
      <c r="I270" s="115">
        <f t="shared" si="98"/>
        <v>12.744</v>
      </c>
      <c r="K270">
        <v>15.14</v>
      </c>
      <c r="L270" s="115">
        <f t="shared" si="99"/>
        <v>12.112</v>
      </c>
      <c r="N270">
        <v>10.74</v>
      </c>
      <c r="O270" s="115">
        <f t="shared" si="100"/>
        <v>8.5920000000000005</v>
      </c>
      <c r="Q270" s="115">
        <v>14</v>
      </c>
      <c r="R270" s="115">
        <f t="shared" si="101"/>
        <v>11.2</v>
      </c>
      <c r="T270">
        <v>18.25</v>
      </c>
      <c r="U270" s="115">
        <f t="shared" si="102"/>
        <v>14.6</v>
      </c>
      <c r="W270" s="115">
        <v>17.399999999999999</v>
      </c>
      <c r="X270" s="115">
        <f t="shared" si="103"/>
        <v>13.919999999999998</v>
      </c>
    </row>
    <row r="271" spans="1:24" x14ac:dyDescent="0.2">
      <c r="A271" s="108">
        <v>41140</v>
      </c>
      <c r="B271">
        <v>15.43</v>
      </c>
      <c r="C271" s="115">
        <f t="shared" si="96"/>
        <v>12.343999999999999</v>
      </c>
      <c r="E271">
        <v>15.63</v>
      </c>
      <c r="F271" s="115">
        <f t="shared" si="97"/>
        <v>12.504000000000001</v>
      </c>
      <c r="H271">
        <v>15.93</v>
      </c>
      <c r="I271" s="115">
        <f t="shared" si="98"/>
        <v>12.744</v>
      </c>
      <c r="K271">
        <v>15.14</v>
      </c>
      <c r="L271" s="115">
        <f t="shared" si="99"/>
        <v>12.112</v>
      </c>
      <c r="N271">
        <v>10.74</v>
      </c>
      <c r="O271" s="115">
        <f t="shared" si="100"/>
        <v>8.5920000000000005</v>
      </c>
      <c r="Q271" s="115">
        <v>14</v>
      </c>
      <c r="R271" s="115">
        <f t="shared" si="101"/>
        <v>11.2</v>
      </c>
      <c r="T271">
        <v>18.25</v>
      </c>
      <c r="U271" s="115">
        <f t="shared" si="102"/>
        <v>14.6</v>
      </c>
      <c r="W271" s="115">
        <v>17.399999999999999</v>
      </c>
      <c r="X271" s="115">
        <f t="shared" si="103"/>
        <v>13.919999999999998</v>
      </c>
    </row>
    <row r="272" spans="1:24" x14ac:dyDescent="0.2">
      <c r="A272" s="108">
        <v>41141</v>
      </c>
      <c r="B272">
        <v>15.43</v>
      </c>
      <c r="C272" s="115">
        <f t="shared" si="96"/>
        <v>12.343999999999999</v>
      </c>
      <c r="E272">
        <v>15.63</v>
      </c>
      <c r="F272" s="115">
        <f t="shared" si="97"/>
        <v>12.504000000000001</v>
      </c>
      <c r="H272">
        <v>15.93</v>
      </c>
      <c r="I272" s="115">
        <f t="shared" si="98"/>
        <v>12.744</v>
      </c>
      <c r="K272">
        <v>15.14</v>
      </c>
      <c r="L272" s="115">
        <f t="shared" si="99"/>
        <v>12.112</v>
      </c>
      <c r="N272">
        <v>10.74</v>
      </c>
      <c r="O272" s="115">
        <f t="shared" si="100"/>
        <v>8.5920000000000005</v>
      </c>
      <c r="Q272" s="115">
        <v>14</v>
      </c>
      <c r="R272" s="115">
        <f t="shared" si="101"/>
        <v>11.2</v>
      </c>
      <c r="T272">
        <v>18.25</v>
      </c>
      <c r="U272" s="115">
        <f t="shared" si="102"/>
        <v>14.6</v>
      </c>
      <c r="W272" s="115">
        <v>17.399999999999999</v>
      </c>
      <c r="X272" s="115">
        <f t="shared" si="103"/>
        <v>13.919999999999998</v>
      </c>
    </row>
    <row r="273" spans="1:25" x14ac:dyDescent="0.2">
      <c r="A273" s="108">
        <v>41142</v>
      </c>
      <c r="B273">
        <v>15.33</v>
      </c>
      <c r="C273" s="115">
        <f t="shared" si="96"/>
        <v>12.263999999999999</v>
      </c>
      <c r="D273">
        <v>-10</v>
      </c>
      <c r="E273">
        <v>15.53</v>
      </c>
      <c r="F273" s="115">
        <f t="shared" si="97"/>
        <v>12.423999999999999</v>
      </c>
      <c r="G273">
        <v>-10</v>
      </c>
      <c r="H273">
        <v>15.83</v>
      </c>
      <c r="I273" s="115">
        <f t="shared" si="98"/>
        <v>12.664</v>
      </c>
      <c r="J273">
        <v>-10</v>
      </c>
      <c r="K273">
        <v>15.14</v>
      </c>
      <c r="L273" s="115">
        <f t="shared" si="99"/>
        <v>12.112</v>
      </c>
      <c r="N273">
        <v>10.74</v>
      </c>
      <c r="O273" s="115">
        <f t="shared" si="100"/>
        <v>8.5920000000000005</v>
      </c>
      <c r="Q273" s="115">
        <v>14</v>
      </c>
      <c r="R273" s="115">
        <f t="shared" si="101"/>
        <v>11.2</v>
      </c>
      <c r="T273">
        <v>18.25</v>
      </c>
      <c r="U273" s="115">
        <f t="shared" si="102"/>
        <v>14.6</v>
      </c>
      <c r="W273" s="115">
        <v>17.399999999999999</v>
      </c>
      <c r="X273" s="115">
        <f t="shared" si="103"/>
        <v>13.919999999999998</v>
      </c>
    </row>
    <row r="274" spans="1:25" x14ac:dyDescent="0.2">
      <c r="A274" s="108">
        <v>41143</v>
      </c>
      <c r="B274">
        <v>15.33</v>
      </c>
      <c r="C274" s="115">
        <f t="shared" si="96"/>
        <v>12.263999999999999</v>
      </c>
      <c r="E274">
        <v>15.53</v>
      </c>
      <c r="F274" s="115">
        <f t="shared" si="97"/>
        <v>12.423999999999999</v>
      </c>
      <c r="H274">
        <v>15.83</v>
      </c>
      <c r="I274" s="115">
        <f t="shared" si="98"/>
        <v>12.664</v>
      </c>
      <c r="K274">
        <v>15.14</v>
      </c>
      <c r="L274" s="115">
        <f t="shared" si="99"/>
        <v>12.112</v>
      </c>
      <c r="N274">
        <v>10.74</v>
      </c>
      <c r="O274" s="115">
        <f t="shared" si="100"/>
        <v>8.5920000000000005</v>
      </c>
      <c r="Q274" s="115">
        <v>14</v>
      </c>
      <c r="R274" s="115">
        <f t="shared" si="101"/>
        <v>11.2</v>
      </c>
      <c r="T274">
        <v>18.25</v>
      </c>
      <c r="U274" s="115">
        <f t="shared" si="102"/>
        <v>14.6</v>
      </c>
      <c r="W274" s="115">
        <v>17.399999999999999</v>
      </c>
      <c r="X274" s="115">
        <f t="shared" si="103"/>
        <v>13.919999999999998</v>
      </c>
    </row>
    <row r="275" spans="1:25" x14ac:dyDescent="0.2">
      <c r="A275" s="108">
        <v>41144</v>
      </c>
      <c r="B275">
        <v>15.33</v>
      </c>
      <c r="C275" s="115">
        <f t="shared" si="96"/>
        <v>12.263999999999999</v>
      </c>
      <c r="E275">
        <v>15.53</v>
      </c>
      <c r="F275" s="115">
        <f t="shared" si="97"/>
        <v>12.423999999999999</v>
      </c>
      <c r="H275">
        <v>15.83</v>
      </c>
      <c r="I275" s="115">
        <f t="shared" si="98"/>
        <v>12.664</v>
      </c>
      <c r="K275">
        <v>15.14</v>
      </c>
      <c r="L275" s="115">
        <f t="shared" si="99"/>
        <v>12.112</v>
      </c>
      <c r="N275">
        <v>10.74</v>
      </c>
      <c r="O275" s="115">
        <f t="shared" si="100"/>
        <v>8.5920000000000005</v>
      </c>
      <c r="Q275" s="115">
        <v>14</v>
      </c>
      <c r="R275" s="115">
        <f t="shared" si="101"/>
        <v>11.2</v>
      </c>
      <c r="T275">
        <v>18.25</v>
      </c>
      <c r="U275" s="115">
        <f t="shared" si="102"/>
        <v>14.6</v>
      </c>
      <c r="W275" s="115">
        <v>17.399999999999999</v>
      </c>
      <c r="X275" s="115">
        <f t="shared" si="103"/>
        <v>13.919999999999998</v>
      </c>
    </row>
    <row r="276" spans="1:25" x14ac:dyDescent="0.2">
      <c r="A276" s="108">
        <v>41145</v>
      </c>
      <c r="B276">
        <v>15.43</v>
      </c>
      <c r="C276" s="115">
        <f t="shared" si="96"/>
        <v>12.343999999999999</v>
      </c>
      <c r="D276">
        <v>10</v>
      </c>
      <c r="E276">
        <v>15.63</v>
      </c>
      <c r="F276" s="115">
        <f t="shared" si="97"/>
        <v>12.504000000000001</v>
      </c>
      <c r="G276">
        <v>10</v>
      </c>
      <c r="H276">
        <v>15.93</v>
      </c>
      <c r="I276" s="115">
        <f t="shared" si="98"/>
        <v>12.744</v>
      </c>
      <c r="J276">
        <v>10</v>
      </c>
      <c r="K276">
        <v>15.14</v>
      </c>
      <c r="L276" s="115">
        <f t="shared" si="99"/>
        <v>12.112</v>
      </c>
      <c r="N276">
        <v>10.74</v>
      </c>
      <c r="O276" s="115">
        <f t="shared" si="100"/>
        <v>8.5920000000000005</v>
      </c>
      <c r="Q276" s="115">
        <v>14</v>
      </c>
      <c r="R276" s="115">
        <f t="shared" si="101"/>
        <v>11.2</v>
      </c>
      <c r="T276">
        <v>18.25</v>
      </c>
      <c r="U276" s="115">
        <f t="shared" si="102"/>
        <v>14.6</v>
      </c>
      <c r="W276" s="115">
        <v>17.399999999999999</v>
      </c>
      <c r="X276" s="115">
        <f t="shared" si="103"/>
        <v>13.919999999999998</v>
      </c>
    </row>
    <row r="277" spans="1:25" x14ac:dyDescent="0.2">
      <c r="A277" s="108">
        <v>41146</v>
      </c>
      <c r="B277">
        <v>15.43</v>
      </c>
      <c r="C277" s="115">
        <f t="shared" ref="C277:C283" si="104">B277/1.25</f>
        <v>12.343999999999999</v>
      </c>
      <c r="E277">
        <v>15.63</v>
      </c>
      <c r="F277" s="115">
        <f t="shared" ref="F277:F283" si="105">E277/1.25</f>
        <v>12.504000000000001</v>
      </c>
      <c r="H277">
        <v>15.93</v>
      </c>
      <c r="I277" s="115">
        <f t="shared" ref="I277:I283" si="106">H277/1.25</f>
        <v>12.744</v>
      </c>
      <c r="K277">
        <v>15.14</v>
      </c>
      <c r="L277" s="115">
        <f t="shared" ref="L277:L283" si="107">K277/1.25</f>
        <v>12.112</v>
      </c>
      <c r="N277">
        <v>10.74</v>
      </c>
      <c r="O277" s="115">
        <f t="shared" ref="O277:O283" si="108">N277/1.25</f>
        <v>8.5920000000000005</v>
      </c>
      <c r="Q277" s="115">
        <v>14</v>
      </c>
      <c r="R277" s="115">
        <f t="shared" ref="R277:R283" si="109">Q277/1.25</f>
        <v>11.2</v>
      </c>
      <c r="T277">
        <v>18.25</v>
      </c>
      <c r="U277" s="115">
        <f t="shared" ref="U277:U283" si="110">T277/1.25</f>
        <v>14.6</v>
      </c>
      <c r="W277" s="115">
        <v>17.399999999999999</v>
      </c>
      <c r="X277" s="115">
        <f t="shared" ref="X277:X283" si="111">W277/1.25</f>
        <v>13.919999999999998</v>
      </c>
    </row>
    <row r="278" spans="1:25" x14ac:dyDescent="0.2">
      <c r="A278" s="108">
        <v>41147</v>
      </c>
      <c r="B278">
        <v>15.43</v>
      </c>
      <c r="C278" s="115">
        <f t="shared" si="104"/>
        <v>12.343999999999999</v>
      </c>
      <c r="E278">
        <v>15.63</v>
      </c>
      <c r="F278" s="115">
        <f t="shared" si="105"/>
        <v>12.504000000000001</v>
      </c>
      <c r="H278">
        <v>15.93</v>
      </c>
      <c r="I278" s="115">
        <f t="shared" si="106"/>
        <v>12.744</v>
      </c>
      <c r="K278">
        <v>15.14</v>
      </c>
      <c r="L278" s="115">
        <f t="shared" si="107"/>
        <v>12.112</v>
      </c>
      <c r="N278">
        <v>10.74</v>
      </c>
      <c r="O278" s="115">
        <f t="shared" si="108"/>
        <v>8.5920000000000005</v>
      </c>
      <c r="Q278" s="115">
        <v>14</v>
      </c>
      <c r="R278" s="115">
        <f t="shared" si="109"/>
        <v>11.2</v>
      </c>
      <c r="T278">
        <v>18.25</v>
      </c>
      <c r="U278" s="115">
        <f t="shared" si="110"/>
        <v>14.6</v>
      </c>
      <c r="W278" s="115">
        <v>17.399999999999999</v>
      </c>
      <c r="X278" s="115">
        <f t="shared" si="111"/>
        <v>13.919999999999998</v>
      </c>
    </row>
    <row r="279" spans="1:25" x14ac:dyDescent="0.2">
      <c r="A279" s="108">
        <v>41148</v>
      </c>
      <c r="B279">
        <v>15.33</v>
      </c>
      <c r="C279" s="115">
        <f t="shared" si="104"/>
        <v>12.263999999999999</v>
      </c>
      <c r="D279">
        <v>-10</v>
      </c>
      <c r="E279">
        <v>15.53</v>
      </c>
      <c r="F279" s="115">
        <f t="shared" si="105"/>
        <v>12.423999999999999</v>
      </c>
      <c r="G279">
        <v>-10</v>
      </c>
      <c r="H279">
        <v>15.83</v>
      </c>
      <c r="I279" s="115">
        <f t="shared" si="106"/>
        <v>12.664</v>
      </c>
      <c r="J279">
        <v>-10</v>
      </c>
      <c r="K279">
        <v>15.04</v>
      </c>
      <c r="L279" s="115">
        <f t="shared" si="107"/>
        <v>12.032</v>
      </c>
      <c r="M279">
        <v>-10</v>
      </c>
      <c r="N279">
        <v>10.74</v>
      </c>
      <c r="O279" s="115">
        <f t="shared" si="108"/>
        <v>8.5920000000000005</v>
      </c>
      <c r="Q279" s="115">
        <v>14</v>
      </c>
      <c r="R279" s="115">
        <f t="shared" si="109"/>
        <v>11.2</v>
      </c>
      <c r="T279">
        <v>18.25</v>
      </c>
      <c r="U279" s="115">
        <f t="shared" si="110"/>
        <v>14.6</v>
      </c>
      <c r="W279" s="115">
        <v>17.399999999999999</v>
      </c>
      <c r="X279" s="115">
        <f t="shared" si="111"/>
        <v>13.919999999999998</v>
      </c>
    </row>
    <row r="280" spans="1:25" x14ac:dyDescent="0.2">
      <c r="A280" s="108">
        <v>41149</v>
      </c>
      <c r="B280">
        <v>15.33</v>
      </c>
      <c r="C280" s="115">
        <f t="shared" si="104"/>
        <v>12.263999999999999</v>
      </c>
      <c r="E280">
        <v>15.53</v>
      </c>
      <c r="F280" s="115">
        <f t="shared" si="105"/>
        <v>12.423999999999999</v>
      </c>
      <c r="H280">
        <v>15.83</v>
      </c>
      <c r="I280" s="115">
        <f t="shared" si="106"/>
        <v>12.664</v>
      </c>
      <c r="K280">
        <v>15.04</v>
      </c>
      <c r="L280" s="115">
        <f t="shared" si="107"/>
        <v>12.032</v>
      </c>
      <c r="N280">
        <v>10.74</v>
      </c>
      <c r="O280" s="115">
        <f t="shared" si="108"/>
        <v>8.5920000000000005</v>
      </c>
      <c r="Q280" s="115">
        <v>14</v>
      </c>
      <c r="R280" s="115">
        <f t="shared" si="109"/>
        <v>11.2</v>
      </c>
      <c r="T280">
        <v>18.25</v>
      </c>
      <c r="U280" s="115">
        <f t="shared" si="110"/>
        <v>14.6</v>
      </c>
      <c r="W280" s="115">
        <v>17.399999999999999</v>
      </c>
      <c r="X280" s="115">
        <f t="shared" si="111"/>
        <v>13.919999999999998</v>
      </c>
    </row>
    <row r="281" spans="1:25" x14ac:dyDescent="0.2">
      <c r="A281" s="108">
        <v>41150</v>
      </c>
      <c r="B281">
        <v>15.18</v>
      </c>
      <c r="C281" s="115">
        <f t="shared" si="104"/>
        <v>12.144</v>
      </c>
      <c r="D281">
        <v>-15</v>
      </c>
      <c r="E281">
        <v>15.38</v>
      </c>
      <c r="F281" s="115">
        <f t="shared" si="105"/>
        <v>12.304</v>
      </c>
      <c r="G281">
        <v>-15</v>
      </c>
      <c r="H281">
        <v>15.68</v>
      </c>
      <c r="I281" s="115">
        <f t="shared" si="106"/>
        <v>12.544</v>
      </c>
      <c r="J281">
        <v>-15</v>
      </c>
      <c r="K281">
        <v>15.04</v>
      </c>
      <c r="L281" s="115">
        <f t="shared" si="107"/>
        <v>12.032</v>
      </c>
      <c r="N281">
        <v>10.74</v>
      </c>
      <c r="O281" s="115">
        <f t="shared" si="108"/>
        <v>8.5920000000000005</v>
      </c>
      <c r="Q281" s="115">
        <v>14</v>
      </c>
      <c r="R281" s="115">
        <f t="shared" si="109"/>
        <v>11.2</v>
      </c>
      <c r="T281">
        <v>18.25</v>
      </c>
      <c r="U281" s="115">
        <f t="shared" si="110"/>
        <v>14.6</v>
      </c>
      <c r="W281" s="115">
        <v>17.399999999999999</v>
      </c>
      <c r="X281" s="115">
        <f t="shared" si="111"/>
        <v>13.919999999999998</v>
      </c>
    </row>
    <row r="282" spans="1:25" x14ac:dyDescent="0.2">
      <c r="A282" s="108">
        <v>41151</v>
      </c>
      <c r="B282">
        <v>15.18</v>
      </c>
      <c r="C282" s="115">
        <f t="shared" si="104"/>
        <v>12.144</v>
      </c>
      <c r="E282">
        <v>15.38</v>
      </c>
      <c r="F282" s="115">
        <f t="shared" si="105"/>
        <v>12.304</v>
      </c>
      <c r="H282">
        <v>15.68</v>
      </c>
      <c r="I282" s="115">
        <f t="shared" si="106"/>
        <v>12.544</v>
      </c>
      <c r="K282">
        <v>15.04</v>
      </c>
      <c r="L282" s="115">
        <f t="shared" si="107"/>
        <v>12.032</v>
      </c>
      <c r="N282">
        <v>10.74</v>
      </c>
      <c r="O282" s="115">
        <f t="shared" si="108"/>
        <v>8.5920000000000005</v>
      </c>
      <c r="Q282" s="115">
        <v>14</v>
      </c>
      <c r="R282" s="115">
        <f t="shared" si="109"/>
        <v>11.2</v>
      </c>
      <c r="T282">
        <v>18.25</v>
      </c>
      <c r="U282" s="115">
        <f t="shared" si="110"/>
        <v>14.6</v>
      </c>
      <c r="W282" s="115">
        <v>17.399999999999999</v>
      </c>
      <c r="X282" s="115">
        <f t="shared" si="111"/>
        <v>13.919999999999998</v>
      </c>
    </row>
    <row r="283" spans="1:25" x14ac:dyDescent="0.2">
      <c r="A283" s="108">
        <v>41152</v>
      </c>
      <c r="B283">
        <v>15.28</v>
      </c>
      <c r="C283" s="115">
        <f t="shared" si="104"/>
        <v>12.224</v>
      </c>
      <c r="D283">
        <v>10</v>
      </c>
      <c r="E283">
        <v>15.48</v>
      </c>
      <c r="F283" s="115">
        <f t="shared" si="105"/>
        <v>12.384</v>
      </c>
      <c r="G283">
        <v>10</v>
      </c>
      <c r="H283">
        <v>15.78</v>
      </c>
      <c r="I283" s="115">
        <f t="shared" si="106"/>
        <v>12.623999999999999</v>
      </c>
      <c r="J283">
        <v>10</v>
      </c>
      <c r="K283">
        <v>15.14</v>
      </c>
      <c r="L283" s="115">
        <f t="shared" si="107"/>
        <v>12.112</v>
      </c>
      <c r="M283">
        <v>10</v>
      </c>
      <c r="N283">
        <v>10.74</v>
      </c>
      <c r="O283" s="115">
        <f t="shared" si="108"/>
        <v>8.5920000000000005</v>
      </c>
      <c r="Q283" s="115">
        <v>14</v>
      </c>
      <c r="R283" s="115">
        <f t="shared" si="109"/>
        <v>11.2</v>
      </c>
      <c r="T283">
        <v>18.25</v>
      </c>
      <c r="U283" s="115">
        <f t="shared" si="110"/>
        <v>14.6</v>
      </c>
      <c r="W283" s="115">
        <v>17.399999999999999</v>
      </c>
      <c r="X283" s="115">
        <f t="shared" si="111"/>
        <v>13.919999999999998</v>
      </c>
    </row>
    <row r="286" spans="1:25" ht="38.25" x14ac:dyDescent="0.2">
      <c r="A286" s="25" t="s">
        <v>1</v>
      </c>
      <c r="B286" s="25" t="s">
        <v>2</v>
      </c>
      <c r="C286" s="25" t="s">
        <v>16</v>
      </c>
      <c r="D286" s="25" t="s">
        <v>5</v>
      </c>
      <c r="E286" s="25" t="s">
        <v>3</v>
      </c>
      <c r="F286" s="25" t="s">
        <v>17</v>
      </c>
      <c r="G286" s="25" t="s">
        <v>5</v>
      </c>
      <c r="H286" s="25" t="s">
        <v>4</v>
      </c>
      <c r="I286" s="25" t="s">
        <v>18</v>
      </c>
      <c r="J286" s="25" t="s">
        <v>5</v>
      </c>
      <c r="K286" s="26" t="s">
        <v>6</v>
      </c>
      <c r="L286" s="26" t="s">
        <v>19</v>
      </c>
      <c r="M286" s="26" t="s">
        <v>5</v>
      </c>
      <c r="N286" s="25" t="s">
        <v>7</v>
      </c>
      <c r="O286" s="25" t="s">
        <v>20</v>
      </c>
      <c r="P286" s="25" t="s">
        <v>5</v>
      </c>
      <c r="Q286" s="52" t="s">
        <v>21</v>
      </c>
      <c r="R286" s="52" t="s">
        <v>22</v>
      </c>
      <c r="S286" s="52" t="s">
        <v>5</v>
      </c>
      <c r="T286" s="53" t="s">
        <v>23</v>
      </c>
      <c r="U286" s="53" t="s">
        <v>24</v>
      </c>
      <c r="V286" s="27" t="s">
        <v>5</v>
      </c>
      <c r="W286" s="53" t="s">
        <v>25</v>
      </c>
      <c r="X286" s="53" t="s">
        <v>26</v>
      </c>
      <c r="Y286" s="27" t="s">
        <v>5</v>
      </c>
    </row>
    <row r="287" spans="1:25" x14ac:dyDescent="0.2">
      <c r="A287" s="82" t="s">
        <v>30</v>
      </c>
      <c r="B287" s="74">
        <f>AVERAGE(B290:B319)</f>
        <v>15.358333333333325</v>
      </c>
      <c r="C287" s="74">
        <f t="shared" ref="C287:X287" si="112">AVERAGE(C290:C319)</f>
        <v>12.286666666666667</v>
      </c>
      <c r="D287" s="74"/>
      <c r="E287" s="74">
        <f t="shared" si="112"/>
        <v>15.558333333333337</v>
      </c>
      <c r="F287" s="74">
        <f t="shared" si="112"/>
        <v>12.446666666666676</v>
      </c>
      <c r="G287" s="74"/>
      <c r="H287" s="74">
        <f t="shared" si="112"/>
        <v>15.858333333333325</v>
      </c>
      <c r="I287" s="74">
        <f t="shared" si="112"/>
        <v>12.686666666666664</v>
      </c>
      <c r="J287" s="74"/>
      <c r="K287" s="74">
        <f t="shared" si="112"/>
        <v>15.148333333333332</v>
      </c>
      <c r="L287" s="74">
        <f t="shared" si="112"/>
        <v>12.118666666666668</v>
      </c>
      <c r="M287" s="74"/>
      <c r="N287" s="74">
        <f t="shared" si="112"/>
        <v>10.830000000000004</v>
      </c>
      <c r="O287" s="74">
        <f t="shared" si="112"/>
        <v>8.664000000000005</v>
      </c>
      <c r="P287" s="74"/>
      <c r="Q287" s="74">
        <f t="shared" si="112"/>
        <v>14</v>
      </c>
      <c r="R287" s="74">
        <f t="shared" si="112"/>
        <v>11.199999999999994</v>
      </c>
      <c r="S287" s="74"/>
      <c r="T287" s="74">
        <f t="shared" si="112"/>
        <v>18.25</v>
      </c>
      <c r="U287" s="74">
        <f t="shared" si="112"/>
        <v>14.600000000000007</v>
      </c>
      <c r="V287" s="74"/>
      <c r="W287" s="74">
        <f t="shared" si="112"/>
        <v>17.399999999999991</v>
      </c>
      <c r="X287" s="74">
        <f t="shared" si="112"/>
        <v>13.920000000000003</v>
      </c>
      <c r="Y287" s="82"/>
    </row>
    <row r="288" spans="1:25" x14ac:dyDescent="0.2">
      <c r="A288" s="82" t="s">
        <v>53</v>
      </c>
      <c r="B288" s="74">
        <f>AVERAGE(B290:B304)</f>
        <v>15.556666666666668</v>
      </c>
      <c r="C288" s="74">
        <f t="shared" ref="C288:X288" si="113">AVERAGE(C290:C304)</f>
        <v>12.445333333333336</v>
      </c>
      <c r="D288" s="74"/>
      <c r="E288" s="74">
        <f t="shared" si="113"/>
        <v>15.756666666666666</v>
      </c>
      <c r="F288" s="74">
        <f t="shared" si="113"/>
        <v>12.605333333333338</v>
      </c>
      <c r="G288" s="74"/>
      <c r="H288" s="74">
        <f t="shared" si="113"/>
        <v>16.056666666666668</v>
      </c>
      <c r="I288" s="74">
        <f t="shared" si="113"/>
        <v>12.845333333333331</v>
      </c>
      <c r="J288" s="74"/>
      <c r="K288" s="74">
        <f t="shared" si="113"/>
        <v>15.253333333333336</v>
      </c>
      <c r="L288" s="74">
        <f t="shared" si="113"/>
        <v>12.202666666666669</v>
      </c>
      <c r="M288" s="74"/>
      <c r="N288" s="74">
        <f t="shared" si="113"/>
        <v>10.866666666666667</v>
      </c>
      <c r="O288" s="74">
        <f t="shared" si="113"/>
        <v>8.6933333333333316</v>
      </c>
      <c r="P288" s="74"/>
      <c r="Q288" s="74">
        <f t="shared" si="113"/>
        <v>14</v>
      </c>
      <c r="R288" s="74">
        <f t="shared" si="113"/>
        <v>11.199999999999998</v>
      </c>
      <c r="S288" s="74"/>
      <c r="T288" s="74">
        <f t="shared" si="113"/>
        <v>18.25</v>
      </c>
      <c r="U288" s="74">
        <f t="shared" si="113"/>
        <v>14.599999999999996</v>
      </c>
      <c r="V288" s="74"/>
      <c r="W288" s="74">
        <f t="shared" si="113"/>
        <v>17.400000000000002</v>
      </c>
      <c r="X288" s="74">
        <f t="shared" si="113"/>
        <v>13.919999999999995</v>
      </c>
      <c r="Y288" s="82"/>
    </row>
    <row r="289" spans="1:25" x14ac:dyDescent="0.2">
      <c r="A289" s="82" t="s">
        <v>54</v>
      </c>
      <c r="B289" s="74">
        <f>IF(B304&gt;0,AVERAGE(B305:B319),)</f>
        <v>15.16</v>
      </c>
      <c r="C289" s="74">
        <f t="shared" ref="C289:X289" si="114">IF(C304&gt;0,AVERAGE(C305:C319),)</f>
        <v>12.127999999999998</v>
      </c>
      <c r="D289" s="74"/>
      <c r="E289" s="74">
        <f t="shared" si="114"/>
        <v>15.359999999999998</v>
      </c>
      <c r="F289" s="74">
        <f t="shared" si="114"/>
        <v>12.288000000000004</v>
      </c>
      <c r="G289" s="74"/>
      <c r="H289" s="74">
        <f t="shared" si="114"/>
        <v>15.66</v>
      </c>
      <c r="I289" s="74">
        <f t="shared" si="114"/>
        <v>12.527999999999999</v>
      </c>
      <c r="J289" s="74"/>
      <c r="K289" s="74">
        <f t="shared" si="114"/>
        <v>15.043333333333333</v>
      </c>
      <c r="L289" s="74">
        <f t="shared" si="114"/>
        <v>12.034666666666668</v>
      </c>
      <c r="M289" s="74"/>
      <c r="N289" s="74">
        <f t="shared" si="114"/>
        <v>10.793333333333333</v>
      </c>
      <c r="O289" s="74">
        <f t="shared" si="114"/>
        <v>8.634666666666666</v>
      </c>
      <c r="P289" s="74"/>
      <c r="Q289" s="74">
        <f t="shared" si="114"/>
        <v>14</v>
      </c>
      <c r="R289" s="74">
        <f t="shared" si="114"/>
        <v>11.199999999999998</v>
      </c>
      <c r="S289" s="74"/>
      <c r="T289" s="74">
        <f t="shared" si="114"/>
        <v>18.25</v>
      </c>
      <c r="U289" s="74">
        <f t="shared" si="114"/>
        <v>14.599999999999996</v>
      </c>
      <c r="V289" s="74"/>
      <c r="W289" s="74">
        <f t="shared" si="114"/>
        <v>17.400000000000002</v>
      </c>
      <c r="X289" s="74">
        <f t="shared" si="114"/>
        <v>13.919999999999995</v>
      </c>
      <c r="Y289" s="82"/>
    </row>
    <row r="290" spans="1:25" x14ac:dyDescent="0.2">
      <c r="A290" s="108">
        <v>41153</v>
      </c>
      <c r="B290">
        <v>15.28</v>
      </c>
      <c r="C290" s="115">
        <f t="shared" ref="C290:C309" si="115">B290/1.25</f>
        <v>12.224</v>
      </c>
      <c r="E290">
        <v>15.48</v>
      </c>
      <c r="F290" s="115">
        <f t="shared" ref="F290:F309" si="116">E290/1.25</f>
        <v>12.384</v>
      </c>
      <c r="H290">
        <v>15.78</v>
      </c>
      <c r="I290" s="115">
        <f t="shared" ref="I290:I309" si="117">H290/1.25</f>
        <v>12.623999999999999</v>
      </c>
      <c r="K290">
        <v>15.14</v>
      </c>
      <c r="L290" s="115">
        <f t="shared" ref="L290:L309" si="118">K290/1.25</f>
        <v>12.112</v>
      </c>
      <c r="N290">
        <v>10.74</v>
      </c>
      <c r="O290" s="115">
        <f t="shared" ref="O290:O309" si="119">N290/1.25</f>
        <v>8.5920000000000005</v>
      </c>
      <c r="Q290" s="115">
        <v>14</v>
      </c>
      <c r="R290" s="115">
        <f t="shared" ref="R290:R309" si="120">Q290/1.25</f>
        <v>11.2</v>
      </c>
      <c r="T290">
        <v>18.25</v>
      </c>
      <c r="U290" s="115">
        <f t="shared" ref="U290:U309" si="121">T290/1.25</f>
        <v>14.6</v>
      </c>
      <c r="W290" s="115">
        <v>17.399999999999999</v>
      </c>
      <c r="X290" s="115">
        <f t="shared" ref="X290:X309" si="122">W290/1.25</f>
        <v>13.919999999999998</v>
      </c>
    </row>
    <row r="291" spans="1:25" x14ac:dyDescent="0.2">
      <c r="A291" s="108">
        <v>41154</v>
      </c>
      <c r="B291">
        <v>15.28</v>
      </c>
      <c r="C291" s="115">
        <f t="shared" si="115"/>
        <v>12.224</v>
      </c>
      <c r="E291">
        <v>15.48</v>
      </c>
      <c r="F291" s="115">
        <f t="shared" si="116"/>
        <v>12.384</v>
      </c>
      <c r="H291">
        <v>15.78</v>
      </c>
      <c r="I291" s="115">
        <f t="shared" si="117"/>
        <v>12.623999999999999</v>
      </c>
      <c r="K291">
        <v>15.14</v>
      </c>
      <c r="L291" s="115">
        <f t="shared" si="118"/>
        <v>12.112</v>
      </c>
      <c r="N291">
        <v>10.74</v>
      </c>
      <c r="O291" s="115">
        <f t="shared" si="119"/>
        <v>8.5920000000000005</v>
      </c>
      <c r="Q291" s="115">
        <v>14</v>
      </c>
      <c r="R291" s="115">
        <f t="shared" si="120"/>
        <v>11.2</v>
      </c>
      <c r="T291">
        <v>18.25</v>
      </c>
      <c r="U291" s="115">
        <f t="shared" si="121"/>
        <v>14.6</v>
      </c>
      <c r="W291" s="115">
        <v>17.399999999999999</v>
      </c>
      <c r="X291" s="115">
        <f t="shared" si="122"/>
        <v>13.919999999999998</v>
      </c>
    </row>
    <row r="292" spans="1:25" x14ac:dyDescent="0.2">
      <c r="A292" s="108">
        <v>41155</v>
      </c>
      <c r="B292">
        <v>15.43</v>
      </c>
      <c r="C292" s="115">
        <f t="shared" si="115"/>
        <v>12.343999999999999</v>
      </c>
      <c r="D292">
        <v>15</v>
      </c>
      <c r="E292">
        <v>15.63</v>
      </c>
      <c r="F292" s="115">
        <f t="shared" si="116"/>
        <v>12.504000000000001</v>
      </c>
      <c r="G292">
        <v>15</v>
      </c>
      <c r="H292">
        <v>15.93</v>
      </c>
      <c r="I292" s="115">
        <f t="shared" si="117"/>
        <v>12.744</v>
      </c>
      <c r="J292">
        <v>15</v>
      </c>
      <c r="K292">
        <v>15.24</v>
      </c>
      <c r="L292" s="115">
        <f t="shared" si="118"/>
        <v>12.192</v>
      </c>
      <c r="M292">
        <v>10</v>
      </c>
      <c r="N292">
        <v>10.74</v>
      </c>
      <c r="O292" s="115">
        <f t="shared" si="119"/>
        <v>8.5920000000000005</v>
      </c>
      <c r="Q292" s="115">
        <v>14</v>
      </c>
      <c r="R292" s="115">
        <f t="shared" si="120"/>
        <v>11.2</v>
      </c>
      <c r="T292">
        <v>18.25</v>
      </c>
      <c r="U292" s="115">
        <f t="shared" si="121"/>
        <v>14.6</v>
      </c>
      <c r="W292" s="115">
        <v>17.399999999999999</v>
      </c>
      <c r="X292" s="115">
        <f t="shared" si="122"/>
        <v>13.919999999999998</v>
      </c>
    </row>
    <row r="293" spans="1:25" x14ac:dyDescent="0.2">
      <c r="A293" s="108">
        <v>41156</v>
      </c>
      <c r="B293">
        <v>15.53</v>
      </c>
      <c r="C293" s="115">
        <f t="shared" si="115"/>
        <v>12.423999999999999</v>
      </c>
      <c r="D293">
        <v>10</v>
      </c>
      <c r="E293">
        <v>15.73</v>
      </c>
      <c r="F293" s="115">
        <f t="shared" si="116"/>
        <v>12.584</v>
      </c>
      <c r="G293">
        <v>10</v>
      </c>
      <c r="H293">
        <v>16.03</v>
      </c>
      <c r="I293" s="115">
        <f t="shared" si="117"/>
        <v>12.824000000000002</v>
      </c>
      <c r="J293">
        <v>10</v>
      </c>
      <c r="K293">
        <v>15.24</v>
      </c>
      <c r="L293" s="115">
        <f t="shared" si="118"/>
        <v>12.192</v>
      </c>
      <c r="N293">
        <v>10.74</v>
      </c>
      <c r="O293" s="115">
        <f t="shared" si="119"/>
        <v>8.5920000000000005</v>
      </c>
      <c r="Q293" s="115">
        <v>14</v>
      </c>
      <c r="R293" s="115">
        <f t="shared" si="120"/>
        <v>11.2</v>
      </c>
      <c r="T293">
        <v>18.25</v>
      </c>
      <c r="U293" s="115">
        <f t="shared" si="121"/>
        <v>14.6</v>
      </c>
      <c r="W293" s="115">
        <v>17.399999999999999</v>
      </c>
      <c r="X293" s="115">
        <f t="shared" si="122"/>
        <v>13.919999999999998</v>
      </c>
    </row>
    <row r="294" spans="1:25" x14ac:dyDescent="0.2">
      <c r="A294" s="108">
        <v>41157</v>
      </c>
      <c r="B294">
        <v>15.53</v>
      </c>
      <c r="C294" s="115">
        <f t="shared" si="115"/>
        <v>12.423999999999999</v>
      </c>
      <c r="E294">
        <v>15.73</v>
      </c>
      <c r="F294" s="115">
        <f t="shared" si="116"/>
        <v>12.584</v>
      </c>
      <c r="H294">
        <v>16.03</v>
      </c>
      <c r="I294" s="115">
        <f t="shared" si="117"/>
        <v>12.824000000000002</v>
      </c>
      <c r="K294">
        <v>15.24</v>
      </c>
      <c r="L294" s="115">
        <f t="shared" si="118"/>
        <v>12.192</v>
      </c>
      <c r="N294">
        <v>10.74</v>
      </c>
      <c r="O294" s="115">
        <f t="shared" si="119"/>
        <v>8.5920000000000005</v>
      </c>
      <c r="Q294" s="115">
        <v>14</v>
      </c>
      <c r="R294" s="115">
        <f t="shared" si="120"/>
        <v>11.2</v>
      </c>
      <c r="T294">
        <v>18.25</v>
      </c>
      <c r="U294" s="115">
        <f t="shared" si="121"/>
        <v>14.6</v>
      </c>
      <c r="W294" s="115">
        <v>17.399999999999999</v>
      </c>
      <c r="X294" s="115">
        <f t="shared" si="122"/>
        <v>13.919999999999998</v>
      </c>
    </row>
    <row r="295" spans="1:25" x14ac:dyDescent="0.2">
      <c r="A295" s="108">
        <v>41158</v>
      </c>
      <c r="B295">
        <v>15.63</v>
      </c>
      <c r="C295" s="115">
        <f t="shared" si="115"/>
        <v>12.504000000000001</v>
      </c>
      <c r="D295">
        <v>10</v>
      </c>
      <c r="E295">
        <v>15.83</v>
      </c>
      <c r="F295" s="115">
        <f t="shared" si="116"/>
        <v>12.664</v>
      </c>
      <c r="G295">
        <v>10</v>
      </c>
      <c r="H295">
        <v>16.13</v>
      </c>
      <c r="I295" s="115">
        <f t="shared" si="117"/>
        <v>12.904</v>
      </c>
      <c r="J295">
        <v>10</v>
      </c>
      <c r="K295">
        <v>15.24</v>
      </c>
      <c r="L295" s="115">
        <f t="shared" si="118"/>
        <v>12.192</v>
      </c>
      <c r="N295">
        <v>10.84</v>
      </c>
      <c r="O295" s="115">
        <f t="shared" si="119"/>
        <v>8.6720000000000006</v>
      </c>
      <c r="P295">
        <v>10</v>
      </c>
      <c r="Q295" s="115">
        <v>14</v>
      </c>
      <c r="R295" s="115">
        <f t="shared" si="120"/>
        <v>11.2</v>
      </c>
      <c r="T295">
        <v>18.25</v>
      </c>
      <c r="U295" s="115">
        <f t="shared" si="121"/>
        <v>14.6</v>
      </c>
      <c r="W295" s="115">
        <v>17.399999999999999</v>
      </c>
      <c r="X295" s="115">
        <f t="shared" si="122"/>
        <v>13.919999999999998</v>
      </c>
    </row>
    <row r="296" spans="1:25" x14ac:dyDescent="0.2">
      <c r="A296" s="108">
        <v>41159</v>
      </c>
      <c r="B296">
        <v>15.78</v>
      </c>
      <c r="C296" s="115">
        <f t="shared" si="115"/>
        <v>12.623999999999999</v>
      </c>
      <c r="D296">
        <v>15</v>
      </c>
      <c r="E296">
        <v>15.98</v>
      </c>
      <c r="F296" s="115">
        <f t="shared" si="116"/>
        <v>12.784000000000001</v>
      </c>
      <c r="G296">
        <v>15</v>
      </c>
      <c r="H296">
        <v>16.28</v>
      </c>
      <c r="I296" s="115">
        <f t="shared" si="117"/>
        <v>13.024000000000001</v>
      </c>
      <c r="J296">
        <v>15</v>
      </c>
      <c r="K296">
        <v>15.34</v>
      </c>
      <c r="L296" s="115">
        <f t="shared" si="118"/>
        <v>12.272</v>
      </c>
      <c r="M296">
        <v>10</v>
      </c>
      <c r="N296">
        <v>10.94</v>
      </c>
      <c r="O296" s="115">
        <f t="shared" si="119"/>
        <v>8.7519999999999989</v>
      </c>
      <c r="P296">
        <v>10</v>
      </c>
      <c r="Q296" s="115">
        <v>14</v>
      </c>
      <c r="R296" s="115">
        <f t="shared" si="120"/>
        <v>11.2</v>
      </c>
      <c r="T296">
        <v>18.25</v>
      </c>
      <c r="U296" s="115">
        <f t="shared" si="121"/>
        <v>14.6</v>
      </c>
      <c r="W296" s="115">
        <v>17.399999999999999</v>
      </c>
      <c r="X296" s="115">
        <f t="shared" si="122"/>
        <v>13.919999999999998</v>
      </c>
    </row>
    <row r="297" spans="1:25" x14ac:dyDescent="0.2">
      <c r="A297" s="108">
        <v>41160</v>
      </c>
      <c r="B297">
        <v>15.78</v>
      </c>
      <c r="C297" s="115">
        <f t="shared" si="115"/>
        <v>12.623999999999999</v>
      </c>
      <c r="E297">
        <v>15.98</v>
      </c>
      <c r="F297" s="115">
        <f t="shared" si="116"/>
        <v>12.784000000000001</v>
      </c>
      <c r="H297">
        <v>16.28</v>
      </c>
      <c r="I297" s="115">
        <f t="shared" si="117"/>
        <v>13.024000000000001</v>
      </c>
      <c r="K297">
        <v>15.34</v>
      </c>
      <c r="L297" s="115">
        <f t="shared" si="118"/>
        <v>12.272</v>
      </c>
      <c r="N297">
        <v>10.94</v>
      </c>
      <c r="O297" s="115">
        <f t="shared" si="119"/>
        <v>8.7519999999999989</v>
      </c>
      <c r="Q297" s="115">
        <v>14</v>
      </c>
      <c r="R297" s="115">
        <f t="shared" si="120"/>
        <v>11.2</v>
      </c>
      <c r="T297">
        <v>18.25</v>
      </c>
      <c r="U297" s="115">
        <f t="shared" si="121"/>
        <v>14.6</v>
      </c>
      <c r="W297" s="115">
        <v>17.399999999999999</v>
      </c>
      <c r="X297" s="115">
        <f t="shared" si="122"/>
        <v>13.919999999999998</v>
      </c>
    </row>
    <row r="298" spans="1:25" x14ac:dyDescent="0.2">
      <c r="A298" s="108">
        <v>41161</v>
      </c>
      <c r="B298">
        <v>15.78</v>
      </c>
      <c r="C298" s="115">
        <f t="shared" si="115"/>
        <v>12.623999999999999</v>
      </c>
      <c r="E298">
        <v>15.98</v>
      </c>
      <c r="F298" s="115">
        <f t="shared" si="116"/>
        <v>12.784000000000001</v>
      </c>
      <c r="H298">
        <v>16.28</v>
      </c>
      <c r="I298" s="115">
        <f t="shared" si="117"/>
        <v>13.024000000000001</v>
      </c>
      <c r="K298">
        <v>15.34</v>
      </c>
      <c r="L298" s="115">
        <f t="shared" si="118"/>
        <v>12.272</v>
      </c>
      <c r="N298">
        <v>10.94</v>
      </c>
      <c r="O298" s="115">
        <f t="shared" si="119"/>
        <v>8.7519999999999989</v>
      </c>
      <c r="Q298" s="115">
        <v>14</v>
      </c>
      <c r="R298" s="115">
        <f t="shared" si="120"/>
        <v>11.2</v>
      </c>
      <c r="T298">
        <v>18.25</v>
      </c>
      <c r="U298" s="115">
        <f t="shared" si="121"/>
        <v>14.6</v>
      </c>
      <c r="W298" s="115">
        <v>17.399999999999999</v>
      </c>
      <c r="X298" s="115">
        <f t="shared" si="122"/>
        <v>13.919999999999998</v>
      </c>
    </row>
    <row r="299" spans="1:25" x14ac:dyDescent="0.2">
      <c r="A299" s="108">
        <v>41162</v>
      </c>
      <c r="B299">
        <v>15.78</v>
      </c>
      <c r="C299" s="115">
        <f t="shared" si="115"/>
        <v>12.623999999999999</v>
      </c>
      <c r="E299">
        <v>15.98</v>
      </c>
      <c r="F299" s="115">
        <f t="shared" si="116"/>
        <v>12.784000000000001</v>
      </c>
      <c r="H299">
        <v>16.28</v>
      </c>
      <c r="I299" s="115">
        <f t="shared" si="117"/>
        <v>13.024000000000001</v>
      </c>
      <c r="K299">
        <v>15.34</v>
      </c>
      <c r="L299" s="115">
        <f t="shared" si="118"/>
        <v>12.272</v>
      </c>
      <c r="N299">
        <v>10.94</v>
      </c>
      <c r="O299" s="115">
        <f t="shared" si="119"/>
        <v>8.7519999999999989</v>
      </c>
      <c r="Q299" s="115">
        <v>14</v>
      </c>
      <c r="R299" s="115">
        <f t="shared" si="120"/>
        <v>11.2</v>
      </c>
      <c r="T299">
        <v>18.25</v>
      </c>
      <c r="U299" s="115">
        <f t="shared" si="121"/>
        <v>14.6</v>
      </c>
      <c r="W299" s="115">
        <v>17.399999999999999</v>
      </c>
      <c r="X299" s="115">
        <f t="shared" si="122"/>
        <v>13.919999999999998</v>
      </c>
    </row>
    <row r="300" spans="1:25" x14ac:dyDescent="0.2">
      <c r="A300" s="108">
        <v>41163</v>
      </c>
      <c r="B300">
        <v>15.68</v>
      </c>
      <c r="C300" s="115">
        <f t="shared" si="115"/>
        <v>12.544</v>
      </c>
      <c r="D300">
        <v>-10</v>
      </c>
      <c r="E300">
        <v>15.88</v>
      </c>
      <c r="F300" s="115">
        <f t="shared" si="116"/>
        <v>12.704000000000001</v>
      </c>
      <c r="G300">
        <v>-10</v>
      </c>
      <c r="H300">
        <v>16.18</v>
      </c>
      <c r="I300" s="115">
        <f t="shared" si="117"/>
        <v>12.943999999999999</v>
      </c>
      <c r="J300">
        <v>-10</v>
      </c>
      <c r="K300">
        <v>15.24</v>
      </c>
      <c r="L300" s="115">
        <f t="shared" si="118"/>
        <v>12.192</v>
      </c>
      <c r="M300">
        <v>-10</v>
      </c>
      <c r="N300">
        <v>10.94</v>
      </c>
      <c r="O300" s="115">
        <f t="shared" si="119"/>
        <v>8.7519999999999989</v>
      </c>
      <c r="Q300" s="115">
        <v>14</v>
      </c>
      <c r="R300" s="115">
        <f t="shared" si="120"/>
        <v>11.2</v>
      </c>
      <c r="T300">
        <v>18.25</v>
      </c>
      <c r="U300" s="115">
        <f t="shared" si="121"/>
        <v>14.6</v>
      </c>
      <c r="W300" s="115">
        <v>17.399999999999999</v>
      </c>
      <c r="X300" s="115">
        <f t="shared" si="122"/>
        <v>13.919999999999998</v>
      </c>
    </row>
    <row r="301" spans="1:25" x14ac:dyDescent="0.2">
      <c r="A301" s="108">
        <v>41164</v>
      </c>
      <c r="B301">
        <v>15.68</v>
      </c>
      <c r="C301" s="115">
        <f t="shared" si="115"/>
        <v>12.544</v>
      </c>
      <c r="E301">
        <v>15.88</v>
      </c>
      <c r="F301" s="115">
        <f t="shared" si="116"/>
        <v>12.704000000000001</v>
      </c>
      <c r="H301">
        <v>16.18</v>
      </c>
      <c r="I301" s="115">
        <f t="shared" si="117"/>
        <v>12.943999999999999</v>
      </c>
      <c r="K301">
        <v>15.24</v>
      </c>
      <c r="L301" s="115">
        <f t="shared" si="118"/>
        <v>12.192</v>
      </c>
      <c r="N301">
        <v>10.94</v>
      </c>
      <c r="O301" s="115">
        <f t="shared" si="119"/>
        <v>8.7519999999999989</v>
      </c>
      <c r="Q301" s="115">
        <v>14</v>
      </c>
      <c r="R301" s="115">
        <f t="shared" si="120"/>
        <v>11.2</v>
      </c>
      <c r="T301">
        <v>18.25</v>
      </c>
      <c r="U301" s="115">
        <f t="shared" si="121"/>
        <v>14.6</v>
      </c>
      <c r="W301" s="115">
        <v>17.399999999999999</v>
      </c>
      <c r="X301" s="115">
        <f t="shared" si="122"/>
        <v>13.919999999999998</v>
      </c>
    </row>
    <row r="302" spans="1:25" x14ac:dyDescent="0.2">
      <c r="A302" s="108">
        <v>41165</v>
      </c>
      <c r="B302">
        <v>15.53</v>
      </c>
      <c r="C302" s="115">
        <f t="shared" si="115"/>
        <v>12.423999999999999</v>
      </c>
      <c r="D302">
        <v>-15</v>
      </c>
      <c r="E302">
        <v>15.73</v>
      </c>
      <c r="F302" s="115">
        <f t="shared" si="116"/>
        <v>12.584</v>
      </c>
      <c r="G302">
        <v>-15</v>
      </c>
      <c r="H302">
        <v>16.03</v>
      </c>
      <c r="I302" s="115">
        <f t="shared" si="117"/>
        <v>12.824000000000002</v>
      </c>
      <c r="J302">
        <v>-15</v>
      </c>
      <c r="K302">
        <v>15.24</v>
      </c>
      <c r="L302" s="115">
        <f t="shared" si="118"/>
        <v>12.192</v>
      </c>
      <c r="N302">
        <v>10.94</v>
      </c>
      <c r="O302" s="115">
        <f t="shared" si="119"/>
        <v>8.7519999999999989</v>
      </c>
      <c r="Q302" s="115">
        <v>14</v>
      </c>
      <c r="R302" s="115">
        <f t="shared" si="120"/>
        <v>11.2</v>
      </c>
      <c r="T302">
        <v>18.25</v>
      </c>
      <c r="U302" s="115">
        <f t="shared" si="121"/>
        <v>14.6</v>
      </c>
      <c r="W302" s="115">
        <v>17.399999999999999</v>
      </c>
      <c r="X302" s="115">
        <f t="shared" si="122"/>
        <v>13.919999999999998</v>
      </c>
    </row>
    <row r="303" spans="1:25" x14ac:dyDescent="0.2">
      <c r="A303" s="108">
        <v>41166</v>
      </c>
      <c r="B303">
        <v>15.33</v>
      </c>
      <c r="C303" s="115">
        <f t="shared" si="115"/>
        <v>12.263999999999999</v>
      </c>
      <c r="D303">
        <v>-20</v>
      </c>
      <c r="E303">
        <v>15.53</v>
      </c>
      <c r="F303" s="115">
        <f t="shared" si="116"/>
        <v>12.423999999999999</v>
      </c>
      <c r="G303">
        <v>-20</v>
      </c>
      <c r="H303">
        <v>15.83</v>
      </c>
      <c r="I303" s="115">
        <f t="shared" si="117"/>
        <v>12.664</v>
      </c>
      <c r="J303">
        <v>-20</v>
      </c>
      <c r="K303">
        <v>15.24</v>
      </c>
      <c r="L303" s="115">
        <f t="shared" si="118"/>
        <v>12.192</v>
      </c>
      <c r="N303">
        <v>10.94</v>
      </c>
      <c r="O303" s="115">
        <f t="shared" si="119"/>
        <v>8.7519999999999989</v>
      </c>
      <c r="Q303" s="115">
        <v>14</v>
      </c>
      <c r="R303" s="115">
        <f t="shared" si="120"/>
        <v>11.2</v>
      </c>
      <c r="T303">
        <v>18.25</v>
      </c>
      <c r="U303" s="115">
        <f t="shared" si="121"/>
        <v>14.6</v>
      </c>
      <c r="W303" s="115">
        <v>17.399999999999999</v>
      </c>
      <c r="X303" s="115">
        <f t="shared" si="122"/>
        <v>13.919999999999998</v>
      </c>
    </row>
    <row r="304" spans="1:25" x14ac:dyDescent="0.2">
      <c r="A304" s="108">
        <v>41167</v>
      </c>
      <c r="B304">
        <v>15.33</v>
      </c>
      <c r="C304" s="115">
        <f t="shared" si="115"/>
        <v>12.263999999999999</v>
      </c>
      <c r="E304">
        <v>15.53</v>
      </c>
      <c r="F304" s="115">
        <f t="shared" si="116"/>
        <v>12.423999999999999</v>
      </c>
      <c r="H304">
        <v>15.83</v>
      </c>
      <c r="I304" s="115">
        <f t="shared" si="117"/>
        <v>12.664</v>
      </c>
      <c r="K304">
        <v>15.24</v>
      </c>
      <c r="L304" s="115">
        <f t="shared" si="118"/>
        <v>12.192</v>
      </c>
      <c r="N304">
        <v>10.94</v>
      </c>
      <c r="O304" s="115">
        <f t="shared" si="119"/>
        <v>8.7519999999999989</v>
      </c>
      <c r="Q304" s="115">
        <v>14</v>
      </c>
      <c r="R304" s="115">
        <f t="shared" si="120"/>
        <v>11.2</v>
      </c>
      <c r="T304">
        <v>18.25</v>
      </c>
      <c r="U304" s="115">
        <f t="shared" si="121"/>
        <v>14.6</v>
      </c>
      <c r="W304" s="115">
        <v>17.399999999999999</v>
      </c>
      <c r="X304" s="115">
        <f t="shared" si="122"/>
        <v>13.919999999999998</v>
      </c>
    </row>
    <row r="305" spans="1:24" x14ac:dyDescent="0.2">
      <c r="A305" s="108">
        <v>41168</v>
      </c>
      <c r="B305">
        <v>15.33</v>
      </c>
      <c r="C305" s="115">
        <f t="shared" si="115"/>
        <v>12.263999999999999</v>
      </c>
      <c r="E305">
        <v>15.53</v>
      </c>
      <c r="F305" s="115">
        <f t="shared" si="116"/>
        <v>12.423999999999999</v>
      </c>
      <c r="H305">
        <v>15.83</v>
      </c>
      <c r="I305" s="115">
        <f t="shared" si="117"/>
        <v>12.664</v>
      </c>
      <c r="K305">
        <v>15.24</v>
      </c>
      <c r="L305" s="115">
        <f t="shared" si="118"/>
        <v>12.192</v>
      </c>
      <c r="N305">
        <v>10.94</v>
      </c>
      <c r="O305" s="115">
        <f t="shared" si="119"/>
        <v>8.7519999999999989</v>
      </c>
      <c r="Q305" s="115">
        <v>14</v>
      </c>
      <c r="R305" s="115">
        <f t="shared" si="120"/>
        <v>11.2</v>
      </c>
      <c r="T305">
        <v>18.25</v>
      </c>
      <c r="U305" s="115">
        <f t="shared" si="121"/>
        <v>14.6</v>
      </c>
      <c r="W305" s="115">
        <v>17.399999999999999</v>
      </c>
      <c r="X305" s="115">
        <f t="shared" si="122"/>
        <v>13.919999999999998</v>
      </c>
    </row>
    <row r="306" spans="1:24" x14ac:dyDescent="0.2">
      <c r="A306" s="108">
        <v>41169</v>
      </c>
      <c r="B306">
        <v>15.33</v>
      </c>
      <c r="C306" s="115">
        <f t="shared" si="115"/>
        <v>12.263999999999999</v>
      </c>
      <c r="E306">
        <v>15.53</v>
      </c>
      <c r="F306" s="115">
        <f t="shared" si="116"/>
        <v>12.423999999999999</v>
      </c>
      <c r="H306">
        <v>15.83</v>
      </c>
      <c r="I306" s="115">
        <f t="shared" si="117"/>
        <v>12.664</v>
      </c>
      <c r="K306">
        <v>15.24</v>
      </c>
      <c r="L306" s="115">
        <f t="shared" si="118"/>
        <v>12.192</v>
      </c>
      <c r="N306">
        <v>10.94</v>
      </c>
      <c r="O306" s="115">
        <f t="shared" si="119"/>
        <v>8.7519999999999989</v>
      </c>
      <c r="Q306" s="115">
        <v>14</v>
      </c>
      <c r="R306" s="115">
        <f t="shared" si="120"/>
        <v>11.2</v>
      </c>
      <c r="T306">
        <v>18.25</v>
      </c>
      <c r="U306" s="115">
        <f t="shared" si="121"/>
        <v>14.6</v>
      </c>
      <c r="W306" s="115">
        <v>17.399999999999999</v>
      </c>
      <c r="X306" s="115">
        <f t="shared" si="122"/>
        <v>13.919999999999998</v>
      </c>
    </row>
    <row r="307" spans="1:24" x14ac:dyDescent="0.2">
      <c r="A307" s="108">
        <v>41170</v>
      </c>
      <c r="B307">
        <v>15.33</v>
      </c>
      <c r="C307" s="115">
        <f t="shared" si="115"/>
        <v>12.263999999999999</v>
      </c>
      <c r="E307">
        <v>15.53</v>
      </c>
      <c r="F307" s="115">
        <f t="shared" si="116"/>
        <v>12.423999999999999</v>
      </c>
      <c r="H307">
        <v>15.83</v>
      </c>
      <c r="I307" s="115">
        <f t="shared" si="117"/>
        <v>12.664</v>
      </c>
      <c r="K307">
        <v>15.24</v>
      </c>
      <c r="L307" s="115">
        <f t="shared" si="118"/>
        <v>12.192</v>
      </c>
      <c r="N307">
        <v>10.94</v>
      </c>
      <c r="O307" s="115">
        <f t="shared" si="119"/>
        <v>8.7519999999999989</v>
      </c>
      <c r="Q307" s="115">
        <v>14</v>
      </c>
      <c r="R307" s="115">
        <f t="shared" si="120"/>
        <v>11.2</v>
      </c>
      <c r="T307">
        <v>18.25</v>
      </c>
      <c r="U307" s="115">
        <f t="shared" si="121"/>
        <v>14.6</v>
      </c>
      <c r="W307" s="115">
        <v>17.399999999999999</v>
      </c>
      <c r="X307" s="115">
        <f t="shared" si="122"/>
        <v>13.919999999999998</v>
      </c>
    </row>
    <row r="308" spans="1:24" x14ac:dyDescent="0.2">
      <c r="A308" s="108">
        <v>41171</v>
      </c>
      <c r="B308">
        <v>15.23</v>
      </c>
      <c r="C308" s="115">
        <f t="shared" si="115"/>
        <v>12.184000000000001</v>
      </c>
      <c r="D308">
        <v>-10</v>
      </c>
      <c r="E308">
        <v>15.43</v>
      </c>
      <c r="F308" s="115">
        <f t="shared" si="116"/>
        <v>12.343999999999999</v>
      </c>
      <c r="G308">
        <v>-10</v>
      </c>
      <c r="H308">
        <v>15.73</v>
      </c>
      <c r="I308" s="115">
        <f t="shared" si="117"/>
        <v>12.584</v>
      </c>
      <c r="J308">
        <v>-10</v>
      </c>
      <c r="K308">
        <v>15.14</v>
      </c>
      <c r="L308" s="115">
        <f t="shared" si="118"/>
        <v>12.112</v>
      </c>
      <c r="M308">
        <v>-10</v>
      </c>
      <c r="N308">
        <v>10.94</v>
      </c>
      <c r="O308" s="115">
        <f t="shared" si="119"/>
        <v>8.7519999999999989</v>
      </c>
      <c r="Q308" s="115">
        <v>14</v>
      </c>
      <c r="R308" s="115">
        <f t="shared" si="120"/>
        <v>11.2</v>
      </c>
      <c r="T308">
        <v>18.25</v>
      </c>
      <c r="U308" s="115">
        <f t="shared" si="121"/>
        <v>14.6</v>
      </c>
      <c r="W308" s="115">
        <v>17.399999999999999</v>
      </c>
      <c r="X308" s="115">
        <f t="shared" si="122"/>
        <v>13.919999999999998</v>
      </c>
    </row>
    <row r="309" spans="1:24" x14ac:dyDescent="0.2">
      <c r="A309" s="108">
        <v>41172</v>
      </c>
      <c r="B309">
        <v>15.03</v>
      </c>
      <c r="C309" s="115">
        <f t="shared" si="115"/>
        <v>12.023999999999999</v>
      </c>
      <c r="D309">
        <v>-20</v>
      </c>
      <c r="E309">
        <v>15.23</v>
      </c>
      <c r="F309" s="115">
        <f t="shared" si="116"/>
        <v>12.184000000000001</v>
      </c>
      <c r="G309">
        <v>-20</v>
      </c>
      <c r="H309">
        <v>15.53</v>
      </c>
      <c r="I309" s="115">
        <f t="shared" si="117"/>
        <v>12.423999999999999</v>
      </c>
      <c r="J309">
        <v>-20</v>
      </c>
      <c r="K309">
        <v>14.94</v>
      </c>
      <c r="L309" s="115">
        <f t="shared" si="118"/>
        <v>11.952</v>
      </c>
      <c r="M309">
        <v>-20</v>
      </c>
      <c r="N309">
        <v>10.74</v>
      </c>
      <c r="O309" s="115">
        <f t="shared" si="119"/>
        <v>8.5920000000000005</v>
      </c>
      <c r="P309">
        <v>-20</v>
      </c>
      <c r="Q309" s="115">
        <v>14</v>
      </c>
      <c r="R309" s="115">
        <f t="shared" si="120"/>
        <v>11.2</v>
      </c>
      <c r="T309">
        <v>18.25</v>
      </c>
      <c r="U309" s="115">
        <f t="shared" si="121"/>
        <v>14.6</v>
      </c>
      <c r="W309" s="115">
        <v>17.399999999999999</v>
      </c>
      <c r="X309" s="115">
        <f t="shared" si="122"/>
        <v>13.919999999999998</v>
      </c>
    </row>
    <row r="310" spans="1:24" x14ac:dyDescent="0.2">
      <c r="A310" s="108">
        <v>41173</v>
      </c>
      <c r="B310">
        <v>15.03</v>
      </c>
      <c r="C310" s="115">
        <f>B310/1.25</f>
        <v>12.023999999999999</v>
      </c>
      <c r="E310">
        <v>15.23</v>
      </c>
      <c r="F310" s="115">
        <f>E310/1.25</f>
        <v>12.184000000000001</v>
      </c>
      <c r="G310">
        <v>-20</v>
      </c>
      <c r="H310">
        <v>15.53</v>
      </c>
      <c r="I310" s="115">
        <f>H310/1.25</f>
        <v>12.423999999999999</v>
      </c>
      <c r="K310">
        <v>14.94</v>
      </c>
      <c r="L310" s="115">
        <f>K310/1.25</f>
        <v>11.952</v>
      </c>
      <c r="N310">
        <v>10.74</v>
      </c>
      <c r="O310" s="115">
        <f>N310/1.25</f>
        <v>8.5920000000000005</v>
      </c>
      <c r="Q310" s="115">
        <v>14</v>
      </c>
      <c r="R310" s="115">
        <f>Q310/1.25</f>
        <v>11.2</v>
      </c>
      <c r="T310">
        <v>18.25</v>
      </c>
      <c r="U310" s="115">
        <f>T310/1.25</f>
        <v>14.6</v>
      </c>
      <c r="W310" s="115">
        <v>17.399999999999999</v>
      </c>
      <c r="X310" s="115">
        <f>W310/1.25</f>
        <v>13.919999999999998</v>
      </c>
    </row>
    <row r="311" spans="1:24" x14ac:dyDescent="0.2">
      <c r="A311" s="108">
        <v>41174</v>
      </c>
      <c r="B311">
        <v>15.03</v>
      </c>
      <c r="C311" s="115">
        <f t="shared" ref="C311:C316" si="123">B311/1.25</f>
        <v>12.023999999999999</v>
      </c>
      <c r="E311">
        <v>15.23</v>
      </c>
      <c r="F311" s="115">
        <f t="shared" ref="F311:F316" si="124">E311/1.25</f>
        <v>12.184000000000001</v>
      </c>
      <c r="G311">
        <v>-20</v>
      </c>
      <c r="H311">
        <v>15.53</v>
      </c>
      <c r="I311" s="115">
        <f t="shared" ref="I311:I316" si="125">H311/1.25</f>
        <v>12.423999999999999</v>
      </c>
      <c r="K311">
        <v>14.94</v>
      </c>
      <c r="L311" s="115">
        <f t="shared" ref="L311:L316" si="126">K311/1.25</f>
        <v>11.952</v>
      </c>
      <c r="N311">
        <v>10.74</v>
      </c>
      <c r="O311" s="115">
        <f t="shared" ref="O311:O316" si="127">N311/1.25</f>
        <v>8.5920000000000005</v>
      </c>
      <c r="Q311" s="115">
        <v>14</v>
      </c>
      <c r="R311" s="115">
        <f t="shared" ref="R311:R316" si="128">Q311/1.25</f>
        <v>11.2</v>
      </c>
      <c r="T311">
        <v>18.25</v>
      </c>
      <c r="U311" s="115">
        <f t="shared" ref="U311:U316" si="129">T311/1.25</f>
        <v>14.6</v>
      </c>
      <c r="W311" s="115">
        <v>17.399999999999999</v>
      </c>
      <c r="X311" s="115">
        <f t="shared" ref="X311:X316" si="130">W311/1.25</f>
        <v>13.919999999999998</v>
      </c>
    </row>
    <row r="312" spans="1:24" x14ac:dyDescent="0.2">
      <c r="A312" s="108">
        <v>41175</v>
      </c>
      <c r="B312">
        <v>15.03</v>
      </c>
      <c r="C312" s="115">
        <f t="shared" si="123"/>
        <v>12.023999999999999</v>
      </c>
      <c r="E312">
        <v>15.23</v>
      </c>
      <c r="F312" s="115">
        <f t="shared" si="124"/>
        <v>12.184000000000001</v>
      </c>
      <c r="G312">
        <v>-20</v>
      </c>
      <c r="H312">
        <v>15.53</v>
      </c>
      <c r="I312" s="115">
        <f t="shared" si="125"/>
        <v>12.423999999999999</v>
      </c>
      <c r="K312">
        <v>14.94</v>
      </c>
      <c r="L312" s="115">
        <f t="shared" si="126"/>
        <v>11.952</v>
      </c>
      <c r="N312">
        <v>10.74</v>
      </c>
      <c r="O312" s="115">
        <f t="shared" si="127"/>
        <v>8.5920000000000005</v>
      </c>
      <c r="Q312" s="115">
        <v>14</v>
      </c>
      <c r="R312" s="115">
        <f t="shared" si="128"/>
        <v>11.2</v>
      </c>
      <c r="T312">
        <v>18.25</v>
      </c>
      <c r="U312" s="115">
        <f t="shared" si="129"/>
        <v>14.6</v>
      </c>
      <c r="W312" s="115">
        <v>17.399999999999999</v>
      </c>
      <c r="X312" s="115">
        <f t="shared" si="130"/>
        <v>13.919999999999998</v>
      </c>
    </row>
    <row r="313" spans="1:24" x14ac:dyDescent="0.2">
      <c r="A313" s="108">
        <v>41176</v>
      </c>
      <c r="B313">
        <v>15.03</v>
      </c>
      <c r="C313" s="115">
        <f t="shared" si="123"/>
        <v>12.023999999999999</v>
      </c>
      <c r="E313">
        <v>15.23</v>
      </c>
      <c r="F313" s="115">
        <f t="shared" si="124"/>
        <v>12.184000000000001</v>
      </c>
      <c r="G313">
        <v>-20</v>
      </c>
      <c r="H313">
        <v>15.53</v>
      </c>
      <c r="I313" s="115">
        <f t="shared" si="125"/>
        <v>12.423999999999999</v>
      </c>
      <c r="K313">
        <v>14.94</v>
      </c>
      <c r="L313" s="115">
        <f t="shared" si="126"/>
        <v>11.952</v>
      </c>
      <c r="N313">
        <v>10.74</v>
      </c>
      <c r="O313" s="115">
        <f t="shared" si="127"/>
        <v>8.5920000000000005</v>
      </c>
      <c r="Q313" s="115">
        <v>14</v>
      </c>
      <c r="R313" s="115">
        <f t="shared" si="128"/>
        <v>11.2</v>
      </c>
      <c r="T313">
        <v>18.25</v>
      </c>
      <c r="U313" s="115">
        <f t="shared" si="129"/>
        <v>14.6</v>
      </c>
      <c r="W313" s="115">
        <v>17.399999999999999</v>
      </c>
      <c r="X313" s="115">
        <f t="shared" si="130"/>
        <v>13.919999999999998</v>
      </c>
    </row>
    <row r="314" spans="1:24" x14ac:dyDescent="0.2">
      <c r="A314" s="108">
        <v>41177</v>
      </c>
      <c r="B314">
        <v>15.03</v>
      </c>
      <c r="C314" s="115">
        <f t="shared" si="123"/>
        <v>12.023999999999999</v>
      </c>
      <c r="E314">
        <v>15.23</v>
      </c>
      <c r="F314" s="115">
        <f t="shared" si="124"/>
        <v>12.184000000000001</v>
      </c>
      <c r="G314">
        <v>-20</v>
      </c>
      <c r="H314">
        <v>15.53</v>
      </c>
      <c r="I314" s="115">
        <f t="shared" si="125"/>
        <v>12.423999999999999</v>
      </c>
      <c r="K314">
        <v>14.94</v>
      </c>
      <c r="L314" s="115">
        <f t="shared" si="126"/>
        <v>11.952</v>
      </c>
      <c r="N314">
        <v>10.74</v>
      </c>
      <c r="O314" s="115">
        <f t="shared" si="127"/>
        <v>8.5920000000000005</v>
      </c>
      <c r="Q314" s="115">
        <v>14</v>
      </c>
      <c r="R314" s="115">
        <f t="shared" si="128"/>
        <v>11.2</v>
      </c>
      <c r="T314">
        <v>18.25</v>
      </c>
      <c r="U314" s="115">
        <f t="shared" si="129"/>
        <v>14.6</v>
      </c>
      <c r="W314" s="115">
        <v>17.399999999999999</v>
      </c>
      <c r="X314" s="115">
        <f t="shared" si="130"/>
        <v>13.919999999999998</v>
      </c>
    </row>
    <row r="315" spans="1:24" x14ac:dyDescent="0.2">
      <c r="A315" s="108">
        <v>41178</v>
      </c>
      <c r="B315">
        <v>15.03</v>
      </c>
      <c r="C315" s="115">
        <f t="shared" si="123"/>
        <v>12.023999999999999</v>
      </c>
      <c r="E315">
        <v>15.23</v>
      </c>
      <c r="F315" s="115">
        <f t="shared" si="124"/>
        <v>12.184000000000001</v>
      </c>
      <c r="G315">
        <v>-20</v>
      </c>
      <c r="H315">
        <v>15.53</v>
      </c>
      <c r="I315" s="115">
        <f t="shared" si="125"/>
        <v>12.423999999999999</v>
      </c>
      <c r="K315">
        <v>14.94</v>
      </c>
      <c r="L315" s="115">
        <f t="shared" si="126"/>
        <v>11.952</v>
      </c>
      <c r="N315">
        <v>10.74</v>
      </c>
      <c r="O315" s="115">
        <f t="shared" si="127"/>
        <v>8.5920000000000005</v>
      </c>
      <c r="Q315" s="115">
        <v>14</v>
      </c>
      <c r="R315" s="115">
        <f t="shared" si="128"/>
        <v>11.2</v>
      </c>
      <c r="T315">
        <v>18.25</v>
      </c>
      <c r="U315" s="115">
        <f t="shared" si="129"/>
        <v>14.6</v>
      </c>
      <c r="W315" s="115">
        <v>17.399999999999999</v>
      </c>
      <c r="X315" s="115">
        <f t="shared" si="130"/>
        <v>13.919999999999998</v>
      </c>
    </row>
    <row r="316" spans="1:24" x14ac:dyDescent="0.2">
      <c r="A316" s="108">
        <v>41179</v>
      </c>
      <c r="B316">
        <v>15.13</v>
      </c>
      <c r="C316" s="115">
        <f t="shared" si="123"/>
        <v>12.104000000000001</v>
      </c>
      <c r="D316">
        <v>10</v>
      </c>
      <c r="E316">
        <v>15.33</v>
      </c>
      <c r="F316" s="115">
        <f t="shared" si="124"/>
        <v>12.263999999999999</v>
      </c>
      <c r="G316">
        <v>10</v>
      </c>
      <c r="H316">
        <v>15.63</v>
      </c>
      <c r="I316" s="115">
        <f t="shared" si="125"/>
        <v>12.504000000000001</v>
      </c>
      <c r="J316">
        <v>10</v>
      </c>
      <c r="K316">
        <v>14.94</v>
      </c>
      <c r="L316" s="115">
        <f t="shared" si="126"/>
        <v>11.952</v>
      </c>
      <c r="N316">
        <v>10.74</v>
      </c>
      <c r="O316" s="115">
        <f t="shared" si="127"/>
        <v>8.5920000000000005</v>
      </c>
      <c r="Q316" s="115">
        <v>14</v>
      </c>
      <c r="R316" s="115">
        <f t="shared" si="128"/>
        <v>11.2</v>
      </c>
      <c r="T316">
        <v>18.25</v>
      </c>
      <c r="U316" s="115">
        <f t="shared" si="129"/>
        <v>14.6</v>
      </c>
      <c r="W316" s="115">
        <v>17.399999999999999</v>
      </c>
      <c r="X316" s="115">
        <f t="shared" si="130"/>
        <v>13.919999999999998</v>
      </c>
    </row>
    <row r="317" spans="1:24" x14ac:dyDescent="0.2">
      <c r="A317" s="108">
        <v>41180</v>
      </c>
      <c r="B317">
        <v>15.28</v>
      </c>
      <c r="C317" s="115">
        <f>B317/1.25</f>
        <v>12.224</v>
      </c>
      <c r="D317">
        <v>15</v>
      </c>
      <c r="E317">
        <v>15.48</v>
      </c>
      <c r="F317" s="115">
        <f>E317/1.25</f>
        <v>12.384</v>
      </c>
      <c r="G317">
        <v>15</v>
      </c>
      <c r="H317">
        <v>15.78</v>
      </c>
      <c r="I317" s="115">
        <f>H317/1.25</f>
        <v>12.623999999999999</v>
      </c>
      <c r="J317">
        <v>15</v>
      </c>
      <c r="K317">
        <v>15.09</v>
      </c>
      <c r="L317" s="115">
        <f>K317/1.25</f>
        <v>12.071999999999999</v>
      </c>
      <c r="M317">
        <v>15</v>
      </c>
      <c r="N317">
        <v>10.74</v>
      </c>
      <c r="O317" s="115">
        <f>N317/1.25</f>
        <v>8.5920000000000005</v>
      </c>
      <c r="Q317" s="115">
        <v>14</v>
      </c>
      <c r="R317" s="115">
        <f>Q317/1.25</f>
        <v>11.2</v>
      </c>
      <c r="T317">
        <v>18.25</v>
      </c>
      <c r="U317" s="115">
        <f>T317/1.25</f>
        <v>14.6</v>
      </c>
      <c r="W317" s="115">
        <v>17.399999999999999</v>
      </c>
      <c r="X317" s="115">
        <f>W317/1.25</f>
        <v>13.919999999999998</v>
      </c>
    </row>
    <row r="318" spans="1:24" x14ac:dyDescent="0.2">
      <c r="A318" s="108">
        <v>41181</v>
      </c>
      <c r="B318">
        <v>15.28</v>
      </c>
      <c r="C318" s="115">
        <f>B318/1.25</f>
        <v>12.224</v>
      </c>
      <c r="E318">
        <v>15.48</v>
      </c>
      <c r="F318" s="115">
        <f>E318/1.25</f>
        <v>12.384</v>
      </c>
      <c r="H318">
        <v>15.78</v>
      </c>
      <c r="I318" s="115">
        <f>H318/1.25</f>
        <v>12.623999999999999</v>
      </c>
      <c r="K318">
        <v>15.09</v>
      </c>
      <c r="L318" s="115">
        <f>K318/1.25</f>
        <v>12.071999999999999</v>
      </c>
      <c r="N318">
        <v>10.74</v>
      </c>
      <c r="O318" s="115">
        <f>N318/1.25</f>
        <v>8.5920000000000005</v>
      </c>
      <c r="Q318" s="115">
        <v>14</v>
      </c>
      <c r="R318" s="115">
        <f>Q318/1.25</f>
        <v>11.2</v>
      </c>
      <c r="T318">
        <v>18.25</v>
      </c>
      <c r="U318" s="115">
        <f>T318/1.25</f>
        <v>14.6</v>
      </c>
      <c r="W318" s="115">
        <v>17.399999999999999</v>
      </c>
      <c r="X318" s="115">
        <f>W318/1.25</f>
        <v>13.919999999999998</v>
      </c>
    </row>
    <row r="319" spans="1:24" x14ac:dyDescent="0.2">
      <c r="A319" s="108">
        <v>41182</v>
      </c>
      <c r="B319">
        <v>15.28</v>
      </c>
      <c r="C319" s="115">
        <f>B319/1.25</f>
        <v>12.224</v>
      </c>
      <c r="E319">
        <v>15.48</v>
      </c>
      <c r="F319" s="115">
        <f>E319/1.25</f>
        <v>12.384</v>
      </c>
      <c r="H319">
        <v>15.78</v>
      </c>
      <c r="I319" s="115">
        <f>H319/1.25</f>
        <v>12.623999999999999</v>
      </c>
      <c r="K319">
        <v>15.09</v>
      </c>
      <c r="L319" s="115">
        <f>K319/1.25</f>
        <v>12.071999999999999</v>
      </c>
      <c r="N319">
        <v>10.74</v>
      </c>
      <c r="O319" s="115">
        <f>N319/1.25</f>
        <v>8.5920000000000005</v>
      </c>
      <c r="Q319" s="115">
        <v>14</v>
      </c>
      <c r="R319" s="115">
        <f>Q319/1.25</f>
        <v>11.2</v>
      </c>
      <c r="T319">
        <v>18.25</v>
      </c>
      <c r="U319" s="115">
        <f>T319/1.25</f>
        <v>14.6</v>
      </c>
      <c r="W319" s="115">
        <v>17.399999999999999</v>
      </c>
      <c r="X319" s="115">
        <f>W319/1.25</f>
        <v>13.919999999999998</v>
      </c>
    </row>
    <row r="322" spans="1:25" ht="38.25" x14ac:dyDescent="0.2">
      <c r="A322" s="25" t="s">
        <v>1</v>
      </c>
      <c r="B322" s="25" t="s">
        <v>2</v>
      </c>
      <c r="C322" s="25" t="s">
        <v>16</v>
      </c>
      <c r="D322" s="25" t="s">
        <v>5</v>
      </c>
      <c r="E322" s="25" t="s">
        <v>3</v>
      </c>
      <c r="F322" s="25" t="s">
        <v>17</v>
      </c>
      <c r="G322" s="25" t="s">
        <v>5</v>
      </c>
      <c r="H322" s="25" t="s">
        <v>4</v>
      </c>
      <c r="I322" s="25" t="s">
        <v>18</v>
      </c>
      <c r="J322" s="25" t="s">
        <v>5</v>
      </c>
      <c r="K322" s="26" t="s">
        <v>6</v>
      </c>
      <c r="L322" s="26" t="s">
        <v>19</v>
      </c>
      <c r="M322" s="26" t="s">
        <v>5</v>
      </c>
      <c r="N322" s="25" t="s">
        <v>7</v>
      </c>
      <c r="O322" s="25" t="s">
        <v>20</v>
      </c>
      <c r="P322" s="25" t="s">
        <v>5</v>
      </c>
      <c r="Q322" s="52" t="s">
        <v>21</v>
      </c>
      <c r="R322" s="52" t="s">
        <v>22</v>
      </c>
      <c r="S322" s="52" t="s">
        <v>5</v>
      </c>
      <c r="T322" s="53" t="s">
        <v>23</v>
      </c>
      <c r="U322" s="53" t="s">
        <v>24</v>
      </c>
      <c r="V322" s="27" t="s">
        <v>5</v>
      </c>
      <c r="W322" s="53" t="s">
        <v>25</v>
      </c>
      <c r="X322" s="53" t="s">
        <v>26</v>
      </c>
      <c r="Y322" s="27" t="s">
        <v>5</v>
      </c>
    </row>
    <row r="323" spans="1:25" x14ac:dyDescent="0.2">
      <c r="A323" s="82" t="s">
        <v>29</v>
      </c>
      <c r="B323" s="74">
        <f>AVERAGE(B326:B356)</f>
        <v>14.915483870967741</v>
      </c>
      <c r="C323" s="74">
        <f>AVERAGE(C326:C356)</f>
        <v>11.932387096774191</v>
      </c>
      <c r="D323" s="74"/>
      <c r="E323" s="74">
        <f>AVERAGE(E326:E356)</f>
        <v>15.115483870967733</v>
      </c>
      <c r="F323" s="74">
        <f>AVERAGE(F326:F356)</f>
        <v>12.092387096774196</v>
      </c>
      <c r="G323" s="74"/>
      <c r="H323" s="74">
        <f>AVERAGE(H326:H356)</f>
        <v>15.415483870967741</v>
      </c>
      <c r="I323" s="74">
        <f>AVERAGE(I326:I356)</f>
        <v>12.332387096774193</v>
      </c>
      <c r="J323" s="74"/>
      <c r="K323" s="74">
        <f>AVERAGE(K326:K356)</f>
        <v>15.156129032258066</v>
      </c>
      <c r="L323" s="74">
        <f>AVERAGE(L326:L356)</f>
        <v>12.124903225806452</v>
      </c>
      <c r="M323" s="74"/>
      <c r="N323" s="74">
        <f>AVERAGE(N326:N356)</f>
        <v>10.486774193548388</v>
      </c>
      <c r="O323" s="74">
        <f>AVERAGE(O326:O356)</f>
        <v>8.3894193548387133</v>
      </c>
      <c r="P323" s="74"/>
      <c r="Q323" s="74">
        <f>AVERAGE(Q326:Q356)</f>
        <v>13.612903225806452</v>
      </c>
      <c r="R323" s="74">
        <f>AVERAGE(R326:R356)</f>
        <v>10.890322580645167</v>
      </c>
      <c r="S323" s="74"/>
      <c r="T323" s="74">
        <f>AVERAGE(T326:T356)</f>
        <v>18.25</v>
      </c>
      <c r="U323" s="74">
        <f>AVERAGE(U326:U356)</f>
        <v>14.600000000000009</v>
      </c>
      <c r="V323" s="74"/>
      <c r="W323" s="74">
        <f>AVERAGE(W326:W356)</f>
        <v>17.399999999999991</v>
      </c>
      <c r="X323" s="74">
        <f>AVERAGE(X326:X356)</f>
        <v>13.920000000000003</v>
      </c>
      <c r="Y323" s="82"/>
    </row>
    <row r="324" spans="1:25" x14ac:dyDescent="0.2">
      <c r="A324" s="82" t="s">
        <v>53</v>
      </c>
      <c r="B324" s="74">
        <f>AVERAGE(B326:B340)</f>
        <v>15.306666666666668</v>
      </c>
      <c r="C324" s="74">
        <f>AVERAGE(C326:C340)</f>
        <v>12.245333333333331</v>
      </c>
      <c r="D324" s="74"/>
      <c r="E324" s="74">
        <f>AVERAGE(E326:E340)</f>
        <v>15.506666666666664</v>
      </c>
      <c r="F324" s="74">
        <f>AVERAGE(F326:F340)</f>
        <v>12.405333333333333</v>
      </c>
      <c r="G324" s="74"/>
      <c r="H324" s="74">
        <f>AVERAGE(H326:H340)</f>
        <v>15.806666666666668</v>
      </c>
      <c r="I324" s="74">
        <f>AVERAGE(I326:I340)</f>
        <v>12.645333333333332</v>
      </c>
      <c r="J324" s="74"/>
      <c r="K324" s="74">
        <f>AVERAGE(K326:K340)</f>
        <v>15.203333333333331</v>
      </c>
      <c r="L324" s="74">
        <f>AVERAGE(L326:L340)</f>
        <v>12.16266666666667</v>
      </c>
      <c r="M324" s="74"/>
      <c r="N324" s="74">
        <f>AVERAGE(N326:N340)</f>
        <v>10.65</v>
      </c>
      <c r="O324" s="74">
        <f>AVERAGE(O326:O340)</f>
        <v>8.5200000000000014</v>
      </c>
      <c r="P324" s="74"/>
      <c r="Q324" s="74">
        <f>AVERAGE(Q326:Q340)</f>
        <v>13.733333333333333</v>
      </c>
      <c r="R324" s="74">
        <f>AVERAGE(R326:R340)</f>
        <v>10.98666666666667</v>
      </c>
      <c r="S324" s="74"/>
      <c r="T324" s="74">
        <f>AVERAGE(T326:T340)</f>
        <v>18.25</v>
      </c>
      <c r="U324" s="74">
        <f>AVERAGE(U326:U340)</f>
        <v>14.599999999999996</v>
      </c>
      <c r="V324" s="74"/>
      <c r="W324" s="74">
        <f>AVERAGE(W326:W340)</f>
        <v>17.400000000000002</v>
      </c>
      <c r="X324" s="74">
        <f>AVERAGE(X326:X340)</f>
        <v>13.919999999999995</v>
      </c>
      <c r="Y324" s="82"/>
    </row>
    <row r="325" spans="1:25" x14ac:dyDescent="0.2">
      <c r="A325" s="82" t="s">
        <v>54</v>
      </c>
      <c r="B325" s="74">
        <f>IF(B340&gt;0,AVERAGE(B341:B355),)</f>
        <v>14.563333333333338</v>
      </c>
      <c r="C325" s="74">
        <f>IF(C340&gt;0,AVERAGE(C341:C355),)</f>
        <v>11.650666666666668</v>
      </c>
      <c r="D325" s="74"/>
      <c r="E325" s="74">
        <f>IF(E340&gt;0,AVERAGE(E341:E355),)</f>
        <v>14.763333333333332</v>
      </c>
      <c r="F325" s="74">
        <f>IF(F340&gt;0,AVERAGE(F341:F355),)</f>
        <v>11.810666666666668</v>
      </c>
      <c r="G325" s="74"/>
      <c r="H325" s="74">
        <f>IF(H340&gt;0,AVERAGE(H341:H355),)</f>
        <v>15.063333333333338</v>
      </c>
      <c r="I325" s="74">
        <f>IF(I340&gt;0,AVERAGE(I341:I355),)</f>
        <v>12.050666666666666</v>
      </c>
      <c r="J325" s="74"/>
      <c r="K325" s="74">
        <f>IF(K340&gt;0,AVERAGE(K341:K355),)</f>
        <v>15.119999999999997</v>
      </c>
      <c r="L325" s="74">
        <f>IF(L340&gt;0,AVERAGE(L341:L355),)</f>
        <v>12.096</v>
      </c>
      <c r="M325" s="74"/>
      <c r="N325" s="74">
        <f>IF(N340&gt;0,AVERAGE(N341:N355),)</f>
        <v>10.336666666666664</v>
      </c>
      <c r="O325" s="74">
        <f>IF(O340&gt;0,AVERAGE(O341:O355),)</f>
        <v>8.2693333333333321</v>
      </c>
      <c r="P325" s="74"/>
      <c r="Q325" s="74">
        <f>IF(Q340&gt;0,AVERAGE(Q341:Q355),)</f>
        <v>13.5</v>
      </c>
      <c r="R325" s="74">
        <f>IF(R340&gt;0,AVERAGE(R341:R355),)</f>
        <v>10.800000000000002</v>
      </c>
      <c r="S325" s="74"/>
      <c r="T325" s="74">
        <f>IF(T340&gt;0,AVERAGE(T341:T355),)</f>
        <v>18.25</v>
      </c>
      <c r="U325" s="74">
        <f>IF(U340&gt;0,AVERAGE(U341:U355),)</f>
        <v>14.599999999999996</v>
      </c>
      <c r="V325" s="74"/>
      <c r="W325" s="74">
        <f>IF(W340&gt;0,AVERAGE(W341:W355),)</f>
        <v>17.400000000000002</v>
      </c>
      <c r="X325" s="74">
        <f>IF(X340&gt;0,AVERAGE(X341:X355),)</f>
        <v>13.919999999999995</v>
      </c>
      <c r="Y325" s="82"/>
    </row>
    <row r="326" spans="1:25" x14ac:dyDescent="0.2">
      <c r="A326" s="108">
        <v>41183</v>
      </c>
      <c r="B326">
        <v>15.28</v>
      </c>
      <c r="C326" s="115">
        <f t="shared" ref="C326:C347" si="131">B326/1.25</f>
        <v>12.224</v>
      </c>
      <c r="E326">
        <v>15.48</v>
      </c>
      <c r="F326" s="115">
        <f t="shared" ref="F326:F347" si="132">E326/1.25</f>
        <v>12.384</v>
      </c>
      <c r="H326">
        <v>15.78</v>
      </c>
      <c r="I326" s="115">
        <f t="shared" ref="I326:I347" si="133">H326/1.25</f>
        <v>12.623999999999999</v>
      </c>
      <c r="K326">
        <v>15.09</v>
      </c>
      <c r="L326" s="115">
        <f t="shared" ref="L326:L347" si="134">K326/1.25</f>
        <v>12.071999999999999</v>
      </c>
      <c r="N326">
        <v>10.74</v>
      </c>
      <c r="O326" s="115">
        <f t="shared" ref="O326:O347" si="135">N326/1.25</f>
        <v>8.5920000000000005</v>
      </c>
      <c r="Q326" s="115">
        <v>14</v>
      </c>
      <c r="R326" s="115">
        <f t="shared" ref="R326:R347" si="136">Q326/1.25</f>
        <v>11.2</v>
      </c>
      <c r="T326">
        <v>18.25</v>
      </c>
      <c r="U326" s="115">
        <f t="shared" ref="U326:U347" si="137">T326/1.25</f>
        <v>14.6</v>
      </c>
      <c r="W326" s="115">
        <v>17.399999999999999</v>
      </c>
      <c r="X326" s="115">
        <f t="shared" ref="X326:X347" si="138">W326/1.25</f>
        <v>13.919999999999998</v>
      </c>
    </row>
    <row r="327" spans="1:25" x14ac:dyDescent="0.2">
      <c r="A327" s="108">
        <v>41184</v>
      </c>
      <c r="B327">
        <v>15.28</v>
      </c>
      <c r="C327" s="115">
        <f t="shared" si="131"/>
        <v>12.224</v>
      </c>
      <c r="E327">
        <v>15.48</v>
      </c>
      <c r="F327" s="115">
        <f t="shared" si="132"/>
        <v>12.384</v>
      </c>
      <c r="H327">
        <v>15.78</v>
      </c>
      <c r="I327" s="115">
        <f t="shared" si="133"/>
        <v>12.623999999999999</v>
      </c>
      <c r="K327">
        <v>15.09</v>
      </c>
      <c r="L327" s="115">
        <f t="shared" si="134"/>
        <v>12.071999999999999</v>
      </c>
      <c r="N327">
        <v>10.74</v>
      </c>
      <c r="O327" s="115">
        <f t="shared" si="135"/>
        <v>8.5920000000000005</v>
      </c>
      <c r="Q327" s="115">
        <v>14</v>
      </c>
      <c r="R327" s="115">
        <f t="shared" si="136"/>
        <v>11.2</v>
      </c>
      <c r="T327">
        <v>18.25</v>
      </c>
      <c r="U327" s="115">
        <f t="shared" si="137"/>
        <v>14.6</v>
      </c>
      <c r="W327" s="115">
        <v>17.399999999999999</v>
      </c>
      <c r="X327" s="115">
        <f t="shared" si="138"/>
        <v>13.919999999999998</v>
      </c>
    </row>
    <row r="328" spans="1:25" x14ac:dyDescent="0.2">
      <c r="A328" s="108">
        <v>41185</v>
      </c>
      <c r="B328">
        <v>15.28</v>
      </c>
      <c r="C328" s="115">
        <f t="shared" si="131"/>
        <v>12.224</v>
      </c>
      <c r="E328">
        <v>15.48</v>
      </c>
      <c r="F328" s="115">
        <f t="shared" si="132"/>
        <v>12.384</v>
      </c>
      <c r="H328">
        <v>15.78</v>
      </c>
      <c r="I328" s="115">
        <f t="shared" si="133"/>
        <v>12.623999999999999</v>
      </c>
      <c r="K328">
        <v>15.09</v>
      </c>
      <c r="L328" s="115">
        <f t="shared" si="134"/>
        <v>12.071999999999999</v>
      </c>
      <c r="N328">
        <v>10.74</v>
      </c>
      <c r="O328" s="115">
        <f t="shared" si="135"/>
        <v>8.5920000000000005</v>
      </c>
      <c r="Q328" s="115">
        <v>14</v>
      </c>
      <c r="R328" s="115">
        <f t="shared" si="136"/>
        <v>11.2</v>
      </c>
      <c r="T328">
        <v>18.25</v>
      </c>
      <c r="U328" s="115">
        <f t="shared" si="137"/>
        <v>14.6</v>
      </c>
      <c r="W328" s="115">
        <v>17.399999999999999</v>
      </c>
      <c r="X328" s="115">
        <f t="shared" si="138"/>
        <v>13.919999999999998</v>
      </c>
    </row>
    <row r="329" spans="1:25" x14ac:dyDescent="0.2">
      <c r="A329" s="108">
        <v>41186</v>
      </c>
      <c r="B329">
        <v>15.18</v>
      </c>
      <c r="C329" s="115">
        <f t="shared" si="131"/>
        <v>12.144</v>
      </c>
      <c r="D329">
        <v>-10</v>
      </c>
      <c r="E329">
        <v>15.38</v>
      </c>
      <c r="F329" s="115">
        <f t="shared" si="132"/>
        <v>12.304</v>
      </c>
      <c r="G329">
        <v>-10</v>
      </c>
      <c r="H329">
        <v>15.68</v>
      </c>
      <c r="I329" s="115">
        <f t="shared" si="133"/>
        <v>12.544</v>
      </c>
      <c r="J329">
        <v>-10</v>
      </c>
      <c r="K329">
        <v>15.09</v>
      </c>
      <c r="L329" s="115">
        <f t="shared" si="134"/>
        <v>12.071999999999999</v>
      </c>
      <c r="N329">
        <v>10.64</v>
      </c>
      <c r="O329" s="115">
        <f t="shared" si="135"/>
        <v>8.5120000000000005</v>
      </c>
      <c r="P329">
        <v>-10</v>
      </c>
      <c r="Q329" s="115">
        <v>14</v>
      </c>
      <c r="R329" s="115">
        <f t="shared" si="136"/>
        <v>11.2</v>
      </c>
      <c r="T329">
        <v>18.25</v>
      </c>
      <c r="U329" s="115">
        <f t="shared" si="137"/>
        <v>14.6</v>
      </c>
      <c r="W329" s="115">
        <v>17.399999999999999</v>
      </c>
      <c r="X329" s="115">
        <f t="shared" si="138"/>
        <v>13.919999999999998</v>
      </c>
    </row>
    <row r="330" spans="1:25" x14ac:dyDescent="0.2">
      <c r="A330" s="108">
        <v>41187</v>
      </c>
      <c r="B330">
        <v>15.18</v>
      </c>
      <c r="C330" s="115">
        <f t="shared" si="131"/>
        <v>12.144</v>
      </c>
      <c r="E330">
        <v>15.38</v>
      </c>
      <c r="F330" s="115">
        <f t="shared" si="132"/>
        <v>12.304</v>
      </c>
      <c r="H330">
        <v>15.68</v>
      </c>
      <c r="I330" s="115">
        <f t="shared" si="133"/>
        <v>12.544</v>
      </c>
      <c r="K330">
        <v>15.09</v>
      </c>
      <c r="L330" s="115">
        <f t="shared" si="134"/>
        <v>12.071999999999999</v>
      </c>
      <c r="N330">
        <v>10.64</v>
      </c>
      <c r="O330" s="115">
        <f t="shared" si="135"/>
        <v>8.5120000000000005</v>
      </c>
      <c r="Q330" s="115">
        <v>14</v>
      </c>
      <c r="R330" s="115">
        <f t="shared" si="136"/>
        <v>11.2</v>
      </c>
      <c r="T330">
        <v>18.25</v>
      </c>
      <c r="U330" s="115">
        <f t="shared" si="137"/>
        <v>14.6</v>
      </c>
      <c r="W330" s="115">
        <v>17.399999999999999</v>
      </c>
      <c r="X330" s="115">
        <f t="shared" si="138"/>
        <v>13.919999999999998</v>
      </c>
    </row>
    <row r="331" spans="1:25" x14ac:dyDescent="0.2">
      <c r="A331" s="108">
        <v>41188</v>
      </c>
      <c r="B331">
        <v>15.18</v>
      </c>
      <c r="C331" s="115">
        <f t="shared" si="131"/>
        <v>12.144</v>
      </c>
      <c r="E331">
        <v>15.38</v>
      </c>
      <c r="F331" s="115">
        <f t="shared" si="132"/>
        <v>12.304</v>
      </c>
      <c r="H331">
        <v>15.68</v>
      </c>
      <c r="I331" s="115">
        <f t="shared" si="133"/>
        <v>12.544</v>
      </c>
      <c r="K331">
        <v>15.09</v>
      </c>
      <c r="L331" s="115">
        <f t="shared" si="134"/>
        <v>12.071999999999999</v>
      </c>
      <c r="N331">
        <v>10.64</v>
      </c>
      <c r="O331" s="115">
        <f t="shared" si="135"/>
        <v>8.5120000000000005</v>
      </c>
      <c r="Q331" s="115">
        <v>14</v>
      </c>
      <c r="R331" s="115">
        <f t="shared" si="136"/>
        <v>11.2</v>
      </c>
      <c r="T331">
        <v>18.25</v>
      </c>
      <c r="U331" s="115">
        <f t="shared" si="137"/>
        <v>14.6</v>
      </c>
      <c r="W331" s="115">
        <v>17.399999999999999</v>
      </c>
      <c r="X331" s="115">
        <f t="shared" si="138"/>
        <v>13.919999999999998</v>
      </c>
    </row>
    <row r="332" spans="1:25" x14ac:dyDescent="0.2">
      <c r="A332" s="108">
        <v>41189</v>
      </c>
      <c r="B332">
        <v>15.18</v>
      </c>
      <c r="C332" s="115">
        <f t="shared" si="131"/>
        <v>12.144</v>
      </c>
      <c r="E332">
        <v>15.38</v>
      </c>
      <c r="F332" s="115">
        <f t="shared" si="132"/>
        <v>12.304</v>
      </c>
      <c r="H332">
        <v>15.68</v>
      </c>
      <c r="I332" s="115">
        <f t="shared" si="133"/>
        <v>12.544</v>
      </c>
      <c r="K332">
        <v>15.09</v>
      </c>
      <c r="L332" s="115">
        <f t="shared" si="134"/>
        <v>12.071999999999999</v>
      </c>
      <c r="N332">
        <v>10.64</v>
      </c>
      <c r="O332" s="115">
        <f t="shared" si="135"/>
        <v>8.5120000000000005</v>
      </c>
      <c r="Q332" s="115">
        <v>14</v>
      </c>
      <c r="R332" s="115">
        <f t="shared" si="136"/>
        <v>11.2</v>
      </c>
      <c r="T332">
        <v>18.25</v>
      </c>
      <c r="U332" s="115">
        <f t="shared" si="137"/>
        <v>14.6</v>
      </c>
      <c r="W332" s="115">
        <v>17.399999999999999</v>
      </c>
      <c r="X332" s="115">
        <f t="shared" si="138"/>
        <v>13.919999999999998</v>
      </c>
    </row>
    <row r="333" spans="1:25" x14ac:dyDescent="0.2">
      <c r="A333" s="108">
        <v>41190</v>
      </c>
      <c r="B333">
        <v>15.33</v>
      </c>
      <c r="C333" s="115">
        <f t="shared" si="131"/>
        <v>12.263999999999999</v>
      </c>
      <c r="D333">
        <v>15</v>
      </c>
      <c r="E333">
        <v>15.53</v>
      </c>
      <c r="F333" s="115">
        <f t="shared" si="132"/>
        <v>12.423999999999999</v>
      </c>
      <c r="G333">
        <v>15</v>
      </c>
      <c r="H333">
        <v>15.83</v>
      </c>
      <c r="I333" s="115">
        <f t="shared" si="133"/>
        <v>12.664</v>
      </c>
      <c r="J333">
        <v>15</v>
      </c>
      <c r="K333">
        <v>15.19</v>
      </c>
      <c r="L333" s="115">
        <f t="shared" si="134"/>
        <v>12.151999999999999</v>
      </c>
      <c r="M333">
        <v>15</v>
      </c>
      <c r="N333">
        <v>10.64</v>
      </c>
      <c r="O333" s="115">
        <f t="shared" si="135"/>
        <v>8.5120000000000005</v>
      </c>
      <c r="Q333" s="115">
        <v>13.5</v>
      </c>
      <c r="R333" s="115">
        <f t="shared" si="136"/>
        <v>10.8</v>
      </c>
      <c r="S333">
        <v>-50</v>
      </c>
      <c r="T333">
        <v>18.25</v>
      </c>
      <c r="U333" s="115">
        <f t="shared" si="137"/>
        <v>14.6</v>
      </c>
      <c r="W333" s="115">
        <v>17.399999999999999</v>
      </c>
      <c r="X333" s="115">
        <f t="shared" si="138"/>
        <v>13.919999999999998</v>
      </c>
    </row>
    <row r="334" spans="1:25" x14ac:dyDescent="0.2">
      <c r="A334" s="108">
        <v>41191</v>
      </c>
      <c r="B334">
        <v>15.33</v>
      </c>
      <c r="C334" s="115">
        <f t="shared" si="131"/>
        <v>12.263999999999999</v>
      </c>
      <c r="E334">
        <v>15.53</v>
      </c>
      <c r="F334" s="115">
        <f t="shared" si="132"/>
        <v>12.423999999999999</v>
      </c>
      <c r="H334">
        <v>15.83</v>
      </c>
      <c r="I334" s="115">
        <f t="shared" si="133"/>
        <v>12.664</v>
      </c>
      <c r="K334">
        <v>15.19</v>
      </c>
      <c r="L334" s="115">
        <f t="shared" si="134"/>
        <v>12.151999999999999</v>
      </c>
      <c r="N334">
        <v>10.64</v>
      </c>
      <c r="O334" s="115">
        <f t="shared" si="135"/>
        <v>8.5120000000000005</v>
      </c>
      <c r="Q334" s="115">
        <v>13.5</v>
      </c>
      <c r="R334" s="115">
        <f t="shared" si="136"/>
        <v>10.8</v>
      </c>
      <c r="T334">
        <v>18.25</v>
      </c>
      <c r="U334" s="115">
        <f t="shared" si="137"/>
        <v>14.6</v>
      </c>
      <c r="W334" s="115">
        <v>17.399999999999999</v>
      </c>
      <c r="X334" s="115">
        <f t="shared" si="138"/>
        <v>13.919999999999998</v>
      </c>
    </row>
    <row r="335" spans="1:25" x14ac:dyDescent="0.2">
      <c r="A335" s="108">
        <v>41192</v>
      </c>
      <c r="B335">
        <v>15.43</v>
      </c>
      <c r="C335" s="115">
        <f t="shared" si="131"/>
        <v>12.343999999999999</v>
      </c>
      <c r="D335">
        <v>10</v>
      </c>
      <c r="E335">
        <v>15.63</v>
      </c>
      <c r="F335" s="115">
        <f t="shared" si="132"/>
        <v>12.504000000000001</v>
      </c>
      <c r="G335">
        <v>10</v>
      </c>
      <c r="H335">
        <v>15.93</v>
      </c>
      <c r="I335" s="115">
        <f t="shared" si="133"/>
        <v>12.744</v>
      </c>
      <c r="J335">
        <v>10</v>
      </c>
      <c r="K335">
        <v>15.19</v>
      </c>
      <c r="L335" s="115">
        <f t="shared" si="134"/>
        <v>12.151999999999999</v>
      </c>
      <c r="N335">
        <v>10.64</v>
      </c>
      <c r="O335" s="115">
        <f t="shared" si="135"/>
        <v>8.5120000000000005</v>
      </c>
      <c r="Q335" s="115">
        <v>13.5</v>
      </c>
      <c r="R335" s="115">
        <f t="shared" si="136"/>
        <v>10.8</v>
      </c>
      <c r="T335">
        <v>18.25</v>
      </c>
      <c r="U335" s="115">
        <f t="shared" si="137"/>
        <v>14.6</v>
      </c>
      <c r="W335" s="115">
        <v>17.399999999999999</v>
      </c>
      <c r="X335" s="115">
        <f t="shared" si="138"/>
        <v>13.919999999999998</v>
      </c>
    </row>
    <row r="336" spans="1:25" x14ac:dyDescent="0.2">
      <c r="A336" s="108">
        <v>41193</v>
      </c>
      <c r="B336">
        <v>15.43</v>
      </c>
      <c r="C336" s="115">
        <f t="shared" si="131"/>
        <v>12.343999999999999</v>
      </c>
      <c r="E336">
        <v>15.63</v>
      </c>
      <c r="F336" s="115">
        <f t="shared" si="132"/>
        <v>12.504000000000001</v>
      </c>
      <c r="H336">
        <v>15.93</v>
      </c>
      <c r="I336" s="115">
        <f t="shared" si="133"/>
        <v>12.744</v>
      </c>
      <c r="K336">
        <v>15.39</v>
      </c>
      <c r="L336" s="115">
        <f t="shared" si="134"/>
        <v>12.312000000000001</v>
      </c>
      <c r="M336">
        <v>20</v>
      </c>
      <c r="N336">
        <v>10.64</v>
      </c>
      <c r="O336" s="115">
        <f t="shared" si="135"/>
        <v>8.5120000000000005</v>
      </c>
      <c r="Q336" s="115">
        <v>13.5</v>
      </c>
      <c r="R336" s="115">
        <f t="shared" si="136"/>
        <v>10.8</v>
      </c>
      <c r="T336">
        <v>18.25</v>
      </c>
      <c r="U336" s="115">
        <f t="shared" si="137"/>
        <v>14.6</v>
      </c>
      <c r="W336" s="115">
        <v>17.399999999999999</v>
      </c>
      <c r="X336" s="115">
        <f t="shared" si="138"/>
        <v>13.919999999999998</v>
      </c>
    </row>
    <row r="337" spans="1:24" x14ac:dyDescent="0.2">
      <c r="A337" s="108">
        <v>41194</v>
      </c>
      <c r="B337">
        <v>15.43</v>
      </c>
      <c r="C337" s="115">
        <f t="shared" si="131"/>
        <v>12.343999999999999</v>
      </c>
      <c r="E337">
        <v>15.63</v>
      </c>
      <c r="F337" s="115">
        <f t="shared" si="132"/>
        <v>12.504000000000001</v>
      </c>
      <c r="H337">
        <v>15.93</v>
      </c>
      <c r="I337" s="115">
        <f t="shared" si="133"/>
        <v>12.744</v>
      </c>
      <c r="K337">
        <v>15.39</v>
      </c>
      <c r="L337" s="115">
        <f t="shared" si="134"/>
        <v>12.312000000000001</v>
      </c>
      <c r="N337">
        <v>10.64</v>
      </c>
      <c r="O337" s="115">
        <f t="shared" si="135"/>
        <v>8.5120000000000005</v>
      </c>
      <c r="Q337" s="115">
        <v>13.5</v>
      </c>
      <c r="R337" s="115">
        <f t="shared" si="136"/>
        <v>10.8</v>
      </c>
      <c r="T337">
        <v>18.25</v>
      </c>
      <c r="U337" s="115">
        <f t="shared" si="137"/>
        <v>14.6</v>
      </c>
      <c r="W337" s="115">
        <v>17.399999999999999</v>
      </c>
      <c r="X337" s="115">
        <f t="shared" si="138"/>
        <v>13.919999999999998</v>
      </c>
    </row>
    <row r="338" spans="1:24" x14ac:dyDescent="0.2">
      <c r="A338" s="108">
        <v>41195</v>
      </c>
      <c r="B338">
        <v>15.43</v>
      </c>
      <c r="C338" s="115">
        <f t="shared" si="131"/>
        <v>12.343999999999999</v>
      </c>
      <c r="E338">
        <v>15.63</v>
      </c>
      <c r="F338" s="115">
        <f t="shared" si="132"/>
        <v>12.504000000000001</v>
      </c>
      <c r="H338">
        <v>15.93</v>
      </c>
      <c r="I338" s="115">
        <f t="shared" si="133"/>
        <v>12.744</v>
      </c>
      <c r="K338">
        <v>15.39</v>
      </c>
      <c r="L338" s="115">
        <f t="shared" si="134"/>
        <v>12.312000000000001</v>
      </c>
      <c r="N338">
        <v>10.64</v>
      </c>
      <c r="O338" s="115">
        <f t="shared" si="135"/>
        <v>8.5120000000000005</v>
      </c>
      <c r="Q338" s="115">
        <v>13.5</v>
      </c>
      <c r="R338" s="115">
        <f t="shared" si="136"/>
        <v>10.8</v>
      </c>
      <c r="T338">
        <v>18.25</v>
      </c>
      <c r="U338" s="115">
        <f t="shared" si="137"/>
        <v>14.6</v>
      </c>
      <c r="W338" s="115">
        <v>17.399999999999999</v>
      </c>
      <c r="X338" s="115">
        <f t="shared" si="138"/>
        <v>13.919999999999998</v>
      </c>
    </row>
    <row r="339" spans="1:24" x14ac:dyDescent="0.2">
      <c r="A339" s="108">
        <v>41196</v>
      </c>
      <c r="B339">
        <v>15.43</v>
      </c>
      <c r="C339" s="115">
        <f t="shared" si="131"/>
        <v>12.343999999999999</v>
      </c>
      <c r="E339">
        <v>15.63</v>
      </c>
      <c r="F339" s="115">
        <f t="shared" si="132"/>
        <v>12.504000000000001</v>
      </c>
      <c r="H339">
        <v>15.93</v>
      </c>
      <c r="I339" s="115">
        <f t="shared" si="133"/>
        <v>12.744</v>
      </c>
      <c r="K339">
        <v>15.39</v>
      </c>
      <c r="L339" s="115">
        <f t="shared" si="134"/>
        <v>12.312000000000001</v>
      </c>
      <c r="N339">
        <v>10.64</v>
      </c>
      <c r="O339" s="115">
        <f t="shared" si="135"/>
        <v>8.5120000000000005</v>
      </c>
      <c r="Q339" s="115">
        <v>13.5</v>
      </c>
      <c r="R339" s="115">
        <f t="shared" si="136"/>
        <v>10.8</v>
      </c>
      <c r="T339">
        <v>18.25</v>
      </c>
      <c r="U339" s="115">
        <f t="shared" si="137"/>
        <v>14.6</v>
      </c>
      <c r="W339" s="115">
        <v>17.399999999999999</v>
      </c>
      <c r="X339" s="115">
        <f t="shared" si="138"/>
        <v>13.919999999999998</v>
      </c>
    </row>
    <row r="340" spans="1:24" x14ac:dyDescent="0.2">
      <c r="A340" s="108">
        <v>41197</v>
      </c>
      <c r="B340">
        <v>15.23</v>
      </c>
      <c r="C340" s="115">
        <f t="shared" si="131"/>
        <v>12.184000000000001</v>
      </c>
      <c r="D340">
        <v>-20</v>
      </c>
      <c r="E340">
        <v>15.43</v>
      </c>
      <c r="F340" s="115">
        <f t="shared" si="132"/>
        <v>12.343999999999999</v>
      </c>
      <c r="G340">
        <v>-20</v>
      </c>
      <c r="H340">
        <v>15.73</v>
      </c>
      <c r="I340" s="115">
        <f t="shared" si="133"/>
        <v>12.584</v>
      </c>
      <c r="J340">
        <v>-20</v>
      </c>
      <c r="K340">
        <v>15.29</v>
      </c>
      <c r="L340" s="115">
        <f t="shared" si="134"/>
        <v>12.231999999999999</v>
      </c>
      <c r="M340">
        <v>-10</v>
      </c>
      <c r="N340">
        <v>10.49</v>
      </c>
      <c r="O340" s="115">
        <f t="shared" si="135"/>
        <v>8.3919999999999995</v>
      </c>
      <c r="P340">
        <v>-15</v>
      </c>
      <c r="Q340" s="115">
        <v>13.5</v>
      </c>
      <c r="R340" s="115">
        <f t="shared" si="136"/>
        <v>10.8</v>
      </c>
      <c r="T340">
        <v>18.25</v>
      </c>
      <c r="U340" s="115">
        <f t="shared" si="137"/>
        <v>14.6</v>
      </c>
      <c r="W340" s="115">
        <v>17.399999999999999</v>
      </c>
      <c r="X340" s="115">
        <f t="shared" si="138"/>
        <v>13.919999999999998</v>
      </c>
    </row>
    <row r="341" spans="1:24" x14ac:dyDescent="0.2">
      <c r="A341" s="108">
        <v>41198</v>
      </c>
      <c r="B341">
        <v>15.03</v>
      </c>
      <c r="C341" s="115">
        <f t="shared" si="131"/>
        <v>12.023999999999999</v>
      </c>
      <c r="D341">
        <v>-20</v>
      </c>
      <c r="E341">
        <v>15.23</v>
      </c>
      <c r="F341" s="115">
        <f t="shared" si="132"/>
        <v>12.184000000000001</v>
      </c>
      <c r="G341">
        <v>-20</v>
      </c>
      <c r="H341">
        <v>15.53</v>
      </c>
      <c r="I341" s="115">
        <f t="shared" si="133"/>
        <v>12.423999999999999</v>
      </c>
      <c r="J341">
        <v>-20</v>
      </c>
      <c r="K341">
        <v>15.29</v>
      </c>
      <c r="L341" s="115">
        <f t="shared" si="134"/>
        <v>12.231999999999999</v>
      </c>
      <c r="N341">
        <v>10.39</v>
      </c>
      <c r="O341" s="115">
        <f t="shared" si="135"/>
        <v>8.3120000000000012</v>
      </c>
      <c r="P341">
        <v>-10</v>
      </c>
      <c r="Q341" s="115">
        <v>13.5</v>
      </c>
      <c r="R341" s="115">
        <f t="shared" si="136"/>
        <v>10.8</v>
      </c>
      <c r="T341">
        <v>18.25</v>
      </c>
      <c r="U341" s="115">
        <f t="shared" si="137"/>
        <v>14.6</v>
      </c>
      <c r="W341" s="115">
        <v>17.399999999999999</v>
      </c>
      <c r="X341" s="115">
        <f t="shared" si="138"/>
        <v>13.919999999999998</v>
      </c>
    </row>
    <row r="342" spans="1:24" x14ac:dyDescent="0.2">
      <c r="A342" s="108">
        <v>41199</v>
      </c>
      <c r="B342">
        <v>15.03</v>
      </c>
      <c r="C342" s="115">
        <f t="shared" si="131"/>
        <v>12.023999999999999</v>
      </c>
      <c r="E342">
        <v>15.23</v>
      </c>
      <c r="F342" s="115">
        <f t="shared" si="132"/>
        <v>12.184000000000001</v>
      </c>
      <c r="H342">
        <v>15.53</v>
      </c>
      <c r="I342" s="115">
        <f t="shared" si="133"/>
        <v>12.423999999999999</v>
      </c>
      <c r="K342">
        <v>15.29</v>
      </c>
      <c r="L342" s="115">
        <f t="shared" si="134"/>
        <v>12.231999999999999</v>
      </c>
      <c r="N342">
        <v>10.39</v>
      </c>
      <c r="O342" s="115">
        <f t="shared" si="135"/>
        <v>8.3120000000000012</v>
      </c>
      <c r="Q342" s="115">
        <v>13.5</v>
      </c>
      <c r="R342" s="115">
        <f t="shared" si="136"/>
        <v>10.8</v>
      </c>
      <c r="T342">
        <v>18.25</v>
      </c>
      <c r="U342" s="115">
        <f t="shared" si="137"/>
        <v>14.6</v>
      </c>
      <c r="W342" s="115">
        <v>17.399999999999999</v>
      </c>
      <c r="X342" s="115">
        <f t="shared" si="138"/>
        <v>13.919999999999998</v>
      </c>
    </row>
    <row r="343" spans="1:24" x14ac:dyDescent="0.2">
      <c r="A343" s="108">
        <v>41200</v>
      </c>
      <c r="B343">
        <v>14.83</v>
      </c>
      <c r="C343" s="115">
        <f t="shared" si="131"/>
        <v>11.864000000000001</v>
      </c>
      <c r="D343">
        <v>-20</v>
      </c>
      <c r="E343">
        <v>15.03</v>
      </c>
      <c r="F343" s="115">
        <f t="shared" si="132"/>
        <v>12.023999999999999</v>
      </c>
      <c r="G343">
        <v>-20</v>
      </c>
      <c r="H343">
        <v>15.33</v>
      </c>
      <c r="I343" s="115">
        <f t="shared" si="133"/>
        <v>12.263999999999999</v>
      </c>
      <c r="J343">
        <v>-20</v>
      </c>
      <c r="K343">
        <v>15.14</v>
      </c>
      <c r="L343" s="115">
        <f t="shared" si="134"/>
        <v>12.112</v>
      </c>
      <c r="M343">
        <v>-15</v>
      </c>
      <c r="N343">
        <v>10.39</v>
      </c>
      <c r="O343" s="115">
        <f t="shared" si="135"/>
        <v>8.3120000000000012</v>
      </c>
      <c r="Q343" s="115">
        <v>13.5</v>
      </c>
      <c r="R343" s="115">
        <f t="shared" si="136"/>
        <v>10.8</v>
      </c>
      <c r="T343">
        <v>18.25</v>
      </c>
      <c r="U343" s="115">
        <f t="shared" si="137"/>
        <v>14.6</v>
      </c>
      <c r="W343" s="115">
        <v>17.399999999999999</v>
      </c>
      <c r="X343" s="115">
        <f t="shared" si="138"/>
        <v>13.919999999999998</v>
      </c>
    </row>
    <row r="344" spans="1:24" x14ac:dyDescent="0.2">
      <c r="A344" s="108">
        <v>41201</v>
      </c>
      <c r="B344">
        <v>14.63</v>
      </c>
      <c r="C344" s="115">
        <f t="shared" si="131"/>
        <v>11.704000000000001</v>
      </c>
      <c r="D344">
        <v>-20</v>
      </c>
      <c r="E344">
        <v>14.83</v>
      </c>
      <c r="F344" s="115">
        <f t="shared" si="132"/>
        <v>11.864000000000001</v>
      </c>
      <c r="G344">
        <v>-20</v>
      </c>
      <c r="H344">
        <v>15.13</v>
      </c>
      <c r="I344" s="115">
        <f t="shared" si="133"/>
        <v>12.104000000000001</v>
      </c>
      <c r="J344">
        <v>-20</v>
      </c>
      <c r="K344">
        <v>15.14</v>
      </c>
      <c r="L344" s="115">
        <f t="shared" si="134"/>
        <v>12.112</v>
      </c>
      <c r="N344">
        <v>10.39</v>
      </c>
      <c r="O344" s="115">
        <f t="shared" si="135"/>
        <v>8.3120000000000012</v>
      </c>
      <c r="Q344" s="115">
        <v>13.5</v>
      </c>
      <c r="R344" s="115">
        <f t="shared" si="136"/>
        <v>10.8</v>
      </c>
      <c r="T344">
        <v>18.25</v>
      </c>
      <c r="U344" s="115">
        <f t="shared" si="137"/>
        <v>14.6</v>
      </c>
      <c r="W344" s="115">
        <v>17.399999999999999</v>
      </c>
      <c r="X344" s="115">
        <f t="shared" si="138"/>
        <v>13.919999999999998</v>
      </c>
    </row>
    <row r="345" spans="1:24" x14ac:dyDescent="0.2">
      <c r="A345" s="108">
        <v>41202</v>
      </c>
      <c r="B345">
        <v>14.63</v>
      </c>
      <c r="C345" s="115">
        <f t="shared" si="131"/>
        <v>11.704000000000001</v>
      </c>
      <c r="E345">
        <v>14.83</v>
      </c>
      <c r="F345" s="115">
        <f t="shared" si="132"/>
        <v>11.864000000000001</v>
      </c>
      <c r="H345">
        <v>15.13</v>
      </c>
      <c r="I345" s="115">
        <f t="shared" si="133"/>
        <v>12.104000000000001</v>
      </c>
      <c r="K345">
        <v>15.14</v>
      </c>
      <c r="L345" s="115">
        <f t="shared" si="134"/>
        <v>12.112</v>
      </c>
      <c r="N345">
        <v>10.39</v>
      </c>
      <c r="O345" s="115">
        <f t="shared" si="135"/>
        <v>8.3120000000000012</v>
      </c>
      <c r="Q345" s="115">
        <v>13.5</v>
      </c>
      <c r="R345" s="115">
        <f t="shared" si="136"/>
        <v>10.8</v>
      </c>
      <c r="T345">
        <v>18.25</v>
      </c>
      <c r="U345" s="115">
        <f t="shared" si="137"/>
        <v>14.6</v>
      </c>
      <c r="W345" s="115">
        <v>17.399999999999999</v>
      </c>
      <c r="X345" s="115">
        <f t="shared" si="138"/>
        <v>13.919999999999998</v>
      </c>
    </row>
    <row r="346" spans="1:24" x14ac:dyDescent="0.2">
      <c r="A346" s="108">
        <v>41203</v>
      </c>
      <c r="B346">
        <v>14.63</v>
      </c>
      <c r="C346" s="115">
        <f t="shared" si="131"/>
        <v>11.704000000000001</v>
      </c>
      <c r="E346">
        <v>14.83</v>
      </c>
      <c r="F346" s="115">
        <f t="shared" si="132"/>
        <v>11.864000000000001</v>
      </c>
      <c r="H346">
        <v>15.13</v>
      </c>
      <c r="I346" s="115">
        <f t="shared" si="133"/>
        <v>12.104000000000001</v>
      </c>
      <c r="K346">
        <v>15.14</v>
      </c>
      <c r="L346" s="115">
        <f t="shared" si="134"/>
        <v>12.112</v>
      </c>
      <c r="N346">
        <v>10.39</v>
      </c>
      <c r="O346" s="115">
        <f t="shared" si="135"/>
        <v>8.3120000000000012</v>
      </c>
      <c r="Q346" s="115">
        <v>13.5</v>
      </c>
      <c r="R346" s="115">
        <f t="shared" si="136"/>
        <v>10.8</v>
      </c>
      <c r="T346">
        <v>18.25</v>
      </c>
      <c r="U346" s="115">
        <f t="shared" si="137"/>
        <v>14.6</v>
      </c>
      <c r="W346" s="115">
        <v>17.399999999999999</v>
      </c>
      <c r="X346" s="115">
        <f t="shared" si="138"/>
        <v>13.919999999999998</v>
      </c>
    </row>
    <row r="347" spans="1:24" x14ac:dyDescent="0.2">
      <c r="A347" s="108">
        <v>41204</v>
      </c>
      <c r="B347">
        <v>14.63</v>
      </c>
      <c r="C347" s="115">
        <f t="shared" si="131"/>
        <v>11.704000000000001</v>
      </c>
      <c r="E347">
        <v>14.83</v>
      </c>
      <c r="F347" s="115">
        <f t="shared" si="132"/>
        <v>11.864000000000001</v>
      </c>
      <c r="H347">
        <v>15.13</v>
      </c>
      <c r="I347" s="115">
        <f t="shared" si="133"/>
        <v>12.104000000000001</v>
      </c>
      <c r="K347">
        <v>15.14</v>
      </c>
      <c r="L347" s="115">
        <f t="shared" si="134"/>
        <v>12.112</v>
      </c>
      <c r="N347">
        <v>10.39</v>
      </c>
      <c r="O347" s="115">
        <f t="shared" si="135"/>
        <v>8.3120000000000012</v>
      </c>
      <c r="Q347" s="115">
        <v>13.5</v>
      </c>
      <c r="R347" s="115">
        <f t="shared" si="136"/>
        <v>10.8</v>
      </c>
      <c r="T347">
        <v>18.25</v>
      </c>
      <c r="U347" s="115">
        <f t="shared" si="137"/>
        <v>14.6</v>
      </c>
      <c r="W347" s="115">
        <v>17.399999999999999</v>
      </c>
      <c r="X347" s="115">
        <f t="shared" si="138"/>
        <v>13.919999999999998</v>
      </c>
    </row>
    <row r="348" spans="1:24" x14ac:dyDescent="0.2">
      <c r="A348" s="108">
        <v>41205</v>
      </c>
      <c r="B348">
        <v>14.43</v>
      </c>
      <c r="C348" s="115">
        <f t="shared" ref="C348:C356" si="139">B348/1.25</f>
        <v>11.544</v>
      </c>
      <c r="D348">
        <v>-20</v>
      </c>
      <c r="E348">
        <v>14.63</v>
      </c>
      <c r="F348" s="115">
        <f t="shared" ref="F348:F356" si="140">E348/1.25</f>
        <v>11.704000000000001</v>
      </c>
      <c r="G348">
        <v>-20</v>
      </c>
      <c r="H348">
        <v>14.93</v>
      </c>
      <c r="I348" s="115">
        <f t="shared" ref="I348:I356" si="141">H348/1.25</f>
        <v>11.943999999999999</v>
      </c>
      <c r="J348">
        <v>-20</v>
      </c>
      <c r="K348">
        <v>15.04</v>
      </c>
      <c r="L348" s="115">
        <f t="shared" ref="L348:L356" si="142">K348/1.25</f>
        <v>12.032</v>
      </c>
      <c r="M348">
        <v>-10</v>
      </c>
      <c r="N348">
        <v>10.29</v>
      </c>
      <c r="O348" s="115">
        <f t="shared" ref="O348:O356" si="143">N348/1.25</f>
        <v>8.2319999999999993</v>
      </c>
      <c r="P348">
        <v>-10</v>
      </c>
      <c r="Q348" s="115">
        <v>13.5</v>
      </c>
      <c r="R348" s="115">
        <f t="shared" ref="R348:R356" si="144">Q348/1.25</f>
        <v>10.8</v>
      </c>
      <c r="T348">
        <v>18.25</v>
      </c>
      <c r="U348" s="115">
        <f t="shared" ref="U348:U356" si="145">T348/1.25</f>
        <v>14.6</v>
      </c>
      <c r="W348" s="115">
        <v>17.399999999999999</v>
      </c>
      <c r="X348" s="115">
        <f t="shared" ref="X348:X356" si="146">W348/1.25</f>
        <v>13.919999999999998</v>
      </c>
    </row>
    <row r="349" spans="1:24" x14ac:dyDescent="0.2">
      <c r="A349" s="108">
        <v>41206</v>
      </c>
      <c r="B349">
        <v>14.43</v>
      </c>
      <c r="C349" s="115">
        <f t="shared" si="139"/>
        <v>11.544</v>
      </c>
      <c r="E349">
        <v>14.63</v>
      </c>
      <c r="F349" s="115">
        <f t="shared" si="140"/>
        <v>11.704000000000001</v>
      </c>
      <c r="H349">
        <v>14.93</v>
      </c>
      <c r="I349" s="115">
        <f t="shared" si="141"/>
        <v>11.943999999999999</v>
      </c>
      <c r="K349">
        <v>15.04</v>
      </c>
      <c r="L349" s="115">
        <f t="shared" si="142"/>
        <v>12.032</v>
      </c>
      <c r="N349">
        <v>10.29</v>
      </c>
      <c r="O349" s="115">
        <f t="shared" si="143"/>
        <v>8.2319999999999993</v>
      </c>
      <c r="Q349" s="115">
        <v>13.5</v>
      </c>
      <c r="R349" s="115">
        <f t="shared" si="144"/>
        <v>10.8</v>
      </c>
      <c r="T349">
        <v>18.25</v>
      </c>
      <c r="U349" s="115">
        <f t="shared" si="145"/>
        <v>14.6</v>
      </c>
      <c r="W349" s="115">
        <v>17.399999999999999</v>
      </c>
      <c r="X349" s="115">
        <f t="shared" si="146"/>
        <v>13.919999999999998</v>
      </c>
    </row>
    <row r="350" spans="1:24" x14ac:dyDescent="0.2">
      <c r="A350" s="108">
        <v>41207</v>
      </c>
      <c r="B350">
        <v>14.33</v>
      </c>
      <c r="C350" s="115">
        <f t="shared" si="139"/>
        <v>11.464</v>
      </c>
      <c r="D350">
        <v>-10</v>
      </c>
      <c r="E350">
        <v>14.53</v>
      </c>
      <c r="F350" s="115">
        <f t="shared" si="140"/>
        <v>11.623999999999999</v>
      </c>
      <c r="G350">
        <v>-10</v>
      </c>
      <c r="H350">
        <v>14.83</v>
      </c>
      <c r="I350" s="115">
        <f t="shared" si="141"/>
        <v>11.864000000000001</v>
      </c>
      <c r="J350">
        <v>-10</v>
      </c>
      <c r="K350">
        <v>15.04</v>
      </c>
      <c r="L350" s="115">
        <f t="shared" si="142"/>
        <v>12.032</v>
      </c>
      <c r="N350">
        <v>10.29</v>
      </c>
      <c r="O350" s="115">
        <f t="shared" si="143"/>
        <v>8.2319999999999993</v>
      </c>
      <c r="Q350" s="115">
        <v>13.5</v>
      </c>
      <c r="R350" s="115">
        <f t="shared" si="144"/>
        <v>10.8</v>
      </c>
      <c r="T350">
        <v>18.25</v>
      </c>
      <c r="U350" s="115">
        <f t="shared" si="145"/>
        <v>14.6</v>
      </c>
      <c r="W350" s="115">
        <v>17.399999999999999</v>
      </c>
      <c r="X350" s="115">
        <f t="shared" si="146"/>
        <v>13.919999999999998</v>
      </c>
    </row>
    <row r="351" spans="1:24" x14ac:dyDescent="0.2">
      <c r="A351" s="108">
        <v>41208</v>
      </c>
      <c r="B351">
        <v>14.33</v>
      </c>
      <c r="C351" s="115">
        <f t="shared" si="139"/>
        <v>11.464</v>
      </c>
      <c r="E351">
        <v>14.53</v>
      </c>
      <c r="F351" s="115">
        <f t="shared" si="140"/>
        <v>11.623999999999999</v>
      </c>
      <c r="H351">
        <v>14.83</v>
      </c>
      <c r="I351" s="115">
        <f t="shared" si="141"/>
        <v>11.864000000000001</v>
      </c>
      <c r="K351">
        <v>15.04</v>
      </c>
      <c r="L351" s="115">
        <f t="shared" si="142"/>
        <v>12.032</v>
      </c>
      <c r="N351">
        <v>10.29</v>
      </c>
      <c r="O351" s="115">
        <f t="shared" si="143"/>
        <v>8.2319999999999993</v>
      </c>
      <c r="Q351" s="115">
        <v>13.5</v>
      </c>
      <c r="R351" s="115">
        <f t="shared" si="144"/>
        <v>10.8</v>
      </c>
      <c r="T351">
        <v>18.25</v>
      </c>
      <c r="U351" s="115">
        <f t="shared" si="145"/>
        <v>14.6</v>
      </c>
      <c r="W351" s="115">
        <v>17.399999999999999</v>
      </c>
      <c r="X351" s="115">
        <f t="shared" si="146"/>
        <v>13.919999999999998</v>
      </c>
    </row>
    <row r="352" spans="1:24" x14ac:dyDescent="0.2">
      <c r="A352" s="108">
        <v>41209</v>
      </c>
      <c r="B352">
        <v>14.33</v>
      </c>
      <c r="C352" s="115">
        <f t="shared" si="139"/>
        <v>11.464</v>
      </c>
      <c r="E352">
        <v>14.53</v>
      </c>
      <c r="F352" s="115">
        <f t="shared" si="140"/>
        <v>11.623999999999999</v>
      </c>
      <c r="H352">
        <v>14.83</v>
      </c>
      <c r="I352" s="115">
        <f t="shared" si="141"/>
        <v>11.864000000000001</v>
      </c>
      <c r="K352">
        <v>15.04</v>
      </c>
      <c r="L352" s="115">
        <f t="shared" si="142"/>
        <v>12.032</v>
      </c>
      <c r="N352">
        <v>10.29</v>
      </c>
      <c r="O352" s="115">
        <f t="shared" si="143"/>
        <v>8.2319999999999993</v>
      </c>
      <c r="Q352" s="115">
        <v>13.5</v>
      </c>
      <c r="R352" s="115">
        <f t="shared" si="144"/>
        <v>10.8</v>
      </c>
      <c r="T352">
        <v>18.25</v>
      </c>
      <c r="U352" s="115">
        <f t="shared" si="145"/>
        <v>14.6</v>
      </c>
      <c r="W352" s="115">
        <v>17.399999999999999</v>
      </c>
      <c r="X352" s="115">
        <f t="shared" si="146"/>
        <v>13.919999999999998</v>
      </c>
    </row>
    <row r="353" spans="1:25" x14ac:dyDescent="0.2">
      <c r="A353" s="108">
        <v>41210</v>
      </c>
      <c r="B353">
        <v>14.33</v>
      </c>
      <c r="C353" s="115">
        <f t="shared" si="139"/>
        <v>11.464</v>
      </c>
      <c r="E353">
        <v>14.53</v>
      </c>
      <c r="F353" s="115">
        <f t="shared" si="140"/>
        <v>11.623999999999999</v>
      </c>
      <c r="H353">
        <v>14.83</v>
      </c>
      <c r="I353" s="115">
        <f t="shared" si="141"/>
        <v>11.864000000000001</v>
      </c>
      <c r="K353">
        <v>15.04</v>
      </c>
      <c r="L353" s="115">
        <f t="shared" si="142"/>
        <v>12.032</v>
      </c>
      <c r="N353">
        <v>10.29</v>
      </c>
      <c r="O353" s="115">
        <f t="shared" si="143"/>
        <v>8.2319999999999993</v>
      </c>
      <c r="Q353" s="115">
        <v>13.5</v>
      </c>
      <c r="R353" s="115">
        <f t="shared" si="144"/>
        <v>10.8</v>
      </c>
      <c r="T353">
        <v>18.25</v>
      </c>
      <c r="U353" s="115">
        <f t="shared" si="145"/>
        <v>14.6</v>
      </c>
      <c r="W353" s="115">
        <v>17.399999999999999</v>
      </c>
      <c r="X353" s="115">
        <f t="shared" si="146"/>
        <v>13.919999999999998</v>
      </c>
    </row>
    <row r="354" spans="1:25" x14ac:dyDescent="0.2">
      <c r="A354" s="108">
        <v>41211</v>
      </c>
      <c r="B354">
        <v>14.43</v>
      </c>
      <c r="C354" s="115">
        <f t="shared" si="139"/>
        <v>11.544</v>
      </c>
      <c r="D354">
        <v>10</v>
      </c>
      <c r="E354">
        <v>14.63</v>
      </c>
      <c r="F354" s="115">
        <f t="shared" si="140"/>
        <v>11.704000000000001</v>
      </c>
      <c r="G354">
        <v>10</v>
      </c>
      <c r="H354">
        <v>14.93</v>
      </c>
      <c r="I354" s="115">
        <f t="shared" si="141"/>
        <v>11.943999999999999</v>
      </c>
      <c r="K354">
        <v>15.14</v>
      </c>
      <c r="L354" s="115">
        <f t="shared" si="142"/>
        <v>12.112</v>
      </c>
      <c r="M354">
        <v>10</v>
      </c>
      <c r="N354">
        <v>10.29</v>
      </c>
      <c r="O354" s="115">
        <f t="shared" si="143"/>
        <v>8.2319999999999993</v>
      </c>
      <c r="Q354" s="115">
        <v>13.5</v>
      </c>
      <c r="R354" s="115">
        <f t="shared" si="144"/>
        <v>10.8</v>
      </c>
      <c r="T354">
        <v>18.25</v>
      </c>
      <c r="U354" s="115">
        <f t="shared" si="145"/>
        <v>14.6</v>
      </c>
      <c r="W354" s="115">
        <v>17.399999999999999</v>
      </c>
      <c r="X354" s="115">
        <f t="shared" si="146"/>
        <v>13.919999999999998</v>
      </c>
    </row>
    <row r="355" spans="1:25" x14ac:dyDescent="0.2">
      <c r="A355" s="108">
        <v>41212</v>
      </c>
      <c r="B355">
        <v>14.43</v>
      </c>
      <c r="C355" s="115">
        <f t="shared" si="139"/>
        <v>11.544</v>
      </c>
      <c r="E355">
        <v>14.63</v>
      </c>
      <c r="F355" s="115">
        <f t="shared" si="140"/>
        <v>11.704000000000001</v>
      </c>
      <c r="H355">
        <v>14.93</v>
      </c>
      <c r="I355" s="115">
        <f t="shared" si="141"/>
        <v>11.943999999999999</v>
      </c>
      <c r="K355">
        <v>15.14</v>
      </c>
      <c r="L355" s="115">
        <f t="shared" si="142"/>
        <v>12.112</v>
      </c>
      <c r="N355">
        <v>10.29</v>
      </c>
      <c r="O355" s="115">
        <f t="shared" si="143"/>
        <v>8.2319999999999993</v>
      </c>
      <c r="Q355" s="115">
        <v>13.5</v>
      </c>
      <c r="R355" s="115">
        <f t="shared" si="144"/>
        <v>10.8</v>
      </c>
      <c r="T355">
        <v>18.25</v>
      </c>
      <c r="U355" s="115">
        <f t="shared" si="145"/>
        <v>14.6</v>
      </c>
      <c r="W355" s="115">
        <v>17.399999999999999</v>
      </c>
      <c r="X355" s="115">
        <f t="shared" si="146"/>
        <v>13.919999999999998</v>
      </c>
    </row>
    <row r="356" spans="1:25" x14ac:dyDescent="0.2">
      <c r="A356" s="108">
        <v>41213</v>
      </c>
      <c r="B356">
        <v>14.33</v>
      </c>
      <c r="C356" s="115">
        <f t="shared" si="139"/>
        <v>11.464</v>
      </c>
      <c r="D356">
        <v>-10</v>
      </c>
      <c r="E356">
        <v>14.53</v>
      </c>
      <c r="F356" s="115">
        <f t="shared" si="140"/>
        <v>11.623999999999999</v>
      </c>
      <c r="G356">
        <v>-10</v>
      </c>
      <c r="H356">
        <v>14.83</v>
      </c>
      <c r="I356" s="115">
        <f t="shared" si="141"/>
        <v>11.864000000000001</v>
      </c>
      <c r="J356">
        <v>-10</v>
      </c>
      <c r="K356">
        <v>14.99</v>
      </c>
      <c r="L356" s="115">
        <f t="shared" si="142"/>
        <v>11.992000000000001</v>
      </c>
      <c r="M356">
        <v>-15</v>
      </c>
      <c r="N356">
        <v>10.29</v>
      </c>
      <c r="O356" s="115">
        <f t="shared" si="143"/>
        <v>8.2319999999999993</v>
      </c>
      <c r="Q356" s="115">
        <v>13.5</v>
      </c>
      <c r="R356" s="115">
        <f t="shared" si="144"/>
        <v>10.8</v>
      </c>
      <c r="T356">
        <v>18.25</v>
      </c>
      <c r="U356" s="115">
        <f t="shared" si="145"/>
        <v>14.6</v>
      </c>
      <c r="W356" s="115">
        <v>17.399999999999999</v>
      </c>
      <c r="X356" s="115">
        <f t="shared" si="146"/>
        <v>13.919999999999998</v>
      </c>
    </row>
    <row r="360" spans="1:25" ht="38.25" x14ac:dyDescent="0.2">
      <c r="A360" s="25" t="s">
        <v>1</v>
      </c>
      <c r="B360" s="25" t="s">
        <v>2</v>
      </c>
      <c r="C360" s="25" t="s">
        <v>16</v>
      </c>
      <c r="D360" s="25" t="s">
        <v>5</v>
      </c>
      <c r="E360" s="25" t="s">
        <v>3</v>
      </c>
      <c r="F360" s="25" t="s">
        <v>17</v>
      </c>
      <c r="G360" s="25" t="s">
        <v>5</v>
      </c>
      <c r="H360" s="25" t="s">
        <v>4</v>
      </c>
      <c r="I360" s="25" t="s">
        <v>18</v>
      </c>
      <c r="J360" s="25" t="s">
        <v>5</v>
      </c>
      <c r="K360" s="26" t="s">
        <v>6</v>
      </c>
      <c r="L360" s="26" t="s">
        <v>19</v>
      </c>
      <c r="M360" s="26" t="s">
        <v>5</v>
      </c>
      <c r="N360" s="25" t="s">
        <v>7</v>
      </c>
      <c r="O360" s="25" t="s">
        <v>20</v>
      </c>
      <c r="P360" s="25" t="s">
        <v>5</v>
      </c>
      <c r="Q360" s="52" t="s">
        <v>21</v>
      </c>
      <c r="R360" s="52" t="s">
        <v>22</v>
      </c>
      <c r="S360" s="52" t="s">
        <v>5</v>
      </c>
      <c r="T360" s="53" t="s">
        <v>23</v>
      </c>
      <c r="U360" s="53" t="s">
        <v>24</v>
      </c>
      <c r="V360" s="27" t="s">
        <v>5</v>
      </c>
      <c r="W360" s="53" t="s">
        <v>25</v>
      </c>
      <c r="X360" s="53" t="s">
        <v>26</v>
      </c>
      <c r="Y360" s="27" t="s">
        <v>5</v>
      </c>
    </row>
    <row r="361" spans="1:25" x14ac:dyDescent="0.2">
      <c r="A361" s="82" t="s">
        <v>28</v>
      </c>
      <c r="B361" s="74">
        <f>AVERAGE(B364:B394)</f>
        <v>14.504999999999999</v>
      </c>
      <c r="C361" s="74">
        <f>AVERAGE(C364:C394)</f>
        <v>11.604000000000005</v>
      </c>
      <c r="D361" s="74"/>
      <c r="E361" s="74">
        <f>AVERAGE(E364:E394)</f>
        <v>14.705000000000005</v>
      </c>
      <c r="F361" s="74">
        <f>AVERAGE(F364:F394)</f>
        <v>11.763999999999999</v>
      </c>
      <c r="G361" s="74"/>
      <c r="H361" s="74">
        <f>AVERAGE(H364:H394)</f>
        <v>15.004999999999999</v>
      </c>
      <c r="I361" s="74">
        <f>AVERAGE(I364:I394)</f>
        <v>12.004000000000003</v>
      </c>
      <c r="J361" s="74"/>
      <c r="K361" s="74">
        <f>AVERAGE(K364:K394)</f>
        <v>14.913333333333329</v>
      </c>
      <c r="L361" s="74">
        <f>AVERAGE(L364:L394)</f>
        <v>11.930666666666667</v>
      </c>
      <c r="M361" s="74"/>
      <c r="N361" s="74">
        <f>AVERAGE(N364:N394)</f>
        <v>10.678333333333335</v>
      </c>
      <c r="O361" s="74">
        <f>AVERAGE(O364:O394)</f>
        <v>8.5426666666666673</v>
      </c>
      <c r="P361" s="74"/>
      <c r="Q361" s="74">
        <f>AVERAGE(Q364:Q394)</f>
        <v>13.016666666666667</v>
      </c>
      <c r="R361" s="74">
        <f>AVERAGE(R364:R394)</f>
        <v>10.413333333333332</v>
      </c>
      <c r="S361" s="74"/>
      <c r="T361" s="74">
        <f>AVERAGE(T364:T394)</f>
        <v>18.25</v>
      </c>
      <c r="U361" s="74">
        <f>AVERAGE(U364:U394)</f>
        <v>14.600000000000007</v>
      </c>
      <c r="V361" s="74"/>
      <c r="W361" s="74">
        <f>AVERAGE(W364:W394)</f>
        <v>17.399999999999991</v>
      </c>
      <c r="X361" s="74">
        <f>AVERAGE(X364:X394)</f>
        <v>13.920000000000003</v>
      </c>
      <c r="Y361" s="82"/>
    </row>
    <row r="362" spans="1:25" x14ac:dyDescent="0.2">
      <c r="A362" s="82" t="s">
        <v>53</v>
      </c>
      <c r="B362" s="74">
        <f>AVERAGE(B364:B378)</f>
        <v>14.403333333333331</v>
      </c>
      <c r="C362" s="74">
        <f>AVERAGE(C364:C378)</f>
        <v>11.522666666666669</v>
      </c>
      <c r="D362" s="74"/>
      <c r="E362" s="74">
        <f>AVERAGE(E364:E378)</f>
        <v>14.603333333333337</v>
      </c>
      <c r="F362" s="74">
        <f>AVERAGE(F364:F378)</f>
        <v>11.682666666666668</v>
      </c>
      <c r="G362" s="74"/>
      <c r="H362" s="74">
        <f>AVERAGE(H364:H378)</f>
        <v>14.903333333333331</v>
      </c>
      <c r="I362" s="74">
        <f>AVERAGE(I364:I378)</f>
        <v>11.922666666666668</v>
      </c>
      <c r="J362" s="74"/>
      <c r="K362" s="74">
        <f>AVERAGE(K364:K378)</f>
        <v>14.883333333333329</v>
      </c>
      <c r="L362" s="74">
        <f>AVERAGE(L364:L378)</f>
        <v>11.90666666666667</v>
      </c>
      <c r="M362" s="74"/>
      <c r="N362" s="74">
        <f>AVERAGE(N364:N378)</f>
        <v>10.756666666666666</v>
      </c>
      <c r="O362" s="74">
        <f>AVERAGE(O364:O378)</f>
        <v>8.6053333333333342</v>
      </c>
      <c r="P362" s="74"/>
      <c r="Q362" s="74">
        <f>AVERAGE(Q364:Q378)</f>
        <v>13.033333333333333</v>
      </c>
      <c r="R362" s="74">
        <f>AVERAGE(R364:R378)</f>
        <v>10.426666666666669</v>
      </c>
      <c r="S362" s="74"/>
      <c r="T362" s="74">
        <f>AVERAGE(T364:T378)</f>
        <v>18.25</v>
      </c>
      <c r="U362" s="74">
        <f>AVERAGE(U364:U378)</f>
        <v>14.599999999999996</v>
      </c>
      <c r="V362" s="74"/>
      <c r="W362" s="74">
        <f>AVERAGE(W364:W378)</f>
        <v>17.400000000000002</v>
      </c>
      <c r="X362" s="74">
        <f>AVERAGE(X364:X378)</f>
        <v>13.919999999999995</v>
      </c>
      <c r="Y362" s="82"/>
    </row>
    <row r="363" spans="1:25" x14ac:dyDescent="0.2">
      <c r="A363" s="82" t="s">
        <v>54</v>
      </c>
      <c r="B363" s="74">
        <f>IF(B378&gt;0,AVERAGE(B379:B393),)</f>
        <v>14.606666666666666</v>
      </c>
      <c r="C363" s="74">
        <f>IF(C378&gt;0,AVERAGE(C379:C393),)</f>
        <v>11.685333333333334</v>
      </c>
      <c r="D363" s="74"/>
      <c r="E363" s="74">
        <f>IF(E378&gt;0,AVERAGE(E379:E393),)</f>
        <v>14.80666666666667</v>
      </c>
      <c r="F363" s="74">
        <f>IF(F378&gt;0,AVERAGE(F379:F393),)</f>
        <v>11.845333333333333</v>
      </c>
      <c r="G363" s="74"/>
      <c r="H363" s="74">
        <f>IF(H378&gt;0,AVERAGE(H379:H393),)</f>
        <v>15.106666666666666</v>
      </c>
      <c r="I363" s="74">
        <f>IF(I378&gt;0,AVERAGE(I379:I393),)</f>
        <v>12.085333333333333</v>
      </c>
      <c r="J363" s="74"/>
      <c r="K363" s="74">
        <f>IF(K378&gt;0,AVERAGE(K379:K393),)</f>
        <v>14.943333333333332</v>
      </c>
      <c r="L363" s="74">
        <f>IF(L378&gt;0,AVERAGE(L379:L393),)</f>
        <v>11.954666666666668</v>
      </c>
      <c r="M363" s="74"/>
      <c r="N363" s="74">
        <f>IF(N378&gt;0,AVERAGE(N379:N393),)</f>
        <v>10.599999999999998</v>
      </c>
      <c r="O363" s="74">
        <f>IF(O378&gt;0,AVERAGE(O379:O393),)</f>
        <v>8.4800000000000022</v>
      </c>
      <c r="P363" s="74"/>
      <c r="Q363" s="74">
        <f>IF(Q378&gt;0,AVERAGE(Q379:Q393),)</f>
        <v>13</v>
      </c>
      <c r="R363" s="74">
        <f>IF(R378&gt;0,AVERAGE(R379:R393),)</f>
        <v>10.400000000000002</v>
      </c>
      <c r="S363" s="74"/>
      <c r="T363" s="74">
        <f>IF(T378&gt;0,AVERAGE(T379:T393),)</f>
        <v>18.25</v>
      </c>
      <c r="U363" s="74">
        <f>IF(U378&gt;0,AVERAGE(U379:U393),)</f>
        <v>14.599999999999996</v>
      </c>
      <c r="V363" s="74"/>
      <c r="W363" s="74">
        <f>IF(W378&gt;0,AVERAGE(W379:W393),)</f>
        <v>17.400000000000002</v>
      </c>
      <c r="X363" s="74">
        <f>IF(X378&gt;0,AVERAGE(X379:X393),)</f>
        <v>13.919999999999995</v>
      </c>
      <c r="Y363" s="82"/>
    </row>
    <row r="364" spans="1:25" x14ac:dyDescent="0.2">
      <c r="A364" s="108">
        <v>41214</v>
      </c>
      <c r="B364">
        <v>14.33</v>
      </c>
      <c r="C364" s="115">
        <f t="shared" ref="C364:C378" si="147">B364/1.25</f>
        <v>11.464</v>
      </c>
      <c r="E364">
        <v>14.53</v>
      </c>
      <c r="F364" s="115">
        <f t="shared" ref="F364:F378" si="148">E364/1.25</f>
        <v>11.623999999999999</v>
      </c>
      <c r="H364">
        <v>14.83</v>
      </c>
      <c r="I364" s="115">
        <f t="shared" ref="I364:I378" si="149">H364/1.25</f>
        <v>11.864000000000001</v>
      </c>
      <c r="K364">
        <v>14.99</v>
      </c>
      <c r="L364" s="115">
        <f t="shared" ref="L364:L378" si="150">K364/1.25</f>
        <v>11.992000000000001</v>
      </c>
      <c r="N364">
        <v>10.83</v>
      </c>
      <c r="O364" s="115">
        <f t="shared" ref="O364:O378" si="151">N364/1.25</f>
        <v>8.6639999999999997</v>
      </c>
      <c r="P364">
        <v>54</v>
      </c>
      <c r="Q364" s="115">
        <v>13.5</v>
      </c>
      <c r="R364" s="115">
        <f t="shared" ref="R364:R378" si="152">Q364/1.25</f>
        <v>10.8</v>
      </c>
      <c r="T364">
        <v>18.25</v>
      </c>
      <c r="U364" s="115">
        <f t="shared" ref="U364:U378" si="153">T364/1.25</f>
        <v>14.6</v>
      </c>
      <c r="W364" s="115">
        <v>17.399999999999999</v>
      </c>
      <c r="X364" s="115">
        <f t="shared" ref="X364:X378" si="154">W364/1.25</f>
        <v>13.919999999999998</v>
      </c>
    </row>
    <row r="365" spans="1:25" x14ac:dyDescent="0.2">
      <c r="A365" s="108">
        <v>41215</v>
      </c>
      <c r="B365">
        <v>14.33</v>
      </c>
      <c r="C365" s="115">
        <f t="shared" si="147"/>
        <v>11.464</v>
      </c>
      <c r="E365">
        <v>14.53</v>
      </c>
      <c r="F365" s="115">
        <f t="shared" si="148"/>
        <v>11.623999999999999</v>
      </c>
      <c r="H365">
        <v>14.83</v>
      </c>
      <c r="I365" s="115">
        <f t="shared" si="149"/>
        <v>11.864000000000001</v>
      </c>
      <c r="K365">
        <v>14.89</v>
      </c>
      <c r="L365" s="115">
        <f t="shared" si="150"/>
        <v>11.912000000000001</v>
      </c>
      <c r="M365">
        <v>-10</v>
      </c>
      <c r="N365">
        <v>10.83</v>
      </c>
      <c r="O365" s="115">
        <f t="shared" si="151"/>
        <v>8.6639999999999997</v>
      </c>
      <c r="Q365" s="115">
        <v>13</v>
      </c>
      <c r="R365" s="115">
        <f t="shared" si="152"/>
        <v>10.4</v>
      </c>
      <c r="S365">
        <v>-50</v>
      </c>
      <c r="T365">
        <v>18.25</v>
      </c>
      <c r="U365" s="115">
        <f t="shared" si="153"/>
        <v>14.6</v>
      </c>
      <c r="W365" s="115">
        <v>17.399999999999999</v>
      </c>
      <c r="X365" s="115">
        <f t="shared" si="154"/>
        <v>13.919999999999998</v>
      </c>
    </row>
    <row r="366" spans="1:25" x14ac:dyDescent="0.2">
      <c r="A366" s="108">
        <v>41216</v>
      </c>
      <c r="B366">
        <v>14.33</v>
      </c>
      <c r="C366" s="115">
        <f t="shared" si="147"/>
        <v>11.464</v>
      </c>
      <c r="E366">
        <v>14.53</v>
      </c>
      <c r="F366" s="115">
        <f t="shared" si="148"/>
        <v>11.623999999999999</v>
      </c>
      <c r="H366">
        <v>14.83</v>
      </c>
      <c r="I366" s="115">
        <f t="shared" si="149"/>
        <v>11.864000000000001</v>
      </c>
      <c r="K366">
        <v>14.89</v>
      </c>
      <c r="L366" s="115">
        <f t="shared" si="150"/>
        <v>11.912000000000001</v>
      </c>
      <c r="N366">
        <v>10.83</v>
      </c>
      <c r="O366" s="115">
        <f t="shared" si="151"/>
        <v>8.6639999999999997</v>
      </c>
      <c r="Q366" s="115">
        <v>13</v>
      </c>
      <c r="R366" s="115">
        <f t="shared" si="152"/>
        <v>10.4</v>
      </c>
      <c r="T366">
        <v>18.25</v>
      </c>
      <c r="U366" s="115">
        <f t="shared" si="153"/>
        <v>14.6</v>
      </c>
      <c r="W366" s="115">
        <v>17.399999999999999</v>
      </c>
      <c r="X366" s="115">
        <f t="shared" si="154"/>
        <v>13.919999999999998</v>
      </c>
    </row>
    <row r="367" spans="1:25" x14ac:dyDescent="0.2">
      <c r="A367" s="108">
        <v>41217</v>
      </c>
      <c r="B367">
        <v>14.33</v>
      </c>
      <c r="C367" s="115">
        <f t="shared" si="147"/>
        <v>11.464</v>
      </c>
      <c r="E367">
        <v>14.53</v>
      </c>
      <c r="F367" s="115">
        <f t="shared" si="148"/>
        <v>11.623999999999999</v>
      </c>
      <c r="H367">
        <v>14.83</v>
      </c>
      <c r="I367" s="115">
        <f t="shared" si="149"/>
        <v>11.864000000000001</v>
      </c>
      <c r="K367">
        <v>14.89</v>
      </c>
      <c r="L367" s="115">
        <f t="shared" si="150"/>
        <v>11.912000000000001</v>
      </c>
      <c r="N367">
        <v>10.83</v>
      </c>
      <c r="O367" s="115">
        <f t="shared" si="151"/>
        <v>8.6639999999999997</v>
      </c>
      <c r="Q367" s="115">
        <v>13</v>
      </c>
      <c r="R367" s="115">
        <f t="shared" si="152"/>
        <v>10.4</v>
      </c>
      <c r="T367">
        <v>18.25</v>
      </c>
      <c r="U367" s="115">
        <f t="shared" si="153"/>
        <v>14.6</v>
      </c>
      <c r="W367" s="115">
        <v>17.399999999999999</v>
      </c>
      <c r="X367" s="115">
        <f t="shared" si="154"/>
        <v>13.919999999999998</v>
      </c>
    </row>
    <row r="368" spans="1:25" x14ac:dyDescent="0.2">
      <c r="A368" s="108">
        <v>41218</v>
      </c>
      <c r="B368">
        <v>14.23</v>
      </c>
      <c r="C368" s="115">
        <f t="shared" si="147"/>
        <v>11.384</v>
      </c>
      <c r="D368">
        <v>-10</v>
      </c>
      <c r="E368">
        <v>14.43</v>
      </c>
      <c r="F368" s="115">
        <f t="shared" si="148"/>
        <v>11.544</v>
      </c>
      <c r="G368">
        <v>-10</v>
      </c>
      <c r="H368">
        <v>14.73</v>
      </c>
      <c r="I368" s="115">
        <f t="shared" si="149"/>
        <v>11.784000000000001</v>
      </c>
      <c r="J368">
        <v>-10</v>
      </c>
      <c r="K368">
        <v>14.79</v>
      </c>
      <c r="L368" s="115">
        <f t="shared" si="150"/>
        <v>11.831999999999999</v>
      </c>
      <c r="M368">
        <v>-10</v>
      </c>
      <c r="N368">
        <v>10.73</v>
      </c>
      <c r="O368" s="115">
        <f t="shared" si="151"/>
        <v>8.5839999999999996</v>
      </c>
      <c r="P368">
        <v>-10</v>
      </c>
      <c r="Q368" s="115">
        <v>13</v>
      </c>
      <c r="R368" s="115">
        <f t="shared" si="152"/>
        <v>10.4</v>
      </c>
      <c r="T368">
        <v>18.25</v>
      </c>
      <c r="U368" s="115">
        <f t="shared" si="153"/>
        <v>14.6</v>
      </c>
      <c r="W368" s="115">
        <v>17.399999999999999</v>
      </c>
      <c r="X368" s="115">
        <f t="shared" si="154"/>
        <v>13.919999999999998</v>
      </c>
    </row>
    <row r="369" spans="1:24" x14ac:dyDescent="0.2">
      <c r="A369" s="108">
        <v>41219</v>
      </c>
      <c r="B369">
        <v>14.23</v>
      </c>
      <c r="C369" s="115">
        <f t="shared" si="147"/>
        <v>11.384</v>
      </c>
      <c r="E369">
        <v>14.43</v>
      </c>
      <c r="F369" s="115">
        <f t="shared" si="148"/>
        <v>11.544</v>
      </c>
      <c r="H369">
        <v>14.73</v>
      </c>
      <c r="I369" s="115">
        <f t="shared" si="149"/>
        <v>11.784000000000001</v>
      </c>
      <c r="K369">
        <v>14.79</v>
      </c>
      <c r="L369" s="115">
        <f t="shared" si="150"/>
        <v>11.831999999999999</v>
      </c>
      <c r="N369">
        <v>10.73</v>
      </c>
      <c r="O369" s="115">
        <f t="shared" si="151"/>
        <v>8.5839999999999996</v>
      </c>
      <c r="Q369" s="115">
        <v>13</v>
      </c>
      <c r="R369" s="115">
        <f t="shared" si="152"/>
        <v>10.4</v>
      </c>
      <c r="T369">
        <v>18.25</v>
      </c>
      <c r="U369" s="115">
        <f t="shared" si="153"/>
        <v>14.6</v>
      </c>
      <c r="W369" s="115">
        <v>17.399999999999999</v>
      </c>
      <c r="X369" s="115">
        <f t="shared" si="154"/>
        <v>13.919999999999998</v>
      </c>
    </row>
    <row r="370" spans="1:24" x14ac:dyDescent="0.2">
      <c r="A370" s="108">
        <v>41220</v>
      </c>
      <c r="B370">
        <v>14.38</v>
      </c>
      <c r="C370" s="115">
        <f t="shared" si="147"/>
        <v>11.504000000000001</v>
      </c>
      <c r="D370">
        <v>15</v>
      </c>
      <c r="E370">
        <v>14.58</v>
      </c>
      <c r="F370" s="115">
        <f t="shared" si="148"/>
        <v>11.664</v>
      </c>
      <c r="G370">
        <v>15</v>
      </c>
      <c r="H370">
        <v>14.88</v>
      </c>
      <c r="I370" s="115">
        <f t="shared" si="149"/>
        <v>11.904</v>
      </c>
      <c r="J370">
        <v>15</v>
      </c>
      <c r="K370">
        <v>14.89</v>
      </c>
      <c r="L370" s="115">
        <f t="shared" si="150"/>
        <v>11.912000000000001</v>
      </c>
      <c r="M370">
        <v>10</v>
      </c>
      <c r="N370">
        <v>10.73</v>
      </c>
      <c r="O370" s="115">
        <f t="shared" si="151"/>
        <v>8.5839999999999996</v>
      </c>
      <c r="Q370" s="115">
        <v>13</v>
      </c>
      <c r="R370" s="115">
        <f t="shared" si="152"/>
        <v>10.4</v>
      </c>
      <c r="T370">
        <v>18.25</v>
      </c>
      <c r="U370" s="115">
        <f t="shared" si="153"/>
        <v>14.6</v>
      </c>
      <c r="W370" s="115">
        <v>17.399999999999999</v>
      </c>
      <c r="X370" s="115">
        <f t="shared" si="154"/>
        <v>13.919999999999998</v>
      </c>
    </row>
    <row r="371" spans="1:24" x14ac:dyDescent="0.2">
      <c r="A371" s="108">
        <v>41221</v>
      </c>
      <c r="B371">
        <v>14.38</v>
      </c>
      <c r="C371" s="115">
        <f t="shared" si="147"/>
        <v>11.504000000000001</v>
      </c>
      <c r="E371">
        <v>14.58</v>
      </c>
      <c r="F371" s="115">
        <f t="shared" si="148"/>
        <v>11.664</v>
      </c>
      <c r="H371">
        <v>14.88</v>
      </c>
      <c r="I371" s="115">
        <f t="shared" si="149"/>
        <v>11.904</v>
      </c>
      <c r="K371">
        <v>14.89</v>
      </c>
      <c r="L371" s="115">
        <f t="shared" si="150"/>
        <v>11.912000000000001</v>
      </c>
      <c r="N371">
        <v>10.73</v>
      </c>
      <c r="O371" s="115">
        <f t="shared" si="151"/>
        <v>8.5839999999999996</v>
      </c>
      <c r="Q371" s="115">
        <v>13</v>
      </c>
      <c r="R371" s="115">
        <f t="shared" si="152"/>
        <v>10.4</v>
      </c>
      <c r="T371">
        <v>18.25</v>
      </c>
      <c r="U371" s="115">
        <f t="shared" si="153"/>
        <v>14.6</v>
      </c>
      <c r="W371" s="115">
        <v>17.399999999999999</v>
      </c>
      <c r="X371" s="115">
        <f t="shared" si="154"/>
        <v>13.919999999999998</v>
      </c>
    </row>
    <row r="372" spans="1:24" x14ac:dyDescent="0.2">
      <c r="A372" s="108">
        <v>41222</v>
      </c>
      <c r="B372">
        <v>14.38</v>
      </c>
      <c r="C372" s="115">
        <f t="shared" si="147"/>
        <v>11.504000000000001</v>
      </c>
      <c r="E372">
        <v>14.58</v>
      </c>
      <c r="F372" s="115">
        <f t="shared" si="148"/>
        <v>11.664</v>
      </c>
      <c r="H372">
        <v>14.88</v>
      </c>
      <c r="I372" s="115">
        <f t="shared" si="149"/>
        <v>11.904</v>
      </c>
      <c r="K372">
        <v>14.89</v>
      </c>
      <c r="L372" s="115">
        <f t="shared" si="150"/>
        <v>11.912000000000001</v>
      </c>
      <c r="N372">
        <v>10.73</v>
      </c>
      <c r="O372" s="115">
        <f t="shared" si="151"/>
        <v>8.5839999999999996</v>
      </c>
      <c r="Q372" s="115">
        <v>13</v>
      </c>
      <c r="R372" s="115">
        <f t="shared" si="152"/>
        <v>10.4</v>
      </c>
      <c r="T372">
        <v>18.25</v>
      </c>
      <c r="U372" s="115">
        <f t="shared" si="153"/>
        <v>14.6</v>
      </c>
      <c r="W372" s="115">
        <v>17.399999999999999</v>
      </c>
      <c r="X372" s="115">
        <f t="shared" si="154"/>
        <v>13.919999999999998</v>
      </c>
    </row>
    <row r="373" spans="1:24" x14ac:dyDescent="0.2">
      <c r="A373" s="108">
        <v>41223</v>
      </c>
      <c r="B373">
        <v>14.38</v>
      </c>
      <c r="C373" s="115">
        <f t="shared" si="147"/>
        <v>11.504000000000001</v>
      </c>
      <c r="E373">
        <v>14.58</v>
      </c>
      <c r="F373" s="115">
        <f t="shared" si="148"/>
        <v>11.664</v>
      </c>
      <c r="H373">
        <v>14.88</v>
      </c>
      <c r="I373" s="115">
        <f t="shared" si="149"/>
        <v>11.904</v>
      </c>
      <c r="K373">
        <v>14.89</v>
      </c>
      <c r="L373" s="115">
        <f t="shared" si="150"/>
        <v>11.912000000000001</v>
      </c>
      <c r="N373">
        <v>10.73</v>
      </c>
      <c r="O373" s="115">
        <f t="shared" si="151"/>
        <v>8.5839999999999996</v>
      </c>
      <c r="Q373" s="115">
        <v>13</v>
      </c>
      <c r="R373" s="115">
        <f t="shared" si="152"/>
        <v>10.4</v>
      </c>
      <c r="T373">
        <v>18.25</v>
      </c>
      <c r="U373" s="115">
        <f t="shared" si="153"/>
        <v>14.6</v>
      </c>
      <c r="W373" s="115">
        <v>17.399999999999999</v>
      </c>
      <c r="X373" s="115">
        <f t="shared" si="154"/>
        <v>13.919999999999998</v>
      </c>
    </row>
    <row r="374" spans="1:24" x14ac:dyDescent="0.2">
      <c r="A374" s="108">
        <v>41224</v>
      </c>
      <c r="B374">
        <v>14.38</v>
      </c>
      <c r="C374" s="115">
        <f t="shared" si="147"/>
        <v>11.504000000000001</v>
      </c>
      <c r="E374">
        <v>14.58</v>
      </c>
      <c r="F374" s="115">
        <f t="shared" si="148"/>
        <v>11.664</v>
      </c>
      <c r="H374">
        <v>14.88</v>
      </c>
      <c r="I374" s="115">
        <f t="shared" si="149"/>
        <v>11.904</v>
      </c>
      <c r="K374">
        <v>14.89</v>
      </c>
      <c r="L374" s="115">
        <f t="shared" si="150"/>
        <v>11.912000000000001</v>
      </c>
      <c r="N374">
        <v>10.73</v>
      </c>
      <c r="O374" s="115">
        <f t="shared" si="151"/>
        <v>8.5839999999999996</v>
      </c>
      <c r="Q374" s="115">
        <v>13</v>
      </c>
      <c r="R374" s="115">
        <f t="shared" si="152"/>
        <v>10.4</v>
      </c>
      <c r="T374">
        <v>18.25</v>
      </c>
      <c r="U374" s="115">
        <f t="shared" si="153"/>
        <v>14.6</v>
      </c>
      <c r="W374" s="115">
        <v>17.399999999999999</v>
      </c>
      <c r="X374" s="115">
        <f t="shared" si="154"/>
        <v>13.919999999999998</v>
      </c>
    </row>
    <row r="375" spans="1:24" x14ac:dyDescent="0.2">
      <c r="A375" s="108">
        <v>41225</v>
      </c>
      <c r="B375">
        <v>14.48</v>
      </c>
      <c r="C375" s="115">
        <f t="shared" si="147"/>
        <v>11.584</v>
      </c>
      <c r="D375">
        <v>10</v>
      </c>
      <c r="E375">
        <v>14.68</v>
      </c>
      <c r="F375" s="115">
        <f t="shared" si="148"/>
        <v>11.744</v>
      </c>
      <c r="G375">
        <v>10</v>
      </c>
      <c r="H375">
        <v>14.98</v>
      </c>
      <c r="I375" s="115">
        <f t="shared" si="149"/>
        <v>11.984</v>
      </c>
      <c r="J375">
        <v>10</v>
      </c>
      <c r="K375">
        <v>14.89</v>
      </c>
      <c r="L375" s="115">
        <f t="shared" si="150"/>
        <v>11.912000000000001</v>
      </c>
      <c r="N375">
        <v>10.73</v>
      </c>
      <c r="O375" s="115">
        <f t="shared" si="151"/>
        <v>8.5839999999999996</v>
      </c>
      <c r="Q375" s="115">
        <v>13</v>
      </c>
      <c r="R375" s="115">
        <f t="shared" si="152"/>
        <v>10.4</v>
      </c>
      <c r="T375">
        <v>18.25</v>
      </c>
      <c r="U375" s="115">
        <f t="shared" si="153"/>
        <v>14.6</v>
      </c>
      <c r="W375" s="115">
        <v>17.399999999999999</v>
      </c>
      <c r="X375" s="115">
        <f t="shared" si="154"/>
        <v>13.919999999999998</v>
      </c>
    </row>
    <row r="376" spans="1:24" x14ac:dyDescent="0.2">
      <c r="A376" s="108">
        <v>41226</v>
      </c>
      <c r="B376">
        <v>14.63</v>
      </c>
      <c r="C376" s="115">
        <f t="shared" si="147"/>
        <v>11.704000000000001</v>
      </c>
      <c r="D376">
        <v>15</v>
      </c>
      <c r="E376">
        <v>14.83</v>
      </c>
      <c r="F376" s="115">
        <f t="shared" si="148"/>
        <v>11.864000000000001</v>
      </c>
      <c r="G376">
        <v>15</v>
      </c>
      <c r="H376">
        <v>15.13</v>
      </c>
      <c r="I376" s="115">
        <f t="shared" si="149"/>
        <v>12.104000000000001</v>
      </c>
      <c r="J376">
        <v>15</v>
      </c>
      <c r="K376">
        <v>14.89</v>
      </c>
      <c r="L376" s="115">
        <f t="shared" si="150"/>
        <v>11.912000000000001</v>
      </c>
      <c r="N376">
        <v>10.73</v>
      </c>
      <c r="O376" s="115">
        <f t="shared" si="151"/>
        <v>8.5839999999999996</v>
      </c>
      <c r="Q376" s="115">
        <v>13</v>
      </c>
      <c r="R376" s="115">
        <f t="shared" si="152"/>
        <v>10.4</v>
      </c>
      <c r="T376">
        <v>18.25</v>
      </c>
      <c r="U376" s="115">
        <f t="shared" si="153"/>
        <v>14.6</v>
      </c>
      <c r="W376" s="115">
        <v>17.399999999999999</v>
      </c>
      <c r="X376" s="115">
        <f t="shared" si="154"/>
        <v>13.919999999999998</v>
      </c>
    </row>
    <row r="377" spans="1:24" x14ac:dyDescent="0.2">
      <c r="A377" s="108">
        <v>41227</v>
      </c>
      <c r="B377">
        <v>14.63</v>
      </c>
      <c r="C377" s="115">
        <f t="shared" si="147"/>
        <v>11.704000000000001</v>
      </c>
      <c r="E377">
        <v>14.83</v>
      </c>
      <c r="F377" s="115">
        <f t="shared" si="148"/>
        <v>11.864000000000001</v>
      </c>
      <c r="H377">
        <v>15.13</v>
      </c>
      <c r="I377" s="115">
        <f t="shared" si="149"/>
        <v>12.104000000000001</v>
      </c>
      <c r="K377">
        <v>14.89</v>
      </c>
      <c r="L377" s="115">
        <f t="shared" si="150"/>
        <v>11.912000000000001</v>
      </c>
      <c r="N377">
        <v>10.73</v>
      </c>
      <c r="O377" s="115">
        <f t="shared" si="151"/>
        <v>8.5839999999999996</v>
      </c>
      <c r="Q377" s="115">
        <v>13</v>
      </c>
      <c r="R377" s="115">
        <f t="shared" si="152"/>
        <v>10.4</v>
      </c>
      <c r="T377">
        <v>18.25</v>
      </c>
      <c r="U377" s="115">
        <f t="shared" si="153"/>
        <v>14.6</v>
      </c>
      <c r="W377" s="115">
        <v>17.399999999999999</v>
      </c>
      <c r="X377" s="115">
        <f t="shared" si="154"/>
        <v>13.919999999999998</v>
      </c>
    </row>
    <row r="378" spans="1:24" x14ac:dyDescent="0.2">
      <c r="A378" s="108">
        <v>41228</v>
      </c>
      <c r="B378">
        <v>14.63</v>
      </c>
      <c r="C378" s="115">
        <f t="shared" si="147"/>
        <v>11.704000000000001</v>
      </c>
      <c r="E378">
        <v>14.83</v>
      </c>
      <c r="F378" s="115">
        <f t="shared" si="148"/>
        <v>11.864000000000001</v>
      </c>
      <c r="H378">
        <v>15.13</v>
      </c>
      <c r="I378" s="115">
        <f t="shared" si="149"/>
        <v>12.104000000000001</v>
      </c>
      <c r="K378">
        <v>14.89</v>
      </c>
      <c r="L378" s="115">
        <f t="shared" si="150"/>
        <v>11.912000000000001</v>
      </c>
      <c r="N378">
        <v>10.73</v>
      </c>
      <c r="O378" s="115">
        <f t="shared" si="151"/>
        <v>8.5839999999999996</v>
      </c>
      <c r="Q378" s="115">
        <v>13</v>
      </c>
      <c r="R378" s="115">
        <f t="shared" si="152"/>
        <v>10.4</v>
      </c>
      <c r="T378">
        <v>18.25</v>
      </c>
      <c r="U378" s="115">
        <f t="shared" si="153"/>
        <v>14.6</v>
      </c>
      <c r="W378" s="115">
        <v>17.399999999999999</v>
      </c>
      <c r="X378" s="115">
        <f t="shared" si="154"/>
        <v>13.919999999999998</v>
      </c>
    </row>
    <row r="379" spans="1:24" x14ac:dyDescent="0.2">
      <c r="A379" s="108">
        <v>41229</v>
      </c>
      <c r="B379">
        <v>14.63</v>
      </c>
      <c r="C379" s="115">
        <f t="shared" ref="C379:C393" si="155">B379/1.25</f>
        <v>11.704000000000001</v>
      </c>
      <c r="E379">
        <v>14.83</v>
      </c>
      <c r="F379" s="115">
        <f t="shared" ref="F379:F393" si="156">E379/1.25</f>
        <v>11.864000000000001</v>
      </c>
      <c r="H379">
        <v>15.13</v>
      </c>
      <c r="I379" s="115">
        <f t="shared" ref="I379:I393" si="157">H379/1.25</f>
        <v>12.104000000000001</v>
      </c>
      <c r="K379">
        <v>14.89</v>
      </c>
      <c r="L379" s="115">
        <f t="shared" ref="L379:L393" si="158">K379/1.25</f>
        <v>11.912000000000001</v>
      </c>
      <c r="N379">
        <v>10.73</v>
      </c>
      <c r="O379" s="115">
        <f t="shared" ref="O379:O393" si="159">N379/1.25</f>
        <v>8.5839999999999996</v>
      </c>
      <c r="Q379" s="115">
        <v>13</v>
      </c>
      <c r="R379" s="115">
        <f t="shared" ref="R379:R393" si="160">Q379/1.25</f>
        <v>10.4</v>
      </c>
      <c r="T379">
        <v>18.25</v>
      </c>
      <c r="U379" s="115">
        <f t="shared" ref="U379:U393" si="161">T379/1.25</f>
        <v>14.6</v>
      </c>
      <c r="W379" s="115">
        <v>17.399999999999999</v>
      </c>
      <c r="X379" s="115">
        <f t="shared" ref="X379:X393" si="162">W379/1.25</f>
        <v>13.919999999999998</v>
      </c>
    </row>
    <row r="380" spans="1:24" x14ac:dyDescent="0.2">
      <c r="A380" s="108">
        <v>41230</v>
      </c>
      <c r="B380">
        <v>14.63</v>
      </c>
      <c r="C380" s="115">
        <f t="shared" si="155"/>
        <v>11.704000000000001</v>
      </c>
      <c r="E380">
        <v>14.83</v>
      </c>
      <c r="F380" s="115">
        <f t="shared" si="156"/>
        <v>11.864000000000001</v>
      </c>
      <c r="H380">
        <v>15.13</v>
      </c>
      <c r="I380" s="115">
        <f t="shared" si="157"/>
        <v>12.104000000000001</v>
      </c>
      <c r="K380">
        <v>14.89</v>
      </c>
      <c r="L380" s="115">
        <f t="shared" si="158"/>
        <v>11.912000000000001</v>
      </c>
      <c r="N380">
        <v>10.73</v>
      </c>
      <c r="O380" s="115">
        <f t="shared" si="159"/>
        <v>8.5839999999999996</v>
      </c>
      <c r="Q380" s="115">
        <v>13</v>
      </c>
      <c r="R380" s="115">
        <f t="shared" si="160"/>
        <v>10.4</v>
      </c>
      <c r="T380">
        <v>18.25</v>
      </c>
      <c r="U380" s="115">
        <f t="shared" si="161"/>
        <v>14.6</v>
      </c>
      <c r="W380" s="115">
        <v>17.399999999999999</v>
      </c>
      <c r="X380" s="115">
        <f t="shared" si="162"/>
        <v>13.919999999999998</v>
      </c>
    </row>
    <row r="381" spans="1:24" x14ac:dyDescent="0.2">
      <c r="A381" s="108">
        <v>41231</v>
      </c>
      <c r="B381">
        <v>14.63</v>
      </c>
      <c r="C381" s="115">
        <f t="shared" si="155"/>
        <v>11.704000000000001</v>
      </c>
      <c r="E381">
        <v>14.83</v>
      </c>
      <c r="F381" s="115">
        <f t="shared" si="156"/>
        <v>11.864000000000001</v>
      </c>
      <c r="H381">
        <v>15.13</v>
      </c>
      <c r="I381" s="115">
        <f t="shared" si="157"/>
        <v>12.104000000000001</v>
      </c>
      <c r="K381">
        <v>14.89</v>
      </c>
      <c r="L381" s="115">
        <f t="shared" si="158"/>
        <v>11.912000000000001</v>
      </c>
      <c r="N381">
        <v>10.73</v>
      </c>
      <c r="O381" s="115">
        <f t="shared" si="159"/>
        <v>8.5839999999999996</v>
      </c>
      <c r="Q381" s="115">
        <v>13</v>
      </c>
      <c r="R381" s="115">
        <f t="shared" si="160"/>
        <v>10.4</v>
      </c>
      <c r="T381">
        <v>18.25</v>
      </c>
      <c r="U381" s="115">
        <f t="shared" si="161"/>
        <v>14.6</v>
      </c>
      <c r="W381" s="115">
        <v>17.399999999999999</v>
      </c>
      <c r="X381" s="115">
        <f t="shared" si="162"/>
        <v>13.919999999999998</v>
      </c>
    </row>
    <row r="382" spans="1:24" x14ac:dyDescent="0.2">
      <c r="A382" s="108">
        <v>41232</v>
      </c>
      <c r="B382">
        <v>14.53</v>
      </c>
      <c r="C382" s="115">
        <f t="shared" si="155"/>
        <v>11.623999999999999</v>
      </c>
      <c r="D382">
        <v>-10</v>
      </c>
      <c r="E382">
        <v>14.73</v>
      </c>
      <c r="F382" s="115">
        <f t="shared" si="156"/>
        <v>11.784000000000001</v>
      </c>
      <c r="G382">
        <v>-10</v>
      </c>
      <c r="H382">
        <v>15.03</v>
      </c>
      <c r="I382" s="115">
        <f t="shared" si="157"/>
        <v>12.023999999999999</v>
      </c>
      <c r="J382">
        <v>-10</v>
      </c>
      <c r="K382">
        <v>14.79</v>
      </c>
      <c r="L382" s="115">
        <f t="shared" si="158"/>
        <v>11.831999999999999</v>
      </c>
      <c r="M382">
        <v>-10</v>
      </c>
      <c r="N382">
        <v>10.63</v>
      </c>
      <c r="O382" s="115">
        <f t="shared" si="159"/>
        <v>8.5040000000000013</v>
      </c>
      <c r="P382">
        <v>-10</v>
      </c>
      <c r="Q382" s="115">
        <v>13</v>
      </c>
      <c r="R382" s="115">
        <f t="shared" si="160"/>
        <v>10.4</v>
      </c>
      <c r="T382">
        <v>18.25</v>
      </c>
      <c r="U382" s="115">
        <f t="shared" si="161"/>
        <v>14.6</v>
      </c>
      <c r="W382" s="115">
        <v>17.399999999999999</v>
      </c>
      <c r="X382" s="115">
        <f t="shared" si="162"/>
        <v>13.919999999999998</v>
      </c>
    </row>
    <row r="383" spans="1:24" x14ac:dyDescent="0.2">
      <c r="A383" s="108">
        <v>41233</v>
      </c>
      <c r="B383">
        <v>14.73</v>
      </c>
      <c r="C383" s="115">
        <f t="shared" si="155"/>
        <v>11.784000000000001</v>
      </c>
      <c r="D383">
        <v>20</v>
      </c>
      <c r="E383">
        <v>14.93</v>
      </c>
      <c r="F383" s="115">
        <f t="shared" si="156"/>
        <v>11.943999999999999</v>
      </c>
      <c r="G383">
        <v>20</v>
      </c>
      <c r="H383">
        <v>15.23</v>
      </c>
      <c r="I383" s="115">
        <f t="shared" si="157"/>
        <v>12.184000000000001</v>
      </c>
      <c r="J383">
        <v>20</v>
      </c>
      <c r="K383">
        <v>14.99</v>
      </c>
      <c r="L383" s="115">
        <f t="shared" si="158"/>
        <v>11.992000000000001</v>
      </c>
      <c r="M383">
        <v>20</v>
      </c>
      <c r="N383">
        <v>10.63</v>
      </c>
      <c r="O383" s="115">
        <f t="shared" si="159"/>
        <v>8.5040000000000013</v>
      </c>
      <c r="Q383" s="115">
        <v>13</v>
      </c>
      <c r="R383" s="115">
        <f t="shared" si="160"/>
        <v>10.4</v>
      </c>
      <c r="T383">
        <v>18.25</v>
      </c>
      <c r="U383" s="115">
        <f t="shared" si="161"/>
        <v>14.6</v>
      </c>
      <c r="W383" s="115">
        <v>17.399999999999999</v>
      </c>
      <c r="X383" s="115">
        <f t="shared" si="162"/>
        <v>13.919999999999998</v>
      </c>
    </row>
    <row r="384" spans="1:24" x14ac:dyDescent="0.2">
      <c r="A384" s="108">
        <v>41234</v>
      </c>
      <c r="B384">
        <v>14.73</v>
      </c>
      <c r="C384" s="115">
        <f t="shared" si="155"/>
        <v>11.784000000000001</v>
      </c>
      <c r="E384">
        <v>14.93</v>
      </c>
      <c r="F384" s="115">
        <f t="shared" si="156"/>
        <v>11.943999999999999</v>
      </c>
      <c r="H384">
        <v>15.23</v>
      </c>
      <c r="I384" s="115">
        <f t="shared" si="157"/>
        <v>12.184000000000001</v>
      </c>
      <c r="K384">
        <v>14.99</v>
      </c>
      <c r="L384" s="115">
        <f t="shared" si="158"/>
        <v>11.992000000000001</v>
      </c>
      <c r="N384">
        <v>10.63</v>
      </c>
      <c r="O384" s="115">
        <f t="shared" si="159"/>
        <v>8.5040000000000013</v>
      </c>
      <c r="Q384" s="115">
        <v>13</v>
      </c>
      <c r="R384" s="115">
        <f t="shared" si="160"/>
        <v>10.4</v>
      </c>
      <c r="T384">
        <v>18.25</v>
      </c>
      <c r="U384" s="115">
        <f t="shared" si="161"/>
        <v>14.6</v>
      </c>
      <c r="W384" s="115">
        <v>17.399999999999999</v>
      </c>
      <c r="X384" s="115">
        <f t="shared" si="162"/>
        <v>13.919999999999998</v>
      </c>
    </row>
    <row r="385" spans="1:25" x14ac:dyDescent="0.2">
      <c r="A385" s="108">
        <v>41235</v>
      </c>
      <c r="B385">
        <v>14.73</v>
      </c>
      <c r="C385" s="115">
        <f t="shared" si="155"/>
        <v>11.784000000000001</v>
      </c>
      <c r="E385">
        <v>14.93</v>
      </c>
      <c r="F385" s="115">
        <f t="shared" si="156"/>
        <v>11.943999999999999</v>
      </c>
      <c r="H385">
        <v>15.23</v>
      </c>
      <c r="I385" s="115">
        <f t="shared" si="157"/>
        <v>12.184000000000001</v>
      </c>
      <c r="K385">
        <v>15.09</v>
      </c>
      <c r="L385" s="115">
        <f t="shared" si="158"/>
        <v>12.071999999999999</v>
      </c>
      <c r="M385">
        <v>10</v>
      </c>
      <c r="N385">
        <v>10.63</v>
      </c>
      <c r="O385" s="115">
        <f t="shared" si="159"/>
        <v>8.5040000000000013</v>
      </c>
      <c r="Q385" s="115">
        <v>13</v>
      </c>
      <c r="R385" s="115">
        <f t="shared" si="160"/>
        <v>10.4</v>
      </c>
      <c r="T385">
        <v>18.25</v>
      </c>
      <c r="U385" s="115">
        <f t="shared" si="161"/>
        <v>14.6</v>
      </c>
      <c r="W385" s="115">
        <v>17.399999999999999</v>
      </c>
      <c r="X385" s="115">
        <f t="shared" si="162"/>
        <v>13.919999999999998</v>
      </c>
    </row>
    <row r="386" spans="1:25" x14ac:dyDescent="0.2">
      <c r="A386" s="108">
        <v>41236</v>
      </c>
      <c r="B386">
        <v>14.73</v>
      </c>
      <c r="C386" s="115">
        <f t="shared" si="155"/>
        <v>11.784000000000001</v>
      </c>
      <c r="E386">
        <v>14.93</v>
      </c>
      <c r="F386" s="115">
        <f t="shared" si="156"/>
        <v>11.943999999999999</v>
      </c>
      <c r="H386">
        <v>15.23</v>
      </c>
      <c r="I386" s="115">
        <f t="shared" si="157"/>
        <v>12.184000000000001</v>
      </c>
      <c r="K386">
        <v>15.09</v>
      </c>
      <c r="L386" s="115">
        <f t="shared" si="158"/>
        <v>12.071999999999999</v>
      </c>
      <c r="N386">
        <v>10.63</v>
      </c>
      <c r="O386" s="115">
        <f t="shared" si="159"/>
        <v>8.5040000000000013</v>
      </c>
      <c r="Q386" s="115">
        <v>13</v>
      </c>
      <c r="R386" s="115">
        <f t="shared" si="160"/>
        <v>10.4</v>
      </c>
      <c r="T386">
        <v>18.25</v>
      </c>
      <c r="U386" s="115">
        <f t="shared" si="161"/>
        <v>14.6</v>
      </c>
      <c r="W386" s="115">
        <v>17.399999999999999</v>
      </c>
      <c r="X386" s="115">
        <f t="shared" si="162"/>
        <v>13.919999999999998</v>
      </c>
    </row>
    <row r="387" spans="1:25" x14ac:dyDescent="0.2">
      <c r="A387" s="108">
        <v>41237</v>
      </c>
      <c r="B387">
        <v>14.73</v>
      </c>
      <c r="C387" s="115">
        <f t="shared" si="155"/>
        <v>11.784000000000001</v>
      </c>
      <c r="E387">
        <v>14.93</v>
      </c>
      <c r="F387" s="115">
        <f t="shared" si="156"/>
        <v>11.943999999999999</v>
      </c>
      <c r="H387">
        <v>15.23</v>
      </c>
      <c r="I387" s="115">
        <f t="shared" si="157"/>
        <v>12.184000000000001</v>
      </c>
      <c r="K387">
        <v>15.09</v>
      </c>
      <c r="L387" s="115">
        <f t="shared" si="158"/>
        <v>12.071999999999999</v>
      </c>
      <c r="N387">
        <v>10.63</v>
      </c>
      <c r="O387" s="115">
        <f t="shared" si="159"/>
        <v>8.5040000000000013</v>
      </c>
      <c r="Q387" s="115">
        <v>13</v>
      </c>
      <c r="R387" s="115">
        <f t="shared" si="160"/>
        <v>10.4</v>
      </c>
      <c r="T387">
        <v>18.25</v>
      </c>
      <c r="U387" s="115">
        <f t="shared" si="161"/>
        <v>14.6</v>
      </c>
      <c r="W387" s="115">
        <v>17.399999999999999</v>
      </c>
      <c r="X387" s="115">
        <f t="shared" si="162"/>
        <v>13.919999999999998</v>
      </c>
    </row>
    <row r="388" spans="1:25" x14ac:dyDescent="0.2">
      <c r="A388" s="108">
        <v>41238</v>
      </c>
      <c r="B388">
        <v>14.73</v>
      </c>
      <c r="C388" s="115">
        <f t="shared" si="155"/>
        <v>11.784000000000001</v>
      </c>
      <c r="E388">
        <v>14.93</v>
      </c>
      <c r="F388" s="115">
        <f t="shared" si="156"/>
        <v>11.943999999999999</v>
      </c>
      <c r="H388">
        <v>15.23</v>
      </c>
      <c r="I388" s="115">
        <f t="shared" si="157"/>
        <v>12.184000000000001</v>
      </c>
      <c r="K388">
        <v>15.09</v>
      </c>
      <c r="L388" s="115">
        <f t="shared" si="158"/>
        <v>12.071999999999999</v>
      </c>
      <c r="N388">
        <v>10.63</v>
      </c>
      <c r="O388" s="115">
        <f t="shared" si="159"/>
        <v>8.5040000000000013</v>
      </c>
      <c r="Q388" s="115">
        <v>13</v>
      </c>
      <c r="R388" s="115">
        <f t="shared" si="160"/>
        <v>10.4</v>
      </c>
      <c r="T388">
        <v>18.25</v>
      </c>
      <c r="U388" s="115">
        <f t="shared" si="161"/>
        <v>14.6</v>
      </c>
      <c r="W388" s="115">
        <v>17.399999999999999</v>
      </c>
      <c r="X388" s="115">
        <f t="shared" si="162"/>
        <v>13.919999999999998</v>
      </c>
    </row>
    <row r="389" spans="1:25" x14ac:dyDescent="0.2">
      <c r="A389" s="108">
        <v>41239</v>
      </c>
      <c r="B389">
        <v>14.53</v>
      </c>
      <c r="C389" s="115">
        <f t="shared" si="155"/>
        <v>11.623999999999999</v>
      </c>
      <c r="D389">
        <v>-20</v>
      </c>
      <c r="E389">
        <v>14.73</v>
      </c>
      <c r="F389" s="115">
        <f t="shared" si="156"/>
        <v>11.784000000000001</v>
      </c>
      <c r="G389">
        <v>-20</v>
      </c>
      <c r="H389">
        <v>15.03</v>
      </c>
      <c r="I389" s="115">
        <f t="shared" si="157"/>
        <v>12.023999999999999</v>
      </c>
      <c r="J389">
        <v>-20</v>
      </c>
      <c r="K389">
        <v>14.94</v>
      </c>
      <c r="L389" s="115">
        <f t="shared" si="158"/>
        <v>11.952</v>
      </c>
      <c r="M389">
        <v>-15</v>
      </c>
      <c r="N389">
        <v>10.48</v>
      </c>
      <c r="O389" s="115">
        <f t="shared" si="159"/>
        <v>8.3840000000000003</v>
      </c>
      <c r="P389">
        <v>-15</v>
      </c>
      <c r="Q389" s="115">
        <v>13</v>
      </c>
      <c r="R389" s="115">
        <f t="shared" si="160"/>
        <v>10.4</v>
      </c>
      <c r="T389">
        <v>18.25</v>
      </c>
      <c r="U389" s="115">
        <f t="shared" si="161"/>
        <v>14.6</v>
      </c>
      <c r="W389" s="115">
        <v>17.399999999999999</v>
      </c>
      <c r="X389" s="115">
        <f t="shared" si="162"/>
        <v>13.919999999999998</v>
      </c>
    </row>
    <row r="390" spans="1:25" x14ac:dyDescent="0.2">
      <c r="A390" s="108">
        <v>41240</v>
      </c>
      <c r="B390">
        <v>14.53</v>
      </c>
      <c r="C390" s="115">
        <f t="shared" si="155"/>
        <v>11.623999999999999</v>
      </c>
      <c r="E390">
        <v>14.73</v>
      </c>
      <c r="F390" s="115">
        <f t="shared" si="156"/>
        <v>11.784000000000001</v>
      </c>
      <c r="H390">
        <v>15.03</v>
      </c>
      <c r="I390" s="115">
        <f t="shared" si="157"/>
        <v>12.023999999999999</v>
      </c>
      <c r="K390">
        <v>14.94</v>
      </c>
      <c r="L390" s="115">
        <f t="shared" si="158"/>
        <v>11.952</v>
      </c>
      <c r="N390">
        <v>10.48</v>
      </c>
      <c r="O390" s="115">
        <f t="shared" si="159"/>
        <v>8.3840000000000003</v>
      </c>
      <c r="Q390" s="115">
        <v>13</v>
      </c>
      <c r="R390" s="115">
        <f t="shared" si="160"/>
        <v>10.4</v>
      </c>
      <c r="T390">
        <v>18.25</v>
      </c>
      <c r="U390" s="115">
        <f t="shared" si="161"/>
        <v>14.6</v>
      </c>
      <c r="W390" s="115">
        <v>17.399999999999999</v>
      </c>
      <c r="X390" s="115">
        <f t="shared" si="162"/>
        <v>13.919999999999998</v>
      </c>
    </row>
    <row r="391" spans="1:25" x14ac:dyDescent="0.2">
      <c r="A391" s="108">
        <v>41241</v>
      </c>
      <c r="B391">
        <v>14.38</v>
      </c>
      <c r="C391" s="115">
        <f t="shared" si="155"/>
        <v>11.504000000000001</v>
      </c>
      <c r="D391">
        <v>-15</v>
      </c>
      <c r="E391">
        <v>14.58</v>
      </c>
      <c r="F391" s="115">
        <f t="shared" si="156"/>
        <v>11.664</v>
      </c>
      <c r="G391">
        <v>-15</v>
      </c>
      <c r="H391">
        <v>14.88</v>
      </c>
      <c r="I391" s="115">
        <f t="shared" si="157"/>
        <v>11.904</v>
      </c>
      <c r="J391">
        <v>-15</v>
      </c>
      <c r="K391">
        <v>14.79</v>
      </c>
      <c r="L391" s="115">
        <f t="shared" si="158"/>
        <v>11.831999999999999</v>
      </c>
      <c r="M391">
        <v>-15</v>
      </c>
      <c r="N391">
        <v>10.48</v>
      </c>
      <c r="O391" s="115">
        <f t="shared" si="159"/>
        <v>8.3840000000000003</v>
      </c>
      <c r="Q391" s="115">
        <v>13</v>
      </c>
      <c r="R391" s="115">
        <f t="shared" si="160"/>
        <v>10.4</v>
      </c>
      <c r="T391">
        <v>18.25</v>
      </c>
      <c r="U391" s="115">
        <f t="shared" si="161"/>
        <v>14.6</v>
      </c>
      <c r="W391" s="115">
        <v>17.399999999999999</v>
      </c>
      <c r="X391" s="115">
        <f t="shared" si="162"/>
        <v>13.919999999999998</v>
      </c>
    </row>
    <row r="392" spans="1:25" x14ac:dyDescent="0.2">
      <c r="A392" s="108">
        <v>41242</v>
      </c>
      <c r="B392">
        <v>14.38</v>
      </c>
      <c r="C392" s="115">
        <f t="shared" si="155"/>
        <v>11.504000000000001</v>
      </c>
      <c r="E392">
        <v>14.58</v>
      </c>
      <c r="F392" s="115">
        <f t="shared" si="156"/>
        <v>11.664</v>
      </c>
      <c r="H392">
        <v>14.88</v>
      </c>
      <c r="I392" s="115">
        <f t="shared" si="157"/>
        <v>11.904</v>
      </c>
      <c r="K392">
        <v>14.79</v>
      </c>
      <c r="L392" s="115">
        <f t="shared" si="158"/>
        <v>11.831999999999999</v>
      </c>
      <c r="N392">
        <v>10.48</v>
      </c>
      <c r="O392" s="115">
        <f t="shared" si="159"/>
        <v>8.3840000000000003</v>
      </c>
      <c r="Q392" s="115">
        <v>13</v>
      </c>
      <c r="R392" s="115">
        <f t="shared" si="160"/>
        <v>10.4</v>
      </c>
      <c r="T392">
        <v>18.25</v>
      </c>
      <c r="U392" s="115">
        <f t="shared" si="161"/>
        <v>14.6</v>
      </c>
      <c r="W392" s="115">
        <v>17.399999999999999</v>
      </c>
      <c r="X392" s="115">
        <f t="shared" si="162"/>
        <v>13.919999999999998</v>
      </c>
    </row>
    <row r="393" spans="1:25" x14ac:dyDescent="0.2">
      <c r="A393" s="108">
        <v>41243</v>
      </c>
      <c r="B393">
        <v>14.48</v>
      </c>
      <c r="C393" s="115">
        <f t="shared" si="155"/>
        <v>11.584</v>
      </c>
      <c r="D393">
        <v>10</v>
      </c>
      <c r="E393">
        <v>14.68</v>
      </c>
      <c r="F393" s="115">
        <f t="shared" si="156"/>
        <v>11.744</v>
      </c>
      <c r="G393">
        <v>10</v>
      </c>
      <c r="H393">
        <v>14.98</v>
      </c>
      <c r="I393" s="115">
        <f t="shared" si="157"/>
        <v>11.984</v>
      </c>
      <c r="J393">
        <v>10</v>
      </c>
      <c r="K393">
        <v>14.89</v>
      </c>
      <c r="L393" s="115">
        <f t="shared" si="158"/>
        <v>11.912000000000001</v>
      </c>
      <c r="M393">
        <v>10</v>
      </c>
      <c r="N393">
        <v>10.48</v>
      </c>
      <c r="O393" s="115">
        <f t="shared" si="159"/>
        <v>8.3840000000000003</v>
      </c>
      <c r="Q393" s="115">
        <v>13</v>
      </c>
      <c r="R393" s="115">
        <f t="shared" si="160"/>
        <v>10.4</v>
      </c>
      <c r="T393">
        <v>18.25</v>
      </c>
      <c r="U393" s="115">
        <f t="shared" si="161"/>
        <v>14.6</v>
      </c>
      <c r="W393" s="115">
        <v>17.399999999999999</v>
      </c>
      <c r="X393" s="115">
        <f t="shared" si="162"/>
        <v>13.919999999999998</v>
      </c>
    </row>
    <row r="397" spans="1:25" ht="38.25" x14ac:dyDescent="0.2">
      <c r="A397" s="25" t="s">
        <v>1</v>
      </c>
      <c r="B397" s="25" t="s">
        <v>2</v>
      </c>
      <c r="C397" s="25" t="s">
        <v>16</v>
      </c>
      <c r="D397" s="25" t="s">
        <v>5</v>
      </c>
      <c r="E397" s="25" t="s">
        <v>3</v>
      </c>
      <c r="F397" s="25" t="s">
        <v>17</v>
      </c>
      <c r="G397" s="25" t="s">
        <v>5</v>
      </c>
      <c r="H397" s="25" t="s">
        <v>4</v>
      </c>
      <c r="I397" s="25" t="s">
        <v>18</v>
      </c>
      <c r="J397" s="25" t="s">
        <v>5</v>
      </c>
      <c r="K397" s="26" t="s">
        <v>6</v>
      </c>
      <c r="L397" s="26" t="s">
        <v>19</v>
      </c>
      <c r="M397" s="26" t="s">
        <v>5</v>
      </c>
      <c r="N397" s="25" t="s">
        <v>7</v>
      </c>
      <c r="O397" s="25" t="s">
        <v>20</v>
      </c>
      <c r="P397" s="25" t="s">
        <v>5</v>
      </c>
      <c r="Q397" s="52" t="s">
        <v>21</v>
      </c>
      <c r="R397" s="52" t="s">
        <v>22</v>
      </c>
      <c r="S397" s="52" t="s">
        <v>5</v>
      </c>
      <c r="T397" s="53" t="s">
        <v>23</v>
      </c>
      <c r="U397" s="53" t="s">
        <v>24</v>
      </c>
      <c r="V397" s="27" t="s">
        <v>5</v>
      </c>
      <c r="W397" s="53" t="s">
        <v>25</v>
      </c>
      <c r="X397" s="53" t="s">
        <v>26</v>
      </c>
      <c r="Y397" s="27" t="s">
        <v>5</v>
      </c>
    </row>
    <row r="398" spans="1:25" x14ac:dyDescent="0.2">
      <c r="A398" s="82" t="s">
        <v>27</v>
      </c>
      <c r="B398" s="74">
        <f>AVERAGE(B401:B431)</f>
        <v>14.39451612903226</v>
      </c>
      <c r="C398" s="74">
        <f t="shared" ref="C398:X398" si="163">AVERAGE(C401:C431)</f>
        <v>11.515612903225806</v>
      </c>
      <c r="D398" s="74"/>
      <c r="E398" s="74">
        <f t="shared" si="163"/>
        <v>14.594516129032256</v>
      </c>
      <c r="F398" s="74">
        <f t="shared" si="163"/>
        <v>11.675612903225813</v>
      </c>
      <c r="G398" s="74"/>
      <c r="H398" s="74">
        <f t="shared" si="163"/>
        <v>14.89451612903226</v>
      </c>
      <c r="I398" s="74">
        <f t="shared" si="163"/>
        <v>11.915612903225801</v>
      </c>
      <c r="J398" s="74"/>
      <c r="K398" s="74">
        <f t="shared" si="163"/>
        <v>14.594838709677413</v>
      </c>
      <c r="L398" s="74">
        <f t="shared" si="163"/>
        <v>11.675870967741943</v>
      </c>
      <c r="M398" s="74"/>
      <c r="N398" s="74">
        <f t="shared" si="163"/>
        <v>10.525161290322579</v>
      </c>
      <c r="O398" s="74">
        <f t="shared" si="163"/>
        <v>8.420129032258064</v>
      </c>
      <c r="P398" s="74"/>
      <c r="Q398" s="74">
        <f t="shared" si="163"/>
        <v>13</v>
      </c>
      <c r="R398" s="74">
        <f t="shared" si="163"/>
        <v>10.399999999999997</v>
      </c>
      <c r="S398" s="74"/>
      <c r="T398" s="74">
        <f t="shared" si="163"/>
        <v>18.25</v>
      </c>
      <c r="U398" s="74">
        <f t="shared" si="163"/>
        <v>14.600000000000009</v>
      </c>
      <c r="V398" s="74"/>
      <c r="W398" s="74">
        <f t="shared" si="163"/>
        <v>17.399999999999991</v>
      </c>
      <c r="X398" s="74">
        <f t="shared" si="163"/>
        <v>13.920000000000003</v>
      </c>
      <c r="Y398" s="74"/>
    </row>
    <row r="399" spans="1:25" x14ac:dyDescent="0.2">
      <c r="A399" s="82" t="s">
        <v>53</v>
      </c>
      <c r="B399" s="74">
        <f>AVERAGE(B401:B415)</f>
        <v>14.366666666666667</v>
      </c>
      <c r="C399" s="74">
        <f t="shared" ref="C399:X399" si="164">AVERAGE(C401:C415)</f>
        <v>11.493333333333334</v>
      </c>
      <c r="D399" s="74"/>
      <c r="E399" s="74">
        <f t="shared" si="164"/>
        <v>14.566666666666668</v>
      </c>
      <c r="F399" s="74">
        <f t="shared" si="164"/>
        <v>11.653333333333332</v>
      </c>
      <c r="G399" s="74"/>
      <c r="H399" s="74">
        <f t="shared" si="164"/>
        <v>14.866666666666667</v>
      </c>
      <c r="I399" s="74">
        <f t="shared" si="164"/>
        <v>11.893333333333334</v>
      </c>
      <c r="J399" s="74"/>
      <c r="K399" s="74">
        <f t="shared" si="164"/>
        <v>14.650000000000004</v>
      </c>
      <c r="L399" s="74">
        <f t="shared" si="164"/>
        <v>11.72</v>
      </c>
      <c r="M399" s="74"/>
      <c r="N399" s="74">
        <f t="shared" si="164"/>
        <v>10.48</v>
      </c>
      <c r="O399" s="74">
        <f t="shared" si="164"/>
        <v>8.3840000000000003</v>
      </c>
      <c r="P399" s="74"/>
      <c r="Q399" s="74">
        <f t="shared" si="164"/>
        <v>13</v>
      </c>
      <c r="R399" s="74">
        <f t="shared" si="164"/>
        <v>10.400000000000002</v>
      </c>
      <c r="S399" s="74"/>
      <c r="T399" s="74">
        <f t="shared" si="164"/>
        <v>18.25</v>
      </c>
      <c r="U399" s="74">
        <f t="shared" si="164"/>
        <v>14.599999999999996</v>
      </c>
      <c r="V399" s="74"/>
      <c r="W399" s="74">
        <f t="shared" si="164"/>
        <v>17.400000000000002</v>
      </c>
      <c r="X399" s="74">
        <f t="shared" si="164"/>
        <v>13.919999999999995</v>
      </c>
      <c r="Y399" s="74"/>
    </row>
    <row r="400" spans="1:25" x14ac:dyDescent="0.2">
      <c r="A400" s="82" t="s">
        <v>54</v>
      </c>
      <c r="B400" s="74">
        <f>IF(B416&gt;0,AVERAGE(B416:B431),)</f>
        <v>14.420625000000003</v>
      </c>
      <c r="C400" s="74">
        <f t="shared" ref="C400:X400" si="165">IF(C416&gt;0,AVERAGE(C416:C431),)</f>
        <v>11.536500000000002</v>
      </c>
      <c r="D400" s="74"/>
      <c r="E400" s="74">
        <f t="shared" si="165"/>
        <v>14.620625000000002</v>
      </c>
      <c r="F400" s="74">
        <f t="shared" si="165"/>
        <v>11.696499999999999</v>
      </c>
      <c r="G400" s="74"/>
      <c r="H400" s="74">
        <f t="shared" si="165"/>
        <v>14.920625000000003</v>
      </c>
      <c r="I400" s="74">
        <f t="shared" si="165"/>
        <v>11.936500000000001</v>
      </c>
      <c r="J400" s="74"/>
      <c r="K400" s="74">
        <f t="shared" si="165"/>
        <v>14.543125</v>
      </c>
      <c r="L400" s="74">
        <f t="shared" si="165"/>
        <v>11.634499999999997</v>
      </c>
      <c r="M400" s="74"/>
      <c r="N400" s="74">
        <f t="shared" si="165"/>
        <v>10.567500000000003</v>
      </c>
      <c r="O400" s="74">
        <f t="shared" si="165"/>
        <v>8.4539999999999988</v>
      </c>
      <c r="P400" s="74"/>
      <c r="Q400" s="74">
        <f t="shared" si="165"/>
        <v>13</v>
      </c>
      <c r="R400" s="74">
        <f t="shared" si="165"/>
        <v>10.400000000000002</v>
      </c>
      <c r="S400" s="74"/>
      <c r="T400" s="74">
        <f t="shared" si="165"/>
        <v>18.25</v>
      </c>
      <c r="U400" s="74">
        <f t="shared" si="165"/>
        <v>14.599999999999996</v>
      </c>
      <c r="V400" s="74"/>
      <c r="W400" s="74">
        <f t="shared" si="165"/>
        <v>17.400000000000002</v>
      </c>
      <c r="X400" s="74">
        <f t="shared" si="165"/>
        <v>13.919999999999995</v>
      </c>
      <c r="Y400" s="74"/>
    </row>
    <row r="401" spans="1:24" x14ac:dyDescent="0.2">
      <c r="A401" s="108">
        <v>41244</v>
      </c>
      <c r="B401">
        <v>14.48</v>
      </c>
      <c r="C401" s="115">
        <f t="shared" ref="C401:C412" si="166">B401/1.25</f>
        <v>11.584</v>
      </c>
      <c r="E401">
        <v>14.68</v>
      </c>
      <c r="F401" s="115">
        <f t="shared" ref="F401:F412" si="167">E401/1.25</f>
        <v>11.744</v>
      </c>
      <c r="H401">
        <v>14.98</v>
      </c>
      <c r="I401" s="115">
        <f t="shared" ref="I401:I412" si="168">H401/1.25</f>
        <v>11.984</v>
      </c>
      <c r="K401">
        <v>14.89</v>
      </c>
      <c r="L401" s="115">
        <f t="shared" ref="L401:L412" si="169">K401/1.25</f>
        <v>11.912000000000001</v>
      </c>
      <c r="N401">
        <v>10.48</v>
      </c>
      <c r="O401" s="115">
        <f t="shared" ref="O401:O412" si="170">N401/1.25</f>
        <v>8.3840000000000003</v>
      </c>
      <c r="P401" s="122" t="s">
        <v>73</v>
      </c>
      <c r="Q401" s="115">
        <v>13</v>
      </c>
      <c r="R401" s="115">
        <f t="shared" ref="R401:R412" si="171">Q401/1.25</f>
        <v>10.4</v>
      </c>
      <c r="T401">
        <v>18.25</v>
      </c>
      <c r="U401" s="115">
        <f t="shared" ref="U401:U412" si="172">T401/1.25</f>
        <v>14.6</v>
      </c>
      <c r="W401" s="115">
        <v>17.399999999999999</v>
      </c>
      <c r="X401" s="115">
        <f t="shared" ref="X401:X412" si="173">W401/1.25</f>
        <v>13.919999999999998</v>
      </c>
    </row>
    <row r="402" spans="1:24" x14ac:dyDescent="0.2">
      <c r="A402" s="108">
        <v>41245</v>
      </c>
      <c r="B402">
        <v>14.48</v>
      </c>
      <c r="C402" s="115">
        <f t="shared" si="166"/>
        <v>11.584</v>
      </c>
      <c r="E402">
        <v>14.68</v>
      </c>
      <c r="F402" s="115">
        <f t="shared" si="167"/>
        <v>11.744</v>
      </c>
      <c r="H402">
        <v>14.98</v>
      </c>
      <c r="I402" s="115">
        <f t="shared" si="168"/>
        <v>11.984</v>
      </c>
      <c r="K402">
        <v>14.89</v>
      </c>
      <c r="L402" s="115">
        <f t="shared" si="169"/>
        <v>11.912000000000001</v>
      </c>
      <c r="N402">
        <v>10.48</v>
      </c>
      <c r="O402" s="115">
        <f t="shared" si="170"/>
        <v>8.3840000000000003</v>
      </c>
      <c r="Q402" s="115">
        <v>13</v>
      </c>
      <c r="R402" s="115">
        <f t="shared" si="171"/>
        <v>10.4</v>
      </c>
      <c r="T402">
        <v>18.25</v>
      </c>
      <c r="U402" s="115">
        <f t="shared" si="172"/>
        <v>14.6</v>
      </c>
      <c r="W402" s="115">
        <v>17.399999999999999</v>
      </c>
      <c r="X402" s="115">
        <f t="shared" si="173"/>
        <v>13.919999999999998</v>
      </c>
    </row>
    <row r="403" spans="1:24" x14ac:dyDescent="0.2">
      <c r="A403" s="108">
        <v>41246</v>
      </c>
      <c r="B403">
        <v>14.48</v>
      </c>
      <c r="C403" s="115">
        <f t="shared" si="166"/>
        <v>11.584</v>
      </c>
      <c r="E403">
        <v>14.68</v>
      </c>
      <c r="F403" s="115">
        <f t="shared" si="167"/>
        <v>11.744</v>
      </c>
      <c r="H403">
        <v>14.98</v>
      </c>
      <c r="I403" s="115">
        <f t="shared" si="168"/>
        <v>11.984</v>
      </c>
      <c r="K403">
        <v>14.79</v>
      </c>
      <c r="L403" s="115">
        <f t="shared" si="169"/>
        <v>11.831999999999999</v>
      </c>
      <c r="M403">
        <v>-10</v>
      </c>
      <c r="N403">
        <v>10.48</v>
      </c>
      <c r="O403" s="115">
        <f t="shared" si="170"/>
        <v>8.3840000000000003</v>
      </c>
      <c r="Q403" s="115">
        <v>13</v>
      </c>
      <c r="R403" s="115">
        <f t="shared" si="171"/>
        <v>10.4</v>
      </c>
      <c r="T403">
        <v>18.25</v>
      </c>
      <c r="U403" s="115">
        <f t="shared" si="172"/>
        <v>14.6</v>
      </c>
      <c r="W403" s="115">
        <v>17.399999999999999</v>
      </c>
      <c r="X403" s="115">
        <f t="shared" si="173"/>
        <v>13.919999999999998</v>
      </c>
    </row>
    <row r="404" spans="1:24" x14ac:dyDescent="0.2">
      <c r="A404" s="108">
        <v>41247</v>
      </c>
      <c r="B404">
        <v>14.48</v>
      </c>
      <c r="C404" s="115">
        <f t="shared" si="166"/>
        <v>11.584</v>
      </c>
      <c r="E404">
        <v>14.68</v>
      </c>
      <c r="F404" s="115">
        <f t="shared" si="167"/>
        <v>11.744</v>
      </c>
      <c r="H404">
        <v>14.98</v>
      </c>
      <c r="I404" s="115">
        <f t="shared" si="168"/>
        <v>11.984</v>
      </c>
      <c r="K404">
        <v>14.79</v>
      </c>
      <c r="L404" s="115">
        <f t="shared" si="169"/>
        <v>11.831999999999999</v>
      </c>
      <c r="N404">
        <v>10.48</v>
      </c>
      <c r="O404" s="115">
        <f t="shared" si="170"/>
        <v>8.3840000000000003</v>
      </c>
      <c r="Q404" s="115">
        <v>13</v>
      </c>
      <c r="R404" s="115">
        <f t="shared" si="171"/>
        <v>10.4</v>
      </c>
      <c r="T404">
        <v>18.25</v>
      </c>
      <c r="U404" s="115">
        <f t="shared" si="172"/>
        <v>14.6</v>
      </c>
      <c r="W404" s="115">
        <v>17.399999999999999</v>
      </c>
      <c r="X404" s="115">
        <f t="shared" si="173"/>
        <v>13.919999999999998</v>
      </c>
    </row>
    <row r="405" spans="1:24" x14ac:dyDescent="0.2">
      <c r="A405" s="108">
        <v>41248</v>
      </c>
      <c r="B405">
        <v>14.48</v>
      </c>
      <c r="C405" s="115">
        <f t="shared" si="166"/>
        <v>11.584</v>
      </c>
      <c r="E405">
        <v>14.68</v>
      </c>
      <c r="F405" s="115">
        <f t="shared" si="167"/>
        <v>11.744</v>
      </c>
      <c r="H405">
        <v>14.98</v>
      </c>
      <c r="I405" s="115">
        <f t="shared" si="168"/>
        <v>11.984</v>
      </c>
      <c r="K405">
        <v>14.79</v>
      </c>
      <c r="L405" s="115">
        <f t="shared" si="169"/>
        <v>11.831999999999999</v>
      </c>
      <c r="N405">
        <v>10.48</v>
      </c>
      <c r="O405" s="115">
        <f t="shared" si="170"/>
        <v>8.3840000000000003</v>
      </c>
      <c r="Q405" s="115">
        <v>13</v>
      </c>
      <c r="R405" s="115">
        <f t="shared" si="171"/>
        <v>10.4</v>
      </c>
      <c r="T405">
        <v>18.25</v>
      </c>
      <c r="U405" s="115">
        <f t="shared" si="172"/>
        <v>14.6</v>
      </c>
      <c r="W405" s="115">
        <v>17.399999999999999</v>
      </c>
      <c r="X405" s="115">
        <f t="shared" si="173"/>
        <v>13.919999999999998</v>
      </c>
    </row>
    <row r="406" spans="1:24" x14ac:dyDescent="0.2">
      <c r="A406" s="108">
        <v>41249</v>
      </c>
      <c r="B406">
        <v>14.28</v>
      </c>
      <c r="C406" s="115">
        <f t="shared" si="166"/>
        <v>11.423999999999999</v>
      </c>
      <c r="D406">
        <v>-20</v>
      </c>
      <c r="E406">
        <v>14.48</v>
      </c>
      <c r="F406" s="115">
        <f t="shared" si="167"/>
        <v>11.584</v>
      </c>
      <c r="G406">
        <v>-20</v>
      </c>
      <c r="H406">
        <v>14.78</v>
      </c>
      <c r="I406" s="115">
        <f t="shared" si="168"/>
        <v>11.824</v>
      </c>
      <c r="J406">
        <v>-20</v>
      </c>
      <c r="K406">
        <v>14.59</v>
      </c>
      <c r="L406" s="115">
        <f t="shared" si="169"/>
        <v>11.672000000000001</v>
      </c>
      <c r="M406">
        <v>-20</v>
      </c>
      <c r="N406">
        <v>10.48</v>
      </c>
      <c r="O406" s="115">
        <f t="shared" si="170"/>
        <v>8.3840000000000003</v>
      </c>
      <c r="Q406" s="115">
        <v>13</v>
      </c>
      <c r="R406" s="115">
        <f t="shared" si="171"/>
        <v>10.4</v>
      </c>
      <c r="T406">
        <v>18.25</v>
      </c>
      <c r="U406" s="115">
        <f t="shared" si="172"/>
        <v>14.6</v>
      </c>
      <c r="W406" s="115">
        <v>17.399999999999999</v>
      </c>
      <c r="X406" s="115">
        <f t="shared" si="173"/>
        <v>13.919999999999998</v>
      </c>
    </row>
    <row r="407" spans="1:24" x14ac:dyDescent="0.2">
      <c r="A407" s="108">
        <v>41250</v>
      </c>
      <c r="B407">
        <v>14.28</v>
      </c>
      <c r="C407" s="115">
        <f t="shared" si="166"/>
        <v>11.423999999999999</v>
      </c>
      <c r="E407">
        <v>14.48</v>
      </c>
      <c r="F407" s="115">
        <f t="shared" si="167"/>
        <v>11.584</v>
      </c>
      <c r="H407">
        <v>14.78</v>
      </c>
      <c r="I407" s="115">
        <f t="shared" si="168"/>
        <v>11.824</v>
      </c>
      <c r="K407">
        <v>14.59</v>
      </c>
      <c r="L407" s="115">
        <f t="shared" si="169"/>
        <v>11.672000000000001</v>
      </c>
      <c r="N407">
        <v>10.48</v>
      </c>
      <c r="O407" s="115">
        <f t="shared" si="170"/>
        <v>8.3840000000000003</v>
      </c>
      <c r="Q407" s="115">
        <v>13</v>
      </c>
      <c r="R407" s="115">
        <f t="shared" si="171"/>
        <v>10.4</v>
      </c>
      <c r="T407">
        <v>18.25</v>
      </c>
      <c r="U407" s="115">
        <f t="shared" si="172"/>
        <v>14.6</v>
      </c>
      <c r="W407" s="115">
        <v>17.399999999999999</v>
      </c>
      <c r="X407" s="115">
        <f t="shared" si="173"/>
        <v>13.919999999999998</v>
      </c>
    </row>
    <row r="408" spans="1:24" x14ac:dyDescent="0.2">
      <c r="A408" s="108">
        <v>41251</v>
      </c>
      <c r="B408">
        <v>14.28</v>
      </c>
      <c r="C408" s="115">
        <f t="shared" si="166"/>
        <v>11.423999999999999</v>
      </c>
      <c r="E408">
        <v>14.48</v>
      </c>
      <c r="F408" s="115">
        <f t="shared" si="167"/>
        <v>11.584</v>
      </c>
      <c r="H408">
        <v>14.78</v>
      </c>
      <c r="I408" s="115">
        <f t="shared" si="168"/>
        <v>11.824</v>
      </c>
      <c r="K408">
        <v>14.59</v>
      </c>
      <c r="L408" s="115">
        <f t="shared" si="169"/>
        <v>11.672000000000001</v>
      </c>
      <c r="N408">
        <v>10.48</v>
      </c>
      <c r="O408" s="115">
        <f t="shared" si="170"/>
        <v>8.3840000000000003</v>
      </c>
      <c r="Q408" s="115">
        <v>13</v>
      </c>
      <c r="R408" s="115">
        <f t="shared" si="171"/>
        <v>10.4</v>
      </c>
      <c r="T408">
        <v>18.25</v>
      </c>
      <c r="U408" s="115">
        <f t="shared" si="172"/>
        <v>14.6</v>
      </c>
      <c r="W408" s="115">
        <v>17.399999999999999</v>
      </c>
      <c r="X408" s="115">
        <f t="shared" si="173"/>
        <v>13.919999999999998</v>
      </c>
    </row>
    <row r="409" spans="1:24" x14ac:dyDescent="0.2">
      <c r="A409" s="108">
        <v>41252</v>
      </c>
      <c r="B409">
        <v>14.28</v>
      </c>
      <c r="C409" s="115">
        <f t="shared" si="166"/>
        <v>11.423999999999999</v>
      </c>
      <c r="E409">
        <v>14.48</v>
      </c>
      <c r="F409" s="115">
        <f t="shared" si="167"/>
        <v>11.584</v>
      </c>
      <c r="H409">
        <v>14.78</v>
      </c>
      <c r="I409" s="115">
        <f t="shared" si="168"/>
        <v>11.824</v>
      </c>
      <c r="K409">
        <v>14.59</v>
      </c>
      <c r="L409" s="115">
        <f t="shared" si="169"/>
        <v>11.672000000000001</v>
      </c>
      <c r="N409">
        <v>10.48</v>
      </c>
      <c r="O409" s="115">
        <f t="shared" si="170"/>
        <v>8.3840000000000003</v>
      </c>
      <c r="Q409" s="115">
        <v>13</v>
      </c>
      <c r="R409" s="115">
        <f t="shared" si="171"/>
        <v>10.4</v>
      </c>
      <c r="T409">
        <v>18.25</v>
      </c>
      <c r="U409" s="115">
        <f t="shared" si="172"/>
        <v>14.6</v>
      </c>
      <c r="W409" s="115">
        <v>17.399999999999999</v>
      </c>
      <c r="X409" s="115">
        <f t="shared" si="173"/>
        <v>13.919999999999998</v>
      </c>
    </row>
    <row r="410" spans="1:24" x14ac:dyDescent="0.2">
      <c r="A410" s="108">
        <v>41253</v>
      </c>
      <c r="B410">
        <v>14.28</v>
      </c>
      <c r="C410" s="115">
        <f t="shared" si="166"/>
        <v>11.423999999999999</v>
      </c>
      <c r="E410">
        <v>14.48</v>
      </c>
      <c r="F410" s="115">
        <f t="shared" si="167"/>
        <v>11.584</v>
      </c>
      <c r="H410">
        <v>14.78</v>
      </c>
      <c r="I410" s="115">
        <f t="shared" si="168"/>
        <v>11.824</v>
      </c>
      <c r="K410">
        <v>14.49</v>
      </c>
      <c r="L410" s="115">
        <f t="shared" si="169"/>
        <v>11.592000000000001</v>
      </c>
      <c r="M410">
        <v>-10</v>
      </c>
      <c r="N410">
        <v>10.48</v>
      </c>
      <c r="O410" s="115">
        <f t="shared" si="170"/>
        <v>8.3840000000000003</v>
      </c>
      <c r="Q410" s="115">
        <v>13</v>
      </c>
      <c r="R410" s="115">
        <f t="shared" si="171"/>
        <v>10.4</v>
      </c>
      <c r="T410">
        <v>18.25</v>
      </c>
      <c r="U410" s="115">
        <f t="shared" si="172"/>
        <v>14.6</v>
      </c>
      <c r="W410" s="115">
        <v>17.399999999999999</v>
      </c>
      <c r="X410" s="115">
        <f t="shared" si="173"/>
        <v>13.919999999999998</v>
      </c>
    </row>
    <row r="411" spans="1:24" x14ac:dyDescent="0.2">
      <c r="A411" s="108">
        <v>41254</v>
      </c>
      <c r="B411">
        <v>14.28</v>
      </c>
      <c r="C411" s="115">
        <f t="shared" si="166"/>
        <v>11.423999999999999</v>
      </c>
      <c r="E411">
        <v>14.48</v>
      </c>
      <c r="F411" s="115">
        <f t="shared" si="167"/>
        <v>11.584</v>
      </c>
      <c r="H411">
        <v>14.78</v>
      </c>
      <c r="I411" s="115">
        <f t="shared" si="168"/>
        <v>11.824</v>
      </c>
      <c r="K411">
        <v>14.49</v>
      </c>
      <c r="L411" s="115">
        <f t="shared" si="169"/>
        <v>11.592000000000001</v>
      </c>
      <c r="N411">
        <v>10.48</v>
      </c>
      <c r="O411" s="115">
        <f t="shared" si="170"/>
        <v>8.3840000000000003</v>
      </c>
      <c r="Q411" s="115">
        <v>13</v>
      </c>
      <c r="R411" s="115">
        <f t="shared" si="171"/>
        <v>10.4</v>
      </c>
      <c r="T411">
        <v>18.25</v>
      </c>
      <c r="U411" s="115">
        <f t="shared" si="172"/>
        <v>14.6</v>
      </c>
      <c r="W411" s="115">
        <v>17.399999999999999</v>
      </c>
      <c r="X411" s="115">
        <f t="shared" si="173"/>
        <v>13.919999999999998</v>
      </c>
    </row>
    <row r="412" spans="1:24" x14ac:dyDescent="0.2">
      <c r="A412" s="108">
        <v>41255</v>
      </c>
      <c r="B412">
        <v>14.28</v>
      </c>
      <c r="C412" s="115">
        <f t="shared" si="166"/>
        <v>11.423999999999999</v>
      </c>
      <c r="E412">
        <v>14.48</v>
      </c>
      <c r="F412" s="115">
        <f t="shared" si="167"/>
        <v>11.584</v>
      </c>
      <c r="H412">
        <v>14.78</v>
      </c>
      <c r="I412" s="115">
        <f t="shared" si="168"/>
        <v>11.824</v>
      </c>
      <c r="K412">
        <v>14.49</v>
      </c>
      <c r="L412" s="115">
        <f t="shared" si="169"/>
        <v>11.592000000000001</v>
      </c>
      <c r="N412">
        <v>10.48</v>
      </c>
      <c r="O412" s="115">
        <f t="shared" si="170"/>
        <v>8.3840000000000003</v>
      </c>
      <c r="Q412" s="115">
        <v>13</v>
      </c>
      <c r="R412" s="115">
        <f t="shared" si="171"/>
        <v>10.4</v>
      </c>
      <c r="T412">
        <v>18.25</v>
      </c>
      <c r="U412" s="115">
        <f t="shared" si="172"/>
        <v>14.6</v>
      </c>
      <c r="W412" s="115">
        <v>17.399999999999999</v>
      </c>
      <c r="X412" s="115">
        <f t="shared" si="173"/>
        <v>13.919999999999998</v>
      </c>
    </row>
    <row r="413" spans="1:24" x14ac:dyDescent="0.2">
      <c r="A413" s="108">
        <v>41256</v>
      </c>
      <c r="B413">
        <v>14.38</v>
      </c>
      <c r="C413" s="115">
        <f t="shared" ref="C413:C429" si="174">B413/1.25</f>
        <v>11.504000000000001</v>
      </c>
      <c r="D413">
        <v>10</v>
      </c>
      <c r="E413">
        <v>14.58</v>
      </c>
      <c r="F413" s="115">
        <f t="shared" ref="F413:F429" si="175">E413/1.25</f>
        <v>11.664</v>
      </c>
      <c r="G413">
        <v>10</v>
      </c>
      <c r="H413">
        <v>14.88</v>
      </c>
      <c r="I413" s="115">
        <f t="shared" ref="I413:I429" si="176">H413/1.25</f>
        <v>11.904</v>
      </c>
      <c r="J413">
        <v>10</v>
      </c>
      <c r="K413">
        <v>14.59</v>
      </c>
      <c r="L413" s="115">
        <f t="shared" ref="L413:L429" si="177">K413/1.25</f>
        <v>11.672000000000001</v>
      </c>
      <c r="M413">
        <v>10</v>
      </c>
      <c r="N413">
        <v>10.48</v>
      </c>
      <c r="O413" s="115">
        <f t="shared" ref="O413:O429" si="178">N413/1.25</f>
        <v>8.3840000000000003</v>
      </c>
      <c r="Q413" s="115">
        <v>13</v>
      </c>
      <c r="R413" s="115">
        <f t="shared" ref="R413:R429" si="179">Q413/1.25</f>
        <v>10.4</v>
      </c>
      <c r="T413">
        <v>18.25</v>
      </c>
      <c r="U413" s="115">
        <f t="shared" ref="U413:U429" si="180">T413/1.25</f>
        <v>14.6</v>
      </c>
      <c r="W413" s="115">
        <v>17.399999999999999</v>
      </c>
      <c r="X413" s="115">
        <f t="shared" ref="X413:X429" si="181">W413/1.25</f>
        <v>13.919999999999998</v>
      </c>
    </row>
    <row r="414" spans="1:24" x14ac:dyDescent="0.2">
      <c r="A414" s="108">
        <v>41257</v>
      </c>
      <c r="B414">
        <v>14.38</v>
      </c>
      <c r="C414" s="115">
        <f t="shared" si="174"/>
        <v>11.504000000000001</v>
      </c>
      <c r="E414">
        <v>14.58</v>
      </c>
      <c r="F414" s="115">
        <f t="shared" si="175"/>
        <v>11.664</v>
      </c>
      <c r="H414">
        <v>14.88</v>
      </c>
      <c r="I414" s="115">
        <f t="shared" si="176"/>
        <v>11.904</v>
      </c>
      <c r="K414">
        <v>14.59</v>
      </c>
      <c r="L414" s="115">
        <f t="shared" si="177"/>
        <v>11.672000000000001</v>
      </c>
      <c r="N414">
        <v>10.48</v>
      </c>
      <c r="O414" s="115">
        <f t="shared" si="178"/>
        <v>8.3840000000000003</v>
      </c>
      <c r="Q414" s="115">
        <v>13</v>
      </c>
      <c r="R414" s="115">
        <f t="shared" si="179"/>
        <v>10.4</v>
      </c>
      <c r="T414">
        <v>18.25</v>
      </c>
      <c r="U414" s="115">
        <f t="shared" si="180"/>
        <v>14.6</v>
      </c>
      <c r="W414" s="115">
        <v>17.399999999999999</v>
      </c>
      <c r="X414" s="115">
        <f t="shared" si="181"/>
        <v>13.919999999999998</v>
      </c>
    </row>
    <row r="415" spans="1:24" x14ac:dyDescent="0.2">
      <c r="A415" s="108">
        <v>41258</v>
      </c>
      <c r="B415">
        <v>14.38</v>
      </c>
      <c r="C415" s="115">
        <f t="shared" si="174"/>
        <v>11.504000000000001</v>
      </c>
      <c r="E415">
        <v>14.58</v>
      </c>
      <c r="F415" s="115">
        <f t="shared" si="175"/>
        <v>11.664</v>
      </c>
      <c r="H415">
        <v>14.88</v>
      </c>
      <c r="I415" s="115">
        <f t="shared" si="176"/>
        <v>11.904</v>
      </c>
      <c r="K415">
        <v>14.59</v>
      </c>
      <c r="L415" s="115">
        <f t="shared" si="177"/>
        <v>11.672000000000001</v>
      </c>
      <c r="N415">
        <v>10.48</v>
      </c>
      <c r="O415" s="115">
        <f t="shared" si="178"/>
        <v>8.3840000000000003</v>
      </c>
      <c r="Q415" s="115">
        <v>13</v>
      </c>
      <c r="R415" s="115">
        <f t="shared" si="179"/>
        <v>10.4</v>
      </c>
      <c r="T415">
        <v>18.25</v>
      </c>
      <c r="U415" s="115">
        <f t="shared" si="180"/>
        <v>14.6</v>
      </c>
      <c r="W415" s="115">
        <v>17.399999999999999</v>
      </c>
      <c r="X415" s="115">
        <f t="shared" si="181"/>
        <v>13.919999999999998</v>
      </c>
    </row>
    <row r="416" spans="1:24" x14ac:dyDescent="0.2">
      <c r="A416" s="108">
        <v>41259</v>
      </c>
      <c r="B416">
        <v>14.38</v>
      </c>
      <c r="C416" s="115">
        <f t="shared" si="174"/>
        <v>11.504000000000001</v>
      </c>
      <c r="E416">
        <v>14.58</v>
      </c>
      <c r="F416" s="115">
        <f t="shared" si="175"/>
        <v>11.664</v>
      </c>
      <c r="H416">
        <v>14.88</v>
      </c>
      <c r="I416" s="115">
        <f t="shared" si="176"/>
        <v>11.904</v>
      </c>
      <c r="K416">
        <v>14.59</v>
      </c>
      <c r="L416" s="115">
        <f t="shared" si="177"/>
        <v>11.672000000000001</v>
      </c>
      <c r="N416">
        <v>10.48</v>
      </c>
      <c r="O416" s="115">
        <f t="shared" si="178"/>
        <v>8.3840000000000003</v>
      </c>
      <c r="Q416" s="115">
        <v>13</v>
      </c>
      <c r="R416" s="115">
        <f t="shared" si="179"/>
        <v>10.4</v>
      </c>
      <c r="T416">
        <v>18.25</v>
      </c>
      <c r="U416" s="115">
        <f t="shared" si="180"/>
        <v>14.6</v>
      </c>
      <c r="W416" s="115">
        <v>17.399999999999999</v>
      </c>
      <c r="X416" s="115">
        <f t="shared" si="181"/>
        <v>13.919999999999998</v>
      </c>
    </row>
    <row r="417" spans="1:24" x14ac:dyDescent="0.2">
      <c r="A417" s="108">
        <v>41260</v>
      </c>
      <c r="B417">
        <v>14.38</v>
      </c>
      <c r="C417" s="115">
        <f t="shared" si="174"/>
        <v>11.504000000000001</v>
      </c>
      <c r="E417">
        <v>14.58</v>
      </c>
      <c r="F417" s="115">
        <f t="shared" si="175"/>
        <v>11.664</v>
      </c>
      <c r="H417">
        <v>14.88</v>
      </c>
      <c r="I417" s="115">
        <f t="shared" si="176"/>
        <v>11.904</v>
      </c>
      <c r="K417">
        <v>14.59</v>
      </c>
      <c r="L417" s="115">
        <f t="shared" si="177"/>
        <v>11.672000000000001</v>
      </c>
      <c r="N417">
        <v>10.48</v>
      </c>
      <c r="O417" s="115">
        <f t="shared" si="178"/>
        <v>8.3840000000000003</v>
      </c>
      <c r="Q417" s="115">
        <v>13</v>
      </c>
      <c r="R417" s="115">
        <f t="shared" si="179"/>
        <v>10.4</v>
      </c>
      <c r="T417">
        <v>18.25</v>
      </c>
      <c r="U417" s="115">
        <f t="shared" si="180"/>
        <v>14.6</v>
      </c>
      <c r="W417" s="115">
        <v>17.399999999999999</v>
      </c>
      <c r="X417" s="115">
        <f t="shared" si="181"/>
        <v>13.919999999999998</v>
      </c>
    </row>
    <row r="418" spans="1:24" x14ac:dyDescent="0.2">
      <c r="A418" s="108">
        <v>41261</v>
      </c>
      <c r="B418">
        <v>14.48</v>
      </c>
      <c r="C418" s="115">
        <f t="shared" si="174"/>
        <v>11.584</v>
      </c>
      <c r="D418">
        <v>10</v>
      </c>
      <c r="E418">
        <v>14.68</v>
      </c>
      <c r="F418" s="115">
        <f t="shared" si="175"/>
        <v>11.744</v>
      </c>
      <c r="G418">
        <v>10</v>
      </c>
      <c r="H418">
        <v>14.98</v>
      </c>
      <c r="I418" s="115">
        <f t="shared" si="176"/>
        <v>11.984</v>
      </c>
      <c r="J418">
        <v>10</v>
      </c>
      <c r="K418">
        <v>14.59</v>
      </c>
      <c r="L418" s="115">
        <f t="shared" si="177"/>
        <v>11.672000000000001</v>
      </c>
      <c r="N418">
        <v>10.58</v>
      </c>
      <c r="O418" s="115">
        <f t="shared" si="178"/>
        <v>8.4640000000000004</v>
      </c>
      <c r="P418">
        <v>10</v>
      </c>
      <c r="Q418" s="115">
        <v>13</v>
      </c>
      <c r="R418" s="115">
        <f t="shared" si="179"/>
        <v>10.4</v>
      </c>
      <c r="T418">
        <v>18.25</v>
      </c>
      <c r="U418" s="115">
        <f t="shared" si="180"/>
        <v>14.6</v>
      </c>
      <c r="W418" s="115">
        <v>17.399999999999999</v>
      </c>
      <c r="X418" s="115">
        <f t="shared" si="181"/>
        <v>13.919999999999998</v>
      </c>
    </row>
    <row r="419" spans="1:24" x14ac:dyDescent="0.2">
      <c r="A419" s="108">
        <v>41262</v>
      </c>
      <c r="B419">
        <v>14.48</v>
      </c>
      <c r="C419" s="115">
        <f t="shared" si="174"/>
        <v>11.584</v>
      </c>
      <c r="E419">
        <v>14.68</v>
      </c>
      <c r="F419" s="115">
        <f t="shared" si="175"/>
        <v>11.744</v>
      </c>
      <c r="H419">
        <v>14.98</v>
      </c>
      <c r="I419" s="115">
        <f t="shared" si="176"/>
        <v>11.984</v>
      </c>
      <c r="K419">
        <v>14.59</v>
      </c>
      <c r="L419" s="115">
        <f t="shared" si="177"/>
        <v>11.672000000000001</v>
      </c>
      <c r="N419">
        <v>10.58</v>
      </c>
      <c r="O419" s="115">
        <f t="shared" si="178"/>
        <v>8.4640000000000004</v>
      </c>
      <c r="Q419" s="115">
        <v>13</v>
      </c>
      <c r="R419" s="115">
        <f t="shared" si="179"/>
        <v>10.4</v>
      </c>
      <c r="T419">
        <v>18.25</v>
      </c>
      <c r="U419" s="115">
        <f t="shared" si="180"/>
        <v>14.6</v>
      </c>
      <c r="W419" s="115">
        <v>17.399999999999999</v>
      </c>
      <c r="X419" s="115">
        <f t="shared" si="181"/>
        <v>13.919999999999998</v>
      </c>
    </row>
    <row r="420" spans="1:24" x14ac:dyDescent="0.2">
      <c r="A420" s="108">
        <v>41263</v>
      </c>
      <c r="B420">
        <v>14.48</v>
      </c>
      <c r="C420" s="115">
        <f t="shared" si="174"/>
        <v>11.584</v>
      </c>
      <c r="E420">
        <v>14.68</v>
      </c>
      <c r="F420" s="115">
        <f t="shared" si="175"/>
        <v>11.744</v>
      </c>
      <c r="H420">
        <v>14.98</v>
      </c>
      <c r="I420" s="115">
        <f t="shared" si="176"/>
        <v>11.984</v>
      </c>
      <c r="K420">
        <v>14.59</v>
      </c>
      <c r="L420" s="115">
        <f t="shared" si="177"/>
        <v>11.672000000000001</v>
      </c>
      <c r="N420">
        <v>10.58</v>
      </c>
      <c r="O420" s="115">
        <f t="shared" si="178"/>
        <v>8.4640000000000004</v>
      </c>
      <c r="Q420" s="115">
        <v>13</v>
      </c>
      <c r="R420" s="115">
        <f t="shared" si="179"/>
        <v>10.4</v>
      </c>
      <c r="T420">
        <v>18.25</v>
      </c>
      <c r="U420" s="115">
        <f t="shared" si="180"/>
        <v>14.6</v>
      </c>
      <c r="W420" s="115">
        <v>17.399999999999999</v>
      </c>
      <c r="X420" s="115">
        <f t="shared" si="181"/>
        <v>13.919999999999998</v>
      </c>
    </row>
    <row r="421" spans="1:24" x14ac:dyDescent="0.2">
      <c r="A421" s="108">
        <v>41264</v>
      </c>
      <c r="B421">
        <v>14.48</v>
      </c>
      <c r="C421" s="115">
        <f t="shared" si="174"/>
        <v>11.584</v>
      </c>
      <c r="E421">
        <v>14.68</v>
      </c>
      <c r="F421" s="115">
        <f t="shared" si="175"/>
        <v>11.744</v>
      </c>
      <c r="H421">
        <v>14.98</v>
      </c>
      <c r="I421" s="115">
        <f t="shared" si="176"/>
        <v>11.984</v>
      </c>
      <c r="K421">
        <v>14.59</v>
      </c>
      <c r="L421" s="115">
        <f t="shared" si="177"/>
        <v>11.672000000000001</v>
      </c>
      <c r="N421">
        <v>10.58</v>
      </c>
      <c r="O421" s="115">
        <f t="shared" si="178"/>
        <v>8.4640000000000004</v>
      </c>
      <c r="Q421" s="115">
        <v>13</v>
      </c>
      <c r="R421" s="115">
        <f t="shared" si="179"/>
        <v>10.4</v>
      </c>
      <c r="T421">
        <v>18.25</v>
      </c>
      <c r="U421" s="115">
        <f t="shared" si="180"/>
        <v>14.6</v>
      </c>
      <c r="W421" s="115">
        <v>17.399999999999999</v>
      </c>
      <c r="X421" s="115">
        <f t="shared" si="181"/>
        <v>13.919999999999998</v>
      </c>
    </row>
    <row r="422" spans="1:24" x14ac:dyDescent="0.2">
      <c r="A422" s="108">
        <v>41265</v>
      </c>
      <c r="B422">
        <v>14.48</v>
      </c>
      <c r="C422" s="115">
        <f t="shared" si="174"/>
        <v>11.584</v>
      </c>
      <c r="E422">
        <v>14.68</v>
      </c>
      <c r="F422" s="115">
        <f t="shared" si="175"/>
        <v>11.744</v>
      </c>
      <c r="H422">
        <v>14.98</v>
      </c>
      <c r="I422" s="115">
        <f t="shared" si="176"/>
        <v>11.984</v>
      </c>
      <c r="K422">
        <v>14.59</v>
      </c>
      <c r="L422" s="115">
        <f t="shared" si="177"/>
        <v>11.672000000000001</v>
      </c>
      <c r="N422">
        <v>10.58</v>
      </c>
      <c r="O422" s="115">
        <f t="shared" si="178"/>
        <v>8.4640000000000004</v>
      </c>
      <c r="Q422" s="115">
        <v>13</v>
      </c>
      <c r="R422" s="115">
        <f t="shared" si="179"/>
        <v>10.4</v>
      </c>
      <c r="T422">
        <v>18.25</v>
      </c>
      <c r="U422" s="115">
        <f t="shared" si="180"/>
        <v>14.6</v>
      </c>
      <c r="W422" s="115">
        <v>17.399999999999999</v>
      </c>
      <c r="X422" s="115">
        <f t="shared" si="181"/>
        <v>13.919999999999998</v>
      </c>
    </row>
    <row r="423" spans="1:24" x14ac:dyDescent="0.2">
      <c r="A423" s="108">
        <v>41266</v>
      </c>
      <c r="B423">
        <v>14.48</v>
      </c>
      <c r="C423" s="115">
        <f t="shared" si="174"/>
        <v>11.584</v>
      </c>
      <c r="E423">
        <v>14.68</v>
      </c>
      <c r="F423" s="115">
        <f t="shared" si="175"/>
        <v>11.744</v>
      </c>
      <c r="H423">
        <v>14.98</v>
      </c>
      <c r="I423" s="115">
        <f t="shared" si="176"/>
        <v>11.984</v>
      </c>
      <c r="K423">
        <v>14.59</v>
      </c>
      <c r="L423" s="115">
        <f t="shared" si="177"/>
        <v>11.672000000000001</v>
      </c>
      <c r="N423">
        <v>10.58</v>
      </c>
      <c r="O423" s="115">
        <f t="shared" si="178"/>
        <v>8.4640000000000004</v>
      </c>
      <c r="Q423" s="115">
        <v>13</v>
      </c>
      <c r="R423" s="115">
        <f t="shared" si="179"/>
        <v>10.4</v>
      </c>
      <c r="T423">
        <v>18.25</v>
      </c>
      <c r="U423" s="115">
        <f t="shared" si="180"/>
        <v>14.6</v>
      </c>
      <c r="W423" s="115">
        <v>17.399999999999999</v>
      </c>
      <c r="X423" s="115">
        <f t="shared" si="181"/>
        <v>13.919999999999998</v>
      </c>
    </row>
    <row r="424" spans="1:24" x14ac:dyDescent="0.2">
      <c r="A424" s="108">
        <v>41267</v>
      </c>
      <c r="B424">
        <v>14.48</v>
      </c>
      <c r="C424" s="115">
        <f t="shared" si="174"/>
        <v>11.584</v>
      </c>
      <c r="E424">
        <v>14.68</v>
      </c>
      <c r="F424" s="115">
        <f t="shared" si="175"/>
        <v>11.744</v>
      </c>
      <c r="H424">
        <v>14.98</v>
      </c>
      <c r="I424" s="115">
        <f t="shared" si="176"/>
        <v>11.984</v>
      </c>
      <c r="K424">
        <v>14.59</v>
      </c>
      <c r="L424" s="115">
        <f t="shared" si="177"/>
        <v>11.672000000000001</v>
      </c>
      <c r="N424">
        <v>10.58</v>
      </c>
      <c r="O424" s="115">
        <f t="shared" si="178"/>
        <v>8.4640000000000004</v>
      </c>
      <c r="Q424" s="115">
        <v>13</v>
      </c>
      <c r="R424" s="115">
        <f t="shared" si="179"/>
        <v>10.4</v>
      </c>
      <c r="T424">
        <v>18.25</v>
      </c>
      <c r="U424" s="115">
        <f t="shared" si="180"/>
        <v>14.6</v>
      </c>
      <c r="W424" s="115">
        <v>17.399999999999999</v>
      </c>
      <c r="X424" s="115">
        <f t="shared" si="181"/>
        <v>13.919999999999998</v>
      </c>
    </row>
    <row r="425" spans="1:24" x14ac:dyDescent="0.2">
      <c r="A425" s="108">
        <v>41268</v>
      </c>
      <c r="B425">
        <v>14.48</v>
      </c>
      <c r="C425" s="115">
        <f t="shared" si="174"/>
        <v>11.584</v>
      </c>
      <c r="E425">
        <v>14.68</v>
      </c>
      <c r="F425" s="115">
        <f t="shared" si="175"/>
        <v>11.744</v>
      </c>
      <c r="H425">
        <v>14.98</v>
      </c>
      <c r="I425" s="115">
        <f t="shared" si="176"/>
        <v>11.984</v>
      </c>
      <c r="K425">
        <v>14.59</v>
      </c>
      <c r="L425" s="115">
        <f t="shared" si="177"/>
        <v>11.672000000000001</v>
      </c>
      <c r="N425">
        <v>10.58</v>
      </c>
      <c r="O425" s="115">
        <f t="shared" si="178"/>
        <v>8.4640000000000004</v>
      </c>
      <c r="Q425" s="115">
        <v>13</v>
      </c>
      <c r="R425" s="115">
        <f t="shared" si="179"/>
        <v>10.4</v>
      </c>
      <c r="T425">
        <v>18.25</v>
      </c>
      <c r="U425" s="115">
        <f t="shared" si="180"/>
        <v>14.6</v>
      </c>
      <c r="W425" s="115">
        <v>17.399999999999999</v>
      </c>
      <c r="X425" s="115">
        <f t="shared" si="181"/>
        <v>13.919999999999998</v>
      </c>
    </row>
    <row r="426" spans="1:24" x14ac:dyDescent="0.2">
      <c r="A426" s="108">
        <v>41269</v>
      </c>
      <c r="B426">
        <v>14.48</v>
      </c>
      <c r="C426" s="115">
        <f t="shared" si="174"/>
        <v>11.584</v>
      </c>
      <c r="E426">
        <v>14.68</v>
      </c>
      <c r="F426" s="115">
        <f t="shared" si="175"/>
        <v>11.744</v>
      </c>
      <c r="H426">
        <v>14.98</v>
      </c>
      <c r="I426" s="115">
        <f t="shared" si="176"/>
        <v>11.984</v>
      </c>
      <c r="K426">
        <v>14.59</v>
      </c>
      <c r="L426" s="115">
        <f t="shared" si="177"/>
        <v>11.672000000000001</v>
      </c>
      <c r="N426">
        <v>10.58</v>
      </c>
      <c r="O426" s="115">
        <f t="shared" si="178"/>
        <v>8.4640000000000004</v>
      </c>
      <c r="Q426" s="115">
        <v>13</v>
      </c>
      <c r="R426" s="115">
        <f t="shared" si="179"/>
        <v>10.4</v>
      </c>
      <c r="T426">
        <v>18.25</v>
      </c>
      <c r="U426" s="115">
        <f t="shared" si="180"/>
        <v>14.6</v>
      </c>
      <c r="W426" s="115">
        <v>17.399999999999999</v>
      </c>
      <c r="X426" s="115">
        <f t="shared" si="181"/>
        <v>13.919999999999998</v>
      </c>
    </row>
    <row r="427" spans="1:24" x14ac:dyDescent="0.2">
      <c r="A427" s="108">
        <v>41270</v>
      </c>
      <c r="B427">
        <v>14.33</v>
      </c>
      <c r="C427" s="115">
        <f t="shared" si="174"/>
        <v>11.464</v>
      </c>
      <c r="D427">
        <v>-15</v>
      </c>
      <c r="E427">
        <v>14.53</v>
      </c>
      <c r="F427" s="115">
        <f t="shared" si="175"/>
        <v>11.623999999999999</v>
      </c>
      <c r="G427">
        <v>-15</v>
      </c>
      <c r="H427">
        <v>14.83</v>
      </c>
      <c r="I427" s="115">
        <f t="shared" si="176"/>
        <v>11.864000000000001</v>
      </c>
      <c r="J427">
        <v>-15</v>
      </c>
      <c r="K427">
        <v>14.44</v>
      </c>
      <c r="L427" s="115">
        <f t="shared" si="177"/>
        <v>11.552</v>
      </c>
      <c r="M427">
        <v>-15</v>
      </c>
      <c r="N427">
        <v>10.58</v>
      </c>
      <c r="O427" s="115">
        <f t="shared" si="178"/>
        <v>8.4640000000000004</v>
      </c>
      <c r="Q427" s="115">
        <v>13</v>
      </c>
      <c r="R427" s="115">
        <f t="shared" si="179"/>
        <v>10.4</v>
      </c>
      <c r="T427">
        <v>18.25</v>
      </c>
      <c r="U427" s="115">
        <f t="shared" si="180"/>
        <v>14.6</v>
      </c>
      <c r="W427" s="115">
        <v>17.399999999999999</v>
      </c>
      <c r="X427" s="115">
        <f t="shared" si="181"/>
        <v>13.919999999999998</v>
      </c>
    </row>
    <row r="428" spans="1:24" x14ac:dyDescent="0.2">
      <c r="A428" s="108">
        <v>41271</v>
      </c>
      <c r="B428">
        <v>14.33</v>
      </c>
      <c r="C428" s="115">
        <f t="shared" si="174"/>
        <v>11.464</v>
      </c>
      <c r="E428">
        <v>14.53</v>
      </c>
      <c r="F428" s="115">
        <f t="shared" si="175"/>
        <v>11.623999999999999</v>
      </c>
      <c r="H428">
        <v>14.83</v>
      </c>
      <c r="I428" s="115">
        <f t="shared" si="176"/>
        <v>11.864000000000001</v>
      </c>
      <c r="K428">
        <v>14.44</v>
      </c>
      <c r="L428" s="115">
        <f t="shared" si="177"/>
        <v>11.552</v>
      </c>
      <c r="N428">
        <v>10.58</v>
      </c>
      <c r="O428" s="115">
        <f t="shared" si="178"/>
        <v>8.4640000000000004</v>
      </c>
      <c r="Q428" s="115">
        <v>13</v>
      </c>
      <c r="R428" s="115">
        <f t="shared" si="179"/>
        <v>10.4</v>
      </c>
      <c r="T428">
        <v>18.25</v>
      </c>
      <c r="U428" s="115">
        <f t="shared" si="180"/>
        <v>14.6</v>
      </c>
      <c r="W428" s="115">
        <v>17.399999999999999</v>
      </c>
      <c r="X428" s="115">
        <f t="shared" si="181"/>
        <v>13.919999999999998</v>
      </c>
    </row>
    <row r="429" spans="1:24" x14ac:dyDescent="0.2">
      <c r="A429" s="108">
        <v>41272</v>
      </c>
      <c r="B429">
        <v>14.33</v>
      </c>
      <c r="C429" s="115">
        <f t="shared" si="174"/>
        <v>11.464</v>
      </c>
      <c r="E429">
        <v>14.53</v>
      </c>
      <c r="F429" s="115">
        <f t="shared" si="175"/>
        <v>11.623999999999999</v>
      </c>
      <c r="H429">
        <v>14.83</v>
      </c>
      <c r="I429" s="115">
        <f t="shared" si="176"/>
        <v>11.864000000000001</v>
      </c>
      <c r="K429">
        <v>14.44</v>
      </c>
      <c r="L429" s="115">
        <f t="shared" si="177"/>
        <v>11.552</v>
      </c>
      <c r="N429">
        <v>10.58</v>
      </c>
      <c r="O429" s="115">
        <f t="shared" si="178"/>
        <v>8.4640000000000004</v>
      </c>
      <c r="Q429" s="115">
        <v>13</v>
      </c>
      <c r="R429" s="115">
        <f t="shared" si="179"/>
        <v>10.4</v>
      </c>
      <c r="T429">
        <v>18.25</v>
      </c>
      <c r="U429" s="115">
        <f t="shared" si="180"/>
        <v>14.6</v>
      </c>
      <c r="W429" s="115">
        <v>17.399999999999999</v>
      </c>
      <c r="X429" s="115">
        <f t="shared" si="181"/>
        <v>13.919999999999998</v>
      </c>
    </row>
    <row r="430" spans="1:24" x14ac:dyDescent="0.2">
      <c r="A430" s="108">
        <v>41273</v>
      </c>
      <c r="B430">
        <v>14.33</v>
      </c>
      <c r="C430" s="115">
        <f>B430/1.25</f>
        <v>11.464</v>
      </c>
      <c r="E430">
        <v>14.53</v>
      </c>
      <c r="F430" s="115">
        <f>E430/1.25</f>
        <v>11.623999999999999</v>
      </c>
      <c r="H430">
        <v>14.83</v>
      </c>
      <c r="I430" s="115">
        <f>H430/1.25</f>
        <v>11.864000000000001</v>
      </c>
      <c r="K430">
        <v>14.44</v>
      </c>
      <c r="L430" s="115">
        <f>K430/1.25</f>
        <v>11.552</v>
      </c>
      <c r="N430">
        <v>10.58</v>
      </c>
      <c r="O430" s="115">
        <f>N430/1.25</f>
        <v>8.4640000000000004</v>
      </c>
      <c r="Q430" s="115">
        <v>13</v>
      </c>
      <c r="R430" s="115">
        <f>Q430/1.25</f>
        <v>10.4</v>
      </c>
      <c r="T430">
        <v>18.25</v>
      </c>
      <c r="U430" s="115">
        <f>T430/1.25</f>
        <v>14.6</v>
      </c>
      <c r="W430" s="115">
        <v>17.399999999999999</v>
      </c>
      <c r="X430" s="115">
        <f>W430/1.25</f>
        <v>13.919999999999998</v>
      </c>
    </row>
    <row r="431" spans="1:24" x14ac:dyDescent="0.2">
      <c r="A431" s="108">
        <v>41274</v>
      </c>
      <c r="B431">
        <v>14.33</v>
      </c>
      <c r="C431" s="115">
        <f>B431/1.25</f>
        <v>11.464</v>
      </c>
      <c r="E431">
        <v>14.53</v>
      </c>
      <c r="F431" s="115">
        <f>E431/1.25</f>
        <v>11.623999999999999</v>
      </c>
      <c r="H431">
        <v>14.83</v>
      </c>
      <c r="I431" s="115">
        <f>H431/1.25</f>
        <v>11.864000000000001</v>
      </c>
      <c r="K431">
        <v>14.44</v>
      </c>
      <c r="L431" s="115">
        <f>K431/1.25</f>
        <v>11.552</v>
      </c>
      <c r="N431">
        <v>10.58</v>
      </c>
      <c r="O431" s="115">
        <f>N431/1.25</f>
        <v>8.4640000000000004</v>
      </c>
      <c r="Q431" s="115">
        <v>13</v>
      </c>
      <c r="R431" s="115">
        <f>Q431/1.25</f>
        <v>10.4</v>
      </c>
      <c r="T431">
        <v>18.25</v>
      </c>
      <c r="U431" s="115">
        <f>T431/1.25</f>
        <v>14.6</v>
      </c>
      <c r="W431" s="115">
        <v>17.399999999999999</v>
      </c>
      <c r="X431" s="115">
        <f>W431/1.25</f>
        <v>13.919999999999998</v>
      </c>
    </row>
  </sheetData>
  <phoneticPr fontId="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445"/>
  <sheetViews>
    <sheetView topLeftCell="A35" zoomScaleNormal="100" workbookViewId="0">
      <selection activeCell="A39" sqref="A39:Y43"/>
    </sheetView>
  </sheetViews>
  <sheetFormatPr defaultRowHeight="12.75" x14ac:dyDescent="0.2"/>
  <cols>
    <col min="1" max="1" width="21" customWidth="1"/>
    <col min="2" max="2" width="9.28515625" bestFit="1" customWidth="1"/>
    <col min="3" max="3" width="9.140625" bestFit="1" customWidth="1"/>
    <col min="4" max="4" width="5.42578125" customWidth="1"/>
    <col min="5" max="6" width="9.28515625" bestFit="1" customWidth="1"/>
    <col min="7" max="7" width="6.5703125" bestFit="1" customWidth="1"/>
    <col min="8" max="9" width="9.28515625" bestFit="1" customWidth="1"/>
    <col min="10" max="10" width="6.5703125" bestFit="1" customWidth="1"/>
    <col min="11" max="12" width="9.28515625" bestFit="1" customWidth="1"/>
    <col min="13" max="13" width="6.5703125" bestFit="1" customWidth="1"/>
    <col min="14" max="15" width="9.28515625" bestFit="1" customWidth="1"/>
    <col min="16" max="16" width="3.5703125" bestFit="1" customWidth="1"/>
    <col min="17" max="18" width="9.28515625" bestFit="1" customWidth="1"/>
    <col min="19" max="19" width="3.5703125" bestFit="1" customWidth="1"/>
    <col min="20" max="21" width="9.28515625" bestFit="1" customWidth="1"/>
    <col min="22" max="22" width="3.28515625" bestFit="1" customWidth="1"/>
    <col min="23" max="24" width="9.28515625" bestFit="1" customWidth="1"/>
    <col min="25" max="25" width="5.5703125" bestFit="1" customWidth="1"/>
  </cols>
  <sheetData>
    <row r="1" spans="1:25" ht="38.25" x14ac:dyDescent="0.2">
      <c r="A1" s="25" t="s">
        <v>1</v>
      </c>
      <c r="B1" s="25" t="s">
        <v>2</v>
      </c>
      <c r="C1" s="25" t="s">
        <v>16</v>
      </c>
      <c r="D1" s="25" t="s">
        <v>5</v>
      </c>
      <c r="E1" s="25" t="s">
        <v>3</v>
      </c>
      <c r="F1" s="25" t="s">
        <v>17</v>
      </c>
      <c r="G1" s="25" t="s">
        <v>5</v>
      </c>
      <c r="H1" s="25" t="s">
        <v>4</v>
      </c>
      <c r="I1" s="25" t="s">
        <v>18</v>
      </c>
      <c r="J1" s="25" t="s">
        <v>5</v>
      </c>
      <c r="K1" s="26" t="s">
        <v>6</v>
      </c>
      <c r="L1" s="26" t="s">
        <v>19</v>
      </c>
      <c r="M1" s="26" t="s">
        <v>5</v>
      </c>
      <c r="N1" s="25" t="s">
        <v>7</v>
      </c>
      <c r="O1" s="25" t="s">
        <v>20</v>
      </c>
      <c r="P1" s="25" t="s">
        <v>5</v>
      </c>
      <c r="Q1" s="52" t="s">
        <v>21</v>
      </c>
      <c r="R1" s="52" t="s">
        <v>22</v>
      </c>
      <c r="S1" s="52" t="s">
        <v>5</v>
      </c>
      <c r="T1" s="53" t="s">
        <v>23</v>
      </c>
      <c r="U1" s="53" t="s">
        <v>24</v>
      </c>
      <c r="V1" s="27" t="s">
        <v>5</v>
      </c>
      <c r="W1" s="53" t="s">
        <v>25</v>
      </c>
      <c r="X1" s="53" t="s">
        <v>26</v>
      </c>
      <c r="Y1" s="27" t="s">
        <v>5</v>
      </c>
    </row>
    <row r="2" spans="1:25" x14ac:dyDescent="0.2">
      <c r="A2" s="82" t="s">
        <v>39</v>
      </c>
      <c r="B2" s="74">
        <f>AVERAGE(B5:B35)</f>
        <v>14.547741935483867</v>
      </c>
      <c r="C2" s="74">
        <f t="shared" ref="C2:X2" si="0">AVERAGE(C5:C35)</f>
        <v>11.638193548387102</v>
      </c>
      <c r="D2" s="74"/>
      <c r="E2" s="74">
        <f t="shared" si="0"/>
        <v>14.747741935483878</v>
      </c>
      <c r="F2" s="74">
        <f t="shared" si="0"/>
        <v>11.798193548387097</v>
      </c>
      <c r="G2" s="74"/>
      <c r="H2" s="74">
        <f t="shared" si="0"/>
        <v>15.047741935483867</v>
      </c>
      <c r="I2" s="74">
        <f t="shared" si="0"/>
        <v>12.038193548387095</v>
      </c>
      <c r="J2" s="74"/>
      <c r="K2" s="74">
        <f t="shared" si="0"/>
        <v>14.792903225806455</v>
      </c>
      <c r="L2" s="74">
        <f t="shared" si="0"/>
        <v>11.834322580645152</v>
      </c>
      <c r="M2" s="74"/>
      <c r="N2" s="74">
        <f t="shared" si="0"/>
        <v>10.58</v>
      </c>
      <c r="O2" s="74">
        <f t="shared" si="0"/>
        <v>8.4640000000000004</v>
      </c>
      <c r="P2" s="74"/>
      <c r="Q2" s="74">
        <f t="shared" si="0"/>
        <v>13</v>
      </c>
      <c r="R2" s="74">
        <f t="shared" si="0"/>
        <v>10.399999999999997</v>
      </c>
      <c r="S2" s="74"/>
      <c r="T2" s="74">
        <f t="shared" si="0"/>
        <v>18.25</v>
      </c>
      <c r="U2" s="74">
        <f t="shared" si="0"/>
        <v>14.600000000000009</v>
      </c>
      <c r="V2" s="74"/>
      <c r="W2" s="74">
        <f t="shared" si="0"/>
        <v>17.399999999999991</v>
      </c>
      <c r="X2" s="74">
        <f t="shared" si="0"/>
        <v>13.920000000000003</v>
      </c>
      <c r="Y2" s="74"/>
    </row>
    <row r="3" spans="1:25" x14ac:dyDescent="0.2">
      <c r="A3" s="82" t="s">
        <v>53</v>
      </c>
      <c r="B3" s="74">
        <f>AVERAGE(B5:B19)</f>
        <v>14.478</v>
      </c>
      <c r="C3" s="74">
        <f t="shared" ref="C3:X3" si="1">AVERAGE(C5:C19)</f>
        <v>11.582400000000002</v>
      </c>
      <c r="D3" s="74"/>
      <c r="E3" s="74">
        <f t="shared" si="1"/>
        <v>14.678000000000001</v>
      </c>
      <c r="F3" s="74">
        <f t="shared" si="1"/>
        <v>11.742400000000002</v>
      </c>
      <c r="G3" s="74"/>
      <c r="H3" s="74">
        <f t="shared" si="1"/>
        <v>14.978</v>
      </c>
      <c r="I3" s="74">
        <f t="shared" si="1"/>
        <v>11.982399999999995</v>
      </c>
      <c r="J3" s="74"/>
      <c r="K3" s="74">
        <f t="shared" si="1"/>
        <v>14.761333333333333</v>
      </c>
      <c r="L3" s="74">
        <f t="shared" si="1"/>
        <v>11.809066666666663</v>
      </c>
      <c r="M3" s="74"/>
      <c r="N3" s="74">
        <f t="shared" si="1"/>
        <v>10.580000000000002</v>
      </c>
      <c r="O3" s="74">
        <f t="shared" si="1"/>
        <v>8.4640000000000004</v>
      </c>
      <c r="P3" s="74"/>
      <c r="Q3" s="74">
        <f t="shared" si="1"/>
        <v>13</v>
      </c>
      <c r="R3" s="74">
        <f t="shared" si="1"/>
        <v>10.400000000000002</v>
      </c>
      <c r="S3" s="74"/>
      <c r="T3" s="74">
        <f t="shared" si="1"/>
        <v>18.25</v>
      </c>
      <c r="U3" s="74">
        <f t="shared" si="1"/>
        <v>14.599999999999996</v>
      </c>
      <c r="V3" s="74"/>
      <c r="W3" s="74">
        <f t="shared" si="1"/>
        <v>17.400000000000002</v>
      </c>
      <c r="X3" s="74">
        <f t="shared" si="1"/>
        <v>13.919999999999995</v>
      </c>
      <c r="Y3" s="74"/>
    </row>
    <row r="4" spans="1:25" x14ac:dyDescent="0.2">
      <c r="A4" s="82" t="s">
        <v>54</v>
      </c>
      <c r="B4" s="74">
        <f>IF(B20&gt;0,AVERAGE(B20:B35),)</f>
        <v>14.613125000000004</v>
      </c>
      <c r="C4" s="74">
        <f t="shared" ref="C4:X4" si="2">IF(C20&gt;0,AVERAGE(C20:C35),)</f>
        <v>11.6905</v>
      </c>
      <c r="D4" s="74"/>
      <c r="E4" s="74">
        <f t="shared" si="2"/>
        <v>14.813124999999999</v>
      </c>
      <c r="F4" s="74">
        <f t="shared" si="2"/>
        <v>11.850499999999998</v>
      </c>
      <c r="G4" s="74"/>
      <c r="H4" s="74">
        <f t="shared" si="2"/>
        <v>15.113125000000004</v>
      </c>
      <c r="I4" s="74">
        <f t="shared" si="2"/>
        <v>12.090500000000004</v>
      </c>
      <c r="J4" s="74"/>
      <c r="K4" s="74">
        <f t="shared" si="2"/>
        <v>14.822500000000005</v>
      </c>
      <c r="L4" s="74">
        <f t="shared" si="2"/>
        <v>11.858000000000002</v>
      </c>
      <c r="M4" s="74"/>
      <c r="N4" s="74">
        <f t="shared" si="2"/>
        <v>10.580000000000002</v>
      </c>
      <c r="O4" s="74">
        <f t="shared" si="2"/>
        <v>8.4640000000000004</v>
      </c>
      <c r="P4" s="74"/>
      <c r="Q4" s="74">
        <f t="shared" si="2"/>
        <v>13</v>
      </c>
      <c r="R4" s="74">
        <f t="shared" si="2"/>
        <v>10.400000000000002</v>
      </c>
      <c r="S4" s="74"/>
      <c r="T4" s="74">
        <f t="shared" si="2"/>
        <v>18.25</v>
      </c>
      <c r="U4" s="74">
        <f t="shared" si="2"/>
        <v>14.599999999999996</v>
      </c>
      <c r="V4" s="74"/>
      <c r="W4" s="74">
        <f t="shared" si="2"/>
        <v>17.400000000000002</v>
      </c>
      <c r="X4" s="74">
        <f t="shared" si="2"/>
        <v>13.919999999999995</v>
      </c>
      <c r="Y4" s="74"/>
    </row>
    <row r="5" spans="1:25" x14ac:dyDescent="0.2">
      <c r="A5" s="108">
        <v>41275</v>
      </c>
      <c r="B5">
        <v>14.33</v>
      </c>
      <c r="C5" s="115">
        <f t="shared" ref="C5:C14" si="3">B5/1.25</f>
        <v>11.464</v>
      </c>
      <c r="E5">
        <v>14.53</v>
      </c>
      <c r="F5" s="115">
        <f t="shared" ref="F5:F14" si="4">E5/1.25</f>
        <v>11.623999999999999</v>
      </c>
      <c r="H5">
        <v>14.83</v>
      </c>
      <c r="I5" s="115">
        <f t="shared" ref="I5:I14" si="5">H5/1.25</f>
        <v>11.864000000000001</v>
      </c>
      <c r="K5">
        <v>14.68</v>
      </c>
      <c r="L5" s="115">
        <f t="shared" ref="L5:L14" si="6">K5/1.25</f>
        <v>11.744</v>
      </c>
      <c r="N5">
        <v>10.58</v>
      </c>
      <c r="O5" s="115">
        <f t="shared" ref="O5:O14" si="7">N5/1.25</f>
        <v>8.4640000000000004</v>
      </c>
      <c r="P5" s="122" t="s">
        <v>73</v>
      </c>
      <c r="Q5" s="115">
        <v>13</v>
      </c>
      <c r="R5" s="115">
        <f t="shared" ref="R5:R14" si="8">Q5/1.25</f>
        <v>10.4</v>
      </c>
      <c r="T5">
        <v>18.25</v>
      </c>
      <c r="U5" s="115">
        <f t="shared" ref="U5:U14" si="9">T5/1.25</f>
        <v>14.6</v>
      </c>
      <c r="W5" s="115">
        <v>17.399999999999999</v>
      </c>
      <c r="X5" s="115">
        <f t="shared" ref="X5:X11" si="10">W5/1.25</f>
        <v>13.919999999999998</v>
      </c>
    </row>
    <row r="6" spans="1:25" x14ac:dyDescent="0.2">
      <c r="A6" s="108">
        <v>41276</v>
      </c>
      <c r="B6">
        <v>14.31</v>
      </c>
      <c r="C6" s="115">
        <f t="shared" si="3"/>
        <v>11.448</v>
      </c>
      <c r="D6">
        <v>-2</v>
      </c>
      <c r="E6">
        <v>14.51</v>
      </c>
      <c r="F6" s="115">
        <f t="shared" si="4"/>
        <v>11.608000000000001</v>
      </c>
      <c r="G6">
        <v>-2</v>
      </c>
      <c r="H6">
        <v>14.81</v>
      </c>
      <c r="I6" s="115">
        <f t="shared" si="5"/>
        <v>11.848000000000001</v>
      </c>
      <c r="J6">
        <v>-2</v>
      </c>
      <c r="K6">
        <v>14.66</v>
      </c>
      <c r="L6" s="115">
        <f t="shared" si="6"/>
        <v>11.728</v>
      </c>
      <c r="M6">
        <v>-2</v>
      </c>
      <c r="N6">
        <v>10.58</v>
      </c>
      <c r="O6" s="115">
        <f t="shared" si="7"/>
        <v>8.4640000000000004</v>
      </c>
      <c r="Q6" s="115">
        <v>13</v>
      </c>
      <c r="R6" s="115">
        <f t="shared" si="8"/>
        <v>10.4</v>
      </c>
      <c r="T6">
        <v>18.25</v>
      </c>
      <c r="U6" s="115">
        <f t="shared" si="9"/>
        <v>14.6</v>
      </c>
      <c r="W6" s="115">
        <v>17.399999999999999</v>
      </c>
      <c r="X6" s="115">
        <f t="shared" si="10"/>
        <v>13.919999999999998</v>
      </c>
    </row>
    <row r="7" spans="1:25" x14ac:dyDescent="0.2">
      <c r="A7" s="108">
        <v>41277</v>
      </c>
      <c r="B7">
        <v>14.31</v>
      </c>
      <c r="C7" s="115">
        <f t="shared" si="3"/>
        <v>11.448</v>
      </c>
      <c r="E7">
        <v>14.51</v>
      </c>
      <c r="F7" s="115">
        <f t="shared" si="4"/>
        <v>11.608000000000001</v>
      </c>
      <c r="H7">
        <v>14.81</v>
      </c>
      <c r="I7" s="115">
        <f t="shared" si="5"/>
        <v>11.848000000000001</v>
      </c>
      <c r="K7">
        <v>14.66</v>
      </c>
      <c r="L7" s="115">
        <f t="shared" si="6"/>
        <v>11.728</v>
      </c>
      <c r="N7">
        <v>10.58</v>
      </c>
      <c r="O7" s="115">
        <f t="shared" si="7"/>
        <v>8.4640000000000004</v>
      </c>
      <c r="Q7" s="115">
        <v>13</v>
      </c>
      <c r="R7" s="115">
        <f t="shared" si="8"/>
        <v>10.4</v>
      </c>
      <c r="T7">
        <v>18.25</v>
      </c>
      <c r="U7" s="115">
        <f t="shared" si="9"/>
        <v>14.6</v>
      </c>
      <c r="W7" s="115">
        <v>17.399999999999999</v>
      </c>
      <c r="X7" s="115">
        <f t="shared" si="10"/>
        <v>13.919999999999998</v>
      </c>
    </row>
    <row r="8" spans="1:25" x14ac:dyDescent="0.2">
      <c r="A8" s="108">
        <v>41278</v>
      </c>
      <c r="B8">
        <v>14.41</v>
      </c>
      <c r="C8" s="115">
        <f t="shared" si="3"/>
        <v>11.528</v>
      </c>
      <c r="D8">
        <v>10</v>
      </c>
      <c r="E8">
        <v>14.61</v>
      </c>
      <c r="F8" s="115">
        <f t="shared" si="4"/>
        <v>11.687999999999999</v>
      </c>
      <c r="G8">
        <v>10</v>
      </c>
      <c r="H8">
        <v>14.91</v>
      </c>
      <c r="I8" s="115">
        <f t="shared" si="5"/>
        <v>11.928000000000001</v>
      </c>
      <c r="J8">
        <v>10</v>
      </c>
      <c r="K8">
        <v>14.66</v>
      </c>
      <c r="L8" s="115">
        <f t="shared" si="6"/>
        <v>11.728</v>
      </c>
      <c r="N8">
        <v>10.58</v>
      </c>
      <c r="O8" s="115">
        <f t="shared" si="7"/>
        <v>8.4640000000000004</v>
      </c>
      <c r="Q8" s="115">
        <v>13</v>
      </c>
      <c r="R8" s="115">
        <f t="shared" si="8"/>
        <v>10.4</v>
      </c>
      <c r="T8">
        <v>18.25</v>
      </c>
      <c r="U8" s="115">
        <f t="shared" si="9"/>
        <v>14.6</v>
      </c>
      <c r="W8" s="115">
        <v>17.399999999999999</v>
      </c>
      <c r="X8" s="115">
        <f t="shared" si="10"/>
        <v>13.919999999999998</v>
      </c>
    </row>
    <row r="9" spans="1:25" x14ac:dyDescent="0.2">
      <c r="A9" s="108">
        <v>41279</v>
      </c>
      <c r="B9">
        <v>14.41</v>
      </c>
      <c r="C9" s="115">
        <f t="shared" si="3"/>
        <v>11.528</v>
      </c>
      <c r="E9">
        <v>14.61</v>
      </c>
      <c r="F9" s="115">
        <f t="shared" si="4"/>
        <v>11.687999999999999</v>
      </c>
      <c r="H9">
        <v>14.91</v>
      </c>
      <c r="I9" s="115">
        <f t="shared" si="5"/>
        <v>11.928000000000001</v>
      </c>
      <c r="K9">
        <v>14.66</v>
      </c>
      <c r="L9" s="115">
        <f t="shared" si="6"/>
        <v>11.728</v>
      </c>
      <c r="N9">
        <v>10.58</v>
      </c>
      <c r="O9" s="115">
        <f t="shared" si="7"/>
        <v>8.4640000000000004</v>
      </c>
      <c r="Q9" s="115">
        <v>13</v>
      </c>
      <c r="R9" s="115">
        <f t="shared" si="8"/>
        <v>10.4</v>
      </c>
      <c r="T9">
        <v>18.25</v>
      </c>
      <c r="U9" s="115">
        <f t="shared" si="9"/>
        <v>14.6</v>
      </c>
      <c r="W9" s="115">
        <v>17.399999999999999</v>
      </c>
      <c r="X9" s="115">
        <f t="shared" si="10"/>
        <v>13.919999999999998</v>
      </c>
    </row>
    <row r="10" spans="1:25" x14ac:dyDescent="0.2">
      <c r="A10" s="108">
        <v>41280</v>
      </c>
      <c r="B10">
        <v>14.41</v>
      </c>
      <c r="C10" s="115">
        <f t="shared" si="3"/>
        <v>11.528</v>
      </c>
      <c r="E10">
        <v>14.61</v>
      </c>
      <c r="F10" s="115">
        <f t="shared" si="4"/>
        <v>11.687999999999999</v>
      </c>
      <c r="H10">
        <v>14.91</v>
      </c>
      <c r="I10" s="115">
        <f t="shared" si="5"/>
        <v>11.928000000000001</v>
      </c>
      <c r="K10">
        <v>14.66</v>
      </c>
      <c r="L10" s="115">
        <f t="shared" si="6"/>
        <v>11.728</v>
      </c>
      <c r="N10">
        <v>10.58</v>
      </c>
      <c r="O10" s="115">
        <f t="shared" si="7"/>
        <v>8.4640000000000004</v>
      </c>
      <c r="Q10" s="115">
        <v>13</v>
      </c>
      <c r="R10" s="115">
        <f t="shared" si="8"/>
        <v>10.4</v>
      </c>
      <c r="T10">
        <v>18.25</v>
      </c>
      <c r="U10" s="115">
        <f t="shared" si="9"/>
        <v>14.6</v>
      </c>
      <c r="W10" s="115">
        <v>17.399999999999999</v>
      </c>
      <c r="X10" s="115">
        <f t="shared" si="10"/>
        <v>13.919999999999998</v>
      </c>
    </row>
    <row r="11" spans="1:25" x14ac:dyDescent="0.2">
      <c r="A11" s="108">
        <v>41281</v>
      </c>
      <c r="B11">
        <v>14.41</v>
      </c>
      <c r="C11" s="115">
        <f t="shared" si="3"/>
        <v>11.528</v>
      </c>
      <c r="E11">
        <v>14.61</v>
      </c>
      <c r="F11" s="115">
        <f t="shared" si="4"/>
        <v>11.687999999999999</v>
      </c>
      <c r="H11">
        <v>14.91</v>
      </c>
      <c r="I11" s="115">
        <f t="shared" si="5"/>
        <v>11.928000000000001</v>
      </c>
      <c r="K11">
        <v>14.66</v>
      </c>
      <c r="L11" s="115">
        <f t="shared" si="6"/>
        <v>11.728</v>
      </c>
      <c r="N11">
        <v>10.58</v>
      </c>
      <c r="O11" s="115">
        <f t="shared" si="7"/>
        <v>8.4640000000000004</v>
      </c>
      <c r="Q11" s="115">
        <v>13</v>
      </c>
      <c r="R11" s="115">
        <f t="shared" si="8"/>
        <v>10.4</v>
      </c>
      <c r="T11">
        <v>18.25</v>
      </c>
      <c r="U11" s="115">
        <f t="shared" si="9"/>
        <v>14.6</v>
      </c>
      <c r="W11" s="115">
        <v>17.399999999999999</v>
      </c>
      <c r="X11" s="115">
        <f t="shared" si="10"/>
        <v>13.919999999999998</v>
      </c>
    </row>
    <row r="12" spans="1:25" x14ac:dyDescent="0.2">
      <c r="A12" s="108">
        <v>41282</v>
      </c>
      <c r="B12">
        <v>14.56</v>
      </c>
      <c r="C12" s="115">
        <f t="shared" si="3"/>
        <v>11.648</v>
      </c>
      <c r="D12">
        <v>15</v>
      </c>
      <c r="E12">
        <v>14.76</v>
      </c>
      <c r="F12" s="115">
        <f t="shared" si="4"/>
        <v>11.808</v>
      </c>
      <c r="G12">
        <v>15</v>
      </c>
      <c r="H12">
        <v>15.06</v>
      </c>
      <c r="I12" s="115">
        <f t="shared" si="5"/>
        <v>12.048</v>
      </c>
      <c r="J12">
        <v>15</v>
      </c>
      <c r="K12">
        <v>14.76</v>
      </c>
      <c r="L12" s="115">
        <f t="shared" si="6"/>
        <v>11.808</v>
      </c>
      <c r="M12">
        <v>10</v>
      </c>
      <c r="N12">
        <v>10.58</v>
      </c>
      <c r="O12" s="115">
        <f t="shared" si="7"/>
        <v>8.4640000000000004</v>
      </c>
      <c r="Q12" s="115">
        <v>13</v>
      </c>
      <c r="R12" s="115">
        <f t="shared" si="8"/>
        <v>10.4</v>
      </c>
      <c r="T12">
        <v>18.25</v>
      </c>
      <c r="U12" s="115">
        <f t="shared" si="9"/>
        <v>14.6</v>
      </c>
      <c r="W12" s="115">
        <v>17.399999999999999</v>
      </c>
      <c r="X12" s="115">
        <f t="shared" ref="X12:X18" si="11">W12/1.25</f>
        <v>13.919999999999998</v>
      </c>
    </row>
    <row r="13" spans="1:25" x14ac:dyDescent="0.2">
      <c r="A13" s="108">
        <v>41283</v>
      </c>
      <c r="B13">
        <v>14.56</v>
      </c>
      <c r="C13" s="115">
        <f t="shared" si="3"/>
        <v>11.648</v>
      </c>
      <c r="E13">
        <v>14.76</v>
      </c>
      <c r="F13" s="115">
        <f t="shared" si="4"/>
        <v>11.808</v>
      </c>
      <c r="H13">
        <v>15.06</v>
      </c>
      <c r="I13" s="115">
        <f t="shared" si="5"/>
        <v>12.048</v>
      </c>
      <c r="K13">
        <v>14.76</v>
      </c>
      <c r="L13" s="115">
        <f t="shared" si="6"/>
        <v>11.808</v>
      </c>
      <c r="N13">
        <v>10.58</v>
      </c>
      <c r="O13" s="115">
        <f t="shared" si="7"/>
        <v>8.4640000000000004</v>
      </c>
      <c r="Q13" s="115">
        <v>13</v>
      </c>
      <c r="R13" s="115">
        <f t="shared" si="8"/>
        <v>10.4</v>
      </c>
      <c r="T13">
        <v>18.25</v>
      </c>
      <c r="U13" s="115">
        <f t="shared" si="9"/>
        <v>14.6</v>
      </c>
      <c r="W13" s="115">
        <v>17.399999999999999</v>
      </c>
      <c r="X13" s="115">
        <f t="shared" si="11"/>
        <v>13.919999999999998</v>
      </c>
    </row>
    <row r="14" spans="1:25" x14ac:dyDescent="0.2">
      <c r="A14" s="108">
        <v>41284</v>
      </c>
      <c r="B14">
        <v>14.56</v>
      </c>
      <c r="C14" s="115">
        <f t="shared" si="3"/>
        <v>11.648</v>
      </c>
      <c r="E14">
        <v>14.76</v>
      </c>
      <c r="F14" s="115">
        <f t="shared" si="4"/>
        <v>11.808</v>
      </c>
      <c r="H14">
        <v>15.06</v>
      </c>
      <c r="I14" s="115">
        <f t="shared" si="5"/>
        <v>12.048</v>
      </c>
      <c r="K14">
        <v>14.86</v>
      </c>
      <c r="L14" s="115">
        <f t="shared" si="6"/>
        <v>11.888</v>
      </c>
      <c r="M14">
        <v>10</v>
      </c>
      <c r="N14">
        <v>10.58</v>
      </c>
      <c r="O14" s="115">
        <f t="shared" si="7"/>
        <v>8.4640000000000004</v>
      </c>
      <c r="Q14" s="115">
        <v>13</v>
      </c>
      <c r="R14" s="115">
        <f t="shared" si="8"/>
        <v>10.4</v>
      </c>
      <c r="T14">
        <v>18.25</v>
      </c>
      <c r="U14" s="115">
        <f t="shared" si="9"/>
        <v>14.6</v>
      </c>
      <c r="W14" s="115">
        <v>17.399999999999999</v>
      </c>
      <c r="X14" s="115">
        <f t="shared" si="11"/>
        <v>13.919999999999998</v>
      </c>
    </row>
    <row r="15" spans="1:25" x14ac:dyDescent="0.2">
      <c r="A15" s="108">
        <v>41285</v>
      </c>
      <c r="B15">
        <v>14.66</v>
      </c>
      <c r="C15" s="115">
        <f t="shared" ref="C15:C22" si="12">B15/1.25</f>
        <v>11.728</v>
      </c>
      <c r="D15">
        <v>10</v>
      </c>
      <c r="E15">
        <v>14.86</v>
      </c>
      <c r="F15" s="115">
        <f t="shared" ref="F15:F22" si="13">E15/1.25</f>
        <v>11.888</v>
      </c>
      <c r="G15">
        <v>10</v>
      </c>
      <c r="H15">
        <v>15.16</v>
      </c>
      <c r="I15" s="115">
        <f t="shared" ref="I15:I22" si="14">H15/1.25</f>
        <v>12.128</v>
      </c>
      <c r="J15">
        <v>10</v>
      </c>
      <c r="K15">
        <v>14.96</v>
      </c>
      <c r="L15" s="115">
        <f t="shared" ref="L15:L22" si="15">K15/1.25</f>
        <v>11.968</v>
      </c>
      <c r="M15">
        <v>10</v>
      </c>
      <c r="N15">
        <v>10.58</v>
      </c>
      <c r="O15" s="115">
        <f t="shared" ref="O15:O22" si="16">N15/1.25</f>
        <v>8.4640000000000004</v>
      </c>
      <c r="Q15" s="115">
        <v>13</v>
      </c>
      <c r="R15" s="115">
        <f t="shared" ref="R15:R22" si="17">Q15/1.25</f>
        <v>10.4</v>
      </c>
      <c r="T15">
        <v>18.25</v>
      </c>
      <c r="U15" s="115">
        <f t="shared" ref="U15:U22" si="18">T15/1.25</f>
        <v>14.6</v>
      </c>
      <c r="W15" s="115">
        <v>17.399999999999999</v>
      </c>
      <c r="X15" s="115">
        <f t="shared" si="11"/>
        <v>13.919999999999998</v>
      </c>
    </row>
    <row r="16" spans="1:25" x14ac:dyDescent="0.2">
      <c r="A16" s="108">
        <v>41286</v>
      </c>
      <c r="B16">
        <v>14.66</v>
      </c>
      <c r="C16" s="115">
        <f t="shared" si="12"/>
        <v>11.728</v>
      </c>
      <c r="E16">
        <v>14.86</v>
      </c>
      <c r="F16" s="115">
        <f t="shared" si="13"/>
        <v>11.888</v>
      </c>
      <c r="H16">
        <v>15.16</v>
      </c>
      <c r="I16" s="115">
        <f t="shared" si="14"/>
        <v>12.128</v>
      </c>
      <c r="K16">
        <v>14.96</v>
      </c>
      <c r="L16" s="115">
        <f t="shared" si="15"/>
        <v>11.968</v>
      </c>
      <c r="N16">
        <v>10.58</v>
      </c>
      <c r="O16" s="115">
        <f t="shared" si="16"/>
        <v>8.4640000000000004</v>
      </c>
      <c r="Q16" s="115">
        <v>13</v>
      </c>
      <c r="R16" s="115">
        <f t="shared" si="17"/>
        <v>10.4</v>
      </c>
      <c r="T16">
        <v>18.25</v>
      </c>
      <c r="U16" s="115">
        <f t="shared" si="18"/>
        <v>14.6</v>
      </c>
      <c r="W16" s="115">
        <v>17.399999999999999</v>
      </c>
      <c r="X16" s="115">
        <f t="shared" si="11"/>
        <v>13.919999999999998</v>
      </c>
    </row>
    <row r="17" spans="1:24" x14ac:dyDescent="0.2">
      <c r="A17" s="108">
        <v>41287</v>
      </c>
      <c r="B17">
        <v>14.66</v>
      </c>
      <c r="C17" s="115">
        <f t="shared" si="12"/>
        <v>11.728</v>
      </c>
      <c r="E17">
        <v>14.86</v>
      </c>
      <c r="F17" s="115">
        <f t="shared" si="13"/>
        <v>11.888</v>
      </c>
      <c r="H17">
        <v>15.16</v>
      </c>
      <c r="I17" s="115">
        <f t="shared" si="14"/>
        <v>12.128</v>
      </c>
      <c r="K17">
        <v>14.96</v>
      </c>
      <c r="L17" s="115">
        <f t="shared" si="15"/>
        <v>11.968</v>
      </c>
      <c r="N17">
        <v>10.58</v>
      </c>
      <c r="O17" s="115">
        <f t="shared" si="16"/>
        <v>8.4640000000000004</v>
      </c>
      <c r="Q17" s="115">
        <v>13</v>
      </c>
      <c r="R17" s="115">
        <f t="shared" si="17"/>
        <v>10.4</v>
      </c>
      <c r="T17">
        <v>18.25</v>
      </c>
      <c r="U17" s="115">
        <f t="shared" si="18"/>
        <v>14.6</v>
      </c>
      <c r="W17" s="115">
        <v>17.399999999999999</v>
      </c>
      <c r="X17" s="115">
        <f t="shared" si="11"/>
        <v>13.919999999999998</v>
      </c>
    </row>
    <row r="18" spans="1:24" x14ac:dyDescent="0.2">
      <c r="A18" s="108">
        <v>41288</v>
      </c>
      <c r="B18">
        <v>14.46</v>
      </c>
      <c r="C18" s="115">
        <f t="shared" si="12"/>
        <v>11.568000000000001</v>
      </c>
      <c r="D18">
        <v>-20</v>
      </c>
      <c r="E18">
        <v>14.66</v>
      </c>
      <c r="F18" s="115">
        <f t="shared" si="13"/>
        <v>11.728</v>
      </c>
      <c r="G18">
        <v>-20</v>
      </c>
      <c r="H18">
        <v>14.96</v>
      </c>
      <c r="I18" s="115">
        <f t="shared" si="14"/>
        <v>11.968</v>
      </c>
      <c r="J18">
        <v>-20</v>
      </c>
      <c r="K18">
        <v>14.76</v>
      </c>
      <c r="L18" s="115">
        <f t="shared" si="15"/>
        <v>11.808</v>
      </c>
      <c r="M18">
        <v>-20</v>
      </c>
      <c r="N18">
        <v>10.58</v>
      </c>
      <c r="O18" s="115">
        <f t="shared" si="16"/>
        <v>8.4640000000000004</v>
      </c>
      <c r="Q18" s="115">
        <v>13</v>
      </c>
      <c r="R18" s="115">
        <f t="shared" si="17"/>
        <v>10.4</v>
      </c>
      <c r="T18">
        <v>18.25</v>
      </c>
      <c r="U18" s="115">
        <f t="shared" si="18"/>
        <v>14.6</v>
      </c>
      <c r="W18" s="115">
        <v>17.399999999999999</v>
      </c>
      <c r="X18" s="115">
        <f t="shared" si="11"/>
        <v>13.919999999999998</v>
      </c>
    </row>
    <row r="19" spans="1:24" x14ac:dyDescent="0.2">
      <c r="A19" s="108">
        <v>41289</v>
      </c>
      <c r="B19">
        <v>14.46</v>
      </c>
      <c r="C19" s="115">
        <f t="shared" si="12"/>
        <v>11.568000000000001</v>
      </c>
      <c r="E19">
        <v>14.66</v>
      </c>
      <c r="F19" s="115">
        <f t="shared" si="13"/>
        <v>11.728</v>
      </c>
      <c r="H19">
        <v>14.96</v>
      </c>
      <c r="I19" s="115">
        <f t="shared" si="14"/>
        <v>11.968</v>
      </c>
      <c r="K19">
        <v>14.76</v>
      </c>
      <c r="L19" s="115">
        <f t="shared" si="15"/>
        <v>11.808</v>
      </c>
      <c r="N19">
        <v>10.58</v>
      </c>
      <c r="O19" s="115">
        <f t="shared" si="16"/>
        <v>8.4640000000000004</v>
      </c>
      <c r="Q19" s="115">
        <v>13</v>
      </c>
      <c r="R19" s="115">
        <f t="shared" si="17"/>
        <v>10.4</v>
      </c>
      <c r="T19">
        <v>18.25</v>
      </c>
      <c r="U19" s="115">
        <f t="shared" si="18"/>
        <v>14.6</v>
      </c>
      <c r="W19" s="115">
        <v>17.399999999999999</v>
      </c>
      <c r="X19" s="115">
        <f t="shared" ref="X19:X28" si="19">W19/1.25</f>
        <v>13.919999999999998</v>
      </c>
    </row>
    <row r="20" spans="1:24" x14ac:dyDescent="0.2">
      <c r="A20" s="108">
        <v>41290</v>
      </c>
      <c r="B20">
        <v>14.36</v>
      </c>
      <c r="C20" s="115">
        <f t="shared" si="12"/>
        <v>11.488</v>
      </c>
      <c r="D20">
        <v>-10</v>
      </c>
      <c r="E20">
        <v>14.56</v>
      </c>
      <c r="F20" s="115">
        <f t="shared" si="13"/>
        <v>11.648</v>
      </c>
      <c r="G20">
        <v>-10</v>
      </c>
      <c r="H20">
        <v>14.86</v>
      </c>
      <c r="I20" s="115">
        <f t="shared" si="14"/>
        <v>11.888</v>
      </c>
      <c r="J20">
        <v>-10</v>
      </c>
      <c r="K20">
        <v>14.76</v>
      </c>
      <c r="L20" s="115">
        <f t="shared" si="15"/>
        <v>11.808</v>
      </c>
      <c r="N20">
        <v>10.58</v>
      </c>
      <c r="O20" s="115">
        <f t="shared" si="16"/>
        <v>8.4640000000000004</v>
      </c>
      <c r="Q20" s="115">
        <v>13</v>
      </c>
      <c r="R20" s="115">
        <f t="shared" si="17"/>
        <v>10.4</v>
      </c>
      <c r="T20">
        <v>18.25</v>
      </c>
      <c r="U20" s="115">
        <f t="shared" si="18"/>
        <v>14.6</v>
      </c>
      <c r="W20" s="115">
        <v>17.399999999999999</v>
      </c>
      <c r="X20" s="115">
        <f t="shared" si="19"/>
        <v>13.919999999999998</v>
      </c>
    </row>
    <row r="21" spans="1:24" x14ac:dyDescent="0.2">
      <c r="A21" s="108">
        <v>41291</v>
      </c>
      <c r="B21">
        <v>14.36</v>
      </c>
      <c r="C21" s="115">
        <f t="shared" si="12"/>
        <v>11.488</v>
      </c>
      <c r="E21">
        <v>14.56</v>
      </c>
      <c r="F21" s="115">
        <f t="shared" si="13"/>
        <v>11.648</v>
      </c>
      <c r="H21">
        <v>14.86</v>
      </c>
      <c r="I21" s="115">
        <f t="shared" si="14"/>
        <v>11.888</v>
      </c>
      <c r="K21">
        <v>14.76</v>
      </c>
      <c r="L21" s="115">
        <f t="shared" si="15"/>
        <v>11.808</v>
      </c>
      <c r="N21">
        <v>10.58</v>
      </c>
      <c r="O21" s="115">
        <f t="shared" si="16"/>
        <v>8.4640000000000004</v>
      </c>
      <c r="Q21" s="115">
        <v>13</v>
      </c>
      <c r="R21" s="115">
        <f t="shared" si="17"/>
        <v>10.4</v>
      </c>
      <c r="T21">
        <v>18.25</v>
      </c>
      <c r="U21" s="115">
        <f t="shared" si="18"/>
        <v>14.6</v>
      </c>
      <c r="W21" s="115">
        <v>17.399999999999999</v>
      </c>
      <c r="X21" s="115">
        <f t="shared" si="19"/>
        <v>13.919999999999998</v>
      </c>
    </row>
    <row r="22" spans="1:24" x14ac:dyDescent="0.2">
      <c r="A22" s="108">
        <v>41292</v>
      </c>
      <c r="B22">
        <v>14.46</v>
      </c>
      <c r="C22" s="115">
        <f t="shared" si="12"/>
        <v>11.568000000000001</v>
      </c>
      <c r="D22">
        <v>10</v>
      </c>
      <c r="E22">
        <v>14.66</v>
      </c>
      <c r="F22" s="115">
        <f t="shared" si="13"/>
        <v>11.728</v>
      </c>
      <c r="G22">
        <v>10</v>
      </c>
      <c r="H22">
        <v>14.96</v>
      </c>
      <c r="I22" s="115">
        <f t="shared" si="14"/>
        <v>11.968</v>
      </c>
      <c r="J22">
        <v>10</v>
      </c>
      <c r="K22">
        <v>14.76</v>
      </c>
      <c r="L22" s="115">
        <f t="shared" si="15"/>
        <v>11.808</v>
      </c>
      <c r="N22">
        <v>10.58</v>
      </c>
      <c r="O22" s="115">
        <f t="shared" si="16"/>
        <v>8.4640000000000004</v>
      </c>
      <c r="Q22" s="115">
        <v>13</v>
      </c>
      <c r="R22" s="115">
        <f t="shared" si="17"/>
        <v>10.4</v>
      </c>
      <c r="T22">
        <v>18.25</v>
      </c>
      <c r="U22" s="115">
        <f t="shared" si="18"/>
        <v>14.6</v>
      </c>
      <c r="W22" s="115">
        <v>17.399999999999999</v>
      </c>
      <c r="X22" s="115">
        <f t="shared" si="19"/>
        <v>13.919999999999998</v>
      </c>
    </row>
    <row r="23" spans="1:24" x14ac:dyDescent="0.2">
      <c r="A23" s="108">
        <v>41293</v>
      </c>
      <c r="B23">
        <v>14.46</v>
      </c>
      <c r="C23" s="115">
        <f t="shared" ref="C23:C33" si="20">B23/1.25</f>
        <v>11.568000000000001</v>
      </c>
      <c r="E23">
        <v>14.66</v>
      </c>
      <c r="F23" s="115">
        <f t="shared" ref="F23:F33" si="21">E23/1.25</f>
        <v>11.728</v>
      </c>
      <c r="H23">
        <v>14.96</v>
      </c>
      <c r="I23" s="115">
        <f t="shared" ref="I23:I33" si="22">H23/1.25</f>
        <v>11.968</v>
      </c>
      <c r="K23">
        <v>14.76</v>
      </c>
      <c r="L23" s="115">
        <f t="shared" ref="L23:L33" si="23">K23/1.25</f>
        <v>11.808</v>
      </c>
      <c r="N23">
        <v>10.58</v>
      </c>
      <c r="O23" s="115">
        <f t="shared" ref="O23:O33" si="24">N23/1.25</f>
        <v>8.4640000000000004</v>
      </c>
      <c r="Q23" s="115">
        <v>13</v>
      </c>
      <c r="R23" s="115">
        <f t="shared" ref="R23:R33" si="25">Q23/1.25</f>
        <v>10.4</v>
      </c>
      <c r="T23">
        <v>18.25</v>
      </c>
      <c r="U23" s="115">
        <f t="shared" ref="U23:U33" si="26">T23/1.25</f>
        <v>14.6</v>
      </c>
      <c r="W23" s="115">
        <v>17.399999999999999</v>
      </c>
      <c r="X23" s="115">
        <f t="shared" si="19"/>
        <v>13.919999999999998</v>
      </c>
    </row>
    <row r="24" spans="1:24" x14ac:dyDescent="0.2">
      <c r="A24" s="108">
        <v>41294</v>
      </c>
      <c r="B24">
        <v>14.46</v>
      </c>
      <c r="C24" s="115">
        <f t="shared" si="20"/>
        <v>11.568000000000001</v>
      </c>
      <c r="E24">
        <v>14.66</v>
      </c>
      <c r="F24" s="115">
        <f t="shared" si="21"/>
        <v>11.728</v>
      </c>
      <c r="H24">
        <v>14.96</v>
      </c>
      <c r="I24" s="115">
        <f t="shared" si="22"/>
        <v>11.968</v>
      </c>
      <c r="K24">
        <v>14.76</v>
      </c>
      <c r="L24" s="115">
        <f t="shared" si="23"/>
        <v>11.808</v>
      </c>
      <c r="N24">
        <v>10.58</v>
      </c>
      <c r="O24" s="115">
        <f t="shared" si="24"/>
        <v>8.4640000000000004</v>
      </c>
      <c r="Q24" s="115">
        <v>13</v>
      </c>
      <c r="R24" s="115">
        <f t="shared" si="25"/>
        <v>10.4</v>
      </c>
      <c r="T24">
        <v>18.25</v>
      </c>
      <c r="U24" s="115">
        <f t="shared" si="26"/>
        <v>14.6</v>
      </c>
      <c r="W24" s="115">
        <v>17.399999999999999</v>
      </c>
      <c r="X24" s="115">
        <f t="shared" si="19"/>
        <v>13.919999999999998</v>
      </c>
    </row>
    <row r="25" spans="1:24" x14ac:dyDescent="0.2">
      <c r="A25" s="108">
        <v>41295</v>
      </c>
      <c r="B25">
        <v>14.46</v>
      </c>
      <c r="C25" s="115">
        <f t="shared" si="20"/>
        <v>11.568000000000001</v>
      </c>
      <c r="E25">
        <v>14.66</v>
      </c>
      <c r="F25" s="115">
        <f t="shared" si="21"/>
        <v>11.728</v>
      </c>
      <c r="H25">
        <v>14.96</v>
      </c>
      <c r="I25" s="115">
        <f t="shared" si="22"/>
        <v>11.968</v>
      </c>
      <c r="K25">
        <v>14.76</v>
      </c>
      <c r="L25" s="115">
        <f t="shared" si="23"/>
        <v>11.808</v>
      </c>
      <c r="N25">
        <v>10.58</v>
      </c>
      <c r="O25" s="115">
        <f t="shared" si="24"/>
        <v>8.4640000000000004</v>
      </c>
      <c r="Q25" s="115">
        <v>13</v>
      </c>
      <c r="R25" s="115">
        <f t="shared" si="25"/>
        <v>10.4</v>
      </c>
      <c r="T25">
        <v>18.25</v>
      </c>
      <c r="U25" s="115">
        <f t="shared" si="26"/>
        <v>14.6</v>
      </c>
      <c r="W25" s="115">
        <v>17.399999999999999</v>
      </c>
      <c r="X25" s="115">
        <f t="shared" si="19"/>
        <v>13.919999999999998</v>
      </c>
    </row>
    <row r="26" spans="1:24" x14ac:dyDescent="0.2">
      <c r="A26" s="108">
        <v>41296</v>
      </c>
      <c r="B26">
        <v>14.56</v>
      </c>
      <c r="C26" s="115">
        <f t="shared" si="20"/>
        <v>11.648</v>
      </c>
      <c r="D26">
        <v>10</v>
      </c>
      <c r="E26">
        <v>14.76</v>
      </c>
      <c r="F26" s="115">
        <f t="shared" si="21"/>
        <v>11.808</v>
      </c>
      <c r="G26">
        <v>10</v>
      </c>
      <c r="H26">
        <v>15.06</v>
      </c>
      <c r="I26" s="115">
        <f t="shared" si="22"/>
        <v>12.048</v>
      </c>
      <c r="J26">
        <v>10</v>
      </c>
      <c r="K26">
        <v>14.86</v>
      </c>
      <c r="L26" s="115">
        <f t="shared" si="23"/>
        <v>11.888</v>
      </c>
      <c r="M26">
        <v>10</v>
      </c>
      <c r="N26">
        <v>10.58</v>
      </c>
      <c r="O26" s="115">
        <f t="shared" si="24"/>
        <v>8.4640000000000004</v>
      </c>
      <c r="Q26" s="115">
        <v>13</v>
      </c>
      <c r="R26" s="115">
        <f t="shared" si="25"/>
        <v>10.4</v>
      </c>
      <c r="T26">
        <v>18.25</v>
      </c>
      <c r="U26" s="115">
        <f t="shared" si="26"/>
        <v>14.6</v>
      </c>
      <c r="W26" s="115">
        <v>17.399999999999999</v>
      </c>
      <c r="X26" s="115">
        <f t="shared" si="19"/>
        <v>13.919999999999998</v>
      </c>
    </row>
    <row r="27" spans="1:24" x14ac:dyDescent="0.2">
      <c r="A27" s="108">
        <v>41297</v>
      </c>
      <c r="B27">
        <v>14.56</v>
      </c>
      <c r="C27" s="115">
        <f t="shared" si="20"/>
        <v>11.648</v>
      </c>
      <c r="E27">
        <v>14.76</v>
      </c>
      <c r="F27" s="115">
        <f t="shared" si="21"/>
        <v>11.808</v>
      </c>
      <c r="H27">
        <v>15.06</v>
      </c>
      <c r="I27" s="115">
        <f t="shared" si="22"/>
        <v>12.048</v>
      </c>
      <c r="K27">
        <v>14.86</v>
      </c>
      <c r="L27" s="115">
        <f t="shared" si="23"/>
        <v>11.888</v>
      </c>
      <c r="N27">
        <v>10.58</v>
      </c>
      <c r="O27" s="115">
        <f t="shared" si="24"/>
        <v>8.4640000000000004</v>
      </c>
      <c r="Q27" s="115">
        <v>13</v>
      </c>
      <c r="R27" s="115">
        <f t="shared" si="25"/>
        <v>10.4</v>
      </c>
      <c r="T27">
        <v>18.25</v>
      </c>
      <c r="U27" s="115">
        <f t="shared" si="26"/>
        <v>14.6</v>
      </c>
      <c r="W27" s="115">
        <v>17.399999999999999</v>
      </c>
      <c r="X27" s="115">
        <f t="shared" si="19"/>
        <v>13.919999999999998</v>
      </c>
    </row>
    <row r="28" spans="1:24" x14ac:dyDescent="0.2">
      <c r="A28" s="108">
        <v>41298</v>
      </c>
      <c r="B28">
        <v>14.71</v>
      </c>
      <c r="C28" s="115">
        <f t="shared" si="20"/>
        <v>11.768000000000001</v>
      </c>
      <c r="D28">
        <v>15</v>
      </c>
      <c r="E28">
        <v>14.91</v>
      </c>
      <c r="F28" s="115">
        <f t="shared" si="21"/>
        <v>11.928000000000001</v>
      </c>
      <c r="G28">
        <v>15</v>
      </c>
      <c r="H28">
        <v>15.21</v>
      </c>
      <c r="I28" s="115">
        <f t="shared" si="22"/>
        <v>12.168000000000001</v>
      </c>
      <c r="J28">
        <v>15</v>
      </c>
      <c r="K28">
        <v>14.86</v>
      </c>
      <c r="L28" s="115">
        <f t="shared" si="23"/>
        <v>11.888</v>
      </c>
      <c r="N28">
        <v>10.58</v>
      </c>
      <c r="O28" s="115">
        <f t="shared" si="24"/>
        <v>8.4640000000000004</v>
      </c>
      <c r="Q28" s="115">
        <v>13</v>
      </c>
      <c r="R28" s="115">
        <f t="shared" si="25"/>
        <v>10.4</v>
      </c>
      <c r="T28">
        <v>18.25</v>
      </c>
      <c r="U28" s="115">
        <f t="shared" si="26"/>
        <v>14.6</v>
      </c>
      <c r="W28" s="115">
        <v>17.399999999999999</v>
      </c>
      <c r="X28" s="115">
        <f t="shared" si="19"/>
        <v>13.919999999999998</v>
      </c>
    </row>
    <row r="29" spans="1:24" x14ac:dyDescent="0.2">
      <c r="A29" s="108">
        <v>41299</v>
      </c>
      <c r="B29">
        <v>14.71</v>
      </c>
      <c r="C29" s="115">
        <f t="shared" si="20"/>
        <v>11.768000000000001</v>
      </c>
      <c r="E29">
        <v>14.91</v>
      </c>
      <c r="F29" s="115">
        <f t="shared" si="21"/>
        <v>11.928000000000001</v>
      </c>
      <c r="H29">
        <v>15.21</v>
      </c>
      <c r="I29" s="115">
        <f t="shared" si="22"/>
        <v>12.168000000000001</v>
      </c>
      <c r="K29">
        <v>14.86</v>
      </c>
      <c r="L29" s="115">
        <f t="shared" si="23"/>
        <v>11.888</v>
      </c>
      <c r="N29">
        <v>10.58</v>
      </c>
      <c r="O29" s="115">
        <f t="shared" si="24"/>
        <v>8.4640000000000004</v>
      </c>
      <c r="Q29" s="115">
        <v>13</v>
      </c>
      <c r="R29" s="115">
        <f t="shared" si="25"/>
        <v>10.4</v>
      </c>
      <c r="T29">
        <v>18.25</v>
      </c>
      <c r="U29" s="115">
        <f t="shared" si="26"/>
        <v>14.6</v>
      </c>
      <c r="W29" s="115">
        <v>17.399999999999999</v>
      </c>
      <c r="X29" s="115">
        <f t="shared" ref="X29:X35" si="27">W29/1.25</f>
        <v>13.919999999999998</v>
      </c>
    </row>
    <row r="30" spans="1:24" x14ac:dyDescent="0.2">
      <c r="A30" s="108">
        <v>41300</v>
      </c>
      <c r="B30">
        <v>14.71</v>
      </c>
      <c r="C30" s="115">
        <f t="shared" si="20"/>
        <v>11.768000000000001</v>
      </c>
      <c r="E30">
        <v>14.91</v>
      </c>
      <c r="F30" s="115">
        <f t="shared" si="21"/>
        <v>11.928000000000001</v>
      </c>
      <c r="H30">
        <v>15.21</v>
      </c>
      <c r="I30" s="115">
        <f t="shared" si="22"/>
        <v>12.168000000000001</v>
      </c>
      <c r="K30">
        <v>14.86</v>
      </c>
      <c r="L30" s="115">
        <f t="shared" si="23"/>
        <v>11.888</v>
      </c>
      <c r="N30">
        <v>10.58</v>
      </c>
      <c r="O30" s="115">
        <f t="shared" si="24"/>
        <v>8.4640000000000004</v>
      </c>
      <c r="Q30" s="115">
        <v>13</v>
      </c>
      <c r="R30" s="115">
        <f t="shared" si="25"/>
        <v>10.4</v>
      </c>
      <c r="T30">
        <v>18.25</v>
      </c>
      <c r="U30" s="115">
        <f t="shared" si="26"/>
        <v>14.6</v>
      </c>
      <c r="W30" s="115">
        <v>17.399999999999999</v>
      </c>
      <c r="X30" s="115">
        <f t="shared" si="27"/>
        <v>13.919999999999998</v>
      </c>
    </row>
    <row r="31" spans="1:24" x14ac:dyDescent="0.2">
      <c r="A31" s="108">
        <v>41301</v>
      </c>
      <c r="B31">
        <v>14.71</v>
      </c>
      <c r="C31" s="115">
        <f t="shared" si="20"/>
        <v>11.768000000000001</v>
      </c>
      <c r="E31">
        <v>14.91</v>
      </c>
      <c r="F31" s="115">
        <f t="shared" si="21"/>
        <v>11.928000000000001</v>
      </c>
      <c r="H31">
        <v>15.21</v>
      </c>
      <c r="I31" s="115">
        <f t="shared" si="22"/>
        <v>12.168000000000001</v>
      </c>
      <c r="K31">
        <v>14.86</v>
      </c>
      <c r="L31" s="115">
        <f t="shared" si="23"/>
        <v>11.888</v>
      </c>
      <c r="N31">
        <v>10.58</v>
      </c>
      <c r="O31" s="115">
        <f t="shared" si="24"/>
        <v>8.4640000000000004</v>
      </c>
      <c r="Q31" s="115">
        <v>13</v>
      </c>
      <c r="R31" s="115">
        <f t="shared" si="25"/>
        <v>10.4</v>
      </c>
      <c r="T31">
        <v>18.25</v>
      </c>
      <c r="U31" s="115">
        <f t="shared" si="26"/>
        <v>14.6</v>
      </c>
      <c r="W31" s="115">
        <v>17.399999999999999</v>
      </c>
      <c r="X31" s="115">
        <f t="shared" si="27"/>
        <v>13.919999999999998</v>
      </c>
    </row>
    <row r="32" spans="1:24" x14ac:dyDescent="0.2">
      <c r="A32" s="108">
        <v>41302</v>
      </c>
      <c r="B32">
        <v>14.71</v>
      </c>
      <c r="C32" s="115">
        <f t="shared" si="20"/>
        <v>11.768000000000001</v>
      </c>
      <c r="E32">
        <v>14.91</v>
      </c>
      <c r="F32" s="115">
        <f t="shared" si="21"/>
        <v>11.928000000000001</v>
      </c>
      <c r="H32">
        <v>15.21</v>
      </c>
      <c r="I32" s="115">
        <f t="shared" si="22"/>
        <v>12.168000000000001</v>
      </c>
      <c r="K32">
        <v>14.86</v>
      </c>
      <c r="L32" s="115">
        <f t="shared" si="23"/>
        <v>11.888</v>
      </c>
      <c r="N32">
        <v>10.58</v>
      </c>
      <c r="O32" s="115">
        <f t="shared" si="24"/>
        <v>8.4640000000000004</v>
      </c>
      <c r="Q32" s="115">
        <v>13</v>
      </c>
      <c r="R32" s="115">
        <f t="shared" si="25"/>
        <v>10.4</v>
      </c>
      <c r="T32">
        <v>18.25</v>
      </c>
      <c r="U32" s="115">
        <f t="shared" si="26"/>
        <v>14.6</v>
      </c>
      <c r="W32" s="115">
        <v>17.399999999999999</v>
      </c>
      <c r="X32" s="115">
        <f t="shared" si="27"/>
        <v>13.919999999999998</v>
      </c>
    </row>
    <row r="33" spans="1:25" x14ac:dyDescent="0.2">
      <c r="A33" s="108">
        <v>41303</v>
      </c>
      <c r="B33">
        <v>14.86</v>
      </c>
      <c r="C33" s="115">
        <f t="shared" si="20"/>
        <v>11.888</v>
      </c>
      <c r="D33">
        <v>15</v>
      </c>
      <c r="E33">
        <v>15.06</v>
      </c>
      <c r="F33" s="115">
        <f t="shared" si="21"/>
        <v>12.048</v>
      </c>
      <c r="G33">
        <v>15</v>
      </c>
      <c r="H33">
        <v>15.36</v>
      </c>
      <c r="I33" s="115">
        <f t="shared" si="22"/>
        <v>12.288</v>
      </c>
      <c r="J33">
        <v>15</v>
      </c>
      <c r="K33">
        <v>14.86</v>
      </c>
      <c r="L33" s="115">
        <f t="shared" si="23"/>
        <v>11.888</v>
      </c>
      <c r="N33">
        <v>10.58</v>
      </c>
      <c r="O33" s="115">
        <f t="shared" si="24"/>
        <v>8.4640000000000004</v>
      </c>
      <c r="Q33" s="115">
        <v>13</v>
      </c>
      <c r="R33" s="115">
        <f t="shared" si="25"/>
        <v>10.4</v>
      </c>
      <c r="T33">
        <v>18.25</v>
      </c>
      <c r="U33" s="115">
        <f t="shared" si="26"/>
        <v>14.6</v>
      </c>
      <c r="W33" s="115">
        <v>17.399999999999999</v>
      </c>
      <c r="X33" s="115">
        <f t="shared" si="27"/>
        <v>13.919999999999998</v>
      </c>
    </row>
    <row r="34" spans="1:25" x14ac:dyDescent="0.2">
      <c r="A34" s="108">
        <v>41304</v>
      </c>
      <c r="B34">
        <v>14.86</v>
      </c>
      <c r="C34" s="115">
        <f>B34/1.25</f>
        <v>11.888</v>
      </c>
      <c r="E34">
        <v>15.06</v>
      </c>
      <c r="F34" s="115">
        <f>E34/1.25</f>
        <v>12.048</v>
      </c>
      <c r="H34">
        <v>15.36</v>
      </c>
      <c r="I34" s="115">
        <f>H34/1.25</f>
        <v>12.288</v>
      </c>
      <c r="K34">
        <v>14.86</v>
      </c>
      <c r="L34" s="115">
        <f>K34/1.25</f>
        <v>11.888</v>
      </c>
      <c r="N34">
        <v>10.58</v>
      </c>
      <c r="O34" s="115">
        <f>N34/1.25</f>
        <v>8.4640000000000004</v>
      </c>
      <c r="Q34" s="115">
        <v>13</v>
      </c>
      <c r="R34" s="115">
        <f>Q34/1.25</f>
        <v>10.4</v>
      </c>
      <c r="T34">
        <v>18.25</v>
      </c>
      <c r="U34" s="115">
        <f>T34/1.25</f>
        <v>14.6</v>
      </c>
      <c r="W34" s="115">
        <v>17.399999999999999</v>
      </c>
      <c r="X34" s="115">
        <f t="shared" si="27"/>
        <v>13.919999999999998</v>
      </c>
    </row>
    <row r="35" spans="1:25" x14ac:dyDescent="0.2">
      <c r="A35" s="108">
        <v>41305</v>
      </c>
      <c r="B35">
        <v>14.86</v>
      </c>
      <c r="C35" s="115">
        <f>B35/1.25</f>
        <v>11.888</v>
      </c>
      <c r="E35">
        <v>15.06</v>
      </c>
      <c r="F35" s="115">
        <f>E35/1.25</f>
        <v>12.048</v>
      </c>
      <c r="H35">
        <v>15.36</v>
      </c>
      <c r="I35" s="115">
        <f>H35/1.25</f>
        <v>12.288</v>
      </c>
      <c r="K35">
        <v>14.86</v>
      </c>
      <c r="L35" s="115">
        <f>K35/1.25</f>
        <v>11.888</v>
      </c>
      <c r="N35">
        <v>10.58</v>
      </c>
      <c r="O35" s="115">
        <f>N35/1.25</f>
        <v>8.4640000000000004</v>
      </c>
      <c r="Q35" s="115">
        <v>13</v>
      </c>
      <c r="R35" s="115">
        <f>Q35/1.25</f>
        <v>10.4</v>
      </c>
      <c r="T35">
        <v>18.25</v>
      </c>
      <c r="U35" s="115">
        <f>T35/1.25</f>
        <v>14.6</v>
      </c>
      <c r="W35" s="115">
        <v>17.399999999999999</v>
      </c>
      <c r="X35" s="115">
        <f t="shared" si="27"/>
        <v>13.919999999999998</v>
      </c>
    </row>
    <row r="39" spans="1:25" ht="38.25" x14ac:dyDescent="0.2">
      <c r="A39" s="25" t="s">
        <v>1</v>
      </c>
      <c r="B39" s="25" t="s">
        <v>2</v>
      </c>
      <c r="C39" s="25" t="s">
        <v>16</v>
      </c>
      <c r="D39" s="25" t="s">
        <v>5</v>
      </c>
      <c r="E39" s="25" t="s">
        <v>3</v>
      </c>
      <c r="F39" s="25" t="s">
        <v>17</v>
      </c>
      <c r="G39" s="25" t="s">
        <v>5</v>
      </c>
      <c r="H39" s="25" t="s">
        <v>4</v>
      </c>
      <c r="I39" s="25" t="s">
        <v>18</v>
      </c>
      <c r="J39" s="25" t="s">
        <v>5</v>
      </c>
      <c r="K39" s="26" t="s">
        <v>6</v>
      </c>
      <c r="L39" s="26" t="s">
        <v>19</v>
      </c>
      <c r="M39" s="26" t="s">
        <v>5</v>
      </c>
      <c r="N39" s="25" t="s">
        <v>7</v>
      </c>
      <c r="O39" s="25" t="s">
        <v>20</v>
      </c>
      <c r="P39" s="25" t="s">
        <v>5</v>
      </c>
      <c r="Q39" s="52" t="s">
        <v>21</v>
      </c>
      <c r="R39" s="52" t="s">
        <v>22</v>
      </c>
      <c r="S39" s="52" t="s">
        <v>5</v>
      </c>
      <c r="T39" s="53" t="s">
        <v>23</v>
      </c>
      <c r="U39" s="53" t="s">
        <v>24</v>
      </c>
      <c r="V39" s="27" t="s">
        <v>5</v>
      </c>
      <c r="W39" s="53" t="s">
        <v>25</v>
      </c>
      <c r="X39" s="53" t="s">
        <v>26</v>
      </c>
      <c r="Y39" s="27" t="s">
        <v>5</v>
      </c>
    </row>
    <row r="40" spans="1:25" x14ac:dyDescent="0.2">
      <c r="A40" s="82" t="s">
        <v>38</v>
      </c>
      <c r="B40" s="74">
        <f>AVERAGE(B43:B73)</f>
        <v>14.872857142857139</v>
      </c>
      <c r="C40" s="74">
        <f>AVERAGE(C43:C73)</f>
        <v>11.898285714285711</v>
      </c>
      <c r="D40" s="74"/>
      <c r="E40" s="74">
        <f>AVERAGE(E43:E73)</f>
        <v>15.07285714285714</v>
      </c>
      <c r="F40" s="74">
        <f>AVERAGE(F43:F73)</f>
        <v>12.058285714285713</v>
      </c>
      <c r="G40" s="74"/>
      <c r="H40" s="74">
        <f>AVERAGE(H43:H73)</f>
        <v>15.372857142857141</v>
      </c>
      <c r="I40" s="74">
        <f>AVERAGE(I43:I73)</f>
        <v>12.29828571428572</v>
      </c>
      <c r="J40" s="74"/>
      <c r="K40" s="74">
        <f>AVERAGE(K43:K73)</f>
        <v>14.892499999999997</v>
      </c>
      <c r="L40" s="74">
        <f>AVERAGE(L43:L73)</f>
        <v>11.913999999999998</v>
      </c>
      <c r="M40" s="74"/>
      <c r="N40" s="74">
        <f>AVERAGE(N43:N73)</f>
        <v>10.476428571428569</v>
      </c>
      <c r="O40" s="74">
        <f>AVERAGE(O43:O73)</f>
        <v>8.3811428571428603</v>
      </c>
      <c r="P40" s="74"/>
      <c r="Q40" s="74">
        <f>AVERAGE(Q43:Q73)</f>
        <v>13</v>
      </c>
      <c r="R40" s="74">
        <f>AVERAGE(R43:R73)</f>
        <v>10.4</v>
      </c>
      <c r="S40" s="74"/>
      <c r="T40" s="74">
        <f>AVERAGE(T43:T73)</f>
        <v>18.25</v>
      </c>
      <c r="U40" s="74">
        <f>AVERAGE(U43:U73)</f>
        <v>14.600000000000007</v>
      </c>
      <c r="V40" s="74"/>
      <c r="W40" s="74">
        <f>AVERAGE(W43:W73)</f>
        <v>17.399999999999991</v>
      </c>
      <c r="X40" s="74">
        <f>AVERAGE(X43:X73)</f>
        <v>13.920000000000002</v>
      </c>
      <c r="Y40" s="74"/>
    </row>
    <row r="41" spans="1:25" x14ac:dyDescent="0.2">
      <c r="A41" s="82" t="s">
        <v>53</v>
      </c>
      <c r="B41" s="74">
        <f>AVERAGE(B43:B57)</f>
        <v>14.859999999999996</v>
      </c>
      <c r="C41" s="74">
        <f>AVERAGE(C43:C57)</f>
        <v>11.888</v>
      </c>
      <c r="D41" s="74"/>
      <c r="E41" s="74">
        <f>AVERAGE(E43:E57)</f>
        <v>15.060000000000002</v>
      </c>
      <c r="F41" s="74">
        <f>AVERAGE(F43:F57)</f>
        <v>12.047999999999998</v>
      </c>
      <c r="G41" s="74"/>
      <c r="H41" s="74">
        <f>AVERAGE(H43:H57)</f>
        <v>15.359999999999996</v>
      </c>
      <c r="I41" s="74">
        <f>AVERAGE(I43:I57)</f>
        <v>12.288000000000004</v>
      </c>
      <c r="J41" s="74"/>
      <c r="K41" s="74">
        <f>AVERAGE(K43:K57)</f>
        <v>14.926666666666669</v>
      </c>
      <c r="L41" s="74">
        <f>AVERAGE(L43:L57)</f>
        <v>11.941333333333329</v>
      </c>
      <c r="M41" s="74"/>
      <c r="N41" s="74">
        <f>AVERAGE(N43:N57)</f>
        <v>10.526666666666667</v>
      </c>
      <c r="O41" s="74">
        <f>AVERAGE(O43:O57)</f>
        <v>8.4213333333333331</v>
      </c>
      <c r="P41" s="74"/>
      <c r="Q41" s="74">
        <f>AVERAGE(Q43:Q57)</f>
        <v>13</v>
      </c>
      <c r="R41" s="74">
        <f>AVERAGE(R43:R57)</f>
        <v>10.400000000000002</v>
      </c>
      <c r="S41" s="74"/>
      <c r="T41" s="74">
        <f>AVERAGE(T43:T57)</f>
        <v>18.25</v>
      </c>
      <c r="U41" s="74">
        <f>AVERAGE(U43:U57)</f>
        <v>14.599999999999996</v>
      </c>
      <c r="V41" s="74"/>
      <c r="W41" s="74">
        <f>AVERAGE(W43:W57)</f>
        <v>17.400000000000002</v>
      </c>
      <c r="X41" s="74">
        <f>AVERAGE(X43:X57)</f>
        <v>13.919999999999995</v>
      </c>
      <c r="Y41" s="74"/>
    </row>
    <row r="42" spans="1:25" x14ac:dyDescent="0.2">
      <c r="A42" s="82" t="s">
        <v>54</v>
      </c>
      <c r="B42" s="74">
        <f>IF(B58&gt;0,AVERAGE(B58:B73),)</f>
        <v>14.887692307692312</v>
      </c>
      <c r="C42" s="74">
        <f>IF(C58&gt;0,AVERAGE(C58:C73),)</f>
        <v>11.910153846153849</v>
      </c>
      <c r="D42" s="74"/>
      <c r="E42" s="74">
        <f>IF(E58&gt;0,AVERAGE(E58:E73),)</f>
        <v>15.087692307692306</v>
      </c>
      <c r="F42" s="74">
        <f>IF(F58&gt;0,AVERAGE(F58:F73),)</f>
        <v>12.070153846153847</v>
      </c>
      <c r="G42" s="74"/>
      <c r="H42" s="74">
        <f>IF(H58&gt;0,AVERAGE(H58:H73),)</f>
        <v>15.387692307692312</v>
      </c>
      <c r="I42" s="74">
        <f>IF(I58&gt;0,AVERAGE(I58:I73),)</f>
        <v>12.310153846153845</v>
      </c>
      <c r="J42" s="74"/>
      <c r="K42" s="74">
        <f>IF(K58&gt;0,AVERAGE(K58:K73),)</f>
        <v>14.853076923076923</v>
      </c>
      <c r="L42" s="74">
        <f>IF(L58&gt;0,AVERAGE(L58:L73),)</f>
        <v>11.88246153846154</v>
      </c>
      <c r="M42" s="74"/>
      <c r="N42" s="74">
        <f>IF(N58&gt;0,AVERAGE(N58:N73),)</f>
        <v>10.418461538461539</v>
      </c>
      <c r="O42" s="74">
        <f>IF(O58&gt;0,AVERAGE(O58:O73),)</f>
        <v>8.3347692307692327</v>
      </c>
      <c r="P42" s="74"/>
      <c r="Q42" s="74">
        <f>IF(Q58&gt;0,AVERAGE(Q58:Q73),)</f>
        <v>13</v>
      </c>
      <c r="R42" s="74">
        <f>IF(R58&gt;0,AVERAGE(R58:R73),)</f>
        <v>10.400000000000002</v>
      </c>
      <c r="S42" s="74"/>
      <c r="T42" s="74">
        <f>IF(T58&gt;0,AVERAGE(T58:T73),)</f>
        <v>18.25</v>
      </c>
      <c r="U42" s="74">
        <f>IF(U58&gt;0,AVERAGE(U58:U73),)</f>
        <v>14.599999999999996</v>
      </c>
      <c r="V42" s="74"/>
      <c r="W42" s="74">
        <f>IF(W58&gt;0,AVERAGE(W58:W73),)</f>
        <v>17.400000000000002</v>
      </c>
      <c r="X42" s="74">
        <f>IF(X58&gt;0,AVERAGE(X58:X73),)</f>
        <v>13.919999999999996</v>
      </c>
      <c r="Y42" s="74"/>
    </row>
    <row r="43" spans="1:25" x14ac:dyDescent="0.2">
      <c r="A43" s="108">
        <v>41306</v>
      </c>
      <c r="B43">
        <v>14.88</v>
      </c>
      <c r="C43" s="115">
        <f t="shared" ref="C43:C53" si="28">B43/1.25</f>
        <v>11.904</v>
      </c>
      <c r="D43">
        <v>2</v>
      </c>
      <c r="E43">
        <v>15.08</v>
      </c>
      <c r="F43" s="115">
        <f t="shared" ref="F43:F53" si="29">E43/1.25</f>
        <v>12.064</v>
      </c>
      <c r="G43">
        <v>2</v>
      </c>
      <c r="H43">
        <v>15.38</v>
      </c>
      <c r="I43" s="115">
        <f t="shared" ref="I43:I53" si="30">H43/1.25</f>
        <v>12.304</v>
      </c>
      <c r="J43">
        <v>2</v>
      </c>
      <c r="K43">
        <v>14.88</v>
      </c>
      <c r="L43" s="115">
        <f t="shared" ref="L43:L53" si="31">K43/1.25</f>
        <v>11.904</v>
      </c>
      <c r="M43">
        <v>2</v>
      </c>
      <c r="N43">
        <v>10.58</v>
      </c>
      <c r="O43" s="115">
        <f t="shared" ref="O43:O53" si="32">N43/1.25</f>
        <v>8.4640000000000004</v>
      </c>
      <c r="Q43" s="115">
        <v>13</v>
      </c>
      <c r="R43" s="115">
        <f t="shared" ref="R43:R53" si="33">Q43/1.25</f>
        <v>10.4</v>
      </c>
      <c r="T43">
        <v>18.25</v>
      </c>
      <c r="U43" s="115">
        <f t="shared" ref="U43:U53" si="34">T43/1.25</f>
        <v>14.6</v>
      </c>
      <c r="W43" s="115">
        <v>17.399999999999999</v>
      </c>
      <c r="X43" s="115">
        <f t="shared" ref="X43:X53" si="35">W43/1.25</f>
        <v>13.919999999999998</v>
      </c>
    </row>
    <row r="44" spans="1:25" x14ac:dyDescent="0.2">
      <c r="A44" s="108">
        <v>41307</v>
      </c>
      <c r="B44">
        <v>14.88</v>
      </c>
      <c r="C44" s="115">
        <f t="shared" si="28"/>
        <v>11.904</v>
      </c>
      <c r="E44">
        <v>15.08</v>
      </c>
      <c r="F44" s="115">
        <f t="shared" si="29"/>
        <v>12.064</v>
      </c>
      <c r="H44">
        <v>15.38</v>
      </c>
      <c r="I44" s="115">
        <f t="shared" si="30"/>
        <v>12.304</v>
      </c>
      <c r="K44">
        <v>14.88</v>
      </c>
      <c r="L44" s="115">
        <f t="shared" si="31"/>
        <v>11.904</v>
      </c>
      <c r="N44">
        <v>10.58</v>
      </c>
      <c r="O44" s="115">
        <f t="shared" si="32"/>
        <v>8.4640000000000004</v>
      </c>
      <c r="Q44" s="115">
        <v>13</v>
      </c>
      <c r="R44" s="115">
        <f t="shared" si="33"/>
        <v>10.4</v>
      </c>
      <c r="T44">
        <v>18.25</v>
      </c>
      <c r="U44" s="115">
        <f t="shared" si="34"/>
        <v>14.6</v>
      </c>
      <c r="W44" s="115">
        <v>17.399999999999999</v>
      </c>
      <c r="X44" s="115">
        <f t="shared" si="35"/>
        <v>13.919999999999998</v>
      </c>
    </row>
    <row r="45" spans="1:25" x14ac:dyDescent="0.2">
      <c r="A45" s="108">
        <v>41308</v>
      </c>
      <c r="B45">
        <v>14.88</v>
      </c>
      <c r="C45" s="115">
        <f t="shared" si="28"/>
        <v>11.904</v>
      </c>
      <c r="E45">
        <v>15.08</v>
      </c>
      <c r="F45" s="115">
        <f t="shared" si="29"/>
        <v>12.064</v>
      </c>
      <c r="H45">
        <v>15.38</v>
      </c>
      <c r="I45" s="115">
        <f t="shared" si="30"/>
        <v>12.304</v>
      </c>
      <c r="K45">
        <v>14.88</v>
      </c>
      <c r="L45" s="115">
        <f t="shared" si="31"/>
        <v>11.904</v>
      </c>
      <c r="N45">
        <v>10.58</v>
      </c>
      <c r="O45" s="115">
        <f t="shared" si="32"/>
        <v>8.4640000000000004</v>
      </c>
      <c r="Q45" s="115">
        <v>13</v>
      </c>
      <c r="R45" s="115">
        <f t="shared" si="33"/>
        <v>10.4</v>
      </c>
      <c r="T45">
        <v>18.25</v>
      </c>
      <c r="U45" s="115">
        <f t="shared" si="34"/>
        <v>14.6</v>
      </c>
      <c r="W45" s="115">
        <v>17.399999999999999</v>
      </c>
      <c r="X45" s="115">
        <f t="shared" si="35"/>
        <v>13.919999999999998</v>
      </c>
    </row>
    <row r="46" spans="1:25" x14ac:dyDescent="0.2">
      <c r="A46" s="108">
        <v>41309</v>
      </c>
      <c r="B46">
        <v>14.88</v>
      </c>
      <c r="C46" s="115">
        <f t="shared" si="28"/>
        <v>11.904</v>
      </c>
      <c r="E46">
        <v>15.08</v>
      </c>
      <c r="F46" s="115">
        <f t="shared" si="29"/>
        <v>12.064</v>
      </c>
      <c r="H46">
        <v>15.38</v>
      </c>
      <c r="I46" s="115">
        <f t="shared" si="30"/>
        <v>12.304</v>
      </c>
      <c r="K46">
        <v>14.88</v>
      </c>
      <c r="L46" s="115">
        <f t="shared" si="31"/>
        <v>11.904</v>
      </c>
      <c r="N46">
        <v>10.58</v>
      </c>
      <c r="O46" s="115">
        <f t="shared" si="32"/>
        <v>8.4640000000000004</v>
      </c>
      <c r="Q46" s="115">
        <v>13</v>
      </c>
      <c r="R46" s="115">
        <f t="shared" si="33"/>
        <v>10.4</v>
      </c>
      <c r="T46">
        <v>18.25</v>
      </c>
      <c r="U46" s="115">
        <f t="shared" si="34"/>
        <v>14.6</v>
      </c>
      <c r="W46" s="115">
        <v>17.399999999999999</v>
      </c>
      <c r="X46" s="115">
        <f t="shared" si="35"/>
        <v>13.919999999999998</v>
      </c>
    </row>
    <row r="47" spans="1:25" x14ac:dyDescent="0.2">
      <c r="A47" s="108">
        <v>41310</v>
      </c>
      <c r="B47">
        <v>14.78</v>
      </c>
      <c r="C47" s="115">
        <f t="shared" si="28"/>
        <v>11.824</v>
      </c>
      <c r="D47">
        <v>-10</v>
      </c>
      <c r="E47">
        <v>14.98</v>
      </c>
      <c r="F47" s="115">
        <f t="shared" si="29"/>
        <v>11.984</v>
      </c>
      <c r="G47">
        <v>-10</v>
      </c>
      <c r="H47">
        <v>15.28</v>
      </c>
      <c r="I47" s="115">
        <f t="shared" si="30"/>
        <v>12.224</v>
      </c>
      <c r="J47">
        <v>-10</v>
      </c>
      <c r="K47">
        <v>14.88</v>
      </c>
      <c r="L47" s="115">
        <f t="shared" si="31"/>
        <v>11.904</v>
      </c>
      <c r="N47">
        <v>10.58</v>
      </c>
      <c r="O47" s="115">
        <f t="shared" si="32"/>
        <v>8.4640000000000004</v>
      </c>
      <c r="Q47" s="115">
        <v>13</v>
      </c>
      <c r="R47" s="115">
        <f t="shared" si="33"/>
        <v>10.4</v>
      </c>
      <c r="T47">
        <v>18.25</v>
      </c>
      <c r="U47" s="115">
        <f t="shared" si="34"/>
        <v>14.6</v>
      </c>
      <c r="W47" s="115">
        <v>17.399999999999999</v>
      </c>
      <c r="X47" s="115">
        <f t="shared" si="35"/>
        <v>13.919999999999998</v>
      </c>
    </row>
    <row r="48" spans="1:25" x14ac:dyDescent="0.2">
      <c r="A48" s="108">
        <v>41311</v>
      </c>
      <c r="B48">
        <v>14.78</v>
      </c>
      <c r="C48" s="115">
        <f t="shared" si="28"/>
        <v>11.824</v>
      </c>
      <c r="E48">
        <v>14.98</v>
      </c>
      <c r="F48" s="115">
        <f t="shared" si="29"/>
        <v>11.984</v>
      </c>
      <c r="H48">
        <v>15.28</v>
      </c>
      <c r="I48" s="115">
        <f t="shared" si="30"/>
        <v>12.224</v>
      </c>
      <c r="K48">
        <v>14.88</v>
      </c>
      <c r="L48" s="115">
        <f t="shared" si="31"/>
        <v>11.904</v>
      </c>
      <c r="N48">
        <v>10.58</v>
      </c>
      <c r="O48" s="115">
        <f t="shared" si="32"/>
        <v>8.4640000000000004</v>
      </c>
      <c r="Q48" s="115">
        <v>13</v>
      </c>
      <c r="R48" s="115">
        <f t="shared" si="33"/>
        <v>10.4</v>
      </c>
      <c r="T48">
        <v>18.25</v>
      </c>
      <c r="U48" s="115">
        <f t="shared" si="34"/>
        <v>14.6</v>
      </c>
      <c r="W48" s="115">
        <v>17.399999999999999</v>
      </c>
      <c r="X48" s="115">
        <f t="shared" si="35"/>
        <v>13.919999999999998</v>
      </c>
    </row>
    <row r="49" spans="1:24" x14ac:dyDescent="0.2">
      <c r="A49" s="108">
        <v>41312</v>
      </c>
      <c r="B49">
        <v>14.78</v>
      </c>
      <c r="C49" s="115">
        <f t="shared" si="28"/>
        <v>11.824</v>
      </c>
      <c r="E49">
        <v>14.98</v>
      </c>
      <c r="F49" s="115">
        <f t="shared" si="29"/>
        <v>11.984</v>
      </c>
      <c r="H49">
        <v>15.28</v>
      </c>
      <c r="I49" s="115">
        <f t="shared" si="30"/>
        <v>12.224</v>
      </c>
      <c r="K49">
        <v>14.88</v>
      </c>
      <c r="L49" s="115">
        <f t="shared" si="31"/>
        <v>11.904</v>
      </c>
      <c r="N49">
        <v>10.58</v>
      </c>
      <c r="O49" s="115">
        <f t="shared" si="32"/>
        <v>8.4640000000000004</v>
      </c>
      <c r="Q49" s="115">
        <v>13</v>
      </c>
      <c r="R49" s="115">
        <f t="shared" si="33"/>
        <v>10.4</v>
      </c>
      <c r="T49">
        <v>18.25</v>
      </c>
      <c r="U49" s="115">
        <f t="shared" si="34"/>
        <v>14.6</v>
      </c>
      <c r="W49" s="115">
        <v>17.399999999999999</v>
      </c>
      <c r="X49" s="115">
        <f t="shared" si="35"/>
        <v>13.919999999999998</v>
      </c>
    </row>
    <row r="50" spans="1:24" x14ac:dyDescent="0.2">
      <c r="A50" s="108">
        <v>41313</v>
      </c>
      <c r="B50">
        <v>14.78</v>
      </c>
      <c r="C50" s="115">
        <f t="shared" si="28"/>
        <v>11.824</v>
      </c>
      <c r="E50">
        <v>14.98</v>
      </c>
      <c r="F50" s="115">
        <f t="shared" si="29"/>
        <v>11.984</v>
      </c>
      <c r="H50">
        <v>15.28</v>
      </c>
      <c r="I50" s="115">
        <f t="shared" si="30"/>
        <v>12.224</v>
      </c>
      <c r="K50">
        <v>14.88</v>
      </c>
      <c r="L50" s="115">
        <f t="shared" si="31"/>
        <v>11.904</v>
      </c>
      <c r="N50">
        <v>10.48</v>
      </c>
      <c r="O50" s="115">
        <f t="shared" si="32"/>
        <v>8.3840000000000003</v>
      </c>
      <c r="P50">
        <v>-10</v>
      </c>
      <c r="Q50" s="115">
        <v>13</v>
      </c>
      <c r="R50" s="115">
        <f t="shared" si="33"/>
        <v>10.4</v>
      </c>
      <c r="T50">
        <v>18.25</v>
      </c>
      <c r="U50" s="115">
        <f t="shared" si="34"/>
        <v>14.6</v>
      </c>
      <c r="W50" s="115">
        <v>17.399999999999999</v>
      </c>
      <c r="X50" s="115">
        <f t="shared" si="35"/>
        <v>13.919999999999998</v>
      </c>
    </row>
    <row r="51" spans="1:24" x14ac:dyDescent="0.2">
      <c r="A51" s="108">
        <v>41314</v>
      </c>
      <c r="B51">
        <v>14.78</v>
      </c>
      <c r="C51" s="115">
        <f t="shared" si="28"/>
        <v>11.824</v>
      </c>
      <c r="E51">
        <v>14.98</v>
      </c>
      <c r="F51" s="115">
        <f t="shared" si="29"/>
        <v>11.984</v>
      </c>
      <c r="H51">
        <v>15.28</v>
      </c>
      <c r="I51" s="115">
        <f t="shared" si="30"/>
        <v>12.224</v>
      </c>
      <c r="K51">
        <v>14.88</v>
      </c>
      <c r="L51" s="115">
        <f t="shared" si="31"/>
        <v>11.904</v>
      </c>
      <c r="N51">
        <v>10.48</v>
      </c>
      <c r="O51" s="115">
        <f t="shared" si="32"/>
        <v>8.3840000000000003</v>
      </c>
      <c r="Q51" s="115">
        <v>13</v>
      </c>
      <c r="R51" s="115">
        <f t="shared" si="33"/>
        <v>10.4</v>
      </c>
      <c r="T51">
        <v>18.25</v>
      </c>
      <c r="U51" s="115">
        <f t="shared" si="34"/>
        <v>14.6</v>
      </c>
      <c r="W51" s="115">
        <v>17.399999999999999</v>
      </c>
      <c r="X51" s="115">
        <f t="shared" si="35"/>
        <v>13.919999999999998</v>
      </c>
    </row>
    <row r="52" spans="1:24" x14ac:dyDescent="0.2">
      <c r="A52" s="108">
        <v>41315</v>
      </c>
      <c r="B52">
        <v>14.78</v>
      </c>
      <c r="C52" s="115">
        <f t="shared" si="28"/>
        <v>11.824</v>
      </c>
      <c r="E52">
        <v>14.98</v>
      </c>
      <c r="F52" s="115">
        <f t="shared" si="29"/>
        <v>11.984</v>
      </c>
      <c r="H52">
        <v>15.28</v>
      </c>
      <c r="I52" s="115">
        <f t="shared" si="30"/>
        <v>12.224</v>
      </c>
      <c r="K52">
        <v>14.88</v>
      </c>
      <c r="L52" s="115">
        <f t="shared" si="31"/>
        <v>11.904</v>
      </c>
      <c r="N52">
        <v>10.48</v>
      </c>
      <c r="O52" s="115">
        <f t="shared" si="32"/>
        <v>8.3840000000000003</v>
      </c>
      <c r="Q52" s="115">
        <v>13</v>
      </c>
      <c r="R52" s="115">
        <f t="shared" si="33"/>
        <v>10.4</v>
      </c>
      <c r="T52">
        <v>18.25</v>
      </c>
      <c r="U52" s="115">
        <f t="shared" si="34"/>
        <v>14.6</v>
      </c>
      <c r="W52" s="115">
        <v>17.399999999999999</v>
      </c>
      <c r="X52" s="115">
        <f t="shared" si="35"/>
        <v>13.919999999999998</v>
      </c>
    </row>
    <row r="53" spans="1:24" x14ac:dyDescent="0.2">
      <c r="A53" s="108">
        <v>41316</v>
      </c>
      <c r="B53">
        <v>14.98</v>
      </c>
      <c r="C53" s="115">
        <f t="shared" si="28"/>
        <v>11.984</v>
      </c>
      <c r="D53">
        <v>20</v>
      </c>
      <c r="E53">
        <v>15.18</v>
      </c>
      <c r="F53" s="115">
        <f t="shared" si="29"/>
        <v>12.144</v>
      </c>
      <c r="G53">
        <v>20</v>
      </c>
      <c r="H53">
        <v>15.48</v>
      </c>
      <c r="I53" s="115">
        <f t="shared" si="30"/>
        <v>12.384</v>
      </c>
      <c r="J53">
        <v>20</v>
      </c>
      <c r="K53">
        <v>15.08</v>
      </c>
      <c r="L53" s="115">
        <f t="shared" si="31"/>
        <v>12.064</v>
      </c>
      <c r="M53">
        <v>20</v>
      </c>
      <c r="N53">
        <v>10.48</v>
      </c>
      <c r="O53" s="115">
        <f t="shared" si="32"/>
        <v>8.3840000000000003</v>
      </c>
      <c r="Q53" s="115">
        <v>13</v>
      </c>
      <c r="R53" s="115">
        <f t="shared" si="33"/>
        <v>10.4</v>
      </c>
      <c r="T53">
        <v>18.25</v>
      </c>
      <c r="U53" s="115">
        <f t="shared" si="34"/>
        <v>14.6</v>
      </c>
      <c r="W53" s="115">
        <v>17.399999999999999</v>
      </c>
      <c r="X53" s="115">
        <f t="shared" si="35"/>
        <v>13.919999999999998</v>
      </c>
    </row>
    <row r="54" spans="1:24" x14ac:dyDescent="0.2">
      <c r="A54" s="108">
        <v>41317</v>
      </c>
      <c r="B54">
        <v>14.98</v>
      </c>
      <c r="C54" s="115">
        <f t="shared" ref="C54:C63" si="36">B54/1.25</f>
        <v>11.984</v>
      </c>
      <c r="E54">
        <v>15.18</v>
      </c>
      <c r="F54" s="115">
        <f t="shared" ref="F54:F63" si="37">E54/1.25</f>
        <v>12.144</v>
      </c>
      <c r="H54">
        <v>15.48</v>
      </c>
      <c r="I54" s="115">
        <f t="shared" ref="I54:I63" si="38">H54/1.25</f>
        <v>12.384</v>
      </c>
      <c r="K54">
        <v>15.08</v>
      </c>
      <c r="L54" s="115">
        <f t="shared" ref="L54:L63" si="39">K54/1.25</f>
        <v>12.064</v>
      </c>
      <c r="N54">
        <v>10.48</v>
      </c>
      <c r="O54" s="115">
        <f t="shared" ref="O54:O63" si="40">N54/1.25</f>
        <v>8.3840000000000003</v>
      </c>
      <c r="Q54" s="115">
        <v>13</v>
      </c>
      <c r="R54" s="115">
        <f t="shared" ref="R54:R63" si="41">Q54/1.25</f>
        <v>10.4</v>
      </c>
      <c r="T54">
        <v>18.25</v>
      </c>
      <c r="U54" s="115">
        <f t="shared" ref="U54:U63" si="42">T54/1.25</f>
        <v>14.6</v>
      </c>
      <c r="W54" s="115">
        <v>17.399999999999999</v>
      </c>
      <c r="X54" s="115">
        <f t="shared" ref="X54:X63" si="43">W54/1.25</f>
        <v>13.919999999999998</v>
      </c>
    </row>
    <row r="55" spans="1:24" x14ac:dyDescent="0.2">
      <c r="A55" s="108">
        <v>41318</v>
      </c>
      <c r="B55">
        <v>14.98</v>
      </c>
      <c r="C55" s="115">
        <f t="shared" si="36"/>
        <v>11.984</v>
      </c>
      <c r="E55">
        <v>15.18</v>
      </c>
      <c r="F55" s="115">
        <f t="shared" si="37"/>
        <v>12.144</v>
      </c>
      <c r="H55">
        <v>15.48</v>
      </c>
      <c r="I55" s="115">
        <f t="shared" si="38"/>
        <v>12.384</v>
      </c>
      <c r="K55">
        <v>15.08</v>
      </c>
      <c r="L55" s="115">
        <f t="shared" si="39"/>
        <v>12.064</v>
      </c>
      <c r="N55">
        <v>10.48</v>
      </c>
      <c r="O55" s="115">
        <f t="shared" si="40"/>
        <v>8.3840000000000003</v>
      </c>
      <c r="Q55" s="115">
        <v>13</v>
      </c>
      <c r="R55" s="115">
        <f t="shared" si="41"/>
        <v>10.4</v>
      </c>
      <c r="T55">
        <v>18.25</v>
      </c>
      <c r="U55" s="115">
        <f t="shared" si="42"/>
        <v>14.6</v>
      </c>
      <c r="W55" s="115">
        <v>17.399999999999999</v>
      </c>
      <c r="X55" s="115">
        <f t="shared" si="43"/>
        <v>13.919999999999998</v>
      </c>
    </row>
    <row r="56" spans="1:24" x14ac:dyDescent="0.2">
      <c r="A56" s="108">
        <v>41319</v>
      </c>
      <c r="B56">
        <v>14.88</v>
      </c>
      <c r="C56" s="115">
        <f t="shared" si="36"/>
        <v>11.904</v>
      </c>
      <c r="D56">
        <v>-10</v>
      </c>
      <c r="E56">
        <v>15.08</v>
      </c>
      <c r="F56" s="115">
        <f t="shared" si="37"/>
        <v>12.064</v>
      </c>
      <c r="G56">
        <v>-10</v>
      </c>
      <c r="H56">
        <v>15.38</v>
      </c>
      <c r="I56" s="115">
        <f t="shared" si="38"/>
        <v>12.304</v>
      </c>
      <c r="J56">
        <v>-10</v>
      </c>
      <c r="K56">
        <v>14.93</v>
      </c>
      <c r="L56" s="115">
        <f t="shared" si="39"/>
        <v>11.943999999999999</v>
      </c>
      <c r="M56">
        <v>-15</v>
      </c>
      <c r="N56">
        <v>10.48</v>
      </c>
      <c r="O56" s="115">
        <f t="shared" si="40"/>
        <v>8.3840000000000003</v>
      </c>
      <c r="Q56" s="115">
        <v>13</v>
      </c>
      <c r="R56" s="115">
        <f t="shared" si="41"/>
        <v>10.4</v>
      </c>
      <c r="T56">
        <v>18.25</v>
      </c>
      <c r="U56" s="115">
        <f t="shared" si="42"/>
        <v>14.6</v>
      </c>
      <c r="W56" s="115">
        <v>17.399999999999999</v>
      </c>
      <c r="X56" s="115">
        <f t="shared" si="43"/>
        <v>13.919999999999998</v>
      </c>
    </row>
    <row r="57" spans="1:24" x14ac:dyDescent="0.2">
      <c r="A57" s="108">
        <v>41320</v>
      </c>
      <c r="B57">
        <v>14.88</v>
      </c>
      <c r="C57" s="115">
        <f t="shared" si="36"/>
        <v>11.904</v>
      </c>
      <c r="E57">
        <v>15.08</v>
      </c>
      <c r="F57" s="115">
        <f t="shared" si="37"/>
        <v>12.064</v>
      </c>
      <c r="H57">
        <v>15.38</v>
      </c>
      <c r="I57" s="115">
        <f t="shared" si="38"/>
        <v>12.304</v>
      </c>
      <c r="K57">
        <v>14.93</v>
      </c>
      <c r="L57" s="115">
        <f t="shared" si="39"/>
        <v>11.943999999999999</v>
      </c>
      <c r="N57">
        <v>10.48</v>
      </c>
      <c r="O57" s="115">
        <f t="shared" si="40"/>
        <v>8.3840000000000003</v>
      </c>
      <c r="Q57" s="115">
        <v>13</v>
      </c>
      <c r="R57" s="115">
        <f t="shared" si="41"/>
        <v>10.4</v>
      </c>
      <c r="T57">
        <v>18.25</v>
      </c>
      <c r="U57" s="115">
        <f t="shared" si="42"/>
        <v>14.6</v>
      </c>
      <c r="W57" s="115">
        <v>17.399999999999999</v>
      </c>
      <c r="X57" s="115">
        <f t="shared" si="43"/>
        <v>13.919999999999998</v>
      </c>
    </row>
    <row r="58" spans="1:24" x14ac:dyDescent="0.2">
      <c r="A58" s="108">
        <v>41321</v>
      </c>
      <c r="B58">
        <v>14.88</v>
      </c>
      <c r="C58" s="115">
        <f t="shared" si="36"/>
        <v>11.904</v>
      </c>
      <c r="E58">
        <v>15.08</v>
      </c>
      <c r="F58" s="115">
        <f t="shared" si="37"/>
        <v>12.064</v>
      </c>
      <c r="H58">
        <v>15.38</v>
      </c>
      <c r="I58" s="115">
        <f t="shared" si="38"/>
        <v>12.304</v>
      </c>
      <c r="K58">
        <v>14.93</v>
      </c>
      <c r="L58" s="115">
        <f t="shared" si="39"/>
        <v>11.943999999999999</v>
      </c>
      <c r="N58">
        <v>10.48</v>
      </c>
      <c r="O58" s="115">
        <f t="shared" si="40"/>
        <v>8.3840000000000003</v>
      </c>
      <c r="Q58" s="115">
        <v>13</v>
      </c>
      <c r="R58" s="115">
        <f t="shared" si="41"/>
        <v>10.4</v>
      </c>
      <c r="T58">
        <v>18.25</v>
      </c>
      <c r="U58" s="115">
        <f t="shared" si="42"/>
        <v>14.6</v>
      </c>
      <c r="W58" s="115">
        <v>17.399999999999999</v>
      </c>
      <c r="X58" s="115">
        <f t="shared" si="43"/>
        <v>13.919999999999998</v>
      </c>
    </row>
    <row r="59" spans="1:24" x14ac:dyDescent="0.2">
      <c r="A59" s="108">
        <v>41322</v>
      </c>
      <c r="B59">
        <v>14.88</v>
      </c>
      <c r="C59" s="115">
        <f t="shared" si="36"/>
        <v>11.904</v>
      </c>
      <c r="E59">
        <v>15.08</v>
      </c>
      <c r="F59" s="115">
        <f t="shared" si="37"/>
        <v>12.064</v>
      </c>
      <c r="H59">
        <v>15.38</v>
      </c>
      <c r="I59" s="115">
        <f t="shared" si="38"/>
        <v>12.304</v>
      </c>
      <c r="K59">
        <v>14.93</v>
      </c>
      <c r="L59" s="115">
        <f t="shared" si="39"/>
        <v>11.943999999999999</v>
      </c>
      <c r="N59">
        <v>10.48</v>
      </c>
      <c r="O59" s="115">
        <f t="shared" si="40"/>
        <v>8.3840000000000003</v>
      </c>
      <c r="Q59" s="115">
        <v>13</v>
      </c>
      <c r="R59" s="115">
        <f t="shared" si="41"/>
        <v>10.4</v>
      </c>
      <c r="T59">
        <v>18.25</v>
      </c>
      <c r="U59" s="115">
        <f t="shared" si="42"/>
        <v>14.6</v>
      </c>
      <c r="W59" s="115">
        <v>17.399999999999999</v>
      </c>
      <c r="X59" s="115">
        <f t="shared" si="43"/>
        <v>13.919999999999998</v>
      </c>
    </row>
    <row r="60" spans="1:24" x14ac:dyDescent="0.2">
      <c r="A60" s="108">
        <v>41323</v>
      </c>
      <c r="B60">
        <v>14.98</v>
      </c>
      <c r="C60" s="115">
        <f t="shared" si="36"/>
        <v>11.984</v>
      </c>
      <c r="D60">
        <v>10</v>
      </c>
      <c r="E60">
        <v>15.18</v>
      </c>
      <c r="F60" s="115">
        <f t="shared" si="37"/>
        <v>12.144</v>
      </c>
      <c r="G60">
        <v>10</v>
      </c>
      <c r="H60">
        <v>15.48</v>
      </c>
      <c r="I60" s="115">
        <f t="shared" si="38"/>
        <v>12.384</v>
      </c>
      <c r="J60">
        <v>10</v>
      </c>
      <c r="K60">
        <v>14.93</v>
      </c>
      <c r="L60" s="115">
        <f t="shared" si="39"/>
        <v>11.943999999999999</v>
      </c>
      <c r="N60">
        <v>10.48</v>
      </c>
      <c r="O60" s="115">
        <f t="shared" si="40"/>
        <v>8.3840000000000003</v>
      </c>
      <c r="Q60" s="115">
        <v>13</v>
      </c>
      <c r="R60" s="115">
        <f t="shared" si="41"/>
        <v>10.4</v>
      </c>
      <c r="T60">
        <v>18.25</v>
      </c>
      <c r="U60" s="115">
        <f t="shared" si="42"/>
        <v>14.6</v>
      </c>
      <c r="W60" s="115">
        <v>17.399999999999999</v>
      </c>
      <c r="X60" s="115">
        <f t="shared" si="43"/>
        <v>13.919999999999998</v>
      </c>
    </row>
    <row r="61" spans="1:24" x14ac:dyDescent="0.2">
      <c r="A61" s="108">
        <v>41324</v>
      </c>
      <c r="B61">
        <v>14.98</v>
      </c>
      <c r="C61" s="115">
        <f t="shared" si="36"/>
        <v>11.984</v>
      </c>
      <c r="E61">
        <v>15.18</v>
      </c>
      <c r="F61" s="115">
        <f t="shared" si="37"/>
        <v>12.144</v>
      </c>
      <c r="H61">
        <v>15.48</v>
      </c>
      <c r="I61" s="115">
        <f t="shared" si="38"/>
        <v>12.384</v>
      </c>
      <c r="K61">
        <v>14.93</v>
      </c>
      <c r="L61" s="115">
        <f t="shared" si="39"/>
        <v>11.943999999999999</v>
      </c>
      <c r="N61">
        <v>10.48</v>
      </c>
      <c r="O61" s="115">
        <f t="shared" si="40"/>
        <v>8.3840000000000003</v>
      </c>
      <c r="Q61" s="115">
        <v>13</v>
      </c>
      <c r="R61" s="115">
        <f t="shared" si="41"/>
        <v>10.4</v>
      </c>
      <c r="T61">
        <v>18.25</v>
      </c>
      <c r="U61" s="115">
        <f t="shared" si="42"/>
        <v>14.6</v>
      </c>
      <c r="W61" s="115">
        <v>17.399999999999999</v>
      </c>
      <c r="X61" s="115">
        <f t="shared" si="43"/>
        <v>13.919999999999998</v>
      </c>
    </row>
    <row r="62" spans="1:24" x14ac:dyDescent="0.2">
      <c r="A62" s="108">
        <v>41325</v>
      </c>
      <c r="B62">
        <v>14.98</v>
      </c>
      <c r="C62" s="115">
        <f t="shared" si="36"/>
        <v>11.984</v>
      </c>
      <c r="E62">
        <v>15.18</v>
      </c>
      <c r="F62" s="115">
        <f t="shared" si="37"/>
        <v>12.144</v>
      </c>
      <c r="H62">
        <v>15.48</v>
      </c>
      <c r="I62" s="115">
        <f t="shared" si="38"/>
        <v>12.384</v>
      </c>
      <c r="K62">
        <v>14.93</v>
      </c>
      <c r="L62" s="115">
        <f t="shared" si="39"/>
        <v>11.943999999999999</v>
      </c>
      <c r="N62">
        <v>10.48</v>
      </c>
      <c r="O62" s="115">
        <f t="shared" si="40"/>
        <v>8.3840000000000003</v>
      </c>
      <c r="Q62" s="115">
        <v>13</v>
      </c>
      <c r="R62" s="115">
        <f t="shared" si="41"/>
        <v>10.4</v>
      </c>
      <c r="T62">
        <v>18.25</v>
      </c>
      <c r="U62" s="115">
        <f t="shared" si="42"/>
        <v>14.6</v>
      </c>
      <c r="W62" s="115">
        <v>17.399999999999999</v>
      </c>
      <c r="X62" s="115">
        <f t="shared" si="43"/>
        <v>13.919999999999998</v>
      </c>
    </row>
    <row r="63" spans="1:24" x14ac:dyDescent="0.2">
      <c r="A63" s="108">
        <v>41326</v>
      </c>
      <c r="B63">
        <v>14.83</v>
      </c>
      <c r="C63" s="115">
        <f t="shared" si="36"/>
        <v>11.864000000000001</v>
      </c>
      <c r="D63">
        <v>-15</v>
      </c>
      <c r="E63">
        <v>15.03</v>
      </c>
      <c r="F63" s="115">
        <f t="shared" si="37"/>
        <v>12.023999999999999</v>
      </c>
      <c r="G63">
        <v>-15</v>
      </c>
      <c r="H63">
        <v>15.33</v>
      </c>
      <c r="I63" s="115">
        <f t="shared" si="38"/>
        <v>12.263999999999999</v>
      </c>
      <c r="J63">
        <v>-15</v>
      </c>
      <c r="K63">
        <v>14.78</v>
      </c>
      <c r="L63" s="115">
        <f t="shared" si="39"/>
        <v>11.824</v>
      </c>
      <c r="M63">
        <v>-15</v>
      </c>
      <c r="N63">
        <v>10.38</v>
      </c>
      <c r="O63" s="115">
        <f t="shared" si="40"/>
        <v>8.3040000000000003</v>
      </c>
      <c r="P63">
        <v>-10</v>
      </c>
      <c r="Q63" s="115">
        <v>13</v>
      </c>
      <c r="R63" s="115">
        <f t="shared" si="41"/>
        <v>10.4</v>
      </c>
      <c r="T63">
        <v>18.25</v>
      </c>
      <c r="U63" s="115">
        <f t="shared" si="42"/>
        <v>14.6</v>
      </c>
      <c r="W63" s="115">
        <v>17.399999999999999</v>
      </c>
      <c r="X63" s="115">
        <f t="shared" si="43"/>
        <v>13.919999999999998</v>
      </c>
    </row>
    <row r="64" spans="1:24" x14ac:dyDescent="0.2">
      <c r="A64" s="108">
        <v>41327</v>
      </c>
      <c r="B64">
        <v>14.83</v>
      </c>
      <c r="C64" s="115">
        <f t="shared" ref="C64:C70" si="44">B64/1.25</f>
        <v>11.864000000000001</v>
      </c>
      <c r="E64">
        <v>15.03</v>
      </c>
      <c r="F64" s="115">
        <f t="shared" ref="F64:F70" si="45">E64/1.25</f>
        <v>12.023999999999999</v>
      </c>
      <c r="H64">
        <v>15.33</v>
      </c>
      <c r="I64" s="115">
        <f t="shared" ref="I64:I70" si="46">H64/1.25</f>
        <v>12.263999999999999</v>
      </c>
      <c r="K64">
        <v>14.78</v>
      </c>
      <c r="L64" s="115">
        <f t="shared" ref="L64:L70" si="47">K64/1.25</f>
        <v>11.824</v>
      </c>
      <c r="N64">
        <v>10.38</v>
      </c>
      <c r="O64" s="115">
        <f t="shared" ref="O64:O70" si="48">N64/1.25</f>
        <v>8.3040000000000003</v>
      </c>
      <c r="Q64" s="115">
        <v>13</v>
      </c>
      <c r="R64" s="115">
        <f t="shared" ref="R64:R70" si="49">Q64/1.25</f>
        <v>10.4</v>
      </c>
      <c r="T64">
        <v>18.25</v>
      </c>
      <c r="U64" s="115">
        <f t="shared" ref="U64:U70" si="50">T64/1.25</f>
        <v>14.6</v>
      </c>
      <c r="W64" s="115">
        <v>17.399999999999999</v>
      </c>
      <c r="X64" s="115">
        <f t="shared" ref="X64:X70" si="51">W64/1.25</f>
        <v>13.919999999999998</v>
      </c>
    </row>
    <row r="65" spans="1:25" x14ac:dyDescent="0.2">
      <c r="A65" s="108">
        <v>41328</v>
      </c>
      <c r="B65">
        <v>14.83</v>
      </c>
      <c r="C65" s="115">
        <f t="shared" si="44"/>
        <v>11.864000000000001</v>
      </c>
      <c r="E65">
        <v>15.03</v>
      </c>
      <c r="F65" s="115">
        <f t="shared" si="45"/>
        <v>12.023999999999999</v>
      </c>
      <c r="H65">
        <v>15.33</v>
      </c>
      <c r="I65" s="115">
        <f t="shared" si="46"/>
        <v>12.263999999999999</v>
      </c>
      <c r="K65">
        <v>14.78</v>
      </c>
      <c r="L65" s="115">
        <f t="shared" si="47"/>
        <v>11.824</v>
      </c>
      <c r="N65">
        <v>10.38</v>
      </c>
      <c r="O65" s="115">
        <f t="shared" si="48"/>
        <v>8.3040000000000003</v>
      </c>
      <c r="Q65" s="115">
        <v>13</v>
      </c>
      <c r="R65" s="115">
        <f t="shared" si="49"/>
        <v>10.4</v>
      </c>
      <c r="T65">
        <v>18.25</v>
      </c>
      <c r="U65" s="115">
        <f t="shared" si="50"/>
        <v>14.6</v>
      </c>
      <c r="W65" s="115">
        <v>17.399999999999999</v>
      </c>
      <c r="X65" s="115">
        <f t="shared" si="51"/>
        <v>13.919999999999998</v>
      </c>
    </row>
    <row r="66" spans="1:25" x14ac:dyDescent="0.2">
      <c r="A66" s="108">
        <v>41329</v>
      </c>
      <c r="B66">
        <v>14.83</v>
      </c>
      <c r="C66" s="115">
        <f t="shared" si="44"/>
        <v>11.864000000000001</v>
      </c>
      <c r="E66">
        <v>15.03</v>
      </c>
      <c r="F66" s="115">
        <f t="shared" si="45"/>
        <v>12.023999999999999</v>
      </c>
      <c r="H66">
        <v>15.33</v>
      </c>
      <c r="I66" s="115">
        <f t="shared" si="46"/>
        <v>12.263999999999999</v>
      </c>
      <c r="K66">
        <v>14.78</v>
      </c>
      <c r="L66" s="115">
        <f t="shared" si="47"/>
        <v>11.824</v>
      </c>
      <c r="N66">
        <v>10.38</v>
      </c>
      <c r="O66" s="115">
        <f t="shared" si="48"/>
        <v>8.3040000000000003</v>
      </c>
      <c r="Q66" s="115">
        <v>13</v>
      </c>
      <c r="R66" s="115">
        <f t="shared" si="49"/>
        <v>10.4</v>
      </c>
      <c r="T66">
        <v>18.25</v>
      </c>
      <c r="U66" s="115">
        <f t="shared" si="50"/>
        <v>14.6</v>
      </c>
      <c r="W66" s="115">
        <v>17.399999999999999</v>
      </c>
      <c r="X66" s="115">
        <f t="shared" si="51"/>
        <v>13.919999999999998</v>
      </c>
    </row>
    <row r="67" spans="1:25" x14ac:dyDescent="0.2">
      <c r="A67" s="108">
        <v>41330</v>
      </c>
      <c r="B67">
        <v>14.83</v>
      </c>
      <c r="C67" s="115">
        <f t="shared" si="44"/>
        <v>11.864000000000001</v>
      </c>
      <c r="E67">
        <v>15.03</v>
      </c>
      <c r="F67" s="115">
        <f t="shared" si="45"/>
        <v>12.023999999999999</v>
      </c>
      <c r="H67">
        <v>15.33</v>
      </c>
      <c r="I67" s="115">
        <f t="shared" si="46"/>
        <v>12.263999999999999</v>
      </c>
      <c r="K67">
        <v>14.78</v>
      </c>
      <c r="L67" s="115">
        <f t="shared" si="47"/>
        <v>11.824</v>
      </c>
      <c r="N67">
        <v>10.38</v>
      </c>
      <c r="O67" s="115">
        <f t="shared" si="48"/>
        <v>8.3040000000000003</v>
      </c>
      <c r="Q67" s="115">
        <v>13</v>
      </c>
      <c r="R67" s="115">
        <f t="shared" si="49"/>
        <v>10.4</v>
      </c>
      <c r="T67">
        <v>18.25</v>
      </c>
      <c r="U67" s="115">
        <f t="shared" si="50"/>
        <v>14.6</v>
      </c>
      <c r="W67" s="115">
        <v>17.399999999999999</v>
      </c>
      <c r="X67" s="115">
        <f t="shared" si="51"/>
        <v>13.919999999999998</v>
      </c>
    </row>
    <row r="68" spans="1:25" x14ac:dyDescent="0.2">
      <c r="A68" s="108">
        <v>41331</v>
      </c>
      <c r="B68">
        <v>14.93</v>
      </c>
      <c r="C68" s="115">
        <f t="shared" si="44"/>
        <v>11.943999999999999</v>
      </c>
      <c r="D68">
        <v>10</v>
      </c>
      <c r="E68">
        <v>15.13</v>
      </c>
      <c r="F68" s="115">
        <f t="shared" si="45"/>
        <v>12.104000000000001</v>
      </c>
      <c r="G68">
        <v>10</v>
      </c>
      <c r="H68">
        <v>15.43</v>
      </c>
      <c r="I68" s="115">
        <f t="shared" si="46"/>
        <v>12.343999999999999</v>
      </c>
      <c r="J68">
        <v>10</v>
      </c>
      <c r="K68">
        <v>14.88</v>
      </c>
      <c r="L68" s="115">
        <f t="shared" si="47"/>
        <v>11.904</v>
      </c>
      <c r="M68">
        <v>10</v>
      </c>
      <c r="N68">
        <v>10.38</v>
      </c>
      <c r="O68" s="115">
        <f t="shared" si="48"/>
        <v>8.3040000000000003</v>
      </c>
      <c r="Q68" s="115">
        <v>13</v>
      </c>
      <c r="R68" s="115">
        <f t="shared" si="49"/>
        <v>10.4</v>
      </c>
      <c r="T68">
        <v>18.25</v>
      </c>
      <c r="U68" s="115">
        <f t="shared" si="50"/>
        <v>14.6</v>
      </c>
      <c r="W68" s="115">
        <v>17.399999999999999</v>
      </c>
      <c r="X68" s="115">
        <f t="shared" si="51"/>
        <v>13.919999999999998</v>
      </c>
    </row>
    <row r="69" spans="1:25" x14ac:dyDescent="0.2">
      <c r="A69" s="108">
        <v>41332</v>
      </c>
      <c r="B69">
        <v>14.93</v>
      </c>
      <c r="C69" s="115">
        <f t="shared" si="44"/>
        <v>11.943999999999999</v>
      </c>
      <c r="E69">
        <v>15.13</v>
      </c>
      <c r="F69" s="115">
        <f t="shared" si="45"/>
        <v>12.104000000000001</v>
      </c>
      <c r="H69">
        <v>15.43</v>
      </c>
      <c r="I69" s="115">
        <f t="shared" si="46"/>
        <v>12.343999999999999</v>
      </c>
      <c r="K69">
        <v>14.88</v>
      </c>
      <c r="L69" s="115">
        <f t="shared" si="47"/>
        <v>11.904</v>
      </c>
      <c r="N69">
        <v>10.38</v>
      </c>
      <c r="O69" s="115">
        <f t="shared" si="48"/>
        <v>8.3040000000000003</v>
      </c>
      <c r="Q69" s="115">
        <v>13</v>
      </c>
      <c r="R69" s="115">
        <f t="shared" si="49"/>
        <v>10.4</v>
      </c>
      <c r="T69">
        <v>18.25</v>
      </c>
      <c r="U69" s="115">
        <f t="shared" si="50"/>
        <v>14.6</v>
      </c>
      <c r="W69" s="115">
        <v>17.399999999999999</v>
      </c>
      <c r="X69" s="115">
        <f t="shared" si="51"/>
        <v>13.919999999999998</v>
      </c>
    </row>
    <row r="70" spans="1:25" x14ac:dyDescent="0.2">
      <c r="A70" s="108">
        <v>41333</v>
      </c>
      <c r="B70">
        <v>14.83</v>
      </c>
      <c r="C70" s="115">
        <f t="shared" si="44"/>
        <v>11.864000000000001</v>
      </c>
      <c r="D70">
        <v>-10</v>
      </c>
      <c r="E70">
        <v>15.03</v>
      </c>
      <c r="F70" s="115">
        <f t="shared" si="45"/>
        <v>12.023999999999999</v>
      </c>
      <c r="G70">
        <v>-10</v>
      </c>
      <c r="H70">
        <v>15.33</v>
      </c>
      <c r="I70" s="115">
        <f t="shared" si="46"/>
        <v>12.263999999999999</v>
      </c>
      <c r="J70">
        <v>-10</v>
      </c>
      <c r="K70">
        <v>14.78</v>
      </c>
      <c r="L70" s="115">
        <f t="shared" si="47"/>
        <v>11.824</v>
      </c>
      <c r="M70">
        <v>-10</v>
      </c>
      <c r="N70">
        <v>10.38</v>
      </c>
      <c r="O70" s="115">
        <f t="shared" si="48"/>
        <v>8.3040000000000003</v>
      </c>
      <c r="Q70" s="115">
        <v>13</v>
      </c>
      <c r="R70" s="115">
        <f t="shared" si="49"/>
        <v>10.4</v>
      </c>
      <c r="T70">
        <v>18.25</v>
      </c>
      <c r="U70" s="115">
        <f t="shared" si="50"/>
        <v>14.6</v>
      </c>
      <c r="W70" s="115">
        <v>17.399999999999999</v>
      </c>
      <c r="X70" s="115">
        <f t="shared" si="51"/>
        <v>13.919999999999998</v>
      </c>
    </row>
    <row r="74" spans="1:25" ht="38.25" x14ac:dyDescent="0.2">
      <c r="A74" s="25" t="s">
        <v>1</v>
      </c>
      <c r="B74" s="25" t="s">
        <v>2</v>
      </c>
      <c r="C74" s="25" t="s">
        <v>16</v>
      </c>
      <c r="D74" s="25" t="s">
        <v>5</v>
      </c>
      <c r="E74" s="25" t="s">
        <v>3</v>
      </c>
      <c r="F74" s="25" t="s">
        <v>17</v>
      </c>
      <c r="G74" s="25" t="s">
        <v>5</v>
      </c>
      <c r="H74" s="25" t="s">
        <v>4</v>
      </c>
      <c r="I74" s="25" t="s">
        <v>18</v>
      </c>
      <c r="J74" s="25" t="s">
        <v>5</v>
      </c>
      <c r="K74" s="26" t="s">
        <v>6</v>
      </c>
      <c r="L74" s="26" t="s">
        <v>19</v>
      </c>
      <c r="M74" s="26" t="s">
        <v>5</v>
      </c>
      <c r="N74" s="25" t="s">
        <v>7</v>
      </c>
      <c r="O74" s="25" t="s">
        <v>20</v>
      </c>
      <c r="P74" s="25" t="s">
        <v>5</v>
      </c>
      <c r="Q74" s="52" t="s">
        <v>21</v>
      </c>
      <c r="R74" s="52" t="s">
        <v>22</v>
      </c>
      <c r="S74" s="52" t="s">
        <v>5</v>
      </c>
      <c r="T74" s="53" t="s">
        <v>23</v>
      </c>
      <c r="U74" s="53" t="s">
        <v>24</v>
      </c>
      <c r="V74" s="27" t="s">
        <v>5</v>
      </c>
      <c r="W74" s="53" t="s">
        <v>25</v>
      </c>
      <c r="X74" s="53" t="s">
        <v>26</v>
      </c>
      <c r="Y74" s="27" t="s">
        <v>5</v>
      </c>
    </row>
    <row r="75" spans="1:25" x14ac:dyDescent="0.2">
      <c r="A75" s="82" t="s">
        <v>37</v>
      </c>
      <c r="B75" s="74">
        <f>AVERAGE(B78:B108)</f>
        <v>14.634838709677418</v>
      </c>
      <c r="C75" s="74">
        <f>AVERAGE(C78:C108)</f>
        <v>11.707870967741934</v>
      </c>
      <c r="D75" s="74"/>
      <c r="E75" s="74">
        <f>AVERAGE(E78:E108)</f>
        <v>14.834838709677411</v>
      </c>
      <c r="F75" s="74">
        <f>AVERAGE(F78:F108)</f>
        <v>11.867870967741938</v>
      </c>
      <c r="G75" s="74"/>
      <c r="H75" s="74">
        <f>AVERAGE(H78:H108)</f>
        <v>15.134838709677418</v>
      </c>
      <c r="I75" s="74">
        <f>AVERAGE(I78:I108)</f>
        <v>12.107870967741938</v>
      </c>
      <c r="J75" s="74"/>
      <c r="K75" s="74">
        <f>AVERAGE(K78:K108)</f>
        <v>14.557419354838704</v>
      </c>
      <c r="L75" s="74">
        <f>AVERAGE(L78:L108)</f>
        <v>11.645935483870971</v>
      </c>
      <c r="M75" s="74"/>
      <c r="N75" s="74">
        <f>AVERAGE(N78:N108)</f>
        <v>10.267096774193543</v>
      </c>
      <c r="O75" s="74">
        <f>AVERAGE(O78:O108)</f>
        <v>8.2136774193548359</v>
      </c>
      <c r="P75" s="74"/>
      <c r="Q75" s="74">
        <f>AVERAGE(Q78:Q108)</f>
        <v>13</v>
      </c>
      <c r="R75" s="74">
        <f>AVERAGE(R78:R108)</f>
        <v>10.399999999999997</v>
      </c>
      <c r="S75" s="74"/>
      <c r="T75" s="74">
        <f>AVERAGE(T78:T108)</f>
        <v>18.524193548387096</v>
      </c>
      <c r="U75" s="74">
        <f>AVERAGE(U78:U108)</f>
        <v>14.819354838709677</v>
      </c>
      <c r="V75" s="74"/>
      <c r="W75" s="74">
        <f>AVERAGE(W78:W108)</f>
        <v>17.674193548387088</v>
      </c>
      <c r="X75" s="74">
        <f>AVERAGE(X78:X108)</f>
        <v>14.139354838709671</v>
      </c>
      <c r="Y75" s="74"/>
    </row>
    <row r="76" spans="1:25" x14ac:dyDescent="0.2">
      <c r="A76" s="82" t="s">
        <v>53</v>
      </c>
      <c r="B76" s="74">
        <f>AVERAGE(B78:B92)</f>
        <v>14.560000000000002</v>
      </c>
      <c r="C76" s="74">
        <f>AVERAGE(C78:C92)</f>
        <v>11.648</v>
      </c>
      <c r="D76" s="74"/>
      <c r="E76" s="74">
        <f>AVERAGE(E78:E92)</f>
        <v>14.759999999999998</v>
      </c>
      <c r="F76" s="74">
        <f>AVERAGE(F78:F92)</f>
        <v>11.808000000000002</v>
      </c>
      <c r="G76" s="74"/>
      <c r="H76" s="74">
        <f>AVERAGE(H78:H92)</f>
        <v>15.060000000000002</v>
      </c>
      <c r="I76" s="74">
        <f>AVERAGE(I78:I92)</f>
        <v>12.048</v>
      </c>
      <c r="J76" s="74"/>
      <c r="K76" s="74">
        <f>AVERAGE(K78:K92)</f>
        <v>14.62</v>
      </c>
      <c r="L76" s="74">
        <f>AVERAGE(L78:L92)</f>
        <v>11.696000000000002</v>
      </c>
      <c r="M76" s="74"/>
      <c r="N76" s="74">
        <f>AVERAGE(N78:N92)</f>
        <v>10.266666666666669</v>
      </c>
      <c r="O76" s="74">
        <f>AVERAGE(O78:O92)</f>
        <v>8.2133333333333365</v>
      </c>
      <c r="P76" s="74"/>
      <c r="Q76" s="74">
        <f>AVERAGE(Q78:Q92)</f>
        <v>13</v>
      </c>
      <c r="R76" s="74">
        <f>AVERAGE(R78:R92)</f>
        <v>10.400000000000002</v>
      </c>
      <c r="S76" s="74"/>
      <c r="T76" s="74">
        <f>AVERAGE(T78:T92)</f>
        <v>18.283333333333335</v>
      </c>
      <c r="U76" s="74">
        <f>AVERAGE(U78:U92)</f>
        <v>14.626666666666663</v>
      </c>
      <c r="V76" s="74"/>
      <c r="W76" s="74">
        <f>AVERAGE(W78:W92)</f>
        <v>17.433333333333337</v>
      </c>
      <c r="X76" s="74">
        <f>AVERAGE(X78:X92)</f>
        <v>13.946666666666662</v>
      </c>
      <c r="Y76" s="74"/>
    </row>
    <row r="77" spans="1:25" x14ac:dyDescent="0.2">
      <c r="A77" s="82" t="s">
        <v>54</v>
      </c>
      <c r="B77" s="74">
        <f>IF(B93&gt;0,AVERAGE(B93:B108),)</f>
        <v>14.705000000000005</v>
      </c>
      <c r="C77" s="74">
        <f>IF(C93&gt;0,AVERAGE(C93:C108),)</f>
        <v>11.764000000000001</v>
      </c>
      <c r="D77" s="74"/>
      <c r="E77" s="74">
        <f>IF(E93&gt;0,AVERAGE(E93:E108),)</f>
        <v>14.904999999999999</v>
      </c>
      <c r="F77" s="74">
        <f>IF(F93&gt;0,AVERAGE(F93:F108),)</f>
        <v>11.923999999999998</v>
      </c>
      <c r="G77" s="74"/>
      <c r="H77" s="74">
        <f>IF(H93&gt;0,AVERAGE(H93:H108),)</f>
        <v>15.205000000000005</v>
      </c>
      <c r="I77" s="74">
        <f>IF(I93&gt;0,AVERAGE(I93:I108),)</f>
        <v>12.164000000000005</v>
      </c>
      <c r="J77" s="74"/>
      <c r="K77" s="74">
        <f>IF(K93&gt;0,AVERAGE(K93:K108),)</f>
        <v>14.498750000000001</v>
      </c>
      <c r="L77" s="74">
        <f>IF(L93&gt;0,AVERAGE(L93:L108),)</f>
        <v>11.598999999999997</v>
      </c>
      <c r="M77" s="74"/>
      <c r="N77" s="74">
        <f>IF(N93&gt;0,AVERAGE(N93:N108),)</f>
        <v>10.2675</v>
      </c>
      <c r="O77" s="74">
        <f>IF(O93&gt;0,AVERAGE(O93:O108),)</f>
        <v>8.2140000000000022</v>
      </c>
      <c r="P77" s="74"/>
      <c r="Q77" s="74">
        <f>IF(Q93&gt;0,AVERAGE(Q93:Q108),)</f>
        <v>13</v>
      </c>
      <c r="R77" s="74">
        <f>IF(R93&gt;0,AVERAGE(R93:R108),)</f>
        <v>10.400000000000002</v>
      </c>
      <c r="S77" s="74"/>
      <c r="T77" s="74">
        <f>IF(T93&gt;0,AVERAGE(T93:T108),)</f>
        <v>18.75</v>
      </c>
      <c r="U77" s="74">
        <f>IF(U93&gt;0,AVERAGE(U93:U108),)</f>
        <v>15</v>
      </c>
      <c r="V77" s="74"/>
      <c r="W77" s="74">
        <f>IF(W93&gt;0,AVERAGE(W93:W108),)</f>
        <v>17.900000000000002</v>
      </c>
      <c r="X77" s="74">
        <f>IF(X93&gt;0,AVERAGE(X93:X108),)</f>
        <v>14.319999999999995</v>
      </c>
      <c r="Y77" s="74"/>
    </row>
    <row r="78" spans="1:25" x14ac:dyDescent="0.2">
      <c r="A78" s="108">
        <v>41334</v>
      </c>
      <c r="B78">
        <v>14.83</v>
      </c>
      <c r="C78" s="115">
        <f t="shared" ref="C78:C92" si="52">B78/1.25</f>
        <v>11.864000000000001</v>
      </c>
      <c r="E78">
        <v>15.03</v>
      </c>
      <c r="F78" s="115">
        <f t="shared" ref="F78:F92" si="53">E78/1.25</f>
        <v>12.023999999999999</v>
      </c>
      <c r="H78">
        <v>15.33</v>
      </c>
      <c r="I78" s="115">
        <f t="shared" ref="I78:I92" si="54">H78/1.25</f>
        <v>12.263999999999999</v>
      </c>
      <c r="K78">
        <v>14.78</v>
      </c>
      <c r="L78" s="115">
        <f t="shared" ref="L78:L92" si="55">K78/1.25</f>
        <v>11.824</v>
      </c>
      <c r="N78">
        <v>10.38</v>
      </c>
      <c r="O78" s="115">
        <f t="shared" ref="O78:O92" si="56">N78/1.25</f>
        <v>8.3040000000000003</v>
      </c>
      <c r="Q78" s="115">
        <v>13</v>
      </c>
      <c r="R78" s="115">
        <f t="shared" ref="R78:R92" si="57">Q78/1.25</f>
        <v>10.4</v>
      </c>
      <c r="T78">
        <v>18.25</v>
      </c>
      <c r="U78" s="115">
        <f t="shared" ref="U78:U92" si="58">T78/1.25</f>
        <v>14.6</v>
      </c>
      <c r="W78" s="115">
        <v>17.399999999999999</v>
      </c>
      <c r="X78" s="115">
        <f t="shared" ref="X78:X92" si="59">W78/1.25</f>
        <v>13.919999999999998</v>
      </c>
    </row>
    <row r="79" spans="1:25" x14ac:dyDescent="0.2">
      <c r="A79" s="108">
        <v>41335</v>
      </c>
      <c r="B79">
        <v>14.83</v>
      </c>
      <c r="C79" s="115">
        <f t="shared" si="52"/>
        <v>11.864000000000001</v>
      </c>
      <c r="E79">
        <v>15.03</v>
      </c>
      <c r="F79" s="115">
        <f t="shared" si="53"/>
        <v>12.023999999999999</v>
      </c>
      <c r="H79">
        <v>15.33</v>
      </c>
      <c r="I79" s="115">
        <f t="shared" si="54"/>
        <v>12.263999999999999</v>
      </c>
      <c r="K79">
        <v>14.78</v>
      </c>
      <c r="L79" s="115">
        <f t="shared" si="55"/>
        <v>11.824</v>
      </c>
      <c r="N79">
        <v>10.38</v>
      </c>
      <c r="O79" s="115">
        <f t="shared" si="56"/>
        <v>8.3040000000000003</v>
      </c>
      <c r="Q79" s="115">
        <v>13</v>
      </c>
      <c r="R79" s="115">
        <f t="shared" si="57"/>
        <v>10.4</v>
      </c>
      <c r="T79">
        <v>18.25</v>
      </c>
      <c r="U79" s="115">
        <f t="shared" si="58"/>
        <v>14.6</v>
      </c>
      <c r="W79" s="115">
        <v>17.399999999999999</v>
      </c>
      <c r="X79" s="115">
        <f t="shared" si="59"/>
        <v>13.919999999999998</v>
      </c>
    </row>
    <row r="80" spans="1:25" x14ac:dyDescent="0.2">
      <c r="A80" s="108">
        <v>41336</v>
      </c>
      <c r="B80">
        <v>14.83</v>
      </c>
      <c r="C80" s="115">
        <f t="shared" si="52"/>
        <v>11.864000000000001</v>
      </c>
      <c r="E80">
        <v>15.03</v>
      </c>
      <c r="F80" s="115">
        <f t="shared" si="53"/>
        <v>12.023999999999999</v>
      </c>
      <c r="H80">
        <v>15.33</v>
      </c>
      <c r="I80" s="115">
        <f t="shared" si="54"/>
        <v>12.263999999999999</v>
      </c>
      <c r="K80">
        <v>14.78</v>
      </c>
      <c r="L80" s="115">
        <f t="shared" si="55"/>
        <v>11.824</v>
      </c>
      <c r="N80">
        <v>10.38</v>
      </c>
      <c r="O80" s="115">
        <f t="shared" si="56"/>
        <v>8.3040000000000003</v>
      </c>
      <c r="Q80" s="115">
        <v>13</v>
      </c>
      <c r="R80" s="115">
        <f t="shared" si="57"/>
        <v>10.4</v>
      </c>
      <c r="T80">
        <v>18.25</v>
      </c>
      <c r="U80" s="115">
        <f t="shared" si="58"/>
        <v>14.6</v>
      </c>
      <c r="W80" s="115">
        <v>17.399999999999999</v>
      </c>
      <c r="X80" s="115">
        <f t="shared" si="59"/>
        <v>13.919999999999998</v>
      </c>
    </row>
    <row r="81" spans="1:25" x14ac:dyDescent="0.2">
      <c r="A81" s="108">
        <v>41337</v>
      </c>
      <c r="B81">
        <v>14.63</v>
      </c>
      <c r="C81" s="115">
        <f t="shared" si="52"/>
        <v>11.704000000000001</v>
      </c>
      <c r="D81">
        <v>-20</v>
      </c>
      <c r="E81">
        <v>14.83</v>
      </c>
      <c r="F81" s="115">
        <f t="shared" si="53"/>
        <v>11.864000000000001</v>
      </c>
      <c r="G81">
        <v>-20</v>
      </c>
      <c r="H81">
        <v>15.13</v>
      </c>
      <c r="I81" s="115">
        <f t="shared" si="54"/>
        <v>12.104000000000001</v>
      </c>
      <c r="J81">
        <v>-20</v>
      </c>
      <c r="K81">
        <v>14.63</v>
      </c>
      <c r="L81" s="115">
        <f t="shared" si="55"/>
        <v>11.704000000000001</v>
      </c>
      <c r="M81">
        <v>-15</v>
      </c>
      <c r="N81">
        <v>10.28</v>
      </c>
      <c r="O81" s="115">
        <f t="shared" si="56"/>
        <v>8.2240000000000002</v>
      </c>
      <c r="P81">
        <v>-10</v>
      </c>
      <c r="Q81" s="115">
        <v>13</v>
      </c>
      <c r="R81" s="115">
        <f t="shared" si="57"/>
        <v>10.4</v>
      </c>
      <c r="T81">
        <v>18.25</v>
      </c>
      <c r="U81" s="115">
        <f t="shared" si="58"/>
        <v>14.6</v>
      </c>
      <c r="W81" s="115">
        <v>17.399999999999999</v>
      </c>
      <c r="X81" s="115">
        <f t="shared" si="59"/>
        <v>13.919999999999998</v>
      </c>
    </row>
    <row r="82" spans="1:25" x14ac:dyDescent="0.2">
      <c r="A82" s="108">
        <v>41338</v>
      </c>
      <c r="B82">
        <v>14.53</v>
      </c>
      <c r="C82" s="115">
        <f t="shared" si="52"/>
        <v>11.623999999999999</v>
      </c>
      <c r="D82">
        <v>-10</v>
      </c>
      <c r="E82">
        <v>14.73</v>
      </c>
      <c r="F82" s="115">
        <f t="shared" si="53"/>
        <v>11.784000000000001</v>
      </c>
      <c r="G82">
        <v>-10</v>
      </c>
      <c r="H82">
        <v>15.03</v>
      </c>
      <c r="I82" s="115">
        <f t="shared" si="54"/>
        <v>12.023999999999999</v>
      </c>
      <c r="J82">
        <v>-10</v>
      </c>
      <c r="K82">
        <v>14.63</v>
      </c>
      <c r="L82" s="115">
        <f t="shared" si="55"/>
        <v>11.704000000000001</v>
      </c>
      <c r="N82">
        <v>10.28</v>
      </c>
      <c r="O82" s="115">
        <f t="shared" si="56"/>
        <v>8.2240000000000002</v>
      </c>
      <c r="Q82" s="115">
        <v>13</v>
      </c>
      <c r="R82" s="115">
        <f t="shared" si="57"/>
        <v>10.4</v>
      </c>
      <c r="T82">
        <v>18.25</v>
      </c>
      <c r="U82" s="115">
        <f t="shared" si="58"/>
        <v>14.6</v>
      </c>
      <c r="W82" s="115">
        <v>17.399999999999999</v>
      </c>
      <c r="X82" s="115">
        <f t="shared" si="59"/>
        <v>13.919999999999998</v>
      </c>
    </row>
    <row r="83" spans="1:25" x14ac:dyDescent="0.2">
      <c r="A83" s="108">
        <v>41339</v>
      </c>
      <c r="B83">
        <v>14.53</v>
      </c>
      <c r="C83" s="115">
        <f t="shared" si="52"/>
        <v>11.623999999999999</v>
      </c>
      <c r="E83">
        <v>14.73</v>
      </c>
      <c r="F83" s="115">
        <f t="shared" si="53"/>
        <v>11.784000000000001</v>
      </c>
      <c r="H83">
        <v>15.03</v>
      </c>
      <c r="I83" s="115">
        <f t="shared" si="54"/>
        <v>12.023999999999999</v>
      </c>
      <c r="K83">
        <v>14.63</v>
      </c>
      <c r="L83" s="115">
        <f t="shared" si="55"/>
        <v>11.704000000000001</v>
      </c>
      <c r="N83">
        <v>10.28</v>
      </c>
      <c r="O83" s="115">
        <f t="shared" si="56"/>
        <v>8.2240000000000002</v>
      </c>
      <c r="Q83" s="115">
        <v>13</v>
      </c>
      <c r="R83" s="115">
        <f t="shared" si="57"/>
        <v>10.4</v>
      </c>
      <c r="T83">
        <v>18.25</v>
      </c>
      <c r="U83" s="115">
        <f t="shared" si="58"/>
        <v>14.6</v>
      </c>
      <c r="W83" s="115">
        <v>17.399999999999999</v>
      </c>
      <c r="X83" s="115">
        <f t="shared" si="59"/>
        <v>13.919999999999998</v>
      </c>
    </row>
    <row r="84" spans="1:25" x14ac:dyDescent="0.2">
      <c r="A84" s="108">
        <v>41340</v>
      </c>
      <c r="B84">
        <v>14.53</v>
      </c>
      <c r="C84" s="115">
        <f t="shared" si="52"/>
        <v>11.623999999999999</v>
      </c>
      <c r="E84">
        <v>14.73</v>
      </c>
      <c r="F84" s="115">
        <f t="shared" si="53"/>
        <v>11.784000000000001</v>
      </c>
      <c r="H84">
        <v>15.03</v>
      </c>
      <c r="I84" s="115">
        <f t="shared" si="54"/>
        <v>12.023999999999999</v>
      </c>
      <c r="K84">
        <v>14.63</v>
      </c>
      <c r="L84" s="115">
        <f t="shared" si="55"/>
        <v>11.704000000000001</v>
      </c>
      <c r="N84">
        <v>10.28</v>
      </c>
      <c r="O84" s="115">
        <f t="shared" si="56"/>
        <v>8.2240000000000002</v>
      </c>
      <c r="Q84" s="115">
        <v>13</v>
      </c>
      <c r="R84" s="115">
        <f t="shared" si="57"/>
        <v>10.4</v>
      </c>
      <c r="T84">
        <v>18.25</v>
      </c>
      <c r="U84" s="115">
        <f t="shared" si="58"/>
        <v>14.6</v>
      </c>
      <c r="W84" s="115">
        <v>17.399999999999999</v>
      </c>
      <c r="X84" s="115">
        <f t="shared" si="59"/>
        <v>13.919999999999998</v>
      </c>
    </row>
    <row r="85" spans="1:25" x14ac:dyDescent="0.2">
      <c r="A85" s="108">
        <v>41341</v>
      </c>
      <c r="B85">
        <v>14.53</v>
      </c>
      <c r="C85" s="115">
        <f t="shared" si="52"/>
        <v>11.623999999999999</v>
      </c>
      <c r="E85">
        <v>14.73</v>
      </c>
      <c r="F85" s="115">
        <f t="shared" si="53"/>
        <v>11.784000000000001</v>
      </c>
      <c r="H85">
        <v>15.03</v>
      </c>
      <c r="I85" s="115">
        <f t="shared" si="54"/>
        <v>12.023999999999999</v>
      </c>
      <c r="K85">
        <v>14.63</v>
      </c>
      <c r="L85" s="115">
        <f t="shared" si="55"/>
        <v>11.704000000000001</v>
      </c>
      <c r="N85">
        <v>10.28</v>
      </c>
      <c r="O85" s="115">
        <f t="shared" si="56"/>
        <v>8.2240000000000002</v>
      </c>
      <c r="Q85" s="115">
        <v>13</v>
      </c>
      <c r="R85" s="115">
        <f t="shared" si="57"/>
        <v>10.4</v>
      </c>
      <c r="T85">
        <v>18.25</v>
      </c>
      <c r="U85" s="115">
        <f t="shared" si="58"/>
        <v>14.6</v>
      </c>
      <c r="W85" s="115">
        <v>17.399999999999999</v>
      </c>
      <c r="X85" s="115">
        <f t="shared" si="59"/>
        <v>13.919999999999998</v>
      </c>
    </row>
    <row r="86" spans="1:25" x14ac:dyDescent="0.2">
      <c r="A86" s="108">
        <v>41342</v>
      </c>
      <c r="B86">
        <v>14.53</v>
      </c>
      <c r="C86" s="115">
        <f t="shared" si="52"/>
        <v>11.623999999999999</v>
      </c>
      <c r="E86">
        <v>14.73</v>
      </c>
      <c r="F86" s="115">
        <f t="shared" si="53"/>
        <v>11.784000000000001</v>
      </c>
      <c r="H86">
        <v>15.03</v>
      </c>
      <c r="I86" s="115">
        <f t="shared" si="54"/>
        <v>12.023999999999999</v>
      </c>
      <c r="K86">
        <v>14.63</v>
      </c>
      <c r="L86" s="115">
        <f t="shared" si="55"/>
        <v>11.704000000000001</v>
      </c>
      <c r="N86">
        <v>10.28</v>
      </c>
      <c r="O86" s="115">
        <f t="shared" si="56"/>
        <v>8.2240000000000002</v>
      </c>
      <c r="Q86" s="115">
        <v>13</v>
      </c>
      <c r="R86" s="115">
        <f t="shared" si="57"/>
        <v>10.4</v>
      </c>
      <c r="T86">
        <v>18.25</v>
      </c>
      <c r="U86" s="115">
        <f t="shared" si="58"/>
        <v>14.6</v>
      </c>
      <c r="W86" s="115">
        <v>17.399999999999999</v>
      </c>
      <c r="X86" s="115">
        <f t="shared" si="59"/>
        <v>13.919999999999998</v>
      </c>
    </row>
    <row r="87" spans="1:25" x14ac:dyDescent="0.2">
      <c r="A87" s="108">
        <v>41343</v>
      </c>
      <c r="B87">
        <v>14.53</v>
      </c>
      <c r="C87" s="115">
        <f t="shared" si="52"/>
        <v>11.623999999999999</v>
      </c>
      <c r="E87">
        <v>14.73</v>
      </c>
      <c r="F87" s="115">
        <f t="shared" si="53"/>
        <v>11.784000000000001</v>
      </c>
      <c r="H87">
        <v>15.03</v>
      </c>
      <c r="I87" s="115">
        <f t="shared" si="54"/>
        <v>12.023999999999999</v>
      </c>
      <c r="K87">
        <v>14.63</v>
      </c>
      <c r="L87" s="115">
        <f t="shared" si="55"/>
        <v>11.704000000000001</v>
      </c>
      <c r="N87">
        <v>10.28</v>
      </c>
      <c r="O87" s="115">
        <f t="shared" si="56"/>
        <v>8.2240000000000002</v>
      </c>
      <c r="Q87" s="115">
        <v>13</v>
      </c>
      <c r="R87" s="115">
        <f t="shared" si="57"/>
        <v>10.4</v>
      </c>
      <c r="T87">
        <v>18.25</v>
      </c>
      <c r="U87" s="115">
        <f t="shared" si="58"/>
        <v>14.6</v>
      </c>
      <c r="W87" s="115">
        <v>17.399999999999999</v>
      </c>
      <c r="X87" s="115">
        <f t="shared" si="59"/>
        <v>13.919999999999998</v>
      </c>
    </row>
    <row r="88" spans="1:25" x14ac:dyDescent="0.2">
      <c r="A88" s="108">
        <v>41344</v>
      </c>
      <c r="B88">
        <v>14.43</v>
      </c>
      <c r="C88" s="115">
        <f t="shared" si="52"/>
        <v>11.544</v>
      </c>
      <c r="D88">
        <v>-10</v>
      </c>
      <c r="E88">
        <v>14.63</v>
      </c>
      <c r="F88" s="115">
        <f t="shared" si="53"/>
        <v>11.704000000000001</v>
      </c>
      <c r="G88">
        <v>-10</v>
      </c>
      <c r="H88">
        <v>14.93</v>
      </c>
      <c r="I88" s="115">
        <f t="shared" si="54"/>
        <v>11.943999999999999</v>
      </c>
      <c r="J88">
        <v>-10</v>
      </c>
      <c r="K88">
        <v>14.53</v>
      </c>
      <c r="L88" s="115">
        <f t="shared" si="55"/>
        <v>11.623999999999999</v>
      </c>
      <c r="M88">
        <v>-10</v>
      </c>
      <c r="N88">
        <v>10.18</v>
      </c>
      <c r="O88" s="115">
        <f t="shared" si="56"/>
        <v>8.1440000000000001</v>
      </c>
      <c r="P88">
        <v>-10</v>
      </c>
      <c r="Q88" s="115">
        <v>13</v>
      </c>
      <c r="R88" s="115">
        <f t="shared" si="57"/>
        <v>10.4</v>
      </c>
      <c r="T88">
        <v>18.25</v>
      </c>
      <c r="U88" s="115">
        <f t="shared" si="58"/>
        <v>14.6</v>
      </c>
      <c r="W88" s="115">
        <v>17.399999999999999</v>
      </c>
      <c r="X88" s="115">
        <f t="shared" si="59"/>
        <v>13.919999999999998</v>
      </c>
    </row>
    <row r="89" spans="1:25" x14ac:dyDescent="0.2">
      <c r="A89" s="108">
        <v>41345</v>
      </c>
      <c r="B89">
        <v>14.43</v>
      </c>
      <c r="C89" s="115">
        <f t="shared" si="52"/>
        <v>11.544</v>
      </c>
      <c r="E89">
        <v>14.63</v>
      </c>
      <c r="F89" s="115">
        <f t="shared" si="53"/>
        <v>11.704000000000001</v>
      </c>
      <c r="H89">
        <v>14.93</v>
      </c>
      <c r="I89" s="115">
        <f t="shared" si="54"/>
        <v>11.943999999999999</v>
      </c>
      <c r="K89">
        <v>14.53</v>
      </c>
      <c r="L89" s="115">
        <f t="shared" si="55"/>
        <v>11.623999999999999</v>
      </c>
      <c r="N89">
        <v>10.18</v>
      </c>
      <c r="O89" s="115">
        <f t="shared" si="56"/>
        <v>8.1440000000000001</v>
      </c>
      <c r="Q89" s="115">
        <v>13</v>
      </c>
      <c r="R89" s="115">
        <f t="shared" si="57"/>
        <v>10.4</v>
      </c>
      <c r="T89">
        <v>18.25</v>
      </c>
      <c r="U89" s="115">
        <f t="shared" si="58"/>
        <v>14.6</v>
      </c>
      <c r="W89" s="115">
        <v>17.399999999999999</v>
      </c>
      <c r="X89" s="115">
        <f t="shared" si="59"/>
        <v>13.919999999999998</v>
      </c>
    </row>
    <row r="90" spans="1:25" x14ac:dyDescent="0.2">
      <c r="A90" s="108">
        <v>41346</v>
      </c>
      <c r="B90">
        <v>14.43</v>
      </c>
      <c r="C90" s="115">
        <f t="shared" si="52"/>
        <v>11.544</v>
      </c>
      <c r="E90">
        <v>14.63</v>
      </c>
      <c r="F90" s="115">
        <f t="shared" si="53"/>
        <v>11.704000000000001</v>
      </c>
      <c r="H90">
        <v>14.93</v>
      </c>
      <c r="I90" s="115">
        <f t="shared" si="54"/>
        <v>11.943999999999999</v>
      </c>
      <c r="K90">
        <v>14.53</v>
      </c>
      <c r="L90" s="115">
        <f t="shared" si="55"/>
        <v>11.623999999999999</v>
      </c>
      <c r="N90">
        <v>10.18</v>
      </c>
      <c r="O90" s="115">
        <f t="shared" si="56"/>
        <v>8.1440000000000001</v>
      </c>
      <c r="Q90" s="115">
        <v>13</v>
      </c>
      <c r="R90" s="115">
        <f t="shared" si="57"/>
        <v>10.4</v>
      </c>
      <c r="T90">
        <v>18.25</v>
      </c>
      <c r="U90" s="115">
        <f t="shared" si="58"/>
        <v>14.6</v>
      </c>
      <c r="W90" s="115">
        <v>17.399999999999999</v>
      </c>
      <c r="X90" s="115">
        <f t="shared" si="59"/>
        <v>13.919999999999998</v>
      </c>
    </row>
    <row r="91" spans="1:25" x14ac:dyDescent="0.2">
      <c r="A91" s="108">
        <v>41347</v>
      </c>
      <c r="B91">
        <v>14.33</v>
      </c>
      <c r="C91" s="115">
        <f t="shared" si="52"/>
        <v>11.464</v>
      </c>
      <c r="D91">
        <v>-10</v>
      </c>
      <c r="E91">
        <v>14.53</v>
      </c>
      <c r="F91" s="115">
        <f t="shared" si="53"/>
        <v>11.623999999999999</v>
      </c>
      <c r="G91">
        <v>-10</v>
      </c>
      <c r="H91">
        <v>14.83</v>
      </c>
      <c r="I91" s="115">
        <f t="shared" si="54"/>
        <v>11.864000000000001</v>
      </c>
      <c r="J91">
        <v>-10</v>
      </c>
      <c r="K91">
        <v>14.43</v>
      </c>
      <c r="L91" s="115">
        <f t="shared" si="55"/>
        <v>11.544</v>
      </c>
      <c r="M91">
        <v>-10</v>
      </c>
      <c r="N91">
        <v>10.18</v>
      </c>
      <c r="O91" s="115">
        <f t="shared" si="56"/>
        <v>8.1440000000000001</v>
      </c>
      <c r="Q91" s="115">
        <v>13</v>
      </c>
      <c r="R91" s="115">
        <f t="shared" si="57"/>
        <v>10.4</v>
      </c>
      <c r="T91">
        <v>18.25</v>
      </c>
      <c r="U91" s="115">
        <f t="shared" si="58"/>
        <v>14.6</v>
      </c>
      <c r="W91" s="115">
        <v>17.399999999999999</v>
      </c>
      <c r="X91" s="115">
        <f t="shared" si="59"/>
        <v>13.919999999999998</v>
      </c>
    </row>
    <row r="92" spans="1:25" x14ac:dyDescent="0.2">
      <c r="A92" s="108">
        <v>41348</v>
      </c>
      <c r="B92">
        <v>14.48</v>
      </c>
      <c r="C92" s="115">
        <f t="shared" si="52"/>
        <v>11.584</v>
      </c>
      <c r="D92">
        <v>15</v>
      </c>
      <c r="E92">
        <v>14.68</v>
      </c>
      <c r="F92" s="115">
        <f t="shared" si="53"/>
        <v>11.744</v>
      </c>
      <c r="G92">
        <v>15</v>
      </c>
      <c r="H92">
        <v>14.98</v>
      </c>
      <c r="I92" s="115">
        <f t="shared" si="54"/>
        <v>11.984</v>
      </c>
      <c r="J92">
        <v>15</v>
      </c>
      <c r="K92">
        <v>14.53</v>
      </c>
      <c r="L92" s="115">
        <f t="shared" si="55"/>
        <v>11.623999999999999</v>
      </c>
      <c r="M92">
        <v>10</v>
      </c>
      <c r="N92">
        <v>10.18</v>
      </c>
      <c r="O92" s="115">
        <f t="shared" si="56"/>
        <v>8.1440000000000001</v>
      </c>
      <c r="Q92" s="115">
        <v>13</v>
      </c>
      <c r="R92" s="115">
        <f t="shared" si="57"/>
        <v>10.4</v>
      </c>
      <c r="T92">
        <v>18.75</v>
      </c>
      <c r="U92" s="115">
        <f t="shared" si="58"/>
        <v>15</v>
      </c>
      <c r="V92">
        <v>50</v>
      </c>
      <c r="W92" s="115">
        <v>17.899999999999999</v>
      </c>
      <c r="X92" s="115">
        <f t="shared" si="59"/>
        <v>14.319999999999999</v>
      </c>
      <c r="Y92" s="118">
        <v>50</v>
      </c>
    </row>
    <row r="93" spans="1:25" x14ac:dyDescent="0.2">
      <c r="A93" s="108">
        <v>41349</v>
      </c>
      <c r="B93">
        <v>14.48</v>
      </c>
      <c r="C93" s="115">
        <f t="shared" ref="C93:C108" si="60">B93/1.25</f>
        <v>11.584</v>
      </c>
      <c r="E93">
        <v>14.68</v>
      </c>
      <c r="F93" s="115">
        <f t="shared" ref="F93:F108" si="61">E93/1.25</f>
        <v>11.744</v>
      </c>
      <c r="H93">
        <v>14.98</v>
      </c>
      <c r="I93" s="115">
        <f t="shared" ref="I93:I108" si="62">H93/1.25</f>
        <v>11.984</v>
      </c>
      <c r="K93">
        <v>14.53</v>
      </c>
      <c r="L93" s="115">
        <f t="shared" ref="L93:L108" si="63">K93/1.25</f>
        <v>11.623999999999999</v>
      </c>
      <c r="N93">
        <v>10.18</v>
      </c>
      <c r="O93" s="115">
        <f t="shared" ref="O93:O108" si="64">N93/1.25</f>
        <v>8.1440000000000001</v>
      </c>
      <c r="Q93" s="115">
        <v>13</v>
      </c>
      <c r="R93" s="115">
        <f t="shared" ref="R93:R108" si="65">Q93/1.25</f>
        <v>10.4</v>
      </c>
      <c r="T93">
        <v>18.75</v>
      </c>
      <c r="U93" s="115">
        <f t="shared" ref="U93:U108" si="66">T93/1.25</f>
        <v>15</v>
      </c>
      <c r="W93" s="115">
        <v>17.899999999999999</v>
      </c>
      <c r="X93" s="115">
        <f t="shared" ref="X93:X108" si="67">W93/1.25</f>
        <v>14.319999999999999</v>
      </c>
      <c r="Y93" s="118"/>
    </row>
    <row r="94" spans="1:25" x14ac:dyDescent="0.2">
      <c r="A94" s="108">
        <v>41350</v>
      </c>
      <c r="B94">
        <v>14.48</v>
      </c>
      <c r="C94" s="115">
        <f t="shared" si="60"/>
        <v>11.584</v>
      </c>
      <c r="E94">
        <v>14.68</v>
      </c>
      <c r="F94" s="115">
        <f t="shared" si="61"/>
        <v>11.744</v>
      </c>
      <c r="H94">
        <v>14.98</v>
      </c>
      <c r="I94" s="115">
        <f t="shared" si="62"/>
        <v>11.984</v>
      </c>
      <c r="K94">
        <v>14.53</v>
      </c>
      <c r="L94" s="115">
        <f t="shared" si="63"/>
        <v>11.623999999999999</v>
      </c>
      <c r="N94">
        <v>10.18</v>
      </c>
      <c r="O94" s="115">
        <f t="shared" si="64"/>
        <v>8.1440000000000001</v>
      </c>
      <c r="Q94" s="115">
        <v>13</v>
      </c>
      <c r="R94" s="115">
        <f t="shared" si="65"/>
        <v>10.4</v>
      </c>
      <c r="T94">
        <v>18.75</v>
      </c>
      <c r="U94" s="115">
        <f t="shared" si="66"/>
        <v>15</v>
      </c>
      <c r="W94" s="115">
        <v>17.899999999999999</v>
      </c>
      <c r="X94" s="115">
        <f t="shared" si="67"/>
        <v>14.319999999999999</v>
      </c>
      <c r="Y94" s="118"/>
    </row>
    <row r="95" spans="1:25" x14ac:dyDescent="0.2">
      <c r="A95" s="108">
        <v>41351</v>
      </c>
      <c r="B95">
        <v>14.68</v>
      </c>
      <c r="C95" s="115">
        <f t="shared" si="60"/>
        <v>11.744</v>
      </c>
      <c r="D95">
        <v>20</v>
      </c>
      <c r="E95">
        <v>14.88</v>
      </c>
      <c r="F95" s="115">
        <f t="shared" si="61"/>
        <v>11.904</v>
      </c>
      <c r="G95">
        <v>20</v>
      </c>
      <c r="H95">
        <v>15.18</v>
      </c>
      <c r="I95" s="115">
        <f t="shared" si="62"/>
        <v>12.144</v>
      </c>
      <c r="J95">
        <v>20</v>
      </c>
      <c r="K95">
        <v>14.53</v>
      </c>
      <c r="L95" s="115">
        <f t="shared" si="63"/>
        <v>11.623999999999999</v>
      </c>
      <c r="N95">
        <v>10.28</v>
      </c>
      <c r="O95" s="115">
        <f t="shared" si="64"/>
        <v>8.2240000000000002</v>
      </c>
      <c r="P95">
        <v>10</v>
      </c>
      <c r="Q95" s="115">
        <v>13</v>
      </c>
      <c r="R95" s="115">
        <f t="shared" si="65"/>
        <v>10.4</v>
      </c>
      <c r="T95">
        <v>18.75</v>
      </c>
      <c r="U95" s="115">
        <f t="shared" si="66"/>
        <v>15</v>
      </c>
      <c r="W95" s="115">
        <v>17.899999999999999</v>
      </c>
      <c r="X95" s="115">
        <f t="shared" si="67"/>
        <v>14.319999999999999</v>
      </c>
      <c r="Y95" s="118"/>
    </row>
    <row r="96" spans="1:25" x14ac:dyDescent="0.2">
      <c r="A96" s="108">
        <v>41352</v>
      </c>
      <c r="B96">
        <v>14.68</v>
      </c>
      <c r="C96" s="115">
        <f t="shared" si="60"/>
        <v>11.744</v>
      </c>
      <c r="E96">
        <v>14.88</v>
      </c>
      <c r="F96" s="115">
        <f t="shared" si="61"/>
        <v>11.904</v>
      </c>
      <c r="H96">
        <v>15.18</v>
      </c>
      <c r="I96" s="115">
        <f t="shared" si="62"/>
        <v>12.144</v>
      </c>
      <c r="K96">
        <v>14.53</v>
      </c>
      <c r="L96" s="115">
        <f t="shared" si="63"/>
        <v>11.623999999999999</v>
      </c>
      <c r="N96">
        <v>10.28</v>
      </c>
      <c r="O96" s="115">
        <f t="shared" si="64"/>
        <v>8.2240000000000002</v>
      </c>
      <c r="Q96" s="115">
        <v>13</v>
      </c>
      <c r="R96" s="115">
        <f t="shared" si="65"/>
        <v>10.4</v>
      </c>
      <c r="T96">
        <v>18.75</v>
      </c>
      <c r="U96" s="115">
        <f t="shared" si="66"/>
        <v>15</v>
      </c>
      <c r="W96" s="115">
        <v>17.899999999999999</v>
      </c>
      <c r="X96" s="115">
        <f t="shared" si="67"/>
        <v>14.319999999999999</v>
      </c>
    </row>
    <row r="97" spans="1:25" x14ac:dyDescent="0.2">
      <c r="A97" s="108">
        <v>41353</v>
      </c>
      <c r="B97">
        <v>14.68</v>
      </c>
      <c r="C97" s="115">
        <f t="shared" si="60"/>
        <v>11.744</v>
      </c>
      <c r="E97">
        <v>14.88</v>
      </c>
      <c r="F97" s="115">
        <f t="shared" si="61"/>
        <v>11.904</v>
      </c>
      <c r="H97">
        <v>15.18</v>
      </c>
      <c r="I97" s="115">
        <f t="shared" si="62"/>
        <v>12.144</v>
      </c>
      <c r="K97">
        <v>14.53</v>
      </c>
      <c r="L97" s="115">
        <f t="shared" si="63"/>
        <v>11.623999999999999</v>
      </c>
      <c r="N97">
        <v>10.28</v>
      </c>
      <c r="O97" s="115">
        <f t="shared" si="64"/>
        <v>8.2240000000000002</v>
      </c>
      <c r="Q97" s="115">
        <v>13</v>
      </c>
      <c r="R97" s="115">
        <f t="shared" si="65"/>
        <v>10.4</v>
      </c>
      <c r="T97">
        <v>18.75</v>
      </c>
      <c r="U97" s="115">
        <f t="shared" si="66"/>
        <v>15</v>
      </c>
      <c r="W97" s="115">
        <v>17.899999999999999</v>
      </c>
      <c r="X97" s="115">
        <f t="shared" si="67"/>
        <v>14.319999999999999</v>
      </c>
    </row>
    <row r="98" spans="1:25" x14ac:dyDescent="0.2">
      <c r="A98" s="108">
        <v>41354</v>
      </c>
      <c r="B98">
        <v>14.58</v>
      </c>
      <c r="C98" s="115">
        <f t="shared" si="60"/>
        <v>11.664</v>
      </c>
      <c r="D98">
        <v>-10</v>
      </c>
      <c r="E98">
        <v>14.78</v>
      </c>
      <c r="F98" s="115">
        <f t="shared" si="61"/>
        <v>11.824</v>
      </c>
      <c r="G98">
        <v>-10</v>
      </c>
      <c r="H98">
        <v>15.08</v>
      </c>
      <c r="I98" s="115">
        <f t="shared" si="62"/>
        <v>12.064</v>
      </c>
      <c r="J98">
        <v>-10</v>
      </c>
      <c r="K98">
        <v>14.43</v>
      </c>
      <c r="L98" s="115">
        <f t="shared" si="63"/>
        <v>11.544</v>
      </c>
      <c r="M98">
        <v>-10</v>
      </c>
      <c r="N98">
        <v>10.28</v>
      </c>
      <c r="O98" s="115">
        <f t="shared" si="64"/>
        <v>8.2240000000000002</v>
      </c>
      <c r="Q98" s="115">
        <v>13</v>
      </c>
      <c r="R98" s="115">
        <f t="shared" si="65"/>
        <v>10.4</v>
      </c>
      <c r="T98">
        <v>18.75</v>
      </c>
      <c r="U98" s="115">
        <f t="shared" si="66"/>
        <v>15</v>
      </c>
      <c r="W98" s="115">
        <v>17.899999999999999</v>
      </c>
      <c r="X98" s="115">
        <f t="shared" si="67"/>
        <v>14.319999999999999</v>
      </c>
    </row>
    <row r="99" spans="1:25" x14ac:dyDescent="0.2">
      <c r="A99" s="108">
        <v>41355</v>
      </c>
      <c r="B99">
        <v>14.68</v>
      </c>
      <c r="C99" s="115">
        <f t="shared" si="60"/>
        <v>11.744</v>
      </c>
      <c r="D99">
        <v>10</v>
      </c>
      <c r="E99">
        <v>14.88</v>
      </c>
      <c r="F99" s="115">
        <f t="shared" si="61"/>
        <v>11.904</v>
      </c>
      <c r="G99">
        <v>10</v>
      </c>
      <c r="H99">
        <v>15.18</v>
      </c>
      <c r="I99" s="115">
        <f t="shared" si="62"/>
        <v>12.144</v>
      </c>
      <c r="J99">
        <v>10</v>
      </c>
      <c r="K99">
        <v>14.43</v>
      </c>
      <c r="L99" s="115">
        <f t="shared" si="63"/>
        <v>11.544</v>
      </c>
      <c r="N99">
        <v>10.28</v>
      </c>
      <c r="O99" s="115">
        <f t="shared" si="64"/>
        <v>8.2240000000000002</v>
      </c>
      <c r="Q99" s="115">
        <v>13</v>
      </c>
      <c r="R99" s="115">
        <f t="shared" si="65"/>
        <v>10.4</v>
      </c>
      <c r="T99">
        <v>18.75</v>
      </c>
      <c r="U99" s="115">
        <f t="shared" si="66"/>
        <v>15</v>
      </c>
      <c r="W99" s="115">
        <v>17.899999999999999</v>
      </c>
      <c r="X99" s="115">
        <f t="shared" si="67"/>
        <v>14.319999999999999</v>
      </c>
    </row>
    <row r="100" spans="1:25" x14ac:dyDescent="0.2">
      <c r="A100" s="108">
        <v>41356</v>
      </c>
      <c r="B100">
        <v>14.68</v>
      </c>
      <c r="C100" s="115">
        <f t="shared" si="60"/>
        <v>11.744</v>
      </c>
      <c r="E100">
        <v>14.88</v>
      </c>
      <c r="F100" s="115">
        <f t="shared" si="61"/>
        <v>11.904</v>
      </c>
      <c r="H100">
        <v>15.18</v>
      </c>
      <c r="I100" s="115">
        <f t="shared" si="62"/>
        <v>12.144</v>
      </c>
      <c r="K100">
        <v>14.43</v>
      </c>
      <c r="L100" s="115">
        <f t="shared" si="63"/>
        <v>11.544</v>
      </c>
      <c r="N100">
        <v>10.28</v>
      </c>
      <c r="O100" s="115">
        <f t="shared" si="64"/>
        <v>8.2240000000000002</v>
      </c>
      <c r="Q100" s="115">
        <v>13</v>
      </c>
      <c r="R100" s="115">
        <f t="shared" si="65"/>
        <v>10.4</v>
      </c>
      <c r="T100">
        <v>18.75</v>
      </c>
      <c r="U100" s="115">
        <f t="shared" si="66"/>
        <v>15</v>
      </c>
      <c r="W100" s="115">
        <v>17.899999999999999</v>
      </c>
      <c r="X100" s="115">
        <f t="shared" si="67"/>
        <v>14.319999999999999</v>
      </c>
    </row>
    <row r="101" spans="1:25" x14ac:dyDescent="0.2">
      <c r="A101" s="108">
        <v>41357</v>
      </c>
      <c r="B101">
        <v>14.68</v>
      </c>
      <c r="C101" s="115">
        <f t="shared" si="60"/>
        <v>11.744</v>
      </c>
      <c r="E101">
        <v>14.88</v>
      </c>
      <c r="F101" s="115">
        <f t="shared" si="61"/>
        <v>11.904</v>
      </c>
      <c r="H101">
        <v>15.18</v>
      </c>
      <c r="I101" s="115">
        <f t="shared" si="62"/>
        <v>12.144</v>
      </c>
      <c r="K101">
        <v>14.43</v>
      </c>
      <c r="L101" s="115">
        <f t="shared" si="63"/>
        <v>11.544</v>
      </c>
      <c r="N101">
        <v>10.28</v>
      </c>
      <c r="O101" s="115">
        <f t="shared" si="64"/>
        <v>8.2240000000000002</v>
      </c>
      <c r="Q101" s="115">
        <v>13</v>
      </c>
      <c r="R101" s="115">
        <f t="shared" si="65"/>
        <v>10.4</v>
      </c>
      <c r="T101">
        <v>18.75</v>
      </c>
      <c r="U101" s="115">
        <f t="shared" si="66"/>
        <v>15</v>
      </c>
      <c r="W101" s="115">
        <v>17.899999999999999</v>
      </c>
      <c r="X101" s="115">
        <f t="shared" si="67"/>
        <v>14.319999999999999</v>
      </c>
    </row>
    <row r="102" spans="1:25" x14ac:dyDescent="0.2">
      <c r="A102" s="108">
        <v>41358</v>
      </c>
      <c r="B102">
        <v>14.68</v>
      </c>
      <c r="C102" s="115">
        <f t="shared" si="60"/>
        <v>11.744</v>
      </c>
      <c r="E102">
        <v>14.88</v>
      </c>
      <c r="F102" s="115">
        <f t="shared" si="61"/>
        <v>11.904</v>
      </c>
      <c r="H102">
        <v>15.18</v>
      </c>
      <c r="I102" s="115">
        <f t="shared" si="62"/>
        <v>12.144</v>
      </c>
      <c r="K102">
        <v>14.43</v>
      </c>
      <c r="L102" s="115">
        <f t="shared" si="63"/>
        <v>11.544</v>
      </c>
      <c r="N102">
        <v>10.28</v>
      </c>
      <c r="O102" s="115">
        <f t="shared" si="64"/>
        <v>8.2240000000000002</v>
      </c>
      <c r="Q102" s="115">
        <v>13</v>
      </c>
      <c r="R102" s="115">
        <f t="shared" si="65"/>
        <v>10.4</v>
      </c>
      <c r="T102">
        <v>18.75</v>
      </c>
      <c r="U102" s="115">
        <f t="shared" si="66"/>
        <v>15</v>
      </c>
      <c r="W102" s="115">
        <v>17.899999999999999</v>
      </c>
      <c r="X102" s="115">
        <f t="shared" si="67"/>
        <v>14.319999999999999</v>
      </c>
    </row>
    <row r="103" spans="1:25" x14ac:dyDescent="0.2">
      <c r="A103" s="108">
        <v>41359</v>
      </c>
      <c r="B103">
        <v>14.83</v>
      </c>
      <c r="C103" s="115">
        <f t="shared" si="60"/>
        <v>11.864000000000001</v>
      </c>
      <c r="D103">
        <v>15</v>
      </c>
      <c r="E103">
        <v>15.03</v>
      </c>
      <c r="F103" s="115">
        <f t="shared" si="61"/>
        <v>12.023999999999999</v>
      </c>
      <c r="G103">
        <v>15</v>
      </c>
      <c r="H103">
        <v>15.33</v>
      </c>
      <c r="I103" s="115">
        <f t="shared" si="62"/>
        <v>12.263999999999999</v>
      </c>
      <c r="J103">
        <v>15</v>
      </c>
      <c r="K103">
        <v>14.53</v>
      </c>
      <c r="L103" s="115">
        <f t="shared" si="63"/>
        <v>11.623999999999999</v>
      </c>
      <c r="M103">
        <v>10</v>
      </c>
      <c r="N103">
        <v>10.28</v>
      </c>
      <c r="O103" s="115">
        <f t="shared" si="64"/>
        <v>8.2240000000000002</v>
      </c>
      <c r="Q103" s="115">
        <v>13</v>
      </c>
      <c r="R103" s="115">
        <f t="shared" si="65"/>
        <v>10.4</v>
      </c>
      <c r="T103">
        <v>18.75</v>
      </c>
      <c r="U103" s="115">
        <f t="shared" si="66"/>
        <v>15</v>
      </c>
      <c r="W103" s="115">
        <v>17.899999999999999</v>
      </c>
      <c r="X103" s="115">
        <f t="shared" si="67"/>
        <v>14.319999999999999</v>
      </c>
    </row>
    <row r="104" spans="1:25" x14ac:dyDescent="0.2">
      <c r="A104" s="108">
        <v>41360</v>
      </c>
      <c r="B104">
        <v>14.83</v>
      </c>
      <c r="C104" s="115">
        <f t="shared" si="60"/>
        <v>11.864000000000001</v>
      </c>
      <c r="E104">
        <v>15.03</v>
      </c>
      <c r="F104" s="115">
        <f t="shared" si="61"/>
        <v>12.023999999999999</v>
      </c>
      <c r="H104">
        <v>15.33</v>
      </c>
      <c r="I104" s="115">
        <f t="shared" si="62"/>
        <v>12.263999999999999</v>
      </c>
      <c r="K104">
        <v>14.53</v>
      </c>
      <c r="L104" s="115">
        <f t="shared" si="63"/>
        <v>11.623999999999999</v>
      </c>
      <c r="N104">
        <v>10.28</v>
      </c>
      <c r="O104" s="115">
        <f t="shared" si="64"/>
        <v>8.2240000000000002</v>
      </c>
      <c r="Q104" s="115">
        <v>13</v>
      </c>
      <c r="R104" s="115">
        <f t="shared" si="65"/>
        <v>10.4</v>
      </c>
      <c r="T104">
        <v>18.75</v>
      </c>
      <c r="U104" s="115">
        <f t="shared" si="66"/>
        <v>15</v>
      </c>
      <c r="W104" s="115">
        <v>17.899999999999999</v>
      </c>
      <c r="X104" s="115">
        <f t="shared" si="67"/>
        <v>14.319999999999999</v>
      </c>
    </row>
    <row r="105" spans="1:25" x14ac:dyDescent="0.2">
      <c r="A105" s="108">
        <v>41361</v>
      </c>
      <c r="B105">
        <v>14.83</v>
      </c>
      <c r="C105" s="115">
        <f t="shared" si="60"/>
        <v>11.864000000000001</v>
      </c>
      <c r="E105">
        <v>15.03</v>
      </c>
      <c r="F105" s="115">
        <f t="shared" si="61"/>
        <v>12.023999999999999</v>
      </c>
      <c r="H105">
        <v>15.33</v>
      </c>
      <c r="I105" s="115">
        <f t="shared" si="62"/>
        <v>12.263999999999999</v>
      </c>
      <c r="K105">
        <v>14.53</v>
      </c>
      <c r="L105" s="115">
        <f t="shared" si="63"/>
        <v>11.623999999999999</v>
      </c>
      <c r="N105">
        <v>10.28</v>
      </c>
      <c r="O105" s="115">
        <f t="shared" si="64"/>
        <v>8.2240000000000002</v>
      </c>
      <c r="Q105" s="115">
        <v>13</v>
      </c>
      <c r="R105" s="115">
        <f t="shared" si="65"/>
        <v>10.4</v>
      </c>
      <c r="T105">
        <v>18.75</v>
      </c>
      <c r="U105" s="115">
        <f t="shared" si="66"/>
        <v>15</v>
      </c>
      <c r="W105" s="115">
        <v>17.899999999999999</v>
      </c>
      <c r="X105" s="115">
        <f t="shared" si="67"/>
        <v>14.319999999999999</v>
      </c>
    </row>
    <row r="106" spans="1:25" x14ac:dyDescent="0.2">
      <c r="A106" s="108">
        <v>41362</v>
      </c>
      <c r="B106">
        <v>14.83</v>
      </c>
      <c r="C106" s="115">
        <f t="shared" si="60"/>
        <v>11.864000000000001</v>
      </c>
      <c r="E106">
        <v>15.03</v>
      </c>
      <c r="F106" s="115">
        <f t="shared" si="61"/>
        <v>12.023999999999999</v>
      </c>
      <c r="H106">
        <v>15.33</v>
      </c>
      <c r="I106" s="115">
        <f t="shared" si="62"/>
        <v>12.263999999999999</v>
      </c>
      <c r="K106">
        <v>14.53</v>
      </c>
      <c r="L106" s="115">
        <f t="shared" si="63"/>
        <v>11.623999999999999</v>
      </c>
      <c r="N106">
        <v>10.28</v>
      </c>
      <c r="O106" s="115">
        <f t="shared" si="64"/>
        <v>8.2240000000000002</v>
      </c>
      <c r="Q106" s="115">
        <v>13</v>
      </c>
      <c r="R106" s="115">
        <f t="shared" si="65"/>
        <v>10.4</v>
      </c>
      <c r="T106">
        <v>18.75</v>
      </c>
      <c r="U106" s="115">
        <f t="shared" si="66"/>
        <v>15</v>
      </c>
      <c r="W106" s="115">
        <v>17.899999999999999</v>
      </c>
      <c r="X106" s="115">
        <f t="shared" si="67"/>
        <v>14.319999999999999</v>
      </c>
    </row>
    <row r="107" spans="1:25" x14ac:dyDescent="0.2">
      <c r="A107" s="108">
        <v>41363</v>
      </c>
      <c r="B107">
        <v>14.83</v>
      </c>
      <c r="C107" s="115">
        <f t="shared" si="60"/>
        <v>11.864000000000001</v>
      </c>
      <c r="E107">
        <v>15.03</v>
      </c>
      <c r="F107" s="115">
        <f t="shared" si="61"/>
        <v>12.023999999999999</v>
      </c>
      <c r="H107">
        <v>15.33</v>
      </c>
      <c r="I107" s="115">
        <f t="shared" si="62"/>
        <v>12.263999999999999</v>
      </c>
      <c r="K107">
        <v>14.53</v>
      </c>
      <c r="L107" s="115">
        <f t="shared" si="63"/>
        <v>11.623999999999999</v>
      </c>
      <c r="N107">
        <v>10.28</v>
      </c>
      <c r="O107" s="115">
        <f t="shared" si="64"/>
        <v>8.2240000000000002</v>
      </c>
      <c r="Q107" s="115">
        <v>13</v>
      </c>
      <c r="R107" s="115">
        <f t="shared" si="65"/>
        <v>10.4</v>
      </c>
      <c r="T107">
        <v>18.75</v>
      </c>
      <c r="U107" s="115">
        <f t="shared" si="66"/>
        <v>15</v>
      </c>
      <c r="W107" s="115">
        <v>17.899999999999999</v>
      </c>
      <c r="X107" s="115">
        <f t="shared" si="67"/>
        <v>14.319999999999999</v>
      </c>
    </row>
    <row r="108" spans="1:25" x14ac:dyDescent="0.2">
      <c r="A108" s="108">
        <v>41364</v>
      </c>
      <c r="B108">
        <v>14.83</v>
      </c>
      <c r="C108" s="115">
        <f t="shared" si="60"/>
        <v>11.864000000000001</v>
      </c>
      <c r="E108">
        <v>15.03</v>
      </c>
      <c r="F108" s="115">
        <f t="shared" si="61"/>
        <v>12.023999999999999</v>
      </c>
      <c r="H108">
        <v>15.33</v>
      </c>
      <c r="I108" s="115">
        <f t="shared" si="62"/>
        <v>12.263999999999999</v>
      </c>
      <c r="K108">
        <v>14.53</v>
      </c>
      <c r="L108" s="115">
        <f t="shared" si="63"/>
        <v>11.623999999999999</v>
      </c>
      <c r="N108">
        <v>10.28</v>
      </c>
      <c r="O108" s="115">
        <f t="shared" si="64"/>
        <v>8.2240000000000002</v>
      </c>
      <c r="Q108" s="115">
        <v>13</v>
      </c>
      <c r="R108" s="115">
        <f t="shared" si="65"/>
        <v>10.4</v>
      </c>
      <c r="T108">
        <v>18.75</v>
      </c>
      <c r="U108" s="115">
        <f t="shared" si="66"/>
        <v>15</v>
      </c>
      <c r="W108" s="115">
        <v>17.899999999999999</v>
      </c>
      <c r="X108" s="115">
        <f t="shared" si="67"/>
        <v>14.319999999999999</v>
      </c>
    </row>
    <row r="112" spans="1:25" ht="38.25" x14ac:dyDescent="0.2">
      <c r="A112" s="25" t="s">
        <v>1</v>
      </c>
      <c r="B112" s="25" t="s">
        <v>2</v>
      </c>
      <c r="C112" s="25" t="s">
        <v>16</v>
      </c>
      <c r="D112" s="25" t="s">
        <v>5</v>
      </c>
      <c r="E112" s="25" t="s">
        <v>3</v>
      </c>
      <c r="F112" s="25" t="s">
        <v>17</v>
      </c>
      <c r="G112" s="25" t="s">
        <v>5</v>
      </c>
      <c r="H112" s="25" t="s">
        <v>4</v>
      </c>
      <c r="I112" s="25" t="s">
        <v>18</v>
      </c>
      <c r="J112" s="25" t="s">
        <v>5</v>
      </c>
      <c r="K112" s="26" t="s">
        <v>6</v>
      </c>
      <c r="L112" s="26" t="s">
        <v>19</v>
      </c>
      <c r="M112" s="26" t="s">
        <v>5</v>
      </c>
      <c r="N112" s="25" t="s">
        <v>7</v>
      </c>
      <c r="O112" s="25" t="s">
        <v>20</v>
      </c>
      <c r="P112" s="25" t="s">
        <v>5</v>
      </c>
      <c r="Q112" s="52" t="s">
        <v>21</v>
      </c>
      <c r="R112" s="52" t="s">
        <v>22</v>
      </c>
      <c r="S112" s="52" t="s">
        <v>5</v>
      </c>
      <c r="T112" s="53" t="s">
        <v>23</v>
      </c>
      <c r="U112" s="53" t="s">
        <v>24</v>
      </c>
      <c r="V112" s="27" t="s">
        <v>5</v>
      </c>
      <c r="W112" s="53" t="s">
        <v>25</v>
      </c>
      <c r="X112" s="53" t="s">
        <v>26</v>
      </c>
      <c r="Y112" s="27" t="s">
        <v>5</v>
      </c>
    </row>
    <row r="113" spans="1:25" x14ac:dyDescent="0.2">
      <c r="A113" s="82" t="s">
        <v>36</v>
      </c>
      <c r="B113" s="74">
        <f>AVERAGE(B116:B146)</f>
        <v>14.408333333333337</v>
      </c>
      <c r="C113" s="74">
        <f>AVERAGE(C116:C146)</f>
        <v>11.526666666666667</v>
      </c>
      <c r="D113" s="74"/>
      <c r="E113" s="74">
        <f>AVERAGE(E116:E146)</f>
        <v>14.608333333333329</v>
      </c>
      <c r="F113" s="74">
        <f>AVERAGE(F116:F146)</f>
        <v>11.686666666666671</v>
      </c>
      <c r="G113" s="74"/>
      <c r="H113" s="74">
        <f>AVERAGE(H116:H146)</f>
        <v>14.908333333333337</v>
      </c>
      <c r="I113" s="74">
        <f>AVERAGE(I116:I146)</f>
        <v>11.926666666666659</v>
      </c>
      <c r="J113" s="74"/>
      <c r="K113" s="74">
        <f>AVERAGE(K116:K146)</f>
        <v>14.286666666666662</v>
      </c>
      <c r="L113" s="74">
        <f>AVERAGE(L116:L146)</f>
        <v>11.42933333333333</v>
      </c>
      <c r="M113" s="74"/>
      <c r="N113" s="74">
        <f>AVERAGE(N116:N146)</f>
        <v>9.7580000000000044</v>
      </c>
      <c r="O113" s="74">
        <f>AVERAGE(O116:O146)</f>
        <v>7.8064000000000009</v>
      </c>
      <c r="P113" s="74"/>
      <c r="Q113" s="74">
        <f>AVERAGE(Q116:Q146)</f>
        <v>13</v>
      </c>
      <c r="R113" s="74">
        <f>AVERAGE(R116:R146)</f>
        <v>10.399999999999999</v>
      </c>
      <c r="S113" s="74"/>
      <c r="T113" s="74">
        <f>AVERAGE(T116:T146)</f>
        <v>18.75</v>
      </c>
      <c r="U113" s="74">
        <f>AVERAGE(U116:U146)</f>
        <v>15</v>
      </c>
      <c r="V113" s="74"/>
      <c r="W113" s="74">
        <f>AVERAGE(W116:W146)</f>
        <v>17.899999999999991</v>
      </c>
      <c r="X113" s="74">
        <f>AVERAGE(X116:X146)</f>
        <v>14.319999999999995</v>
      </c>
      <c r="Y113" s="74"/>
    </row>
    <row r="114" spans="1:25" x14ac:dyDescent="0.2">
      <c r="A114" s="82" t="s">
        <v>53</v>
      </c>
      <c r="B114" s="74">
        <f>AVERAGE(B116:B130)</f>
        <v>14.523333333333337</v>
      </c>
      <c r="C114" s="74">
        <f>AVERAGE(C116:C130)</f>
        <v>11.618666666666664</v>
      </c>
      <c r="D114" s="74"/>
      <c r="E114" s="74">
        <f>AVERAGE(E116:E130)</f>
        <v>14.723333333333334</v>
      </c>
      <c r="F114" s="74">
        <f>AVERAGE(F116:F130)</f>
        <v>11.778666666666664</v>
      </c>
      <c r="G114" s="74"/>
      <c r="H114" s="74">
        <f>AVERAGE(H116:H130)</f>
        <v>15.023333333333337</v>
      </c>
      <c r="I114" s="74">
        <f>AVERAGE(I116:I130)</f>
        <v>12.018666666666666</v>
      </c>
      <c r="J114" s="74"/>
      <c r="K114" s="74">
        <f>AVERAGE(K116:K130)</f>
        <v>14.440000000000001</v>
      </c>
      <c r="L114" s="74">
        <f>AVERAGE(L116:L130)</f>
        <v>11.552000000000001</v>
      </c>
      <c r="M114" s="74"/>
      <c r="N114" s="74">
        <f>AVERAGE(N116:N130)</f>
        <v>9.7759999999999998</v>
      </c>
      <c r="O114" s="74">
        <f>AVERAGE(O116:O130)</f>
        <v>7.8208000000000011</v>
      </c>
      <c r="P114" s="74"/>
      <c r="Q114" s="74">
        <f>AVERAGE(Q116:Q130)</f>
        <v>13</v>
      </c>
      <c r="R114" s="74">
        <f>AVERAGE(R116:R130)</f>
        <v>10.400000000000002</v>
      </c>
      <c r="S114" s="74"/>
      <c r="T114" s="74">
        <f>AVERAGE(T116:T130)</f>
        <v>18.75</v>
      </c>
      <c r="U114" s="74">
        <f>AVERAGE(U116:U130)</f>
        <v>15</v>
      </c>
      <c r="V114" s="74"/>
      <c r="W114" s="74">
        <f>AVERAGE(W116:W130)</f>
        <v>17.900000000000002</v>
      </c>
      <c r="X114" s="74">
        <f>AVERAGE(X116:X130)</f>
        <v>14.319999999999995</v>
      </c>
      <c r="Y114" s="74"/>
    </row>
    <row r="115" spans="1:25" x14ac:dyDescent="0.2">
      <c r="A115" s="82" t="s">
        <v>54</v>
      </c>
      <c r="B115" s="74">
        <f>IF(B131&gt;0,AVERAGE(B131:B146),)</f>
        <v>14.293333333333329</v>
      </c>
      <c r="C115" s="74">
        <f>IF(C131&gt;0,AVERAGE(C131:C146),)</f>
        <v>11.434666666666665</v>
      </c>
      <c r="D115" s="74"/>
      <c r="E115" s="74">
        <f>IF(E131&gt;0,AVERAGE(E131:E146),)</f>
        <v>14.493333333333336</v>
      </c>
      <c r="F115" s="74">
        <f>IF(F131&gt;0,AVERAGE(F131:F146),)</f>
        <v>11.594666666666663</v>
      </c>
      <c r="G115" s="74"/>
      <c r="H115" s="74">
        <f>IF(H131&gt;0,AVERAGE(H131:H146),)</f>
        <v>14.793333333333331</v>
      </c>
      <c r="I115" s="74">
        <f>IF(I131&gt;0,AVERAGE(I131:I146),)</f>
        <v>11.834666666666669</v>
      </c>
      <c r="J115" s="74"/>
      <c r="K115" s="74">
        <f>IF(K131&gt;0,AVERAGE(K131:K146),)</f>
        <v>14.133333333333335</v>
      </c>
      <c r="L115" s="74">
        <f>IF(L131&gt;0,AVERAGE(L131:L146),)</f>
        <v>11.306666666666668</v>
      </c>
      <c r="M115" s="74"/>
      <c r="N115" s="74">
        <f>IF(N131&gt;0,AVERAGE(N131:N146),)</f>
        <v>9.74</v>
      </c>
      <c r="O115" s="74">
        <f>IF(O131&gt;0,AVERAGE(O131:O146),)</f>
        <v>7.7920000000000007</v>
      </c>
      <c r="P115" s="74"/>
      <c r="Q115" s="74">
        <f>IF(Q131&gt;0,AVERAGE(Q131:Q146),)</f>
        <v>13</v>
      </c>
      <c r="R115" s="74">
        <f>IF(R131&gt;0,AVERAGE(R131:R146),)</f>
        <v>10.400000000000002</v>
      </c>
      <c r="S115" s="74"/>
      <c r="T115" s="74">
        <f>IF(T131&gt;0,AVERAGE(T131:T146),)</f>
        <v>18.75</v>
      </c>
      <c r="U115" s="74">
        <f>IF(U131&gt;0,AVERAGE(U131:U146),)</f>
        <v>15</v>
      </c>
      <c r="V115" s="74"/>
      <c r="W115" s="74">
        <f>IF(W131&gt;0,AVERAGE(W131:W146),)</f>
        <v>17.900000000000002</v>
      </c>
      <c r="X115" s="74">
        <f>IF(X131&gt;0,AVERAGE(X131:X146),)</f>
        <v>14.319999999999995</v>
      </c>
      <c r="Y115" s="74"/>
    </row>
    <row r="116" spans="1:25" x14ac:dyDescent="0.2">
      <c r="A116" s="108">
        <v>41365</v>
      </c>
      <c r="B116">
        <v>14.83</v>
      </c>
      <c r="C116" s="115">
        <f t="shared" ref="C116:C130" si="68">B116/1.25</f>
        <v>11.864000000000001</v>
      </c>
      <c r="E116">
        <v>15.03</v>
      </c>
      <c r="F116" s="115">
        <f t="shared" ref="F116:F130" si="69">E116/1.25</f>
        <v>12.023999999999999</v>
      </c>
      <c r="H116">
        <v>15.33</v>
      </c>
      <c r="I116" s="115">
        <f t="shared" ref="I116:I130" si="70">H116/1.25</f>
        <v>12.263999999999999</v>
      </c>
      <c r="K116">
        <v>14.53</v>
      </c>
      <c r="L116" s="115">
        <f t="shared" ref="L116:L130" si="71">K116/1.25</f>
        <v>11.623999999999999</v>
      </c>
      <c r="N116">
        <v>10.28</v>
      </c>
      <c r="O116" s="115">
        <f t="shared" ref="O116:O130" si="72">N116/1.25</f>
        <v>8.2240000000000002</v>
      </c>
      <c r="Q116" s="115">
        <v>13</v>
      </c>
      <c r="R116" s="115">
        <f t="shared" ref="R116:R125" si="73">Q116/1.25</f>
        <v>10.4</v>
      </c>
      <c r="T116">
        <v>18.75</v>
      </c>
      <c r="U116" s="115">
        <f t="shared" ref="U116:U130" si="74">T116/1.25</f>
        <v>15</v>
      </c>
      <c r="W116" s="115">
        <v>17.899999999999999</v>
      </c>
      <c r="X116" s="115">
        <f t="shared" ref="X116:X130" si="75">W116/1.25</f>
        <v>14.319999999999999</v>
      </c>
    </row>
    <row r="117" spans="1:25" x14ac:dyDescent="0.2">
      <c r="A117" s="108">
        <v>41366</v>
      </c>
      <c r="B117">
        <v>14.93</v>
      </c>
      <c r="C117" s="115">
        <f t="shared" si="68"/>
        <v>11.943999999999999</v>
      </c>
      <c r="D117">
        <v>10</v>
      </c>
      <c r="E117">
        <v>15.13</v>
      </c>
      <c r="F117" s="115">
        <f t="shared" si="69"/>
        <v>12.104000000000001</v>
      </c>
      <c r="G117">
        <v>10</v>
      </c>
      <c r="H117">
        <v>15.43</v>
      </c>
      <c r="I117" s="115">
        <f t="shared" si="70"/>
        <v>12.343999999999999</v>
      </c>
      <c r="J117">
        <v>10</v>
      </c>
      <c r="K117">
        <v>14.63</v>
      </c>
      <c r="L117" s="115">
        <f t="shared" si="71"/>
        <v>11.704000000000001</v>
      </c>
      <c r="M117">
        <v>10</v>
      </c>
      <c r="N117">
        <v>9.74</v>
      </c>
      <c r="O117" s="115">
        <f t="shared" si="72"/>
        <v>7.7919999999999998</v>
      </c>
      <c r="P117">
        <v>-54</v>
      </c>
      <c r="Q117" s="115">
        <v>13</v>
      </c>
      <c r="R117" s="115">
        <f t="shared" si="73"/>
        <v>10.4</v>
      </c>
      <c r="T117">
        <v>18.75</v>
      </c>
      <c r="U117" s="115">
        <f t="shared" si="74"/>
        <v>15</v>
      </c>
      <c r="W117" s="115">
        <v>17.899999999999999</v>
      </c>
      <c r="X117" s="115">
        <f t="shared" si="75"/>
        <v>14.319999999999999</v>
      </c>
    </row>
    <row r="118" spans="1:25" x14ac:dyDescent="0.2">
      <c r="A118" s="108">
        <v>41367</v>
      </c>
      <c r="B118">
        <v>14.93</v>
      </c>
      <c r="C118" s="115">
        <f t="shared" si="68"/>
        <v>11.943999999999999</v>
      </c>
      <c r="E118">
        <v>15.13</v>
      </c>
      <c r="F118" s="115">
        <f t="shared" si="69"/>
        <v>12.104000000000001</v>
      </c>
      <c r="H118">
        <v>15.43</v>
      </c>
      <c r="I118" s="115">
        <f t="shared" si="70"/>
        <v>12.343999999999999</v>
      </c>
      <c r="K118">
        <v>14.73</v>
      </c>
      <c r="L118" s="115">
        <f t="shared" si="71"/>
        <v>11.784000000000001</v>
      </c>
      <c r="M118">
        <v>10</v>
      </c>
      <c r="N118">
        <v>9.74</v>
      </c>
      <c r="O118" s="115">
        <f t="shared" si="72"/>
        <v>7.7919999999999998</v>
      </c>
      <c r="Q118" s="115">
        <v>13</v>
      </c>
      <c r="R118" s="115">
        <f t="shared" si="73"/>
        <v>10.4</v>
      </c>
      <c r="T118">
        <v>18.75</v>
      </c>
      <c r="U118" s="115">
        <f t="shared" si="74"/>
        <v>15</v>
      </c>
      <c r="W118" s="115">
        <v>17.899999999999999</v>
      </c>
      <c r="X118" s="115">
        <f t="shared" si="75"/>
        <v>14.319999999999999</v>
      </c>
    </row>
    <row r="119" spans="1:25" x14ac:dyDescent="0.2">
      <c r="A119" s="108">
        <v>41368</v>
      </c>
      <c r="B119">
        <v>14.68</v>
      </c>
      <c r="C119" s="115">
        <f t="shared" si="68"/>
        <v>11.744</v>
      </c>
      <c r="D119">
        <v>-25</v>
      </c>
      <c r="E119">
        <v>14.88</v>
      </c>
      <c r="F119" s="115">
        <f t="shared" si="69"/>
        <v>11.904</v>
      </c>
      <c r="G119">
        <v>-25</v>
      </c>
      <c r="H119">
        <v>15.18</v>
      </c>
      <c r="I119" s="115">
        <f t="shared" si="70"/>
        <v>12.144</v>
      </c>
      <c r="J119">
        <v>-25</v>
      </c>
      <c r="K119">
        <v>14.63</v>
      </c>
      <c r="L119" s="115">
        <f t="shared" si="71"/>
        <v>11.704000000000001</v>
      </c>
      <c r="M119">
        <v>-10</v>
      </c>
      <c r="N119">
        <v>9.74</v>
      </c>
      <c r="O119" s="115">
        <f t="shared" si="72"/>
        <v>7.7919999999999998</v>
      </c>
      <c r="Q119" s="115">
        <v>13</v>
      </c>
      <c r="R119" s="115">
        <f t="shared" si="73"/>
        <v>10.4</v>
      </c>
      <c r="T119">
        <v>18.75</v>
      </c>
      <c r="U119" s="115">
        <f t="shared" si="74"/>
        <v>15</v>
      </c>
      <c r="W119" s="115">
        <v>17.899999999999999</v>
      </c>
      <c r="X119" s="115">
        <f t="shared" si="75"/>
        <v>14.319999999999999</v>
      </c>
    </row>
    <row r="120" spans="1:25" x14ac:dyDescent="0.2">
      <c r="A120" s="108">
        <v>41369</v>
      </c>
      <c r="B120">
        <v>14.53</v>
      </c>
      <c r="C120" s="115">
        <f t="shared" si="68"/>
        <v>11.623999999999999</v>
      </c>
      <c r="D120">
        <v>-15</v>
      </c>
      <c r="E120">
        <v>14.73</v>
      </c>
      <c r="F120" s="115">
        <f t="shared" si="69"/>
        <v>11.784000000000001</v>
      </c>
      <c r="G120">
        <v>-15</v>
      </c>
      <c r="H120">
        <v>15.03</v>
      </c>
      <c r="I120" s="115">
        <f t="shared" si="70"/>
        <v>12.023999999999999</v>
      </c>
      <c r="J120">
        <v>-15</v>
      </c>
      <c r="K120">
        <v>14.53</v>
      </c>
      <c r="L120" s="115">
        <f t="shared" si="71"/>
        <v>11.623999999999999</v>
      </c>
      <c r="M120">
        <v>-10</v>
      </c>
      <c r="N120">
        <v>9.74</v>
      </c>
      <c r="O120" s="115">
        <f t="shared" si="72"/>
        <v>7.7919999999999998</v>
      </c>
      <c r="Q120" s="115">
        <v>13</v>
      </c>
      <c r="R120" s="115">
        <f t="shared" si="73"/>
        <v>10.4</v>
      </c>
      <c r="T120">
        <v>18.75</v>
      </c>
      <c r="U120" s="115">
        <f t="shared" si="74"/>
        <v>15</v>
      </c>
      <c r="W120" s="115">
        <v>17.899999999999999</v>
      </c>
      <c r="X120" s="115">
        <f t="shared" si="75"/>
        <v>14.319999999999999</v>
      </c>
    </row>
    <row r="121" spans="1:25" x14ac:dyDescent="0.2">
      <c r="A121" s="108">
        <v>41370</v>
      </c>
      <c r="B121">
        <v>14.53</v>
      </c>
      <c r="C121" s="115">
        <f t="shared" si="68"/>
        <v>11.623999999999999</v>
      </c>
      <c r="E121">
        <v>14.73</v>
      </c>
      <c r="F121" s="115">
        <f t="shared" si="69"/>
        <v>11.784000000000001</v>
      </c>
      <c r="H121">
        <v>15.03</v>
      </c>
      <c r="I121" s="115">
        <f t="shared" si="70"/>
        <v>12.023999999999999</v>
      </c>
      <c r="K121">
        <v>14.53</v>
      </c>
      <c r="L121" s="115">
        <f t="shared" si="71"/>
        <v>11.623999999999999</v>
      </c>
      <c r="N121">
        <v>9.74</v>
      </c>
      <c r="O121" s="115">
        <f t="shared" si="72"/>
        <v>7.7919999999999998</v>
      </c>
      <c r="Q121" s="115">
        <v>13</v>
      </c>
      <c r="R121" s="115">
        <f t="shared" si="73"/>
        <v>10.4</v>
      </c>
      <c r="T121">
        <v>18.75</v>
      </c>
      <c r="U121" s="115">
        <f t="shared" si="74"/>
        <v>15</v>
      </c>
      <c r="W121" s="115">
        <v>17.899999999999999</v>
      </c>
      <c r="X121" s="115">
        <f t="shared" si="75"/>
        <v>14.319999999999999</v>
      </c>
    </row>
    <row r="122" spans="1:25" x14ac:dyDescent="0.2">
      <c r="A122" s="108">
        <v>41371</v>
      </c>
      <c r="B122">
        <v>14.53</v>
      </c>
      <c r="C122" s="115">
        <f t="shared" si="68"/>
        <v>11.623999999999999</v>
      </c>
      <c r="E122">
        <v>14.73</v>
      </c>
      <c r="F122" s="115">
        <f t="shared" si="69"/>
        <v>11.784000000000001</v>
      </c>
      <c r="H122">
        <v>15.03</v>
      </c>
      <c r="I122" s="115">
        <f t="shared" si="70"/>
        <v>12.023999999999999</v>
      </c>
      <c r="K122">
        <v>14.53</v>
      </c>
      <c r="L122" s="115">
        <f t="shared" si="71"/>
        <v>11.623999999999999</v>
      </c>
      <c r="N122">
        <v>9.74</v>
      </c>
      <c r="O122" s="115">
        <f t="shared" si="72"/>
        <v>7.7919999999999998</v>
      </c>
      <c r="Q122" s="115">
        <v>13</v>
      </c>
      <c r="R122" s="115">
        <f t="shared" si="73"/>
        <v>10.4</v>
      </c>
      <c r="T122">
        <v>18.75</v>
      </c>
      <c r="U122" s="115">
        <f t="shared" si="74"/>
        <v>15</v>
      </c>
      <c r="W122" s="115">
        <v>17.899999999999999</v>
      </c>
      <c r="X122" s="115">
        <f t="shared" si="75"/>
        <v>14.319999999999999</v>
      </c>
    </row>
    <row r="123" spans="1:25" x14ac:dyDescent="0.2">
      <c r="A123" s="108">
        <v>41372</v>
      </c>
      <c r="B123">
        <v>14.53</v>
      </c>
      <c r="C123" s="115">
        <f t="shared" si="68"/>
        <v>11.623999999999999</v>
      </c>
      <c r="E123">
        <v>14.73</v>
      </c>
      <c r="F123" s="115">
        <f t="shared" si="69"/>
        <v>11.784000000000001</v>
      </c>
      <c r="H123">
        <v>15.03</v>
      </c>
      <c r="I123" s="115">
        <f t="shared" si="70"/>
        <v>12.023999999999999</v>
      </c>
      <c r="K123">
        <v>14.53</v>
      </c>
      <c r="L123" s="115">
        <f t="shared" si="71"/>
        <v>11.623999999999999</v>
      </c>
      <c r="N123">
        <v>9.74</v>
      </c>
      <c r="O123" s="115">
        <f t="shared" si="72"/>
        <v>7.7919999999999998</v>
      </c>
      <c r="Q123" s="115">
        <v>13</v>
      </c>
      <c r="R123" s="115">
        <f t="shared" si="73"/>
        <v>10.4</v>
      </c>
      <c r="T123">
        <v>18.75</v>
      </c>
      <c r="U123" s="115">
        <f t="shared" si="74"/>
        <v>15</v>
      </c>
      <c r="W123" s="115">
        <v>17.899999999999999</v>
      </c>
      <c r="X123" s="115">
        <f t="shared" si="75"/>
        <v>14.319999999999999</v>
      </c>
    </row>
    <row r="124" spans="1:25" x14ac:dyDescent="0.2">
      <c r="A124" s="108">
        <v>41373</v>
      </c>
      <c r="B124">
        <v>14.43</v>
      </c>
      <c r="C124" s="115">
        <f t="shared" si="68"/>
        <v>11.544</v>
      </c>
      <c r="D124">
        <v>-10</v>
      </c>
      <c r="E124">
        <v>14.63</v>
      </c>
      <c r="F124" s="115">
        <f t="shared" si="69"/>
        <v>11.704000000000001</v>
      </c>
      <c r="G124">
        <v>-10</v>
      </c>
      <c r="H124">
        <v>14.93</v>
      </c>
      <c r="I124" s="115">
        <f t="shared" si="70"/>
        <v>11.943999999999999</v>
      </c>
      <c r="J124">
        <v>-10</v>
      </c>
      <c r="K124">
        <v>14.38</v>
      </c>
      <c r="L124" s="115">
        <f t="shared" si="71"/>
        <v>11.504000000000001</v>
      </c>
      <c r="M124">
        <v>-15</v>
      </c>
      <c r="N124">
        <v>9.74</v>
      </c>
      <c r="O124" s="115">
        <f t="shared" si="72"/>
        <v>7.7919999999999998</v>
      </c>
      <c r="Q124" s="115">
        <v>13</v>
      </c>
      <c r="R124" s="115">
        <f t="shared" si="73"/>
        <v>10.4</v>
      </c>
      <c r="T124">
        <v>18.75</v>
      </c>
      <c r="U124" s="115">
        <f t="shared" si="74"/>
        <v>15</v>
      </c>
      <c r="W124" s="115">
        <v>17.899999999999999</v>
      </c>
      <c r="X124" s="115">
        <f t="shared" si="75"/>
        <v>14.319999999999999</v>
      </c>
    </row>
    <row r="125" spans="1:25" x14ac:dyDescent="0.2">
      <c r="A125" s="108">
        <v>41374</v>
      </c>
      <c r="B125">
        <v>14.43</v>
      </c>
      <c r="C125" s="115">
        <f t="shared" si="68"/>
        <v>11.544</v>
      </c>
      <c r="E125">
        <v>14.63</v>
      </c>
      <c r="F125" s="115">
        <f t="shared" si="69"/>
        <v>11.704000000000001</v>
      </c>
      <c r="H125">
        <v>14.93</v>
      </c>
      <c r="I125" s="115">
        <f t="shared" si="70"/>
        <v>11.943999999999999</v>
      </c>
      <c r="K125">
        <v>14.38</v>
      </c>
      <c r="L125" s="115">
        <f t="shared" si="71"/>
        <v>11.504000000000001</v>
      </c>
      <c r="N125">
        <v>9.74</v>
      </c>
      <c r="O125" s="115">
        <f t="shared" si="72"/>
        <v>7.7919999999999998</v>
      </c>
      <c r="Q125" s="115">
        <v>13</v>
      </c>
      <c r="R125" s="115">
        <f t="shared" si="73"/>
        <v>10.4</v>
      </c>
      <c r="T125">
        <v>18.75</v>
      </c>
      <c r="U125" s="115">
        <f t="shared" si="74"/>
        <v>15</v>
      </c>
      <c r="W125" s="115">
        <v>17.899999999999999</v>
      </c>
      <c r="X125" s="115">
        <f t="shared" si="75"/>
        <v>14.319999999999999</v>
      </c>
    </row>
    <row r="126" spans="1:25" x14ac:dyDescent="0.2">
      <c r="A126" s="108">
        <v>41375</v>
      </c>
      <c r="B126">
        <v>14.33</v>
      </c>
      <c r="C126" s="115">
        <f t="shared" si="68"/>
        <v>11.464</v>
      </c>
      <c r="D126">
        <v>-10</v>
      </c>
      <c r="E126">
        <v>14.53</v>
      </c>
      <c r="F126" s="115">
        <f t="shared" si="69"/>
        <v>11.623999999999999</v>
      </c>
      <c r="G126">
        <v>-10</v>
      </c>
      <c r="H126">
        <v>14.83</v>
      </c>
      <c r="I126" s="115">
        <f t="shared" si="70"/>
        <v>11.864000000000001</v>
      </c>
      <c r="J126">
        <v>-10</v>
      </c>
      <c r="K126">
        <v>14.28</v>
      </c>
      <c r="L126" s="115">
        <f t="shared" si="71"/>
        <v>11.423999999999999</v>
      </c>
      <c r="M126">
        <v>-10</v>
      </c>
      <c r="N126">
        <v>9.74</v>
      </c>
      <c r="O126" s="115">
        <f t="shared" si="72"/>
        <v>7.7919999999999998</v>
      </c>
      <c r="Q126" s="115">
        <v>13</v>
      </c>
      <c r="R126" s="115">
        <f t="shared" ref="R126:R133" si="76">Q126/1.25</f>
        <v>10.4</v>
      </c>
      <c r="T126">
        <v>18.75</v>
      </c>
      <c r="U126" s="115">
        <f t="shared" si="74"/>
        <v>15</v>
      </c>
      <c r="W126" s="115">
        <v>17.899999999999999</v>
      </c>
      <c r="X126" s="115">
        <f t="shared" si="75"/>
        <v>14.319999999999999</v>
      </c>
    </row>
    <row r="127" spans="1:25" x14ac:dyDescent="0.2">
      <c r="A127" s="108">
        <v>41376</v>
      </c>
      <c r="B127">
        <v>14.33</v>
      </c>
      <c r="C127" s="115">
        <f t="shared" si="68"/>
        <v>11.464</v>
      </c>
      <c r="E127">
        <v>14.53</v>
      </c>
      <c r="F127" s="115">
        <f t="shared" si="69"/>
        <v>11.623999999999999</v>
      </c>
      <c r="H127">
        <v>14.83</v>
      </c>
      <c r="I127" s="115">
        <f t="shared" si="70"/>
        <v>11.864000000000001</v>
      </c>
      <c r="K127">
        <v>14.28</v>
      </c>
      <c r="L127" s="115">
        <f t="shared" si="71"/>
        <v>11.423999999999999</v>
      </c>
      <c r="N127">
        <v>9.74</v>
      </c>
      <c r="O127" s="115">
        <f t="shared" si="72"/>
        <v>7.7919999999999998</v>
      </c>
      <c r="Q127" s="115">
        <v>13</v>
      </c>
      <c r="R127" s="115">
        <f t="shared" si="76"/>
        <v>10.4</v>
      </c>
      <c r="T127">
        <v>18.75</v>
      </c>
      <c r="U127" s="115">
        <f t="shared" si="74"/>
        <v>15</v>
      </c>
      <c r="W127" s="115">
        <v>17.899999999999999</v>
      </c>
      <c r="X127" s="115">
        <f t="shared" si="75"/>
        <v>14.319999999999999</v>
      </c>
    </row>
    <row r="128" spans="1:25" x14ac:dyDescent="0.2">
      <c r="A128" s="108">
        <v>41377</v>
      </c>
      <c r="B128">
        <v>14.33</v>
      </c>
      <c r="C128" s="115">
        <f t="shared" si="68"/>
        <v>11.464</v>
      </c>
      <c r="E128">
        <v>14.53</v>
      </c>
      <c r="F128" s="115">
        <f t="shared" si="69"/>
        <v>11.623999999999999</v>
      </c>
      <c r="H128">
        <v>14.83</v>
      </c>
      <c r="I128" s="115">
        <f t="shared" si="70"/>
        <v>11.864000000000001</v>
      </c>
      <c r="K128">
        <v>14.28</v>
      </c>
      <c r="L128" s="115">
        <f t="shared" si="71"/>
        <v>11.423999999999999</v>
      </c>
      <c r="N128">
        <v>9.74</v>
      </c>
      <c r="O128" s="115">
        <f t="shared" si="72"/>
        <v>7.7919999999999998</v>
      </c>
      <c r="Q128" s="115">
        <v>13</v>
      </c>
      <c r="R128" s="115">
        <f t="shared" si="76"/>
        <v>10.4</v>
      </c>
      <c r="T128">
        <v>18.75</v>
      </c>
      <c r="U128" s="115">
        <f t="shared" si="74"/>
        <v>15</v>
      </c>
      <c r="W128" s="115">
        <v>17.899999999999999</v>
      </c>
      <c r="X128" s="115">
        <f t="shared" si="75"/>
        <v>14.319999999999999</v>
      </c>
    </row>
    <row r="129" spans="1:25" x14ac:dyDescent="0.2">
      <c r="A129" s="108">
        <v>41378</v>
      </c>
      <c r="B129">
        <v>14.33</v>
      </c>
      <c r="C129" s="115">
        <f t="shared" si="68"/>
        <v>11.464</v>
      </c>
      <c r="E129">
        <v>14.53</v>
      </c>
      <c r="F129" s="115">
        <f t="shared" si="69"/>
        <v>11.623999999999999</v>
      </c>
      <c r="H129">
        <v>14.83</v>
      </c>
      <c r="I129" s="115">
        <f t="shared" si="70"/>
        <v>11.864000000000001</v>
      </c>
      <c r="K129">
        <v>14.28</v>
      </c>
      <c r="L129" s="115">
        <f t="shared" si="71"/>
        <v>11.423999999999999</v>
      </c>
      <c r="N129">
        <v>9.74</v>
      </c>
      <c r="O129" s="115">
        <f t="shared" si="72"/>
        <v>7.7919999999999998</v>
      </c>
      <c r="Q129" s="115">
        <v>13</v>
      </c>
      <c r="R129" s="115">
        <f t="shared" si="76"/>
        <v>10.4</v>
      </c>
      <c r="T129">
        <v>18.75</v>
      </c>
      <c r="U129" s="115">
        <f t="shared" si="74"/>
        <v>15</v>
      </c>
      <c r="W129" s="115">
        <v>17.899999999999999</v>
      </c>
      <c r="X129" s="115">
        <f t="shared" si="75"/>
        <v>14.319999999999999</v>
      </c>
    </row>
    <row r="130" spans="1:25" x14ac:dyDescent="0.2">
      <c r="A130" s="108">
        <v>41379</v>
      </c>
      <c r="B130">
        <v>14.18</v>
      </c>
      <c r="C130" s="115">
        <f t="shared" si="68"/>
        <v>11.343999999999999</v>
      </c>
      <c r="D130">
        <v>-15</v>
      </c>
      <c r="E130">
        <v>14.38</v>
      </c>
      <c r="F130" s="115">
        <f t="shared" si="69"/>
        <v>11.504000000000001</v>
      </c>
      <c r="G130">
        <v>-15</v>
      </c>
      <c r="H130">
        <v>14.68</v>
      </c>
      <c r="I130" s="115">
        <f t="shared" si="70"/>
        <v>11.744</v>
      </c>
      <c r="J130">
        <v>-15</v>
      </c>
      <c r="K130">
        <v>14.08</v>
      </c>
      <c r="L130" s="115">
        <f t="shared" si="71"/>
        <v>11.263999999999999</v>
      </c>
      <c r="M130">
        <v>-20</v>
      </c>
      <c r="N130">
        <v>9.74</v>
      </c>
      <c r="O130" s="115">
        <f t="shared" si="72"/>
        <v>7.7919999999999998</v>
      </c>
      <c r="Q130" s="115">
        <v>13</v>
      </c>
      <c r="R130" s="115">
        <f t="shared" si="76"/>
        <v>10.4</v>
      </c>
      <c r="T130">
        <v>18.75</v>
      </c>
      <c r="U130" s="115">
        <f t="shared" si="74"/>
        <v>15</v>
      </c>
      <c r="W130" s="115">
        <v>17.899999999999999</v>
      </c>
      <c r="X130" s="115">
        <f t="shared" si="75"/>
        <v>14.319999999999999</v>
      </c>
      <c r="Y130" s="118"/>
    </row>
    <row r="131" spans="1:25" x14ac:dyDescent="0.2">
      <c r="A131" s="108">
        <v>41380</v>
      </c>
      <c r="B131">
        <v>14.08</v>
      </c>
      <c r="C131" s="115">
        <f t="shared" ref="C131:C141" si="77">B131/1.25</f>
        <v>11.263999999999999</v>
      </c>
      <c r="D131">
        <v>-10</v>
      </c>
      <c r="E131">
        <v>14.28</v>
      </c>
      <c r="F131" s="115">
        <f t="shared" ref="F131:F141" si="78">E131/1.25</f>
        <v>11.423999999999999</v>
      </c>
      <c r="G131">
        <v>-10</v>
      </c>
      <c r="H131">
        <v>14.58</v>
      </c>
      <c r="I131" s="115">
        <f t="shared" ref="I131:I141" si="79">H131/1.25</f>
        <v>11.664</v>
      </c>
      <c r="J131">
        <v>-10</v>
      </c>
      <c r="K131">
        <v>13.98</v>
      </c>
      <c r="L131" s="115">
        <f t="shared" ref="L131:L141" si="80">K131/1.25</f>
        <v>11.184000000000001</v>
      </c>
      <c r="M131">
        <v>-10</v>
      </c>
      <c r="N131">
        <v>9.74</v>
      </c>
      <c r="O131" s="115">
        <f t="shared" ref="O131:O141" si="81">N131/1.25</f>
        <v>7.7919999999999998</v>
      </c>
      <c r="Q131" s="115">
        <v>13</v>
      </c>
      <c r="R131" s="115">
        <f t="shared" si="76"/>
        <v>10.4</v>
      </c>
      <c r="T131">
        <v>18.75</v>
      </c>
      <c r="U131" s="115">
        <f t="shared" ref="U131:U141" si="82">T131/1.25</f>
        <v>15</v>
      </c>
      <c r="W131" s="115">
        <v>17.899999999999999</v>
      </c>
      <c r="X131" s="115">
        <f t="shared" ref="X131:X141" si="83">W131/1.25</f>
        <v>14.319999999999999</v>
      </c>
      <c r="Y131" s="118"/>
    </row>
    <row r="132" spans="1:25" x14ac:dyDescent="0.2">
      <c r="A132" s="108">
        <v>41381</v>
      </c>
      <c r="B132">
        <v>14.08</v>
      </c>
      <c r="C132" s="115">
        <f t="shared" si="77"/>
        <v>11.263999999999999</v>
      </c>
      <c r="E132">
        <v>14.28</v>
      </c>
      <c r="F132" s="115">
        <f t="shared" si="78"/>
        <v>11.423999999999999</v>
      </c>
      <c r="H132">
        <v>14.58</v>
      </c>
      <c r="I132" s="115">
        <f t="shared" si="79"/>
        <v>11.664</v>
      </c>
      <c r="K132">
        <v>13.98</v>
      </c>
      <c r="L132" s="115">
        <f t="shared" si="80"/>
        <v>11.184000000000001</v>
      </c>
      <c r="N132">
        <v>9.74</v>
      </c>
      <c r="O132" s="115">
        <f t="shared" si="81"/>
        <v>7.7919999999999998</v>
      </c>
      <c r="Q132" s="115">
        <v>13</v>
      </c>
      <c r="R132" s="115">
        <f t="shared" si="76"/>
        <v>10.4</v>
      </c>
      <c r="T132">
        <v>18.75</v>
      </c>
      <c r="U132" s="115">
        <f t="shared" si="82"/>
        <v>15</v>
      </c>
      <c r="W132" s="115">
        <v>17.899999999999999</v>
      </c>
      <c r="X132" s="115">
        <f t="shared" si="83"/>
        <v>14.319999999999999</v>
      </c>
      <c r="Y132" s="118"/>
    </row>
    <row r="133" spans="1:25" x14ac:dyDescent="0.2">
      <c r="A133" s="108">
        <v>41382</v>
      </c>
      <c r="B133">
        <v>14.08</v>
      </c>
      <c r="C133" s="115">
        <f t="shared" si="77"/>
        <v>11.263999999999999</v>
      </c>
      <c r="E133">
        <v>14.28</v>
      </c>
      <c r="F133" s="115">
        <f t="shared" si="78"/>
        <v>11.423999999999999</v>
      </c>
      <c r="H133">
        <v>14.58</v>
      </c>
      <c r="I133" s="115">
        <f t="shared" si="79"/>
        <v>11.664</v>
      </c>
      <c r="K133">
        <v>13.88</v>
      </c>
      <c r="L133" s="115">
        <f t="shared" si="80"/>
        <v>11.104000000000001</v>
      </c>
      <c r="M133">
        <v>-10</v>
      </c>
      <c r="N133">
        <v>9.74</v>
      </c>
      <c r="O133" s="115">
        <f t="shared" si="81"/>
        <v>7.7919999999999998</v>
      </c>
      <c r="Q133" s="115">
        <v>13</v>
      </c>
      <c r="R133" s="115">
        <f t="shared" si="76"/>
        <v>10.4</v>
      </c>
      <c r="T133">
        <v>18.75</v>
      </c>
      <c r="U133" s="115">
        <f t="shared" si="82"/>
        <v>15</v>
      </c>
      <c r="W133" s="115">
        <v>17.899999999999999</v>
      </c>
      <c r="X133" s="115">
        <f t="shared" si="83"/>
        <v>14.319999999999999</v>
      </c>
      <c r="Y133" s="118"/>
    </row>
    <row r="134" spans="1:25" x14ac:dyDescent="0.2">
      <c r="A134" s="108">
        <v>41383</v>
      </c>
      <c r="B134">
        <v>14.18</v>
      </c>
      <c r="C134" s="115">
        <f t="shared" si="77"/>
        <v>11.343999999999999</v>
      </c>
      <c r="D134">
        <v>10</v>
      </c>
      <c r="E134">
        <v>14.38</v>
      </c>
      <c r="F134" s="115">
        <f t="shared" si="78"/>
        <v>11.504000000000001</v>
      </c>
      <c r="G134">
        <v>10</v>
      </c>
      <c r="H134">
        <v>14.68</v>
      </c>
      <c r="I134" s="115">
        <f t="shared" si="79"/>
        <v>11.744</v>
      </c>
      <c r="J134">
        <v>10</v>
      </c>
      <c r="K134">
        <v>14.03</v>
      </c>
      <c r="L134" s="115">
        <f t="shared" si="80"/>
        <v>11.224</v>
      </c>
      <c r="M134">
        <v>15</v>
      </c>
      <c r="N134">
        <v>9.74</v>
      </c>
      <c r="O134" s="115">
        <f t="shared" si="81"/>
        <v>7.7919999999999998</v>
      </c>
      <c r="Q134" s="115">
        <v>13</v>
      </c>
      <c r="R134" s="115">
        <f t="shared" ref="R134:R145" si="84">Q134/1.25</f>
        <v>10.4</v>
      </c>
      <c r="T134">
        <v>18.75</v>
      </c>
      <c r="U134" s="115">
        <f t="shared" si="82"/>
        <v>15</v>
      </c>
      <c r="W134" s="115">
        <v>17.899999999999999</v>
      </c>
      <c r="X134" s="115">
        <f t="shared" si="83"/>
        <v>14.319999999999999</v>
      </c>
      <c r="Y134" s="118"/>
    </row>
    <row r="135" spans="1:25" x14ac:dyDescent="0.2">
      <c r="A135" s="108">
        <v>41384</v>
      </c>
      <c r="B135">
        <v>14.18</v>
      </c>
      <c r="C135" s="115">
        <f t="shared" si="77"/>
        <v>11.343999999999999</v>
      </c>
      <c r="E135">
        <v>14.38</v>
      </c>
      <c r="F135" s="115">
        <f t="shared" si="78"/>
        <v>11.504000000000001</v>
      </c>
      <c r="H135">
        <v>14.68</v>
      </c>
      <c r="I135" s="115">
        <f t="shared" si="79"/>
        <v>11.744</v>
      </c>
      <c r="K135">
        <v>14.03</v>
      </c>
      <c r="L135" s="115">
        <f t="shared" si="80"/>
        <v>11.224</v>
      </c>
      <c r="N135">
        <v>9.74</v>
      </c>
      <c r="O135" s="115">
        <f t="shared" si="81"/>
        <v>7.7919999999999998</v>
      </c>
      <c r="Q135" s="115">
        <v>13</v>
      </c>
      <c r="R135" s="115">
        <f t="shared" si="84"/>
        <v>10.4</v>
      </c>
      <c r="T135">
        <v>18.75</v>
      </c>
      <c r="U135" s="115">
        <f t="shared" si="82"/>
        <v>15</v>
      </c>
      <c r="W135" s="115">
        <v>17.899999999999999</v>
      </c>
      <c r="X135" s="115">
        <f t="shared" si="83"/>
        <v>14.319999999999999</v>
      </c>
      <c r="Y135" s="118"/>
    </row>
    <row r="136" spans="1:25" x14ac:dyDescent="0.2">
      <c r="A136" s="108">
        <v>41385</v>
      </c>
      <c r="B136">
        <v>14.18</v>
      </c>
      <c r="C136" s="115">
        <f t="shared" si="77"/>
        <v>11.343999999999999</v>
      </c>
      <c r="E136">
        <v>14.38</v>
      </c>
      <c r="F136" s="115">
        <f t="shared" si="78"/>
        <v>11.504000000000001</v>
      </c>
      <c r="H136">
        <v>14.68</v>
      </c>
      <c r="I136" s="115">
        <f t="shared" si="79"/>
        <v>11.744</v>
      </c>
      <c r="K136">
        <v>14.03</v>
      </c>
      <c r="L136" s="115">
        <f t="shared" si="80"/>
        <v>11.224</v>
      </c>
      <c r="N136">
        <v>9.74</v>
      </c>
      <c r="O136" s="115">
        <f t="shared" si="81"/>
        <v>7.7919999999999998</v>
      </c>
      <c r="Q136" s="115">
        <v>13</v>
      </c>
      <c r="R136" s="115">
        <f t="shared" si="84"/>
        <v>10.4</v>
      </c>
      <c r="T136">
        <v>18.75</v>
      </c>
      <c r="U136" s="115">
        <f t="shared" si="82"/>
        <v>15</v>
      </c>
      <c r="W136" s="115">
        <v>17.899999999999999</v>
      </c>
      <c r="X136" s="115">
        <f t="shared" si="83"/>
        <v>14.319999999999999</v>
      </c>
      <c r="Y136" s="118"/>
    </row>
    <row r="137" spans="1:25" x14ac:dyDescent="0.2">
      <c r="A137" s="108">
        <v>41386</v>
      </c>
      <c r="B137">
        <v>14.33</v>
      </c>
      <c r="C137" s="115">
        <f t="shared" si="77"/>
        <v>11.464</v>
      </c>
      <c r="D137">
        <v>15</v>
      </c>
      <c r="E137">
        <v>14.53</v>
      </c>
      <c r="F137" s="115">
        <f t="shared" si="78"/>
        <v>11.623999999999999</v>
      </c>
      <c r="G137">
        <v>15</v>
      </c>
      <c r="H137">
        <v>14.83</v>
      </c>
      <c r="I137" s="115">
        <f t="shared" si="79"/>
        <v>11.864000000000001</v>
      </c>
      <c r="J137">
        <v>15</v>
      </c>
      <c r="K137">
        <v>14.13</v>
      </c>
      <c r="L137" s="115">
        <f t="shared" si="80"/>
        <v>11.304</v>
      </c>
      <c r="M137">
        <v>10</v>
      </c>
      <c r="N137">
        <v>9.74</v>
      </c>
      <c r="O137" s="115">
        <f t="shared" si="81"/>
        <v>7.7919999999999998</v>
      </c>
      <c r="Q137" s="115">
        <v>13</v>
      </c>
      <c r="R137" s="115">
        <f t="shared" si="84"/>
        <v>10.4</v>
      </c>
      <c r="T137">
        <v>18.75</v>
      </c>
      <c r="U137" s="115">
        <f t="shared" si="82"/>
        <v>15</v>
      </c>
      <c r="W137" s="115">
        <v>17.899999999999999</v>
      </c>
      <c r="X137" s="115">
        <f t="shared" si="83"/>
        <v>14.319999999999999</v>
      </c>
      <c r="Y137" s="118"/>
    </row>
    <row r="138" spans="1:25" x14ac:dyDescent="0.2">
      <c r="A138" s="108">
        <v>41387</v>
      </c>
      <c r="B138">
        <v>14.33</v>
      </c>
      <c r="C138" s="115">
        <f t="shared" si="77"/>
        <v>11.464</v>
      </c>
      <c r="E138">
        <v>14.53</v>
      </c>
      <c r="F138" s="115">
        <f t="shared" si="78"/>
        <v>11.623999999999999</v>
      </c>
      <c r="H138">
        <v>14.83</v>
      </c>
      <c r="I138" s="115">
        <f t="shared" si="79"/>
        <v>11.864000000000001</v>
      </c>
      <c r="K138">
        <v>14.13</v>
      </c>
      <c r="L138" s="115">
        <f t="shared" si="80"/>
        <v>11.304</v>
      </c>
      <c r="N138">
        <v>9.74</v>
      </c>
      <c r="O138" s="115">
        <f t="shared" si="81"/>
        <v>7.7919999999999998</v>
      </c>
      <c r="Q138" s="115">
        <v>13</v>
      </c>
      <c r="R138" s="115">
        <f t="shared" si="84"/>
        <v>10.4</v>
      </c>
      <c r="T138">
        <v>18.75</v>
      </c>
      <c r="U138" s="115">
        <f t="shared" si="82"/>
        <v>15</v>
      </c>
      <c r="W138" s="115">
        <v>17.899999999999999</v>
      </c>
      <c r="X138" s="115">
        <f t="shared" si="83"/>
        <v>14.319999999999999</v>
      </c>
      <c r="Y138" s="118"/>
    </row>
    <row r="139" spans="1:25" x14ac:dyDescent="0.2">
      <c r="A139" s="108">
        <v>41388</v>
      </c>
      <c r="B139">
        <v>14.33</v>
      </c>
      <c r="C139" s="115">
        <f t="shared" si="77"/>
        <v>11.464</v>
      </c>
      <c r="E139">
        <v>14.53</v>
      </c>
      <c r="F139" s="115">
        <f t="shared" si="78"/>
        <v>11.623999999999999</v>
      </c>
      <c r="H139">
        <v>14.83</v>
      </c>
      <c r="I139" s="115">
        <f t="shared" si="79"/>
        <v>11.864000000000001</v>
      </c>
      <c r="K139">
        <v>14.13</v>
      </c>
      <c r="L139" s="115">
        <f t="shared" si="80"/>
        <v>11.304</v>
      </c>
      <c r="N139">
        <v>9.74</v>
      </c>
      <c r="O139" s="115">
        <f t="shared" si="81"/>
        <v>7.7919999999999998</v>
      </c>
      <c r="Q139" s="115">
        <v>13</v>
      </c>
      <c r="R139" s="115">
        <f t="shared" si="84"/>
        <v>10.4</v>
      </c>
      <c r="T139">
        <v>18.75</v>
      </c>
      <c r="U139" s="115">
        <f t="shared" si="82"/>
        <v>15</v>
      </c>
      <c r="W139" s="115">
        <v>17.899999999999999</v>
      </c>
      <c r="X139" s="115">
        <f t="shared" si="83"/>
        <v>14.319999999999999</v>
      </c>
      <c r="Y139" s="118"/>
    </row>
    <row r="140" spans="1:25" x14ac:dyDescent="0.2">
      <c r="A140" s="108">
        <v>41389</v>
      </c>
      <c r="B140">
        <v>14.33</v>
      </c>
      <c r="C140" s="115">
        <f t="shared" si="77"/>
        <v>11.464</v>
      </c>
      <c r="E140">
        <v>14.53</v>
      </c>
      <c r="F140" s="115">
        <f t="shared" si="78"/>
        <v>11.623999999999999</v>
      </c>
      <c r="H140">
        <v>14.83</v>
      </c>
      <c r="I140" s="115">
        <f t="shared" si="79"/>
        <v>11.864000000000001</v>
      </c>
      <c r="K140">
        <v>14.13</v>
      </c>
      <c r="L140" s="115">
        <f t="shared" si="80"/>
        <v>11.304</v>
      </c>
      <c r="N140">
        <v>9.74</v>
      </c>
      <c r="O140" s="115">
        <f t="shared" si="81"/>
        <v>7.7919999999999998</v>
      </c>
      <c r="Q140" s="115">
        <v>13</v>
      </c>
      <c r="R140" s="115">
        <f t="shared" si="84"/>
        <v>10.4</v>
      </c>
      <c r="T140">
        <v>18.75</v>
      </c>
      <c r="U140" s="115">
        <f t="shared" si="82"/>
        <v>15</v>
      </c>
      <c r="W140" s="115">
        <v>17.899999999999999</v>
      </c>
      <c r="X140" s="115">
        <f t="shared" si="83"/>
        <v>14.319999999999999</v>
      </c>
      <c r="Y140" s="118"/>
    </row>
    <row r="141" spans="1:25" x14ac:dyDescent="0.2">
      <c r="A141" s="108">
        <v>41390</v>
      </c>
      <c r="B141">
        <v>14.48</v>
      </c>
      <c r="C141" s="115">
        <f t="shared" si="77"/>
        <v>11.584</v>
      </c>
      <c r="D141">
        <v>15</v>
      </c>
      <c r="E141">
        <v>14.68</v>
      </c>
      <c r="F141" s="115">
        <f t="shared" si="78"/>
        <v>11.744</v>
      </c>
      <c r="G141">
        <v>15</v>
      </c>
      <c r="H141">
        <v>14.98</v>
      </c>
      <c r="I141" s="115">
        <f t="shared" si="79"/>
        <v>11.984</v>
      </c>
      <c r="J141">
        <v>15</v>
      </c>
      <c r="K141">
        <v>14.33</v>
      </c>
      <c r="L141" s="115">
        <f t="shared" si="80"/>
        <v>11.464</v>
      </c>
      <c r="M141">
        <v>20</v>
      </c>
      <c r="N141">
        <v>9.74</v>
      </c>
      <c r="O141" s="115">
        <f t="shared" si="81"/>
        <v>7.7919999999999998</v>
      </c>
      <c r="Q141" s="115">
        <v>13</v>
      </c>
      <c r="R141" s="115">
        <f t="shared" si="84"/>
        <v>10.4</v>
      </c>
      <c r="T141">
        <v>18.75</v>
      </c>
      <c r="U141" s="115">
        <f t="shared" si="82"/>
        <v>15</v>
      </c>
      <c r="W141" s="115">
        <v>17.899999999999999</v>
      </c>
      <c r="X141" s="115">
        <f t="shared" si="83"/>
        <v>14.319999999999999</v>
      </c>
      <c r="Y141" s="118"/>
    </row>
    <row r="142" spans="1:25" x14ac:dyDescent="0.2">
      <c r="A142" s="108">
        <v>41391</v>
      </c>
      <c r="B142">
        <v>14.48</v>
      </c>
      <c r="C142" s="115">
        <f>B142/1.25</f>
        <v>11.584</v>
      </c>
      <c r="E142">
        <v>14.68</v>
      </c>
      <c r="F142" s="115">
        <f>E142/1.25</f>
        <v>11.744</v>
      </c>
      <c r="H142">
        <v>14.98</v>
      </c>
      <c r="I142" s="115">
        <f>H142/1.25</f>
        <v>11.984</v>
      </c>
      <c r="K142">
        <v>14.33</v>
      </c>
      <c r="L142" s="115">
        <f>K142/1.25</f>
        <v>11.464</v>
      </c>
      <c r="N142">
        <v>9.74</v>
      </c>
      <c r="O142" s="115">
        <f>N142/1.25</f>
        <v>7.7919999999999998</v>
      </c>
      <c r="Q142" s="115">
        <v>13</v>
      </c>
      <c r="R142" s="115">
        <f t="shared" si="84"/>
        <v>10.4</v>
      </c>
      <c r="T142">
        <v>18.75</v>
      </c>
      <c r="U142" s="115">
        <f>T142/1.25</f>
        <v>15</v>
      </c>
      <c r="W142" s="115">
        <v>17.899999999999999</v>
      </c>
      <c r="X142" s="115">
        <f>W142/1.25</f>
        <v>14.319999999999999</v>
      </c>
    </row>
    <row r="143" spans="1:25" x14ac:dyDescent="0.2">
      <c r="A143" s="108">
        <v>41392</v>
      </c>
      <c r="B143">
        <v>14.48</v>
      </c>
      <c r="C143" s="115">
        <f>B143/1.25</f>
        <v>11.584</v>
      </c>
      <c r="E143">
        <v>14.68</v>
      </c>
      <c r="F143" s="115">
        <f>E143/1.25</f>
        <v>11.744</v>
      </c>
      <c r="H143">
        <v>14.98</v>
      </c>
      <c r="I143" s="115">
        <f>H143/1.25</f>
        <v>11.984</v>
      </c>
      <c r="K143">
        <v>14.33</v>
      </c>
      <c r="L143" s="115">
        <f>K143/1.25</f>
        <v>11.464</v>
      </c>
      <c r="N143">
        <v>9.74</v>
      </c>
      <c r="O143" s="115">
        <f>N143/1.25</f>
        <v>7.7919999999999998</v>
      </c>
      <c r="Q143" s="115">
        <v>13</v>
      </c>
      <c r="R143" s="115">
        <f t="shared" si="84"/>
        <v>10.4</v>
      </c>
      <c r="T143">
        <v>18.75</v>
      </c>
      <c r="U143" s="115">
        <f>T143/1.25</f>
        <v>15</v>
      </c>
      <c r="W143" s="115">
        <v>17.899999999999999</v>
      </c>
      <c r="X143" s="115">
        <f>W143/1.25</f>
        <v>14.319999999999999</v>
      </c>
    </row>
    <row r="144" spans="1:25" x14ac:dyDescent="0.2">
      <c r="A144" s="108">
        <v>41393</v>
      </c>
      <c r="B144">
        <v>14.48</v>
      </c>
      <c r="C144" s="115">
        <f>B144/1.25</f>
        <v>11.584</v>
      </c>
      <c r="E144">
        <v>14.68</v>
      </c>
      <c r="F144" s="115">
        <f>E144/1.25</f>
        <v>11.744</v>
      </c>
      <c r="H144">
        <v>14.98</v>
      </c>
      <c r="I144" s="115">
        <f>H144/1.25</f>
        <v>11.984</v>
      </c>
      <c r="K144">
        <v>14.33</v>
      </c>
      <c r="L144" s="115">
        <f>K144/1.25</f>
        <v>11.464</v>
      </c>
      <c r="N144">
        <v>9.74</v>
      </c>
      <c r="O144" s="115">
        <f>N144/1.25</f>
        <v>7.7919999999999998</v>
      </c>
      <c r="Q144" s="115">
        <v>13</v>
      </c>
      <c r="R144" s="115">
        <f t="shared" si="84"/>
        <v>10.4</v>
      </c>
      <c r="T144">
        <v>18.75</v>
      </c>
      <c r="U144" s="115">
        <f>T144/1.25</f>
        <v>15</v>
      </c>
      <c r="W144" s="115">
        <v>17.899999999999999</v>
      </c>
      <c r="X144" s="115">
        <f>W144/1.25</f>
        <v>14.319999999999999</v>
      </c>
    </row>
    <row r="145" spans="1:25" x14ac:dyDescent="0.2">
      <c r="A145" s="108">
        <v>41394</v>
      </c>
      <c r="B145">
        <v>14.38</v>
      </c>
      <c r="C145" s="115">
        <f>B145/1.25</f>
        <v>11.504000000000001</v>
      </c>
      <c r="D145">
        <v>-10</v>
      </c>
      <c r="E145">
        <v>14.58</v>
      </c>
      <c r="F145" s="115">
        <f>E145/1.25</f>
        <v>11.664</v>
      </c>
      <c r="G145">
        <v>-10</v>
      </c>
      <c r="H145">
        <v>14.88</v>
      </c>
      <c r="I145" s="115">
        <f>H145/1.25</f>
        <v>11.904</v>
      </c>
      <c r="J145">
        <v>-10</v>
      </c>
      <c r="K145">
        <v>14.23</v>
      </c>
      <c r="L145" s="115">
        <f>K145/1.25</f>
        <v>11.384</v>
      </c>
      <c r="M145">
        <v>-10</v>
      </c>
      <c r="N145">
        <v>9.74</v>
      </c>
      <c r="O145" s="115">
        <f>N145/1.25</f>
        <v>7.7919999999999998</v>
      </c>
      <c r="Q145" s="115">
        <v>13</v>
      </c>
      <c r="R145" s="115">
        <f t="shared" si="84"/>
        <v>10.4</v>
      </c>
      <c r="T145">
        <v>18.75</v>
      </c>
      <c r="U145" s="115">
        <f>T145/1.25</f>
        <v>15</v>
      </c>
      <c r="W145" s="115">
        <v>17.899999999999999</v>
      </c>
      <c r="X145" s="115">
        <f>W145/1.25</f>
        <v>14.319999999999999</v>
      </c>
    </row>
    <row r="146" spans="1:25" x14ac:dyDescent="0.2">
      <c r="A146" s="108"/>
      <c r="C146" s="115"/>
      <c r="F146" s="115"/>
      <c r="I146" s="115"/>
      <c r="L146" s="115"/>
      <c r="O146" s="115"/>
      <c r="Q146" s="115"/>
      <c r="R146" s="115"/>
      <c r="U146" s="115"/>
      <c r="W146" s="115"/>
      <c r="X146" s="115"/>
    </row>
    <row r="148" spans="1:25" ht="38.25" x14ac:dyDescent="0.2">
      <c r="A148" s="25" t="s">
        <v>1</v>
      </c>
      <c r="B148" s="25" t="s">
        <v>2</v>
      </c>
      <c r="C148" s="25" t="s">
        <v>16</v>
      </c>
      <c r="D148" s="25" t="s">
        <v>5</v>
      </c>
      <c r="E148" s="25" t="s">
        <v>3</v>
      </c>
      <c r="F148" s="25" t="s">
        <v>17</v>
      </c>
      <c r="G148" s="25" t="s">
        <v>5</v>
      </c>
      <c r="H148" s="25" t="s">
        <v>4</v>
      </c>
      <c r="I148" s="25" t="s">
        <v>18</v>
      </c>
      <c r="J148" s="25" t="s">
        <v>5</v>
      </c>
      <c r="K148" s="26" t="s">
        <v>6</v>
      </c>
      <c r="L148" s="26" t="s">
        <v>19</v>
      </c>
      <c r="M148" s="26" t="s">
        <v>5</v>
      </c>
      <c r="N148" s="25" t="s">
        <v>7</v>
      </c>
      <c r="O148" s="25" t="s">
        <v>20</v>
      </c>
      <c r="P148" s="25" t="s">
        <v>5</v>
      </c>
      <c r="Q148" s="52" t="s">
        <v>21</v>
      </c>
      <c r="R148" s="52" t="s">
        <v>22</v>
      </c>
      <c r="S148" s="52" t="s">
        <v>5</v>
      </c>
      <c r="T148" s="53" t="s">
        <v>23</v>
      </c>
      <c r="U148" s="53" t="s">
        <v>24</v>
      </c>
      <c r="V148" s="27" t="s">
        <v>5</v>
      </c>
      <c r="W148" s="53" t="s">
        <v>25</v>
      </c>
      <c r="X148" s="53" t="s">
        <v>26</v>
      </c>
      <c r="Y148" s="27" t="s">
        <v>5</v>
      </c>
    </row>
    <row r="149" spans="1:25" x14ac:dyDescent="0.2">
      <c r="A149" s="82" t="s">
        <v>34</v>
      </c>
      <c r="B149" s="74">
        <f>AVERAGE(B152:B182)</f>
        <v>14.483225806451609</v>
      </c>
      <c r="C149" s="74">
        <f>AVERAGE(C152:C182)</f>
        <v>11.586580645161289</v>
      </c>
      <c r="D149" s="74"/>
      <c r="E149" s="74">
        <f>AVERAGE(E152:E182)</f>
        <v>14.683225806451611</v>
      </c>
      <c r="F149" s="74">
        <f>AVERAGE(F152:F182)</f>
        <v>11.746580645161295</v>
      </c>
      <c r="G149" s="74"/>
      <c r="H149" s="74">
        <f>AVERAGE(H152:H182)</f>
        <v>14.983225806451609</v>
      </c>
      <c r="I149" s="74">
        <f>AVERAGE(I152:I182)</f>
        <v>11.986580645161299</v>
      </c>
      <c r="J149" s="74"/>
      <c r="K149" s="74">
        <f>AVERAGE(K152:K182)</f>
        <v>14.39290322580645</v>
      </c>
      <c r="L149" s="74">
        <f>AVERAGE(L152:L182)</f>
        <v>11.514322580645162</v>
      </c>
      <c r="M149" s="74"/>
      <c r="N149" s="74">
        <f>AVERAGE(N152:N182)</f>
        <v>10.101290322580645</v>
      </c>
      <c r="O149" s="74">
        <f>AVERAGE(O152:O182)</f>
        <v>8.0810322580645106</v>
      </c>
      <c r="P149" s="74"/>
      <c r="Q149" s="74">
        <f>AVERAGE(Q152:Q182)</f>
        <v>13.329032258064508</v>
      </c>
      <c r="R149" s="74">
        <f>AVERAGE(R152:R182)</f>
        <v>10.663225806451617</v>
      </c>
      <c r="S149" s="74"/>
      <c r="T149" s="74">
        <f>AVERAGE(T152:T182)</f>
        <v>18.75</v>
      </c>
      <c r="U149" s="74">
        <f>AVERAGE(U152:U182)</f>
        <v>15</v>
      </c>
      <c r="V149" s="74"/>
      <c r="W149" s="74">
        <f>AVERAGE(W152:W182)</f>
        <v>17.899999999999991</v>
      </c>
      <c r="X149" s="74">
        <f>AVERAGE(X152:X182)</f>
        <v>14.319999999999995</v>
      </c>
      <c r="Y149" s="74"/>
    </row>
    <row r="150" spans="1:25" x14ac:dyDescent="0.2">
      <c r="A150" s="82" t="s">
        <v>53</v>
      </c>
      <c r="B150" s="74">
        <f>AVERAGE(B152:B166)</f>
        <v>14.313333333333331</v>
      </c>
      <c r="C150" s="74">
        <f>AVERAGE(C152:C166)</f>
        <v>11.450666666666669</v>
      </c>
      <c r="D150" s="74"/>
      <c r="E150" s="74">
        <f>AVERAGE(E152:E166)</f>
        <v>14.513333333333339</v>
      </c>
      <c r="F150" s="74">
        <f>AVERAGE(F152:F166)</f>
        <v>11.610666666666667</v>
      </c>
      <c r="G150" s="74"/>
      <c r="H150" s="74">
        <f>AVERAGE(H152:H166)</f>
        <v>14.813333333333331</v>
      </c>
      <c r="I150" s="74">
        <f>AVERAGE(I152:I166)</f>
        <v>11.850666666666665</v>
      </c>
      <c r="J150" s="74"/>
      <c r="K150" s="74">
        <f>AVERAGE(K152:K166)</f>
        <v>14.290000000000003</v>
      </c>
      <c r="L150" s="74">
        <f>AVERAGE(L152:L166)</f>
        <v>11.432000000000004</v>
      </c>
      <c r="M150" s="74"/>
      <c r="N150" s="74">
        <f>AVERAGE(N152:N166)</f>
        <v>9.9466666666666637</v>
      </c>
      <c r="O150" s="74">
        <f>AVERAGE(O152:O166)</f>
        <v>7.9573333333333327</v>
      </c>
      <c r="P150" s="74"/>
      <c r="Q150" s="74">
        <f>AVERAGE(Q152:Q166)</f>
        <v>13.317333333333334</v>
      </c>
      <c r="R150" s="74">
        <f>AVERAGE(R152:R166)</f>
        <v>10.653866666666666</v>
      </c>
      <c r="S150" s="74"/>
      <c r="T150" s="74">
        <f>AVERAGE(T152:T166)</f>
        <v>18.75</v>
      </c>
      <c r="U150" s="74">
        <f>AVERAGE(U152:U166)</f>
        <v>15</v>
      </c>
      <c r="V150" s="74"/>
      <c r="W150" s="74">
        <f>AVERAGE(W152:W166)</f>
        <v>17.900000000000002</v>
      </c>
      <c r="X150" s="74">
        <f>AVERAGE(X152:X166)</f>
        <v>14.319999999999995</v>
      </c>
      <c r="Y150" s="74"/>
    </row>
    <row r="151" spans="1:25" x14ac:dyDescent="0.2">
      <c r="A151" s="82" t="s">
        <v>54</v>
      </c>
      <c r="B151" s="74">
        <f>IF(B167&gt;0,AVERAGE(B167:B182),)</f>
        <v>14.642500000000004</v>
      </c>
      <c r="C151" s="74">
        <f>IF(C167&gt;0,AVERAGE(C167:C182),)</f>
        <v>11.713999999999997</v>
      </c>
      <c r="D151" s="74"/>
      <c r="E151" s="74">
        <f>IF(E167&gt;0,AVERAGE(E167:E182),)</f>
        <v>14.842500000000001</v>
      </c>
      <c r="F151" s="74">
        <f>IF(F167&gt;0,AVERAGE(F167:F182),)</f>
        <v>11.874000000000001</v>
      </c>
      <c r="G151" s="74"/>
      <c r="H151" s="74">
        <f>IF(H167&gt;0,AVERAGE(H167:H182),)</f>
        <v>15.142500000000004</v>
      </c>
      <c r="I151" s="74">
        <f>IF(I167&gt;0,AVERAGE(I167:I182),)</f>
        <v>12.113999999999997</v>
      </c>
      <c r="J151" s="74"/>
      <c r="K151" s="74">
        <f>IF(K167&gt;0,AVERAGE(K167:K182),)</f>
        <v>14.489375000000001</v>
      </c>
      <c r="L151" s="74">
        <f>IF(L167&gt;0,AVERAGE(L167:L182),)</f>
        <v>11.5915</v>
      </c>
      <c r="M151" s="74"/>
      <c r="N151" s="74">
        <f>IF(N167&gt;0,AVERAGE(N167:N182),)</f>
        <v>10.24625</v>
      </c>
      <c r="O151" s="74">
        <f>IF(O167&gt;0,AVERAGE(O167:O182),)</f>
        <v>8.1969999999999992</v>
      </c>
      <c r="P151" s="74"/>
      <c r="Q151" s="74">
        <f>IF(Q167&gt;0,AVERAGE(Q167:Q182),)</f>
        <v>13.340000000000002</v>
      </c>
      <c r="R151" s="74">
        <f>IF(R167&gt;0,AVERAGE(R167:R182),)</f>
        <v>10.671999999999999</v>
      </c>
      <c r="S151" s="74"/>
      <c r="T151" s="74">
        <f>IF(T167&gt;0,AVERAGE(T167:T182),)</f>
        <v>18.75</v>
      </c>
      <c r="U151" s="74">
        <f>IF(U167&gt;0,AVERAGE(U167:U182),)</f>
        <v>15</v>
      </c>
      <c r="V151" s="74"/>
      <c r="W151" s="74">
        <f>IF(W167&gt;0,AVERAGE(W167:W182),)</f>
        <v>17.900000000000002</v>
      </c>
      <c r="X151" s="74">
        <f>IF(X167&gt;0,AVERAGE(X167:X182),)</f>
        <v>14.319999999999995</v>
      </c>
      <c r="Y151" s="74"/>
    </row>
    <row r="152" spans="1:25" x14ac:dyDescent="0.2">
      <c r="A152" s="108">
        <v>41395</v>
      </c>
      <c r="B152">
        <v>14.38</v>
      </c>
      <c r="C152" s="115">
        <f>B152/1.25</f>
        <v>11.504000000000001</v>
      </c>
      <c r="E152">
        <v>14.58</v>
      </c>
      <c r="F152" s="115">
        <f>E152/1.25</f>
        <v>11.664</v>
      </c>
      <c r="H152">
        <v>14.88</v>
      </c>
      <c r="I152" s="115">
        <f>H152/1.25</f>
        <v>11.904</v>
      </c>
      <c r="K152">
        <v>14.23</v>
      </c>
      <c r="L152" s="115">
        <f>K152/1.25</f>
        <v>11.384</v>
      </c>
      <c r="N152">
        <v>9.74</v>
      </c>
      <c r="O152" s="115">
        <f>N152/1.25</f>
        <v>7.7919999999999998</v>
      </c>
      <c r="Q152" s="115">
        <v>13</v>
      </c>
      <c r="R152" s="115">
        <f>Q152/1.25</f>
        <v>10.4</v>
      </c>
      <c r="T152">
        <v>18.75</v>
      </c>
      <c r="U152" s="115">
        <f>T152/1.25</f>
        <v>15</v>
      </c>
      <c r="W152" s="115">
        <v>17.899999999999999</v>
      </c>
      <c r="X152" s="115">
        <f>W152/1.25</f>
        <v>14.319999999999999</v>
      </c>
    </row>
    <row r="153" spans="1:25" x14ac:dyDescent="0.2">
      <c r="A153" s="108">
        <v>41396</v>
      </c>
      <c r="B153">
        <v>14.13</v>
      </c>
      <c r="C153" s="115">
        <f>B153/1.25</f>
        <v>11.304</v>
      </c>
      <c r="D153">
        <v>-25</v>
      </c>
      <c r="E153">
        <v>14.33</v>
      </c>
      <c r="F153" s="115">
        <f>E153/1.25</f>
        <v>11.464</v>
      </c>
      <c r="G153">
        <v>-25</v>
      </c>
      <c r="H153">
        <v>14.63</v>
      </c>
      <c r="I153" s="115">
        <f>H153/1.25</f>
        <v>11.704000000000001</v>
      </c>
      <c r="J153">
        <v>-25</v>
      </c>
      <c r="K153">
        <v>14.03</v>
      </c>
      <c r="L153" s="115">
        <f>K153/1.25</f>
        <v>11.224</v>
      </c>
      <c r="M153">
        <v>-20</v>
      </c>
      <c r="N153">
        <v>9.74</v>
      </c>
      <c r="O153" s="115">
        <f>N153/1.25</f>
        <v>7.7919999999999998</v>
      </c>
      <c r="Q153" s="115">
        <v>13.34</v>
      </c>
      <c r="R153" s="115">
        <f>Q153/1.25</f>
        <v>10.672000000000001</v>
      </c>
      <c r="S153">
        <v>34</v>
      </c>
      <c r="T153">
        <v>18.75</v>
      </c>
      <c r="U153" s="115">
        <f>T153/1.25</f>
        <v>15</v>
      </c>
      <c r="W153" s="115">
        <v>17.899999999999999</v>
      </c>
      <c r="X153" s="115">
        <f>W153/1.25</f>
        <v>14.319999999999999</v>
      </c>
    </row>
    <row r="154" spans="1:25" x14ac:dyDescent="0.2">
      <c r="A154" s="108">
        <v>41397</v>
      </c>
      <c r="B154">
        <v>14.13</v>
      </c>
      <c r="C154" s="115">
        <f t="shared" ref="C154:C165" si="85">B154/1.25</f>
        <v>11.304</v>
      </c>
      <c r="E154">
        <v>14.33</v>
      </c>
      <c r="F154" s="115">
        <f t="shared" ref="F154:F165" si="86">E154/1.25</f>
        <v>11.464</v>
      </c>
      <c r="H154">
        <v>14.63</v>
      </c>
      <c r="I154" s="115">
        <f t="shared" ref="I154:I165" si="87">H154/1.25</f>
        <v>11.704000000000001</v>
      </c>
      <c r="K154">
        <v>14.03</v>
      </c>
      <c r="L154" s="115">
        <f t="shared" ref="L154:L165" si="88">K154/1.25</f>
        <v>11.224</v>
      </c>
      <c r="N154">
        <v>9.74</v>
      </c>
      <c r="O154" s="115">
        <f t="shared" ref="O154:O165" si="89">N154/1.25</f>
        <v>7.7919999999999998</v>
      </c>
      <c r="Q154" s="115">
        <v>13.34</v>
      </c>
      <c r="R154" s="115">
        <f t="shared" ref="R154:R165" si="90">Q154/1.25</f>
        <v>10.672000000000001</v>
      </c>
      <c r="T154">
        <v>18.75</v>
      </c>
      <c r="U154" s="115">
        <f t="shared" ref="U154:U165" si="91">T154/1.25</f>
        <v>15</v>
      </c>
      <c r="W154" s="115">
        <v>17.899999999999999</v>
      </c>
      <c r="X154" s="115">
        <f t="shared" ref="X154:X165" si="92">W154/1.25</f>
        <v>14.319999999999999</v>
      </c>
    </row>
    <row r="155" spans="1:25" x14ac:dyDescent="0.2">
      <c r="A155" s="108">
        <v>41398</v>
      </c>
      <c r="B155">
        <v>14.13</v>
      </c>
      <c r="C155" s="115">
        <f t="shared" si="85"/>
        <v>11.304</v>
      </c>
      <c r="E155">
        <v>14.33</v>
      </c>
      <c r="F155" s="115">
        <f t="shared" si="86"/>
        <v>11.464</v>
      </c>
      <c r="H155">
        <v>14.63</v>
      </c>
      <c r="I155" s="115">
        <f t="shared" si="87"/>
        <v>11.704000000000001</v>
      </c>
      <c r="K155">
        <v>14.03</v>
      </c>
      <c r="L155" s="115">
        <f t="shared" si="88"/>
        <v>11.224</v>
      </c>
      <c r="N155">
        <v>9.74</v>
      </c>
      <c r="O155" s="115">
        <f t="shared" si="89"/>
        <v>7.7919999999999998</v>
      </c>
      <c r="Q155" s="115">
        <v>13.34</v>
      </c>
      <c r="R155" s="115">
        <f t="shared" si="90"/>
        <v>10.672000000000001</v>
      </c>
      <c r="T155">
        <v>18.75</v>
      </c>
      <c r="U155" s="115">
        <f t="shared" si="91"/>
        <v>15</v>
      </c>
      <c r="W155" s="115">
        <v>17.899999999999999</v>
      </c>
      <c r="X155" s="115">
        <f t="shared" si="92"/>
        <v>14.319999999999999</v>
      </c>
    </row>
    <row r="156" spans="1:25" x14ac:dyDescent="0.2">
      <c r="A156" s="108">
        <v>41399</v>
      </c>
      <c r="B156">
        <v>14.13</v>
      </c>
      <c r="C156" s="115">
        <f t="shared" si="85"/>
        <v>11.304</v>
      </c>
      <c r="E156">
        <v>14.33</v>
      </c>
      <c r="F156" s="115">
        <f t="shared" si="86"/>
        <v>11.464</v>
      </c>
      <c r="H156">
        <v>14.63</v>
      </c>
      <c r="I156" s="115">
        <f t="shared" si="87"/>
        <v>11.704000000000001</v>
      </c>
      <c r="K156">
        <v>14.03</v>
      </c>
      <c r="L156" s="115">
        <f t="shared" si="88"/>
        <v>11.224</v>
      </c>
      <c r="N156">
        <v>9.74</v>
      </c>
      <c r="O156" s="115">
        <f t="shared" si="89"/>
        <v>7.7919999999999998</v>
      </c>
      <c r="Q156" s="115">
        <v>13.34</v>
      </c>
      <c r="R156" s="115">
        <f t="shared" si="90"/>
        <v>10.672000000000001</v>
      </c>
      <c r="T156">
        <v>18.75</v>
      </c>
      <c r="U156" s="115">
        <f t="shared" si="91"/>
        <v>15</v>
      </c>
      <c r="W156" s="115">
        <v>17.899999999999999</v>
      </c>
      <c r="X156" s="115">
        <f t="shared" si="92"/>
        <v>14.319999999999999</v>
      </c>
    </row>
    <row r="157" spans="1:25" x14ac:dyDescent="0.2">
      <c r="A157" s="108">
        <v>41400</v>
      </c>
      <c r="B157">
        <v>14.28</v>
      </c>
      <c r="C157" s="115">
        <f t="shared" si="85"/>
        <v>11.423999999999999</v>
      </c>
      <c r="D157">
        <v>15</v>
      </c>
      <c r="E157">
        <v>14.48</v>
      </c>
      <c r="F157" s="115">
        <f t="shared" si="86"/>
        <v>11.584</v>
      </c>
      <c r="G157">
        <v>15</v>
      </c>
      <c r="H157">
        <v>14.78</v>
      </c>
      <c r="I157" s="115">
        <f t="shared" si="87"/>
        <v>11.824</v>
      </c>
      <c r="J157">
        <v>15</v>
      </c>
      <c r="K157">
        <v>14.28</v>
      </c>
      <c r="L157" s="115">
        <f t="shared" si="88"/>
        <v>11.423999999999999</v>
      </c>
      <c r="M157">
        <v>25</v>
      </c>
      <c r="N157">
        <v>9.94</v>
      </c>
      <c r="O157" s="115">
        <f t="shared" si="89"/>
        <v>7.952</v>
      </c>
      <c r="P157">
        <v>20</v>
      </c>
      <c r="Q157" s="115">
        <v>13.34</v>
      </c>
      <c r="R157" s="115">
        <f t="shared" si="90"/>
        <v>10.672000000000001</v>
      </c>
      <c r="T157">
        <v>18.75</v>
      </c>
      <c r="U157" s="115">
        <f t="shared" si="91"/>
        <v>15</v>
      </c>
      <c r="W157" s="115">
        <v>17.899999999999999</v>
      </c>
      <c r="X157" s="115">
        <f t="shared" si="92"/>
        <v>14.319999999999999</v>
      </c>
    </row>
    <row r="158" spans="1:25" x14ac:dyDescent="0.2">
      <c r="A158" s="108">
        <v>41401</v>
      </c>
      <c r="B158">
        <v>14.28</v>
      </c>
      <c r="C158" s="115">
        <f t="shared" si="85"/>
        <v>11.423999999999999</v>
      </c>
      <c r="E158">
        <v>14.48</v>
      </c>
      <c r="F158" s="115">
        <f t="shared" si="86"/>
        <v>11.584</v>
      </c>
      <c r="H158">
        <v>14.78</v>
      </c>
      <c r="I158" s="115">
        <f t="shared" si="87"/>
        <v>11.824</v>
      </c>
      <c r="K158">
        <v>14.28</v>
      </c>
      <c r="L158" s="115">
        <f t="shared" si="88"/>
        <v>11.423999999999999</v>
      </c>
      <c r="N158">
        <v>9.94</v>
      </c>
      <c r="O158" s="115">
        <f t="shared" si="89"/>
        <v>7.952</v>
      </c>
      <c r="Q158" s="115">
        <v>13.34</v>
      </c>
      <c r="R158" s="115">
        <f t="shared" si="90"/>
        <v>10.672000000000001</v>
      </c>
      <c r="T158">
        <v>18.75</v>
      </c>
      <c r="U158" s="115">
        <f t="shared" si="91"/>
        <v>15</v>
      </c>
      <c r="W158" s="115">
        <v>17.899999999999999</v>
      </c>
      <c r="X158" s="115">
        <f t="shared" si="92"/>
        <v>14.319999999999999</v>
      </c>
    </row>
    <row r="159" spans="1:25" x14ac:dyDescent="0.2">
      <c r="A159" s="108">
        <v>41402</v>
      </c>
      <c r="B159">
        <v>14.38</v>
      </c>
      <c r="C159" s="115">
        <f t="shared" si="85"/>
        <v>11.504000000000001</v>
      </c>
      <c r="D159">
        <v>10</v>
      </c>
      <c r="E159">
        <v>14.58</v>
      </c>
      <c r="F159" s="115">
        <f t="shared" si="86"/>
        <v>11.664</v>
      </c>
      <c r="G159">
        <v>10</v>
      </c>
      <c r="H159">
        <v>14.88</v>
      </c>
      <c r="I159" s="115">
        <f t="shared" si="87"/>
        <v>11.904</v>
      </c>
      <c r="J159">
        <v>10</v>
      </c>
      <c r="K159">
        <v>14.43</v>
      </c>
      <c r="L159" s="115">
        <f t="shared" si="88"/>
        <v>11.544</v>
      </c>
      <c r="M159">
        <v>15</v>
      </c>
      <c r="N159">
        <v>10.039999999999999</v>
      </c>
      <c r="O159" s="115">
        <f t="shared" si="89"/>
        <v>8.032</v>
      </c>
      <c r="P159">
        <v>10</v>
      </c>
      <c r="Q159" s="115">
        <v>13.34</v>
      </c>
      <c r="R159" s="115">
        <f t="shared" si="90"/>
        <v>10.672000000000001</v>
      </c>
      <c r="T159">
        <v>18.75</v>
      </c>
      <c r="U159" s="115">
        <f t="shared" si="91"/>
        <v>15</v>
      </c>
      <c r="W159" s="115">
        <v>17.899999999999999</v>
      </c>
      <c r="X159" s="115">
        <f t="shared" si="92"/>
        <v>14.319999999999999</v>
      </c>
    </row>
    <row r="160" spans="1:25" x14ac:dyDescent="0.2">
      <c r="A160" s="108">
        <v>41403</v>
      </c>
      <c r="B160">
        <v>14.38</v>
      </c>
      <c r="C160" s="115">
        <f t="shared" si="85"/>
        <v>11.504000000000001</v>
      </c>
      <c r="E160">
        <v>14.58</v>
      </c>
      <c r="F160" s="115">
        <f t="shared" si="86"/>
        <v>11.664</v>
      </c>
      <c r="H160">
        <v>14.88</v>
      </c>
      <c r="I160" s="115">
        <f t="shared" si="87"/>
        <v>11.904</v>
      </c>
      <c r="K160">
        <v>14.43</v>
      </c>
      <c r="L160" s="115">
        <f t="shared" si="88"/>
        <v>11.544</v>
      </c>
      <c r="N160">
        <v>10.039999999999999</v>
      </c>
      <c r="O160" s="115">
        <f t="shared" si="89"/>
        <v>8.032</v>
      </c>
      <c r="Q160" s="115">
        <v>13.34</v>
      </c>
      <c r="R160" s="115">
        <f t="shared" si="90"/>
        <v>10.672000000000001</v>
      </c>
      <c r="T160">
        <v>18.75</v>
      </c>
      <c r="U160" s="115">
        <f t="shared" si="91"/>
        <v>15</v>
      </c>
      <c r="W160" s="115">
        <v>17.899999999999999</v>
      </c>
      <c r="X160" s="115">
        <f t="shared" si="92"/>
        <v>14.319999999999999</v>
      </c>
    </row>
    <row r="161" spans="1:25" x14ac:dyDescent="0.2">
      <c r="A161" s="108">
        <v>41404</v>
      </c>
      <c r="B161">
        <v>14.38</v>
      </c>
      <c r="C161" s="115">
        <f t="shared" si="85"/>
        <v>11.504000000000001</v>
      </c>
      <c r="E161">
        <v>14.58</v>
      </c>
      <c r="F161" s="115">
        <f t="shared" si="86"/>
        <v>11.664</v>
      </c>
      <c r="H161">
        <v>14.88</v>
      </c>
      <c r="I161" s="115">
        <f t="shared" si="87"/>
        <v>11.904</v>
      </c>
      <c r="K161">
        <v>14.43</v>
      </c>
      <c r="L161" s="115">
        <f t="shared" si="88"/>
        <v>11.544</v>
      </c>
      <c r="N161">
        <v>10.039999999999999</v>
      </c>
      <c r="O161" s="115">
        <f t="shared" si="89"/>
        <v>8.032</v>
      </c>
      <c r="Q161" s="115">
        <v>13.34</v>
      </c>
      <c r="R161" s="115">
        <f t="shared" si="90"/>
        <v>10.672000000000001</v>
      </c>
      <c r="T161">
        <v>18.75</v>
      </c>
      <c r="U161" s="115">
        <f t="shared" si="91"/>
        <v>15</v>
      </c>
      <c r="W161" s="115">
        <v>17.899999999999999</v>
      </c>
      <c r="X161" s="115">
        <f t="shared" si="92"/>
        <v>14.319999999999999</v>
      </c>
    </row>
    <row r="162" spans="1:25" x14ac:dyDescent="0.2">
      <c r="A162" s="108">
        <v>41405</v>
      </c>
      <c r="B162">
        <v>14.38</v>
      </c>
      <c r="C162" s="115">
        <f t="shared" si="85"/>
        <v>11.504000000000001</v>
      </c>
      <c r="E162">
        <v>14.58</v>
      </c>
      <c r="F162" s="115">
        <f t="shared" si="86"/>
        <v>11.664</v>
      </c>
      <c r="H162">
        <v>14.88</v>
      </c>
      <c r="I162" s="115">
        <f t="shared" si="87"/>
        <v>11.904</v>
      </c>
      <c r="K162">
        <v>14.43</v>
      </c>
      <c r="L162" s="115">
        <f t="shared" si="88"/>
        <v>11.544</v>
      </c>
      <c r="N162">
        <v>10.039999999999999</v>
      </c>
      <c r="O162" s="115">
        <f t="shared" si="89"/>
        <v>8.032</v>
      </c>
      <c r="Q162" s="115">
        <v>13.34</v>
      </c>
      <c r="R162" s="115">
        <f t="shared" si="90"/>
        <v>10.672000000000001</v>
      </c>
      <c r="T162">
        <v>18.75</v>
      </c>
      <c r="U162" s="115">
        <f t="shared" si="91"/>
        <v>15</v>
      </c>
      <c r="W162" s="115">
        <v>17.899999999999999</v>
      </c>
      <c r="X162" s="115">
        <f t="shared" si="92"/>
        <v>14.319999999999999</v>
      </c>
    </row>
    <row r="163" spans="1:25" x14ac:dyDescent="0.2">
      <c r="A163" s="108">
        <v>41406</v>
      </c>
      <c r="B163">
        <v>14.38</v>
      </c>
      <c r="C163" s="115">
        <f t="shared" si="85"/>
        <v>11.504000000000001</v>
      </c>
      <c r="E163">
        <v>14.58</v>
      </c>
      <c r="F163" s="115">
        <f t="shared" si="86"/>
        <v>11.664</v>
      </c>
      <c r="H163">
        <v>14.88</v>
      </c>
      <c r="I163" s="115">
        <f t="shared" si="87"/>
        <v>11.904</v>
      </c>
      <c r="K163">
        <v>14.43</v>
      </c>
      <c r="L163" s="115">
        <f t="shared" si="88"/>
        <v>11.544</v>
      </c>
      <c r="N163">
        <v>10.039999999999999</v>
      </c>
      <c r="O163" s="115">
        <f t="shared" si="89"/>
        <v>8.032</v>
      </c>
      <c r="Q163" s="115">
        <v>13.34</v>
      </c>
      <c r="R163" s="115">
        <f t="shared" si="90"/>
        <v>10.672000000000001</v>
      </c>
      <c r="T163">
        <v>18.75</v>
      </c>
      <c r="U163" s="115">
        <f t="shared" si="91"/>
        <v>15</v>
      </c>
      <c r="W163" s="115">
        <v>17.899999999999999</v>
      </c>
      <c r="X163" s="115">
        <f t="shared" si="92"/>
        <v>14.319999999999999</v>
      </c>
    </row>
    <row r="164" spans="1:25" x14ac:dyDescent="0.2">
      <c r="A164" s="108">
        <v>41407</v>
      </c>
      <c r="B164">
        <v>14.38</v>
      </c>
      <c r="C164" s="115">
        <f t="shared" si="85"/>
        <v>11.504000000000001</v>
      </c>
      <c r="E164">
        <v>14.58</v>
      </c>
      <c r="F164" s="115">
        <f t="shared" si="86"/>
        <v>11.664</v>
      </c>
      <c r="H164">
        <v>14.88</v>
      </c>
      <c r="I164" s="115">
        <f t="shared" si="87"/>
        <v>11.904</v>
      </c>
      <c r="K164">
        <v>14.43</v>
      </c>
      <c r="L164" s="115">
        <f t="shared" si="88"/>
        <v>11.544</v>
      </c>
      <c r="N164">
        <v>10.039999999999999</v>
      </c>
      <c r="O164" s="115">
        <f t="shared" si="89"/>
        <v>8.032</v>
      </c>
      <c r="Q164" s="115">
        <v>13.34</v>
      </c>
      <c r="R164" s="115">
        <f t="shared" si="90"/>
        <v>10.672000000000001</v>
      </c>
      <c r="T164">
        <v>18.75</v>
      </c>
      <c r="U164" s="115">
        <f t="shared" si="91"/>
        <v>15</v>
      </c>
      <c r="W164" s="115">
        <v>17.899999999999999</v>
      </c>
      <c r="X164" s="115">
        <f t="shared" si="92"/>
        <v>14.319999999999999</v>
      </c>
    </row>
    <row r="165" spans="1:25" x14ac:dyDescent="0.2">
      <c r="A165" s="108">
        <v>41408</v>
      </c>
      <c r="B165">
        <v>14.48</v>
      </c>
      <c r="C165" s="115">
        <f t="shared" si="85"/>
        <v>11.584</v>
      </c>
      <c r="D165">
        <v>10</v>
      </c>
      <c r="E165">
        <v>14.68</v>
      </c>
      <c r="F165" s="115">
        <f t="shared" si="86"/>
        <v>11.744</v>
      </c>
      <c r="G165">
        <v>10</v>
      </c>
      <c r="H165">
        <v>14.98</v>
      </c>
      <c r="I165" s="115">
        <f t="shared" si="87"/>
        <v>11.984</v>
      </c>
      <c r="J165">
        <v>10</v>
      </c>
      <c r="K165">
        <v>14.43</v>
      </c>
      <c r="L165" s="115">
        <f t="shared" si="88"/>
        <v>11.544</v>
      </c>
      <c r="N165">
        <v>10.19</v>
      </c>
      <c r="O165" s="115">
        <f t="shared" si="89"/>
        <v>8.1519999999999992</v>
      </c>
      <c r="P165">
        <v>15</v>
      </c>
      <c r="Q165" s="115">
        <v>13.34</v>
      </c>
      <c r="R165" s="115">
        <f t="shared" si="90"/>
        <v>10.672000000000001</v>
      </c>
      <c r="T165">
        <v>18.75</v>
      </c>
      <c r="U165" s="115">
        <f t="shared" si="91"/>
        <v>15</v>
      </c>
      <c r="W165" s="115">
        <v>17.899999999999999</v>
      </c>
      <c r="X165" s="115">
        <f t="shared" si="92"/>
        <v>14.319999999999999</v>
      </c>
    </row>
    <row r="166" spans="1:25" x14ac:dyDescent="0.2">
      <c r="A166" s="108">
        <v>41409</v>
      </c>
      <c r="B166">
        <v>14.48</v>
      </c>
      <c r="C166" s="115">
        <f t="shared" ref="C166:C182" si="93">B166/1.25</f>
        <v>11.584</v>
      </c>
      <c r="E166">
        <v>14.68</v>
      </c>
      <c r="F166" s="115">
        <f t="shared" ref="F166:F182" si="94">E166/1.25</f>
        <v>11.744</v>
      </c>
      <c r="H166">
        <v>14.98</v>
      </c>
      <c r="I166" s="115">
        <f t="shared" ref="I166:I182" si="95">H166/1.25</f>
        <v>11.984</v>
      </c>
      <c r="K166">
        <v>14.43</v>
      </c>
      <c r="L166" s="115">
        <f t="shared" ref="L166:L182" si="96">K166/1.25</f>
        <v>11.544</v>
      </c>
      <c r="N166">
        <v>10.19</v>
      </c>
      <c r="O166" s="115">
        <f t="shared" ref="O166:O182" si="97">N166/1.25</f>
        <v>8.1519999999999992</v>
      </c>
      <c r="Q166" s="115">
        <v>13.34</v>
      </c>
      <c r="R166" s="115">
        <f t="shared" ref="R166:R182" si="98">Q166/1.25</f>
        <v>10.672000000000001</v>
      </c>
      <c r="T166">
        <v>18.75</v>
      </c>
      <c r="U166" s="115">
        <f t="shared" ref="U166:U182" si="99">T166/1.25</f>
        <v>15</v>
      </c>
      <c r="W166" s="115">
        <v>17.899999999999999</v>
      </c>
      <c r="X166" s="115">
        <f t="shared" ref="X166:X182" si="100">W166/1.25</f>
        <v>14.319999999999999</v>
      </c>
    </row>
    <row r="167" spans="1:25" x14ac:dyDescent="0.2">
      <c r="A167" s="108">
        <v>41410</v>
      </c>
      <c r="B167">
        <v>14.48</v>
      </c>
      <c r="C167" s="115">
        <f t="shared" si="93"/>
        <v>11.584</v>
      </c>
      <c r="E167">
        <v>14.68</v>
      </c>
      <c r="F167" s="115">
        <f t="shared" si="94"/>
        <v>11.744</v>
      </c>
      <c r="H167">
        <v>14.98</v>
      </c>
      <c r="I167" s="115">
        <f t="shared" si="95"/>
        <v>11.984</v>
      </c>
      <c r="K167">
        <v>14.43</v>
      </c>
      <c r="L167" s="115">
        <f t="shared" si="96"/>
        <v>11.544</v>
      </c>
      <c r="N167">
        <v>10.19</v>
      </c>
      <c r="O167" s="115">
        <f t="shared" si="97"/>
        <v>8.1519999999999992</v>
      </c>
      <c r="Q167" s="115">
        <v>13.34</v>
      </c>
      <c r="R167" s="115">
        <f t="shared" si="98"/>
        <v>10.672000000000001</v>
      </c>
      <c r="T167">
        <v>18.75</v>
      </c>
      <c r="U167" s="115">
        <f t="shared" si="99"/>
        <v>15</v>
      </c>
      <c r="W167" s="115">
        <v>17.899999999999999</v>
      </c>
      <c r="X167" s="115">
        <f t="shared" si="100"/>
        <v>14.319999999999999</v>
      </c>
    </row>
    <row r="168" spans="1:25" x14ac:dyDescent="0.2">
      <c r="A168" s="108">
        <v>41411</v>
      </c>
      <c r="B168">
        <v>14.68</v>
      </c>
      <c r="C168" s="115">
        <f t="shared" si="93"/>
        <v>11.744</v>
      </c>
      <c r="D168">
        <v>20</v>
      </c>
      <c r="E168">
        <v>14.88</v>
      </c>
      <c r="F168" s="115">
        <f t="shared" si="94"/>
        <v>11.904</v>
      </c>
      <c r="G168">
        <v>20</v>
      </c>
      <c r="H168">
        <v>15.18</v>
      </c>
      <c r="I168" s="115">
        <f t="shared" si="95"/>
        <v>12.144</v>
      </c>
      <c r="J168">
        <v>20</v>
      </c>
      <c r="K168">
        <v>14.53</v>
      </c>
      <c r="L168" s="115">
        <f t="shared" si="96"/>
        <v>11.623999999999999</v>
      </c>
      <c r="M168">
        <v>10</v>
      </c>
      <c r="N168">
        <v>10.34</v>
      </c>
      <c r="O168" s="115">
        <f t="shared" si="97"/>
        <v>8.2720000000000002</v>
      </c>
      <c r="P168">
        <v>15</v>
      </c>
      <c r="Q168" s="115">
        <v>13.34</v>
      </c>
      <c r="R168" s="115">
        <f t="shared" si="98"/>
        <v>10.672000000000001</v>
      </c>
      <c r="T168">
        <v>18.75</v>
      </c>
      <c r="U168" s="115">
        <f t="shared" si="99"/>
        <v>15</v>
      </c>
      <c r="W168" s="115">
        <v>17.899999999999999</v>
      </c>
      <c r="X168" s="115">
        <f t="shared" si="100"/>
        <v>14.319999999999999</v>
      </c>
    </row>
    <row r="169" spans="1:25" x14ac:dyDescent="0.2">
      <c r="A169" s="108">
        <v>41412</v>
      </c>
      <c r="B169">
        <v>14.68</v>
      </c>
      <c r="C169" s="115">
        <f t="shared" si="93"/>
        <v>11.744</v>
      </c>
      <c r="E169">
        <v>14.88</v>
      </c>
      <c r="F169" s="115">
        <f t="shared" si="94"/>
        <v>11.904</v>
      </c>
      <c r="H169">
        <v>15.18</v>
      </c>
      <c r="I169" s="115">
        <f t="shared" si="95"/>
        <v>12.144</v>
      </c>
      <c r="K169">
        <v>14.53</v>
      </c>
      <c r="L169" s="115">
        <f t="shared" si="96"/>
        <v>11.623999999999999</v>
      </c>
      <c r="N169">
        <v>10.34</v>
      </c>
      <c r="O169" s="115">
        <f t="shared" si="97"/>
        <v>8.2720000000000002</v>
      </c>
      <c r="Q169" s="115">
        <v>13.34</v>
      </c>
      <c r="R169" s="115">
        <f t="shared" si="98"/>
        <v>10.672000000000001</v>
      </c>
      <c r="T169">
        <v>18.75</v>
      </c>
      <c r="U169" s="115">
        <f t="shared" si="99"/>
        <v>15</v>
      </c>
      <c r="W169" s="115">
        <v>17.899999999999999</v>
      </c>
      <c r="X169" s="115">
        <f t="shared" si="100"/>
        <v>14.319999999999999</v>
      </c>
      <c r="Y169" s="118"/>
    </row>
    <row r="170" spans="1:25" x14ac:dyDescent="0.2">
      <c r="A170" s="108">
        <v>41413</v>
      </c>
      <c r="B170">
        <v>14.68</v>
      </c>
      <c r="C170" s="115">
        <f t="shared" si="93"/>
        <v>11.744</v>
      </c>
      <c r="E170">
        <v>14.88</v>
      </c>
      <c r="F170" s="115">
        <f t="shared" si="94"/>
        <v>11.904</v>
      </c>
      <c r="H170">
        <v>15.18</v>
      </c>
      <c r="I170" s="115">
        <f t="shared" si="95"/>
        <v>12.144</v>
      </c>
      <c r="K170">
        <v>14.53</v>
      </c>
      <c r="L170" s="115">
        <f t="shared" si="96"/>
        <v>11.623999999999999</v>
      </c>
      <c r="N170">
        <v>10.34</v>
      </c>
      <c r="O170" s="115">
        <f t="shared" si="97"/>
        <v>8.2720000000000002</v>
      </c>
      <c r="Q170" s="115">
        <v>13.34</v>
      </c>
      <c r="R170" s="115">
        <f t="shared" si="98"/>
        <v>10.672000000000001</v>
      </c>
      <c r="T170">
        <v>18.75</v>
      </c>
      <c r="U170" s="115">
        <f t="shared" si="99"/>
        <v>15</v>
      </c>
      <c r="W170" s="115">
        <v>17.899999999999999</v>
      </c>
      <c r="X170" s="115">
        <f t="shared" si="100"/>
        <v>14.319999999999999</v>
      </c>
    </row>
    <row r="171" spans="1:25" x14ac:dyDescent="0.2">
      <c r="A171" s="108">
        <v>41414</v>
      </c>
      <c r="B171">
        <v>14.68</v>
      </c>
      <c r="C171" s="115">
        <f t="shared" si="93"/>
        <v>11.744</v>
      </c>
      <c r="E171">
        <v>14.88</v>
      </c>
      <c r="F171" s="115">
        <f t="shared" si="94"/>
        <v>11.904</v>
      </c>
      <c r="H171">
        <v>15.18</v>
      </c>
      <c r="I171" s="115">
        <f t="shared" si="95"/>
        <v>12.144</v>
      </c>
      <c r="K171">
        <v>14.53</v>
      </c>
      <c r="L171" s="115">
        <f t="shared" si="96"/>
        <v>11.623999999999999</v>
      </c>
      <c r="N171">
        <v>10.34</v>
      </c>
      <c r="O171" s="115">
        <f t="shared" si="97"/>
        <v>8.2720000000000002</v>
      </c>
      <c r="Q171" s="115">
        <v>13.34</v>
      </c>
      <c r="R171" s="115">
        <f t="shared" si="98"/>
        <v>10.672000000000001</v>
      </c>
      <c r="T171">
        <v>18.75</v>
      </c>
      <c r="U171" s="115">
        <f t="shared" si="99"/>
        <v>15</v>
      </c>
      <c r="W171" s="115">
        <v>17.899999999999999</v>
      </c>
      <c r="X171" s="115">
        <f t="shared" si="100"/>
        <v>14.319999999999999</v>
      </c>
    </row>
    <row r="172" spans="1:25" x14ac:dyDescent="0.2">
      <c r="A172" s="108">
        <v>41415</v>
      </c>
      <c r="B172">
        <v>14.78</v>
      </c>
      <c r="C172" s="115">
        <f t="shared" si="93"/>
        <v>11.824</v>
      </c>
      <c r="D172">
        <v>10</v>
      </c>
      <c r="E172">
        <v>14.98</v>
      </c>
      <c r="F172" s="115">
        <f t="shared" si="94"/>
        <v>11.984</v>
      </c>
      <c r="G172">
        <v>10</v>
      </c>
      <c r="H172">
        <v>15.28</v>
      </c>
      <c r="I172" s="115">
        <f t="shared" si="95"/>
        <v>12.224</v>
      </c>
      <c r="J172">
        <v>10</v>
      </c>
      <c r="K172">
        <v>14.63</v>
      </c>
      <c r="L172" s="115">
        <f t="shared" si="96"/>
        <v>11.704000000000001</v>
      </c>
      <c r="M172">
        <v>10</v>
      </c>
      <c r="N172">
        <v>10.34</v>
      </c>
      <c r="O172" s="115">
        <f t="shared" si="97"/>
        <v>8.2720000000000002</v>
      </c>
      <c r="Q172" s="115">
        <v>13.34</v>
      </c>
      <c r="R172" s="115">
        <f t="shared" si="98"/>
        <v>10.672000000000001</v>
      </c>
      <c r="T172">
        <v>18.75</v>
      </c>
      <c r="U172" s="115">
        <f t="shared" si="99"/>
        <v>15</v>
      </c>
      <c r="W172" s="115">
        <v>17.899999999999999</v>
      </c>
      <c r="X172" s="115">
        <f t="shared" si="100"/>
        <v>14.319999999999999</v>
      </c>
    </row>
    <row r="173" spans="1:25" x14ac:dyDescent="0.2">
      <c r="A173" s="108">
        <v>41416</v>
      </c>
      <c r="B173">
        <v>14.78</v>
      </c>
      <c r="C173" s="115">
        <f t="shared" si="93"/>
        <v>11.824</v>
      </c>
      <c r="E173">
        <v>14.98</v>
      </c>
      <c r="F173" s="115">
        <f t="shared" si="94"/>
        <v>11.984</v>
      </c>
      <c r="H173">
        <v>15.28</v>
      </c>
      <c r="I173" s="115">
        <f t="shared" si="95"/>
        <v>12.224</v>
      </c>
      <c r="K173">
        <v>14.63</v>
      </c>
      <c r="L173" s="115">
        <f t="shared" si="96"/>
        <v>11.704000000000001</v>
      </c>
      <c r="N173">
        <v>10.34</v>
      </c>
      <c r="O173" s="115">
        <f t="shared" si="97"/>
        <v>8.2720000000000002</v>
      </c>
      <c r="Q173" s="115">
        <v>13.34</v>
      </c>
      <c r="R173" s="115">
        <f t="shared" si="98"/>
        <v>10.672000000000001</v>
      </c>
      <c r="T173">
        <v>18.75</v>
      </c>
      <c r="U173" s="115">
        <f t="shared" si="99"/>
        <v>15</v>
      </c>
      <c r="W173" s="115">
        <v>17.899999999999999</v>
      </c>
      <c r="X173" s="115">
        <f t="shared" si="100"/>
        <v>14.319999999999999</v>
      </c>
    </row>
    <row r="174" spans="1:25" x14ac:dyDescent="0.2">
      <c r="A174" s="108">
        <v>41417</v>
      </c>
      <c r="B174">
        <v>14.58</v>
      </c>
      <c r="C174" s="115">
        <f t="shared" si="93"/>
        <v>11.664</v>
      </c>
      <c r="D174">
        <v>-20</v>
      </c>
      <c r="E174">
        <v>14.78</v>
      </c>
      <c r="F174" s="115">
        <f t="shared" si="94"/>
        <v>11.824</v>
      </c>
      <c r="G174">
        <v>-20</v>
      </c>
      <c r="H174">
        <v>15.08</v>
      </c>
      <c r="I174" s="115">
        <f t="shared" si="95"/>
        <v>12.064</v>
      </c>
      <c r="J174">
        <v>-20</v>
      </c>
      <c r="K174">
        <v>14.43</v>
      </c>
      <c r="L174" s="115">
        <f t="shared" si="96"/>
        <v>11.544</v>
      </c>
      <c r="M174">
        <v>-20</v>
      </c>
      <c r="N174">
        <v>10.19</v>
      </c>
      <c r="O174" s="115">
        <f t="shared" si="97"/>
        <v>8.1519999999999992</v>
      </c>
      <c r="P174">
        <v>-15</v>
      </c>
      <c r="Q174" s="115">
        <v>13.34</v>
      </c>
      <c r="R174" s="115">
        <f t="shared" si="98"/>
        <v>10.672000000000001</v>
      </c>
      <c r="T174">
        <v>18.75</v>
      </c>
      <c r="U174" s="115">
        <f t="shared" si="99"/>
        <v>15</v>
      </c>
      <c r="W174" s="115">
        <v>17.899999999999999</v>
      </c>
      <c r="X174" s="115">
        <f t="shared" si="100"/>
        <v>14.319999999999999</v>
      </c>
    </row>
    <row r="175" spans="1:25" x14ac:dyDescent="0.2">
      <c r="A175" s="108">
        <v>41418</v>
      </c>
      <c r="B175">
        <v>14.58</v>
      </c>
      <c r="C175" s="115">
        <f t="shared" si="93"/>
        <v>11.664</v>
      </c>
      <c r="E175">
        <v>14.78</v>
      </c>
      <c r="F175" s="115">
        <f t="shared" si="94"/>
        <v>11.824</v>
      </c>
      <c r="H175">
        <v>15.08</v>
      </c>
      <c r="I175" s="115">
        <f t="shared" si="95"/>
        <v>12.064</v>
      </c>
      <c r="K175">
        <v>14.43</v>
      </c>
      <c r="L175" s="115">
        <f t="shared" si="96"/>
        <v>11.544</v>
      </c>
      <c r="N175">
        <v>10.19</v>
      </c>
      <c r="O175" s="115">
        <f t="shared" si="97"/>
        <v>8.1519999999999992</v>
      </c>
      <c r="Q175" s="115">
        <v>13.34</v>
      </c>
      <c r="R175" s="115">
        <f t="shared" si="98"/>
        <v>10.672000000000001</v>
      </c>
      <c r="T175">
        <v>18.75</v>
      </c>
      <c r="U175" s="115">
        <f t="shared" si="99"/>
        <v>15</v>
      </c>
      <c r="W175" s="115">
        <v>17.899999999999999</v>
      </c>
      <c r="X175" s="115">
        <f t="shared" si="100"/>
        <v>14.319999999999999</v>
      </c>
    </row>
    <row r="176" spans="1:25" x14ac:dyDescent="0.2">
      <c r="A176" s="108">
        <v>41419</v>
      </c>
      <c r="B176">
        <v>14.58</v>
      </c>
      <c r="C176" s="115">
        <f t="shared" si="93"/>
        <v>11.664</v>
      </c>
      <c r="E176">
        <v>14.78</v>
      </c>
      <c r="F176" s="115">
        <f t="shared" si="94"/>
        <v>11.824</v>
      </c>
      <c r="H176">
        <v>15.08</v>
      </c>
      <c r="I176" s="115">
        <f t="shared" si="95"/>
        <v>12.064</v>
      </c>
      <c r="K176">
        <v>14.43</v>
      </c>
      <c r="L176" s="115">
        <f t="shared" si="96"/>
        <v>11.544</v>
      </c>
      <c r="N176">
        <v>10.19</v>
      </c>
      <c r="O176" s="115">
        <f t="shared" si="97"/>
        <v>8.1519999999999992</v>
      </c>
      <c r="Q176" s="115">
        <v>13.34</v>
      </c>
      <c r="R176" s="115">
        <f t="shared" si="98"/>
        <v>10.672000000000001</v>
      </c>
      <c r="T176">
        <v>18.75</v>
      </c>
      <c r="U176" s="115">
        <f t="shared" si="99"/>
        <v>15</v>
      </c>
      <c r="W176" s="115">
        <v>17.899999999999999</v>
      </c>
      <c r="X176" s="115">
        <f t="shared" si="100"/>
        <v>14.319999999999999</v>
      </c>
    </row>
    <row r="177" spans="1:25" x14ac:dyDescent="0.2">
      <c r="A177" s="108">
        <v>41420</v>
      </c>
      <c r="B177">
        <v>14.58</v>
      </c>
      <c r="C177" s="115">
        <f t="shared" si="93"/>
        <v>11.664</v>
      </c>
      <c r="E177">
        <v>14.78</v>
      </c>
      <c r="F177" s="115">
        <f t="shared" si="94"/>
        <v>11.824</v>
      </c>
      <c r="H177">
        <v>15.08</v>
      </c>
      <c r="I177" s="115">
        <f t="shared" si="95"/>
        <v>12.064</v>
      </c>
      <c r="K177">
        <v>14.43</v>
      </c>
      <c r="L177" s="115">
        <f t="shared" si="96"/>
        <v>11.544</v>
      </c>
      <c r="N177">
        <v>10.19</v>
      </c>
      <c r="O177" s="115">
        <f t="shared" si="97"/>
        <v>8.1519999999999992</v>
      </c>
      <c r="Q177" s="115">
        <v>13.34</v>
      </c>
      <c r="R177" s="115">
        <f t="shared" si="98"/>
        <v>10.672000000000001</v>
      </c>
      <c r="T177">
        <v>18.75</v>
      </c>
      <c r="U177" s="115">
        <f t="shared" si="99"/>
        <v>15</v>
      </c>
      <c r="W177" s="115">
        <v>17.899999999999999</v>
      </c>
      <c r="X177" s="115">
        <f t="shared" si="100"/>
        <v>14.319999999999999</v>
      </c>
    </row>
    <row r="178" spans="1:25" x14ac:dyDescent="0.2">
      <c r="A178" s="108">
        <v>41421</v>
      </c>
      <c r="B178">
        <v>14.58</v>
      </c>
      <c r="C178" s="115">
        <f t="shared" si="93"/>
        <v>11.664</v>
      </c>
      <c r="E178">
        <v>14.78</v>
      </c>
      <c r="F178" s="115">
        <f t="shared" si="94"/>
        <v>11.824</v>
      </c>
      <c r="H178">
        <v>15.08</v>
      </c>
      <c r="I178" s="115">
        <f t="shared" si="95"/>
        <v>12.064</v>
      </c>
      <c r="K178">
        <v>14.43</v>
      </c>
      <c r="L178" s="115">
        <f t="shared" si="96"/>
        <v>11.544</v>
      </c>
      <c r="N178">
        <v>10.19</v>
      </c>
      <c r="O178" s="115">
        <f t="shared" si="97"/>
        <v>8.1519999999999992</v>
      </c>
      <c r="Q178" s="115">
        <v>13.34</v>
      </c>
      <c r="R178" s="115">
        <f t="shared" si="98"/>
        <v>10.672000000000001</v>
      </c>
      <c r="T178">
        <v>18.75</v>
      </c>
      <c r="U178" s="115">
        <f t="shared" si="99"/>
        <v>15</v>
      </c>
      <c r="W178" s="115">
        <v>17.899999999999999</v>
      </c>
      <c r="X178" s="115">
        <f t="shared" si="100"/>
        <v>14.319999999999999</v>
      </c>
    </row>
    <row r="179" spans="1:25" x14ac:dyDescent="0.2">
      <c r="A179" s="108">
        <v>41422</v>
      </c>
      <c r="B179">
        <v>14.58</v>
      </c>
      <c r="C179" s="115">
        <f t="shared" si="93"/>
        <v>11.664</v>
      </c>
      <c r="E179">
        <v>14.78</v>
      </c>
      <c r="F179" s="115">
        <f t="shared" si="94"/>
        <v>11.824</v>
      </c>
      <c r="H179">
        <v>15.08</v>
      </c>
      <c r="I179" s="115">
        <f t="shared" si="95"/>
        <v>12.064</v>
      </c>
      <c r="K179">
        <v>14.43</v>
      </c>
      <c r="L179" s="115">
        <f t="shared" si="96"/>
        <v>11.544</v>
      </c>
      <c r="N179">
        <v>10.19</v>
      </c>
      <c r="O179" s="115">
        <f t="shared" si="97"/>
        <v>8.1519999999999992</v>
      </c>
      <c r="Q179" s="115">
        <v>13.34</v>
      </c>
      <c r="R179" s="115">
        <f t="shared" si="98"/>
        <v>10.672000000000001</v>
      </c>
      <c r="T179">
        <v>18.75</v>
      </c>
      <c r="U179" s="115">
        <f t="shared" si="99"/>
        <v>15</v>
      </c>
      <c r="W179" s="115">
        <v>17.899999999999999</v>
      </c>
      <c r="X179" s="115">
        <f t="shared" si="100"/>
        <v>14.319999999999999</v>
      </c>
    </row>
    <row r="180" spans="1:25" x14ac:dyDescent="0.2">
      <c r="A180" s="108">
        <v>41423</v>
      </c>
      <c r="B180">
        <v>14.73</v>
      </c>
      <c r="C180" s="115">
        <f t="shared" si="93"/>
        <v>11.784000000000001</v>
      </c>
      <c r="D180">
        <v>15</v>
      </c>
      <c r="E180">
        <v>14.93</v>
      </c>
      <c r="F180" s="115">
        <f t="shared" si="94"/>
        <v>11.943999999999999</v>
      </c>
      <c r="G180">
        <v>15</v>
      </c>
      <c r="H180">
        <v>15.23</v>
      </c>
      <c r="I180" s="115">
        <f t="shared" si="95"/>
        <v>12.184000000000001</v>
      </c>
      <c r="J180">
        <v>15</v>
      </c>
      <c r="K180">
        <v>14.53</v>
      </c>
      <c r="L180" s="115">
        <f t="shared" si="96"/>
        <v>11.623999999999999</v>
      </c>
      <c r="M180">
        <v>10</v>
      </c>
      <c r="N180">
        <v>10.19</v>
      </c>
      <c r="O180" s="115">
        <f t="shared" si="97"/>
        <v>8.1519999999999992</v>
      </c>
      <c r="Q180" s="115">
        <v>13.34</v>
      </c>
      <c r="R180" s="115">
        <f t="shared" si="98"/>
        <v>10.672000000000001</v>
      </c>
      <c r="T180">
        <v>18.75</v>
      </c>
      <c r="U180" s="115">
        <f t="shared" si="99"/>
        <v>15</v>
      </c>
      <c r="W180" s="115">
        <v>17.899999999999999</v>
      </c>
      <c r="X180" s="115">
        <f t="shared" si="100"/>
        <v>14.319999999999999</v>
      </c>
    </row>
    <row r="181" spans="1:25" x14ac:dyDescent="0.2">
      <c r="A181" s="108">
        <v>41424</v>
      </c>
      <c r="B181">
        <v>14.73</v>
      </c>
      <c r="C181" s="115">
        <f t="shared" si="93"/>
        <v>11.784000000000001</v>
      </c>
      <c r="E181">
        <v>14.93</v>
      </c>
      <c r="F181" s="115">
        <f t="shared" si="94"/>
        <v>11.943999999999999</v>
      </c>
      <c r="H181">
        <v>15.23</v>
      </c>
      <c r="I181" s="115">
        <f t="shared" si="95"/>
        <v>12.184000000000001</v>
      </c>
      <c r="K181">
        <v>14.53</v>
      </c>
      <c r="L181" s="115">
        <f t="shared" si="96"/>
        <v>11.623999999999999</v>
      </c>
      <c r="N181">
        <v>10.19</v>
      </c>
      <c r="O181" s="115">
        <f t="shared" si="97"/>
        <v>8.1519999999999992</v>
      </c>
      <c r="Q181" s="115">
        <v>13.34</v>
      </c>
      <c r="R181" s="115">
        <f t="shared" si="98"/>
        <v>10.672000000000001</v>
      </c>
      <c r="T181">
        <v>18.75</v>
      </c>
      <c r="U181" s="115">
        <f t="shared" si="99"/>
        <v>15</v>
      </c>
      <c r="W181" s="115">
        <v>17.899999999999999</v>
      </c>
      <c r="X181" s="115">
        <f t="shared" si="100"/>
        <v>14.319999999999999</v>
      </c>
    </row>
    <row r="182" spans="1:25" x14ac:dyDescent="0.2">
      <c r="A182" s="108">
        <v>41425</v>
      </c>
      <c r="B182">
        <v>14.58</v>
      </c>
      <c r="C182" s="115">
        <f t="shared" si="93"/>
        <v>11.664</v>
      </c>
      <c r="D182">
        <v>-15</v>
      </c>
      <c r="E182">
        <v>14.78</v>
      </c>
      <c r="F182" s="115">
        <f t="shared" si="94"/>
        <v>11.824</v>
      </c>
      <c r="G182">
        <v>-15</v>
      </c>
      <c r="H182">
        <v>15.08</v>
      </c>
      <c r="I182" s="115">
        <f t="shared" si="95"/>
        <v>12.064</v>
      </c>
      <c r="J182">
        <v>-15</v>
      </c>
      <c r="K182">
        <v>14.38</v>
      </c>
      <c r="L182" s="115">
        <f t="shared" si="96"/>
        <v>11.504000000000001</v>
      </c>
      <c r="M182">
        <v>-15</v>
      </c>
      <c r="N182">
        <v>10.19</v>
      </c>
      <c r="O182" s="115">
        <f t="shared" si="97"/>
        <v>8.1519999999999992</v>
      </c>
      <c r="Q182" s="115">
        <v>13.34</v>
      </c>
      <c r="R182" s="115">
        <f t="shared" si="98"/>
        <v>10.672000000000001</v>
      </c>
      <c r="T182">
        <v>18.75</v>
      </c>
      <c r="U182" s="115">
        <f t="shared" si="99"/>
        <v>15</v>
      </c>
      <c r="W182" s="115">
        <v>17.899999999999999</v>
      </c>
      <c r="X182" s="115">
        <f t="shared" si="100"/>
        <v>14.319999999999999</v>
      </c>
    </row>
    <row r="186" spans="1:25" ht="38.25" x14ac:dyDescent="0.2">
      <c r="A186" s="25" t="s">
        <v>1</v>
      </c>
      <c r="B186" s="25" t="s">
        <v>2</v>
      </c>
      <c r="C186" s="25" t="s">
        <v>16</v>
      </c>
      <c r="D186" s="25" t="s">
        <v>5</v>
      </c>
      <c r="E186" s="25" t="s">
        <v>3</v>
      </c>
      <c r="F186" s="25" t="s">
        <v>17</v>
      </c>
      <c r="G186" s="25" t="s">
        <v>5</v>
      </c>
      <c r="H186" s="25" t="s">
        <v>4</v>
      </c>
      <c r="I186" s="25" t="s">
        <v>18</v>
      </c>
      <c r="J186" s="25" t="s">
        <v>5</v>
      </c>
      <c r="K186" s="26" t="s">
        <v>6</v>
      </c>
      <c r="L186" s="26" t="s">
        <v>19</v>
      </c>
      <c r="M186" s="26" t="s">
        <v>5</v>
      </c>
      <c r="N186" s="25" t="s">
        <v>7</v>
      </c>
      <c r="O186" s="25" t="s">
        <v>20</v>
      </c>
      <c r="P186" s="25" t="s">
        <v>5</v>
      </c>
      <c r="Q186" s="52" t="s">
        <v>21</v>
      </c>
      <c r="R186" s="52" t="s">
        <v>22</v>
      </c>
      <c r="S186" s="52" t="s">
        <v>5</v>
      </c>
      <c r="T186" s="53" t="s">
        <v>23</v>
      </c>
      <c r="U186" s="53" t="s">
        <v>24</v>
      </c>
      <c r="V186" s="27" t="s">
        <v>5</v>
      </c>
      <c r="W186" s="53" t="s">
        <v>25</v>
      </c>
      <c r="X186" s="53" t="s">
        <v>26</v>
      </c>
      <c r="Y186" s="27" t="s">
        <v>5</v>
      </c>
    </row>
    <row r="187" spans="1:25" x14ac:dyDescent="0.2">
      <c r="A187" s="82" t="s">
        <v>33</v>
      </c>
      <c r="B187" s="74">
        <f>AVERAGE(B190:B220)</f>
        <v>14.456666666666669</v>
      </c>
      <c r="C187" s="74">
        <f>AVERAGE(C190:C220)</f>
        <v>11.565333333333333</v>
      </c>
      <c r="D187" s="74"/>
      <c r="E187" s="74">
        <f>AVERAGE(E190:E220)</f>
        <v>14.656666666666661</v>
      </c>
      <c r="F187" s="74">
        <f>AVERAGE(F190:F220)</f>
        <v>11.72533333333334</v>
      </c>
      <c r="G187" s="74"/>
      <c r="H187" s="74">
        <f>AVERAGE(H190:H220)</f>
        <v>14.956666666666669</v>
      </c>
      <c r="I187" s="74">
        <f>AVERAGE(I190:I220)</f>
        <v>11.965333333333328</v>
      </c>
      <c r="J187" s="74"/>
      <c r="K187" s="74">
        <f>AVERAGE(K190:K220)</f>
        <v>14.386666666666663</v>
      </c>
      <c r="L187" s="74">
        <f>AVERAGE(L190:L220)</f>
        <v>11.509333333333332</v>
      </c>
      <c r="M187" s="74"/>
      <c r="N187" s="74">
        <f>AVERAGE(N190:N220)</f>
        <v>10.130000000000001</v>
      </c>
      <c r="O187" s="74">
        <f>AVERAGE(O190:O220)</f>
        <v>8.1040000000000028</v>
      </c>
      <c r="P187" s="74"/>
      <c r="Q187" s="74">
        <f>AVERAGE(Q190:Q220)</f>
        <v>13.339999999999993</v>
      </c>
      <c r="R187" s="74">
        <f>AVERAGE(R190:R220)</f>
        <v>10.672000000000004</v>
      </c>
      <c r="S187" s="74"/>
      <c r="T187" s="74">
        <f>AVERAGE(T190:T220)</f>
        <v>18.75</v>
      </c>
      <c r="U187" s="74">
        <f>AVERAGE(U190:U220)</f>
        <v>15</v>
      </c>
      <c r="V187" s="74"/>
      <c r="W187" s="74">
        <f>AVERAGE(W190:W220)</f>
        <v>17.899999999999991</v>
      </c>
      <c r="X187" s="74">
        <f>AVERAGE(X190:X220)</f>
        <v>14.319999999999995</v>
      </c>
      <c r="Y187" s="74"/>
    </row>
    <row r="188" spans="1:25" x14ac:dyDescent="0.2">
      <c r="A188" s="82" t="s">
        <v>53</v>
      </c>
      <c r="B188" s="74">
        <f>AVERAGE(B190:B204)</f>
        <v>14.490000000000002</v>
      </c>
      <c r="C188" s="74">
        <f>AVERAGE(C190:C204)</f>
        <v>11.592000000000002</v>
      </c>
      <c r="D188" s="74"/>
      <c r="E188" s="74">
        <f>AVERAGE(E190:E204)</f>
        <v>14.69</v>
      </c>
      <c r="F188" s="74">
        <f>AVERAGE(F190:F204)</f>
        <v>11.752000000000004</v>
      </c>
      <c r="G188" s="74"/>
      <c r="H188" s="74">
        <f>AVERAGE(H190:H204)</f>
        <v>14.990000000000002</v>
      </c>
      <c r="I188" s="74">
        <f>AVERAGE(I190:I204)</f>
        <v>11.991999999999997</v>
      </c>
      <c r="J188" s="74"/>
      <c r="K188" s="74">
        <f>AVERAGE(K190:K204)</f>
        <v>14.323333333333331</v>
      </c>
      <c r="L188" s="74">
        <f>AVERAGE(L190:L204)</f>
        <v>11.458666666666668</v>
      </c>
      <c r="M188" s="74"/>
      <c r="N188" s="74">
        <f>AVERAGE(N190:N204)</f>
        <v>10.19</v>
      </c>
      <c r="O188" s="74">
        <f>AVERAGE(O190:O204)</f>
        <v>8.1519999999999992</v>
      </c>
      <c r="P188" s="74"/>
      <c r="Q188" s="74">
        <f>AVERAGE(Q190:Q204)</f>
        <v>13.340000000000002</v>
      </c>
      <c r="R188" s="74">
        <f>AVERAGE(R190:R204)</f>
        <v>10.671999999999999</v>
      </c>
      <c r="S188" s="74"/>
      <c r="T188" s="74">
        <f>AVERAGE(T190:T204)</f>
        <v>18.75</v>
      </c>
      <c r="U188" s="74">
        <f>AVERAGE(U190:U204)</f>
        <v>15</v>
      </c>
      <c r="V188" s="74"/>
      <c r="W188" s="74">
        <f>AVERAGE(W190:W204)</f>
        <v>17.900000000000002</v>
      </c>
      <c r="X188" s="74">
        <f>AVERAGE(X190:X204)</f>
        <v>14.319999999999995</v>
      </c>
      <c r="Y188" s="74"/>
    </row>
    <row r="189" spans="1:25" x14ac:dyDescent="0.2">
      <c r="A189" s="82" t="s">
        <v>54</v>
      </c>
      <c r="B189" s="74">
        <f>IF(B205&gt;0,AVERAGE(B205:B220),)</f>
        <v>14.423333333333339</v>
      </c>
      <c r="C189" s="74">
        <f>IF(C205&gt;0,AVERAGE(C205:C220),)</f>
        <v>11.538666666666668</v>
      </c>
      <c r="D189" s="74"/>
      <c r="E189" s="74">
        <f>IF(E205&gt;0,AVERAGE(E205:E220),)</f>
        <v>14.623333333333331</v>
      </c>
      <c r="F189" s="74">
        <f>IF(F205&gt;0,AVERAGE(F205:F220),)</f>
        <v>11.698666666666668</v>
      </c>
      <c r="G189" s="74"/>
      <c r="H189" s="74">
        <f>IF(H205&gt;0,AVERAGE(H205:H220),)</f>
        <v>14.923333333333339</v>
      </c>
      <c r="I189" s="74">
        <f>IF(I205&gt;0,AVERAGE(I205:I220),)</f>
        <v>11.938666666666666</v>
      </c>
      <c r="J189" s="74"/>
      <c r="K189" s="74">
        <f>IF(K205&gt;0,AVERAGE(K205:K220),)</f>
        <v>14.450000000000006</v>
      </c>
      <c r="L189" s="74">
        <f>IF(L205&gt;0,AVERAGE(L205:L220),)</f>
        <v>11.559999999999997</v>
      </c>
      <c r="M189" s="74"/>
      <c r="N189" s="74">
        <f>IF(N205&gt;0,AVERAGE(N205:N220),)</f>
        <v>10.069999999999995</v>
      </c>
      <c r="O189" s="74">
        <f>IF(O205&gt;0,AVERAGE(O205:O220),)</f>
        <v>8.0559999999999974</v>
      </c>
      <c r="P189" s="74"/>
      <c r="Q189" s="74">
        <f>IF(Q205&gt;0,AVERAGE(Q205:Q220),)</f>
        <v>13.340000000000002</v>
      </c>
      <c r="R189" s="74">
        <f>IF(R205&gt;0,AVERAGE(R205:R220),)</f>
        <v>10.671999999999999</v>
      </c>
      <c r="S189" s="74"/>
      <c r="T189" s="74">
        <f>IF(T205&gt;0,AVERAGE(T205:T220),)</f>
        <v>18.75</v>
      </c>
      <c r="U189" s="74">
        <f>IF(U205&gt;0,AVERAGE(U205:U220),)</f>
        <v>15</v>
      </c>
      <c r="V189" s="74"/>
      <c r="W189" s="74">
        <f>IF(W205&gt;0,AVERAGE(W205:W220),)</f>
        <v>17.900000000000002</v>
      </c>
      <c r="X189" s="74">
        <f>IF(X205&gt;0,AVERAGE(X205:X220),)</f>
        <v>14.319999999999995</v>
      </c>
      <c r="Y189" s="74"/>
    </row>
    <row r="190" spans="1:25" x14ac:dyDescent="0.2">
      <c r="A190" s="108">
        <v>41426</v>
      </c>
      <c r="B190">
        <v>14.58</v>
      </c>
      <c r="C190" s="115">
        <f t="shared" ref="C190:C196" si="101">B190/1.25</f>
        <v>11.664</v>
      </c>
      <c r="E190">
        <v>14.78</v>
      </c>
      <c r="F190" s="115">
        <f t="shared" ref="F190:F196" si="102">E190/1.25</f>
        <v>11.824</v>
      </c>
      <c r="H190">
        <v>15.08</v>
      </c>
      <c r="I190" s="115">
        <f t="shared" ref="I190:I196" si="103">H190/1.25</f>
        <v>12.064</v>
      </c>
      <c r="K190">
        <v>14.38</v>
      </c>
      <c r="L190" s="115">
        <f t="shared" ref="L190:L196" si="104">K190/1.25</f>
        <v>11.504000000000001</v>
      </c>
      <c r="N190">
        <v>10.19</v>
      </c>
      <c r="O190" s="115">
        <f t="shared" ref="O190:O196" si="105">N190/1.25</f>
        <v>8.1519999999999992</v>
      </c>
      <c r="Q190" s="115">
        <v>13.34</v>
      </c>
      <c r="R190" s="115">
        <f t="shared" ref="R190:R196" si="106">Q190/1.25</f>
        <v>10.672000000000001</v>
      </c>
      <c r="T190">
        <v>18.75</v>
      </c>
      <c r="U190" s="115">
        <f t="shared" ref="U190:U196" si="107">T190/1.25</f>
        <v>15</v>
      </c>
      <c r="W190" s="115">
        <v>17.899999999999999</v>
      </c>
      <c r="X190" s="115">
        <f t="shared" ref="X190:X196" si="108">W190/1.25</f>
        <v>14.319999999999999</v>
      </c>
    </row>
    <row r="191" spans="1:25" x14ac:dyDescent="0.2">
      <c r="A191" s="108">
        <v>41427</v>
      </c>
      <c r="B191">
        <v>14.58</v>
      </c>
      <c r="C191" s="115">
        <f t="shared" si="101"/>
        <v>11.664</v>
      </c>
      <c r="E191">
        <v>14.78</v>
      </c>
      <c r="F191" s="115">
        <f t="shared" si="102"/>
        <v>11.824</v>
      </c>
      <c r="H191">
        <v>15.08</v>
      </c>
      <c r="I191" s="115">
        <f t="shared" si="103"/>
        <v>12.064</v>
      </c>
      <c r="K191">
        <v>14.38</v>
      </c>
      <c r="L191" s="115">
        <f t="shared" si="104"/>
        <v>11.504000000000001</v>
      </c>
      <c r="N191">
        <v>10.19</v>
      </c>
      <c r="O191" s="115">
        <f t="shared" si="105"/>
        <v>8.1519999999999992</v>
      </c>
      <c r="Q191" s="115">
        <v>13.34</v>
      </c>
      <c r="R191" s="115">
        <f t="shared" si="106"/>
        <v>10.672000000000001</v>
      </c>
      <c r="T191">
        <v>18.75</v>
      </c>
      <c r="U191" s="115">
        <f t="shared" si="107"/>
        <v>15</v>
      </c>
      <c r="W191" s="115">
        <v>17.899999999999999</v>
      </c>
      <c r="X191" s="115">
        <f t="shared" si="108"/>
        <v>14.319999999999999</v>
      </c>
    </row>
    <row r="192" spans="1:25" x14ac:dyDescent="0.2">
      <c r="A192" s="108">
        <v>41428</v>
      </c>
      <c r="B192">
        <v>14.43</v>
      </c>
      <c r="C192" s="115">
        <f t="shared" si="101"/>
        <v>11.544</v>
      </c>
      <c r="D192">
        <v>-15</v>
      </c>
      <c r="E192">
        <v>14.63</v>
      </c>
      <c r="F192" s="115">
        <f t="shared" si="102"/>
        <v>11.704000000000001</v>
      </c>
      <c r="G192">
        <v>-15</v>
      </c>
      <c r="H192">
        <v>14.93</v>
      </c>
      <c r="I192" s="115">
        <f t="shared" si="103"/>
        <v>11.943999999999999</v>
      </c>
      <c r="J192">
        <v>-15</v>
      </c>
      <c r="K192">
        <v>14.23</v>
      </c>
      <c r="L192" s="115">
        <f t="shared" si="104"/>
        <v>11.384</v>
      </c>
      <c r="M192">
        <v>-15</v>
      </c>
      <c r="N192">
        <v>10.19</v>
      </c>
      <c r="O192" s="115">
        <f t="shared" si="105"/>
        <v>8.1519999999999992</v>
      </c>
      <c r="Q192" s="115">
        <v>13.34</v>
      </c>
      <c r="R192" s="115">
        <f t="shared" si="106"/>
        <v>10.672000000000001</v>
      </c>
      <c r="T192">
        <v>18.75</v>
      </c>
      <c r="U192" s="115">
        <f t="shared" si="107"/>
        <v>15</v>
      </c>
      <c r="W192" s="115">
        <v>17.899999999999999</v>
      </c>
      <c r="X192" s="115">
        <f t="shared" si="108"/>
        <v>14.319999999999999</v>
      </c>
    </row>
    <row r="193" spans="1:25" x14ac:dyDescent="0.2">
      <c r="A193" s="108">
        <v>41429</v>
      </c>
      <c r="B193">
        <v>14.43</v>
      </c>
      <c r="C193" s="115">
        <f t="shared" si="101"/>
        <v>11.544</v>
      </c>
      <c r="E193">
        <v>14.63</v>
      </c>
      <c r="F193" s="115">
        <f t="shared" si="102"/>
        <v>11.704000000000001</v>
      </c>
      <c r="H193">
        <v>14.93</v>
      </c>
      <c r="I193" s="115">
        <f t="shared" si="103"/>
        <v>11.943999999999999</v>
      </c>
      <c r="K193">
        <v>14.18</v>
      </c>
      <c r="L193" s="115">
        <f t="shared" si="104"/>
        <v>11.343999999999999</v>
      </c>
      <c r="M193">
        <v>-5</v>
      </c>
      <c r="N193">
        <v>10.19</v>
      </c>
      <c r="O193" s="115">
        <f t="shared" si="105"/>
        <v>8.1519999999999992</v>
      </c>
      <c r="Q193" s="115">
        <v>13.34</v>
      </c>
      <c r="R193" s="115">
        <f t="shared" si="106"/>
        <v>10.672000000000001</v>
      </c>
      <c r="T193">
        <v>18.75</v>
      </c>
      <c r="U193" s="115">
        <f t="shared" si="107"/>
        <v>15</v>
      </c>
      <c r="W193" s="115">
        <v>17.899999999999999</v>
      </c>
      <c r="X193" s="115">
        <f t="shared" si="108"/>
        <v>14.319999999999999</v>
      </c>
    </row>
    <row r="194" spans="1:25" x14ac:dyDescent="0.2">
      <c r="A194" s="108">
        <v>41430</v>
      </c>
      <c r="B194">
        <v>14.43</v>
      </c>
      <c r="C194" s="115">
        <f t="shared" si="101"/>
        <v>11.544</v>
      </c>
      <c r="E194">
        <v>14.63</v>
      </c>
      <c r="F194" s="115">
        <f t="shared" si="102"/>
        <v>11.704000000000001</v>
      </c>
      <c r="H194">
        <v>14.93</v>
      </c>
      <c r="I194" s="115">
        <f t="shared" si="103"/>
        <v>11.943999999999999</v>
      </c>
      <c r="K194">
        <v>14.18</v>
      </c>
      <c r="L194" s="115">
        <f t="shared" si="104"/>
        <v>11.343999999999999</v>
      </c>
      <c r="N194">
        <v>10.19</v>
      </c>
      <c r="O194" s="115">
        <f t="shared" si="105"/>
        <v>8.1519999999999992</v>
      </c>
      <c r="Q194" s="115">
        <v>13.34</v>
      </c>
      <c r="R194" s="115">
        <f t="shared" si="106"/>
        <v>10.672000000000001</v>
      </c>
      <c r="T194">
        <v>18.75</v>
      </c>
      <c r="U194" s="115">
        <f t="shared" si="107"/>
        <v>15</v>
      </c>
      <c r="W194" s="115">
        <v>17.899999999999999</v>
      </c>
      <c r="X194" s="115">
        <f t="shared" si="108"/>
        <v>14.319999999999999</v>
      </c>
    </row>
    <row r="195" spans="1:25" x14ac:dyDescent="0.2">
      <c r="A195" s="108">
        <v>41431</v>
      </c>
      <c r="B195">
        <v>14.43</v>
      </c>
      <c r="C195" s="115">
        <f t="shared" si="101"/>
        <v>11.544</v>
      </c>
      <c r="E195">
        <v>14.63</v>
      </c>
      <c r="F195" s="115">
        <f t="shared" si="102"/>
        <v>11.704000000000001</v>
      </c>
      <c r="H195">
        <v>14.93</v>
      </c>
      <c r="I195" s="115">
        <f t="shared" si="103"/>
        <v>11.943999999999999</v>
      </c>
      <c r="K195">
        <v>14.18</v>
      </c>
      <c r="L195" s="115">
        <f t="shared" si="104"/>
        <v>11.343999999999999</v>
      </c>
      <c r="N195">
        <v>10.19</v>
      </c>
      <c r="O195" s="115">
        <f t="shared" si="105"/>
        <v>8.1519999999999992</v>
      </c>
      <c r="Q195" s="115">
        <v>13.34</v>
      </c>
      <c r="R195" s="115">
        <f t="shared" si="106"/>
        <v>10.672000000000001</v>
      </c>
      <c r="T195">
        <v>18.75</v>
      </c>
      <c r="U195" s="115">
        <f t="shared" si="107"/>
        <v>15</v>
      </c>
      <c r="W195" s="115">
        <v>17.899999999999999</v>
      </c>
      <c r="X195" s="115">
        <f t="shared" si="108"/>
        <v>14.319999999999999</v>
      </c>
    </row>
    <row r="196" spans="1:25" x14ac:dyDescent="0.2">
      <c r="A196" s="108">
        <v>41432</v>
      </c>
      <c r="B196">
        <v>14.53</v>
      </c>
      <c r="C196" s="115">
        <f t="shared" si="101"/>
        <v>11.623999999999999</v>
      </c>
      <c r="D196">
        <v>10</v>
      </c>
      <c r="E196">
        <v>14.73</v>
      </c>
      <c r="F196" s="115">
        <f t="shared" si="102"/>
        <v>11.784000000000001</v>
      </c>
      <c r="G196">
        <v>10</v>
      </c>
      <c r="H196">
        <v>15.03</v>
      </c>
      <c r="I196" s="115">
        <f t="shared" si="103"/>
        <v>12.023999999999999</v>
      </c>
      <c r="J196">
        <v>10</v>
      </c>
      <c r="K196">
        <v>14.38</v>
      </c>
      <c r="L196" s="115">
        <f t="shared" si="104"/>
        <v>11.504000000000001</v>
      </c>
      <c r="M196">
        <v>20</v>
      </c>
      <c r="N196">
        <v>10.19</v>
      </c>
      <c r="O196" s="115">
        <f t="shared" si="105"/>
        <v>8.1519999999999992</v>
      </c>
      <c r="Q196" s="115">
        <v>13.34</v>
      </c>
      <c r="R196" s="115">
        <f t="shared" si="106"/>
        <v>10.672000000000001</v>
      </c>
      <c r="T196">
        <v>18.75</v>
      </c>
      <c r="U196" s="115">
        <f t="shared" si="107"/>
        <v>15</v>
      </c>
      <c r="W196" s="115">
        <v>17.899999999999999</v>
      </c>
      <c r="X196" s="115">
        <f t="shared" si="108"/>
        <v>14.319999999999999</v>
      </c>
    </row>
    <row r="197" spans="1:25" x14ac:dyDescent="0.2">
      <c r="A197" s="108">
        <v>41433</v>
      </c>
      <c r="B197">
        <v>14.53</v>
      </c>
      <c r="C197" s="115">
        <f t="shared" ref="C197:C206" si="109">B197/1.25</f>
        <v>11.623999999999999</v>
      </c>
      <c r="E197">
        <v>14.73</v>
      </c>
      <c r="F197" s="115">
        <f t="shared" ref="F197:F206" si="110">E197/1.25</f>
        <v>11.784000000000001</v>
      </c>
      <c r="H197">
        <v>15.03</v>
      </c>
      <c r="I197" s="115">
        <f t="shared" ref="I197:I206" si="111">H197/1.25</f>
        <v>12.023999999999999</v>
      </c>
      <c r="K197">
        <v>14.38</v>
      </c>
      <c r="L197" s="115">
        <f t="shared" ref="L197:L206" si="112">K197/1.25</f>
        <v>11.504000000000001</v>
      </c>
      <c r="N197">
        <v>10.19</v>
      </c>
      <c r="O197" s="115">
        <f t="shared" ref="O197:O206" si="113">N197/1.25</f>
        <v>8.1519999999999992</v>
      </c>
      <c r="Q197" s="115">
        <v>13.34</v>
      </c>
      <c r="R197" s="115">
        <f t="shared" ref="R197:R206" si="114">Q197/1.25</f>
        <v>10.672000000000001</v>
      </c>
      <c r="T197">
        <v>18.75</v>
      </c>
      <c r="U197" s="115">
        <f t="shared" ref="U197:U206" si="115">T197/1.25</f>
        <v>15</v>
      </c>
      <c r="W197" s="115">
        <v>17.899999999999999</v>
      </c>
      <c r="X197" s="115">
        <f t="shared" ref="X197:X206" si="116">W197/1.25</f>
        <v>14.319999999999999</v>
      </c>
    </row>
    <row r="198" spans="1:25" x14ac:dyDescent="0.2">
      <c r="A198" s="108">
        <v>41434</v>
      </c>
      <c r="B198">
        <v>14.53</v>
      </c>
      <c r="C198" s="115">
        <f t="shared" si="109"/>
        <v>11.623999999999999</v>
      </c>
      <c r="E198">
        <v>14.73</v>
      </c>
      <c r="F198" s="115">
        <f t="shared" si="110"/>
        <v>11.784000000000001</v>
      </c>
      <c r="H198">
        <v>15.03</v>
      </c>
      <c r="I198" s="115">
        <f t="shared" si="111"/>
        <v>12.023999999999999</v>
      </c>
      <c r="K198">
        <v>14.38</v>
      </c>
      <c r="L198" s="115">
        <f t="shared" si="112"/>
        <v>11.504000000000001</v>
      </c>
      <c r="N198">
        <v>10.19</v>
      </c>
      <c r="O198" s="115">
        <f t="shared" si="113"/>
        <v>8.1519999999999992</v>
      </c>
      <c r="Q198" s="115">
        <v>13.34</v>
      </c>
      <c r="R198" s="115">
        <f t="shared" si="114"/>
        <v>10.672000000000001</v>
      </c>
      <c r="T198">
        <v>18.75</v>
      </c>
      <c r="U198" s="115">
        <f t="shared" si="115"/>
        <v>15</v>
      </c>
      <c r="W198" s="115">
        <v>17.899999999999999</v>
      </c>
      <c r="X198" s="115">
        <f t="shared" si="116"/>
        <v>14.319999999999999</v>
      </c>
    </row>
    <row r="199" spans="1:25" x14ac:dyDescent="0.2">
      <c r="A199" s="108">
        <v>41435</v>
      </c>
      <c r="B199">
        <v>14.53</v>
      </c>
      <c r="C199" s="115">
        <f t="shared" si="109"/>
        <v>11.623999999999999</v>
      </c>
      <c r="E199">
        <v>14.73</v>
      </c>
      <c r="F199" s="115">
        <f t="shared" si="110"/>
        <v>11.784000000000001</v>
      </c>
      <c r="H199">
        <v>15.03</v>
      </c>
      <c r="I199" s="115">
        <f t="shared" si="111"/>
        <v>12.023999999999999</v>
      </c>
      <c r="K199">
        <v>14.38</v>
      </c>
      <c r="L199" s="115">
        <f t="shared" si="112"/>
        <v>11.504000000000001</v>
      </c>
      <c r="N199">
        <v>10.19</v>
      </c>
      <c r="O199" s="115">
        <f t="shared" si="113"/>
        <v>8.1519999999999992</v>
      </c>
      <c r="Q199" s="115">
        <v>13.34</v>
      </c>
      <c r="R199" s="115">
        <f t="shared" si="114"/>
        <v>10.672000000000001</v>
      </c>
      <c r="T199">
        <v>18.75</v>
      </c>
      <c r="U199" s="115">
        <f t="shared" si="115"/>
        <v>15</v>
      </c>
      <c r="W199" s="115">
        <v>17.899999999999999</v>
      </c>
      <c r="X199" s="115">
        <f t="shared" si="116"/>
        <v>14.319999999999999</v>
      </c>
    </row>
    <row r="200" spans="1:25" x14ac:dyDescent="0.2">
      <c r="A200" s="108">
        <v>41436</v>
      </c>
      <c r="B200">
        <v>14.63</v>
      </c>
      <c r="C200" s="115">
        <f t="shared" si="109"/>
        <v>11.704000000000001</v>
      </c>
      <c r="D200">
        <v>10</v>
      </c>
      <c r="E200">
        <v>14.83</v>
      </c>
      <c r="F200" s="115">
        <f t="shared" si="110"/>
        <v>11.864000000000001</v>
      </c>
      <c r="G200">
        <v>10</v>
      </c>
      <c r="H200">
        <v>15.13</v>
      </c>
      <c r="I200" s="115">
        <f t="shared" si="111"/>
        <v>12.104000000000001</v>
      </c>
      <c r="J200">
        <v>10</v>
      </c>
      <c r="K200">
        <v>14.48</v>
      </c>
      <c r="L200" s="115">
        <f t="shared" si="112"/>
        <v>11.584</v>
      </c>
      <c r="M200">
        <v>10</v>
      </c>
      <c r="N200">
        <v>10.19</v>
      </c>
      <c r="O200" s="115">
        <f t="shared" si="113"/>
        <v>8.1519999999999992</v>
      </c>
      <c r="Q200" s="115">
        <v>13.34</v>
      </c>
      <c r="R200" s="115">
        <f t="shared" si="114"/>
        <v>10.672000000000001</v>
      </c>
      <c r="T200">
        <v>18.75</v>
      </c>
      <c r="U200" s="115">
        <f t="shared" si="115"/>
        <v>15</v>
      </c>
      <c r="W200" s="115">
        <v>17.899999999999999</v>
      </c>
      <c r="X200" s="115">
        <f t="shared" si="116"/>
        <v>14.319999999999999</v>
      </c>
    </row>
    <row r="201" spans="1:25" x14ac:dyDescent="0.2">
      <c r="A201" s="108">
        <v>41437</v>
      </c>
      <c r="B201">
        <v>14.43</v>
      </c>
      <c r="C201" s="115">
        <f t="shared" si="109"/>
        <v>11.544</v>
      </c>
      <c r="D201">
        <v>-20</v>
      </c>
      <c r="E201">
        <v>14.63</v>
      </c>
      <c r="F201" s="115">
        <f t="shared" si="110"/>
        <v>11.704000000000001</v>
      </c>
      <c r="G201">
        <v>-20</v>
      </c>
      <c r="H201">
        <v>14.93</v>
      </c>
      <c r="I201" s="115">
        <f t="shared" si="111"/>
        <v>11.943999999999999</v>
      </c>
      <c r="J201">
        <v>-20</v>
      </c>
      <c r="K201">
        <v>14.28</v>
      </c>
      <c r="L201" s="115">
        <f t="shared" si="112"/>
        <v>11.423999999999999</v>
      </c>
      <c r="M201">
        <v>-20</v>
      </c>
      <c r="N201">
        <v>10.19</v>
      </c>
      <c r="O201" s="115">
        <f t="shared" si="113"/>
        <v>8.1519999999999992</v>
      </c>
      <c r="Q201" s="115">
        <v>13.34</v>
      </c>
      <c r="R201" s="115">
        <f t="shared" si="114"/>
        <v>10.672000000000001</v>
      </c>
      <c r="T201">
        <v>18.75</v>
      </c>
      <c r="U201" s="115">
        <f t="shared" si="115"/>
        <v>15</v>
      </c>
      <c r="W201" s="115">
        <v>17.899999999999999</v>
      </c>
      <c r="X201" s="115">
        <f t="shared" si="116"/>
        <v>14.319999999999999</v>
      </c>
    </row>
    <row r="202" spans="1:25" x14ac:dyDescent="0.2">
      <c r="A202" s="108">
        <v>41438</v>
      </c>
      <c r="B202">
        <v>14.43</v>
      </c>
      <c r="C202" s="115">
        <f t="shared" si="109"/>
        <v>11.544</v>
      </c>
      <c r="E202">
        <v>14.63</v>
      </c>
      <c r="F202" s="115">
        <f t="shared" si="110"/>
        <v>11.704000000000001</v>
      </c>
      <c r="H202">
        <v>14.93</v>
      </c>
      <c r="I202" s="115">
        <f t="shared" si="111"/>
        <v>11.943999999999999</v>
      </c>
      <c r="K202">
        <v>14.28</v>
      </c>
      <c r="L202" s="115">
        <f t="shared" si="112"/>
        <v>11.423999999999999</v>
      </c>
      <c r="N202">
        <v>10.19</v>
      </c>
      <c r="O202" s="115">
        <f t="shared" si="113"/>
        <v>8.1519999999999992</v>
      </c>
      <c r="Q202" s="115">
        <v>13.34</v>
      </c>
      <c r="R202" s="115">
        <f t="shared" si="114"/>
        <v>10.672000000000001</v>
      </c>
      <c r="T202">
        <v>18.75</v>
      </c>
      <c r="U202" s="115">
        <f t="shared" si="115"/>
        <v>15</v>
      </c>
      <c r="W202" s="115">
        <v>17.899999999999999</v>
      </c>
      <c r="X202" s="115">
        <f t="shared" si="116"/>
        <v>14.319999999999999</v>
      </c>
    </row>
    <row r="203" spans="1:25" x14ac:dyDescent="0.2">
      <c r="A203" s="108">
        <v>41439</v>
      </c>
      <c r="B203">
        <v>14.43</v>
      </c>
      <c r="C203" s="115">
        <f t="shared" si="109"/>
        <v>11.544</v>
      </c>
      <c r="E203">
        <v>14.63</v>
      </c>
      <c r="F203" s="115">
        <f t="shared" si="110"/>
        <v>11.704000000000001</v>
      </c>
      <c r="H203">
        <v>14.93</v>
      </c>
      <c r="I203" s="115">
        <f t="shared" si="111"/>
        <v>11.943999999999999</v>
      </c>
      <c r="K203">
        <v>14.38</v>
      </c>
      <c r="L203" s="115">
        <f t="shared" si="112"/>
        <v>11.504000000000001</v>
      </c>
      <c r="M203">
        <v>10</v>
      </c>
      <c r="N203">
        <v>10.19</v>
      </c>
      <c r="O203" s="115">
        <f t="shared" si="113"/>
        <v>8.1519999999999992</v>
      </c>
      <c r="Q203" s="115">
        <v>13.34</v>
      </c>
      <c r="R203" s="115">
        <f t="shared" si="114"/>
        <v>10.672000000000001</v>
      </c>
      <c r="T203">
        <v>18.75</v>
      </c>
      <c r="U203" s="115">
        <f t="shared" si="115"/>
        <v>15</v>
      </c>
      <c r="W203" s="115">
        <v>17.899999999999999</v>
      </c>
      <c r="X203" s="115">
        <f t="shared" si="116"/>
        <v>14.319999999999999</v>
      </c>
    </row>
    <row r="204" spans="1:25" x14ac:dyDescent="0.2">
      <c r="A204" s="108">
        <v>41440</v>
      </c>
      <c r="B204">
        <v>14.43</v>
      </c>
      <c r="C204" s="115">
        <f t="shared" si="109"/>
        <v>11.544</v>
      </c>
      <c r="E204">
        <v>14.63</v>
      </c>
      <c r="F204" s="115">
        <f t="shared" si="110"/>
        <v>11.704000000000001</v>
      </c>
      <c r="H204">
        <v>14.93</v>
      </c>
      <c r="I204" s="115">
        <f t="shared" si="111"/>
        <v>11.943999999999999</v>
      </c>
      <c r="K204">
        <v>14.38</v>
      </c>
      <c r="L204" s="115">
        <f t="shared" si="112"/>
        <v>11.504000000000001</v>
      </c>
      <c r="N204">
        <v>10.19</v>
      </c>
      <c r="O204" s="115">
        <f t="shared" si="113"/>
        <v>8.1519999999999992</v>
      </c>
      <c r="Q204" s="115">
        <v>13.34</v>
      </c>
      <c r="R204" s="115">
        <f t="shared" si="114"/>
        <v>10.672000000000001</v>
      </c>
      <c r="T204">
        <v>18.75</v>
      </c>
      <c r="U204" s="115">
        <f t="shared" si="115"/>
        <v>15</v>
      </c>
      <c r="W204" s="115">
        <v>17.899999999999999</v>
      </c>
      <c r="X204" s="115">
        <f t="shared" si="116"/>
        <v>14.319999999999999</v>
      </c>
    </row>
    <row r="205" spans="1:25" x14ac:dyDescent="0.2">
      <c r="A205" s="108">
        <v>41441</v>
      </c>
      <c r="B205">
        <v>14.43</v>
      </c>
      <c r="C205" s="115">
        <f t="shared" si="109"/>
        <v>11.544</v>
      </c>
      <c r="E205">
        <v>14.63</v>
      </c>
      <c r="F205" s="115">
        <f t="shared" si="110"/>
        <v>11.704000000000001</v>
      </c>
      <c r="H205">
        <v>14.93</v>
      </c>
      <c r="I205" s="115">
        <f t="shared" si="111"/>
        <v>11.943999999999999</v>
      </c>
      <c r="K205">
        <v>14.38</v>
      </c>
      <c r="L205" s="115">
        <f t="shared" si="112"/>
        <v>11.504000000000001</v>
      </c>
      <c r="N205">
        <v>10.19</v>
      </c>
      <c r="O205" s="115">
        <f t="shared" si="113"/>
        <v>8.1519999999999992</v>
      </c>
      <c r="Q205" s="115">
        <v>13.34</v>
      </c>
      <c r="R205" s="115">
        <f t="shared" si="114"/>
        <v>10.672000000000001</v>
      </c>
      <c r="T205">
        <v>18.75</v>
      </c>
      <c r="U205" s="115">
        <f t="shared" si="115"/>
        <v>15</v>
      </c>
      <c r="W205" s="115">
        <v>17.899999999999999</v>
      </c>
      <c r="X205" s="115">
        <f t="shared" si="116"/>
        <v>14.319999999999999</v>
      </c>
    </row>
    <row r="206" spans="1:25" x14ac:dyDescent="0.2">
      <c r="A206" s="108">
        <v>41442</v>
      </c>
      <c r="B206">
        <v>14.58</v>
      </c>
      <c r="C206" s="115">
        <f t="shared" si="109"/>
        <v>11.664</v>
      </c>
      <c r="D206">
        <v>15</v>
      </c>
      <c r="E206">
        <v>14.78</v>
      </c>
      <c r="F206" s="115">
        <f t="shared" si="110"/>
        <v>11.824</v>
      </c>
      <c r="G206">
        <v>15</v>
      </c>
      <c r="H206">
        <v>15.08</v>
      </c>
      <c r="I206" s="115">
        <f t="shared" si="111"/>
        <v>12.064</v>
      </c>
      <c r="J206">
        <v>15</v>
      </c>
      <c r="K206">
        <v>14.53</v>
      </c>
      <c r="L206" s="115">
        <f t="shared" si="112"/>
        <v>11.623999999999999</v>
      </c>
      <c r="M206">
        <v>15</v>
      </c>
      <c r="N206">
        <v>10.19</v>
      </c>
      <c r="O206" s="115">
        <f t="shared" si="113"/>
        <v>8.1519999999999992</v>
      </c>
      <c r="Q206" s="115">
        <v>13.34</v>
      </c>
      <c r="R206" s="115">
        <f t="shared" si="114"/>
        <v>10.672000000000001</v>
      </c>
      <c r="T206">
        <v>18.75</v>
      </c>
      <c r="U206" s="115">
        <f t="shared" si="115"/>
        <v>15</v>
      </c>
      <c r="W206" s="115">
        <v>17.899999999999999</v>
      </c>
      <c r="X206" s="115">
        <f t="shared" si="116"/>
        <v>14.319999999999999</v>
      </c>
    </row>
    <row r="207" spans="1:25" x14ac:dyDescent="0.2">
      <c r="A207" s="108">
        <v>41443</v>
      </c>
      <c r="B207">
        <v>14.58</v>
      </c>
      <c r="C207" s="115">
        <f t="shared" ref="C207:C216" si="117">B207/1.25</f>
        <v>11.664</v>
      </c>
      <c r="E207">
        <v>14.78</v>
      </c>
      <c r="F207" s="115">
        <f t="shared" ref="F207:F216" si="118">E207/1.25</f>
        <v>11.824</v>
      </c>
      <c r="H207">
        <v>15.08</v>
      </c>
      <c r="I207" s="115">
        <f t="shared" ref="I207:I216" si="119">H207/1.25</f>
        <v>12.064</v>
      </c>
      <c r="K207">
        <v>14.53</v>
      </c>
      <c r="L207" s="115">
        <f t="shared" ref="L207:L216" si="120">K207/1.25</f>
        <v>11.623999999999999</v>
      </c>
      <c r="N207">
        <v>10.19</v>
      </c>
      <c r="O207" s="115">
        <f t="shared" ref="O207:O216" si="121">N207/1.25</f>
        <v>8.1519999999999992</v>
      </c>
      <c r="Q207" s="115">
        <v>13.34</v>
      </c>
      <c r="R207" s="115">
        <f t="shared" ref="R207:R216" si="122">Q207/1.25</f>
        <v>10.672000000000001</v>
      </c>
      <c r="T207">
        <v>18.75</v>
      </c>
      <c r="U207" s="115">
        <f t="shared" ref="U207:U216" si="123">T207/1.25</f>
        <v>15</v>
      </c>
      <c r="W207" s="115">
        <v>17.899999999999999</v>
      </c>
      <c r="X207" s="115">
        <f t="shared" ref="X207:X216" si="124">W207/1.25</f>
        <v>14.319999999999999</v>
      </c>
      <c r="Y207" s="118"/>
    </row>
    <row r="208" spans="1:25" x14ac:dyDescent="0.2">
      <c r="A208" s="108">
        <v>41444</v>
      </c>
      <c r="B208">
        <v>14.43</v>
      </c>
      <c r="C208" s="115">
        <f t="shared" si="117"/>
        <v>11.544</v>
      </c>
      <c r="D208">
        <v>-15</v>
      </c>
      <c r="E208">
        <v>14.63</v>
      </c>
      <c r="F208" s="115">
        <f t="shared" si="118"/>
        <v>11.704000000000001</v>
      </c>
      <c r="G208">
        <v>-15</v>
      </c>
      <c r="H208">
        <v>14.93</v>
      </c>
      <c r="I208" s="115">
        <f t="shared" si="119"/>
        <v>11.943999999999999</v>
      </c>
      <c r="J208">
        <v>-15</v>
      </c>
      <c r="K208">
        <v>14.43</v>
      </c>
      <c r="L208" s="115">
        <f t="shared" si="120"/>
        <v>11.544</v>
      </c>
      <c r="M208">
        <v>-10</v>
      </c>
      <c r="N208">
        <v>10.039999999999999</v>
      </c>
      <c r="O208" s="115">
        <f t="shared" si="121"/>
        <v>8.032</v>
      </c>
      <c r="P208">
        <v>-15</v>
      </c>
      <c r="Q208" s="115">
        <v>13.34</v>
      </c>
      <c r="R208" s="115">
        <f t="shared" si="122"/>
        <v>10.672000000000001</v>
      </c>
      <c r="T208">
        <v>18.75</v>
      </c>
      <c r="U208" s="115">
        <f t="shared" si="123"/>
        <v>15</v>
      </c>
      <c r="W208" s="115">
        <v>17.899999999999999</v>
      </c>
      <c r="X208" s="115">
        <f t="shared" si="124"/>
        <v>14.319999999999999</v>
      </c>
    </row>
    <row r="209" spans="1:25" x14ac:dyDescent="0.2">
      <c r="A209" s="108">
        <v>41445</v>
      </c>
      <c r="B209">
        <v>14.43</v>
      </c>
      <c r="C209" s="115">
        <f t="shared" si="117"/>
        <v>11.544</v>
      </c>
      <c r="E209">
        <v>14.63</v>
      </c>
      <c r="F209" s="115">
        <f t="shared" si="118"/>
        <v>11.704000000000001</v>
      </c>
      <c r="H209">
        <v>14.93</v>
      </c>
      <c r="I209" s="115">
        <f t="shared" si="119"/>
        <v>11.943999999999999</v>
      </c>
      <c r="K209">
        <v>14.43</v>
      </c>
      <c r="L209" s="115">
        <f t="shared" si="120"/>
        <v>11.544</v>
      </c>
      <c r="N209">
        <v>10.039999999999999</v>
      </c>
      <c r="O209" s="115">
        <f t="shared" si="121"/>
        <v>8.032</v>
      </c>
      <c r="Q209" s="115">
        <v>13.34</v>
      </c>
      <c r="R209" s="115">
        <f t="shared" si="122"/>
        <v>10.672000000000001</v>
      </c>
      <c r="T209">
        <v>18.75</v>
      </c>
      <c r="U209" s="115">
        <f t="shared" si="123"/>
        <v>15</v>
      </c>
      <c r="W209" s="115">
        <v>17.899999999999999</v>
      </c>
      <c r="X209" s="115">
        <f t="shared" si="124"/>
        <v>14.319999999999999</v>
      </c>
    </row>
    <row r="210" spans="1:25" x14ac:dyDescent="0.2">
      <c r="A210" s="108">
        <v>41446</v>
      </c>
      <c r="B210">
        <v>14.43</v>
      </c>
      <c r="C210" s="115">
        <f t="shared" si="117"/>
        <v>11.544</v>
      </c>
      <c r="E210">
        <v>14.63</v>
      </c>
      <c r="F210" s="115">
        <f t="shared" si="118"/>
        <v>11.704000000000001</v>
      </c>
      <c r="H210">
        <v>14.93</v>
      </c>
      <c r="I210" s="115">
        <f t="shared" si="119"/>
        <v>11.943999999999999</v>
      </c>
      <c r="K210">
        <v>14.43</v>
      </c>
      <c r="L210" s="115">
        <f t="shared" si="120"/>
        <v>11.544</v>
      </c>
      <c r="N210">
        <v>10.039999999999999</v>
      </c>
      <c r="O210" s="115">
        <f t="shared" si="121"/>
        <v>8.032</v>
      </c>
      <c r="Q210" s="115">
        <v>13.34</v>
      </c>
      <c r="R210" s="115">
        <f t="shared" si="122"/>
        <v>10.672000000000001</v>
      </c>
      <c r="T210">
        <v>18.75</v>
      </c>
      <c r="U210" s="115">
        <f t="shared" si="123"/>
        <v>15</v>
      </c>
      <c r="W210" s="115">
        <v>17.899999999999999</v>
      </c>
      <c r="X210" s="115">
        <f t="shared" si="124"/>
        <v>14.319999999999999</v>
      </c>
    </row>
    <row r="211" spans="1:25" x14ac:dyDescent="0.2">
      <c r="A211" s="108">
        <v>41447</v>
      </c>
      <c r="B211">
        <v>14.43</v>
      </c>
      <c r="C211" s="115">
        <f t="shared" si="117"/>
        <v>11.544</v>
      </c>
      <c r="E211">
        <v>14.63</v>
      </c>
      <c r="F211" s="115">
        <f t="shared" si="118"/>
        <v>11.704000000000001</v>
      </c>
      <c r="H211">
        <v>14.93</v>
      </c>
      <c r="I211" s="115">
        <f t="shared" si="119"/>
        <v>11.943999999999999</v>
      </c>
      <c r="K211">
        <v>14.43</v>
      </c>
      <c r="L211" s="115">
        <f t="shared" si="120"/>
        <v>11.544</v>
      </c>
      <c r="N211">
        <v>10.039999999999999</v>
      </c>
      <c r="O211" s="115">
        <f t="shared" si="121"/>
        <v>8.032</v>
      </c>
      <c r="Q211" s="115">
        <v>13.34</v>
      </c>
      <c r="R211" s="115">
        <f t="shared" si="122"/>
        <v>10.672000000000001</v>
      </c>
      <c r="T211">
        <v>18.75</v>
      </c>
      <c r="U211" s="115">
        <f t="shared" si="123"/>
        <v>15</v>
      </c>
      <c r="W211" s="115">
        <v>17.899999999999999</v>
      </c>
      <c r="X211" s="115">
        <f t="shared" si="124"/>
        <v>14.319999999999999</v>
      </c>
    </row>
    <row r="212" spans="1:25" x14ac:dyDescent="0.2">
      <c r="A212" s="108">
        <v>41448</v>
      </c>
      <c r="B212">
        <v>14.43</v>
      </c>
      <c r="C212" s="115">
        <f t="shared" si="117"/>
        <v>11.544</v>
      </c>
      <c r="E212">
        <v>14.63</v>
      </c>
      <c r="F212" s="115">
        <f t="shared" si="118"/>
        <v>11.704000000000001</v>
      </c>
      <c r="H212">
        <v>14.93</v>
      </c>
      <c r="I212" s="115">
        <f t="shared" si="119"/>
        <v>11.943999999999999</v>
      </c>
      <c r="K212">
        <v>14.43</v>
      </c>
      <c r="L212" s="115">
        <f t="shared" si="120"/>
        <v>11.544</v>
      </c>
      <c r="N212">
        <v>10.039999999999999</v>
      </c>
      <c r="O212" s="115">
        <f t="shared" si="121"/>
        <v>8.032</v>
      </c>
      <c r="Q212" s="115">
        <v>13.34</v>
      </c>
      <c r="R212" s="115">
        <f t="shared" si="122"/>
        <v>10.672000000000001</v>
      </c>
      <c r="T212">
        <v>18.75</v>
      </c>
      <c r="U212" s="115">
        <f t="shared" si="123"/>
        <v>15</v>
      </c>
      <c r="W212" s="115">
        <v>17.899999999999999</v>
      </c>
      <c r="X212" s="115">
        <f t="shared" si="124"/>
        <v>14.319999999999999</v>
      </c>
    </row>
    <row r="213" spans="1:25" x14ac:dyDescent="0.2">
      <c r="A213" s="108">
        <v>41449</v>
      </c>
      <c r="B213">
        <v>14.33</v>
      </c>
      <c r="C213" s="115">
        <f t="shared" si="117"/>
        <v>11.464</v>
      </c>
      <c r="D213">
        <v>-10</v>
      </c>
      <c r="E213">
        <v>14.53</v>
      </c>
      <c r="F213" s="115">
        <f t="shared" si="118"/>
        <v>11.623999999999999</v>
      </c>
      <c r="G213">
        <v>-10</v>
      </c>
      <c r="H213">
        <v>14.83</v>
      </c>
      <c r="I213" s="115">
        <f t="shared" si="119"/>
        <v>11.864000000000001</v>
      </c>
      <c r="J213">
        <v>-10</v>
      </c>
      <c r="K213">
        <v>14.33</v>
      </c>
      <c r="L213" s="115">
        <f t="shared" si="120"/>
        <v>11.464</v>
      </c>
      <c r="M213">
        <v>-10</v>
      </c>
      <c r="N213">
        <v>10.039999999999999</v>
      </c>
      <c r="O213" s="115">
        <f t="shared" si="121"/>
        <v>8.032</v>
      </c>
      <c r="Q213" s="115">
        <v>13.34</v>
      </c>
      <c r="R213" s="115">
        <f t="shared" si="122"/>
        <v>10.672000000000001</v>
      </c>
      <c r="T213">
        <v>18.75</v>
      </c>
      <c r="U213" s="115">
        <f t="shared" si="123"/>
        <v>15</v>
      </c>
      <c r="W213" s="115">
        <v>17.899999999999999</v>
      </c>
      <c r="X213" s="115">
        <f t="shared" si="124"/>
        <v>14.319999999999999</v>
      </c>
    </row>
    <row r="214" spans="1:25" x14ac:dyDescent="0.2">
      <c r="A214" s="108">
        <v>41450</v>
      </c>
      <c r="B214">
        <v>14.33</v>
      </c>
      <c r="C214" s="115">
        <f t="shared" si="117"/>
        <v>11.464</v>
      </c>
      <c r="E214">
        <v>14.53</v>
      </c>
      <c r="F214" s="115">
        <f t="shared" si="118"/>
        <v>11.623999999999999</v>
      </c>
      <c r="H214">
        <v>14.83</v>
      </c>
      <c r="I214" s="115">
        <f t="shared" si="119"/>
        <v>11.864000000000001</v>
      </c>
      <c r="K214">
        <v>14.33</v>
      </c>
      <c r="L214" s="115">
        <f t="shared" si="120"/>
        <v>11.464</v>
      </c>
      <c r="N214">
        <v>10.039999999999999</v>
      </c>
      <c r="O214" s="115">
        <f t="shared" si="121"/>
        <v>8.032</v>
      </c>
      <c r="Q214" s="115">
        <v>13.34</v>
      </c>
      <c r="R214" s="115">
        <f t="shared" si="122"/>
        <v>10.672000000000001</v>
      </c>
      <c r="T214">
        <v>18.75</v>
      </c>
      <c r="U214" s="115">
        <f t="shared" si="123"/>
        <v>15</v>
      </c>
      <c r="W214" s="115">
        <v>17.899999999999999</v>
      </c>
      <c r="X214" s="115">
        <f t="shared" si="124"/>
        <v>14.319999999999999</v>
      </c>
    </row>
    <row r="215" spans="1:25" x14ac:dyDescent="0.2">
      <c r="A215" s="108">
        <v>41451</v>
      </c>
      <c r="B215">
        <v>14.33</v>
      </c>
      <c r="C215" s="115">
        <f t="shared" si="117"/>
        <v>11.464</v>
      </c>
      <c r="E215">
        <v>14.53</v>
      </c>
      <c r="F215" s="115">
        <f t="shared" si="118"/>
        <v>11.623999999999999</v>
      </c>
      <c r="H215">
        <v>14.83</v>
      </c>
      <c r="I215" s="115">
        <f t="shared" si="119"/>
        <v>11.864000000000001</v>
      </c>
      <c r="K215">
        <v>14.33</v>
      </c>
      <c r="L215" s="115">
        <f t="shared" si="120"/>
        <v>11.464</v>
      </c>
      <c r="N215">
        <v>10.039999999999999</v>
      </c>
      <c r="O215" s="115">
        <f t="shared" si="121"/>
        <v>8.032</v>
      </c>
      <c r="Q215" s="115">
        <v>13.34</v>
      </c>
      <c r="R215" s="115">
        <f t="shared" si="122"/>
        <v>10.672000000000001</v>
      </c>
      <c r="T215">
        <v>18.75</v>
      </c>
      <c r="U215" s="115">
        <f t="shared" si="123"/>
        <v>15</v>
      </c>
      <c r="W215" s="115">
        <v>17.899999999999999</v>
      </c>
      <c r="X215" s="115">
        <f t="shared" si="124"/>
        <v>14.319999999999999</v>
      </c>
    </row>
    <row r="216" spans="1:25" x14ac:dyDescent="0.2">
      <c r="A216" s="108">
        <v>41452</v>
      </c>
      <c r="B216">
        <v>14.33</v>
      </c>
      <c r="C216" s="115">
        <f t="shared" si="117"/>
        <v>11.464</v>
      </c>
      <c r="E216">
        <v>14.53</v>
      </c>
      <c r="F216" s="115">
        <f t="shared" si="118"/>
        <v>11.623999999999999</v>
      </c>
      <c r="H216">
        <v>14.83</v>
      </c>
      <c r="I216" s="115">
        <f t="shared" si="119"/>
        <v>11.864000000000001</v>
      </c>
      <c r="K216">
        <v>14.43</v>
      </c>
      <c r="L216" s="115">
        <f t="shared" si="120"/>
        <v>11.544</v>
      </c>
      <c r="M216">
        <v>10</v>
      </c>
      <c r="N216">
        <v>10.039999999999999</v>
      </c>
      <c r="O216" s="115">
        <f t="shared" si="121"/>
        <v>8.032</v>
      </c>
      <c r="Q216" s="115">
        <v>13.34</v>
      </c>
      <c r="R216" s="115">
        <f t="shared" si="122"/>
        <v>10.672000000000001</v>
      </c>
      <c r="T216">
        <v>18.75</v>
      </c>
      <c r="U216" s="115">
        <f t="shared" si="123"/>
        <v>15</v>
      </c>
      <c r="W216" s="115">
        <v>17.899999999999999</v>
      </c>
      <c r="X216" s="115">
        <f t="shared" si="124"/>
        <v>14.319999999999999</v>
      </c>
    </row>
    <row r="217" spans="1:25" x14ac:dyDescent="0.2">
      <c r="A217" s="108">
        <v>41453</v>
      </c>
      <c r="B217">
        <v>14.43</v>
      </c>
      <c r="C217" s="115">
        <f>B217/1.25</f>
        <v>11.544</v>
      </c>
      <c r="D217">
        <v>10</v>
      </c>
      <c r="E217">
        <v>14.63</v>
      </c>
      <c r="F217" s="115">
        <f>E217/1.25</f>
        <v>11.704000000000001</v>
      </c>
      <c r="G217">
        <v>10</v>
      </c>
      <c r="H217">
        <v>14.93</v>
      </c>
      <c r="I217" s="115">
        <f>H217/1.25</f>
        <v>11.943999999999999</v>
      </c>
      <c r="J217">
        <v>10</v>
      </c>
      <c r="K217">
        <v>14.58</v>
      </c>
      <c r="L217" s="115">
        <f>K217/1.25</f>
        <v>11.664</v>
      </c>
      <c r="M217">
        <v>15</v>
      </c>
      <c r="N217">
        <v>10.039999999999999</v>
      </c>
      <c r="O217" s="115">
        <f>N217/1.25</f>
        <v>8.032</v>
      </c>
      <c r="Q217" s="115">
        <v>13.34</v>
      </c>
      <c r="R217" s="115">
        <f>Q217/1.25</f>
        <v>10.672000000000001</v>
      </c>
      <c r="T217">
        <v>18.75</v>
      </c>
      <c r="U217" s="115">
        <f>T217/1.25</f>
        <v>15</v>
      </c>
      <c r="W217" s="115">
        <v>17.899999999999999</v>
      </c>
      <c r="X217" s="115">
        <f>W217/1.25</f>
        <v>14.319999999999999</v>
      </c>
    </row>
    <row r="218" spans="1:25" x14ac:dyDescent="0.2">
      <c r="A218" s="108">
        <v>41454</v>
      </c>
      <c r="B218">
        <v>14.43</v>
      </c>
      <c r="C218" s="115">
        <f>B218/1.25</f>
        <v>11.544</v>
      </c>
      <c r="E218">
        <v>14.63</v>
      </c>
      <c r="F218" s="115">
        <f>E218/1.25</f>
        <v>11.704000000000001</v>
      </c>
      <c r="H218">
        <v>14.93</v>
      </c>
      <c r="I218" s="115">
        <f>H218/1.25</f>
        <v>11.943999999999999</v>
      </c>
      <c r="K218">
        <v>14.58</v>
      </c>
      <c r="L218" s="115">
        <f>K218/1.25</f>
        <v>11.664</v>
      </c>
      <c r="N218">
        <v>10.039999999999999</v>
      </c>
      <c r="O218" s="115">
        <f>N218/1.25</f>
        <v>8.032</v>
      </c>
      <c r="Q218" s="115">
        <v>13.34</v>
      </c>
      <c r="R218" s="115">
        <f>Q218/1.25</f>
        <v>10.672000000000001</v>
      </c>
      <c r="T218">
        <v>18.75</v>
      </c>
      <c r="U218" s="115">
        <f>T218/1.25</f>
        <v>15</v>
      </c>
      <c r="W218" s="115">
        <v>17.899999999999999</v>
      </c>
      <c r="X218" s="115">
        <f>W218/1.25</f>
        <v>14.319999999999999</v>
      </c>
    </row>
    <row r="219" spans="1:25" x14ac:dyDescent="0.2">
      <c r="A219" s="108">
        <v>41455</v>
      </c>
      <c r="B219">
        <v>14.43</v>
      </c>
      <c r="C219" s="115">
        <f>B219/1.25</f>
        <v>11.544</v>
      </c>
      <c r="E219">
        <v>14.63</v>
      </c>
      <c r="F219" s="115">
        <f>E219/1.25</f>
        <v>11.704000000000001</v>
      </c>
      <c r="H219">
        <v>14.93</v>
      </c>
      <c r="I219" s="115">
        <f>H219/1.25</f>
        <v>11.943999999999999</v>
      </c>
      <c r="K219">
        <v>14.58</v>
      </c>
      <c r="L219" s="115">
        <f>K219/1.25</f>
        <v>11.664</v>
      </c>
      <c r="N219">
        <v>10.039999999999999</v>
      </c>
      <c r="O219" s="115">
        <f>N219/1.25</f>
        <v>8.032</v>
      </c>
      <c r="Q219" s="115">
        <v>13.34</v>
      </c>
      <c r="R219" s="115">
        <f>Q219/1.25</f>
        <v>10.672000000000001</v>
      </c>
      <c r="T219">
        <v>18.75</v>
      </c>
      <c r="U219" s="115">
        <f>T219/1.25</f>
        <v>15</v>
      </c>
      <c r="W219" s="115">
        <v>17.899999999999999</v>
      </c>
      <c r="X219" s="115">
        <f>W219/1.25</f>
        <v>14.319999999999999</v>
      </c>
    </row>
    <row r="220" spans="1:25" x14ac:dyDescent="0.2">
      <c r="A220" s="108"/>
      <c r="C220" s="115"/>
      <c r="F220" s="115"/>
      <c r="I220" s="115"/>
      <c r="L220" s="115"/>
      <c r="O220" s="115"/>
      <c r="Q220" s="115"/>
      <c r="R220" s="115"/>
      <c r="U220" s="115"/>
      <c r="W220" s="115"/>
      <c r="X220" s="115"/>
    </row>
    <row r="223" spans="1:25" ht="38.25" x14ac:dyDescent="0.2">
      <c r="A223" s="25" t="s">
        <v>1</v>
      </c>
      <c r="B223" s="25" t="s">
        <v>2</v>
      </c>
      <c r="C223" s="25" t="s">
        <v>16</v>
      </c>
      <c r="D223" s="25" t="s">
        <v>5</v>
      </c>
      <c r="E223" s="25" t="s">
        <v>3</v>
      </c>
      <c r="F223" s="25" t="s">
        <v>17</v>
      </c>
      <c r="G223" s="25" t="s">
        <v>5</v>
      </c>
      <c r="H223" s="25" t="s">
        <v>4</v>
      </c>
      <c r="I223" s="25" t="s">
        <v>18</v>
      </c>
      <c r="J223" s="25" t="s">
        <v>5</v>
      </c>
      <c r="K223" s="26" t="s">
        <v>6</v>
      </c>
      <c r="L223" s="26" t="s">
        <v>19</v>
      </c>
      <c r="M223" s="26" t="s">
        <v>5</v>
      </c>
      <c r="N223" s="25" t="s">
        <v>7</v>
      </c>
      <c r="O223" s="25" t="s">
        <v>20</v>
      </c>
      <c r="P223" s="25" t="s">
        <v>5</v>
      </c>
      <c r="Q223" s="52" t="s">
        <v>21</v>
      </c>
      <c r="R223" s="52" t="s">
        <v>22</v>
      </c>
      <c r="S223" s="52" t="s">
        <v>5</v>
      </c>
      <c r="T223" s="53" t="s">
        <v>23</v>
      </c>
      <c r="U223" s="53" t="s">
        <v>24</v>
      </c>
      <c r="V223" s="27" t="s">
        <v>5</v>
      </c>
      <c r="W223" s="53" t="s">
        <v>25</v>
      </c>
      <c r="X223" s="53" t="s">
        <v>26</v>
      </c>
      <c r="Y223" s="27" t="s">
        <v>5</v>
      </c>
    </row>
    <row r="224" spans="1:25" x14ac:dyDescent="0.2">
      <c r="A224" s="82" t="s">
        <v>32</v>
      </c>
      <c r="B224" s="74">
        <f>AVERAGE(B227:B257)</f>
        <v>14.768709677419352</v>
      </c>
      <c r="C224" s="74">
        <f>AVERAGE(C227:C257)</f>
        <v>11.814967741935492</v>
      </c>
      <c r="D224" s="74"/>
      <c r="E224" s="74">
        <f>AVERAGE(E227:E257)</f>
        <v>14.968709677419357</v>
      </c>
      <c r="F224" s="74">
        <f>AVERAGE(F227:F257)</f>
        <v>11.974967741935481</v>
      </c>
      <c r="G224" s="74"/>
      <c r="H224" s="74">
        <f>AVERAGE(H227:H257)</f>
        <v>15.268709677419354</v>
      </c>
      <c r="I224" s="74">
        <f>AVERAGE(I227:I257)</f>
        <v>12.214967741935485</v>
      </c>
      <c r="J224" s="74"/>
      <c r="K224" s="74">
        <f>AVERAGE(K227:K257)</f>
        <v>14.720322580645158</v>
      </c>
      <c r="L224" s="74">
        <f>AVERAGE(L227:L257)</f>
        <v>11.776258064516135</v>
      </c>
      <c r="M224" s="74"/>
      <c r="N224" s="74">
        <f>AVERAGE(N227:N257)</f>
        <v>10.151290322580643</v>
      </c>
      <c r="O224" s="74">
        <f>AVERAGE(O227:O257)</f>
        <v>8.1210322580645098</v>
      </c>
      <c r="P224" s="74"/>
      <c r="Q224" s="74">
        <f>AVERAGE(Q227:Q257)</f>
        <v>13.339999999999991</v>
      </c>
      <c r="R224" s="74">
        <f>AVERAGE(R227:R257)</f>
        <v>10.672000000000006</v>
      </c>
      <c r="S224" s="74"/>
      <c r="T224" s="74">
        <f>AVERAGE(T227:T257)</f>
        <v>18.75</v>
      </c>
      <c r="U224" s="74">
        <f>AVERAGE(U227:U257)</f>
        <v>15</v>
      </c>
      <c r="V224" s="74"/>
      <c r="W224" s="74">
        <f>AVERAGE(W227:W257)</f>
        <v>17.899999999999991</v>
      </c>
      <c r="X224" s="74">
        <f>AVERAGE(X227:X257)</f>
        <v>14.319999999999995</v>
      </c>
      <c r="Y224" s="74"/>
    </row>
    <row r="225" spans="1:25" x14ac:dyDescent="0.2">
      <c r="A225" s="82" t="s">
        <v>53</v>
      </c>
      <c r="B225" s="74">
        <f>AVERAGE(B227:B241)</f>
        <v>14.736666666666666</v>
      </c>
      <c r="C225" s="74">
        <f>AVERAGE(C227:C241)</f>
        <v>11.789333333333333</v>
      </c>
      <c r="D225" s="74"/>
      <c r="E225" s="74">
        <f>AVERAGE(E227:E241)</f>
        <v>14.936666666666671</v>
      </c>
      <c r="F225" s="74">
        <f>AVERAGE(F227:F241)</f>
        <v>11.949333333333332</v>
      </c>
      <c r="G225" s="74"/>
      <c r="H225" s="74">
        <f>AVERAGE(H227:H241)</f>
        <v>15.236666666666666</v>
      </c>
      <c r="I225" s="74">
        <f>AVERAGE(I227:I241)</f>
        <v>12.189333333333336</v>
      </c>
      <c r="J225" s="74"/>
      <c r="K225" s="74">
        <f>AVERAGE(K227:K241)</f>
        <v>14.740000000000004</v>
      </c>
      <c r="L225" s="74">
        <f>AVERAGE(L227:L241)</f>
        <v>11.792000000000003</v>
      </c>
      <c r="M225" s="74"/>
      <c r="N225" s="74">
        <f>AVERAGE(N227:N241)</f>
        <v>10.109999999999998</v>
      </c>
      <c r="O225" s="74">
        <f>AVERAGE(O227:O241)</f>
        <v>8.0879999999999992</v>
      </c>
      <c r="P225" s="74"/>
      <c r="Q225" s="74">
        <f>AVERAGE(Q227:Q241)</f>
        <v>13.340000000000002</v>
      </c>
      <c r="R225" s="74">
        <f>AVERAGE(R227:R241)</f>
        <v>10.671999999999999</v>
      </c>
      <c r="S225" s="74"/>
      <c r="T225" s="74">
        <f>AVERAGE(T227:T241)</f>
        <v>18.75</v>
      </c>
      <c r="U225" s="74">
        <f>AVERAGE(U227:U241)</f>
        <v>15</v>
      </c>
      <c r="V225" s="74"/>
      <c r="W225" s="74">
        <f>AVERAGE(W227:W241)</f>
        <v>17.900000000000002</v>
      </c>
      <c r="X225" s="74">
        <f>AVERAGE(X227:X241)</f>
        <v>14.319999999999995</v>
      </c>
      <c r="Y225" s="74"/>
    </row>
    <row r="226" spans="1:25" x14ac:dyDescent="0.2">
      <c r="A226" s="82" t="s">
        <v>54</v>
      </c>
      <c r="B226" s="74">
        <f>IF(B242&gt;0,AVERAGE(B242:B257),)</f>
        <v>14.798750000000002</v>
      </c>
      <c r="C226" s="74">
        <f>IF(C242&gt;0,AVERAGE(C242:C257),)</f>
        <v>11.838999999999999</v>
      </c>
      <c r="D226" s="74"/>
      <c r="E226" s="74">
        <f>IF(E242&gt;0,AVERAGE(E242:E257),)</f>
        <v>14.998749999999998</v>
      </c>
      <c r="F226" s="74">
        <f>IF(F242&gt;0,AVERAGE(F242:F257),)</f>
        <v>11.998999999999997</v>
      </c>
      <c r="G226" s="74"/>
      <c r="H226" s="74">
        <f>IF(H242&gt;0,AVERAGE(H242:H257),)</f>
        <v>15.298750000000002</v>
      </c>
      <c r="I226" s="74">
        <f>IF(I242&gt;0,AVERAGE(I242:I257),)</f>
        <v>12.239000000000003</v>
      </c>
      <c r="J226" s="74"/>
      <c r="K226" s="74">
        <f>IF(K242&gt;0,AVERAGE(K242:K257),)</f>
        <v>14.701874999999999</v>
      </c>
      <c r="L226" s="74">
        <f>IF(L242&gt;0,AVERAGE(L242:L257),)</f>
        <v>11.761499999999998</v>
      </c>
      <c r="M226" s="74"/>
      <c r="N226" s="74">
        <f>IF(N242&gt;0,AVERAGE(N242:N257),)</f>
        <v>10.19</v>
      </c>
      <c r="O226" s="74">
        <f>IF(O242&gt;0,AVERAGE(O242:O257),)</f>
        <v>8.1519999999999992</v>
      </c>
      <c r="P226" s="74"/>
      <c r="Q226" s="74">
        <f>IF(Q242&gt;0,AVERAGE(Q242:Q257),)</f>
        <v>13.340000000000002</v>
      </c>
      <c r="R226" s="74">
        <f>IF(R242&gt;0,AVERAGE(R242:R257),)</f>
        <v>10.671999999999999</v>
      </c>
      <c r="S226" s="74"/>
      <c r="T226" s="74">
        <f>IF(T242&gt;0,AVERAGE(T242:T257),)</f>
        <v>18.75</v>
      </c>
      <c r="U226" s="74">
        <f>IF(U242&gt;0,AVERAGE(U242:U257),)</f>
        <v>15</v>
      </c>
      <c r="V226" s="74"/>
      <c r="W226" s="74">
        <f>IF(W242&gt;0,AVERAGE(W242:W257),)</f>
        <v>17.900000000000002</v>
      </c>
      <c r="X226" s="74">
        <f>IF(X242&gt;0,AVERAGE(X242:X257),)</f>
        <v>14.319999999999995</v>
      </c>
      <c r="Y226" s="74"/>
    </row>
    <row r="227" spans="1:25" x14ac:dyDescent="0.2">
      <c r="A227" s="108">
        <v>41456</v>
      </c>
      <c r="B227">
        <v>14.43</v>
      </c>
      <c r="C227" s="115">
        <f t="shared" ref="C227:C237" si="125">B227/1.25</f>
        <v>11.544</v>
      </c>
      <c r="E227">
        <v>14.63</v>
      </c>
      <c r="F227" s="115">
        <f t="shared" ref="F227:F237" si="126">E227/1.25</f>
        <v>11.704000000000001</v>
      </c>
      <c r="H227">
        <v>14.93</v>
      </c>
      <c r="I227" s="115">
        <f t="shared" ref="I227:I237" si="127">H227/1.25</f>
        <v>11.943999999999999</v>
      </c>
      <c r="K227">
        <v>14.58</v>
      </c>
      <c r="L227" s="115">
        <f t="shared" ref="L227:L237" si="128">K227/1.25</f>
        <v>11.664</v>
      </c>
      <c r="N227">
        <v>10.039999999999999</v>
      </c>
      <c r="O227" s="115">
        <f t="shared" ref="O227:O237" si="129">N227/1.25</f>
        <v>8.032</v>
      </c>
      <c r="Q227" s="115">
        <v>13.34</v>
      </c>
      <c r="R227" s="115">
        <f t="shared" ref="R227:R237" si="130">Q227/1.25</f>
        <v>10.672000000000001</v>
      </c>
      <c r="T227">
        <v>18.75</v>
      </c>
      <c r="U227" s="115">
        <f t="shared" ref="U227:U237" si="131">T227/1.25</f>
        <v>15</v>
      </c>
      <c r="W227" s="115">
        <v>17.899999999999999</v>
      </c>
      <c r="X227" s="115">
        <f t="shared" ref="X227:X237" si="132">W227/1.25</f>
        <v>14.319999999999999</v>
      </c>
    </row>
    <row r="228" spans="1:25" x14ac:dyDescent="0.2">
      <c r="A228" s="108">
        <v>41457</v>
      </c>
      <c r="B228">
        <v>14.43</v>
      </c>
      <c r="C228" s="115">
        <f t="shared" si="125"/>
        <v>11.544</v>
      </c>
      <c r="E228">
        <v>14.63</v>
      </c>
      <c r="F228" s="115">
        <f t="shared" si="126"/>
        <v>11.704000000000001</v>
      </c>
      <c r="H228">
        <v>14.93</v>
      </c>
      <c r="I228" s="115">
        <f t="shared" si="127"/>
        <v>11.943999999999999</v>
      </c>
      <c r="K228">
        <v>14.48</v>
      </c>
      <c r="L228" s="115">
        <f t="shared" si="128"/>
        <v>11.584</v>
      </c>
      <c r="M228">
        <v>-10</v>
      </c>
      <c r="N228">
        <v>10.039999999999999</v>
      </c>
      <c r="O228" s="115">
        <f t="shared" si="129"/>
        <v>8.032</v>
      </c>
      <c r="Q228" s="115">
        <v>13.34</v>
      </c>
      <c r="R228" s="115">
        <f t="shared" si="130"/>
        <v>10.672000000000001</v>
      </c>
      <c r="T228">
        <v>18.75</v>
      </c>
      <c r="U228" s="115">
        <f t="shared" si="131"/>
        <v>15</v>
      </c>
      <c r="W228" s="115">
        <v>17.899999999999999</v>
      </c>
      <c r="X228" s="115">
        <f t="shared" si="132"/>
        <v>14.319999999999999</v>
      </c>
    </row>
    <row r="229" spans="1:25" x14ac:dyDescent="0.2">
      <c r="A229" s="108">
        <v>41458</v>
      </c>
      <c r="B229">
        <v>14.43</v>
      </c>
      <c r="C229" s="115">
        <f t="shared" si="125"/>
        <v>11.544</v>
      </c>
      <c r="E229">
        <v>14.63</v>
      </c>
      <c r="F229" s="115">
        <f t="shared" si="126"/>
        <v>11.704000000000001</v>
      </c>
      <c r="H229">
        <v>14.93</v>
      </c>
      <c r="I229" s="115">
        <f t="shared" si="127"/>
        <v>11.943999999999999</v>
      </c>
      <c r="K229">
        <v>14.48</v>
      </c>
      <c r="L229" s="115">
        <f t="shared" si="128"/>
        <v>11.584</v>
      </c>
      <c r="N229">
        <v>10.039999999999999</v>
      </c>
      <c r="O229" s="115">
        <f t="shared" si="129"/>
        <v>8.032</v>
      </c>
      <c r="Q229" s="115">
        <v>13.34</v>
      </c>
      <c r="R229" s="115">
        <f t="shared" si="130"/>
        <v>10.672000000000001</v>
      </c>
      <c r="T229">
        <v>18.75</v>
      </c>
      <c r="U229" s="115">
        <f t="shared" si="131"/>
        <v>15</v>
      </c>
      <c r="W229" s="115">
        <v>17.899999999999999</v>
      </c>
      <c r="X229" s="115">
        <f t="shared" si="132"/>
        <v>14.319999999999999</v>
      </c>
    </row>
    <row r="230" spans="1:25" x14ac:dyDescent="0.2">
      <c r="A230" s="108">
        <v>41459</v>
      </c>
      <c r="B230">
        <v>14.68</v>
      </c>
      <c r="C230" s="115">
        <f t="shared" si="125"/>
        <v>11.744</v>
      </c>
      <c r="D230">
        <v>25</v>
      </c>
      <c r="E230">
        <v>14.88</v>
      </c>
      <c r="F230" s="115">
        <f t="shared" si="126"/>
        <v>11.904</v>
      </c>
      <c r="G230">
        <v>25</v>
      </c>
      <c r="H230">
        <v>15.18</v>
      </c>
      <c r="I230" s="115">
        <f t="shared" si="127"/>
        <v>12.144</v>
      </c>
      <c r="J230">
        <v>25</v>
      </c>
      <c r="K230">
        <v>14.73</v>
      </c>
      <c r="L230" s="115">
        <f t="shared" si="128"/>
        <v>11.784000000000001</v>
      </c>
      <c r="M230">
        <v>25</v>
      </c>
      <c r="N230">
        <v>10.039999999999999</v>
      </c>
      <c r="O230" s="115">
        <f t="shared" si="129"/>
        <v>8.032</v>
      </c>
      <c r="Q230" s="115">
        <v>13.34</v>
      </c>
      <c r="R230" s="115">
        <f t="shared" si="130"/>
        <v>10.672000000000001</v>
      </c>
      <c r="T230">
        <v>18.75</v>
      </c>
      <c r="U230" s="115">
        <f t="shared" si="131"/>
        <v>15</v>
      </c>
      <c r="W230" s="115">
        <v>17.899999999999999</v>
      </c>
      <c r="X230" s="115">
        <f t="shared" si="132"/>
        <v>14.319999999999999</v>
      </c>
    </row>
    <row r="231" spans="1:25" x14ac:dyDescent="0.2">
      <c r="A231" s="108">
        <v>41460</v>
      </c>
      <c r="B231">
        <v>14.68</v>
      </c>
      <c r="C231" s="115">
        <f t="shared" si="125"/>
        <v>11.744</v>
      </c>
      <c r="E231">
        <v>14.88</v>
      </c>
      <c r="F231" s="115">
        <f t="shared" si="126"/>
        <v>11.904</v>
      </c>
      <c r="H231">
        <v>15.18</v>
      </c>
      <c r="I231" s="115">
        <f t="shared" si="127"/>
        <v>12.144</v>
      </c>
      <c r="K231">
        <v>14.73</v>
      </c>
      <c r="L231" s="115">
        <f t="shared" si="128"/>
        <v>11.784000000000001</v>
      </c>
      <c r="N231">
        <v>10.039999999999999</v>
      </c>
      <c r="O231" s="115">
        <f t="shared" si="129"/>
        <v>8.032</v>
      </c>
      <c r="Q231" s="115">
        <v>13.34</v>
      </c>
      <c r="R231" s="115">
        <f t="shared" si="130"/>
        <v>10.672000000000001</v>
      </c>
      <c r="T231">
        <v>18.75</v>
      </c>
      <c r="U231" s="115">
        <f t="shared" si="131"/>
        <v>15</v>
      </c>
      <c r="W231" s="115">
        <v>17.899999999999999</v>
      </c>
      <c r="X231" s="115">
        <f t="shared" si="132"/>
        <v>14.319999999999999</v>
      </c>
    </row>
    <row r="232" spans="1:25" x14ac:dyDescent="0.2">
      <c r="A232" s="108">
        <v>41461</v>
      </c>
      <c r="B232">
        <v>14.68</v>
      </c>
      <c r="C232" s="115">
        <f t="shared" si="125"/>
        <v>11.744</v>
      </c>
      <c r="E232">
        <v>14.88</v>
      </c>
      <c r="F232" s="115">
        <f t="shared" si="126"/>
        <v>11.904</v>
      </c>
      <c r="H232">
        <v>15.18</v>
      </c>
      <c r="I232" s="115">
        <f t="shared" si="127"/>
        <v>12.144</v>
      </c>
      <c r="K232">
        <v>14.73</v>
      </c>
      <c r="L232" s="115">
        <f t="shared" si="128"/>
        <v>11.784000000000001</v>
      </c>
      <c r="N232">
        <v>10.039999999999999</v>
      </c>
      <c r="O232" s="115">
        <f t="shared" si="129"/>
        <v>8.032</v>
      </c>
      <c r="Q232" s="115">
        <v>13.34</v>
      </c>
      <c r="R232" s="115">
        <f t="shared" si="130"/>
        <v>10.672000000000001</v>
      </c>
      <c r="T232">
        <v>18.75</v>
      </c>
      <c r="U232" s="115">
        <f t="shared" si="131"/>
        <v>15</v>
      </c>
      <c r="W232" s="115">
        <v>17.899999999999999</v>
      </c>
      <c r="X232" s="115">
        <f t="shared" si="132"/>
        <v>14.319999999999999</v>
      </c>
    </row>
    <row r="233" spans="1:25" x14ac:dyDescent="0.2">
      <c r="A233" s="108">
        <v>41462</v>
      </c>
      <c r="B233">
        <v>14.68</v>
      </c>
      <c r="C233" s="115">
        <f t="shared" si="125"/>
        <v>11.744</v>
      </c>
      <c r="E233">
        <v>14.88</v>
      </c>
      <c r="F233" s="115">
        <f t="shared" si="126"/>
        <v>11.904</v>
      </c>
      <c r="H233">
        <v>15.18</v>
      </c>
      <c r="I233" s="115">
        <f t="shared" si="127"/>
        <v>12.144</v>
      </c>
      <c r="K233">
        <v>14.73</v>
      </c>
      <c r="L233" s="115">
        <f t="shared" si="128"/>
        <v>11.784000000000001</v>
      </c>
      <c r="N233">
        <v>10.039999999999999</v>
      </c>
      <c r="O233" s="115">
        <f t="shared" si="129"/>
        <v>8.032</v>
      </c>
      <c r="Q233" s="115">
        <v>13.34</v>
      </c>
      <c r="R233" s="115">
        <f t="shared" si="130"/>
        <v>10.672000000000001</v>
      </c>
      <c r="T233">
        <v>18.75</v>
      </c>
      <c r="U233" s="115">
        <f t="shared" si="131"/>
        <v>15</v>
      </c>
      <c r="W233" s="115">
        <v>17.899999999999999</v>
      </c>
      <c r="X233" s="115">
        <f t="shared" si="132"/>
        <v>14.319999999999999</v>
      </c>
    </row>
    <row r="234" spans="1:25" x14ac:dyDescent="0.2">
      <c r="A234" s="108">
        <v>41463</v>
      </c>
      <c r="B234">
        <v>14.68</v>
      </c>
      <c r="C234" s="115">
        <f t="shared" si="125"/>
        <v>11.744</v>
      </c>
      <c r="E234">
        <v>14.88</v>
      </c>
      <c r="F234" s="115">
        <f t="shared" si="126"/>
        <v>11.904</v>
      </c>
      <c r="H234">
        <v>15.18</v>
      </c>
      <c r="I234" s="115">
        <f t="shared" si="127"/>
        <v>12.144</v>
      </c>
      <c r="K234">
        <v>14.73</v>
      </c>
      <c r="L234" s="115">
        <f t="shared" si="128"/>
        <v>11.784000000000001</v>
      </c>
      <c r="N234">
        <v>10.039999999999999</v>
      </c>
      <c r="O234" s="115">
        <f t="shared" si="129"/>
        <v>8.032</v>
      </c>
      <c r="Q234" s="115">
        <v>13.34</v>
      </c>
      <c r="R234" s="115">
        <f t="shared" si="130"/>
        <v>10.672000000000001</v>
      </c>
      <c r="T234">
        <v>18.75</v>
      </c>
      <c r="U234" s="115">
        <f t="shared" si="131"/>
        <v>15</v>
      </c>
      <c r="W234" s="115">
        <v>17.899999999999999</v>
      </c>
      <c r="X234" s="115">
        <f t="shared" si="132"/>
        <v>14.319999999999999</v>
      </c>
    </row>
    <row r="235" spans="1:25" x14ac:dyDescent="0.2">
      <c r="A235" s="108">
        <v>41464</v>
      </c>
      <c r="B235">
        <v>14.88</v>
      </c>
      <c r="C235" s="115">
        <f t="shared" si="125"/>
        <v>11.904</v>
      </c>
      <c r="D235">
        <v>20</v>
      </c>
      <c r="E235">
        <v>15.08</v>
      </c>
      <c r="F235" s="115">
        <f t="shared" si="126"/>
        <v>12.064</v>
      </c>
      <c r="G235">
        <v>20</v>
      </c>
      <c r="H235">
        <v>15.38</v>
      </c>
      <c r="I235" s="115">
        <f t="shared" si="127"/>
        <v>12.304</v>
      </c>
      <c r="J235">
        <v>20</v>
      </c>
      <c r="K235">
        <v>14.93</v>
      </c>
      <c r="L235" s="115">
        <f t="shared" si="128"/>
        <v>11.943999999999999</v>
      </c>
      <c r="M235">
        <v>20</v>
      </c>
      <c r="N235">
        <v>10.19</v>
      </c>
      <c r="O235" s="115">
        <f t="shared" si="129"/>
        <v>8.1519999999999992</v>
      </c>
      <c r="P235">
        <v>15</v>
      </c>
      <c r="Q235" s="115">
        <v>13.34</v>
      </c>
      <c r="R235" s="115">
        <f t="shared" si="130"/>
        <v>10.672000000000001</v>
      </c>
      <c r="T235">
        <v>18.75</v>
      </c>
      <c r="U235" s="115">
        <f t="shared" si="131"/>
        <v>15</v>
      </c>
      <c r="W235" s="115">
        <v>17.899999999999999</v>
      </c>
      <c r="X235" s="115">
        <f t="shared" si="132"/>
        <v>14.319999999999999</v>
      </c>
    </row>
    <row r="236" spans="1:25" x14ac:dyDescent="0.2">
      <c r="A236" s="108">
        <v>41465</v>
      </c>
      <c r="B236">
        <v>14.88</v>
      </c>
      <c r="C236" s="115">
        <f t="shared" si="125"/>
        <v>11.904</v>
      </c>
      <c r="E236">
        <v>15.08</v>
      </c>
      <c r="F236" s="115">
        <f t="shared" si="126"/>
        <v>12.064</v>
      </c>
      <c r="H236">
        <v>15.38</v>
      </c>
      <c r="I236" s="115">
        <f t="shared" si="127"/>
        <v>12.304</v>
      </c>
      <c r="K236">
        <v>14.93</v>
      </c>
      <c r="L236" s="115">
        <f t="shared" si="128"/>
        <v>11.943999999999999</v>
      </c>
      <c r="N236">
        <v>10.19</v>
      </c>
      <c r="O236" s="115">
        <f t="shared" si="129"/>
        <v>8.1519999999999992</v>
      </c>
      <c r="Q236" s="115">
        <v>13.34</v>
      </c>
      <c r="R236" s="115">
        <f t="shared" si="130"/>
        <v>10.672000000000001</v>
      </c>
      <c r="T236">
        <v>18.75</v>
      </c>
      <c r="U236" s="115">
        <f t="shared" si="131"/>
        <v>15</v>
      </c>
      <c r="W236" s="115">
        <v>17.899999999999999</v>
      </c>
      <c r="X236" s="115">
        <f t="shared" si="132"/>
        <v>14.319999999999999</v>
      </c>
    </row>
    <row r="237" spans="1:25" x14ac:dyDescent="0.2">
      <c r="A237" s="108">
        <v>41466</v>
      </c>
      <c r="B237">
        <v>14.98</v>
      </c>
      <c r="C237" s="115">
        <f t="shared" si="125"/>
        <v>11.984</v>
      </c>
      <c r="D237">
        <v>10</v>
      </c>
      <c r="E237">
        <v>15.18</v>
      </c>
      <c r="F237" s="115">
        <f t="shared" si="126"/>
        <v>12.144</v>
      </c>
      <c r="G237">
        <v>10</v>
      </c>
      <c r="H237">
        <v>15.48</v>
      </c>
      <c r="I237" s="115">
        <f t="shared" si="127"/>
        <v>12.384</v>
      </c>
      <c r="J237">
        <v>10</v>
      </c>
      <c r="K237">
        <v>14.93</v>
      </c>
      <c r="L237" s="115">
        <f t="shared" si="128"/>
        <v>11.943999999999999</v>
      </c>
      <c r="N237">
        <v>10.19</v>
      </c>
      <c r="O237" s="115">
        <f t="shared" si="129"/>
        <v>8.1519999999999992</v>
      </c>
      <c r="Q237" s="115">
        <v>13.34</v>
      </c>
      <c r="R237" s="115">
        <f t="shared" si="130"/>
        <v>10.672000000000001</v>
      </c>
      <c r="T237">
        <v>18.75</v>
      </c>
      <c r="U237" s="115">
        <f t="shared" si="131"/>
        <v>15</v>
      </c>
      <c r="W237" s="115">
        <v>17.899999999999999</v>
      </c>
      <c r="X237" s="115">
        <f t="shared" si="132"/>
        <v>14.319999999999999</v>
      </c>
    </row>
    <row r="238" spans="1:25" x14ac:dyDescent="0.2">
      <c r="A238" s="108">
        <v>41467</v>
      </c>
      <c r="B238">
        <v>14.88</v>
      </c>
      <c r="C238" s="115">
        <f t="shared" ref="C238:C245" si="133">B238/1.25</f>
        <v>11.904</v>
      </c>
      <c r="D238">
        <v>-10</v>
      </c>
      <c r="E238">
        <v>15.08</v>
      </c>
      <c r="F238" s="115">
        <f t="shared" ref="F238:F245" si="134">E238/1.25</f>
        <v>12.064</v>
      </c>
      <c r="G238">
        <v>-10</v>
      </c>
      <c r="H238">
        <v>15.38</v>
      </c>
      <c r="I238" s="115">
        <f t="shared" ref="I238:I245" si="135">H238/1.25</f>
        <v>12.304</v>
      </c>
      <c r="J238">
        <v>-10</v>
      </c>
      <c r="K238">
        <v>14.78</v>
      </c>
      <c r="L238" s="115">
        <f t="shared" ref="L238:L245" si="136">K238/1.25</f>
        <v>11.824</v>
      </c>
      <c r="M238">
        <v>-15</v>
      </c>
      <c r="N238">
        <v>10.19</v>
      </c>
      <c r="O238" s="115">
        <f t="shared" ref="O238:O245" si="137">N238/1.25</f>
        <v>8.1519999999999992</v>
      </c>
      <c r="Q238" s="115">
        <v>13.34</v>
      </c>
      <c r="R238" s="115">
        <f t="shared" ref="R238:R245" si="138">Q238/1.25</f>
        <v>10.672000000000001</v>
      </c>
      <c r="T238">
        <v>18.75</v>
      </c>
      <c r="U238" s="115">
        <f t="shared" ref="U238:U245" si="139">T238/1.25</f>
        <v>15</v>
      </c>
      <c r="W238" s="115">
        <v>17.899999999999999</v>
      </c>
      <c r="X238" s="115">
        <f t="shared" ref="X238:X245" si="140">W238/1.25</f>
        <v>14.319999999999999</v>
      </c>
    </row>
    <row r="239" spans="1:25" x14ac:dyDescent="0.2">
      <c r="A239" s="108">
        <v>41468</v>
      </c>
      <c r="B239">
        <v>14.88</v>
      </c>
      <c r="C239" s="115">
        <f t="shared" si="133"/>
        <v>11.904</v>
      </c>
      <c r="E239">
        <v>15.08</v>
      </c>
      <c r="F239" s="115">
        <f t="shared" si="134"/>
        <v>12.064</v>
      </c>
      <c r="H239">
        <v>15.38</v>
      </c>
      <c r="I239" s="115">
        <f t="shared" si="135"/>
        <v>12.304</v>
      </c>
      <c r="K239">
        <v>14.78</v>
      </c>
      <c r="L239" s="115">
        <f t="shared" si="136"/>
        <v>11.824</v>
      </c>
      <c r="N239">
        <v>10.19</v>
      </c>
      <c r="O239" s="115">
        <f t="shared" si="137"/>
        <v>8.1519999999999992</v>
      </c>
      <c r="Q239" s="115">
        <v>13.34</v>
      </c>
      <c r="R239" s="115">
        <f t="shared" si="138"/>
        <v>10.672000000000001</v>
      </c>
      <c r="T239">
        <v>18.75</v>
      </c>
      <c r="U239" s="115">
        <f t="shared" si="139"/>
        <v>15</v>
      </c>
      <c r="W239" s="115">
        <v>17.899999999999999</v>
      </c>
      <c r="X239" s="115">
        <f t="shared" si="140"/>
        <v>14.319999999999999</v>
      </c>
    </row>
    <row r="240" spans="1:25" x14ac:dyDescent="0.2">
      <c r="A240" s="108">
        <v>41469</v>
      </c>
      <c r="B240">
        <v>14.88</v>
      </c>
      <c r="C240" s="115">
        <f t="shared" si="133"/>
        <v>11.904</v>
      </c>
      <c r="E240">
        <v>15.08</v>
      </c>
      <c r="F240" s="115">
        <f t="shared" si="134"/>
        <v>12.064</v>
      </c>
      <c r="H240">
        <v>15.38</v>
      </c>
      <c r="I240" s="115">
        <f t="shared" si="135"/>
        <v>12.304</v>
      </c>
      <c r="K240">
        <v>14.78</v>
      </c>
      <c r="L240" s="115">
        <f t="shared" si="136"/>
        <v>11.824</v>
      </c>
      <c r="N240">
        <v>10.19</v>
      </c>
      <c r="O240" s="115">
        <f t="shared" si="137"/>
        <v>8.1519999999999992</v>
      </c>
      <c r="Q240" s="115">
        <v>13.34</v>
      </c>
      <c r="R240" s="115">
        <f t="shared" si="138"/>
        <v>10.672000000000001</v>
      </c>
      <c r="T240">
        <v>18.75</v>
      </c>
      <c r="U240" s="115">
        <f t="shared" si="139"/>
        <v>15</v>
      </c>
      <c r="W240" s="115">
        <v>17.899999999999999</v>
      </c>
      <c r="X240" s="115">
        <f t="shared" si="140"/>
        <v>14.319999999999999</v>
      </c>
    </row>
    <row r="241" spans="1:25" x14ac:dyDescent="0.2">
      <c r="A241" s="108">
        <v>41470</v>
      </c>
      <c r="B241">
        <v>14.98</v>
      </c>
      <c r="C241" s="115">
        <f t="shared" si="133"/>
        <v>11.984</v>
      </c>
      <c r="D241">
        <v>10</v>
      </c>
      <c r="E241">
        <v>15.18</v>
      </c>
      <c r="F241" s="115">
        <f t="shared" si="134"/>
        <v>12.144</v>
      </c>
      <c r="G241">
        <v>10</v>
      </c>
      <c r="H241">
        <v>15.48</v>
      </c>
      <c r="I241" s="115">
        <f t="shared" si="135"/>
        <v>12.384</v>
      </c>
      <c r="J241">
        <v>10</v>
      </c>
      <c r="K241">
        <v>14.78</v>
      </c>
      <c r="L241" s="115">
        <f t="shared" si="136"/>
        <v>11.824</v>
      </c>
      <c r="N241">
        <v>10.19</v>
      </c>
      <c r="O241" s="115">
        <f t="shared" si="137"/>
        <v>8.1519999999999992</v>
      </c>
      <c r="Q241" s="115">
        <v>13.34</v>
      </c>
      <c r="R241" s="115">
        <f t="shared" si="138"/>
        <v>10.672000000000001</v>
      </c>
      <c r="T241">
        <v>18.75</v>
      </c>
      <c r="U241" s="115">
        <f t="shared" si="139"/>
        <v>15</v>
      </c>
      <c r="W241" s="115">
        <v>17.899999999999999</v>
      </c>
      <c r="X241" s="115">
        <f t="shared" si="140"/>
        <v>14.319999999999999</v>
      </c>
    </row>
    <row r="242" spans="1:25" x14ac:dyDescent="0.2">
      <c r="A242" s="108">
        <v>41471</v>
      </c>
      <c r="B242">
        <v>14.98</v>
      </c>
      <c r="C242" s="115">
        <f t="shared" si="133"/>
        <v>11.984</v>
      </c>
      <c r="E242">
        <v>15.18</v>
      </c>
      <c r="F242" s="115">
        <f t="shared" si="134"/>
        <v>12.144</v>
      </c>
      <c r="H242">
        <v>15.48</v>
      </c>
      <c r="I242" s="115">
        <f t="shared" si="135"/>
        <v>12.384</v>
      </c>
      <c r="K242">
        <v>14.78</v>
      </c>
      <c r="L242" s="115">
        <f t="shared" si="136"/>
        <v>11.824</v>
      </c>
      <c r="N242">
        <v>10.19</v>
      </c>
      <c r="O242" s="115">
        <f t="shared" si="137"/>
        <v>8.1519999999999992</v>
      </c>
      <c r="Q242" s="115">
        <v>13.34</v>
      </c>
      <c r="R242" s="115">
        <f t="shared" si="138"/>
        <v>10.672000000000001</v>
      </c>
      <c r="T242">
        <v>18.75</v>
      </c>
      <c r="U242" s="115">
        <f t="shared" si="139"/>
        <v>15</v>
      </c>
      <c r="W242" s="115">
        <v>17.899999999999999</v>
      </c>
      <c r="X242" s="115">
        <f t="shared" si="140"/>
        <v>14.319999999999999</v>
      </c>
    </row>
    <row r="243" spans="1:25" x14ac:dyDescent="0.2">
      <c r="A243" s="108">
        <v>41472</v>
      </c>
      <c r="B243">
        <v>14.98</v>
      </c>
      <c r="C243" s="115">
        <f t="shared" si="133"/>
        <v>11.984</v>
      </c>
      <c r="E243">
        <v>15.18</v>
      </c>
      <c r="F243" s="115">
        <f t="shared" si="134"/>
        <v>12.144</v>
      </c>
      <c r="H243">
        <v>15.48</v>
      </c>
      <c r="I243" s="115">
        <f t="shared" si="135"/>
        <v>12.384</v>
      </c>
      <c r="K243">
        <v>14.78</v>
      </c>
      <c r="L243" s="115">
        <f t="shared" si="136"/>
        <v>11.824</v>
      </c>
      <c r="N243">
        <v>10.19</v>
      </c>
      <c r="O243" s="115">
        <f t="shared" si="137"/>
        <v>8.1519999999999992</v>
      </c>
      <c r="Q243" s="115">
        <v>13.34</v>
      </c>
      <c r="R243" s="115">
        <f t="shared" si="138"/>
        <v>10.672000000000001</v>
      </c>
      <c r="T243">
        <v>18.75</v>
      </c>
      <c r="U243" s="115">
        <f t="shared" si="139"/>
        <v>15</v>
      </c>
      <c r="W243" s="115">
        <v>17.899999999999999</v>
      </c>
      <c r="X243" s="115">
        <f t="shared" si="140"/>
        <v>14.319999999999999</v>
      </c>
    </row>
    <row r="244" spans="1:25" x14ac:dyDescent="0.2">
      <c r="A244" s="108">
        <v>41473</v>
      </c>
      <c r="B244">
        <v>14.98</v>
      </c>
      <c r="C244" s="115">
        <f t="shared" si="133"/>
        <v>11.984</v>
      </c>
      <c r="E244">
        <v>15.18</v>
      </c>
      <c r="F244" s="115">
        <f t="shared" si="134"/>
        <v>12.144</v>
      </c>
      <c r="H244">
        <v>15.48</v>
      </c>
      <c r="I244" s="115">
        <f t="shared" si="135"/>
        <v>12.384</v>
      </c>
      <c r="K244">
        <v>14.88</v>
      </c>
      <c r="L244" s="115">
        <f t="shared" si="136"/>
        <v>11.904</v>
      </c>
      <c r="M244">
        <v>10</v>
      </c>
      <c r="N244">
        <v>10.19</v>
      </c>
      <c r="O244" s="115">
        <f t="shared" si="137"/>
        <v>8.1519999999999992</v>
      </c>
      <c r="Q244" s="115">
        <v>13.34</v>
      </c>
      <c r="R244" s="115">
        <f t="shared" si="138"/>
        <v>10.672000000000001</v>
      </c>
      <c r="T244">
        <v>18.75</v>
      </c>
      <c r="U244" s="115">
        <f t="shared" si="139"/>
        <v>15</v>
      </c>
      <c r="W244" s="115">
        <v>17.899999999999999</v>
      </c>
      <c r="X244" s="115">
        <f t="shared" si="140"/>
        <v>14.319999999999999</v>
      </c>
      <c r="Y244" s="118"/>
    </row>
    <row r="245" spans="1:25" x14ac:dyDescent="0.2">
      <c r="A245" s="108">
        <v>41474</v>
      </c>
      <c r="B245">
        <v>14.88</v>
      </c>
      <c r="C245" s="115">
        <f t="shared" si="133"/>
        <v>11.904</v>
      </c>
      <c r="D245">
        <v>-10</v>
      </c>
      <c r="E245">
        <v>15.08</v>
      </c>
      <c r="F245" s="115">
        <f t="shared" si="134"/>
        <v>12.064</v>
      </c>
      <c r="G245">
        <v>-10</v>
      </c>
      <c r="H245">
        <v>15.38</v>
      </c>
      <c r="I245" s="115">
        <f t="shared" si="135"/>
        <v>12.304</v>
      </c>
      <c r="J245">
        <v>-10</v>
      </c>
      <c r="K245">
        <v>14.88</v>
      </c>
      <c r="L245" s="115">
        <f t="shared" si="136"/>
        <v>11.904</v>
      </c>
      <c r="N245">
        <v>10.19</v>
      </c>
      <c r="O245" s="115">
        <f t="shared" si="137"/>
        <v>8.1519999999999992</v>
      </c>
      <c r="Q245" s="115">
        <v>13.34</v>
      </c>
      <c r="R245" s="115">
        <f t="shared" si="138"/>
        <v>10.672000000000001</v>
      </c>
      <c r="T245">
        <v>18.75</v>
      </c>
      <c r="U245" s="115">
        <f t="shared" si="139"/>
        <v>15</v>
      </c>
      <c r="W245" s="115">
        <v>17.899999999999999</v>
      </c>
      <c r="X245" s="115">
        <f t="shared" si="140"/>
        <v>14.319999999999999</v>
      </c>
    </row>
    <row r="246" spans="1:25" x14ac:dyDescent="0.2">
      <c r="A246" s="108">
        <v>41475</v>
      </c>
      <c r="B246">
        <v>14.88</v>
      </c>
      <c r="C246" s="115">
        <f t="shared" ref="C246:C252" si="141">B246/1.25</f>
        <v>11.904</v>
      </c>
      <c r="E246">
        <v>15.08</v>
      </c>
      <c r="F246" s="115">
        <f t="shared" ref="F246:F252" si="142">E246/1.25</f>
        <v>12.064</v>
      </c>
      <c r="H246">
        <v>15.38</v>
      </c>
      <c r="I246" s="115">
        <f t="shared" ref="I246:I252" si="143">H246/1.25</f>
        <v>12.304</v>
      </c>
      <c r="K246">
        <v>14.88</v>
      </c>
      <c r="L246" s="115">
        <f t="shared" ref="L246:L252" si="144">K246/1.25</f>
        <v>11.904</v>
      </c>
      <c r="N246">
        <v>10.19</v>
      </c>
      <c r="O246" s="115">
        <f t="shared" ref="O246:O252" si="145">N246/1.25</f>
        <v>8.1519999999999992</v>
      </c>
      <c r="Q246" s="115">
        <v>13.34</v>
      </c>
      <c r="R246" s="115">
        <f t="shared" ref="R246:R252" si="146">Q246/1.25</f>
        <v>10.672000000000001</v>
      </c>
      <c r="T246">
        <v>18.75</v>
      </c>
      <c r="U246" s="115">
        <f t="shared" ref="U246:U252" si="147">T246/1.25</f>
        <v>15</v>
      </c>
      <c r="W246" s="115">
        <v>17.899999999999999</v>
      </c>
      <c r="X246" s="115">
        <f t="shared" ref="X246:X252" si="148">W246/1.25</f>
        <v>14.319999999999999</v>
      </c>
    </row>
    <row r="247" spans="1:25" x14ac:dyDescent="0.2">
      <c r="A247" s="108">
        <v>41476</v>
      </c>
      <c r="B247">
        <v>14.88</v>
      </c>
      <c r="C247" s="115">
        <f t="shared" si="141"/>
        <v>11.904</v>
      </c>
      <c r="E247">
        <v>15.08</v>
      </c>
      <c r="F247" s="115">
        <f t="shared" si="142"/>
        <v>12.064</v>
      </c>
      <c r="H247">
        <v>15.38</v>
      </c>
      <c r="I247" s="115">
        <f t="shared" si="143"/>
        <v>12.304</v>
      </c>
      <c r="K247">
        <v>14.88</v>
      </c>
      <c r="L247" s="115">
        <f t="shared" si="144"/>
        <v>11.904</v>
      </c>
      <c r="N247">
        <v>10.19</v>
      </c>
      <c r="O247" s="115">
        <f t="shared" si="145"/>
        <v>8.1519999999999992</v>
      </c>
      <c r="Q247" s="115">
        <v>13.34</v>
      </c>
      <c r="R247" s="115">
        <f t="shared" si="146"/>
        <v>10.672000000000001</v>
      </c>
      <c r="T247">
        <v>18.75</v>
      </c>
      <c r="U247" s="115">
        <f t="shared" si="147"/>
        <v>15</v>
      </c>
      <c r="W247" s="115">
        <v>17.899999999999999</v>
      </c>
      <c r="X247" s="115">
        <f t="shared" si="148"/>
        <v>14.319999999999999</v>
      </c>
    </row>
    <row r="248" spans="1:25" x14ac:dyDescent="0.2">
      <c r="A248" s="108">
        <v>41477</v>
      </c>
      <c r="B248">
        <v>14.88</v>
      </c>
      <c r="C248" s="115">
        <f t="shared" si="141"/>
        <v>11.904</v>
      </c>
      <c r="E248">
        <v>15.08</v>
      </c>
      <c r="F248" s="115">
        <f t="shared" si="142"/>
        <v>12.064</v>
      </c>
      <c r="H248">
        <v>15.38</v>
      </c>
      <c r="I248" s="115">
        <f t="shared" si="143"/>
        <v>12.304</v>
      </c>
      <c r="K248">
        <v>14.88</v>
      </c>
      <c r="L248" s="115">
        <f t="shared" si="144"/>
        <v>11.904</v>
      </c>
      <c r="N248">
        <v>10.19</v>
      </c>
      <c r="O248" s="115">
        <f t="shared" si="145"/>
        <v>8.1519999999999992</v>
      </c>
      <c r="Q248" s="115">
        <v>13.34</v>
      </c>
      <c r="R248" s="115">
        <f t="shared" si="146"/>
        <v>10.672000000000001</v>
      </c>
      <c r="T248">
        <v>18.75</v>
      </c>
      <c r="U248" s="115">
        <f t="shared" si="147"/>
        <v>15</v>
      </c>
      <c r="W248" s="115">
        <v>17.899999999999999</v>
      </c>
      <c r="X248" s="115">
        <f t="shared" si="148"/>
        <v>14.319999999999999</v>
      </c>
    </row>
    <row r="249" spans="1:25" x14ac:dyDescent="0.2">
      <c r="A249" s="108">
        <v>41478</v>
      </c>
      <c r="B249">
        <v>14.78</v>
      </c>
      <c r="C249" s="115">
        <f t="shared" si="141"/>
        <v>11.824</v>
      </c>
      <c r="D249">
        <v>-10</v>
      </c>
      <c r="E249">
        <v>14.98</v>
      </c>
      <c r="F249" s="115">
        <f t="shared" si="142"/>
        <v>11.984</v>
      </c>
      <c r="G249">
        <v>-10</v>
      </c>
      <c r="H249">
        <v>15.28</v>
      </c>
      <c r="I249" s="115">
        <f t="shared" si="143"/>
        <v>12.224</v>
      </c>
      <c r="J249">
        <v>-10</v>
      </c>
      <c r="K249">
        <v>14.73</v>
      </c>
      <c r="L249" s="115">
        <f t="shared" si="144"/>
        <v>11.784000000000001</v>
      </c>
      <c r="M249">
        <v>-15</v>
      </c>
      <c r="N249">
        <v>10.19</v>
      </c>
      <c r="O249" s="115">
        <f t="shared" si="145"/>
        <v>8.1519999999999992</v>
      </c>
      <c r="Q249" s="115">
        <v>13.34</v>
      </c>
      <c r="R249" s="115">
        <f t="shared" si="146"/>
        <v>10.672000000000001</v>
      </c>
      <c r="T249">
        <v>18.75</v>
      </c>
      <c r="U249" s="115">
        <f t="shared" si="147"/>
        <v>15</v>
      </c>
      <c r="W249" s="115">
        <v>17.899999999999999</v>
      </c>
      <c r="X249" s="115">
        <f t="shared" si="148"/>
        <v>14.319999999999999</v>
      </c>
    </row>
    <row r="250" spans="1:25" x14ac:dyDescent="0.2">
      <c r="A250" s="108">
        <v>41479</v>
      </c>
      <c r="B250">
        <v>14.78</v>
      </c>
      <c r="C250" s="115">
        <f t="shared" si="141"/>
        <v>11.824</v>
      </c>
      <c r="E250">
        <v>14.98</v>
      </c>
      <c r="F250" s="115">
        <f t="shared" si="142"/>
        <v>11.984</v>
      </c>
      <c r="H250">
        <v>15.28</v>
      </c>
      <c r="I250" s="115">
        <f t="shared" si="143"/>
        <v>12.224</v>
      </c>
      <c r="K250">
        <v>14.73</v>
      </c>
      <c r="L250" s="115">
        <f t="shared" si="144"/>
        <v>11.784000000000001</v>
      </c>
      <c r="N250">
        <v>10.19</v>
      </c>
      <c r="O250" s="115">
        <f t="shared" si="145"/>
        <v>8.1519999999999992</v>
      </c>
      <c r="Q250" s="115">
        <v>13.34</v>
      </c>
      <c r="R250" s="115">
        <f t="shared" si="146"/>
        <v>10.672000000000001</v>
      </c>
      <c r="T250">
        <v>18.75</v>
      </c>
      <c r="U250" s="115">
        <f t="shared" si="147"/>
        <v>15</v>
      </c>
      <c r="W250" s="115">
        <v>17.899999999999999</v>
      </c>
      <c r="X250" s="115">
        <f t="shared" si="148"/>
        <v>14.319999999999999</v>
      </c>
    </row>
    <row r="251" spans="1:25" x14ac:dyDescent="0.2">
      <c r="A251" s="108">
        <v>41480</v>
      </c>
      <c r="B251">
        <v>14.68</v>
      </c>
      <c r="C251" s="115">
        <f t="shared" si="141"/>
        <v>11.744</v>
      </c>
      <c r="D251">
        <v>-10</v>
      </c>
      <c r="E251">
        <v>14.88</v>
      </c>
      <c r="F251" s="115">
        <f t="shared" si="142"/>
        <v>11.904</v>
      </c>
      <c r="G251">
        <v>-10</v>
      </c>
      <c r="H251">
        <v>15.18</v>
      </c>
      <c r="I251" s="115">
        <f t="shared" si="143"/>
        <v>12.144</v>
      </c>
      <c r="J251">
        <v>-10</v>
      </c>
      <c r="K251">
        <v>14.63</v>
      </c>
      <c r="L251" s="115">
        <f t="shared" si="144"/>
        <v>11.704000000000001</v>
      </c>
      <c r="M251">
        <v>-10</v>
      </c>
      <c r="N251">
        <v>10.19</v>
      </c>
      <c r="O251" s="115">
        <f t="shared" si="145"/>
        <v>8.1519999999999992</v>
      </c>
      <c r="Q251" s="115">
        <v>13.34</v>
      </c>
      <c r="R251" s="115">
        <f t="shared" si="146"/>
        <v>10.672000000000001</v>
      </c>
      <c r="T251">
        <v>18.75</v>
      </c>
      <c r="U251" s="115">
        <f t="shared" si="147"/>
        <v>15</v>
      </c>
      <c r="W251" s="115">
        <v>17.899999999999999</v>
      </c>
      <c r="X251" s="115">
        <f t="shared" si="148"/>
        <v>14.319999999999999</v>
      </c>
    </row>
    <row r="252" spans="1:25" x14ac:dyDescent="0.2">
      <c r="A252" s="108">
        <v>41481</v>
      </c>
      <c r="B252">
        <v>14.68</v>
      </c>
      <c r="C252" s="115">
        <f t="shared" si="141"/>
        <v>11.744</v>
      </c>
      <c r="E252">
        <v>14.88</v>
      </c>
      <c r="F252" s="115">
        <f t="shared" si="142"/>
        <v>11.904</v>
      </c>
      <c r="H252">
        <v>15.18</v>
      </c>
      <c r="I252" s="115">
        <f t="shared" si="143"/>
        <v>12.144</v>
      </c>
      <c r="K252">
        <v>14.53</v>
      </c>
      <c r="L252" s="115">
        <f t="shared" si="144"/>
        <v>11.623999999999999</v>
      </c>
      <c r="M252">
        <v>-10</v>
      </c>
      <c r="N252">
        <v>10.19</v>
      </c>
      <c r="O252" s="115">
        <f t="shared" si="145"/>
        <v>8.1519999999999992</v>
      </c>
      <c r="Q252" s="115">
        <v>13.34</v>
      </c>
      <c r="R252" s="115">
        <f t="shared" si="146"/>
        <v>10.672000000000001</v>
      </c>
      <c r="T252">
        <v>18.75</v>
      </c>
      <c r="U252" s="115">
        <f t="shared" si="147"/>
        <v>15</v>
      </c>
      <c r="W252" s="115">
        <v>17.899999999999999</v>
      </c>
      <c r="X252" s="115">
        <f t="shared" si="148"/>
        <v>14.319999999999999</v>
      </c>
    </row>
    <row r="253" spans="1:25" x14ac:dyDescent="0.2">
      <c r="A253" s="108">
        <v>41482</v>
      </c>
      <c r="B253">
        <v>14.68</v>
      </c>
      <c r="C253" s="115">
        <f>B253/1.25</f>
        <v>11.744</v>
      </c>
      <c r="E253">
        <v>14.88</v>
      </c>
      <c r="F253" s="115">
        <f>E253/1.25</f>
        <v>11.904</v>
      </c>
      <c r="H253">
        <v>15.18</v>
      </c>
      <c r="I253" s="115">
        <f>H253/1.25</f>
        <v>12.144</v>
      </c>
      <c r="K253">
        <v>14.53</v>
      </c>
      <c r="L253" s="115">
        <f>K253/1.25</f>
        <v>11.623999999999999</v>
      </c>
      <c r="M253">
        <v>-10</v>
      </c>
      <c r="N253">
        <v>10.19</v>
      </c>
      <c r="O253" s="115">
        <f>N253/1.25</f>
        <v>8.1519999999999992</v>
      </c>
      <c r="Q253" s="115">
        <v>13.34</v>
      </c>
      <c r="R253" s="115">
        <f>Q253/1.25</f>
        <v>10.672000000000001</v>
      </c>
      <c r="T253">
        <v>18.75</v>
      </c>
      <c r="U253" s="115">
        <f>T253/1.25</f>
        <v>15</v>
      </c>
      <c r="W253" s="115">
        <v>17.899999999999999</v>
      </c>
      <c r="X253" s="115">
        <f>W253/1.25</f>
        <v>14.319999999999999</v>
      </c>
    </row>
    <row r="254" spans="1:25" x14ac:dyDescent="0.2">
      <c r="A254" s="108">
        <v>41483</v>
      </c>
      <c r="B254">
        <v>14.68</v>
      </c>
      <c r="C254" s="115">
        <f>B254/1.25</f>
        <v>11.744</v>
      </c>
      <c r="E254">
        <v>14.88</v>
      </c>
      <c r="F254" s="115">
        <f>E254/1.25</f>
        <v>11.904</v>
      </c>
      <c r="H254">
        <v>15.18</v>
      </c>
      <c r="I254" s="115">
        <f>H254/1.25</f>
        <v>12.144</v>
      </c>
      <c r="K254">
        <v>14.53</v>
      </c>
      <c r="L254" s="115">
        <f>K254/1.25</f>
        <v>11.623999999999999</v>
      </c>
      <c r="M254">
        <v>-10</v>
      </c>
      <c r="N254">
        <v>10.19</v>
      </c>
      <c r="O254" s="115">
        <f>N254/1.25</f>
        <v>8.1519999999999992</v>
      </c>
      <c r="Q254" s="115">
        <v>13.34</v>
      </c>
      <c r="R254" s="115">
        <f>Q254/1.25</f>
        <v>10.672000000000001</v>
      </c>
      <c r="T254">
        <v>18.75</v>
      </c>
      <c r="U254" s="115">
        <f>T254/1.25</f>
        <v>15</v>
      </c>
      <c r="W254" s="115">
        <v>17.899999999999999</v>
      </c>
      <c r="X254" s="115">
        <f>W254/1.25</f>
        <v>14.319999999999999</v>
      </c>
    </row>
    <row r="255" spans="1:25" x14ac:dyDescent="0.2">
      <c r="A255" s="108">
        <v>41484</v>
      </c>
      <c r="B255">
        <v>14.68</v>
      </c>
      <c r="C255" s="115">
        <f>B255/1.25</f>
        <v>11.744</v>
      </c>
      <c r="E255">
        <v>14.88</v>
      </c>
      <c r="F255" s="115">
        <f>E255/1.25</f>
        <v>11.904</v>
      </c>
      <c r="H255">
        <v>15.18</v>
      </c>
      <c r="I255" s="115">
        <f>H255/1.25</f>
        <v>12.144</v>
      </c>
      <c r="K255">
        <v>14.53</v>
      </c>
      <c r="L255" s="115">
        <f>K255/1.25</f>
        <v>11.623999999999999</v>
      </c>
      <c r="M255">
        <v>-10</v>
      </c>
      <c r="N255">
        <v>10.19</v>
      </c>
      <c r="O255" s="115">
        <f>N255/1.25</f>
        <v>8.1519999999999992</v>
      </c>
      <c r="Q255" s="115">
        <v>13.34</v>
      </c>
      <c r="R255" s="115">
        <f>Q255/1.25</f>
        <v>10.672000000000001</v>
      </c>
      <c r="T255">
        <v>18.75</v>
      </c>
      <c r="U255" s="115">
        <f>T255/1.25</f>
        <v>15</v>
      </c>
      <c r="W255" s="115">
        <v>17.899999999999999</v>
      </c>
      <c r="X255" s="115">
        <f>W255/1.25</f>
        <v>14.319999999999999</v>
      </c>
    </row>
    <row r="256" spans="1:25" x14ac:dyDescent="0.2">
      <c r="A256" s="108">
        <v>41485</v>
      </c>
      <c r="B256">
        <v>14.68</v>
      </c>
      <c r="C256" s="115">
        <f>B256/1.25</f>
        <v>11.744</v>
      </c>
      <c r="E256">
        <v>14.88</v>
      </c>
      <c r="F256" s="115">
        <f>E256/1.25</f>
        <v>11.904</v>
      </c>
      <c r="H256">
        <v>15.18</v>
      </c>
      <c r="I256" s="115">
        <f>H256/1.25</f>
        <v>12.144</v>
      </c>
      <c r="K256">
        <v>14.53</v>
      </c>
      <c r="L256" s="115">
        <f>K256/1.25</f>
        <v>11.623999999999999</v>
      </c>
      <c r="M256">
        <v>-10</v>
      </c>
      <c r="N256">
        <v>10.19</v>
      </c>
      <c r="O256" s="115">
        <f>N256/1.25</f>
        <v>8.1519999999999992</v>
      </c>
      <c r="Q256" s="115">
        <v>13.34</v>
      </c>
      <c r="R256" s="115">
        <f>Q256/1.25</f>
        <v>10.672000000000001</v>
      </c>
      <c r="T256">
        <v>18.75</v>
      </c>
      <c r="U256" s="115">
        <f>T256/1.25</f>
        <v>15</v>
      </c>
      <c r="W256" s="115">
        <v>17.899999999999999</v>
      </c>
      <c r="X256" s="115">
        <f>W256/1.25</f>
        <v>14.319999999999999</v>
      </c>
    </row>
    <row r="257" spans="1:25" x14ac:dyDescent="0.2">
      <c r="A257" s="108">
        <v>41486</v>
      </c>
      <c r="B257">
        <v>14.68</v>
      </c>
      <c r="C257" s="115">
        <f>B257/1.25</f>
        <v>11.744</v>
      </c>
      <c r="E257">
        <v>14.88</v>
      </c>
      <c r="F257" s="115">
        <f>E257/1.25</f>
        <v>11.904</v>
      </c>
      <c r="H257">
        <v>15.18</v>
      </c>
      <c r="I257" s="115">
        <f>H257/1.25</f>
        <v>12.144</v>
      </c>
      <c r="K257">
        <v>14.53</v>
      </c>
      <c r="L257" s="115">
        <f>K257/1.25</f>
        <v>11.623999999999999</v>
      </c>
      <c r="M257">
        <v>-10</v>
      </c>
      <c r="N257">
        <v>10.19</v>
      </c>
      <c r="O257" s="115">
        <f>N257/1.25</f>
        <v>8.1519999999999992</v>
      </c>
      <c r="Q257" s="115">
        <v>13.34</v>
      </c>
      <c r="R257" s="115">
        <f>Q257/1.25</f>
        <v>10.672000000000001</v>
      </c>
      <c r="T257">
        <v>18.75</v>
      </c>
      <c r="U257" s="115">
        <f>T257/1.25</f>
        <v>15</v>
      </c>
      <c r="W257" s="115">
        <v>17.899999999999999</v>
      </c>
      <c r="X257" s="115">
        <f>W257/1.25</f>
        <v>14.319999999999999</v>
      </c>
    </row>
    <row r="261" spans="1:25" ht="38.25" x14ac:dyDescent="0.2">
      <c r="A261" s="25" t="s">
        <v>1</v>
      </c>
      <c r="B261" s="25" t="s">
        <v>2</v>
      </c>
      <c r="C261" s="25" t="s">
        <v>16</v>
      </c>
      <c r="D261" s="25" t="s">
        <v>5</v>
      </c>
      <c r="E261" s="25" t="s">
        <v>3</v>
      </c>
      <c r="F261" s="25" t="s">
        <v>17</v>
      </c>
      <c r="G261" s="25" t="s">
        <v>5</v>
      </c>
      <c r="H261" s="25" t="s">
        <v>4</v>
      </c>
      <c r="I261" s="25" t="s">
        <v>18</v>
      </c>
      <c r="J261" s="25" t="s">
        <v>5</v>
      </c>
      <c r="K261" s="26" t="s">
        <v>6</v>
      </c>
      <c r="L261" s="26" t="s">
        <v>19</v>
      </c>
      <c r="M261" s="26" t="s">
        <v>5</v>
      </c>
      <c r="N261" s="25" t="s">
        <v>7</v>
      </c>
      <c r="O261" s="25" t="s">
        <v>20</v>
      </c>
      <c r="P261" s="25" t="s">
        <v>5</v>
      </c>
      <c r="Q261" s="52" t="s">
        <v>21</v>
      </c>
      <c r="R261" s="52" t="s">
        <v>22</v>
      </c>
      <c r="S261" s="52" t="s">
        <v>5</v>
      </c>
      <c r="T261" s="53" t="s">
        <v>23</v>
      </c>
      <c r="U261" s="53" t="s">
        <v>24</v>
      </c>
      <c r="V261" s="27" t="s">
        <v>5</v>
      </c>
      <c r="W261" s="53" t="s">
        <v>25</v>
      </c>
      <c r="X261" s="53" t="s">
        <v>26</v>
      </c>
      <c r="Y261" s="27" t="s">
        <v>5</v>
      </c>
    </row>
    <row r="262" spans="1:25" x14ac:dyDescent="0.2">
      <c r="A262" s="82" t="s">
        <v>14</v>
      </c>
      <c r="B262" s="74">
        <f>AVERAGE(B265:B295)</f>
        <v>14.781612903225803</v>
      </c>
      <c r="C262" s="74">
        <f>AVERAGE(C265:C295)</f>
        <v>11.825290322580651</v>
      </c>
      <c r="D262" s="74"/>
      <c r="E262" s="74">
        <f>AVERAGE(E265:E295)</f>
        <v>14.981612903225805</v>
      </c>
      <c r="F262" s="74">
        <f>AVERAGE(F265:F295)</f>
        <v>11.985290322580648</v>
      </c>
      <c r="G262" s="74"/>
      <c r="H262" s="74">
        <f>AVERAGE(H265:H295)</f>
        <v>15.281612903225803</v>
      </c>
      <c r="I262" s="74">
        <f>AVERAGE(I265:I295)</f>
        <v>12.225290322580644</v>
      </c>
      <c r="J262" s="74"/>
      <c r="K262" s="74">
        <f>AVERAGE(K265:K295)</f>
        <v>14.742903225806455</v>
      </c>
      <c r="L262" s="74">
        <f>AVERAGE(L265:L295)</f>
        <v>11.794322580645156</v>
      </c>
      <c r="M262" s="74"/>
      <c r="N262" s="74">
        <f>AVERAGE(N265:N295)</f>
        <v>9.9238709677419372</v>
      </c>
      <c r="O262" s="74">
        <f>AVERAGE(O265:O295)</f>
        <v>7.9390967741935476</v>
      </c>
      <c r="P262" s="74"/>
      <c r="Q262" s="74">
        <f>AVERAGE(Q265:Q295)</f>
        <v>13.339999999999991</v>
      </c>
      <c r="R262" s="74">
        <f>AVERAGE(R265:R295)</f>
        <v>10.672000000000006</v>
      </c>
      <c r="S262" s="74"/>
      <c r="T262" s="74">
        <f>AVERAGE(T265:T295)</f>
        <v>18.75</v>
      </c>
      <c r="U262" s="74">
        <f>AVERAGE(U265:U295)</f>
        <v>15</v>
      </c>
      <c r="V262" s="74"/>
      <c r="W262" s="74">
        <f>AVERAGE(W265:W295)</f>
        <v>17.899999999999991</v>
      </c>
      <c r="X262" s="74">
        <f>AVERAGE(X265:X295)</f>
        <v>14.319999999999995</v>
      </c>
      <c r="Y262" s="74"/>
    </row>
    <row r="263" spans="1:25" x14ac:dyDescent="0.2">
      <c r="A263" s="82" t="s">
        <v>53</v>
      </c>
      <c r="B263" s="74">
        <f>AVERAGE(B265:B279)</f>
        <v>14.729999999999999</v>
      </c>
      <c r="C263" s="74">
        <f>AVERAGE(C265:C279)</f>
        <v>11.784000000000001</v>
      </c>
      <c r="D263" s="74"/>
      <c r="E263" s="74">
        <f>AVERAGE(E265:E279)</f>
        <v>14.93</v>
      </c>
      <c r="F263" s="74">
        <f>AVERAGE(F265:F279)</f>
        <v>11.944000000000001</v>
      </c>
      <c r="G263" s="74"/>
      <c r="H263" s="74">
        <f>AVERAGE(H265:H279)</f>
        <v>15.229999999999999</v>
      </c>
      <c r="I263" s="74">
        <f>AVERAGE(I265:I279)</f>
        <v>12.184000000000001</v>
      </c>
      <c r="J263" s="74"/>
      <c r="K263" s="74">
        <f>AVERAGE(K265:K279)</f>
        <v>14.663333333333332</v>
      </c>
      <c r="L263" s="74">
        <f>AVERAGE(L265:L279)</f>
        <v>11.730666666666666</v>
      </c>
      <c r="M263" s="74"/>
      <c r="N263" s="74">
        <f>AVERAGE(N265:N279)</f>
        <v>10.096666666666666</v>
      </c>
      <c r="O263" s="74">
        <f>AVERAGE(O265:O279)</f>
        <v>8.0773333333333355</v>
      </c>
      <c r="P263" s="74"/>
      <c r="Q263" s="74">
        <f>AVERAGE(Q265:Q279)</f>
        <v>13.340000000000002</v>
      </c>
      <c r="R263" s="74">
        <f>AVERAGE(R265:R279)</f>
        <v>10.671999999999999</v>
      </c>
      <c r="S263" s="74"/>
      <c r="T263" s="74">
        <f>AVERAGE(T265:T279)</f>
        <v>18.75</v>
      </c>
      <c r="U263" s="74">
        <f>AVERAGE(U265:U279)</f>
        <v>15</v>
      </c>
      <c r="V263" s="74"/>
      <c r="W263" s="74">
        <f>AVERAGE(W265:W279)</f>
        <v>17.900000000000002</v>
      </c>
      <c r="X263" s="74">
        <f>AVERAGE(X265:X279)</f>
        <v>14.319999999999995</v>
      </c>
      <c r="Y263" s="74"/>
    </row>
    <row r="264" spans="1:25" x14ac:dyDescent="0.2">
      <c r="A264" s="82" t="s">
        <v>54</v>
      </c>
      <c r="B264" s="74">
        <f>IF(B280&gt;0,AVERAGE(B280:B295),)</f>
        <v>14.83</v>
      </c>
      <c r="C264" s="74">
        <f>IF(C280&gt;0,AVERAGE(C280:C295),)</f>
        <v>11.864000000000001</v>
      </c>
      <c r="D264" s="74"/>
      <c r="E264" s="74">
        <f>IF(E280&gt;0,AVERAGE(E280:E295),)</f>
        <v>15.030000000000003</v>
      </c>
      <c r="F264" s="74">
        <f>IF(F280&gt;0,AVERAGE(F280:F295),)</f>
        <v>12.023999999999997</v>
      </c>
      <c r="G264" s="74"/>
      <c r="H264" s="74">
        <f>IF(H280&gt;0,AVERAGE(H280:H295),)</f>
        <v>15.33</v>
      </c>
      <c r="I264" s="74">
        <f>IF(I280&gt;0,AVERAGE(I280:I295),)</f>
        <v>12.264000000000003</v>
      </c>
      <c r="J264" s="74"/>
      <c r="K264" s="74">
        <f>IF(K280&gt;0,AVERAGE(K280:K295),)</f>
        <v>14.817500000000003</v>
      </c>
      <c r="L264" s="74">
        <f>IF(L280&gt;0,AVERAGE(L280:L295),)</f>
        <v>11.854000000000003</v>
      </c>
      <c r="M264" s="74"/>
      <c r="N264" s="74">
        <f>IF(N280&gt;0,AVERAGE(N280:N295),)</f>
        <v>9.7618749999999999</v>
      </c>
      <c r="O264" s="74">
        <f>IF(O280&gt;0,AVERAGE(O280:O295),)</f>
        <v>7.8094999999999981</v>
      </c>
      <c r="P264" s="74"/>
      <c r="Q264" s="74">
        <f>IF(Q280&gt;0,AVERAGE(Q280:Q295),)</f>
        <v>13.340000000000002</v>
      </c>
      <c r="R264" s="74">
        <f>IF(R280&gt;0,AVERAGE(R280:R295),)</f>
        <v>10.671999999999999</v>
      </c>
      <c r="S264" s="74"/>
      <c r="T264" s="74">
        <f>IF(T280&gt;0,AVERAGE(T280:T295),)</f>
        <v>18.75</v>
      </c>
      <c r="U264" s="74">
        <f>IF(U280&gt;0,AVERAGE(U280:U295),)</f>
        <v>15</v>
      </c>
      <c r="V264" s="74"/>
      <c r="W264" s="74">
        <f>IF(W280&gt;0,AVERAGE(W280:W295),)</f>
        <v>17.900000000000002</v>
      </c>
      <c r="X264" s="74">
        <f>IF(X280&gt;0,AVERAGE(X280:X295),)</f>
        <v>14.319999999999995</v>
      </c>
      <c r="Y264" s="74"/>
    </row>
    <row r="265" spans="1:25" x14ac:dyDescent="0.2">
      <c r="A265" s="108">
        <v>41487</v>
      </c>
      <c r="B265" s="115">
        <v>14.78</v>
      </c>
      <c r="C265" s="115">
        <f t="shared" ref="C265:C272" si="149">B265/1.25</f>
        <v>11.824</v>
      </c>
      <c r="D265" s="118">
        <v>10</v>
      </c>
      <c r="E265" s="115">
        <v>14.98</v>
      </c>
      <c r="F265" s="115">
        <f t="shared" ref="F265:F272" si="150">E265/1.25</f>
        <v>11.984</v>
      </c>
      <c r="G265" s="118">
        <v>10</v>
      </c>
      <c r="H265" s="115">
        <v>15.28</v>
      </c>
      <c r="I265" s="115">
        <f t="shared" ref="I265:I272" si="151">H265/1.25</f>
        <v>12.224</v>
      </c>
      <c r="J265" s="118">
        <v>10</v>
      </c>
      <c r="K265" s="115">
        <v>14.63</v>
      </c>
      <c r="L265" s="115">
        <f t="shared" ref="L265:L272" si="152">K265/1.25</f>
        <v>11.704000000000001</v>
      </c>
      <c r="M265" s="118">
        <v>10</v>
      </c>
      <c r="N265" s="115">
        <v>10.19</v>
      </c>
      <c r="O265" s="115">
        <f t="shared" ref="O265:O272" si="153">N265/1.25</f>
        <v>8.1519999999999992</v>
      </c>
      <c r="P265" s="118"/>
      <c r="Q265" s="115">
        <v>13.34</v>
      </c>
      <c r="R265" s="115">
        <f t="shared" ref="R265:R272" si="154">Q265/1.25</f>
        <v>10.672000000000001</v>
      </c>
      <c r="S265" s="118"/>
      <c r="T265" s="115">
        <v>18.75</v>
      </c>
      <c r="U265" s="115">
        <f t="shared" ref="U265:U272" si="155">T265/1.25</f>
        <v>15</v>
      </c>
      <c r="V265" s="118"/>
      <c r="W265" s="115">
        <v>17.899999999999999</v>
      </c>
      <c r="X265" s="115">
        <f t="shared" ref="X265:X272" si="156">W265/1.25</f>
        <v>14.319999999999999</v>
      </c>
      <c r="Y265" s="118"/>
    </row>
    <row r="266" spans="1:25" x14ac:dyDescent="0.2">
      <c r="A266" s="108">
        <v>41488</v>
      </c>
      <c r="B266" s="115">
        <v>14.88</v>
      </c>
      <c r="C266" s="115">
        <f t="shared" si="149"/>
        <v>11.904</v>
      </c>
      <c r="D266" s="118">
        <v>10</v>
      </c>
      <c r="E266" s="115">
        <v>15.08</v>
      </c>
      <c r="F266" s="115">
        <f t="shared" si="150"/>
        <v>12.064</v>
      </c>
      <c r="G266" s="118">
        <v>10</v>
      </c>
      <c r="H266" s="115">
        <v>15.38</v>
      </c>
      <c r="I266" s="115">
        <f t="shared" si="151"/>
        <v>12.304</v>
      </c>
      <c r="J266" s="118">
        <v>10</v>
      </c>
      <c r="K266" s="115">
        <v>14.73</v>
      </c>
      <c r="L266" s="115">
        <f t="shared" si="152"/>
        <v>11.784000000000001</v>
      </c>
      <c r="M266" s="118">
        <v>10</v>
      </c>
      <c r="N266" s="115">
        <v>10.19</v>
      </c>
      <c r="O266" s="115">
        <f t="shared" si="153"/>
        <v>8.1519999999999992</v>
      </c>
      <c r="P266" s="118"/>
      <c r="Q266" s="115">
        <v>13.34</v>
      </c>
      <c r="R266" s="115">
        <f t="shared" si="154"/>
        <v>10.672000000000001</v>
      </c>
      <c r="S266" s="118"/>
      <c r="T266" s="115">
        <v>18.75</v>
      </c>
      <c r="U266" s="115">
        <f t="shared" si="155"/>
        <v>15</v>
      </c>
      <c r="V266" s="118"/>
      <c r="W266" s="115">
        <v>17.899999999999999</v>
      </c>
      <c r="X266" s="115">
        <f t="shared" si="156"/>
        <v>14.319999999999999</v>
      </c>
      <c r="Y266" s="118"/>
    </row>
    <row r="267" spans="1:25" x14ac:dyDescent="0.2">
      <c r="A267" s="108">
        <v>41489</v>
      </c>
      <c r="B267" s="115">
        <v>14.88</v>
      </c>
      <c r="C267" s="115">
        <f t="shared" si="149"/>
        <v>11.904</v>
      </c>
      <c r="D267" s="118"/>
      <c r="E267" s="115">
        <v>15.08</v>
      </c>
      <c r="F267" s="115">
        <f t="shared" si="150"/>
        <v>12.064</v>
      </c>
      <c r="G267" s="118"/>
      <c r="H267" s="115">
        <v>15.38</v>
      </c>
      <c r="I267" s="115">
        <f t="shared" si="151"/>
        <v>12.304</v>
      </c>
      <c r="J267" s="118"/>
      <c r="K267" s="115">
        <v>14.73</v>
      </c>
      <c r="L267" s="115">
        <f t="shared" si="152"/>
        <v>11.784000000000001</v>
      </c>
      <c r="M267" s="118"/>
      <c r="N267" s="115">
        <v>10.19</v>
      </c>
      <c r="O267" s="115">
        <f t="shared" si="153"/>
        <v>8.1519999999999992</v>
      </c>
      <c r="P267" s="118"/>
      <c r="Q267" s="115">
        <v>13.34</v>
      </c>
      <c r="R267" s="115">
        <f t="shared" si="154"/>
        <v>10.672000000000001</v>
      </c>
      <c r="S267" s="118"/>
      <c r="T267" s="115">
        <v>18.75</v>
      </c>
      <c r="U267" s="115">
        <f t="shared" si="155"/>
        <v>15</v>
      </c>
      <c r="V267" s="118"/>
      <c r="W267" s="115">
        <v>17.899999999999999</v>
      </c>
      <c r="X267" s="115">
        <f t="shared" si="156"/>
        <v>14.319999999999999</v>
      </c>
      <c r="Y267" s="118"/>
    </row>
    <row r="268" spans="1:25" x14ac:dyDescent="0.2">
      <c r="A268" s="108">
        <v>41490</v>
      </c>
      <c r="B268" s="115">
        <v>14.88</v>
      </c>
      <c r="C268" s="115">
        <f t="shared" si="149"/>
        <v>11.904</v>
      </c>
      <c r="D268" s="118"/>
      <c r="E268" s="115">
        <v>15.08</v>
      </c>
      <c r="F268" s="115">
        <f t="shared" si="150"/>
        <v>12.064</v>
      </c>
      <c r="G268" s="118"/>
      <c r="H268" s="115">
        <v>15.38</v>
      </c>
      <c r="I268" s="115">
        <f t="shared" si="151"/>
        <v>12.304</v>
      </c>
      <c r="J268" s="118"/>
      <c r="K268" s="115">
        <v>14.73</v>
      </c>
      <c r="L268" s="115">
        <f t="shared" si="152"/>
        <v>11.784000000000001</v>
      </c>
      <c r="M268" s="118"/>
      <c r="N268" s="115">
        <v>10.19</v>
      </c>
      <c r="O268" s="115">
        <f t="shared" si="153"/>
        <v>8.1519999999999992</v>
      </c>
      <c r="P268" s="118"/>
      <c r="Q268" s="115">
        <v>13.34</v>
      </c>
      <c r="R268" s="115">
        <f t="shared" si="154"/>
        <v>10.672000000000001</v>
      </c>
      <c r="S268" s="118"/>
      <c r="T268" s="115">
        <v>18.75</v>
      </c>
      <c r="U268" s="115">
        <f t="shared" si="155"/>
        <v>15</v>
      </c>
      <c r="V268" s="118"/>
      <c r="W268" s="115">
        <v>17.899999999999999</v>
      </c>
      <c r="X268" s="115">
        <f t="shared" si="156"/>
        <v>14.319999999999999</v>
      </c>
      <c r="Y268" s="118"/>
    </row>
    <row r="269" spans="1:25" x14ac:dyDescent="0.2">
      <c r="A269" s="108">
        <v>41491</v>
      </c>
      <c r="B269" s="115">
        <v>14.88</v>
      </c>
      <c r="C269" s="115">
        <f t="shared" si="149"/>
        <v>11.904</v>
      </c>
      <c r="D269" s="118"/>
      <c r="E269" s="115">
        <v>15.08</v>
      </c>
      <c r="F269" s="115">
        <f t="shared" si="150"/>
        <v>12.064</v>
      </c>
      <c r="G269" s="118"/>
      <c r="H269" s="115">
        <v>15.38</v>
      </c>
      <c r="I269" s="115">
        <f t="shared" si="151"/>
        <v>12.304</v>
      </c>
      <c r="J269" s="118"/>
      <c r="K269" s="115">
        <v>14.73</v>
      </c>
      <c r="L269" s="115">
        <f t="shared" si="152"/>
        <v>11.784000000000001</v>
      </c>
      <c r="M269" s="118"/>
      <c r="N269" s="115">
        <v>10.19</v>
      </c>
      <c r="O269" s="115">
        <f t="shared" si="153"/>
        <v>8.1519999999999992</v>
      </c>
      <c r="P269" s="118"/>
      <c r="Q269" s="115">
        <v>13.34</v>
      </c>
      <c r="R269" s="115">
        <f t="shared" si="154"/>
        <v>10.672000000000001</v>
      </c>
      <c r="S269" s="118"/>
      <c r="T269" s="115">
        <v>18.75</v>
      </c>
      <c r="U269" s="115">
        <f t="shared" si="155"/>
        <v>15</v>
      </c>
      <c r="V269" s="118"/>
      <c r="W269" s="115">
        <v>17.899999999999999</v>
      </c>
      <c r="X269" s="115">
        <f t="shared" si="156"/>
        <v>14.319999999999999</v>
      </c>
      <c r="Y269" s="118"/>
    </row>
    <row r="270" spans="1:25" x14ac:dyDescent="0.2">
      <c r="A270" s="108">
        <v>41492</v>
      </c>
      <c r="B270" s="115">
        <v>14.78</v>
      </c>
      <c r="C270" s="115">
        <f t="shared" si="149"/>
        <v>11.824</v>
      </c>
      <c r="D270" s="118">
        <v>-10</v>
      </c>
      <c r="E270" s="115">
        <v>14.98</v>
      </c>
      <c r="F270" s="115">
        <f t="shared" si="150"/>
        <v>11.984</v>
      </c>
      <c r="G270" s="118">
        <v>-10</v>
      </c>
      <c r="H270" s="115">
        <v>15.28</v>
      </c>
      <c r="I270" s="115">
        <f t="shared" si="151"/>
        <v>12.224</v>
      </c>
      <c r="J270" s="118">
        <v>-10</v>
      </c>
      <c r="K270" s="115">
        <v>14.73</v>
      </c>
      <c r="L270" s="115">
        <f t="shared" si="152"/>
        <v>11.784000000000001</v>
      </c>
      <c r="M270" s="118"/>
      <c r="N270" s="115">
        <v>10.19</v>
      </c>
      <c r="O270" s="115">
        <f t="shared" si="153"/>
        <v>8.1519999999999992</v>
      </c>
      <c r="P270" s="118"/>
      <c r="Q270" s="115">
        <v>13.34</v>
      </c>
      <c r="R270" s="115">
        <f t="shared" si="154"/>
        <v>10.672000000000001</v>
      </c>
      <c r="S270" s="118"/>
      <c r="T270" s="115">
        <v>18.75</v>
      </c>
      <c r="U270" s="115">
        <f t="shared" si="155"/>
        <v>15</v>
      </c>
      <c r="V270" s="118"/>
      <c r="W270" s="115">
        <v>17.899999999999999</v>
      </c>
      <c r="X270" s="115">
        <f t="shared" si="156"/>
        <v>14.319999999999999</v>
      </c>
      <c r="Y270" s="118"/>
    </row>
    <row r="271" spans="1:25" x14ac:dyDescent="0.2">
      <c r="A271" s="108">
        <v>41493</v>
      </c>
      <c r="B271" s="115">
        <v>14.78</v>
      </c>
      <c r="C271" s="115">
        <f t="shared" si="149"/>
        <v>11.824</v>
      </c>
      <c r="D271" s="118"/>
      <c r="E271" s="115">
        <v>14.98</v>
      </c>
      <c r="F271" s="115">
        <f t="shared" si="150"/>
        <v>11.984</v>
      </c>
      <c r="G271" s="118"/>
      <c r="H271" s="115">
        <v>15.28</v>
      </c>
      <c r="I271" s="115">
        <f t="shared" si="151"/>
        <v>12.224</v>
      </c>
      <c r="J271" s="118"/>
      <c r="K271" s="115">
        <v>14.73</v>
      </c>
      <c r="L271" s="115">
        <f t="shared" si="152"/>
        <v>11.784000000000001</v>
      </c>
      <c r="M271" s="118"/>
      <c r="N271" s="115">
        <v>10.19</v>
      </c>
      <c r="O271" s="115">
        <f t="shared" si="153"/>
        <v>8.1519999999999992</v>
      </c>
      <c r="P271" s="118"/>
      <c r="Q271" s="115">
        <v>13.34</v>
      </c>
      <c r="R271" s="115">
        <f t="shared" si="154"/>
        <v>10.672000000000001</v>
      </c>
      <c r="S271" s="118"/>
      <c r="T271" s="115">
        <v>18.75</v>
      </c>
      <c r="U271" s="115">
        <f t="shared" si="155"/>
        <v>15</v>
      </c>
      <c r="V271" s="118"/>
      <c r="W271" s="115">
        <v>17.899999999999999</v>
      </c>
      <c r="X271" s="115">
        <f t="shared" si="156"/>
        <v>14.319999999999999</v>
      </c>
      <c r="Y271" s="118"/>
    </row>
    <row r="272" spans="1:25" x14ac:dyDescent="0.2">
      <c r="A272" s="108">
        <v>41494</v>
      </c>
      <c r="B272" s="115">
        <v>14.68</v>
      </c>
      <c r="C272" s="115">
        <f t="shared" si="149"/>
        <v>11.744</v>
      </c>
      <c r="D272" s="118">
        <v>-10</v>
      </c>
      <c r="E272" s="115">
        <v>14.88</v>
      </c>
      <c r="F272" s="115">
        <f t="shared" si="150"/>
        <v>11.904</v>
      </c>
      <c r="G272" s="118">
        <v>-10</v>
      </c>
      <c r="H272" s="115">
        <v>15.18</v>
      </c>
      <c r="I272" s="115">
        <f t="shared" si="151"/>
        <v>12.144</v>
      </c>
      <c r="J272" s="118">
        <v>-10</v>
      </c>
      <c r="K272" s="115">
        <v>14.63</v>
      </c>
      <c r="L272" s="115">
        <f t="shared" si="152"/>
        <v>11.704000000000001</v>
      </c>
      <c r="M272" s="118">
        <v>-10</v>
      </c>
      <c r="N272" s="115">
        <v>10.19</v>
      </c>
      <c r="O272" s="115">
        <f t="shared" si="153"/>
        <v>8.1519999999999992</v>
      </c>
      <c r="P272" s="118"/>
      <c r="Q272" s="115">
        <v>13.34</v>
      </c>
      <c r="R272" s="115">
        <f t="shared" si="154"/>
        <v>10.672000000000001</v>
      </c>
      <c r="S272" s="118"/>
      <c r="T272" s="115">
        <v>18.75</v>
      </c>
      <c r="U272" s="115">
        <f t="shared" si="155"/>
        <v>15</v>
      </c>
      <c r="V272" s="118"/>
      <c r="W272" s="115">
        <v>17.899999999999999</v>
      </c>
      <c r="X272" s="115">
        <f t="shared" si="156"/>
        <v>14.319999999999999</v>
      </c>
      <c r="Y272" s="118"/>
    </row>
    <row r="273" spans="1:25" x14ac:dyDescent="0.2">
      <c r="A273" s="108">
        <v>41495</v>
      </c>
      <c r="B273" s="115">
        <v>14.53</v>
      </c>
      <c r="C273" s="115">
        <f t="shared" ref="C273:C283" si="157">B273/1.25</f>
        <v>11.623999999999999</v>
      </c>
      <c r="D273" s="118">
        <v>-15</v>
      </c>
      <c r="E273" s="115">
        <v>14.73</v>
      </c>
      <c r="F273" s="115">
        <f t="shared" ref="F273:F283" si="158">E273/1.25</f>
        <v>11.784000000000001</v>
      </c>
      <c r="G273" s="118">
        <v>-15</v>
      </c>
      <c r="H273" s="115">
        <v>15.03</v>
      </c>
      <c r="I273" s="115">
        <f t="shared" ref="I273:I283" si="159">H273/1.25</f>
        <v>12.023999999999999</v>
      </c>
      <c r="J273" s="118">
        <v>-15</v>
      </c>
      <c r="K273" s="115">
        <v>14.53</v>
      </c>
      <c r="L273" s="115">
        <f t="shared" ref="L273:L283" si="160">K273/1.25</f>
        <v>11.623999999999999</v>
      </c>
      <c r="M273" s="118">
        <v>-10</v>
      </c>
      <c r="N273" s="115">
        <v>9.99</v>
      </c>
      <c r="O273" s="115">
        <f t="shared" ref="O273:O283" si="161">N273/1.25</f>
        <v>7.992</v>
      </c>
      <c r="P273" s="118">
        <v>-20</v>
      </c>
      <c r="Q273" s="115">
        <v>13.34</v>
      </c>
      <c r="R273" s="115">
        <f t="shared" ref="R273:R283" si="162">Q273/1.25</f>
        <v>10.672000000000001</v>
      </c>
      <c r="S273" s="118"/>
      <c r="T273" s="115">
        <v>18.75</v>
      </c>
      <c r="U273" s="115">
        <f t="shared" ref="U273:U283" si="163">T273/1.25</f>
        <v>15</v>
      </c>
      <c r="V273" s="118"/>
      <c r="W273" s="115">
        <v>17.899999999999999</v>
      </c>
      <c r="X273" s="115">
        <f t="shared" ref="X273:X283" si="164">W273/1.25</f>
        <v>14.319999999999999</v>
      </c>
      <c r="Y273" s="118"/>
    </row>
    <row r="274" spans="1:25" x14ac:dyDescent="0.2">
      <c r="A274" s="108">
        <v>41496</v>
      </c>
      <c r="B274" s="115">
        <v>14.53</v>
      </c>
      <c r="C274" s="115">
        <f t="shared" si="157"/>
        <v>11.623999999999999</v>
      </c>
      <c r="D274" s="118"/>
      <c r="E274" s="115">
        <v>14.73</v>
      </c>
      <c r="F274" s="115">
        <f t="shared" si="158"/>
        <v>11.784000000000001</v>
      </c>
      <c r="G274" s="118"/>
      <c r="H274" s="115">
        <v>15.03</v>
      </c>
      <c r="I274" s="115">
        <f t="shared" si="159"/>
        <v>12.023999999999999</v>
      </c>
      <c r="J274" s="118"/>
      <c r="K274" s="115">
        <v>14.53</v>
      </c>
      <c r="L274" s="115">
        <f t="shared" si="160"/>
        <v>11.623999999999999</v>
      </c>
      <c r="M274" s="118"/>
      <c r="N274" s="115">
        <v>9.99</v>
      </c>
      <c r="O274" s="115">
        <f t="shared" si="161"/>
        <v>7.992</v>
      </c>
      <c r="P274" s="118"/>
      <c r="Q274" s="115">
        <v>13.34</v>
      </c>
      <c r="R274" s="115">
        <f t="shared" si="162"/>
        <v>10.672000000000001</v>
      </c>
      <c r="S274" s="118"/>
      <c r="T274" s="115">
        <v>18.75</v>
      </c>
      <c r="U274" s="115">
        <f t="shared" si="163"/>
        <v>15</v>
      </c>
      <c r="V274" s="118"/>
      <c r="W274" s="115">
        <v>17.899999999999999</v>
      </c>
      <c r="X274" s="115">
        <f t="shared" si="164"/>
        <v>14.319999999999999</v>
      </c>
      <c r="Y274" s="118"/>
    </row>
    <row r="275" spans="1:25" x14ac:dyDescent="0.2">
      <c r="A275" s="108">
        <v>41497</v>
      </c>
      <c r="B275" s="115">
        <v>14.53</v>
      </c>
      <c r="C275" s="115">
        <f t="shared" si="157"/>
        <v>11.623999999999999</v>
      </c>
      <c r="D275" s="118"/>
      <c r="E275" s="115">
        <v>14.73</v>
      </c>
      <c r="F275" s="115">
        <f t="shared" si="158"/>
        <v>11.784000000000001</v>
      </c>
      <c r="G275" s="118"/>
      <c r="H275" s="115">
        <v>15.03</v>
      </c>
      <c r="I275" s="115">
        <f t="shared" si="159"/>
        <v>12.023999999999999</v>
      </c>
      <c r="J275" s="118"/>
      <c r="K275" s="115">
        <v>14.53</v>
      </c>
      <c r="L275" s="115">
        <f t="shared" si="160"/>
        <v>11.623999999999999</v>
      </c>
      <c r="M275" s="118"/>
      <c r="N275" s="115">
        <v>9.99</v>
      </c>
      <c r="O275" s="115">
        <f t="shared" si="161"/>
        <v>7.992</v>
      </c>
      <c r="P275" s="118"/>
      <c r="Q275" s="115">
        <v>13.34</v>
      </c>
      <c r="R275" s="115">
        <f t="shared" si="162"/>
        <v>10.672000000000001</v>
      </c>
      <c r="S275" s="118"/>
      <c r="T275" s="115">
        <v>18.75</v>
      </c>
      <c r="U275" s="115">
        <f t="shared" si="163"/>
        <v>15</v>
      </c>
      <c r="V275" s="118"/>
      <c r="W275" s="115">
        <v>17.899999999999999</v>
      </c>
      <c r="X275" s="115">
        <f t="shared" si="164"/>
        <v>14.319999999999999</v>
      </c>
      <c r="Y275" s="118"/>
    </row>
    <row r="276" spans="1:25" x14ac:dyDescent="0.2">
      <c r="A276" s="108">
        <v>41498</v>
      </c>
      <c r="B276" s="115">
        <v>14.63</v>
      </c>
      <c r="C276" s="115">
        <f t="shared" si="157"/>
        <v>11.704000000000001</v>
      </c>
      <c r="D276" s="118">
        <v>10</v>
      </c>
      <c r="E276" s="115">
        <v>14.83</v>
      </c>
      <c r="F276" s="115">
        <f t="shared" si="158"/>
        <v>11.864000000000001</v>
      </c>
      <c r="G276" s="118">
        <v>10</v>
      </c>
      <c r="H276" s="115">
        <v>15.13</v>
      </c>
      <c r="I276" s="115">
        <f t="shared" si="159"/>
        <v>12.104000000000001</v>
      </c>
      <c r="J276" s="118">
        <v>10</v>
      </c>
      <c r="K276" s="115">
        <v>14.63</v>
      </c>
      <c r="L276" s="115">
        <f t="shared" si="160"/>
        <v>11.704000000000001</v>
      </c>
      <c r="M276" s="118">
        <v>10</v>
      </c>
      <c r="N276" s="115">
        <v>9.99</v>
      </c>
      <c r="O276" s="115">
        <f t="shared" si="161"/>
        <v>7.992</v>
      </c>
      <c r="P276" s="118"/>
      <c r="Q276" s="115">
        <v>13.34</v>
      </c>
      <c r="R276" s="115">
        <f t="shared" si="162"/>
        <v>10.672000000000001</v>
      </c>
      <c r="S276" s="118"/>
      <c r="T276" s="115">
        <v>18.75</v>
      </c>
      <c r="U276" s="115">
        <f t="shared" si="163"/>
        <v>15</v>
      </c>
      <c r="V276" s="118"/>
      <c r="W276" s="115">
        <v>17.899999999999999</v>
      </c>
      <c r="X276" s="115">
        <f t="shared" si="164"/>
        <v>14.319999999999999</v>
      </c>
      <c r="Y276" s="118"/>
    </row>
    <row r="277" spans="1:25" x14ac:dyDescent="0.2">
      <c r="A277" s="108">
        <v>41499</v>
      </c>
      <c r="B277" s="115">
        <v>14.63</v>
      </c>
      <c r="C277" s="115">
        <f t="shared" si="157"/>
        <v>11.704000000000001</v>
      </c>
      <c r="D277" s="118"/>
      <c r="E277" s="115">
        <v>14.83</v>
      </c>
      <c r="F277" s="115">
        <f t="shared" si="158"/>
        <v>11.864000000000001</v>
      </c>
      <c r="G277" s="118"/>
      <c r="H277" s="115">
        <v>15.13</v>
      </c>
      <c r="I277" s="115">
        <f t="shared" si="159"/>
        <v>12.104000000000001</v>
      </c>
      <c r="J277" s="118"/>
      <c r="K277" s="115">
        <v>14.63</v>
      </c>
      <c r="L277" s="115">
        <f t="shared" si="160"/>
        <v>11.704000000000001</v>
      </c>
      <c r="M277" s="118"/>
      <c r="N277" s="115">
        <v>9.99</v>
      </c>
      <c r="O277" s="115">
        <f t="shared" si="161"/>
        <v>7.992</v>
      </c>
      <c r="P277" s="118"/>
      <c r="Q277" s="115">
        <v>13.34</v>
      </c>
      <c r="R277" s="115">
        <f t="shared" si="162"/>
        <v>10.672000000000001</v>
      </c>
      <c r="S277" s="118"/>
      <c r="T277" s="115">
        <v>18.75</v>
      </c>
      <c r="U277" s="115">
        <f t="shared" si="163"/>
        <v>15</v>
      </c>
      <c r="V277" s="118"/>
      <c r="W277" s="115">
        <v>17.899999999999999</v>
      </c>
      <c r="X277" s="115">
        <f t="shared" si="164"/>
        <v>14.319999999999999</v>
      </c>
      <c r="Y277" s="118"/>
    </row>
    <row r="278" spans="1:25" x14ac:dyDescent="0.2">
      <c r="A278" s="108">
        <v>41500</v>
      </c>
      <c r="B278" s="115">
        <v>14.78</v>
      </c>
      <c r="C278" s="115">
        <f t="shared" si="157"/>
        <v>11.824</v>
      </c>
      <c r="D278" s="118">
        <v>15</v>
      </c>
      <c r="E278" s="115">
        <v>14.98</v>
      </c>
      <c r="F278" s="115">
        <f t="shared" si="158"/>
        <v>11.984</v>
      </c>
      <c r="G278" s="118">
        <v>15</v>
      </c>
      <c r="H278" s="115">
        <v>15.28</v>
      </c>
      <c r="I278" s="115">
        <f t="shared" si="159"/>
        <v>12.224</v>
      </c>
      <c r="J278" s="118">
        <v>15</v>
      </c>
      <c r="K278" s="115">
        <v>14.73</v>
      </c>
      <c r="L278" s="115">
        <f t="shared" si="160"/>
        <v>11.784000000000001</v>
      </c>
      <c r="M278" s="118">
        <v>10</v>
      </c>
      <c r="N278" s="115">
        <v>9.99</v>
      </c>
      <c r="O278" s="115">
        <f t="shared" si="161"/>
        <v>7.992</v>
      </c>
      <c r="P278" s="118"/>
      <c r="Q278" s="115">
        <v>13.34</v>
      </c>
      <c r="R278" s="115">
        <f t="shared" si="162"/>
        <v>10.672000000000001</v>
      </c>
      <c r="S278" s="118"/>
      <c r="T278" s="115">
        <v>18.75</v>
      </c>
      <c r="U278" s="115">
        <f t="shared" si="163"/>
        <v>15</v>
      </c>
      <c r="V278" s="118"/>
      <c r="W278" s="115">
        <v>17.899999999999999</v>
      </c>
      <c r="X278" s="115">
        <f t="shared" si="164"/>
        <v>14.319999999999999</v>
      </c>
      <c r="Y278" s="118"/>
    </row>
    <row r="279" spans="1:25" x14ac:dyDescent="0.2">
      <c r="A279" s="108">
        <v>41501</v>
      </c>
      <c r="B279" s="115">
        <v>14.78</v>
      </c>
      <c r="C279" s="115">
        <f t="shared" si="157"/>
        <v>11.824</v>
      </c>
      <c r="D279" s="118"/>
      <c r="E279" s="115">
        <v>14.98</v>
      </c>
      <c r="F279" s="115">
        <f t="shared" si="158"/>
        <v>11.984</v>
      </c>
      <c r="G279" s="118"/>
      <c r="H279" s="115">
        <v>15.28</v>
      </c>
      <c r="I279" s="115">
        <f t="shared" si="159"/>
        <v>12.224</v>
      </c>
      <c r="J279" s="118"/>
      <c r="K279" s="115">
        <v>14.73</v>
      </c>
      <c r="L279" s="115">
        <f t="shared" si="160"/>
        <v>11.784000000000001</v>
      </c>
      <c r="M279" s="118"/>
      <c r="N279" s="115">
        <v>9.99</v>
      </c>
      <c r="O279" s="115">
        <f t="shared" si="161"/>
        <v>7.992</v>
      </c>
      <c r="P279" s="118"/>
      <c r="Q279" s="115">
        <v>13.34</v>
      </c>
      <c r="R279" s="115">
        <f t="shared" si="162"/>
        <v>10.672000000000001</v>
      </c>
      <c r="S279" s="118"/>
      <c r="T279" s="115">
        <v>18.75</v>
      </c>
      <c r="U279" s="115">
        <f t="shared" si="163"/>
        <v>15</v>
      </c>
      <c r="V279" s="118"/>
      <c r="W279" s="115">
        <v>17.899999999999999</v>
      </c>
      <c r="X279" s="115">
        <f t="shared" si="164"/>
        <v>14.319999999999999</v>
      </c>
    </row>
    <row r="280" spans="1:25" x14ac:dyDescent="0.2">
      <c r="A280" s="108">
        <v>41502</v>
      </c>
      <c r="B280" s="115">
        <v>14.78</v>
      </c>
      <c r="C280" s="115">
        <f t="shared" si="157"/>
        <v>11.824</v>
      </c>
      <c r="D280" s="118"/>
      <c r="E280" s="115">
        <v>14.98</v>
      </c>
      <c r="F280" s="115">
        <f t="shared" si="158"/>
        <v>11.984</v>
      </c>
      <c r="G280" s="118"/>
      <c r="H280" s="115">
        <v>15.28</v>
      </c>
      <c r="I280" s="115">
        <f t="shared" si="159"/>
        <v>12.224</v>
      </c>
      <c r="J280" s="118"/>
      <c r="K280" s="115">
        <v>14.73</v>
      </c>
      <c r="L280" s="115">
        <f t="shared" si="160"/>
        <v>11.784000000000001</v>
      </c>
      <c r="M280" s="118"/>
      <c r="N280" s="115">
        <v>9.99</v>
      </c>
      <c r="O280" s="115">
        <f t="shared" si="161"/>
        <v>7.992</v>
      </c>
      <c r="P280" s="118"/>
      <c r="Q280" s="115">
        <v>13.34</v>
      </c>
      <c r="R280" s="115">
        <f t="shared" si="162"/>
        <v>10.672000000000001</v>
      </c>
      <c r="S280" s="118"/>
      <c r="T280" s="115">
        <v>18.75</v>
      </c>
      <c r="U280" s="115">
        <f t="shared" si="163"/>
        <v>15</v>
      </c>
      <c r="V280" s="118"/>
      <c r="W280" s="115">
        <v>17.899999999999999</v>
      </c>
      <c r="X280" s="115">
        <f t="shared" si="164"/>
        <v>14.319999999999999</v>
      </c>
    </row>
    <row r="281" spans="1:25" x14ac:dyDescent="0.2">
      <c r="A281" s="108">
        <v>41503</v>
      </c>
      <c r="B281" s="115">
        <v>14.78</v>
      </c>
      <c r="C281" s="115">
        <f t="shared" si="157"/>
        <v>11.824</v>
      </c>
      <c r="D281" s="118"/>
      <c r="E281" s="115">
        <v>14.98</v>
      </c>
      <c r="F281" s="115">
        <f t="shared" si="158"/>
        <v>11.984</v>
      </c>
      <c r="G281" s="118"/>
      <c r="H281" s="115">
        <v>15.28</v>
      </c>
      <c r="I281" s="115">
        <f t="shared" si="159"/>
        <v>12.224</v>
      </c>
      <c r="J281" s="118"/>
      <c r="K281" s="115">
        <v>14.73</v>
      </c>
      <c r="L281" s="115">
        <f t="shared" si="160"/>
        <v>11.784000000000001</v>
      </c>
      <c r="M281" s="118"/>
      <c r="N281" s="115">
        <v>9.99</v>
      </c>
      <c r="O281" s="115">
        <f t="shared" si="161"/>
        <v>7.992</v>
      </c>
      <c r="P281" s="118"/>
      <c r="Q281" s="115">
        <v>13.34</v>
      </c>
      <c r="R281" s="115">
        <f t="shared" si="162"/>
        <v>10.672000000000001</v>
      </c>
      <c r="S281" s="118"/>
      <c r="T281" s="115">
        <v>18.75</v>
      </c>
      <c r="U281" s="115">
        <f t="shared" si="163"/>
        <v>15</v>
      </c>
      <c r="V281" s="118"/>
      <c r="W281" s="115">
        <v>17.899999999999999</v>
      </c>
      <c r="X281" s="115">
        <f t="shared" si="164"/>
        <v>14.319999999999999</v>
      </c>
    </row>
    <row r="282" spans="1:25" x14ac:dyDescent="0.2">
      <c r="A282" s="108">
        <v>41504</v>
      </c>
      <c r="B282" s="115">
        <v>14.78</v>
      </c>
      <c r="C282" s="115">
        <f t="shared" si="157"/>
        <v>11.824</v>
      </c>
      <c r="D282" s="118"/>
      <c r="E282" s="115">
        <v>14.98</v>
      </c>
      <c r="F282" s="115">
        <f t="shared" si="158"/>
        <v>11.984</v>
      </c>
      <c r="G282" s="118"/>
      <c r="H282" s="115">
        <v>15.28</v>
      </c>
      <c r="I282" s="115">
        <f t="shared" si="159"/>
        <v>12.224</v>
      </c>
      <c r="J282" s="118"/>
      <c r="K282" s="115">
        <v>14.73</v>
      </c>
      <c r="L282" s="115">
        <f t="shared" si="160"/>
        <v>11.784000000000001</v>
      </c>
      <c r="M282" s="118"/>
      <c r="N282" s="115">
        <v>9.99</v>
      </c>
      <c r="O282" s="115">
        <f t="shared" si="161"/>
        <v>7.992</v>
      </c>
      <c r="P282" s="118"/>
      <c r="Q282" s="115">
        <v>13.34</v>
      </c>
      <c r="R282" s="115">
        <f t="shared" si="162"/>
        <v>10.672000000000001</v>
      </c>
      <c r="S282" s="118"/>
      <c r="T282" s="115">
        <v>18.75</v>
      </c>
      <c r="U282" s="115">
        <f t="shared" si="163"/>
        <v>15</v>
      </c>
      <c r="V282" s="118"/>
      <c r="W282" s="115">
        <v>17.899999999999999</v>
      </c>
      <c r="X282" s="115">
        <f t="shared" si="164"/>
        <v>14.319999999999999</v>
      </c>
    </row>
    <row r="283" spans="1:25" x14ac:dyDescent="0.2">
      <c r="A283" s="108">
        <v>41505</v>
      </c>
      <c r="B283" s="115">
        <v>14.78</v>
      </c>
      <c r="C283" s="115">
        <f t="shared" si="157"/>
        <v>11.824</v>
      </c>
      <c r="D283" s="118"/>
      <c r="E283" s="115">
        <v>14.98</v>
      </c>
      <c r="F283" s="115">
        <f t="shared" si="158"/>
        <v>11.984</v>
      </c>
      <c r="G283" s="118"/>
      <c r="H283" s="115">
        <v>15.28</v>
      </c>
      <c r="I283" s="115">
        <f t="shared" si="159"/>
        <v>12.224</v>
      </c>
      <c r="J283" s="118"/>
      <c r="K283" s="115">
        <v>14.73</v>
      </c>
      <c r="L283" s="115">
        <f t="shared" si="160"/>
        <v>11.784000000000001</v>
      </c>
      <c r="M283" s="118"/>
      <c r="N283" s="115">
        <v>9.74</v>
      </c>
      <c r="O283" s="115">
        <f t="shared" si="161"/>
        <v>7.7919999999999998</v>
      </c>
      <c r="P283" s="118">
        <v>-25</v>
      </c>
      <c r="Q283" s="115">
        <v>13.34</v>
      </c>
      <c r="R283" s="115">
        <f t="shared" si="162"/>
        <v>10.672000000000001</v>
      </c>
      <c r="S283" s="118"/>
      <c r="T283" s="115">
        <v>18.75</v>
      </c>
      <c r="U283" s="115">
        <f t="shared" si="163"/>
        <v>15</v>
      </c>
      <c r="V283" s="118"/>
      <c r="W283" s="115">
        <v>17.899999999999999</v>
      </c>
      <c r="X283" s="115">
        <f t="shared" si="164"/>
        <v>14.319999999999999</v>
      </c>
    </row>
    <row r="284" spans="1:25" x14ac:dyDescent="0.2">
      <c r="A284" s="108">
        <v>41506</v>
      </c>
      <c r="B284" s="115">
        <v>14.78</v>
      </c>
      <c r="C284" s="115">
        <f t="shared" ref="C284:C292" si="165">B284/1.25</f>
        <v>11.824</v>
      </c>
      <c r="D284" s="118"/>
      <c r="E284" s="115">
        <v>14.98</v>
      </c>
      <c r="F284" s="115">
        <f t="shared" ref="F284:F292" si="166">E284/1.25</f>
        <v>11.984</v>
      </c>
      <c r="G284" s="118"/>
      <c r="H284" s="115">
        <v>15.28</v>
      </c>
      <c r="I284" s="115">
        <f t="shared" ref="I284:I292" si="167">H284/1.25</f>
        <v>12.224</v>
      </c>
      <c r="J284" s="118"/>
      <c r="K284" s="115">
        <v>14.73</v>
      </c>
      <c r="L284" s="115">
        <f t="shared" ref="L284:L292" si="168">K284/1.25</f>
        <v>11.784000000000001</v>
      </c>
      <c r="M284" s="118"/>
      <c r="N284" s="115">
        <v>9.74</v>
      </c>
      <c r="O284" s="115">
        <f t="shared" ref="O284:O292" si="169">N284/1.25</f>
        <v>7.7919999999999998</v>
      </c>
      <c r="P284" s="118"/>
      <c r="Q284" s="115">
        <v>13.34</v>
      </c>
      <c r="R284" s="115">
        <f t="shared" ref="R284:R292" si="170">Q284/1.25</f>
        <v>10.672000000000001</v>
      </c>
      <c r="S284" s="118"/>
      <c r="T284" s="115">
        <v>18.75</v>
      </c>
      <c r="U284" s="115">
        <f t="shared" ref="U284:U292" si="171">T284/1.25</f>
        <v>15</v>
      </c>
      <c r="V284" s="118"/>
      <c r="W284" s="115">
        <v>17.899999999999999</v>
      </c>
      <c r="X284" s="115">
        <f t="shared" ref="X284:X292" si="172">W284/1.25</f>
        <v>14.319999999999999</v>
      </c>
    </row>
    <row r="285" spans="1:25" x14ac:dyDescent="0.2">
      <c r="A285" s="108">
        <v>41507</v>
      </c>
      <c r="B285" s="115">
        <v>14.78</v>
      </c>
      <c r="C285" s="115">
        <f t="shared" si="165"/>
        <v>11.824</v>
      </c>
      <c r="D285" s="118"/>
      <c r="E285" s="115">
        <v>14.98</v>
      </c>
      <c r="F285" s="115">
        <f t="shared" si="166"/>
        <v>11.984</v>
      </c>
      <c r="G285" s="118"/>
      <c r="H285" s="115">
        <v>15.28</v>
      </c>
      <c r="I285" s="115">
        <f t="shared" si="167"/>
        <v>12.224</v>
      </c>
      <c r="J285" s="118"/>
      <c r="K285" s="115">
        <v>14.73</v>
      </c>
      <c r="L285" s="115">
        <f t="shared" si="168"/>
        <v>11.784000000000001</v>
      </c>
      <c r="M285" s="118"/>
      <c r="N285" s="115">
        <v>9.74</v>
      </c>
      <c r="O285" s="115">
        <f t="shared" si="169"/>
        <v>7.7919999999999998</v>
      </c>
      <c r="P285" s="118"/>
      <c r="Q285" s="115">
        <v>13.34</v>
      </c>
      <c r="R285" s="115">
        <f t="shared" si="170"/>
        <v>10.672000000000001</v>
      </c>
      <c r="S285" s="118"/>
      <c r="T285" s="115">
        <v>18.75</v>
      </c>
      <c r="U285" s="115">
        <f t="shared" si="171"/>
        <v>15</v>
      </c>
      <c r="V285" s="118"/>
      <c r="W285" s="115">
        <v>17.899999999999999</v>
      </c>
      <c r="X285" s="115">
        <f t="shared" si="172"/>
        <v>14.319999999999999</v>
      </c>
    </row>
    <row r="286" spans="1:25" x14ac:dyDescent="0.2">
      <c r="A286" s="108">
        <v>41508</v>
      </c>
      <c r="B286" s="115">
        <v>14.68</v>
      </c>
      <c r="C286" s="115">
        <f t="shared" si="165"/>
        <v>11.744</v>
      </c>
      <c r="D286" s="118">
        <v>-10</v>
      </c>
      <c r="E286" s="115">
        <v>14.88</v>
      </c>
      <c r="F286" s="115">
        <f t="shared" si="166"/>
        <v>11.904</v>
      </c>
      <c r="G286" s="118">
        <v>-10</v>
      </c>
      <c r="H286" s="115">
        <v>15.18</v>
      </c>
      <c r="I286" s="115">
        <f t="shared" si="167"/>
        <v>12.144</v>
      </c>
      <c r="J286" s="118">
        <v>-10</v>
      </c>
      <c r="K286" s="115">
        <v>14.73</v>
      </c>
      <c r="L286" s="115">
        <f t="shared" si="168"/>
        <v>11.784000000000001</v>
      </c>
      <c r="M286" s="118"/>
      <c r="N286" s="115">
        <v>9.59</v>
      </c>
      <c r="O286" s="115">
        <f t="shared" si="169"/>
        <v>7.6719999999999997</v>
      </c>
      <c r="P286" s="118">
        <v>-15</v>
      </c>
      <c r="Q286" s="115">
        <v>13.34</v>
      </c>
      <c r="R286" s="115">
        <f t="shared" si="170"/>
        <v>10.672000000000001</v>
      </c>
      <c r="S286" s="118"/>
      <c r="T286" s="115">
        <v>18.75</v>
      </c>
      <c r="U286" s="115">
        <f t="shared" si="171"/>
        <v>15</v>
      </c>
      <c r="V286" s="118"/>
      <c r="W286" s="115">
        <v>17.899999999999999</v>
      </c>
      <c r="X286" s="115">
        <f t="shared" si="172"/>
        <v>14.319999999999999</v>
      </c>
    </row>
    <row r="287" spans="1:25" x14ac:dyDescent="0.2">
      <c r="A287" s="108">
        <v>41509</v>
      </c>
      <c r="B287" s="115">
        <v>14.68</v>
      </c>
      <c r="C287" s="115">
        <f t="shared" si="165"/>
        <v>11.744</v>
      </c>
      <c r="D287" s="118"/>
      <c r="E287" s="115">
        <v>14.88</v>
      </c>
      <c r="F287" s="115">
        <f t="shared" si="166"/>
        <v>11.904</v>
      </c>
      <c r="G287" s="118"/>
      <c r="H287" s="115">
        <v>15.18</v>
      </c>
      <c r="I287" s="115">
        <f t="shared" si="167"/>
        <v>12.144</v>
      </c>
      <c r="J287" s="118"/>
      <c r="K287" s="115">
        <v>14.73</v>
      </c>
      <c r="L287" s="115">
        <f t="shared" si="168"/>
        <v>11.784000000000001</v>
      </c>
      <c r="M287" s="118"/>
      <c r="N287" s="115">
        <v>9.59</v>
      </c>
      <c r="O287" s="115">
        <f t="shared" si="169"/>
        <v>7.6719999999999997</v>
      </c>
      <c r="P287" s="118"/>
      <c r="Q287" s="115">
        <v>13.34</v>
      </c>
      <c r="R287" s="115">
        <f t="shared" si="170"/>
        <v>10.672000000000001</v>
      </c>
      <c r="S287" s="118"/>
      <c r="T287" s="115">
        <v>18.75</v>
      </c>
      <c r="U287" s="115">
        <f t="shared" si="171"/>
        <v>15</v>
      </c>
      <c r="V287" s="118"/>
      <c r="W287" s="115">
        <v>17.899999999999999</v>
      </c>
      <c r="X287" s="115">
        <f t="shared" si="172"/>
        <v>14.319999999999999</v>
      </c>
    </row>
    <row r="288" spans="1:25" x14ac:dyDescent="0.2">
      <c r="A288" s="108">
        <v>41510</v>
      </c>
      <c r="B288" s="115">
        <v>14.68</v>
      </c>
      <c r="C288" s="115">
        <f t="shared" si="165"/>
        <v>11.744</v>
      </c>
      <c r="D288" s="118"/>
      <c r="E288" s="115">
        <v>14.88</v>
      </c>
      <c r="F288" s="115">
        <f t="shared" si="166"/>
        <v>11.904</v>
      </c>
      <c r="G288" s="118"/>
      <c r="H288" s="115">
        <v>15.18</v>
      </c>
      <c r="I288" s="115">
        <f t="shared" si="167"/>
        <v>12.144</v>
      </c>
      <c r="J288" s="118"/>
      <c r="K288" s="115">
        <v>14.73</v>
      </c>
      <c r="L288" s="115">
        <f t="shared" si="168"/>
        <v>11.784000000000001</v>
      </c>
      <c r="M288" s="118"/>
      <c r="N288" s="115">
        <v>9.59</v>
      </c>
      <c r="O288" s="115">
        <f t="shared" si="169"/>
        <v>7.6719999999999997</v>
      </c>
      <c r="P288" s="118"/>
      <c r="Q288" s="115">
        <v>13.34</v>
      </c>
      <c r="R288" s="115">
        <f t="shared" si="170"/>
        <v>10.672000000000001</v>
      </c>
      <c r="S288" s="118"/>
      <c r="T288" s="115">
        <v>18.75</v>
      </c>
      <c r="U288" s="115">
        <f t="shared" si="171"/>
        <v>15</v>
      </c>
      <c r="V288" s="118"/>
      <c r="W288" s="115">
        <v>17.899999999999999</v>
      </c>
      <c r="X288" s="115">
        <f t="shared" si="172"/>
        <v>14.319999999999999</v>
      </c>
    </row>
    <row r="289" spans="1:25" x14ac:dyDescent="0.2">
      <c r="A289" s="108">
        <v>41511</v>
      </c>
      <c r="B289" s="115">
        <v>14.68</v>
      </c>
      <c r="C289" s="115">
        <f t="shared" si="165"/>
        <v>11.744</v>
      </c>
      <c r="D289" s="118"/>
      <c r="E289" s="115">
        <v>14.88</v>
      </c>
      <c r="F289" s="115">
        <f t="shared" si="166"/>
        <v>11.904</v>
      </c>
      <c r="G289" s="118"/>
      <c r="H289" s="115">
        <v>15.18</v>
      </c>
      <c r="I289" s="115">
        <f t="shared" si="167"/>
        <v>12.144</v>
      </c>
      <c r="J289" s="118"/>
      <c r="K289" s="115">
        <v>14.73</v>
      </c>
      <c r="L289" s="115">
        <f t="shared" si="168"/>
        <v>11.784000000000001</v>
      </c>
      <c r="M289" s="118"/>
      <c r="N289" s="115">
        <v>9.59</v>
      </c>
      <c r="O289" s="115">
        <f t="shared" si="169"/>
        <v>7.6719999999999997</v>
      </c>
      <c r="P289" s="118"/>
      <c r="Q289" s="115">
        <v>13.34</v>
      </c>
      <c r="R289" s="115">
        <f t="shared" si="170"/>
        <v>10.672000000000001</v>
      </c>
      <c r="S289" s="118"/>
      <c r="T289" s="115">
        <v>18.75</v>
      </c>
      <c r="U289" s="115">
        <f t="shared" si="171"/>
        <v>15</v>
      </c>
      <c r="V289" s="118"/>
      <c r="W289" s="115">
        <v>17.899999999999999</v>
      </c>
      <c r="X289" s="115">
        <f t="shared" si="172"/>
        <v>14.319999999999999</v>
      </c>
    </row>
    <row r="290" spans="1:25" x14ac:dyDescent="0.2">
      <c r="A290" s="108">
        <v>41512</v>
      </c>
      <c r="B290" s="115">
        <v>14.88</v>
      </c>
      <c r="C290" s="115">
        <f t="shared" si="165"/>
        <v>11.904</v>
      </c>
      <c r="D290" s="118">
        <v>20</v>
      </c>
      <c r="E290" s="115">
        <v>15.08</v>
      </c>
      <c r="F290" s="115">
        <f t="shared" si="166"/>
        <v>12.064</v>
      </c>
      <c r="G290" s="118">
        <v>20</v>
      </c>
      <c r="H290" s="115">
        <v>15.38</v>
      </c>
      <c r="I290" s="115">
        <f t="shared" si="167"/>
        <v>12.304</v>
      </c>
      <c r="J290" s="118">
        <v>20</v>
      </c>
      <c r="K290" s="115">
        <v>14.83</v>
      </c>
      <c r="L290" s="115">
        <f t="shared" si="168"/>
        <v>11.864000000000001</v>
      </c>
      <c r="M290" s="118">
        <v>10</v>
      </c>
      <c r="N290" s="115">
        <v>9.59</v>
      </c>
      <c r="O290" s="115">
        <f t="shared" si="169"/>
        <v>7.6719999999999997</v>
      </c>
      <c r="P290" s="118"/>
      <c r="Q290" s="115">
        <v>13.34</v>
      </c>
      <c r="R290" s="115">
        <f t="shared" si="170"/>
        <v>10.672000000000001</v>
      </c>
      <c r="S290" s="118"/>
      <c r="T290" s="115">
        <v>18.75</v>
      </c>
      <c r="U290" s="115">
        <f t="shared" si="171"/>
        <v>15</v>
      </c>
      <c r="V290" s="118"/>
      <c r="W290" s="115">
        <v>17.899999999999999</v>
      </c>
      <c r="X290" s="115">
        <f t="shared" si="172"/>
        <v>14.319999999999999</v>
      </c>
    </row>
    <row r="291" spans="1:25" x14ac:dyDescent="0.2">
      <c r="A291" s="108">
        <v>41513</v>
      </c>
      <c r="B291" s="115">
        <v>14.88</v>
      </c>
      <c r="C291" s="115">
        <f t="shared" si="165"/>
        <v>11.904</v>
      </c>
      <c r="D291" s="118"/>
      <c r="E291" s="115">
        <v>15.08</v>
      </c>
      <c r="F291" s="115">
        <f t="shared" si="166"/>
        <v>12.064</v>
      </c>
      <c r="G291" s="118"/>
      <c r="H291" s="115">
        <v>15.38</v>
      </c>
      <c r="I291" s="115">
        <f t="shared" si="167"/>
        <v>12.304</v>
      </c>
      <c r="J291" s="118"/>
      <c r="K291" s="115">
        <v>14.83</v>
      </c>
      <c r="L291" s="115">
        <f t="shared" si="168"/>
        <v>11.864000000000001</v>
      </c>
      <c r="M291" s="118"/>
      <c r="N291" s="115">
        <v>9.59</v>
      </c>
      <c r="O291" s="115">
        <f t="shared" si="169"/>
        <v>7.6719999999999997</v>
      </c>
      <c r="P291" s="118"/>
      <c r="Q291" s="115">
        <v>13.34</v>
      </c>
      <c r="R291" s="115">
        <f t="shared" si="170"/>
        <v>10.672000000000001</v>
      </c>
      <c r="S291" s="118"/>
      <c r="T291" s="115">
        <v>18.75</v>
      </c>
      <c r="U291" s="115">
        <f t="shared" si="171"/>
        <v>15</v>
      </c>
      <c r="V291" s="118"/>
      <c r="W291" s="115">
        <v>17.899999999999999</v>
      </c>
      <c r="X291" s="115">
        <f t="shared" si="172"/>
        <v>14.319999999999999</v>
      </c>
    </row>
    <row r="292" spans="1:25" x14ac:dyDescent="0.2">
      <c r="A292" s="108">
        <v>41514</v>
      </c>
      <c r="B292" s="115">
        <v>14.98</v>
      </c>
      <c r="C292" s="115">
        <f t="shared" si="165"/>
        <v>11.984</v>
      </c>
      <c r="D292" s="118">
        <v>10</v>
      </c>
      <c r="E292" s="115">
        <v>15.18</v>
      </c>
      <c r="F292" s="115">
        <f t="shared" si="166"/>
        <v>12.144</v>
      </c>
      <c r="G292" s="118">
        <v>10</v>
      </c>
      <c r="H292" s="115">
        <v>15.48</v>
      </c>
      <c r="I292" s="115">
        <f t="shared" si="167"/>
        <v>12.384</v>
      </c>
      <c r="J292" s="118">
        <v>10</v>
      </c>
      <c r="K292" s="115">
        <v>14.93</v>
      </c>
      <c r="L292" s="115">
        <f t="shared" si="168"/>
        <v>11.943999999999999</v>
      </c>
      <c r="M292" s="118">
        <v>10</v>
      </c>
      <c r="N292" s="115">
        <v>9.7899999999999991</v>
      </c>
      <c r="O292" s="115">
        <f t="shared" si="169"/>
        <v>7.831999999999999</v>
      </c>
      <c r="P292" s="118">
        <v>20</v>
      </c>
      <c r="Q292" s="115">
        <v>13.34</v>
      </c>
      <c r="R292" s="115">
        <f t="shared" si="170"/>
        <v>10.672000000000001</v>
      </c>
      <c r="S292" s="118"/>
      <c r="T292" s="115">
        <v>18.75</v>
      </c>
      <c r="U292" s="115">
        <f t="shared" si="171"/>
        <v>15</v>
      </c>
      <c r="V292" s="118"/>
      <c r="W292" s="115">
        <v>17.899999999999999</v>
      </c>
      <c r="X292" s="115">
        <f t="shared" si="172"/>
        <v>14.319999999999999</v>
      </c>
    </row>
    <row r="293" spans="1:25" x14ac:dyDescent="0.2">
      <c r="A293" s="108">
        <v>41515</v>
      </c>
      <c r="B293" s="115">
        <v>14.98</v>
      </c>
      <c r="C293" s="115">
        <f>B293/1.25</f>
        <v>11.984</v>
      </c>
      <c r="D293" s="118"/>
      <c r="E293" s="115">
        <v>15.18</v>
      </c>
      <c r="F293" s="115">
        <f>E293/1.25</f>
        <v>12.144</v>
      </c>
      <c r="G293" s="118"/>
      <c r="H293" s="115">
        <v>15.48</v>
      </c>
      <c r="I293" s="115">
        <f>H293/1.25</f>
        <v>12.384</v>
      </c>
      <c r="J293" s="118"/>
      <c r="K293" s="115">
        <v>14.93</v>
      </c>
      <c r="L293" s="115">
        <f>K293/1.25</f>
        <v>11.943999999999999</v>
      </c>
      <c r="M293" s="118"/>
      <c r="N293" s="115">
        <v>9.7899999999999991</v>
      </c>
      <c r="O293" s="115">
        <f>N293/1.25</f>
        <v>7.831999999999999</v>
      </c>
      <c r="P293" s="118"/>
      <c r="Q293" s="115">
        <v>13.34</v>
      </c>
      <c r="R293" s="115">
        <f>Q293/1.25</f>
        <v>10.672000000000001</v>
      </c>
      <c r="S293" s="118"/>
      <c r="T293" s="115">
        <v>18.75</v>
      </c>
      <c r="U293" s="115">
        <f>T293/1.25</f>
        <v>15</v>
      </c>
      <c r="V293" s="118"/>
      <c r="W293" s="115">
        <v>17.899999999999999</v>
      </c>
      <c r="X293" s="115">
        <f>W293/1.25</f>
        <v>14.319999999999999</v>
      </c>
    </row>
    <row r="294" spans="1:25" x14ac:dyDescent="0.2">
      <c r="A294" s="108">
        <v>41516</v>
      </c>
      <c r="B294" s="115">
        <v>15.08</v>
      </c>
      <c r="C294" s="115">
        <f>B294/1.25</f>
        <v>12.064</v>
      </c>
      <c r="D294" s="118">
        <v>10</v>
      </c>
      <c r="E294" s="115">
        <v>15.28</v>
      </c>
      <c r="F294" s="115">
        <f>E294/1.25</f>
        <v>12.224</v>
      </c>
      <c r="G294" s="118">
        <v>10</v>
      </c>
      <c r="H294" s="115">
        <v>15.58</v>
      </c>
      <c r="I294" s="115">
        <f>H294/1.25</f>
        <v>12.464</v>
      </c>
      <c r="J294" s="118">
        <v>10</v>
      </c>
      <c r="K294" s="115">
        <v>15.13</v>
      </c>
      <c r="L294" s="115">
        <f>K294/1.25</f>
        <v>12.104000000000001</v>
      </c>
      <c r="M294" s="118">
        <v>20</v>
      </c>
      <c r="N294" s="115">
        <v>9.94</v>
      </c>
      <c r="O294" s="115">
        <f>N294/1.25</f>
        <v>7.952</v>
      </c>
      <c r="P294" s="118">
        <v>15</v>
      </c>
      <c r="Q294" s="115">
        <v>13.34</v>
      </c>
      <c r="R294" s="115">
        <f>Q294/1.25</f>
        <v>10.672000000000001</v>
      </c>
      <c r="S294" s="118"/>
      <c r="T294" s="115">
        <v>18.75</v>
      </c>
      <c r="U294" s="115">
        <f>T294/1.25</f>
        <v>15</v>
      </c>
      <c r="V294" s="118"/>
      <c r="W294" s="115">
        <v>17.899999999999999</v>
      </c>
      <c r="X294" s="115">
        <f>W294/1.25</f>
        <v>14.319999999999999</v>
      </c>
    </row>
    <row r="295" spans="1:25" x14ac:dyDescent="0.2">
      <c r="A295" s="108">
        <v>41517</v>
      </c>
      <c r="B295" s="115">
        <v>15.08</v>
      </c>
      <c r="C295" s="115">
        <f>B295/1.25</f>
        <v>12.064</v>
      </c>
      <c r="D295" s="118"/>
      <c r="E295" s="115">
        <v>15.28</v>
      </c>
      <c r="F295" s="115">
        <f>E295/1.25</f>
        <v>12.224</v>
      </c>
      <c r="G295" s="118"/>
      <c r="H295" s="115">
        <v>15.58</v>
      </c>
      <c r="I295" s="115">
        <f>H295/1.25</f>
        <v>12.464</v>
      </c>
      <c r="J295" s="118"/>
      <c r="K295" s="115">
        <v>15.13</v>
      </c>
      <c r="L295" s="115">
        <f>K295/1.25</f>
        <v>12.104000000000001</v>
      </c>
      <c r="M295" s="118"/>
      <c r="N295" s="115">
        <v>9.94</v>
      </c>
      <c r="O295" s="115">
        <f>N295/1.25</f>
        <v>7.952</v>
      </c>
      <c r="P295" s="118"/>
      <c r="Q295" s="115">
        <v>13.34</v>
      </c>
      <c r="R295" s="115">
        <f>Q295/1.25</f>
        <v>10.672000000000001</v>
      </c>
      <c r="S295" s="118"/>
      <c r="T295" s="115">
        <v>18.75</v>
      </c>
      <c r="U295" s="115">
        <f>T295/1.25</f>
        <v>15</v>
      </c>
      <c r="V295" s="118"/>
      <c r="W295" s="115">
        <v>17.899999999999999</v>
      </c>
      <c r="X295" s="115">
        <f>W295/1.25</f>
        <v>14.319999999999999</v>
      </c>
    </row>
    <row r="299" spans="1:25" ht="38.25" x14ac:dyDescent="0.2">
      <c r="A299" s="25" t="s">
        <v>1</v>
      </c>
      <c r="B299" s="25" t="s">
        <v>2</v>
      </c>
      <c r="C299" s="25" t="s">
        <v>16</v>
      </c>
      <c r="D299" s="25" t="s">
        <v>5</v>
      </c>
      <c r="E299" s="25" t="s">
        <v>3</v>
      </c>
      <c r="F299" s="25" t="s">
        <v>17</v>
      </c>
      <c r="G299" s="25" t="s">
        <v>5</v>
      </c>
      <c r="H299" s="25" t="s">
        <v>4</v>
      </c>
      <c r="I299" s="25" t="s">
        <v>18</v>
      </c>
      <c r="J299" s="25" t="s">
        <v>5</v>
      </c>
      <c r="K299" s="26" t="s">
        <v>6</v>
      </c>
      <c r="L299" s="26" t="s">
        <v>19</v>
      </c>
      <c r="M299" s="26" t="s">
        <v>5</v>
      </c>
      <c r="N299" s="25" t="s">
        <v>7</v>
      </c>
      <c r="O299" s="25" t="s">
        <v>20</v>
      </c>
      <c r="P299" s="25" t="s">
        <v>5</v>
      </c>
      <c r="Q299" s="52" t="s">
        <v>21</v>
      </c>
      <c r="R299" s="52" t="s">
        <v>22</v>
      </c>
      <c r="S299" s="52" t="s">
        <v>5</v>
      </c>
      <c r="T299" s="53" t="s">
        <v>23</v>
      </c>
      <c r="U299" s="53" t="s">
        <v>24</v>
      </c>
      <c r="V299" s="27" t="s">
        <v>5</v>
      </c>
      <c r="W299" s="53" t="s">
        <v>25</v>
      </c>
      <c r="X299" s="53" t="s">
        <v>26</v>
      </c>
      <c r="Y299" s="27" t="s">
        <v>5</v>
      </c>
    </row>
    <row r="300" spans="1:25" x14ac:dyDescent="0.2">
      <c r="A300" s="82" t="s">
        <v>12</v>
      </c>
      <c r="B300" s="74">
        <f>AVERAGE(B303:B333)</f>
        <v>14.521666666666663</v>
      </c>
      <c r="C300" s="74">
        <f>AVERAGE(C303:C333)</f>
        <v>11.617333333333329</v>
      </c>
      <c r="D300" s="74"/>
      <c r="E300" s="74">
        <f>AVERAGE(E303:E333)</f>
        <v>14.721666666666671</v>
      </c>
      <c r="F300" s="74">
        <f>AVERAGE(F303:F333)</f>
        <v>11.777333333333338</v>
      </c>
      <c r="G300" s="74"/>
      <c r="H300" s="74">
        <f>AVERAGE(H303:H333)</f>
        <v>15.021666666666663</v>
      </c>
      <c r="I300" s="74">
        <f>AVERAGE(I303:I333)</f>
        <v>12.017333333333339</v>
      </c>
      <c r="J300" s="74"/>
      <c r="K300" s="74">
        <f>AVERAGE(K303:K333)</f>
        <v>14.851666666666663</v>
      </c>
      <c r="L300" s="74">
        <f>AVERAGE(L303:L333)</f>
        <v>11.881333333333339</v>
      </c>
      <c r="M300" s="74"/>
      <c r="N300" s="74">
        <f>AVERAGE(N303:N333)</f>
        <v>9.7566666666666606</v>
      </c>
      <c r="O300" s="74">
        <f>AVERAGE(O303:O333)</f>
        <v>7.8053333333333281</v>
      </c>
      <c r="P300" s="74"/>
      <c r="Q300" s="74">
        <f>AVERAGE(Q303:Q333)</f>
        <v>13.339999999999993</v>
      </c>
      <c r="R300" s="74">
        <f>AVERAGE(R303:R333)</f>
        <v>10.672000000000004</v>
      </c>
      <c r="S300" s="74"/>
      <c r="T300" s="74">
        <f>AVERAGE(T303:T333)</f>
        <v>18.75</v>
      </c>
      <c r="U300" s="74">
        <f>AVERAGE(U303:U333)</f>
        <v>15</v>
      </c>
      <c r="V300" s="74"/>
      <c r="W300" s="74">
        <f>AVERAGE(W303:W333)</f>
        <v>17.899999999999991</v>
      </c>
      <c r="X300" s="74">
        <f>AVERAGE(X303:X333)</f>
        <v>14.319999999999995</v>
      </c>
      <c r="Y300" s="74"/>
    </row>
    <row r="301" spans="1:25" x14ac:dyDescent="0.2">
      <c r="A301" s="82" t="s">
        <v>53</v>
      </c>
      <c r="B301" s="74">
        <f>AVERAGE(B303:B317)</f>
        <v>14.813333333333336</v>
      </c>
      <c r="C301" s="74">
        <f>AVERAGE(C303:C317)</f>
        <v>11.850666666666662</v>
      </c>
      <c r="D301" s="74"/>
      <c r="E301" s="74">
        <f>AVERAGE(E303:E317)</f>
        <v>15.013333333333332</v>
      </c>
      <c r="F301" s="74">
        <f>AVERAGE(F303:F317)</f>
        <v>12.010666666666669</v>
      </c>
      <c r="G301" s="74"/>
      <c r="H301" s="74">
        <f>AVERAGE(H303:H317)</f>
        <v>15.313333333333336</v>
      </c>
      <c r="I301" s="74">
        <f>AVERAGE(I303:I317)</f>
        <v>12.250666666666666</v>
      </c>
      <c r="J301" s="74"/>
      <c r="K301" s="74">
        <f>AVERAGE(K303:K317)</f>
        <v>15.079999999999995</v>
      </c>
      <c r="L301" s="74">
        <f>AVERAGE(L303:L317)</f>
        <v>12.064000000000002</v>
      </c>
      <c r="M301" s="74"/>
      <c r="N301" s="74">
        <f>AVERAGE(N303:N317)</f>
        <v>9.8666666666666671</v>
      </c>
      <c r="O301" s="74">
        <f>AVERAGE(O303:O317)</f>
        <v>7.8933333333333335</v>
      </c>
      <c r="P301" s="74"/>
      <c r="Q301" s="74">
        <f>AVERAGE(Q303:Q317)</f>
        <v>13.340000000000002</v>
      </c>
      <c r="R301" s="74">
        <f>AVERAGE(R303:R317)</f>
        <v>10.671999999999999</v>
      </c>
      <c r="S301" s="74"/>
      <c r="T301" s="74">
        <f>AVERAGE(T303:T317)</f>
        <v>18.75</v>
      </c>
      <c r="U301" s="74">
        <f>AVERAGE(U303:U317)</f>
        <v>15</v>
      </c>
      <c r="V301" s="74"/>
      <c r="W301" s="74">
        <f>AVERAGE(W303:W317)</f>
        <v>17.900000000000002</v>
      </c>
      <c r="X301" s="74">
        <f>AVERAGE(X303:X317)</f>
        <v>14.319999999999995</v>
      </c>
      <c r="Y301" s="74"/>
    </row>
    <row r="302" spans="1:25" x14ac:dyDescent="0.2">
      <c r="A302" s="82" t="s">
        <v>54</v>
      </c>
      <c r="B302" s="74">
        <f>IF(B318&gt;0,AVERAGE(B318:B333),)</f>
        <v>14.23</v>
      </c>
      <c r="C302" s="74">
        <f>IF(C318&gt;0,AVERAGE(C318:C333),)</f>
        <v>11.384000000000002</v>
      </c>
      <c r="D302" s="74"/>
      <c r="E302" s="74">
        <f>IF(E318&gt;0,AVERAGE(E318:E333),)</f>
        <v>14.429999999999998</v>
      </c>
      <c r="F302" s="74">
        <f>IF(F318&gt;0,AVERAGE(F318:F333),)</f>
        <v>11.544</v>
      </c>
      <c r="G302" s="74"/>
      <c r="H302" s="74">
        <f>IF(H318&gt;0,AVERAGE(H318:H333),)</f>
        <v>14.73</v>
      </c>
      <c r="I302" s="74">
        <f>IF(I318&gt;0,AVERAGE(I318:I333),)</f>
        <v>11.783999999999999</v>
      </c>
      <c r="J302" s="74"/>
      <c r="K302" s="74">
        <f>IF(K318&gt;0,AVERAGE(K318:K333),)</f>
        <v>14.623333333333335</v>
      </c>
      <c r="L302" s="74">
        <f>IF(L318&gt;0,AVERAGE(L318:L333),)</f>
        <v>11.698666666666666</v>
      </c>
      <c r="M302" s="74"/>
      <c r="N302" s="74">
        <f>IF(N318&gt;0,AVERAGE(N318:N333),)</f>
        <v>9.6466666666666665</v>
      </c>
      <c r="O302" s="74">
        <f>IF(O318&gt;0,AVERAGE(O318:O333),)</f>
        <v>7.7173333333333352</v>
      </c>
      <c r="P302" s="74"/>
      <c r="Q302" s="74">
        <f>IF(Q318&gt;0,AVERAGE(Q318:Q333),)</f>
        <v>13.340000000000002</v>
      </c>
      <c r="R302" s="74">
        <f>IF(R318&gt;0,AVERAGE(R318:R333),)</f>
        <v>10.671999999999999</v>
      </c>
      <c r="S302" s="74"/>
      <c r="T302" s="74">
        <f>IF(T318&gt;0,AVERAGE(T318:T333),)</f>
        <v>18.75</v>
      </c>
      <c r="U302" s="74">
        <f>IF(U318&gt;0,AVERAGE(U318:U333),)</f>
        <v>15</v>
      </c>
      <c r="V302" s="74"/>
      <c r="W302" s="74">
        <f>IF(W318&gt;0,AVERAGE(W318:W333),)</f>
        <v>17.900000000000002</v>
      </c>
      <c r="X302" s="74">
        <f>IF(X318&gt;0,AVERAGE(X318:X333),)</f>
        <v>14.319999999999995</v>
      </c>
      <c r="Y302" s="74"/>
    </row>
    <row r="303" spans="1:25" x14ac:dyDescent="0.2">
      <c r="A303" s="108">
        <v>41518</v>
      </c>
      <c r="B303" s="115">
        <v>15.08</v>
      </c>
      <c r="C303" s="115">
        <f t="shared" ref="C303:C313" si="173">B303/1.25</f>
        <v>12.064</v>
      </c>
      <c r="D303" s="118"/>
      <c r="E303" s="115">
        <v>15.28</v>
      </c>
      <c r="F303" s="115">
        <f t="shared" ref="F303:F313" si="174">E303/1.25</f>
        <v>12.224</v>
      </c>
      <c r="G303" s="118"/>
      <c r="H303" s="115">
        <v>15.58</v>
      </c>
      <c r="I303" s="115">
        <f t="shared" ref="I303:I313" si="175">H303/1.25</f>
        <v>12.464</v>
      </c>
      <c r="J303" s="118"/>
      <c r="K303" s="115">
        <v>15.13</v>
      </c>
      <c r="L303" s="115">
        <f t="shared" ref="L303:L313" si="176">K303/1.25</f>
        <v>12.104000000000001</v>
      </c>
      <c r="M303" s="118"/>
      <c r="N303" s="115">
        <v>9.94</v>
      </c>
      <c r="O303" s="115">
        <f t="shared" ref="O303:O313" si="177">N303/1.25</f>
        <v>7.952</v>
      </c>
      <c r="P303" s="118"/>
      <c r="Q303" s="115">
        <v>13.34</v>
      </c>
      <c r="R303" s="115">
        <f t="shared" ref="R303:R313" si="178">Q303/1.25</f>
        <v>10.672000000000001</v>
      </c>
      <c r="S303" s="118"/>
      <c r="T303" s="115">
        <v>18.75</v>
      </c>
      <c r="U303" s="115">
        <f t="shared" ref="U303:U313" si="179">T303/1.25</f>
        <v>15</v>
      </c>
      <c r="V303" s="118"/>
      <c r="W303" s="115">
        <v>17.899999999999999</v>
      </c>
      <c r="X303" s="115">
        <f t="shared" ref="X303:X313" si="180">W303/1.25</f>
        <v>14.319999999999999</v>
      </c>
    </row>
    <row r="304" spans="1:25" x14ac:dyDescent="0.2">
      <c r="A304" s="108">
        <v>41519</v>
      </c>
      <c r="B304" s="115">
        <v>15.08</v>
      </c>
      <c r="C304" s="115">
        <f t="shared" si="173"/>
        <v>12.064</v>
      </c>
      <c r="D304" s="118"/>
      <c r="E304" s="115">
        <v>15.28</v>
      </c>
      <c r="F304" s="115">
        <f t="shared" si="174"/>
        <v>12.224</v>
      </c>
      <c r="G304" s="118"/>
      <c r="H304" s="115">
        <v>15.58</v>
      </c>
      <c r="I304" s="115">
        <f t="shared" si="175"/>
        <v>12.464</v>
      </c>
      <c r="J304" s="118"/>
      <c r="K304" s="115">
        <v>15.13</v>
      </c>
      <c r="L304" s="115">
        <f t="shared" si="176"/>
        <v>12.104000000000001</v>
      </c>
      <c r="M304" s="118"/>
      <c r="N304" s="115">
        <v>9.94</v>
      </c>
      <c r="O304" s="115">
        <f t="shared" si="177"/>
        <v>7.952</v>
      </c>
      <c r="P304" s="118"/>
      <c r="Q304" s="115">
        <v>13.34</v>
      </c>
      <c r="R304" s="115">
        <f t="shared" si="178"/>
        <v>10.672000000000001</v>
      </c>
      <c r="S304" s="118"/>
      <c r="T304" s="115">
        <v>18.75</v>
      </c>
      <c r="U304" s="115">
        <f t="shared" si="179"/>
        <v>15</v>
      </c>
      <c r="V304" s="118"/>
      <c r="W304" s="115">
        <v>17.899999999999999</v>
      </c>
      <c r="X304" s="115">
        <f t="shared" si="180"/>
        <v>14.319999999999999</v>
      </c>
    </row>
    <row r="305" spans="1:25" x14ac:dyDescent="0.2">
      <c r="A305" s="108">
        <v>41520</v>
      </c>
      <c r="B305" s="115">
        <v>14.98</v>
      </c>
      <c r="C305" s="115">
        <f t="shared" si="173"/>
        <v>11.984</v>
      </c>
      <c r="D305" s="118">
        <v>-10</v>
      </c>
      <c r="E305" s="115">
        <v>15.18</v>
      </c>
      <c r="F305" s="115">
        <f t="shared" si="174"/>
        <v>12.144</v>
      </c>
      <c r="G305" s="118">
        <v>-10</v>
      </c>
      <c r="H305" s="115">
        <v>15.48</v>
      </c>
      <c r="I305" s="115">
        <f t="shared" si="175"/>
        <v>12.384</v>
      </c>
      <c r="J305" s="118">
        <v>-10</v>
      </c>
      <c r="K305" s="115">
        <v>15.13</v>
      </c>
      <c r="L305" s="115">
        <f t="shared" si="176"/>
        <v>12.104000000000001</v>
      </c>
      <c r="M305" s="118"/>
      <c r="N305" s="115">
        <v>9.94</v>
      </c>
      <c r="O305" s="115">
        <f t="shared" si="177"/>
        <v>7.952</v>
      </c>
      <c r="P305" s="118"/>
      <c r="Q305" s="115">
        <v>13.34</v>
      </c>
      <c r="R305" s="115">
        <f t="shared" si="178"/>
        <v>10.672000000000001</v>
      </c>
      <c r="S305" s="118"/>
      <c r="T305" s="115">
        <v>18.75</v>
      </c>
      <c r="U305" s="115">
        <f t="shared" si="179"/>
        <v>15</v>
      </c>
      <c r="V305" s="118"/>
      <c r="W305" s="115">
        <v>17.899999999999999</v>
      </c>
      <c r="X305" s="115">
        <f t="shared" si="180"/>
        <v>14.319999999999999</v>
      </c>
    </row>
    <row r="306" spans="1:25" x14ac:dyDescent="0.2">
      <c r="A306" s="108">
        <v>41521</v>
      </c>
      <c r="B306" s="115">
        <v>14.98</v>
      </c>
      <c r="C306" s="115">
        <f t="shared" si="173"/>
        <v>11.984</v>
      </c>
      <c r="D306" s="118"/>
      <c r="E306" s="115">
        <v>15.18</v>
      </c>
      <c r="F306" s="115">
        <f t="shared" si="174"/>
        <v>12.144</v>
      </c>
      <c r="G306" s="118"/>
      <c r="H306" s="115">
        <v>15.48</v>
      </c>
      <c r="I306" s="115">
        <f t="shared" si="175"/>
        <v>12.384</v>
      </c>
      <c r="J306" s="118"/>
      <c r="K306" s="115">
        <v>15.13</v>
      </c>
      <c r="L306" s="115">
        <f t="shared" si="176"/>
        <v>12.104000000000001</v>
      </c>
      <c r="M306" s="118"/>
      <c r="N306" s="115">
        <v>9.94</v>
      </c>
      <c r="O306" s="115">
        <f t="shared" si="177"/>
        <v>7.952</v>
      </c>
      <c r="P306" s="118"/>
      <c r="Q306" s="115">
        <v>13.34</v>
      </c>
      <c r="R306" s="115">
        <f t="shared" si="178"/>
        <v>10.672000000000001</v>
      </c>
      <c r="S306" s="118"/>
      <c r="T306" s="115">
        <v>18.75</v>
      </c>
      <c r="U306" s="115">
        <f t="shared" si="179"/>
        <v>15</v>
      </c>
      <c r="V306" s="118"/>
      <c r="W306" s="115">
        <v>17.899999999999999</v>
      </c>
      <c r="X306" s="115">
        <f t="shared" si="180"/>
        <v>14.319999999999999</v>
      </c>
    </row>
    <row r="307" spans="1:25" x14ac:dyDescent="0.2">
      <c r="A307" s="108">
        <v>41522</v>
      </c>
      <c r="B307" s="115">
        <v>14.88</v>
      </c>
      <c r="C307" s="115">
        <f t="shared" si="173"/>
        <v>11.904</v>
      </c>
      <c r="D307" s="118">
        <v>-10</v>
      </c>
      <c r="E307" s="115">
        <v>15.08</v>
      </c>
      <c r="F307" s="115">
        <f t="shared" si="174"/>
        <v>12.064</v>
      </c>
      <c r="G307" s="118">
        <v>-10</v>
      </c>
      <c r="H307" s="115">
        <v>15.38</v>
      </c>
      <c r="I307" s="115">
        <f t="shared" si="175"/>
        <v>12.304</v>
      </c>
      <c r="J307" s="118">
        <v>-10</v>
      </c>
      <c r="K307" s="115">
        <v>15.13</v>
      </c>
      <c r="L307" s="115">
        <f t="shared" si="176"/>
        <v>12.104000000000001</v>
      </c>
      <c r="M307" s="118"/>
      <c r="N307" s="115">
        <v>9.94</v>
      </c>
      <c r="O307" s="115">
        <f t="shared" si="177"/>
        <v>7.952</v>
      </c>
      <c r="P307" s="118"/>
      <c r="Q307" s="115">
        <v>13.34</v>
      </c>
      <c r="R307" s="115">
        <f t="shared" si="178"/>
        <v>10.672000000000001</v>
      </c>
      <c r="S307" s="118"/>
      <c r="T307" s="115">
        <v>18.75</v>
      </c>
      <c r="U307" s="115">
        <f t="shared" si="179"/>
        <v>15</v>
      </c>
      <c r="V307" s="118"/>
      <c r="W307" s="115">
        <v>17.899999999999999</v>
      </c>
      <c r="X307" s="115">
        <f t="shared" si="180"/>
        <v>14.319999999999999</v>
      </c>
    </row>
    <row r="308" spans="1:25" x14ac:dyDescent="0.2">
      <c r="A308" s="108">
        <v>41523</v>
      </c>
      <c r="B308" s="115">
        <v>14.88</v>
      </c>
      <c r="C308" s="115">
        <f t="shared" si="173"/>
        <v>11.904</v>
      </c>
      <c r="D308" s="118"/>
      <c r="E308" s="115">
        <v>15.08</v>
      </c>
      <c r="F308" s="115">
        <f t="shared" si="174"/>
        <v>12.064</v>
      </c>
      <c r="G308" s="118"/>
      <c r="H308" s="115">
        <v>15.38</v>
      </c>
      <c r="I308" s="115">
        <f t="shared" si="175"/>
        <v>12.304</v>
      </c>
      <c r="J308" s="118"/>
      <c r="K308" s="115">
        <v>15.13</v>
      </c>
      <c r="L308" s="115">
        <f t="shared" si="176"/>
        <v>12.104000000000001</v>
      </c>
      <c r="M308" s="118"/>
      <c r="N308" s="115">
        <v>9.94</v>
      </c>
      <c r="O308" s="115">
        <f t="shared" si="177"/>
        <v>7.952</v>
      </c>
      <c r="P308" s="118"/>
      <c r="Q308" s="115">
        <v>13.34</v>
      </c>
      <c r="R308" s="115">
        <f t="shared" si="178"/>
        <v>10.672000000000001</v>
      </c>
      <c r="S308" s="118"/>
      <c r="T308" s="115">
        <v>18.75</v>
      </c>
      <c r="U308" s="115">
        <f t="shared" si="179"/>
        <v>15</v>
      </c>
      <c r="V308" s="118"/>
      <c r="W308" s="115">
        <v>17.899999999999999</v>
      </c>
      <c r="X308" s="115">
        <f t="shared" si="180"/>
        <v>14.319999999999999</v>
      </c>
    </row>
    <row r="309" spans="1:25" x14ac:dyDescent="0.2">
      <c r="A309" s="108">
        <v>41524</v>
      </c>
      <c r="B309" s="115">
        <v>14.88</v>
      </c>
      <c r="C309" s="115">
        <f t="shared" si="173"/>
        <v>11.904</v>
      </c>
      <c r="D309" s="118"/>
      <c r="E309" s="115">
        <v>15.08</v>
      </c>
      <c r="F309" s="115">
        <f t="shared" si="174"/>
        <v>12.064</v>
      </c>
      <c r="G309" s="118"/>
      <c r="H309" s="115">
        <v>15.38</v>
      </c>
      <c r="I309" s="115">
        <f t="shared" si="175"/>
        <v>12.304</v>
      </c>
      <c r="J309" s="118"/>
      <c r="K309" s="115">
        <v>15.13</v>
      </c>
      <c r="L309" s="115">
        <f t="shared" si="176"/>
        <v>12.104000000000001</v>
      </c>
      <c r="M309" s="118"/>
      <c r="N309" s="115">
        <v>9.94</v>
      </c>
      <c r="O309" s="115">
        <f t="shared" si="177"/>
        <v>7.952</v>
      </c>
      <c r="P309" s="118"/>
      <c r="Q309" s="115">
        <v>13.34</v>
      </c>
      <c r="R309" s="115">
        <f t="shared" si="178"/>
        <v>10.672000000000001</v>
      </c>
      <c r="S309" s="118"/>
      <c r="T309" s="115">
        <v>18.75</v>
      </c>
      <c r="U309" s="115">
        <f t="shared" si="179"/>
        <v>15</v>
      </c>
      <c r="V309" s="118"/>
      <c r="W309" s="115">
        <v>17.899999999999999</v>
      </c>
      <c r="X309" s="115">
        <f t="shared" si="180"/>
        <v>14.319999999999999</v>
      </c>
    </row>
    <row r="310" spans="1:25" x14ac:dyDescent="0.2">
      <c r="A310" s="108">
        <v>41525</v>
      </c>
      <c r="B310" s="115">
        <v>14.88</v>
      </c>
      <c r="C310" s="115">
        <f t="shared" si="173"/>
        <v>11.904</v>
      </c>
      <c r="D310" s="118"/>
      <c r="E310" s="115">
        <v>15.08</v>
      </c>
      <c r="F310" s="115">
        <f t="shared" si="174"/>
        <v>12.064</v>
      </c>
      <c r="G310" s="118"/>
      <c r="H310" s="115">
        <v>15.38</v>
      </c>
      <c r="I310" s="115">
        <f t="shared" si="175"/>
        <v>12.304</v>
      </c>
      <c r="J310" s="118"/>
      <c r="K310" s="115">
        <v>15.13</v>
      </c>
      <c r="L310" s="115">
        <f t="shared" si="176"/>
        <v>12.104000000000001</v>
      </c>
      <c r="M310" s="118"/>
      <c r="N310" s="115">
        <v>9.94</v>
      </c>
      <c r="O310" s="115">
        <f t="shared" si="177"/>
        <v>7.952</v>
      </c>
      <c r="P310" s="118"/>
      <c r="Q310" s="115">
        <v>13.34</v>
      </c>
      <c r="R310" s="115">
        <f t="shared" si="178"/>
        <v>10.672000000000001</v>
      </c>
      <c r="S310" s="118"/>
      <c r="T310" s="115">
        <v>18.75</v>
      </c>
      <c r="U310" s="115">
        <f t="shared" si="179"/>
        <v>15</v>
      </c>
      <c r="V310" s="118"/>
      <c r="W310" s="115">
        <v>17.899999999999999</v>
      </c>
      <c r="X310" s="115">
        <f t="shared" si="180"/>
        <v>14.319999999999999</v>
      </c>
    </row>
    <row r="311" spans="1:25" x14ac:dyDescent="0.2">
      <c r="A311" s="108">
        <v>41526</v>
      </c>
      <c r="B311" s="115">
        <v>14.88</v>
      </c>
      <c r="C311" s="115">
        <f t="shared" si="173"/>
        <v>11.904</v>
      </c>
      <c r="D311" s="118"/>
      <c r="E311" s="115">
        <v>15.08</v>
      </c>
      <c r="F311" s="115">
        <f t="shared" si="174"/>
        <v>12.064</v>
      </c>
      <c r="G311" s="118"/>
      <c r="H311" s="115">
        <v>15.38</v>
      </c>
      <c r="I311" s="115">
        <f t="shared" si="175"/>
        <v>12.304</v>
      </c>
      <c r="J311" s="118"/>
      <c r="K311" s="115">
        <v>15.13</v>
      </c>
      <c r="L311" s="115">
        <f t="shared" si="176"/>
        <v>12.104000000000001</v>
      </c>
      <c r="M311" s="118"/>
      <c r="N311" s="115">
        <v>9.94</v>
      </c>
      <c r="O311" s="115">
        <f t="shared" si="177"/>
        <v>7.952</v>
      </c>
      <c r="P311" s="118"/>
      <c r="Q311" s="115">
        <v>13.34</v>
      </c>
      <c r="R311" s="115">
        <f t="shared" si="178"/>
        <v>10.672000000000001</v>
      </c>
      <c r="S311" s="118"/>
      <c r="T311" s="115">
        <v>18.75</v>
      </c>
      <c r="U311" s="115">
        <f t="shared" si="179"/>
        <v>15</v>
      </c>
      <c r="V311" s="118"/>
      <c r="W311" s="115">
        <v>17.899999999999999</v>
      </c>
      <c r="X311" s="115">
        <f t="shared" si="180"/>
        <v>14.319999999999999</v>
      </c>
    </row>
    <row r="312" spans="1:25" x14ac:dyDescent="0.2">
      <c r="A312" s="108">
        <v>41527</v>
      </c>
      <c r="B312" s="115">
        <v>14.78</v>
      </c>
      <c r="C312" s="115">
        <f t="shared" si="173"/>
        <v>11.824</v>
      </c>
      <c r="D312" s="118">
        <v>-10</v>
      </c>
      <c r="E312" s="115">
        <v>14.98</v>
      </c>
      <c r="F312" s="115">
        <f t="shared" si="174"/>
        <v>11.984</v>
      </c>
      <c r="G312" s="118">
        <v>-10</v>
      </c>
      <c r="H312" s="115">
        <v>15.28</v>
      </c>
      <c r="I312" s="115">
        <f t="shared" si="175"/>
        <v>12.224</v>
      </c>
      <c r="J312" s="118">
        <v>-10</v>
      </c>
      <c r="K312" s="115">
        <v>15.13</v>
      </c>
      <c r="L312" s="115">
        <f t="shared" si="176"/>
        <v>12.104000000000001</v>
      </c>
      <c r="M312" s="118"/>
      <c r="N312" s="115">
        <v>9.84</v>
      </c>
      <c r="O312" s="115">
        <f t="shared" si="177"/>
        <v>7.8719999999999999</v>
      </c>
      <c r="P312" s="118">
        <v>-10</v>
      </c>
      <c r="Q312" s="115">
        <v>13.34</v>
      </c>
      <c r="R312" s="115">
        <f t="shared" si="178"/>
        <v>10.672000000000001</v>
      </c>
      <c r="S312" s="118"/>
      <c r="T312" s="115">
        <v>18.75</v>
      </c>
      <c r="U312" s="115">
        <f t="shared" si="179"/>
        <v>15</v>
      </c>
      <c r="V312" s="118"/>
      <c r="W312" s="115">
        <v>17.899999999999999</v>
      </c>
      <c r="X312" s="115">
        <f t="shared" si="180"/>
        <v>14.319999999999999</v>
      </c>
    </row>
    <row r="313" spans="1:25" x14ac:dyDescent="0.2">
      <c r="A313" s="108">
        <v>41528</v>
      </c>
      <c r="B313" s="115">
        <v>14.58</v>
      </c>
      <c r="C313" s="115">
        <f t="shared" si="173"/>
        <v>11.664</v>
      </c>
      <c r="D313" s="118">
        <v>-20</v>
      </c>
      <c r="E313" s="115">
        <v>14.78</v>
      </c>
      <c r="F313" s="115">
        <f t="shared" si="174"/>
        <v>11.824</v>
      </c>
      <c r="G313" s="118">
        <v>-20</v>
      </c>
      <c r="H313" s="115">
        <v>15.08</v>
      </c>
      <c r="I313" s="115">
        <f t="shared" si="175"/>
        <v>12.064</v>
      </c>
      <c r="J313" s="118">
        <v>-20</v>
      </c>
      <c r="K313" s="115">
        <v>14.98</v>
      </c>
      <c r="L313" s="115">
        <f t="shared" si="176"/>
        <v>11.984</v>
      </c>
      <c r="M313" s="118">
        <v>-15</v>
      </c>
      <c r="N313" s="115">
        <v>9.74</v>
      </c>
      <c r="O313" s="115">
        <f t="shared" si="177"/>
        <v>7.7919999999999998</v>
      </c>
      <c r="P313" s="118">
        <v>-10</v>
      </c>
      <c r="Q313" s="115">
        <v>13.34</v>
      </c>
      <c r="R313" s="115">
        <f t="shared" si="178"/>
        <v>10.672000000000001</v>
      </c>
      <c r="S313" s="118"/>
      <c r="T313" s="115">
        <v>18.75</v>
      </c>
      <c r="U313" s="115">
        <f t="shared" si="179"/>
        <v>15</v>
      </c>
      <c r="V313" s="118"/>
      <c r="W313" s="115">
        <v>17.899999999999999</v>
      </c>
      <c r="X313" s="115">
        <f t="shared" si="180"/>
        <v>14.319999999999999</v>
      </c>
      <c r="Y313" s="118"/>
    </row>
    <row r="314" spans="1:25" x14ac:dyDescent="0.2">
      <c r="A314" s="108">
        <v>41529</v>
      </c>
      <c r="B314" s="115">
        <v>14.58</v>
      </c>
      <c r="C314" s="115">
        <f t="shared" ref="C314:C321" si="181">B314/1.25</f>
        <v>11.664</v>
      </c>
      <c r="D314" s="118"/>
      <c r="E314" s="115">
        <v>14.78</v>
      </c>
      <c r="F314" s="115">
        <f t="shared" ref="F314:F321" si="182">E314/1.25</f>
        <v>11.824</v>
      </c>
      <c r="G314" s="118"/>
      <c r="H314" s="115">
        <v>15.08</v>
      </c>
      <c r="I314" s="115">
        <f t="shared" ref="I314:I321" si="183">H314/1.25</f>
        <v>12.064</v>
      </c>
      <c r="J314" s="118"/>
      <c r="K314" s="115">
        <v>14.98</v>
      </c>
      <c r="L314" s="115">
        <f t="shared" ref="L314:L321" si="184">K314/1.25</f>
        <v>11.984</v>
      </c>
      <c r="M314" s="118"/>
      <c r="N314" s="115">
        <v>9.74</v>
      </c>
      <c r="O314" s="115">
        <f t="shared" ref="O314:O321" si="185">N314/1.25</f>
        <v>7.7919999999999998</v>
      </c>
      <c r="P314" s="118"/>
      <c r="Q314" s="115">
        <v>13.34</v>
      </c>
      <c r="R314" s="115">
        <f t="shared" ref="R314:R321" si="186">Q314/1.25</f>
        <v>10.672000000000001</v>
      </c>
      <c r="S314" s="118"/>
      <c r="T314" s="115">
        <v>18.75</v>
      </c>
      <c r="U314" s="115">
        <f t="shared" ref="U314:U321" si="187">T314/1.25</f>
        <v>15</v>
      </c>
      <c r="V314" s="118"/>
      <c r="W314" s="115">
        <v>17.899999999999999</v>
      </c>
      <c r="X314" s="115">
        <f t="shared" ref="X314:X321" si="188">W314/1.25</f>
        <v>14.319999999999999</v>
      </c>
      <c r="Y314" s="118"/>
    </row>
    <row r="315" spans="1:25" x14ac:dyDescent="0.2">
      <c r="A315" s="108">
        <v>41530</v>
      </c>
      <c r="B315" s="115">
        <v>14.58</v>
      </c>
      <c r="C315" s="115">
        <f t="shared" si="181"/>
        <v>11.664</v>
      </c>
      <c r="D315" s="118"/>
      <c r="E315" s="115">
        <v>14.78</v>
      </c>
      <c r="F315" s="115">
        <f t="shared" si="182"/>
        <v>11.824</v>
      </c>
      <c r="G315" s="118"/>
      <c r="H315" s="115">
        <v>15.08</v>
      </c>
      <c r="I315" s="115">
        <f t="shared" si="183"/>
        <v>12.064</v>
      </c>
      <c r="J315" s="118"/>
      <c r="K315" s="115">
        <v>14.98</v>
      </c>
      <c r="L315" s="115">
        <f t="shared" si="184"/>
        <v>11.984</v>
      </c>
      <c r="M315" s="118"/>
      <c r="N315" s="115">
        <v>9.74</v>
      </c>
      <c r="O315" s="115">
        <f t="shared" si="185"/>
        <v>7.7919999999999998</v>
      </c>
      <c r="P315" s="118"/>
      <c r="Q315" s="115">
        <v>13.34</v>
      </c>
      <c r="R315" s="115">
        <f t="shared" si="186"/>
        <v>10.672000000000001</v>
      </c>
      <c r="S315" s="118"/>
      <c r="T315" s="115">
        <v>18.75</v>
      </c>
      <c r="U315" s="115">
        <f t="shared" si="187"/>
        <v>15</v>
      </c>
      <c r="V315" s="118"/>
      <c r="W315" s="115">
        <v>17.899999999999999</v>
      </c>
      <c r="X315" s="115">
        <f t="shared" si="188"/>
        <v>14.319999999999999</v>
      </c>
      <c r="Y315" s="118"/>
    </row>
    <row r="316" spans="1:25" x14ac:dyDescent="0.2">
      <c r="A316" s="108">
        <v>41531</v>
      </c>
      <c r="B316" s="115">
        <v>14.58</v>
      </c>
      <c r="C316" s="115">
        <f t="shared" si="181"/>
        <v>11.664</v>
      </c>
      <c r="D316" s="118"/>
      <c r="E316" s="115">
        <v>14.78</v>
      </c>
      <c r="F316" s="115">
        <f t="shared" si="182"/>
        <v>11.824</v>
      </c>
      <c r="G316" s="118"/>
      <c r="H316" s="115">
        <v>15.08</v>
      </c>
      <c r="I316" s="115">
        <f t="shared" si="183"/>
        <v>12.064</v>
      </c>
      <c r="J316" s="118"/>
      <c r="K316" s="115">
        <v>14.98</v>
      </c>
      <c r="L316" s="115">
        <f t="shared" si="184"/>
        <v>11.984</v>
      </c>
      <c r="M316" s="118"/>
      <c r="N316" s="115">
        <v>9.74</v>
      </c>
      <c r="O316" s="115">
        <f t="shared" si="185"/>
        <v>7.7919999999999998</v>
      </c>
      <c r="P316" s="118"/>
      <c r="Q316" s="115">
        <v>13.34</v>
      </c>
      <c r="R316" s="115">
        <f t="shared" si="186"/>
        <v>10.672000000000001</v>
      </c>
      <c r="S316" s="118"/>
      <c r="T316" s="115">
        <v>18.75</v>
      </c>
      <c r="U316" s="115">
        <f t="shared" si="187"/>
        <v>15</v>
      </c>
      <c r="V316" s="118"/>
      <c r="W316" s="115">
        <v>17.899999999999999</v>
      </c>
      <c r="X316" s="115">
        <f t="shared" si="188"/>
        <v>14.319999999999999</v>
      </c>
      <c r="Y316" s="118"/>
    </row>
    <row r="317" spans="1:25" x14ac:dyDescent="0.2">
      <c r="A317" s="108">
        <v>41532</v>
      </c>
      <c r="B317" s="115">
        <v>14.58</v>
      </c>
      <c r="C317" s="115">
        <f t="shared" si="181"/>
        <v>11.664</v>
      </c>
      <c r="D317" s="118"/>
      <c r="E317" s="115">
        <v>14.78</v>
      </c>
      <c r="F317" s="115">
        <f t="shared" si="182"/>
        <v>11.824</v>
      </c>
      <c r="G317" s="118"/>
      <c r="H317" s="115">
        <v>15.08</v>
      </c>
      <c r="I317" s="115">
        <f t="shared" si="183"/>
        <v>12.064</v>
      </c>
      <c r="J317" s="118"/>
      <c r="K317" s="115">
        <v>14.98</v>
      </c>
      <c r="L317" s="115">
        <f t="shared" si="184"/>
        <v>11.984</v>
      </c>
      <c r="M317" s="118"/>
      <c r="N317" s="115">
        <v>9.74</v>
      </c>
      <c r="O317" s="115">
        <f t="shared" si="185"/>
        <v>7.7919999999999998</v>
      </c>
      <c r="P317" s="118"/>
      <c r="Q317" s="115">
        <v>13.34</v>
      </c>
      <c r="R317" s="115">
        <f t="shared" si="186"/>
        <v>10.672000000000001</v>
      </c>
      <c r="S317" s="118"/>
      <c r="T317" s="115">
        <v>18.75</v>
      </c>
      <c r="U317" s="115">
        <f t="shared" si="187"/>
        <v>15</v>
      </c>
      <c r="V317" s="118"/>
      <c r="W317" s="115">
        <v>17.899999999999999</v>
      </c>
      <c r="X317" s="115">
        <f t="shared" si="188"/>
        <v>14.319999999999999</v>
      </c>
      <c r="Y317" s="118"/>
    </row>
    <row r="318" spans="1:25" x14ac:dyDescent="0.2">
      <c r="A318" s="108">
        <v>41533</v>
      </c>
      <c r="B318" s="115">
        <v>14.58</v>
      </c>
      <c r="C318" s="115">
        <f t="shared" si="181"/>
        <v>11.664</v>
      </c>
      <c r="D318" s="118"/>
      <c r="E318" s="115">
        <v>14.78</v>
      </c>
      <c r="F318" s="115">
        <f t="shared" si="182"/>
        <v>11.824</v>
      </c>
      <c r="G318" s="118"/>
      <c r="H318" s="115">
        <v>15.08</v>
      </c>
      <c r="I318" s="115">
        <f t="shared" si="183"/>
        <v>12.064</v>
      </c>
      <c r="J318" s="118"/>
      <c r="K318" s="115">
        <v>14.98</v>
      </c>
      <c r="L318" s="115">
        <f t="shared" si="184"/>
        <v>11.984</v>
      </c>
      <c r="M318" s="118"/>
      <c r="N318" s="115">
        <v>9.74</v>
      </c>
      <c r="O318" s="115">
        <f t="shared" si="185"/>
        <v>7.7919999999999998</v>
      </c>
      <c r="P318" s="118"/>
      <c r="Q318" s="115">
        <v>13.34</v>
      </c>
      <c r="R318" s="115">
        <f t="shared" si="186"/>
        <v>10.672000000000001</v>
      </c>
      <c r="S318" s="118"/>
      <c r="T318" s="115">
        <v>18.75</v>
      </c>
      <c r="U318" s="115">
        <f t="shared" si="187"/>
        <v>15</v>
      </c>
      <c r="V318" s="118"/>
      <c r="W318" s="115">
        <v>17.899999999999999</v>
      </c>
      <c r="X318" s="115">
        <f t="shared" si="188"/>
        <v>14.319999999999999</v>
      </c>
      <c r="Y318" s="118"/>
    </row>
    <row r="319" spans="1:25" x14ac:dyDescent="0.2">
      <c r="A319" s="108">
        <v>41534</v>
      </c>
      <c r="B319" s="115">
        <v>14.38</v>
      </c>
      <c r="C319" s="115">
        <f t="shared" si="181"/>
        <v>11.504000000000001</v>
      </c>
      <c r="D319" s="118">
        <v>-20</v>
      </c>
      <c r="E319" s="115">
        <v>14.58</v>
      </c>
      <c r="F319" s="115">
        <f t="shared" si="182"/>
        <v>11.664</v>
      </c>
      <c r="G319" s="118">
        <v>-20</v>
      </c>
      <c r="H319" s="115">
        <v>14.88</v>
      </c>
      <c r="I319" s="115">
        <f t="shared" si="183"/>
        <v>11.904</v>
      </c>
      <c r="J319" s="118">
        <v>-20</v>
      </c>
      <c r="K319" s="115">
        <v>14.83</v>
      </c>
      <c r="L319" s="115">
        <f t="shared" si="184"/>
        <v>11.864000000000001</v>
      </c>
      <c r="M319" s="118">
        <v>-15</v>
      </c>
      <c r="N319" s="115">
        <v>9.64</v>
      </c>
      <c r="O319" s="115">
        <f t="shared" si="185"/>
        <v>7.7120000000000006</v>
      </c>
      <c r="P319" s="118">
        <v>-10</v>
      </c>
      <c r="Q319" s="115">
        <v>13.34</v>
      </c>
      <c r="R319" s="115">
        <f t="shared" si="186"/>
        <v>10.672000000000001</v>
      </c>
      <c r="S319" s="118"/>
      <c r="T319" s="115">
        <v>18.75</v>
      </c>
      <c r="U319" s="115">
        <f t="shared" si="187"/>
        <v>15</v>
      </c>
      <c r="V319" s="118"/>
      <c r="W319" s="115">
        <v>17.899999999999999</v>
      </c>
      <c r="X319" s="115">
        <f t="shared" si="188"/>
        <v>14.319999999999999</v>
      </c>
      <c r="Y319" s="118"/>
    </row>
    <row r="320" spans="1:25" x14ac:dyDescent="0.2">
      <c r="A320" s="108">
        <v>41535</v>
      </c>
      <c r="B320" s="115">
        <v>14.28</v>
      </c>
      <c r="C320" s="115">
        <f t="shared" si="181"/>
        <v>11.423999999999999</v>
      </c>
      <c r="D320" s="118">
        <v>-10</v>
      </c>
      <c r="E320" s="115">
        <v>14.48</v>
      </c>
      <c r="F320" s="115">
        <f t="shared" si="182"/>
        <v>11.584</v>
      </c>
      <c r="G320" s="118">
        <v>-10</v>
      </c>
      <c r="H320" s="115">
        <v>14.78</v>
      </c>
      <c r="I320" s="115">
        <f t="shared" si="183"/>
        <v>11.824</v>
      </c>
      <c r="J320" s="118">
        <v>-10</v>
      </c>
      <c r="K320" s="115">
        <v>14.73</v>
      </c>
      <c r="L320" s="115">
        <f t="shared" si="184"/>
        <v>11.784000000000001</v>
      </c>
      <c r="M320" s="118">
        <v>-10</v>
      </c>
      <c r="N320" s="115">
        <v>9.64</v>
      </c>
      <c r="O320" s="115">
        <f t="shared" si="185"/>
        <v>7.7120000000000006</v>
      </c>
      <c r="P320" s="118"/>
      <c r="Q320" s="115">
        <v>13.34</v>
      </c>
      <c r="R320" s="115">
        <f t="shared" si="186"/>
        <v>10.672000000000001</v>
      </c>
      <c r="S320" s="118"/>
      <c r="T320" s="115">
        <v>18.75</v>
      </c>
      <c r="U320" s="115">
        <f t="shared" si="187"/>
        <v>15</v>
      </c>
      <c r="V320" s="118"/>
      <c r="W320" s="115">
        <v>17.899999999999999</v>
      </c>
      <c r="X320" s="115">
        <f t="shared" si="188"/>
        <v>14.319999999999999</v>
      </c>
    </row>
    <row r="321" spans="1:25" x14ac:dyDescent="0.2">
      <c r="A321" s="108">
        <v>41536</v>
      </c>
      <c r="B321" s="115">
        <v>14.28</v>
      </c>
      <c r="C321" s="115">
        <f t="shared" si="181"/>
        <v>11.423999999999999</v>
      </c>
      <c r="D321" s="118"/>
      <c r="E321" s="115">
        <v>14.48</v>
      </c>
      <c r="F321" s="115">
        <f t="shared" si="182"/>
        <v>11.584</v>
      </c>
      <c r="G321" s="118"/>
      <c r="H321" s="115">
        <v>14.78</v>
      </c>
      <c r="I321" s="115">
        <f t="shared" si="183"/>
        <v>11.824</v>
      </c>
      <c r="J321" s="118"/>
      <c r="K321" s="115">
        <v>14.73</v>
      </c>
      <c r="L321" s="115">
        <f t="shared" si="184"/>
        <v>11.784000000000001</v>
      </c>
      <c r="M321" s="118"/>
      <c r="N321" s="115">
        <v>9.64</v>
      </c>
      <c r="O321" s="115">
        <f t="shared" si="185"/>
        <v>7.7120000000000006</v>
      </c>
      <c r="P321" s="118"/>
      <c r="Q321" s="115">
        <v>13.34</v>
      </c>
      <c r="R321" s="115">
        <f t="shared" si="186"/>
        <v>10.672000000000001</v>
      </c>
      <c r="S321" s="118"/>
      <c r="T321" s="115">
        <v>18.75</v>
      </c>
      <c r="U321" s="115">
        <f t="shared" si="187"/>
        <v>15</v>
      </c>
      <c r="V321" s="118"/>
      <c r="W321" s="115">
        <v>17.899999999999999</v>
      </c>
      <c r="X321" s="115">
        <f t="shared" si="188"/>
        <v>14.319999999999999</v>
      </c>
    </row>
    <row r="322" spans="1:25" x14ac:dyDescent="0.2">
      <c r="A322" s="108">
        <v>41537</v>
      </c>
      <c r="B322" s="115">
        <v>14.28</v>
      </c>
      <c r="C322" s="115">
        <f t="shared" ref="C322:C332" si="189">B322/1.25</f>
        <v>11.423999999999999</v>
      </c>
      <c r="D322" s="118"/>
      <c r="E322" s="115">
        <v>14.48</v>
      </c>
      <c r="F322" s="115">
        <f t="shared" ref="F322:F332" si="190">E322/1.25</f>
        <v>11.584</v>
      </c>
      <c r="G322" s="118"/>
      <c r="H322" s="115">
        <v>14.78</v>
      </c>
      <c r="I322" s="115">
        <f t="shared" ref="I322:I332" si="191">H322/1.25</f>
        <v>11.824</v>
      </c>
      <c r="J322" s="118"/>
      <c r="K322" s="115">
        <v>14.73</v>
      </c>
      <c r="L322" s="115">
        <f t="shared" ref="L322:L332" si="192">K322/1.25</f>
        <v>11.784000000000001</v>
      </c>
      <c r="M322" s="118"/>
      <c r="N322" s="115">
        <v>9.64</v>
      </c>
      <c r="O322" s="115">
        <f t="shared" ref="O322:O332" si="193">N322/1.25</f>
        <v>7.7120000000000006</v>
      </c>
      <c r="P322" s="118"/>
      <c r="Q322" s="115">
        <v>13.34</v>
      </c>
      <c r="R322" s="115">
        <f t="shared" ref="R322:R332" si="194">Q322/1.25</f>
        <v>10.672000000000001</v>
      </c>
      <c r="S322" s="118"/>
      <c r="T322" s="115">
        <v>18.75</v>
      </c>
      <c r="U322" s="115">
        <f t="shared" ref="U322:U332" si="195">T322/1.25</f>
        <v>15</v>
      </c>
      <c r="V322" s="118"/>
      <c r="W322" s="115">
        <v>17.899999999999999</v>
      </c>
      <c r="X322" s="115">
        <f t="shared" ref="X322:X332" si="196">W322/1.25</f>
        <v>14.319999999999999</v>
      </c>
    </row>
    <row r="323" spans="1:25" x14ac:dyDescent="0.2">
      <c r="A323" s="108">
        <v>41538</v>
      </c>
      <c r="B323" s="115">
        <v>14.28</v>
      </c>
      <c r="C323" s="115">
        <f t="shared" si="189"/>
        <v>11.423999999999999</v>
      </c>
      <c r="D323" s="118"/>
      <c r="E323" s="115">
        <v>14.48</v>
      </c>
      <c r="F323" s="115">
        <f t="shared" si="190"/>
        <v>11.584</v>
      </c>
      <c r="G323" s="118"/>
      <c r="H323" s="115">
        <v>14.78</v>
      </c>
      <c r="I323" s="115">
        <f t="shared" si="191"/>
        <v>11.824</v>
      </c>
      <c r="J323" s="118"/>
      <c r="K323" s="115">
        <v>14.73</v>
      </c>
      <c r="L323" s="115">
        <f t="shared" si="192"/>
        <v>11.784000000000001</v>
      </c>
      <c r="M323" s="118"/>
      <c r="N323" s="115">
        <v>9.64</v>
      </c>
      <c r="O323" s="115">
        <f t="shared" si="193"/>
        <v>7.7120000000000006</v>
      </c>
      <c r="P323" s="118"/>
      <c r="Q323" s="115">
        <v>13.34</v>
      </c>
      <c r="R323" s="115">
        <f t="shared" si="194"/>
        <v>10.672000000000001</v>
      </c>
      <c r="S323" s="118"/>
      <c r="T323" s="115">
        <v>18.75</v>
      </c>
      <c r="U323" s="115">
        <f t="shared" si="195"/>
        <v>15</v>
      </c>
      <c r="V323" s="118"/>
      <c r="W323" s="115">
        <v>17.899999999999999</v>
      </c>
      <c r="X323" s="115">
        <f t="shared" si="196"/>
        <v>14.319999999999999</v>
      </c>
    </row>
    <row r="324" spans="1:25" x14ac:dyDescent="0.2">
      <c r="A324" s="108">
        <v>41539</v>
      </c>
      <c r="B324" s="115">
        <v>14.28</v>
      </c>
      <c r="C324" s="115">
        <f t="shared" si="189"/>
        <v>11.423999999999999</v>
      </c>
      <c r="D324" s="118"/>
      <c r="E324" s="115">
        <v>14.48</v>
      </c>
      <c r="F324" s="115">
        <f t="shared" si="190"/>
        <v>11.584</v>
      </c>
      <c r="G324" s="118"/>
      <c r="H324" s="115">
        <v>14.78</v>
      </c>
      <c r="I324" s="115">
        <f t="shared" si="191"/>
        <v>11.824</v>
      </c>
      <c r="J324" s="118"/>
      <c r="K324" s="115">
        <v>14.73</v>
      </c>
      <c r="L324" s="115">
        <f t="shared" si="192"/>
        <v>11.784000000000001</v>
      </c>
      <c r="M324" s="118"/>
      <c r="N324" s="115">
        <v>9.64</v>
      </c>
      <c r="O324" s="115">
        <f t="shared" si="193"/>
        <v>7.7120000000000006</v>
      </c>
      <c r="P324" s="118"/>
      <c r="Q324" s="115">
        <v>13.34</v>
      </c>
      <c r="R324" s="115">
        <f t="shared" si="194"/>
        <v>10.672000000000001</v>
      </c>
      <c r="S324" s="118"/>
      <c r="T324" s="115">
        <v>18.75</v>
      </c>
      <c r="U324" s="115">
        <f t="shared" si="195"/>
        <v>15</v>
      </c>
      <c r="V324" s="118"/>
      <c r="W324" s="115">
        <v>17.899999999999999</v>
      </c>
      <c r="X324" s="115">
        <f t="shared" si="196"/>
        <v>14.319999999999999</v>
      </c>
    </row>
    <row r="325" spans="1:25" x14ac:dyDescent="0.2">
      <c r="A325" s="108">
        <v>41540</v>
      </c>
      <c r="B325" s="115">
        <v>14.18</v>
      </c>
      <c r="C325" s="115">
        <f t="shared" si="189"/>
        <v>11.343999999999999</v>
      </c>
      <c r="D325" s="118">
        <v>-10</v>
      </c>
      <c r="E325" s="115">
        <v>14.38</v>
      </c>
      <c r="F325" s="115">
        <f t="shared" si="190"/>
        <v>11.504000000000001</v>
      </c>
      <c r="G325" s="118">
        <v>-10</v>
      </c>
      <c r="H325" s="115">
        <v>14.68</v>
      </c>
      <c r="I325" s="115">
        <f t="shared" si="191"/>
        <v>11.744</v>
      </c>
      <c r="J325" s="118">
        <v>-10</v>
      </c>
      <c r="K325" s="115">
        <v>14.53</v>
      </c>
      <c r="L325" s="115">
        <f t="shared" si="192"/>
        <v>11.623999999999999</v>
      </c>
      <c r="M325" s="118">
        <v>-20</v>
      </c>
      <c r="N325" s="115">
        <v>9.64</v>
      </c>
      <c r="O325" s="115">
        <f t="shared" si="193"/>
        <v>7.7120000000000006</v>
      </c>
      <c r="P325" s="118"/>
      <c r="Q325" s="115">
        <v>13.34</v>
      </c>
      <c r="R325" s="115">
        <f t="shared" si="194"/>
        <v>10.672000000000001</v>
      </c>
      <c r="S325" s="118"/>
      <c r="T325" s="115">
        <v>18.75</v>
      </c>
      <c r="U325" s="115">
        <f t="shared" si="195"/>
        <v>15</v>
      </c>
      <c r="V325" s="118"/>
      <c r="W325" s="115">
        <v>17.899999999999999</v>
      </c>
      <c r="X325" s="115">
        <f t="shared" si="196"/>
        <v>14.319999999999999</v>
      </c>
    </row>
    <row r="326" spans="1:25" x14ac:dyDescent="0.2">
      <c r="A326" s="108">
        <v>41541</v>
      </c>
      <c r="B326" s="115">
        <v>14.03</v>
      </c>
      <c r="C326" s="115">
        <f t="shared" si="189"/>
        <v>11.224</v>
      </c>
      <c r="D326" s="118">
        <v>-15</v>
      </c>
      <c r="E326" s="115">
        <v>14.23</v>
      </c>
      <c r="F326" s="115">
        <f t="shared" si="190"/>
        <v>11.384</v>
      </c>
      <c r="G326" s="118">
        <v>-15</v>
      </c>
      <c r="H326" s="115">
        <v>14.53</v>
      </c>
      <c r="I326" s="115">
        <f t="shared" si="191"/>
        <v>11.623999999999999</v>
      </c>
      <c r="J326" s="118">
        <v>-15</v>
      </c>
      <c r="K326" s="115">
        <v>14.38</v>
      </c>
      <c r="L326" s="115">
        <f t="shared" si="192"/>
        <v>11.504000000000001</v>
      </c>
      <c r="M326" s="118">
        <v>-15</v>
      </c>
      <c r="N326" s="115">
        <v>9.64</v>
      </c>
      <c r="O326" s="115">
        <f t="shared" si="193"/>
        <v>7.7120000000000006</v>
      </c>
      <c r="P326" s="118"/>
      <c r="Q326" s="115">
        <v>13.34</v>
      </c>
      <c r="R326" s="115">
        <f t="shared" si="194"/>
        <v>10.672000000000001</v>
      </c>
      <c r="S326" s="118"/>
      <c r="T326" s="115">
        <v>18.75</v>
      </c>
      <c r="U326" s="115">
        <f t="shared" si="195"/>
        <v>15</v>
      </c>
      <c r="V326" s="118"/>
      <c r="W326" s="115">
        <v>17.899999999999999</v>
      </c>
      <c r="X326" s="115">
        <f t="shared" si="196"/>
        <v>14.319999999999999</v>
      </c>
    </row>
    <row r="327" spans="1:25" x14ac:dyDescent="0.2">
      <c r="A327" s="108">
        <v>41542</v>
      </c>
      <c r="B327" s="115">
        <v>14.03</v>
      </c>
      <c r="C327" s="115">
        <f t="shared" si="189"/>
        <v>11.224</v>
      </c>
      <c r="D327" s="118"/>
      <c r="E327" s="115">
        <v>14.23</v>
      </c>
      <c r="F327" s="115">
        <f t="shared" si="190"/>
        <v>11.384</v>
      </c>
      <c r="G327" s="118"/>
      <c r="H327" s="115">
        <v>14.53</v>
      </c>
      <c r="I327" s="115">
        <f t="shared" si="191"/>
        <v>11.623999999999999</v>
      </c>
      <c r="J327" s="118"/>
      <c r="K327" s="115">
        <v>14.38</v>
      </c>
      <c r="L327" s="115">
        <f t="shared" si="192"/>
        <v>11.504000000000001</v>
      </c>
      <c r="M327" s="118"/>
      <c r="N327" s="115">
        <v>9.64</v>
      </c>
      <c r="O327" s="115">
        <f t="shared" si="193"/>
        <v>7.7120000000000006</v>
      </c>
      <c r="P327" s="118"/>
      <c r="Q327" s="115">
        <v>13.34</v>
      </c>
      <c r="R327" s="115">
        <f t="shared" si="194"/>
        <v>10.672000000000001</v>
      </c>
      <c r="S327" s="118"/>
      <c r="T327" s="115">
        <v>18.75</v>
      </c>
      <c r="U327" s="115">
        <f t="shared" si="195"/>
        <v>15</v>
      </c>
      <c r="V327" s="118"/>
      <c r="W327" s="115">
        <v>17.899999999999999</v>
      </c>
      <c r="X327" s="115">
        <f t="shared" si="196"/>
        <v>14.319999999999999</v>
      </c>
    </row>
    <row r="328" spans="1:25" x14ac:dyDescent="0.2">
      <c r="A328" s="108">
        <v>41543</v>
      </c>
      <c r="B328" s="115">
        <v>14.03</v>
      </c>
      <c r="C328" s="115">
        <f t="shared" si="189"/>
        <v>11.224</v>
      </c>
      <c r="D328" s="118"/>
      <c r="E328" s="115">
        <v>14.23</v>
      </c>
      <c r="F328" s="115">
        <f t="shared" si="190"/>
        <v>11.384</v>
      </c>
      <c r="G328" s="118"/>
      <c r="H328" s="115">
        <v>14.53</v>
      </c>
      <c r="I328" s="115">
        <f t="shared" si="191"/>
        <v>11.623999999999999</v>
      </c>
      <c r="J328" s="118"/>
      <c r="K328" s="115">
        <v>14.38</v>
      </c>
      <c r="L328" s="115">
        <f t="shared" si="192"/>
        <v>11.504000000000001</v>
      </c>
      <c r="M328" s="118"/>
      <c r="N328" s="115">
        <v>9.64</v>
      </c>
      <c r="O328" s="115">
        <f t="shared" si="193"/>
        <v>7.7120000000000006</v>
      </c>
      <c r="P328" s="118"/>
      <c r="Q328" s="115">
        <v>13.34</v>
      </c>
      <c r="R328" s="115">
        <f t="shared" si="194"/>
        <v>10.672000000000001</v>
      </c>
      <c r="S328" s="118"/>
      <c r="T328" s="115">
        <v>18.75</v>
      </c>
      <c r="U328" s="115">
        <f t="shared" si="195"/>
        <v>15</v>
      </c>
      <c r="V328" s="118"/>
      <c r="W328" s="115">
        <v>17.899999999999999</v>
      </c>
      <c r="X328" s="115">
        <f t="shared" si="196"/>
        <v>14.319999999999999</v>
      </c>
    </row>
    <row r="329" spans="1:25" x14ac:dyDescent="0.2">
      <c r="A329" s="108">
        <v>41544</v>
      </c>
      <c r="B329" s="115">
        <v>14.18</v>
      </c>
      <c r="C329" s="115">
        <f t="shared" si="189"/>
        <v>11.343999999999999</v>
      </c>
      <c r="D329" s="118">
        <v>15</v>
      </c>
      <c r="E329" s="115">
        <v>14.38</v>
      </c>
      <c r="F329" s="115">
        <f t="shared" si="190"/>
        <v>11.504000000000001</v>
      </c>
      <c r="G329" s="118">
        <v>15</v>
      </c>
      <c r="H329" s="115">
        <v>14.68</v>
      </c>
      <c r="I329" s="115">
        <f t="shared" si="191"/>
        <v>11.744</v>
      </c>
      <c r="J329" s="118">
        <v>15</v>
      </c>
      <c r="K329" s="115">
        <v>14.53</v>
      </c>
      <c r="L329" s="115">
        <f t="shared" si="192"/>
        <v>11.623999999999999</v>
      </c>
      <c r="M329" s="118">
        <v>15</v>
      </c>
      <c r="N329" s="115">
        <v>9.64</v>
      </c>
      <c r="O329" s="115">
        <f t="shared" si="193"/>
        <v>7.7120000000000006</v>
      </c>
      <c r="P329" s="118"/>
      <c r="Q329" s="115">
        <v>13.34</v>
      </c>
      <c r="R329" s="115">
        <f t="shared" si="194"/>
        <v>10.672000000000001</v>
      </c>
      <c r="S329" s="118"/>
      <c r="T329" s="115">
        <v>18.75</v>
      </c>
      <c r="U329" s="115">
        <f t="shared" si="195"/>
        <v>15</v>
      </c>
      <c r="V329" s="118"/>
      <c r="W329" s="115">
        <v>17.899999999999999</v>
      </c>
      <c r="X329" s="115">
        <f t="shared" si="196"/>
        <v>14.319999999999999</v>
      </c>
    </row>
    <row r="330" spans="1:25" x14ac:dyDescent="0.2">
      <c r="A330" s="108">
        <v>41545</v>
      </c>
      <c r="B330" s="115">
        <v>14.18</v>
      </c>
      <c r="C330" s="115">
        <f t="shared" si="189"/>
        <v>11.343999999999999</v>
      </c>
      <c r="D330" s="118"/>
      <c r="E330" s="115">
        <v>14.38</v>
      </c>
      <c r="F330" s="115">
        <f t="shared" si="190"/>
        <v>11.504000000000001</v>
      </c>
      <c r="G330" s="118"/>
      <c r="H330" s="115">
        <v>14.68</v>
      </c>
      <c r="I330" s="115">
        <f t="shared" si="191"/>
        <v>11.744</v>
      </c>
      <c r="J330" s="118"/>
      <c r="K330" s="115">
        <v>14.53</v>
      </c>
      <c r="L330" s="115">
        <f t="shared" si="192"/>
        <v>11.623999999999999</v>
      </c>
      <c r="M330" s="118"/>
      <c r="N330" s="115">
        <v>9.64</v>
      </c>
      <c r="O330" s="115">
        <f t="shared" si="193"/>
        <v>7.7120000000000006</v>
      </c>
      <c r="P330" s="118"/>
      <c r="Q330" s="115">
        <v>13.34</v>
      </c>
      <c r="R330" s="115">
        <f t="shared" si="194"/>
        <v>10.672000000000001</v>
      </c>
      <c r="S330" s="118"/>
      <c r="T330" s="115">
        <v>18.75</v>
      </c>
      <c r="U330" s="115">
        <f t="shared" si="195"/>
        <v>15</v>
      </c>
      <c r="V330" s="118"/>
      <c r="W330" s="115">
        <v>17.899999999999999</v>
      </c>
      <c r="X330" s="115">
        <f t="shared" si="196"/>
        <v>14.319999999999999</v>
      </c>
    </row>
    <row r="331" spans="1:25" x14ac:dyDescent="0.2">
      <c r="A331" s="108">
        <v>41546</v>
      </c>
      <c r="B331" s="115">
        <v>14.18</v>
      </c>
      <c r="C331" s="115">
        <f t="shared" si="189"/>
        <v>11.343999999999999</v>
      </c>
      <c r="D331" s="118"/>
      <c r="E331" s="115">
        <v>14.38</v>
      </c>
      <c r="F331" s="115">
        <f t="shared" si="190"/>
        <v>11.504000000000001</v>
      </c>
      <c r="G331" s="118"/>
      <c r="H331" s="115">
        <v>14.68</v>
      </c>
      <c r="I331" s="115">
        <f t="shared" si="191"/>
        <v>11.744</v>
      </c>
      <c r="J331" s="118"/>
      <c r="K331" s="115">
        <v>14.53</v>
      </c>
      <c r="L331" s="115">
        <f t="shared" si="192"/>
        <v>11.623999999999999</v>
      </c>
      <c r="M331" s="118"/>
      <c r="N331" s="115">
        <v>9.64</v>
      </c>
      <c r="O331" s="115">
        <f t="shared" si="193"/>
        <v>7.7120000000000006</v>
      </c>
      <c r="P331" s="118"/>
      <c r="Q331" s="115">
        <v>13.34</v>
      </c>
      <c r="R331" s="115">
        <f t="shared" si="194"/>
        <v>10.672000000000001</v>
      </c>
      <c r="S331" s="118"/>
      <c r="T331" s="115">
        <v>18.75</v>
      </c>
      <c r="U331" s="115">
        <f t="shared" si="195"/>
        <v>15</v>
      </c>
      <c r="V331" s="118"/>
      <c r="W331" s="115">
        <v>17.899999999999999</v>
      </c>
      <c r="X331" s="115">
        <f t="shared" si="196"/>
        <v>14.319999999999999</v>
      </c>
    </row>
    <row r="332" spans="1:25" x14ac:dyDescent="0.2">
      <c r="A332" s="108">
        <v>41547</v>
      </c>
      <c r="B332" s="115">
        <v>14.28</v>
      </c>
      <c r="C332" s="115">
        <f t="shared" si="189"/>
        <v>11.423999999999999</v>
      </c>
      <c r="D332" s="118">
        <v>10</v>
      </c>
      <c r="E332" s="115">
        <v>14.48</v>
      </c>
      <c r="F332" s="115">
        <f t="shared" si="190"/>
        <v>11.584</v>
      </c>
      <c r="G332" s="118">
        <v>10</v>
      </c>
      <c r="H332" s="115">
        <v>14.78</v>
      </c>
      <c r="I332" s="115">
        <f t="shared" si="191"/>
        <v>11.824</v>
      </c>
      <c r="J332" s="118">
        <v>10</v>
      </c>
      <c r="K332" s="115">
        <v>14.63</v>
      </c>
      <c r="L332" s="115">
        <f t="shared" si="192"/>
        <v>11.704000000000001</v>
      </c>
      <c r="M332" s="118">
        <v>10</v>
      </c>
      <c r="N332" s="115">
        <v>9.64</v>
      </c>
      <c r="O332" s="115">
        <f t="shared" si="193"/>
        <v>7.7120000000000006</v>
      </c>
      <c r="P332" s="118"/>
      <c r="Q332" s="115">
        <v>13.34</v>
      </c>
      <c r="R332" s="115">
        <f t="shared" si="194"/>
        <v>10.672000000000001</v>
      </c>
      <c r="S332" s="118"/>
      <c r="T332" s="115">
        <v>18.75</v>
      </c>
      <c r="U332" s="115">
        <f t="shared" si="195"/>
        <v>15</v>
      </c>
      <c r="V332" s="118"/>
      <c r="W332" s="115">
        <v>17.899999999999999</v>
      </c>
      <c r="X332" s="115">
        <f t="shared" si="196"/>
        <v>14.319999999999999</v>
      </c>
    </row>
    <row r="333" spans="1:25" x14ac:dyDescent="0.2">
      <c r="A333" s="108"/>
    </row>
    <row r="336" spans="1:25" ht="38.25" x14ac:dyDescent="0.2">
      <c r="A336" s="25" t="s">
        <v>1</v>
      </c>
      <c r="B336" s="25" t="s">
        <v>2</v>
      </c>
      <c r="C336" s="25" t="s">
        <v>16</v>
      </c>
      <c r="D336" s="25" t="s">
        <v>5</v>
      </c>
      <c r="E336" s="25" t="s">
        <v>3</v>
      </c>
      <c r="F336" s="25" t="s">
        <v>17</v>
      </c>
      <c r="G336" s="25" t="s">
        <v>5</v>
      </c>
      <c r="H336" s="25" t="s">
        <v>4</v>
      </c>
      <c r="I336" s="25" t="s">
        <v>18</v>
      </c>
      <c r="J336" s="25" t="s">
        <v>5</v>
      </c>
      <c r="K336" s="26" t="s">
        <v>6</v>
      </c>
      <c r="L336" s="26" t="s">
        <v>19</v>
      </c>
      <c r="M336" s="26" t="s">
        <v>5</v>
      </c>
      <c r="N336" s="25" t="s">
        <v>7</v>
      </c>
      <c r="O336" s="25" t="s">
        <v>20</v>
      </c>
      <c r="P336" s="25" t="s">
        <v>5</v>
      </c>
      <c r="Q336" s="52" t="s">
        <v>21</v>
      </c>
      <c r="R336" s="52" t="s">
        <v>22</v>
      </c>
      <c r="S336" s="52" t="s">
        <v>5</v>
      </c>
      <c r="T336" s="53" t="s">
        <v>23</v>
      </c>
      <c r="U336" s="53" t="s">
        <v>24</v>
      </c>
      <c r="V336" s="27" t="s">
        <v>5</v>
      </c>
      <c r="W336" s="53" t="s">
        <v>25</v>
      </c>
      <c r="X336" s="53" t="s">
        <v>26</v>
      </c>
      <c r="Y336" s="27" t="s">
        <v>5</v>
      </c>
    </row>
    <row r="337" spans="1:25" x14ac:dyDescent="0.2">
      <c r="A337" s="82" t="s">
        <v>40</v>
      </c>
      <c r="B337" s="74">
        <f>AVERAGE(B340:B370)</f>
        <v>14.200967741935479</v>
      </c>
      <c r="C337" s="74">
        <f>AVERAGE(C340:C370)</f>
        <v>11.360774193548385</v>
      </c>
      <c r="D337" s="74"/>
      <c r="E337" s="74">
        <f>AVERAGE(E340:E370)</f>
        <v>14.400967741935485</v>
      </c>
      <c r="F337" s="74">
        <f>AVERAGE(F340:F370)</f>
        <v>11.520774193548393</v>
      </c>
      <c r="G337" s="74"/>
      <c r="H337" s="74">
        <f>AVERAGE(H340:H370)</f>
        <v>14.700967741935479</v>
      </c>
      <c r="I337" s="74">
        <f>AVERAGE(I340:I370)</f>
        <v>11.760774193548391</v>
      </c>
      <c r="J337" s="74"/>
      <c r="K337" s="74">
        <f>AVERAGE(K340:K370)</f>
        <v>14.555806451612902</v>
      </c>
      <c r="L337" s="74">
        <f>AVERAGE(L340:L370)</f>
        <v>11.64464516129032</v>
      </c>
      <c r="M337" s="74"/>
      <c r="N337" s="74">
        <f>AVERAGE(N340:N370)</f>
        <v>9.6883870967741981</v>
      </c>
      <c r="O337" s="74">
        <f>AVERAGE(O340:O370)</f>
        <v>7.7507096774193567</v>
      </c>
      <c r="P337" s="74"/>
      <c r="Q337" s="74">
        <f>AVERAGE(Q340:Q370)</f>
        <v>13.317419354838703</v>
      </c>
      <c r="R337" s="74">
        <f>AVERAGE(R340:R370)</f>
        <v>10.653935483870971</v>
      </c>
      <c r="S337" s="74"/>
      <c r="T337" s="74">
        <f>AVERAGE(T340:T370)</f>
        <v>18.75</v>
      </c>
      <c r="U337" s="74">
        <f>AVERAGE(U340:U370)</f>
        <v>15</v>
      </c>
      <c r="V337" s="74"/>
      <c r="W337" s="74">
        <f>AVERAGE(W340:W370)</f>
        <v>17.899999999999991</v>
      </c>
      <c r="X337" s="74">
        <f>AVERAGE(X340:X370)</f>
        <v>14.319999999999995</v>
      </c>
      <c r="Y337" s="74"/>
    </row>
    <row r="338" spans="1:25" x14ac:dyDescent="0.2">
      <c r="A338" s="82" t="s">
        <v>53</v>
      </c>
      <c r="B338" s="74">
        <f>AVERAGE(B340:B354)</f>
        <v>14.183333333333335</v>
      </c>
      <c r="C338" s="74">
        <f>AVERAGE(C340:C354)</f>
        <v>11.346666666666666</v>
      </c>
      <c r="D338" s="74"/>
      <c r="E338" s="74">
        <f>AVERAGE(E340:E354)</f>
        <v>14.383333333333333</v>
      </c>
      <c r="F338" s="74">
        <f>AVERAGE(F340:F354)</f>
        <v>11.506666666666668</v>
      </c>
      <c r="G338" s="74"/>
      <c r="H338" s="74">
        <f>AVERAGE(H340:H354)</f>
        <v>14.683333333333335</v>
      </c>
      <c r="I338" s="74">
        <f>AVERAGE(I340:I354)</f>
        <v>11.746666666666668</v>
      </c>
      <c r="J338" s="74"/>
      <c r="K338" s="74">
        <f>AVERAGE(K340:K354)</f>
        <v>14.576666666666663</v>
      </c>
      <c r="L338" s="74">
        <f>AVERAGE(L340:L354)</f>
        <v>11.661333333333333</v>
      </c>
      <c r="M338" s="74"/>
      <c r="N338" s="74">
        <f>AVERAGE(N340:N354)</f>
        <v>9.6400000000000023</v>
      </c>
      <c r="O338" s="74">
        <f>AVERAGE(O340:O354)</f>
        <v>7.7120000000000024</v>
      </c>
      <c r="P338" s="74"/>
      <c r="Q338" s="74">
        <f>AVERAGE(Q340:Q354)</f>
        <v>13.340000000000002</v>
      </c>
      <c r="R338" s="74">
        <f>AVERAGE(R340:R354)</f>
        <v>10.671999999999999</v>
      </c>
      <c r="S338" s="74"/>
      <c r="T338" s="74">
        <f>AVERAGE(T340:T354)</f>
        <v>18.75</v>
      </c>
      <c r="U338" s="74">
        <f>AVERAGE(U340:U354)</f>
        <v>15</v>
      </c>
      <c r="V338" s="74"/>
      <c r="W338" s="74">
        <f>AVERAGE(W340:W354)</f>
        <v>17.900000000000002</v>
      </c>
      <c r="X338" s="74">
        <f>AVERAGE(X340:X354)</f>
        <v>14.319999999999995</v>
      </c>
      <c r="Y338" s="74"/>
    </row>
    <row r="339" spans="1:25" x14ac:dyDescent="0.2">
      <c r="A339" s="82" t="s">
        <v>54</v>
      </c>
      <c r="B339" s="74">
        <f>IF(B355&gt;0,AVERAGE(B355:B370),)</f>
        <v>14.217500000000001</v>
      </c>
      <c r="C339" s="74">
        <f>IF(C355&gt;0,AVERAGE(C355:C370),)</f>
        <v>11.373999999999997</v>
      </c>
      <c r="D339" s="74"/>
      <c r="E339" s="74">
        <f>IF(E355&gt;0,AVERAGE(E355:E370),)</f>
        <v>14.417499999999995</v>
      </c>
      <c r="F339" s="74">
        <f>IF(F355&gt;0,AVERAGE(F355:F370),)</f>
        <v>11.534000000000002</v>
      </c>
      <c r="G339" s="74"/>
      <c r="H339" s="74">
        <f>IF(H355&gt;0,AVERAGE(H355:H370),)</f>
        <v>14.717500000000001</v>
      </c>
      <c r="I339" s="74">
        <f>IF(I355&gt;0,AVERAGE(I355:I370),)</f>
        <v>11.773999999999999</v>
      </c>
      <c r="J339" s="74"/>
      <c r="K339" s="74">
        <f>IF(K355&gt;0,AVERAGE(K355:K370),)</f>
        <v>14.536250000000006</v>
      </c>
      <c r="L339" s="74">
        <f>IF(L355&gt;0,AVERAGE(L355:L370),)</f>
        <v>11.629000000000001</v>
      </c>
      <c r="M339" s="74"/>
      <c r="N339" s="74">
        <f>IF(N355&gt;0,AVERAGE(N355:N370),)</f>
        <v>9.7337500000000006</v>
      </c>
      <c r="O339" s="74">
        <f>IF(O355&gt;0,AVERAGE(O355:O370),)</f>
        <v>7.7870000000000008</v>
      </c>
      <c r="P339" s="74"/>
      <c r="Q339" s="74">
        <f>IF(Q355&gt;0,AVERAGE(Q355:Q370),)</f>
        <v>13.296250000000002</v>
      </c>
      <c r="R339" s="74">
        <f>IF(R355&gt;0,AVERAGE(R355:R370),)</f>
        <v>10.636999999999999</v>
      </c>
      <c r="S339" s="74"/>
      <c r="T339" s="74">
        <f>IF(T355&gt;0,AVERAGE(T355:T370),)</f>
        <v>18.75</v>
      </c>
      <c r="U339" s="74">
        <f>IF(U355&gt;0,AVERAGE(U355:U370),)</f>
        <v>15</v>
      </c>
      <c r="V339" s="74"/>
      <c r="W339" s="74">
        <f>IF(W355&gt;0,AVERAGE(W355:W370),)</f>
        <v>17.900000000000002</v>
      </c>
      <c r="X339" s="74">
        <f>IF(X355&gt;0,AVERAGE(X355:X370),)</f>
        <v>14.319999999999995</v>
      </c>
      <c r="Y339" s="74"/>
    </row>
    <row r="340" spans="1:25" x14ac:dyDescent="0.2">
      <c r="A340" s="108">
        <v>41548</v>
      </c>
      <c r="B340" s="115">
        <v>14.28</v>
      </c>
      <c r="C340" s="115">
        <f t="shared" ref="C340:C348" si="197">B340/1.25</f>
        <v>11.423999999999999</v>
      </c>
      <c r="D340" s="118"/>
      <c r="E340" s="115">
        <v>14.48</v>
      </c>
      <c r="F340" s="115">
        <f t="shared" ref="F340:F348" si="198">E340/1.25</f>
        <v>11.584</v>
      </c>
      <c r="G340" s="118"/>
      <c r="H340" s="115">
        <v>14.78</v>
      </c>
      <c r="I340" s="115">
        <f t="shared" ref="I340:I348" si="199">H340/1.25</f>
        <v>11.824</v>
      </c>
      <c r="J340" s="118"/>
      <c r="K340" s="115">
        <v>14.63</v>
      </c>
      <c r="L340" s="115">
        <f t="shared" ref="L340:L348" si="200">K340/1.25</f>
        <v>11.704000000000001</v>
      </c>
      <c r="M340" s="118"/>
      <c r="N340" s="115">
        <v>9.64</v>
      </c>
      <c r="O340" s="115">
        <f t="shared" ref="O340:O348" si="201">N340/1.25</f>
        <v>7.7120000000000006</v>
      </c>
      <c r="P340" s="118"/>
      <c r="Q340" s="115">
        <v>13.34</v>
      </c>
      <c r="R340" s="115">
        <f t="shared" ref="R340:R348" si="202">Q340/1.25</f>
        <v>10.672000000000001</v>
      </c>
      <c r="S340" s="118"/>
      <c r="T340" s="115">
        <v>18.75</v>
      </c>
      <c r="U340" s="115">
        <f t="shared" ref="U340:U348" si="203">T340/1.25</f>
        <v>15</v>
      </c>
      <c r="V340" s="118"/>
      <c r="W340" s="115">
        <v>17.899999999999999</v>
      </c>
      <c r="X340" s="115">
        <f t="shared" ref="X340:X348" si="204">W340/1.25</f>
        <v>14.319999999999999</v>
      </c>
    </row>
    <row r="341" spans="1:25" x14ac:dyDescent="0.2">
      <c r="A341" s="108">
        <v>41549</v>
      </c>
      <c r="B341" s="115">
        <v>14.08</v>
      </c>
      <c r="C341" s="115">
        <f t="shared" si="197"/>
        <v>11.263999999999999</v>
      </c>
      <c r="D341" s="118">
        <v>-20</v>
      </c>
      <c r="E341" s="115">
        <v>14.28</v>
      </c>
      <c r="F341" s="115">
        <f t="shared" si="198"/>
        <v>11.423999999999999</v>
      </c>
      <c r="G341" s="118">
        <v>-20</v>
      </c>
      <c r="H341" s="115">
        <v>14.58</v>
      </c>
      <c r="I341" s="115">
        <f t="shared" si="199"/>
        <v>11.664</v>
      </c>
      <c r="J341" s="118">
        <v>-20</v>
      </c>
      <c r="K341" s="115">
        <v>14.43</v>
      </c>
      <c r="L341" s="115">
        <f t="shared" si="200"/>
        <v>11.544</v>
      </c>
      <c r="M341" s="118">
        <v>-20</v>
      </c>
      <c r="N341" s="115">
        <v>9.64</v>
      </c>
      <c r="O341" s="115">
        <f t="shared" si="201"/>
        <v>7.7120000000000006</v>
      </c>
      <c r="P341" s="118"/>
      <c r="Q341" s="115">
        <v>13.34</v>
      </c>
      <c r="R341" s="115">
        <f t="shared" si="202"/>
        <v>10.672000000000001</v>
      </c>
      <c r="S341" s="118"/>
      <c r="T341" s="115">
        <v>18.75</v>
      </c>
      <c r="U341" s="115">
        <f t="shared" si="203"/>
        <v>15</v>
      </c>
      <c r="V341" s="118"/>
      <c r="W341" s="115">
        <v>17.899999999999999</v>
      </c>
      <c r="X341" s="115">
        <f t="shared" si="204"/>
        <v>14.319999999999999</v>
      </c>
    </row>
    <row r="342" spans="1:25" x14ac:dyDescent="0.2">
      <c r="A342" s="108">
        <v>41550</v>
      </c>
      <c r="B342" s="115">
        <v>14.08</v>
      </c>
      <c r="C342" s="115">
        <f t="shared" si="197"/>
        <v>11.263999999999999</v>
      </c>
      <c r="D342" s="118"/>
      <c r="E342" s="115">
        <v>14.28</v>
      </c>
      <c r="F342" s="115">
        <f t="shared" si="198"/>
        <v>11.423999999999999</v>
      </c>
      <c r="G342" s="118"/>
      <c r="H342" s="115">
        <v>14.58</v>
      </c>
      <c r="I342" s="115">
        <f t="shared" si="199"/>
        <v>11.664</v>
      </c>
      <c r="J342" s="118"/>
      <c r="K342" s="115">
        <v>14.43</v>
      </c>
      <c r="L342" s="115">
        <f t="shared" si="200"/>
        <v>11.544</v>
      </c>
      <c r="M342" s="118"/>
      <c r="N342" s="115">
        <v>9.64</v>
      </c>
      <c r="O342" s="115">
        <f t="shared" si="201"/>
        <v>7.7120000000000006</v>
      </c>
      <c r="P342" s="118"/>
      <c r="Q342" s="115">
        <v>13.34</v>
      </c>
      <c r="R342" s="115">
        <f t="shared" si="202"/>
        <v>10.672000000000001</v>
      </c>
      <c r="S342" s="118"/>
      <c r="T342" s="115">
        <v>18.75</v>
      </c>
      <c r="U342" s="115">
        <f t="shared" si="203"/>
        <v>15</v>
      </c>
      <c r="V342" s="118"/>
      <c r="W342" s="115">
        <v>17.899999999999999</v>
      </c>
      <c r="X342" s="115">
        <f t="shared" si="204"/>
        <v>14.319999999999999</v>
      </c>
    </row>
    <row r="343" spans="1:25" x14ac:dyDescent="0.2">
      <c r="A343" s="108">
        <v>41551</v>
      </c>
      <c r="B343" s="115">
        <v>14.08</v>
      </c>
      <c r="C343" s="115">
        <f t="shared" si="197"/>
        <v>11.263999999999999</v>
      </c>
      <c r="D343" s="118"/>
      <c r="E343" s="115">
        <v>14.28</v>
      </c>
      <c r="F343" s="115">
        <f t="shared" si="198"/>
        <v>11.423999999999999</v>
      </c>
      <c r="G343" s="118"/>
      <c r="H343" s="115">
        <v>14.58</v>
      </c>
      <c r="I343" s="115">
        <f t="shared" si="199"/>
        <v>11.664</v>
      </c>
      <c r="J343" s="118"/>
      <c r="K343" s="115">
        <v>14.43</v>
      </c>
      <c r="L343" s="115">
        <f t="shared" si="200"/>
        <v>11.544</v>
      </c>
      <c r="M343" s="118"/>
      <c r="N343" s="115">
        <v>9.64</v>
      </c>
      <c r="O343" s="115">
        <f t="shared" si="201"/>
        <v>7.7120000000000006</v>
      </c>
      <c r="P343" s="118"/>
      <c r="Q343" s="115">
        <v>13.34</v>
      </c>
      <c r="R343" s="115">
        <f t="shared" si="202"/>
        <v>10.672000000000001</v>
      </c>
      <c r="S343" s="118"/>
      <c r="T343" s="115">
        <v>18.75</v>
      </c>
      <c r="U343" s="115">
        <f t="shared" si="203"/>
        <v>15</v>
      </c>
      <c r="V343" s="118"/>
      <c r="W343" s="115">
        <v>17.899999999999999</v>
      </c>
      <c r="X343" s="115">
        <f t="shared" si="204"/>
        <v>14.319999999999999</v>
      </c>
    </row>
    <row r="344" spans="1:25" x14ac:dyDescent="0.2">
      <c r="A344" s="108">
        <v>41552</v>
      </c>
      <c r="B344" s="115">
        <v>14.08</v>
      </c>
      <c r="C344" s="115">
        <f t="shared" si="197"/>
        <v>11.263999999999999</v>
      </c>
      <c r="D344" s="118"/>
      <c r="E344" s="115">
        <v>14.28</v>
      </c>
      <c r="F344" s="115">
        <f t="shared" si="198"/>
        <v>11.423999999999999</v>
      </c>
      <c r="G344" s="118"/>
      <c r="H344" s="115">
        <v>14.58</v>
      </c>
      <c r="I344" s="115">
        <f t="shared" si="199"/>
        <v>11.664</v>
      </c>
      <c r="J344" s="118"/>
      <c r="K344" s="115">
        <v>14.43</v>
      </c>
      <c r="L344" s="115">
        <f t="shared" si="200"/>
        <v>11.544</v>
      </c>
      <c r="M344" s="118"/>
      <c r="N344" s="115">
        <v>9.64</v>
      </c>
      <c r="O344" s="115">
        <f t="shared" si="201"/>
        <v>7.7120000000000006</v>
      </c>
      <c r="P344" s="118"/>
      <c r="Q344" s="115">
        <v>13.34</v>
      </c>
      <c r="R344" s="115">
        <f t="shared" si="202"/>
        <v>10.672000000000001</v>
      </c>
      <c r="S344" s="118"/>
      <c r="T344" s="115">
        <v>18.75</v>
      </c>
      <c r="U344" s="115">
        <f t="shared" si="203"/>
        <v>15</v>
      </c>
      <c r="V344" s="118"/>
      <c r="W344" s="115">
        <v>17.899999999999999</v>
      </c>
      <c r="X344" s="115">
        <f t="shared" si="204"/>
        <v>14.319999999999999</v>
      </c>
    </row>
    <row r="345" spans="1:25" x14ac:dyDescent="0.2">
      <c r="A345" s="108">
        <v>41553</v>
      </c>
      <c r="B345" s="115">
        <v>14.08</v>
      </c>
      <c r="C345" s="115">
        <f t="shared" si="197"/>
        <v>11.263999999999999</v>
      </c>
      <c r="D345" s="118"/>
      <c r="E345" s="115">
        <v>14.28</v>
      </c>
      <c r="F345" s="115">
        <f t="shared" si="198"/>
        <v>11.423999999999999</v>
      </c>
      <c r="G345" s="118"/>
      <c r="H345" s="115">
        <v>14.58</v>
      </c>
      <c r="I345" s="115">
        <f t="shared" si="199"/>
        <v>11.664</v>
      </c>
      <c r="J345" s="118"/>
      <c r="K345" s="115">
        <v>14.43</v>
      </c>
      <c r="L345" s="115">
        <f t="shared" si="200"/>
        <v>11.544</v>
      </c>
      <c r="M345" s="118"/>
      <c r="N345" s="115">
        <v>9.64</v>
      </c>
      <c r="O345" s="115">
        <f t="shared" si="201"/>
        <v>7.7120000000000006</v>
      </c>
      <c r="P345" s="118"/>
      <c r="Q345" s="115">
        <v>13.34</v>
      </c>
      <c r="R345" s="115">
        <f t="shared" si="202"/>
        <v>10.672000000000001</v>
      </c>
      <c r="S345" s="118"/>
      <c r="T345" s="115">
        <v>18.75</v>
      </c>
      <c r="U345" s="115">
        <f t="shared" si="203"/>
        <v>15</v>
      </c>
      <c r="V345" s="118"/>
      <c r="W345" s="115">
        <v>17.899999999999999</v>
      </c>
      <c r="X345" s="115">
        <f t="shared" si="204"/>
        <v>14.319999999999999</v>
      </c>
    </row>
    <row r="346" spans="1:25" x14ac:dyDescent="0.2">
      <c r="A346" s="108">
        <v>41554</v>
      </c>
      <c r="B346" s="115">
        <v>14.08</v>
      </c>
      <c r="C346" s="115">
        <f t="shared" si="197"/>
        <v>11.263999999999999</v>
      </c>
      <c r="D346" s="118"/>
      <c r="E346" s="115">
        <v>14.28</v>
      </c>
      <c r="F346" s="115">
        <f t="shared" si="198"/>
        <v>11.423999999999999</v>
      </c>
      <c r="G346" s="118"/>
      <c r="H346" s="115">
        <v>14.58</v>
      </c>
      <c r="I346" s="115">
        <f t="shared" si="199"/>
        <v>11.664</v>
      </c>
      <c r="J346" s="118"/>
      <c r="K346" s="115">
        <v>14.53</v>
      </c>
      <c r="L346" s="115">
        <f t="shared" si="200"/>
        <v>11.623999999999999</v>
      </c>
      <c r="M346" s="118">
        <v>10</v>
      </c>
      <c r="N346" s="115">
        <v>9.64</v>
      </c>
      <c r="O346" s="115">
        <f t="shared" si="201"/>
        <v>7.7120000000000006</v>
      </c>
      <c r="P346" s="118"/>
      <c r="Q346" s="115">
        <v>13.34</v>
      </c>
      <c r="R346" s="115">
        <f t="shared" si="202"/>
        <v>10.672000000000001</v>
      </c>
      <c r="S346" s="118"/>
      <c r="T346" s="115">
        <v>18.75</v>
      </c>
      <c r="U346" s="115">
        <f t="shared" si="203"/>
        <v>15</v>
      </c>
      <c r="V346" s="118"/>
      <c r="W346" s="115">
        <v>17.899999999999999</v>
      </c>
      <c r="X346" s="115">
        <f t="shared" si="204"/>
        <v>14.319999999999999</v>
      </c>
    </row>
    <row r="347" spans="1:25" x14ac:dyDescent="0.2">
      <c r="A347" s="108">
        <v>41555</v>
      </c>
      <c r="B347" s="115">
        <v>14.08</v>
      </c>
      <c r="C347" s="115">
        <f t="shared" si="197"/>
        <v>11.263999999999999</v>
      </c>
      <c r="D347" s="118"/>
      <c r="E347" s="115">
        <v>14.28</v>
      </c>
      <c r="F347" s="115">
        <f t="shared" si="198"/>
        <v>11.423999999999999</v>
      </c>
      <c r="G347" s="118"/>
      <c r="H347" s="115">
        <v>14.58</v>
      </c>
      <c r="I347" s="115">
        <f t="shared" si="199"/>
        <v>11.664</v>
      </c>
      <c r="J347" s="118"/>
      <c r="K347" s="115">
        <v>14.53</v>
      </c>
      <c r="L347" s="115">
        <f t="shared" si="200"/>
        <v>11.623999999999999</v>
      </c>
      <c r="M347" s="118"/>
      <c r="N347" s="115">
        <v>9.64</v>
      </c>
      <c r="O347" s="115">
        <f t="shared" si="201"/>
        <v>7.7120000000000006</v>
      </c>
      <c r="P347" s="118"/>
      <c r="Q347" s="115">
        <v>13.34</v>
      </c>
      <c r="R347" s="115">
        <f t="shared" si="202"/>
        <v>10.672000000000001</v>
      </c>
      <c r="S347" s="118"/>
      <c r="T347" s="115">
        <v>18.75</v>
      </c>
      <c r="U347" s="115">
        <f t="shared" si="203"/>
        <v>15</v>
      </c>
      <c r="V347" s="118"/>
      <c r="W347" s="115">
        <v>17.899999999999999</v>
      </c>
      <c r="X347" s="115">
        <f t="shared" si="204"/>
        <v>14.319999999999999</v>
      </c>
    </row>
    <row r="348" spans="1:25" x14ac:dyDescent="0.2">
      <c r="A348" s="108">
        <v>41556</v>
      </c>
      <c r="B348" s="115">
        <v>14.18</v>
      </c>
      <c r="C348" s="115">
        <f t="shared" si="197"/>
        <v>11.343999999999999</v>
      </c>
      <c r="D348" s="118">
        <v>10</v>
      </c>
      <c r="E348" s="115">
        <v>14.38</v>
      </c>
      <c r="F348" s="115">
        <f t="shared" si="198"/>
        <v>11.504000000000001</v>
      </c>
      <c r="G348" s="118">
        <v>10</v>
      </c>
      <c r="H348" s="115">
        <v>14.68</v>
      </c>
      <c r="I348" s="115">
        <f t="shared" si="199"/>
        <v>11.744</v>
      </c>
      <c r="J348" s="118">
        <v>10</v>
      </c>
      <c r="K348" s="115">
        <v>14.63</v>
      </c>
      <c r="L348" s="115">
        <f t="shared" si="200"/>
        <v>11.704000000000001</v>
      </c>
      <c r="M348" s="118">
        <v>10</v>
      </c>
      <c r="N348" s="115">
        <v>9.64</v>
      </c>
      <c r="O348" s="115">
        <f t="shared" si="201"/>
        <v>7.7120000000000006</v>
      </c>
      <c r="P348" s="118"/>
      <c r="Q348" s="115">
        <v>13.34</v>
      </c>
      <c r="R348" s="115">
        <f t="shared" si="202"/>
        <v>10.672000000000001</v>
      </c>
      <c r="S348" s="118"/>
      <c r="T348" s="115">
        <v>18.75</v>
      </c>
      <c r="U348" s="115">
        <f t="shared" si="203"/>
        <v>15</v>
      </c>
      <c r="V348" s="118"/>
      <c r="W348" s="115">
        <v>17.899999999999999</v>
      </c>
      <c r="X348" s="115">
        <f t="shared" si="204"/>
        <v>14.319999999999999</v>
      </c>
    </row>
    <row r="349" spans="1:25" x14ac:dyDescent="0.2">
      <c r="A349" s="108">
        <v>41557</v>
      </c>
      <c r="B349" s="115">
        <v>14.18</v>
      </c>
      <c r="C349" s="115">
        <f t="shared" ref="C349:C356" si="205">B349/1.25</f>
        <v>11.343999999999999</v>
      </c>
      <c r="D349" s="118"/>
      <c r="E349" s="115">
        <v>14.38</v>
      </c>
      <c r="F349" s="115">
        <f t="shared" ref="F349:F356" si="206">E349/1.25</f>
        <v>11.504000000000001</v>
      </c>
      <c r="G349" s="118"/>
      <c r="H349" s="115">
        <v>14.68</v>
      </c>
      <c r="I349" s="115">
        <f t="shared" ref="I349:I356" si="207">H349/1.25</f>
        <v>11.744</v>
      </c>
      <c r="J349" s="118"/>
      <c r="K349" s="115">
        <v>14.63</v>
      </c>
      <c r="L349" s="115">
        <f t="shared" ref="L349:L356" si="208">K349/1.25</f>
        <v>11.704000000000001</v>
      </c>
      <c r="M349" s="118"/>
      <c r="N349" s="115">
        <v>9.64</v>
      </c>
      <c r="O349" s="115">
        <f t="shared" ref="O349:O356" si="209">N349/1.25</f>
        <v>7.7120000000000006</v>
      </c>
      <c r="P349" s="118"/>
      <c r="Q349" s="115">
        <v>13.34</v>
      </c>
      <c r="R349" s="115">
        <f t="shared" ref="R349:R356" si="210">Q349/1.25</f>
        <v>10.672000000000001</v>
      </c>
      <c r="S349" s="118"/>
      <c r="T349" s="115">
        <v>18.75</v>
      </c>
      <c r="U349" s="115">
        <f t="shared" ref="U349:U356" si="211">T349/1.25</f>
        <v>15</v>
      </c>
      <c r="V349" s="118"/>
      <c r="W349" s="115">
        <v>17.899999999999999</v>
      </c>
      <c r="X349" s="115">
        <f t="shared" ref="X349:X356" si="212">W349/1.25</f>
        <v>14.319999999999999</v>
      </c>
    </row>
    <row r="350" spans="1:25" x14ac:dyDescent="0.2">
      <c r="A350" s="108">
        <v>41558</v>
      </c>
      <c r="B350" s="115">
        <v>14.33</v>
      </c>
      <c r="C350" s="115">
        <f t="shared" si="205"/>
        <v>11.464</v>
      </c>
      <c r="D350" s="118">
        <v>15</v>
      </c>
      <c r="E350" s="115">
        <v>14.53</v>
      </c>
      <c r="F350" s="115">
        <f t="shared" si="206"/>
        <v>11.623999999999999</v>
      </c>
      <c r="G350" s="118">
        <v>15</v>
      </c>
      <c r="H350" s="115">
        <v>14.83</v>
      </c>
      <c r="I350" s="115">
        <f t="shared" si="207"/>
        <v>11.864000000000001</v>
      </c>
      <c r="J350" s="118">
        <v>15</v>
      </c>
      <c r="K350" s="115">
        <v>14.73</v>
      </c>
      <c r="L350" s="115">
        <f t="shared" si="208"/>
        <v>11.784000000000001</v>
      </c>
      <c r="M350" s="118">
        <v>10</v>
      </c>
      <c r="N350" s="115">
        <v>9.64</v>
      </c>
      <c r="O350" s="115">
        <f t="shared" si="209"/>
        <v>7.7120000000000006</v>
      </c>
      <c r="P350" s="118"/>
      <c r="Q350" s="115">
        <v>13.34</v>
      </c>
      <c r="R350" s="115">
        <f t="shared" si="210"/>
        <v>10.672000000000001</v>
      </c>
      <c r="S350" s="118"/>
      <c r="T350" s="115">
        <v>18.75</v>
      </c>
      <c r="U350" s="115">
        <f t="shared" si="211"/>
        <v>15</v>
      </c>
      <c r="V350" s="118"/>
      <c r="W350" s="115">
        <v>17.899999999999999</v>
      </c>
      <c r="X350" s="115">
        <f t="shared" si="212"/>
        <v>14.319999999999999</v>
      </c>
    </row>
    <row r="351" spans="1:25" x14ac:dyDescent="0.2">
      <c r="A351" s="108">
        <v>41559</v>
      </c>
      <c r="B351" s="115">
        <v>14.33</v>
      </c>
      <c r="C351" s="115">
        <f t="shared" si="205"/>
        <v>11.464</v>
      </c>
      <c r="D351" s="118"/>
      <c r="E351" s="115">
        <v>14.53</v>
      </c>
      <c r="F351" s="115">
        <f t="shared" si="206"/>
        <v>11.623999999999999</v>
      </c>
      <c r="G351" s="118"/>
      <c r="H351" s="115">
        <v>14.83</v>
      </c>
      <c r="I351" s="115">
        <f t="shared" si="207"/>
        <v>11.864000000000001</v>
      </c>
      <c r="J351" s="118"/>
      <c r="K351" s="115">
        <v>14.73</v>
      </c>
      <c r="L351" s="115">
        <f t="shared" si="208"/>
        <v>11.784000000000001</v>
      </c>
      <c r="M351" s="118"/>
      <c r="N351" s="115">
        <v>9.64</v>
      </c>
      <c r="O351" s="115">
        <f t="shared" si="209"/>
        <v>7.7120000000000006</v>
      </c>
      <c r="P351" s="118"/>
      <c r="Q351" s="115">
        <v>13.34</v>
      </c>
      <c r="R351" s="115">
        <f t="shared" si="210"/>
        <v>10.672000000000001</v>
      </c>
      <c r="S351" s="118"/>
      <c r="T351" s="115">
        <v>18.75</v>
      </c>
      <c r="U351" s="115">
        <f t="shared" si="211"/>
        <v>15</v>
      </c>
      <c r="V351" s="118"/>
      <c r="W351" s="115">
        <v>17.899999999999999</v>
      </c>
      <c r="X351" s="115">
        <f t="shared" si="212"/>
        <v>14.319999999999999</v>
      </c>
    </row>
    <row r="352" spans="1:25" x14ac:dyDescent="0.2">
      <c r="A352" s="108">
        <v>41560</v>
      </c>
      <c r="B352" s="115">
        <v>14.33</v>
      </c>
      <c r="C352" s="115">
        <f t="shared" si="205"/>
        <v>11.464</v>
      </c>
      <c r="D352" s="118"/>
      <c r="E352" s="115">
        <v>14.53</v>
      </c>
      <c r="F352" s="115">
        <f t="shared" si="206"/>
        <v>11.623999999999999</v>
      </c>
      <c r="G352" s="118"/>
      <c r="H352" s="115">
        <v>14.83</v>
      </c>
      <c r="I352" s="115">
        <f t="shared" si="207"/>
        <v>11.864000000000001</v>
      </c>
      <c r="J352" s="118"/>
      <c r="K352" s="115">
        <v>14.73</v>
      </c>
      <c r="L352" s="115">
        <f t="shared" si="208"/>
        <v>11.784000000000001</v>
      </c>
      <c r="M352" s="118"/>
      <c r="N352" s="115">
        <v>9.64</v>
      </c>
      <c r="O352" s="115">
        <f t="shared" si="209"/>
        <v>7.7120000000000006</v>
      </c>
      <c r="P352" s="118"/>
      <c r="Q352" s="115">
        <v>13.34</v>
      </c>
      <c r="R352" s="115">
        <f t="shared" si="210"/>
        <v>10.672000000000001</v>
      </c>
      <c r="S352" s="118"/>
      <c r="T352" s="115">
        <v>18.75</v>
      </c>
      <c r="U352" s="115">
        <f t="shared" si="211"/>
        <v>15</v>
      </c>
      <c r="V352" s="118"/>
      <c r="W352" s="115">
        <v>17.899999999999999</v>
      </c>
      <c r="X352" s="115">
        <f t="shared" si="212"/>
        <v>14.319999999999999</v>
      </c>
    </row>
    <row r="353" spans="1:24" x14ac:dyDescent="0.2">
      <c r="A353" s="108">
        <v>41561</v>
      </c>
      <c r="B353" s="115">
        <v>14.33</v>
      </c>
      <c r="C353" s="115">
        <f t="shared" si="205"/>
        <v>11.464</v>
      </c>
      <c r="D353" s="118"/>
      <c r="E353" s="115">
        <v>14.53</v>
      </c>
      <c r="F353" s="115">
        <f t="shared" si="206"/>
        <v>11.623999999999999</v>
      </c>
      <c r="G353" s="118"/>
      <c r="H353" s="115">
        <v>14.83</v>
      </c>
      <c r="I353" s="115">
        <f t="shared" si="207"/>
        <v>11.864000000000001</v>
      </c>
      <c r="J353" s="118"/>
      <c r="K353" s="115">
        <v>14.73</v>
      </c>
      <c r="L353" s="115">
        <f t="shared" si="208"/>
        <v>11.784000000000001</v>
      </c>
      <c r="M353" s="118"/>
      <c r="N353" s="115">
        <v>9.64</v>
      </c>
      <c r="O353" s="115">
        <f t="shared" si="209"/>
        <v>7.7120000000000006</v>
      </c>
      <c r="P353" s="118"/>
      <c r="Q353" s="115">
        <v>13.34</v>
      </c>
      <c r="R353" s="115">
        <f t="shared" si="210"/>
        <v>10.672000000000001</v>
      </c>
      <c r="S353" s="118"/>
      <c r="T353" s="115">
        <v>18.75</v>
      </c>
      <c r="U353" s="115">
        <f t="shared" si="211"/>
        <v>15</v>
      </c>
      <c r="V353" s="118"/>
      <c r="W353" s="115">
        <v>17.899999999999999</v>
      </c>
      <c r="X353" s="115">
        <f t="shared" si="212"/>
        <v>14.319999999999999</v>
      </c>
    </row>
    <row r="354" spans="1:24" x14ac:dyDescent="0.2">
      <c r="A354" s="108">
        <v>41562</v>
      </c>
      <c r="B354" s="115">
        <v>14.23</v>
      </c>
      <c r="C354" s="115">
        <f t="shared" si="205"/>
        <v>11.384</v>
      </c>
      <c r="D354" s="118">
        <v>-10</v>
      </c>
      <c r="E354" s="115">
        <v>14.43</v>
      </c>
      <c r="F354" s="115">
        <f t="shared" si="206"/>
        <v>11.544</v>
      </c>
      <c r="G354" s="118">
        <v>-10</v>
      </c>
      <c r="H354" s="115">
        <v>14.73</v>
      </c>
      <c r="I354" s="115">
        <f t="shared" si="207"/>
        <v>11.784000000000001</v>
      </c>
      <c r="J354" s="118">
        <v>-10</v>
      </c>
      <c r="K354" s="115">
        <v>14.63</v>
      </c>
      <c r="L354" s="115">
        <f t="shared" si="208"/>
        <v>11.704000000000001</v>
      </c>
      <c r="M354" s="118">
        <v>-10</v>
      </c>
      <c r="N354" s="115">
        <v>9.64</v>
      </c>
      <c r="O354" s="115">
        <f t="shared" si="209"/>
        <v>7.7120000000000006</v>
      </c>
      <c r="P354" s="118"/>
      <c r="Q354" s="115">
        <v>13.34</v>
      </c>
      <c r="R354" s="115">
        <f t="shared" si="210"/>
        <v>10.672000000000001</v>
      </c>
      <c r="S354" s="118"/>
      <c r="T354" s="115">
        <v>18.75</v>
      </c>
      <c r="U354" s="115">
        <f t="shared" si="211"/>
        <v>15</v>
      </c>
      <c r="V354" s="118"/>
      <c r="W354" s="115">
        <v>17.899999999999999</v>
      </c>
      <c r="X354" s="115">
        <f t="shared" si="212"/>
        <v>14.319999999999999</v>
      </c>
    </row>
    <row r="355" spans="1:24" x14ac:dyDescent="0.2">
      <c r="A355" s="108">
        <v>41563</v>
      </c>
      <c r="B355" s="115">
        <v>14.23</v>
      </c>
      <c r="C355" s="115">
        <f t="shared" si="205"/>
        <v>11.384</v>
      </c>
      <c r="D355" s="118"/>
      <c r="E355" s="115">
        <v>14.43</v>
      </c>
      <c r="F355" s="115">
        <f t="shared" si="206"/>
        <v>11.544</v>
      </c>
      <c r="G355" s="118"/>
      <c r="H355" s="115">
        <v>14.73</v>
      </c>
      <c r="I355" s="115">
        <f t="shared" si="207"/>
        <v>11.784000000000001</v>
      </c>
      <c r="J355" s="118"/>
      <c r="K355" s="115">
        <v>14.63</v>
      </c>
      <c r="L355" s="115">
        <f t="shared" si="208"/>
        <v>11.704000000000001</v>
      </c>
      <c r="M355" s="118"/>
      <c r="N355" s="115">
        <v>9.64</v>
      </c>
      <c r="O355" s="115">
        <f t="shared" si="209"/>
        <v>7.7120000000000006</v>
      </c>
      <c r="P355" s="118"/>
      <c r="Q355" s="115">
        <v>13.34</v>
      </c>
      <c r="R355" s="115">
        <f t="shared" si="210"/>
        <v>10.672000000000001</v>
      </c>
      <c r="S355" s="118"/>
      <c r="T355" s="115">
        <v>18.75</v>
      </c>
      <c r="U355" s="115">
        <f t="shared" si="211"/>
        <v>15</v>
      </c>
      <c r="V355" s="118"/>
      <c r="W355" s="115">
        <v>17.899999999999999</v>
      </c>
      <c r="X355" s="115">
        <f t="shared" si="212"/>
        <v>14.319999999999999</v>
      </c>
    </row>
    <row r="356" spans="1:24" x14ac:dyDescent="0.2">
      <c r="A356" s="108">
        <v>41564</v>
      </c>
      <c r="B356" s="115">
        <v>14.43</v>
      </c>
      <c r="C356" s="115">
        <f t="shared" si="205"/>
        <v>11.544</v>
      </c>
      <c r="D356" s="118">
        <v>20</v>
      </c>
      <c r="E356" s="115">
        <v>14.63</v>
      </c>
      <c r="F356" s="115">
        <f t="shared" si="206"/>
        <v>11.704000000000001</v>
      </c>
      <c r="G356" s="118">
        <v>20</v>
      </c>
      <c r="H356" s="115">
        <v>14.93</v>
      </c>
      <c r="I356" s="115">
        <f t="shared" si="207"/>
        <v>11.943999999999999</v>
      </c>
      <c r="J356" s="118">
        <v>20</v>
      </c>
      <c r="K356" s="115">
        <v>14.73</v>
      </c>
      <c r="L356" s="115">
        <f t="shared" si="208"/>
        <v>11.784000000000001</v>
      </c>
      <c r="M356" s="118">
        <v>10</v>
      </c>
      <c r="N356" s="115">
        <v>9.74</v>
      </c>
      <c r="O356" s="115">
        <f t="shared" si="209"/>
        <v>7.7919999999999998</v>
      </c>
      <c r="P356" s="118">
        <v>10</v>
      </c>
      <c r="Q356" s="115">
        <v>13.34</v>
      </c>
      <c r="R356" s="115">
        <f t="shared" si="210"/>
        <v>10.672000000000001</v>
      </c>
      <c r="S356" s="118"/>
      <c r="T356" s="115">
        <v>18.75</v>
      </c>
      <c r="U356" s="115">
        <f t="shared" si="211"/>
        <v>15</v>
      </c>
      <c r="V356" s="118"/>
      <c r="W356" s="115">
        <v>17.899999999999999</v>
      </c>
      <c r="X356" s="115">
        <f t="shared" si="212"/>
        <v>14.319999999999999</v>
      </c>
    </row>
    <row r="357" spans="1:24" x14ac:dyDescent="0.2">
      <c r="A357" s="108">
        <v>41565</v>
      </c>
      <c r="B357" s="115">
        <v>14.43</v>
      </c>
      <c r="C357" s="115">
        <f t="shared" ref="C357:C362" si="213">B357/1.25</f>
        <v>11.544</v>
      </c>
      <c r="D357" s="118"/>
      <c r="E357" s="115">
        <v>14.63</v>
      </c>
      <c r="F357" s="115">
        <f t="shared" ref="F357:F362" si="214">E357/1.25</f>
        <v>11.704000000000001</v>
      </c>
      <c r="G357" s="118"/>
      <c r="H357" s="115">
        <v>14.93</v>
      </c>
      <c r="I357" s="115">
        <f t="shared" ref="I357:I362" si="215">H357/1.25</f>
        <v>11.943999999999999</v>
      </c>
      <c r="J357" s="118"/>
      <c r="K357" s="115">
        <v>14.73</v>
      </c>
      <c r="L357" s="115">
        <f t="shared" ref="L357:L362" si="216">K357/1.25</f>
        <v>11.784000000000001</v>
      </c>
      <c r="M357" s="118"/>
      <c r="N357" s="115">
        <v>9.74</v>
      </c>
      <c r="O357" s="115">
        <f t="shared" ref="O357:O362" si="217">N357/1.25</f>
        <v>7.7919999999999998</v>
      </c>
      <c r="P357" s="118"/>
      <c r="Q357" s="115">
        <v>13.34</v>
      </c>
      <c r="R357" s="115">
        <f t="shared" ref="R357:R362" si="218">Q357/1.25</f>
        <v>10.672000000000001</v>
      </c>
      <c r="S357" s="118"/>
      <c r="T357" s="115">
        <v>18.75</v>
      </c>
      <c r="U357" s="115">
        <f t="shared" ref="U357:U362" si="219">T357/1.25</f>
        <v>15</v>
      </c>
      <c r="V357" s="118"/>
      <c r="W357" s="115">
        <v>17.899999999999999</v>
      </c>
      <c r="X357" s="115">
        <f t="shared" ref="X357:X362" si="220">W357/1.25</f>
        <v>14.319999999999999</v>
      </c>
    </row>
    <row r="358" spans="1:24" x14ac:dyDescent="0.2">
      <c r="A358" s="108">
        <v>41566</v>
      </c>
      <c r="B358" s="115">
        <v>14.43</v>
      </c>
      <c r="C358" s="115">
        <f t="shared" si="213"/>
        <v>11.544</v>
      </c>
      <c r="D358" s="118"/>
      <c r="E358" s="115">
        <v>14.63</v>
      </c>
      <c r="F358" s="115">
        <f t="shared" si="214"/>
        <v>11.704000000000001</v>
      </c>
      <c r="G358" s="118"/>
      <c r="H358" s="115">
        <v>14.93</v>
      </c>
      <c r="I358" s="115">
        <f t="shared" si="215"/>
        <v>11.943999999999999</v>
      </c>
      <c r="J358" s="118"/>
      <c r="K358" s="115">
        <v>14.73</v>
      </c>
      <c r="L358" s="115">
        <f t="shared" si="216"/>
        <v>11.784000000000001</v>
      </c>
      <c r="M358" s="118"/>
      <c r="N358" s="115">
        <v>9.74</v>
      </c>
      <c r="O358" s="115">
        <f t="shared" si="217"/>
        <v>7.7919999999999998</v>
      </c>
      <c r="P358" s="118"/>
      <c r="Q358" s="115">
        <v>13.34</v>
      </c>
      <c r="R358" s="115">
        <f t="shared" si="218"/>
        <v>10.672000000000001</v>
      </c>
      <c r="S358" s="118"/>
      <c r="T358" s="115">
        <v>18.75</v>
      </c>
      <c r="U358" s="115">
        <f t="shared" si="219"/>
        <v>15</v>
      </c>
      <c r="V358" s="118"/>
      <c r="W358" s="115">
        <v>17.899999999999999</v>
      </c>
      <c r="X358" s="115">
        <f t="shared" si="220"/>
        <v>14.319999999999999</v>
      </c>
    </row>
    <row r="359" spans="1:24" x14ac:dyDescent="0.2">
      <c r="A359" s="108">
        <v>41567</v>
      </c>
      <c r="B359" s="115">
        <v>14.43</v>
      </c>
      <c r="C359" s="115">
        <f t="shared" si="213"/>
        <v>11.544</v>
      </c>
      <c r="D359" s="118"/>
      <c r="E359" s="115">
        <v>14.63</v>
      </c>
      <c r="F359" s="115">
        <f t="shared" si="214"/>
        <v>11.704000000000001</v>
      </c>
      <c r="G359" s="118"/>
      <c r="H359" s="115">
        <v>14.93</v>
      </c>
      <c r="I359" s="115">
        <f t="shared" si="215"/>
        <v>11.943999999999999</v>
      </c>
      <c r="J359" s="118"/>
      <c r="K359" s="115">
        <v>14.73</v>
      </c>
      <c r="L359" s="115">
        <f t="shared" si="216"/>
        <v>11.784000000000001</v>
      </c>
      <c r="M359" s="118"/>
      <c r="N359" s="115">
        <v>9.74</v>
      </c>
      <c r="O359" s="115">
        <f t="shared" si="217"/>
        <v>7.7919999999999998</v>
      </c>
      <c r="P359" s="118"/>
      <c r="Q359" s="115">
        <v>13.34</v>
      </c>
      <c r="R359" s="115">
        <f t="shared" si="218"/>
        <v>10.672000000000001</v>
      </c>
      <c r="S359" s="118"/>
      <c r="T359" s="115">
        <v>18.75</v>
      </c>
      <c r="U359" s="115">
        <f t="shared" si="219"/>
        <v>15</v>
      </c>
      <c r="V359" s="118"/>
      <c r="W359" s="115">
        <v>17.899999999999999</v>
      </c>
      <c r="X359" s="115">
        <f t="shared" si="220"/>
        <v>14.319999999999999</v>
      </c>
    </row>
    <row r="360" spans="1:24" x14ac:dyDescent="0.2">
      <c r="A360" s="108">
        <v>41568</v>
      </c>
      <c r="B360" s="115">
        <v>14.43</v>
      </c>
      <c r="C360" s="115">
        <f t="shared" si="213"/>
        <v>11.544</v>
      </c>
      <c r="D360" s="118"/>
      <c r="E360" s="115">
        <v>14.63</v>
      </c>
      <c r="F360" s="115">
        <f t="shared" si="214"/>
        <v>11.704000000000001</v>
      </c>
      <c r="G360" s="118"/>
      <c r="H360" s="115">
        <v>14.93</v>
      </c>
      <c r="I360" s="115">
        <f t="shared" si="215"/>
        <v>11.943999999999999</v>
      </c>
      <c r="J360" s="118"/>
      <c r="K360" s="115">
        <v>14.73</v>
      </c>
      <c r="L360" s="115">
        <f t="shared" si="216"/>
        <v>11.784000000000001</v>
      </c>
      <c r="M360" s="118"/>
      <c r="N360" s="115">
        <v>9.74</v>
      </c>
      <c r="O360" s="115">
        <f t="shared" si="217"/>
        <v>7.7919999999999998</v>
      </c>
      <c r="P360" s="118"/>
      <c r="Q360" s="115">
        <v>13.34</v>
      </c>
      <c r="R360" s="115">
        <f t="shared" si="218"/>
        <v>10.672000000000001</v>
      </c>
      <c r="S360" s="118"/>
      <c r="T360" s="115">
        <v>18.75</v>
      </c>
      <c r="U360" s="115">
        <f t="shared" si="219"/>
        <v>15</v>
      </c>
      <c r="V360" s="118"/>
      <c r="W360" s="115">
        <v>17.899999999999999</v>
      </c>
      <c r="X360" s="115">
        <f t="shared" si="220"/>
        <v>14.319999999999999</v>
      </c>
    </row>
    <row r="361" spans="1:24" x14ac:dyDescent="0.2">
      <c r="A361" s="108">
        <v>41569</v>
      </c>
      <c r="B361" s="115">
        <v>14.43</v>
      </c>
      <c r="C361" s="115">
        <f t="shared" si="213"/>
        <v>11.544</v>
      </c>
      <c r="D361" s="118"/>
      <c r="E361" s="115">
        <v>14.63</v>
      </c>
      <c r="F361" s="115">
        <f t="shared" si="214"/>
        <v>11.704000000000001</v>
      </c>
      <c r="G361" s="118"/>
      <c r="H361" s="115">
        <v>14.93</v>
      </c>
      <c r="I361" s="115">
        <f t="shared" si="215"/>
        <v>11.943999999999999</v>
      </c>
      <c r="J361" s="118"/>
      <c r="K361" s="115">
        <v>14.73</v>
      </c>
      <c r="L361" s="115">
        <f t="shared" si="216"/>
        <v>11.784000000000001</v>
      </c>
      <c r="M361" s="118"/>
      <c r="N361" s="115">
        <v>9.74</v>
      </c>
      <c r="O361" s="115">
        <f t="shared" si="217"/>
        <v>7.7919999999999998</v>
      </c>
      <c r="P361" s="118"/>
      <c r="Q361" s="115">
        <v>13.34</v>
      </c>
      <c r="R361" s="115">
        <f t="shared" si="218"/>
        <v>10.672000000000001</v>
      </c>
      <c r="S361" s="118"/>
      <c r="T361" s="115">
        <v>18.75</v>
      </c>
      <c r="U361" s="115">
        <f t="shared" si="219"/>
        <v>15</v>
      </c>
      <c r="V361" s="118"/>
      <c r="W361" s="115">
        <v>17.899999999999999</v>
      </c>
      <c r="X361" s="115">
        <f t="shared" si="220"/>
        <v>14.319999999999999</v>
      </c>
    </row>
    <row r="362" spans="1:24" x14ac:dyDescent="0.2">
      <c r="A362" s="108">
        <v>41570</v>
      </c>
      <c r="B362" s="115">
        <v>14.33</v>
      </c>
      <c r="C362" s="115">
        <f t="shared" si="213"/>
        <v>11.464</v>
      </c>
      <c r="D362" s="118">
        <v>-10</v>
      </c>
      <c r="E362" s="115">
        <v>14.53</v>
      </c>
      <c r="F362" s="115">
        <f t="shared" si="214"/>
        <v>11.623999999999999</v>
      </c>
      <c r="G362" s="118">
        <v>-10</v>
      </c>
      <c r="H362" s="115">
        <v>14.83</v>
      </c>
      <c r="I362" s="115">
        <f t="shared" si="215"/>
        <v>11.864000000000001</v>
      </c>
      <c r="J362" s="118">
        <v>-10</v>
      </c>
      <c r="K362" s="115">
        <v>14.63</v>
      </c>
      <c r="L362" s="115">
        <f t="shared" si="216"/>
        <v>11.704000000000001</v>
      </c>
      <c r="M362" s="118">
        <v>-10</v>
      </c>
      <c r="N362" s="115">
        <v>9.74</v>
      </c>
      <c r="O362" s="115">
        <f t="shared" si="217"/>
        <v>7.7919999999999998</v>
      </c>
      <c r="P362" s="118"/>
      <c r="Q362" s="115">
        <v>13.34</v>
      </c>
      <c r="R362" s="115">
        <f t="shared" si="218"/>
        <v>10.672000000000001</v>
      </c>
      <c r="S362" s="118"/>
      <c r="T362" s="115">
        <v>18.75</v>
      </c>
      <c r="U362" s="115">
        <f t="shared" si="219"/>
        <v>15</v>
      </c>
      <c r="V362" s="118"/>
      <c r="W362" s="115">
        <v>17.899999999999999</v>
      </c>
      <c r="X362" s="115">
        <f t="shared" si="220"/>
        <v>14.319999999999999</v>
      </c>
    </row>
    <row r="363" spans="1:24" x14ac:dyDescent="0.2">
      <c r="A363" s="108">
        <v>41571</v>
      </c>
      <c r="B363" s="115">
        <v>14.13</v>
      </c>
      <c r="C363" s="115">
        <f t="shared" ref="C363:C370" si="221">B363/1.25</f>
        <v>11.304</v>
      </c>
      <c r="D363" s="118">
        <v>-20</v>
      </c>
      <c r="E363" s="115">
        <v>14.33</v>
      </c>
      <c r="F363" s="115">
        <f t="shared" ref="F363:F370" si="222">E363/1.25</f>
        <v>11.464</v>
      </c>
      <c r="G363" s="118">
        <v>-20</v>
      </c>
      <c r="H363" s="115">
        <v>14.63</v>
      </c>
      <c r="I363" s="115">
        <f t="shared" ref="I363:I370" si="223">H363/1.25</f>
        <v>11.704000000000001</v>
      </c>
      <c r="J363" s="118">
        <v>-20</v>
      </c>
      <c r="K363" s="115">
        <v>14.43</v>
      </c>
      <c r="L363" s="115">
        <f t="shared" ref="L363:L370" si="224">K363/1.25</f>
        <v>11.544</v>
      </c>
      <c r="M363" s="118">
        <v>-20</v>
      </c>
      <c r="N363" s="115">
        <v>9.74</v>
      </c>
      <c r="O363" s="115">
        <f t="shared" ref="O363:O370" si="225">N363/1.25</f>
        <v>7.7919999999999998</v>
      </c>
      <c r="P363" s="118"/>
      <c r="Q363" s="115">
        <v>13.34</v>
      </c>
      <c r="R363" s="115">
        <f t="shared" ref="R363:R370" si="226">Q363/1.25</f>
        <v>10.672000000000001</v>
      </c>
      <c r="S363" s="118"/>
      <c r="T363" s="115">
        <v>18.75</v>
      </c>
      <c r="U363" s="115">
        <f t="shared" ref="U363:U370" si="227">T363/1.25</f>
        <v>15</v>
      </c>
      <c r="V363" s="118"/>
      <c r="W363" s="115">
        <v>17.899999999999999</v>
      </c>
      <c r="X363" s="115">
        <f t="shared" ref="X363:X370" si="228">W363/1.25</f>
        <v>14.319999999999999</v>
      </c>
    </row>
    <row r="364" spans="1:24" x14ac:dyDescent="0.2">
      <c r="A364" s="108">
        <v>41572</v>
      </c>
      <c r="B364" s="115">
        <v>14.03</v>
      </c>
      <c r="C364" s="115">
        <f t="shared" si="221"/>
        <v>11.224</v>
      </c>
      <c r="D364" s="118">
        <v>-10</v>
      </c>
      <c r="E364" s="115">
        <v>14.23</v>
      </c>
      <c r="F364" s="115">
        <f t="shared" si="222"/>
        <v>11.384</v>
      </c>
      <c r="G364" s="118">
        <v>-10</v>
      </c>
      <c r="H364" s="115">
        <v>14.53</v>
      </c>
      <c r="I364" s="115">
        <f t="shared" si="223"/>
        <v>11.623999999999999</v>
      </c>
      <c r="J364" s="118">
        <v>-10</v>
      </c>
      <c r="K364" s="115">
        <v>14.33</v>
      </c>
      <c r="L364" s="115">
        <f t="shared" si="224"/>
        <v>11.464</v>
      </c>
      <c r="M364" s="118">
        <v>-10</v>
      </c>
      <c r="N364" s="115">
        <v>9.74</v>
      </c>
      <c r="O364" s="115">
        <f t="shared" si="225"/>
        <v>7.7919999999999998</v>
      </c>
      <c r="P364" s="118"/>
      <c r="Q364" s="115">
        <v>13.34</v>
      </c>
      <c r="R364" s="115">
        <f t="shared" si="226"/>
        <v>10.672000000000001</v>
      </c>
      <c r="S364" s="118"/>
      <c r="T364" s="115">
        <v>18.75</v>
      </c>
      <c r="U364" s="115">
        <f t="shared" si="227"/>
        <v>15</v>
      </c>
      <c r="V364" s="118"/>
      <c r="W364" s="115">
        <v>17.899999999999999</v>
      </c>
      <c r="X364" s="115">
        <f t="shared" si="228"/>
        <v>14.319999999999999</v>
      </c>
    </row>
    <row r="365" spans="1:24" x14ac:dyDescent="0.2">
      <c r="A365" s="108">
        <v>41573</v>
      </c>
      <c r="B365" s="115">
        <v>14.03</v>
      </c>
      <c r="C365" s="115">
        <f t="shared" si="221"/>
        <v>11.224</v>
      </c>
      <c r="D365" s="118"/>
      <c r="E365" s="115">
        <v>14.23</v>
      </c>
      <c r="F365" s="115">
        <f t="shared" si="222"/>
        <v>11.384</v>
      </c>
      <c r="G365" s="118"/>
      <c r="H365" s="115">
        <v>14.53</v>
      </c>
      <c r="I365" s="115">
        <f t="shared" si="223"/>
        <v>11.623999999999999</v>
      </c>
      <c r="J365" s="118"/>
      <c r="K365" s="115">
        <v>14.33</v>
      </c>
      <c r="L365" s="115">
        <f t="shared" si="224"/>
        <v>11.464</v>
      </c>
      <c r="M365" s="118"/>
      <c r="N365" s="115">
        <v>9.74</v>
      </c>
      <c r="O365" s="115">
        <f t="shared" si="225"/>
        <v>7.7919999999999998</v>
      </c>
      <c r="P365" s="118"/>
      <c r="Q365" s="115">
        <v>13.34</v>
      </c>
      <c r="R365" s="115">
        <f t="shared" si="226"/>
        <v>10.672000000000001</v>
      </c>
      <c r="S365" s="118"/>
      <c r="T365" s="115">
        <v>18.75</v>
      </c>
      <c r="U365" s="115">
        <f t="shared" si="227"/>
        <v>15</v>
      </c>
      <c r="V365" s="118"/>
      <c r="W365" s="115">
        <v>17.899999999999999</v>
      </c>
      <c r="X365" s="115">
        <f t="shared" si="228"/>
        <v>14.319999999999999</v>
      </c>
    </row>
    <row r="366" spans="1:24" x14ac:dyDescent="0.2">
      <c r="A366" s="108">
        <v>41574</v>
      </c>
      <c r="B366" s="115">
        <v>14.03</v>
      </c>
      <c r="C366" s="115">
        <f t="shared" si="221"/>
        <v>11.224</v>
      </c>
      <c r="D366" s="118"/>
      <c r="E366" s="115">
        <v>14.23</v>
      </c>
      <c r="F366" s="115">
        <f t="shared" si="222"/>
        <v>11.384</v>
      </c>
      <c r="G366" s="118"/>
      <c r="H366" s="115">
        <v>14.53</v>
      </c>
      <c r="I366" s="115">
        <f t="shared" si="223"/>
        <v>11.623999999999999</v>
      </c>
      <c r="J366" s="118"/>
      <c r="K366" s="115">
        <v>14.33</v>
      </c>
      <c r="L366" s="115">
        <f t="shared" si="224"/>
        <v>11.464</v>
      </c>
      <c r="M366" s="118"/>
      <c r="N366" s="115">
        <v>9.74</v>
      </c>
      <c r="O366" s="115">
        <f t="shared" si="225"/>
        <v>7.7919999999999998</v>
      </c>
      <c r="P366" s="118"/>
      <c r="Q366" s="115">
        <v>13.34</v>
      </c>
      <c r="R366" s="115">
        <f t="shared" si="226"/>
        <v>10.672000000000001</v>
      </c>
      <c r="S366" s="118"/>
      <c r="T366" s="115">
        <v>18.75</v>
      </c>
      <c r="U366" s="115">
        <f t="shared" si="227"/>
        <v>15</v>
      </c>
      <c r="V366" s="118"/>
      <c r="W366" s="115">
        <v>17.899999999999999</v>
      </c>
      <c r="X366" s="115">
        <f t="shared" si="228"/>
        <v>14.319999999999999</v>
      </c>
    </row>
    <row r="367" spans="1:24" x14ac:dyDescent="0.2">
      <c r="A367" s="108">
        <v>41575</v>
      </c>
      <c r="B367" s="115">
        <v>14.03</v>
      </c>
      <c r="C367" s="115">
        <f t="shared" si="221"/>
        <v>11.224</v>
      </c>
      <c r="D367" s="118"/>
      <c r="E367" s="115">
        <v>14.23</v>
      </c>
      <c r="F367" s="115">
        <f t="shared" si="222"/>
        <v>11.384</v>
      </c>
      <c r="G367" s="118"/>
      <c r="H367" s="115">
        <v>14.53</v>
      </c>
      <c r="I367" s="115">
        <f t="shared" si="223"/>
        <v>11.623999999999999</v>
      </c>
      <c r="J367" s="118"/>
      <c r="K367" s="115">
        <v>14.33</v>
      </c>
      <c r="L367" s="115">
        <f t="shared" si="224"/>
        <v>11.464</v>
      </c>
      <c r="M367" s="118"/>
      <c r="N367" s="115">
        <v>9.74</v>
      </c>
      <c r="O367" s="115">
        <f t="shared" si="225"/>
        <v>7.7919999999999998</v>
      </c>
      <c r="P367" s="118"/>
      <c r="Q367" s="115">
        <v>13.34</v>
      </c>
      <c r="R367" s="115">
        <f t="shared" si="226"/>
        <v>10.672000000000001</v>
      </c>
      <c r="S367" s="118"/>
      <c r="T367" s="115">
        <v>18.75</v>
      </c>
      <c r="U367" s="115">
        <f t="shared" si="227"/>
        <v>15</v>
      </c>
      <c r="V367" s="118"/>
      <c r="W367" s="115">
        <v>17.899999999999999</v>
      </c>
      <c r="X367" s="115">
        <f t="shared" si="228"/>
        <v>14.319999999999999</v>
      </c>
    </row>
    <row r="368" spans="1:24" x14ac:dyDescent="0.2">
      <c r="A368" s="108">
        <v>41576</v>
      </c>
      <c r="B368" s="115">
        <v>14.03</v>
      </c>
      <c r="C368" s="115">
        <f t="shared" si="221"/>
        <v>11.224</v>
      </c>
      <c r="D368" s="118"/>
      <c r="E368" s="115">
        <v>14.23</v>
      </c>
      <c r="F368" s="115">
        <f t="shared" si="222"/>
        <v>11.384</v>
      </c>
      <c r="G368" s="118"/>
      <c r="H368" s="115">
        <v>14.53</v>
      </c>
      <c r="I368" s="115">
        <f t="shared" si="223"/>
        <v>11.623999999999999</v>
      </c>
      <c r="J368" s="118"/>
      <c r="K368" s="115">
        <v>14.33</v>
      </c>
      <c r="L368" s="115">
        <f t="shared" si="224"/>
        <v>11.464</v>
      </c>
      <c r="M368" s="118"/>
      <c r="N368" s="115">
        <v>9.74</v>
      </c>
      <c r="O368" s="115">
        <f t="shared" si="225"/>
        <v>7.7919999999999998</v>
      </c>
      <c r="P368" s="118"/>
      <c r="Q368" s="115">
        <v>13.34</v>
      </c>
      <c r="R368" s="115">
        <f t="shared" si="226"/>
        <v>10.672000000000001</v>
      </c>
      <c r="S368" s="118"/>
      <c r="T368" s="115">
        <v>18.75</v>
      </c>
      <c r="U368" s="115">
        <f t="shared" si="227"/>
        <v>15</v>
      </c>
      <c r="V368" s="118"/>
      <c r="W368" s="115">
        <v>17.899999999999999</v>
      </c>
      <c r="X368" s="115">
        <f t="shared" si="228"/>
        <v>14.319999999999999</v>
      </c>
    </row>
    <row r="369" spans="1:25" x14ac:dyDescent="0.2">
      <c r="A369" s="108">
        <v>41577</v>
      </c>
      <c r="B369" s="115">
        <v>14.03</v>
      </c>
      <c r="C369" s="115">
        <f t="shared" si="221"/>
        <v>11.224</v>
      </c>
      <c r="D369" s="118"/>
      <c r="E369" s="115">
        <v>14.23</v>
      </c>
      <c r="F369" s="115">
        <f t="shared" si="222"/>
        <v>11.384</v>
      </c>
      <c r="G369" s="118"/>
      <c r="H369" s="115">
        <v>14.53</v>
      </c>
      <c r="I369" s="115">
        <f t="shared" si="223"/>
        <v>11.623999999999999</v>
      </c>
      <c r="J369" s="118"/>
      <c r="K369" s="115">
        <v>14.43</v>
      </c>
      <c r="L369" s="115">
        <f t="shared" si="224"/>
        <v>11.544</v>
      </c>
      <c r="M369" s="118">
        <v>10</v>
      </c>
      <c r="N369" s="115">
        <v>9.74</v>
      </c>
      <c r="O369" s="115">
        <f t="shared" si="225"/>
        <v>7.7919999999999998</v>
      </c>
      <c r="P369" s="118"/>
      <c r="Q369" s="115">
        <v>12.99</v>
      </c>
      <c r="R369" s="115">
        <f t="shared" si="226"/>
        <v>10.391999999999999</v>
      </c>
      <c r="S369" s="118">
        <v>-35</v>
      </c>
      <c r="T369" s="115">
        <v>18.75</v>
      </c>
      <c r="U369" s="115">
        <f t="shared" si="227"/>
        <v>15</v>
      </c>
      <c r="V369" s="118"/>
      <c r="W369" s="115">
        <v>17.899999999999999</v>
      </c>
      <c r="X369" s="115">
        <f t="shared" si="228"/>
        <v>14.319999999999999</v>
      </c>
    </row>
    <row r="370" spans="1:25" x14ac:dyDescent="0.2">
      <c r="A370" s="108">
        <v>41578</v>
      </c>
      <c r="B370" s="115">
        <v>14.03</v>
      </c>
      <c r="C370" s="115">
        <f t="shared" si="221"/>
        <v>11.224</v>
      </c>
      <c r="D370" s="118"/>
      <c r="E370" s="115">
        <v>14.23</v>
      </c>
      <c r="F370" s="115">
        <f t="shared" si="222"/>
        <v>11.384</v>
      </c>
      <c r="G370" s="118"/>
      <c r="H370" s="115">
        <v>14.53</v>
      </c>
      <c r="I370" s="115">
        <f t="shared" si="223"/>
        <v>11.623999999999999</v>
      </c>
      <c r="J370" s="118"/>
      <c r="K370" s="115">
        <v>14.43</v>
      </c>
      <c r="L370" s="115">
        <f t="shared" si="224"/>
        <v>11.544</v>
      </c>
      <c r="M370" s="118"/>
      <c r="N370" s="115">
        <v>9.74</v>
      </c>
      <c r="O370" s="115">
        <f t="shared" si="225"/>
        <v>7.7919999999999998</v>
      </c>
      <c r="P370" s="118"/>
      <c r="Q370" s="115">
        <v>12.99</v>
      </c>
      <c r="R370" s="115">
        <f t="shared" si="226"/>
        <v>10.391999999999999</v>
      </c>
      <c r="S370" s="118"/>
      <c r="T370" s="115">
        <v>18.75</v>
      </c>
      <c r="U370" s="115">
        <f t="shared" si="227"/>
        <v>15</v>
      </c>
      <c r="V370" s="118"/>
      <c r="W370" s="115">
        <v>17.899999999999999</v>
      </c>
      <c r="X370" s="115">
        <f t="shared" si="228"/>
        <v>14.319999999999999</v>
      </c>
    </row>
    <row r="374" spans="1:25" ht="38.25" x14ac:dyDescent="0.2">
      <c r="A374" s="25" t="s">
        <v>1</v>
      </c>
      <c r="B374" s="25" t="s">
        <v>2</v>
      </c>
      <c r="C374" s="25" t="s">
        <v>16</v>
      </c>
      <c r="D374" s="25" t="s">
        <v>5</v>
      </c>
      <c r="E374" s="25" t="s">
        <v>3</v>
      </c>
      <c r="F374" s="25" t="s">
        <v>17</v>
      </c>
      <c r="G374" s="25" t="s">
        <v>5</v>
      </c>
      <c r="H374" s="25" t="s">
        <v>4</v>
      </c>
      <c r="I374" s="25" t="s">
        <v>18</v>
      </c>
      <c r="J374" s="25" t="s">
        <v>5</v>
      </c>
      <c r="K374" s="26" t="s">
        <v>6</v>
      </c>
      <c r="L374" s="26" t="s">
        <v>19</v>
      </c>
      <c r="M374" s="26" t="s">
        <v>5</v>
      </c>
      <c r="N374" s="25" t="s">
        <v>7</v>
      </c>
      <c r="O374" s="25" t="s">
        <v>20</v>
      </c>
      <c r="P374" s="25" t="s">
        <v>5</v>
      </c>
      <c r="Q374" s="52" t="s">
        <v>21</v>
      </c>
      <c r="R374" s="52" t="s">
        <v>22</v>
      </c>
      <c r="S374" s="52" t="s">
        <v>5</v>
      </c>
      <c r="T374" s="53" t="s">
        <v>23</v>
      </c>
      <c r="U374" s="53" t="s">
        <v>24</v>
      </c>
      <c r="V374" s="27" t="s">
        <v>5</v>
      </c>
      <c r="W374" s="53" t="s">
        <v>25</v>
      </c>
      <c r="X374" s="53" t="s">
        <v>26</v>
      </c>
      <c r="Y374" s="27" t="s">
        <v>5</v>
      </c>
    </row>
    <row r="375" spans="1:25" x14ac:dyDescent="0.2">
      <c r="A375" s="82" t="s">
        <v>77</v>
      </c>
      <c r="B375" s="74">
        <f>AVERAGE(B378:B408)</f>
        <v>14.291666666666666</v>
      </c>
      <c r="C375" s="74">
        <f>AVERAGE(C378:C408)</f>
        <v>11.433333333333337</v>
      </c>
      <c r="D375" s="74"/>
      <c r="E375" s="74">
        <f>AVERAGE(E378:E408)</f>
        <v>14.491666666666667</v>
      </c>
      <c r="F375" s="74">
        <f>AVERAGE(F378:F408)</f>
        <v>11.593333333333332</v>
      </c>
      <c r="G375" s="74"/>
      <c r="H375" s="74">
        <f>AVERAGE(H378:H408)</f>
        <v>14.791666666666666</v>
      </c>
      <c r="I375" s="74">
        <f>AVERAGE(I378:I408)</f>
        <v>11.833333333333332</v>
      </c>
      <c r="J375" s="74"/>
      <c r="K375" s="74">
        <f>AVERAGE(K378:K408)</f>
        <v>14.638333333333325</v>
      </c>
      <c r="L375" s="74">
        <f>AVERAGE(L378:L408)</f>
        <v>11.71066666666667</v>
      </c>
      <c r="M375" s="74"/>
      <c r="N375" s="74">
        <f>AVERAGE(N378:N408)</f>
        <v>10.246666666666668</v>
      </c>
      <c r="O375" s="74">
        <f>AVERAGE(O378:O408)</f>
        <v>8.1973333333333347</v>
      </c>
      <c r="P375" s="74"/>
      <c r="Q375" s="74">
        <f>AVERAGE(Q378:Q408)</f>
        <v>12.990000000000006</v>
      </c>
      <c r="R375" s="74">
        <f>AVERAGE(R378:R408)</f>
        <v>10.391999999999998</v>
      </c>
      <c r="S375" s="74"/>
      <c r="T375" s="74">
        <f>AVERAGE(T378:T408)</f>
        <v>18.75</v>
      </c>
      <c r="U375" s="74">
        <f>AVERAGE(U378:U408)</f>
        <v>15</v>
      </c>
      <c r="V375" s="74"/>
      <c r="W375" s="74">
        <f>AVERAGE(W378:W408)</f>
        <v>17.899999999999991</v>
      </c>
      <c r="X375" s="74">
        <f>AVERAGE(X378:X408)</f>
        <v>14.319999999999995</v>
      </c>
      <c r="Y375" s="74"/>
    </row>
    <row r="376" spans="1:25" x14ac:dyDescent="0.2">
      <c r="A376" s="82" t="s">
        <v>53</v>
      </c>
      <c r="B376" s="74">
        <f>AVERAGE(B378:B392)</f>
        <v>14.143333333333329</v>
      </c>
      <c r="C376" s="74">
        <f>AVERAGE(C378:C392)</f>
        <v>11.314666666666666</v>
      </c>
      <c r="D376" s="74"/>
      <c r="E376" s="74">
        <f>AVERAGE(E378:E392)</f>
        <v>14.343333333333337</v>
      </c>
      <c r="F376" s="74">
        <f>AVERAGE(F378:F392)</f>
        <v>11.474666666666668</v>
      </c>
      <c r="G376" s="74"/>
      <c r="H376" s="74">
        <f>AVERAGE(H378:H392)</f>
        <v>14.643333333333329</v>
      </c>
      <c r="I376" s="74">
        <f>AVERAGE(I378:I392)</f>
        <v>11.714666666666666</v>
      </c>
      <c r="J376" s="74"/>
      <c r="K376" s="74">
        <f>AVERAGE(K378:K392)</f>
        <v>14.543333333333331</v>
      </c>
      <c r="L376" s="74">
        <f>AVERAGE(L378:L392)</f>
        <v>11.634666666666666</v>
      </c>
      <c r="M376" s="74"/>
      <c r="N376" s="74">
        <f>AVERAGE(N378:N392)</f>
        <v>10.28</v>
      </c>
      <c r="O376" s="74">
        <f>AVERAGE(O378:O392)</f>
        <v>8.224000000000002</v>
      </c>
      <c r="P376" s="74"/>
      <c r="Q376" s="74">
        <f>AVERAGE(Q378:Q392)</f>
        <v>12.990000000000002</v>
      </c>
      <c r="R376" s="74">
        <f>AVERAGE(R378:R392)</f>
        <v>10.391999999999998</v>
      </c>
      <c r="S376" s="74"/>
      <c r="T376" s="74">
        <f>AVERAGE(T378:T392)</f>
        <v>18.75</v>
      </c>
      <c r="U376" s="74">
        <f>AVERAGE(U378:U392)</f>
        <v>15</v>
      </c>
      <c r="V376" s="74"/>
      <c r="W376" s="74">
        <f>AVERAGE(W378:W392)</f>
        <v>17.900000000000002</v>
      </c>
      <c r="X376" s="74">
        <f>AVERAGE(X378:X392)</f>
        <v>14.319999999999995</v>
      </c>
      <c r="Y376" s="74"/>
    </row>
    <row r="377" spans="1:25" x14ac:dyDescent="0.2">
      <c r="A377" s="82" t="s">
        <v>54</v>
      </c>
      <c r="B377" s="74">
        <f>IF(B393&gt;0,AVERAGE(B393:B408),)</f>
        <v>14.439999999999998</v>
      </c>
      <c r="C377" s="74">
        <f>IF(C393&gt;0,AVERAGE(C393:C408),)</f>
        <v>11.552</v>
      </c>
      <c r="D377" s="74"/>
      <c r="E377" s="74">
        <f>IF(E393&gt;0,AVERAGE(E393:E408),)</f>
        <v>14.640000000000006</v>
      </c>
      <c r="F377" s="74">
        <f>IF(F393&gt;0,AVERAGE(F393:F408),)</f>
        <v>11.711999999999996</v>
      </c>
      <c r="G377" s="74"/>
      <c r="H377" s="74">
        <f>IF(H393&gt;0,AVERAGE(H393:H408),)</f>
        <v>14.939999999999998</v>
      </c>
      <c r="I377" s="74">
        <f>IF(I393&gt;0,AVERAGE(I393:I408),)</f>
        <v>11.951999999999998</v>
      </c>
      <c r="J377" s="74"/>
      <c r="K377" s="74">
        <f>IF(K393&gt;0,AVERAGE(K393:K408),)</f>
        <v>14.733333333333333</v>
      </c>
      <c r="L377" s="74">
        <f>IF(L393&gt;0,AVERAGE(L393:L408),)</f>
        <v>11.786666666666667</v>
      </c>
      <c r="M377" s="74"/>
      <c r="N377" s="74">
        <f>IF(N393&gt;0,AVERAGE(N393:N408),)</f>
        <v>10.213333333333336</v>
      </c>
      <c r="O377" s="74">
        <f>IF(O393&gt;0,AVERAGE(O393:O408),)</f>
        <v>8.1706666666666692</v>
      </c>
      <c r="P377" s="74"/>
      <c r="Q377" s="74">
        <f>IF(Q393&gt;0,AVERAGE(Q393:Q408),)</f>
        <v>12.990000000000002</v>
      </c>
      <c r="R377" s="74">
        <f>IF(R393&gt;0,AVERAGE(R393:R408),)</f>
        <v>10.391999999999998</v>
      </c>
      <c r="S377" s="74"/>
      <c r="T377" s="74">
        <f>IF(T393&gt;0,AVERAGE(T393:T408),)</f>
        <v>18.75</v>
      </c>
      <c r="U377" s="74">
        <f>IF(U393&gt;0,AVERAGE(U393:U408),)</f>
        <v>15</v>
      </c>
      <c r="V377" s="74"/>
      <c r="W377" s="74">
        <f>IF(W393&gt;0,AVERAGE(W393:W408),)</f>
        <v>17.900000000000002</v>
      </c>
      <c r="X377" s="74">
        <f>IF(X393&gt;0,AVERAGE(X393:X408),)</f>
        <v>14.319999999999995</v>
      </c>
      <c r="Y377" s="74"/>
    </row>
    <row r="378" spans="1:25" x14ac:dyDescent="0.2">
      <c r="A378" s="108">
        <v>41579</v>
      </c>
      <c r="B378" s="115">
        <v>14.03</v>
      </c>
      <c r="C378" s="115">
        <f t="shared" ref="C378:C392" si="229">B378/1.25</f>
        <v>11.224</v>
      </c>
      <c r="D378" s="118"/>
      <c r="E378" s="115">
        <v>14.23</v>
      </c>
      <c r="F378" s="115">
        <f t="shared" ref="F378:F392" si="230">E378/1.25</f>
        <v>11.384</v>
      </c>
      <c r="G378" s="118"/>
      <c r="H378" s="115">
        <v>14.53</v>
      </c>
      <c r="I378" s="115">
        <f t="shared" ref="I378:I392" si="231">H378/1.25</f>
        <v>11.623999999999999</v>
      </c>
      <c r="J378" s="118"/>
      <c r="K378" s="115">
        <v>14.53</v>
      </c>
      <c r="L378" s="115">
        <f t="shared" ref="L378:L392" si="232">K378/1.25</f>
        <v>11.623999999999999</v>
      </c>
      <c r="M378" s="118">
        <v>10</v>
      </c>
      <c r="N378" s="115">
        <v>10.28</v>
      </c>
      <c r="O378" s="115">
        <f t="shared" ref="O378:O392" si="233">N378/1.25</f>
        <v>8.2240000000000002</v>
      </c>
      <c r="P378" s="118">
        <v>54</v>
      </c>
      <c r="Q378" s="115">
        <v>12.99</v>
      </c>
      <c r="R378" s="115">
        <f t="shared" ref="R378:R392" si="234">Q378/1.25</f>
        <v>10.391999999999999</v>
      </c>
      <c r="S378" s="118"/>
      <c r="T378" s="115">
        <v>18.75</v>
      </c>
      <c r="U378" s="115">
        <f t="shared" ref="U378:U392" si="235">T378/1.25</f>
        <v>15</v>
      </c>
      <c r="V378" s="118"/>
      <c r="W378" s="115">
        <v>17.899999999999999</v>
      </c>
      <c r="X378" s="115">
        <f t="shared" ref="X378:X392" si="236">W378/1.25</f>
        <v>14.319999999999999</v>
      </c>
    </row>
    <row r="379" spans="1:25" x14ac:dyDescent="0.2">
      <c r="A379" s="108">
        <v>41580</v>
      </c>
      <c r="B379" s="115">
        <v>14.03</v>
      </c>
      <c r="C379" s="115">
        <f t="shared" si="229"/>
        <v>11.224</v>
      </c>
      <c r="D379" s="118"/>
      <c r="E379" s="115">
        <v>14.23</v>
      </c>
      <c r="F379" s="115">
        <f t="shared" si="230"/>
        <v>11.384</v>
      </c>
      <c r="G379" s="118"/>
      <c r="H379" s="115">
        <v>14.53</v>
      </c>
      <c r="I379" s="115">
        <f t="shared" si="231"/>
        <v>11.623999999999999</v>
      </c>
      <c r="J379" s="118"/>
      <c r="K379" s="115">
        <v>14.53</v>
      </c>
      <c r="L379" s="115">
        <f t="shared" si="232"/>
        <v>11.623999999999999</v>
      </c>
      <c r="M379" s="118"/>
      <c r="N379" s="115">
        <v>10.28</v>
      </c>
      <c r="O379" s="115">
        <f t="shared" si="233"/>
        <v>8.2240000000000002</v>
      </c>
      <c r="P379" s="118"/>
      <c r="Q379" s="115">
        <v>12.99</v>
      </c>
      <c r="R379" s="115">
        <f t="shared" si="234"/>
        <v>10.391999999999999</v>
      </c>
      <c r="S379" s="118"/>
      <c r="T379" s="115">
        <v>18.75</v>
      </c>
      <c r="U379" s="115">
        <f t="shared" si="235"/>
        <v>15</v>
      </c>
      <c r="V379" s="118"/>
      <c r="W379" s="115">
        <v>17.899999999999999</v>
      </c>
      <c r="X379" s="115">
        <f t="shared" si="236"/>
        <v>14.319999999999999</v>
      </c>
    </row>
    <row r="380" spans="1:25" x14ac:dyDescent="0.2">
      <c r="A380" s="108">
        <v>41581</v>
      </c>
      <c r="B380" s="115">
        <v>14.03</v>
      </c>
      <c r="C380" s="115">
        <f t="shared" si="229"/>
        <v>11.224</v>
      </c>
      <c r="D380" s="118"/>
      <c r="E380" s="115">
        <v>14.23</v>
      </c>
      <c r="F380" s="115">
        <f t="shared" si="230"/>
        <v>11.384</v>
      </c>
      <c r="G380" s="118"/>
      <c r="H380" s="115">
        <v>14.53</v>
      </c>
      <c r="I380" s="115">
        <f t="shared" si="231"/>
        <v>11.623999999999999</v>
      </c>
      <c r="J380" s="118"/>
      <c r="K380" s="115">
        <v>14.53</v>
      </c>
      <c r="L380" s="115">
        <f t="shared" si="232"/>
        <v>11.623999999999999</v>
      </c>
      <c r="M380" s="118"/>
      <c r="N380" s="115">
        <v>10.28</v>
      </c>
      <c r="O380" s="115">
        <f t="shared" si="233"/>
        <v>8.2240000000000002</v>
      </c>
      <c r="P380" s="118"/>
      <c r="Q380" s="115">
        <v>12.99</v>
      </c>
      <c r="R380" s="115">
        <f t="shared" si="234"/>
        <v>10.391999999999999</v>
      </c>
      <c r="S380" s="118"/>
      <c r="T380" s="115">
        <v>18.75</v>
      </c>
      <c r="U380" s="115">
        <f t="shared" si="235"/>
        <v>15</v>
      </c>
      <c r="V380" s="118"/>
      <c r="W380" s="115">
        <v>17.899999999999999</v>
      </c>
      <c r="X380" s="115">
        <f t="shared" si="236"/>
        <v>14.319999999999999</v>
      </c>
    </row>
    <row r="381" spans="1:25" x14ac:dyDescent="0.2">
      <c r="A381" s="108">
        <v>41582</v>
      </c>
      <c r="B381" s="115">
        <v>14.03</v>
      </c>
      <c r="C381" s="115">
        <f t="shared" si="229"/>
        <v>11.224</v>
      </c>
      <c r="D381" s="118"/>
      <c r="E381" s="115">
        <v>14.23</v>
      </c>
      <c r="F381" s="115">
        <f t="shared" si="230"/>
        <v>11.384</v>
      </c>
      <c r="G381" s="118"/>
      <c r="H381" s="115">
        <v>14.53</v>
      </c>
      <c r="I381" s="115">
        <f t="shared" si="231"/>
        <v>11.623999999999999</v>
      </c>
      <c r="J381" s="118"/>
      <c r="K381" s="115">
        <v>14.53</v>
      </c>
      <c r="L381" s="115">
        <f t="shared" si="232"/>
        <v>11.623999999999999</v>
      </c>
      <c r="M381" s="118"/>
      <c r="N381" s="115">
        <v>10.28</v>
      </c>
      <c r="O381" s="115">
        <f t="shared" si="233"/>
        <v>8.2240000000000002</v>
      </c>
      <c r="P381" s="118"/>
      <c r="Q381" s="115">
        <v>12.99</v>
      </c>
      <c r="R381" s="115">
        <f t="shared" si="234"/>
        <v>10.391999999999999</v>
      </c>
      <c r="S381" s="118"/>
      <c r="T381" s="115">
        <v>18.75</v>
      </c>
      <c r="U381" s="115">
        <f t="shared" si="235"/>
        <v>15</v>
      </c>
      <c r="V381" s="118"/>
      <c r="W381" s="115">
        <v>17.899999999999999</v>
      </c>
      <c r="X381" s="115">
        <f t="shared" si="236"/>
        <v>14.319999999999999</v>
      </c>
    </row>
    <row r="382" spans="1:25" x14ac:dyDescent="0.2">
      <c r="A382" s="108">
        <v>41583</v>
      </c>
      <c r="B382" s="115">
        <v>14.03</v>
      </c>
      <c r="C382" s="115">
        <f t="shared" si="229"/>
        <v>11.224</v>
      </c>
      <c r="D382" s="118"/>
      <c r="E382" s="115">
        <v>14.23</v>
      </c>
      <c r="F382" s="115">
        <f t="shared" si="230"/>
        <v>11.384</v>
      </c>
      <c r="G382" s="118"/>
      <c r="H382" s="115">
        <v>14.53</v>
      </c>
      <c r="I382" s="115">
        <f t="shared" si="231"/>
        <v>11.623999999999999</v>
      </c>
      <c r="J382" s="118"/>
      <c r="K382" s="115">
        <v>14.53</v>
      </c>
      <c r="L382" s="115">
        <f t="shared" si="232"/>
        <v>11.623999999999999</v>
      </c>
      <c r="M382" s="118"/>
      <c r="N382" s="115">
        <v>10.28</v>
      </c>
      <c r="O382" s="115">
        <f t="shared" si="233"/>
        <v>8.2240000000000002</v>
      </c>
      <c r="P382" s="118"/>
      <c r="Q382" s="115">
        <v>12.99</v>
      </c>
      <c r="R382" s="115">
        <f t="shared" si="234"/>
        <v>10.391999999999999</v>
      </c>
      <c r="S382" s="118"/>
      <c r="T382" s="115">
        <v>18.75</v>
      </c>
      <c r="U382" s="115">
        <f t="shared" si="235"/>
        <v>15</v>
      </c>
      <c r="V382" s="118"/>
      <c r="W382" s="115">
        <v>17.899999999999999</v>
      </c>
      <c r="X382" s="115">
        <f t="shared" si="236"/>
        <v>14.319999999999999</v>
      </c>
    </row>
    <row r="383" spans="1:25" x14ac:dyDescent="0.2">
      <c r="A383" s="108">
        <v>41584</v>
      </c>
      <c r="B383" s="115">
        <v>14.03</v>
      </c>
      <c r="C383" s="115">
        <f t="shared" si="229"/>
        <v>11.224</v>
      </c>
      <c r="D383" s="118"/>
      <c r="E383" s="115">
        <v>14.23</v>
      </c>
      <c r="F383" s="115">
        <f t="shared" si="230"/>
        <v>11.384</v>
      </c>
      <c r="G383" s="118"/>
      <c r="H383" s="115">
        <v>14.53</v>
      </c>
      <c r="I383" s="115">
        <f t="shared" si="231"/>
        <v>11.623999999999999</v>
      </c>
      <c r="J383" s="118"/>
      <c r="K383" s="115">
        <v>14.53</v>
      </c>
      <c r="L383" s="115">
        <f t="shared" si="232"/>
        <v>11.623999999999999</v>
      </c>
      <c r="M383" s="118"/>
      <c r="N383" s="115">
        <v>10.28</v>
      </c>
      <c r="O383" s="115">
        <f t="shared" si="233"/>
        <v>8.2240000000000002</v>
      </c>
      <c r="P383" s="118"/>
      <c r="Q383" s="115">
        <v>12.99</v>
      </c>
      <c r="R383" s="115">
        <f t="shared" si="234"/>
        <v>10.391999999999999</v>
      </c>
      <c r="S383" s="118"/>
      <c r="T383" s="115">
        <v>18.75</v>
      </c>
      <c r="U383" s="115">
        <f t="shared" si="235"/>
        <v>15</v>
      </c>
      <c r="V383" s="118"/>
      <c r="W383" s="115">
        <v>17.899999999999999</v>
      </c>
      <c r="X383" s="115">
        <f t="shared" si="236"/>
        <v>14.319999999999999</v>
      </c>
    </row>
    <row r="384" spans="1:25" x14ac:dyDescent="0.2">
      <c r="A384" s="108">
        <v>41585</v>
      </c>
      <c r="B384" s="115">
        <v>14.13</v>
      </c>
      <c r="C384" s="115">
        <f t="shared" si="229"/>
        <v>11.304</v>
      </c>
      <c r="D384" s="118">
        <v>10</v>
      </c>
      <c r="E384" s="115">
        <v>14.33</v>
      </c>
      <c r="F384" s="115">
        <f t="shared" si="230"/>
        <v>11.464</v>
      </c>
      <c r="G384" s="118">
        <v>10</v>
      </c>
      <c r="H384" s="115">
        <v>14.63</v>
      </c>
      <c r="I384" s="115">
        <f t="shared" si="231"/>
        <v>11.704000000000001</v>
      </c>
      <c r="J384" s="118">
        <v>10</v>
      </c>
      <c r="K384" s="115">
        <v>14.53</v>
      </c>
      <c r="L384" s="115">
        <f t="shared" si="232"/>
        <v>11.623999999999999</v>
      </c>
      <c r="M384" s="118"/>
      <c r="N384" s="115">
        <v>10.28</v>
      </c>
      <c r="O384" s="115">
        <f t="shared" si="233"/>
        <v>8.2240000000000002</v>
      </c>
      <c r="P384" s="118"/>
      <c r="Q384" s="115">
        <v>12.99</v>
      </c>
      <c r="R384" s="115">
        <f t="shared" si="234"/>
        <v>10.391999999999999</v>
      </c>
      <c r="S384" s="118"/>
      <c r="T384" s="115">
        <v>18.75</v>
      </c>
      <c r="U384" s="115">
        <f t="shared" si="235"/>
        <v>15</v>
      </c>
      <c r="V384" s="118"/>
      <c r="W384" s="115">
        <v>17.899999999999999</v>
      </c>
      <c r="X384" s="115">
        <f t="shared" si="236"/>
        <v>14.319999999999999</v>
      </c>
    </row>
    <row r="385" spans="1:24" x14ac:dyDescent="0.2">
      <c r="A385" s="108">
        <v>41586</v>
      </c>
      <c r="B385" s="115">
        <v>14.13</v>
      </c>
      <c r="C385" s="115">
        <f t="shared" si="229"/>
        <v>11.304</v>
      </c>
      <c r="D385" s="118"/>
      <c r="E385" s="115">
        <v>14.33</v>
      </c>
      <c r="F385" s="115">
        <f t="shared" si="230"/>
        <v>11.464</v>
      </c>
      <c r="G385" s="118"/>
      <c r="H385" s="115">
        <v>14.63</v>
      </c>
      <c r="I385" s="115">
        <f t="shared" si="231"/>
        <v>11.704000000000001</v>
      </c>
      <c r="J385" s="118"/>
      <c r="K385" s="115">
        <v>14.53</v>
      </c>
      <c r="L385" s="115">
        <f t="shared" si="232"/>
        <v>11.623999999999999</v>
      </c>
      <c r="M385" s="118"/>
      <c r="N385" s="115">
        <v>10.28</v>
      </c>
      <c r="O385" s="115">
        <f t="shared" si="233"/>
        <v>8.2240000000000002</v>
      </c>
      <c r="P385" s="118"/>
      <c r="Q385" s="115">
        <v>12.99</v>
      </c>
      <c r="R385" s="115">
        <f t="shared" si="234"/>
        <v>10.391999999999999</v>
      </c>
      <c r="S385" s="118"/>
      <c r="T385" s="115">
        <v>18.75</v>
      </c>
      <c r="U385" s="115">
        <f t="shared" si="235"/>
        <v>15</v>
      </c>
      <c r="V385" s="118"/>
      <c r="W385" s="115">
        <v>17.899999999999999</v>
      </c>
      <c r="X385" s="115">
        <f t="shared" si="236"/>
        <v>14.319999999999999</v>
      </c>
    </row>
    <row r="386" spans="1:24" x14ac:dyDescent="0.2">
      <c r="A386" s="108">
        <v>41587</v>
      </c>
      <c r="B386" s="115">
        <v>14.13</v>
      </c>
      <c r="C386" s="115">
        <f t="shared" si="229"/>
        <v>11.304</v>
      </c>
      <c r="D386" s="118"/>
      <c r="E386" s="115">
        <v>14.33</v>
      </c>
      <c r="F386" s="115">
        <f t="shared" si="230"/>
        <v>11.464</v>
      </c>
      <c r="G386" s="118"/>
      <c r="H386" s="115">
        <v>14.63</v>
      </c>
      <c r="I386" s="115">
        <f t="shared" si="231"/>
        <v>11.704000000000001</v>
      </c>
      <c r="J386" s="118"/>
      <c r="K386" s="115">
        <v>14.53</v>
      </c>
      <c r="L386" s="115">
        <f t="shared" si="232"/>
        <v>11.623999999999999</v>
      </c>
      <c r="M386" s="118"/>
      <c r="N386" s="115">
        <v>10.28</v>
      </c>
      <c r="O386" s="115">
        <f t="shared" si="233"/>
        <v>8.2240000000000002</v>
      </c>
      <c r="P386" s="118"/>
      <c r="Q386" s="115">
        <v>12.99</v>
      </c>
      <c r="R386" s="115">
        <f t="shared" si="234"/>
        <v>10.391999999999999</v>
      </c>
      <c r="S386" s="118"/>
      <c r="T386" s="115">
        <v>18.75</v>
      </c>
      <c r="U386" s="115">
        <f t="shared" si="235"/>
        <v>15</v>
      </c>
      <c r="V386" s="118"/>
      <c r="W386" s="115">
        <v>17.899999999999999</v>
      </c>
      <c r="X386" s="115">
        <f t="shared" si="236"/>
        <v>14.319999999999999</v>
      </c>
    </row>
    <row r="387" spans="1:24" x14ac:dyDescent="0.2">
      <c r="A387" s="108">
        <v>41588</v>
      </c>
      <c r="B387" s="115">
        <v>14.13</v>
      </c>
      <c r="C387" s="115">
        <f t="shared" si="229"/>
        <v>11.304</v>
      </c>
      <c r="D387" s="118"/>
      <c r="E387" s="115">
        <v>14.33</v>
      </c>
      <c r="F387" s="115">
        <f t="shared" si="230"/>
        <v>11.464</v>
      </c>
      <c r="G387" s="118"/>
      <c r="H387" s="115">
        <v>14.63</v>
      </c>
      <c r="I387" s="115">
        <f t="shared" si="231"/>
        <v>11.704000000000001</v>
      </c>
      <c r="J387" s="118"/>
      <c r="K387" s="115">
        <v>14.53</v>
      </c>
      <c r="L387" s="115">
        <f t="shared" si="232"/>
        <v>11.623999999999999</v>
      </c>
      <c r="M387" s="118"/>
      <c r="N387" s="115">
        <v>10.28</v>
      </c>
      <c r="O387" s="115">
        <f t="shared" si="233"/>
        <v>8.2240000000000002</v>
      </c>
      <c r="P387" s="118"/>
      <c r="Q387" s="115">
        <v>12.99</v>
      </c>
      <c r="R387" s="115">
        <f t="shared" si="234"/>
        <v>10.391999999999999</v>
      </c>
      <c r="S387" s="118"/>
      <c r="T387" s="115">
        <v>18.75</v>
      </c>
      <c r="U387" s="115">
        <f t="shared" si="235"/>
        <v>15</v>
      </c>
      <c r="V387" s="118"/>
      <c r="W387" s="115">
        <v>17.899999999999999</v>
      </c>
      <c r="X387" s="115">
        <f t="shared" si="236"/>
        <v>14.319999999999999</v>
      </c>
    </row>
    <row r="388" spans="1:24" x14ac:dyDescent="0.2">
      <c r="A388" s="108">
        <v>41589</v>
      </c>
      <c r="B388" s="115">
        <v>14.13</v>
      </c>
      <c r="C388" s="115">
        <f t="shared" si="229"/>
        <v>11.304</v>
      </c>
      <c r="D388" s="118"/>
      <c r="E388" s="115">
        <v>14.33</v>
      </c>
      <c r="F388" s="115">
        <f t="shared" si="230"/>
        <v>11.464</v>
      </c>
      <c r="G388" s="118"/>
      <c r="H388" s="115">
        <v>14.63</v>
      </c>
      <c r="I388" s="115">
        <f t="shared" si="231"/>
        <v>11.704000000000001</v>
      </c>
      <c r="J388" s="118"/>
      <c r="K388" s="115">
        <v>14.53</v>
      </c>
      <c r="L388" s="115">
        <f t="shared" si="232"/>
        <v>11.623999999999999</v>
      </c>
      <c r="M388" s="118"/>
      <c r="N388" s="115">
        <v>10.28</v>
      </c>
      <c r="O388" s="115">
        <f t="shared" si="233"/>
        <v>8.2240000000000002</v>
      </c>
      <c r="P388" s="118"/>
      <c r="Q388" s="115">
        <v>12.99</v>
      </c>
      <c r="R388" s="115">
        <f t="shared" si="234"/>
        <v>10.391999999999999</v>
      </c>
      <c r="S388" s="118"/>
      <c r="T388" s="115">
        <v>18.75</v>
      </c>
      <c r="U388" s="115">
        <f t="shared" si="235"/>
        <v>15</v>
      </c>
      <c r="V388" s="118"/>
      <c r="W388" s="115">
        <v>17.899999999999999</v>
      </c>
      <c r="X388" s="115">
        <f t="shared" si="236"/>
        <v>14.319999999999999</v>
      </c>
    </row>
    <row r="389" spans="1:24" x14ac:dyDescent="0.2">
      <c r="A389" s="108">
        <v>41590</v>
      </c>
      <c r="B389" s="115">
        <v>14.23</v>
      </c>
      <c r="C389" s="115">
        <f t="shared" si="229"/>
        <v>11.384</v>
      </c>
      <c r="D389" s="118">
        <v>10</v>
      </c>
      <c r="E389" s="115">
        <v>14.43</v>
      </c>
      <c r="F389" s="115">
        <f t="shared" si="230"/>
        <v>11.544</v>
      </c>
      <c r="G389" s="118">
        <v>10</v>
      </c>
      <c r="H389" s="115">
        <v>14.73</v>
      </c>
      <c r="I389" s="115">
        <f t="shared" si="231"/>
        <v>11.784000000000001</v>
      </c>
      <c r="J389" s="118">
        <v>10</v>
      </c>
      <c r="K389" s="115">
        <v>14.53</v>
      </c>
      <c r="L389" s="115">
        <f t="shared" si="232"/>
        <v>11.623999999999999</v>
      </c>
      <c r="M389" s="118"/>
      <c r="N389" s="115">
        <v>10.28</v>
      </c>
      <c r="O389" s="115">
        <f t="shared" si="233"/>
        <v>8.2240000000000002</v>
      </c>
      <c r="P389" s="118"/>
      <c r="Q389" s="115">
        <v>12.99</v>
      </c>
      <c r="R389" s="115">
        <f t="shared" si="234"/>
        <v>10.391999999999999</v>
      </c>
      <c r="S389" s="118"/>
      <c r="T389" s="115">
        <v>18.75</v>
      </c>
      <c r="U389" s="115">
        <f t="shared" si="235"/>
        <v>15</v>
      </c>
      <c r="V389" s="118"/>
      <c r="W389" s="115">
        <v>17.899999999999999</v>
      </c>
      <c r="X389" s="115">
        <f t="shared" si="236"/>
        <v>14.319999999999999</v>
      </c>
    </row>
    <row r="390" spans="1:24" x14ac:dyDescent="0.2">
      <c r="A390" s="108">
        <v>41591</v>
      </c>
      <c r="B390" s="115">
        <v>14.23</v>
      </c>
      <c r="C390" s="115">
        <f t="shared" si="229"/>
        <v>11.384</v>
      </c>
      <c r="D390" s="118"/>
      <c r="E390" s="115">
        <v>14.43</v>
      </c>
      <c r="F390" s="115">
        <f t="shared" si="230"/>
        <v>11.544</v>
      </c>
      <c r="G390" s="118"/>
      <c r="H390" s="115">
        <v>14.73</v>
      </c>
      <c r="I390" s="115">
        <f t="shared" si="231"/>
        <v>11.784000000000001</v>
      </c>
      <c r="J390" s="118"/>
      <c r="K390" s="115">
        <v>14.53</v>
      </c>
      <c r="L390" s="115">
        <f t="shared" si="232"/>
        <v>11.623999999999999</v>
      </c>
      <c r="M390" s="118"/>
      <c r="N390" s="115">
        <v>10.28</v>
      </c>
      <c r="O390" s="115">
        <f t="shared" si="233"/>
        <v>8.2240000000000002</v>
      </c>
      <c r="P390" s="118"/>
      <c r="Q390" s="115">
        <v>12.99</v>
      </c>
      <c r="R390" s="115">
        <f t="shared" si="234"/>
        <v>10.391999999999999</v>
      </c>
      <c r="S390" s="118"/>
      <c r="T390" s="115">
        <v>18.75</v>
      </c>
      <c r="U390" s="115">
        <f t="shared" si="235"/>
        <v>15</v>
      </c>
      <c r="V390" s="118"/>
      <c r="W390" s="115">
        <v>17.899999999999999</v>
      </c>
      <c r="X390" s="115">
        <f t="shared" si="236"/>
        <v>14.319999999999999</v>
      </c>
    </row>
    <row r="391" spans="1:24" x14ac:dyDescent="0.2">
      <c r="A391" s="108">
        <v>41592</v>
      </c>
      <c r="B391" s="115">
        <v>14.38</v>
      </c>
      <c r="C391" s="115">
        <f t="shared" si="229"/>
        <v>11.504000000000001</v>
      </c>
      <c r="D391" s="118">
        <v>15</v>
      </c>
      <c r="E391" s="115">
        <v>14.58</v>
      </c>
      <c r="F391" s="115">
        <f t="shared" si="230"/>
        <v>11.664</v>
      </c>
      <c r="G391" s="118">
        <v>15</v>
      </c>
      <c r="H391" s="115">
        <v>14.88</v>
      </c>
      <c r="I391" s="115">
        <f t="shared" si="231"/>
        <v>11.904</v>
      </c>
      <c r="J391" s="118">
        <v>15</v>
      </c>
      <c r="K391" s="115">
        <v>14.63</v>
      </c>
      <c r="L391" s="115">
        <f t="shared" si="232"/>
        <v>11.704000000000001</v>
      </c>
      <c r="M391" s="118">
        <v>10</v>
      </c>
      <c r="N391" s="115">
        <v>10.28</v>
      </c>
      <c r="O391" s="115">
        <f t="shared" si="233"/>
        <v>8.2240000000000002</v>
      </c>
      <c r="P391" s="118"/>
      <c r="Q391" s="115">
        <v>12.99</v>
      </c>
      <c r="R391" s="115">
        <f t="shared" si="234"/>
        <v>10.391999999999999</v>
      </c>
      <c r="S391" s="118"/>
      <c r="T391" s="115">
        <v>18.75</v>
      </c>
      <c r="U391" s="115">
        <f t="shared" si="235"/>
        <v>15</v>
      </c>
      <c r="V391" s="118"/>
      <c r="W391" s="115">
        <v>17.899999999999999</v>
      </c>
      <c r="X391" s="115">
        <f t="shared" si="236"/>
        <v>14.319999999999999</v>
      </c>
    </row>
    <row r="392" spans="1:24" x14ac:dyDescent="0.2">
      <c r="A392" s="108">
        <v>41593</v>
      </c>
      <c r="B392" s="115">
        <v>14.48</v>
      </c>
      <c r="C392" s="115">
        <f t="shared" si="229"/>
        <v>11.584</v>
      </c>
      <c r="D392" s="118">
        <v>10</v>
      </c>
      <c r="E392" s="115">
        <v>14.68</v>
      </c>
      <c r="F392" s="115">
        <f t="shared" si="230"/>
        <v>11.744</v>
      </c>
      <c r="G392" s="118">
        <v>10</v>
      </c>
      <c r="H392" s="115">
        <v>14.98</v>
      </c>
      <c r="I392" s="115">
        <f t="shared" si="231"/>
        <v>11.984</v>
      </c>
      <c r="J392" s="118">
        <v>10</v>
      </c>
      <c r="K392" s="115">
        <v>14.63</v>
      </c>
      <c r="L392" s="115">
        <f t="shared" si="232"/>
        <v>11.704000000000001</v>
      </c>
      <c r="M392" s="118"/>
      <c r="N392" s="115">
        <v>10.28</v>
      </c>
      <c r="O392" s="115">
        <f t="shared" si="233"/>
        <v>8.2240000000000002</v>
      </c>
      <c r="P392" s="118"/>
      <c r="Q392" s="115">
        <v>12.99</v>
      </c>
      <c r="R392" s="115">
        <f t="shared" si="234"/>
        <v>10.391999999999999</v>
      </c>
      <c r="S392" s="118"/>
      <c r="T392" s="115">
        <v>18.75</v>
      </c>
      <c r="U392" s="115">
        <f t="shared" si="235"/>
        <v>15</v>
      </c>
      <c r="V392" s="118"/>
      <c r="W392" s="115">
        <v>17.899999999999999</v>
      </c>
      <c r="X392" s="115">
        <f t="shared" si="236"/>
        <v>14.319999999999999</v>
      </c>
    </row>
    <row r="393" spans="1:24" x14ac:dyDescent="0.2">
      <c r="A393" s="108">
        <v>41594</v>
      </c>
      <c r="B393" s="115">
        <v>14.48</v>
      </c>
      <c r="C393" s="115">
        <f t="shared" ref="C393:C398" si="237">B393/1.25</f>
        <v>11.584</v>
      </c>
      <c r="D393" s="118"/>
      <c r="E393" s="115">
        <v>14.68</v>
      </c>
      <c r="F393" s="115">
        <f t="shared" ref="F393:F398" si="238">E393/1.25</f>
        <v>11.744</v>
      </c>
      <c r="G393" s="118"/>
      <c r="H393" s="115">
        <v>14.98</v>
      </c>
      <c r="I393" s="115">
        <f t="shared" ref="I393:I398" si="239">H393/1.25</f>
        <v>11.984</v>
      </c>
      <c r="J393" s="118"/>
      <c r="K393" s="115">
        <v>14.63</v>
      </c>
      <c r="L393" s="115">
        <f t="shared" ref="L393:L398" si="240">K393/1.25</f>
        <v>11.704000000000001</v>
      </c>
      <c r="M393" s="118"/>
      <c r="N393" s="115">
        <v>10.28</v>
      </c>
      <c r="O393" s="115">
        <f t="shared" ref="O393:O398" si="241">N393/1.25</f>
        <v>8.2240000000000002</v>
      </c>
      <c r="P393" s="118"/>
      <c r="Q393" s="115">
        <v>12.99</v>
      </c>
      <c r="R393" s="115">
        <f t="shared" ref="R393:R398" si="242">Q393/1.25</f>
        <v>10.391999999999999</v>
      </c>
      <c r="S393" s="118"/>
      <c r="T393" s="115">
        <v>18.75</v>
      </c>
      <c r="U393" s="115">
        <f t="shared" ref="U393:U398" si="243">T393/1.25</f>
        <v>15</v>
      </c>
      <c r="V393" s="118"/>
      <c r="W393" s="115">
        <v>17.899999999999999</v>
      </c>
      <c r="X393" s="115">
        <f t="shared" ref="X393:X398" si="244">W393/1.25</f>
        <v>14.319999999999999</v>
      </c>
    </row>
    <row r="394" spans="1:24" x14ac:dyDescent="0.2">
      <c r="A394" s="108">
        <v>41595</v>
      </c>
      <c r="B394" s="115">
        <v>14.48</v>
      </c>
      <c r="C394" s="115">
        <f t="shared" si="237"/>
        <v>11.584</v>
      </c>
      <c r="D394" s="118"/>
      <c r="E394" s="115">
        <v>14.68</v>
      </c>
      <c r="F394" s="115">
        <f t="shared" si="238"/>
        <v>11.744</v>
      </c>
      <c r="G394" s="118"/>
      <c r="H394" s="115">
        <v>14.98</v>
      </c>
      <c r="I394" s="115">
        <f t="shared" si="239"/>
        <v>11.984</v>
      </c>
      <c r="J394" s="118"/>
      <c r="K394" s="115">
        <v>14.63</v>
      </c>
      <c r="L394" s="115">
        <f t="shared" si="240"/>
        <v>11.704000000000001</v>
      </c>
      <c r="M394" s="118"/>
      <c r="N394" s="115">
        <v>10.28</v>
      </c>
      <c r="O394" s="115">
        <f t="shared" si="241"/>
        <v>8.2240000000000002</v>
      </c>
      <c r="P394" s="118"/>
      <c r="Q394" s="115">
        <v>12.99</v>
      </c>
      <c r="R394" s="115">
        <f t="shared" si="242"/>
        <v>10.391999999999999</v>
      </c>
      <c r="S394" s="118"/>
      <c r="T394" s="115">
        <v>18.75</v>
      </c>
      <c r="U394" s="115">
        <f t="shared" si="243"/>
        <v>15</v>
      </c>
      <c r="V394" s="118"/>
      <c r="W394" s="115">
        <v>17.899999999999999</v>
      </c>
      <c r="X394" s="115">
        <f t="shared" si="244"/>
        <v>14.319999999999999</v>
      </c>
    </row>
    <row r="395" spans="1:24" x14ac:dyDescent="0.2">
      <c r="A395" s="108">
        <v>41596</v>
      </c>
      <c r="B395" s="115">
        <v>14.48</v>
      </c>
      <c r="C395" s="115">
        <f t="shared" si="237"/>
        <v>11.584</v>
      </c>
      <c r="D395" s="118"/>
      <c r="E395" s="115">
        <v>14.68</v>
      </c>
      <c r="F395" s="115">
        <f t="shared" si="238"/>
        <v>11.744</v>
      </c>
      <c r="G395" s="118"/>
      <c r="H395" s="115">
        <v>14.98</v>
      </c>
      <c r="I395" s="115">
        <f t="shared" si="239"/>
        <v>11.984</v>
      </c>
      <c r="J395" s="118"/>
      <c r="K395" s="115">
        <v>14.63</v>
      </c>
      <c r="L395" s="115">
        <f t="shared" si="240"/>
        <v>11.704000000000001</v>
      </c>
      <c r="M395" s="118"/>
      <c r="N395" s="115">
        <v>10.28</v>
      </c>
      <c r="O395" s="115">
        <f t="shared" si="241"/>
        <v>8.2240000000000002</v>
      </c>
      <c r="P395" s="118"/>
      <c r="Q395" s="115">
        <v>12.99</v>
      </c>
      <c r="R395" s="115">
        <f t="shared" si="242"/>
        <v>10.391999999999999</v>
      </c>
      <c r="S395" s="118"/>
      <c r="T395" s="115">
        <v>18.75</v>
      </c>
      <c r="U395" s="115">
        <f t="shared" si="243"/>
        <v>15</v>
      </c>
      <c r="V395" s="118"/>
      <c r="W395" s="115">
        <v>17.899999999999999</v>
      </c>
      <c r="X395" s="115">
        <f t="shared" si="244"/>
        <v>14.319999999999999</v>
      </c>
    </row>
    <row r="396" spans="1:24" x14ac:dyDescent="0.2">
      <c r="A396" s="108">
        <v>41597</v>
      </c>
      <c r="B396" s="115">
        <v>14.48</v>
      </c>
      <c r="C396" s="115">
        <f t="shared" si="237"/>
        <v>11.584</v>
      </c>
      <c r="D396" s="118"/>
      <c r="E396" s="115">
        <v>14.68</v>
      </c>
      <c r="F396" s="115">
        <f t="shared" si="238"/>
        <v>11.744</v>
      </c>
      <c r="G396" s="118"/>
      <c r="H396" s="115">
        <v>14.98</v>
      </c>
      <c r="I396" s="115">
        <f t="shared" si="239"/>
        <v>11.984</v>
      </c>
      <c r="J396" s="118"/>
      <c r="K396" s="115">
        <v>14.63</v>
      </c>
      <c r="L396" s="115">
        <f t="shared" si="240"/>
        <v>11.704000000000001</v>
      </c>
      <c r="M396" s="118"/>
      <c r="N396" s="115">
        <v>10.28</v>
      </c>
      <c r="O396" s="115">
        <f t="shared" si="241"/>
        <v>8.2240000000000002</v>
      </c>
      <c r="P396" s="118"/>
      <c r="Q396" s="115">
        <v>12.99</v>
      </c>
      <c r="R396" s="115">
        <f t="shared" si="242"/>
        <v>10.391999999999999</v>
      </c>
      <c r="S396" s="118"/>
      <c r="T396" s="115">
        <v>18.75</v>
      </c>
      <c r="U396" s="115">
        <f t="shared" si="243"/>
        <v>15</v>
      </c>
      <c r="V396" s="118"/>
      <c r="W396" s="115">
        <v>17.899999999999999</v>
      </c>
      <c r="X396" s="115">
        <f t="shared" si="244"/>
        <v>14.319999999999999</v>
      </c>
    </row>
    <row r="397" spans="1:24" x14ac:dyDescent="0.2">
      <c r="A397" s="108">
        <v>41598</v>
      </c>
      <c r="B397" s="115">
        <v>14.48</v>
      </c>
      <c r="C397" s="115">
        <f t="shared" si="237"/>
        <v>11.584</v>
      </c>
      <c r="D397" s="118"/>
      <c r="E397" s="115">
        <v>14.68</v>
      </c>
      <c r="F397" s="115">
        <f t="shared" si="238"/>
        <v>11.744</v>
      </c>
      <c r="G397" s="118"/>
      <c r="H397" s="115">
        <v>14.98</v>
      </c>
      <c r="I397" s="115">
        <f t="shared" si="239"/>
        <v>11.984</v>
      </c>
      <c r="J397" s="118"/>
      <c r="K397" s="115">
        <v>14.63</v>
      </c>
      <c r="L397" s="115">
        <f t="shared" si="240"/>
        <v>11.704000000000001</v>
      </c>
      <c r="M397" s="118"/>
      <c r="N397" s="115">
        <v>10.28</v>
      </c>
      <c r="O397" s="115">
        <f t="shared" si="241"/>
        <v>8.2240000000000002</v>
      </c>
      <c r="P397" s="118"/>
      <c r="Q397" s="115">
        <v>12.99</v>
      </c>
      <c r="R397" s="115">
        <f t="shared" si="242"/>
        <v>10.391999999999999</v>
      </c>
      <c r="S397" s="118"/>
      <c r="T397" s="115">
        <v>18.75</v>
      </c>
      <c r="U397" s="115">
        <f t="shared" si="243"/>
        <v>15</v>
      </c>
      <c r="V397" s="118"/>
      <c r="W397" s="115">
        <v>17.899999999999999</v>
      </c>
      <c r="X397" s="115">
        <f t="shared" si="244"/>
        <v>14.319999999999999</v>
      </c>
    </row>
    <row r="398" spans="1:24" x14ac:dyDescent="0.2">
      <c r="A398" s="108">
        <v>41599</v>
      </c>
      <c r="B398" s="115">
        <v>14.38</v>
      </c>
      <c r="C398" s="115">
        <f t="shared" si="237"/>
        <v>11.504000000000001</v>
      </c>
      <c r="D398" s="118">
        <v>-10</v>
      </c>
      <c r="E398" s="115">
        <v>14.58</v>
      </c>
      <c r="F398" s="115">
        <f t="shared" si="238"/>
        <v>11.664</v>
      </c>
      <c r="G398" s="118">
        <v>-10</v>
      </c>
      <c r="H398" s="115">
        <v>14.88</v>
      </c>
      <c r="I398" s="115">
        <f t="shared" si="239"/>
        <v>11.904</v>
      </c>
      <c r="J398" s="118">
        <v>-10</v>
      </c>
      <c r="K398" s="115">
        <v>14.63</v>
      </c>
      <c r="L398" s="115">
        <f t="shared" si="240"/>
        <v>11.704000000000001</v>
      </c>
      <c r="M398" s="118"/>
      <c r="N398" s="115">
        <v>10.18</v>
      </c>
      <c r="O398" s="115">
        <f t="shared" si="241"/>
        <v>8.1440000000000001</v>
      </c>
      <c r="P398" s="118">
        <v>-10</v>
      </c>
      <c r="Q398" s="115">
        <v>12.99</v>
      </c>
      <c r="R398" s="115">
        <f t="shared" si="242"/>
        <v>10.391999999999999</v>
      </c>
      <c r="S398" s="118"/>
      <c r="T398" s="115">
        <v>18.75</v>
      </c>
      <c r="U398" s="115">
        <f t="shared" si="243"/>
        <v>15</v>
      </c>
      <c r="V398" s="118"/>
      <c r="W398" s="115">
        <v>17.899999999999999</v>
      </c>
      <c r="X398" s="115">
        <f t="shared" si="244"/>
        <v>14.319999999999999</v>
      </c>
    </row>
    <row r="399" spans="1:24" x14ac:dyDescent="0.2">
      <c r="A399" s="108">
        <v>41600</v>
      </c>
      <c r="B399" s="115">
        <v>14.48</v>
      </c>
      <c r="C399" s="115">
        <f t="shared" ref="C399:C407" si="245">B399/1.25</f>
        <v>11.584</v>
      </c>
      <c r="D399" s="118">
        <v>10</v>
      </c>
      <c r="E399" s="115">
        <v>14.68</v>
      </c>
      <c r="F399" s="115">
        <f t="shared" ref="F399:F407" si="246">E399/1.25</f>
        <v>11.744</v>
      </c>
      <c r="G399" s="118">
        <v>10</v>
      </c>
      <c r="H399" s="115">
        <v>14.98</v>
      </c>
      <c r="I399" s="115">
        <f t="shared" ref="I399:I407" si="247">H399/1.25</f>
        <v>11.984</v>
      </c>
      <c r="J399" s="118">
        <v>10</v>
      </c>
      <c r="K399" s="115">
        <v>14.78</v>
      </c>
      <c r="L399" s="115">
        <f t="shared" ref="L399:L407" si="248">K399/1.25</f>
        <v>11.824</v>
      </c>
      <c r="M399" s="118">
        <v>15</v>
      </c>
      <c r="N399" s="115">
        <v>10.18</v>
      </c>
      <c r="O399" s="115">
        <f t="shared" ref="O399:O407" si="249">N399/1.25</f>
        <v>8.1440000000000001</v>
      </c>
      <c r="P399" s="118"/>
      <c r="Q399" s="115">
        <v>12.99</v>
      </c>
      <c r="R399" s="115">
        <f t="shared" ref="R399:R407" si="250">Q399/1.25</f>
        <v>10.391999999999999</v>
      </c>
      <c r="S399" s="118"/>
      <c r="T399" s="115">
        <v>18.75</v>
      </c>
      <c r="U399" s="115">
        <f t="shared" ref="U399:U407" si="251">T399/1.25</f>
        <v>15</v>
      </c>
      <c r="V399" s="118"/>
      <c r="W399" s="115">
        <v>17.899999999999999</v>
      </c>
      <c r="X399" s="115">
        <f t="shared" ref="X399:X407" si="252">W399/1.25</f>
        <v>14.319999999999999</v>
      </c>
    </row>
    <row r="400" spans="1:24" x14ac:dyDescent="0.2">
      <c r="A400" s="108">
        <v>41601</v>
      </c>
      <c r="B400" s="115">
        <v>14.48</v>
      </c>
      <c r="C400" s="115">
        <f t="shared" si="245"/>
        <v>11.584</v>
      </c>
      <c r="D400" s="118"/>
      <c r="E400" s="115">
        <v>14.68</v>
      </c>
      <c r="F400" s="115">
        <f t="shared" si="246"/>
        <v>11.744</v>
      </c>
      <c r="G400" s="118"/>
      <c r="H400" s="115">
        <v>14.98</v>
      </c>
      <c r="I400" s="115">
        <f t="shared" si="247"/>
        <v>11.984</v>
      </c>
      <c r="J400" s="118"/>
      <c r="K400" s="115">
        <v>14.78</v>
      </c>
      <c r="L400" s="115">
        <f t="shared" si="248"/>
        <v>11.824</v>
      </c>
      <c r="M400" s="118"/>
      <c r="N400" s="115">
        <v>10.18</v>
      </c>
      <c r="O400" s="115">
        <f t="shared" si="249"/>
        <v>8.1440000000000001</v>
      </c>
      <c r="P400" s="118"/>
      <c r="Q400" s="115">
        <v>12.99</v>
      </c>
      <c r="R400" s="115">
        <f t="shared" si="250"/>
        <v>10.391999999999999</v>
      </c>
      <c r="S400" s="118"/>
      <c r="T400" s="115">
        <v>18.75</v>
      </c>
      <c r="U400" s="115">
        <f t="shared" si="251"/>
        <v>15</v>
      </c>
      <c r="V400" s="118"/>
      <c r="W400" s="115">
        <v>17.899999999999999</v>
      </c>
      <c r="X400" s="115">
        <f t="shared" si="252"/>
        <v>14.319999999999999</v>
      </c>
    </row>
    <row r="401" spans="1:25" x14ac:dyDescent="0.2">
      <c r="A401" s="108">
        <v>41602</v>
      </c>
      <c r="B401" s="115">
        <v>14.48</v>
      </c>
      <c r="C401" s="115">
        <f t="shared" si="245"/>
        <v>11.584</v>
      </c>
      <c r="D401" s="118"/>
      <c r="E401" s="115">
        <v>14.68</v>
      </c>
      <c r="F401" s="115">
        <f t="shared" si="246"/>
        <v>11.744</v>
      </c>
      <c r="G401" s="118"/>
      <c r="H401" s="115">
        <v>14.98</v>
      </c>
      <c r="I401" s="115">
        <f t="shared" si="247"/>
        <v>11.984</v>
      </c>
      <c r="J401" s="118"/>
      <c r="K401" s="115">
        <v>14.78</v>
      </c>
      <c r="L401" s="115">
        <f t="shared" si="248"/>
        <v>11.824</v>
      </c>
      <c r="M401" s="118"/>
      <c r="N401" s="115">
        <v>10.18</v>
      </c>
      <c r="O401" s="115">
        <f t="shared" si="249"/>
        <v>8.1440000000000001</v>
      </c>
      <c r="P401" s="118"/>
      <c r="Q401" s="115">
        <v>12.99</v>
      </c>
      <c r="R401" s="115">
        <f t="shared" si="250"/>
        <v>10.391999999999999</v>
      </c>
      <c r="S401" s="118"/>
      <c r="T401" s="115">
        <v>18.75</v>
      </c>
      <c r="U401" s="115">
        <f t="shared" si="251"/>
        <v>15</v>
      </c>
      <c r="V401" s="118"/>
      <c r="W401" s="115">
        <v>17.899999999999999</v>
      </c>
      <c r="X401" s="115">
        <f t="shared" si="252"/>
        <v>14.319999999999999</v>
      </c>
    </row>
    <row r="402" spans="1:25" x14ac:dyDescent="0.2">
      <c r="A402" s="108">
        <v>41603</v>
      </c>
      <c r="B402" s="115">
        <v>14.48</v>
      </c>
      <c r="C402" s="115">
        <f t="shared" si="245"/>
        <v>11.584</v>
      </c>
      <c r="D402" s="118"/>
      <c r="E402" s="115">
        <v>14.68</v>
      </c>
      <c r="F402" s="115">
        <f t="shared" si="246"/>
        <v>11.744</v>
      </c>
      <c r="G402" s="118"/>
      <c r="H402" s="115">
        <v>14.98</v>
      </c>
      <c r="I402" s="115">
        <f t="shared" si="247"/>
        <v>11.984</v>
      </c>
      <c r="J402" s="118"/>
      <c r="K402" s="115">
        <v>14.78</v>
      </c>
      <c r="L402" s="115">
        <f t="shared" si="248"/>
        <v>11.824</v>
      </c>
      <c r="M402" s="118"/>
      <c r="N402" s="115">
        <v>10.18</v>
      </c>
      <c r="O402" s="115">
        <f t="shared" si="249"/>
        <v>8.1440000000000001</v>
      </c>
      <c r="P402" s="118"/>
      <c r="Q402" s="115">
        <v>12.99</v>
      </c>
      <c r="R402" s="115">
        <f t="shared" si="250"/>
        <v>10.391999999999999</v>
      </c>
      <c r="S402" s="118"/>
      <c r="T402" s="115">
        <v>18.75</v>
      </c>
      <c r="U402" s="115">
        <f t="shared" si="251"/>
        <v>15</v>
      </c>
      <c r="V402" s="118"/>
      <c r="W402" s="115">
        <v>17.899999999999999</v>
      </c>
      <c r="X402" s="115">
        <f t="shared" si="252"/>
        <v>14.319999999999999</v>
      </c>
    </row>
    <row r="403" spans="1:25" x14ac:dyDescent="0.2">
      <c r="A403" s="108">
        <v>41604</v>
      </c>
      <c r="B403" s="115">
        <v>14.38</v>
      </c>
      <c r="C403" s="115">
        <f t="shared" si="245"/>
        <v>11.504000000000001</v>
      </c>
      <c r="D403" s="118">
        <v>-10</v>
      </c>
      <c r="E403" s="115">
        <v>14.58</v>
      </c>
      <c r="F403" s="115">
        <f t="shared" si="246"/>
        <v>11.664</v>
      </c>
      <c r="G403" s="118">
        <v>-10</v>
      </c>
      <c r="H403" s="115">
        <v>14.88</v>
      </c>
      <c r="I403" s="115">
        <f t="shared" si="247"/>
        <v>11.904</v>
      </c>
      <c r="J403" s="118">
        <v>-10</v>
      </c>
      <c r="K403" s="115">
        <v>14.78</v>
      </c>
      <c r="L403" s="115">
        <f t="shared" si="248"/>
        <v>11.824</v>
      </c>
      <c r="M403" s="118"/>
      <c r="N403" s="115">
        <v>10.18</v>
      </c>
      <c r="O403" s="115">
        <f t="shared" si="249"/>
        <v>8.1440000000000001</v>
      </c>
      <c r="P403" s="118"/>
      <c r="Q403" s="115">
        <v>12.99</v>
      </c>
      <c r="R403" s="115">
        <f t="shared" si="250"/>
        <v>10.391999999999999</v>
      </c>
      <c r="S403" s="118"/>
      <c r="T403" s="115">
        <v>18.75</v>
      </c>
      <c r="U403" s="115">
        <f t="shared" si="251"/>
        <v>15</v>
      </c>
      <c r="V403" s="118"/>
      <c r="W403" s="115">
        <v>17.899999999999999</v>
      </c>
      <c r="X403" s="115">
        <f t="shared" si="252"/>
        <v>14.319999999999999</v>
      </c>
    </row>
    <row r="404" spans="1:25" x14ac:dyDescent="0.2">
      <c r="A404" s="108">
        <v>41605</v>
      </c>
      <c r="B404" s="115">
        <v>14.38</v>
      </c>
      <c r="C404" s="115">
        <f t="shared" si="245"/>
        <v>11.504000000000001</v>
      </c>
      <c r="D404" s="118"/>
      <c r="E404" s="115">
        <v>14.58</v>
      </c>
      <c r="F404" s="115">
        <f t="shared" si="246"/>
        <v>11.664</v>
      </c>
      <c r="G404" s="118"/>
      <c r="H404" s="115">
        <v>14.88</v>
      </c>
      <c r="I404" s="115">
        <f t="shared" si="247"/>
        <v>11.904</v>
      </c>
      <c r="J404" s="118"/>
      <c r="K404" s="115">
        <v>14.78</v>
      </c>
      <c r="L404" s="115">
        <f t="shared" si="248"/>
        <v>11.824</v>
      </c>
      <c r="M404" s="118"/>
      <c r="N404" s="115">
        <v>10.18</v>
      </c>
      <c r="O404" s="115">
        <f t="shared" si="249"/>
        <v>8.1440000000000001</v>
      </c>
      <c r="P404" s="118"/>
      <c r="Q404" s="115">
        <v>12.99</v>
      </c>
      <c r="R404" s="115">
        <f t="shared" si="250"/>
        <v>10.391999999999999</v>
      </c>
      <c r="S404" s="118"/>
      <c r="T404" s="115">
        <v>18.75</v>
      </c>
      <c r="U404" s="115">
        <f t="shared" si="251"/>
        <v>15</v>
      </c>
      <c r="V404" s="118"/>
      <c r="W404" s="115">
        <v>17.899999999999999</v>
      </c>
      <c r="X404" s="115">
        <f t="shared" si="252"/>
        <v>14.319999999999999</v>
      </c>
    </row>
    <row r="405" spans="1:25" x14ac:dyDescent="0.2">
      <c r="A405" s="108">
        <v>41606</v>
      </c>
      <c r="B405" s="115">
        <v>14.38</v>
      </c>
      <c r="C405" s="115">
        <f t="shared" si="245"/>
        <v>11.504000000000001</v>
      </c>
      <c r="D405" s="118"/>
      <c r="E405" s="115">
        <v>14.58</v>
      </c>
      <c r="F405" s="115">
        <f t="shared" si="246"/>
        <v>11.664</v>
      </c>
      <c r="G405" s="118"/>
      <c r="H405" s="115">
        <v>14.88</v>
      </c>
      <c r="I405" s="115">
        <f t="shared" si="247"/>
        <v>11.904</v>
      </c>
      <c r="J405" s="118"/>
      <c r="K405" s="115">
        <v>14.78</v>
      </c>
      <c r="L405" s="115">
        <f t="shared" si="248"/>
        <v>11.824</v>
      </c>
      <c r="M405" s="118"/>
      <c r="N405" s="115">
        <v>10.18</v>
      </c>
      <c r="O405" s="115">
        <f t="shared" si="249"/>
        <v>8.1440000000000001</v>
      </c>
      <c r="P405" s="118"/>
      <c r="Q405" s="115">
        <v>12.99</v>
      </c>
      <c r="R405" s="115">
        <f t="shared" si="250"/>
        <v>10.391999999999999</v>
      </c>
      <c r="S405" s="118"/>
      <c r="T405" s="115">
        <v>18.75</v>
      </c>
      <c r="U405" s="115">
        <f t="shared" si="251"/>
        <v>15</v>
      </c>
      <c r="V405" s="118"/>
      <c r="W405" s="115">
        <v>17.899999999999999</v>
      </c>
      <c r="X405" s="115">
        <f t="shared" si="252"/>
        <v>14.319999999999999</v>
      </c>
    </row>
    <row r="406" spans="1:25" x14ac:dyDescent="0.2">
      <c r="A406" s="108">
        <v>41607</v>
      </c>
      <c r="B406" s="115">
        <v>14.38</v>
      </c>
      <c r="C406" s="115">
        <f t="shared" si="245"/>
        <v>11.504000000000001</v>
      </c>
      <c r="D406" s="118"/>
      <c r="E406" s="115">
        <v>14.58</v>
      </c>
      <c r="F406" s="115">
        <f t="shared" si="246"/>
        <v>11.664</v>
      </c>
      <c r="G406" s="118"/>
      <c r="H406" s="115">
        <v>14.88</v>
      </c>
      <c r="I406" s="115">
        <f t="shared" si="247"/>
        <v>11.904</v>
      </c>
      <c r="J406" s="118"/>
      <c r="K406" s="115">
        <v>14.88</v>
      </c>
      <c r="L406" s="115">
        <f t="shared" si="248"/>
        <v>11.904</v>
      </c>
      <c r="M406" s="118">
        <v>10</v>
      </c>
      <c r="N406" s="115">
        <v>10.18</v>
      </c>
      <c r="O406" s="115">
        <f t="shared" si="249"/>
        <v>8.1440000000000001</v>
      </c>
      <c r="P406" s="118"/>
      <c r="Q406" s="115">
        <v>12.99</v>
      </c>
      <c r="R406" s="115">
        <f t="shared" si="250"/>
        <v>10.391999999999999</v>
      </c>
      <c r="S406" s="118"/>
      <c r="T406" s="115">
        <v>18.75</v>
      </c>
      <c r="U406" s="115">
        <f t="shared" si="251"/>
        <v>15</v>
      </c>
      <c r="V406" s="118"/>
      <c r="W406" s="115">
        <v>17.899999999999999</v>
      </c>
      <c r="X406" s="115">
        <f t="shared" si="252"/>
        <v>14.319999999999999</v>
      </c>
    </row>
    <row r="407" spans="1:25" x14ac:dyDescent="0.2">
      <c r="A407" s="108">
        <v>41608</v>
      </c>
      <c r="B407" s="115">
        <v>14.38</v>
      </c>
      <c r="C407" s="115">
        <f t="shared" si="245"/>
        <v>11.504000000000001</v>
      </c>
      <c r="D407" s="118"/>
      <c r="E407" s="115">
        <v>14.58</v>
      </c>
      <c r="F407" s="115">
        <f t="shared" si="246"/>
        <v>11.664</v>
      </c>
      <c r="G407" s="118"/>
      <c r="H407" s="115">
        <v>14.88</v>
      </c>
      <c r="I407" s="115">
        <f t="shared" si="247"/>
        <v>11.904</v>
      </c>
      <c r="J407" s="118"/>
      <c r="K407" s="115">
        <v>14.88</v>
      </c>
      <c r="L407" s="115">
        <f t="shared" si="248"/>
        <v>11.904</v>
      </c>
      <c r="M407" s="118"/>
      <c r="N407" s="115">
        <v>10.18</v>
      </c>
      <c r="O407" s="115">
        <f t="shared" si="249"/>
        <v>8.1440000000000001</v>
      </c>
      <c r="P407" s="118"/>
      <c r="Q407" s="115">
        <v>12.99</v>
      </c>
      <c r="R407" s="115">
        <f t="shared" si="250"/>
        <v>10.391999999999999</v>
      </c>
      <c r="S407" s="118"/>
      <c r="T407" s="115">
        <v>18.75</v>
      </c>
      <c r="U407" s="115">
        <f t="shared" si="251"/>
        <v>15</v>
      </c>
      <c r="V407" s="118"/>
      <c r="W407" s="115">
        <v>17.899999999999999</v>
      </c>
      <c r="X407" s="115">
        <f t="shared" si="252"/>
        <v>14.319999999999999</v>
      </c>
    </row>
    <row r="408" spans="1:25" x14ac:dyDescent="0.2">
      <c r="A408" s="108"/>
      <c r="B408" s="115"/>
      <c r="C408" s="115"/>
      <c r="D408" s="118"/>
      <c r="E408" s="115"/>
      <c r="F408" s="115"/>
      <c r="G408" s="118"/>
      <c r="H408" s="115"/>
      <c r="I408" s="115"/>
      <c r="J408" s="118"/>
      <c r="K408" s="115"/>
      <c r="L408" s="115"/>
      <c r="M408" s="118"/>
      <c r="N408" s="115"/>
      <c r="O408" s="115"/>
      <c r="P408" s="118"/>
      <c r="Q408" s="115"/>
      <c r="R408" s="115"/>
      <c r="S408" s="118"/>
      <c r="T408" s="115"/>
      <c r="U408" s="115"/>
      <c r="V408" s="118"/>
      <c r="W408" s="115"/>
      <c r="X408" s="115"/>
    </row>
    <row r="411" spans="1:25" ht="38.25" x14ac:dyDescent="0.2">
      <c r="A411" s="25" t="s">
        <v>1</v>
      </c>
      <c r="B411" s="25" t="s">
        <v>2</v>
      </c>
      <c r="C411" s="25" t="s">
        <v>16</v>
      </c>
      <c r="D411" s="25" t="s">
        <v>5</v>
      </c>
      <c r="E411" s="25" t="s">
        <v>3</v>
      </c>
      <c r="F411" s="25" t="s">
        <v>17</v>
      </c>
      <c r="G411" s="25" t="s">
        <v>5</v>
      </c>
      <c r="H411" s="25" t="s">
        <v>4</v>
      </c>
      <c r="I411" s="25" t="s">
        <v>18</v>
      </c>
      <c r="J411" s="25" t="s">
        <v>5</v>
      </c>
      <c r="K411" s="26" t="s">
        <v>6</v>
      </c>
      <c r="L411" s="26" t="s">
        <v>19</v>
      </c>
      <c r="M411" s="26" t="s">
        <v>5</v>
      </c>
      <c r="N411" s="25" t="s">
        <v>7</v>
      </c>
      <c r="O411" s="25" t="s">
        <v>20</v>
      </c>
      <c r="P411" s="25" t="s">
        <v>5</v>
      </c>
      <c r="Q411" s="52" t="s">
        <v>21</v>
      </c>
      <c r="R411" s="52" t="s">
        <v>22</v>
      </c>
      <c r="S411" s="52" t="s">
        <v>5</v>
      </c>
      <c r="T411" s="53" t="s">
        <v>23</v>
      </c>
      <c r="U411" s="53" t="s">
        <v>24</v>
      </c>
      <c r="V411" s="27" t="s">
        <v>5</v>
      </c>
      <c r="W411" s="53" t="s">
        <v>25</v>
      </c>
      <c r="X411" s="53" t="s">
        <v>26</v>
      </c>
      <c r="Y411" s="27" t="s">
        <v>5</v>
      </c>
    </row>
    <row r="412" spans="1:25" x14ac:dyDescent="0.2">
      <c r="A412" s="82" t="s">
        <v>78</v>
      </c>
      <c r="B412" s="74">
        <f>AVERAGE(B415:B445)</f>
        <v>14.35741935483871</v>
      </c>
      <c r="C412" s="74">
        <f>AVERAGE(C415:C445)</f>
        <v>11.485935483870966</v>
      </c>
      <c r="D412" s="74"/>
      <c r="E412" s="74">
        <f>AVERAGE(E415:E445)</f>
        <v>14.557419354838704</v>
      </c>
      <c r="F412" s="74">
        <f>AVERAGE(F415:F445)</f>
        <v>11.64593548387097</v>
      </c>
      <c r="G412" s="74"/>
      <c r="H412" s="74">
        <f>AVERAGE(H415:H445)</f>
        <v>14.85741935483871</v>
      </c>
      <c r="I412" s="74">
        <f>AVERAGE(I415:I445)</f>
        <v>11.88593548387097</v>
      </c>
      <c r="J412" s="74"/>
      <c r="K412" s="74">
        <f>AVERAGE(K415:K445)</f>
        <v>14.767096774193545</v>
      </c>
      <c r="L412" s="74">
        <f>AVERAGE(L415:L445)</f>
        <v>11.813677419354839</v>
      </c>
      <c r="M412" s="74"/>
      <c r="N412" s="74">
        <f>AVERAGE(N415:N445)</f>
        <v>10.054193548387092</v>
      </c>
      <c r="O412" s="74">
        <f>AVERAGE(O415:O445)</f>
        <v>8.0433548387096785</v>
      </c>
      <c r="P412" s="74"/>
      <c r="Q412" s="74">
        <f>AVERAGE(Q415:Q445)</f>
        <v>12.990000000000006</v>
      </c>
      <c r="R412" s="74">
        <f>AVERAGE(R415:R445)</f>
        <v>10.391999999999998</v>
      </c>
      <c r="S412" s="74"/>
      <c r="T412" s="74">
        <f>AVERAGE(T415:T445)</f>
        <v>18.75</v>
      </c>
      <c r="U412" s="74">
        <f>AVERAGE(U415:U445)</f>
        <v>15</v>
      </c>
      <c r="V412" s="74"/>
      <c r="W412" s="74">
        <f>AVERAGE(W415:W445)</f>
        <v>17.899999999999991</v>
      </c>
      <c r="X412" s="74">
        <f>AVERAGE(X415:X445)</f>
        <v>14.319999999999995</v>
      </c>
      <c r="Y412" s="74"/>
    </row>
    <row r="413" spans="1:25" x14ac:dyDescent="0.2">
      <c r="A413" s="82" t="s">
        <v>53</v>
      </c>
      <c r="B413" s="74">
        <f>AVERAGE(B415:B429)</f>
        <v>14.266666666666669</v>
      </c>
      <c r="C413" s="74">
        <f>AVERAGE(C415:C429)</f>
        <v>11.413333333333334</v>
      </c>
      <c r="D413" s="74"/>
      <c r="E413" s="74">
        <f>AVERAGE(E415:E429)</f>
        <v>14.466666666666665</v>
      </c>
      <c r="F413" s="74">
        <f>AVERAGE(F415:F429)</f>
        <v>11.573333333333332</v>
      </c>
      <c r="G413" s="74"/>
      <c r="H413" s="74">
        <f>AVERAGE(H415:H429)</f>
        <v>14.766666666666669</v>
      </c>
      <c r="I413" s="74">
        <f>AVERAGE(I415:I429)</f>
        <v>11.813333333333333</v>
      </c>
      <c r="J413" s="74"/>
      <c r="K413" s="74">
        <f>AVERAGE(K415:K429)</f>
        <v>14.700000000000006</v>
      </c>
      <c r="L413" s="74">
        <f>AVERAGE(L415:L429)</f>
        <v>11.759999999999996</v>
      </c>
      <c r="M413" s="74"/>
      <c r="N413" s="74">
        <f>AVERAGE(N415:N429)</f>
        <v>10.08</v>
      </c>
      <c r="O413" s="74">
        <f>AVERAGE(O415:O429)</f>
        <v>8.0640000000000001</v>
      </c>
      <c r="P413" s="74"/>
      <c r="Q413" s="74">
        <f>AVERAGE(Q415:Q429)</f>
        <v>12.990000000000002</v>
      </c>
      <c r="R413" s="74">
        <f>AVERAGE(R415:R429)</f>
        <v>10.391999999999998</v>
      </c>
      <c r="S413" s="74"/>
      <c r="T413" s="74">
        <f>AVERAGE(T415:T429)</f>
        <v>18.75</v>
      </c>
      <c r="U413" s="74">
        <f>AVERAGE(U415:U429)</f>
        <v>15</v>
      </c>
      <c r="V413" s="74"/>
      <c r="W413" s="74">
        <f>AVERAGE(W415:W429)</f>
        <v>17.900000000000002</v>
      </c>
      <c r="X413" s="74">
        <f>AVERAGE(X415:X429)</f>
        <v>14.319999999999995</v>
      </c>
      <c r="Y413" s="74"/>
    </row>
    <row r="414" spans="1:25" x14ac:dyDescent="0.2">
      <c r="A414" s="82" t="s">
        <v>54</v>
      </c>
      <c r="B414" s="74">
        <f>IF(B430&gt;0,AVERAGE(B430:B445),)</f>
        <v>14.442500000000003</v>
      </c>
      <c r="C414" s="74">
        <f>IF(C430&gt;0,AVERAGE(C430:C445),)</f>
        <v>11.553999999999998</v>
      </c>
      <c r="D414" s="74"/>
      <c r="E414" s="74">
        <f>IF(E430&gt;0,AVERAGE(E430:E445),)</f>
        <v>14.642500000000002</v>
      </c>
      <c r="F414" s="74">
        <f>IF(F430&gt;0,AVERAGE(F430:F445),)</f>
        <v>11.714000000000004</v>
      </c>
      <c r="G414" s="74"/>
      <c r="H414" s="74">
        <f>IF(H430&gt;0,AVERAGE(H430:H445),)</f>
        <v>14.942500000000003</v>
      </c>
      <c r="I414" s="74">
        <f>IF(I430&gt;0,AVERAGE(I430:I445),)</f>
        <v>11.953999999999997</v>
      </c>
      <c r="J414" s="74"/>
      <c r="K414" s="74">
        <f>IF(K430&gt;0,AVERAGE(K430:K445),)</f>
        <v>14.829999999999998</v>
      </c>
      <c r="L414" s="74">
        <f>IF(L430&gt;0,AVERAGE(L430:L445),)</f>
        <v>11.863999999999997</v>
      </c>
      <c r="M414" s="74"/>
      <c r="N414" s="74">
        <f>IF(N430&gt;0,AVERAGE(N430:N445),)</f>
        <v>10.029999999999999</v>
      </c>
      <c r="O414" s="74">
        <f>IF(O430&gt;0,AVERAGE(O430:O445),)</f>
        <v>8.0239999999999991</v>
      </c>
      <c r="P414" s="74"/>
      <c r="Q414" s="74">
        <f>IF(Q430&gt;0,AVERAGE(Q430:Q445),)</f>
        <v>12.990000000000002</v>
      </c>
      <c r="R414" s="74">
        <f>IF(R430&gt;0,AVERAGE(R430:R445),)</f>
        <v>10.391999999999998</v>
      </c>
      <c r="S414" s="74"/>
      <c r="T414" s="74">
        <f>IF(T430&gt;0,AVERAGE(T430:T445),)</f>
        <v>18.75</v>
      </c>
      <c r="U414" s="74">
        <f>IF(U430&gt;0,AVERAGE(U430:U445),)</f>
        <v>15</v>
      </c>
      <c r="V414" s="74"/>
      <c r="W414" s="74">
        <f>IF(W430&gt;0,AVERAGE(W430:W445),)</f>
        <v>17.900000000000002</v>
      </c>
      <c r="X414" s="74">
        <f>IF(X430&gt;0,AVERAGE(X430:X445),)</f>
        <v>14.319999999999995</v>
      </c>
      <c r="Y414" s="74"/>
    </row>
    <row r="415" spans="1:25" x14ac:dyDescent="0.2">
      <c r="A415" s="108">
        <v>41609</v>
      </c>
      <c r="B415" s="115">
        <v>14.38</v>
      </c>
      <c r="C415" s="115">
        <f t="shared" ref="C415:C423" si="253">B415/1.25</f>
        <v>11.504000000000001</v>
      </c>
      <c r="D415" s="118"/>
      <c r="E415" s="115">
        <v>14.58</v>
      </c>
      <c r="F415" s="115">
        <f t="shared" ref="F415:F423" si="254">E415/1.25</f>
        <v>11.664</v>
      </c>
      <c r="G415" s="118"/>
      <c r="H415" s="115">
        <v>14.88</v>
      </c>
      <c r="I415" s="115">
        <f t="shared" ref="I415:I423" si="255">H415/1.25</f>
        <v>11.904</v>
      </c>
      <c r="J415" s="118"/>
      <c r="K415" s="115">
        <v>14.88</v>
      </c>
      <c r="L415" s="115">
        <f t="shared" ref="L415:L423" si="256">K415/1.25</f>
        <v>11.904</v>
      </c>
      <c r="M415" s="118"/>
      <c r="N415" s="115">
        <v>10.18</v>
      </c>
      <c r="O415" s="115">
        <f t="shared" ref="O415:O423" si="257">N415/1.25</f>
        <v>8.1440000000000001</v>
      </c>
      <c r="P415" s="118"/>
      <c r="Q415" s="115">
        <v>12.99</v>
      </c>
      <c r="R415" s="115">
        <f t="shared" ref="R415:R423" si="258">Q415/1.25</f>
        <v>10.391999999999999</v>
      </c>
      <c r="S415" s="118"/>
      <c r="T415" s="115">
        <v>18.75</v>
      </c>
      <c r="U415" s="115">
        <f t="shared" ref="U415:U423" si="259">T415/1.25</f>
        <v>15</v>
      </c>
      <c r="V415" s="118"/>
      <c r="W415" s="115">
        <v>17.899999999999999</v>
      </c>
      <c r="X415" s="115">
        <f t="shared" ref="X415:X423" si="260">W415/1.25</f>
        <v>14.319999999999999</v>
      </c>
    </row>
    <row r="416" spans="1:25" x14ac:dyDescent="0.2">
      <c r="A416" s="108">
        <v>41610</v>
      </c>
      <c r="B416" s="115">
        <v>14.38</v>
      </c>
      <c r="C416" s="115">
        <f t="shared" si="253"/>
        <v>11.504000000000001</v>
      </c>
      <c r="D416" s="118"/>
      <c r="E416" s="115">
        <v>14.58</v>
      </c>
      <c r="F416" s="115">
        <f t="shared" si="254"/>
        <v>11.664</v>
      </c>
      <c r="G416" s="118"/>
      <c r="H416" s="115">
        <v>14.88</v>
      </c>
      <c r="I416" s="115">
        <f t="shared" si="255"/>
        <v>11.904</v>
      </c>
      <c r="J416" s="118"/>
      <c r="K416" s="115">
        <v>14.88</v>
      </c>
      <c r="L416" s="115">
        <f t="shared" si="256"/>
        <v>11.904</v>
      </c>
      <c r="M416" s="118"/>
      <c r="N416" s="115">
        <v>10.18</v>
      </c>
      <c r="O416" s="115">
        <f t="shared" si="257"/>
        <v>8.1440000000000001</v>
      </c>
      <c r="P416" s="118"/>
      <c r="Q416" s="115">
        <v>12.99</v>
      </c>
      <c r="R416" s="115">
        <f t="shared" si="258"/>
        <v>10.391999999999999</v>
      </c>
      <c r="S416" s="118"/>
      <c r="T416" s="115">
        <v>18.75</v>
      </c>
      <c r="U416" s="115">
        <f t="shared" si="259"/>
        <v>15</v>
      </c>
      <c r="V416" s="118"/>
      <c r="W416" s="115">
        <v>17.899999999999999</v>
      </c>
      <c r="X416" s="115">
        <f t="shared" si="260"/>
        <v>14.319999999999999</v>
      </c>
    </row>
    <row r="417" spans="1:24" x14ac:dyDescent="0.2">
      <c r="A417" s="108">
        <v>41611</v>
      </c>
      <c r="B417" s="115">
        <v>14.28</v>
      </c>
      <c r="C417" s="115">
        <f t="shared" si="253"/>
        <v>11.423999999999999</v>
      </c>
      <c r="D417" s="118">
        <v>-10</v>
      </c>
      <c r="E417" s="115">
        <v>14.48</v>
      </c>
      <c r="F417" s="115">
        <f t="shared" si="254"/>
        <v>11.584</v>
      </c>
      <c r="G417" s="118">
        <v>-10</v>
      </c>
      <c r="H417" s="115">
        <v>14.78</v>
      </c>
      <c r="I417" s="115">
        <f t="shared" si="255"/>
        <v>11.824</v>
      </c>
      <c r="J417" s="118">
        <v>-10</v>
      </c>
      <c r="K417" s="115">
        <v>14.78</v>
      </c>
      <c r="L417" s="115">
        <f t="shared" si="256"/>
        <v>11.824</v>
      </c>
      <c r="M417" s="118">
        <v>-10</v>
      </c>
      <c r="N417" s="115">
        <v>10.18</v>
      </c>
      <c r="O417" s="115">
        <f t="shared" si="257"/>
        <v>8.1440000000000001</v>
      </c>
      <c r="P417" s="118"/>
      <c r="Q417" s="115">
        <v>12.99</v>
      </c>
      <c r="R417" s="115">
        <f t="shared" si="258"/>
        <v>10.391999999999999</v>
      </c>
      <c r="S417" s="118"/>
      <c r="T417" s="115">
        <v>18.75</v>
      </c>
      <c r="U417" s="115">
        <f t="shared" si="259"/>
        <v>15</v>
      </c>
      <c r="V417" s="118"/>
      <c r="W417" s="115">
        <v>17.899999999999999</v>
      </c>
      <c r="X417" s="115">
        <f t="shared" si="260"/>
        <v>14.319999999999999</v>
      </c>
    </row>
    <row r="418" spans="1:24" x14ac:dyDescent="0.2">
      <c r="A418" s="108">
        <v>41612</v>
      </c>
      <c r="B418" s="115">
        <v>14.28</v>
      </c>
      <c r="C418" s="115">
        <f t="shared" si="253"/>
        <v>11.423999999999999</v>
      </c>
      <c r="D418" s="118"/>
      <c r="E418" s="115">
        <v>14.48</v>
      </c>
      <c r="F418" s="115">
        <f t="shared" si="254"/>
        <v>11.584</v>
      </c>
      <c r="G418" s="118"/>
      <c r="H418" s="115">
        <v>14.78</v>
      </c>
      <c r="I418" s="115">
        <f t="shared" si="255"/>
        <v>11.824</v>
      </c>
      <c r="J418" s="118"/>
      <c r="K418" s="115">
        <v>14.78</v>
      </c>
      <c r="L418" s="115">
        <f t="shared" si="256"/>
        <v>11.824</v>
      </c>
      <c r="M418" s="118"/>
      <c r="N418" s="115">
        <v>10.18</v>
      </c>
      <c r="O418" s="115">
        <f t="shared" si="257"/>
        <v>8.1440000000000001</v>
      </c>
      <c r="P418" s="118"/>
      <c r="Q418" s="115">
        <v>12.99</v>
      </c>
      <c r="R418" s="115">
        <f t="shared" si="258"/>
        <v>10.391999999999999</v>
      </c>
      <c r="S418" s="118"/>
      <c r="T418" s="115">
        <v>18.75</v>
      </c>
      <c r="U418" s="115">
        <f t="shared" si="259"/>
        <v>15</v>
      </c>
      <c r="V418" s="118"/>
      <c r="W418" s="115">
        <v>17.899999999999999</v>
      </c>
      <c r="X418" s="115">
        <f t="shared" si="260"/>
        <v>14.319999999999999</v>
      </c>
    </row>
    <row r="419" spans="1:24" x14ac:dyDescent="0.2">
      <c r="A419" s="108">
        <v>41613</v>
      </c>
      <c r="B419" s="115">
        <v>14.28</v>
      </c>
      <c r="C419" s="115">
        <f t="shared" si="253"/>
        <v>11.423999999999999</v>
      </c>
      <c r="D419" s="118"/>
      <c r="E419" s="115">
        <v>14.48</v>
      </c>
      <c r="F419" s="115">
        <f t="shared" si="254"/>
        <v>11.584</v>
      </c>
      <c r="G419" s="118"/>
      <c r="H419" s="115">
        <v>14.78</v>
      </c>
      <c r="I419" s="115">
        <f t="shared" si="255"/>
        <v>11.824</v>
      </c>
      <c r="J419" s="118"/>
      <c r="K419" s="115">
        <v>14.78</v>
      </c>
      <c r="L419" s="115">
        <f t="shared" si="256"/>
        <v>11.824</v>
      </c>
      <c r="M419" s="118"/>
      <c r="N419" s="115">
        <v>10.18</v>
      </c>
      <c r="O419" s="115">
        <f t="shared" si="257"/>
        <v>8.1440000000000001</v>
      </c>
      <c r="P419" s="118"/>
      <c r="Q419" s="115">
        <v>12.99</v>
      </c>
      <c r="R419" s="115">
        <f t="shared" si="258"/>
        <v>10.391999999999999</v>
      </c>
      <c r="S419" s="118"/>
      <c r="T419" s="115">
        <v>18.75</v>
      </c>
      <c r="U419" s="115">
        <f t="shared" si="259"/>
        <v>15</v>
      </c>
      <c r="V419" s="118"/>
      <c r="W419" s="115">
        <v>17.899999999999999</v>
      </c>
      <c r="X419" s="115">
        <f t="shared" si="260"/>
        <v>14.319999999999999</v>
      </c>
    </row>
    <row r="420" spans="1:24" x14ac:dyDescent="0.2">
      <c r="A420" s="108">
        <v>41614</v>
      </c>
      <c r="B420" s="115">
        <v>14.28</v>
      </c>
      <c r="C420" s="115">
        <f t="shared" si="253"/>
        <v>11.423999999999999</v>
      </c>
      <c r="D420" s="118"/>
      <c r="E420" s="115">
        <v>14.48</v>
      </c>
      <c r="F420" s="115">
        <f t="shared" si="254"/>
        <v>11.584</v>
      </c>
      <c r="G420" s="118"/>
      <c r="H420" s="115">
        <v>14.78</v>
      </c>
      <c r="I420" s="115">
        <f t="shared" si="255"/>
        <v>11.824</v>
      </c>
      <c r="J420" s="118"/>
      <c r="K420" s="115">
        <v>14.68</v>
      </c>
      <c r="L420" s="115">
        <f t="shared" si="256"/>
        <v>11.744</v>
      </c>
      <c r="M420" s="118">
        <v>-10</v>
      </c>
      <c r="N420" s="115">
        <v>10.029999999999999</v>
      </c>
      <c r="O420" s="115">
        <f t="shared" si="257"/>
        <v>8.0239999999999991</v>
      </c>
      <c r="P420" s="118">
        <v>-15</v>
      </c>
      <c r="Q420" s="115">
        <v>12.99</v>
      </c>
      <c r="R420" s="115">
        <f t="shared" si="258"/>
        <v>10.391999999999999</v>
      </c>
      <c r="S420" s="118"/>
      <c r="T420" s="115">
        <v>18.75</v>
      </c>
      <c r="U420" s="115">
        <f t="shared" si="259"/>
        <v>15</v>
      </c>
      <c r="V420" s="118"/>
      <c r="W420" s="115">
        <v>17.899999999999999</v>
      </c>
      <c r="X420" s="115">
        <f t="shared" si="260"/>
        <v>14.319999999999999</v>
      </c>
    </row>
    <row r="421" spans="1:24" x14ac:dyDescent="0.2">
      <c r="A421" s="108">
        <v>41615</v>
      </c>
      <c r="B421" s="115">
        <v>14.28</v>
      </c>
      <c r="C421" s="115">
        <f t="shared" si="253"/>
        <v>11.423999999999999</v>
      </c>
      <c r="D421" s="118"/>
      <c r="E421" s="115">
        <v>14.48</v>
      </c>
      <c r="F421" s="115">
        <f t="shared" si="254"/>
        <v>11.584</v>
      </c>
      <c r="G421" s="118"/>
      <c r="H421" s="115">
        <v>14.78</v>
      </c>
      <c r="I421" s="115">
        <f t="shared" si="255"/>
        <v>11.824</v>
      </c>
      <c r="J421" s="118"/>
      <c r="K421" s="115">
        <v>14.68</v>
      </c>
      <c r="L421" s="115">
        <f t="shared" si="256"/>
        <v>11.744</v>
      </c>
      <c r="M421" s="118">
        <v>-10</v>
      </c>
      <c r="N421" s="115">
        <v>10.029999999999999</v>
      </c>
      <c r="O421" s="115">
        <f t="shared" si="257"/>
        <v>8.0239999999999991</v>
      </c>
      <c r="P421" s="118">
        <v>-15</v>
      </c>
      <c r="Q421" s="115">
        <v>12.99</v>
      </c>
      <c r="R421" s="115">
        <f t="shared" si="258"/>
        <v>10.391999999999999</v>
      </c>
      <c r="S421" s="118"/>
      <c r="T421" s="115">
        <v>18.75</v>
      </c>
      <c r="U421" s="115">
        <f t="shared" si="259"/>
        <v>15</v>
      </c>
      <c r="V421" s="118"/>
      <c r="W421" s="115">
        <v>17.899999999999999</v>
      </c>
      <c r="X421" s="115">
        <f t="shared" si="260"/>
        <v>14.319999999999999</v>
      </c>
    </row>
    <row r="422" spans="1:24" x14ac:dyDescent="0.2">
      <c r="A422" s="108">
        <v>41616</v>
      </c>
      <c r="B422" s="115">
        <v>14.28</v>
      </c>
      <c r="C422" s="115">
        <f t="shared" si="253"/>
        <v>11.423999999999999</v>
      </c>
      <c r="D422" s="118"/>
      <c r="E422" s="115">
        <v>14.48</v>
      </c>
      <c r="F422" s="115">
        <f t="shared" si="254"/>
        <v>11.584</v>
      </c>
      <c r="G422" s="118"/>
      <c r="H422" s="115">
        <v>14.78</v>
      </c>
      <c r="I422" s="115">
        <f t="shared" si="255"/>
        <v>11.824</v>
      </c>
      <c r="J422" s="118"/>
      <c r="K422" s="115">
        <v>14.68</v>
      </c>
      <c r="L422" s="115">
        <f t="shared" si="256"/>
        <v>11.744</v>
      </c>
      <c r="M422" s="118">
        <v>-10</v>
      </c>
      <c r="N422" s="115">
        <v>10.029999999999999</v>
      </c>
      <c r="O422" s="115">
        <f t="shared" si="257"/>
        <v>8.0239999999999991</v>
      </c>
      <c r="P422" s="118">
        <v>-15</v>
      </c>
      <c r="Q422" s="115">
        <v>12.99</v>
      </c>
      <c r="R422" s="115">
        <f t="shared" si="258"/>
        <v>10.391999999999999</v>
      </c>
      <c r="S422" s="118"/>
      <c r="T422" s="115">
        <v>18.75</v>
      </c>
      <c r="U422" s="115">
        <f t="shared" si="259"/>
        <v>15</v>
      </c>
      <c r="V422" s="118"/>
      <c r="W422" s="115">
        <v>17.899999999999999</v>
      </c>
      <c r="X422" s="115">
        <f t="shared" si="260"/>
        <v>14.319999999999999</v>
      </c>
    </row>
    <row r="423" spans="1:24" x14ac:dyDescent="0.2">
      <c r="A423" s="108">
        <v>41617</v>
      </c>
      <c r="B423" s="115">
        <v>14.28</v>
      </c>
      <c r="C423" s="115">
        <f t="shared" si="253"/>
        <v>11.423999999999999</v>
      </c>
      <c r="D423" s="118"/>
      <c r="E423" s="115">
        <v>14.48</v>
      </c>
      <c r="F423" s="115">
        <f t="shared" si="254"/>
        <v>11.584</v>
      </c>
      <c r="G423" s="118"/>
      <c r="H423" s="115">
        <v>14.78</v>
      </c>
      <c r="I423" s="115">
        <f t="shared" si="255"/>
        <v>11.824</v>
      </c>
      <c r="J423" s="118"/>
      <c r="K423" s="115">
        <v>14.68</v>
      </c>
      <c r="L423" s="115">
        <f t="shared" si="256"/>
        <v>11.744</v>
      </c>
      <c r="M423" s="118">
        <v>-10</v>
      </c>
      <c r="N423" s="115">
        <v>10.029999999999999</v>
      </c>
      <c r="O423" s="115">
        <f t="shared" si="257"/>
        <v>8.0239999999999991</v>
      </c>
      <c r="P423" s="118">
        <v>-15</v>
      </c>
      <c r="Q423" s="115">
        <v>12.99</v>
      </c>
      <c r="R423" s="115">
        <f t="shared" si="258"/>
        <v>10.391999999999999</v>
      </c>
      <c r="S423" s="118"/>
      <c r="T423" s="115">
        <v>18.75</v>
      </c>
      <c r="U423" s="115">
        <f t="shared" si="259"/>
        <v>15</v>
      </c>
      <c r="V423" s="118"/>
      <c r="W423" s="115">
        <v>17.899999999999999</v>
      </c>
      <c r="X423" s="115">
        <f t="shared" si="260"/>
        <v>14.319999999999999</v>
      </c>
    </row>
    <row r="424" spans="1:24" x14ac:dyDescent="0.2">
      <c r="A424" s="108">
        <v>41618</v>
      </c>
      <c r="B424" s="115">
        <v>14.28</v>
      </c>
      <c r="C424" s="115">
        <f t="shared" ref="C424:C434" si="261">B424/1.25</f>
        <v>11.423999999999999</v>
      </c>
      <c r="D424" s="118"/>
      <c r="E424" s="115">
        <v>14.48</v>
      </c>
      <c r="F424" s="115">
        <f t="shared" ref="F424:F434" si="262">E424/1.25</f>
        <v>11.584</v>
      </c>
      <c r="G424" s="118"/>
      <c r="H424" s="115">
        <v>14.78</v>
      </c>
      <c r="I424" s="115">
        <f t="shared" ref="I424:I434" si="263">H424/1.25</f>
        <v>11.824</v>
      </c>
      <c r="J424" s="118"/>
      <c r="K424" s="115">
        <v>14.68</v>
      </c>
      <c r="L424" s="115">
        <f t="shared" ref="L424:L434" si="264">K424/1.25</f>
        <v>11.744</v>
      </c>
      <c r="M424" s="118"/>
      <c r="N424" s="115">
        <v>10.029999999999999</v>
      </c>
      <c r="O424" s="115">
        <f t="shared" ref="O424:O431" si="265">N424/1.25</f>
        <v>8.0239999999999991</v>
      </c>
      <c r="P424" s="118"/>
      <c r="Q424" s="115">
        <v>12.99</v>
      </c>
      <c r="R424" s="115">
        <f t="shared" ref="R424:R431" si="266">Q424/1.25</f>
        <v>10.391999999999999</v>
      </c>
      <c r="S424" s="118"/>
      <c r="T424" s="115">
        <v>18.75</v>
      </c>
      <c r="U424" s="115">
        <f t="shared" ref="U424:U431" si="267">T424/1.25</f>
        <v>15</v>
      </c>
      <c r="V424" s="118"/>
      <c r="W424" s="115">
        <v>17.899999999999999</v>
      </c>
      <c r="X424" s="115">
        <f t="shared" ref="X424:X431" si="268">W424/1.25</f>
        <v>14.319999999999999</v>
      </c>
    </row>
    <row r="425" spans="1:24" x14ac:dyDescent="0.2">
      <c r="A425" s="108">
        <v>41619</v>
      </c>
      <c r="B425" s="115">
        <v>14.28</v>
      </c>
      <c r="C425" s="115">
        <f t="shared" si="261"/>
        <v>11.423999999999999</v>
      </c>
      <c r="D425" s="118"/>
      <c r="E425" s="115">
        <v>14.48</v>
      </c>
      <c r="F425" s="115">
        <f t="shared" si="262"/>
        <v>11.584</v>
      </c>
      <c r="G425" s="118"/>
      <c r="H425" s="115">
        <v>14.78</v>
      </c>
      <c r="I425" s="115">
        <f t="shared" si="263"/>
        <v>11.824</v>
      </c>
      <c r="J425" s="118"/>
      <c r="K425" s="115">
        <v>14.68</v>
      </c>
      <c r="L425" s="115">
        <f t="shared" si="264"/>
        <v>11.744</v>
      </c>
      <c r="M425" s="118"/>
      <c r="N425" s="115">
        <v>10.029999999999999</v>
      </c>
      <c r="O425" s="115">
        <f t="shared" si="265"/>
        <v>8.0239999999999991</v>
      </c>
      <c r="P425" s="118"/>
      <c r="Q425" s="115">
        <v>12.99</v>
      </c>
      <c r="R425" s="115">
        <f t="shared" si="266"/>
        <v>10.391999999999999</v>
      </c>
      <c r="S425" s="118"/>
      <c r="T425" s="115">
        <v>18.75</v>
      </c>
      <c r="U425" s="115">
        <f t="shared" si="267"/>
        <v>15</v>
      </c>
      <c r="V425" s="118"/>
      <c r="W425" s="115">
        <v>17.899999999999999</v>
      </c>
      <c r="X425" s="115">
        <f t="shared" si="268"/>
        <v>14.319999999999999</v>
      </c>
    </row>
    <row r="426" spans="1:24" x14ac:dyDescent="0.2">
      <c r="A426" s="108">
        <v>41620</v>
      </c>
      <c r="B426" s="115">
        <v>14.18</v>
      </c>
      <c r="C426" s="115">
        <f t="shared" si="261"/>
        <v>11.343999999999999</v>
      </c>
      <c r="D426" s="118">
        <v>-10</v>
      </c>
      <c r="E426" s="115">
        <v>14.38</v>
      </c>
      <c r="F426" s="115">
        <f t="shared" si="262"/>
        <v>11.504000000000001</v>
      </c>
      <c r="G426" s="118">
        <v>-10</v>
      </c>
      <c r="H426" s="115">
        <v>14.68</v>
      </c>
      <c r="I426" s="115">
        <f t="shared" si="263"/>
        <v>11.744</v>
      </c>
      <c r="J426" s="118">
        <v>-10</v>
      </c>
      <c r="K426" s="115">
        <v>14.58</v>
      </c>
      <c r="L426" s="115">
        <f t="shared" si="264"/>
        <v>11.664</v>
      </c>
      <c r="M426" s="118">
        <v>-10</v>
      </c>
      <c r="N426" s="115">
        <v>10.029999999999999</v>
      </c>
      <c r="O426" s="115">
        <f t="shared" si="265"/>
        <v>8.0239999999999991</v>
      </c>
      <c r="P426" s="118"/>
      <c r="Q426" s="115">
        <v>12.99</v>
      </c>
      <c r="R426" s="115">
        <f t="shared" si="266"/>
        <v>10.391999999999999</v>
      </c>
      <c r="S426" s="118"/>
      <c r="T426" s="115">
        <v>18.75</v>
      </c>
      <c r="U426" s="115">
        <f t="shared" si="267"/>
        <v>15</v>
      </c>
      <c r="V426" s="118"/>
      <c r="W426" s="115">
        <v>17.899999999999999</v>
      </c>
      <c r="X426" s="115">
        <f t="shared" si="268"/>
        <v>14.319999999999999</v>
      </c>
    </row>
    <row r="427" spans="1:24" x14ac:dyDescent="0.2">
      <c r="A427" s="108">
        <v>41621</v>
      </c>
      <c r="B427" s="115">
        <v>14.18</v>
      </c>
      <c r="C427" s="115">
        <f t="shared" si="261"/>
        <v>11.343999999999999</v>
      </c>
      <c r="D427" s="118"/>
      <c r="E427" s="115">
        <v>14.38</v>
      </c>
      <c r="F427" s="115">
        <f t="shared" si="262"/>
        <v>11.504000000000001</v>
      </c>
      <c r="G427" s="118"/>
      <c r="H427" s="115">
        <v>14.68</v>
      </c>
      <c r="I427" s="115">
        <f t="shared" si="263"/>
        <v>11.744</v>
      </c>
      <c r="J427" s="118"/>
      <c r="K427" s="115">
        <v>14.58</v>
      </c>
      <c r="L427" s="115">
        <f t="shared" si="264"/>
        <v>11.664</v>
      </c>
      <c r="M427" s="118"/>
      <c r="N427" s="115">
        <v>10.029999999999999</v>
      </c>
      <c r="O427" s="115">
        <f t="shared" si="265"/>
        <v>8.0239999999999991</v>
      </c>
      <c r="P427" s="118"/>
      <c r="Q427" s="115">
        <v>12.99</v>
      </c>
      <c r="R427" s="115">
        <f t="shared" si="266"/>
        <v>10.391999999999999</v>
      </c>
      <c r="S427" s="118"/>
      <c r="T427" s="115">
        <v>18.75</v>
      </c>
      <c r="U427" s="115">
        <f t="shared" si="267"/>
        <v>15</v>
      </c>
      <c r="V427" s="118"/>
      <c r="W427" s="115">
        <v>17.899999999999999</v>
      </c>
      <c r="X427" s="115">
        <f t="shared" si="268"/>
        <v>14.319999999999999</v>
      </c>
    </row>
    <row r="428" spans="1:24" x14ac:dyDescent="0.2">
      <c r="A428" s="108">
        <v>41622</v>
      </c>
      <c r="B428" s="115">
        <v>14.18</v>
      </c>
      <c r="C428" s="115">
        <f t="shared" si="261"/>
        <v>11.343999999999999</v>
      </c>
      <c r="D428" s="118"/>
      <c r="E428" s="115">
        <v>14.38</v>
      </c>
      <c r="F428" s="115">
        <f t="shared" si="262"/>
        <v>11.504000000000001</v>
      </c>
      <c r="G428" s="118"/>
      <c r="H428" s="115">
        <v>14.68</v>
      </c>
      <c r="I428" s="115">
        <f t="shared" si="263"/>
        <v>11.744</v>
      </c>
      <c r="J428" s="118"/>
      <c r="K428" s="115">
        <v>14.58</v>
      </c>
      <c r="L428" s="115">
        <f t="shared" si="264"/>
        <v>11.664</v>
      </c>
      <c r="M428" s="118"/>
      <c r="N428" s="115">
        <v>10.029999999999999</v>
      </c>
      <c r="O428" s="115">
        <f t="shared" si="265"/>
        <v>8.0239999999999991</v>
      </c>
      <c r="P428" s="118"/>
      <c r="Q428" s="115">
        <v>12.99</v>
      </c>
      <c r="R428" s="115">
        <f t="shared" si="266"/>
        <v>10.391999999999999</v>
      </c>
      <c r="S428" s="118"/>
      <c r="T428" s="115">
        <v>18.75</v>
      </c>
      <c r="U428" s="115">
        <f t="shared" si="267"/>
        <v>15</v>
      </c>
      <c r="V428" s="118"/>
      <c r="W428" s="115">
        <v>17.899999999999999</v>
      </c>
      <c r="X428" s="115">
        <f t="shared" si="268"/>
        <v>14.319999999999999</v>
      </c>
    </row>
    <row r="429" spans="1:24" x14ac:dyDescent="0.2">
      <c r="A429" s="108">
        <v>41623</v>
      </c>
      <c r="B429" s="115">
        <v>14.18</v>
      </c>
      <c r="C429" s="115">
        <f t="shared" si="261"/>
        <v>11.343999999999999</v>
      </c>
      <c r="D429" s="118"/>
      <c r="E429" s="115">
        <v>14.38</v>
      </c>
      <c r="F429" s="115">
        <f t="shared" si="262"/>
        <v>11.504000000000001</v>
      </c>
      <c r="G429" s="118"/>
      <c r="H429" s="115">
        <v>14.68</v>
      </c>
      <c r="I429" s="115">
        <f t="shared" si="263"/>
        <v>11.744</v>
      </c>
      <c r="J429" s="118"/>
      <c r="K429" s="115">
        <v>14.58</v>
      </c>
      <c r="L429" s="115">
        <f t="shared" si="264"/>
        <v>11.664</v>
      </c>
      <c r="M429" s="118"/>
      <c r="N429" s="115">
        <v>10.029999999999999</v>
      </c>
      <c r="O429" s="115">
        <f t="shared" si="265"/>
        <v>8.0239999999999991</v>
      </c>
      <c r="P429" s="118"/>
      <c r="Q429" s="115">
        <v>12.99</v>
      </c>
      <c r="R429" s="115">
        <f t="shared" si="266"/>
        <v>10.391999999999999</v>
      </c>
      <c r="S429" s="118"/>
      <c r="T429" s="115">
        <v>18.75</v>
      </c>
      <c r="U429" s="115">
        <f t="shared" si="267"/>
        <v>15</v>
      </c>
      <c r="V429" s="118"/>
      <c r="W429" s="115">
        <v>17.899999999999999</v>
      </c>
      <c r="X429" s="115">
        <f t="shared" si="268"/>
        <v>14.319999999999999</v>
      </c>
    </row>
    <row r="430" spans="1:24" x14ac:dyDescent="0.2">
      <c r="A430" s="108">
        <v>41624</v>
      </c>
      <c r="B430" s="115">
        <v>14.28</v>
      </c>
      <c r="C430" s="115">
        <f t="shared" si="261"/>
        <v>11.423999999999999</v>
      </c>
      <c r="D430" s="118">
        <v>10</v>
      </c>
      <c r="E430" s="115">
        <v>14.48</v>
      </c>
      <c r="F430" s="115">
        <f t="shared" si="262"/>
        <v>11.584</v>
      </c>
      <c r="G430" s="118">
        <v>10</v>
      </c>
      <c r="H430" s="115">
        <v>14.78</v>
      </c>
      <c r="I430" s="115">
        <f t="shared" si="263"/>
        <v>11.824</v>
      </c>
      <c r="J430" s="118">
        <v>10</v>
      </c>
      <c r="K430" s="115">
        <v>14.68</v>
      </c>
      <c r="L430" s="115">
        <f t="shared" si="264"/>
        <v>11.744</v>
      </c>
      <c r="M430" s="118">
        <v>10</v>
      </c>
      <c r="N430" s="115">
        <v>10.029999999999999</v>
      </c>
      <c r="O430" s="115">
        <f t="shared" si="265"/>
        <v>8.0239999999999991</v>
      </c>
      <c r="P430" s="118"/>
      <c r="Q430" s="115">
        <v>12.99</v>
      </c>
      <c r="R430" s="115">
        <f t="shared" si="266"/>
        <v>10.391999999999999</v>
      </c>
      <c r="S430" s="118"/>
      <c r="T430" s="115">
        <v>18.75</v>
      </c>
      <c r="U430" s="115">
        <f t="shared" si="267"/>
        <v>15</v>
      </c>
      <c r="V430" s="118"/>
      <c r="W430" s="115">
        <v>17.899999999999999</v>
      </c>
      <c r="X430" s="115">
        <f t="shared" si="268"/>
        <v>14.319999999999999</v>
      </c>
    </row>
    <row r="431" spans="1:24" x14ac:dyDescent="0.2">
      <c r="A431" s="108">
        <v>41625</v>
      </c>
      <c r="B431" s="115">
        <v>14.28</v>
      </c>
      <c r="C431" s="115">
        <f t="shared" si="261"/>
        <v>11.423999999999999</v>
      </c>
      <c r="D431" s="118"/>
      <c r="E431" s="115">
        <v>14.48</v>
      </c>
      <c r="F431" s="115">
        <f t="shared" si="262"/>
        <v>11.584</v>
      </c>
      <c r="G431" s="118"/>
      <c r="H431" s="115">
        <v>14.78</v>
      </c>
      <c r="I431" s="115">
        <f t="shared" si="263"/>
        <v>11.824</v>
      </c>
      <c r="J431" s="118"/>
      <c r="K431" s="115">
        <v>14.78</v>
      </c>
      <c r="L431" s="115">
        <f t="shared" si="264"/>
        <v>11.824</v>
      </c>
      <c r="M431" s="118">
        <v>10</v>
      </c>
      <c r="N431" s="115">
        <v>10.029999999999999</v>
      </c>
      <c r="O431" s="115">
        <f t="shared" si="265"/>
        <v>8.0239999999999991</v>
      </c>
      <c r="P431" s="118"/>
      <c r="Q431" s="115">
        <v>12.99</v>
      </c>
      <c r="R431" s="115">
        <f t="shared" si="266"/>
        <v>10.391999999999999</v>
      </c>
      <c r="S431" s="118"/>
      <c r="T431" s="115">
        <v>18.75</v>
      </c>
      <c r="U431" s="115">
        <f t="shared" si="267"/>
        <v>15</v>
      </c>
      <c r="V431" s="118"/>
      <c r="W431" s="115">
        <v>17.899999999999999</v>
      </c>
      <c r="X431" s="115">
        <f t="shared" si="268"/>
        <v>14.319999999999999</v>
      </c>
    </row>
    <row r="432" spans="1:24" x14ac:dyDescent="0.2">
      <c r="A432" s="108">
        <v>41626</v>
      </c>
      <c r="B432" s="115">
        <v>14.28</v>
      </c>
      <c r="C432" s="115">
        <f t="shared" si="261"/>
        <v>11.423999999999999</v>
      </c>
      <c r="D432" s="118"/>
      <c r="E432" s="115">
        <v>14.48</v>
      </c>
      <c r="F432" s="115">
        <f t="shared" si="262"/>
        <v>11.584</v>
      </c>
      <c r="G432" s="118"/>
      <c r="H432" s="115">
        <v>14.78</v>
      </c>
      <c r="I432" s="115">
        <f t="shared" si="263"/>
        <v>11.824</v>
      </c>
      <c r="J432" s="118"/>
      <c r="K432" s="115">
        <v>14.78</v>
      </c>
      <c r="L432" s="115">
        <f t="shared" si="264"/>
        <v>11.824</v>
      </c>
      <c r="M432" s="118"/>
      <c r="N432" s="115">
        <v>10.029999999999999</v>
      </c>
      <c r="O432" s="115">
        <f t="shared" ref="O432:O441" si="269">N432/1.25</f>
        <v>8.0239999999999991</v>
      </c>
      <c r="P432" s="118"/>
      <c r="Q432" s="115">
        <v>12.99</v>
      </c>
      <c r="R432" s="115">
        <f t="shared" ref="R432:R441" si="270">Q432/1.25</f>
        <v>10.391999999999999</v>
      </c>
      <c r="S432" s="118"/>
      <c r="T432" s="115">
        <v>18.75</v>
      </c>
      <c r="U432" s="115">
        <f t="shared" ref="U432:U441" si="271">T432/1.25</f>
        <v>15</v>
      </c>
      <c r="V432" s="118"/>
      <c r="W432" s="115">
        <v>17.899999999999999</v>
      </c>
      <c r="X432" s="115">
        <f t="shared" ref="X432:X441" si="272">W432/1.25</f>
        <v>14.319999999999999</v>
      </c>
    </row>
    <row r="433" spans="1:24" x14ac:dyDescent="0.2">
      <c r="A433" s="108">
        <v>41627</v>
      </c>
      <c r="B433" s="115">
        <v>14.28</v>
      </c>
      <c r="C433" s="115">
        <f t="shared" si="261"/>
        <v>11.423999999999999</v>
      </c>
      <c r="D433" s="118"/>
      <c r="E433" s="115">
        <v>14.48</v>
      </c>
      <c r="F433" s="115">
        <f t="shared" si="262"/>
        <v>11.584</v>
      </c>
      <c r="G433" s="118"/>
      <c r="H433" s="115">
        <v>14.78</v>
      </c>
      <c r="I433" s="115">
        <f t="shared" si="263"/>
        <v>11.824</v>
      </c>
      <c r="J433" s="118"/>
      <c r="K433" s="115">
        <v>14.78</v>
      </c>
      <c r="L433" s="115">
        <f t="shared" si="264"/>
        <v>11.824</v>
      </c>
      <c r="M433" s="118"/>
      <c r="N433" s="115">
        <v>10.029999999999999</v>
      </c>
      <c r="O433" s="115">
        <f t="shared" si="269"/>
        <v>8.0239999999999991</v>
      </c>
      <c r="P433" s="118"/>
      <c r="Q433" s="115">
        <v>12.99</v>
      </c>
      <c r="R433" s="115">
        <f t="shared" si="270"/>
        <v>10.391999999999999</v>
      </c>
      <c r="S433" s="118"/>
      <c r="T433" s="115">
        <v>18.75</v>
      </c>
      <c r="U433" s="115">
        <f t="shared" si="271"/>
        <v>15</v>
      </c>
      <c r="V433" s="118"/>
      <c r="W433" s="115">
        <v>17.899999999999999</v>
      </c>
      <c r="X433" s="115">
        <f t="shared" si="272"/>
        <v>14.319999999999999</v>
      </c>
    </row>
    <row r="434" spans="1:24" x14ac:dyDescent="0.2">
      <c r="A434" s="108">
        <v>41628</v>
      </c>
      <c r="B434" s="115">
        <v>14.38</v>
      </c>
      <c r="C434" s="115">
        <f t="shared" si="261"/>
        <v>11.504000000000001</v>
      </c>
      <c r="D434" s="118">
        <v>10</v>
      </c>
      <c r="E434" s="115">
        <v>14.58</v>
      </c>
      <c r="F434" s="115">
        <f t="shared" si="262"/>
        <v>11.664</v>
      </c>
      <c r="G434" s="118">
        <v>10</v>
      </c>
      <c r="H434" s="115">
        <v>14.88</v>
      </c>
      <c r="I434" s="115">
        <f t="shared" si="263"/>
        <v>11.904</v>
      </c>
      <c r="J434" s="118">
        <v>10</v>
      </c>
      <c r="K434" s="115">
        <v>14.78</v>
      </c>
      <c r="L434" s="115">
        <f t="shared" si="264"/>
        <v>11.824</v>
      </c>
      <c r="M434" s="118"/>
      <c r="N434" s="115">
        <v>10.029999999999999</v>
      </c>
      <c r="O434" s="115">
        <f t="shared" si="269"/>
        <v>8.0239999999999991</v>
      </c>
      <c r="P434" s="118"/>
      <c r="Q434" s="115">
        <v>12.99</v>
      </c>
      <c r="R434" s="115">
        <f t="shared" si="270"/>
        <v>10.391999999999999</v>
      </c>
      <c r="S434" s="118"/>
      <c r="T434" s="115">
        <v>18.75</v>
      </c>
      <c r="U434" s="115">
        <f t="shared" si="271"/>
        <v>15</v>
      </c>
      <c r="V434" s="118"/>
      <c r="W434" s="115">
        <v>17.899999999999999</v>
      </c>
      <c r="X434" s="115">
        <f t="shared" si="272"/>
        <v>14.319999999999999</v>
      </c>
    </row>
    <row r="435" spans="1:24" x14ac:dyDescent="0.2">
      <c r="A435" s="108">
        <v>41629</v>
      </c>
      <c r="B435" s="115">
        <v>14.38</v>
      </c>
      <c r="C435" s="115">
        <f t="shared" ref="C435:C445" si="273">B435/1.25</f>
        <v>11.504000000000001</v>
      </c>
      <c r="D435" s="118"/>
      <c r="E435" s="115">
        <v>14.58</v>
      </c>
      <c r="F435" s="115">
        <f t="shared" ref="F435:F445" si="274">E435/1.25</f>
        <v>11.664</v>
      </c>
      <c r="G435" s="118"/>
      <c r="H435" s="115">
        <v>14.88</v>
      </c>
      <c r="I435" s="115">
        <f t="shared" ref="I435:I445" si="275">H435/1.25</f>
        <v>11.904</v>
      </c>
      <c r="J435" s="118"/>
      <c r="K435" s="115">
        <v>14.78</v>
      </c>
      <c r="L435" s="115">
        <f t="shared" ref="L435:L445" si="276">K435/1.25</f>
        <v>11.824</v>
      </c>
      <c r="M435" s="118"/>
      <c r="N435" s="115">
        <v>10.029999999999999</v>
      </c>
      <c r="O435" s="115">
        <f t="shared" si="269"/>
        <v>8.0239999999999991</v>
      </c>
      <c r="P435" s="118"/>
      <c r="Q435" s="115">
        <v>12.99</v>
      </c>
      <c r="R435" s="115">
        <f t="shared" si="270"/>
        <v>10.391999999999999</v>
      </c>
      <c r="S435" s="118"/>
      <c r="T435" s="115">
        <v>18.75</v>
      </c>
      <c r="U435" s="115">
        <f t="shared" si="271"/>
        <v>15</v>
      </c>
      <c r="V435" s="118"/>
      <c r="W435" s="115">
        <v>17.899999999999999</v>
      </c>
      <c r="X435" s="115">
        <f t="shared" si="272"/>
        <v>14.319999999999999</v>
      </c>
    </row>
    <row r="436" spans="1:24" x14ac:dyDescent="0.2">
      <c r="A436" s="108">
        <v>41630</v>
      </c>
      <c r="B436" s="115">
        <v>14.38</v>
      </c>
      <c r="C436" s="115">
        <f t="shared" si="273"/>
        <v>11.504000000000001</v>
      </c>
      <c r="D436" s="118"/>
      <c r="E436" s="115">
        <v>14.58</v>
      </c>
      <c r="F436" s="115">
        <f t="shared" si="274"/>
        <v>11.664</v>
      </c>
      <c r="G436" s="118"/>
      <c r="H436" s="115">
        <v>14.88</v>
      </c>
      <c r="I436" s="115">
        <f t="shared" si="275"/>
        <v>11.904</v>
      </c>
      <c r="J436" s="118"/>
      <c r="K436" s="115">
        <v>14.78</v>
      </c>
      <c r="L436" s="115">
        <f t="shared" si="276"/>
        <v>11.824</v>
      </c>
      <c r="M436" s="118"/>
      <c r="N436" s="115">
        <v>10.029999999999999</v>
      </c>
      <c r="O436" s="115">
        <f t="shared" si="269"/>
        <v>8.0239999999999991</v>
      </c>
      <c r="P436" s="118"/>
      <c r="Q436" s="115">
        <v>12.99</v>
      </c>
      <c r="R436" s="115">
        <f t="shared" si="270"/>
        <v>10.391999999999999</v>
      </c>
      <c r="S436" s="118"/>
      <c r="T436" s="115">
        <v>18.75</v>
      </c>
      <c r="U436" s="115">
        <f t="shared" si="271"/>
        <v>15</v>
      </c>
      <c r="V436" s="118"/>
      <c r="W436" s="115">
        <v>17.899999999999999</v>
      </c>
      <c r="X436" s="115">
        <f t="shared" si="272"/>
        <v>14.319999999999999</v>
      </c>
    </row>
    <row r="437" spans="1:24" x14ac:dyDescent="0.2">
      <c r="A437" s="108">
        <v>41631</v>
      </c>
      <c r="B437" s="115">
        <v>14.48</v>
      </c>
      <c r="C437" s="115">
        <f t="shared" si="273"/>
        <v>11.584</v>
      </c>
      <c r="D437" s="118">
        <v>10</v>
      </c>
      <c r="E437" s="115">
        <v>14.68</v>
      </c>
      <c r="F437" s="115">
        <f t="shared" si="274"/>
        <v>11.744</v>
      </c>
      <c r="G437" s="118">
        <v>10</v>
      </c>
      <c r="H437" s="115">
        <v>14.98</v>
      </c>
      <c r="I437" s="115">
        <f t="shared" si="275"/>
        <v>11.984</v>
      </c>
      <c r="J437" s="118">
        <v>10</v>
      </c>
      <c r="K437" s="115">
        <v>14.88</v>
      </c>
      <c r="L437" s="115">
        <f t="shared" si="276"/>
        <v>11.904</v>
      </c>
      <c r="M437" s="118"/>
      <c r="N437" s="115">
        <v>10.029999999999999</v>
      </c>
      <c r="O437" s="115">
        <f t="shared" si="269"/>
        <v>8.0239999999999991</v>
      </c>
      <c r="P437" s="118"/>
      <c r="Q437" s="115">
        <v>12.99</v>
      </c>
      <c r="R437" s="115">
        <f t="shared" si="270"/>
        <v>10.391999999999999</v>
      </c>
      <c r="S437" s="118"/>
      <c r="T437" s="115">
        <v>18.75</v>
      </c>
      <c r="U437" s="115">
        <f t="shared" si="271"/>
        <v>15</v>
      </c>
      <c r="V437" s="118"/>
      <c r="W437" s="115">
        <v>17.899999999999999</v>
      </c>
      <c r="X437" s="115">
        <f t="shared" si="272"/>
        <v>14.319999999999999</v>
      </c>
    </row>
    <row r="438" spans="1:24" x14ac:dyDescent="0.2">
      <c r="A438" s="108">
        <v>41632</v>
      </c>
      <c r="B438" s="115">
        <v>14.48</v>
      </c>
      <c r="C438" s="115">
        <f t="shared" si="273"/>
        <v>11.584</v>
      </c>
      <c r="D438" s="118"/>
      <c r="E438" s="115">
        <v>14.68</v>
      </c>
      <c r="F438" s="115">
        <f t="shared" si="274"/>
        <v>11.744</v>
      </c>
      <c r="G438" s="118"/>
      <c r="H438" s="115">
        <v>14.98</v>
      </c>
      <c r="I438" s="115">
        <f t="shared" si="275"/>
        <v>11.984</v>
      </c>
      <c r="J438" s="118"/>
      <c r="K438" s="115">
        <v>14.88</v>
      </c>
      <c r="L438" s="115">
        <f t="shared" si="276"/>
        <v>11.904</v>
      </c>
      <c r="M438" s="118"/>
      <c r="N438" s="115">
        <v>10.029999999999999</v>
      </c>
      <c r="O438" s="115">
        <f t="shared" si="269"/>
        <v>8.0239999999999991</v>
      </c>
      <c r="P438" s="118"/>
      <c r="Q438" s="115">
        <v>12.99</v>
      </c>
      <c r="R438" s="115">
        <f t="shared" si="270"/>
        <v>10.391999999999999</v>
      </c>
      <c r="S438" s="118"/>
      <c r="T438" s="115">
        <v>18.75</v>
      </c>
      <c r="U438" s="115">
        <f t="shared" si="271"/>
        <v>15</v>
      </c>
      <c r="V438" s="118"/>
      <c r="W438" s="115">
        <v>17.899999999999999</v>
      </c>
      <c r="X438" s="115">
        <f t="shared" si="272"/>
        <v>14.319999999999999</v>
      </c>
    </row>
    <row r="439" spans="1:24" x14ac:dyDescent="0.2">
      <c r="A439" s="108">
        <v>41633</v>
      </c>
      <c r="B439" s="115">
        <v>14.48</v>
      </c>
      <c r="C439" s="115">
        <f t="shared" si="273"/>
        <v>11.584</v>
      </c>
      <c r="D439" s="118"/>
      <c r="E439" s="115">
        <v>14.68</v>
      </c>
      <c r="F439" s="115">
        <f t="shared" si="274"/>
        <v>11.744</v>
      </c>
      <c r="G439" s="118"/>
      <c r="H439" s="115">
        <v>14.98</v>
      </c>
      <c r="I439" s="115">
        <f t="shared" si="275"/>
        <v>11.984</v>
      </c>
      <c r="J439" s="118"/>
      <c r="K439" s="115">
        <v>14.88</v>
      </c>
      <c r="L439" s="115">
        <f t="shared" si="276"/>
        <v>11.904</v>
      </c>
      <c r="M439" s="118"/>
      <c r="N439" s="115">
        <v>10.029999999999999</v>
      </c>
      <c r="O439" s="115">
        <f t="shared" si="269"/>
        <v>8.0239999999999991</v>
      </c>
      <c r="P439" s="118"/>
      <c r="Q439" s="115">
        <v>12.99</v>
      </c>
      <c r="R439" s="115">
        <f t="shared" si="270"/>
        <v>10.391999999999999</v>
      </c>
      <c r="S439" s="118"/>
      <c r="T439" s="115">
        <v>18.75</v>
      </c>
      <c r="U439" s="115">
        <f t="shared" si="271"/>
        <v>15</v>
      </c>
      <c r="V439" s="118"/>
      <c r="W439" s="115">
        <v>17.899999999999999</v>
      </c>
      <c r="X439" s="115">
        <f t="shared" si="272"/>
        <v>14.319999999999999</v>
      </c>
    </row>
    <row r="440" spans="1:24" x14ac:dyDescent="0.2">
      <c r="A440" s="108">
        <v>41634</v>
      </c>
      <c r="B440" s="115">
        <v>14.48</v>
      </c>
      <c r="C440" s="115">
        <f t="shared" si="273"/>
        <v>11.584</v>
      </c>
      <c r="D440" s="118"/>
      <c r="E440" s="115">
        <v>14.68</v>
      </c>
      <c r="F440" s="115">
        <f t="shared" si="274"/>
        <v>11.744</v>
      </c>
      <c r="G440" s="118"/>
      <c r="H440" s="115">
        <v>14.98</v>
      </c>
      <c r="I440" s="115">
        <f t="shared" si="275"/>
        <v>11.984</v>
      </c>
      <c r="J440" s="118"/>
      <c r="K440" s="115">
        <v>14.88</v>
      </c>
      <c r="L440" s="115">
        <f t="shared" si="276"/>
        <v>11.904</v>
      </c>
      <c r="M440" s="118"/>
      <c r="N440" s="115">
        <v>10.029999999999999</v>
      </c>
      <c r="O440" s="115">
        <f t="shared" si="269"/>
        <v>8.0239999999999991</v>
      </c>
      <c r="P440" s="118"/>
      <c r="Q440" s="115">
        <v>12.99</v>
      </c>
      <c r="R440" s="115">
        <f t="shared" si="270"/>
        <v>10.391999999999999</v>
      </c>
      <c r="S440" s="118"/>
      <c r="T440" s="115">
        <v>18.75</v>
      </c>
      <c r="U440" s="115">
        <f t="shared" si="271"/>
        <v>15</v>
      </c>
      <c r="V440" s="118"/>
      <c r="W440" s="115">
        <v>17.899999999999999</v>
      </c>
      <c r="X440" s="115">
        <f t="shared" si="272"/>
        <v>14.319999999999999</v>
      </c>
    </row>
    <row r="441" spans="1:24" x14ac:dyDescent="0.2">
      <c r="A441" s="108">
        <v>41635</v>
      </c>
      <c r="B441" s="115">
        <v>14.58</v>
      </c>
      <c r="C441" s="115">
        <f t="shared" si="273"/>
        <v>11.664</v>
      </c>
      <c r="D441" s="118">
        <v>10</v>
      </c>
      <c r="E441" s="115">
        <v>14.78</v>
      </c>
      <c r="F441" s="115">
        <f t="shared" si="274"/>
        <v>11.824</v>
      </c>
      <c r="G441" s="118">
        <v>10</v>
      </c>
      <c r="H441" s="115">
        <v>15.08</v>
      </c>
      <c r="I441" s="115">
        <f t="shared" si="275"/>
        <v>12.064</v>
      </c>
      <c r="J441" s="118">
        <v>10</v>
      </c>
      <c r="K441" s="115">
        <v>14.88</v>
      </c>
      <c r="L441" s="115">
        <f t="shared" si="276"/>
        <v>11.904</v>
      </c>
      <c r="M441" s="118"/>
      <c r="N441" s="115">
        <v>10.029999999999999</v>
      </c>
      <c r="O441" s="115">
        <f t="shared" si="269"/>
        <v>8.0239999999999991</v>
      </c>
      <c r="P441" s="118"/>
      <c r="Q441" s="115">
        <v>12.99</v>
      </c>
      <c r="R441" s="115">
        <f t="shared" si="270"/>
        <v>10.391999999999999</v>
      </c>
      <c r="S441" s="118"/>
      <c r="T441" s="115">
        <v>18.75</v>
      </c>
      <c r="U441" s="115">
        <f t="shared" si="271"/>
        <v>15</v>
      </c>
      <c r="V441" s="118"/>
      <c r="W441" s="115">
        <v>17.899999999999999</v>
      </c>
      <c r="X441" s="115">
        <f t="shared" si="272"/>
        <v>14.319999999999999</v>
      </c>
    </row>
    <row r="442" spans="1:24" x14ac:dyDescent="0.2">
      <c r="A442" s="108">
        <v>41636</v>
      </c>
      <c r="B442" s="115">
        <v>14.58</v>
      </c>
      <c r="C442" s="115">
        <f t="shared" si="273"/>
        <v>11.664</v>
      </c>
      <c r="D442" s="118"/>
      <c r="E442" s="115">
        <v>14.78</v>
      </c>
      <c r="F442" s="115">
        <f t="shared" si="274"/>
        <v>11.824</v>
      </c>
      <c r="G442" s="118"/>
      <c r="H442" s="115">
        <v>15.08</v>
      </c>
      <c r="I442" s="115">
        <f t="shared" si="275"/>
        <v>12.064</v>
      </c>
      <c r="J442" s="118"/>
      <c r="K442" s="115">
        <v>14.88</v>
      </c>
      <c r="L442" s="115">
        <f t="shared" si="276"/>
        <v>11.904</v>
      </c>
      <c r="M442" s="118"/>
      <c r="N442" s="115">
        <v>10.029999999999999</v>
      </c>
      <c r="O442" s="115">
        <f>N442/1.25</f>
        <v>8.0239999999999991</v>
      </c>
      <c r="P442" s="118"/>
      <c r="Q442" s="115">
        <v>12.99</v>
      </c>
      <c r="R442" s="115">
        <f>Q442/1.25</f>
        <v>10.391999999999999</v>
      </c>
      <c r="S442" s="118"/>
      <c r="T442" s="115">
        <v>18.75</v>
      </c>
      <c r="U442" s="115">
        <f>T442/1.25</f>
        <v>15</v>
      </c>
      <c r="V442" s="118"/>
      <c r="W442" s="115">
        <v>17.899999999999999</v>
      </c>
      <c r="X442" s="115">
        <f>W442/1.25</f>
        <v>14.319999999999999</v>
      </c>
    </row>
    <row r="443" spans="1:24" x14ac:dyDescent="0.2">
      <c r="A443" s="108">
        <v>41637</v>
      </c>
      <c r="B443" s="115">
        <v>14.58</v>
      </c>
      <c r="C443" s="115">
        <f t="shared" si="273"/>
        <v>11.664</v>
      </c>
      <c r="D443" s="118"/>
      <c r="E443" s="115">
        <v>14.78</v>
      </c>
      <c r="F443" s="115">
        <f t="shared" si="274"/>
        <v>11.824</v>
      </c>
      <c r="G443" s="118"/>
      <c r="H443" s="115">
        <v>15.08</v>
      </c>
      <c r="I443" s="115">
        <f t="shared" si="275"/>
        <v>12.064</v>
      </c>
      <c r="J443" s="118"/>
      <c r="K443" s="115">
        <v>14.88</v>
      </c>
      <c r="L443" s="115">
        <f t="shared" si="276"/>
        <v>11.904</v>
      </c>
      <c r="M443" s="118"/>
      <c r="N443" s="115">
        <v>10.029999999999999</v>
      </c>
      <c r="O443" s="115">
        <f>N443/1.25</f>
        <v>8.0239999999999991</v>
      </c>
      <c r="P443" s="118"/>
      <c r="Q443" s="115">
        <v>12.99</v>
      </c>
      <c r="R443" s="115">
        <f>Q443/1.25</f>
        <v>10.391999999999999</v>
      </c>
      <c r="S443" s="118"/>
      <c r="T443" s="115">
        <v>18.75</v>
      </c>
      <c r="U443" s="115">
        <f>T443/1.25</f>
        <v>15</v>
      </c>
      <c r="V443" s="118"/>
      <c r="W443" s="115">
        <v>17.899999999999999</v>
      </c>
      <c r="X443" s="115">
        <f>W443/1.25</f>
        <v>14.319999999999999</v>
      </c>
    </row>
    <row r="444" spans="1:24" x14ac:dyDescent="0.2">
      <c r="A444" s="108">
        <v>41638</v>
      </c>
      <c r="B444" s="115">
        <v>14.58</v>
      </c>
      <c r="C444" s="115">
        <f t="shared" si="273"/>
        <v>11.664</v>
      </c>
      <c r="D444" s="118"/>
      <c r="E444" s="115">
        <v>14.78</v>
      </c>
      <c r="F444" s="115">
        <f t="shared" si="274"/>
        <v>11.824</v>
      </c>
      <c r="G444" s="118"/>
      <c r="H444" s="115">
        <v>15.08</v>
      </c>
      <c r="I444" s="115">
        <f t="shared" si="275"/>
        <v>12.064</v>
      </c>
      <c r="J444" s="118"/>
      <c r="K444" s="115">
        <v>14.88</v>
      </c>
      <c r="L444" s="115">
        <f t="shared" si="276"/>
        <v>11.904</v>
      </c>
      <c r="M444" s="118"/>
      <c r="N444" s="115">
        <v>10.029999999999999</v>
      </c>
      <c r="O444" s="115">
        <f>N444/1.25</f>
        <v>8.0239999999999991</v>
      </c>
      <c r="P444" s="118"/>
      <c r="Q444" s="115">
        <v>12.99</v>
      </c>
      <c r="R444" s="115">
        <f>Q444/1.25</f>
        <v>10.391999999999999</v>
      </c>
      <c r="S444" s="118"/>
      <c r="T444" s="115">
        <v>18.75</v>
      </c>
      <c r="U444" s="115">
        <f>T444/1.25</f>
        <v>15</v>
      </c>
      <c r="V444" s="118"/>
      <c r="W444" s="115">
        <v>17.899999999999999</v>
      </c>
      <c r="X444" s="115">
        <f>W444/1.25</f>
        <v>14.319999999999999</v>
      </c>
    </row>
    <row r="445" spans="1:24" x14ac:dyDescent="0.2">
      <c r="A445" s="108">
        <v>41639</v>
      </c>
      <c r="B445" s="115">
        <v>14.58</v>
      </c>
      <c r="C445" s="115">
        <f t="shared" si="273"/>
        <v>11.664</v>
      </c>
      <c r="D445" s="118"/>
      <c r="E445" s="115">
        <v>14.78</v>
      </c>
      <c r="F445" s="115">
        <f t="shared" si="274"/>
        <v>11.824</v>
      </c>
      <c r="G445" s="118"/>
      <c r="H445" s="115">
        <v>15.08</v>
      </c>
      <c r="I445" s="115">
        <f t="shared" si="275"/>
        <v>12.064</v>
      </c>
      <c r="J445" s="118"/>
      <c r="K445" s="115">
        <v>14.88</v>
      </c>
      <c r="L445" s="115">
        <f t="shared" si="276"/>
        <v>11.904</v>
      </c>
      <c r="M445" s="118"/>
      <c r="N445" s="115">
        <v>10.029999999999999</v>
      </c>
      <c r="O445" s="115">
        <f>N445/1.25</f>
        <v>8.0239999999999991</v>
      </c>
      <c r="P445" s="118"/>
      <c r="Q445" s="115">
        <v>12.99</v>
      </c>
      <c r="R445" s="115">
        <f>Q445/1.25</f>
        <v>10.391999999999999</v>
      </c>
      <c r="S445" s="118"/>
      <c r="T445" s="115">
        <v>18.75</v>
      </c>
      <c r="U445" s="115">
        <f>T445/1.25</f>
        <v>15</v>
      </c>
      <c r="V445" s="118"/>
      <c r="W445" s="115">
        <v>17.899999999999999</v>
      </c>
      <c r="X445" s="115">
        <f>W445/1.25</f>
        <v>14.319999999999999</v>
      </c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46"/>
  <sheetViews>
    <sheetView topLeftCell="D405" zoomScale="90" zoomScaleNormal="90" workbookViewId="0">
      <selection activeCell="B446" sqref="B446:AE446"/>
    </sheetView>
  </sheetViews>
  <sheetFormatPr defaultRowHeight="12.75" x14ac:dyDescent="0.2"/>
  <cols>
    <col min="1" max="1" width="18.7109375" bestFit="1" customWidth="1"/>
    <col min="2" max="2" width="12.42578125" bestFit="1" customWidth="1"/>
    <col min="4" max="4" width="10.140625" bestFit="1" customWidth="1"/>
    <col min="21" max="21" width="9" customWidth="1"/>
  </cols>
  <sheetData>
    <row r="1" spans="1:25" ht="38.25" x14ac:dyDescent="0.2">
      <c r="A1" s="25" t="s">
        <v>1</v>
      </c>
      <c r="B1" s="25" t="s">
        <v>2</v>
      </c>
      <c r="C1" s="25" t="s">
        <v>16</v>
      </c>
      <c r="D1" s="25" t="s">
        <v>5</v>
      </c>
      <c r="E1" s="25" t="s">
        <v>3</v>
      </c>
      <c r="F1" s="25" t="s">
        <v>17</v>
      </c>
      <c r="G1" s="25" t="s">
        <v>5</v>
      </c>
      <c r="H1" s="25" t="s">
        <v>4</v>
      </c>
      <c r="I1" s="25" t="s">
        <v>18</v>
      </c>
      <c r="J1" s="25" t="s">
        <v>5</v>
      </c>
      <c r="K1" s="26" t="s">
        <v>6</v>
      </c>
      <c r="L1" s="26" t="s">
        <v>19</v>
      </c>
      <c r="M1" s="26" t="s">
        <v>5</v>
      </c>
      <c r="N1" s="25" t="s">
        <v>7</v>
      </c>
      <c r="O1" s="25" t="s">
        <v>20</v>
      </c>
      <c r="P1" s="25" t="s">
        <v>5</v>
      </c>
      <c r="Q1" s="52" t="s">
        <v>21</v>
      </c>
      <c r="R1" s="52" t="s">
        <v>22</v>
      </c>
      <c r="S1" s="52" t="s">
        <v>5</v>
      </c>
      <c r="T1" s="53" t="s">
        <v>23</v>
      </c>
      <c r="U1" s="53" t="s">
        <v>24</v>
      </c>
      <c r="V1" s="27" t="s">
        <v>5</v>
      </c>
      <c r="W1" s="53" t="s">
        <v>25</v>
      </c>
      <c r="X1" s="53" t="s">
        <v>26</v>
      </c>
      <c r="Y1" s="27" t="s">
        <v>5</v>
      </c>
    </row>
    <row r="2" spans="1:25" x14ac:dyDescent="0.2">
      <c r="A2" s="82" t="s">
        <v>39</v>
      </c>
      <c r="B2" s="74">
        <f>AVERAGE(B5:B35)</f>
        <v>14.196129032258066</v>
      </c>
      <c r="C2" s="74">
        <f t="shared" ref="C2:X2" si="0">AVERAGE(C5:C35)</f>
        <v>11.35690322580645</v>
      </c>
      <c r="D2" s="74"/>
      <c r="E2" s="74">
        <f t="shared" si="0"/>
        <v>14.39612903225806</v>
      </c>
      <c r="F2" s="74">
        <f t="shared" si="0"/>
        <v>11.51690322580645</v>
      </c>
      <c r="G2" s="74"/>
      <c r="H2" s="74">
        <f t="shared" si="0"/>
        <v>14.696129032258066</v>
      </c>
      <c r="I2" s="74">
        <f t="shared" si="0"/>
        <v>11.756903225806452</v>
      </c>
      <c r="J2" s="74"/>
      <c r="K2" s="74">
        <f t="shared" si="0"/>
        <v>14.489677419354848</v>
      </c>
      <c r="L2" s="74">
        <f t="shared" si="0"/>
        <v>11.591741935483876</v>
      </c>
      <c r="M2" s="74"/>
      <c r="N2" s="74">
        <f t="shared" si="0"/>
        <v>9.663870967741941</v>
      </c>
      <c r="O2" s="74">
        <f t="shared" si="0"/>
        <v>7.7310967741935421</v>
      </c>
      <c r="P2" s="74"/>
      <c r="Q2" s="74">
        <f t="shared" si="0"/>
        <v>12.990000000000006</v>
      </c>
      <c r="R2" s="74">
        <f t="shared" si="0"/>
        <v>10.391999999999998</v>
      </c>
      <c r="S2" s="74"/>
      <c r="T2" s="74">
        <f t="shared" si="0"/>
        <v>18.75</v>
      </c>
      <c r="U2" s="74">
        <f t="shared" si="0"/>
        <v>15</v>
      </c>
      <c r="V2" s="74"/>
      <c r="W2" s="74">
        <f t="shared" si="0"/>
        <v>17.899999999999991</v>
      </c>
      <c r="X2" s="74">
        <f t="shared" si="0"/>
        <v>14.319999999999995</v>
      </c>
      <c r="Y2" s="74"/>
    </row>
    <row r="3" spans="1:25" x14ac:dyDescent="0.2">
      <c r="A3" s="82" t="s">
        <v>53</v>
      </c>
      <c r="B3" s="74">
        <f>AVERAGE(B5:B19)</f>
        <v>14.26</v>
      </c>
      <c r="C3" s="74">
        <f t="shared" ref="C3:X3" si="1">AVERAGE(C5:C19)</f>
        <v>11.407999999999999</v>
      </c>
      <c r="D3" s="74"/>
      <c r="E3" s="74">
        <f t="shared" si="1"/>
        <v>14.459999999999997</v>
      </c>
      <c r="F3" s="74">
        <f t="shared" si="1"/>
        <v>11.568</v>
      </c>
      <c r="G3" s="74"/>
      <c r="H3" s="74">
        <f t="shared" si="1"/>
        <v>14.76</v>
      </c>
      <c r="I3" s="74">
        <f t="shared" si="1"/>
        <v>11.808000000000002</v>
      </c>
      <c r="J3" s="74"/>
      <c r="K3" s="74">
        <f t="shared" si="1"/>
        <v>14.530666666666667</v>
      </c>
      <c r="L3" s="74">
        <f t="shared" si="1"/>
        <v>11.62453333333333</v>
      </c>
      <c r="M3" s="74"/>
      <c r="N3" s="74">
        <f t="shared" si="1"/>
        <v>9.7533333333333374</v>
      </c>
      <c r="O3" s="74">
        <f t="shared" si="1"/>
        <v>7.8026666666666662</v>
      </c>
      <c r="P3" s="74"/>
      <c r="Q3" s="74">
        <f t="shared" si="1"/>
        <v>12.990000000000002</v>
      </c>
      <c r="R3" s="74">
        <f t="shared" si="1"/>
        <v>10.391999999999998</v>
      </c>
      <c r="S3" s="74"/>
      <c r="T3" s="74">
        <f t="shared" si="1"/>
        <v>18.75</v>
      </c>
      <c r="U3" s="74">
        <f t="shared" si="1"/>
        <v>15</v>
      </c>
      <c r="V3" s="74"/>
      <c r="W3" s="74">
        <f t="shared" si="1"/>
        <v>17.900000000000002</v>
      </c>
      <c r="X3" s="74">
        <f t="shared" si="1"/>
        <v>14.319999999999995</v>
      </c>
      <c r="Y3" s="74"/>
    </row>
    <row r="4" spans="1:25" x14ac:dyDescent="0.2">
      <c r="A4" s="82" t="s">
        <v>54</v>
      </c>
      <c r="B4" s="74">
        <f>IF(B20&gt;0,AVERAGE(B20:B35),)</f>
        <v>14.136249999999995</v>
      </c>
      <c r="C4" s="74">
        <f t="shared" ref="C4:X4" si="2">IF(C20&gt;0,AVERAGE(C20:C35),)</f>
        <v>11.309000000000005</v>
      </c>
      <c r="D4" s="74"/>
      <c r="E4" s="74">
        <f t="shared" si="2"/>
        <v>14.336250000000003</v>
      </c>
      <c r="F4" s="74">
        <f t="shared" si="2"/>
        <v>11.469000000000003</v>
      </c>
      <c r="G4" s="74"/>
      <c r="H4" s="74">
        <f t="shared" si="2"/>
        <v>14.636249999999995</v>
      </c>
      <c r="I4" s="74">
        <f t="shared" si="2"/>
        <v>11.709</v>
      </c>
      <c r="J4" s="74"/>
      <c r="K4" s="74">
        <f t="shared" si="2"/>
        <v>14.45125</v>
      </c>
      <c r="L4" s="74">
        <f t="shared" si="2"/>
        <v>11.560999999999996</v>
      </c>
      <c r="M4" s="74"/>
      <c r="N4" s="74">
        <f t="shared" si="2"/>
        <v>9.5800000000000018</v>
      </c>
      <c r="O4" s="74">
        <f t="shared" si="2"/>
        <v>7.6640000000000006</v>
      </c>
      <c r="P4" s="74"/>
      <c r="Q4" s="74">
        <f t="shared" si="2"/>
        <v>12.990000000000002</v>
      </c>
      <c r="R4" s="74">
        <f t="shared" si="2"/>
        <v>10.391999999999998</v>
      </c>
      <c r="S4" s="74"/>
      <c r="T4" s="74">
        <f t="shared" si="2"/>
        <v>18.75</v>
      </c>
      <c r="U4" s="74">
        <f t="shared" si="2"/>
        <v>15</v>
      </c>
      <c r="V4" s="74"/>
      <c r="W4" s="74">
        <f t="shared" si="2"/>
        <v>17.900000000000002</v>
      </c>
      <c r="X4" s="74">
        <f t="shared" si="2"/>
        <v>14.319999999999995</v>
      </c>
      <c r="Y4" s="74"/>
    </row>
    <row r="5" spans="1:25" x14ac:dyDescent="0.2">
      <c r="A5" s="108">
        <v>41640</v>
      </c>
      <c r="B5" s="115">
        <v>14.58</v>
      </c>
      <c r="C5" s="115">
        <f t="shared" ref="C5:C14" si="3">B5/1.25</f>
        <v>11.664</v>
      </c>
      <c r="D5" s="118"/>
      <c r="E5" s="115">
        <v>14.78</v>
      </c>
      <c r="F5" s="115">
        <f t="shared" ref="F5:F14" si="4">E5/1.25</f>
        <v>11.824</v>
      </c>
      <c r="G5" s="118"/>
      <c r="H5" s="115">
        <v>15.08</v>
      </c>
      <c r="I5" s="115">
        <f t="shared" ref="I5:I14" si="5">H5/1.25</f>
        <v>12.064</v>
      </c>
      <c r="J5" s="118"/>
      <c r="K5" s="115">
        <v>14.88</v>
      </c>
      <c r="L5" s="115">
        <f t="shared" ref="L5:L14" si="6">K5/1.25</f>
        <v>11.904</v>
      </c>
      <c r="M5" s="118"/>
      <c r="N5" s="115">
        <v>10.029999999999999</v>
      </c>
      <c r="O5" s="115">
        <f t="shared" ref="O5:O14" si="7">N5/1.25</f>
        <v>8.0239999999999991</v>
      </c>
      <c r="P5" s="118"/>
      <c r="Q5" s="115">
        <v>12.99</v>
      </c>
      <c r="R5" s="115">
        <f t="shared" ref="R5:R14" si="8">Q5/1.25</f>
        <v>10.391999999999999</v>
      </c>
      <c r="S5" s="118"/>
      <c r="T5" s="115">
        <v>18.75</v>
      </c>
      <c r="U5" s="115">
        <f t="shared" ref="U5:U14" si="9">T5/1.25</f>
        <v>15</v>
      </c>
      <c r="V5" s="118"/>
      <c r="W5" s="115">
        <v>17.899999999999999</v>
      </c>
      <c r="X5" s="115">
        <f t="shared" ref="X5:X14" si="10">W5/1.25</f>
        <v>14.319999999999999</v>
      </c>
    </row>
    <row r="6" spans="1:25" x14ac:dyDescent="0.2">
      <c r="A6" s="108">
        <v>41641</v>
      </c>
      <c r="B6" s="115">
        <v>14.48</v>
      </c>
      <c r="C6" s="115">
        <f t="shared" si="3"/>
        <v>11.584</v>
      </c>
      <c r="D6" s="118">
        <v>-10</v>
      </c>
      <c r="E6" s="115">
        <v>14.68</v>
      </c>
      <c r="F6" s="115">
        <f t="shared" si="4"/>
        <v>11.744</v>
      </c>
      <c r="G6" s="118">
        <v>-10</v>
      </c>
      <c r="H6" s="115">
        <v>14.98</v>
      </c>
      <c r="I6" s="115">
        <f t="shared" si="5"/>
        <v>11.984</v>
      </c>
      <c r="J6" s="118">
        <v>-10</v>
      </c>
      <c r="K6" s="115">
        <v>14.77</v>
      </c>
      <c r="L6" s="115">
        <f t="shared" si="6"/>
        <v>11.815999999999999</v>
      </c>
      <c r="M6" s="118">
        <v>-11</v>
      </c>
      <c r="N6" s="115">
        <v>10.029999999999999</v>
      </c>
      <c r="O6" s="115">
        <f t="shared" si="7"/>
        <v>8.0239999999999991</v>
      </c>
      <c r="P6" s="118"/>
      <c r="Q6" s="115">
        <v>12.99</v>
      </c>
      <c r="R6" s="115">
        <f t="shared" si="8"/>
        <v>10.391999999999999</v>
      </c>
      <c r="S6" s="118"/>
      <c r="T6" s="115">
        <v>18.75</v>
      </c>
      <c r="U6" s="115">
        <f t="shared" si="9"/>
        <v>15</v>
      </c>
      <c r="V6" s="118"/>
      <c r="W6" s="115">
        <v>17.899999999999999</v>
      </c>
      <c r="X6" s="115">
        <f t="shared" si="10"/>
        <v>14.319999999999999</v>
      </c>
    </row>
    <row r="7" spans="1:25" x14ac:dyDescent="0.2">
      <c r="A7" s="108">
        <v>41642</v>
      </c>
      <c r="B7" s="115">
        <v>14.28</v>
      </c>
      <c r="C7" s="115">
        <f t="shared" si="3"/>
        <v>11.423999999999999</v>
      </c>
      <c r="D7" s="118">
        <v>-20</v>
      </c>
      <c r="E7" s="115">
        <v>14.48</v>
      </c>
      <c r="F7" s="115">
        <f t="shared" si="4"/>
        <v>11.584</v>
      </c>
      <c r="G7" s="118">
        <v>-20</v>
      </c>
      <c r="H7" s="115">
        <v>14.78</v>
      </c>
      <c r="I7" s="115">
        <f t="shared" si="5"/>
        <v>11.824</v>
      </c>
      <c r="J7" s="118">
        <v>-20</v>
      </c>
      <c r="K7" s="115">
        <v>14.57</v>
      </c>
      <c r="L7" s="115">
        <f t="shared" si="6"/>
        <v>11.656000000000001</v>
      </c>
      <c r="M7" s="118">
        <v>-20</v>
      </c>
      <c r="N7" s="115">
        <v>9.83</v>
      </c>
      <c r="O7" s="115">
        <f t="shared" si="7"/>
        <v>7.8639999999999999</v>
      </c>
      <c r="P7" s="118">
        <v>-20</v>
      </c>
      <c r="Q7" s="115">
        <v>12.99</v>
      </c>
      <c r="R7" s="115">
        <f t="shared" si="8"/>
        <v>10.391999999999999</v>
      </c>
      <c r="S7" s="118"/>
      <c r="T7" s="115">
        <v>18.75</v>
      </c>
      <c r="U7" s="115">
        <f t="shared" si="9"/>
        <v>15</v>
      </c>
      <c r="V7" s="118"/>
      <c r="W7" s="115">
        <v>17.899999999999999</v>
      </c>
      <c r="X7" s="115">
        <f t="shared" si="10"/>
        <v>14.319999999999999</v>
      </c>
    </row>
    <row r="8" spans="1:25" x14ac:dyDescent="0.2">
      <c r="A8" s="108">
        <v>41643</v>
      </c>
      <c r="B8" s="115">
        <v>14.28</v>
      </c>
      <c r="C8" s="115">
        <f t="shared" si="3"/>
        <v>11.423999999999999</v>
      </c>
      <c r="D8" s="118"/>
      <c r="E8" s="115">
        <v>14.48</v>
      </c>
      <c r="F8" s="115">
        <f t="shared" si="4"/>
        <v>11.584</v>
      </c>
      <c r="G8" s="118"/>
      <c r="H8" s="115">
        <v>14.78</v>
      </c>
      <c r="I8" s="115">
        <f t="shared" si="5"/>
        <v>11.824</v>
      </c>
      <c r="J8" s="118"/>
      <c r="K8" s="115">
        <v>14.57</v>
      </c>
      <c r="L8" s="115">
        <f t="shared" si="6"/>
        <v>11.656000000000001</v>
      </c>
      <c r="M8" s="118"/>
      <c r="N8" s="115">
        <v>9.83</v>
      </c>
      <c r="O8" s="115">
        <f t="shared" si="7"/>
        <v>7.8639999999999999</v>
      </c>
      <c r="P8" s="118"/>
      <c r="Q8" s="115">
        <v>12.99</v>
      </c>
      <c r="R8" s="115">
        <f t="shared" si="8"/>
        <v>10.391999999999999</v>
      </c>
      <c r="S8" s="118"/>
      <c r="T8" s="115">
        <v>18.75</v>
      </c>
      <c r="U8" s="115">
        <f t="shared" si="9"/>
        <v>15</v>
      </c>
      <c r="V8" s="118"/>
      <c r="W8" s="115">
        <v>17.899999999999999</v>
      </c>
      <c r="X8" s="115">
        <f t="shared" si="10"/>
        <v>14.319999999999999</v>
      </c>
    </row>
    <row r="9" spans="1:25" x14ac:dyDescent="0.2">
      <c r="A9" s="108">
        <v>41644</v>
      </c>
      <c r="B9" s="115">
        <v>14.28</v>
      </c>
      <c r="C9" s="115">
        <f t="shared" si="3"/>
        <v>11.423999999999999</v>
      </c>
      <c r="D9" s="118"/>
      <c r="E9" s="115">
        <v>14.48</v>
      </c>
      <c r="F9" s="115">
        <f t="shared" si="4"/>
        <v>11.584</v>
      </c>
      <c r="G9" s="118"/>
      <c r="H9" s="115">
        <v>14.78</v>
      </c>
      <c r="I9" s="115">
        <f t="shared" si="5"/>
        <v>11.824</v>
      </c>
      <c r="J9" s="118"/>
      <c r="K9" s="115">
        <v>14.57</v>
      </c>
      <c r="L9" s="115">
        <f t="shared" si="6"/>
        <v>11.656000000000001</v>
      </c>
      <c r="M9" s="118"/>
      <c r="N9" s="115">
        <v>9.83</v>
      </c>
      <c r="O9" s="115">
        <f t="shared" si="7"/>
        <v>7.8639999999999999</v>
      </c>
      <c r="P9" s="118"/>
      <c r="Q9" s="115">
        <v>12.99</v>
      </c>
      <c r="R9" s="115">
        <f t="shared" si="8"/>
        <v>10.391999999999999</v>
      </c>
      <c r="S9" s="118"/>
      <c r="T9" s="115">
        <v>18.75</v>
      </c>
      <c r="U9" s="115">
        <f t="shared" si="9"/>
        <v>15</v>
      </c>
      <c r="V9" s="118"/>
      <c r="W9" s="115">
        <v>17.899999999999999</v>
      </c>
      <c r="X9" s="115">
        <f t="shared" si="10"/>
        <v>14.319999999999999</v>
      </c>
    </row>
    <row r="10" spans="1:25" x14ac:dyDescent="0.2">
      <c r="A10" s="108">
        <v>41645</v>
      </c>
      <c r="B10" s="115">
        <v>14.28</v>
      </c>
      <c r="C10" s="115">
        <f t="shared" si="3"/>
        <v>11.423999999999999</v>
      </c>
      <c r="D10" s="118"/>
      <c r="E10" s="115">
        <v>14.48</v>
      </c>
      <c r="F10" s="115">
        <f t="shared" si="4"/>
        <v>11.584</v>
      </c>
      <c r="G10" s="118"/>
      <c r="H10" s="115">
        <v>14.78</v>
      </c>
      <c r="I10" s="115">
        <f t="shared" si="5"/>
        <v>11.824</v>
      </c>
      <c r="J10" s="118"/>
      <c r="K10" s="115">
        <v>14.57</v>
      </c>
      <c r="L10" s="115">
        <f t="shared" si="6"/>
        <v>11.656000000000001</v>
      </c>
      <c r="M10" s="118"/>
      <c r="N10" s="115">
        <v>9.83</v>
      </c>
      <c r="O10" s="115">
        <f t="shared" si="7"/>
        <v>7.8639999999999999</v>
      </c>
      <c r="P10" s="118"/>
      <c r="Q10" s="115">
        <v>12.99</v>
      </c>
      <c r="R10" s="115">
        <f t="shared" si="8"/>
        <v>10.391999999999999</v>
      </c>
      <c r="S10" s="118"/>
      <c r="T10" s="115">
        <v>18.75</v>
      </c>
      <c r="U10" s="115">
        <f t="shared" si="9"/>
        <v>15</v>
      </c>
      <c r="V10" s="118"/>
      <c r="W10" s="115">
        <v>17.899999999999999</v>
      </c>
      <c r="X10" s="115">
        <f t="shared" si="10"/>
        <v>14.319999999999999</v>
      </c>
    </row>
    <row r="11" spans="1:25" x14ac:dyDescent="0.2">
      <c r="A11" s="108">
        <v>41646</v>
      </c>
      <c r="B11" s="115">
        <v>14.13</v>
      </c>
      <c r="C11" s="115">
        <f t="shared" si="3"/>
        <v>11.304</v>
      </c>
      <c r="D11" s="118">
        <v>-15</v>
      </c>
      <c r="E11" s="115">
        <v>14.33</v>
      </c>
      <c r="F11" s="115">
        <f t="shared" si="4"/>
        <v>11.464</v>
      </c>
      <c r="G11" s="118">
        <v>-15</v>
      </c>
      <c r="H11" s="115">
        <v>14.63</v>
      </c>
      <c r="I11" s="115">
        <f t="shared" si="5"/>
        <v>11.704000000000001</v>
      </c>
      <c r="J11" s="118">
        <v>-15</v>
      </c>
      <c r="K11" s="115">
        <v>14.47</v>
      </c>
      <c r="L11" s="115">
        <f t="shared" si="6"/>
        <v>11.576000000000001</v>
      </c>
      <c r="M11" s="118">
        <v>-10</v>
      </c>
      <c r="N11" s="115">
        <v>9.68</v>
      </c>
      <c r="O11" s="115">
        <f t="shared" si="7"/>
        <v>7.7439999999999998</v>
      </c>
      <c r="P11" s="118">
        <v>-15</v>
      </c>
      <c r="Q11" s="115">
        <v>12.99</v>
      </c>
      <c r="R11" s="115">
        <f t="shared" si="8"/>
        <v>10.391999999999999</v>
      </c>
      <c r="S11" s="118"/>
      <c r="T11" s="115">
        <v>18.75</v>
      </c>
      <c r="U11" s="115">
        <f t="shared" si="9"/>
        <v>15</v>
      </c>
      <c r="V11" s="118"/>
      <c r="W11" s="115">
        <v>17.899999999999999</v>
      </c>
      <c r="X11" s="115">
        <f t="shared" si="10"/>
        <v>14.319999999999999</v>
      </c>
    </row>
    <row r="12" spans="1:25" x14ac:dyDescent="0.2">
      <c r="A12" s="108">
        <v>41647</v>
      </c>
      <c r="B12" s="115">
        <v>14.13</v>
      </c>
      <c r="C12" s="115">
        <f t="shared" si="3"/>
        <v>11.304</v>
      </c>
      <c r="D12" s="118"/>
      <c r="E12" s="115">
        <v>14.33</v>
      </c>
      <c r="F12" s="115">
        <f t="shared" si="4"/>
        <v>11.464</v>
      </c>
      <c r="G12" s="118"/>
      <c r="H12" s="115">
        <v>14.63</v>
      </c>
      <c r="I12" s="115">
        <f t="shared" si="5"/>
        <v>11.704000000000001</v>
      </c>
      <c r="J12" s="118"/>
      <c r="K12" s="115">
        <v>14.47</v>
      </c>
      <c r="L12" s="115">
        <f t="shared" si="6"/>
        <v>11.576000000000001</v>
      </c>
      <c r="M12" s="118"/>
      <c r="N12" s="115">
        <v>9.68</v>
      </c>
      <c r="O12" s="115">
        <f t="shared" si="7"/>
        <v>7.7439999999999998</v>
      </c>
      <c r="P12" s="118"/>
      <c r="Q12" s="115">
        <v>12.99</v>
      </c>
      <c r="R12" s="115">
        <f t="shared" si="8"/>
        <v>10.391999999999999</v>
      </c>
      <c r="S12" s="118"/>
      <c r="T12" s="115">
        <v>18.75</v>
      </c>
      <c r="U12" s="115">
        <f t="shared" si="9"/>
        <v>15</v>
      </c>
      <c r="V12" s="118"/>
      <c r="W12" s="115">
        <v>17.899999999999999</v>
      </c>
      <c r="X12" s="115">
        <f t="shared" si="10"/>
        <v>14.319999999999999</v>
      </c>
    </row>
    <row r="13" spans="1:25" x14ac:dyDescent="0.2">
      <c r="A13" s="108">
        <v>41648</v>
      </c>
      <c r="B13" s="115">
        <v>14.13</v>
      </c>
      <c r="C13" s="115">
        <f t="shared" si="3"/>
        <v>11.304</v>
      </c>
      <c r="D13" s="118"/>
      <c r="E13" s="115">
        <v>14.33</v>
      </c>
      <c r="F13" s="115">
        <f t="shared" si="4"/>
        <v>11.464</v>
      </c>
      <c r="G13" s="118"/>
      <c r="H13" s="115">
        <v>14.63</v>
      </c>
      <c r="I13" s="115">
        <f t="shared" si="5"/>
        <v>11.704000000000001</v>
      </c>
      <c r="J13" s="118"/>
      <c r="K13" s="115">
        <v>14.47</v>
      </c>
      <c r="L13" s="115">
        <f t="shared" si="6"/>
        <v>11.576000000000001</v>
      </c>
      <c r="M13" s="118"/>
      <c r="N13" s="115">
        <v>9.68</v>
      </c>
      <c r="O13" s="115">
        <f t="shared" si="7"/>
        <v>7.7439999999999998</v>
      </c>
      <c r="P13" s="118"/>
      <c r="Q13" s="115">
        <v>12.99</v>
      </c>
      <c r="R13" s="115">
        <f t="shared" si="8"/>
        <v>10.391999999999999</v>
      </c>
      <c r="S13" s="118"/>
      <c r="T13" s="115">
        <v>18.75</v>
      </c>
      <c r="U13" s="115">
        <f t="shared" si="9"/>
        <v>15</v>
      </c>
      <c r="V13" s="118"/>
      <c r="W13" s="115">
        <v>17.899999999999999</v>
      </c>
      <c r="X13" s="115">
        <f t="shared" si="10"/>
        <v>14.319999999999999</v>
      </c>
    </row>
    <row r="14" spans="1:25" x14ac:dyDescent="0.2">
      <c r="A14" s="108">
        <v>41649</v>
      </c>
      <c r="B14" s="115">
        <v>14.28</v>
      </c>
      <c r="C14" s="115">
        <f t="shared" si="3"/>
        <v>11.423999999999999</v>
      </c>
      <c r="D14" s="118">
        <v>15</v>
      </c>
      <c r="E14" s="115">
        <v>14.48</v>
      </c>
      <c r="F14" s="115">
        <f t="shared" si="4"/>
        <v>11.584</v>
      </c>
      <c r="G14" s="118">
        <v>15</v>
      </c>
      <c r="H14" s="115">
        <v>14.78</v>
      </c>
      <c r="I14" s="115">
        <f t="shared" si="5"/>
        <v>11.824</v>
      </c>
      <c r="J14" s="118">
        <v>15</v>
      </c>
      <c r="K14" s="115">
        <v>14.47</v>
      </c>
      <c r="L14" s="115">
        <f t="shared" si="6"/>
        <v>11.576000000000001</v>
      </c>
      <c r="M14" s="118"/>
      <c r="N14" s="115">
        <v>9.68</v>
      </c>
      <c r="O14" s="115">
        <f t="shared" si="7"/>
        <v>7.7439999999999998</v>
      </c>
      <c r="P14" s="118"/>
      <c r="Q14" s="115">
        <v>12.99</v>
      </c>
      <c r="R14" s="115">
        <f t="shared" si="8"/>
        <v>10.391999999999999</v>
      </c>
      <c r="S14" s="118"/>
      <c r="T14" s="115">
        <v>18.75</v>
      </c>
      <c r="U14" s="115">
        <f t="shared" si="9"/>
        <v>15</v>
      </c>
      <c r="V14" s="118"/>
      <c r="W14" s="115">
        <v>17.899999999999999</v>
      </c>
      <c r="X14" s="115">
        <f t="shared" si="10"/>
        <v>14.319999999999999</v>
      </c>
    </row>
    <row r="15" spans="1:25" x14ac:dyDescent="0.2">
      <c r="A15" s="108">
        <v>41650</v>
      </c>
      <c r="B15" s="115">
        <v>14.28</v>
      </c>
      <c r="C15" s="115">
        <f t="shared" ref="C15:C31" si="11">B15/1.25</f>
        <v>11.423999999999999</v>
      </c>
      <c r="D15" s="118"/>
      <c r="E15" s="115">
        <v>14.48</v>
      </c>
      <c r="F15" s="115">
        <f t="shared" ref="F15:F31" si="12">E15/1.25</f>
        <v>11.584</v>
      </c>
      <c r="G15" s="118"/>
      <c r="H15" s="115">
        <v>14.78</v>
      </c>
      <c r="I15" s="115">
        <f t="shared" ref="I15:I31" si="13">H15/1.25</f>
        <v>11.824</v>
      </c>
      <c r="J15" s="118"/>
      <c r="K15" s="115">
        <v>14.47</v>
      </c>
      <c r="L15" s="115">
        <f t="shared" ref="L15:L31" si="14">K15/1.25</f>
        <v>11.576000000000001</v>
      </c>
      <c r="M15" s="118"/>
      <c r="N15" s="115">
        <v>9.68</v>
      </c>
      <c r="O15" s="115">
        <f t="shared" ref="O15:O31" si="15">N15/1.25</f>
        <v>7.7439999999999998</v>
      </c>
      <c r="P15" s="118"/>
      <c r="Q15" s="115">
        <v>12.99</v>
      </c>
      <c r="R15" s="115">
        <f t="shared" ref="R15:R31" si="16">Q15/1.25</f>
        <v>10.391999999999999</v>
      </c>
      <c r="S15" s="118"/>
      <c r="T15" s="115">
        <v>18.75</v>
      </c>
      <c r="U15" s="115">
        <f t="shared" ref="U15:U31" si="17">T15/1.25</f>
        <v>15</v>
      </c>
      <c r="V15" s="118"/>
      <c r="W15" s="115">
        <v>17.899999999999999</v>
      </c>
      <c r="X15" s="115">
        <f t="shared" ref="X15:X31" si="18">W15/1.25</f>
        <v>14.319999999999999</v>
      </c>
    </row>
    <row r="16" spans="1:25" x14ac:dyDescent="0.2">
      <c r="A16" s="108">
        <v>41651</v>
      </c>
      <c r="B16" s="115">
        <v>14.28</v>
      </c>
      <c r="C16" s="115">
        <f t="shared" si="11"/>
        <v>11.423999999999999</v>
      </c>
      <c r="D16" s="118"/>
      <c r="E16" s="115">
        <v>14.48</v>
      </c>
      <c r="F16" s="115">
        <f t="shared" si="12"/>
        <v>11.584</v>
      </c>
      <c r="G16" s="118"/>
      <c r="H16" s="115">
        <v>14.78</v>
      </c>
      <c r="I16" s="115">
        <f t="shared" si="13"/>
        <v>11.824</v>
      </c>
      <c r="J16" s="118"/>
      <c r="K16" s="115">
        <v>14.47</v>
      </c>
      <c r="L16" s="115">
        <f t="shared" si="14"/>
        <v>11.576000000000001</v>
      </c>
      <c r="M16" s="118"/>
      <c r="N16" s="115">
        <v>9.68</v>
      </c>
      <c r="O16" s="115">
        <f t="shared" si="15"/>
        <v>7.7439999999999998</v>
      </c>
      <c r="P16" s="118"/>
      <c r="Q16" s="115">
        <v>12.99</v>
      </c>
      <c r="R16" s="115">
        <f t="shared" si="16"/>
        <v>10.391999999999999</v>
      </c>
      <c r="S16" s="118"/>
      <c r="T16" s="115">
        <v>18.75</v>
      </c>
      <c r="U16" s="115">
        <f t="shared" si="17"/>
        <v>15</v>
      </c>
      <c r="V16" s="118"/>
      <c r="W16" s="115">
        <v>17.899999999999999</v>
      </c>
      <c r="X16" s="115">
        <f t="shared" si="18"/>
        <v>14.319999999999999</v>
      </c>
    </row>
    <row r="17" spans="1:24" x14ac:dyDescent="0.2">
      <c r="A17" s="108">
        <v>41652</v>
      </c>
      <c r="B17" s="115">
        <v>14.28</v>
      </c>
      <c r="C17" s="115">
        <f t="shared" si="11"/>
        <v>11.423999999999999</v>
      </c>
      <c r="D17" s="118"/>
      <c r="E17" s="115">
        <v>14.48</v>
      </c>
      <c r="F17" s="115">
        <f t="shared" si="12"/>
        <v>11.584</v>
      </c>
      <c r="G17" s="118"/>
      <c r="H17" s="115">
        <v>14.78</v>
      </c>
      <c r="I17" s="115">
        <f t="shared" si="13"/>
        <v>11.824</v>
      </c>
      <c r="J17" s="118"/>
      <c r="K17" s="115">
        <v>14.47</v>
      </c>
      <c r="L17" s="115">
        <f t="shared" si="14"/>
        <v>11.576000000000001</v>
      </c>
      <c r="M17" s="118"/>
      <c r="N17" s="115">
        <v>9.68</v>
      </c>
      <c r="O17" s="115">
        <f t="shared" si="15"/>
        <v>7.7439999999999998</v>
      </c>
      <c r="P17" s="118"/>
      <c r="Q17" s="115">
        <v>12.99</v>
      </c>
      <c r="R17" s="115">
        <f t="shared" si="16"/>
        <v>10.391999999999999</v>
      </c>
      <c r="S17" s="118"/>
      <c r="T17" s="115">
        <v>18.75</v>
      </c>
      <c r="U17" s="115">
        <f t="shared" si="17"/>
        <v>15</v>
      </c>
      <c r="V17" s="118"/>
      <c r="W17" s="115">
        <v>17.899999999999999</v>
      </c>
      <c r="X17" s="115">
        <f t="shared" si="18"/>
        <v>14.319999999999999</v>
      </c>
    </row>
    <row r="18" spans="1:24" x14ac:dyDescent="0.2">
      <c r="A18" s="108">
        <v>41653</v>
      </c>
      <c r="B18" s="115">
        <v>14.18</v>
      </c>
      <c r="C18" s="115">
        <f t="shared" si="11"/>
        <v>11.343999999999999</v>
      </c>
      <c r="D18" s="118">
        <v>-10</v>
      </c>
      <c r="E18" s="115">
        <v>14.38</v>
      </c>
      <c r="F18" s="115">
        <f t="shared" si="12"/>
        <v>11.504000000000001</v>
      </c>
      <c r="G18" s="118">
        <v>-10</v>
      </c>
      <c r="H18" s="115">
        <v>14.68</v>
      </c>
      <c r="I18" s="115">
        <f t="shared" si="13"/>
        <v>11.744</v>
      </c>
      <c r="J18" s="118">
        <v>-10</v>
      </c>
      <c r="K18" s="115">
        <v>14.37</v>
      </c>
      <c r="L18" s="115">
        <f t="shared" si="14"/>
        <v>11.495999999999999</v>
      </c>
      <c r="M18" s="118">
        <v>-10</v>
      </c>
      <c r="N18" s="115">
        <v>9.58</v>
      </c>
      <c r="O18" s="115">
        <f t="shared" si="15"/>
        <v>7.6639999999999997</v>
      </c>
      <c r="P18" s="118">
        <v>-10</v>
      </c>
      <c r="Q18" s="115">
        <v>12.99</v>
      </c>
      <c r="R18" s="115">
        <f t="shared" si="16"/>
        <v>10.391999999999999</v>
      </c>
      <c r="S18" s="118"/>
      <c r="T18" s="115">
        <v>18.75</v>
      </c>
      <c r="U18" s="115">
        <f t="shared" si="17"/>
        <v>15</v>
      </c>
      <c r="V18" s="118"/>
      <c r="W18" s="115">
        <v>17.899999999999999</v>
      </c>
      <c r="X18" s="115">
        <f t="shared" si="18"/>
        <v>14.319999999999999</v>
      </c>
    </row>
    <row r="19" spans="1:24" x14ac:dyDescent="0.2">
      <c r="A19" s="108">
        <v>41654</v>
      </c>
      <c r="B19" s="115">
        <v>14.03</v>
      </c>
      <c r="C19" s="115">
        <f t="shared" si="11"/>
        <v>11.224</v>
      </c>
      <c r="D19" s="118">
        <v>-15</v>
      </c>
      <c r="E19" s="115">
        <v>14.23</v>
      </c>
      <c r="F19" s="115">
        <f t="shared" si="12"/>
        <v>11.384</v>
      </c>
      <c r="G19" s="118">
        <v>-15</v>
      </c>
      <c r="H19" s="115">
        <v>14.53</v>
      </c>
      <c r="I19" s="115">
        <f t="shared" si="13"/>
        <v>11.623999999999999</v>
      </c>
      <c r="J19" s="118">
        <v>-15</v>
      </c>
      <c r="K19" s="115">
        <v>14.37</v>
      </c>
      <c r="L19" s="115">
        <f t="shared" si="14"/>
        <v>11.495999999999999</v>
      </c>
      <c r="M19" s="118"/>
      <c r="N19" s="115">
        <v>9.58</v>
      </c>
      <c r="O19" s="115">
        <f t="shared" si="15"/>
        <v>7.6639999999999997</v>
      </c>
      <c r="P19" s="118"/>
      <c r="Q19" s="115">
        <v>12.99</v>
      </c>
      <c r="R19" s="115">
        <f t="shared" si="16"/>
        <v>10.391999999999999</v>
      </c>
      <c r="S19" s="118"/>
      <c r="T19" s="115">
        <v>18.75</v>
      </c>
      <c r="U19" s="115">
        <f t="shared" si="17"/>
        <v>15</v>
      </c>
      <c r="V19" s="118"/>
      <c r="W19" s="115">
        <v>17.899999999999999</v>
      </c>
      <c r="X19" s="115">
        <f t="shared" si="18"/>
        <v>14.319999999999999</v>
      </c>
    </row>
    <row r="20" spans="1:24" x14ac:dyDescent="0.2">
      <c r="A20" s="108">
        <v>41655</v>
      </c>
      <c r="B20" s="115">
        <v>14.03</v>
      </c>
      <c r="C20" s="115">
        <f t="shared" si="11"/>
        <v>11.224</v>
      </c>
      <c r="D20" s="118"/>
      <c r="E20" s="115">
        <v>14.23</v>
      </c>
      <c r="F20" s="115">
        <f t="shared" si="12"/>
        <v>11.384</v>
      </c>
      <c r="G20" s="118"/>
      <c r="H20" s="115">
        <v>14.53</v>
      </c>
      <c r="I20" s="115">
        <f t="shared" si="13"/>
        <v>11.623999999999999</v>
      </c>
      <c r="J20" s="118"/>
      <c r="K20" s="115">
        <v>14.37</v>
      </c>
      <c r="L20" s="115">
        <f t="shared" si="14"/>
        <v>11.495999999999999</v>
      </c>
      <c r="M20" s="118"/>
      <c r="N20" s="115">
        <v>9.58</v>
      </c>
      <c r="O20" s="115">
        <f t="shared" si="15"/>
        <v>7.6639999999999997</v>
      </c>
      <c r="P20" s="118"/>
      <c r="Q20" s="115">
        <v>12.99</v>
      </c>
      <c r="R20" s="115">
        <f t="shared" si="16"/>
        <v>10.391999999999999</v>
      </c>
      <c r="S20" s="118"/>
      <c r="T20" s="115">
        <v>18.75</v>
      </c>
      <c r="U20" s="115">
        <f t="shared" si="17"/>
        <v>15</v>
      </c>
      <c r="V20" s="118"/>
      <c r="W20" s="115">
        <v>17.899999999999999</v>
      </c>
      <c r="X20" s="115">
        <f t="shared" si="18"/>
        <v>14.319999999999999</v>
      </c>
    </row>
    <row r="21" spans="1:24" x14ac:dyDescent="0.2">
      <c r="A21" s="108">
        <v>41656</v>
      </c>
      <c r="B21" s="115">
        <v>14.03</v>
      </c>
      <c r="C21" s="115">
        <f t="shared" si="11"/>
        <v>11.224</v>
      </c>
      <c r="D21" s="118"/>
      <c r="E21" s="115">
        <v>14.23</v>
      </c>
      <c r="F21" s="115">
        <f t="shared" si="12"/>
        <v>11.384</v>
      </c>
      <c r="G21" s="118"/>
      <c r="H21" s="115">
        <v>14.53</v>
      </c>
      <c r="I21" s="115">
        <f t="shared" si="13"/>
        <v>11.623999999999999</v>
      </c>
      <c r="J21" s="118"/>
      <c r="K21" s="115">
        <v>14.37</v>
      </c>
      <c r="L21" s="115">
        <f t="shared" si="14"/>
        <v>11.495999999999999</v>
      </c>
      <c r="M21" s="118"/>
      <c r="N21" s="115">
        <v>9.58</v>
      </c>
      <c r="O21" s="115">
        <f t="shared" si="15"/>
        <v>7.6639999999999997</v>
      </c>
      <c r="P21" s="118"/>
      <c r="Q21" s="115">
        <v>12.99</v>
      </c>
      <c r="R21" s="115">
        <f t="shared" si="16"/>
        <v>10.391999999999999</v>
      </c>
      <c r="S21" s="118"/>
      <c r="T21" s="115">
        <v>18.75</v>
      </c>
      <c r="U21" s="115">
        <f t="shared" si="17"/>
        <v>15</v>
      </c>
      <c r="V21" s="118"/>
      <c r="W21" s="115">
        <v>17.899999999999999</v>
      </c>
      <c r="X21" s="115">
        <f t="shared" si="18"/>
        <v>14.319999999999999</v>
      </c>
    </row>
    <row r="22" spans="1:24" x14ac:dyDescent="0.2">
      <c r="A22" s="108">
        <v>41657</v>
      </c>
      <c r="B22" s="115">
        <v>14.03</v>
      </c>
      <c r="C22" s="115">
        <f t="shared" si="11"/>
        <v>11.224</v>
      </c>
      <c r="D22" s="118"/>
      <c r="E22" s="115">
        <v>14.23</v>
      </c>
      <c r="F22" s="115">
        <f t="shared" si="12"/>
        <v>11.384</v>
      </c>
      <c r="G22" s="118"/>
      <c r="H22" s="115">
        <v>14.53</v>
      </c>
      <c r="I22" s="115">
        <f t="shared" si="13"/>
        <v>11.623999999999999</v>
      </c>
      <c r="J22" s="118"/>
      <c r="K22" s="115">
        <v>14.37</v>
      </c>
      <c r="L22" s="115">
        <f t="shared" si="14"/>
        <v>11.495999999999999</v>
      </c>
      <c r="M22" s="118"/>
      <c r="N22" s="115">
        <v>9.58</v>
      </c>
      <c r="O22" s="115">
        <f t="shared" si="15"/>
        <v>7.6639999999999997</v>
      </c>
      <c r="P22" s="118"/>
      <c r="Q22" s="115">
        <v>12.99</v>
      </c>
      <c r="R22" s="115">
        <f t="shared" si="16"/>
        <v>10.391999999999999</v>
      </c>
      <c r="S22" s="118"/>
      <c r="T22" s="115">
        <v>18.75</v>
      </c>
      <c r="U22" s="115">
        <f t="shared" si="17"/>
        <v>15</v>
      </c>
      <c r="V22" s="118"/>
      <c r="W22" s="115">
        <v>17.899999999999999</v>
      </c>
      <c r="X22" s="115">
        <f t="shared" si="18"/>
        <v>14.319999999999999</v>
      </c>
    </row>
    <row r="23" spans="1:24" x14ac:dyDescent="0.2">
      <c r="A23" s="108">
        <v>41658</v>
      </c>
      <c r="B23" s="115">
        <v>14.03</v>
      </c>
      <c r="C23" s="115">
        <f t="shared" si="11"/>
        <v>11.224</v>
      </c>
      <c r="D23" s="118"/>
      <c r="E23" s="115">
        <v>14.23</v>
      </c>
      <c r="F23" s="115">
        <f t="shared" si="12"/>
        <v>11.384</v>
      </c>
      <c r="G23" s="118"/>
      <c r="H23" s="115">
        <v>14.53</v>
      </c>
      <c r="I23" s="115">
        <f t="shared" si="13"/>
        <v>11.623999999999999</v>
      </c>
      <c r="J23" s="118"/>
      <c r="K23" s="115">
        <v>14.37</v>
      </c>
      <c r="L23" s="115">
        <f t="shared" si="14"/>
        <v>11.495999999999999</v>
      </c>
      <c r="M23" s="118"/>
      <c r="N23" s="115">
        <v>9.58</v>
      </c>
      <c r="O23" s="115">
        <f t="shared" si="15"/>
        <v>7.6639999999999997</v>
      </c>
      <c r="P23" s="118"/>
      <c r="Q23" s="115">
        <v>12.99</v>
      </c>
      <c r="R23" s="115">
        <f t="shared" si="16"/>
        <v>10.391999999999999</v>
      </c>
      <c r="S23" s="118"/>
      <c r="T23" s="115">
        <v>18.75</v>
      </c>
      <c r="U23" s="115">
        <f t="shared" si="17"/>
        <v>15</v>
      </c>
      <c r="V23" s="118"/>
      <c r="W23" s="115">
        <v>17.899999999999999</v>
      </c>
      <c r="X23" s="115">
        <f t="shared" si="18"/>
        <v>14.319999999999999</v>
      </c>
    </row>
    <row r="24" spans="1:24" x14ac:dyDescent="0.2">
      <c r="A24" s="108">
        <v>41659</v>
      </c>
      <c r="B24" s="115">
        <v>14.13</v>
      </c>
      <c r="C24" s="115">
        <f t="shared" si="11"/>
        <v>11.304</v>
      </c>
      <c r="D24" s="118">
        <v>10</v>
      </c>
      <c r="E24" s="115">
        <v>14.33</v>
      </c>
      <c r="F24" s="115">
        <f t="shared" si="12"/>
        <v>11.464</v>
      </c>
      <c r="G24" s="118">
        <v>10</v>
      </c>
      <c r="H24" s="115">
        <v>14.63</v>
      </c>
      <c r="I24" s="115">
        <f t="shared" si="13"/>
        <v>11.704000000000001</v>
      </c>
      <c r="J24" s="118">
        <v>10</v>
      </c>
      <c r="K24" s="115">
        <v>14.47</v>
      </c>
      <c r="L24" s="115">
        <f t="shared" si="14"/>
        <v>11.576000000000001</v>
      </c>
      <c r="M24" s="118">
        <v>10</v>
      </c>
      <c r="N24" s="115">
        <v>9.58</v>
      </c>
      <c r="O24" s="115">
        <f t="shared" si="15"/>
        <v>7.6639999999999997</v>
      </c>
      <c r="P24" s="118"/>
      <c r="Q24" s="115">
        <v>12.99</v>
      </c>
      <c r="R24" s="115">
        <f t="shared" si="16"/>
        <v>10.391999999999999</v>
      </c>
      <c r="S24" s="118"/>
      <c r="T24" s="115">
        <v>18.75</v>
      </c>
      <c r="U24" s="115">
        <f t="shared" si="17"/>
        <v>15</v>
      </c>
      <c r="V24" s="118"/>
      <c r="W24" s="115">
        <v>17.899999999999999</v>
      </c>
      <c r="X24" s="115">
        <f t="shared" si="18"/>
        <v>14.319999999999999</v>
      </c>
    </row>
    <row r="25" spans="1:24" x14ac:dyDescent="0.2">
      <c r="A25" s="108">
        <v>41660</v>
      </c>
      <c r="B25" s="115">
        <v>14.13</v>
      </c>
      <c r="C25" s="115">
        <f t="shared" si="11"/>
        <v>11.304</v>
      </c>
      <c r="D25" s="118"/>
      <c r="E25" s="115">
        <v>14.33</v>
      </c>
      <c r="F25" s="115">
        <f t="shared" si="12"/>
        <v>11.464</v>
      </c>
      <c r="G25" s="118"/>
      <c r="H25" s="115">
        <v>14.63</v>
      </c>
      <c r="I25" s="115">
        <f t="shared" si="13"/>
        <v>11.704000000000001</v>
      </c>
      <c r="J25" s="118"/>
      <c r="K25" s="115">
        <v>14.47</v>
      </c>
      <c r="L25" s="115">
        <f t="shared" si="14"/>
        <v>11.576000000000001</v>
      </c>
      <c r="M25" s="118"/>
      <c r="N25" s="115">
        <v>9.58</v>
      </c>
      <c r="O25" s="115">
        <f t="shared" si="15"/>
        <v>7.6639999999999997</v>
      </c>
      <c r="P25" s="118"/>
      <c r="Q25" s="115">
        <v>12.99</v>
      </c>
      <c r="R25" s="115">
        <f t="shared" si="16"/>
        <v>10.391999999999999</v>
      </c>
      <c r="S25" s="118"/>
      <c r="T25" s="115">
        <v>18.75</v>
      </c>
      <c r="U25" s="115">
        <f t="shared" si="17"/>
        <v>15</v>
      </c>
      <c r="V25" s="118"/>
      <c r="W25" s="115">
        <v>17.899999999999999</v>
      </c>
      <c r="X25" s="115">
        <f t="shared" si="18"/>
        <v>14.319999999999999</v>
      </c>
    </row>
    <row r="26" spans="1:24" x14ac:dyDescent="0.2">
      <c r="A26" s="108">
        <v>41661</v>
      </c>
      <c r="B26" s="115">
        <v>14.13</v>
      </c>
      <c r="C26" s="115">
        <f t="shared" si="11"/>
        <v>11.304</v>
      </c>
      <c r="D26" s="118"/>
      <c r="E26" s="115">
        <v>14.33</v>
      </c>
      <c r="F26" s="115">
        <f t="shared" si="12"/>
        <v>11.464</v>
      </c>
      <c r="G26" s="118"/>
      <c r="H26" s="115">
        <v>14.63</v>
      </c>
      <c r="I26" s="115">
        <f t="shared" si="13"/>
        <v>11.704000000000001</v>
      </c>
      <c r="J26" s="118"/>
      <c r="K26" s="115">
        <v>14.47</v>
      </c>
      <c r="L26" s="115">
        <f t="shared" si="14"/>
        <v>11.576000000000001</v>
      </c>
      <c r="M26" s="118"/>
      <c r="N26" s="115">
        <v>9.58</v>
      </c>
      <c r="O26" s="115">
        <f t="shared" si="15"/>
        <v>7.6639999999999997</v>
      </c>
      <c r="P26" s="118"/>
      <c r="Q26" s="115">
        <v>12.99</v>
      </c>
      <c r="R26" s="115">
        <f t="shared" si="16"/>
        <v>10.391999999999999</v>
      </c>
      <c r="S26" s="118"/>
      <c r="T26" s="115">
        <v>18.75</v>
      </c>
      <c r="U26" s="115">
        <f t="shared" si="17"/>
        <v>15</v>
      </c>
      <c r="V26" s="118"/>
      <c r="W26" s="115">
        <v>17.899999999999999</v>
      </c>
      <c r="X26" s="115">
        <f t="shared" si="18"/>
        <v>14.319999999999999</v>
      </c>
    </row>
    <row r="27" spans="1:24" x14ac:dyDescent="0.2">
      <c r="A27" s="108">
        <v>41662</v>
      </c>
      <c r="B27" s="115">
        <v>14.13</v>
      </c>
      <c r="C27" s="115">
        <f t="shared" si="11"/>
        <v>11.304</v>
      </c>
      <c r="D27" s="118"/>
      <c r="E27" s="115">
        <v>14.33</v>
      </c>
      <c r="F27" s="115">
        <f t="shared" si="12"/>
        <v>11.464</v>
      </c>
      <c r="G27" s="118"/>
      <c r="H27" s="115">
        <v>14.63</v>
      </c>
      <c r="I27" s="115">
        <f t="shared" si="13"/>
        <v>11.704000000000001</v>
      </c>
      <c r="J27" s="118"/>
      <c r="K27" s="115">
        <v>14.47</v>
      </c>
      <c r="L27" s="115">
        <f t="shared" si="14"/>
        <v>11.576000000000001</v>
      </c>
      <c r="M27" s="118"/>
      <c r="N27" s="115">
        <v>9.58</v>
      </c>
      <c r="O27" s="115">
        <f t="shared" si="15"/>
        <v>7.6639999999999997</v>
      </c>
      <c r="P27" s="118"/>
      <c r="Q27" s="115">
        <v>12.99</v>
      </c>
      <c r="R27" s="115">
        <f t="shared" si="16"/>
        <v>10.391999999999999</v>
      </c>
      <c r="S27" s="118"/>
      <c r="T27" s="115">
        <v>18.75</v>
      </c>
      <c r="U27" s="115">
        <f t="shared" si="17"/>
        <v>15</v>
      </c>
      <c r="V27" s="118"/>
      <c r="W27" s="115">
        <v>17.899999999999999</v>
      </c>
      <c r="X27" s="115">
        <f t="shared" si="18"/>
        <v>14.319999999999999</v>
      </c>
    </row>
    <row r="28" spans="1:24" x14ac:dyDescent="0.2">
      <c r="A28" s="108">
        <v>41663</v>
      </c>
      <c r="B28" s="115">
        <v>14.13</v>
      </c>
      <c r="C28" s="115">
        <f t="shared" si="11"/>
        <v>11.304</v>
      </c>
      <c r="D28" s="118"/>
      <c r="E28" s="115">
        <v>14.33</v>
      </c>
      <c r="F28" s="115">
        <f t="shared" si="12"/>
        <v>11.464</v>
      </c>
      <c r="G28" s="118"/>
      <c r="H28" s="115">
        <v>14.63</v>
      </c>
      <c r="I28" s="115">
        <f t="shared" si="13"/>
        <v>11.704000000000001</v>
      </c>
      <c r="J28" s="118"/>
      <c r="K28" s="115">
        <v>14.47</v>
      </c>
      <c r="L28" s="115">
        <f t="shared" si="14"/>
        <v>11.576000000000001</v>
      </c>
      <c r="M28" s="118"/>
      <c r="N28" s="115">
        <v>9.58</v>
      </c>
      <c r="O28" s="115">
        <f t="shared" si="15"/>
        <v>7.6639999999999997</v>
      </c>
      <c r="P28" s="118"/>
      <c r="Q28" s="115">
        <v>12.99</v>
      </c>
      <c r="R28" s="115">
        <f t="shared" si="16"/>
        <v>10.391999999999999</v>
      </c>
      <c r="S28" s="118"/>
      <c r="T28" s="115">
        <v>18.75</v>
      </c>
      <c r="U28" s="115">
        <f t="shared" si="17"/>
        <v>15</v>
      </c>
      <c r="V28" s="118"/>
      <c r="W28" s="115">
        <v>17.899999999999999</v>
      </c>
      <c r="X28" s="115">
        <f t="shared" si="18"/>
        <v>14.319999999999999</v>
      </c>
    </row>
    <row r="29" spans="1:24" x14ac:dyDescent="0.2">
      <c r="A29" s="108">
        <v>41664</v>
      </c>
      <c r="B29" s="115">
        <v>14.13</v>
      </c>
      <c r="C29" s="115">
        <f t="shared" si="11"/>
        <v>11.304</v>
      </c>
      <c r="D29" s="118"/>
      <c r="E29" s="115">
        <v>14.33</v>
      </c>
      <c r="F29" s="115">
        <f t="shared" si="12"/>
        <v>11.464</v>
      </c>
      <c r="G29" s="118"/>
      <c r="H29" s="115">
        <v>14.63</v>
      </c>
      <c r="I29" s="115">
        <f t="shared" si="13"/>
        <v>11.704000000000001</v>
      </c>
      <c r="J29" s="118"/>
      <c r="K29" s="115">
        <v>14.47</v>
      </c>
      <c r="L29" s="115">
        <f t="shared" si="14"/>
        <v>11.576000000000001</v>
      </c>
      <c r="M29" s="118"/>
      <c r="N29" s="115">
        <v>9.58</v>
      </c>
      <c r="O29" s="115">
        <f t="shared" si="15"/>
        <v>7.6639999999999997</v>
      </c>
      <c r="P29" s="118"/>
      <c r="Q29" s="115">
        <v>12.99</v>
      </c>
      <c r="R29" s="115">
        <f t="shared" si="16"/>
        <v>10.391999999999999</v>
      </c>
      <c r="S29" s="118"/>
      <c r="T29" s="115">
        <v>18.75</v>
      </c>
      <c r="U29" s="115">
        <f t="shared" si="17"/>
        <v>15</v>
      </c>
      <c r="V29" s="118"/>
      <c r="W29" s="115">
        <v>17.899999999999999</v>
      </c>
      <c r="X29" s="115">
        <f t="shared" si="18"/>
        <v>14.319999999999999</v>
      </c>
    </row>
    <row r="30" spans="1:24" x14ac:dyDescent="0.2">
      <c r="A30" s="108">
        <v>41665</v>
      </c>
      <c r="B30" s="115">
        <v>14.13</v>
      </c>
      <c r="C30" s="115">
        <f t="shared" si="11"/>
        <v>11.304</v>
      </c>
      <c r="D30" s="118"/>
      <c r="E30" s="115">
        <v>14.33</v>
      </c>
      <c r="F30" s="115">
        <f t="shared" si="12"/>
        <v>11.464</v>
      </c>
      <c r="G30" s="118"/>
      <c r="H30" s="115">
        <v>14.63</v>
      </c>
      <c r="I30" s="115">
        <f t="shared" si="13"/>
        <v>11.704000000000001</v>
      </c>
      <c r="J30" s="118"/>
      <c r="K30" s="115">
        <v>14.47</v>
      </c>
      <c r="L30" s="115">
        <f t="shared" si="14"/>
        <v>11.576000000000001</v>
      </c>
      <c r="M30" s="118"/>
      <c r="N30" s="115">
        <v>9.58</v>
      </c>
      <c r="O30" s="115">
        <f t="shared" si="15"/>
        <v>7.6639999999999997</v>
      </c>
      <c r="P30" s="118"/>
      <c r="Q30" s="115">
        <v>12.99</v>
      </c>
      <c r="R30" s="115">
        <f t="shared" si="16"/>
        <v>10.391999999999999</v>
      </c>
      <c r="S30" s="118"/>
      <c r="T30" s="115">
        <v>18.75</v>
      </c>
      <c r="U30" s="115">
        <f t="shared" si="17"/>
        <v>15</v>
      </c>
      <c r="V30" s="118"/>
      <c r="W30" s="115">
        <v>17.899999999999999</v>
      </c>
      <c r="X30" s="115">
        <f t="shared" si="18"/>
        <v>14.319999999999999</v>
      </c>
    </row>
    <row r="31" spans="1:24" x14ac:dyDescent="0.2">
      <c r="A31" s="108">
        <v>41666</v>
      </c>
      <c r="B31" s="115">
        <v>14.23</v>
      </c>
      <c r="C31" s="115">
        <f t="shared" si="11"/>
        <v>11.384</v>
      </c>
      <c r="D31" s="118"/>
      <c r="E31" s="115">
        <v>14.43</v>
      </c>
      <c r="F31" s="115">
        <f t="shared" si="12"/>
        <v>11.544</v>
      </c>
      <c r="G31" s="118"/>
      <c r="H31" s="115">
        <v>14.73</v>
      </c>
      <c r="I31" s="115">
        <f t="shared" si="13"/>
        <v>11.784000000000001</v>
      </c>
      <c r="J31" s="118"/>
      <c r="K31" s="115">
        <v>14.47</v>
      </c>
      <c r="L31" s="115">
        <f t="shared" si="14"/>
        <v>11.576000000000001</v>
      </c>
      <c r="M31" s="118"/>
      <c r="N31" s="115">
        <v>9.58</v>
      </c>
      <c r="O31" s="115">
        <f t="shared" si="15"/>
        <v>7.6639999999999997</v>
      </c>
      <c r="P31" s="118"/>
      <c r="Q31" s="115">
        <v>12.99</v>
      </c>
      <c r="R31" s="115">
        <f t="shared" si="16"/>
        <v>10.391999999999999</v>
      </c>
      <c r="S31" s="118"/>
      <c r="T31" s="115">
        <v>18.75</v>
      </c>
      <c r="U31" s="115">
        <f t="shared" si="17"/>
        <v>15</v>
      </c>
      <c r="V31" s="118"/>
      <c r="W31" s="115">
        <v>17.899999999999999</v>
      </c>
      <c r="X31" s="115">
        <f t="shared" si="18"/>
        <v>14.319999999999999</v>
      </c>
    </row>
    <row r="32" spans="1:24" x14ac:dyDescent="0.2">
      <c r="A32" s="108">
        <v>41667</v>
      </c>
      <c r="B32" s="115">
        <v>14.23</v>
      </c>
      <c r="C32" s="115">
        <f>B32/1.25</f>
        <v>11.384</v>
      </c>
      <c r="D32" s="118"/>
      <c r="E32" s="115">
        <v>14.43</v>
      </c>
      <c r="F32" s="115">
        <f>E32/1.25</f>
        <v>11.544</v>
      </c>
      <c r="G32" s="118"/>
      <c r="H32" s="115">
        <v>14.73</v>
      </c>
      <c r="I32" s="115">
        <f>H32/1.25</f>
        <v>11.784000000000001</v>
      </c>
      <c r="J32" s="118"/>
      <c r="K32" s="115">
        <v>14.47</v>
      </c>
      <c r="L32" s="115">
        <f>K32/1.25</f>
        <v>11.576000000000001</v>
      </c>
      <c r="M32" s="118"/>
      <c r="N32" s="115">
        <v>9.58</v>
      </c>
      <c r="O32" s="115">
        <f>N32/1.25</f>
        <v>7.6639999999999997</v>
      </c>
      <c r="P32" s="118"/>
      <c r="Q32" s="115">
        <v>12.99</v>
      </c>
      <c r="R32" s="115">
        <f>Q32/1.25</f>
        <v>10.391999999999999</v>
      </c>
      <c r="S32" s="118"/>
      <c r="T32" s="115">
        <v>18.75</v>
      </c>
      <c r="U32" s="115">
        <f>T32/1.25</f>
        <v>15</v>
      </c>
      <c r="V32" s="118"/>
      <c r="W32" s="115">
        <v>17.899999999999999</v>
      </c>
      <c r="X32" s="115">
        <f>W32/1.25</f>
        <v>14.319999999999999</v>
      </c>
    </row>
    <row r="33" spans="1:25" x14ac:dyDescent="0.2">
      <c r="A33" s="108">
        <v>41668</v>
      </c>
      <c r="B33" s="115">
        <v>14.23</v>
      </c>
      <c r="C33" s="115">
        <f>B33/1.25</f>
        <v>11.384</v>
      </c>
      <c r="D33" s="118"/>
      <c r="E33" s="115">
        <v>14.43</v>
      </c>
      <c r="F33" s="115">
        <f>E33/1.25</f>
        <v>11.544</v>
      </c>
      <c r="G33" s="118"/>
      <c r="H33" s="115">
        <v>14.73</v>
      </c>
      <c r="I33" s="115">
        <f>H33/1.25</f>
        <v>11.784000000000001</v>
      </c>
      <c r="J33" s="118"/>
      <c r="K33" s="115">
        <v>14.47</v>
      </c>
      <c r="L33" s="115">
        <f>K33/1.25</f>
        <v>11.576000000000001</v>
      </c>
      <c r="M33" s="118"/>
      <c r="N33" s="115">
        <v>9.58</v>
      </c>
      <c r="O33" s="115">
        <f>N33/1.25</f>
        <v>7.6639999999999997</v>
      </c>
      <c r="P33" s="118"/>
      <c r="Q33" s="115">
        <v>12.99</v>
      </c>
      <c r="R33" s="115">
        <f>Q33/1.25</f>
        <v>10.391999999999999</v>
      </c>
      <c r="S33" s="118"/>
      <c r="T33" s="115">
        <v>18.75</v>
      </c>
      <c r="U33" s="115">
        <f>T33/1.25</f>
        <v>15</v>
      </c>
      <c r="V33" s="118"/>
      <c r="W33" s="115">
        <v>17.899999999999999</v>
      </c>
      <c r="X33" s="115">
        <f>W33/1.25</f>
        <v>14.319999999999999</v>
      </c>
    </row>
    <row r="34" spans="1:25" x14ac:dyDescent="0.2">
      <c r="A34" s="108">
        <v>41669</v>
      </c>
      <c r="B34" s="115">
        <v>14.23</v>
      </c>
      <c r="C34" s="115">
        <f>B34/1.25</f>
        <v>11.384</v>
      </c>
      <c r="D34" s="118"/>
      <c r="E34" s="115">
        <v>14.43</v>
      </c>
      <c r="F34" s="115">
        <f>E34/1.25</f>
        <v>11.544</v>
      </c>
      <c r="G34" s="118"/>
      <c r="H34" s="115">
        <v>14.73</v>
      </c>
      <c r="I34" s="115">
        <f>H34/1.25</f>
        <v>11.784000000000001</v>
      </c>
      <c r="J34" s="118"/>
      <c r="K34" s="115">
        <v>14.47</v>
      </c>
      <c r="L34" s="115">
        <f>K34/1.25</f>
        <v>11.576000000000001</v>
      </c>
      <c r="M34" s="118"/>
      <c r="N34" s="115">
        <v>9.58</v>
      </c>
      <c r="O34" s="115">
        <f>N34/1.25</f>
        <v>7.6639999999999997</v>
      </c>
      <c r="P34" s="118"/>
      <c r="Q34" s="115">
        <v>12.99</v>
      </c>
      <c r="R34" s="115">
        <f>Q34/1.25</f>
        <v>10.391999999999999</v>
      </c>
      <c r="S34" s="118"/>
      <c r="T34" s="115">
        <v>18.75</v>
      </c>
      <c r="U34" s="115">
        <f>T34/1.25</f>
        <v>15</v>
      </c>
      <c r="V34" s="118"/>
      <c r="W34" s="115">
        <v>17.899999999999999</v>
      </c>
      <c r="X34" s="115">
        <f>W34/1.25</f>
        <v>14.319999999999999</v>
      </c>
    </row>
    <row r="35" spans="1:25" x14ac:dyDescent="0.2">
      <c r="A35" s="108">
        <v>41670</v>
      </c>
      <c r="B35" s="115">
        <v>14.23</v>
      </c>
      <c r="C35" s="115">
        <f>B35/1.25</f>
        <v>11.384</v>
      </c>
      <c r="D35" s="118"/>
      <c r="E35" s="115">
        <v>14.43</v>
      </c>
      <c r="F35" s="115">
        <f>E35/1.25</f>
        <v>11.544</v>
      </c>
      <c r="G35" s="118"/>
      <c r="H35" s="115">
        <v>14.73</v>
      </c>
      <c r="I35" s="115">
        <f>H35/1.25</f>
        <v>11.784000000000001</v>
      </c>
      <c r="J35" s="118"/>
      <c r="K35" s="115">
        <v>14.57</v>
      </c>
      <c r="L35" s="115">
        <f>K35/1.25</f>
        <v>11.656000000000001</v>
      </c>
      <c r="M35" s="118">
        <v>10</v>
      </c>
      <c r="N35" s="115">
        <v>9.58</v>
      </c>
      <c r="O35" s="115">
        <f>N35/1.25</f>
        <v>7.6639999999999997</v>
      </c>
      <c r="P35" s="118"/>
      <c r="Q35" s="115">
        <v>12.99</v>
      </c>
      <c r="R35" s="115">
        <f>Q35/1.25</f>
        <v>10.391999999999999</v>
      </c>
      <c r="S35" s="118"/>
      <c r="T35" s="115">
        <v>18.75</v>
      </c>
      <c r="U35" s="115">
        <f>T35/1.25</f>
        <v>15</v>
      </c>
      <c r="V35" s="118"/>
      <c r="W35" s="115">
        <v>17.899999999999999</v>
      </c>
      <c r="X35" s="115">
        <f>W35/1.25</f>
        <v>14.319999999999999</v>
      </c>
    </row>
    <row r="39" spans="1:25" ht="38.25" x14ac:dyDescent="0.2">
      <c r="A39" s="25" t="s">
        <v>1</v>
      </c>
      <c r="B39" s="25" t="s">
        <v>2</v>
      </c>
      <c r="C39" s="25" t="s">
        <v>16</v>
      </c>
      <c r="D39" s="25" t="s">
        <v>5</v>
      </c>
      <c r="E39" s="25" t="s">
        <v>3</v>
      </c>
      <c r="F39" s="25" t="s">
        <v>17</v>
      </c>
      <c r="G39" s="25" t="s">
        <v>5</v>
      </c>
      <c r="H39" s="25" t="s">
        <v>4</v>
      </c>
      <c r="I39" s="25" t="s">
        <v>18</v>
      </c>
      <c r="J39" s="25" t="s">
        <v>5</v>
      </c>
      <c r="K39" s="26" t="s">
        <v>6</v>
      </c>
      <c r="L39" s="26" t="s">
        <v>19</v>
      </c>
      <c r="M39" s="26" t="s">
        <v>5</v>
      </c>
      <c r="N39" s="25" t="s">
        <v>7</v>
      </c>
      <c r="O39" s="25" t="s">
        <v>20</v>
      </c>
      <c r="P39" s="25" t="s">
        <v>5</v>
      </c>
      <c r="Q39" s="52" t="s">
        <v>21</v>
      </c>
      <c r="R39" s="52" t="s">
        <v>22</v>
      </c>
      <c r="S39" s="52" t="s">
        <v>5</v>
      </c>
      <c r="T39" s="53" t="s">
        <v>23</v>
      </c>
      <c r="U39" s="53" t="s">
        <v>24</v>
      </c>
      <c r="V39" s="27" t="s">
        <v>5</v>
      </c>
      <c r="W39" s="53" t="s">
        <v>25</v>
      </c>
      <c r="X39" s="53" t="s">
        <v>26</v>
      </c>
      <c r="Y39" s="27" t="s">
        <v>5</v>
      </c>
    </row>
    <row r="40" spans="1:25" x14ac:dyDescent="0.2">
      <c r="A40" s="82" t="s">
        <v>38</v>
      </c>
      <c r="B40" s="74">
        <f>AVERAGE(B43:B73)</f>
        <v>14.326428571428576</v>
      </c>
      <c r="C40" s="74">
        <f>AVERAGE(C43:C73)</f>
        <v>11.461142857142859</v>
      </c>
      <c r="D40" s="74"/>
      <c r="E40" s="74">
        <f>AVERAGE(E43:E73)</f>
        <v>14.526428571428571</v>
      </c>
      <c r="F40" s="74">
        <f>AVERAGE(F43:F73)</f>
        <v>11.621142857142857</v>
      </c>
      <c r="G40" s="74"/>
      <c r="H40" s="74">
        <f>AVERAGE(H43:H73)</f>
        <v>14.826428571428576</v>
      </c>
      <c r="I40" s="74">
        <f>AVERAGE(I43:I73)</f>
        <v>11.861142857142861</v>
      </c>
      <c r="J40" s="74"/>
      <c r="K40" s="74">
        <f>AVERAGE(K43:K73)</f>
        <v>14.570000000000002</v>
      </c>
      <c r="L40" s="74">
        <f>AVERAGE(L43:L73)</f>
        <v>11.655999999999995</v>
      </c>
      <c r="M40" s="74"/>
      <c r="N40" s="74">
        <f>AVERAGE(N43:N73)</f>
        <v>9.5692857142857211</v>
      </c>
      <c r="O40" s="74">
        <f>AVERAGE(O43:O73)</f>
        <v>7.6554285714285681</v>
      </c>
      <c r="P40" s="74"/>
      <c r="Q40" s="74">
        <f>AVERAGE(Q43:Q73)</f>
        <v>12.990000000000006</v>
      </c>
      <c r="R40" s="74">
        <f>AVERAGE(R43:R73)</f>
        <v>10.391999999999998</v>
      </c>
      <c r="S40" s="74"/>
      <c r="T40" s="74">
        <f>AVERAGE(T43:T73)</f>
        <v>18.75</v>
      </c>
      <c r="U40" s="74">
        <f>AVERAGE(U43:U73)</f>
        <v>15</v>
      </c>
      <c r="V40" s="74"/>
      <c r="W40" s="74">
        <f>AVERAGE(W43:W73)</f>
        <v>17.899999999999991</v>
      </c>
      <c r="X40" s="74">
        <f>AVERAGE(X43:X73)</f>
        <v>14.319999999999995</v>
      </c>
      <c r="Y40" s="74"/>
    </row>
    <row r="41" spans="1:25" x14ac:dyDescent="0.2">
      <c r="A41" s="82" t="s">
        <v>53</v>
      </c>
      <c r="B41" s="74">
        <f>AVERAGE(B43:B57)</f>
        <v>14.250000000000005</v>
      </c>
      <c r="C41" s="74">
        <f>AVERAGE(C43:C57)</f>
        <v>11.4</v>
      </c>
      <c r="D41" s="74"/>
      <c r="E41" s="74">
        <f>AVERAGE(E43:E57)</f>
        <v>14.450000000000001</v>
      </c>
      <c r="F41" s="74">
        <f>AVERAGE(F43:F57)</f>
        <v>11.559999999999999</v>
      </c>
      <c r="G41" s="74"/>
      <c r="H41" s="74">
        <f>AVERAGE(H43:H57)</f>
        <v>14.750000000000005</v>
      </c>
      <c r="I41" s="74">
        <f>AVERAGE(I43:I57)</f>
        <v>11.800000000000002</v>
      </c>
      <c r="J41" s="74"/>
      <c r="K41" s="74">
        <f>AVERAGE(K43:K57)</f>
        <v>14.516666666666664</v>
      </c>
      <c r="L41" s="74">
        <f>AVERAGE(L43:L57)</f>
        <v>11.613333333333333</v>
      </c>
      <c r="M41" s="74"/>
      <c r="N41" s="74">
        <f>AVERAGE(N43:N57)</f>
        <v>9.5800000000000018</v>
      </c>
      <c r="O41" s="74">
        <f>AVERAGE(O43:O57)</f>
        <v>7.6640000000000006</v>
      </c>
      <c r="P41" s="74"/>
      <c r="Q41" s="74">
        <f>AVERAGE(Q43:Q57)</f>
        <v>12.990000000000002</v>
      </c>
      <c r="R41" s="74">
        <f>AVERAGE(R43:R57)</f>
        <v>10.391999999999998</v>
      </c>
      <c r="S41" s="74"/>
      <c r="T41" s="74">
        <f>AVERAGE(T43:T57)</f>
        <v>18.75</v>
      </c>
      <c r="U41" s="74">
        <f>AVERAGE(U43:U57)</f>
        <v>15</v>
      </c>
      <c r="V41" s="74"/>
      <c r="W41" s="74">
        <f>AVERAGE(W43:W57)</f>
        <v>17.900000000000002</v>
      </c>
      <c r="X41" s="74">
        <f>AVERAGE(X43:X57)</f>
        <v>14.319999999999995</v>
      </c>
      <c r="Y41" s="74"/>
    </row>
    <row r="42" spans="1:25" x14ac:dyDescent="0.2">
      <c r="A42" s="82" t="s">
        <v>54</v>
      </c>
      <c r="B42" s="74">
        <f>IF(B58&gt;0,AVERAGE(B58:B73),)</f>
        <v>14.414615384615388</v>
      </c>
      <c r="C42" s="74">
        <f>IF(C58&gt;0,AVERAGE(C58:C73),)</f>
        <v>11.531692307692309</v>
      </c>
      <c r="D42" s="74"/>
      <c r="E42" s="74">
        <f>IF(E58&gt;0,AVERAGE(E58:E73),)</f>
        <v>14.61461538461538</v>
      </c>
      <c r="F42" s="74">
        <f>IF(F58&gt;0,AVERAGE(F58:F73),)</f>
        <v>11.69169230769231</v>
      </c>
      <c r="G42" s="74"/>
      <c r="H42" s="74">
        <f>IF(H58&gt;0,AVERAGE(H58:H73),)</f>
        <v>14.914615384615388</v>
      </c>
      <c r="I42" s="74">
        <f>IF(I58&gt;0,AVERAGE(I58:I73),)</f>
        <v>11.931692307692307</v>
      </c>
      <c r="J42" s="74"/>
      <c r="K42" s="74">
        <f>IF(K58&gt;0,AVERAGE(K58:K73),)</f>
        <v>14.63153846153846</v>
      </c>
      <c r="L42" s="74">
        <f>IF(L58&gt;0,AVERAGE(L58:L73),)</f>
        <v>11.70523076923077</v>
      </c>
      <c r="M42" s="74"/>
      <c r="N42" s="74">
        <f>IF(N58&gt;0,AVERAGE(N58:N73),)</f>
        <v>9.5569230769230771</v>
      </c>
      <c r="O42" s="74">
        <f>IF(O58&gt;0,AVERAGE(O58:O73),)</f>
        <v>7.6455384615384627</v>
      </c>
      <c r="P42" s="74"/>
      <c r="Q42" s="74">
        <f>IF(Q58&gt;0,AVERAGE(Q58:Q73),)</f>
        <v>12.99</v>
      </c>
      <c r="R42" s="74">
        <f>IF(R58&gt;0,AVERAGE(R58:R73),)</f>
        <v>10.391999999999998</v>
      </c>
      <c r="S42" s="74"/>
      <c r="T42" s="74">
        <f>IF(T58&gt;0,AVERAGE(T58:T73),)</f>
        <v>18.75</v>
      </c>
      <c r="U42" s="74">
        <f>IF(U58&gt;0,AVERAGE(U58:U73),)</f>
        <v>15</v>
      </c>
      <c r="V42" s="74"/>
      <c r="W42" s="74">
        <f>IF(W58&gt;0,AVERAGE(W58:W73),)</f>
        <v>17.900000000000002</v>
      </c>
      <c r="X42" s="74">
        <f>IF(X58&gt;0,AVERAGE(X58:X73),)</f>
        <v>14.319999999999995</v>
      </c>
      <c r="Y42" s="74"/>
    </row>
    <row r="43" spans="1:25" x14ac:dyDescent="0.2">
      <c r="A43" s="108">
        <v>41671</v>
      </c>
      <c r="B43">
        <v>14.23</v>
      </c>
      <c r="C43" s="115">
        <f t="shared" ref="C43:C52" si="19">B43/1.25</f>
        <v>11.384</v>
      </c>
      <c r="E43">
        <v>14.43</v>
      </c>
      <c r="F43" s="115">
        <f t="shared" ref="F43:F52" si="20">E43/1.25</f>
        <v>11.544</v>
      </c>
      <c r="H43">
        <v>14.73</v>
      </c>
      <c r="I43" s="115">
        <f t="shared" ref="I43:I52" si="21">H43/1.25</f>
        <v>11.784000000000001</v>
      </c>
      <c r="K43">
        <v>14.57</v>
      </c>
      <c r="L43" s="115">
        <f t="shared" ref="L43:L52" si="22">K43/1.25</f>
        <v>11.656000000000001</v>
      </c>
      <c r="N43">
        <v>9.58</v>
      </c>
      <c r="O43" s="115">
        <f t="shared" ref="O43:O52" si="23">N43/1.25</f>
        <v>7.6639999999999997</v>
      </c>
      <c r="Q43" s="115">
        <v>12.99</v>
      </c>
      <c r="R43" s="115">
        <f t="shared" ref="R43:R52" si="24">Q43/1.25</f>
        <v>10.391999999999999</v>
      </c>
      <c r="T43">
        <v>18.75</v>
      </c>
      <c r="U43" s="115">
        <f t="shared" ref="U43:U52" si="25">T43/1.25</f>
        <v>15</v>
      </c>
      <c r="W43" s="115">
        <v>17.899999999999999</v>
      </c>
      <c r="X43" s="115">
        <f t="shared" ref="X43:X52" si="26">W43/1.25</f>
        <v>14.319999999999999</v>
      </c>
    </row>
    <row r="44" spans="1:25" x14ac:dyDescent="0.2">
      <c r="A44" s="108">
        <v>41672</v>
      </c>
      <c r="B44">
        <v>14.23</v>
      </c>
      <c r="C44" s="115">
        <f t="shared" si="19"/>
        <v>11.384</v>
      </c>
      <c r="E44">
        <v>14.43</v>
      </c>
      <c r="F44" s="115">
        <f t="shared" si="20"/>
        <v>11.544</v>
      </c>
      <c r="H44">
        <v>14.73</v>
      </c>
      <c r="I44" s="115">
        <f t="shared" si="21"/>
        <v>11.784000000000001</v>
      </c>
      <c r="K44">
        <v>14.57</v>
      </c>
      <c r="L44" s="115">
        <f t="shared" si="22"/>
        <v>11.656000000000001</v>
      </c>
      <c r="N44">
        <v>9.58</v>
      </c>
      <c r="O44" s="115">
        <f t="shared" si="23"/>
        <v>7.6639999999999997</v>
      </c>
      <c r="Q44" s="115">
        <v>12.99</v>
      </c>
      <c r="R44" s="115">
        <f t="shared" si="24"/>
        <v>10.391999999999999</v>
      </c>
      <c r="T44">
        <v>18.75</v>
      </c>
      <c r="U44" s="115">
        <f t="shared" si="25"/>
        <v>15</v>
      </c>
      <c r="W44" s="115">
        <v>17.899999999999999</v>
      </c>
      <c r="X44" s="115">
        <f t="shared" si="26"/>
        <v>14.319999999999999</v>
      </c>
    </row>
    <row r="45" spans="1:25" x14ac:dyDescent="0.2">
      <c r="A45" s="108">
        <v>41673</v>
      </c>
      <c r="B45">
        <v>14.23</v>
      </c>
      <c r="C45" s="115">
        <f t="shared" si="19"/>
        <v>11.384</v>
      </c>
      <c r="E45">
        <v>14.43</v>
      </c>
      <c r="F45" s="115">
        <f t="shared" si="20"/>
        <v>11.544</v>
      </c>
      <c r="H45">
        <v>14.73</v>
      </c>
      <c r="I45" s="115">
        <f t="shared" si="21"/>
        <v>11.784000000000001</v>
      </c>
      <c r="K45">
        <v>14.57</v>
      </c>
      <c r="L45" s="115">
        <f t="shared" si="22"/>
        <v>11.656000000000001</v>
      </c>
      <c r="N45">
        <v>9.58</v>
      </c>
      <c r="O45" s="115">
        <f t="shared" si="23"/>
        <v>7.6639999999999997</v>
      </c>
      <c r="Q45" s="115">
        <v>12.99</v>
      </c>
      <c r="R45" s="115">
        <f t="shared" si="24"/>
        <v>10.391999999999999</v>
      </c>
      <c r="T45">
        <v>18.75</v>
      </c>
      <c r="U45" s="115">
        <f t="shared" si="25"/>
        <v>15</v>
      </c>
      <c r="W45" s="115">
        <v>17.899999999999999</v>
      </c>
      <c r="X45" s="115">
        <f t="shared" si="26"/>
        <v>14.319999999999999</v>
      </c>
    </row>
    <row r="46" spans="1:25" x14ac:dyDescent="0.2">
      <c r="A46" s="108">
        <v>41674</v>
      </c>
      <c r="B46">
        <v>14.13</v>
      </c>
      <c r="C46" s="115">
        <f t="shared" si="19"/>
        <v>11.304</v>
      </c>
      <c r="D46">
        <v>-10</v>
      </c>
      <c r="E46">
        <v>14.33</v>
      </c>
      <c r="F46" s="115">
        <f t="shared" si="20"/>
        <v>11.464</v>
      </c>
      <c r="G46">
        <v>-10</v>
      </c>
      <c r="H46">
        <v>14.63</v>
      </c>
      <c r="I46" s="115">
        <f t="shared" si="21"/>
        <v>11.704000000000001</v>
      </c>
      <c r="J46">
        <v>-10</v>
      </c>
      <c r="K46">
        <v>14.47</v>
      </c>
      <c r="L46" s="115">
        <f t="shared" si="22"/>
        <v>11.576000000000001</v>
      </c>
      <c r="M46">
        <v>-10</v>
      </c>
      <c r="N46">
        <v>9.58</v>
      </c>
      <c r="O46" s="115">
        <f t="shared" si="23"/>
        <v>7.6639999999999997</v>
      </c>
      <c r="Q46" s="115">
        <v>12.99</v>
      </c>
      <c r="R46" s="115">
        <f t="shared" si="24"/>
        <v>10.391999999999999</v>
      </c>
      <c r="T46">
        <v>18.75</v>
      </c>
      <c r="U46" s="115">
        <f t="shared" si="25"/>
        <v>15</v>
      </c>
      <c r="W46" s="115">
        <v>17.899999999999999</v>
      </c>
      <c r="X46" s="115">
        <f t="shared" si="26"/>
        <v>14.319999999999999</v>
      </c>
    </row>
    <row r="47" spans="1:25" x14ac:dyDescent="0.2">
      <c r="A47" s="108">
        <v>41675</v>
      </c>
      <c r="B47">
        <v>14.13</v>
      </c>
      <c r="C47" s="115">
        <f t="shared" si="19"/>
        <v>11.304</v>
      </c>
      <c r="E47">
        <v>14.33</v>
      </c>
      <c r="F47" s="115">
        <f t="shared" si="20"/>
        <v>11.464</v>
      </c>
      <c r="H47">
        <v>14.63</v>
      </c>
      <c r="I47" s="115">
        <f t="shared" si="21"/>
        <v>11.704000000000001</v>
      </c>
      <c r="K47">
        <v>14.47</v>
      </c>
      <c r="L47" s="115">
        <f t="shared" si="22"/>
        <v>11.576000000000001</v>
      </c>
      <c r="N47">
        <v>9.58</v>
      </c>
      <c r="O47" s="115">
        <f t="shared" si="23"/>
        <v>7.6639999999999997</v>
      </c>
      <c r="Q47" s="115">
        <v>12.99</v>
      </c>
      <c r="R47" s="115">
        <f t="shared" si="24"/>
        <v>10.391999999999999</v>
      </c>
      <c r="T47">
        <v>18.75</v>
      </c>
      <c r="U47" s="115">
        <f t="shared" si="25"/>
        <v>15</v>
      </c>
      <c r="W47" s="115">
        <v>17.899999999999999</v>
      </c>
      <c r="X47" s="115">
        <f t="shared" si="26"/>
        <v>14.319999999999999</v>
      </c>
    </row>
    <row r="48" spans="1:25" x14ac:dyDescent="0.2">
      <c r="A48" s="108">
        <v>41676</v>
      </c>
      <c r="B48">
        <v>14.13</v>
      </c>
      <c r="C48" s="115">
        <f t="shared" si="19"/>
        <v>11.304</v>
      </c>
      <c r="E48">
        <v>14.33</v>
      </c>
      <c r="F48" s="115">
        <f t="shared" si="20"/>
        <v>11.464</v>
      </c>
      <c r="H48">
        <v>14.63</v>
      </c>
      <c r="I48" s="115">
        <f t="shared" si="21"/>
        <v>11.704000000000001</v>
      </c>
      <c r="K48">
        <v>14.47</v>
      </c>
      <c r="L48" s="115">
        <f t="shared" si="22"/>
        <v>11.576000000000001</v>
      </c>
      <c r="N48">
        <v>9.58</v>
      </c>
      <c r="O48" s="115">
        <f t="shared" si="23"/>
        <v>7.6639999999999997</v>
      </c>
      <c r="Q48" s="115">
        <v>12.99</v>
      </c>
      <c r="R48" s="115">
        <f t="shared" si="24"/>
        <v>10.391999999999999</v>
      </c>
      <c r="T48">
        <v>18.75</v>
      </c>
      <c r="U48" s="115">
        <f t="shared" si="25"/>
        <v>15</v>
      </c>
      <c r="W48" s="115">
        <v>17.899999999999999</v>
      </c>
      <c r="X48" s="115">
        <f t="shared" si="26"/>
        <v>14.319999999999999</v>
      </c>
    </row>
    <row r="49" spans="1:24" x14ac:dyDescent="0.2">
      <c r="A49" s="108">
        <v>41677</v>
      </c>
      <c r="B49">
        <v>14.23</v>
      </c>
      <c r="C49" s="115">
        <f t="shared" si="19"/>
        <v>11.384</v>
      </c>
      <c r="D49">
        <v>10</v>
      </c>
      <c r="E49">
        <v>14.43</v>
      </c>
      <c r="F49" s="115">
        <f t="shared" si="20"/>
        <v>11.544</v>
      </c>
      <c r="G49">
        <v>10</v>
      </c>
      <c r="H49">
        <v>14.73</v>
      </c>
      <c r="I49" s="115">
        <f t="shared" si="21"/>
        <v>11.784000000000001</v>
      </c>
      <c r="J49">
        <v>10</v>
      </c>
      <c r="K49">
        <v>14.47</v>
      </c>
      <c r="L49" s="115">
        <f t="shared" si="22"/>
        <v>11.576000000000001</v>
      </c>
      <c r="N49">
        <v>9.58</v>
      </c>
      <c r="O49" s="115">
        <f t="shared" si="23"/>
        <v>7.6639999999999997</v>
      </c>
      <c r="Q49" s="115">
        <v>12.99</v>
      </c>
      <c r="R49" s="115">
        <f t="shared" si="24"/>
        <v>10.391999999999999</v>
      </c>
      <c r="T49">
        <v>18.75</v>
      </c>
      <c r="U49" s="115">
        <f t="shared" si="25"/>
        <v>15</v>
      </c>
      <c r="W49" s="115">
        <v>17.899999999999999</v>
      </c>
      <c r="X49" s="115">
        <f t="shared" si="26"/>
        <v>14.319999999999999</v>
      </c>
    </row>
    <row r="50" spans="1:24" x14ac:dyDescent="0.2">
      <c r="A50" s="108">
        <v>41678</v>
      </c>
      <c r="B50">
        <v>14.23</v>
      </c>
      <c r="C50" s="115">
        <f t="shared" si="19"/>
        <v>11.384</v>
      </c>
      <c r="E50">
        <v>14.43</v>
      </c>
      <c r="F50" s="115">
        <f t="shared" si="20"/>
        <v>11.544</v>
      </c>
      <c r="H50">
        <v>14.73</v>
      </c>
      <c r="I50" s="115">
        <f t="shared" si="21"/>
        <v>11.784000000000001</v>
      </c>
      <c r="K50">
        <v>14.47</v>
      </c>
      <c r="L50" s="115">
        <f t="shared" si="22"/>
        <v>11.576000000000001</v>
      </c>
      <c r="N50">
        <v>9.58</v>
      </c>
      <c r="O50" s="115">
        <f t="shared" si="23"/>
        <v>7.6639999999999997</v>
      </c>
      <c r="Q50" s="115">
        <v>12.99</v>
      </c>
      <c r="R50" s="115">
        <f t="shared" si="24"/>
        <v>10.391999999999999</v>
      </c>
      <c r="T50">
        <v>18.75</v>
      </c>
      <c r="U50" s="115">
        <f t="shared" si="25"/>
        <v>15</v>
      </c>
      <c r="W50" s="115">
        <v>17.899999999999999</v>
      </c>
      <c r="X50" s="115">
        <f t="shared" si="26"/>
        <v>14.319999999999999</v>
      </c>
    </row>
    <row r="51" spans="1:24" x14ac:dyDescent="0.2">
      <c r="A51" s="108">
        <v>41679</v>
      </c>
      <c r="B51">
        <v>14.23</v>
      </c>
      <c r="C51" s="115">
        <f t="shared" si="19"/>
        <v>11.384</v>
      </c>
      <c r="E51">
        <v>14.43</v>
      </c>
      <c r="F51" s="115">
        <f t="shared" si="20"/>
        <v>11.544</v>
      </c>
      <c r="H51">
        <v>14.73</v>
      </c>
      <c r="I51" s="115">
        <f t="shared" si="21"/>
        <v>11.784000000000001</v>
      </c>
      <c r="K51">
        <v>14.47</v>
      </c>
      <c r="L51" s="115">
        <f t="shared" si="22"/>
        <v>11.576000000000001</v>
      </c>
      <c r="N51">
        <v>9.58</v>
      </c>
      <c r="O51" s="115">
        <f t="shared" si="23"/>
        <v>7.6639999999999997</v>
      </c>
      <c r="Q51" s="115">
        <v>12.99</v>
      </c>
      <c r="R51" s="115">
        <f t="shared" si="24"/>
        <v>10.391999999999999</v>
      </c>
      <c r="T51">
        <v>18.75</v>
      </c>
      <c r="U51" s="115">
        <f t="shared" si="25"/>
        <v>15</v>
      </c>
      <c r="W51" s="115">
        <v>17.899999999999999</v>
      </c>
      <c r="X51" s="115">
        <f t="shared" si="26"/>
        <v>14.319999999999999</v>
      </c>
    </row>
    <row r="52" spans="1:24" x14ac:dyDescent="0.2">
      <c r="A52" s="108">
        <v>41680</v>
      </c>
      <c r="B52">
        <v>14.33</v>
      </c>
      <c r="C52" s="115">
        <f t="shared" si="19"/>
        <v>11.464</v>
      </c>
      <c r="D52">
        <v>10</v>
      </c>
      <c r="E52">
        <v>14.53</v>
      </c>
      <c r="F52" s="115">
        <f t="shared" si="20"/>
        <v>11.623999999999999</v>
      </c>
      <c r="G52">
        <v>10</v>
      </c>
      <c r="H52">
        <v>14.83</v>
      </c>
      <c r="I52" s="115">
        <f t="shared" si="21"/>
        <v>11.864000000000001</v>
      </c>
      <c r="J52">
        <v>10</v>
      </c>
      <c r="K52">
        <v>14.57</v>
      </c>
      <c r="L52" s="115">
        <f t="shared" si="22"/>
        <v>11.656000000000001</v>
      </c>
      <c r="M52">
        <v>10</v>
      </c>
      <c r="N52">
        <v>9.58</v>
      </c>
      <c r="O52" s="115">
        <f t="shared" si="23"/>
        <v>7.6639999999999997</v>
      </c>
      <c r="Q52" s="115">
        <v>12.99</v>
      </c>
      <c r="R52" s="115">
        <f t="shared" si="24"/>
        <v>10.391999999999999</v>
      </c>
      <c r="T52">
        <v>18.75</v>
      </c>
      <c r="U52" s="115">
        <f t="shared" si="25"/>
        <v>15</v>
      </c>
      <c r="W52" s="115">
        <v>17.899999999999999</v>
      </c>
      <c r="X52" s="115">
        <f t="shared" si="26"/>
        <v>14.319999999999999</v>
      </c>
    </row>
    <row r="53" spans="1:24" x14ac:dyDescent="0.2">
      <c r="A53" s="108">
        <v>41681</v>
      </c>
      <c r="B53">
        <v>14.33</v>
      </c>
      <c r="C53" s="115">
        <f t="shared" ref="C53:C62" si="27">B53/1.25</f>
        <v>11.464</v>
      </c>
      <c r="E53">
        <v>14.53</v>
      </c>
      <c r="F53" s="115">
        <f t="shared" ref="F53:F62" si="28">E53/1.25</f>
        <v>11.623999999999999</v>
      </c>
      <c r="H53">
        <v>14.83</v>
      </c>
      <c r="I53" s="115">
        <f t="shared" ref="I53:I62" si="29">H53/1.25</f>
        <v>11.864000000000001</v>
      </c>
      <c r="K53">
        <v>14.57</v>
      </c>
      <c r="L53" s="115">
        <f t="shared" ref="L53:L62" si="30">K53/1.25</f>
        <v>11.656000000000001</v>
      </c>
      <c r="N53">
        <v>9.58</v>
      </c>
      <c r="O53" s="115">
        <f t="shared" ref="O53:O62" si="31">N53/1.25</f>
        <v>7.6639999999999997</v>
      </c>
      <c r="Q53" s="115">
        <v>12.99</v>
      </c>
      <c r="R53" s="115">
        <f t="shared" ref="R53:R62" si="32">Q53/1.25</f>
        <v>10.391999999999999</v>
      </c>
      <c r="T53">
        <v>18.75</v>
      </c>
      <c r="U53" s="115">
        <f t="shared" ref="U53:U62" si="33">T53/1.25</f>
        <v>15</v>
      </c>
      <c r="W53" s="115">
        <v>17.899999999999999</v>
      </c>
      <c r="X53" s="115">
        <f t="shared" ref="X53:X62" si="34">W53/1.25</f>
        <v>14.319999999999999</v>
      </c>
    </row>
    <row r="54" spans="1:24" x14ac:dyDescent="0.2">
      <c r="A54" s="108">
        <v>41682</v>
      </c>
      <c r="B54">
        <v>14.33</v>
      </c>
      <c r="C54" s="115">
        <f t="shared" si="27"/>
        <v>11.464</v>
      </c>
      <c r="E54">
        <v>14.53</v>
      </c>
      <c r="F54" s="115">
        <f t="shared" si="28"/>
        <v>11.623999999999999</v>
      </c>
      <c r="H54">
        <v>14.83</v>
      </c>
      <c r="I54" s="115">
        <f t="shared" si="29"/>
        <v>11.864000000000001</v>
      </c>
      <c r="K54">
        <v>14.57</v>
      </c>
      <c r="L54" s="115">
        <f t="shared" si="30"/>
        <v>11.656000000000001</v>
      </c>
      <c r="N54">
        <v>9.58</v>
      </c>
      <c r="O54" s="115">
        <f t="shared" si="31"/>
        <v>7.6639999999999997</v>
      </c>
      <c r="Q54" s="115">
        <v>12.99</v>
      </c>
      <c r="R54" s="115">
        <f t="shared" si="32"/>
        <v>10.391999999999999</v>
      </c>
      <c r="T54">
        <v>18.75</v>
      </c>
      <c r="U54" s="115">
        <f t="shared" si="33"/>
        <v>15</v>
      </c>
      <c r="W54" s="115">
        <v>17.899999999999999</v>
      </c>
      <c r="X54" s="115">
        <f t="shared" si="34"/>
        <v>14.319999999999999</v>
      </c>
    </row>
    <row r="55" spans="1:24" x14ac:dyDescent="0.2">
      <c r="A55" s="108">
        <v>41683</v>
      </c>
      <c r="B55">
        <v>14.33</v>
      </c>
      <c r="C55" s="115">
        <f t="shared" si="27"/>
        <v>11.464</v>
      </c>
      <c r="E55">
        <v>14.53</v>
      </c>
      <c r="F55" s="115">
        <f t="shared" si="28"/>
        <v>11.623999999999999</v>
      </c>
      <c r="H55">
        <v>14.83</v>
      </c>
      <c r="I55" s="115">
        <f t="shared" si="29"/>
        <v>11.864000000000001</v>
      </c>
      <c r="K55">
        <v>14.57</v>
      </c>
      <c r="L55" s="115">
        <f t="shared" si="30"/>
        <v>11.656000000000001</v>
      </c>
      <c r="N55">
        <v>9.58</v>
      </c>
      <c r="O55" s="115">
        <f t="shared" si="31"/>
        <v>7.6639999999999997</v>
      </c>
      <c r="Q55" s="115">
        <v>12.99</v>
      </c>
      <c r="R55" s="115">
        <f t="shared" si="32"/>
        <v>10.391999999999999</v>
      </c>
      <c r="T55">
        <v>18.75</v>
      </c>
      <c r="U55" s="115">
        <f t="shared" si="33"/>
        <v>15</v>
      </c>
      <c r="W55" s="115">
        <v>17.899999999999999</v>
      </c>
      <c r="X55" s="115">
        <f t="shared" si="34"/>
        <v>14.319999999999999</v>
      </c>
    </row>
    <row r="56" spans="1:24" x14ac:dyDescent="0.2">
      <c r="A56" s="108">
        <v>41684</v>
      </c>
      <c r="B56">
        <v>14.33</v>
      </c>
      <c r="C56" s="115">
        <f t="shared" si="27"/>
        <v>11.464</v>
      </c>
      <c r="E56">
        <v>14.53</v>
      </c>
      <c r="F56" s="115">
        <f t="shared" si="28"/>
        <v>11.623999999999999</v>
      </c>
      <c r="H56">
        <v>14.83</v>
      </c>
      <c r="I56" s="115">
        <f t="shared" si="29"/>
        <v>11.864000000000001</v>
      </c>
      <c r="K56">
        <v>14.47</v>
      </c>
      <c r="L56" s="115">
        <f t="shared" si="30"/>
        <v>11.576000000000001</v>
      </c>
      <c r="M56">
        <v>-10</v>
      </c>
      <c r="N56">
        <v>9.58</v>
      </c>
      <c r="O56" s="115">
        <f t="shared" si="31"/>
        <v>7.6639999999999997</v>
      </c>
      <c r="Q56" s="115">
        <v>12.99</v>
      </c>
      <c r="R56" s="115">
        <f t="shared" si="32"/>
        <v>10.391999999999999</v>
      </c>
      <c r="T56">
        <v>18.75</v>
      </c>
      <c r="U56" s="115">
        <f t="shared" si="33"/>
        <v>15</v>
      </c>
      <c r="W56" s="115">
        <v>17.899999999999999</v>
      </c>
      <c r="X56" s="115">
        <f t="shared" si="34"/>
        <v>14.319999999999999</v>
      </c>
    </row>
    <row r="57" spans="1:24" x14ac:dyDescent="0.2">
      <c r="A57" s="108">
        <v>41685</v>
      </c>
      <c r="B57">
        <v>14.33</v>
      </c>
      <c r="C57" s="115">
        <f t="shared" si="27"/>
        <v>11.464</v>
      </c>
      <c r="E57">
        <v>14.53</v>
      </c>
      <c r="F57" s="115">
        <f t="shared" si="28"/>
        <v>11.623999999999999</v>
      </c>
      <c r="H57">
        <v>14.83</v>
      </c>
      <c r="I57" s="115">
        <f t="shared" si="29"/>
        <v>11.864000000000001</v>
      </c>
      <c r="K57">
        <v>14.47</v>
      </c>
      <c r="L57" s="115">
        <f t="shared" si="30"/>
        <v>11.576000000000001</v>
      </c>
      <c r="N57">
        <v>9.58</v>
      </c>
      <c r="O57" s="115">
        <f t="shared" si="31"/>
        <v>7.6639999999999997</v>
      </c>
      <c r="Q57" s="115">
        <v>12.99</v>
      </c>
      <c r="R57" s="115">
        <f t="shared" si="32"/>
        <v>10.391999999999999</v>
      </c>
      <c r="T57">
        <v>18.75</v>
      </c>
      <c r="U57" s="115">
        <f t="shared" si="33"/>
        <v>15</v>
      </c>
      <c r="W57" s="115">
        <v>17.899999999999999</v>
      </c>
      <c r="X57" s="115">
        <f t="shared" si="34"/>
        <v>14.319999999999999</v>
      </c>
    </row>
    <row r="58" spans="1:24" x14ac:dyDescent="0.2">
      <c r="A58" s="108">
        <v>41686</v>
      </c>
      <c r="B58">
        <v>14.33</v>
      </c>
      <c r="C58" s="115">
        <f t="shared" si="27"/>
        <v>11.464</v>
      </c>
      <c r="E58">
        <v>14.53</v>
      </c>
      <c r="F58" s="115">
        <f t="shared" si="28"/>
        <v>11.623999999999999</v>
      </c>
      <c r="H58">
        <v>14.83</v>
      </c>
      <c r="I58" s="115">
        <f t="shared" si="29"/>
        <v>11.864000000000001</v>
      </c>
      <c r="K58">
        <v>14.47</v>
      </c>
      <c r="L58" s="115">
        <f t="shared" si="30"/>
        <v>11.576000000000001</v>
      </c>
      <c r="N58">
        <v>9.58</v>
      </c>
      <c r="O58" s="115">
        <f t="shared" si="31"/>
        <v>7.6639999999999997</v>
      </c>
      <c r="Q58" s="115">
        <v>12.99</v>
      </c>
      <c r="R58" s="115">
        <f t="shared" si="32"/>
        <v>10.391999999999999</v>
      </c>
      <c r="T58">
        <v>18.75</v>
      </c>
      <c r="U58" s="115">
        <f t="shared" si="33"/>
        <v>15</v>
      </c>
      <c r="W58" s="115">
        <v>17.899999999999999</v>
      </c>
      <c r="X58" s="115">
        <f t="shared" si="34"/>
        <v>14.319999999999999</v>
      </c>
    </row>
    <row r="59" spans="1:24" x14ac:dyDescent="0.2">
      <c r="A59" s="108">
        <v>41687</v>
      </c>
      <c r="B59">
        <v>14.33</v>
      </c>
      <c r="C59" s="115">
        <f t="shared" si="27"/>
        <v>11.464</v>
      </c>
      <c r="E59">
        <v>14.53</v>
      </c>
      <c r="F59" s="115">
        <f t="shared" si="28"/>
        <v>11.623999999999999</v>
      </c>
      <c r="H59">
        <v>14.83</v>
      </c>
      <c r="I59" s="115">
        <f t="shared" si="29"/>
        <v>11.864000000000001</v>
      </c>
      <c r="K59">
        <v>14.47</v>
      </c>
      <c r="L59" s="115">
        <f t="shared" si="30"/>
        <v>11.576000000000001</v>
      </c>
      <c r="N59">
        <v>9.58</v>
      </c>
      <c r="O59" s="115">
        <f t="shared" si="31"/>
        <v>7.6639999999999997</v>
      </c>
      <c r="Q59" s="115">
        <v>12.99</v>
      </c>
      <c r="R59" s="115">
        <f t="shared" si="32"/>
        <v>10.391999999999999</v>
      </c>
      <c r="T59">
        <v>18.75</v>
      </c>
      <c r="U59" s="115">
        <f t="shared" si="33"/>
        <v>15</v>
      </c>
      <c r="W59" s="115">
        <v>17.899999999999999</v>
      </c>
      <c r="X59" s="115">
        <f t="shared" si="34"/>
        <v>14.319999999999999</v>
      </c>
    </row>
    <row r="60" spans="1:24" x14ac:dyDescent="0.2">
      <c r="A60" s="108">
        <v>41688</v>
      </c>
      <c r="B60">
        <v>14.33</v>
      </c>
      <c r="C60" s="115">
        <f t="shared" si="27"/>
        <v>11.464</v>
      </c>
      <c r="E60">
        <v>14.53</v>
      </c>
      <c r="F60" s="115">
        <f t="shared" si="28"/>
        <v>11.623999999999999</v>
      </c>
      <c r="H60">
        <v>14.83</v>
      </c>
      <c r="I60" s="115">
        <f t="shared" si="29"/>
        <v>11.864000000000001</v>
      </c>
      <c r="K60">
        <v>14.57</v>
      </c>
      <c r="L60" s="115">
        <f t="shared" si="30"/>
        <v>11.656000000000001</v>
      </c>
      <c r="M60">
        <v>10</v>
      </c>
      <c r="N60">
        <v>9.58</v>
      </c>
      <c r="O60" s="115">
        <f t="shared" si="31"/>
        <v>7.6639999999999997</v>
      </c>
      <c r="Q60" s="115">
        <v>12.99</v>
      </c>
      <c r="R60" s="115">
        <f t="shared" si="32"/>
        <v>10.391999999999999</v>
      </c>
      <c r="T60">
        <v>18.75</v>
      </c>
      <c r="U60" s="115">
        <f t="shared" si="33"/>
        <v>15</v>
      </c>
      <c r="W60" s="115">
        <v>17.899999999999999</v>
      </c>
      <c r="X60" s="115">
        <f t="shared" si="34"/>
        <v>14.319999999999999</v>
      </c>
    </row>
    <row r="61" spans="1:24" x14ac:dyDescent="0.2">
      <c r="A61" s="108">
        <v>41689</v>
      </c>
      <c r="B61">
        <v>14.33</v>
      </c>
      <c r="C61" s="115">
        <f t="shared" si="27"/>
        <v>11.464</v>
      </c>
      <c r="E61">
        <v>14.53</v>
      </c>
      <c r="F61" s="115">
        <f t="shared" si="28"/>
        <v>11.623999999999999</v>
      </c>
      <c r="H61">
        <v>14.83</v>
      </c>
      <c r="I61" s="115">
        <f t="shared" si="29"/>
        <v>11.864000000000001</v>
      </c>
      <c r="K61">
        <v>14.57</v>
      </c>
      <c r="L61" s="115">
        <f t="shared" si="30"/>
        <v>11.656000000000001</v>
      </c>
      <c r="N61">
        <v>9.58</v>
      </c>
      <c r="O61" s="115">
        <f t="shared" si="31"/>
        <v>7.6639999999999997</v>
      </c>
      <c r="Q61" s="115">
        <v>12.99</v>
      </c>
      <c r="R61" s="115">
        <f t="shared" si="32"/>
        <v>10.391999999999999</v>
      </c>
      <c r="T61">
        <v>18.75</v>
      </c>
      <c r="U61" s="115">
        <f t="shared" si="33"/>
        <v>15</v>
      </c>
      <c r="W61" s="115">
        <v>17.899999999999999</v>
      </c>
      <c r="X61" s="115">
        <f t="shared" si="34"/>
        <v>14.319999999999999</v>
      </c>
    </row>
    <row r="62" spans="1:24" x14ac:dyDescent="0.2">
      <c r="A62" s="108">
        <v>41690</v>
      </c>
      <c r="B62">
        <v>14.43</v>
      </c>
      <c r="C62" s="115">
        <f t="shared" si="27"/>
        <v>11.544</v>
      </c>
      <c r="D62">
        <v>10</v>
      </c>
      <c r="E62">
        <v>14.63</v>
      </c>
      <c r="F62" s="115">
        <f t="shared" si="28"/>
        <v>11.704000000000001</v>
      </c>
      <c r="G62">
        <v>10</v>
      </c>
      <c r="H62">
        <v>14.93</v>
      </c>
      <c r="I62" s="115">
        <f t="shared" si="29"/>
        <v>11.943999999999999</v>
      </c>
      <c r="J62">
        <v>10</v>
      </c>
      <c r="K62">
        <v>14.67</v>
      </c>
      <c r="L62" s="115">
        <f t="shared" si="30"/>
        <v>11.736000000000001</v>
      </c>
      <c r="M62">
        <v>10</v>
      </c>
      <c r="N62">
        <v>9.58</v>
      </c>
      <c r="O62" s="115">
        <f t="shared" si="31"/>
        <v>7.6639999999999997</v>
      </c>
      <c r="Q62" s="115">
        <v>12.99</v>
      </c>
      <c r="R62" s="115">
        <f t="shared" si="32"/>
        <v>10.391999999999999</v>
      </c>
      <c r="T62">
        <v>18.75</v>
      </c>
      <c r="U62" s="115">
        <f t="shared" si="33"/>
        <v>15</v>
      </c>
      <c r="W62" s="115">
        <v>17.899999999999999</v>
      </c>
      <c r="X62" s="115">
        <f t="shared" si="34"/>
        <v>14.319999999999999</v>
      </c>
    </row>
    <row r="63" spans="1:24" x14ac:dyDescent="0.2">
      <c r="A63" s="108">
        <v>41691</v>
      </c>
      <c r="B63">
        <v>14.43</v>
      </c>
      <c r="C63" s="115">
        <f t="shared" ref="C63:C70" si="35">B63/1.25</f>
        <v>11.544</v>
      </c>
      <c r="E63">
        <v>14.63</v>
      </c>
      <c r="F63" s="115">
        <f t="shared" ref="F63:F70" si="36">E63/1.25</f>
        <v>11.704000000000001</v>
      </c>
      <c r="H63">
        <v>14.93</v>
      </c>
      <c r="I63" s="115">
        <f t="shared" ref="I63:I70" si="37">H63/1.25</f>
        <v>11.943999999999999</v>
      </c>
      <c r="K63">
        <v>14.67</v>
      </c>
      <c r="L63" s="115">
        <f t="shared" ref="L63:L70" si="38">K63/1.25</f>
        <v>11.736000000000001</v>
      </c>
      <c r="N63">
        <v>9.58</v>
      </c>
      <c r="O63" s="115">
        <f t="shared" ref="O63:O70" si="39">N63/1.25</f>
        <v>7.6639999999999997</v>
      </c>
      <c r="Q63" s="115">
        <v>12.99</v>
      </c>
      <c r="R63" s="115">
        <f t="shared" ref="R63:R70" si="40">Q63/1.25</f>
        <v>10.391999999999999</v>
      </c>
      <c r="T63">
        <v>18.75</v>
      </c>
      <c r="U63" s="115">
        <f t="shared" ref="U63:U70" si="41">T63/1.25</f>
        <v>15</v>
      </c>
      <c r="W63" s="115">
        <v>17.899999999999999</v>
      </c>
      <c r="X63" s="115">
        <f t="shared" ref="X63:X70" si="42">W63/1.25</f>
        <v>14.319999999999999</v>
      </c>
    </row>
    <row r="64" spans="1:24" x14ac:dyDescent="0.2">
      <c r="A64" s="108">
        <v>41692</v>
      </c>
      <c r="B64">
        <v>14.43</v>
      </c>
      <c r="C64" s="115">
        <f t="shared" si="35"/>
        <v>11.544</v>
      </c>
      <c r="E64">
        <v>14.63</v>
      </c>
      <c r="F64" s="115">
        <f t="shared" si="36"/>
        <v>11.704000000000001</v>
      </c>
      <c r="H64">
        <v>14.93</v>
      </c>
      <c r="I64" s="115">
        <f t="shared" si="37"/>
        <v>11.943999999999999</v>
      </c>
      <c r="K64">
        <v>14.67</v>
      </c>
      <c r="L64" s="115">
        <f t="shared" si="38"/>
        <v>11.736000000000001</v>
      </c>
      <c r="N64">
        <v>9.58</v>
      </c>
      <c r="O64" s="115">
        <f t="shared" si="39"/>
        <v>7.6639999999999997</v>
      </c>
      <c r="Q64" s="115">
        <v>12.99</v>
      </c>
      <c r="R64" s="115">
        <f t="shared" si="40"/>
        <v>10.391999999999999</v>
      </c>
      <c r="T64">
        <v>18.75</v>
      </c>
      <c r="U64" s="115">
        <f t="shared" si="41"/>
        <v>15</v>
      </c>
      <c r="W64" s="115">
        <v>17.899999999999999</v>
      </c>
      <c r="X64" s="115">
        <f t="shared" si="42"/>
        <v>14.319999999999999</v>
      </c>
    </row>
    <row r="65" spans="1:25" x14ac:dyDescent="0.2">
      <c r="A65" s="108">
        <v>41693</v>
      </c>
      <c r="B65">
        <v>14.43</v>
      </c>
      <c r="C65" s="115">
        <f t="shared" si="35"/>
        <v>11.544</v>
      </c>
      <c r="E65">
        <v>14.63</v>
      </c>
      <c r="F65" s="115">
        <f t="shared" si="36"/>
        <v>11.704000000000001</v>
      </c>
      <c r="H65">
        <v>14.93</v>
      </c>
      <c r="I65" s="115">
        <f t="shared" si="37"/>
        <v>11.943999999999999</v>
      </c>
      <c r="K65">
        <v>14.67</v>
      </c>
      <c r="L65" s="115">
        <f t="shared" si="38"/>
        <v>11.736000000000001</v>
      </c>
      <c r="N65">
        <v>9.58</v>
      </c>
      <c r="O65" s="115">
        <f t="shared" si="39"/>
        <v>7.6639999999999997</v>
      </c>
      <c r="Q65" s="115">
        <v>12.99</v>
      </c>
      <c r="R65" s="115">
        <f t="shared" si="40"/>
        <v>10.391999999999999</v>
      </c>
      <c r="T65">
        <v>18.75</v>
      </c>
      <c r="U65" s="115">
        <f t="shared" si="41"/>
        <v>15</v>
      </c>
      <c r="W65" s="115">
        <v>17.899999999999999</v>
      </c>
      <c r="X65" s="115">
        <f t="shared" si="42"/>
        <v>14.319999999999999</v>
      </c>
    </row>
    <row r="66" spans="1:25" x14ac:dyDescent="0.2">
      <c r="A66" s="108">
        <v>41694</v>
      </c>
      <c r="B66">
        <v>14.53</v>
      </c>
      <c r="C66" s="115">
        <f t="shared" si="35"/>
        <v>11.623999999999999</v>
      </c>
      <c r="D66">
        <v>10</v>
      </c>
      <c r="E66">
        <v>14.73</v>
      </c>
      <c r="F66" s="115">
        <f t="shared" si="36"/>
        <v>11.784000000000001</v>
      </c>
      <c r="G66">
        <v>10</v>
      </c>
      <c r="H66">
        <v>15.03</v>
      </c>
      <c r="I66" s="115">
        <f t="shared" si="37"/>
        <v>12.023999999999999</v>
      </c>
      <c r="J66">
        <v>10</v>
      </c>
      <c r="K66">
        <v>14.77</v>
      </c>
      <c r="L66" s="115">
        <f t="shared" si="38"/>
        <v>11.815999999999999</v>
      </c>
      <c r="M66">
        <v>10</v>
      </c>
      <c r="N66">
        <v>9.58</v>
      </c>
      <c r="O66" s="115">
        <f t="shared" si="39"/>
        <v>7.6639999999999997</v>
      </c>
      <c r="Q66" s="115">
        <v>12.99</v>
      </c>
      <c r="R66" s="115">
        <f t="shared" si="40"/>
        <v>10.391999999999999</v>
      </c>
      <c r="T66">
        <v>18.75</v>
      </c>
      <c r="U66" s="115">
        <f t="shared" si="41"/>
        <v>15</v>
      </c>
      <c r="W66" s="115">
        <v>17.899999999999999</v>
      </c>
      <c r="X66" s="115">
        <f t="shared" si="42"/>
        <v>14.319999999999999</v>
      </c>
    </row>
    <row r="67" spans="1:25" x14ac:dyDescent="0.2">
      <c r="A67" s="108">
        <v>41695</v>
      </c>
      <c r="B67">
        <v>14.53</v>
      </c>
      <c r="C67" s="115">
        <f t="shared" si="35"/>
        <v>11.623999999999999</v>
      </c>
      <c r="E67">
        <v>14.73</v>
      </c>
      <c r="F67" s="115">
        <f t="shared" si="36"/>
        <v>11.784000000000001</v>
      </c>
      <c r="H67">
        <v>15.03</v>
      </c>
      <c r="I67" s="115">
        <f t="shared" si="37"/>
        <v>12.023999999999999</v>
      </c>
      <c r="K67">
        <v>14.77</v>
      </c>
      <c r="L67" s="115">
        <f t="shared" si="38"/>
        <v>11.815999999999999</v>
      </c>
      <c r="N67">
        <v>9.58</v>
      </c>
      <c r="O67" s="115">
        <f t="shared" si="39"/>
        <v>7.6639999999999997</v>
      </c>
      <c r="Q67" s="115">
        <v>12.99</v>
      </c>
      <c r="R67" s="115">
        <f t="shared" si="40"/>
        <v>10.391999999999999</v>
      </c>
      <c r="T67">
        <v>18.75</v>
      </c>
      <c r="U67" s="115">
        <f t="shared" si="41"/>
        <v>15</v>
      </c>
      <c r="W67" s="115">
        <v>17.899999999999999</v>
      </c>
      <c r="X67" s="115">
        <f t="shared" si="42"/>
        <v>14.319999999999999</v>
      </c>
    </row>
    <row r="68" spans="1:25" x14ac:dyDescent="0.2">
      <c r="A68" s="108">
        <v>41696</v>
      </c>
      <c r="B68">
        <v>14.43</v>
      </c>
      <c r="C68" s="115">
        <f t="shared" si="35"/>
        <v>11.544</v>
      </c>
      <c r="D68">
        <v>-10</v>
      </c>
      <c r="E68">
        <v>14.63</v>
      </c>
      <c r="F68" s="115">
        <f t="shared" si="36"/>
        <v>11.704000000000001</v>
      </c>
      <c r="G68">
        <v>-10</v>
      </c>
      <c r="H68">
        <v>14.93</v>
      </c>
      <c r="I68" s="115">
        <f t="shared" si="37"/>
        <v>11.943999999999999</v>
      </c>
      <c r="J68">
        <v>-10</v>
      </c>
      <c r="K68">
        <v>14.67</v>
      </c>
      <c r="L68" s="115">
        <f t="shared" si="38"/>
        <v>11.736000000000001</v>
      </c>
      <c r="M68">
        <v>-10</v>
      </c>
      <c r="N68">
        <v>9.48</v>
      </c>
      <c r="O68" s="115">
        <f t="shared" si="39"/>
        <v>7.5840000000000005</v>
      </c>
      <c r="P68">
        <v>-10</v>
      </c>
      <c r="Q68" s="115">
        <v>12.99</v>
      </c>
      <c r="R68" s="115">
        <f t="shared" si="40"/>
        <v>10.391999999999999</v>
      </c>
      <c r="T68">
        <v>18.75</v>
      </c>
      <c r="U68" s="115">
        <f t="shared" si="41"/>
        <v>15</v>
      </c>
      <c r="W68" s="115">
        <v>17.899999999999999</v>
      </c>
      <c r="X68" s="115">
        <f t="shared" si="42"/>
        <v>14.319999999999999</v>
      </c>
    </row>
    <row r="69" spans="1:25" x14ac:dyDescent="0.2">
      <c r="A69" s="108">
        <v>41697</v>
      </c>
      <c r="B69">
        <v>14.43</v>
      </c>
      <c r="C69" s="115">
        <f t="shared" si="35"/>
        <v>11.544</v>
      </c>
      <c r="E69">
        <v>14.63</v>
      </c>
      <c r="F69" s="115">
        <f t="shared" si="36"/>
        <v>11.704000000000001</v>
      </c>
      <c r="H69">
        <v>14.93</v>
      </c>
      <c r="I69" s="115">
        <f t="shared" si="37"/>
        <v>11.943999999999999</v>
      </c>
      <c r="K69">
        <v>14.67</v>
      </c>
      <c r="L69" s="115">
        <f t="shared" si="38"/>
        <v>11.736000000000001</v>
      </c>
      <c r="N69">
        <v>9.48</v>
      </c>
      <c r="O69" s="115">
        <f t="shared" si="39"/>
        <v>7.5840000000000005</v>
      </c>
      <c r="Q69" s="115">
        <v>12.99</v>
      </c>
      <c r="R69" s="115">
        <f t="shared" si="40"/>
        <v>10.391999999999999</v>
      </c>
      <c r="T69">
        <v>18.75</v>
      </c>
      <c r="U69" s="115">
        <f t="shared" si="41"/>
        <v>15</v>
      </c>
      <c r="W69" s="115">
        <v>17.899999999999999</v>
      </c>
      <c r="X69" s="115">
        <f t="shared" si="42"/>
        <v>14.319999999999999</v>
      </c>
    </row>
    <row r="70" spans="1:25" x14ac:dyDescent="0.2">
      <c r="A70" s="108">
        <v>41698</v>
      </c>
      <c r="B70">
        <v>14.43</v>
      </c>
      <c r="C70" s="115">
        <f t="shared" si="35"/>
        <v>11.544</v>
      </c>
      <c r="E70">
        <v>14.63</v>
      </c>
      <c r="F70" s="115">
        <f t="shared" si="36"/>
        <v>11.704000000000001</v>
      </c>
      <c r="H70">
        <v>14.93</v>
      </c>
      <c r="I70" s="115">
        <f t="shared" si="37"/>
        <v>11.943999999999999</v>
      </c>
      <c r="K70">
        <v>14.57</v>
      </c>
      <c r="L70" s="115">
        <f t="shared" si="38"/>
        <v>11.656000000000001</v>
      </c>
      <c r="M70">
        <v>-10</v>
      </c>
      <c r="N70">
        <v>9.48</v>
      </c>
      <c r="O70" s="115">
        <f t="shared" si="39"/>
        <v>7.5840000000000005</v>
      </c>
      <c r="Q70" s="115">
        <v>12.99</v>
      </c>
      <c r="R70" s="115">
        <f t="shared" si="40"/>
        <v>10.391999999999999</v>
      </c>
      <c r="T70">
        <v>18.75</v>
      </c>
      <c r="U70" s="115">
        <f t="shared" si="41"/>
        <v>15</v>
      </c>
      <c r="W70" s="115">
        <v>17.899999999999999</v>
      </c>
      <c r="X70" s="115">
        <f t="shared" si="42"/>
        <v>14.319999999999999</v>
      </c>
    </row>
    <row r="74" spans="1:25" ht="38.25" x14ac:dyDescent="0.2">
      <c r="A74" s="25" t="s">
        <v>1</v>
      </c>
      <c r="B74" s="25" t="s">
        <v>2</v>
      </c>
      <c r="C74" s="25" t="s">
        <v>16</v>
      </c>
      <c r="D74" s="25" t="s">
        <v>5</v>
      </c>
      <c r="E74" s="25" t="s">
        <v>3</v>
      </c>
      <c r="F74" s="25" t="s">
        <v>17</v>
      </c>
      <c r="G74" s="25" t="s">
        <v>5</v>
      </c>
      <c r="H74" s="25" t="s">
        <v>4</v>
      </c>
      <c r="I74" s="25" t="s">
        <v>18</v>
      </c>
      <c r="J74" s="25" t="s">
        <v>5</v>
      </c>
      <c r="K74" s="26" t="s">
        <v>6</v>
      </c>
      <c r="L74" s="26" t="s">
        <v>19</v>
      </c>
      <c r="M74" s="26" t="s">
        <v>5</v>
      </c>
      <c r="N74" s="25" t="s">
        <v>7</v>
      </c>
      <c r="O74" s="25" t="s">
        <v>20</v>
      </c>
      <c r="P74" s="25" t="s">
        <v>5</v>
      </c>
      <c r="Q74" s="52" t="s">
        <v>21</v>
      </c>
      <c r="R74" s="52" t="s">
        <v>22</v>
      </c>
      <c r="S74" s="52" t="s">
        <v>5</v>
      </c>
      <c r="T74" s="53" t="s">
        <v>23</v>
      </c>
      <c r="U74" s="53" t="s">
        <v>24</v>
      </c>
      <c r="V74" s="27" t="s">
        <v>5</v>
      </c>
      <c r="W74" s="53" t="s">
        <v>25</v>
      </c>
      <c r="X74" s="53" t="s">
        <v>26</v>
      </c>
      <c r="Y74" s="27" t="s">
        <v>5</v>
      </c>
    </row>
    <row r="75" spans="1:25" x14ac:dyDescent="0.2">
      <c r="A75" s="82" t="s">
        <v>37</v>
      </c>
      <c r="B75" s="74">
        <f>AVERAGE(B78:B108)</f>
        <v>14.329999999999997</v>
      </c>
      <c r="C75" s="74">
        <f>AVERAGE(C78:C108)</f>
        <v>11.464000000000009</v>
      </c>
      <c r="D75" s="74"/>
      <c r="E75" s="74">
        <f>AVERAGE(E78:E108)</f>
        <v>14.530000000000003</v>
      </c>
      <c r="F75" s="74">
        <f>AVERAGE(F78:F108)</f>
        <v>11.623999999999999</v>
      </c>
      <c r="G75" s="74"/>
      <c r="H75" s="74">
        <f>AVERAGE(H78:H108)</f>
        <v>14.829999999999997</v>
      </c>
      <c r="I75" s="74">
        <f>AVERAGE(I78:I108)</f>
        <v>11.863999999999999</v>
      </c>
      <c r="J75" s="74"/>
      <c r="K75" s="74">
        <f>AVERAGE(K78:K108)</f>
        <v>14.402258064516138</v>
      </c>
      <c r="L75" s="74">
        <f>AVERAGE(L78:L108)</f>
        <v>11.521806451612905</v>
      </c>
      <c r="M75" s="74"/>
      <c r="N75" s="74">
        <f>AVERAGE(N78:N108)</f>
        <v>9.58</v>
      </c>
      <c r="O75" s="74">
        <f>AVERAGE(O78:O108)</f>
        <v>7.6639999999999979</v>
      </c>
      <c r="P75" s="74"/>
      <c r="Q75" s="74">
        <f>AVERAGE(Q78:Q108)</f>
        <v>12.990000000000006</v>
      </c>
      <c r="R75" s="74">
        <f>AVERAGE(R78:R108)</f>
        <v>10.391999999999998</v>
      </c>
      <c r="S75" s="74"/>
      <c r="T75" s="74">
        <f>AVERAGE(T78:T108)</f>
        <v>18.75</v>
      </c>
      <c r="U75" s="74">
        <f>AVERAGE(U78:U108)</f>
        <v>15</v>
      </c>
      <c r="V75" s="74"/>
      <c r="W75" s="74">
        <f>AVERAGE(W78:W108)</f>
        <v>17.899999999999991</v>
      </c>
      <c r="X75" s="74">
        <f>AVERAGE(X78:X108)</f>
        <v>14.319999999999995</v>
      </c>
      <c r="Y75" s="74"/>
    </row>
    <row r="76" spans="1:25" x14ac:dyDescent="0.2">
      <c r="A76" s="82" t="s">
        <v>53</v>
      </c>
      <c r="B76" s="74">
        <f>AVERAGE(B78:B92)</f>
        <v>14.296666666666665</v>
      </c>
      <c r="C76" s="74">
        <f>AVERAGE(C78:C92)</f>
        <v>11.437333333333337</v>
      </c>
      <c r="D76" s="74"/>
      <c r="E76" s="74">
        <f>AVERAGE(E78:E92)</f>
        <v>14.49666666666667</v>
      </c>
      <c r="F76" s="74">
        <f>AVERAGE(F78:F92)</f>
        <v>11.597333333333333</v>
      </c>
      <c r="G76" s="74"/>
      <c r="H76" s="74">
        <f>AVERAGE(H78:H92)</f>
        <v>14.796666666666665</v>
      </c>
      <c r="I76" s="74">
        <f>AVERAGE(I78:I92)</f>
        <v>11.837333333333333</v>
      </c>
      <c r="J76" s="74"/>
      <c r="K76" s="74">
        <f>AVERAGE(K78:K92)</f>
        <v>14.456666666666667</v>
      </c>
      <c r="L76" s="74">
        <f>AVERAGE(L78:L92)</f>
        <v>11.565333333333333</v>
      </c>
      <c r="M76" s="74"/>
      <c r="N76" s="74">
        <f>AVERAGE(N78:N92)</f>
        <v>9.48</v>
      </c>
      <c r="O76" s="74">
        <f>AVERAGE(O78:O92)</f>
        <v>7.5840000000000023</v>
      </c>
      <c r="P76" s="74"/>
      <c r="Q76" s="74">
        <f>AVERAGE(Q78:Q92)</f>
        <v>12.990000000000002</v>
      </c>
      <c r="R76" s="74">
        <f>AVERAGE(R78:R92)</f>
        <v>10.391999999999998</v>
      </c>
      <c r="S76" s="74"/>
      <c r="T76" s="74">
        <f>AVERAGE(T78:T92)</f>
        <v>18.75</v>
      </c>
      <c r="U76" s="74">
        <f>AVERAGE(U78:U92)</f>
        <v>15</v>
      </c>
      <c r="V76" s="74"/>
      <c r="W76" s="74">
        <f>AVERAGE(W78:W92)</f>
        <v>17.900000000000002</v>
      </c>
      <c r="X76" s="74">
        <f>AVERAGE(X78:X92)</f>
        <v>14.319999999999995</v>
      </c>
      <c r="Y76" s="74"/>
    </row>
    <row r="77" spans="1:25" x14ac:dyDescent="0.2">
      <c r="A77" s="82" t="s">
        <v>54</v>
      </c>
      <c r="B77" s="74">
        <f>IF(B93&gt;0,AVERAGE(B93:B108),)</f>
        <v>14.36125</v>
      </c>
      <c r="C77" s="74">
        <f>IF(C93&gt;0,AVERAGE(C93:C108),)</f>
        <v>11.488999999999999</v>
      </c>
      <c r="D77" s="74"/>
      <c r="E77" s="74">
        <f>IF(E93&gt;0,AVERAGE(E93:E108),)</f>
        <v>14.561250000000001</v>
      </c>
      <c r="F77" s="74">
        <f>IF(F93&gt;0,AVERAGE(F93:F108),)</f>
        <v>11.648999999999997</v>
      </c>
      <c r="G77" s="74"/>
      <c r="H77" s="74">
        <f>IF(H93&gt;0,AVERAGE(H93:H108),)</f>
        <v>14.86125</v>
      </c>
      <c r="I77" s="74">
        <f>IF(I93&gt;0,AVERAGE(I93:I108),)</f>
        <v>11.889000000000001</v>
      </c>
      <c r="J77" s="74"/>
      <c r="K77" s="74">
        <f>IF(K93&gt;0,AVERAGE(K93:K108),)</f>
        <v>14.35125</v>
      </c>
      <c r="L77" s="74">
        <f>IF(L93&gt;0,AVERAGE(L93:L108),)</f>
        <v>11.480999999999998</v>
      </c>
      <c r="M77" s="74"/>
      <c r="N77" s="74">
        <f>IF(N93&gt;0,AVERAGE(N93:N108),)</f>
        <v>9.6737500000000018</v>
      </c>
      <c r="O77" s="74">
        <f>IF(O93&gt;0,AVERAGE(O93:O108),)</f>
        <v>7.7390000000000025</v>
      </c>
      <c r="P77" s="74"/>
      <c r="Q77" s="74">
        <f>IF(Q93&gt;0,AVERAGE(Q93:Q108),)</f>
        <v>12.990000000000002</v>
      </c>
      <c r="R77" s="74">
        <f>IF(R93&gt;0,AVERAGE(R93:R108),)</f>
        <v>10.391999999999998</v>
      </c>
      <c r="S77" s="74"/>
      <c r="T77" s="74">
        <f>IF(T93&gt;0,AVERAGE(T93:T108),)</f>
        <v>18.75</v>
      </c>
      <c r="U77" s="74">
        <f>IF(U93&gt;0,AVERAGE(U93:U108),)</f>
        <v>15</v>
      </c>
      <c r="V77" s="74"/>
      <c r="W77" s="74">
        <f>IF(W93&gt;0,AVERAGE(W93:W108),)</f>
        <v>17.900000000000002</v>
      </c>
      <c r="X77" s="74">
        <f>IF(X93&gt;0,AVERAGE(X93:X108),)</f>
        <v>14.319999999999995</v>
      </c>
      <c r="Y77" s="74"/>
    </row>
    <row r="78" spans="1:25" x14ac:dyDescent="0.2">
      <c r="A78" s="108">
        <v>41699</v>
      </c>
      <c r="B78">
        <v>14.43</v>
      </c>
      <c r="C78" s="115">
        <f t="shared" ref="C78:C88" si="43">B78/1.25</f>
        <v>11.544</v>
      </c>
      <c r="E78">
        <v>14.63</v>
      </c>
      <c r="F78" s="115">
        <f t="shared" ref="F78:F88" si="44">E78/1.25</f>
        <v>11.704000000000001</v>
      </c>
      <c r="H78">
        <v>14.93</v>
      </c>
      <c r="I78" s="115">
        <f t="shared" ref="I78:I88" si="45">H78/1.25</f>
        <v>11.943999999999999</v>
      </c>
      <c r="K78">
        <v>14.57</v>
      </c>
      <c r="L78" s="115">
        <f t="shared" ref="L78:L88" si="46">K78/1.25</f>
        <v>11.656000000000001</v>
      </c>
      <c r="N78">
        <v>9.48</v>
      </c>
      <c r="O78" s="115">
        <f t="shared" ref="O78:O88" si="47">N78/1.25</f>
        <v>7.5840000000000005</v>
      </c>
      <c r="Q78" s="115">
        <v>12.99</v>
      </c>
      <c r="R78" s="115">
        <f t="shared" ref="R78:R88" si="48">Q78/1.25</f>
        <v>10.391999999999999</v>
      </c>
      <c r="T78">
        <v>18.75</v>
      </c>
      <c r="U78" s="115">
        <f t="shared" ref="U78:U88" si="49">T78/1.25</f>
        <v>15</v>
      </c>
      <c r="W78" s="115">
        <v>17.899999999999999</v>
      </c>
      <c r="X78" s="115">
        <f t="shared" ref="X78:X88" si="50">W78/1.25</f>
        <v>14.319999999999999</v>
      </c>
    </row>
    <row r="79" spans="1:25" x14ac:dyDescent="0.2">
      <c r="A79" s="108">
        <v>41700</v>
      </c>
      <c r="B79">
        <v>14.43</v>
      </c>
      <c r="C79" s="115">
        <f t="shared" si="43"/>
        <v>11.544</v>
      </c>
      <c r="E79">
        <v>14.63</v>
      </c>
      <c r="F79" s="115">
        <f t="shared" si="44"/>
        <v>11.704000000000001</v>
      </c>
      <c r="H79">
        <v>14.93</v>
      </c>
      <c r="I79" s="115">
        <f t="shared" si="45"/>
        <v>11.943999999999999</v>
      </c>
      <c r="K79">
        <v>14.57</v>
      </c>
      <c r="L79" s="115">
        <f t="shared" si="46"/>
        <v>11.656000000000001</v>
      </c>
      <c r="N79">
        <v>9.48</v>
      </c>
      <c r="O79" s="115">
        <f t="shared" si="47"/>
        <v>7.5840000000000005</v>
      </c>
      <c r="Q79" s="115">
        <v>12.99</v>
      </c>
      <c r="R79" s="115">
        <f t="shared" si="48"/>
        <v>10.391999999999999</v>
      </c>
      <c r="T79">
        <v>18.75</v>
      </c>
      <c r="U79" s="115">
        <f t="shared" si="49"/>
        <v>15</v>
      </c>
      <c r="W79" s="115">
        <v>17.899999999999999</v>
      </c>
      <c r="X79" s="115">
        <f t="shared" si="50"/>
        <v>14.319999999999999</v>
      </c>
    </row>
    <row r="80" spans="1:25" x14ac:dyDescent="0.2">
      <c r="A80" s="108">
        <v>41701</v>
      </c>
      <c r="B80">
        <v>14.33</v>
      </c>
      <c r="C80" s="115">
        <f t="shared" si="43"/>
        <v>11.464</v>
      </c>
      <c r="D80">
        <v>-10</v>
      </c>
      <c r="E80">
        <v>14.53</v>
      </c>
      <c r="F80" s="115">
        <f t="shared" si="44"/>
        <v>11.623999999999999</v>
      </c>
      <c r="G80">
        <v>-10</v>
      </c>
      <c r="H80">
        <v>14.83</v>
      </c>
      <c r="I80" s="115">
        <f t="shared" si="45"/>
        <v>11.864000000000001</v>
      </c>
      <c r="J80">
        <v>-10</v>
      </c>
      <c r="K80">
        <v>14.57</v>
      </c>
      <c r="L80" s="115">
        <f t="shared" si="46"/>
        <v>11.656000000000001</v>
      </c>
      <c r="N80">
        <v>9.48</v>
      </c>
      <c r="O80" s="115">
        <f t="shared" si="47"/>
        <v>7.5840000000000005</v>
      </c>
      <c r="Q80" s="115">
        <v>12.99</v>
      </c>
      <c r="R80" s="115">
        <f t="shared" si="48"/>
        <v>10.391999999999999</v>
      </c>
      <c r="T80">
        <v>18.75</v>
      </c>
      <c r="U80" s="115">
        <f t="shared" si="49"/>
        <v>15</v>
      </c>
      <c r="W80" s="115">
        <v>17.899999999999999</v>
      </c>
      <c r="X80" s="115">
        <f t="shared" si="50"/>
        <v>14.319999999999999</v>
      </c>
    </row>
    <row r="81" spans="1:24" x14ac:dyDescent="0.2">
      <c r="A81" s="108">
        <v>41702</v>
      </c>
      <c r="B81">
        <v>14.33</v>
      </c>
      <c r="C81" s="115">
        <f t="shared" si="43"/>
        <v>11.464</v>
      </c>
      <c r="E81">
        <v>14.53</v>
      </c>
      <c r="F81" s="115">
        <f t="shared" si="44"/>
        <v>11.623999999999999</v>
      </c>
      <c r="H81">
        <v>14.83</v>
      </c>
      <c r="I81" s="115">
        <f t="shared" si="45"/>
        <v>11.864000000000001</v>
      </c>
      <c r="K81">
        <v>14.67</v>
      </c>
      <c r="L81" s="115">
        <f t="shared" si="46"/>
        <v>11.736000000000001</v>
      </c>
      <c r="M81">
        <v>10</v>
      </c>
      <c r="N81">
        <v>9.48</v>
      </c>
      <c r="O81" s="115">
        <f t="shared" si="47"/>
        <v>7.5840000000000005</v>
      </c>
      <c r="Q81" s="115">
        <v>12.99</v>
      </c>
      <c r="R81" s="115">
        <f t="shared" si="48"/>
        <v>10.391999999999999</v>
      </c>
      <c r="T81">
        <v>18.75</v>
      </c>
      <c r="U81" s="115">
        <f t="shared" si="49"/>
        <v>15</v>
      </c>
      <c r="W81" s="115">
        <v>17.899999999999999</v>
      </c>
      <c r="X81" s="115">
        <f t="shared" si="50"/>
        <v>14.319999999999999</v>
      </c>
    </row>
    <row r="82" spans="1:24" x14ac:dyDescent="0.2">
      <c r="A82" s="108">
        <v>41703</v>
      </c>
      <c r="B82">
        <v>14.33</v>
      </c>
      <c r="C82" s="115">
        <f t="shared" si="43"/>
        <v>11.464</v>
      </c>
      <c r="E82">
        <v>14.53</v>
      </c>
      <c r="F82" s="115">
        <f t="shared" si="44"/>
        <v>11.623999999999999</v>
      </c>
      <c r="H82">
        <v>14.83</v>
      </c>
      <c r="I82" s="115">
        <f t="shared" si="45"/>
        <v>11.864000000000001</v>
      </c>
      <c r="K82">
        <v>14.57</v>
      </c>
      <c r="L82" s="115">
        <f t="shared" si="46"/>
        <v>11.656000000000001</v>
      </c>
      <c r="M82">
        <v>-10</v>
      </c>
      <c r="N82">
        <v>9.48</v>
      </c>
      <c r="O82" s="115">
        <f t="shared" si="47"/>
        <v>7.5840000000000005</v>
      </c>
      <c r="Q82" s="115">
        <v>12.99</v>
      </c>
      <c r="R82" s="115">
        <f t="shared" si="48"/>
        <v>10.391999999999999</v>
      </c>
      <c r="T82">
        <v>18.75</v>
      </c>
      <c r="U82" s="115">
        <f t="shared" si="49"/>
        <v>15</v>
      </c>
      <c r="W82" s="115">
        <v>17.899999999999999</v>
      </c>
      <c r="X82" s="115">
        <f t="shared" si="50"/>
        <v>14.319999999999999</v>
      </c>
    </row>
    <row r="83" spans="1:24" x14ac:dyDescent="0.2">
      <c r="A83" s="108">
        <v>41704</v>
      </c>
      <c r="B83">
        <v>14.33</v>
      </c>
      <c r="C83" s="115">
        <f t="shared" si="43"/>
        <v>11.464</v>
      </c>
      <c r="E83">
        <v>14.53</v>
      </c>
      <c r="F83" s="115">
        <f t="shared" si="44"/>
        <v>11.623999999999999</v>
      </c>
      <c r="H83">
        <v>14.83</v>
      </c>
      <c r="I83" s="115">
        <f t="shared" si="45"/>
        <v>11.864000000000001</v>
      </c>
      <c r="K83">
        <v>14.57</v>
      </c>
      <c r="L83" s="115">
        <f t="shared" si="46"/>
        <v>11.656000000000001</v>
      </c>
      <c r="N83">
        <v>9.48</v>
      </c>
      <c r="O83" s="115">
        <f t="shared" si="47"/>
        <v>7.5840000000000005</v>
      </c>
      <c r="Q83" s="115">
        <v>12.99</v>
      </c>
      <c r="R83" s="115">
        <f t="shared" si="48"/>
        <v>10.391999999999999</v>
      </c>
      <c r="T83">
        <v>18.75</v>
      </c>
      <c r="U83" s="115">
        <f t="shared" si="49"/>
        <v>15</v>
      </c>
      <c r="W83" s="115">
        <v>17.899999999999999</v>
      </c>
      <c r="X83" s="115">
        <f t="shared" si="50"/>
        <v>14.319999999999999</v>
      </c>
    </row>
    <row r="84" spans="1:24" x14ac:dyDescent="0.2">
      <c r="A84" s="108">
        <v>41705</v>
      </c>
      <c r="B84">
        <v>14.23</v>
      </c>
      <c r="C84" s="115">
        <f t="shared" si="43"/>
        <v>11.384</v>
      </c>
      <c r="D84">
        <v>-10</v>
      </c>
      <c r="E84">
        <v>14.43</v>
      </c>
      <c r="F84" s="115">
        <f t="shared" si="44"/>
        <v>11.544</v>
      </c>
      <c r="G84">
        <v>-10</v>
      </c>
      <c r="H84">
        <v>14.73</v>
      </c>
      <c r="I84" s="115">
        <f t="shared" si="45"/>
        <v>11.784000000000001</v>
      </c>
      <c r="J84">
        <v>-10</v>
      </c>
      <c r="K84">
        <v>14.42</v>
      </c>
      <c r="L84" s="115">
        <f t="shared" si="46"/>
        <v>11.536</v>
      </c>
      <c r="M84">
        <v>-15</v>
      </c>
      <c r="N84">
        <v>9.48</v>
      </c>
      <c r="O84" s="115">
        <f t="shared" si="47"/>
        <v>7.5840000000000005</v>
      </c>
      <c r="Q84" s="115">
        <v>12.99</v>
      </c>
      <c r="R84" s="115">
        <f t="shared" si="48"/>
        <v>10.391999999999999</v>
      </c>
      <c r="T84">
        <v>18.75</v>
      </c>
      <c r="U84" s="115">
        <f t="shared" si="49"/>
        <v>15</v>
      </c>
      <c r="W84" s="115">
        <v>17.899999999999999</v>
      </c>
      <c r="X84" s="115">
        <f t="shared" si="50"/>
        <v>14.319999999999999</v>
      </c>
    </row>
    <row r="85" spans="1:24" x14ac:dyDescent="0.2">
      <c r="A85" s="108">
        <v>41706</v>
      </c>
      <c r="B85">
        <v>14.23</v>
      </c>
      <c r="C85" s="115">
        <f t="shared" si="43"/>
        <v>11.384</v>
      </c>
      <c r="E85">
        <v>14.43</v>
      </c>
      <c r="F85" s="115">
        <f t="shared" si="44"/>
        <v>11.544</v>
      </c>
      <c r="H85">
        <v>14.73</v>
      </c>
      <c r="I85" s="115">
        <f t="shared" si="45"/>
        <v>11.784000000000001</v>
      </c>
      <c r="K85">
        <v>14.42</v>
      </c>
      <c r="L85" s="115">
        <f t="shared" si="46"/>
        <v>11.536</v>
      </c>
      <c r="N85">
        <v>9.48</v>
      </c>
      <c r="O85" s="115">
        <f t="shared" si="47"/>
        <v>7.5840000000000005</v>
      </c>
      <c r="Q85" s="115">
        <v>12.99</v>
      </c>
      <c r="R85" s="115">
        <f t="shared" si="48"/>
        <v>10.391999999999999</v>
      </c>
      <c r="T85">
        <v>18.75</v>
      </c>
      <c r="U85" s="115">
        <f t="shared" si="49"/>
        <v>15</v>
      </c>
      <c r="W85" s="115">
        <v>17.899999999999999</v>
      </c>
      <c r="X85" s="115">
        <f t="shared" si="50"/>
        <v>14.319999999999999</v>
      </c>
    </row>
    <row r="86" spans="1:24" x14ac:dyDescent="0.2">
      <c r="A86" s="108">
        <v>41707</v>
      </c>
      <c r="B86">
        <v>14.23</v>
      </c>
      <c r="C86" s="115">
        <f t="shared" si="43"/>
        <v>11.384</v>
      </c>
      <c r="E86">
        <v>14.43</v>
      </c>
      <c r="F86" s="115">
        <f t="shared" si="44"/>
        <v>11.544</v>
      </c>
      <c r="H86">
        <v>14.73</v>
      </c>
      <c r="I86" s="115">
        <f t="shared" si="45"/>
        <v>11.784000000000001</v>
      </c>
      <c r="K86">
        <v>14.42</v>
      </c>
      <c r="L86" s="115">
        <f t="shared" si="46"/>
        <v>11.536</v>
      </c>
      <c r="N86">
        <v>9.48</v>
      </c>
      <c r="O86" s="115">
        <f t="shared" si="47"/>
        <v>7.5840000000000005</v>
      </c>
      <c r="Q86" s="115">
        <v>12.99</v>
      </c>
      <c r="R86" s="115">
        <f t="shared" si="48"/>
        <v>10.391999999999999</v>
      </c>
      <c r="T86">
        <v>18.75</v>
      </c>
      <c r="U86" s="115">
        <f t="shared" si="49"/>
        <v>15</v>
      </c>
      <c r="W86" s="115">
        <v>17.899999999999999</v>
      </c>
      <c r="X86" s="115">
        <f t="shared" si="50"/>
        <v>14.319999999999999</v>
      </c>
    </row>
    <row r="87" spans="1:24" x14ac:dyDescent="0.2">
      <c r="A87" s="108">
        <v>41708</v>
      </c>
      <c r="B87">
        <v>14.23</v>
      </c>
      <c r="C87" s="115">
        <f t="shared" si="43"/>
        <v>11.384</v>
      </c>
      <c r="E87">
        <v>14.43</v>
      </c>
      <c r="F87" s="115">
        <f t="shared" si="44"/>
        <v>11.544</v>
      </c>
      <c r="H87">
        <v>14.73</v>
      </c>
      <c r="I87" s="115">
        <f t="shared" si="45"/>
        <v>11.784000000000001</v>
      </c>
      <c r="K87">
        <v>14.42</v>
      </c>
      <c r="L87" s="115">
        <f t="shared" si="46"/>
        <v>11.536</v>
      </c>
      <c r="N87">
        <v>9.48</v>
      </c>
      <c r="O87" s="115">
        <f t="shared" si="47"/>
        <v>7.5840000000000005</v>
      </c>
      <c r="Q87" s="115">
        <v>12.99</v>
      </c>
      <c r="R87" s="115">
        <f t="shared" si="48"/>
        <v>10.391999999999999</v>
      </c>
      <c r="T87">
        <v>18.75</v>
      </c>
      <c r="U87" s="115">
        <f t="shared" si="49"/>
        <v>15</v>
      </c>
      <c r="W87" s="115">
        <v>17.899999999999999</v>
      </c>
      <c r="X87" s="115">
        <f t="shared" si="50"/>
        <v>14.319999999999999</v>
      </c>
    </row>
    <row r="88" spans="1:24" x14ac:dyDescent="0.2">
      <c r="A88" s="108">
        <v>41709</v>
      </c>
      <c r="B88">
        <v>14.33</v>
      </c>
      <c r="C88" s="115">
        <f t="shared" si="43"/>
        <v>11.464</v>
      </c>
      <c r="D88">
        <v>10</v>
      </c>
      <c r="E88">
        <v>14.53</v>
      </c>
      <c r="F88" s="115">
        <f t="shared" si="44"/>
        <v>11.623999999999999</v>
      </c>
      <c r="G88">
        <v>10</v>
      </c>
      <c r="H88">
        <v>14.83</v>
      </c>
      <c r="I88" s="115">
        <f t="shared" si="45"/>
        <v>11.864000000000001</v>
      </c>
      <c r="J88">
        <v>10</v>
      </c>
      <c r="K88">
        <v>14.42</v>
      </c>
      <c r="L88" s="115">
        <f t="shared" si="46"/>
        <v>11.536</v>
      </c>
      <c r="N88">
        <v>9.48</v>
      </c>
      <c r="O88" s="115">
        <f t="shared" si="47"/>
        <v>7.5840000000000005</v>
      </c>
      <c r="Q88" s="115">
        <v>12.99</v>
      </c>
      <c r="R88" s="115">
        <f t="shared" si="48"/>
        <v>10.391999999999999</v>
      </c>
      <c r="T88">
        <v>18.75</v>
      </c>
      <c r="U88" s="115">
        <f t="shared" si="49"/>
        <v>15</v>
      </c>
      <c r="W88" s="115">
        <v>17.899999999999999</v>
      </c>
      <c r="X88" s="115">
        <f t="shared" si="50"/>
        <v>14.319999999999999</v>
      </c>
    </row>
    <row r="89" spans="1:24" x14ac:dyDescent="0.2">
      <c r="A89" s="108">
        <v>41710</v>
      </c>
      <c r="B89">
        <v>14.33</v>
      </c>
      <c r="C89" s="115">
        <f t="shared" ref="C89:C97" si="51">B89/1.25</f>
        <v>11.464</v>
      </c>
      <c r="E89">
        <v>14.53</v>
      </c>
      <c r="F89" s="115">
        <f t="shared" ref="F89:F97" si="52">E89/1.25</f>
        <v>11.623999999999999</v>
      </c>
      <c r="H89">
        <v>14.83</v>
      </c>
      <c r="I89" s="115">
        <f t="shared" ref="I89:I97" si="53">H89/1.25</f>
        <v>11.864000000000001</v>
      </c>
      <c r="K89">
        <v>14.42</v>
      </c>
      <c r="L89" s="115">
        <f t="shared" ref="L89:L97" si="54">K89/1.25</f>
        <v>11.536</v>
      </c>
      <c r="N89">
        <v>9.48</v>
      </c>
      <c r="O89" s="115">
        <f t="shared" ref="O89:O97" si="55">N89/1.25</f>
        <v>7.5840000000000005</v>
      </c>
      <c r="Q89" s="115">
        <v>12.99</v>
      </c>
      <c r="R89" s="115">
        <f t="shared" ref="R89:R97" si="56">Q89/1.25</f>
        <v>10.391999999999999</v>
      </c>
      <c r="T89">
        <v>18.75</v>
      </c>
      <c r="U89" s="115">
        <f t="shared" ref="U89:U97" si="57">T89/1.25</f>
        <v>15</v>
      </c>
      <c r="W89" s="115">
        <v>17.899999999999999</v>
      </c>
      <c r="X89" s="115">
        <f t="shared" ref="X89:X97" si="58">W89/1.25</f>
        <v>14.319999999999999</v>
      </c>
    </row>
    <row r="90" spans="1:24" x14ac:dyDescent="0.2">
      <c r="A90" s="108">
        <v>41711</v>
      </c>
      <c r="B90">
        <v>14.23</v>
      </c>
      <c r="C90" s="115">
        <f t="shared" si="51"/>
        <v>11.384</v>
      </c>
      <c r="D90">
        <v>-10</v>
      </c>
      <c r="E90">
        <v>14.43</v>
      </c>
      <c r="F90" s="115">
        <f t="shared" si="52"/>
        <v>11.544</v>
      </c>
      <c r="G90">
        <v>-10</v>
      </c>
      <c r="H90">
        <v>14.73</v>
      </c>
      <c r="I90" s="115">
        <f t="shared" si="53"/>
        <v>11.784000000000001</v>
      </c>
      <c r="J90">
        <v>-10</v>
      </c>
      <c r="K90">
        <v>14.27</v>
      </c>
      <c r="L90" s="115">
        <f t="shared" si="54"/>
        <v>11.416</v>
      </c>
      <c r="M90">
        <v>-15</v>
      </c>
      <c r="N90">
        <v>9.48</v>
      </c>
      <c r="O90" s="115">
        <f t="shared" si="55"/>
        <v>7.5840000000000005</v>
      </c>
      <c r="Q90" s="115">
        <v>12.99</v>
      </c>
      <c r="R90" s="115">
        <f t="shared" si="56"/>
        <v>10.391999999999999</v>
      </c>
      <c r="T90">
        <v>18.75</v>
      </c>
      <c r="U90" s="115">
        <f t="shared" si="57"/>
        <v>15</v>
      </c>
      <c r="W90" s="115">
        <v>17.899999999999999</v>
      </c>
      <c r="X90" s="115">
        <f t="shared" si="58"/>
        <v>14.319999999999999</v>
      </c>
    </row>
    <row r="91" spans="1:24" x14ac:dyDescent="0.2">
      <c r="A91" s="108">
        <v>41712</v>
      </c>
      <c r="B91">
        <v>14.23</v>
      </c>
      <c r="C91" s="115">
        <f t="shared" si="51"/>
        <v>11.384</v>
      </c>
      <c r="E91">
        <v>14.43</v>
      </c>
      <c r="F91" s="115">
        <f t="shared" si="52"/>
        <v>11.544</v>
      </c>
      <c r="H91">
        <v>14.73</v>
      </c>
      <c r="I91" s="115">
        <f t="shared" si="53"/>
        <v>11.784000000000001</v>
      </c>
      <c r="K91">
        <v>14.27</v>
      </c>
      <c r="L91" s="115">
        <f t="shared" si="54"/>
        <v>11.416</v>
      </c>
      <c r="N91">
        <v>9.48</v>
      </c>
      <c r="O91" s="115">
        <f t="shared" si="55"/>
        <v>7.5840000000000005</v>
      </c>
      <c r="Q91" s="115">
        <v>12.99</v>
      </c>
      <c r="R91" s="115">
        <f t="shared" si="56"/>
        <v>10.391999999999999</v>
      </c>
      <c r="T91">
        <v>18.75</v>
      </c>
      <c r="U91" s="115">
        <f t="shared" si="57"/>
        <v>15</v>
      </c>
      <c r="W91" s="115">
        <v>17.899999999999999</v>
      </c>
      <c r="X91" s="115">
        <f t="shared" si="58"/>
        <v>14.319999999999999</v>
      </c>
    </row>
    <row r="92" spans="1:24" x14ac:dyDescent="0.2">
      <c r="A92" s="108">
        <v>41713</v>
      </c>
      <c r="B92">
        <v>14.23</v>
      </c>
      <c r="C92" s="115">
        <f t="shared" si="51"/>
        <v>11.384</v>
      </c>
      <c r="E92">
        <v>14.43</v>
      </c>
      <c r="F92" s="115">
        <f t="shared" si="52"/>
        <v>11.544</v>
      </c>
      <c r="H92">
        <v>14.73</v>
      </c>
      <c r="I92" s="115">
        <f t="shared" si="53"/>
        <v>11.784000000000001</v>
      </c>
      <c r="K92">
        <v>14.27</v>
      </c>
      <c r="L92" s="115">
        <f t="shared" si="54"/>
        <v>11.416</v>
      </c>
      <c r="N92">
        <v>9.48</v>
      </c>
      <c r="O92" s="115">
        <f t="shared" si="55"/>
        <v>7.5840000000000005</v>
      </c>
      <c r="Q92" s="115">
        <v>12.99</v>
      </c>
      <c r="R92" s="115">
        <f t="shared" si="56"/>
        <v>10.391999999999999</v>
      </c>
      <c r="T92">
        <v>18.75</v>
      </c>
      <c r="U92" s="115">
        <f t="shared" si="57"/>
        <v>15</v>
      </c>
      <c r="W92" s="115">
        <v>17.899999999999999</v>
      </c>
      <c r="X92" s="115">
        <f t="shared" si="58"/>
        <v>14.319999999999999</v>
      </c>
    </row>
    <row r="93" spans="1:24" x14ac:dyDescent="0.2">
      <c r="A93" s="108">
        <v>41714</v>
      </c>
      <c r="B93">
        <v>14.23</v>
      </c>
      <c r="C93" s="115">
        <f t="shared" si="51"/>
        <v>11.384</v>
      </c>
      <c r="E93">
        <v>14.43</v>
      </c>
      <c r="F93" s="115">
        <f t="shared" si="52"/>
        <v>11.544</v>
      </c>
      <c r="H93">
        <v>14.73</v>
      </c>
      <c r="I93" s="115">
        <f t="shared" si="53"/>
        <v>11.784000000000001</v>
      </c>
      <c r="K93">
        <v>14.27</v>
      </c>
      <c r="L93" s="115">
        <f t="shared" si="54"/>
        <v>11.416</v>
      </c>
      <c r="N93">
        <v>9.48</v>
      </c>
      <c r="O93" s="115">
        <f t="shared" si="55"/>
        <v>7.5840000000000005</v>
      </c>
      <c r="Q93" s="115">
        <v>12.99</v>
      </c>
      <c r="R93" s="115">
        <f t="shared" si="56"/>
        <v>10.391999999999999</v>
      </c>
      <c r="T93">
        <v>18.75</v>
      </c>
      <c r="U93" s="115">
        <f t="shared" si="57"/>
        <v>15</v>
      </c>
      <c r="W93" s="115">
        <v>17.899999999999999</v>
      </c>
      <c r="X93" s="115">
        <f t="shared" si="58"/>
        <v>14.319999999999999</v>
      </c>
    </row>
    <row r="94" spans="1:24" x14ac:dyDescent="0.2">
      <c r="A94" s="108">
        <v>41715</v>
      </c>
      <c r="B94">
        <v>14.33</v>
      </c>
      <c r="C94" s="115">
        <f t="shared" si="51"/>
        <v>11.464</v>
      </c>
      <c r="D94">
        <v>10</v>
      </c>
      <c r="E94">
        <v>14.53</v>
      </c>
      <c r="F94" s="115">
        <f t="shared" si="52"/>
        <v>11.623999999999999</v>
      </c>
      <c r="G94">
        <v>10</v>
      </c>
      <c r="H94">
        <v>14.83</v>
      </c>
      <c r="I94" s="115">
        <f t="shared" si="53"/>
        <v>11.864000000000001</v>
      </c>
      <c r="J94">
        <v>10</v>
      </c>
      <c r="K94">
        <v>14.37</v>
      </c>
      <c r="L94" s="115">
        <f t="shared" si="54"/>
        <v>11.495999999999999</v>
      </c>
      <c r="M94">
        <v>10</v>
      </c>
      <c r="N94">
        <v>9.58</v>
      </c>
      <c r="O94" s="115">
        <f t="shared" si="55"/>
        <v>7.6639999999999997</v>
      </c>
      <c r="P94">
        <v>10</v>
      </c>
      <c r="Q94" s="115">
        <v>12.99</v>
      </c>
      <c r="R94" s="115">
        <f t="shared" si="56"/>
        <v>10.391999999999999</v>
      </c>
      <c r="T94">
        <v>18.75</v>
      </c>
      <c r="U94" s="115">
        <f t="shared" si="57"/>
        <v>15</v>
      </c>
      <c r="W94" s="115">
        <v>17.899999999999999</v>
      </c>
      <c r="X94" s="115">
        <f t="shared" si="58"/>
        <v>14.319999999999999</v>
      </c>
    </row>
    <row r="95" spans="1:24" x14ac:dyDescent="0.2">
      <c r="A95" s="108">
        <v>41716</v>
      </c>
      <c r="B95">
        <v>14.33</v>
      </c>
      <c r="C95" s="115">
        <f t="shared" si="51"/>
        <v>11.464</v>
      </c>
      <c r="E95">
        <v>14.53</v>
      </c>
      <c r="F95" s="115">
        <f t="shared" si="52"/>
        <v>11.623999999999999</v>
      </c>
      <c r="H95">
        <v>14.83</v>
      </c>
      <c r="I95" s="115">
        <f t="shared" si="53"/>
        <v>11.864000000000001</v>
      </c>
      <c r="K95">
        <v>14.37</v>
      </c>
      <c r="L95" s="115">
        <f t="shared" si="54"/>
        <v>11.495999999999999</v>
      </c>
      <c r="N95">
        <v>9.58</v>
      </c>
      <c r="O95" s="115">
        <f t="shared" si="55"/>
        <v>7.6639999999999997</v>
      </c>
      <c r="Q95" s="115">
        <v>12.99</v>
      </c>
      <c r="R95" s="115">
        <f t="shared" si="56"/>
        <v>10.391999999999999</v>
      </c>
      <c r="T95">
        <v>18.75</v>
      </c>
      <c r="U95" s="115">
        <f t="shared" si="57"/>
        <v>15</v>
      </c>
      <c r="W95" s="115">
        <v>17.899999999999999</v>
      </c>
      <c r="X95" s="115">
        <f t="shared" si="58"/>
        <v>14.319999999999999</v>
      </c>
    </row>
    <row r="96" spans="1:24" x14ac:dyDescent="0.2">
      <c r="A96" s="108">
        <v>41717</v>
      </c>
      <c r="B96">
        <v>14.33</v>
      </c>
      <c r="C96" s="115">
        <f t="shared" si="51"/>
        <v>11.464</v>
      </c>
      <c r="E96">
        <v>14.53</v>
      </c>
      <c r="F96" s="115">
        <f t="shared" si="52"/>
        <v>11.623999999999999</v>
      </c>
      <c r="H96">
        <v>14.83</v>
      </c>
      <c r="I96" s="115">
        <f t="shared" si="53"/>
        <v>11.864000000000001</v>
      </c>
      <c r="K96">
        <v>14.37</v>
      </c>
      <c r="L96" s="115">
        <f t="shared" si="54"/>
        <v>11.495999999999999</v>
      </c>
      <c r="N96">
        <v>9.58</v>
      </c>
      <c r="O96" s="115">
        <f t="shared" si="55"/>
        <v>7.6639999999999997</v>
      </c>
      <c r="Q96" s="115">
        <v>12.99</v>
      </c>
      <c r="R96" s="115">
        <f t="shared" si="56"/>
        <v>10.391999999999999</v>
      </c>
      <c r="T96">
        <v>18.75</v>
      </c>
      <c r="U96" s="115">
        <f t="shared" si="57"/>
        <v>15</v>
      </c>
      <c r="W96" s="115">
        <v>17.899999999999999</v>
      </c>
      <c r="X96" s="115">
        <f t="shared" si="58"/>
        <v>14.319999999999999</v>
      </c>
    </row>
    <row r="97" spans="1:25" x14ac:dyDescent="0.2">
      <c r="A97" s="108">
        <v>41718</v>
      </c>
      <c r="B97">
        <v>14.23</v>
      </c>
      <c r="C97" s="115">
        <f t="shared" si="51"/>
        <v>11.384</v>
      </c>
      <c r="D97">
        <v>-10</v>
      </c>
      <c r="E97">
        <v>14.43</v>
      </c>
      <c r="F97" s="115">
        <f t="shared" si="52"/>
        <v>11.544</v>
      </c>
      <c r="G97">
        <v>-10</v>
      </c>
      <c r="H97">
        <v>14.73</v>
      </c>
      <c r="I97" s="115">
        <f t="shared" si="53"/>
        <v>11.784000000000001</v>
      </c>
      <c r="J97">
        <v>-10</v>
      </c>
      <c r="K97">
        <v>14.22</v>
      </c>
      <c r="L97" s="115">
        <f t="shared" si="54"/>
        <v>11.376000000000001</v>
      </c>
      <c r="M97">
        <v>-15</v>
      </c>
      <c r="N97">
        <v>9.58</v>
      </c>
      <c r="O97" s="115">
        <f t="shared" si="55"/>
        <v>7.6639999999999997</v>
      </c>
      <c r="Q97" s="115">
        <v>12.99</v>
      </c>
      <c r="R97" s="115">
        <f t="shared" si="56"/>
        <v>10.391999999999999</v>
      </c>
      <c r="T97">
        <v>18.75</v>
      </c>
      <c r="U97" s="115">
        <f t="shared" si="57"/>
        <v>15</v>
      </c>
      <c r="W97" s="115">
        <v>17.899999999999999</v>
      </c>
      <c r="X97" s="115">
        <f t="shared" si="58"/>
        <v>14.319999999999999</v>
      </c>
    </row>
    <row r="98" spans="1:25" x14ac:dyDescent="0.2">
      <c r="A98" s="108">
        <v>41719</v>
      </c>
      <c r="B98">
        <v>14.23</v>
      </c>
      <c r="C98" s="115">
        <f t="shared" ref="C98:C105" si="59">B98/1.25</f>
        <v>11.384</v>
      </c>
      <c r="E98">
        <v>14.43</v>
      </c>
      <c r="F98" s="115">
        <f t="shared" ref="F98:F105" si="60">E98/1.25</f>
        <v>11.544</v>
      </c>
      <c r="H98">
        <v>14.73</v>
      </c>
      <c r="I98" s="115">
        <f t="shared" ref="I98:I105" si="61">H98/1.25</f>
        <v>11.784000000000001</v>
      </c>
      <c r="K98">
        <v>14.22</v>
      </c>
      <c r="L98" s="115">
        <f t="shared" ref="L98:L105" si="62">K98/1.25</f>
        <v>11.376000000000001</v>
      </c>
      <c r="N98">
        <v>9.58</v>
      </c>
      <c r="O98" s="115">
        <f t="shared" ref="O98:O105" si="63">N98/1.25</f>
        <v>7.6639999999999997</v>
      </c>
      <c r="Q98" s="115">
        <v>12.99</v>
      </c>
      <c r="R98" s="115">
        <f t="shared" ref="R98:R105" si="64">Q98/1.25</f>
        <v>10.391999999999999</v>
      </c>
      <c r="T98">
        <v>18.75</v>
      </c>
      <c r="U98" s="115">
        <f t="shared" ref="U98:U105" si="65">T98/1.25</f>
        <v>15</v>
      </c>
      <c r="W98" s="115">
        <v>17.899999999999999</v>
      </c>
      <c r="X98" s="115">
        <f t="shared" ref="X98:X105" si="66">W98/1.25</f>
        <v>14.319999999999999</v>
      </c>
    </row>
    <row r="99" spans="1:25" x14ac:dyDescent="0.2">
      <c r="A99" s="108">
        <v>41720</v>
      </c>
      <c r="B99">
        <v>14.23</v>
      </c>
      <c r="C99" s="115">
        <f t="shared" si="59"/>
        <v>11.384</v>
      </c>
      <c r="E99">
        <v>14.43</v>
      </c>
      <c r="F99" s="115">
        <f t="shared" si="60"/>
        <v>11.544</v>
      </c>
      <c r="H99">
        <v>14.73</v>
      </c>
      <c r="I99" s="115">
        <f t="shared" si="61"/>
        <v>11.784000000000001</v>
      </c>
      <c r="K99">
        <v>14.22</v>
      </c>
      <c r="L99" s="115">
        <f t="shared" si="62"/>
        <v>11.376000000000001</v>
      </c>
      <c r="N99">
        <v>9.58</v>
      </c>
      <c r="O99" s="115">
        <f t="shared" si="63"/>
        <v>7.6639999999999997</v>
      </c>
      <c r="Q99" s="115">
        <v>12.99</v>
      </c>
      <c r="R99" s="115">
        <f t="shared" si="64"/>
        <v>10.391999999999999</v>
      </c>
      <c r="T99">
        <v>18.75</v>
      </c>
      <c r="U99" s="115">
        <f t="shared" si="65"/>
        <v>15</v>
      </c>
      <c r="W99" s="115">
        <v>17.899999999999999</v>
      </c>
      <c r="X99" s="115">
        <f t="shared" si="66"/>
        <v>14.319999999999999</v>
      </c>
    </row>
    <row r="100" spans="1:25" x14ac:dyDescent="0.2">
      <c r="A100" s="108">
        <v>41721</v>
      </c>
      <c r="B100">
        <v>14.23</v>
      </c>
      <c r="C100" s="115">
        <f t="shared" si="59"/>
        <v>11.384</v>
      </c>
      <c r="E100">
        <v>14.43</v>
      </c>
      <c r="F100" s="115">
        <f t="shared" si="60"/>
        <v>11.544</v>
      </c>
      <c r="H100">
        <v>14.73</v>
      </c>
      <c r="I100" s="115">
        <f t="shared" si="61"/>
        <v>11.784000000000001</v>
      </c>
      <c r="K100">
        <v>14.22</v>
      </c>
      <c r="L100" s="115">
        <f t="shared" si="62"/>
        <v>11.376000000000001</v>
      </c>
      <c r="N100">
        <v>9.58</v>
      </c>
      <c r="O100" s="115">
        <f t="shared" si="63"/>
        <v>7.6639999999999997</v>
      </c>
      <c r="Q100" s="115">
        <v>12.99</v>
      </c>
      <c r="R100" s="115">
        <f t="shared" si="64"/>
        <v>10.391999999999999</v>
      </c>
      <c r="T100">
        <v>18.75</v>
      </c>
      <c r="U100" s="115">
        <f t="shared" si="65"/>
        <v>15</v>
      </c>
      <c r="W100" s="115">
        <v>17.899999999999999</v>
      </c>
      <c r="X100" s="115">
        <f t="shared" si="66"/>
        <v>14.319999999999999</v>
      </c>
    </row>
    <row r="101" spans="1:25" x14ac:dyDescent="0.2">
      <c r="A101" s="108">
        <v>41722</v>
      </c>
      <c r="B101">
        <v>14.38</v>
      </c>
      <c r="C101" s="115">
        <f t="shared" si="59"/>
        <v>11.504000000000001</v>
      </c>
      <c r="D101">
        <v>15</v>
      </c>
      <c r="E101">
        <v>14.58</v>
      </c>
      <c r="F101" s="115">
        <f t="shared" si="60"/>
        <v>11.664</v>
      </c>
      <c r="G101">
        <v>15</v>
      </c>
      <c r="H101">
        <v>14.88</v>
      </c>
      <c r="I101" s="115">
        <f t="shared" si="61"/>
        <v>11.904</v>
      </c>
      <c r="J101">
        <v>15</v>
      </c>
      <c r="K101">
        <v>14.37</v>
      </c>
      <c r="L101" s="115">
        <f t="shared" si="62"/>
        <v>11.495999999999999</v>
      </c>
      <c r="M101">
        <v>15</v>
      </c>
      <c r="N101">
        <v>9.73</v>
      </c>
      <c r="O101" s="115">
        <f t="shared" si="63"/>
        <v>7.7840000000000007</v>
      </c>
      <c r="P101">
        <v>15</v>
      </c>
      <c r="Q101" s="115">
        <v>12.99</v>
      </c>
      <c r="R101" s="115">
        <f t="shared" si="64"/>
        <v>10.391999999999999</v>
      </c>
      <c r="T101">
        <v>18.75</v>
      </c>
      <c r="U101" s="115">
        <f t="shared" si="65"/>
        <v>15</v>
      </c>
      <c r="W101" s="115">
        <v>17.899999999999999</v>
      </c>
      <c r="X101" s="115">
        <f t="shared" si="66"/>
        <v>14.319999999999999</v>
      </c>
    </row>
    <row r="102" spans="1:25" x14ac:dyDescent="0.2">
      <c r="A102" s="108">
        <v>41723</v>
      </c>
      <c r="B102">
        <v>14.38</v>
      </c>
      <c r="C102" s="115">
        <f t="shared" si="59"/>
        <v>11.504000000000001</v>
      </c>
      <c r="E102">
        <v>14.58</v>
      </c>
      <c r="F102" s="115">
        <f t="shared" si="60"/>
        <v>11.664</v>
      </c>
      <c r="H102">
        <v>14.88</v>
      </c>
      <c r="I102" s="115">
        <f t="shared" si="61"/>
        <v>11.904</v>
      </c>
      <c r="K102">
        <v>14.37</v>
      </c>
      <c r="L102" s="115">
        <f t="shared" si="62"/>
        <v>11.495999999999999</v>
      </c>
      <c r="N102">
        <v>9.73</v>
      </c>
      <c r="O102" s="115">
        <f t="shared" si="63"/>
        <v>7.7840000000000007</v>
      </c>
      <c r="Q102" s="115">
        <v>12.99</v>
      </c>
      <c r="R102" s="115">
        <f t="shared" si="64"/>
        <v>10.391999999999999</v>
      </c>
      <c r="T102">
        <v>18.75</v>
      </c>
      <c r="U102" s="115">
        <f t="shared" si="65"/>
        <v>15</v>
      </c>
      <c r="W102" s="115">
        <v>17.899999999999999</v>
      </c>
      <c r="X102" s="115">
        <f t="shared" si="66"/>
        <v>14.319999999999999</v>
      </c>
    </row>
    <row r="103" spans="1:25" x14ac:dyDescent="0.2">
      <c r="A103" s="108">
        <v>41724</v>
      </c>
      <c r="B103">
        <v>14.38</v>
      </c>
      <c r="C103" s="115">
        <f t="shared" si="59"/>
        <v>11.504000000000001</v>
      </c>
      <c r="E103">
        <v>14.58</v>
      </c>
      <c r="F103" s="115">
        <f t="shared" si="60"/>
        <v>11.664</v>
      </c>
      <c r="H103">
        <v>14.88</v>
      </c>
      <c r="I103" s="115">
        <f t="shared" si="61"/>
        <v>11.904</v>
      </c>
      <c r="K103">
        <v>14.37</v>
      </c>
      <c r="L103" s="115">
        <f t="shared" si="62"/>
        <v>11.495999999999999</v>
      </c>
      <c r="N103">
        <v>9.73</v>
      </c>
      <c r="O103" s="115">
        <f t="shared" si="63"/>
        <v>7.7840000000000007</v>
      </c>
      <c r="Q103" s="115">
        <v>12.99</v>
      </c>
      <c r="R103" s="115">
        <f t="shared" si="64"/>
        <v>10.391999999999999</v>
      </c>
      <c r="T103">
        <v>18.75</v>
      </c>
      <c r="U103" s="115">
        <f t="shared" si="65"/>
        <v>15</v>
      </c>
      <c r="W103" s="115">
        <v>17.899999999999999</v>
      </c>
      <c r="X103" s="115">
        <f t="shared" si="66"/>
        <v>14.319999999999999</v>
      </c>
    </row>
    <row r="104" spans="1:25" x14ac:dyDescent="0.2">
      <c r="A104" s="108">
        <v>41725</v>
      </c>
      <c r="B104">
        <v>14.38</v>
      </c>
      <c r="C104" s="115">
        <f t="shared" si="59"/>
        <v>11.504000000000001</v>
      </c>
      <c r="E104">
        <v>14.58</v>
      </c>
      <c r="F104" s="115">
        <f t="shared" si="60"/>
        <v>11.664</v>
      </c>
      <c r="H104">
        <v>14.88</v>
      </c>
      <c r="I104" s="115">
        <f t="shared" si="61"/>
        <v>11.904</v>
      </c>
      <c r="K104">
        <v>14.37</v>
      </c>
      <c r="L104" s="115">
        <f t="shared" si="62"/>
        <v>11.495999999999999</v>
      </c>
      <c r="N104">
        <v>9.73</v>
      </c>
      <c r="O104" s="115">
        <f t="shared" si="63"/>
        <v>7.7840000000000007</v>
      </c>
      <c r="Q104" s="115">
        <v>12.99</v>
      </c>
      <c r="R104" s="115">
        <f t="shared" si="64"/>
        <v>10.391999999999999</v>
      </c>
      <c r="T104">
        <v>18.75</v>
      </c>
      <c r="U104" s="115">
        <f t="shared" si="65"/>
        <v>15</v>
      </c>
      <c r="W104" s="115">
        <v>17.899999999999999</v>
      </c>
      <c r="X104" s="115">
        <f t="shared" si="66"/>
        <v>14.319999999999999</v>
      </c>
    </row>
    <row r="105" spans="1:25" x14ac:dyDescent="0.2">
      <c r="A105" s="108">
        <v>41726</v>
      </c>
      <c r="B105">
        <v>14.53</v>
      </c>
      <c r="C105" s="115">
        <f t="shared" si="59"/>
        <v>11.623999999999999</v>
      </c>
      <c r="D105">
        <v>15</v>
      </c>
      <c r="E105">
        <v>14.73</v>
      </c>
      <c r="F105" s="115">
        <f t="shared" si="60"/>
        <v>11.784000000000001</v>
      </c>
      <c r="G105">
        <v>15</v>
      </c>
      <c r="H105">
        <v>15.03</v>
      </c>
      <c r="I105" s="115">
        <f t="shared" si="61"/>
        <v>12.023999999999999</v>
      </c>
      <c r="J105">
        <v>15</v>
      </c>
      <c r="K105">
        <v>14.47</v>
      </c>
      <c r="L105" s="115">
        <f t="shared" si="62"/>
        <v>11.576000000000001</v>
      </c>
      <c r="M105">
        <v>10</v>
      </c>
      <c r="N105">
        <v>9.83</v>
      </c>
      <c r="O105" s="115">
        <f t="shared" si="63"/>
        <v>7.8639999999999999</v>
      </c>
      <c r="P105">
        <v>10</v>
      </c>
      <c r="Q105" s="115">
        <v>12.99</v>
      </c>
      <c r="R105" s="115">
        <f t="shared" si="64"/>
        <v>10.391999999999999</v>
      </c>
      <c r="T105">
        <v>18.75</v>
      </c>
      <c r="U105" s="115">
        <f t="shared" si="65"/>
        <v>15</v>
      </c>
      <c r="W105" s="115">
        <v>17.899999999999999</v>
      </c>
      <c r="X105" s="115">
        <f t="shared" si="66"/>
        <v>14.319999999999999</v>
      </c>
    </row>
    <row r="106" spans="1:25" x14ac:dyDescent="0.2">
      <c r="A106" s="108">
        <v>41727</v>
      </c>
      <c r="B106">
        <v>14.53</v>
      </c>
      <c r="C106" s="115">
        <f>B106/1.25</f>
        <v>11.623999999999999</v>
      </c>
      <c r="E106">
        <v>14.73</v>
      </c>
      <c r="F106" s="115">
        <f>E106/1.25</f>
        <v>11.784000000000001</v>
      </c>
      <c r="H106">
        <v>15.03</v>
      </c>
      <c r="I106" s="115">
        <f>H106/1.25</f>
        <v>12.023999999999999</v>
      </c>
      <c r="K106">
        <v>14.47</v>
      </c>
      <c r="L106" s="115">
        <f>K106/1.25</f>
        <v>11.576000000000001</v>
      </c>
      <c r="N106">
        <v>9.83</v>
      </c>
      <c r="O106" s="115">
        <f>N106/1.25</f>
        <v>7.8639999999999999</v>
      </c>
      <c r="Q106" s="115">
        <v>12.99</v>
      </c>
      <c r="R106" s="115">
        <f>Q106/1.25</f>
        <v>10.391999999999999</v>
      </c>
      <c r="T106">
        <v>18.75</v>
      </c>
      <c r="U106" s="115">
        <f>T106/1.25</f>
        <v>15</v>
      </c>
      <c r="W106" s="115">
        <v>17.899999999999999</v>
      </c>
      <c r="X106" s="115">
        <f>W106/1.25</f>
        <v>14.319999999999999</v>
      </c>
    </row>
    <row r="107" spans="1:25" x14ac:dyDescent="0.2">
      <c r="A107" s="108">
        <v>41728</v>
      </c>
      <c r="B107">
        <v>14.53</v>
      </c>
      <c r="C107" s="115">
        <f>B107/1.25</f>
        <v>11.623999999999999</v>
      </c>
      <c r="E107">
        <v>14.73</v>
      </c>
      <c r="F107" s="115">
        <f>E107/1.25</f>
        <v>11.784000000000001</v>
      </c>
      <c r="H107">
        <v>15.03</v>
      </c>
      <c r="I107" s="115">
        <f>H107/1.25</f>
        <v>12.023999999999999</v>
      </c>
      <c r="K107">
        <v>14.47</v>
      </c>
      <c r="L107" s="115">
        <f>K107/1.25</f>
        <v>11.576000000000001</v>
      </c>
      <c r="N107">
        <v>9.83</v>
      </c>
      <c r="O107" s="115">
        <f>N107/1.25</f>
        <v>7.8639999999999999</v>
      </c>
      <c r="Q107" s="115">
        <v>12.99</v>
      </c>
      <c r="R107" s="115">
        <f>Q107/1.25</f>
        <v>10.391999999999999</v>
      </c>
      <c r="T107">
        <v>18.75</v>
      </c>
      <c r="U107" s="115">
        <f>T107/1.25</f>
        <v>15</v>
      </c>
      <c r="W107" s="115">
        <v>17.899999999999999</v>
      </c>
      <c r="X107" s="115">
        <f>W107/1.25</f>
        <v>14.319999999999999</v>
      </c>
    </row>
    <row r="108" spans="1:25" x14ac:dyDescent="0.2">
      <c r="A108" s="108">
        <v>41729</v>
      </c>
      <c r="B108">
        <v>14.53</v>
      </c>
      <c r="C108" s="115">
        <f>B108/1.25</f>
        <v>11.623999999999999</v>
      </c>
      <c r="E108">
        <v>14.73</v>
      </c>
      <c r="F108" s="115">
        <f>E108/1.25</f>
        <v>11.784000000000001</v>
      </c>
      <c r="H108">
        <v>15.03</v>
      </c>
      <c r="I108" s="115">
        <f>H108/1.25</f>
        <v>12.023999999999999</v>
      </c>
      <c r="K108">
        <v>14.47</v>
      </c>
      <c r="L108" s="115">
        <f>K108/1.25</f>
        <v>11.576000000000001</v>
      </c>
      <c r="N108">
        <v>9.83</v>
      </c>
      <c r="O108" s="115">
        <f>N108/1.25</f>
        <v>7.8639999999999999</v>
      </c>
      <c r="Q108" s="115">
        <v>12.99</v>
      </c>
      <c r="R108" s="115">
        <f>Q108/1.25</f>
        <v>10.391999999999999</v>
      </c>
      <c r="T108">
        <v>18.75</v>
      </c>
      <c r="U108" s="115">
        <f>T108/1.25</f>
        <v>15</v>
      </c>
      <c r="W108" s="115">
        <v>17.899999999999999</v>
      </c>
      <c r="X108" s="115">
        <f>W108/1.25</f>
        <v>14.319999999999999</v>
      </c>
    </row>
    <row r="112" spans="1:25" ht="38.25" x14ac:dyDescent="0.2">
      <c r="A112" s="25" t="s">
        <v>1</v>
      </c>
      <c r="B112" s="25" t="s">
        <v>2</v>
      </c>
      <c r="C112" s="25" t="s">
        <v>16</v>
      </c>
      <c r="D112" s="25" t="s">
        <v>5</v>
      </c>
      <c r="E112" s="25" t="s">
        <v>3</v>
      </c>
      <c r="F112" s="25" t="s">
        <v>17</v>
      </c>
      <c r="G112" s="25" t="s">
        <v>5</v>
      </c>
      <c r="H112" s="25" t="s">
        <v>4</v>
      </c>
      <c r="I112" s="25" t="s">
        <v>18</v>
      </c>
      <c r="J112" s="25" t="s">
        <v>5</v>
      </c>
      <c r="K112" s="26" t="s">
        <v>6</v>
      </c>
      <c r="L112" s="26" t="s">
        <v>19</v>
      </c>
      <c r="M112" s="26" t="s">
        <v>5</v>
      </c>
      <c r="N112" s="25" t="s">
        <v>7</v>
      </c>
      <c r="O112" s="25" t="s">
        <v>20</v>
      </c>
      <c r="P112" s="25" t="s">
        <v>5</v>
      </c>
      <c r="Q112" s="52" t="s">
        <v>21</v>
      </c>
      <c r="R112" s="52" t="s">
        <v>22</v>
      </c>
      <c r="S112" s="52" t="s">
        <v>5</v>
      </c>
      <c r="T112" s="53" t="s">
        <v>23</v>
      </c>
      <c r="U112" s="53" t="s">
        <v>24</v>
      </c>
      <c r="V112" s="27" t="s">
        <v>5</v>
      </c>
      <c r="W112" s="53" t="s">
        <v>25</v>
      </c>
      <c r="X112" s="53" t="s">
        <v>26</v>
      </c>
      <c r="Y112" s="27" t="s">
        <v>5</v>
      </c>
    </row>
    <row r="113" spans="1:25" x14ac:dyDescent="0.2">
      <c r="A113" s="82" t="s">
        <v>36</v>
      </c>
      <c r="B113" s="74">
        <f>AVERAGE(B116:B145)</f>
        <v>14.685</v>
      </c>
      <c r="C113" s="74">
        <f>AVERAGE(C116:C145)</f>
        <v>11.747999999999996</v>
      </c>
      <c r="D113" s="74"/>
      <c r="E113" s="74">
        <f>AVERAGE(E116:E145)</f>
        <v>14.884999999999991</v>
      </c>
      <c r="F113" s="74">
        <f>AVERAGE(F116:F145)</f>
        <v>11.907999999999999</v>
      </c>
      <c r="G113" s="74"/>
      <c r="H113" s="74">
        <f>AVERAGE(H116:H145)</f>
        <v>15.184999999999999</v>
      </c>
      <c r="I113" s="74">
        <f>AVERAGE(I116:I145)</f>
        <v>12.148000000000007</v>
      </c>
      <c r="J113" s="74"/>
      <c r="K113" s="74">
        <f>AVERAGE(K116:K145)</f>
        <v>14.571666666666676</v>
      </c>
      <c r="L113" s="74">
        <f>AVERAGE(L116:L145)</f>
        <v>11.657333333333339</v>
      </c>
      <c r="M113" s="74"/>
      <c r="N113" s="74">
        <f>AVERAGE(N116:N145)</f>
        <v>9.2899999999999956</v>
      </c>
      <c r="O113" s="74">
        <f>AVERAGE(O116:O145)</f>
        <v>7.4319999999999959</v>
      </c>
      <c r="P113" s="74"/>
      <c r="Q113" s="74">
        <f>AVERAGE(Q116:Q145)</f>
        <v>13.064999999999994</v>
      </c>
      <c r="R113" s="74">
        <f>AVERAGE(R116:R145)</f>
        <v>10.452</v>
      </c>
      <c r="S113" s="74"/>
      <c r="T113" s="74">
        <f>AVERAGE(T116:T145)</f>
        <v>18.75</v>
      </c>
      <c r="U113" s="74">
        <f>AVERAGE(U116:U145)</f>
        <v>15</v>
      </c>
      <c r="V113" s="74"/>
      <c r="W113" s="74">
        <f>AVERAGE(W116:W145)</f>
        <v>17.899999999999991</v>
      </c>
      <c r="X113" s="74">
        <f>AVERAGE(X116:X145)</f>
        <v>14.319999999999995</v>
      </c>
      <c r="Y113" s="74"/>
    </row>
    <row r="114" spans="1:25" x14ac:dyDescent="0.2">
      <c r="A114" s="82" t="s">
        <v>53</v>
      </c>
      <c r="B114" s="74">
        <f>AVERAGE(B116:B130)</f>
        <v>14.560000000000004</v>
      </c>
      <c r="C114" s="74">
        <f>AVERAGE(C116:C130)</f>
        <v>11.648</v>
      </c>
      <c r="D114" s="74"/>
      <c r="E114" s="74">
        <f>AVERAGE(E116:E130)</f>
        <v>14.759999999999998</v>
      </c>
      <c r="F114" s="74">
        <f>AVERAGE(F116:F130)</f>
        <v>11.807999999999998</v>
      </c>
      <c r="G114" s="74"/>
      <c r="H114" s="74">
        <f>AVERAGE(H116:H130)</f>
        <v>15.060000000000004</v>
      </c>
      <c r="I114" s="74">
        <f>AVERAGE(I116:I130)</f>
        <v>12.048000000000002</v>
      </c>
      <c r="J114" s="74"/>
      <c r="K114" s="74">
        <f>AVERAGE(K116:K130)</f>
        <v>14.443333333333332</v>
      </c>
      <c r="L114" s="74">
        <f>AVERAGE(L116:L130)</f>
        <v>11.554666666666666</v>
      </c>
      <c r="M114" s="74"/>
      <c r="N114" s="74">
        <f>AVERAGE(N116:N130)</f>
        <v>9.2899999999999956</v>
      </c>
      <c r="O114" s="74">
        <f>AVERAGE(O116:O130)</f>
        <v>7.4320000000000013</v>
      </c>
      <c r="P114" s="74"/>
      <c r="Q114" s="74">
        <f>AVERAGE(Q116:Q130)</f>
        <v>12.990000000000002</v>
      </c>
      <c r="R114" s="74">
        <f>AVERAGE(R116:R130)</f>
        <v>10.391999999999998</v>
      </c>
      <c r="S114" s="74"/>
      <c r="T114" s="74">
        <f>AVERAGE(T116:T130)</f>
        <v>18.75</v>
      </c>
      <c r="U114" s="74">
        <f>AVERAGE(U116:U130)</f>
        <v>15</v>
      </c>
      <c r="V114" s="74"/>
      <c r="W114" s="74">
        <f>AVERAGE(W116:W130)</f>
        <v>17.900000000000002</v>
      </c>
      <c r="X114" s="74">
        <f>AVERAGE(X116:X130)</f>
        <v>14.319999999999995</v>
      </c>
      <c r="Y114" s="74"/>
    </row>
    <row r="115" spans="1:25" x14ac:dyDescent="0.2">
      <c r="A115" s="82" t="s">
        <v>54</v>
      </c>
      <c r="B115" s="74">
        <f>IF(B131&gt;0,AVERAGE(B131:B145),)</f>
        <v>14.810000000000006</v>
      </c>
      <c r="C115" s="74">
        <f>IF(C131&gt;0,AVERAGE(C131:C145),)</f>
        <v>11.848000000000004</v>
      </c>
      <c r="D115" s="74"/>
      <c r="E115" s="74">
        <f>IF(E131&gt;0,AVERAGE(E131:E145),)</f>
        <v>15.01</v>
      </c>
      <c r="F115" s="74">
        <f>IF(F131&gt;0,AVERAGE(F131:F145),)</f>
        <v>12.008000000000001</v>
      </c>
      <c r="G115" s="74"/>
      <c r="H115" s="74">
        <f>IF(H131&gt;0,AVERAGE(H131:H145),)</f>
        <v>15.310000000000006</v>
      </c>
      <c r="I115" s="74">
        <f>IF(I131&gt;0,AVERAGE(I131:I145),)</f>
        <v>12.248000000000001</v>
      </c>
      <c r="J115" s="74"/>
      <c r="K115" s="74">
        <f>IF(K131&gt;0,AVERAGE(K131:K145),)</f>
        <v>14.700000000000001</v>
      </c>
      <c r="L115" s="74">
        <f>IF(L131&gt;0,AVERAGE(L131:L145),)</f>
        <v>11.759999999999998</v>
      </c>
      <c r="M115" s="74"/>
      <c r="N115" s="74">
        <f>IF(N131&gt;0,AVERAGE(N131:N145),)</f>
        <v>9.2899999999999956</v>
      </c>
      <c r="O115" s="74">
        <f>IF(O131&gt;0,AVERAGE(O131:O145),)</f>
        <v>7.4320000000000013</v>
      </c>
      <c r="P115" s="74"/>
      <c r="Q115" s="74">
        <f>IF(Q131&gt;0,AVERAGE(Q131:Q145),)</f>
        <v>13.139999999999997</v>
      </c>
      <c r="R115" s="74">
        <f>IF(R131&gt;0,AVERAGE(R131:R145),)</f>
        <v>10.512</v>
      </c>
      <c r="S115" s="74"/>
      <c r="T115" s="74">
        <f>IF(T131&gt;0,AVERAGE(T131:T145),)</f>
        <v>18.75</v>
      </c>
      <c r="U115" s="74">
        <f>IF(U131&gt;0,AVERAGE(U131:U145),)</f>
        <v>15</v>
      </c>
      <c r="V115" s="74"/>
      <c r="W115" s="74">
        <f>IF(W131&gt;0,AVERAGE(W131:W145),)</f>
        <v>17.900000000000002</v>
      </c>
      <c r="X115" s="74">
        <f>IF(X131&gt;0,AVERAGE(X131:X145),)</f>
        <v>14.319999999999995</v>
      </c>
      <c r="Y115" s="74"/>
    </row>
    <row r="116" spans="1:25" x14ac:dyDescent="0.2">
      <c r="A116" s="108">
        <v>41730</v>
      </c>
      <c r="B116">
        <v>14.53</v>
      </c>
      <c r="C116" s="115">
        <f t="shared" ref="C116:C122" si="67">B116/1.25</f>
        <v>11.623999999999999</v>
      </c>
      <c r="E116">
        <v>14.73</v>
      </c>
      <c r="F116" s="115">
        <f t="shared" ref="F116:F122" si="68">E116/1.25</f>
        <v>11.784000000000001</v>
      </c>
      <c r="H116">
        <v>15.03</v>
      </c>
      <c r="I116" s="115">
        <f t="shared" ref="I116:I122" si="69">H116/1.25</f>
        <v>12.023999999999999</v>
      </c>
      <c r="K116">
        <v>14.47</v>
      </c>
      <c r="L116" s="115">
        <f t="shared" ref="L116:L122" si="70">K116/1.25</f>
        <v>11.576000000000001</v>
      </c>
      <c r="N116">
        <v>9.2899999999999991</v>
      </c>
      <c r="O116" s="115">
        <f t="shared" ref="O116:O122" si="71">N116/1.25</f>
        <v>7.4319999999999995</v>
      </c>
      <c r="P116">
        <v>-54</v>
      </c>
      <c r="Q116" s="115">
        <v>12.99</v>
      </c>
      <c r="R116" s="115">
        <f t="shared" ref="R116:R122" si="72">Q116/1.25</f>
        <v>10.391999999999999</v>
      </c>
      <c r="T116">
        <v>18.75</v>
      </c>
      <c r="U116" s="115">
        <f t="shared" ref="U116:U122" si="73">T116/1.25</f>
        <v>15</v>
      </c>
      <c r="W116" s="115">
        <v>17.899999999999999</v>
      </c>
      <c r="X116" s="115">
        <f t="shared" ref="X116:X122" si="74">W116/1.25</f>
        <v>14.319999999999999</v>
      </c>
    </row>
    <row r="117" spans="1:25" x14ac:dyDescent="0.2">
      <c r="A117" s="108">
        <v>41731</v>
      </c>
      <c r="B117">
        <v>14.43</v>
      </c>
      <c r="C117" s="115">
        <f t="shared" si="67"/>
        <v>11.544</v>
      </c>
      <c r="D117">
        <v>-10</v>
      </c>
      <c r="E117">
        <v>14.63</v>
      </c>
      <c r="F117" s="115">
        <f t="shared" si="68"/>
        <v>11.704000000000001</v>
      </c>
      <c r="G117">
        <v>-10</v>
      </c>
      <c r="H117">
        <v>14.93</v>
      </c>
      <c r="I117" s="115">
        <f t="shared" si="69"/>
        <v>11.943999999999999</v>
      </c>
      <c r="J117">
        <v>-10</v>
      </c>
      <c r="K117">
        <v>14.47</v>
      </c>
      <c r="L117" s="115">
        <f t="shared" si="70"/>
        <v>11.576000000000001</v>
      </c>
      <c r="N117">
        <v>9.2899999999999991</v>
      </c>
      <c r="O117" s="115">
        <f t="shared" si="71"/>
        <v>7.4319999999999995</v>
      </c>
      <c r="Q117" s="115">
        <v>12.99</v>
      </c>
      <c r="R117" s="115">
        <f t="shared" si="72"/>
        <v>10.391999999999999</v>
      </c>
      <c r="T117">
        <v>18.75</v>
      </c>
      <c r="U117" s="115">
        <f t="shared" si="73"/>
        <v>15</v>
      </c>
      <c r="W117" s="115">
        <v>17.899999999999999</v>
      </c>
      <c r="X117" s="115">
        <f t="shared" si="74"/>
        <v>14.319999999999999</v>
      </c>
    </row>
    <row r="118" spans="1:25" x14ac:dyDescent="0.2">
      <c r="A118" s="108">
        <v>41732</v>
      </c>
      <c r="B118">
        <v>14.33</v>
      </c>
      <c r="C118" s="115">
        <f t="shared" si="67"/>
        <v>11.464</v>
      </c>
      <c r="D118">
        <v>-10</v>
      </c>
      <c r="E118">
        <v>14.53</v>
      </c>
      <c r="F118" s="115">
        <f t="shared" si="68"/>
        <v>11.623999999999999</v>
      </c>
      <c r="G118">
        <v>-10</v>
      </c>
      <c r="H118">
        <v>14.83</v>
      </c>
      <c r="I118" s="115">
        <f t="shared" si="69"/>
        <v>11.864000000000001</v>
      </c>
      <c r="J118">
        <v>-10</v>
      </c>
      <c r="K118">
        <v>14.32</v>
      </c>
      <c r="L118" s="115">
        <f t="shared" si="70"/>
        <v>11.456</v>
      </c>
      <c r="M118">
        <v>-15</v>
      </c>
      <c r="N118">
        <v>9.2899999999999991</v>
      </c>
      <c r="O118" s="115">
        <f t="shared" si="71"/>
        <v>7.4319999999999995</v>
      </c>
      <c r="Q118" s="115">
        <v>12.99</v>
      </c>
      <c r="R118" s="115">
        <f t="shared" si="72"/>
        <v>10.391999999999999</v>
      </c>
      <c r="T118">
        <v>18.75</v>
      </c>
      <c r="U118" s="115">
        <f t="shared" si="73"/>
        <v>15</v>
      </c>
      <c r="W118" s="115">
        <v>17.899999999999999</v>
      </c>
      <c r="X118" s="115">
        <f t="shared" si="74"/>
        <v>14.319999999999999</v>
      </c>
    </row>
    <row r="119" spans="1:25" x14ac:dyDescent="0.2">
      <c r="A119" s="108">
        <v>41733</v>
      </c>
      <c r="B119">
        <v>14.43</v>
      </c>
      <c r="C119" s="115">
        <f t="shared" si="67"/>
        <v>11.544</v>
      </c>
      <c r="D119">
        <v>10</v>
      </c>
      <c r="E119">
        <v>14.63</v>
      </c>
      <c r="F119" s="115">
        <f t="shared" si="68"/>
        <v>11.704000000000001</v>
      </c>
      <c r="G119">
        <v>10</v>
      </c>
      <c r="H119">
        <v>14.93</v>
      </c>
      <c r="I119" s="115">
        <f t="shared" si="69"/>
        <v>11.943999999999999</v>
      </c>
      <c r="J119">
        <v>10</v>
      </c>
      <c r="K119">
        <v>14.32</v>
      </c>
      <c r="L119" s="115">
        <f t="shared" si="70"/>
        <v>11.456</v>
      </c>
      <c r="N119">
        <v>9.2899999999999991</v>
      </c>
      <c r="O119" s="115">
        <f t="shared" si="71"/>
        <v>7.4319999999999995</v>
      </c>
      <c r="Q119" s="115">
        <v>12.99</v>
      </c>
      <c r="R119" s="115">
        <f t="shared" si="72"/>
        <v>10.391999999999999</v>
      </c>
      <c r="T119">
        <v>18.75</v>
      </c>
      <c r="U119" s="115">
        <f t="shared" si="73"/>
        <v>15</v>
      </c>
      <c r="W119" s="115">
        <v>17.899999999999999</v>
      </c>
      <c r="X119" s="115">
        <f t="shared" si="74"/>
        <v>14.319999999999999</v>
      </c>
    </row>
    <row r="120" spans="1:25" x14ac:dyDescent="0.2">
      <c r="A120" s="108">
        <v>41734</v>
      </c>
      <c r="B120">
        <v>14.43</v>
      </c>
      <c r="C120" s="115">
        <f t="shared" si="67"/>
        <v>11.544</v>
      </c>
      <c r="E120">
        <v>14.63</v>
      </c>
      <c r="F120" s="115">
        <f t="shared" si="68"/>
        <v>11.704000000000001</v>
      </c>
      <c r="H120">
        <v>14.93</v>
      </c>
      <c r="I120" s="115">
        <f t="shared" si="69"/>
        <v>11.943999999999999</v>
      </c>
      <c r="K120">
        <v>14.32</v>
      </c>
      <c r="L120" s="115">
        <f t="shared" si="70"/>
        <v>11.456</v>
      </c>
      <c r="N120">
        <v>9.2899999999999991</v>
      </c>
      <c r="O120" s="115">
        <f t="shared" si="71"/>
        <v>7.4319999999999995</v>
      </c>
      <c r="Q120" s="115">
        <v>12.99</v>
      </c>
      <c r="R120" s="115">
        <f t="shared" si="72"/>
        <v>10.391999999999999</v>
      </c>
      <c r="T120">
        <v>18.75</v>
      </c>
      <c r="U120" s="115">
        <f t="shared" si="73"/>
        <v>15</v>
      </c>
      <c r="W120" s="115">
        <v>17.899999999999999</v>
      </c>
      <c r="X120" s="115">
        <f t="shared" si="74"/>
        <v>14.319999999999999</v>
      </c>
    </row>
    <row r="121" spans="1:25" x14ac:dyDescent="0.2">
      <c r="A121" s="108">
        <v>41735</v>
      </c>
      <c r="B121">
        <v>14.43</v>
      </c>
      <c r="C121" s="115">
        <f t="shared" si="67"/>
        <v>11.544</v>
      </c>
      <c r="E121">
        <v>14.63</v>
      </c>
      <c r="F121" s="115">
        <f t="shared" si="68"/>
        <v>11.704000000000001</v>
      </c>
      <c r="H121">
        <v>14.93</v>
      </c>
      <c r="I121" s="115">
        <f t="shared" si="69"/>
        <v>11.943999999999999</v>
      </c>
      <c r="K121">
        <v>14.32</v>
      </c>
      <c r="L121" s="115">
        <f t="shared" si="70"/>
        <v>11.456</v>
      </c>
      <c r="N121">
        <v>9.2899999999999991</v>
      </c>
      <c r="O121" s="115">
        <f t="shared" si="71"/>
        <v>7.4319999999999995</v>
      </c>
      <c r="Q121" s="115">
        <v>12.99</v>
      </c>
      <c r="R121" s="115">
        <f t="shared" si="72"/>
        <v>10.391999999999999</v>
      </c>
      <c r="T121">
        <v>18.75</v>
      </c>
      <c r="U121" s="115">
        <f t="shared" si="73"/>
        <v>15</v>
      </c>
      <c r="W121" s="115">
        <v>17.899999999999999</v>
      </c>
      <c r="X121" s="115">
        <f t="shared" si="74"/>
        <v>14.319999999999999</v>
      </c>
    </row>
    <row r="122" spans="1:25" x14ac:dyDescent="0.2">
      <c r="A122" s="108">
        <v>41736</v>
      </c>
      <c r="B122">
        <v>14.58</v>
      </c>
      <c r="C122" s="115">
        <f t="shared" si="67"/>
        <v>11.664</v>
      </c>
      <c r="D122">
        <v>15</v>
      </c>
      <c r="E122">
        <v>14.78</v>
      </c>
      <c r="F122" s="115">
        <f t="shared" si="68"/>
        <v>11.824</v>
      </c>
      <c r="G122">
        <v>15</v>
      </c>
      <c r="H122">
        <v>15.08</v>
      </c>
      <c r="I122" s="115">
        <f t="shared" si="69"/>
        <v>12.064</v>
      </c>
      <c r="J122">
        <v>15</v>
      </c>
      <c r="K122">
        <v>14.47</v>
      </c>
      <c r="L122" s="115">
        <f t="shared" si="70"/>
        <v>11.576000000000001</v>
      </c>
      <c r="M122">
        <v>15</v>
      </c>
      <c r="N122">
        <v>9.2899999999999991</v>
      </c>
      <c r="O122" s="115">
        <f t="shared" si="71"/>
        <v>7.4319999999999995</v>
      </c>
      <c r="Q122" s="115">
        <v>12.99</v>
      </c>
      <c r="R122" s="115">
        <f t="shared" si="72"/>
        <v>10.391999999999999</v>
      </c>
      <c r="T122">
        <v>18.75</v>
      </c>
      <c r="U122" s="115">
        <f t="shared" si="73"/>
        <v>15</v>
      </c>
      <c r="W122" s="115">
        <v>17.899999999999999</v>
      </c>
      <c r="X122" s="115">
        <f t="shared" si="74"/>
        <v>14.319999999999999</v>
      </c>
    </row>
    <row r="123" spans="1:25" x14ac:dyDescent="0.2">
      <c r="A123" s="108">
        <v>41737</v>
      </c>
      <c r="B123">
        <v>14.58</v>
      </c>
      <c r="C123" s="115">
        <f t="shared" ref="C123:C129" si="75">B123/1.25</f>
        <v>11.664</v>
      </c>
      <c r="E123">
        <v>14.78</v>
      </c>
      <c r="F123" s="115">
        <f t="shared" ref="F123:F129" si="76">E123/1.25</f>
        <v>11.824</v>
      </c>
      <c r="H123">
        <v>15.08</v>
      </c>
      <c r="I123" s="115">
        <f t="shared" ref="I123:I129" si="77">H123/1.25</f>
        <v>12.064</v>
      </c>
      <c r="K123">
        <v>14.47</v>
      </c>
      <c r="L123" s="115">
        <f t="shared" ref="L123:L129" si="78">K123/1.25</f>
        <v>11.576000000000001</v>
      </c>
      <c r="N123">
        <v>9.2899999999999991</v>
      </c>
      <c r="O123" s="115">
        <f t="shared" ref="O123:O129" si="79">N123/1.25</f>
        <v>7.4319999999999995</v>
      </c>
      <c r="Q123" s="115">
        <v>12.99</v>
      </c>
      <c r="R123" s="115">
        <f t="shared" ref="R123:R129" si="80">Q123/1.25</f>
        <v>10.391999999999999</v>
      </c>
      <c r="T123">
        <v>18.75</v>
      </c>
      <c r="U123" s="115">
        <f t="shared" ref="U123:U129" si="81">T123/1.25</f>
        <v>15</v>
      </c>
      <c r="W123" s="115">
        <v>17.899999999999999</v>
      </c>
      <c r="X123" s="115">
        <f t="shared" ref="X123:X129" si="82">W123/1.25</f>
        <v>14.319999999999999</v>
      </c>
    </row>
    <row r="124" spans="1:25" x14ac:dyDescent="0.2">
      <c r="A124" s="108">
        <v>41738</v>
      </c>
      <c r="B124">
        <v>14.58</v>
      </c>
      <c r="C124" s="115">
        <f t="shared" si="75"/>
        <v>11.664</v>
      </c>
      <c r="E124">
        <v>14.78</v>
      </c>
      <c r="F124" s="115">
        <f t="shared" si="76"/>
        <v>11.824</v>
      </c>
      <c r="H124">
        <v>15.08</v>
      </c>
      <c r="I124" s="115">
        <f t="shared" si="77"/>
        <v>12.064</v>
      </c>
      <c r="K124">
        <v>14.47</v>
      </c>
      <c r="L124" s="115">
        <f t="shared" si="78"/>
        <v>11.576000000000001</v>
      </c>
      <c r="N124">
        <v>9.2899999999999991</v>
      </c>
      <c r="O124" s="115">
        <f t="shared" si="79"/>
        <v>7.4319999999999995</v>
      </c>
      <c r="Q124" s="115">
        <v>12.99</v>
      </c>
      <c r="R124" s="115">
        <f t="shared" si="80"/>
        <v>10.391999999999999</v>
      </c>
      <c r="T124">
        <v>18.75</v>
      </c>
      <c r="U124" s="115">
        <f t="shared" si="81"/>
        <v>15</v>
      </c>
      <c r="W124" s="115">
        <v>17.899999999999999</v>
      </c>
      <c r="X124" s="115">
        <f t="shared" si="82"/>
        <v>14.319999999999999</v>
      </c>
    </row>
    <row r="125" spans="1:25" x14ac:dyDescent="0.2">
      <c r="A125" s="108">
        <v>41739</v>
      </c>
      <c r="B125">
        <v>14.68</v>
      </c>
      <c r="C125" s="115">
        <f t="shared" si="75"/>
        <v>11.744</v>
      </c>
      <c r="D125">
        <v>10</v>
      </c>
      <c r="E125">
        <v>14.88</v>
      </c>
      <c r="F125" s="115">
        <f t="shared" si="76"/>
        <v>11.904</v>
      </c>
      <c r="G125">
        <v>10</v>
      </c>
      <c r="H125">
        <v>15.18</v>
      </c>
      <c r="I125" s="115">
        <f t="shared" si="77"/>
        <v>12.144</v>
      </c>
      <c r="J125">
        <v>10</v>
      </c>
      <c r="K125">
        <v>14.47</v>
      </c>
      <c r="L125" s="115">
        <f t="shared" si="78"/>
        <v>11.576000000000001</v>
      </c>
      <c r="N125">
        <v>9.2899999999999991</v>
      </c>
      <c r="O125" s="115">
        <f t="shared" si="79"/>
        <v>7.4319999999999995</v>
      </c>
      <c r="Q125" s="115">
        <v>12.99</v>
      </c>
      <c r="R125" s="115">
        <f t="shared" si="80"/>
        <v>10.391999999999999</v>
      </c>
      <c r="T125">
        <v>18.75</v>
      </c>
      <c r="U125" s="115">
        <f t="shared" si="81"/>
        <v>15</v>
      </c>
      <c r="W125" s="115">
        <v>17.899999999999999</v>
      </c>
      <c r="X125" s="115">
        <f t="shared" si="82"/>
        <v>14.319999999999999</v>
      </c>
    </row>
    <row r="126" spans="1:25" x14ac:dyDescent="0.2">
      <c r="A126" s="108">
        <v>41740</v>
      </c>
      <c r="B126">
        <v>14.68</v>
      </c>
      <c r="C126" s="115">
        <f t="shared" si="75"/>
        <v>11.744</v>
      </c>
      <c r="E126">
        <v>14.88</v>
      </c>
      <c r="F126" s="115">
        <f t="shared" si="76"/>
        <v>11.904</v>
      </c>
      <c r="H126">
        <v>15.18</v>
      </c>
      <c r="I126" s="115">
        <f t="shared" si="77"/>
        <v>12.144</v>
      </c>
      <c r="K126">
        <v>14.47</v>
      </c>
      <c r="L126" s="115">
        <f t="shared" si="78"/>
        <v>11.576000000000001</v>
      </c>
      <c r="N126">
        <v>9.2899999999999991</v>
      </c>
      <c r="O126" s="115">
        <f t="shared" si="79"/>
        <v>7.4319999999999995</v>
      </c>
      <c r="Q126" s="115">
        <v>12.99</v>
      </c>
      <c r="R126" s="115">
        <f t="shared" si="80"/>
        <v>10.391999999999999</v>
      </c>
      <c r="T126">
        <v>18.75</v>
      </c>
      <c r="U126" s="115">
        <f t="shared" si="81"/>
        <v>15</v>
      </c>
      <c r="W126" s="115">
        <v>17.899999999999999</v>
      </c>
      <c r="X126" s="115">
        <f t="shared" si="82"/>
        <v>14.319999999999999</v>
      </c>
    </row>
    <row r="127" spans="1:25" x14ac:dyDescent="0.2">
      <c r="A127" s="108">
        <v>41741</v>
      </c>
      <c r="B127">
        <v>14.68</v>
      </c>
      <c r="C127" s="115">
        <f t="shared" si="75"/>
        <v>11.744</v>
      </c>
      <c r="E127">
        <v>14.88</v>
      </c>
      <c r="F127" s="115">
        <f t="shared" si="76"/>
        <v>11.904</v>
      </c>
      <c r="H127">
        <v>15.18</v>
      </c>
      <c r="I127" s="115">
        <f t="shared" si="77"/>
        <v>12.144</v>
      </c>
      <c r="K127">
        <v>14.47</v>
      </c>
      <c r="L127" s="115">
        <f t="shared" si="78"/>
        <v>11.576000000000001</v>
      </c>
      <c r="N127">
        <v>9.2899999999999991</v>
      </c>
      <c r="O127" s="115">
        <f t="shared" si="79"/>
        <v>7.4319999999999995</v>
      </c>
      <c r="Q127" s="115">
        <v>12.99</v>
      </c>
      <c r="R127" s="115">
        <f t="shared" si="80"/>
        <v>10.391999999999999</v>
      </c>
      <c r="T127">
        <v>18.75</v>
      </c>
      <c r="U127" s="115">
        <f t="shared" si="81"/>
        <v>15</v>
      </c>
      <c r="W127" s="115">
        <v>17.899999999999999</v>
      </c>
      <c r="X127" s="115">
        <f t="shared" si="82"/>
        <v>14.319999999999999</v>
      </c>
    </row>
    <row r="128" spans="1:25" x14ac:dyDescent="0.2">
      <c r="A128" s="108">
        <v>41742</v>
      </c>
      <c r="B128">
        <v>14.68</v>
      </c>
      <c r="C128" s="115">
        <f t="shared" si="75"/>
        <v>11.744</v>
      </c>
      <c r="E128">
        <v>14.88</v>
      </c>
      <c r="F128" s="115">
        <f t="shared" si="76"/>
        <v>11.904</v>
      </c>
      <c r="H128">
        <v>15.18</v>
      </c>
      <c r="I128" s="115">
        <f t="shared" si="77"/>
        <v>12.144</v>
      </c>
      <c r="K128">
        <v>14.47</v>
      </c>
      <c r="L128" s="115">
        <f t="shared" si="78"/>
        <v>11.576000000000001</v>
      </c>
      <c r="N128">
        <v>9.2899999999999991</v>
      </c>
      <c r="O128" s="115">
        <f t="shared" si="79"/>
        <v>7.4319999999999995</v>
      </c>
      <c r="Q128" s="115">
        <v>12.99</v>
      </c>
      <c r="R128" s="115">
        <f t="shared" si="80"/>
        <v>10.391999999999999</v>
      </c>
      <c r="T128">
        <v>18.75</v>
      </c>
      <c r="U128" s="115">
        <f t="shared" si="81"/>
        <v>15</v>
      </c>
      <c r="W128" s="115">
        <v>17.899999999999999</v>
      </c>
      <c r="X128" s="115">
        <f t="shared" si="82"/>
        <v>14.319999999999999</v>
      </c>
    </row>
    <row r="129" spans="1:24" x14ac:dyDescent="0.2">
      <c r="A129" s="108">
        <v>41743</v>
      </c>
      <c r="B129">
        <v>14.68</v>
      </c>
      <c r="C129" s="115">
        <f t="shared" si="75"/>
        <v>11.744</v>
      </c>
      <c r="E129">
        <v>14.88</v>
      </c>
      <c r="F129" s="115">
        <f t="shared" si="76"/>
        <v>11.904</v>
      </c>
      <c r="H129">
        <v>15.18</v>
      </c>
      <c r="I129" s="115">
        <f t="shared" si="77"/>
        <v>12.144</v>
      </c>
      <c r="K129">
        <v>14.57</v>
      </c>
      <c r="L129" s="115">
        <f t="shared" si="78"/>
        <v>11.656000000000001</v>
      </c>
      <c r="M129">
        <v>10</v>
      </c>
      <c r="N129">
        <v>9.2899999999999991</v>
      </c>
      <c r="O129" s="115">
        <f t="shared" si="79"/>
        <v>7.4319999999999995</v>
      </c>
      <c r="Q129" s="115">
        <v>12.99</v>
      </c>
      <c r="R129" s="115">
        <f t="shared" si="80"/>
        <v>10.391999999999999</v>
      </c>
      <c r="T129">
        <v>18.75</v>
      </c>
      <c r="U129" s="115">
        <f t="shared" si="81"/>
        <v>15</v>
      </c>
      <c r="W129" s="115">
        <v>17.899999999999999</v>
      </c>
      <c r="X129" s="115">
        <f t="shared" si="82"/>
        <v>14.319999999999999</v>
      </c>
    </row>
    <row r="130" spans="1:24" x14ac:dyDescent="0.2">
      <c r="A130" s="108">
        <v>41744</v>
      </c>
      <c r="B130">
        <v>14.68</v>
      </c>
      <c r="C130" s="115">
        <f t="shared" ref="C130:C140" si="83">B130/1.25</f>
        <v>11.744</v>
      </c>
      <c r="E130">
        <v>14.88</v>
      </c>
      <c r="F130" s="115">
        <f t="shared" ref="F130:F140" si="84">E130/1.25</f>
        <v>11.904</v>
      </c>
      <c r="H130">
        <v>15.18</v>
      </c>
      <c r="I130" s="115">
        <f t="shared" ref="I130:I140" si="85">H130/1.25</f>
        <v>12.144</v>
      </c>
      <c r="K130">
        <v>14.57</v>
      </c>
      <c r="L130" s="115">
        <f t="shared" ref="L130:L140" si="86">K130/1.25</f>
        <v>11.656000000000001</v>
      </c>
      <c r="N130">
        <v>9.2899999999999991</v>
      </c>
      <c r="O130" s="115">
        <f t="shared" ref="O130:O140" si="87">N130/1.25</f>
        <v>7.4319999999999995</v>
      </c>
      <c r="Q130" s="115">
        <v>12.99</v>
      </c>
      <c r="R130" s="115">
        <f t="shared" ref="R130:R140" si="88">Q130/1.25</f>
        <v>10.391999999999999</v>
      </c>
      <c r="T130">
        <v>18.75</v>
      </c>
      <c r="U130" s="115">
        <f t="shared" ref="U130:U140" si="89">T130/1.25</f>
        <v>15</v>
      </c>
      <c r="W130" s="115">
        <v>17.899999999999999</v>
      </c>
      <c r="X130" s="115">
        <f t="shared" ref="X130:X140" si="90">W130/1.25</f>
        <v>14.319999999999999</v>
      </c>
    </row>
    <row r="131" spans="1:24" x14ac:dyDescent="0.2">
      <c r="A131" s="108">
        <v>41745</v>
      </c>
      <c r="B131">
        <v>14.83</v>
      </c>
      <c r="C131" s="115">
        <f t="shared" si="83"/>
        <v>11.864000000000001</v>
      </c>
      <c r="D131">
        <v>15</v>
      </c>
      <c r="E131">
        <v>15.03</v>
      </c>
      <c r="F131" s="115">
        <f t="shared" si="84"/>
        <v>12.023999999999999</v>
      </c>
      <c r="G131">
        <v>15</v>
      </c>
      <c r="H131">
        <v>15.33</v>
      </c>
      <c r="I131" s="115">
        <f t="shared" si="85"/>
        <v>12.263999999999999</v>
      </c>
      <c r="J131">
        <v>15</v>
      </c>
      <c r="K131">
        <v>14.72</v>
      </c>
      <c r="L131" s="115">
        <f t="shared" si="86"/>
        <v>11.776</v>
      </c>
      <c r="M131">
        <v>15</v>
      </c>
      <c r="N131">
        <v>9.2899999999999991</v>
      </c>
      <c r="O131" s="115">
        <f t="shared" si="87"/>
        <v>7.4319999999999995</v>
      </c>
      <c r="Q131" s="115">
        <v>13.14</v>
      </c>
      <c r="R131" s="115">
        <f t="shared" si="88"/>
        <v>10.512</v>
      </c>
      <c r="S131">
        <v>15</v>
      </c>
      <c r="T131">
        <v>18.75</v>
      </c>
      <c r="U131" s="115">
        <f t="shared" si="89"/>
        <v>15</v>
      </c>
      <c r="W131" s="115">
        <v>17.899999999999999</v>
      </c>
      <c r="X131" s="115">
        <f t="shared" si="90"/>
        <v>14.319999999999999</v>
      </c>
    </row>
    <row r="132" spans="1:24" x14ac:dyDescent="0.2">
      <c r="A132" s="108">
        <v>41746</v>
      </c>
      <c r="B132">
        <v>14.83</v>
      </c>
      <c r="C132" s="115">
        <f t="shared" si="83"/>
        <v>11.864000000000001</v>
      </c>
      <c r="E132">
        <v>15.03</v>
      </c>
      <c r="F132" s="115">
        <f t="shared" si="84"/>
        <v>12.023999999999999</v>
      </c>
      <c r="H132">
        <v>15.33</v>
      </c>
      <c r="I132" s="115">
        <f t="shared" si="85"/>
        <v>12.263999999999999</v>
      </c>
      <c r="K132">
        <v>14.72</v>
      </c>
      <c r="L132" s="115">
        <f t="shared" si="86"/>
        <v>11.776</v>
      </c>
      <c r="N132">
        <v>9.2899999999999991</v>
      </c>
      <c r="O132" s="115">
        <f t="shared" si="87"/>
        <v>7.4319999999999995</v>
      </c>
      <c r="Q132" s="115">
        <v>13.14</v>
      </c>
      <c r="R132" s="115">
        <f t="shared" si="88"/>
        <v>10.512</v>
      </c>
      <c r="T132">
        <v>18.75</v>
      </c>
      <c r="U132" s="115">
        <f t="shared" si="89"/>
        <v>15</v>
      </c>
      <c r="W132" s="115">
        <v>17.899999999999999</v>
      </c>
      <c r="X132" s="115">
        <f t="shared" si="90"/>
        <v>14.319999999999999</v>
      </c>
    </row>
    <row r="133" spans="1:24" x14ac:dyDescent="0.2">
      <c r="A133" s="108">
        <v>41747</v>
      </c>
      <c r="B133">
        <v>14.83</v>
      </c>
      <c r="C133" s="115">
        <f t="shared" si="83"/>
        <v>11.864000000000001</v>
      </c>
      <c r="E133">
        <v>15.03</v>
      </c>
      <c r="F133" s="115">
        <f t="shared" si="84"/>
        <v>12.023999999999999</v>
      </c>
      <c r="H133">
        <v>15.33</v>
      </c>
      <c r="I133" s="115">
        <f t="shared" si="85"/>
        <v>12.263999999999999</v>
      </c>
      <c r="K133">
        <v>14.72</v>
      </c>
      <c r="L133" s="115">
        <f t="shared" si="86"/>
        <v>11.776</v>
      </c>
      <c r="N133">
        <v>9.2899999999999991</v>
      </c>
      <c r="O133" s="115">
        <f t="shared" si="87"/>
        <v>7.4319999999999995</v>
      </c>
      <c r="Q133" s="115">
        <v>13.14</v>
      </c>
      <c r="R133" s="115">
        <f t="shared" si="88"/>
        <v>10.512</v>
      </c>
      <c r="T133">
        <v>18.75</v>
      </c>
      <c r="U133" s="115">
        <f t="shared" si="89"/>
        <v>15</v>
      </c>
      <c r="W133" s="115">
        <v>17.899999999999999</v>
      </c>
      <c r="X133" s="115">
        <f t="shared" si="90"/>
        <v>14.319999999999999</v>
      </c>
    </row>
    <row r="134" spans="1:24" x14ac:dyDescent="0.2">
      <c r="A134" s="108">
        <v>41748</v>
      </c>
      <c r="B134">
        <v>14.83</v>
      </c>
      <c r="C134" s="115">
        <f t="shared" si="83"/>
        <v>11.864000000000001</v>
      </c>
      <c r="E134">
        <v>15.03</v>
      </c>
      <c r="F134" s="115">
        <f t="shared" si="84"/>
        <v>12.023999999999999</v>
      </c>
      <c r="H134">
        <v>15.33</v>
      </c>
      <c r="I134" s="115">
        <f t="shared" si="85"/>
        <v>12.263999999999999</v>
      </c>
      <c r="K134">
        <v>14.72</v>
      </c>
      <c r="L134" s="115">
        <f t="shared" si="86"/>
        <v>11.776</v>
      </c>
      <c r="N134">
        <v>9.2899999999999991</v>
      </c>
      <c r="O134" s="115">
        <f t="shared" si="87"/>
        <v>7.4319999999999995</v>
      </c>
      <c r="Q134" s="115">
        <v>13.14</v>
      </c>
      <c r="R134" s="115">
        <f t="shared" si="88"/>
        <v>10.512</v>
      </c>
      <c r="T134">
        <v>18.75</v>
      </c>
      <c r="U134" s="115">
        <f t="shared" si="89"/>
        <v>15</v>
      </c>
      <c r="W134" s="115">
        <v>17.899999999999999</v>
      </c>
      <c r="X134" s="115">
        <f t="shared" si="90"/>
        <v>14.319999999999999</v>
      </c>
    </row>
    <row r="135" spans="1:24" x14ac:dyDescent="0.2">
      <c r="A135" s="108">
        <v>41749</v>
      </c>
      <c r="B135">
        <v>14.83</v>
      </c>
      <c r="C135" s="115">
        <f t="shared" si="83"/>
        <v>11.864000000000001</v>
      </c>
      <c r="E135">
        <v>15.03</v>
      </c>
      <c r="F135" s="115">
        <f t="shared" si="84"/>
        <v>12.023999999999999</v>
      </c>
      <c r="H135">
        <v>15.33</v>
      </c>
      <c r="I135" s="115">
        <f t="shared" si="85"/>
        <v>12.263999999999999</v>
      </c>
      <c r="K135">
        <v>14.72</v>
      </c>
      <c r="L135" s="115">
        <f t="shared" si="86"/>
        <v>11.776</v>
      </c>
      <c r="N135">
        <v>9.2899999999999991</v>
      </c>
      <c r="O135" s="115">
        <f t="shared" si="87"/>
        <v>7.4319999999999995</v>
      </c>
      <c r="Q135" s="115">
        <v>13.14</v>
      </c>
      <c r="R135" s="115">
        <f t="shared" si="88"/>
        <v>10.512</v>
      </c>
      <c r="T135">
        <v>18.75</v>
      </c>
      <c r="U135" s="115">
        <f t="shared" si="89"/>
        <v>15</v>
      </c>
      <c r="W135" s="115">
        <v>17.899999999999999</v>
      </c>
      <c r="X135" s="115">
        <f t="shared" si="90"/>
        <v>14.319999999999999</v>
      </c>
    </row>
    <row r="136" spans="1:24" x14ac:dyDescent="0.2">
      <c r="A136" s="108">
        <v>41750</v>
      </c>
      <c r="B136">
        <v>14.83</v>
      </c>
      <c r="C136" s="115">
        <f t="shared" si="83"/>
        <v>11.864000000000001</v>
      </c>
      <c r="E136">
        <v>15.03</v>
      </c>
      <c r="F136" s="115">
        <f t="shared" si="84"/>
        <v>12.023999999999999</v>
      </c>
      <c r="H136">
        <v>15.33</v>
      </c>
      <c r="I136" s="115">
        <f t="shared" si="85"/>
        <v>12.263999999999999</v>
      </c>
      <c r="K136">
        <v>14.72</v>
      </c>
      <c r="L136" s="115">
        <f t="shared" si="86"/>
        <v>11.776</v>
      </c>
      <c r="N136">
        <v>9.2899999999999991</v>
      </c>
      <c r="O136" s="115">
        <f t="shared" si="87"/>
        <v>7.4319999999999995</v>
      </c>
      <c r="Q136" s="115">
        <v>13.14</v>
      </c>
      <c r="R136" s="115">
        <f t="shared" si="88"/>
        <v>10.512</v>
      </c>
      <c r="T136">
        <v>18.75</v>
      </c>
      <c r="U136" s="115">
        <f t="shared" si="89"/>
        <v>15</v>
      </c>
      <c r="W136" s="115">
        <v>17.899999999999999</v>
      </c>
      <c r="X136" s="115">
        <f t="shared" si="90"/>
        <v>14.319999999999999</v>
      </c>
    </row>
    <row r="137" spans="1:24" x14ac:dyDescent="0.2">
      <c r="A137" s="108">
        <v>41751</v>
      </c>
      <c r="B137">
        <v>14.73</v>
      </c>
      <c r="C137" s="115">
        <f t="shared" si="83"/>
        <v>11.784000000000001</v>
      </c>
      <c r="D137">
        <v>-10</v>
      </c>
      <c r="E137">
        <v>14.93</v>
      </c>
      <c r="F137" s="115">
        <f t="shared" si="84"/>
        <v>11.943999999999999</v>
      </c>
      <c r="G137">
        <v>-10</v>
      </c>
      <c r="H137">
        <v>15.23</v>
      </c>
      <c r="I137" s="115">
        <f t="shared" si="85"/>
        <v>12.184000000000001</v>
      </c>
      <c r="J137">
        <v>-10</v>
      </c>
      <c r="K137">
        <v>14.72</v>
      </c>
      <c r="L137" s="115">
        <f t="shared" si="86"/>
        <v>11.776</v>
      </c>
      <c r="N137">
        <v>9.2899999999999991</v>
      </c>
      <c r="O137" s="115">
        <f t="shared" si="87"/>
        <v>7.4319999999999995</v>
      </c>
      <c r="Q137" s="115">
        <v>13.14</v>
      </c>
      <c r="R137" s="115">
        <f t="shared" si="88"/>
        <v>10.512</v>
      </c>
      <c r="T137">
        <v>18.75</v>
      </c>
      <c r="U137" s="115">
        <f t="shared" si="89"/>
        <v>15</v>
      </c>
      <c r="W137" s="115">
        <v>17.899999999999999</v>
      </c>
      <c r="X137" s="115">
        <f t="shared" si="90"/>
        <v>14.319999999999999</v>
      </c>
    </row>
    <row r="138" spans="1:24" x14ac:dyDescent="0.2">
      <c r="A138" s="108">
        <v>41752</v>
      </c>
      <c r="B138">
        <v>14.73</v>
      </c>
      <c r="C138" s="115">
        <f t="shared" si="83"/>
        <v>11.784000000000001</v>
      </c>
      <c r="E138">
        <v>14.93</v>
      </c>
      <c r="F138" s="115">
        <f t="shared" si="84"/>
        <v>11.943999999999999</v>
      </c>
      <c r="H138">
        <v>15.23</v>
      </c>
      <c r="I138" s="115">
        <f t="shared" si="85"/>
        <v>12.184000000000001</v>
      </c>
      <c r="K138">
        <v>14.72</v>
      </c>
      <c r="L138" s="115">
        <f t="shared" si="86"/>
        <v>11.776</v>
      </c>
      <c r="N138">
        <v>9.2899999999999991</v>
      </c>
      <c r="O138" s="115">
        <f t="shared" si="87"/>
        <v>7.4319999999999995</v>
      </c>
      <c r="Q138" s="115">
        <v>13.14</v>
      </c>
      <c r="R138" s="115">
        <f t="shared" si="88"/>
        <v>10.512</v>
      </c>
      <c r="T138">
        <v>18.75</v>
      </c>
      <c r="U138" s="115">
        <f t="shared" si="89"/>
        <v>15</v>
      </c>
      <c r="W138" s="115">
        <v>17.899999999999999</v>
      </c>
      <c r="X138" s="115">
        <f t="shared" si="90"/>
        <v>14.319999999999999</v>
      </c>
    </row>
    <row r="139" spans="1:24" x14ac:dyDescent="0.2">
      <c r="A139" s="108">
        <v>41753</v>
      </c>
      <c r="B139">
        <v>14.73</v>
      </c>
      <c r="C139" s="115">
        <f t="shared" si="83"/>
        <v>11.784000000000001</v>
      </c>
      <c r="E139">
        <v>14.93</v>
      </c>
      <c r="F139" s="115">
        <f t="shared" si="84"/>
        <v>11.943999999999999</v>
      </c>
      <c r="H139">
        <v>15.23</v>
      </c>
      <c r="I139" s="115">
        <f t="shared" si="85"/>
        <v>12.184000000000001</v>
      </c>
      <c r="K139">
        <v>14.72</v>
      </c>
      <c r="L139" s="115">
        <f t="shared" si="86"/>
        <v>11.776</v>
      </c>
      <c r="N139">
        <v>9.2899999999999991</v>
      </c>
      <c r="O139" s="115">
        <f t="shared" si="87"/>
        <v>7.4319999999999995</v>
      </c>
      <c r="Q139" s="115">
        <v>13.14</v>
      </c>
      <c r="R139" s="115">
        <f t="shared" si="88"/>
        <v>10.512</v>
      </c>
      <c r="T139">
        <v>18.75</v>
      </c>
      <c r="U139" s="115">
        <f t="shared" si="89"/>
        <v>15</v>
      </c>
      <c r="W139" s="115">
        <v>17.899999999999999</v>
      </c>
      <c r="X139" s="115">
        <f t="shared" si="90"/>
        <v>14.319999999999999</v>
      </c>
    </row>
    <row r="140" spans="1:24" x14ac:dyDescent="0.2">
      <c r="A140" s="108">
        <v>41754</v>
      </c>
      <c r="B140">
        <v>14.83</v>
      </c>
      <c r="C140" s="115">
        <f t="shared" si="83"/>
        <v>11.864000000000001</v>
      </c>
      <c r="D140">
        <v>10</v>
      </c>
      <c r="E140">
        <v>15.03</v>
      </c>
      <c r="F140" s="115">
        <f t="shared" si="84"/>
        <v>12.023999999999999</v>
      </c>
      <c r="G140">
        <v>10</v>
      </c>
      <c r="H140">
        <v>15.33</v>
      </c>
      <c r="I140" s="115">
        <f t="shared" si="85"/>
        <v>12.263999999999999</v>
      </c>
      <c r="J140">
        <v>10</v>
      </c>
      <c r="K140">
        <v>14.72</v>
      </c>
      <c r="L140" s="115">
        <f t="shared" si="86"/>
        <v>11.776</v>
      </c>
      <c r="N140">
        <v>9.2899999999999991</v>
      </c>
      <c r="O140" s="115">
        <f t="shared" si="87"/>
        <v>7.4319999999999995</v>
      </c>
      <c r="Q140" s="115">
        <v>13.14</v>
      </c>
      <c r="R140" s="115">
        <f t="shared" si="88"/>
        <v>10.512</v>
      </c>
      <c r="T140">
        <v>18.75</v>
      </c>
      <c r="U140" s="115">
        <f t="shared" si="89"/>
        <v>15</v>
      </c>
      <c r="W140" s="115">
        <v>17.899999999999999</v>
      </c>
      <c r="X140" s="115">
        <f t="shared" si="90"/>
        <v>14.319999999999999</v>
      </c>
    </row>
    <row r="141" spans="1:24" x14ac:dyDescent="0.2">
      <c r="A141" s="108">
        <v>41755</v>
      </c>
      <c r="B141">
        <v>14.83</v>
      </c>
      <c r="C141" s="115">
        <f>B141/1.25</f>
        <v>11.864000000000001</v>
      </c>
      <c r="E141">
        <v>15.03</v>
      </c>
      <c r="F141" s="115">
        <f>E141/1.25</f>
        <v>12.023999999999999</v>
      </c>
      <c r="H141">
        <v>15.33</v>
      </c>
      <c r="I141" s="115">
        <f>H141/1.25</f>
        <v>12.263999999999999</v>
      </c>
      <c r="K141">
        <v>14.72</v>
      </c>
      <c r="L141" s="115">
        <f>K141/1.25</f>
        <v>11.776</v>
      </c>
      <c r="N141">
        <v>9.2899999999999991</v>
      </c>
      <c r="O141" s="115">
        <f>N141/1.25</f>
        <v>7.4319999999999995</v>
      </c>
      <c r="Q141" s="115">
        <v>13.14</v>
      </c>
      <c r="R141" s="115">
        <f>Q141/1.25</f>
        <v>10.512</v>
      </c>
      <c r="T141">
        <v>18.75</v>
      </c>
      <c r="U141" s="115">
        <f>T141/1.25</f>
        <v>15</v>
      </c>
      <c r="W141" s="115">
        <v>17.899999999999999</v>
      </c>
      <c r="X141" s="115">
        <f>W141/1.25</f>
        <v>14.319999999999999</v>
      </c>
    </row>
    <row r="142" spans="1:24" x14ac:dyDescent="0.2">
      <c r="A142" s="108">
        <v>41756</v>
      </c>
      <c r="B142">
        <v>14.83</v>
      </c>
      <c r="C142" s="115">
        <f>B142/1.25</f>
        <v>11.864000000000001</v>
      </c>
      <c r="E142">
        <v>15.03</v>
      </c>
      <c r="F142" s="115">
        <f>E142/1.25</f>
        <v>12.023999999999999</v>
      </c>
      <c r="H142">
        <v>15.33</v>
      </c>
      <c r="I142" s="115">
        <f>H142/1.25</f>
        <v>12.263999999999999</v>
      </c>
      <c r="K142">
        <v>14.72</v>
      </c>
      <c r="L142" s="115">
        <f>K142/1.25</f>
        <v>11.776</v>
      </c>
      <c r="N142">
        <v>9.2899999999999991</v>
      </c>
      <c r="O142" s="115">
        <f>N142/1.25</f>
        <v>7.4319999999999995</v>
      </c>
      <c r="Q142" s="115">
        <v>13.14</v>
      </c>
      <c r="R142" s="115">
        <f>Q142/1.25</f>
        <v>10.512</v>
      </c>
      <c r="T142">
        <v>18.75</v>
      </c>
      <c r="U142" s="115">
        <f>T142/1.25</f>
        <v>15</v>
      </c>
      <c r="W142" s="115">
        <v>17.899999999999999</v>
      </c>
      <c r="X142" s="115">
        <f>W142/1.25</f>
        <v>14.319999999999999</v>
      </c>
    </row>
    <row r="143" spans="1:24" x14ac:dyDescent="0.2">
      <c r="A143" s="108">
        <v>41757</v>
      </c>
      <c r="B143">
        <v>14.83</v>
      </c>
      <c r="C143" s="115">
        <f>B143/1.25</f>
        <v>11.864000000000001</v>
      </c>
      <c r="E143">
        <v>15.03</v>
      </c>
      <c r="F143" s="115">
        <f>E143/1.25</f>
        <v>12.023999999999999</v>
      </c>
      <c r="H143">
        <v>15.33</v>
      </c>
      <c r="I143" s="115">
        <f>H143/1.25</f>
        <v>12.263999999999999</v>
      </c>
      <c r="K143">
        <v>14.62</v>
      </c>
      <c r="L143" s="115">
        <f>K143/1.25</f>
        <v>11.696</v>
      </c>
      <c r="M143">
        <v>-10</v>
      </c>
      <c r="N143">
        <v>9.2899999999999991</v>
      </c>
      <c r="O143" s="115">
        <f>N143/1.25</f>
        <v>7.4319999999999995</v>
      </c>
      <c r="Q143" s="115">
        <v>13.14</v>
      </c>
      <c r="R143" s="115">
        <f>Q143/1.25</f>
        <v>10.512</v>
      </c>
      <c r="T143">
        <v>18.75</v>
      </c>
      <c r="U143" s="115">
        <f>T143/1.25</f>
        <v>15</v>
      </c>
      <c r="W143" s="115">
        <v>17.899999999999999</v>
      </c>
      <c r="X143" s="115">
        <f>W143/1.25</f>
        <v>14.319999999999999</v>
      </c>
    </row>
    <row r="144" spans="1:24" x14ac:dyDescent="0.2">
      <c r="A144" s="108">
        <v>41758</v>
      </c>
      <c r="B144">
        <v>14.83</v>
      </c>
      <c r="C144" s="115">
        <f>B144/1.25</f>
        <v>11.864000000000001</v>
      </c>
      <c r="E144">
        <v>15.03</v>
      </c>
      <c r="F144" s="115">
        <f>E144/1.25</f>
        <v>12.023999999999999</v>
      </c>
      <c r="H144">
        <v>15.33</v>
      </c>
      <c r="I144" s="115">
        <f>H144/1.25</f>
        <v>12.263999999999999</v>
      </c>
      <c r="K144">
        <v>14.62</v>
      </c>
      <c r="L144" s="115">
        <f>K144/1.25</f>
        <v>11.696</v>
      </c>
      <c r="M144">
        <v>-10</v>
      </c>
      <c r="N144">
        <v>9.2899999999999991</v>
      </c>
      <c r="O144" s="115">
        <f>N144/1.25</f>
        <v>7.4319999999999995</v>
      </c>
      <c r="Q144" s="115">
        <v>13.14</v>
      </c>
      <c r="R144" s="115">
        <f>Q144/1.25</f>
        <v>10.512</v>
      </c>
      <c r="T144">
        <v>18.75</v>
      </c>
      <c r="U144" s="115">
        <f>T144/1.25</f>
        <v>15</v>
      </c>
      <c r="W144" s="115">
        <v>17.899999999999999</v>
      </c>
      <c r="X144" s="115">
        <f>W144/1.25</f>
        <v>14.319999999999999</v>
      </c>
    </row>
    <row r="145" spans="1:31" x14ac:dyDescent="0.2">
      <c r="A145" s="108">
        <v>41759</v>
      </c>
      <c r="B145">
        <v>14.83</v>
      </c>
      <c r="C145" s="115">
        <f>B145/1.25</f>
        <v>11.864000000000001</v>
      </c>
      <c r="E145">
        <v>15.03</v>
      </c>
      <c r="F145" s="115">
        <f>E145/1.25</f>
        <v>12.023999999999999</v>
      </c>
      <c r="H145">
        <v>15.33</v>
      </c>
      <c r="I145" s="115">
        <f>H145/1.25</f>
        <v>12.263999999999999</v>
      </c>
      <c r="K145">
        <v>14.62</v>
      </c>
      <c r="L145" s="115">
        <f>K145/1.25</f>
        <v>11.696</v>
      </c>
      <c r="M145">
        <v>-10</v>
      </c>
      <c r="N145">
        <v>9.2899999999999991</v>
      </c>
      <c r="O145" s="115">
        <f>N145/1.25</f>
        <v>7.4319999999999995</v>
      </c>
      <c r="Q145" s="115">
        <v>13.14</v>
      </c>
      <c r="R145" s="115">
        <f>Q145/1.25</f>
        <v>10.512</v>
      </c>
      <c r="T145">
        <v>18.75</v>
      </c>
      <c r="U145" s="115">
        <f>T145/1.25</f>
        <v>15</v>
      </c>
      <c r="W145" s="115">
        <v>17.899999999999999</v>
      </c>
      <c r="X145" s="115">
        <f>W145/1.25</f>
        <v>14.319999999999999</v>
      </c>
    </row>
    <row r="149" spans="1:31" ht="63.75" x14ac:dyDescent="0.2">
      <c r="A149" s="25" t="s">
        <v>1</v>
      </c>
      <c r="B149" s="25" t="s">
        <v>2</v>
      </c>
      <c r="C149" s="25" t="s">
        <v>16</v>
      </c>
      <c r="D149" s="25" t="s">
        <v>5</v>
      </c>
      <c r="E149" s="25" t="s">
        <v>3</v>
      </c>
      <c r="F149" s="25" t="s">
        <v>17</v>
      </c>
      <c r="G149" s="25" t="s">
        <v>5</v>
      </c>
      <c r="H149" s="25" t="s">
        <v>4</v>
      </c>
      <c r="I149" s="25" t="s">
        <v>18</v>
      </c>
      <c r="J149" s="25" t="s">
        <v>5</v>
      </c>
      <c r="K149" s="26" t="s">
        <v>6</v>
      </c>
      <c r="L149" s="26" t="s">
        <v>19</v>
      </c>
      <c r="M149" s="26" t="s">
        <v>5</v>
      </c>
      <c r="N149" s="25" t="s">
        <v>7</v>
      </c>
      <c r="O149" s="25" t="s">
        <v>20</v>
      </c>
      <c r="P149" s="25" t="s">
        <v>5</v>
      </c>
      <c r="Q149" s="52" t="s">
        <v>21</v>
      </c>
      <c r="R149" s="52" t="s">
        <v>22</v>
      </c>
      <c r="S149" s="52" t="s">
        <v>5</v>
      </c>
      <c r="T149" s="124" t="s">
        <v>57</v>
      </c>
      <c r="U149" s="124" t="s">
        <v>58</v>
      </c>
      <c r="V149" s="125" t="s">
        <v>5</v>
      </c>
      <c r="W149" s="124" t="s">
        <v>59</v>
      </c>
      <c r="X149" s="124" t="s">
        <v>60</v>
      </c>
      <c r="Y149" s="125" t="s">
        <v>5</v>
      </c>
      <c r="Z149" s="53" t="s">
        <v>23</v>
      </c>
      <c r="AA149" s="53" t="s">
        <v>24</v>
      </c>
      <c r="AB149" s="27" t="s">
        <v>5</v>
      </c>
      <c r="AC149" s="53" t="s">
        <v>25</v>
      </c>
      <c r="AD149" s="53" t="s">
        <v>26</v>
      </c>
      <c r="AE149" s="27" t="s">
        <v>5</v>
      </c>
    </row>
    <row r="150" spans="1:31" x14ac:dyDescent="0.2">
      <c r="A150" s="82" t="s">
        <v>79</v>
      </c>
      <c r="B150" s="74">
        <f>AVERAGE(B153:B183)</f>
        <v>14.721935483870967</v>
      </c>
      <c r="C150" s="74">
        <f>AVERAGE(C153:C183)</f>
        <v>11.777548387096774</v>
      </c>
      <c r="D150" s="74"/>
      <c r="E150" s="74">
        <f>AVERAGE(E153:E183)</f>
        <v>14.921935483870968</v>
      </c>
      <c r="F150" s="74">
        <f>AVERAGE(F153:F183)</f>
        <v>11.937548387096783</v>
      </c>
      <c r="G150" s="74"/>
      <c r="H150" s="74">
        <f>AVERAGE(H153:H183)</f>
        <v>15.221935483870967</v>
      </c>
      <c r="I150" s="74">
        <f>AVERAGE(I153:I183)</f>
        <v>12.177548387096767</v>
      </c>
      <c r="J150" s="74"/>
      <c r="K150" s="74">
        <f>AVERAGE(K153:K183)</f>
        <v>14.515161290322578</v>
      </c>
      <c r="L150" s="74">
        <f>AVERAGE(L153:L183)</f>
        <v>11.612129032258066</v>
      </c>
      <c r="M150" s="74"/>
      <c r="N150" s="74">
        <f>AVERAGE(N153:N183)</f>
        <v>9.319032258064512</v>
      </c>
      <c r="O150" s="74">
        <f>AVERAGE(O153:O183)</f>
        <v>7.455225806451609</v>
      </c>
      <c r="P150" s="74"/>
      <c r="Q150" s="74">
        <f>AVERAGE(Q153:Q183)</f>
        <v>13.069032258064507</v>
      </c>
      <c r="R150" s="74">
        <f>AVERAGE(R153:R183)</f>
        <v>10.455225806451613</v>
      </c>
      <c r="S150" s="74"/>
      <c r="T150" s="74">
        <f>AVERAGE(T153:T183)</f>
        <v>18.031290322580638</v>
      </c>
      <c r="U150" s="74">
        <f>AVERAGE(U153:U183)</f>
        <v>14.425032258064507</v>
      </c>
      <c r="V150" s="74"/>
      <c r="W150" s="74">
        <f>AVERAGE(W153:W183)</f>
        <v>17.232258064516131</v>
      </c>
      <c r="X150" s="74">
        <f>AVERAGE(X153:X183)</f>
        <v>13.785806451612906</v>
      </c>
      <c r="Y150" s="74"/>
      <c r="Z150" s="74">
        <f>AVERAGE(Z153:Z183)</f>
        <v>18.75</v>
      </c>
      <c r="AA150" s="74">
        <f>AVERAGE(AA153:AA183)</f>
        <v>15</v>
      </c>
      <c r="AB150" s="74"/>
      <c r="AC150" s="74">
        <f>AVERAGE(AC153:AC183)</f>
        <v>17.899999999999991</v>
      </c>
      <c r="AD150" s="74">
        <f>AVERAGE(AD153:AD183)</f>
        <v>14.319999999999995</v>
      </c>
      <c r="AE150" s="74"/>
    </row>
    <row r="151" spans="1:31" x14ac:dyDescent="0.2">
      <c r="A151" s="82" t="s">
        <v>53</v>
      </c>
      <c r="B151" s="74">
        <f>AVERAGE(B153:B167)</f>
        <v>14.600000000000001</v>
      </c>
      <c r="C151" s="74">
        <f>AVERAGE(C153:C167)</f>
        <v>11.68</v>
      </c>
      <c r="D151" s="74"/>
      <c r="E151" s="74">
        <f>AVERAGE(E153:E167)</f>
        <v>14.800000000000002</v>
      </c>
      <c r="F151" s="74">
        <f>AVERAGE(F153:F167)</f>
        <v>11.840000000000003</v>
      </c>
      <c r="G151" s="74"/>
      <c r="H151" s="74">
        <f>AVERAGE(H153:H167)</f>
        <v>15.100000000000001</v>
      </c>
      <c r="I151" s="74">
        <f>AVERAGE(I153:I167)</f>
        <v>12.079999999999997</v>
      </c>
      <c r="J151" s="74"/>
      <c r="K151" s="74">
        <f>AVERAGE(K153:K167)</f>
        <v>14.456666666666667</v>
      </c>
      <c r="L151" s="74">
        <f>AVERAGE(L153:L167)</f>
        <v>11.565333333333331</v>
      </c>
      <c r="M151" s="74"/>
      <c r="N151" s="74">
        <f>AVERAGE(N153:N167)</f>
        <v>9.2899999999999956</v>
      </c>
      <c r="O151" s="74">
        <f>AVERAGE(O153:O167)</f>
        <v>7.4320000000000013</v>
      </c>
      <c r="P151" s="74"/>
      <c r="Q151" s="74">
        <f>AVERAGE(Q153:Q167)</f>
        <v>13.139999999999997</v>
      </c>
      <c r="R151" s="74">
        <f>AVERAGE(R153:R167)</f>
        <v>10.512</v>
      </c>
      <c r="S151" s="74"/>
      <c r="T151" s="74">
        <f>AVERAGE(T153:T167)</f>
        <v>17.988000000000003</v>
      </c>
      <c r="U151" s="74">
        <f>AVERAGE(U153:U167)</f>
        <v>14.390399999999996</v>
      </c>
      <c r="V151" s="74"/>
      <c r="W151" s="74">
        <f>AVERAGE(W153:W167)</f>
        <v>17.196000000000002</v>
      </c>
      <c r="X151" s="74">
        <f>AVERAGE(X153:X167)</f>
        <v>13.756800000000004</v>
      </c>
      <c r="Y151" s="74"/>
      <c r="Z151" s="74">
        <f>AVERAGE(Z153:Z167)</f>
        <v>18.75</v>
      </c>
      <c r="AA151" s="74">
        <f>AVERAGE(AA153:AA167)</f>
        <v>15</v>
      </c>
      <c r="AB151" s="74"/>
      <c r="AC151" s="74">
        <f>AVERAGE(AC153:AC167)</f>
        <v>17.900000000000002</v>
      </c>
      <c r="AD151" s="74">
        <f>AVERAGE(AD153:AD167)</f>
        <v>14.319999999999995</v>
      </c>
      <c r="AE151" s="74"/>
    </row>
    <row r="152" spans="1:31" x14ac:dyDescent="0.2">
      <c r="A152" s="82" t="s">
        <v>54</v>
      </c>
      <c r="B152" s="74">
        <f>IF(B168&gt;0,AVERAGE(B168:B183),)</f>
        <v>14.836249999999996</v>
      </c>
      <c r="C152" s="74">
        <f>IF(C168&gt;0,AVERAGE(C168:C183),)</f>
        <v>11.868999999999998</v>
      </c>
      <c r="D152" s="74"/>
      <c r="E152" s="74">
        <f>IF(E168&gt;0,AVERAGE(E168:E183),)</f>
        <v>15.036250000000006</v>
      </c>
      <c r="F152" s="74">
        <f>IF(F168&gt;0,AVERAGE(F168:F183),)</f>
        <v>12.028999999999998</v>
      </c>
      <c r="G152" s="74"/>
      <c r="H152" s="74">
        <f>IF(H168&gt;0,AVERAGE(H168:H183),)</f>
        <v>15.336249999999996</v>
      </c>
      <c r="I152" s="74">
        <f>IF(I168&gt;0,AVERAGE(I168:I183),)</f>
        <v>12.269000000000002</v>
      </c>
      <c r="J152" s="74"/>
      <c r="K152" s="74">
        <f>IF(K168&gt;0,AVERAGE(K168:K183),)</f>
        <v>14.569999999999995</v>
      </c>
      <c r="L152" s="74">
        <f>IF(L168&gt;0,AVERAGE(L168:L183),)</f>
        <v>11.656000000000004</v>
      </c>
      <c r="M152" s="74"/>
      <c r="N152" s="74">
        <f>IF(N168&gt;0,AVERAGE(N168:N183),)</f>
        <v>9.3462499999999977</v>
      </c>
      <c r="O152" s="74">
        <f>IF(O168&gt;0,AVERAGE(O168:O183),)</f>
        <v>7.4769999999999985</v>
      </c>
      <c r="P152" s="74"/>
      <c r="Q152" s="74">
        <f>IF(Q168&gt;0,AVERAGE(Q168:Q183),)</f>
        <v>13.002500000000001</v>
      </c>
      <c r="R152" s="74">
        <f>IF(R168&gt;0,AVERAGE(R168:R183),)</f>
        <v>10.402000000000001</v>
      </c>
      <c r="S152" s="74"/>
      <c r="T152" s="74">
        <f>IF(T168&gt;0,AVERAGE(T168:T183),)</f>
        <v>18.071874999999999</v>
      </c>
      <c r="U152" s="74">
        <f>IF(U168&gt;0,AVERAGE(U168:U183),)</f>
        <v>14.457499999999998</v>
      </c>
      <c r="V152" s="74"/>
      <c r="W152" s="74">
        <f>IF(W168&gt;0,AVERAGE(W168:W183),)</f>
        <v>17.266249999999999</v>
      </c>
      <c r="X152" s="74">
        <f>IF(X168&gt;0,AVERAGE(X168:X183),)</f>
        <v>13.813000000000004</v>
      </c>
      <c r="Y152" s="74"/>
      <c r="Z152" s="74">
        <f>IF(Z168&gt;0,AVERAGE(Z168:Z183),)</f>
        <v>18.75</v>
      </c>
      <c r="AA152" s="74">
        <f>IF(AA168&gt;0,AVERAGE(AA168:AA183),)</f>
        <v>15</v>
      </c>
      <c r="AB152" s="74"/>
      <c r="AC152" s="74">
        <f>IF(AC168&gt;0,AVERAGE(AC168:AC183),)</f>
        <v>17.900000000000002</v>
      </c>
      <c r="AD152" s="74">
        <f>IF(AD168&gt;0,AVERAGE(AD168:AD183),)</f>
        <v>14.319999999999995</v>
      </c>
      <c r="AE152" s="74"/>
    </row>
    <row r="153" spans="1:31" x14ac:dyDescent="0.2">
      <c r="A153" s="108">
        <v>41760</v>
      </c>
      <c r="B153">
        <v>14.83</v>
      </c>
      <c r="C153" s="115">
        <f t="shared" ref="C153:C158" si="91">B153/1.25</f>
        <v>11.864000000000001</v>
      </c>
      <c r="E153">
        <v>15.03</v>
      </c>
      <c r="F153" s="115">
        <f t="shared" ref="F153:F158" si="92">E153/1.25</f>
        <v>12.023999999999999</v>
      </c>
      <c r="H153">
        <v>15.33</v>
      </c>
      <c r="I153" s="115">
        <f t="shared" ref="I153:I158" si="93">H153/1.25</f>
        <v>12.263999999999999</v>
      </c>
      <c r="K153">
        <v>14.62</v>
      </c>
      <c r="L153" s="115">
        <f t="shared" ref="L153:L158" si="94">K153/1.25</f>
        <v>11.696</v>
      </c>
      <c r="N153">
        <v>9.2899999999999991</v>
      </c>
      <c r="O153" s="115">
        <f t="shared" ref="O153:O158" si="95">N153/1.25</f>
        <v>7.4319999999999995</v>
      </c>
      <c r="Q153" s="115">
        <v>13.14</v>
      </c>
      <c r="R153" s="115">
        <f t="shared" ref="R153:R158" si="96">Q153/1.25</f>
        <v>10.512</v>
      </c>
      <c r="T153">
        <v>18.14</v>
      </c>
      <c r="U153" s="115">
        <f t="shared" ref="U153:U160" si="97">T153/1.25</f>
        <v>14.512</v>
      </c>
      <c r="W153" s="115">
        <v>17.34</v>
      </c>
      <c r="X153" s="115">
        <f t="shared" ref="X153:X160" si="98">W153/1.25</f>
        <v>13.872</v>
      </c>
      <c r="Z153">
        <v>18.75</v>
      </c>
      <c r="AA153" s="115">
        <f t="shared" ref="AA153:AA158" si="99">Z153/1.25</f>
        <v>15</v>
      </c>
      <c r="AC153" s="115">
        <v>17.899999999999999</v>
      </c>
      <c r="AD153" s="115">
        <f t="shared" ref="AD153:AD158" si="100">AC153/1.25</f>
        <v>14.319999999999999</v>
      </c>
    </row>
    <row r="154" spans="1:31" x14ac:dyDescent="0.2">
      <c r="A154" s="108">
        <v>41761</v>
      </c>
      <c r="B154">
        <v>14.73</v>
      </c>
      <c r="C154" s="115">
        <f t="shared" si="91"/>
        <v>11.784000000000001</v>
      </c>
      <c r="D154">
        <v>-10</v>
      </c>
      <c r="E154">
        <v>14.93</v>
      </c>
      <c r="F154" s="115">
        <f t="shared" si="92"/>
        <v>11.943999999999999</v>
      </c>
      <c r="G154">
        <v>-10</v>
      </c>
      <c r="H154">
        <v>15.23</v>
      </c>
      <c r="I154" s="115">
        <f t="shared" si="93"/>
        <v>12.184000000000001</v>
      </c>
      <c r="J154">
        <v>-10</v>
      </c>
      <c r="K154">
        <v>14.52</v>
      </c>
      <c r="L154" s="115">
        <f t="shared" si="94"/>
        <v>11.616</v>
      </c>
      <c r="M154">
        <v>-10</v>
      </c>
      <c r="N154">
        <v>9.2899999999999991</v>
      </c>
      <c r="O154" s="115">
        <f t="shared" si="95"/>
        <v>7.4319999999999995</v>
      </c>
      <c r="Q154" s="115">
        <v>13.14</v>
      </c>
      <c r="R154" s="115">
        <f t="shared" si="96"/>
        <v>10.512</v>
      </c>
      <c r="T154">
        <v>18.14</v>
      </c>
      <c r="U154" s="115">
        <f t="shared" si="97"/>
        <v>14.512</v>
      </c>
      <c r="W154" s="115">
        <v>17.34</v>
      </c>
      <c r="X154" s="115">
        <f t="shared" si="98"/>
        <v>13.872</v>
      </c>
      <c r="Z154">
        <v>18.75</v>
      </c>
      <c r="AA154" s="115">
        <f t="shared" si="99"/>
        <v>15</v>
      </c>
      <c r="AC154" s="115">
        <v>17.899999999999999</v>
      </c>
      <c r="AD154" s="115">
        <f t="shared" si="100"/>
        <v>14.319999999999999</v>
      </c>
    </row>
    <row r="155" spans="1:31" x14ac:dyDescent="0.2">
      <c r="A155" s="108">
        <v>41762</v>
      </c>
      <c r="B155">
        <v>14.73</v>
      </c>
      <c r="C155" s="115">
        <f t="shared" si="91"/>
        <v>11.784000000000001</v>
      </c>
      <c r="E155">
        <v>14.93</v>
      </c>
      <c r="F155" s="115">
        <f t="shared" si="92"/>
        <v>11.943999999999999</v>
      </c>
      <c r="H155">
        <v>15.23</v>
      </c>
      <c r="I155" s="115">
        <f t="shared" si="93"/>
        <v>12.184000000000001</v>
      </c>
      <c r="K155">
        <v>14.52</v>
      </c>
      <c r="L155" s="115">
        <f t="shared" si="94"/>
        <v>11.616</v>
      </c>
      <c r="N155">
        <v>9.2899999999999991</v>
      </c>
      <c r="O155" s="115">
        <f t="shared" si="95"/>
        <v>7.4319999999999995</v>
      </c>
      <c r="Q155" s="115">
        <v>13.14</v>
      </c>
      <c r="R155" s="115">
        <f t="shared" si="96"/>
        <v>10.512</v>
      </c>
      <c r="T155">
        <v>18.14</v>
      </c>
      <c r="U155" s="115">
        <f t="shared" si="97"/>
        <v>14.512</v>
      </c>
      <c r="W155" s="115">
        <v>17.34</v>
      </c>
      <c r="X155" s="115">
        <f t="shared" si="98"/>
        <v>13.872</v>
      </c>
      <c r="Z155">
        <v>18.75</v>
      </c>
      <c r="AA155" s="115">
        <f t="shared" si="99"/>
        <v>15</v>
      </c>
      <c r="AC155" s="115">
        <v>17.899999999999999</v>
      </c>
      <c r="AD155" s="115">
        <f t="shared" si="100"/>
        <v>14.319999999999999</v>
      </c>
    </row>
    <row r="156" spans="1:31" x14ac:dyDescent="0.2">
      <c r="A156" s="108">
        <v>41763</v>
      </c>
      <c r="B156">
        <v>14.73</v>
      </c>
      <c r="C156" s="115">
        <f t="shared" si="91"/>
        <v>11.784000000000001</v>
      </c>
      <c r="E156">
        <v>14.93</v>
      </c>
      <c r="F156" s="115">
        <f t="shared" si="92"/>
        <v>11.943999999999999</v>
      </c>
      <c r="H156">
        <v>15.23</v>
      </c>
      <c r="I156" s="115">
        <f t="shared" si="93"/>
        <v>12.184000000000001</v>
      </c>
      <c r="K156">
        <v>14.52</v>
      </c>
      <c r="L156" s="115">
        <f t="shared" si="94"/>
        <v>11.616</v>
      </c>
      <c r="N156">
        <v>9.2899999999999991</v>
      </c>
      <c r="O156" s="115">
        <f t="shared" si="95"/>
        <v>7.4319999999999995</v>
      </c>
      <c r="Q156" s="115">
        <v>13.14</v>
      </c>
      <c r="R156" s="115">
        <f t="shared" si="96"/>
        <v>10.512</v>
      </c>
      <c r="T156">
        <v>18.14</v>
      </c>
      <c r="U156" s="115">
        <f t="shared" si="97"/>
        <v>14.512</v>
      </c>
      <c r="W156" s="115">
        <v>17.34</v>
      </c>
      <c r="X156" s="115">
        <f t="shared" si="98"/>
        <v>13.872</v>
      </c>
      <c r="Z156">
        <v>18.75</v>
      </c>
      <c r="AA156" s="115">
        <f t="shared" si="99"/>
        <v>15</v>
      </c>
      <c r="AC156" s="115">
        <v>17.899999999999999</v>
      </c>
      <c r="AD156" s="115">
        <f t="shared" si="100"/>
        <v>14.319999999999999</v>
      </c>
    </row>
    <row r="157" spans="1:31" x14ac:dyDescent="0.2">
      <c r="A157" s="108">
        <v>41764</v>
      </c>
      <c r="B157">
        <v>14.73</v>
      </c>
      <c r="C157" s="115">
        <f t="shared" si="91"/>
        <v>11.784000000000001</v>
      </c>
      <c r="E157">
        <v>14.93</v>
      </c>
      <c r="F157" s="115">
        <f t="shared" si="92"/>
        <v>11.943999999999999</v>
      </c>
      <c r="H157">
        <v>15.23</v>
      </c>
      <c r="I157" s="115">
        <f t="shared" si="93"/>
        <v>12.184000000000001</v>
      </c>
      <c r="K157">
        <v>14.52</v>
      </c>
      <c r="L157" s="115">
        <f t="shared" si="94"/>
        <v>11.616</v>
      </c>
      <c r="N157">
        <v>9.2899999999999991</v>
      </c>
      <c r="O157" s="115">
        <f t="shared" si="95"/>
        <v>7.4319999999999995</v>
      </c>
      <c r="Q157" s="115">
        <v>13.14</v>
      </c>
      <c r="R157" s="115">
        <f t="shared" si="96"/>
        <v>10.512</v>
      </c>
      <c r="T157">
        <v>18.14</v>
      </c>
      <c r="U157" s="115">
        <f t="shared" si="97"/>
        <v>14.512</v>
      </c>
      <c r="W157" s="115">
        <v>17.34</v>
      </c>
      <c r="X157" s="115">
        <f t="shared" si="98"/>
        <v>13.872</v>
      </c>
      <c r="Z157">
        <v>18.75</v>
      </c>
      <c r="AA157" s="115">
        <f t="shared" si="99"/>
        <v>15</v>
      </c>
      <c r="AC157" s="115">
        <v>17.899999999999999</v>
      </c>
      <c r="AD157" s="115">
        <f t="shared" si="100"/>
        <v>14.319999999999999</v>
      </c>
    </row>
    <row r="158" spans="1:31" x14ac:dyDescent="0.2">
      <c r="A158" s="108">
        <v>41765</v>
      </c>
      <c r="B158">
        <v>14.63</v>
      </c>
      <c r="C158" s="115">
        <f t="shared" si="91"/>
        <v>11.704000000000001</v>
      </c>
      <c r="D158">
        <v>-10</v>
      </c>
      <c r="E158">
        <v>14.83</v>
      </c>
      <c r="F158" s="115">
        <f t="shared" si="92"/>
        <v>11.864000000000001</v>
      </c>
      <c r="G158">
        <v>-10</v>
      </c>
      <c r="H158">
        <v>15.13</v>
      </c>
      <c r="I158" s="115">
        <f t="shared" si="93"/>
        <v>12.104000000000001</v>
      </c>
      <c r="J158">
        <v>-10</v>
      </c>
      <c r="K158">
        <v>14.52</v>
      </c>
      <c r="L158" s="115">
        <f t="shared" si="94"/>
        <v>11.616</v>
      </c>
      <c r="N158">
        <v>9.2899999999999991</v>
      </c>
      <c r="O158" s="115">
        <f t="shared" si="95"/>
        <v>7.4319999999999995</v>
      </c>
      <c r="Q158" s="115">
        <v>13.14</v>
      </c>
      <c r="R158" s="115">
        <f t="shared" si="96"/>
        <v>10.512</v>
      </c>
      <c r="T158">
        <v>18.14</v>
      </c>
      <c r="U158" s="115">
        <f t="shared" si="97"/>
        <v>14.512</v>
      </c>
      <c r="W158" s="115">
        <v>17.34</v>
      </c>
      <c r="X158" s="115">
        <f t="shared" si="98"/>
        <v>13.872</v>
      </c>
      <c r="Z158">
        <v>18.75</v>
      </c>
      <c r="AA158" s="115">
        <f t="shared" si="99"/>
        <v>15</v>
      </c>
      <c r="AC158" s="115">
        <v>17.899999999999999</v>
      </c>
      <c r="AD158" s="115">
        <f t="shared" si="100"/>
        <v>14.319999999999999</v>
      </c>
    </row>
    <row r="159" spans="1:31" x14ac:dyDescent="0.2">
      <c r="A159" s="108">
        <v>41766</v>
      </c>
      <c r="B159">
        <v>14.48</v>
      </c>
      <c r="C159" s="115">
        <f t="shared" ref="C159:C166" si="101">B159/1.25</f>
        <v>11.584</v>
      </c>
      <c r="D159">
        <v>-15</v>
      </c>
      <c r="E159">
        <v>14.68</v>
      </c>
      <c r="F159" s="115">
        <f t="shared" ref="F159:F166" si="102">E159/1.25</f>
        <v>11.744</v>
      </c>
      <c r="G159">
        <v>-15</v>
      </c>
      <c r="H159">
        <v>14.98</v>
      </c>
      <c r="I159" s="115">
        <f t="shared" ref="I159:I166" si="103">H159/1.25</f>
        <v>11.984</v>
      </c>
      <c r="J159">
        <v>-15</v>
      </c>
      <c r="K159">
        <v>14.37</v>
      </c>
      <c r="L159" s="115">
        <f t="shared" ref="L159:L166" si="104">K159/1.25</f>
        <v>11.495999999999999</v>
      </c>
      <c r="M159">
        <v>-15</v>
      </c>
      <c r="N159">
        <v>9.2899999999999991</v>
      </c>
      <c r="O159" s="115">
        <f t="shared" ref="O159:O166" si="105">N159/1.25</f>
        <v>7.4319999999999995</v>
      </c>
      <c r="Q159" s="115">
        <v>13.14</v>
      </c>
      <c r="R159" s="115">
        <f t="shared" ref="R159:R166" si="106">Q159/1.25</f>
        <v>10.512</v>
      </c>
      <c r="T159" s="115">
        <v>17.899999999999999</v>
      </c>
      <c r="U159" s="115">
        <f t="shared" si="97"/>
        <v>14.319999999999999</v>
      </c>
      <c r="V159">
        <v>-24</v>
      </c>
      <c r="W159" s="115">
        <v>17.100000000000001</v>
      </c>
      <c r="X159" s="115">
        <f t="shared" si="98"/>
        <v>13.680000000000001</v>
      </c>
      <c r="Y159">
        <v>-24</v>
      </c>
      <c r="Z159" s="115">
        <v>18.75</v>
      </c>
      <c r="AA159" s="115">
        <f t="shared" ref="AA159:AA166" si="107">Z159/1.25</f>
        <v>15</v>
      </c>
      <c r="AC159" s="115">
        <v>17.899999999999999</v>
      </c>
      <c r="AD159" s="115">
        <f t="shared" ref="AD159:AD166" si="108">AC159/1.25</f>
        <v>14.319999999999999</v>
      </c>
    </row>
    <row r="160" spans="1:31" x14ac:dyDescent="0.2">
      <c r="A160" s="108">
        <v>41767</v>
      </c>
      <c r="B160">
        <v>14.48</v>
      </c>
      <c r="C160" s="115">
        <f t="shared" si="101"/>
        <v>11.584</v>
      </c>
      <c r="E160">
        <v>14.68</v>
      </c>
      <c r="F160" s="115">
        <f t="shared" si="102"/>
        <v>11.744</v>
      </c>
      <c r="H160">
        <v>14.98</v>
      </c>
      <c r="I160" s="115">
        <f t="shared" si="103"/>
        <v>11.984</v>
      </c>
      <c r="K160">
        <v>14.37</v>
      </c>
      <c r="L160" s="115">
        <f t="shared" si="104"/>
        <v>11.495999999999999</v>
      </c>
      <c r="N160">
        <v>9.2899999999999991</v>
      </c>
      <c r="O160" s="115">
        <f t="shared" si="105"/>
        <v>7.4319999999999995</v>
      </c>
      <c r="Q160" s="115">
        <v>13.14</v>
      </c>
      <c r="R160" s="115">
        <f t="shared" si="106"/>
        <v>10.512</v>
      </c>
      <c r="T160" s="115">
        <v>17.899999999999999</v>
      </c>
      <c r="U160" s="115">
        <f t="shared" si="97"/>
        <v>14.319999999999999</v>
      </c>
      <c r="W160" s="115">
        <v>17.100000000000001</v>
      </c>
      <c r="X160" s="115">
        <f t="shared" si="98"/>
        <v>13.680000000000001</v>
      </c>
      <c r="Z160">
        <v>18.75</v>
      </c>
      <c r="AA160" s="115">
        <f t="shared" si="107"/>
        <v>15</v>
      </c>
      <c r="AC160" s="115">
        <v>17.899999999999999</v>
      </c>
      <c r="AD160" s="115">
        <f t="shared" si="108"/>
        <v>14.319999999999999</v>
      </c>
    </row>
    <row r="161" spans="1:30" x14ac:dyDescent="0.2">
      <c r="A161" s="108">
        <v>41768</v>
      </c>
      <c r="B161">
        <v>14.48</v>
      </c>
      <c r="C161" s="115">
        <f t="shared" si="101"/>
        <v>11.584</v>
      </c>
      <c r="E161">
        <v>14.68</v>
      </c>
      <c r="F161" s="115">
        <f t="shared" si="102"/>
        <v>11.744</v>
      </c>
      <c r="H161">
        <v>14.98</v>
      </c>
      <c r="I161" s="115">
        <f t="shared" si="103"/>
        <v>11.984</v>
      </c>
      <c r="K161">
        <v>14.37</v>
      </c>
      <c r="L161" s="115">
        <f t="shared" si="104"/>
        <v>11.495999999999999</v>
      </c>
      <c r="N161">
        <v>9.2899999999999991</v>
      </c>
      <c r="O161" s="115">
        <f t="shared" si="105"/>
        <v>7.4319999999999995</v>
      </c>
      <c r="Q161" s="115">
        <v>13.14</v>
      </c>
      <c r="R161" s="115">
        <f t="shared" si="106"/>
        <v>10.512</v>
      </c>
      <c r="T161" s="115">
        <v>17.899999999999999</v>
      </c>
      <c r="U161" s="115">
        <f t="shared" ref="U161:U168" si="109">T161/1.25</f>
        <v>14.319999999999999</v>
      </c>
      <c r="W161" s="115">
        <v>17.100000000000001</v>
      </c>
      <c r="X161" s="115">
        <f t="shared" ref="X161:X168" si="110">W161/1.25</f>
        <v>13.680000000000001</v>
      </c>
      <c r="Z161">
        <v>18.75</v>
      </c>
      <c r="AA161" s="115">
        <f t="shared" si="107"/>
        <v>15</v>
      </c>
      <c r="AC161" s="115">
        <v>17.899999999999999</v>
      </c>
      <c r="AD161" s="115">
        <f t="shared" si="108"/>
        <v>14.319999999999999</v>
      </c>
    </row>
    <row r="162" spans="1:30" x14ac:dyDescent="0.2">
      <c r="A162" s="108">
        <v>41769</v>
      </c>
      <c r="B162">
        <v>14.48</v>
      </c>
      <c r="C162" s="115">
        <f t="shared" si="101"/>
        <v>11.584</v>
      </c>
      <c r="E162">
        <v>14.68</v>
      </c>
      <c r="F162" s="115">
        <f t="shared" si="102"/>
        <v>11.744</v>
      </c>
      <c r="H162">
        <v>14.98</v>
      </c>
      <c r="I162" s="115">
        <f t="shared" si="103"/>
        <v>11.984</v>
      </c>
      <c r="K162">
        <v>14.37</v>
      </c>
      <c r="L162" s="115">
        <f t="shared" si="104"/>
        <v>11.495999999999999</v>
      </c>
      <c r="N162">
        <v>9.2899999999999991</v>
      </c>
      <c r="O162" s="115">
        <f t="shared" si="105"/>
        <v>7.4319999999999995</v>
      </c>
      <c r="Q162" s="115">
        <v>13.14</v>
      </c>
      <c r="R162" s="115">
        <f t="shared" si="106"/>
        <v>10.512</v>
      </c>
      <c r="T162" s="115">
        <v>17.899999999999999</v>
      </c>
      <c r="U162" s="115">
        <f t="shared" si="109"/>
        <v>14.319999999999999</v>
      </c>
      <c r="W162" s="115">
        <v>17.100000000000001</v>
      </c>
      <c r="X162" s="115">
        <f t="shared" si="110"/>
        <v>13.680000000000001</v>
      </c>
      <c r="Z162">
        <v>18.75</v>
      </c>
      <c r="AA162" s="115">
        <f t="shared" si="107"/>
        <v>15</v>
      </c>
      <c r="AC162" s="115">
        <v>17.899999999999999</v>
      </c>
      <c r="AD162" s="115">
        <f t="shared" si="108"/>
        <v>14.319999999999999</v>
      </c>
    </row>
    <row r="163" spans="1:30" x14ac:dyDescent="0.2">
      <c r="A163" s="108">
        <v>41770</v>
      </c>
      <c r="B163">
        <v>14.48</v>
      </c>
      <c r="C163" s="115">
        <f t="shared" si="101"/>
        <v>11.584</v>
      </c>
      <c r="E163">
        <v>14.68</v>
      </c>
      <c r="F163" s="115">
        <f t="shared" si="102"/>
        <v>11.744</v>
      </c>
      <c r="H163">
        <v>14.98</v>
      </c>
      <c r="I163" s="115">
        <f t="shared" si="103"/>
        <v>11.984</v>
      </c>
      <c r="K163">
        <v>14.37</v>
      </c>
      <c r="L163" s="115">
        <f t="shared" si="104"/>
        <v>11.495999999999999</v>
      </c>
      <c r="N163">
        <v>9.2899999999999991</v>
      </c>
      <c r="O163" s="115">
        <f t="shared" si="105"/>
        <v>7.4319999999999995</v>
      </c>
      <c r="Q163" s="115">
        <v>13.14</v>
      </c>
      <c r="R163" s="115">
        <f t="shared" si="106"/>
        <v>10.512</v>
      </c>
      <c r="T163" s="115">
        <v>17.899999999999999</v>
      </c>
      <c r="U163" s="115">
        <f t="shared" si="109"/>
        <v>14.319999999999999</v>
      </c>
      <c r="W163" s="115">
        <v>17.100000000000001</v>
      </c>
      <c r="X163" s="115">
        <f t="shared" si="110"/>
        <v>13.680000000000001</v>
      </c>
      <c r="Z163">
        <v>18.75</v>
      </c>
      <c r="AA163" s="115">
        <f t="shared" si="107"/>
        <v>15</v>
      </c>
      <c r="AC163" s="115">
        <v>17.899999999999999</v>
      </c>
      <c r="AD163" s="115">
        <f t="shared" si="108"/>
        <v>14.319999999999999</v>
      </c>
    </row>
    <row r="164" spans="1:30" x14ac:dyDescent="0.2">
      <c r="A164" s="108">
        <v>41771</v>
      </c>
      <c r="B164">
        <v>14.48</v>
      </c>
      <c r="C164" s="115">
        <f t="shared" si="101"/>
        <v>11.584</v>
      </c>
      <c r="E164">
        <v>14.68</v>
      </c>
      <c r="F164" s="115">
        <f t="shared" si="102"/>
        <v>11.744</v>
      </c>
      <c r="H164">
        <v>14.98</v>
      </c>
      <c r="I164" s="115">
        <f t="shared" si="103"/>
        <v>11.984</v>
      </c>
      <c r="K164">
        <v>14.37</v>
      </c>
      <c r="L164" s="115">
        <f t="shared" si="104"/>
        <v>11.495999999999999</v>
      </c>
      <c r="N164">
        <v>9.2899999999999991</v>
      </c>
      <c r="O164" s="115">
        <f t="shared" si="105"/>
        <v>7.4319999999999995</v>
      </c>
      <c r="Q164" s="115">
        <v>13.14</v>
      </c>
      <c r="R164" s="115">
        <f t="shared" si="106"/>
        <v>10.512</v>
      </c>
      <c r="T164" s="115">
        <v>17.899999999999999</v>
      </c>
      <c r="U164" s="115">
        <f t="shared" si="109"/>
        <v>14.319999999999999</v>
      </c>
      <c r="W164" s="115">
        <v>17.100000000000001</v>
      </c>
      <c r="X164" s="115">
        <f t="shared" si="110"/>
        <v>13.680000000000001</v>
      </c>
      <c r="Z164">
        <v>18.75</v>
      </c>
      <c r="AA164" s="115">
        <f t="shared" si="107"/>
        <v>15</v>
      </c>
      <c r="AC164" s="115">
        <v>17.899999999999999</v>
      </c>
      <c r="AD164" s="115">
        <f t="shared" si="108"/>
        <v>14.319999999999999</v>
      </c>
    </row>
    <row r="165" spans="1:30" x14ac:dyDescent="0.2">
      <c r="A165" s="108">
        <v>41772</v>
      </c>
      <c r="B165">
        <v>14.58</v>
      </c>
      <c r="C165" s="115">
        <f t="shared" si="101"/>
        <v>11.664</v>
      </c>
      <c r="D165">
        <v>10</v>
      </c>
      <c r="E165">
        <v>14.78</v>
      </c>
      <c r="F165" s="115">
        <f t="shared" si="102"/>
        <v>11.824</v>
      </c>
      <c r="G165">
        <v>10</v>
      </c>
      <c r="H165">
        <v>15.08</v>
      </c>
      <c r="I165" s="115">
        <f t="shared" si="103"/>
        <v>12.064</v>
      </c>
      <c r="J165">
        <v>10</v>
      </c>
      <c r="K165">
        <v>14.47</v>
      </c>
      <c r="L165" s="115">
        <f t="shared" si="104"/>
        <v>11.576000000000001</v>
      </c>
      <c r="M165">
        <v>10</v>
      </c>
      <c r="N165">
        <v>9.2899999999999991</v>
      </c>
      <c r="O165" s="115">
        <f t="shared" si="105"/>
        <v>7.4319999999999995</v>
      </c>
      <c r="Q165" s="115">
        <v>13.14</v>
      </c>
      <c r="R165" s="115">
        <f t="shared" si="106"/>
        <v>10.512</v>
      </c>
      <c r="T165" s="115">
        <v>17.899999999999999</v>
      </c>
      <c r="U165" s="115">
        <f t="shared" si="109"/>
        <v>14.319999999999999</v>
      </c>
      <c r="W165" s="115">
        <v>17.100000000000001</v>
      </c>
      <c r="X165" s="115">
        <f t="shared" si="110"/>
        <v>13.680000000000001</v>
      </c>
      <c r="Z165">
        <v>18.75</v>
      </c>
      <c r="AA165" s="115">
        <f t="shared" si="107"/>
        <v>15</v>
      </c>
      <c r="AC165" s="115">
        <v>17.899999999999999</v>
      </c>
      <c r="AD165" s="115">
        <f t="shared" si="108"/>
        <v>14.319999999999999</v>
      </c>
    </row>
    <row r="166" spans="1:30" x14ac:dyDescent="0.2">
      <c r="A166" s="108">
        <v>41773</v>
      </c>
      <c r="B166">
        <v>14.58</v>
      </c>
      <c r="C166" s="115">
        <f t="shared" si="101"/>
        <v>11.664</v>
      </c>
      <c r="E166">
        <v>14.78</v>
      </c>
      <c r="F166" s="115">
        <f t="shared" si="102"/>
        <v>11.824</v>
      </c>
      <c r="H166">
        <v>15.08</v>
      </c>
      <c r="I166" s="115">
        <f t="shared" si="103"/>
        <v>12.064</v>
      </c>
      <c r="K166">
        <v>14.47</v>
      </c>
      <c r="L166" s="115">
        <f t="shared" si="104"/>
        <v>11.576000000000001</v>
      </c>
      <c r="N166">
        <v>9.2899999999999991</v>
      </c>
      <c r="O166" s="115">
        <f t="shared" si="105"/>
        <v>7.4319999999999995</v>
      </c>
      <c r="Q166" s="115">
        <v>13.14</v>
      </c>
      <c r="R166" s="115">
        <f t="shared" si="106"/>
        <v>10.512</v>
      </c>
      <c r="T166" s="115">
        <v>17.84</v>
      </c>
      <c r="U166" s="115">
        <f t="shared" si="109"/>
        <v>14.272</v>
      </c>
      <c r="V166">
        <v>-6</v>
      </c>
      <c r="W166" s="115">
        <v>17.100000000000001</v>
      </c>
      <c r="X166" s="115">
        <f t="shared" si="110"/>
        <v>13.680000000000001</v>
      </c>
      <c r="Z166">
        <v>18.75</v>
      </c>
      <c r="AA166" s="115">
        <f t="shared" si="107"/>
        <v>15</v>
      </c>
      <c r="AC166" s="115">
        <v>17.899999999999999</v>
      </c>
      <c r="AD166" s="115">
        <f t="shared" si="108"/>
        <v>14.319999999999999</v>
      </c>
    </row>
    <row r="167" spans="1:30" x14ac:dyDescent="0.2">
      <c r="A167" s="108">
        <v>41774</v>
      </c>
      <c r="B167">
        <v>14.58</v>
      </c>
      <c r="C167" s="115">
        <f t="shared" ref="C167:C174" si="111">B167/1.25</f>
        <v>11.664</v>
      </c>
      <c r="E167">
        <v>14.78</v>
      </c>
      <c r="F167" s="115">
        <f t="shared" ref="F167:F174" si="112">E167/1.25</f>
        <v>11.824</v>
      </c>
      <c r="H167">
        <v>15.08</v>
      </c>
      <c r="I167" s="115">
        <f t="shared" ref="I167:I174" si="113">H167/1.25</f>
        <v>12.064</v>
      </c>
      <c r="K167">
        <v>14.47</v>
      </c>
      <c r="L167" s="115">
        <f t="shared" ref="L167:L174" si="114">K167/1.25</f>
        <v>11.576000000000001</v>
      </c>
      <c r="N167">
        <v>9.2899999999999991</v>
      </c>
      <c r="O167" s="115">
        <f t="shared" ref="O167:O174" si="115">N167/1.25</f>
        <v>7.4319999999999995</v>
      </c>
      <c r="Q167" s="115">
        <v>13.14</v>
      </c>
      <c r="R167" s="115">
        <f t="shared" ref="R167:R174" si="116">Q167/1.25</f>
        <v>10.512</v>
      </c>
      <c r="T167" s="115">
        <v>17.84</v>
      </c>
      <c r="U167" s="115">
        <f t="shared" si="109"/>
        <v>14.272</v>
      </c>
      <c r="W167" s="115">
        <v>17.100000000000001</v>
      </c>
      <c r="X167" s="115">
        <f t="shared" si="110"/>
        <v>13.680000000000001</v>
      </c>
      <c r="Z167">
        <v>18.75</v>
      </c>
      <c r="AA167" s="115">
        <f t="shared" ref="AA167:AA174" si="117">Z167/1.25</f>
        <v>15</v>
      </c>
      <c r="AC167" s="115">
        <v>17.899999999999999</v>
      </c>
      <c r="AD167" s="115">
        <f t="shared" ref="AD167:AD174" si="118">AC167/1.25</f>
        <v>14.319999999999999</v>
      </c>
    </row>
    <row r="168" spans="1:30" x14ac:dyDescent="0.2">
      <c r="A168" s="108">
        <v>41775</v>
      </c>
      <c r="B168">
        <v>14.68</v>
      </c>
      <c r="C168" s="115">
        <f t="shared" si="111"/>
        <v>11.744</v>
      </c>
      <c r="D168">
        <v>10</v>
      </c>
      <c r="E168">
        <v>14.88</v>
      </c>
      <c r="F168" s="115">
        <f t="shared" si="112"/>
        <v>11.904</v>
      </c>
      <c r="G168">
        <v>10</v>
      </c>
      <c r="H168">
        <v>15.18</v>
      </c>
      <c r="I168" s="115">
        <f t="shared" si="113"/>
        <v>12.144</v>
      </c>
      <c r="J168">
        <v>10</v>
      </c>
      <c r="K168">
        <v>14.57</v>
      </c>
      <c r="L168" s="115">
        <f t="shared" si="114"/>
        <v>11.656000000000001</v>
      </c>
      <c r="M168">
        <v>10</v>
      </c>
      <c r="N168">
        <v>9.2899999999999991</v>
      </c>
      <c r="O168" s="115">
        <f t="shared" si="115"/>
        <v>7.4319999999999995</v>
      </c>
      <c r="Q168" s="115">
        <v>13.14</v>
      </c>
      <c r="R168" s="115">
        <f t="shared" si="116"/>
        <v>10.512</v>
      </c>
      <c r="T168" s="115">
        <v>17.84</v>
      </c>
      <c r="U168" s="115">
        <f t="shared" si="109"/>
        <v>14.272</v>
      </c>
      <c r="W168" s="115">
        <v>17.100000000000001</v>
      </c>
      <c r="X168" s="115">
        <f t="shared" si="110"/>
        <v>13.680000000000001</v>
      </c>
      <c r="Z168">
        <v>18.75</v>
      </c>
      <c r="AA168" s="115">
        <f t="shared" si="117"/>
        <v>15</v>
      </c>
      <c r="AC168" s="115">
        <v>17.899999999999999</v>
      </c>
      <c r="AD168" s="115">
        <f t="shared" si="118"/>
        <v>14.319999999999999</v>
      </c>
    </row>
    <row r="169" spans="1:30" x14ac:dyDescent="0.2">
      <c r="A169" s="108">
        <v>41776</v>
      </c>
      <c r="B169">
        <v>14.68</v>
      </c>
      <c r="C169" s="115">
        <f t="shared" si="111"/>
        <v>11.744</v>
      </c>
      <c r="E169">
        <v>14.88</v>
      </c>
      <c r="F169" s="115">
        <f t="shared" si="112"/>
        <v>11.904</v>
      </c>
      <c r="H169">
        <v>15.18</v>
      </c>
      <c r="I169" s="115">
        <f t="shared" si="113"/>
        <v>12.144</v>
      </c>
      <c r="K169">
        <v>14.57</v>
      </c>
      <c r="L169" s="115">
        <f t="shared" si="114"/>
        <v>11.656000000000001</v>
      </c>
      <c r="N169">
        <v>9.2899999999999991</v>
      </c>
      <c r="O169" s="115">
        <f t="shared" si="115"/>
        <v>7.4319999999999995</v>
      </c>
      <c r="Q169" s="115">
        <v>13.14</v>
      </c>
      <c r="R169" s="115">
        <f t="shared" si="116"/>
        <v>10.512</v>
      </c>
      <c r="T169" s="115">
        <v>17.84</v>
      </c>
      <c r="U169" s="115">
        <f t="shared" ref="U169:U174" si="119">T169/1.25</f>
        <v>14.272</v>
      </c>
      <c r="W169" s="115">
        <v>17.100000000000001</v>
      </c>
      <c r="X169" s="115">
        <f t="shared" ref="X169:X174" si="120">W169/1.25</f>
        <v>13.680000000000001</v>
      </c>
      <c r="Z169">
        <v>18.75</v>
      </c>
      <c r="AA169" s="115">
        <f t="shared" si="117"/>
        <v>15</v>
      </c>
      <c r="AC169" s="115">
        <v>17.899999999999999</v>
      </c>
      <c r="AD169" s="115">
        <f t="shared" si="118"/>
        <v>14.319999999999999</v>
      </c>
    </row>
    <row r="170" spans="1:30" x14ac:dyDescent="0.2">
      <c r="A170" s="108">
        <v>41777</v>
      </c>
      <c r="B170">
        <v>14.68</v>
      </c>
      <c r="C170" s="115">
        <f t="shared" si="111"/>
        <v>11.744</v>
      </c>
      <c r="E170">
        <v>14.88</v>
      </c>
      <c r="F170" s="115">
        <f t="shared" si="112"/>
        <v>11.904</v>
      </c>
      <c r="H170">
        <v>15.18</v>
      </c>
      <c r="I170" s="115">
        <f t="shared" si="113"/>
        <v>12.144</v>
      </c>
      <c r="K170">
        <v>14.57</v>
      </c>
      <c r="L170" s="115">
        <f t="shared" si="114"/>
        <v>11.656000000000001</v>
      </c>
      <c r="N170">
        <v>9.2899999999999991</v>
      </c>
      <c r="O170" s="115">
        <f t="shared" si="115"/>
        <v>7.4319999999999995</v>
      </c>
      <c r="Q170" s="115">
        <v>13.14</v>
      </c>
      <c r="R170" s="115">
        <f t="shared" si="116"/>
        <v>10.512</v>
      </c>
      <c r="T170" s="115">
        <v>17.84</v>
      </c>
      <c r="U170" s="115">
        <f t="shared" si="119"/>
        <v>14.272</v>
      </c>
      <c r="W170" s="115">
        <v>17.100000000000001</v>
      </c>
      <c r="X170" s="115">
        <f t="shared" si="120"/>
        <v>13.680000000000001</v>
      </c>
      <c r="Z170">
        <v>18.75</v>
      </c>
      <c r="AA170" s="115">
        <f t="shared" si="117"/>
        <v>15</v>
      </c>
      <c r="AC170" s="115">
        <v>17.899999999999999</v>
      </c>
      <c r="AD170" s="115">
        <f t="shared" si="118"/>
        <v>14.319999999999999</v>
      </c>
    </row>
    <row r="171" spans="1:30" x14ac:dyDescent="0.2">
      <c r="A171" s="108">
        <v>41778</v>
      </c>
      <c r="B171">
        <v>14.78</v>
      </c>
      <c r="C171" s="115">
        <f t="shared" si="111"/>
        <v>11.824</v>
      </c>
      <c r="D171">
        <v>10</v>
      </c>
      <c r="E171">
        <v>14.98</v>
      </c>
      <c r="F171" s="115">
        <f t="shared" si="112"/>
        <v>11.984</v>
      </c>
      <c r="G171">
        <v>10</v>
      </c>
      <c r="H171">
        <v>15.28</v>
      </c>
      <c r="I171" s="115">
        <f t="shared" si="113"/>
        <v>12.224</v>
      </c>
      <c r="J171">
        <v>10</v>
      </c>
      <c r="K171">
        <v>14.57</v>
      </c>
      <c r="L171" s="115">
        <f t="shared" si="114"/>
        <v>11.656000000000001</v>
      </c>
      <c r="N171">
        <v>9.2899999999999991</v>
      </c>
      <c r="O171" s="115">
        <f t="shared" si="115"/>
        <v>7.4319999999999995</v>
      </c>
      <c r="Q171" s="115">
        <v>13.14</v>
      </c>
      <c r="R171" s="115">
        <f t="shared" si="116"/>
        <v>10.512</v>
      </c>
      <c r="T171" s="115">
        <v>17.84</v>
      </c>
      <c r="U171" s="115">
        <f t="shared" si="119"/>
        <v>14.272</v>
      </c>
      <c r="W171" s="115">
        <v>17.100000000000001</v>
      </c>
      <c r="X171" s="115">
        <f t="shared" si="120"/>
        <v>13.680000000000001</v>
      </c>
      <c r="Z171">
        <v>18.75</v>
      </c>
      <c r="AA171" s="115">
        <f t="shared" si="117"/>
        <v>15</v>
      </c>
      <c r="AC171" s="115">
        <v>17.899999999999999</v>
      </c>
      <c r="AD171" s="115">
        <f t="shared" si="118"/>
        <v>14.319999999999999</v>
      </c>
    </row>
    <row r="172" spans="1:30" x14ac:dyDescent="0.2">
      <c r="A172" s="108">
        <v>41779</v>
      </c>
      <c r="B172">
        <v>14.78</v>
      </c>
      <c r="C172" s="115">
        <f t="shared" si="111"/>
        <v>11.824</v>
      </c>
      <c r="E172">
        <v>14.98</v>
      </c>
      <c r="F172" s="115">
        <f t="shared" si="112"/>
        <v>11.984</v>
      </c>
      <c r="H172">
        <v>15.28</v>
      </c>
      <c r="I172" s="115">
        <f t="shared" si="113"/>
        <v>12.224</v>
      </c>
      <c r="K172">
        <v>14.57</v>
      </c>
      <c r="L172" s="115">
        <f t="shared" si="114"/>
        <v>11.656000000000001</v>
      </c>
      <c r="N172">
        <v>9.2899999999999991</v>
      </c>
      <c r="O172" s="115">
        <f t="shared" si="115"/>
        <v>7.4319999999999995</v>
      </c>
      <c r="Q172" s="115">
        <v>13.14</v>
      </c>
      <c r="R172" s="115">
        <f t="shared" si="116"/>
        <v>10.512</v>
      </c>
      <c r="T172" s="115">
        <v>17.84</v>
      </c>
      <c r="U172" s="115">
        <f t="shared" si="119"/>
        <v>14.272</v>
      </c>
      <c r="W172" s="115">
        <v>17.100000000000001</v>
      </c>
      <c r="X172" s="115">
        <f t="shared" si="120"/>
        <v>13.680000000000001</v>
      </c>
      <c r="Z172">
        <v>18.75</v>
      </c>
      <c r="AA172" s="115">
        <f t="shared" si="117"/>
        <v>15</v>
      </c>
      <c r="AC172" s="115">
        <v>17.899999999999999</v>
      </c>
      <c r="AD172" s="115">
        <f t="shared" si="118"/>
        <v>14.319999999999999</v>
      </c>
    </row>
    <row r="173" spans="1:30" x14ac:dyDescent="0.2">
      <c r="A173" s="108">
        <v>41780</v>
      </c>
      <c r="B173">
        <v>14.78</v>
      </c>
      <c r="C173" s="115">
        <f t="shared" si="111"/>
        <v>11.824</v>
      </c>
      <c r="E173">
        <v>14.98</v>
      </c>
      <c r="F173" s="115">
        <f t="shared" si="112"/>
        <v>11.984</v>
      </c>
      <c r="H173">
        <v>15.28</v>
      </c>
      <c r="I173" s="115">
        <f t="shared" si="113"/>
        <v>12.224</v>
      </c>
      <c r="K173">
        <v>14.57</v>
      </c>
      <c r="L173" s="115">
        <f t="shared" si="114"/>
        <v>11.656000000000001</v>
      </c>
      <c r="N173">
        <v>9.2899999999999991</v>
      </c>
      <c r="O173" s="115">
        <f t="shared" si="115"/>
        <v>7.4319999999999995</v>
      </c>
      <c r="Q173" s="115">
        <v>13.14</v>
      </c>
      <c r="R173" s="115">
        <f t="shared" si="116"/>
        <v>10.512</v>
      </c>
      <c r="T173" s="115">
        <v>18.09</v>
      </c>
      <c r="U173" s="115">
        <f t="shared" si="119"/>
        <v>14.472</v>
      </c>
      <c r="V173">
        <v>25</v>
      </c>
      <c r="W173" s="115">
        <v>17.28</v>
      </c>
      <c r="X173" s="115">
        <f t="shared" si="120"/>
        <v>13.824000000000002</v>
      </c>
      <c r="Y173" s="118">
        <v>18</v>
      </c>
      <c r="Z173">
        <v>18.75</v>
      </c>
      <c r="AA173" s="115">
        <f t="shared" si="117"/>
        <v>15</v>
      </c>
      <c r="AC173" s="115">
        <v>17.899999999999999</v>
      </c>
      <c r="AD173" s="115">
        <f t="shared" si="118"/>
        <v>14.319999999999999</v>
      </c>
    </row>
    <row r="174" spans="1:30" x14ac:dyDescent="0.2">
      <c r="A174" s="108">
        <v>41781</v>
      </c>
      <c r="B174">
        <v>14.88</v>
      </c>
      <c r="C174" s="115">
        <f t="shared" si="111"/>
        <v>11.904</v>
      </c>
      <c r="D174">
        <v>10</v>
      </c>
      <c r="E174">
        <v>15.08</v>
      </c>
      <c r="F174" s="115">
        <f t="shared" si="112"/>
        <v>12.064</v>
      </c>
      <c r="G174">
        <v>10</v>
      </c>
      <c r="H174">
        <v>15.38</v>
      </c>
      <c r="I174" s="115">
        <f t="shared" si="113"/>
        <v>12.304</v>
      </c>
      <c r="J174">
        <v>10</v>
      </c>
      <c r="K174">
        <v>14.57</v>
      </c>
      <c r="L174" s="115">
        <f t="shared" si="114"/>
        <v>11.656000000000001</v>
      </c>
      <c r="N174">
        <v>9.2899999999999991</v>
      </c>
      <c r="O174" s="115">
        <f t="shared" si="115"/>
        <v>7.4319999999999995</v>
      </c>
      <c r="Q174" s="115">
        <v>13.14</v>
      </c>
      <c r="R174" s="115">
        <f t="shared" si="116"/>
        <v>10.512</v>
      </c>
      <c r="T174" s="115">
        <v>18.09</v>
      </c>
      <c r="U174" s="115">
        <f t="shared" si="119"/>
        <v>14.472</v>
      </c>
      <c r="W174" s="115">
        <v>17.28</v>
      </c>
      <c r="X174" s="115">
        <f t="shared" si="120"/>
        <v>13.824000000000002</v>
      </c>
      <c r="Z174">
        <v>18.75</v>
      </c>
      <c r="AA174" s="115">
        <f t="shared" si="117"/>
        <v>15</v>
      </c>
      <c r="AC174" s="115">
        <v>17.899999999999999</v>
      </c>
      <c r="AD174" s="115">
        <f t="shared" si="118"/>
        <v>14.319999999999999</v>
      </c>
    </row>
    <row r="175" spans="1:30" x14ac:dyDescent="0.2">
      <c r="A175" s="108">
        <v>41782</v>
      </c>
      <c r="B175">
        <v>14.88</v>
      </c>
      <c r="C175" s="115">
        <f t="shared" ref="C175:C180" si="121">B175/1.25</f>
        <v>11.904</v>
      </c>
      <c r="E175">
        <v>15.08</v>
      </c>
      <c r="F175" s="115">
        <f t="shared" ref="F175:F180" si="122">E175/1.25</f>
        <v>12.064</v>
      </c>
      <c r="H175">
        <v>15.38</v>
      </c>
      <c r="I175" s="115">
        <f t="shared" ref="I175:I180" si="123">H175/1.25</f>
        <v>12.304</v>
      </c>
      <c r="K175">
        <v>14.57</v>
      </c>
      <c r="L175" s="115">
        <f t="shared" ref="L175:L180" si="124">K175/1.25</f>
        <v>11.656000000000001</v>
      </c>
      <c r="N175">
        <v>9.2899999999999991</v>
      </c>
      <c r="O175" s="115">
        <f t="shared" ref="O175:O180" si="125">N175/1.25</f>
        <v>7.4319999999999995</v>
      </c>
      <c r="Q175" s="115">
        <v>13.14</v>
      </c>
      <c r="R175" s="115">
        <f t="shared" ref="R175:R180" si="126">Q175/1.25</f>
        <v>10.512</v>
      </c>
      <c r="T175" s="115">
        <v>18.09</v>
      </c>
      <c r="U175" s="115">
        <f t="shared" ref="U175:U180" si="127">T175/1.25</f>
        <v>14.472</v>
      </c>
      <c r="W175" s="115">
        <v>17.28</v>
      </c>
      <c r="X175" s="115">
        <f t="shared" ref="X175:X180" si="128">W175/1.25</f>
        <v>13.824000000000002</v>
      </c>
      <c r="Z175">
        <v>18.75</v>
      </c>
      <c r="AA175" s="115">
        <f t="shared" ref="AA175:AA180" si="129">Z175/1.25</f>
        <v>15</v>
      </c>
      <c r="AC175" s="115">
        <v>17.899999999999999</v>
      </c>
      <c r="AD175" s="115">
        <f t="shared" ref="AD175:AD180" si="130">AC175/1.25</f>
        <v>14.319999999999999</v>
      </c>
    </row>
    <row r="176" spans="1:30" x14ac:dyDescent="0.2">
      <c r="A176" s="108">
        <v>41783</v>
      </c>
      <c r="B176">
        <v>14.88</v>
      </c>
      <c r="C176" s="115">
        <f t="shared" si="121"/>
        <v>11.904</v>
      </c>
      <c r="E176">
        <v>15.08</v>
      </c>
      <c r="F176" s="115">
        <f t="shared" si="122"/>
        <v>12.064</v>
      </c>
      <c r="H176">
        <v>15.38</v>
      </c>
      <c r="I176" s="115">
        <f t="shared" si="123"/>
        <v>12.304</v>
      </c>
      <c r="K176">
        <v>14.57</v>
      </c>
      <c r="L176" s="115">
        <f t="shared" si="124"/>
        <v>11.656000000000001</v>
      </c>
      <c r="N176">
        <v>9.2899999999999991</v>
      </c>
      <c r="O176" s="115">
        <f t="shared" si="125"/>
        <v>7.4319999999999995</v>
      </c>
      <c r="Q176" s="115">
        <v>13.14</v>
      </c>
      <c r="R176" s="115">
        <f t="shared" si="126"/>
        <v>10.512</v>
      </c>
      <c r="T176" s="115">
        <v>18.09</v>
      </c>
      <c r="U176" s="115">
        <f t="shared" si="127"/>
        <v>14.472</v>
      </c>
      <c r="W176" s="115">
        <v>17.28</v>
      </c>
      <c r="X176" s="115">
        <f t="shared" si="128"/>
        <v>13.824000000000002</v>
      </c>
      <c r="Z176">
        <v>18.75</v>
      </c>
      <c r="AA176" s="115">
        <f t="shared" si="129"/>
        <v>15</v>
      </c>
      <c r="AC176" s="115">
        <v>17.899999999999999</v>
      </c>
      <c r="AD176" s="115">
        <f t="shared" si="130"/>
        <v>14.319999999999999</v>
      </c>
    </row>
    <row r="177" spans="1:31" x14ac:dyDescent="0.2">
      <c r="A177" s="108">
        <v>41784</v>
      </c>
      <c r="B177">
        <v>14.88</v>
      </c>
      <c r="C177" s="115">
        <f t="shared" si="121"/>
        <v>11.904</v>
      </c>
      <c r="E177">
        <v>15.08</v>
      </c>
      <c r="F177" s="115">
        <f t="shared" si="122"/>
        <v>12.064</v>
      </c>
      <c r="H177">
        <v>15.38</v>
      </c>
      <c r="I177" s="115">
        <f t="shared" si="123"/>
        <v>12.304</v>
      </c>
      <c r="K177">
        <v>14.57</v>
      </c>
      <c r="L177" s="115">
        <f t="shared" si="124"/>
        <v>11.656000000000001</v>
      </c>
      <c r="N177">
        <v>9.2899999999999991</v>
      </c>
      <c r="O177" s="115">
        <f t="shared" si="125"/>
        <v>7.4319999999999995</v>
      </c>
      <c r="Q177" s="115">
        <v>13.14</v>
      </c>
      <c r="R177" s="115">
        <f t="shared" si="126"/>
        <v>10.512</v>
      </c>
      <c r="T177" s="115">
        <v>18.09</v>
      </c>
      <c r="U177" s="115">
        <f t="shared" si="127"/>
        <v>14.472</v>
      </c>
      <c r="W177" s="115">
        <v>17.28</v>
      </c>
      <c r="X177" s="115">
        <f t="shared" si="128"/>
        <v>13.824000000000002</v>
      </c>
      <c r="Z177">
        <v>18.75</v>
      </c>
      <c r="AA177" s="115">
        <f t="shared" si="129"/>
        <v>15</v>
      </c>
      <c r="AC177" s="115">
        <v>17.899999999999999</v>
      </c>
      <c r="AD177" s="115">
        <f t="shared" si="130"/>
        <v>14.319999999999999</v>
      </c>
    </row>
    <row r="178" spans="1:31" x14ac:dyDescent="0.2">
      <c r="A178" s="108">
        <v>41785</v>
      </c>
      <c r="B178">
        <v>14.98</v>
      </c>
      <c r="C178" s="115">
        <f t="shared" si="121"/>
        <v>11.984</v>
      </c>
      <c r="D178">
        <v>10</v>
      </c>
      <c r="E178">
        <v>15.18</v>
      </c>
      <c r="F178" s="115">
        <f t="shared" si="122"/>
        <v>12.144</v>
      </c>
      <c r="G178">
        <v>10</v>
      </c>
      <c r="H178">
        <v>15.48</v>
      </c>
      <c r="I178" s="115">
        <f t="shared" si="123"/>
        <v>12.384</v>
      </c>
      <c r="J178">
        <v>10</v>
      </c>
      <c r="K178">
        <v>14.57</v>
      </c>
      <c r="L178" s="115">
        <f t="shared" si="124"/>
        <v>11.656000000000001</v>
      </c>
      <c r="N178">
        <v>9.44</v>
      </c>
      <c r="O178" s="115">
        <f t="shared" si="125"/>
        <v>7.5519999999999996</v>
      </c>
      <c r="P178">
        <v>15</v>
      </c>
      <c r="Q178" s="115">
        <v>13.14</v>
      </c>
      <c r="R178" s="115">
        <f t="shared" si="126"/>
        <v>10.512</v>
      </c>
      <c r="T178" s="115">
        <v>18.09</v>
      </c>
      <c r="U178" s="115">
        <f t="shared" si="127"/>
        <v>14.472</v>
      </c>
      <c r="W178" s="115">
        <v>17.28</v>
      </c>
      <c r="X178" s="115">
        <f t="shared" si="128"/>
        <v>13.824000000000002</v>
      </c>
      <c r="Z178">
        <v>18.75</v>
      </c>
      <c r="AA178" s="115">
        <f t="shared" si="129"/>
        <v>15</v>
      </c>
      <c r="AC178" s="115">
        <v>17.899999999999999</v>
      </c>
      <c r="AD178" s="115">
        <f t="shared" si="130"/>
        <v>14.319999999999999</v>
      </c>
    </row>
    <row r="179" spans="1:31" x14ac:dyDescent="0.2">
      <c r="A179" s="108">
        <v>41786</v>
      </c>
      <c r="B179">
        <v>14.98</v>
      </c>
      <c r="C179" s="115">
        <f t="shared" si="121"/>
        <v>11.984</v>
      </c>
      <c r="E179">
        <v>15.18</v>
      </c>
      <c r="F179" s="115">
        <f t="shared" si="122"/>
        <v>12.144</v>
      </c>
      <c r="H179">
        <v>15.48</v>
      </c>
      <c r="I179" s="115">
        <f t="shared" si="123"/>
        <v>12.384</v>
      </c>
      <c r="K179">
        <v>14.57</v>
      </c>
      <c r="L179" s="115">
        <f t="shared" si="124"/>
        <v>11.656000000000001</v>
      </c>
      <c r="N179">
        <v>9.44</v>
      </c>
      <c r="O179" s="115">
        <f t="shared" si="125"/>
        <v>7.5519999999999996</v>
      </c>
      <c r="Q179" s="115">
        <v>13.14</v>
      </c>
      <c r="R179" s="115">
        <f t="shared" si="126"/>
        <v>10.512</v>
      </c>
      <c r="T179" s="115">
        <v>18.09</v>
      </c>
      <c r="U179" s="115">
        <f t="shared" si="127"/>
        <v>14.472</v>
      </c>
      <c r="W179" s="115">
        <v>17.28</v>
      </c>
      <c r="X179" s="115">
        <f t="shared" si="128"/>
        <v>13.824000000000002</v>
      </c>
      <c r="Z179">
        <v>18.75</v>
      </c>
      <c r="AA179" s="115">
        <f t="shared" si="129"/>
        <v>15</v>
      </c>
      <c r="AC179" s="115">
        <v>17.899999999999999</v>
      </c>
      <c r="AD179" s="115">
        <f t="shared" si="130"/>
        <v>14.319999999999999</v>
      </c>
    </row>
    <row r="180" spans="1:31" x14ac:dyDescent="0.2">
      <c r="A180" s="108">
        <v>41787</v>
      </c>
      <c r="B180">
        <v>14.88</v>
      </c>
      <c r="C180" s="115">
        <f t="shared" si="121"/>
        <v>11.904</v>
      </c>
      <c r="D180">
        <v>-10</v>
      </c>
      <c r="E180">
        <v>15.08</v>
      </c>
      <c r="F180" s="115">
        <f t="shared" si="122"/>
        <v>12.064</v>
      </c>
      <c r="G180">
        <v>-10</v>
      </c>
      <c r="H180">
        <v>15.38</v>
      </c>
      <c r="I180" s="115">
        <f t="shared" si="123"/>
        <v>12.304</v>
      </c>
      <c r="J180">
        <v>-10</v>
      </c>
      <c r="K180">
        <v>14.57</v>
      </c>
      <c r="L180" s="115">
        <f t="shared" si="124"/>
        <v>11.656000000000001</v>
      </c>
      <c r="N180">
        <v>9.44</v>
      </c>
      <c r="O180" s="115">
        <f t="shared" si="125"/>
        <v>7.5519999999999996</v>
      </c>
      <c r="Q180" s="115">
        <v>12.59</v>
      </c>
      <c r="R180" s="115">
        <f t="shared" si="126"/>
        <v>10.071999999999999</v>
      </c>
      <c r="S180">
        <v>-55</v>
      </c>
      <c r="T180" s="115">
        <v>18.329999999999998</v>
      </c>
      <c r="U180" s="115">
        <f t="shared" si="127"/>
        <v>14.663999999999998</v>
      </c>
      <c r="V180">
        <v>24</v>
      </c>
      <c r="W180" s="115">
        <v>17.45</v>
      </c>
      <c r="X180" s="115">
        <f t="shared" si="128"/>
        <v>13.959999999999999</v>
      </c>
      <c r="Y180" s="118">
        <v>17</v>
      </c>
      <c r="Z180">
        <v>18.75</v>
      </c>
      <c r="AA180" s="115">
        <f t="shared" si="129"/>
        <v>15</v>
      </c>
      <c r="AC180" s="115">
        <v>17.899999999999999</v>
      </c>
      <c r="AD180" s="115">
        <f t="shared" si="130"/>
        <v>14.319999999999999</v>
      </c>
    </row>
    <row r="181" spans="1:31" x14ac:dyDescent="0.2">
      <c r="A181" s="108">
        <v>41788</v>
      </c>
      <c r="B181">
        <v>14.88</v>
      </c>
      <c r="C181" s="115">
        <f>B181/1.25</f>
        <v>11.904</v>
      </c>
      <c r="E181">
        <v>15.08</v>
      </c>
      <c r="F181" s="115">
        <f>E181/1.25</f>
        <v>12.064</v>
      </c>
      <c r="H181">
        <v>15.38</v>
      </c>
      <c r="I181" s="115">
        <f>H181/1.25</f>
        <v>12.304</v>
      </c>
      <c r="K181">
        <v>14.57</v>
      </c>
      <c r="L181" s="115">
        <f>K181/1.25</f>
        <v>11.656000000000001</v>
      </c>
      <c r="N181">
        <v>9.44</v>
      </c>
      <c r="O181" s="115">
        <f>N181/1.25</f>
        <v>7.5519999999999996</v>
      </c>
      <c r="Q181" s="115">
        <v>12.59</v>
      </c>
      <c r="R181" s="115">
        <f>Q181/1.25</f>
        <v>10.071999999999999</v>
      </c>
      <c r="T181" s="115">
        <v>18.329999999999998</v>
      </c>
      <c r="U181" s="115">
        <f>T181/1.25</f>
        <v>14.663999999999998</v>
      </c>
      <c r="W181" s="115">
        <v>17.45</v>
      </c>
      <c r="X181" s="115">
        <f>W181/1.25</f>
        <v>13.959999999999999</v>
      </c>
      <c r="Y181" s="118"/>
      <c r="Z181">
        <v>18.75</v>
      </c>
      <c r="AA181" s="115">
        <f>Z181/1.25</f>
        <v>15</v>
      </c>
      <c r="AC181" s="115">
        <v>17.899999999999999</v>
      </c>
      <c r="AD181" s="115">
        <f>AC181/1.25</f>
        <v>14.319999999999999</v>
      </c>
    </row>
    <row r="182" spans="1:31" x14ac:dyDescent="0.2">
      <c r="A182" s="108">
        <v>41789</v>
      </c>
      <c r="B182">
        <v>14.88</v>
      </c>
      <c r="C182" s="115">
        <f>B182/1.25</f>
        <v>11.904</v>
      </c>
      <c r="E182">
        <v>15.08</v>
      </c>
      <c r="F182" s="115">
        <f>E182/1.25</f>
        <v>12.064</v>
      </c>
      <c r="H182">
        <v>15.38</v>
      </c>
      <c r="I182" s="115">
        <f>H182/1.25</f>
        <v>12.304</v>
      </c>
      <c r="K182">
        <v>14.57</v>
      </c>
      <c r="L182" s="115">
        <f>K182/1.25</f>
        <v>11.656000000000001</v>
      </c>
      <c r="N182">
        <v>9.44</v>
      </c>
      <c r="O182" s="115">
        <f>N182/1.25</f>
        <v>7.5519999999999996</v>
      </c>
      <c r="Q182" s="115">
        <v>12.59</v>
      </c>
      <c r="R182" s="115">
        <f>Q182/1.25</f>
        <v>10.071999999999999</v>
      </c>
      <c r="T182" s="115">
        <v>18.329999999999998</v>
      </c>
      <c r="U182" s="115">
        <f>T182/1.25</f>
        <v>14.663999999999998</v>
      </c>
      <c r="W182" s="115">
        <v>17.45</v>
      </c>
      <c r="X182" s="115">
        <f>W182/1.25</f>
        <v>13.959999999999999</v>
      </c>
      <c r="Y182" s="118"/>
      <c r="Z182">
        <v>18.75</v>
      </c>
      <c r="AA182" s="115">
        <f>Z182/1.25</f>
        <v>15</v>
      </c>
      <c r="AC182" s="115">
        <v>17.899999999999999</v>
      </c>
      <c r="AD182" s="115">
        <f>AC182/1.25</f>
        <v>14.319999999999999</v>
      </c>
    </row>
    <row r="183" spans="1:31" x14ac:dyDescent="0.2">
      <c r="A183" s="108">
        <v>41790</v>
      </c>
      <c r="B183">
        <v>14.88</v>
      </c>
      <c r="C183" s="115">
        <f>B183/1.25</f>
        <v>11.904</v>
      </c>
      <c r="E183">
        <v>15.08</v>
      </c>
      <c r="F183" s="115">
        <f>E183/1.25</f>
        <v>12.064</v>
      </c>
      <c r="H183">
        <v>15.38</v>
      </c>
      <c r="I183" s="115">
        <f>H183/1.25</f>
        <v>12.304</v>
      </c>
      <c r="K183">
        <v>14.57</v>
      </c>
      <c r="L183" s="115">
        <f>K183/1.25</f>
        <v>11.656000000000001</v>
      </c>
      <c r="N183">
        <v>9.44</v>
      </c>
      <c r="O183" s="115">
        <f>N183/1.25</f>
        <v>7.5519999999999996</v>
      </c>
      <c r="Q183" s="115">
        <v>12.59</v>
      </c>
      <c r="R183" s="115">
        <f>Q183/1.25</f>
        <v>10.071999999999999</v>
      </c>
      <c r="T183" s="115">
        <v>18.329999999999998</v>
      </c>
      <c r="U183" s="115">
        <f>T183/1.25</f>
        <v>14.663999999999998</v>
      </c>
      <c r="W183" s="115">
        <v>17.45</v>
      </c>
      <c r="X183" s="115">
        <f>W183/1.25</f>
        <v>13.959999999999999</v>
      </c>
      <c r="Y183" s="118"/>
      <c r="Z183">
        <v>18.75</v>
      </c>
      <c r="AA183" s="115">
        <f>Z183/1.25</f>
        <v>15</v>
      </c>
      <c r="AC183" s="115">
        <v>17.899999999999999</v>
      </c>
      <c r="AD183" s="115">
        <f>AC183/1.25</f>
        <v>14.319999999999999</v>
      </c>
    </row>
    <row r="187" spans="1:31" ht="63.75" x14ac:dyDescent="0.2">
      <c r="A187" s="25" t="s">
        <v>1</v>
      </c>
      <c r="B187" s="25" t="s">
        <v>2</v>
      </c>
      <c r="C187" s="25" t="s">
        <v>16</v>
      </c>
      <c r="D187" s="25" t="s">
        <v>5</v>
      </c>
      <c r="E187" s="25" t="s">
        <v>3</v>
      </c>
      <c r="F187" s="25" t="s">
        <v>17</v>
      </c>
      <c r="G187" s="25" t="s">
        <v>5</v>
      </c>
      <c r="H187" s="25" t="s">
        <v>4</v>
      </c>
      <c r="I187" s="25" t="s">
        <v>18</v>
      </c>
      <c r="J187" s="25" t="s">
        <v>5</v>
      </c>
      <c r="K187" s="26" t="s">
        <v>6</v>
      </c>
      <c r="L187" s="26" t="s">
        <v>19</v>
      </c>
      <c r="M187" s="26" t="s">
        <v>5</v>
      </c>
      <c r="N187" s="25" t="s">
        <v>7</v>
      </c>
      <c r="O187" s="25" t="s">
        <v>20</v>
      </c>
      <c r="P187" s="25" t="s">
        <v>5</v>
      </c>
      <c r="Q187" s="52" t="s">
        <v>21</v>
      </c>
      <c r="R187" s="52" t="s">
        <v>22</v>
      </c>
      <c r="S187" s="52" t="s">
        <v>5</v>
      </c>
      <c r="T187" s="124" t="s">
        <v>57</v>
      </c>
      <c r="U187" s="124" t="s">
        <v>58</v>
      </c>
      <c r="V187" s="125" t="s">
        <v>5</v>
      </c>
      <c r="W187" s="124" t="s">
        <v>59</v>
      </c>
      <c r="X187" s="124" t="s">
        <v>60</v>
      </c>
      <c r="Y187" s="125" t="s">
        <v>5</v>
      </c>
      <c r="Z187" s="53" t="s">
        <v>23</v>
      </c>
      <c r="AA187" s="53" t="s">
        <v>24</v>
      </c>
      <c r="AB187" s="27" t="s">
        <v>5</v>
      </c>
      <c r="AC187" s="53" t="s">
        <v>25</v>
      </c>
      <c r="AD187" s="53" t="s">
        <v>26</v>
      </c>
      <c r="AE187" s="27" t="s">
        <v>5</v>
      </c>
    </row>
    <row r="188" spans="1:31" x14ac:dyDescent="0.2">
      <c r="A188" s="82" t="s">
        <v>80</v>
      </c>
      <c r="B188" s="74">
        <f>AVERAGE(B191:B220)</f>
        <v>14.983333333333331</v>
      </c>
      <c r="C188" s="74">
        <f>AVERAGE(C191:C220)</f>
        <v>11.986666666666666</v>
      </c>
      <c r="D188" s="74"/>
      <c r="E188" s="74">
        <f>AVERAGE(E191:E220)</f>
        <v>15.183333333333332</v>
      </c>
      <c r="F188" s="74">
        <f>AVERAGE(F191:F220)</f>
        <v>12.146666666666658</v>
      </c>
      <c r="G188" s="74"/>
      <c r="H188" s="74">
        <f>AVERAGE(H191:H220)</f>
        <v>15.483333333333331</v>
      </c>
      <c r="I188" s="74">
        <f>AVERAGE(I191:I220)</f>
        <v>12.386666666666663</v>
      </c>
      <c r="J188" s="74"/>
      <c r="K188" s="74">
        <f>AVERAGE(K191:K220)</f>
        <v>14.616666666666664</v>
      </c>
      <c r="L188" s="74">
        <f>AVERAGE(L191:L220)</f>
        <v>11.693333333333332</v>
      </c>
      <c r="M188" s="74"/>
      <c r="N188" s="74">
        <f>AVERAGE(N191:N220)</f>
        <v>9.44</v>
      </c>
      <c r="O188" s="74">
        <f>AVERAGE(O191:O220)</f>
        <v>7.5519999999999943</v>
      </c>
      <c r="P188" s="74"/>
      <c r="Q188" s="74">
        <f>AVERAGE(Q191:Q220)</f>
        <v>12.589999999999995</v>
      </c>
      <c r="R188" s="74">
        <f>AVERAGE(R191:R220)</f>
        <v>10.072000000000001</v>
      </c>
      <c r="S188" s="74"/>
      <c r="T188" s="74">
        <f>AVERAGE(T191:T220)</f>
        <v>18.148666666666667</v>
      </c>
      <c r="U188" s="74">
        <f>AVERAGE(U191:U220)</f>
        <v>14.518933333333337</v>
      </c>
      <c r="V188" s="74"/>
      <c r="W188" s="74">
        <f>AVERAGE(W191:W220)</f>
        <v>17.453666666666667</v>
      </c>
      <c r="X188" s="74">
        <f>AVERAGE(X191:X220)</f>
        <v>13.962933333333334</v>
      </c>
      <c r="Y188" s="74"/>
      <c r="Z188" s="74">
        <f>AVERAGE(Z191:Z220)</f>
        <v>18.75</v>
      </c>
      <c r="AA188" s="74">
        <f>AVERAGE(AA191:AA220)</f>
        <v>15</v>
      </c>
      <c r="AB188" s="74"/>
      <c r="AC188" s="74">
        <f>AVERAGE(AC191:AC220)</f>
        <v>17.899999999999991</v>
      </c>
      <c r="AD188" s="74">
        <f>AVERAGE(AD191:AD220)</f>
        <v>14.319999999999995</v>
      </c>
      <c r="AE188" s="74"/>
    </row>
    <row r="189" spans="1:31" x14ac:dyDescent="0.2">
      <c r="A189" s="82" t="s">
        <v>53</v>
      </c>
      <c r="B189" s="74">
        <f>AVERAGE(B191:B205)</f>
        <v>14.826666666666664</v>
      </c>
      <c r="C189" s="74">
        <f>AVERAGE(C191:C205)</f>
        <v>11.861333333333333</v>
      </c>
      <c r="D189" s="74"/>
      <c r="E189" s="74">
        <f>AVERAGE(E191:E205)</f>
        <v>15.026666666666673</v>
      </c>
      <c r="F189" s="74">
        <f>AVERAGE(F191:F205)</f>
        <v>12.021333333333331</v>
      </c>
      <c r="G189" s="74"/>
      <c r="H189" s="74">
        <f>AVERAGE(H191:H205)</f>
        <v>15.326666666666664</v>
      </c>
      <c r="I189" s="74">
        <f>AVERAGE(I191:I205)</f>
        <v>12.261333333333335</v>
      </c>
      <c r="J189" s="74"/>
      <c r="K189" s="74">
        <f>AVERAGE(K191:K205)</f>
        <v>14.443333333333333</v>
      </c>
      <c r="L189" s="74">
        <f>AVERAGE(L191:L205)</f>
        <v>11.554666666666662</v>
      </c>
      <c r="M189" s="74"/>
      <c r="N189" s="74">
        <f>AVERAGE(N191:N205)</f>
        <v>9.44</v>
      </c>
      <c r="O189" s="74">
        <f>AVERAGE(O191:O205)</f>
        <v>7.551999999999996</v>
      </c>
      <c r="P189" s="74"/>
      <c r="Q189" s="74">
        <f>AVERAGE(Q191:Q205)</f>
        <v>12.590000000000002</v>
      </c>
      <c r="R189" s="74">
        <f>AVERAGE(R191:R205)</f>
        <v>10.072000000000001</v>
      </c>
      <c r="S189" s="74"/>
      <c r="T189" s="74">
        <f>AVERAGE(T191:T205)</f>
        <v>18.137999999999998</v>
      </c>
      <c r="U189" s="74">
        <f>AVERAGE(U191:U205)</f>
        <v>14.510400000000002</v>
      </c>
      <c r="V189" s="74"/>
      <c r="W189" s="74">
        <f>AVERAGE(W191:W205)</f>
        <v>17.350666666666662</v>
      </c>
      <c r="X189" s="74">
        <f>AVERAGE(X191:X205)</f>
        <v>13.880533333333336</v>
      </c>
      <c r="Y189" s="74"/>
      <c r="Z189" s="74">
        <f>AVERAGE(Z191:Z205)</f>
        <v>18.75</v>
      </c>
      <c r="AA189" s="74">
        <f>AVERAGE(AA191:AA205)</f>
        <v>15</v>
      </c>
      <c r="AB189" s="74"/>
      <c r="AC189" s="74">
        <f>AVERAGE(AC191:AC205)</f>
        <v>17.900000000000002</v>
      </c>
      <c r="AD189" s="74">
        <f>AVERAGE(AD191:AD205)</f>
        <v>14.319999999999995</v>
      </c>
      <c r="AE189" s="74"/>
    </row>
    <row r="190" spans="1:31" x14ac:dyDescent="0.2">
      <c r="A190" s="82" t="s">
        <v>54</v>
      </c>
      <c r="B190" s="74">
        <f>IF(B206&gt;0,AVERAGE(B206:B220),)</f>
        <v>15.140000000000004</v>
      </c>
      <c r="C190" s="74">
        <f>IF(C206&gt;0,AVERAGE(C206:C220),)</f>
        <v>12.112000000000002</v>
      </c>
      <c r="D190" s="74"/>
      <c r="E190" s="74">
        <f>IF(E206&gt;0,AVERAGE(E206:E220),)</f>
        <v>15.339999999999998</v>
      </c>
      <c r="F190" s="74">
        <f>IF(F206&gt;0,AVERAGE(F206:F220),)</f>
        <v>12.272</v>
      </c>
      <c r="G190" s="74"/>
      <c r="H190" s="74">
        <f>IF(H206&gt;0,AVERAGE(H206:H220),)</f>
        <v>15.640000000000004</v>
      </c>
      <c r="I190" s="74">
        <f>IF(I206&gt;0,AVERAGE(I206:I220),)</f>
        <v>12.512000000000002</v>
      </c>
      <c r="J190" s="74"/>
      <c r="K190" s="74">
        <f>IF(K206&gt;0,AVERAGE(K206:K220),)</f>
        <v>14.790000000000001</v>
      </c>
      <c r="L190" s="74">
        <f>IF(L206&gt;0,AVERAGE(L206:L220),)</f>
        <v>11.831999999999997</v>
      </c>
      <c r="M190" s="74"/>
      <c r="N190" s="74">
        <f>IF(N206&gt;0,AVERAGE(N206:N220),)</f>
        <v>9.44</v>
      </c>
      <c r="O190" s="74">
        <f>IF(O206&gt;0,AVERAGE(O206:O220),)</f>
        <v>7.551999999999996</v>
      </c>
      <c r="P190" s="74"/>
      <c r="Q190" s="74">
        <f>IF(Q206&gt;0,AVERAGE(Q206:Q220),)</f>
        <v>12.590000000000002</v>
      </c>
      <c r="R190" s="74">
        <f>IF(R206&gt;0,AVERAGE(R206:R220),)</f>
        <v>10.072000000000001</v>
      </c>
      <c r="S190" s="74"/>
      <c r="T190" s="74">
        <f>IF(T206&gt;0,AVERAGE(T206:T220),)</f>
        <v>18.15933333333334</v>
      </c>
      <c r="U190" s="74">
        <f>IF(U206&gt;0,AVERAGE(U206:U220),)</f>
        <v>14.527466666666669</v>
      </c>
      <c r="V190" s="74"/>
      <c r="W190" s="74">
        <f>IF(W206&gt;0,AVERAGE(W206:W220),)</f>
        <v>17.556666666666665</v>
      </c>
      <c r="X190" s="74">
        <f>IF(X206&gt;0,AVERAGE(X206:X220),)</f>
        <v>14.04533333333333</v>
      </c>
      <c r="Y190" s="74"/>
      <c r="Z190" s="74">
        <f>IF(Z206&gt;0,AVERAGE(Z206:Z220),)</f>
        <v>18.75</v>
      </c>
      <c r="AA190" s="74">
        <f>IF(AA206&gt;0,AVERAGE(AA206:AA220),)</f>
        <v>15</v>
      </c>
      <c r="AB190" s="74"/>
      <c r="AC190" s="74">
        <f>IF(AC206&gt;0,AVERAGE(AC206:AC220),)</f>
        <v>17.900000000000002</v>
      </c>
      <c r="AD190" s="74">
        <f>IF(AD206&gt;0,AVERAGE(AD206:AD220),)</f>
        <v>14.319999999999995</v>
      </c>
      <c r="AE190" s="74"/>
    </row>
    <row r="191" spans="1:31" x14ac:dyDescent="0.2">
      <c r="A191" s="108">
        <v>41791</v>
      </c>
      <c r="B191">
        <v>14.88</v>
      </c>
      <c r="C191" s="115">
        <f t="shared" ref="C191:C206" si="131">B191/1.25</f>
        <v>11.904</v>
      </c>
      <c r="E191">
        <v>15.08</v>
      </c>
      <c r="F191" s="115">
        <f t="shared" ref="F191:F206" si="132">E191/1.25</f>
        <v>12.064</v>
      </c>
      <c r="H191">
        <v>15.38</v>
      </c>
      <c r="I191" s="115">
        <f t="shared" ref="I191:I206" si="133">H191/1.25</f>
        <v>12.304</v>
      </c>
      <c r="K191">
        <v>14.57</v>
      </c>
      <c r="L191" s="115">
        <f t="shared" ref="L191:L206" si="134">K191/1.25</f>
        <v>11.656000000000001</v>
      </c>
      <c r="N191">
        <v>9.44</v>
      </c>
      <c r="O191" s="115">
        <f t="shared" ref="O191:O206" si="135">N191/1.25</f>
        <v>7.5519999999999996</v>
      </c>
      <c r="Q191" s="115">
        <v>12.59</v>
      </c>
      <c r="R191" s="115">
        <f t="shared" ref="R191:R206" si="136">Q191/1.25</f>
        <v>10.071999999999999</v>
      </c>
      <c r="T191" s="115">
        <v>18.329999999999998</v>
      </c>
      <c r="U191" s="115">
        <f t="shared" ref="U191:U206" si="137">T191/1.25</f>
        <v>14.663999999999998</v>
      </c>
      <c r="W191" s="115">
        <v>17.45</v>
      </c>
      <c r="X191" s="115">
        <f t="shared" ref="X191:X206" si="138">W191/1.25</f>
        <v>13.959999999999999</v>
      </c>
      <c r="Y191" s="118"/>
      <c r="Z191">
        <v>18.75</v>
      </c>
      <c r="AA191" s="115">
        <f t="shared" ref="AA191:AA206" si="139">Z191/1.25</f>
        <v>15</v>
      </c>
      <c r="AC191" s="115">
        <v>17.899999999999999</v>
      </c>
      <c r="AD191" s="115">
        <f t="shared" ref="AD191:AD206" si="140">AC191/1.25</f>
        <v>14.319999999999999</v>
      </c>
    </row>
    <row r="192" spans="1:31" x14ac:dyDescent="0.2">
      <c r="A192" s="108">
        <v>41792</v>
      </c>
      <c r="B192">
        <v>14.78</v>
      </c>
      <c r="C192" s="115">
        <f t="shared" si="131"/>
        <v>11.824</v>
      </c>
      <c r="D192">
        <v>-10</v>
      </c>
      <c r="E192">
        <v>14.98</v>
      </c>
      <c r="F192" s="115">
        <f t="shared" si="132"/>
        <v>11.984</v>
      </c>
      <c r="G192">
        <v>-10</v>
      </c>
      <c r="H192">
        <v>15.28</v>
      </c>
      <c r="I192" s="115">
        <f t="shared" si="133"/>
        <v>12.224</v>
      </c>
      <c r="J192">
        <v>-10</v>
      </c>
      <c r="K192">
        <v>14.47</v>
      </c>
      <c r="L192" s="115">
        <f t="shared" si="134"/>
        <v>11.576000000000001</v>
      </c>
      <c r="M192">
        <v>-10</v>
      </c>
      <c r="N192">
        <v>9.44</v>
      </c>
      <c r="O192" s="115">
        <f t="shared" si="135"/>
        <v>7.5519999999999996</v>
      </c>
      <c r="Q192" s="115">
        <v>12.59</v>
      </c>
      <c r="R192" s="115">
        <f t="shared" si="136"/>
        <v>10.071999999999999</v>
      </c>
      <c r="T192" s="115">
        <v>18.329999999999998</v>
      </c>
      <c r="U192" s="115">
        <f t="shared" si="137"/>
        <v>14.663999999999998</v>
      </c>
      <c r="W192" s="115">
        <v>17.45</v>
      </c>
      <c r="X192" s="115">
        <f t="shared" si="138"/>
        <v>13.959999999999999</v>
      </c>
      <c r="Y192" s="118"/>
      <c r="Z192">
        <v>18.75</v>
      </c>
      <c r="AA192" s="115">
        <f t="shared" si="139"/>
        <v>15</v>
      </c>
      <c r="AC192" s="115">
        <v>17.899999999999999</v>
      </c>
      <c r="AD192" s="115">
        <f t="shared" si="140"/>
        <v>14.319999999999999</v>
      </c>
    </row>
    <row r="193" spans="1:30" x14ac:dyDescent="0.2">
      <c r="A193" s="108">
        <v>41793</v>
      </c>
      <c r="B193">
        <v>14.78</v>
      </c>
      <c r="C193" s="115">
        <f t="shared" si="131"/>
        <v>11.824</v>
      </c>
      <c r="E193">
        <v>14.98</v>
      </c>
      <c r="F193" s="115">
        <f t="shared" si="132"/>
        <v>11.984</v>
      </c>
      <c r="H193">
        <v>15.28</v>
      </c>
      <c r="I193" s="115">
        <f t="shared" si="133"/>
        <v>12.224</v>
      </c>
      <c r="K193">
        <v>14.47</v>
      </c>
      <c r="L193" s="115">
        <f t="shared" si="134"/>
        <v>11.576000000000001</v>
      </c>
      <c r="N193">
        <v>9.44</v>
      </c>
      <c r="O193" s="115">
        <f t="shared" si="135"/>
        <v>7.5519999999999996</v>
      </c>
      <c r="Q193" s="115">
        <v>12.59</v>
      </c>
      <c r="R193" s="115">
        <f t="shared" si="136"/>
        <v>10.071999999999999</v>
      </c>
      <c r="T193" s="115">
        <v>18.329999999999998</v>
      </c>
      <c r="U193" s="115">
        <f t="shared" si="137"/>
        <v>14.663999999999998</v>
      </c>
      <c r="W193" s="115">
        <v>17.45</v>
      </c>
      <c r="X193" s="115">
        <f t="shared" si="138"/>
        <v>13.959999999999999</v>
      </c>
      <c r="Y193" s="118"/>
      <c r="Z193">
        <v>18.75</v>
      </c>
      <c r="AA193" s="115">
        <f t="shared" si="139"/>
        <v>15</v>
      </c>
      <c r="AC193" s="115">
        <v>17.899999999999999</v>
      </c>
      <c r="AD193" s="115">
        <f t="shared" si="140"/>
        <v>14.319999999999999</v>
      </c>
    </row>
    <row r="194" spans="1:30" x14ac:dyDescent="0.2">
      <c r="A194" s="108">
        <v>41794</v>
      </c>
      <c r="B194">
        <v>14.78</v>
      </c>
      <c r="C194" s="115">
        <f t="shared" si="131"/>
        <v>11.824</v>
      </c>
      <c r="E194">
        <v>14.98</v>
      </c>
      <c r="F194" s="115">
        <f t="shared" si="132"/>
        <v>11.984</v>
      </c>
      <c r="H194">
        <v>15.28</v>
      </c>
      <c r="I194" s="115">
        <f t="shared" si="133"/>
        <v>12.224</v>
      </c>
      <c r="K194">
        <v>14.47</v>
      </c>
      <c r="L194" s="115">
        <f t="shared" si="134"/>
        <v>11.576000000000001</v>
      </c>
      <c r="N194">
        <v>9.44</v>
      </c>
      <c r="O194" s="115">
        <f t="shared" si="135"/>
        <v>7.5519999999999996</v>
      </c>
      <c r="Q194" s="115">
        <v>12.59</v>
      </c>
      <c r="R194" s="115">
        <f t="shared" si="136"/>
        <v>10.071999999999999</v>
      </c>
      <c r="T194" s="115">
        <v>18.09</v>
      </c>
      <c r="U194" s="115">
        <f t="shared" si="137"/>
        <v>14.472</v>
      </c>
      <c r="V194">
        <v>-24</v>
      </c>
      <c r="W194" s="115">
        <v>17.28</v>
      </c>
      <c r="X194" s="115">
        <f t="shared" si="138"/>
        <v>13.824000000000002</v>
      </c>
      <c r="Y194" s="118">
        <v>-17</v>
      </c>
      <c r="Z194">
        <v>18.75</v>
      </c>
      <c r="AA194" s="115">
        <f t="shared" si="139"/>
        <v>15</v>
      </c>
      <c r="AC194" s="115">
        <v>17.899999999999999</v>
      </c>
      <c r="AD194" s="115">
        <f t="shared" si="140"/>
        <v>14.319999999999999</v>
      </c>
    </row>
    <row r="195" spans="1:30" x14ac:dyDescent="0.2">
      <c r="A195" s="108">
        <v>41795</v>
      </c>
      <c r="B195">
        <v>14.78</v>
      </c>
      <c r="C195" s="115">
        <f t="shared" si="131"/>
        <v>11.824</v>
      </c>
      <c r="E195">
        <v>14.98</v>
      </c>
      <c r="F195" s="115">
        <f t="shared" si="132"/>
        <v>11.984</v>
      </c>
      <c r="H195">
        <v>15.28</v>
      </c>
      <c r="I195" s="115">
        <f t="shared" si="133"/>
        <v>12.224</v>
      </c>
      <c r="K195">
        <v>14.37</v>
      </c>
      <c r="L195" s="115">
        <f t="shared" si="134"/>
        <v>11.495999999999999</v>
      </c>
      <c r="M195">
        <v>-10</v>
      </c>
      <c r="N195">
        <v>9.44</v>
      </c>
      <c r="O195" s="115">
        <f t="shared" si="135"/>
        <v>7.5519999999999996</v>
      </c>
      <c r="Q195" s="115">
        <v>12.59</v>
      </c>
      <c r="R195" s="115">
        <f t="shared" si="136"/>
        <v>10.071999999999999</v>
      </c>
      <c r="T195" s="115">
        <v>18.09</v>
      </c>
      <c r="U195" s="115">
        <f t="shared" si="137"/>
        <v>14.472</v>
      </c>
      <c r="W195" s="115">
        <v>17.28</v>
      </c>
      <c r="X195" s="115">
        <f t="shared" si="138"/>
        <v>13.824000000000002</v>
      </c>
      <c r="Y195" s="118"/>
      <c r="Z195">
        <v>18.75</v>
      </c>
      <c r="AA195" s="115">
        <f t="shared" si="139"/>
        <v>15</v>
      </c>
      <c r="AC195" s="115">
        <v>17.899999999999999</v>
      </c>
      <c r="AD195" s="115">
        <f t="shared" si="140"/>
        <v>14.319999999999999</v>
      </c>
    </row>
    <row r="196" spans="1:30" x14ac:dyDescent="0.2">
      <c r="A196" s="108">
        <v>41796</v>
      </c>
      <c r="B196">
        <v>14.78</v>
      </c>
      <c r="C196" s="115">
        <f t="shared" si="131"/>
        <v>11.824</v>
      </c>
      <c r="E196">
        <v>14.98</v>
      </c>
      <c r="F196" s="115">
        <f t="shared" si="132"/>
        <v>11.984</v>
      </c>
      <c r="H196">
        <v>15.28</v>
      </c>
      <c r="I196" s="115">
        <f t="shared" si="133"/>
        <v>12.224</v>
      </c>
      <c r="K196">
        <v>14.37</v>
      </c>
      <c r="L196" s="115">
        <f t="shared" si="134"/>
        <v>11.495999999999999</v>
      </c>
      <c r="N196">
        <v>9.44</v>
      </c>
      <c r="O196" s="115">
        <f t="shared" si="135"/>
        <v>7.5519999999999996</v>
      </c>
      <c r="Q196" s="115">
        <v>12.59</v>
      </c>
      <c r="R196" s="115">
        <f t="shared" si="136"/>
        <v>10.071999999999999</v>
      </c>
      <c r="T196" s="115">
        <v>18.09</v>
      </c>
      <c r="U196" s="115">
        <f t="shared" si="137"/>
        <v>14.472</v>
      </c>
      <c r="W196" s="115">
        <v>17.28</v>
      </c>
      <c r="X196" s="115">
        <f t="shared" si="138"/>
        <v>13.824000000000002</v>
      </c>
      <c r="Y196" s="118"/>
      <c r="Z196">
        <v>18.75</v>
      </c>
      <c r="AA196" s="115">
        <f t="shared" si="139"/>
        <v>15</v>
      </c>
      <c r="AC196" s="115">
        <v>17.899999999999999</v>
      </c>
      <c r="AD196" s="115">
        <f t="shared" si="140"/>
        <v>14.319999999999999</v>
      </c>
    </row>
    <row r="197" spans="1:30" x14ac:dyDescent="0.2">
      <c r="A197" s="108">
        <v>41797</v>
      </c>
      <c r="B197">
        <v>14.78</v>
      </c>
      <c r="C197" s="115">
        <f t="shared" si="131"/>
        <v>11.824</v>
      </c>
      <c r="E197">
        <v>14.98</v>
      </c>
      <c r="F197" s="115">
        <f t="shared" si="132"/>
        <v>11.984</v>
      </c>
      <c r="H197">
        <v>15.28</v>
      </c>
      <c r="I197" s="115">
        <f t="shared" si="133"/>
        <v>12.224</v>
      </c>
      <c r="K197">
        <v>14.37</v>
      </c>
      <c r="L197" s="115">
        <f t="shared" si="134"/>
        <v>11.495999999999999</v>
      </c>
      <c r="N197">
        <v>9.44</v>
      </c>
      <c r="O197" s="115">
        <f t="shared" si="135"/>
        <v>7.5519999999999996</v>
      </c>
      <c r="Q197" s="115">
        <v>12.59</v>
      </c>
      <c r="R197" s="115">
        <f t="shared" si="136"/>
        <v>10.071999999999999</v>
      </c>
      <c r="T197" s="115">
        <v>18.09</v>
      </c>
      <c r="U197" s="115">
        <f t="shared" si="137"/>
        <v>14.472</v>
      </c>
      <c r="W197" s="115">
        <v>17.28</v>
      </c>
      <c r="X197" s="115">
        <f t="shared" si="138"/>
        <v>13.824000000000002</v>
      </c>
      <c r="Y197" s="118"/>
      <c r="Z197">
        <v>18.75</v>
      </c>
      <c r="AA197" s="115">
        <f t="shared" si="139"/>
        <v>15</v>
      </c>
      <c r="AC197" s="115">
        <v>17.899999999999999</v>
      </c>
      <c r="AD197" s="115">
        <f t="shared" si="140"/>
        <v>14.319999999999999</v>
      </c>
    </row>
    <row r="198" spans="1:30" x14ac:dyDescent="0.2">
      <c r="A198" s="108">
        <v>41798</v>
      </c>
      <c r="B198">
        <v>14.78</v>
      </c>
      <c r="C198" s="115">
        <f t="shared" si="131"/>
        <v>11.824</v>
      </c>
      <c r="E198">
        <v>14.98</v>
      </c>
      <c r="F198" s="115">
        <f t="shared" si="132"/>
        <v>11.984</v>
      </c>
      <c r="H198">
        <v>15.28</v>
      </c>
      <c r="I198" s="115">
        <f t="shared" si="133"/>
        <v>12.224</v>
      </c>
      <c r="K198">
        <v>14.37</v>
      </c>
      <c r="L198" s="115">
        <f t="shared" si="134"/>
        <v>11.495999999999999</v>
      </c>
      <c r="N198">
        <v>9.44</v>
      </c>
      <c r="O198" s="115">
        <f t="shared" si="135"/>
        <v>7.5519999999999996</v>
      </c>
      <c r="Q198" s="115">
        <v>12.59</v>
      </c>
      <c r="R198" s="115">
        <f t="shared" si="136"/>
        <v>10.071999999999999</v>
      </c>
      <c r="T198" s="115">
        <v>18.09</v>
      </c>
      <c r="U198" s="115">
        <f t="shared" si="137"/>
        <v>14.472</v>
      </c>
      <c r="W198" s="115">
        <v>17.28</v>
      </c>
      <c r="X198" s="115">
        <f t="shared" si="138"/>
        <v>13.824000000000002</v>
      </c>
      <c r="Y198" s="118"/>
      <c r="Z198">
        <v>18.75</v>
      </c>
      <c r="AA198" s="115">
        <f t="shared" si="139"/>
        <v>15</v>
      </c>
      <c r="AC198" s="115">
        <v>17.899999999999999</v>
      </c>
      <c r="AD198" s="115">
        <f t="shared" si="140"/>
        <v>14.319999999999999</v>
      </c>
    </row>
    <row r="199" spans="1:30" x14ac:dyDescent="0.2">
      <c r="A199" s="108">
        <v>41799</v>
      </c>
      <c r="B199">
        <v>14.78</v>
      </c>
      <c r="C199" s="115">
        <f t="shared" si="131"/>
        <v>11.824</v>
      </c>
      <c r="E199">
        <v>14.98</v>
      </c>
      <c r="F199" s="115">
        <f t="shared" si="132"/>
        <v>11.984</v>
      </c>
      <c r="H199">
        <v>15.28</v>
      </c>
      <c r="I199" s="115">
        <f t="shared" si="133"/>
        <v>12.224</v>
      </c>
      <c r="K199">
        <v>14.37</v>
      </c>
      <c r="L199" s="115">
        <f t="shared" si="134"/>
        <v>11.495999999999999</v>
      </c>
      <c r="N199">
        <v>9.44</v>
      </c>
      <c r="O199" s="115">
        <f t="shared" si="135"/>
        <v>7.5519999999999996</v>
      </c>
      <c r="Q199" s="115">
        <v>12.59</v>
      </c>
      <c r="R199" s="115">
        <f t="shared" si="136"/>
        <v>10.071999999999999</v>
      </c>
      <c r="T199" s="115">
        <v>18.09</v>
      </c>
      <c r="U199" s="115">
        <f t="shared" si="137"/>
        <v>14.472</v>
      </c>
      <c r="W199" s="115">
        <v>17.28</v>
      </c>
      <c r="X199" s="115">
        <f t="shared" si="138"/>
        <v>13.824000000000002</v>
      </c>
      <c r="Y199" s="118"/>
      <c r="Z199">
        <v>18.75</v>
      </c>
      <c r="AA199" s="115">
        <f t="shared" si="139"/>
        <v>15</v>
      </c>
      <c r="AC199" s="115">
        <v>17.899999999999999</v>
      </c>
      <c r="AD199" s="115">
        <f t="shared" si="140"/>
        <v>14.319999999999999</v>
      </c>
    </row>
    <row r="200" spans="1:30" x14ac:dyDescent="0.2">
      <c r="A200" s="108">
        <v>41800</v>
      </c>
      <c r="B200">
        <v>14.88</v>
      </c>
      <c r="C200" s="115">
        <f t="shared" si="131"/>
        <v>11.904</v>
      </c>
      <c r="D200">
        <v>10</v>
      </c>
      <c r="E200">
        <v>15.08</v>
      </c>
      <c r="F200" s="115">
        <f t="shared" si="132"/>
        <v>12.064</v>
      </c>
      <c r="G200">
        <v>10</v>
      </c>
      <c r="H200">
        <v>15.38</v>
      </c>
      <c r="I200" s="115">
        <f t="shared" si="133"/>
        <v>12.304</v>
      </c>
      <c r="J200">
        <v>10</v>
      </c>
      <c r="K200">
        <v>14.47</v>
      </c>
      <c r="L200" s="115">
        <f t="shared" si="134"/>
        <v>11.576000000000001</v>
      </c>
      <c r="M200">
        <v>10</v>
      </c>
      <c r="N200">
        <v>9.44</v>
      </c>
      <c r="O200" s="115">
        <f t="shared" si="135"/>
        <v>7.5519999999999996</v>
      </c>
      <c r="Q200" s="115">
        <v>12.59</v>
      </c>
      <c r="R200" s="115">
        <f t="shared" si="136"/>
        <v>10.071999999999999</v>
      </c>
      <c r="T200" s="115">
        <v>18.09</v>
      </c>
      <c r="U200" s="115">
        <f t="shared" si="137"/>
        <v>14.472</v>
      </c>
      <c r="W200" s="115">
        <v>17.28</v>
      </c>
      <c r="X200" s="115">
        <f t="shared" si="138"/>
        <v>13.824000000000002</v>
      </c>
      <c r="Y200" s="118"/>
      <c r="Z200">
        <v>18.75</v>
      </c>
      <c r="AA200" s="115">
        <f t="shared" si="139"/>
        <v>15</v>
      </c>
      <c r="AC200" s="115">
        <v>17.899999999999999</v>
      </c>
      <c r="AD200" s="115">
        <f t="shared" si="140"/>
        <v>14.319999999999999</v>
      </c>
    </row>
    <row r="201" spans="1:30" x14ac:dyDescent="0.2">
      <c r="A201" s="108">
        <v>41801</v>
      </c>
      <c r="B201">
        <v>14.88</v>
      </c>
      <c r="C201" s="115">
        <f t="shared" si="131"/>
        <v>11.904</v>
      </c>
      <c r="E201">
        <v>15.08</v>
      </c>
      <c r="F201" s="115">
        <f t="shared" si="132"/>
        <v>12.064</v>
      </c>
      <c r="H201">
        <v>15.38</v>
      </c>
      <c r="I201" s="115">
        <f t="shared" si="133"/>
        <v>12.304</v>
      </c>
      <c r="K201">
        <v>14.47</v>
      </c>
      <c r="L201" s="115">
        <f t="shared" si="134"/>
        <v>11.576000000000001</v>
      </c>
      <c r="N201">
        <v>9.44</v>
      </c>
      <c r="O201" s="115">
        <f t="shared" si="135"/>
        <v>7.5519999999999996</v>
      </c>
      <c r="Q201" s="115">
        <v>12.59</v>
      </c>
      <c r="R201" s="115">
        <f t="shared" si="136"/>
        <v>10.071999999999999</v>
      </c>
      <c r="T201" s="115">
        <v>18.09</v>
      </c>
      <c r="U201" s="115">
        <f t="shared" si="137"/>
        <v>14.472</v>
      </c>
      <c r="W201" s="115">
        <v>17.39</v>
      </c>
      <c r="X201" s="115">
        <f t="shared" si="138"/>
        <v>13.912000000000001</v>
      </c>
      <c r="Y201" s="118">
        <v>11</v>
      </c>
      <c r="Z201">
        <v>18.75</v>
      </c>
      <c r="AA201" s="115">
        <f t="shared" si="139"/>
        <v>15</v>
      </c>
      <c r="AC201" s="115">
        <v>17.899999999999999</v>
      </c>
      <c r="AD201" s="115">
        <f t="shared" si="140"/>
        <v>14.319999999999999</v>
      </c>
    </row>
    <row r="202" spans="1:30" x14ac:dyDescent="0.2">
      <c r="A202" s="108">
        <v>41802</v>
      </c>
      <c r="B202">
        <v>14.88</v>
      </c>
      <c r="C202" s="115">
        <f t="shared" si="131"/>
        <v>11.904</v>
      </c>
      <c r="E202">
        <v>15.08</v>
      </c>
      <c r="F202" s="115">
        <f t="shared" si="132"/>
        <v>12.064</v>
      </c>
      <c r="H202">
        <v>15.38</v>
      </c>
      <c r="I202" s="115">
        <f t="shared" si="133"/>
        <v>12.304</v>
      </c>
      <c r="K202">
        <v>14.47</v>
      </c>
      <c r="L202" s="115">
        <f t="shared" si="134"/>
        <v>11.576000000000001</v>
      </c>
      <c r="N202">
        <v>9.44</v>
      </c>
      <c r="O202" s="115">
        <f t="shared" si="135"/>
        <v>7.5519999999999996</v>
      </c>
      <c r="Q202" s="115">
        <v>12.59</v>
      </c>
      <c r="R202" s="115">
        <f t="shared" si="136"/>
        <v>10.071999999999999</v>
      </c>
      <c r="T202" s="115">
        <v>18.09</v>
      </c>
      <c r="U202" s="115">
        <f t="shared" si="137"/>
        <v>14.472</v>
      </c>
      <c r="W202" s="115">
        <v>17.39</v>
      </c>
      <c r="X202" s="115">
        <f t="shared" si="138"/>
        <v>13.912000000000001</v>
      </c>
      <c r="Y202" s="118"/>
      <c r="Z202">
        <v>18.75</v>
      </c>
      <c r="AA202" s="115">
        <f t="shared" si="139"/>
        <v>15</v>
      </c>
      <c r="AC202" s="115">
        <v>17.899999999999999</v>
      </c>
      <c r="AD202" s="115">
        <f t="shared" si="140"/>
        <v>14.319999999999999</v>
      </c>
    </row>
    <row r="203" spans="1:30" x14ac:dyDescent="0.2">
      <c r="A203" s="108">
        <v>41803</v>
      </c>
      <c r="B203">
        <v>14.88</v>
      </c>
      <c r="C203" s="115">
        <f t="shared" si="131"/>
        <v>11.904</v>
      </c>
      <c r="E203">
        <v>15.08</v>
      </c>
      <c r="F203" s="115">
        <f t="shared" si="132"/>
        <v>12.064</v>
      </c>
      <c r="H203">
        <v>15.38</v>
      </c>
      <c r="I203" s="115">
        <f t="shared" si="133"/>
        <v>12.304</v>
      </c>
      <c r="K203">
        <v>14.47</v>
      </c>
      <c r="L203" s="115">
        <f t="shared" si="134"/>
        <v>11.576000000000001</v>
      </c>
      <c r="N203">
        <v>9.44</v>
      </c>
      <c r="O203" s="115">
        <f t="shared" si="135"/>
        <v>7.5519999999999996</v>
      </c>
      <c r="Q203" s="115">
        <v>12.59</v>
      </c>
      <c r="R203" s="115">
        <f t="shared" si="136"/>
        <v>10.071999999999999</v>
      </c>
      <c r="T203" s="115">
        <v>18.09</v>
      </c>
      <c r="U203" s="115">
        <f t="shared" si="137"/>
        <v>14.472</v>
      </c>
      <c r="W203" s="115">
        <v>17.39</v>
      </c>
      <c r="X203" s="115">
        <f t="shared" si="138"/>
        <v>13.912000000000001</v>
      </c>
      <c r="Y203" s="118"/>
      <c r="Z203">
        <v>18.75</v>
      </c>
      <c r="AA203" s="115">
        <f t="shared" si="139"/>
        <v>15</v>
      </c>
      <c r="AC203" s="115">
        <v>17.899999999999999</v>
      </c>
      <c r="AD203" s="115">
        <f t="shared" si="140"/>
        <v>14.319999999999999</v>
      </c>
    </row>
    <row r="204" spans="1:30" x14ac:dyDescent="0.2">
      <c r="A204" s="108">
        <v>41804</v>
      </c>
      <c r="B204">
        <v>14.88</v>
      </c>
      <c r="C204" s="115">
        <f t="shared" si="131"/>
        <v>11.904</v>
      </c>
      <c r="E204">
        <v>15.08</v>
      </c>
      <c r="F204" s="115">
        <f t="shared" si="132"/>
        <v>12.064</v>
      </c>
      <c r="H204">
        <v>15.38</v>
      </c>
      <c r="I204" s="115">
        <f t="shared" si="133"/>
        <v>12.304</v>
      </c>
      <c r="K204">
        <v>14.47</v>
      </c>
      <c r="L204" s="115">
        <f t="shared" si="134"/>
        <v>11.576000000000001</v>
      </c>
      <c r="N204">
        <v>9.44</v>
      </c>
      <c r="O204" s="115">
        <f t="shared" si="135"/>
        <v>7.5519999999999996</v>
      </c>
      <c r="Q204" s="115">
        <v>12.59</v>
      </c>
      <c r="R204" s="115">
        <f t="shared" si="136"/>
        <v>10.071999999999999</v>
      </c>
      <c r="T204" s="115">
        <v>18.09</v>
      </c>
      <c r="U204" s="115">
        <f t="shared" si="137"/>
        <v>14.472</v>
      </c>
      <c r="W204" s="115">
        <v>17.39</v>
      </c>
      <c r="X204" s="115">
        <f t="shared" si="138"/>
        <v>13.912000000000001</v>
      </c>
      <c r="Y204" s="118"/>
      <c r="Z204">
        <v>18.75</v>
      </c>
      <c r="AA204" s="115">
        <f t="shared" si="139"/>
        <v>15</v>
      </c>
      <c r="AC204" s="115">
        <v>17.899999999999999</v>
      </c>
      <c r="AD204" s="115">
        <f t="shared" si="140"/>
        <v>14.319999999999999</v>
      </c>
    </row>
    <row r="205" spans="1:30" x14ac:dyDescent="0.2">
      <c r="A205" s="108">
        <v>41805</v>
      </c>
      <c r="B205">
        <v>14.88</v>
      </c>
      <c r="C205" s="115">
        <f t="shared" si="131"/>
        <v>11.904</v>
      </c>
      <c r="E205">
        <v>15.08</v>
      </c>
      <c r="F205" s="115">
        <f t="shared" si="132"/>
        <v>12.064</v>
      </c>
      <c r="H205">
        <v>15.38</v>
      </c>
      <c r="I205" s="115">
        <f t="shared" si="133"/>
        <v>12.304</v>
      </c>
      <c r="K205">
        <v>14.47</v>
      </c>
      <c r="L205" s="115">
        <f t="shared" si="134"/>
        <v>11.576000000000001</v>
      </c>
      <c r="N205">
        <v>9.44</v>
      </c>
      <c r="O205" s="115">
        <f t="shared" si="135"/>
        <v>7.5519999999999996</v>
      </c>
      <c r="Q205" s="115">
        <v>12.59</v>
      </c>
      <c r="R205" s="115">
        <f t="shared" si="136"/>
        <v>10.071999999999999</v>
      </c>
      <c r="T205" s="115">
        <v>18.09</v>
      </c>
      <c r="U205" s="115">
        <f t="shared" si="137"/>
        <v>14.472</v>
      </c>
      <c r="W205" s="115">
        <v>17.39</v>
      </c>
      <c r="X205" s="115">
        <f t="shared" si="138"/>
        <v>13.912000000000001</v>
      </c>
      <c r="Y205" s="118"/>
      <c r="Z205">
        <v>18.75</v>
      </c>
      <c r="AA205" s="115">
        <f t="shared" si="139"/>
        <v>15</v>
      </c>
      <c r="AC205" s="115">
        <v>17.899999999999999</v>
      </c>
      <c r="AD205" s="115">
        <f t="shared" si="140"/>
        <v>14.319999999999999</v>
      </c>
    </row>
    <row r="206" spans="1:30" x14ac:dyDescent="0.2">
      <c r="A206" s="108">
        <v>41806</v>
      </c>
      <c r="B206">
        <v>15.08</v>
      </c>
      <c r="C206" s="115">
        <f t="shared" si="131"/>
        <v>12.064</v>
      </c>
      <c r="D206">
        <v>20</v>
      </c>
      <c r="E206">
        <v>15.28</v>
      </c>
      <c r="F206" s="115">
        <f t="shared" si="132"/>
        <v>12.224</v>
      </c>
      <c r="G206">
        <v>20</v>
      </c>
      <c r="H206">
        <v>15.58</v>
      </c>
      <c r="I206" s="115">
        <f t="shared" si="133"/>
        <v>12.464</v>
      </c>
      <c r="J206">
        <v>20</v>
      </c>
      <c r="K206">
        <v>14.67</v>
      </c>
      <c r="L206" s="115">
        <f t="shared" si="134"/>
        <v>11.736000000000001</v>
      </c>
      <c r="M206">
        <v>20</v>
      </c>
      <c r="N206">
        <v>9.44</v>
      </c>
      <c r="O206" s="115">
        <f t="shared" si="135"/>
        <v>7.5519999999999996</v>
      </c>
      <c r="Q206" s="115">
        <v>12.59</v>
      </c>
      <c r="R206" s="115">
        <f t="shared" si="136"/>
        <v>10.071999999999999</v>
      </c>
      <c r="T206" s="115">
        <v>18.09</v>
      </c>
      <c r="U206" s="115">
        <f t="shared" si="137"/>
        <v>14.472</v>
      </c>
      <c r="W206" s="115">
        <v>17.39</v>
      </c>
      <c r="X206" s="115">
        <f t="shared" si="138"/>
        <v>13.912000000000001</v>
      </c>
      <c r="Y206" s="118"/>
      <c r="Z206">
        <v>18.75</v>
      </c>
      <c r="AA206" s="115">
        <f t="shared" si="139"/>
        <v>15</v>
      </c>
      <c r="AC206" s="115">
        <v>17.899999999999999</v>
      </c>
      <c r="AD206" s="115">
        <f t="shared" si="140"/>
        <v>14.319999999999999</v>
      </c>
    </row>
    <row r="207" spans="1:30" x14ac:dyDescent="0.2">
      <c r="A207" s="108">
        <v>41807</v>
      </c>
      <c r="B207">
        <v>15.08</v>
      </c>
      <c r="C207" s="115">
        <f t="shared" ref="C207:C213" si="141">B207/1.25</f>
        <v>12.064</v>
      </c>
      <c r="E207">
        <v>15.28</v>
      </c>
      <c r="F207" s="115">
        <f t="shared" ref="F207:F213" si="142">E207/1.25</f>
        <v>12.224</v>
      </c>
      <c r="H207">
        <v>15.58</v>
      </c>
      <c r="I207" s="115">
        <f t="shared" ref="I207:I213" si="143">H207/1.25</f>
        <v>12.464</v>
      </c>
      <c r="K207">
        <v>14.67</v>
      </c>
      <c r="L207" s="115">
        <f t="shared" ref="L207:L213" si="144">K207/1.25</f>
        <v>11.736000000000001</v>
      </c>
      <c r="N207">
        <v>9.44</v>
      </c>
      <c r="O207" s="115">
        <f t="shared" ref="O207:O213" si="145">N207/1.25</f>
        <v>7.5519999999999996</v>
      </c>
      <c r="Q207" s="115">
        <v>12.59</v>
      </c>
      <c r="R207" s="115">
        <f t="shared" ref="R207:R213" si="146">Q207/1.25</f>
        <v>10.071999999999999</v>
      </c>
      <c r="T207" s="115">
        <v>18.09</v>
      </c>
      <c r="U207" s="115">
        <f t="shared" ref="U207:U213" si="147">T207/1.25</f>
        <v>14.472</v>
      </c>
      <c r="W207" s="115">
        <v>17.39</v>
      </c>
      <c r="X207" s="115">
        <f t="shared" ref="X207:X213" si="148">W207/1.25</f>
        <v>13.912000000000001</v>
      </c>
      <c r="Y207" s="118"/>
      <c r="Z207">
        <v>18.75</v>
      </c>
      <c r="AA207" s="115">
        <f t="shared" ref="AA207:AA213" si="149">Z207/1.25</f>
        <v>15</v>
      </c>
      <c r="AC207" s="115">
        <v>17.899999999999999</v>
      </c>
      <c r="AD207" s="115">
        <f t="shared" ref="AD207:AD213" si="150">AC207/1.25</f>
        <v>14.319999999999999</v>
      </c>
    </row>
    <row r="208" spans="1:30" x14ac:dyDescent="0.2">
      <c r="A208" s="108">
        <v>41808</v>
      </c>
      <c r="B208">
        <v>15.08</v>
      </c>
      <c r="C208" s="115">
        <f t="shared" si="141"/>
        <v>12.064</v>
      </c>
      <c r="E208">
        <v>15.28</v>
      </c>
      <c r="F208" s="115">
        <f t="shared" si="142"/>
        <v>12.224</v>
      </c>
      <c r="H208">
        <v>15.58</v>
      </c>
      <c r="I208" s="115">
        <f t="shared" si="143"/>
        <v>12.464</v>
      </c>
      <c r="K208">
        <v>14.67</v>
      </c>
      <c r="L208" s="115">
        <f t="shared" si="144"/>
        <v>11.736000000000001</v>
      </c>
      <c r="N208">
        <v>9.44</v>
      </c>
      <c r="O208" s="115">
        <f t="shared" si="145"/>
        <v>7.5519999999999996</v>
      </c>
      <c r="Q208" s="115">
        <v>12.59</v>
      </c>
      <c r="R208" s="115">
        <f t="shared" si="146"/>
        <v>10.071999999999999</v>
      </c>
      <c r="T208" s="115">
        <v>18.170000000000002</v>
      </c>
      <c r="U208" s="115">
        <f t="shared" si="147"/>
        <v>14.536000000000001</v>
      </c>
      <c r="V208">
        <v>8</v>
      </c>
      <c r="W208" s="115">
        <v>17.489999999999998</v>
      </c>
      <c r="X208" s="115">
        <f t="shared" si="148"/>
        <v>13.991999999999999</v>
      </c>
      <c r="Y208" s="118">
        <v>10</v>
      </c>
      <c r="Z208">
        <v>18.75</v>
      </c>
      <c r="AA208" s="115">
        <f t="shared" si="149"/>
        <v>15</v>
      </c>
      <c r="AC208" s="115">
        <v>17.899999999999999</v>
      </c>
      <c r="AD208" s="115">
        <f t="shared" si="150"/>
        <v>14.319999999999999</v>
      </c>
    </row>
    <row r="209" spans="1:31" x14ac:dyDescent="0.2">
      <c r="A209" s="108">
        <v>41809</v>
      </c>
      <c r="B209">
        <v>15.08</v>
      </c>
      <c r="C209" s="115">
        <f t="shared" si="141"/>
        <v>12.064</v>
      </c>
      <c r="E209">
        <v>15.28</v>
      </c>
      <c r="F209" s="115">
        <f t="shared" si="142"/>
        <v>12.224</v>
      </c>
      <c r="H209">
        <v>15.58</v>
      </c>
      <c r="I209" s="115">
        <f t="shared" si="143"/>
        <v>12.464</v>
      </c>
      <c r="K209">
        <v>14.77</v>
      </c>
      <c r="L209" s="115">
        <f t="shared" si="144"/>
        <v>11.815999999999999</v>
      </c>
      <c r="M209">
        <v>10</v>
      </c>
      <c r="N209">
        <v>9.44</v>
      </c>
      <c r="O209" s="115">
        <f t="shared" si="145"/>
        <v>7.5519999999999996</v>
      </c>
      <c r="Q209" s="115">
        <v>12.59</v>
      </c>
      <c r="R209" s="115">
        <f t="shared" si="146"/>
        <v>10.071999999999999</v>
      </c>
      <c r="T209" s="115">
        <v>18.170000000000002</v>
      </c>
      <c r="U209" s="115">
        <f t="shared" si="147"/>
        <v>14.536000000000001</v>
      </c>
      <c r="W209" s="115">
        <v>17.489999999999998</v>
      </c>
      <c r="X209" s="115">
        <f t="shared" si="148"/>
        <v>13.991999999999999</v>
      </c>
      <c r="Y209" s="118"/>
      <c r="Z209">
        <v>18.75</v>
      </c>
      <c r="AA209" s="115">
        <f t="shared" si="149"/>
        <v>15</v>
      </c>
      <c r="AC209" s="115">
        <v>17.899999999999999</v>
      </c>
      <c r="AD209" s="115">
        <f t="shared" si="150"/>
        <v>14.319999999999999</v>
      </c>
    </row>
    <row r="210" spans="1:31" x14ac:dyDescent="0.2">
      <c r="A210" s="108">
        <v>41810</v>
      </c>
      <c r="B210">
        <v>15.08</v>
      </c>
      <c r="C210" s="115">
        <f t="shared" si="141"/>
        <v>12.064</v>
      </c>
      <c r="E210">
        <v>15.28</v>
      </c>
      <c r="F210" s="115">
        <f t="shared" si="142"/>
        <v>12.224</v>
      </c>
      <c r="H210">
        <v>15.58</v>
      </c>
      <c r="I210" s="115">
        <f t="shared" si="143"/>
        <v>12.464</v>
      </c>
      <c r="K210">
        <v>14.77</v>
      </c>
      <c r="L210" s="115">
        <f t="shared" si="144"/>
        <v>11.815999999999999</v>
      </c>
      <c r="N210">
        <v>9.44</v>
      </c>
      <c r="O210" s="115">
        <f t="shared" si="145"/>
        <v>7.5519999999999996</v>
      </c>
      <c r="Q210" s="115">
        <v>12.59</v>
      </c>
      <c r="R210" s="115">
        <f t="shared" si="146"/>
        <v>10.071999999999999</v>
      </c>
      <c r="T210" s="115">
        <v>18.170000000000002</v>
      </c>
      <c r="U210" s="115">
        <f t="shared" si="147"/>
        <v>14.536000000000001</v>
      </c>
      <c r="W210" s="115">
        <v>17.489999999999998</v>
      </c>
      <c r="X210" s="115">
        <f t="shared" si="148"/>
        <v>13.991999999999999</v>
      </c>
      <c r="Y210" s="118"/>
      <c r="Z210">
        <v>18.75</v>
      </c>
      <c r="AA210" s="115">
        <f t="shared" si="149"/>
        <v>15</v>
      </c>
      <c r="AC210" s="115">
        <v>17.899999999999999</v>
      </c>
      <c r="AD210" s="115">
        <f t="shared" si="150"/>
        <v>14.319999999999999</v>
      </c>
    </row>
    <row r="211" spans="1:31" x14ac:dyDescent="0.2">
      <c r="A211" s="108">
        <v>41811</v>
      </c>
      <c r="B211">
        <v>15.08</v>
      </c>
      <c r="C211" s="115">
        <f t="shared" si="141"/>
        <v>12.064</v>
      </c>
      <c r="E211">
        <v>15.28</v>
      </c>
      <c r="F211" s="115">
        <f t="shared" si="142"/>
        <v>12.224</v>
      </c>
      <c r="H211">
        <v>15.58</v>
      </c>
      <c r="I211" s="115">
        <f t="shared" si="143"/>
        <v>12.464</v>
      </c>
      <c r="K211">
        <v>14.77</v>
      </c>
      <c r="L211" s="115">
        <f t="shared" si="144"/>
        <v>11.815999999999999</v>
      </c>
      <c r="N211">
        <v>9.44</v>
      </c>
      <c r="O211" s="115">
        <f t="shared" si="145"/>
        <v>7.5519999999999996</v>
      </c>
      <c r="Q211" s="115">
        <v>12.59</v>
      </c>
      <c r="R211" s="115">
        <f t="shared" si="146"/>
        <v>10.071999999999999</v>
      </c>
      <c r="T211" s="115">
        <v>18.170000000000002</v>
      </c>
      <c r="U211" s="115">
        <f t="shared" si="147"/>
        <v>14.536000000000001</v>
      </c>
      <c r="W211" s="115">
        <v>17.489999999999998</v>
      </c>
      <c r="X211" s="115">
        <f t="shared" si="148"/>
        <v>13.991999999999999</v>
      </c>
      <c r="Y211" s="118"/>
      <c r="Z211">
        <v>18.75</v>
      </c>
      <c r="AA211" s="115">
        <f t="shared" si="149"/>
        <v>15</v>
      </c>
      <c r="AC211" s="115">
        <v>17.899999999999999</v>
      </c>
      <c r="AD211" s="115">
        <f t="shared" si="150"/>
        <v>14.319999999999999</v>
      </c>
    </row>
    <row r="212" spans="1:31" x14ac:dyDescent="0.2">
      <c r="A212" s="108">
        <v>41812</v>
      </c>
      <c r="B212">
        <v>15.08</v>
      </c>
      <c r="C212" s="115">
        <f t="shared" si="141"/>
        <v>12.064</v>
      </c>
      <c r="E212">
        <v>15.28</v>
      </c>
      <c r="F212" s="115">
        <f t="shared" si="142"/>
        <v>12.224</v>
      </c>
      <c r="H212">
        <v>15.58</v>
      </c>
      <c r="I212" s="115">
        <f t="shared" si="143"/>
        <v>12.464</v>
      </c>
      <c r="K212">
        <v>14.77</v>
      </c>
      <c r="L212" s="115">
        <f t="shared" si="144"/>
        <v>11.815999999999999</v>
      </c>
      <c r="N212">
        <v>9.44</v>
      </c>
      <c r="O212" s="115">
        <f t="shared" si="145"/>
        <v>7.5519999999999996</v>
      </c>
      <c r="Q212" s="115">
        <v>12.59</v>
      </c>
      <c r="R212" s="115">
        <f t="shared" si="146"/>
        <v>10.071999999999999</v>
      </c>
      <c r="T212" s="115">
        <v>18.170000000000002</v>
      </c>
      <c r="U212" s="115">
        <f t="shared" si="147"/>
        <v>14.536000000000001</v>
      </c>
      <c r="W212" s="115">
        <v>17.489999999999998</v>
      </c>
      <c r="X212" s="115">
        <f t="shared" si="148"/>
        <v>13.991999999999999</v>
      </c>
      <c r="Y212" s="118"/>
      <c r="Z212">
        <v>18.75</v>
      </c>
      <c r="AA212" s="115">
        <f t="shared" si="149"/>
        <v>15</v>
      </c>
      <c r="AC212" s="115">
        <v>17.899999999999999</v>
      </c>
      <c r="AD212" s="115">
        <f t="shared" si="150"/>
        <v>14.319999999999999</v>
      </c>
    </row>
    <row r="213" spans="1:31" x14ac:dyDescent="0.2">
      <c r="A213" s="108">
        <v>41813</v>
      </c>
      <c r="B213">
        <v>15.18</v>
      </c>
      <c r="C213" s="115">
        <f t="shared" si="141"/>
        <v>12.144</v>
      </c>
      <c r="E213">
        <v>15.38</v>
      </c>
      <c r="F213" s="115">
        <f t="shared" si="142"/>
        <v>12.304</v>
      </c>
      <c r="H213">
        <v>15.68</v>
      </c>
      <c r="I213" s="115">
        <f t="shared" si="143"/>
        <v>12.544</v>
      </c>
      <c r="K213">
        <v>14.77</v>
      </c>
      <c r="L213" s="115">
        <f t="shared" si="144"/>
        <v>11.815999999999999</v>
      </c>
      <c r="N213">
        <v>9.44</v>
      </c>
      <c r="O213" s="115">
        <f t="shared" si="145"/>
        <v>7.5519999999999996</v>
      </c>
      <c r="Q213" s="115">
        <v>12.59</v>
      </c>
      <c r="R213" s="115">
        <f t="shared" si="146"/>
        <v>10.071999999999999</v>
      </c>
      <c r="T213" s="115">
        <v>18.170000000000002</v>
      </c>
      <c r="U213" s="115">
        <f t="shared" si="147"/>
        <v>14.536000000000001</v>
      </c>
      <c r="W213" s="115">
        <v>17.489999999999998</v>
      </c>
      <c r="X213" s="115">
        <f t="shared" si="148"/>
        <v>13.991999999999999</v>
      </c>
      <c r="Y213" s="118"/>
      <c r="Z213">
        <v>18.75</v>
      </c>
      <c r="AA213" s="115">
        <f t="shared" si="149"/>
        <v>15</v>
      </c>
      <c r="AC213" s="115">
        <v>17.899999999999999</v>
      </c>
      <c r="AD213" s="115">
        <f t="shared" si="150"/>
        <v>14.319999999999999</v>
      </c>
    </row>
    <row r="214" spans="1:31" x14ac:dyDescent="0.2">
      <c r="A214" s="108">
        <v>41814</v>
      </c>
      <c r="B214">
        <v>15.18</v>
      </c>
      <c r="C214" s="115">
        <f t="shared" ref="C214:C220" si="151">B214/1.25</f>
        <v>12.144</v>
      </c>
      <c r="E214">
        <v>15.38</v>
      </c>
      <c r="F214" s="115">
        <f t="shared" ref="F214:F220" si="152">E214/1.25</f>
        <v>12.304</v>
      </c>
      <c r="H214">
        <v>15.68</v>
      </c>
      <c r="I214" s="115">
        <f t="shared" ref="I214:I220" si="153">H214/1.25</f>
        <v>12.544</v>
      </c>
      <c r="K214">
        <v>14.77</v>
      </c>
      <c r="L214" s="115">
        <f t="shared" ref="L214:L220" si="154">K214/1.25</f>
        <v>11.815999999999999</v>
      </c>
      <c r="N214">
        <v>9.44</v>
      </c>
      <c r="O214" s="115">
        <f t="shared" ref="O214:O220" si="155">N214/1.25</f>
        <v>7.5519999999999996</v>
      </c>
      <c r="Q214" s="115">
        <v>12.59</v>
      </c>
      <c r="R214" s="115">
        <f t="shared" ref="R214:R220" si="156">Q214/1.25</f>
        <v>10.071999999999999</v>
      </c>
      <c r="T214" s="115">
        <v>18.170000000000002</v>
      </c>
      <c r="U214" s="115">
        <f t="shared" ref="U214:U220" si="157">T214/1.25</f>
        <v>14.536000000000001</v>
      </c>
      <c r="W214" s="115">
        <v>17.489999999999998</v>
      </c>
      <c r="X214" s="115">
        <f t="shared" ref="X214:X220" si="158">W214/1.25</f>
        <v>13.991999999999999</v>
      </c>
      <c r="Y214" s="118"/>
      <c r="Z214">
        <v>18.75</v>
      </c>
      <c r="AA214" s="115">
        <f t="shared" ref="AA214:AA220" si="159">Z214/1.25</f>
        <v>15</v>
      </c>
      <c r="AC214" s="115">
        <v>17.899999999999999</v>
      </c>
      <c r="AD214" s="115">
        <f t="shared" ref="AD214:AD220" si="160">AC214/1.25</f>
        <v>14.319999999999999</v>
      </c>
    </row>
    <row r="215" spans="1:31" x14ac:dyDescent="0.2">
      <c r="A215" s="108">
        <v>41815</v>
      </c>
      <c r="B215">
        <v>15.28</v>
      </c>
      <c r="C215" s="115">
        <f t="shared" si="151"/>
        <v>12.224</v>
      </c>
      <c r="D215">
        <v>10</v>
      </c>
      <c r="E215">
        <v>15.48</v>
      </c>
      <c r="F215" s="115">
        <f t="shared" si="152"/>
        <v>12.384</v>
      </c>
      <c r="G215">
        <v>10</v>
      </c>
      <c r="H215">
        <v>15.78</v>
      </c>
      <c r="I215" s="115">
        <f t="shared" si="153"/>
        <v>12.623999999999999</v>
      </c>
      <c r="J215">
        <v>10</v>
      </c>
      <c r="K215">
        <v>14.87</v>
      </c>
      <c r="L215" s="115">
        <f t="shared" si="154"/>
        <v>11.895999999999999</v>
      </c>
      <c r="M215">
        <v>10</v>
      </c>
      <c r="N215">
        <v>9.44</v>
      </c>
      <c r="O215" s="115">
        <f t="shared" si="155"/>
        <v>7.5519999999999996</v>
      </c>
      <c r="Q215" s="115">
        <v>12.59</v>
      </c>
      <c r="R215" s="115">
        <f t="shared" si="156"/>
        <v>10.071999999999999</v>
      </c>
      <c r="T215" s="115">
        <v>18.170000000000002</v>
      </c>
      <c r="U215" s="115">
        <f t="shared" si="157"/>
        <v>14.536000000000001</v>
      </c>
      <c r="W215" s="115">
        <v>17.690000000000001</v>
      </c>
      <c r="X215" s="115">
        <f t="shared" si="158"/>
        <v>14.152000000000001</v>
      </c>
      <c r="Y215" s="118">
        <v>20</v>
      </c>
      <c r="Z215">
        <v>18.75</v>
      </c>
      <c r="AA215" s="115">
        <f t="shared" si="159"/>
        <v>15</v>
      </c>
      <c r="AC215" s="115">
        <v>17.899999999999999</v>
      </c>
      <c r="AD215" s="115">
        <f t="shared" si="160"/>
        <v>14.319999999999999</v>
      </c>
    </row>
    <row r="216" spans="1:31" x14ac:dyDescent="0.2">
      <c r="A216" s="108">
        <v>41816</v>
      </c>
      <c r="B216">
        <v>15.18</v>
      </c>
      <c r="C216" s="115">
        <f t="shared" si="151"/>
        <v>12.144</v>
      </c>
      <c r="D216">
        <v>-10</v>
      </c>
      <c r="E216">
        <v>15.38</v>
      </c>
      <c r="F216" s="115">
        <f t="shared" si="152"/>
        <v>12.304</v>
      </c>
      <c r="G216">
        <v>-10</v>
      </c>
      <c r="H216">
        <v>15.68</v>
      </c>
      <c r="I216" s="115">
        <f t="shared" si="153"/>
        <v>12.544</v>
      </c>
      <c r="J216">
        <v>-10</v>
      </c>
      <c r="K216">
        <v>14.87</v>
      </c>
      <c r="L216" s="115">
        <f t="shared" si="154"/>
        <v>11.895999999999999</v>
      </c>
      <c r="N216">
        <v>9.44</v>
      </c>
      <c r="O216" s="115">
        <f t="shared" si="155"/>
        <v>7.5519999999999996</v>
      </c>
      <c r="Q216" s="115">
        <v>12.59</v>
      </c>
      <c r="R216" s="115">
        <f t="shared" si="156"/>
        <v>10.071999999999999</v>
      </c>
      <c r="T216" s="115">
        <v>18.170000000000002</v>
      </c>
      <c r="U216" s="115">
        <f t="shared" si="157"/>
        <v>14.536000000000001</v>
      </c>
      <c r="W216" s="115">
        <v>17.690000000000001</v>
      </c>
      <c r="X216" s="115">
        <f t="shared" si="158"/>
        <v>14.152000000000001</v>
      </c>
      <c r="Y216" s="118"/>
      <c r="Z216">
        <v>18.75</v>
      </c>
      <c r="AA216" s="115">
        <f t="shared" si="159"/>
        <v>15</v>
      </c>
      <c r="AC216" s="115">
        <v>17.899999999999999</v>
      </c>
      <c r="AD216" s="115">
        <f t="shared" si="160"/>
        <v>14.319999999999999</v>
      </c>
    </row>
    <row r="217" spans="1:31" x14ac:dyDescent="0.2">
      <c r="A217" s="108">
        <v>41817</v>
      </c>
      <c r="B217">
        <v>15.18</v>
      </c>
      <c r="C217" s="115">
        <f t="shared" si="151"/>
        <v>12.144</v>
      </c>
      <c r="E217">
        <v>15.38</v>
      </c>
      <c r="F217" s="115">
        <f t="shared" si="152"/>
        <v>12.304</v>
      </c>
      <c r="H217">
        <v>15.68</v>
      </c>
      <c r="I217" s="115">
        <f t="shared" si="153"/>
        <v>12.544</v>
      </c>
      <c r="K217">
        <v>14.87</v>
      </c>
      <c r="L217" s="115">
        <f t="shared" si="154"/>
        <v>11.895999999999999</v>
      </c>
      <c r="N217">
        <v>9.44</v>
      </c>
      <c r="O217" s="115">
        <f t="shared" si="155"/>
        <v>7.5519999999999996</v>
      </c>
      <c r="Q217" s="115">
        <v>12.59</v>
      </c>
      <c r="R217" s="115">
        <f t="shared" si="156"/>
        <v>10.071999999999999</v>
      </c>
      <c r="T217" s="115">
        <v>18.170000000000002</v>
      </c>
      <c r="U217" s="115">
        <f t="shared" si="157"/>
        <v>14.536000000000001</v>
      </c>
      <c r="W217" s="115">
        <v>17.690000000000001</v>
      </c>
      <c r="X217" s="115">
        <f t="shared" si="158"/>
        <v>14.152000000000001</v>
      </c>
      <c r="Z217">
        <v>18.75</v>
      </c>
      <c r="AA217" s="115">
        <f t="shared" si="159"/>
        <v>15</v>
      </c>
      <c r="AC217" s="115">
        <v>17.899999999999999</v>
      </c>
      <c r="AD217" s="115">
        <f t="shared" si="160"/>
        <v>14.319999999999999</v>
      </c>
    </row>
    <row r="218" spans="1:31" x14ac:dyDescent="0.2">
      <c r="A218" s="108">
        <v>41818</v>
      </c>
      <c r="B218">
        <v>15.18</v>
      </c>
      <c r="C218" s="115">
        <f t="shared" si="151"/>
        <v>12.144</v>
      </c>
      <c r="E218">
        <v>15.38</v>
      </c>
      <c r="F218" s="115">
        <f t="shared" si="152"/>
        <v>12.304</v>
      </c>
      <c r="H218">
        <v>15.68</v>
      </c>
      <c r="I218" s="115">
        <f t="shared" si="153"/>
        <v>12.544</v>
      </c>
      <c r="K218">
        <v>14.87</v>
      </c>
      <c r="L218" s="115">
        <f t="shared" si="154"/>
        <v>11.895999999999999</v>
      </c>
      <c r="N218">
        <v>9.44</v>
      </c>
      <c r="O218" s="115">
        <f t="shared" si="155"/>
        <v>7.5519999999999996</v>
      </c>
      <c r="Q218" s="115">
        <v>12.59</v>
      </c>
      <c r="R218" s="115">
        <f t="shared" si="156"/>
        <v>10.071999999999999</v>
      </c>
      <c r="T218" s="115">
        <v>18.170000000000002</v>
      </c>
      <c r="U218" s="115">
        <f t="shared" si="157"/>
        <v>14.536000000000001</v>
      </c>
      <c r="W218" s="115">
        <v>17.690000000000001</v>
      </c>
      <c r="X218" s="115">
        <f t="shared" si="158"/>
        <v>14.152000000000001</v>
      </c>
      <c r="Y218" s="118"/>
      <c r="Z218">
        <v>18.75</v>
      </c>
      <c r="AA218" s="115">
        <f t="shared" si="159"/>
        <v>15</v>
      </c>
      <c r="AC218" s="115">
        <v>17.899999999999999</v>
      </c>
      <c r="AD218" s="115">
        <f t="shared" si="160"/>
        <v>14.319999999999999</v>
      </c>
    </row>
    <row r="219" spans="1:31" x14ac:dyDescent="0.2">
      <c r="A219" s="108">
        <v>41819</v>
      </c>
      <c r="B219">
        <v>15.18</v>
      </c>
      <c r="C219" s="115">
        <f t="shared" si="151"/>
        <v>12.144</v>
      </c>
      <c r="E219">
        <v>15.38</v>
      </c>
      <c r="F219" s="115">
        <f t="shared" si="152"/>
        <v>12.304</v>
      </c>
      <c r="H219">
        <v>15.68</v>
      </c>
      <c r="I219" s="115">
        <f t="shared" si="153"/>
        <v>12.544</v>
      </c>
      <c r="K219">
        <v>14.87</v>
      </c>
      <c r="L219" s="115">
        <f t="shared" si="154"/>
        <v>11.895999999999999</v>
      </c>
      <c r="N219">
        <v>9.44</v>
      </c>
      <c r="O219" s="115">
        <f t="shared" si="155"/>
        <v>7.5519999999999996</v>
      </c>
      <c r="Q219" s="115">
        <v>12.59</v>
      </c>
      <c r="R219" s="115">
        <f t="shared" si="156"/>
        <v>10.071999999999999</v>
      </c>
      <c r="T219" s="115">
        <v>18.170000000000002</v>
      </c>
      <c r="U219" s="115">
        <f t="shared" si="157"/>
        <v>14.536000000000001</v>
      </c>
      <c r="W219" s="115">
        <v>17.690000000000001</v>
      </c>
      <c r="X219" s="115">
        <f t="shared" si="158"/>
        <v>14.152000000000001</v>
      </c>
      <c r="Y219" s="118"/>
      <c r="Z219">
        <v>18.75</v>
      </c>
      <c r="AA219" s="115">
        <f t="shared" si="159"/>
        <v>15</v>
      </c>
      <c r="AC219" s="115">
        <v>17.899999999999999</v>
      </c>
      <c r="AD219" s="115">
        <f t="shared" si="160"/>
        <v>14.319999999999999</v>
      </c>
    </row>
    <row r="220" spans="1:31" x14ac:dyDescent="0.2">
      <c r="A220" s="108">
        <v>41820</v>
      </c>
      <c r="B220">
        <v>15.18</v>
      </c>
      <c r="C220" s="115">
        <f t="shared" si="151"/>
        <v>12.144</v>
      </c>
      <c r="E220">
        <v>15.38</v>
      </c>
      <c r="F220" s="115">
        <f t="shared" si="152"/>
        <v>12.304</v>
      </c>
      <c r="H220">
        <v>15.68</v>
      </c>
      <c r="I220" s="115">
        <f t="shared" si="153"/>
        <v>12.544</v>
      </c>
      <c r="K220">
        <v>14.87</v>
      </c>
      <c r="L220" s="115">
        <f t="shared" si="154"/>
        <v>11.895999999999999</v>
      </c>
      <c r="N220">
        <v>9.44</v>
      </c>
      <c r="O220" s="115">
        <f t="shared" si="155"/>
        <v>7.5519999999999996</v>
      </c>
      <c r="Q220" s="115">
        <v>12.59</v>
      </c>
      <c r="R220" s="115">
        <f t="shared" si="156"/>
        <v>10.071999999999999</v>
      </c>
      <c r="T220" s="115">
        <v>18.170000000000002</v>
      </c>
      <c r="U220" s="115">
        <f t="shared" si="157"/>
        <v>14.536000000000001</v>
      </c>
      <c r="W220" s="115">
        <v>17.690000000000001</v>
      </c>
      <c r="X220" s="115">
        <f t="shared" si="158"/>
        <v>14.152000000000001</v>
      </c>
      <c r="Y220" s="118"/>
      <c r="Z220">
        <v>18.75</v>
      </c>
      <c r="AA220" s="115">
        <f t="shared" si="159"/>
        <v>15</v>
      </c>
      <c r="AC220" s="115">
        <v>17.899999999999999</v>
      </c>
      <c r="AD220" s="115">
        <f t="shared" si="160"/>
        <v>14.319999999999999</v>
      </c>
    </row>
    <row r="224" spans="1:31" ht="63.75" x14ac:dyDescent="0.2">
      <c r="A224" s="25" t="s">
        <v>1</v>
      </c>
      <c r="B224" s="25" t="s">
        <v>2</v>
      </c>
      <c r="C224" s="25" t="s">
        <v>16</v>
      </c>
      <c r="D224" s="25" t="s">
        <v>5</v>
      </c>
      <c r="E224" s="25" t="s">
        <v>3</v>
      </c>
      <c r="F224" s="25" t="s">
        <v>17</v>
      </c>
      <c r="G224" s="25" t="s">
        <v>5</v>
      </c>
      <c r="H224" s="25" t="s">
        <v>4</v>
      </c>
      <c r="I224" s="25" t="s">
        <v>18</v>
      </c>
      <c r="J224" s="25" t="s">
        <v>5</v>
      </c>
      <c r="K224" s="26" t="s">
        <v>6</v>
      </c>
      <c r="L224" s="26" t="s">
        <v>19</v>
      </c>
      <c r="M224" s="26" t="s">
        <v>5</v>
      </c>
      <c r="N224" s="25" t="s">
        <v>7</v>
      </c>
      <c r="O224" s="25" t="s">
        <v>20</v>
      </c>
      <c r="P224" s="25" t="s">
        <v>5</v>
      </c>
      <c r="Q224" s="52" t="s">
        <v>21</v>
      </c>
      <c r="R224" s="52" t="s">
        <v>22</v>
      </c>
      <c r="S224" s="52" t="s">
        <v>5</v>
      </c>
      <c r="T224" s="124" t="s">
        <v>57</v>
      </c>
      <c r="U224" s="124" t="s">
        <v>58</v>
      </c>
      <c r="V224" s="125" t="s">
        <v>5</v>
      </c>
      <c r="W224" s="124" t="s">
        <v>59</v>
      </c>
      <c r="X224" s="124" t="s">
        <v>60</v>
      </c>
      <c r="Y224" s="125" t="s">
        <v>5</v>
      </c>
      <c r="Z224" s="53" t="s">
        <v>23</v>
      </c>
      <c r="AA224" s="53" t="s">
        <v>24</v>
      </c>
      <c r="AB224" s="27" t="s">
        <v>5</v>
      </c>
      <c r="AC224" s="53" t="s">
        <v>25</v>
      </c>
      <c r="AD224" s="53" t="s">
        <v>26</v>
      </c>
      <c r="AE224" s="27" t="s">
        <v>5</v>
      </c>
    </row>
    <row r="225" spans="1:31" x14ac:dyDescent="0.2">
      <c r="A225" s="82" t="s">
        <v>44</v>
      </c>
      <c r="B225" s="74">
        <f>AVERAGE(B228:B258)</f>
        <v>14.925161290322587</v>
      </c>
      <c r="C225" s="74">
        <f>AVERAGE(C228:C257)</f>
        <v>11.942666666666664</v>
      </c>
      <c r="D225" s="74"/>
      <c r="E225" s="74">
        <f>AVERAGE(E228:E257)</f>
        <v>15.128333333333334</v>
      </c>
      <c r="F225" s="74">
        <f>AVERAGE(F228:F257)</f>
        <v>12.102666666666668</v>
      </c>
      <c r="G225" s="74"/>
      <c r="H225" s="74">
        <f>AVERAGE(H228:H257)</f>
        <v>15.42833333333334</v>
      </c>
      <c r="I225" s="74">
        <f>AVERAGE(I228:I257)</f>
        <v>12.342666666666673</v>
      </c>
      <c r="J225" s="74"/>
      <c r="K225" s="74">
        <f>AVERAGE(K228:K257)</f>
        <v>14.636666666666663</v>
      </c>
      <c r="L225" s="74">
        <f>AVERAGE(L228:L257)</f>
        <v>11.709333333333335</v>
      </c>
      <c r="M225" s="74"/>
      <c r="N225" s="74">
        <f>AVERAGE(N228:N257)</f>
        <v>9.3899999999999988</v>
      </c>
      <c r="O225" s="74">
        <f>AVERAGE(O228:O257)</f>
        <v>7.5120000000000013</v>
      </c>
      <c r="P225" s="74"/>
      <c r="Q225" s="74">
        <f>AVERAGE(Q228:Q257)</f>
        <v>12.589999999999995</v>
      </c>
      <c r="R225" s="74">
        <f>AVERAGE(R228:R257)</f>
        <v>10.072000000000001</v>
      </c>
      <c r="S225" s="74"/>
      <c r="T225" s="74">
        <f>AVERAGE(T228:T257)</f>
        <v>18.02</v>
      </c>
      <c r="U225" s="74">
        <f>AVERAGE(U228:U257)</f>
        <v>14.416000000000006</v>
      </c>
      <c r="V225" s="74"/>
      <c r="W225" s="74">
        <f>AVERAGE(W228:W257)</f>
        <v>17.629999999999988</v>
      </c>
      <c r="X225" s="74">
        <f>AVERAGE(X228:X257)</f>
        <v>14.104000000000001</v>
      </c>
      <c r="Y225" s="74"/>
      <c r="Z225" s="74">
        <f>AVERAGE(Z228:Z257)</f>
        <v>18.75</v>
      </c>
      <c r="AA225" s="74">
        <f>AVERAGE(AA228:AA257)</f>
        <v>15</v>
      </c>
      <c r="AB225" s="74"/>
      <c r="AC225" s="74">
        <f>AVERAGE(AC228:AC257)</f>
        <v>17.899999999999991</v>
      </c>
      <c r="AD225" s="74">
        <f>AVERAGE(AD228:AD257)</f>
        <v>14.319999999999995</v>
      </c>
      <c r="AE225" s="74"/>
    </row>
    <row r="226" spans="1:31" x14ac:dyDescent="0.2">
      <c r="A226" s="82" t="s">
        <v>53</v>
      </c>
      <c r="B226" s="74">
        <f>AVERAGE(B228:B242)</f>
        <v>15.100000000000001</v>
      </c>
      <c r="C226" s="74">
        <f>AVERAGE(C228:C242)</f>
        <v>12.080000000000002</v>
      </c>
      <c r="D226" s="74"/>
      <c r="E226" s="74">
        <f>AVERAGE(E228:E242)</f>
        <v>15.3</v>
      </c>
      <c r="F226" s="74">
        <f>AVERAGE(F228:F242)</f>
        <v>12.24</v>
      </c>
      <c r="G226" s="74"/>
      <c r="H226" s="74">
        <f>AVERAGE(H228:H242)</f>
        <v>15.600000000000001</v>
      </c>
      <c r="I226" s="74">
        <f>AVERAGE(I228:I242)</f>
        <v>12.479999999999999</v>
      </c>
      <c r="J226" s="74"/>
      <c r="K226" s="74">
        <f>AVERAGE(K228:K242)</f>
        <v>14.683333333333328</v>
      </c>
      <c r="L226" s="74">
        <f>AVERAGE(L228:L242)</f>
        <v>11.746666666666668</v>
      </c>
      <c r="M226" s="74"/>
      <c r="N226" s="74">
        <f>AVERAGE(N228:N242)</f>
        <v>9.44</v>
      </c>
      <c r="O226" s="74">
        <f>AVERAGE(O228:O242)</f>
        <v>7.551999999999996</v>
      </c>
      <c r="P226" s="74"/>
      <c r="Q226" s="74">
        <f>AVERAGE(Q228:Q242)</f>
        <v>12.590000000000002</v>
      </c>
      <c r="R226" s="74">
        <f>AVERAGE(R228:R242)</f>
        <v>10.072000000000001</v>
      </c>
      <c r="S226" s="74"/>
      <c r="T226" s="74">
        <f>AVERAGE(T228:T242)</f>
        <v>18.170000000000009</v>
      </c>
      <c r="U226" s="74">
        <f>AVERAGE(U228:U242)</f>
        <v>14.536000000000001</v>
      </c>
      <c r="V226" s="74"/>
      <c r="W226" s="74">
        <f>AVERAGE(W228:W242)</f>
        <v>17.690000000000001</v>
      </c>
      <c r="X226" s="74">
        <f>AVERAGE(X228:X242)</f>
        <v>14.151999999999997</v>
      </c>
      <c r="Y226" s="74"/>
      <c r="Z226" s="74">
        <f>AVERAGE(Z228:Z242)</f>
        <v>18.75</v>
      </c>
      <c r="AA226" s="74">
        <f>AVERAGE(AA228:AA242)</f>
        <v>15</v>
      </c>
      <c r="AB226" s="74"/>
      <c r="AC226" s="74">
        <f>AVERAGE(AC228:AC242)</f>
        <v>17.900000000000002</v>
      </c>
      <c r="AD226" s="74">
        <f>AVERAGE(AD228:AD242)</f>
        <v>14.319999999999995</v>
      </c>
      <c r="AE226" s="74"/>
    </row>
    <row r="227" spans="1:31" x14ac:dyDescent="0.2">
      <c r="A227" s="82" t="s">
        <v>54</v>
      </c>
      <c r="B227" s="74">
        <f>IF(B243&gt;0,AVERAGE(B243:B258),)</f>
        <v>14.761249999999999</v>
      </c>
      <c r="C227" s="74">
        <f>IF(C243&gt;0,AVERAGE(C243:C258),)</f>
        <v>11.808999999999999</v>
      </c>
      <c r="D227" s="74"/>
      <c r="E227" s="74">
        <f t="shared" ref="E227:AD227" si="161">IF(E243&gt;0,AVERAGE(E243:E258),)</f>
        <v>14.961250000000003</v>
      </c>
      <c r="F227" s="74">
        <f t="shared" si="161"/>
        <v>11.968999999999998</v>
      </c>
      <c r="G227" s="74"/>
      <c r="H227" s="74">
        <f t="shared" si="161"/>
        <v>15.261249999999999</v>
      </c>
      <c r="I227" s="74">
        <f t="shared" si="161"/>
        <v>12.209</v>
      </c>
      <c r="J227" s="74"/>
      <c r="K227" s="74">
        <f t="shared" si="161"/>
        <v>14.601249999999995</v>
      </c>
      <c r="L227" s="74">
        <f t="shared" si="161"/>
        <v>11.681000000000001</v>
      </c>
      <c r="M227" s="74"/>
      <c r="N227" s="74">
        <f t="shared" si="161"/>
        <v>9.3400000000000016</v>
      </c>
      <c r="O227" s="74">
        <f t="shared" si="161"/>
        <v>7.4719999999999978</v>
      </c>
      <c r="P227" s="74"/>
      <c r="Q227" s="74">
        <f t="shared" si="161"/>
        <v>12.590000000000002</v>
      </c>
      <c r="R227" s="74">
        <f t="shared" si="161"/>
        <v>10.072000000000001</v>
      </c>
      <c r="S227" s="74"/>
      <c r="T227" s="74">
        <f t="shared" si="161"/>
        <v>17.852499999999992</v>
      </c>
      <c r="U227" s="74">
        <f t="shared" si="161"/>
        <v>14.282000000000004</v>
      </c>
      <c r="V227" s="74"/>
      <c r="W227" s="74">
        <f t="shared" si="161"/>
        <v>17.365000000000002</v>
      </c>
      <c r="X227" s="74">
        <f t="shared" si="161"/>
        <v>13.891999999999999</v>
      </c>
      <c r="Y227" s="74"/>
      <c r="Z227" s="74">
        <f t="shared" si="161"/>
        <v>18.75</v>
      </c>
      <c r="AA227" s="74">
        <f t="shared" si="161"/>
        <v>15</v>
      </c>
      <c r="AB227" s="74"/>
      <c r="AC227" s="74">
        <f t="shared" si="161"/>
        <v>17.900000000000002</v>
      </c>
      <c r="AD227" s="74">
        <f t="shared" si="161"/>
        <v>14.319999999999995</v>
      </c>
      <c r="AE227" s="74"/>
    </row>
    <row r="228" spans="1:31" x14ac:dyDescent="0.2">
      <c r="A228" s="108">
        <v>41821</v>
      </c>
      <c r="B228">
        <v>15.18</v>
      </c>
      <c r="C228" s="115">
        <f t="shared" ref="C228:C236" si="162">B228/1.25</f>
        <v>12.144</v>
      </c>
      <c r="E228">
        <v>15.38</v>
      </c>
      <c r="F228" s="115">
        <f t="shared" ref="F228:F236" si="163">E228/1.25</f>
        <v>12.304</v>
      </c>
      <c r="H228">
        <v>15.68</v>
      </c>
      <c r="I228" s="115">
        <f t="shared" ref="I228:I236" si="164">H228/1.25</f>
        <v>12.544</v>
      </c>
      <c r="K228">
        <v>14.77</v>
      </c>
      <c r="L228" s="115">
        <f t="shared" ref="L228:L236" si="165">K228/1.25</f>
        <v>11.815999999999999</v>
      </c>
      <c r="M228">
        <v>-10</v>
      </c>
      <c r="N228">
        <v>9.44</v>
      </c>
      <c r="O228" s="115">
        <f t="shared" ref="O228:O236" si="166">N228/1.25</f>
        <v>7.5519999999999996</v>
      </c>
      <c r="Q228" s="115">
        <v>12.59</v>
      </c>
      <c r="R228" s="115">
        <f t="shared" ref="R228:R236" si="167">Q228/1.25</f>
        <v>10.071999999999999</v>
      </c>
      <c r="T228" s="115">
        <v>18.170000000000002</v>
      </c>
      <c r="U228" s="115">
        <f t="shared" ref="U228:U236" si="168">T228/1.25</f>
        <v>14.536000000000001</v>
      </c>
      <c r="W228" s="115">
        <v>17.690000000000001</v>
      </c>
      <c r="X228" s="115">
        <f t="shared" ref="X228:X236" si="169">W228/1.25</f>
        <v>14.152000000000001</v>
      </c>
      <c r="Y228" s="118"/>
      <c r="Z228">
        <v>18.75</v>
      </c>
      <c r="AA228" s="115">
        <f t="shared" ref="AA228:AA236" si="170">Z228/1.25</f>
        <v>15</v>
      </c>
      <c r="AC228" s="115">
        <v>17.899999999999999</v>
      </c>
      <c r="AD228" s="115">
        <f t="shared" ref="AD228:AD236" si="171">AC228/1.25</f>
        <v>14.319999999999999</v>
      </c>
    </row>
    <row r="229" spans="1:31" x14ac:dyDescent="0.2">
      <c r="A229" s="108">
        <v>41822</v>
      </c>
      <c r="B229">
        <v>15.18</v>
      </c>
      <c r="C229" s="115">
        <f t="shared" si="162"/>
        <v>12.144</v>
      </c>
      <c r="E229">
        <v>15.38</v>
      </c>
      <c r="F229" s="115">
        <f t="shared" si="163"/>
        <v>12.304</v>
      </c>
      <c r="H229">
        <v>15.68</v>
      </c>
      <c r="I229" s="115">
        <f t="shared" si="164"/>
        <v>12.544</v>
      </c>
      <c r="K229">
        <v>14.77</v>
      </c>
      <c r="L229" s="115">
        <f t="shared" si="165"/>
        <v>11.815999999999999</v>
      </c>
      <c r="N229">
        <v>9.44</v>
      </c>
      <c r="O229" s="115">
        <f t="shared" si="166"/>
        <v>7.5519999999999996</v>
      </c>
      <c r="Q229" s="115">
        <v>12.59</v>
      </c>
      <c r="R229" s="115">
        <f t="shared" si="167"/>
        <v>10.071999999999999</v>
      </c>
      <c r="T229" s="115">
        <v>18.170000000000002</v>
      </c>
      <c r="U229" s="115">
        <f t="shared" si="168"/>
        <v>14.536000000000001</v>
      </c>
      <c r="W229" s="115">
        <v>17.690000000000001</v>
      </c>
      <c r="X229" s="115">
        <f t="shared" si="169"/>
        <v>14.152000000000001</v>
      </c>
      <c r="Y229" s="118"/>
      <c r="Z229">
        <v>18.75</v>
      </c>
      <c r="AA229" s="115">
        <f t="shared" si="170"/>
        <v>15</v>
      </c>
      <c r="AC229" s="115">
        <v>17.899999999999999</v>
      </c>
      <c r="AD229" s="115">
        <f t="shared" si="171"/>
        <v>14.319999999999999</v>
      </c>
    </row>
    <row r="230" spans="1:31" x14ac:dyDescent="0.2">
      <c r="A230" s="108">
        <v>41823</v>
      </c>
      <c r="B230">
        <v>15.08</v>
      </c>
      <c r="C230" s="115">
        <f t="shared" si="162"/>
        <v>12.064</v>
      </c>
      <c r="D230">
        <v>-10</v>
      </c>
      <c r="E230">
        <v>15.28</v>
      </c>
      <c r="F230" s="115">
        <f t="shared" si="163"/>
        <v>12.224</v>
      </c>
      <c r="G230">
        <v>-10</v>
      </c>
      <c r="H230">
        <v>15.58</v>
      </c>
      <c r="I230" s="115">
        <f t="shared" si="164"/>
        <v>12.464</v>
      </c>
      <c r="J230">
        <v>-10</v>
      </c>
      <c r="K230">
        <v>14.67</v>
      </c>
      <c r="L230" s="115">
        <f t="shared" si="165"/>
        <v>11.736000000000001</v>
      </c>
      <c r="M230">
        <v>-10</v>
      </c>
      <c r="N230">
        <v>9.44</v>
      </c>
      <c r="O230" s="115">
        <f t="shared" si="166"/>
        <v>7.5519999999999996</v>
      </c>
      <c r="Q230" s="115">
        <v>12.59</v>
      </c>
      <c r="R230" s="115">
        <f t="shared" si="167"/>
        <v>10.071999999999999</v>
      </c>
      <c r="T230" s="115">
        <v>18.170000000000002</v>
      </c>
      <c r="U230" s="115">
        <f t="shared" si="168"/>
        <v>14.536000000000001</v>
      </c>
      <c r="W230" s="115">
        <v>17.690000000000001</v>
      </c>
      <c r="X230" s="115">
        <f t="shared" si="169"/>
        <v>14.152000000000001</v>
      </c>
      <c r="Y230" s="118"/>
      <c r="Z230">
        <v>18.75</v>
      </c>
      <c r="AA230" s="115">
        <f t="shared" si="170"/>
        <v>15</v>
      </c>
      <c r="AC230" s="115">
        <v>17.899999999999999</v>
      </c>
      <c r="AD230" s="115">
        <f t="shared" si="171"/>
        <v>14.319999999999999</v>
      </c>
    </row>
    <row r="231" spans="1:31" x14ac:dyDescent="0.2">
      <c r="A231" s="108">
        <v>41824</v>
      </c>
      <c r="B231">
        <v>15.08</v>
      </c>
      <c r="C231" s="115">
        <f t="shared" si="162"/>
        <v>12.064</v>
      </c>
      <c r="E231">
        <v>15.28</v>
      </c>
      <c r="F231" s="115">
        <f t="shared" si="163"/>
        <v>12.224</v>
      </c>
      <c r="H231">
        <v>15.58</v>
      </c>
      <c r="I231" s="115">
        <f t="shared" si="164"/>
        <v>12.464</v>
      </c>
      <c r="K231">
        <v>14.67</v>
      </c>
      <c r="L231" s="115">
        <f t="shared" si="165"/>
        <v>11.736000000000001</v>
      </c>
      <c r="N231">
        <v>9.44</v>
      </c>
      <c r="O231" s="115">
        <f t="shared" si="166"/>
        <v>7.5519999999999996</v>
      </c>
      <c r="Q231" s="115">
        <v>12.59</v>
      </c>
      <c r="R231" s="115">
        <f t="shared" si="167"/>
        <v>10.071999999999999</v>
      </c>
      <c r="T231" s="115">
        <v>18.170000000000002</v>
      </c>
      <c r="U231" s="115">
        <f t="shared" si="168"/>
        <v>14.536000000000001</v>
      </c>
      <c r="W231" s="115">
        <v>17.690000000000001</v>
      </c>
      <c r="X231" s="115">
        <f t="shared" si="169"/>
        <v>14.152000000000001</v>
      </c>
      <c r="Y231" s="118"/>
      <c r="Z231">
        <v>18.75</v>
      </c>
      <c r="AA231" s="115">
        <f t="shared" si="170"/>
        <v>15</v>
      </c>
      <c r="AC231" s="115">
        <v>17.899999999999999</v>
      </c>
      <c r="AD231" s="115">
        <f t="shared" si="171"/>
        <v>14.319999999999999</v>
      </c>
    </row>
    <row r="232" spans="1:31" x14ac:dyDescent="0.2">
      <c r="A232" s="108">
        <v>41825</v>
      </c>
      <c r="B232">
        <v>15.08</v>
      </c>
      <c r="C232" s="115">
        <f t="shared" si="162"/>
        <v>12.064</v>
      </c>
      <c r="E232">
        <v>15.28</v>
      </c>
      <c r="F232" s="115">
        <f t="shared" si="163"/>
        <v>12.224</v>
      </c>
      <c r="H232">
        <v>15.58</v>
      </c>
      <c r="I232" s="115">
        <f t="shared" si="164"/>
        <v>12.464</v>
      </c>
      <c r="K232">
        <v>14.67</v>
      </c>
      <c r="L232" s="115">
        <f t="shared" si="165"/>
        <v>11.736000000000001</v>
      </c>
      <c r="N232">
        <v>9.44</v>
      </c>
      <c r="O232" s="115">
        <f t="shared" si="166"/>
        <v>7.5519999999999996</v>
      </c>
      <c r="Q232" s="115">
        <v>12.59</v>
      </c>
      <c r="R232" s="115">
        <f t="shared" si="167"/>
        <v>10.071999999999999</v>
      </c>
      <c r="T232" s="115">
        <v>18.170000000000002</v>
      </c>
      <c r="U232" s="115">
        <f t="shared" si="168"/>
        <v>14.536000000000001</v>
      </c>
      <c r="W232" s="115">
        <v>17.690000000000001</v>
      </c>
      <c r="X232" s="115">
        <f t="shared" si="169"/>
        <v>14.152000000000001</v>
      </c>
      <c r="Y232" s="118"/>
      <c r="Z232">
        <v>18.75</v>
      </c>
      <c r="AA232" s="115">
        <f t="shared" si="170"/>
        <v>15</v>
      </c>
      <c r="AC232" s="115">
        <v>17.899999999999999</v>
      </c>
      <c r="AD232" s="115">
        <f t="shared" si="171"/>
        <v>14.319999999999999</v>
      </c>
    </row>
    <row r="233" spans="1:31" x14ac:dyDescent="0.2">
      <c r="A233" s="108">
        <v>41826</v>
      </c>
      <c r="B233">
        <v>15.08</v>
      </c>
      <c r="C233" s="115">
        <f t="shared" si="162"/>
        <v>12.064</v>
      </c>
      <c r="E233">
        <v>15.28</v>
      </c>
      <c r="F233" s="115">
        <f t="shared" si="163"/>
        <v>12.224</v>
      </c>
      <c r="H233">
        <v>15.58</v>
      </c>
      <c r="I233" s="115">
        <f t="shared" si="164"/>
        <v>12.464</v>
      </c>
      <c r="K233">
        <v>14.67</v>
      </c>
      <c r="L233" s="115">
        <f t="shared" si="165"/>
        <v>11.736000000000001</v>
      </c>
      <c r="N233">
        <v>9.44</v>
      </c>
      <c r="O233" s="115">
        <f t="shared" si="166"/>
        <v>7.5519999999999996</v>
      </c>
      <c r="Q233" s="115">
        <v>12.59</v>
      </c>
      <c r="R233" s="115">
        <f t="shared" si="167"/>
        <v>10.071999999999999</v>
      </c>
      <c r="T233" s="115">
        <v>18.170000000000002</v>
      </c>
      <c r="U233" s="115">
        <f t="shared" si="168"/>
        <v>14.536000000000001</v>
      </c>
      <c r="W233" s="115">
        <v>17.690000000000001</v>
      </c>
      <c r="X233" s="115">
        <f t="shared" si="169"/>
        <v>14.152000000000001</v>
      </c>
      <c r="Y233" s="118"/>
      <c r="Z233">
        <v>18.75</v>
      </c>
      <c r="AA233" s="115">
        <f t="shared" si="170"/>
        <v>15</v>
      </c>
      <c r="AC233" s="115">
        <v>17.899999999999999</v>
      </c>
      <c r="AD233" s="115">
        <f t="shared" si="171"/>
        <v>14.319999999999999</v>
      </c>
    </row>
    <row r="234" spans="1:31" x14ac:dyDescent="0.2">
      <c r="A234" s="108">
        <v>41827</v>
      </c>
      <c r="B234">
        <v>15.18</v>
      </c>
      <c r="C234" s="115">
        <f t="shared" si="162"/>
        <v>12.144</v>
      </c>
      <c r="D234">
        <v>10</v>
      </c>
      <c r="E234">
        <v>15.38</v>
      </c>
      <c r="F234" s="115">
        <f t="shared" si="163"/>
        <v>12.304</v>
      </c>
      <c r="G234">
        <v>10</v>
      </c>
      <c r="H234">
        <v>15.68</v>
      </c>
      <c r="I234" s="115">
        <f t="shared" si="164"/>
        <v>12.544</v>
      </c>
      <c r="J234">
        <v>10</v>
      </c>
      <c r="K234">
        <v>14.77</v>
      </c>
      <c r="L234" s="115">
        <f t="shared" si="165"/>
        <v>11.815999999999999</v>
      </c>
      <c r="M234">
        <v>10</v>
      </c>
      <c r="N234">
        <v>9.44</v>
      </c>
      <c r="O234" s="115">
        <f t="shared" si="166"/>
        <v>7.5519999999999996</v>
      </c>
      <c r="Q234" s="115">
        <v>12.59</v>
      </c>
      <c r="R234" s="115">
        <f t="shared" si="167"/>
        <v>10.071999999999999</v>
      </c>
      <c r="T234" s="115">
        <v>18.170000000000002</v>
      </c>
      <c r="U234" s="115">
        <f t="shared" si="168"/>
        <v>14.536000000000001</v>
      </c>
      <c r="W234" s="115">
        <v>17.690000000000001</v>
      </c>
      <c r="X234" s="115">
        <f t="shared" si="169"/>
        <v>14.152000000000001</v>
      </c>
      <c r="Y234" s="118"/>
      <c r="Z234">
        <v>18.75</v>
      </c>
      <c r="AA234" s="115">
        <f t="shared" si="170"/>
        <v>15</v>
      </c>
      <c r="AC234" s="115">
        <v>17.899999999999999</v>
      </c>
      <c r="AD234" s="115">
        <f t="shared" si="171"/>
        <v>14.319999999999999</v>
      </c>
    </row>
    <row r="235" spans="1:31" x14ac:dyDescent="0.2">
      <c r="A235" s="108">
        <v>41828</v>
      </c>
      <c r="B235">
        <v>15.18</v>
      </c>
      <c r="C235" s="115">
        <f t="shared" si="162"/>
        <v>12.144</v>
      </c>
      <c r="E235">
        <v>15.38</v>
      </c>
      <c r="F235" s="115">
        <f t="shared" si="163"/>
        <v>12.304</v>
      </c>
      <c r="H235">
        <v>15.68</v>
      </c>
      <c r="I235" s="115">
        <f t="shared" si="164"/>
        <v>12.544</v>
      </c>
      <c r="K235">
        <v>14.77</v>
      </c>
      <c r="L235" s="115">
        <f t="shared" si="165"/>
        <v>11.815999999999999</v>
      </c>
      <c r="N235">
        <v>9.44</v>
      </c>
      <c r="O235" s="115">
        <f t="shared" si="166"/>
        <v>7.5519999999999996</v>
      </c>
      <c r="Q235" s="115">
        <v>12.59</v>
      </c>
      <c r="R235" s="115">
        <f t="shared" si="167"/>
        <v>10.071999999999999</v>
      </c>
      <c r="T235" s="115">
        <v>18.170000000000002</v>
      </c>
      <c r="U235" s="115">
        <f t="shared" si="168"/>
        <v>14.536000000000001</v>
      </c>
      <c r="W235" s="115">
        <v>17.690000000000001</v>
      </c>
      <c r="X235" s="115">
        <f t="shared" si="169"/>
        <v>14.152000000000001</v>
      </c>
      <c r="Y235" s="118"/>
      <c r="Z235">
        <v>18.75</v>
      </c>
      <c r="AA235" s="115">
        <f t="shared" si="170"/>
        <v>15</v>
      </c>
      <c r="AC235" s="115">
        <v>17.899999999999999</v>
      </c>
      <c r="AD235" s="115">
        <f t="shared" si="171"/>
        <v>14.319999999999999</v>
      </c>
    </row>
    <row r="236" spans="1:31" x14ac:dyDescent="0.2">
      <c r="A236" s="108">
        <v>41829</v>
      </c>
      <c r="B236">
        <v>15.18</v>
      </c>
      <c r="C236" s="115">
        <f t="shared" si="162"/>
        <v>12.144</v>
      </c>
      <c r="E236">
        <v>15.38</v>
      </c>
      <c r="F236" s="115">
        <f t="shared" si="163"/>
        <v>12.304</v>
      </c>
      <c r="H236">
        <v>15.68</v>
      </c>
      <c r="I236" s="115">
        <f t="shared" si="164"/>
        <v>12.544</v>
      </c>
      <c r="K236">
        <v>14.67</v>
      </c>
      <c r="L236" s="115">
        <f t="shared" si="165"/>
        <v>11.736000000000001</v>
      </c>
      <c r="M236">
        <v>-10</v>
      </c>
      <c r="N236">
        <v>9.44</v>
      </c>
      <c r="O236" s="115">
        <f t="shared" si="166"/>
        <v>7.5519999999999996</v>
      </c>
      <c r="Q236" s="115">
        <v>12.59</v>
      </c>
      <c r="R236" s="115">
        <f t="shared" si="167"/>
        <v>10.071999999999999</v>
      </c>
      <c r="T236" s="115">
        <v>18.170000000000002</v>
      </c>
      <c r="U236" s="115">
        <f t="shared" si="168"/>
        <v>14.536000000000001</v>
      </c>
      <c r="W236" s="115">
        <v>17.690000000000001</v>
      </c>
      <c r="X236" s="115">
        <f t="shared" si="169"/>
        <v>14.152000000000001</v>
      </c>
      <c r="Y236" s="118"/>
      <c r="Z236">
        <v>18.75</v>
      </c>
      <c r="AA236" s="115">
        <f t="shared" si="170"/>
        <v>15</v>
      </c>
      <c r="AC236" s="115">
        <v>17.899999999999999</v>
      </c>
      <c r="AD236" s="115">
        <f t="shared" si="171"/>
        <v>14.319999999999999</v>
      </c>
    </row>
    <row r="237" spans="1:31" x14ac:dyDescent="0.2">
      <c r="A237" s="108">
        <v>41830</v>
      </c>
      <c r="B237">
        <v>15.08</v>
      </c>
      <c r="C237" s="115">
        <f t="shared" ref="C237:C243" si="172">B237/1.25</f>
        <v>12.064</v>
      </c>
      <c r="D237">
        <v>-10</v>
      </c>
      <c r="E237">
        <v>15.28</v>
      </c>
      <c r="F237" s="115">
        <f t="shared" ref="F237:F243" si="173">E237/1.25</f>
        <v>12.224</v>
      </c>
      <c r="G237">
        <v>-10</v>
      </c>
      <c r="H237">
        <v>15.58</v>
      </c>
      <c r="I237" s="115">
        <f t="shared" ref="I237:I243" si="174">H237/1.25</f>
        <v>12.464</v>
      </c>
      <c r="J237">
        <v>-10</v>
      </c>
      <c r="K237">
        <v>14.67</v>
      </c>
      <c r="L237" s="115">
        <f t="shared" ref="L237:L243" si="175">K237/1.25</f>
        <v>11.736000000000001</v>
      </c>
      <c r="N237">
        <v>9.44</v>
      </c>
      <c r="O237" s="115">
        <f t="shared" ref="O237:O243" si="176">N237/1.25</f>
        <v>7.5519999999999996</v>
      </c>
      <c r="Q237" s="115">
        <v>12.59</v>
      </c>
      <c r="R237" s="115">
        <f t="shared" ref="R237:R243" si="177">Q237/1.25</f>
        <v>10.071999999999999</v>
      </c>
      <c r="T237" s="115">
        <v>18.170000000000002</v>
      </c>
      <c r="U237" s="115">
        <f t="shared" ref="U237:U243" si="178">T237/1.25</f>
        <v>14.536000000000001</v>
      </c>
      <c r="W237" s="115">
        <v>17.690000000000001</v>
      </c>
      <c r="X237" s="115">
        <f t="shared" ref="X237:X243" si="179">W237/1.25</f>
        <v>14.152000000000001</v>
      </c>
      <c r="Y237" s="118"/>
      <c r="Z237">
        <v>18.75</v>
      </c>
      <c r="AA237" s="115">
        <f t="shared" ref="AA237:AA243" si="180">Z237/1.25</f>
        <v>15</v>
      </c>
      <c r="AC237" s="115">
        <v>17.899999999999999</v>
      </c>
      <c r="AD237" s="115">
        <f t="shared" ref="AD237:AD243" si="181">AC237/1.25</f>
        <v>14.319999999999999</v>
      </c>
    </row>
    <row r="238" spans="1:31" x14ac:dyDescent="0.2">
      <c r="A238" s="108">
        <v>41831</v>
      </c>
      <c r="B238">
        <v>15.08</v>
      </c>
      <c r="C238" s="115">
        <f t="shared" si="172"/>
        <v>12.064</v>
      </c>
      <c r="E238">
        <v>15.28</v>
      </c>
      <c r="F238" s="115">
        <f t="shared" si="173"/>
        <v>12.224</v>
      </c>
      <c r="H238">
        <v>15.58</v>
      </c>
      <c r="I238" s="115">
        <f t="shared" si="174"/>
        <v>12.464</v>
      </c>
      <c r="K238">
        <v>14.67</v>
      </c>
      <c r="L238" s="115">
        <f t="shared" si="175"/>
        <v>11.736000000000001</v>
      </c>
      <c r="N238">
        <v>9.44</v>
      </c>
      <c r="O238" s="115">
        <f t="shared" si="176"/>
        <v>7.5519999999999996</v>
      </c>
      <c r="Q238" s="115">
        <v>12.59</v>
      </c>
      <c r="R238" s="115">
        <f t="shared" si="177"/>
        <v>10.071999999999999</v>
      </c>
      <c r="T238" s="115">
        <v>18.170000000000002</v>
      </c>
      <c r="U238" s="115">
        <f t="shared" si="178"/>
        <v>14.536000000000001</v>
      </c>
      <c r="W238" s="115">
        <v>17.690000000000001</v>
      </c>
      <c r="X238" s="115">
        <f t="shared" si="179"/>
        <v>14.152000000000001</v>
      </c>
      <c r="Y238" s="118"/>
      <c r="Z238">
        <v>18.75</v>
      </c>
      <c r="AA238" s="115">
        <f t="shared" si="180"/>
        <v>15</v>
      </c>
      <c r="AC238" s="115">
        <v>17.899999999999999</v>
      </c>
      <c r="AD238" s="115">
        <f t="shared" si="181"/>
        <v>14.319999999999999</v>
      </c>
    </row>
    <row r="239" spans="1:31" x14ac:dyDescent="0.2">
      <c r="A239" s="108">
        <v>41832</v>
      </c>
      <c r="B239">
        <v>15.08</v>
      </c>
      <c r="C239" s="115">
        <f t="shared" si="172"/>
        <v>12.064</v>
      </c>
      <c r="E239">
        <v>15.28</v>
      </c>
      <c r="F239" s="115">
        <f t="shared" si="173"/>
        <v>12.224</v>
      </c>
      <c r="H239">
        <v>15.58</v>
      </c>
      <c r="I239" s="115">
        <f t="shared" si="174"/>
        <v>12.464</v>
      </c>
      <c r="K239">
        <v>14.67</v>
      </c>
      <c r="L239" s="115">
        <f t="shared" si="175"/>
        <v>11.736000000000001</v>
      </c>
      <c r="N239">
        <v>9.44</v>
      </c>
      <c r="O239" s="115">
        <f t="shared" si="176"/>
        <v>7.5519999999999996</v>
      </c>
      <c r="Q239" s="115">
        <v>12.59</v>
      </c>
      <c r="R239" s="115">
        <f t="shared" si="177"/>
        <v>10.071999999999999</v>
      </c>
      <c r="T239" s="115">
        <v>18.170000000000002</v>
      </c>
      <c r="U239" s="115">
        <f t="shared" si="178"/>
        <v>14.536000000000001</v>
      </c>
      <c r="W239" s="115">
        <v>17.690000000000001</v>
      </c>
      <c r="X239" s="115">
        <f t="shared" si="179"/>
        <v>14.152000000000001</v>
      </c>
      <c r="Y239" s="118"/>
      <c r="Z239">
        <v>18.75</v>
      </c>
      <c r="AA239" s="115">
        <f t="shared" si="180"/>
        <v>15</v>
      </c>
      <c r="AC239" s="115">
        <v>17.899999999999999</v>
      </c>
      <c r="AD239" s="115">
        <f t="shared" si="181"/>
        <v>14.319999999999999</v>
      </c>
    </row>
    <row r="240" spans="1:31" x14ac:dyDescent="0.2">
      <c r="A240" s="108">
        <v>41833</v>
      </c>
      <c r="B240">
        <v>15.08</v>
      </c>
      <c r="C240" s="115">
        <f t="shared" si="172"/>
        <v>12.064</v>
      </c>
      <c r="E240">
        <v>15.28</v>
      </c>
      <c r="F240" s="115">
        <f t="shared" si="173"/>
        <v>12.224</v>
      </c>
      <c r="H240">
        <v>15.58</v>
      </c>
      <c r="I240" s="115">
        <f t="shared" si="174"/>
        <v>12.464</v>
      </c>
      <c r="K240">
        <v>14.67</v>
      </c>
      <c r="L240" s="115">
        <f t="shared" si="175"/>
        <v>11.736000000000001</v>
      </c>
      <c r="N240">
        <v>9.44</v>
      </c>
      <c r="O240" s="115">
        <f t="shared" si="176"/>
        <v>7.5519999999999996</v>
      </c>
      <c r="Q240" s="115">
        <v>12.59</v>
      </c>
      <c r="R240" s="115">
        <f t="shared" si="177"/>
        <v>10.071999999999999</v>
      </c>
      <c r="T240" s="115">
        <v>18.170000000000002</v>
      </c>
      <c r="U240" s="115">
        <f t="shared" si="178"/>
        <v>14.536000000000001</v>
      </c>
      <c r="W240" s="115">
        <v>17.690000000000001</v>
      </c>
      <c r="X240" s="115">
        <f t="shared" si="179"/>
        <v>14.152000000000001</v>
      </c>
      <c r="Y240" s="118"/>
      <c r="Z240">
        <v>18.75</v>
      </c>
      <c r="AA240" s="115">
        <f t="shared" si="180"/>
        <v>15</v>
      </c>
      <c r="AC240" s="115">
        <v>17.899999999999999</v>
      </c>
      <c r="AD240" s="115">
        <f t="shared" si="181"/>
        <v>14.319999999999999</v>
      </c>
    </row>
    <row r="241" spans="1:30" x14ac:dyDescent="0.2">
      <c r="A241" s="108">
        <v>41834</v>
      </c>
      <c r="B241">
        <v>14.98</v>
      </c>
      <c r="C241" s="115">
        <f t="shared" si="172"/>
        <v>11.984</v>
      </c>
      <c r="D241">
        <v>-10</v>
      </c>
      <c r="E241">
        <v>15.18</v>
      </c>
      <c r="F241" s="115">
        <f t="shared" si="173"/>
        <v>12.144</v>
      </c>
      <c r="G241">
        <v>-10</v>
      </c>
      <c r="H241">
        <v>15.48</v>
      </c>
      <c r="I241" s="115">
        <f t="shared" si="174"/>
        <v>12.384</v>
      </c>
      <c r="J241">
        <v>-10</v>
      </c>
      <c r="K241">
        <v>14.57</v>
      </c>
      <c r="L241" s="115">
        <f t="shared" si="175"/>
        <v>11.656000000000001</v>
      </c>
      <c r="M241">
        <v>-10</v>
      </c>
      <c r="N241">
        <v>9.44</v>
      </c>
      <c r="O241" s="115">
        <f t="shared" si="176"/>
        <v>7.5519999999999996</v>
      </c>
      <c r="Q241" s="115">
        <v>12.59</v>
      </c>
      <c r="R241" s="115">
        <f t="shared" si="177"/>
        <v>10.071999999999999</v>
      </c>
      <c r="T241" s="115">
        <v>18.170000000000002</v>
      </c>
      <c r="U241" s="115">
        <f t="shared" si="178"/>
        <v>14.536000000000001</v>
      </c>
      <c r="W241" s="115">
        <v>17.690000000000001</v>
      </c>
      <c r="X241" s="115">
        <f t="shared" si="179"/>
        <v>14.152000000000001</v>
      </c>
      <c r="Y241" s="118"/>
      <c r="Z241">
        <v>18.75</v>
      </c>
      <c r="AA241" s="115">
        <f t="shared" si="180"/>
        <v>15</v>
      </c>
      <c r="AC241" s="115">
        <v>17.899999999999999</v>
      </c>
      <c r="AD241" s="115">
        <f t="shared" si="181"/>
        <v>14.319999999999999</v>
      </c>
    </row>
    <row r="242" spans="1:30" x14ac:dyDescent="0.2">
      <c r="A242" s="108">
        <v>41835</v>
      </c>
      <c r="B242">
        <v>14.98</v>
      </c>
      <c r="C242" s="115">
        <f t="shared" si="172"/>
        <v>11.984</v>
      </c>
      <c r="E242">
        <v>15.18</v>
      </c>
      <c r="F242" s="115">
        <f t="shared" si="173"/>
        <v>12.144</v>
      </c>
      <c r="H242">
        <v>15.48</v>
      </c>
      <c r="I242" s="115">
        <f t="shared" si="174"/>
        <v>12.384</v>
      </c>
      <c r="K242">
        <v>14.57</v>
      </c>
      <c r="L242" s="115">
        <f t="shared" si="175"/>
        <v>11.656000000000001</v>
      </c>
      <c r="N242">
        <v>9.44</v>
      </c>
      <c r="O242" s="115">
        <f t="shared" si="176"/>
        <v>7.5519999999999996</v>
      </c>
      <c r="Q242" s="115">
        <v>12.59</v>
      </c>
      <c r="R242" s="115">
        <f t="shared" si="177"/>
        <v>10.071999999999999</v>
      </c>
      <c r="T242" s="115">
        <v>18.170000000000002</v>
      </c>
      <c r="U242" s="115">
        <f t="shared" si="178"/>
        <v>14.536000000000001</v>
      </c>
      <c r="W242" s="115">
        <v>17.690000000000001</v>
      </c>
      <c r="X242" s="115">
        <f t="shared" si="179"/>
        <v>14.152000000000001</v>
      </c>
      <c r="Y242" s="118"/>
      <c r="Z242">
        <v>18.75</v>
      </c>
      <c r="AA242" s="115">
        <f t="shared" si="180"/>
        <v>15</v>
      </c>
      <c r="AC242" s="115">
        <v>17.899999999999999</v>
      </c>
      <c r="AD242" s="115">
        <f t="shared" si="181"/>
        <v>14.319999999999999</v>
      </c>
    </row>
    <row r="243" spans="1:30" x14ac:dyDescent="0.2">
      <c r="A243" s="108">
        <v>41836</v>
      </c>
      <c r="B243">
        <v>14.83</v>
      </c>
      <c r="C243" s="115">
        <f t="shared" si="172"/>
        <v>11.864000000000001</v>
      </c>
      <c r="D243">
        <v>-15</v>
      </c>
      <c r="E243">
        <v>15.03</v>
      </c>
      <c r="F243" s="115">
        <f t="shared" si="173"/>
        <v>12.023999999999999</v>
      </c>
      <c r="G243">
        <v>-15</v>
      </c>
      <c r="H243">
        <v>15.33</v>
      </c>
      <c r="I243" s="115">
        <f t="shared" si="174"/>
        <v>12.263999999999999</v>
      </c>
      <c r="J243">
        <v>-15</v>
      </c>
      <c r="K243">
        <v>14.57</v>
      </c>
      <c r="L243" s="115">
        <f t="shared" si="175"/>
        <v>11.656000000000001</v>
      </c>
      <c r="N243">
        <v>9.34</v>
      </c>
      <c r="O243" s="115">
        <f t="shared" si="176"/>
        <v>7.4719999999999995</v>
      </c>
      <c r="P243">
        <v>-10</v>
      </c>
      <c r="Q243" s="115">
        <v>12.59</v>
      </c>
      <c r="R243" s="115">
        <f t="shared" si="177"/>
        <v>10.071999999999999</v>
      </c>
      <c r="T243" s="115">
        <v>17.89</v>
      </c>
      <c r="U243" s="115">
        <f t="shared" si="178"/>
        <v>14.312000000000001</v>
      </c>
      <c r="V243">
        <v>-28</v>
      </c>
      <c r="W243" s="115">
        <v>17.59</v>
      </c>
      <c r="X243" s="115">
        <f t="shared" si="179"/>
        <v>14.071999999999999</v>
      </c>
      <c r="Y243" s="118">
        <v>-10</v>
      </c>
      <c r="Z243">
        <v>18.75</v>
      </c>
      <c r="AA243" s="115">
        <f t="shared" si="180"/>
        <v>15</v>
      </c>
      <c r="AC243" s="115">
        <v>17.899999999999999</v>
      </c>
      <c r="AD243" s="115">
        <f t="shared" si="181"/>
        <v>14.319999999999999</v>
      </c>
    </row>
    <row r="244" spans="1:30" x14ac:dyDescent="0.2">
      <c r="A244" s="108">
        <v>41837</v>
      </c>
      <c r="B244">
        <v>14.83</v>
      </c>
      <c r="C244" s="115">
        <f t="shared" ref="C244:C252" si="182">B244/1.25</f>
        <v>11.864000000000001</v>
      </c>
      <c r="E244">
        <v>15.03</v>
      </c>
      <c r="F244" s="115">
        <f t="shared" ref="F244:F252" si="183">E244/1.25</f>
        <v>12.023999999999999</v>
      </c>
      <c r="H244">
        <v>15.33</v>
      </c>
      <c r="I244" s="115">
        <f t="shared" ref="I244:I252" si="184">H244/1.25</f>
        <v>12.263999999999999</v>
      </c>
      <c r="K244">
        <v>14.57</v>
      </c>
      <c r="L244" s="115">
        <f t="shared" ref="L244:L252" si="185">K244/1.25</f>
        <v>11.656000000000001</v>
      </c>
      <c r="N244">
        <v>9.34</v>
      </c>
      <c r="O244" s="115">
        <f t="shared" ref="O244:O252" si="186">N244/1.25</f>
        <v>7.4719999999999995</v>
      </c>
      <c r="Q244" s="115">
        <v>12.59</v>
      </c>
      <c r="R244" s="115">
        <f t="shared" ref="R244:R252" si="187">Q244/1.25</f>
        <v>10.071999999999999</v>
      </c>
      <c r="T244" s="115">
        <v>17.89</v>
      </c>
      <c r="U244" s="115">
        <f t="shared" ref="U244:U252" si="188">T244/1.25</f>
        <v>14.312000000000001</v>
      </c>
      <c r="W244" s="115">
        <v>17.59</v>
      </c>
      <c r="X244" s="115">
        <f t="shared" ref="X244:X252" si="189">W244/1.25</f>
        <v>14.071999999999999</v>
      </c>
      <c r="Y244" s="118"/>
      <c r="Z244">
        <v>18.75</v>
      </c>
      <c r="AA244" s="115">
        <f t="shared" ref="AA244:AA252" si="190">Z244/1.25</f>
        <v>15</v>
      </c>
      <c r="AC244" s="115">
        <v>17.899999999999999</v>
      </c>
      <c r="AD244" s="115">
        <f t="shared" ref="AD244:AD252" si="191">AC244/1.25</f>
        <v>14.319999999999999</v>
      </c>
    </row>
    <row r="245" spans="1:30" x14ac:dyDescent="0.2">
      <c r="A245" s="108">
        <v>41838</v>
      </c>
      <c r="B245">
        <v>14.73</v>
      </c>
      <c r="C245" s="115">
        <f t="shared" si="182"/>
        <v>11.784000000000001</v>
      </c>
      <c r="D245">
        <v>-10</v>
      </c>
      <c r="E245">
        <v>14.93</v>
      </c>
      <c r="F245" s="115">
        <f t="shared" si="183"/>
        <v>11.943999999999999</v>
      </c>
      <c r="G245">
        <v>-10</v>
      </c>
      <c r="H245">
        <v>15.23</v>
      </c>
      <c r="I245" s="115">
        <f t="shared" si="184"/>
        <v>12.184000000000001</v>
      </c>
      <c r="J245">
        <v>-10</v>
      </c>
      <c r="K245">
        <v>14.57</v>
      </c>
      <c r="L245" s="115">
        <f t="shared" si="185"/>
        <v>11.656000000000001</v>
      </c>
      <c r="N245">
        <v>9.34</v>
      </c>
      <c r="O245" s="115">
        <f t="shared" si="186"/>
        <v>7.4719999999999995</v>
      </c>
      <c r="Q245" s="115">
        <v>12.59</v>
      </c>
      <c r="R245" s="115">
        <f t="shared" si="187"/>
        <v>10.071999999999999</v>
      </c>
      <c r="T245" s="115">
        <v>17.89</v>
      </c>
      <c r="U245" s="115">
        <f t="shared" si="188"/>
        <v>14.312000000000001</v>
      </c>
      <c r="W245" s="115">
        <v>17.59</v>
      </c>
      <c r="X245" s="115">
        <f t="shared" si="189"/>
        <v>14.071999999999999</v>
      </c>
      <c r="Y245" s="118"/>
      <c r="Z245">
        <v>18.75</v>
      </c>
      <c r="AA245" s="115">
        <f t="shared" si="190"/>
        <v>15</v>
      </c>
      <c r="AC245" s="115">
        <v>17.899999999999999</v>
      </c>
      <c r="AD245" s="115">
        <f t="shared" si="191"/>
        <v>14.319999999999999</v>
      </c>
    </row>
    <row r="246" spans="1:30" x14ac:dyDescent="0.2">
      <c r="A246" s="108">
        <v>41839</v>
      </c>
      <c r="B246">
        <v>14.73</v>
      </c>
      <c r="C246" s="115">
        <f t="shared" si="182"/>
        <v>11.784000000000001</v>
      </c>
      <c r="E246">
        <v>14.93</v>
      </c>
      <c r="F246" s="115">
        <f t="shared" si="183"/>
        <v>11.943999999999999</v>
      </c>
      <c r="H246">
        <v>15.23</v>
      </c>
      <c r="I246" s="115">
        <f t="shared" si="184"/>
        <v>12.184000000000001</v>
      </c>
      <c r="K246">
        <v>14.57</v>
      </c>
      <c r="L246" s="115">
        <f t="shared" si="185"/>
        <v>11.656000000000001</v>
      </c>
      <c r="N246">
        <v>9.34</v>
      </c>
      <c r="O246" s="115">
        <f t="shared" si="186"/>
        <v>7.4719999999999995</v>
      </c>
      <c r="Q246" s="115">
        <v>12.59</v>
      </c>
      <c r="R246" s="115">
        <f t="shared" si="187"/>
        <v>10.071999999999999</v>
      </c>
      <c r="T246" s="115">
        <v>17.89</v>
      </c>
      <c r="U246" s="115">
        <f t="shared" si="188"/>
        <v>14.312000000000001</v>
      </c>
      <c r="W246" s="115">
        <v>17.59</v>
      </c>
      <c r="X246" s="115">
        <f t="shared" si="189"/>
        <v>14.071999999999999</v>
      </c>
      <c r="Y246" s="118"/>
      <c r="Z246">
        <v>18.75</v>
      </c>
      <c r="AA246" s="115">
        <f t="shared" si="190"/>
        <v>15</v>
      </c>
      <c r="AC246" s="115">
        <v>17.899999999999999</v>
      </c>
      <c r="AD246" s="115">
        <f t="shared" si="191"/>
        <v>14.319999999999999</v>
      </c>
    </row>
    <row r="247" spans="1:30" x14ac:dyDescent="0.2">
      <c r="A247" s="108">
        <v>41840</v>
      </c>
      <c r="B247">
        <v>14.73</v>
      </c>
      <c r="C247" s="115">
        <f t="shared" si="182"/>
        <v>11.784000000000001</v>
      </c>
      <c r="E247">
        <v>14.93</v>
      </c>
      <c r="F247" s="115">
        <f t="shared" si="183"/>
        <v>11.943999999999999</v>
      </c>
      <c r="H247">
        <v>15.23</v>
      </c>
      <c r="I247" s="115">
        <f t="shared" si="184"/>
        <v>12.184000000000001</v>
      </c>
      <c r="K247">
        <v>14.57</v>
      </c>
      <c r="L247" s="115">
        <f t="shared" si="185"/>
        <v>11.656000000000001</v>
      </c>
      <c r="N247">
        <v>9.34</v>
      </c>
      <c r="O247" s="115">
        <f t="shared" si="186"/>
        <v>7.4719999999999995</v>
      </c>
      <c r="Q247" s="115">
        <v>12.59</v>
      </c>
      <c r="R247" s="115">
        <f t="shared" si="187"/>
        <v>10.071999999999999</v>
      </c>
      <c r="T247" s="115">
        <v>17.89</v>
      </c>
      <c r="U247" s="115">
        <f t="shared" si="188"/>
        <v>14.312000000000001</v>
      </c>
      <c r="W247" s="115">
        <v>17.59</v>
      </c>
      <c r="X247" s="115">
        <f t="shared" si="189"/>
        <v>14.071999999999999</v>
      </c>
      <c r="Y247" s="118"/>
      <c r="Z247">
        <v>18.75</v>
      </c>
      <c r="AA247" s="115">
        <f t="shared" si="190"/>
        <v>15</v>
      </c>
      <c r="AC247" s="115">
        <v>17.899999999999999</v>
      </c>
      <c r="AD247" s="115">
        <f t="shared" si="191"/>
        <v>14.319999999999999</v>
      </c>
    </row>
    <row r="248" spans="1:30" x14ac:dyDescent="0.2">
      <c r="A248" s="108">
        <v>41841</v>
      </c>
      <c r="B248">
        <v>14.73</v>
      </c>
      <c r="C248" s="115">
        <f t="shared" si="182"/>
        <v>11.784000000000001</v>
      </c>
      <c r="E248">
        <v>14.93</v>
      </c>
      <c r="F248" s="115">
        <f t="shared" si="183"/>
        <v>11.943999999999999</v>
      </c>
      <c r="H248">
        <v>15.23</v>
      </c>
      <c r="I248" s="115">
        <f t="shared" si="184"/>
        <v>12.184000000000001</v>
      </c>
      <c r="K248">
        <v>14.57</v>
      </c>
      <c r="L248" s="115">
        <f t="shared" si="185"/>
        <v>11.656000000000001</v>
      </c>
      <c r="N248">
        <v>9.34</v>
      </c>
      <c r="O248" s="115">
        <f t="shared" si="186"/>
        <v>7.4719999999999995</v>
      </c>
      <c r="Q248" s="115">
        <v>12.59</v>
      </c>
      <c r="R248" s="115">
        <f t="shared" si="187"/>
        <v>10.071999999999999</v>
      </c>
      <c r="T248" s="115">
        <v>17.89</v>
      </c>
      <c r="U248" s="115">
        <f t="shared" si="188"/>
        <v>14.312000000000001</v>
      </c>
      <c r="W248" s="115">
        <v>17.59</v>
      </c>
      <c r="X248" s="115">
        <f t="shared" si="189"/>
        <v>14.071999999999999</v>
      </c>
      <c r="Y248" s="118"/>
      <c r="Z248">
        <v>18.75</v>
      </c>
      <c r="AA248" s="115">
        <f t="shared" si="190"/>
        <v>15</v>
      </c>
      <c r="AC248" s="115">
        <v>17.899999999999999</v>
      </c>
      <c r="AD248" s="115">
        <f t="shared" si="191"/>
        <v>14.319999999999999</v>
      </c>
    </row>
    <row r="249" spans="1:30" x14ac:dyDescent="0.2">
      <c r="A249" s="108">
        <v>41842</v>
      </c>
      <c r="B249">
        <v>14.73</v>
      </c>
      <c r="C249" s="115">
        <f t="shared" si="182"/>
        <v>11.784000000000001</v>
      </c>
      <c r="E249">
        <v>14.93</v>
      </c>
      <c r="F249" s="115">
        <f t="shared" si="183"/>
        <v>11.943999999999999</v>
      </c>
      <c r="H249">
        <v>15.23</v>
      </c>
      <c r="I249" s="115">
        <f t="shared" si="184"/>
        <v>12.184000000000001</v>
      </c>
      <c r="K249">
        <v>14.57</v>
      </c>
      <c r="L249" s="115">
        <f t="shared" si="185"/>
        <v>11.656000000000001</v>
      </c>
      <c r="N249">
        <v>9.34</v>
      </c>
      <c r="O249" s="115">
        <f t="shared" si="186"/>
        <v>7.4719999999999995</v>
      </c>
      <c r="Q249" s="115">
        <v>12.59</v>
      </c>
      <c r="R249" s="115">
        <f t="shared" si="187"/>
        <v>10.071999999999999</v>
      </c>
      <c r="T249" s="115">
        <v>17.89</v>
      </c>
      <c r="U249" s="115">
        <f t="shared" si="188"/>
        <v>14.312000000000001</v>
      </c>
      <c r="W249" s="115">
        <v>17.59</v>
      </c>
      <c r="X249" s="115">
        <f t="shared" si="189"/>
        <v>14.071999999999999</v>
      </c>
      <c r="Y249" s="118"/>
      <c r="Z249">
        <v>18.75</v>
      </c>
      <c r="AA249" s="115">
        <f t="shared" si="190"/>
        <v>15</v>
      </c>
      <c r="AC249" s="115">
        <v>17.899999999999999</v>
      </c>
      <c r="AD249" s="115">
        <f t="shared" si="191"/>
        <v>14.319999999999999</v>
      </c>
    </row>
    <row r="250" spans="1:30" x14ac:dyDescent="0.2">
      <c r="A250" s="108">
        <v>41843</v>
      </c>
      <c r="B250">
        <v>14.83</v>
      </c>
      <c r="C250" s="115">
        <f t="shared" si="182"/>
        <v>11.864000000000001</v>
      </c>
      <c r="D250">
        <v>10</v>
      </c>
      <c r="E250">
        <v>15.03</v>
      </c>
      <c r="F250" s="115">
        <f t="shared" si="183"/>
        <v>12.023999999999999</v>
      </c>
      <c r="G250">
        <v>10</v>
      </c>
      <c r="H250">
        <v>15.33</v>
      </c>
      <c r="I250" s="115">
        <f t="shared" si="184"/>
        <v>12.263999999999999</v>
      </c>
      <c r="J250">
        <v>10</v>
      </c>
      <c r="K250">
        <v>14.57</v>
      </c>
      <c r="L250" s="115">
        <f t="shared" si="185"/>
        <v>11.656000000000001</v>
      </c>
      <c r="N250">
        <v>9.34</v>
      </c>
      <c r="O250" s="115">
        <f t="shared" si="186"/>
        <v>7.4719999999999995</v>
      </c>
      <c r="Q250" s="115">
        <v>12.59</v>
      </c>
      <c r="R250" s="115">
        <f t="shared" si="187"/>
        <v>10.071999999999999</v>
      </c>
      <c r="T250" s="115">
        <v>17.89</v>
      </c>
      <c r="U250" s="115">
        <f t="shared" si="188"/>
        <v>14.312000000000001</v>
      </c>
      <c r="W250" s="115">
        <v>17.59</v>
      </c>
      <c r="X250" s="115">
        <f t="shared" si="189"/>
        <v>14.071999999999999</v>
      </c>
      <c r="Y250" s="118"/>
      <c r="Z250">
        <v>18.75</v>
      </c>
      <c r="AA250" s="115">
        <f t="shared" si="190"/>
        <v>15</v>
      </c>
      <c r="AC250" s="115">
        <v>17.899999999999999</v>
      </c>
      <c r="AD250" s="115">
        <f t="shared" si="191"/>
        <v>14.319999999999999</v>
      </c>
    </row>
    <row r="251" spans="1:30" x14ac:dyDescent="0.2">
      <c r="A251" s="108">
        <v>41844</v>
      </c>
      <c r="B251">
        <v>14.83</v>
      </c>
      <c r="C251" s="115">
        <f t="shared" si="182"/>
        <v>11.864000000000001</v>
      </c>
      <c r="E251">
        <v>15.03</v>
      </c>
      <c r="F251" s="115">
        <f t="shared" si="183"/>
        <v>12.023999999999999</v>
      </c>
      <c r="H251">
        <v>15.33</v>
      </c>
      <c r="I251" s="115">
        <f t="shared" si="184"/>
        <v>12.263999999999999</v>
      </c>
      <c r="K251">
        <v>14.57</v>
      </c>
      <c r="L251" s="115">
        <f t="shared" si="185"/>
        <v>11.656000000000001</v>
      </c>
      <c r="N251">
        <v>9.34</v>
      </c>
      <c r="O251" s="115">
        <f t="shared" si="186"/>
        <v>7.4719999999999995</v>
      </c>
      <c r="Q251" s="115">
        <v>12.59</v>
      </c>
      <c r="R251" s="115">
        <f t="shared" si="187"/>
        <v>10.071999999999999</v>
      </c>
      <c r="T251" s="115">
        <v>17.89</v>
      </c>
      <c r="U251" s="115">
        <f t="shared" si="188"/>
        <v>14.312000000000001</v>
      </c>
      <c r="W251" s="115">
        <v>17.59</v>
      </c>
      <c r="X251" s="115">
        <f t="shared" si="189"/>
        <v>14.071999999999999</v>
      </c>
      <c r="Y251" s="118"/>
      <c r="Z251">
        <v>18.75</v>
      </c>
      <c r="AA251" s="115">
        <f t="shared" si="190"/>
        <v>15</v>
      </c>
      <c r="AC251" s="115">
        <v>17.899999999999999</v>
      </c>
      <c r="AD251" s="115">
        <f t="shared" si="191"/>
        <v>14.319999999999999</v>
      </c>
    </row>
    <row r="252" spans="1:30" x14ac:dyDescent="0.2">
      <c r="A252" s="108">
        <v>41845</v>
      </c>
      <c r="B252">
        <v>14.73</v>
      </c>
      <c r="C252" s="115">
        <f t="shared" si="182"/>
        <v>11.784000000000001</v>
      </c>
      <c r="D252">
        <v>-10</v>
      </c>
      <c r="E252">
        <v>14.93</v>
      </c>
      <c r="F252" s="115">
        <f t="shared" si="183"/>
        <v>11.943999999999999</v>
      </c>
      <c r="G252">
        <v>-10</v>
      </c>
      <c r="H252">
        <v>15.23</v>
      </c>
      <c r="I252" s="115">
        <f t="shared" si="184"/>
        <v>12.184000000000001</v>
      </c>
      <c r="J252">
        <v>-10</v>
      </c>
      <c r="K252">
        <v>14.57</v>
      </c>
      <c r="L252" s="115">
        <f t="shared" si="185"/>
        <v>11.656000000000001</v>
      </c>
      <c r="N252">
        <v>9.34</v>
      </c>
      <c r="O252" s="115">
        <f t="shared" si="186"/>
        <v>7.4719999999999995</v>
      </c>
      <c r="Q252" s="115">
        <v>12.59</v>
      </c>
      <c r="R252" s="115">
        <f t="shared" si="187"/>
        <v>10.071999999999999</v>
      </c>
      <c r="T252" s="115">
        <v>17.89</v>
      </c>
      <c r="U252" s="115">
        <f t="shared" si="188"/>
        <v>14.312000000000001</v>
      </c>
      <c r="W252" s="115">
        <v>17.59</v>
      </c>
      <c r="X252" s="115">
        <f t="shared" si="189"/>
        <v>14.071999999999999</v>
      </c>
      <c r="Y252" s="118"/>
      <c r="Z252">
        <v>18.75</v>
      </c>
      <c r="AA252" s="115">
        <f t="shared" si="190"/>
        <v>15</v>
      </c>
      <c r="AC252" s="115">
        <v>17.899999999999999</v>
      </c>
      <c r="AD252" s="115">
        <f t="shared" si="191"/>
        <v>14.319999999999999</v>
      </c>
    </row>
    <row r="253" spans="1:30" x14ac:dyDescent="0.2">
      <c r="A253" s="108">
        <v>41846</v>
      </c>
      <c r="B253">
        <v>14.73</v>
      </c>
      <c r="C253" s="115">
        <f t="shared" ref="C253:C258" si="192">B253/1.25</f>
        <v>11.784000000000001</v>
      </c>
      <c r="E253">
        <v>14.93</v>
      </c>
      <c r="F253" s="115">
        <f t="shared" ref="F253:F258" si="193">E253/1.25</f>
        <v>11.943999999999999</v>
      </c>
      <c r="H253">
        <v>15.23</v>
      </c>
      <c r="I253" s="115">
        <f t="shared" ref="I253:I258" si="194">H253/1.25</f>
        <v>12.184000000000001</v>
      </c>
      <c r="K253">
        <v>14.57</v>
      </c>
      <c r="L253" s="115">
        <f t="shared" ref="L253:L258" si="195">K253/1.25</f>
        <v>11.656000000000001</v>
      </c>
      <c r="N253">
        <v>9.34</v>
      </c>
      <c r="O253" s="115">
        <f t="shared" ref="O253:O258" si="196">N253/1.25</f>
        <v>7.4719999999999995</v>
      </c>
      <c r="Q253" s="115">
        <v>12.59</v>
      </c>
      <c r="R253" s="115">
        <f t="shared" ref="R253:R258" si="197">Q253/1.25</f>
        <v>10.071999999999999</v>
      </c>
      <c r="T253" s="115">
        <v>17.89</v>
      </c>
      <c r="U253" s="115">
        <f t="shared" ref="U253:U258" si="198">T253/1.25</f>
        <v>14.312000000000001</v>
      </c>
      <c r="W253" s="115">
        <v>17.59</v>
      </c>
      <c r="X253" s="115">
        <f t="shared" ref="X253:X258" si="199">W253/1.25</f>
        <v>14.071999999999999</v>
      </c>
      <c r="Y253" s="118"/>
      <c r="Z253">
        <v>18.75</v>
      </c>
      <c r="AA253" s="115">
        <f t="shared" ref="AA253:AA258" si="200">Z253/1.25</f>
        <v>15</v>
      </c>
      <c r="AC253" s="115">
        <v>17.899999999999999</v>
      </c>
      <c r="AD253" s="115">
        <f t="shared" ref="AD253:AD258" si="201">AC253/1.25</f>
        <v>14.319999999999999</v>
      </c>
    </row>
    <row r="254" spans="1:30" x14ac:dyDescent="0.2">
      <c r="A254" s="108">
        <v>41847</v>
      </c>
      <c r="B254">
        <v>14.73</v>
      </c>
      <c r="C254" s="115">
        <f t="shared" si="192"/>
        <v>11.784000000000001</v>
      </c>
      <c r="E254">
        <v>14.93</v>
      </c>
      <c r="F254" s="115">
        <f t="shared" si="193"/>
        <v>11.943999999999999</v>
      </c>
      <c r="H254">
        <v>15.23</v>
      </c>
      <c r="I254" s="115">
        <f t="shared" si="194"/>
        <v>12.184000000000001</v>
      </c>
      <c r="K254">
        <v>14.57</v>
      </c>
      <c r="L254" s="115">
        <f t="shared" si="195"/>
        <v>11.656000000000001</v>
      </c>
      <c r="N254">
        <v>9.34</v>
      </c>
      <c r="O254" s="115">
        <f t="shared" si="196"/>
        <v>7.4719999999999995</v>
      </c>
      <c r="Q254" s="115">
        <v>12.59</v>
      </c>
      <c r="R254" s="115">
        <f t="shared" si="197"/>
        <v>10.071999999999999</v>
      </c>
      <c r="T254" s="115">
        <v>17.89</v>
      </c>
      <c r="U254" s="115">
        <f t="shared" si="198"/>
        <v>14.312000000000001</v>
      </c>
      <c r="W254" s="115">
        <v>17.59</v>
      </c>
      <c r="X254" s="115">
        <f t="shared" si="199"/>
        <v>14.071999999999999</v>
      </c>
      <c r="Y254" s="118"/>
      <c r="Z254">
        <v>18.75</v>
      </c>
      <c r="AA254" s="115">
        <f t="shared" si="200"/>
        <v>15</v>
      </c>
      <c r="AC254" s="115">
        <v>17.899999999999999</v>
      </c>
      <c r="AD254" s="115">
        <f t="shared" si="201"/>
        <v>14.319999999999999</v>
      </c>
    </row>
    <row r="255" spans="1:30" x14ac:dyDescent="0.2">
      <c r="A255" s="108">
        <v>41848</v>
      </c>
      <c r="B255">
        <v>14.73</v>
      </c>
      <c r="C255" s="115">
        <f t="shared" si="192"/>
        <v>11.784000000000001</v>
      </c>
      <c r="E255">
        <v>14.93</v>
      </c>
      <c r="F255" s="115">
        <f t="shared" si="193"/>
        <v>11.943999999999999</v>
      </c>
      <c r="H255">
        <v>15.23</v>
      </c>
      <c r="I255" s="115">
        <f t="shared" si="194"/>
        <v>12.184000000000001</v>
      </c>
      <c r="K255">
        <v>14.67</v>
      </c>
      <c r="L255" s="115">
        <f t="shared" si="195"/>
        <v>11.736000000000001</v>
      </c>
      <c r="M255">
        <v>10</v>
      </c>
      <c r="N255">
        <v>9.34</v>
      </c>
      <c r="O255" s="115">
        <f t="shared" si="196"/>
        <v>7.4719999999999995</v>
      </c>
      <c r="Q255" s="115">
        <v>12.59</v>
      </c>
      <c r="R255" s="115">
        <f t="shared" si="197"/>
        <v>10.071999999999999</v>
      </c>
      <c r="T255" s="115">
        <v>17.89</v>
      </c>
      <c r="U255" s="115">
        <f t="shared" si="198"/>
        <v>14.312000000000001</v>
      </c>
      <c r="W255" s="115">
        <v>17.59</v>
      </c>
      <c r="X255" s="115">
        <f t="shared" si="199"/>
        <v>14.071999999999999</v>
      </c>
      <c r="Y255" s="118"/>
      <c r="Z255">
        <v>18.75</v>
      </c>
      <c r="AA255" s="115">
        <f t="shared" si="200"/>
        <v>15</v>
      </c>
      <c r="AC255" s="115">
        <v>17.899999999999999</v>
      </c>
      <c r="AD255" s="115">
        <f t="shared" si="201"/>
        <v>14.319999999999999</v>
      </c>
    </row>
    <row r="256" spans="1:30" x14ac:dyDescent="0.2">
      <c r="A256" s="108">
        <v>41849</v>
      </c>
      <c r="B256">
        <v>14.73</v>
      </c>
      <c r="C256" s="115">
        <f t="shared" si="192"/>
        <v>11.784000000000001</v>
      </c>
      <c r="E256">
        <v>14.93</v>
      </c>
      <c r="F256" s="115">
        <f t="shared" si="193"/>
        <v>11.943999999999999</v>
      </c>
      <c r="H256">
        <v>15.23</v>
      </c>
      <c r="I256" s="115">
        <f t="shared" si="194"/>
        <v>12.184000000000001</v>
      </c>
      <c r="K256">
        <v>14.67</v>
      </c>
      <c r="L256" s="115">
        <f t="shared" si="195"/>
        <v>11.736000000000001</v>
      </c>
      <c r="N256">
        <v>9.34</v>
      </c>
      <c r="O256" s="115">
        <f t="shared" si="196"/>
        <v>7.4719999999999995</v>
      </c>
      <c r="Q256" s="115">
        <v>12.59</v>
      </c>
      <c r="R256" s="115">
        <f t="shared" si="197"/>
        <v>10.071999999999999</v>
      </c>
      <c r="T256" s="115">
        <v>17.89</v>
      </c>
      <c r="U256" s="115">
        <f t="shared" si="198"/>
        <v>14.312000000000001</v>
      </c>
      <c r="W256" s="115">
        <v>17.59</v>
      </c>
      <c r="X256" s="115">
        <f t="shared" si="199"/>
        <v>14.071999999999999</v>
      </c>
      <c r="Y256" s="118"/>
      <c r="Z256">
        <v>18.75</v>
      </c>
      <c r="AA256" s="115">
        <f t="shared" si="200"/>
        <v>15</v>
      </c>
      <c r="AC256" s="115">
        <v>17.899999999999999</v>
      </c>
      <c r="AD256" s="115">
        <f t="shared" si="201"/>
        <v>14.319999999999999</v>
      </c>
    </row>
    <row r="257" spans="1:34" x14ac:dyDescent="0.2">
      <c r="A257" s="108">
        <v>41850</v>
      </c>
      <c r="B257">
        <v>14.73</v>
      </c>
      <c r="C257" s="115">
        <f t="shared" si="192"/>
        <v>11.784000000000001</v>
      </c>
      <c r="E257">
        <v>14.93</v>
      </c>
      <c r="F257" s="115">
        <f t="shared" si="193"/>
        <v>11.943999999999999</v>
      </c>
      <c r="H257">
        <v>15.23</v>
      </c>
      <c r="I257" s="115">
        <f t="shared" si="194"/>
        <v>12.184000000000001</v>
      </c>
      <c r="K257">
        <v>14.67</v>
      </c>
      <c r="L257" s="115">
        <f t="shared" si="195"/>
        <v>11.736000000000001</v>
      </c>
      <c r="N257">
        <v>9.34</v>
      </c>
      <c r="O257" s="115">
        <f t="shared" si="196"/>
        <v>7.4719999999999995</v>
      </c>
      <c r="Q257" s="115">
        <v>12.59</v>
      </c>
      <c r="R257" s="115">
        <f t="shared" si="197"/>
        <v>10.071999999999999</v>
      </c>
      <c r="T257" s="115">
        <v>17.59</v>
      </c>
      <c r="U257" s="115">
        <f t="shared" si="198"/>
        <v>14.071999999999999</v>
      </c>
      <c r="V257">
        <v>-30</v>
      </c>
      <c r="W257" s="115">
        <v>17.29</v>
      </c>
      <c r="X257" s="115">
        <f t="shared" si="199"/>
        <v>13.831999999999999</v>
      </c>
      <c r="Y257" s="118">
        <v>-30</v>
      </c>
      <c r="Z257">
        <v>18.75</v>
      </c>
      <c r="AA257" s="115">
        <f t="shared" si="200"/>
        <v>15</v>
      </c>
      <c r="AC257" s="115">
        <v>17.899999999999999</v>
      </c>
      <c r="AD257" s="115">
        <f t="shared" si="201"/>
        <v>14.319999999999999</v>
      </c>
    </row>
    <row r="258" spans="1:34" x14ac:dyDescent="0.2">
      <c r="A258" s="108">
        <v>41851</v>
      </c>
      <c r="B258">
        <v>14.83</v>
      </c>
      <c r="C258" s="115">
        <f t="shared" si="192"/>
        <v>11.864000000000001</v>
      </c>
      <c r="D258">
        <v>10</v>
      </c>
      <c r="E258">
        <v>15.03</v>
      </c>
      <c r="F258" s="115">
        <f t="shared" si="193"/>
        <v>12.023999999999999</v>
      </c>
      <c r="G258">
        <v>10</v>
      </c>
      <c r="H258">
        <v>15.33</v>
      </c>
      <c r="I258" s="115">
        <f t="shared" si="194"/>
        <v>12.263999999999999</v>
      </c>
      <c r="J258">
        <v>10</v>
      </c>
      <c r="K258">
        <v>14.77</v>
      </c>
      <c r="L258" s="115">
        <f t="shared" si="195"/>
        <v>11.815999999999999</v>
      </c>
      <c r="M258">
        <v>10</v>
      </c>
      <c r="N258">
        <v>9.34</v>
      </c>
      <c r="O258" s="115">
        <f t="shared" si="196"/>
        <v>7.4719999999999995</v>
      </c>
      <c r="Q258" s="115">
        <v>12.59</v>
      </c>
      <c r="R258" s="115">
        <f t="shared" si="197"/>
        <v>10.071999999999999</v>
      </c>
      <c r="T258" s="115">
        <v>17.59</v>
      </c>
      <c r="U258" s="115">
        <f t="shared" si="198"/>
        <v>14.071999999999999</v>
      </c>
      <c r="W258" s="115">
        <v>14.29</v>
      </c>
      <c r="X258" s="115">
        <f t="shared" si="199"/>
        <v>11.431999999999999</v>
      </c>
      <c r="Y258" s="118"/>
      <c r="Z258">
        <v>18.75</v>
      </c>
      <c r="AA258" s="115">
        <f t="shared" si="200"/>
        <v>15</v>
      </c>
      <c r="AC258" s="115">
        <v>17.899999999999999</v>
      </c>
      <c r="AD258" s="115">
        <f t="shared" si="201"/>
        <v>14.319999999999999</v>
      </c>
    </row>
    <row r="259" spans="1:34" x14ac:dyDescent="0.2">
      <c r="A259" s="108"/>
    </row>
    <row r="262" spans="1:34" ht="63.75" x14ac:dyDescent="0.2">
      <c r="A262" s="25" t="s">
        <v>1</v>
      </c>
      <c r="B262" s="25" t="s">
        <v>2</v>
      </c>
      <c r="C262" s="25" t="s">
        <v>16</v>
      </c>
      <c r="D262" s="25" t="s">
        <v>5</v>
      </c>
      <c r="E262" s="25" t="s">
        <v>3</v>
      </c>
      <c r="F262" s="25" t="s">
        <v>17</v>
      </c>
      <c r="G262" s="25" t="s">
        <v>5</v>
      </c>
      <c r="H262" s="25" t="s">
        <v>4</v>
      </c>
      <c r="I262" s="25" t="s">
        <v>18</v>
      </c>
      <c r="J262" s="25" t="s">
        <v>5</v>
      </c>
      <c r="K262" s="26" t="s">
        <v>6</v>
      </c>
      <c r="L262" s="26" t="s">
        <v>19</v>
      </c>
      <c r="M262" s="26" t="s">
        <v>5</v>
      </c>
      <c r="N262" s="25" t="s">
        <v>7</v>
      </c>
      <c r="O262" s="25" t="s">
        <v>20</v>
      </c>
      <c r="P262" s="25" t="s">
        <v>5</v>
      </c>
      <c r="Q262" s="52" t="s">
        <v>21</v>
      </c>
      <c r="R262" s="52" t="s">
        <v>22</v>
      </c>
      <c r="S262" s="52" t="s">
        <v>5</v>
      </c>
      <c r="T262" s="124" t="s">
        <v>57</v>
      </c>
      <c r="U262" s="124" t="s">
        <v>58</v>
      </c>
      <c r="V262" s="125" t="s">
        <v>5</v>
      </c>
      <c r="W262" s="124" t="s">
        <v>59</v>
      </c>
      <c r="X262" s="124" t="s">
        <v>60</v>
      </c>
      <c r="Y262" s="125" t="s">
        <v>5</v>
      </c>
      <c r="Z262" s="53" t="s">
        <v>23</v>
      </c>
      <c r="AA262" s="53" t="s">
        <v>24</v>
      </c>
      <c r="AB262" s="27" t="s">
        <v>5</v>
      </c>
      <c r="AC262" s="53" t="s">
        <v>25</v>
      </c>
      <c r="AD262" s="53" t="s">
        <v>26</v>
      </c>
      <c r="AE262" s="27" t="s">
        <v>5</v>
      </c>
      <c r="AH262" s="27" t="s">
        <v>5</v>
      </c>
    </row>
    <row r="263" spans="1:34" x14ac:dyDescent="0.2">
      <c r="A263" s="82" t="s">
        <v>81</v>
      </c>
      <c r="B263" s="74">
        <f>AVERAGE(B266:B296)</f>
        <v>14.617096774193548</v>
      </c>
      <c r="C263" s="74">
        <f>AVERAGE(C266:C295)</f>
        <v>11.691999999999997</v>
      </c>
      <c r="D263" s="74"/>
      <c r="E263" s="74">
        <f>AVERAGE(E266:E295)</f>
        <v>14.814999999999992</v>
      </c>
      <c r="F263" s="74">
        <f>AVERAGE(F266:F295)</f>
        <v>11.852000000000004</v>
      </c>
      <c r="G263" s="74"/>
      <c r="H263" s="74">
        <f>AVERAGE(H266:H295)</f>
        <v>15.115</v>
      </c>
      <c r="I263" s="74">
        <f>AVERAGE(I266:I295)</f>
        <v>12.092000000000006</v>
      </c>
      <c r="J263" s="74"/>
      <c r="K263" s="74">
        <f>AVERAGE(K266:K295)</f>
        <v>14.620000000000005</v>
      </c>
      <c r="L263" s="74">
        <f>AVERAGE(L266:L295)</f>
        <v>11.696000000000003</v>
      </c>
      <c r="M263" s="74"/>
      <c r="N263" s="74">
        <f>AVERAGE(N266:N295)</f>
        <v>9.3733333333333348</v>
      </c>
      <c r="O263" s="74">
        <f>AVERAGE(O266:O295)</f>
        <v>7.4986666666666633</v>
      </c>
      <c r="P263" s="74"/>
      <c r="Q263" s="74">
        <f>AVERAGE(Q266:Q295)</f>
        <v>12.589999999999995</v>
      </c>
      <c r="R263" s="74">
        <f>AVERAGE(R266:R295)</f>
        <v>10.072000000000001</v>
      </c>
      <c r="S263" s="74"/>
      <c r="T263" s="74">
        <f>AVERAGE(T266:T295)</f>
        <v>17.484999999999996</v>
      </c>
      <c r="U263" s="74">
        <f>AVERAGE(U266:U295)</f>
        <v>13.987999999999998</v>
      </c>
      <c r="V263" s="74"/>
      <c r="W263" s="74">
        <f>AVERAGE(W266:W295)</f>
        <v>17.23266666666666</v>
      </c>
      <c r="X263" s="74">
        <f>AVERAGE(X266:X295)</f>
        <v>13.786133333333339</v>
      </c>
      <c r="Y263" s="74"/>
      <c r="Z263" s="74">
        <f>AVERAGE(Z266:Z295)</f>
        <v>18.75</v>
      </c>
      <c r="AA263" s="74">
        <f>AVERAGE(AA266:AA295)</f>
        <v>15</v>
      </c>
      <c r="AB263" s="74"/>
      <c r="AC263" s="74">
        <f>AVERAGE(AC266:AC295)</f>
        <v>17.899999999999991</v>
      </c>
      <c r="AD263" s="74">
        <f>AVERAGE(AD266:AD295)</f>
        <v>14.319999999999995</v>
      </c>
      <c r="AE263" s="74"/>
      <c r="AH263" s="74"/>
    </row>
    <row r="264" spans="1:34" x14ac:dyDescent="0.2">
      <c r="A264" s="82" t="s">
        <v>53</v>
      </c>
      <c r="B264" s="74">
        <f>AVERAGE(B266:B280)</f>
        <v>14.650000000000004</v>
      </c>
      <c r="C264" s="74">
        <f>AVERAGE(C266:C280)</f>
        <v>11.719999999999999</v>
      </c>
      <c r="D264" s="74"/>
      <c r="E264" s="74">
        <f>AVERAGE(E266:E280)</f>
        <v>14.849999999999998</v>
      </c>
      <c r="F264" s="74">
        <f>AVERAGE(F266:F280)</f>
        <v>11.879999999999999</v>
      </c>
      <c r="G264" s="74"/>
      <c r="H264" s="74">
        <f>AVERAGE(H266:H280)</f>
        <v>15.150000000000004</v>
      </c>
      <c r="I264" s="74">
        <f>AVERAGE(I266:I280)</f>
        <v>12.120000000000001</v>
      </c>
      <c r="J264" s="74"/>
      <c r="K264" s="74">
        <f>AVERAGE(K266:K280)</f>
        <v>14.716666666666667</v>
      </c>
      <c r="L264" s="74">
        <f>AVERAGE(L266:L280)</f>
        <v>11.773333333333333</v>
      </c>
      <c r="M264" s="74"/>
      <c r="N264" s="74">
        <f>AVERAGE(N266:N280)</f>
        <v>9.3400000000000016</v>
      </c>
      <c r="O264" s="74">
        <f>AVERAGE(O266:O280)</f>
        <v>7.4719999999999978</v>
      </c>
      <c r="P264" s="74"/>
      <c r="Q264" s="74">
        <f>AVERAGE(Q266:Q280)</f>
        <v>12.590000000000002</v>
      </c>
      <c r="R264" s="74">
        <f>AVERAGE(R266:R280)</f>
        <v>10.072000000000001</v>
      </c>
      <c r="S264" s="74"/>
      <c r="T264" s="74">
        <f>AVERAGE(T266:T280)</f>
        <v>17.59</v>
      </c>
      <c r="U264" s="74">
        <f>AVERAGE(U266:U280)</f>
        <v>14.072000000000001</v>
      </c>
      <c r="V264" s="74"/>
      <c r="W264" s="74">
        <f>AVERAGE(W266:W280)</f>
        <v>17.289999999999996</v>
      </c>
      <c r="X264" s="74">
        <f>AVERAGE(X266:X280)</f>
        <v>13.831999999999995</v>
      </c>
      <c r="Y264" s="74"/>
      <c r="Z264" s="74">
        <f>AVERAGE(Z266:Z280)</f>
        <v>18.75</v>
      </c>
      <c r="AA264" s="74">
        <f>AVERAGE(AA266:AA280)</f>
        <v>15</v>
      </c>
      <c r="AB264" s="74"/>
      <c r="AC264" s="74">
        <f>AVERAGE(AC266:AC280)</f>
        <v>17.900000000000002</v>
      </c>
      <c r="AD264" s="74">
        <f>AVERAGE(AD266:AD280)</f>
        <v>14.319999999999995</v>
      </c>
      <c r="AE264" s="74"/>
      <c r="AH264" s="74"/>
    </row>
    <row r="265" spans="1:34" x14ac:dyDescent="0.2">
      <c r="A265" s="82" t="s">
        <v>54</v>
      </c>
      <c r="B265" s="74">
        <f>IF(B281&gt;0,AVERAGE(B281:B296),)</f>
        <v>14.586250000000005</v>
      </c>
      <c r="C265" s="74">
        <f>IF(C281&gt;0,AVERAGE(C281:C296),)</f>
        <v>11.668999999999999</v>
      </c>
      <c r="D265" s="74"/>
      <c r="E265" s="74">
        <f>IF(E281&gt;0,AVERAGE(E281:E296),)</f>
        <v>14.786249999999999</v>
      </c>
      <c r="F265" s="74">
        <f>IF(F281&gt;0,AVERAGE(F281:F296),)</f>
        <v>11.829000000000001</v>
      </c>
      <c r="G265" s="74"/>
      <c r="H265" s="74">
        <f>IF(H281&gt;0,AVERAGE(H281:H296),)</f>
        <v>15.086250000000005</v>
      </c>
      <c r="I265" s="74">
        <f>IF(I281&gt;0,AVERAGE(I281:I296),)</f>
        <v>12.068999999999999</v>
      </c>
      <c r="J265" s="74"/>
      <c r="K265" s="74">
        <f>IF(K281&gt;0,AVERAGE(K281:K296),)</f>
        <v>14.526249999999997</v>
      </c>
      <c r="L265" s="74">
        <f>IF(L281&gt;0,AVERAGE(L281:L296),)</f>
        <v>11.621</v>
      </c>
      <c r="M265" s="74"/>
      <c r="N265" s="74">
        <f>IF(N281&gt;0,AVERAGE(N281:N296),)</f>
        <v>9.4087499999999995</v>
      </c>
      <c r="O265" s="74">
        <f>IF(O281&gt;0,AVERAGE(O281:O296),)</f>
        <v>7.5269999999999975</v>
      </c>
      <c r="P265" s="74"/>
      <c r="Q265" s="74">
        <f>IF(Q281&gt;0,AVERAGE(Q281:Q296),)</f>
        <v>12.590000000000002</v>
      </c>
      <c r="R265" s="74">
        <f>IF(R281&gt;0,AVERAGE(R281:R296),)</f>
        <v>10.072000000000001</v>
      </c>
      <c r="S265" s="74"/>
      <c r="T265" s="74">
        <f>IF(T281&gt;0,AVERAGE(T281:T296),)</f>
        <v>17.38</v>
      </c>
      <c r="U265" s="74">
        <f>IF(U281&gt;0,AVERAGE(U281:U296),)</f>
        <v>13.904</v>
      </c>
      <c r="V265" s="74"/>
      <c r="W265" s="74">
        <f>IF(W281&gt;0,AVERAGE(W281:W296),)</f>
        <v>17.177500000000002</v>
      </c>
      <c r="X265" s="74">
        <f>IF(X281&gt;0,AVERAGE(X281:X296),)</f>
        <v>13.741999999999999</v>
      </c>
      <c r="Y265" s="74"/>
      <c r="Z265" s="74">
        <f>IF(Z281&gt;0,AVERAGE(Z281:Z296),)</f>
        <v>18.75</v>
      </c>
      <c r="AA265" s="74">
        <f>IF(AA281&gt;0,AVERAGE(AA281:AA296),)</f>
        <v>15</v>
      </c>
      <c r="AB265" s="74"/>
      <c r="AC265" s="74">
        <f>IF(AC281&gt;0,AVERAGE(AC281:AC296),)</f>
        <v>17.900000000000002</v>
      </c>
      <c r="AD265" s="74">
        <f>IF(AD281&gt;0,AVERAGE(AD281:AD296),)</f>
        <v>14.319999999999995</v>
      </c>
      <c r="AE265" s="74"/>
      <c r="AH265" s="74"/>
    </row>
    <row r="266" spans="1:34" x14ac:dyDescent="0.2">
      <c r="A266" s="108">
        <v>41852</v>
      </c>
      <c r="B266">
        <v>14.73</v>
      </c>
      <c r="C266" s="115">
        <f t="shared" ref="C266:C273" si="202">B266/1.25</f>
        <v>11.784000000000001</v>
      </c>
      <c r="D266">
        <v>-10</v>
      </c>
      <c r="E266">
        <v>14.93</v>
      </c>
      <c r="F266" s="115">
        <f t="shared" ref="F266:F273" si="203">E266/1.25</f>
        <v>11.943999999999999</v>
      </c>
      <c r="G266">
        <v>-10</v>
      </c>
      <c r="H266">
        <v>15.23</v>
      </c>
      <c r="I266" s="115">
        <f t="shared" ref="I266:I273" si="204">H266/1.25</f>
        <v>12.184000000000001</v>
      </c>
      <c r="J266">
        <v>-10</v>
      </c>
      <c r="K266">
        <v>14.77</v>
      </c>
      <c r="L266" s="115">
        <f t="shared" ref="L266:L273" si="205">K266/1.25</f>
        <v>11.815999999999999</v>
      </c>
      <c r="N266">
        <v>9.34</v>
      </c>
      <c r="O266" s="115">
        <f t="shared" ref="O266:O273" si="206">N266/1.25</f>
        <v>7.4719999999999995</v>
      </c>
      <c r="Q266" s="115">
        <v>12.59</v>
      </c>
      <c r="R266" s="115">
        <f t="shared" ref="R266:R273" si="207">Q266/1.25</f>
        <v>10.071999999999999</v>
      </c>
      <c r="T266" s="115">
        <v>17.59</v>
      </c>
      <c r="U266" s="115">
        <f t="shared" ref="U266:U273" si="208">T266/1.25</f>
        <v>14.071999999999999</v>
      </c>
      <c r="W266" s="115">
        <v>17.29</v>
      </c>
      <c r="X266" s="115">
        <f t="shared" ref="X266:X273" si="209">W266/1.25</f>
        <v>13.831999999999999</v>
      </c>
      <c r="Y266" s="118"/>
      <c r="Z266">
        <v>18.75</v>
      </c>
      <c r="AA266" s="115">
        <f t="shared" ref="AA266:AA273" si="210">Z266/1.25</f>
        <v>15</v>
      </c>
      <c r="AC266" s="115">
        <v>17.899999999999999</v>
      </c>
      <c r="AD266" s="115">
        <f t="shared" ref="AD266:AD273" si="211">AC266/1.25</f>
        <v>14.319999999999999</v>
      </c>
    </row>
    <row r="267" spans="1:34" x14ac:dyDescent="0.2">
      <c r="A267" s="108">
        <v>41853</v>
      </c>
      <c r="B267">
        <v>14.73</v>
      </c>
      <c r="C267" s="115">
        <f t="shared" si="202"/>
        <v>11.784000000000001</v>
      </c>
      <c r="E267">
        <v>14.93</v>
      </c>
      <c r="F267" s="115">
        <f t="shared" si="203"/>
        <v>11.943999999999999</v>
      </c>
      <c r="H267">
        <v>15.23</v>
      </c>
      <c r="I267" s="115">
        <f t="shared" si="204"/>
        <v>12.184000000000001</v>
      </c>
      <c r="K267">
        <v>14.77</v>
      </c>
      <c r="L267" s="115">
        <f t="shared" si="205"/>
        <v>11.815999999999999</v>
      </c>
      <c r="N267">
        <v>9.34</v>
      </c>
      <c r="O267" s="115">
        <f t="shared" si="206"/>
        <v>7.4719999999999995</v>
      </c>
      <c r="Q267" s="115">
        <v>12.59</v>
      </c>
      <c r="R267" s="115">
        <f t="shared" si="207"/>
        <v>10.071999999999999</v>
      </c>
      <c r="T267" s="115">
        <v>17.59</v>
      </c>
      <c r="U267" s="115">
        <f t="shared" si="208"/>
        <v>14.071999999999999</v>
      </c>
      <c r="W267" s="115">
        <v>17.29</v>
      </c>
      <c r="X267" s="115">
        <f t="shared" si="209"/>
        <v>13.831999999999999</v>
      </c>
      <c r="Y267" s="118"/>
      <c r="Z267">
        <v>18.75</v>
      </c>
      <c r="AA267" s="115">
        <f t="shared" si="210"/>
        <v>15</v>
      </c>
      <c r="AC267" s="115">
        <v>17.899999999999999</v>
      </c>
      <c r="AD267" s="115">
        <f t="shared" si="211"/>
        <v>14.319999999999999</v>
      </c>
    </row>
    <row r="268" spans="1:34" x14ac:dyDescent="0.2">
      <c r="A268" s="108">
        <v>41854</v>
      </c>
      <c r="B268">
        <v>14.73</v>
      </c>
      <c r="C268" s="115">
        <f t="shared" si="202"/>
        <v>11.784000000000001</v>
      </c>
      <c r="E268">
        <v>14.93</v>
      </c>
      <c r="F268" s="115">
        <f t="shared" si="203"/>
        <v>11.943999999999999</v>
      </c>
      <c r="H268">
        <v>15.23</v>
      </c>
      <c r="I268" s="115">
        <f t="shared" si="204"/>
        <v>12.184000000000001</v>
      </c>
      <c r="K268">
        <v>14.77</v>
      </c>
      <c r="L268" s="115">
        <f t="shared" si="205"/>
        <v>11.815999999999999</v>
      </c>
      <c r="N268">
        <v>9.34</v>
      </c>
      <c r="O268" s="115">
        <f t="shared" si="206"/>
        <v>7.4719999999999995</v>
      </c>
      <c r="Q268" s="115">
        <v>12.59</v>
      </c>
      <c r="R268" s="115">
        <f t="shared" si="207"/>
        <v>10.071999999999999</v>
      </c>
      <c r="T268" s="115">
        <v>17.59</v>
      </c>
      <c r="U268" s="115">
        <f t="shared" si="208"/>
        <v>14.071999999999999</v>
      </c>
      <c r="W268" s="115">
        <v>17.29</v>
      </c>
      <c r="X268" s="115">
        <f t="shared" si="209"/>
        <v>13.831999999999999</v>
      </c>
      <c r="Y268" s="118"/>
      <c r="Z268">
        <v>18.75</v>
      </c>
      <c r="AA268" s="115">
        <f t="shared" si="210"/>
        <v>15</v>
      </c>
      <c r="AC268" s="115">
        <v>17.899999999999999</v>
      </c>
      <c r="AD268" s="115">
        <f t="shared" si="211"/>
        <v>14.319999999999999</v>
      </c>
    </row>
    <row r="269" spans="1:34" x14ac:dyDescent="0.2">
      <c r="A269" s="108">
        <v>41855</v>
      </c>
      <c r="B269">
        <v>14.58</v>
      </c>
      <c r="C269" s="115">
        <f t="shared" si="202"/>
        <v>11.664</v>
      </c>
      <c r="D269">
        <v>-15</v>
      </c>
      <c r="E269">
        <v>14.78</v>
      </c>
      <c r="F269" s="115">
        <f t="shared" si="203"/>
        <v>11.824</v>
      </c>
      <c r="G269">
        <v>-15</v>
      </c>
      <c r="H269">
        <v>15.08</v>
      </c>
      <c r="I269" s="115">
        <f t="shared" si="204"/>
        <v>12.064</v>
      </c>
      <c r="J269">
        <v>-15</v>
      </c>
      <c r="K269">
        <v>14.67</v>
      </c>
      <c r="L269" s="115">
        <f t="shared" si="205"/>
        <v>11.736000000000001</v>
      </c>
      <c r="M269">
        <v>-10</v>
      </c>
      <c r="N269">
        <v>9.34</v>
      </c>
      <c r="O269" s="115">
        <f t="shared" si="206"/>
        <v>7.4719999999999995</v>
      </c>
      <c r="Q269" s="115">
        <v>12.59</v>
      </c>
      <c r="R269" s="115">
        <f t="shared" si="207"/>
        <v>10.071999999999999</v>
      </c>
      <c r="T269" s="115">
        <v>17.59</v>
      </c>
      <c r="U269" s="115">
        <f t="shared" si="208"/>
        <v>14.071999999999999</v>
      </c>
      <c r="W269" s="115">
        <v>17.29</v>
      </c>
      <c r="X269" s="115">
        <f t="shared" si="209"/>
        <v>13.831999999999999</v>
      </c>
      <c r="Y269" s="118"/>
      <c r="Z269">
        <v>18.75</v>
      </c>
      <c r="AA269" s="115">
        <f t="shared" si="210"/>
        <v>15</v>
      </c>
      <c r="AC269" s="115">
        <v>17.899999999999999</v>
      </c>
      <c r="AD269" s="115">
        <f t="shared" si="211"/>
        <v>14.319999999999999</v>
      </c>
    </row>
    <row r="270" spans="1:34" x14ac:dyDescent="0.2">
      <c r="A270" s="108">
        <v>41856</v>
      </c>
      <c r="B270">
        <v>14.58</v>
      </c>
      <c r="C270" s="115">
        <f t="shared" si="202"/>
        <v>11.664</v>
      </c>
      <c r="E270">
        <v>14.78</v>
      </c>
      <c r="F270" s="115">
        <f t="shared" si="203"/>
        <v>11.824</v>
      </c>
      <c r="H270">
        <v>15.08</v>
      </c>
      <c r="I270" s="115">
        <f t="shared" si="204"/>
        <v>12.064</v>
      </c>
      <c r="K270">
        <v>14.67</v>
      </c>
      <c r="L270" s="115">
        <f t="shared" si="205"/>
        <v>11.736000000000001</v>
      </c>
      <c r="N270">
        <v>9.34</v>
      </c>
      <c r="O270" s="115">
        <f t="shared" si="206"/>
        <v>7.4719999999999995</v>
      </c>
      <c r="Q270" s="115">
        <v>12.59</v>
      </c>
      <c r="R270" s="115">
        <f t="shared" si="207"/>
        <v>10.071999999999999</v>
      </c>
      <c r="T270" s="115">
        <v>17.59</v>
      </c>
      <c r="U270" s="115">
        <f t="shared" si="208"/>
        <v>14.071999999999999</v>
      </c>
      <c r="W270" s="115">
        <v>17.29</v>
      </c>
      <c r="X270" s="115">
        <f t="shared" si="209"/>
        <v>13.831999999999999</v>
      </c>
      <c r="Y270" s="118"/>
      <c r="Z270">
        <v>18.75</v>
      </c>
      <c r="AA270" s="115">
        <f t="shared" si="210"/>
        <v>15</v>
      </c>
      <c r="AC270" s="115">
        <v>17.899999999999999</v>
      </c>
      <c r="AD270" s="115">
        <f t="shared" si="211"/>
        <v>14.319999999999999</v>
      </c>
    </row>
    <row r="271" spans="1:34" x14ac:dyDescent="0.2">
      <c r="A271" s="108">
        <v>41857</v>
      </c>
      <c r="B271">
        <v>14.58</v>
      </c>
      <c r="C271" s="115">
        <f t="shared" si="202"/>
        <v>11.664</v>
      </c>
      <c r="E271">
        <v>14.78</v>
      </c>
      <c r="F271" s="115">
        <f t="shared" si="203"/>
        <v>11.824</v>
      </c>
      <c r="H271">
        <v>15.08</v>
      </c>
      <c r="I271" s="115">
        <f t="shared" si="204"/>
        <v>12.064</v>
      </c>
      <c r="K271">
        <v>14.67</v>
      </c>
      <c r="L271" s="115">
        <f t="shared" si="205"/>
        <v>11.736000000000001</v>
      </c>
      <c r="N271">
        <v>9.34</v>
      </c>
      <c r="O271" s="115">
        <f t="shared" si="206"/>
        <v>7.4719999999999995</v>
      </c>
      <c r="Q271" s="115">
        <v>12.59</v>
      </c>
      <c r="R271" s="115">
        <f t="shared" si="207"/>
        <v>10.071999999999999</v>
      </c>
      <c r="T271" s="115">
        <v>17.59</v>
      </c>
      <c r="U271" s="115">
        <f t="shared" si="208"/>
        <v>14.071999999999999</v>
      </c>
      <c r="W271" s="115">
        <v>17.29</v>
      </c>
      <c r="X271" s="115">
        <f t="shared" si="209"/>
        <v>13.831999999999999</v>
      </c>
      <c r="Y271" s="118"/>
      <c r="Z271">
        <v>18.75</v>
      </c>
      <c r="AA271" s="115">
        <f t="shared" si="210"/>
        <v>15</v>
      </c>
      <c r="AC271" s="115">
        <v>17.899999999999999</v>
      </c>
      <c r="AD271" s="115">
        <f t="shared" si="211"/>
        <v>14.319999999999999</v>
      </c>
    </row>
    <row r="272" spans="1:34" x14ac:dyDescent="0.2">
      <c r="A272" s="108">
        <v>41858</v>
      </c>
      <c r="B272">
        <v>14.58</v>
      </c>
      <c r="C272" s="115">
        <f t="shared" si="202"/>
        <v>11.664</v>
      </c>
      <c r="E272">
        <v>14.78</v>
      </c>
      <c r="F272" s="115">
        <f t="shared" si="203"/>
        <v>11.824</v>
      </c>
      <c r="H272">
        <v>15.08</v>
      </c>
      <c r="I272" s="115">
        <f t="shared" si="204"/>
        <v>12.064</v>
      </c>
      <c r="K272">
        <v>14.67</v>
      </c>
      <c r="L272" s="115">
        <f t="shared" si="205"/>
        <v>11.736000000000001</v>
      </c>
      <c r="N272">
        <v>9.34</v>
      </c>
      <c r="O272" s="115">
        <f t="shared" si="206"/>
        <v>7.4719999999999995</v>
      </c>
      <c r="Q272" s="115">
        <v>12.59</v>
      </c>
      <c r="R272" s="115">
        <f t="shared" si="207"/>
        <v>10.071999999999999</v>
      </c>
      <c r="T272" s="115">
        <v>17.59</v>
      </c>
      <c r="U272" s="115">
        <f t="shared" si="208"/>
        <v>14.071999999999999</v>
      </c>
      <c r="W272" s="115">
        <v>17.29</v>
      </c>
      <c r="X272" s="115">
        <f t="shared" si="209"/>
        <v>13.831999999999999</v>
      </c>
      <c r="Y272" s="118"/>
      <c r="Z272">
        <v>18.75</v>
      </c>
      <c r="AA272" s="115">
        <f t="shared" si="210"/>
        <v>15</v>
      </c>
      <c r="AC272" s="115">
        <v>17.899999999999999</v>
      </c>
      <c r="AD272" s="115">
        <f t="shared" si="211"/>
        <v>14.319999999999999</v>
      </c>
    </row>
    <row r="273" spans="1:30" x14ac:dyDescent="0.2">
      <c r="A273" s="108">
        <v>41859</v>
      </c>
      <c r="B273">
        <v>14.68</v>
      </c>
      <c r="C273" s="115">
        <f t="shared" si="202"/>
        <v>11.744</v>
      </c>
      <c r="D273">
        <v>10</v>
      </c>
      <c r="E273">
        <v>14.88</v>
      </c>
      <c r="F273" s="115">
        <f t="shared" si="203"/>
        <v>11.904</v>
      </c>
      <c r="G273">
        <v>10</v>
      </c>
      <c r="H273">
        <v>15.18</v>
      </c>
      <c r="I273" s="115">
        <f t="shared" si="204"/>
        <v>12.144</v>
      </c>
      <c r="J273">
        <v>10</v>
      </c>
      <c r="K273">
        <v>14.77</v>
      </c>
      <c r="L273" s="115">
        <f t="shared" si="205"/>
        <v>11.815999999999999</v>
      </c>
      <c r="M273">
        <v>10</v>
      </c>
      <c r="N273">
        <v>9.34</v>
      </c>
      <c r="O273" s="115">
        <f t="shared" si="206"/>
        <v>7.4719999999999995</v>
      </c>
      <c r="Q273" s="115">
        <v>12.59</v>
      </c>
      <c r="R273" s="115">
        <f t="shared" si="207"/>
        <v>10.071999999999999</v>
      </c>
      <c r="T273" s="115">
        <v>17.59</v>
      </c>
      <c r="U273" s="115">
        <f t="shared" si="208"/>
        <v>14.071999999999999</v>
      </c>
      <c r="W273" s="115">
        <v>17.29</v>
      </c>
      <c r="X273" s="115">
        <f t="shared" si="209"/>
        <v>13.831999999999999</v>
      </c>
      <c r="Y273" s="118"/>
      <c r="Z273">
        <v>18.75</v>
      </c>
      <c r="AA273" s="115">
        <f t="shared" si="210"/>
        <v>15</v>
      </c>
      <c r="AC273" s="115">
        <v>17.899999999999999</v>
      </c>
      <c r="AD273" s="115">
        <f t="shared" si="211"/>
        <v>14.319999999999999</v>
      </c>
    </row>
    <row r="274" spans="1:30" x14ac:dyDescent="0.2">
      <c r="A274" s="108">
        <v>41860</v>
      </c>
      <c r="B274">
        <v>14.68</v>
      </c>
      <c r="C274" s="115">
        <f t="shared" ref="C274:C279" si="212">B274/1.25</f>
        <v>11.744</v>
      </c>
      <c r="E274">
        <v>14.88</v>
      </c>
      <c r="F274" s="115">
        <f t="shared" ref="F274:F279" si="213">E274/1.25</f>
        <v>11.904</v>
      </c>
      <c r="H274">
        <v>15.18</v>
      </c>
      <c r="I274" s="115">
        <f t="shared" ref="I274:I279" si="214">H274/1.25</f>
        <v>12.144</v>
      </c>
      <c r="K274">
        <v>14.77</v>
      </c>
      <c r="L274" s="115">
        <f t="shared" ref="L274:L279" si="215">K274/1.25</f>
        <v>11.815999999999999</v>
      </c>
      <c r="N274">
        <v>9.34</v>
      </c>
      <c r="O274" s="115">
        <f t="shared" ref="O274:O279" si="216">N274/1.25</f>
        <v>7.4719999999999995</v>
      </c>
      <c r="Q274" s="115">
        <v>12.59</v>
      </c>
      <c r="R274" s="115">
        <f t="shared" ref="R274:R279" si="217">Q274/1.25</f>
        <v>10.071999999999999</v>
      </c>
      <c r="T274" s="115">
        <v>17.59</v>
      </c>
      <c r="U274" s="115">
        <f t="shared" ref="U274:U279" si="218">T274/1.25</f>
        <v>14.071999999999999</v>
      </c>
      <c r="W274" s="115">
        <v>17.29</v>
      </c>
      <c r="X274" s="115">
        <f t="shared" ref="X274:X279" si="219">W274/1.25</f>
        <v>13.831999999999999</v>
      </c>
      <c r="Y274" s="118"/>
      <c r="Z274">
        <v>18.75</v>
      </c>
      <c r="AA274" s="115">
        <f t="shared" ref="AA274:AA279" si="220">Z274/1.25</f>
        <v>15</v>
      </c>
      <c r="AC274" s="115">
        <v>17.899999999999999</v>
      </c>
      <c r="AD274" s="115">
        <f t="shared" ref="AD274:AD279" si="221">AC274/1.25</f>
        <v>14.319999999999999</v>
      </c>
    </row>
    <row r="275" spans="1:30" x14ac:dyDescent="0.2">
      <c r="A275" s="108">
        <v>41861</v>
      </c>
      <c r="B275">
        <v>14.68</v>
      </c>
      <c r="C275" s="115">
        <f t="shared" si="212"/>
        <v>11.744</v>
      </c>
      <c r="E275">
        <v>14.88</v>
      </c>
      <c r="F275" s="115">
        <f t="shared" si="213"/>
        <v>11.904</v>
      </c>
      <c r="H275">
        <v>15.18</v>
      </c>
      <c r="I275" s="115">
        <f t="shared" si="214"/>
        <v>12.144</v>
      </c>
      <c r="K275">
        <v>14.77</v>
      </c>
      <c r="L275" s="115">
        <f t="shared" si="215"/>
        <v>11.815999999999999</v>
      </c>
      <c r="N275">
        <v>9.34</v>
      </c>
      <c r="O275" s="115">
        <f t="shared" si="216"/>
        <v>7.4719999999999995</v>
      </c>
      <c r="Q275" s="115">
        <v>12.59</v>
      </c>
      <c r="R275" s="115">
        <f t="shared" si="217"/>
        <v>10.071999999999999</v>
      </c>
      <c r="T275" s="115">
        <v>17.59</v>
      </c>
      <c r="U275" s="115">
        <f t="shared" si="218"/>
        <v>14.071999999999999</v>
      </c>
      <c r="W275" s="115">
        <v>17.29</v>
      </c>
      <c r="X275" s="115">
        <f t="shared" si="219"/>
        <v>13.831999999999999</v>
      </c>
      <c r="Y275" s="118"/>
      <c r="Z275">
        <v>18.75</v>
      </c>
      <c r="AA275" s="115">
        <f t="shared" si="220"/>
        <v>15</v>
      </c>
      <c r="AC275" s="115">
        <v>17.899999999999999</v>
      </c>
      <c r="AD275" s="115">
        <f t="shared" si="221"/>
        <v>14.319999999999999</v>
      </c>
    </row>
    <row r="276" spans="1:30" x14ac:dyDescent="0.2">
      <c r="A276" s="108">
        <v>41862</v>
      </c>
      <c r="B276">
        <v>14.68</v>
      </c>
      <c r="C276" s="115">
        <f t="shared" si="212"/>
        <v>11.744</v>
      </c>
      <c r="E276">
        <v>14.88</v>
      </c>
      <c r="F276" s="115">
        <f t="shared" si="213"/>
        <v>11.904</v>
      </c>
      <c r="H276">
        <v>15.18</v>
      </c>
      <c r="I276" s="115">
        <f t="shared" si="214"/>
        <v>12.144</v>
      </c>
      <c r="K276">
        <v>14.77</v>
      </c>
      <c r="L276" s="115">
        <f t="shared" si="215"/>
        <v>11.815999999999999</v>
      </c>
      <c r="N276">
        <v>9.34</v>
      </c>
      <c r="O276" s="115">
        <f t="shared" si="216"/>
        <v>7.4719999999999995</v>
      </c>
      <c r="Q276" s="115">
        <v>12.59</v>
      </c>
      <c r="R276" s="115">
        <f t="shared" si="217"/>
        <v>10.071999999999999</v>
      </c>
      <c r="T276" s="115">
        <v>17.59</v>
      </c>
      <c r="U276" s="115">
        <f t="shared" si="218"/>
        <v>14.071999999999999</v>
      </c>
      <c r="W276" s="115">
        <v>17.29</v>
      </c>
      <c r="X276" s="115">
        <f t="shared" si="219"/>
        <v>13.831999999999999</v>
      </c>
      <c r="Y276" s="118"/>
      <c r="Z276">
        <v>18.75</v>
      </c>
      <c r="AA276" s="115">
        <f t="shared" si="220"/>
        <v>15</v>
      </c>
      <c r="AC276" s="115">
        <v>17.899999999999999</v>
      </c>
      <c r="AD276" s="115">
        <f t="shared" si="221"/>
        <v>14.319999999999999</v>
      </c>
    </row>
    <row r="277" spans="1:30" x14ac:dyDescent="0.2">
      <c r="A277" s="108">
        <v>41863</v>
      </c>
      <c r="B277">
        <v>14.68</v>
      </c>
      <c r="C277" s="115">
        <f t="shared" si="212"/>
        <v>11.744</v>
      </c>
      <c r="E277">
        <v>14.88</v>
      </c>
      <c r="F277" s="115">
        <f t="shared" si="213"/>
        <v>11.904</v>
      </c>
      <c r="H277">
        <v>15.18</v>
      </c>
      <c r="I277" s="115">
        <f t="shared" si="214"/>
        <v>12.144</v>
      </c>
      <c r="K277">
        <v>14.77</v>
      </c>
      <c r="L277" s="115">
        <f t="shared" si="215"/>
        <v>11.815999999999999</v>
      </c>
      <c r="N277">
        <v>9.34</v>
      </c>
      <c r="O277" s="115">
        <f t="shared" si="216"/>
        <v>7.4719999999999995</v>
      </c>
      <c r="Q277" s="115">
        <v>12.59</v>
      </c>
      <c r="R277" s="115">
        <f t="shared" si="217"/>
        <v>10.071999999999999</v>
      </c>
      <c r="T277" s="115">
        <v>17.59</v>
      </c>
      <c r="U277" s="115">
        <f t="shared" si="218"/>
        <v>14.071999999999999</v>
      </c>
      <c r="W277" s="115">
        <v>17.29</v>
      </c>
      <c r="X277" s="115">
        <f t="shared" si="219"/>
        <v>13.831999999999999</v>
      </c>
      <c r="Y277" s="118"/>
      <c r="Z277">
        <v>18.75</v>
      </c>
      <c r="AA277" s="115">
        <f t="shared" si="220"/>
        <v>15</v>
      </c>
      <c r="AC277" s="115">
        <v>17.899999999999999</v>
      </c>
      <c r="AD277" s="115">
        <f t="shared" si="221"/>
        <v>14.319999999999999</v>
      </c>
    </row>
    <row r="278" spans="1:30" x14ac:dyDescent="0.2">
      <c r="A278" s="108">
        <v>41864</v>
      </c>
      <c r="B278">
        <v>14.68</v>
      </c>
      <c r="C278" s="115">
        <f t="shared" si="212"/>
        <v>11.744</v>
      </c>
      <c r="E278">
        <v>14.88</v>
      </c>
      <c r="F278" s="115">
        <f t="shared" si="213"/>
        <v>11.904</v>
      </c>
      <c r="H278">
        <v>15.18</v>
      </c>
      <c r="I278" s="115">
        <f t="shared" si="214"/>
        <v>12.144</v>
      </c>
      <c r="K278">
        <v>14.67</v>
      </c>
      <c r="L278" s="115">
        <f t="shared" si="215"/>
        <v>11.736000000000001</v>
      </c>
      <c r="M278">
        <v>-10</v>
      </c>
      <c r="N278">
        <v>9.34</v>
      </c>
      <c r="O278" s="115">
        <f t="shared" si="216"/>
        <v>7.4719999999999995</v>
      </c>
      <c r="Q278" s="115">
        <v>12.59</v>
      </c>
      <c r="R278" s="115">
        <f t="shared" si="217"/>
        <v>10.071999999999999</v>
      </c>
      <c r="T278" s="115">
        <v>17.59</v>
      </c>
      <c r="U278" s="115">
        <f t="shared" si="218"/>
        <v>14.071999999999999</v>
      </c>
      <c r="W278" s="115">
        <v>17.29</v>
      </c>
      <c r="X278" s="115">
        <f t="shared" si="219"/>
        <v>13.831999999999999</v>
      </c>
      <c r="Y278" s="118"/>
      <c r="Z278">
        <v>18.75</v>
      </c>
      <c r="AA278" s="115">
        <f t="shared" si="220"/>
        <v>15</v>
      </c>
      <c r="AC278" s="115">
        <v>17.899999999999999</v>
      </c>
      <c r="AD278" s="115">
        <f t="shared" si="221"/>
        <v>14.319999999999999</v>
      </c>
    </row>
    <row r="279" spans="1:30" x14ac:dyDescent="0.2">
      <c r="A279" s="108">
        <v>41865</v>
      </c>
      <c r="B279">
        <v>14.58</v>
      </c>
      <c r="C279" s="115">
        <f t="shared" si="212"/>
        <v>11.664</v>
      </c>
      <c r="D279">
        <v>-10</v>
      </c>
      <c r="E279">
        <v>14.78</v>
      </c>
      <c r="F279" s="115">
        <f t="shared" si="213"/>
        <v>11.824</v>
      </c>
      <c r="G279">
        <v>-10</v>
      </c>
      <c r="H279">
        <v>15.08</v>
      </c>
      <c r="I279" s="115">
        <f t="shared" si="214"/>
        <v>12.064</v>
      </c>
      <c r="J279">
        <v>-10</v>
      </c>
      <c r="K279">
        <v>14.67</v>
      </c>
      <c r="L279" s="115">
        <f t="shared" si="215"/>
        <v>11.736000000000001</v>
      </c>
      <c r="N279">
        <v>9.34</v>
      </c>
      <c r="O279" s="115">
        <f t="shared" si="216"/>
        <v>7.4719999999999995</v>
      </c>
      <c r="Q279" s="115">
        <v>12.59</v>
      </c>
      <c r="R279" s="115">
        <f t="shared" si="217"/>
        <v>10.071999999999999</v>
      </c>
      <c r="T279" s="115">
        <v>17.59</v>
      </c>
      <c r="U279" s="115">
        <f t="shared" si="218"/>
        <v>14.071999999999999</v>
      </c>
      <c r="W279" s="115">
        <v>17.29</v>
      </c>
      <c r="X279" s="115">
        <f t="shared" si="219"/>
        <v>13.831999999999999</v>
      </c>
      <c r="Y279" s="118"/>
      <c r="Z279">
        <v>18.75</v>
      </c>
      <c r="AA279" s="115">
        <f t="shared" si="220"/>
        <v>15</v>
      </c>
      <c r="AC279" s="115">
        <v>17.899999999999999</v>
      </c>
      <c r="AD279" s="115">
        <f t="shared" si="221"/>
        <v>14.319999999999999</v>
      </c>
    </row>
    <row r="280" spans="1:30" x14ac:dyDescent="0.2">
      <c r="A280" s="108">
        <v>41866</v>
      </c>
      <c r="B280">
        <v>14.58</v>
      </c>
      <c r="C280" s="115">
        <f t="shared" ref="C280:C291" si="222">B280/1.25</f>
        <v>11.664</v>
      </c>
      <c r="E280">
        <v>14.78</v>
      </c>
      <c r="F280" s="115">
        <f t="shared" ref="F280:F291" si="223">E280/1.25</f>
        <v>11.824</v>
      </c>
      <c r="H280">
        <v>15.08</v>
      </c>
      <c r="I280" s="115">
        <f t="shared" ref="I280:I291" si="224">H280/1.25</f>
        <v>12.064</v>
      </c>
      <c r="K280">
        <v>14.57</v>
      </c>
      <c r="L280" s="115">
        <f t="shared" ref="L280:L291" si="225">K280/1.25</f>
        <v>11.656000000000001</v>
      </c>
      <c r="M280">
        <v>-10</v>
      </c>
      <c r="N280">
        <v>9.34</v>
      </c>
      <c r="O280" s="115">
        <f t="shared" ref="O280:O291" si="226">N280/1.25</f>
        <v>7.4719999999999995</v>
      </c>
      <c r="Q280" s="115">
        <v>12.59</v>
      </c>
      <c r="R280" s="115">
        <f t="shared" ref="R280:R291" si="227">Q280/1.25</f>
        <v>10.071999999999999</v>
      </c>
      <c r="T280" s="115">
        <v>17.59</v>
      </c>
      <c r="U280" s="115">
        <f t="shared" ref="U280:U291" si="228">T280/1.25</f>
        <v>14.071999999999999</v>
      </c>
      <c r="W280" s="115">
        <v>17.29</v>
      </c>
      <c r="X280" s="115">
        <f t="shared" ref="X280:X291" si="229">W280/1.25</f>
        <v>13.831999999999999</v>
      </c>
      <c r="Y280" s="118"/>
      <c r="Z280">
        <v>18.75</v>
      </c>
      <c r="AA280" s="115">
        <f t="shared" ref="AA280:AA291" si="230">Z280/1.25</f>
        <v>15</v>
      </c>
      <c r="AC280" s="115">
        <v>17.899999999999999</v>
      </c>
      <c r="AD280" s="115">
        <f t="shared" ref="AD280:AD291" si="231">AC280/1.25</f>
        <v>14.319999999999999</v>
      </c>
    </row>
    <row r="281" spans="1:30" x14ac:dyDescent="0.2">
      <c r="A281" s="108">
        <v>41867</v>
      </c>
      <c r="B281">
        <v>14.58</v>
      </c>
      <c r="C281" s="115">
        <f t="shared" si="222"/>
        <v>11.664</v>
      </c>
      <c r="E281">
        <v>14.78</v>
      </c>
      <c r="F281" s="115">
        <f t="shared" si="223"/>
        <v>11.824</v>
      </c>
      <c r="H281">
        <v>15.08</v>
      </c>
      <c r="I281" s="115">
        <f t="shared" si="224"/>
        <v>12.064</v>
      </c>
      <c r="K281">
        <v>14.57</v>
      </c>
      <c r="L281" s="115">
        <f t="shared" si="225"/>
        <v>11.656000000000001</v>
      </c>
      <c r="N281">
        <v>9.34</v>
      </c>
      <c r="O281" s="115">
        <f t="shared" si="226"/>
        <v>7.4719999999999995</v>
      </c>
      <c r="Q281" s="115">
        <v>12.59</v>
      </c>
      <c r="R281" s="115">
        <f t="shared" si="227"/>
        <v>10.071999999999999</v>
      </c>
      <c r="T281" s="115">
        <v>17.59</v>
      </c>
      <c r="U281" s="115">
        <f t="shared" si="228"/>
        <v>14.071999999999999</v>
      </c>
      <c r="W281" s="115">
        <v>17.29</v>
      </c>
      <c r="X281" s="115">
        <f t="shared" si="229"/>
        <v>13.831999999999999</v>
      </c>
      <c r="Y281" s="118"/>
      <c r="Z281">
        <v>18.75</v>
      </c>
      <c r="AA281" s="115">
        <f t="shared" si="230"/>
        <v>15</v>
      </c>
      <c r="AC281" s="115">
        <v>17.899999999999999</v>
      </c>
      <c r="AD281" s="115">
        <f t="shared" si="231"/>
        <v>14.319999999999999</v>
      </c>
    </row>
    <row r="282" spans="1:30" x14ac:dyDescent="0.2">
      <c r="A282" s="108">
        <v>41868</v>
      </c>
      <c r="B282">
        <v>14.58</v>
      </c>
      <c r="C282" s="115">
        <f t="shared" si="222"/>
        <v>11.664</v>
      </c>
      <c r="E282">
        <v>14.78</v>
      </c>
      <c r="F282" s="115">
        <f t="shared" si="223"/>
        <v>11.824</v>
      </c>
      <c r="H282">
        <v>15.08</v>
      </c>
      <c r="I282" s="115">
        <f t="shared" si="224"/>
        <v>12.064</v>
      </c>
      <c r="K282">
        <v>14.57</v>
      </c>
      <c r="L282" s="115">
        <f t="shared" si="225"/>
        <v>11.656000000000001</v>
      </c>
      <c r="N282">
        <v>9.34</v>
      </c>
      <c r="O282" s="115">
        <f t="shared" si="226"/>
        <v>7.4719999999999995</v>
      </c>
      <c r="Q282" s="115">
        <v>12.59</v>
      </c>
      <c r="R282" s="115">
        <f t="shared" si="227"/>
        <v>10.071999999999999</v>
      </c>
      <c r="T282" s="115">
        <v>17.59</v>
      </c>
      <c r="U282" s="115">
        <f t="shared" si="228"/>
        <v>14.071999999999999</v>
      </c>
      <c r="W282" s="115">
        <v>17.29</v>
      </c>
      <c r="X282" s="115">
        <f t="shared" si="229"/>
        <v>13.831999999999999</v>
      </c>
      <c r="Y282" s="118"/>
      <c r="Z282">
        <v>18.75</v>
      </c>
      <c r="AA282" s="115">
        <f t="shared" si="230"/>
        <v>15</v>
      </c>
      <c r="AC282" s="115">
        <v>17.899999999999999</v>
      </c>
      <c r="AD282" s="115">
        <f t="shared" si="231"/>
        <v>14.319999999999999</v>
      </c>
    </row>
    <row r="283" spans="1:30" x14ac:dyDescent="0.2">
      <c r="A283" s="108">
        <v>41869</v>
      </c>
      <c r="B283">
        <v>14.58</v>
      </c>
      <c r="C283" s="115">
        <f t="shared" si="222"/>
        <v>11.664</v>
      </c>
      <c r="E283">
        <v>14.78</v>
      </c>
      <c r="F283" s="115">
        <f t="shared" si="223"/>
        <v>11.824</v>
      </c>
      <c r="H283">
        <v>15.08</v>
      </c>
      <c r="I283" s="115">
        <f t="shared" si="224"/>
        <v>12.064</v>
      </c>
      <c r="K283">
        <v>14.57</v>
      </c>
      <c r="L283" s="115">
        <f t="shared" si="225"/>
        <v>11.656000000000001</v>
      </c>
      <c r="N283">
        <v>9.34</v>
      </c>
      <c r="O283" s="115">
        <f t="shared" si="226"/>
        <v>7.4719999999999995</v>
      </c>
      <c r="Q283" s="115">
        <v>12.59</v>
      </c>
      <c r="R283" s="115">
        <f t="shared" si="227"/>
        <v>10.071999999999999</v>
      </c>
      <c r="T283" s="115">
        <v>17.59</v>
      </c>
      <c r="U283" s="115">
        <f t="shared" si="228"/>
        <v>14.071999999999999</v>
      </c>
      <c r="W283" s="115">
        <v>17.29</v>
      </c>
      <c r="X283" s="115">
        <f t="shared" si="229"/>
        <v>13.831999999999999</v>
      </c>
      <c r="Y283" s="118"/>
      <c r="Z283">
        <v>18.75</v>
      </c>
      <c r="AA283" s="115">
        <f t="shared" si="230"/>
        <v>15</v>
      </c>
      <c r="AC283" s="115">
        <v>17.899999999999999</v>
      </c>
      <c r="AD283" s="115">
        <f t="shared" si="231"/>
        <v>14.319999999999999</v>
      </c>
    </row>
    <row r="284" spans="1:30" x14ac:dyDescent="0.2">
      <c r="A284" s="108">
        <v>41870</v>
      </c>
      <c r="B284">
        <v>14.48</v>
      </c>
      <c r="C284" s="115">
        <f t="shared" si="222"/>
        <v>11.584</v>
      </c>
      <c r="D284">
        <v>-10</v>
      </c>
      <c r="E284">
        <v>14.68</v>
      </c>
      <c r="F284" s="115">
        <f t="shared" si="223"/>
        <v>11.744</v>
      </c>
      <c r="G284">
        <v>-10</v>
      </c>
      <c r="H284">
        <v>14.98</v>
      </c>
      <c r="I284" s="115">
        <f t="shared" si="224"/>
        <v>11.984</v>
      </c>
      <c r="J284">
        <v>-10</v>
      </c>
      <c r="K284">
        <v>14.47</v>
      </c>
      <c r="L284" s="115">
        <f t="shared" si="225"/>
        <v>11.576000000000001</v>
      </c>
      <c r="M284">
        <v>-10</v>
      </c>
      <c r="N284">
        <v>9.34</v>
      </c>
      <c r="O284" s="115">
        <f t="shared" si="226"/>
        <v>7.4719999999999995</v>
      </c>
      <c r="Q284" s="115">
        <v>12.59</v>
      </c>
      <c r="R284" s="115">
        <f t="shared" si="227"/>
        <v>10.071999999999999</v>
      </c>
      <c r="T284" s="115">
        <v>17.59</v>
      </c>
      <c r="U284" s="115">
        <f t="shared" si="228"/>
        <v>14.071999999999999</v>
      </c>
      <c r="W284" s="115">
        <v>17.29</v>
      </c>
      <c r="X284" s="115">
        <f t="shared" si="229"/>
        <v>13.831999999999999</v>
      </c>
      <c r="Y284" s="118"/>
      <c r="Z284">
        <v>18.75</v>
      </c>
      <c r="AA284" s="115">
        <f t="shared" si="230"/>
        <v>15</v>
      </c>
      <c r="AC284" s="115">
        <v>17.899999999999999</v>
      </c>
      <c r="AD284" s="115">
        <f t="shared" si="231"/>
        <v>14.319999999999999</v>
      </c>
    </row>
    <row r="285" spans="1:30" x14ac:dyDescent="0.2">
      <c r="A285" s="108">
        <v>41871</v>
      </c>
      <c r="B285">
        <v>14.48</v>
      </c>
      <c r="C285" s="115">
        <f t="shared" si="222"/>
        <v>11.584</v>
      </c>
      <c r="E285">
        <v>14.68</v>
      </c>
      <c r="F285" s="115">
        <f t="shared" si="223"/>
        <v>11.744</v>
      </c>
      <c r="H285">
        <v>14.98</v>
      </c>
      <c r="I285" s="115">
        <f t="shared" si="224"/>
        <v>11.984</v>
      </c>
      <c r="K285">
        <v>14.47</v>
      </c>
      <c r="L285" s="115">
        <f t="shared" si="225"/>
        <v>11.576000000000001</v>
      </c>
      <c r="N285">
        <v>9.34</v>
      </c>
      <c r="O285" s="115">
        <f t="shared" si="226"/>
        <v>7.4719999999999995</v>
      </c>
      <c r="Q285" s="115">
        <v>12.59</v>
      </c>
      <c r="R285" s="115">
        <f t="shared" si="227"/>
        <v>10.071999999999999</v>
      </c>
      <c r="T285" s="115">
        <v>17.260000000000002</v>
      </c>
      <c r="U285" s="115">
        <f t="shared" si="228"/>
        <v>13.808000000000002</v>
      </c>
      <c r="W285" s="115">
        <v>17.09</v>
      </c>
      <c r="X285" s="115">
        <f t="shared" si="229"/>
        <v>13.672000000000001</v>
      </c>
      <c r="Y285" s="118"/>
      <c r="Z285">
        <v>18.75</v>
      </c>
      <c r="AA285" s="115">
        <f t="shared" si="230"/>
        <v>15</v>
      </c>
      <c r="AC285" s="115">
        <v>17.899999999999999</v>
      </c>
      <c r="AD285" s="115">
        <f t="shared" si="231"/>
        <v>14.319999999999999</v>
      </c>
    </row>
    <row r="286" spans="1:30" x14ac:dyDescent="0.2">
      <c r="A286" s="108">
        <v>41872</v>
      </c>
      <c r="B286">
        <v>14.58</v>
      </c>
      <c r="C286" s="115">
        <f t="shared" si="222"/>
        <v>11.664</v>
      </c>
      <c r="D286">
        <v>10</v>
      </c>
      <c r="E286">
        <v>14.78</v>
      </c>
      <c r="F286" s="115">
        <f t="shared" si="223"/>
        <v>11.824</v>
      </c>
      <c r="G286">
        <v>10</v>
      </c>
      <c r="H286">
        <v>15.08</v>
      </c>
      <c r="I286" s="115">
        <f t="shared" si="224"/>
        <v>12.064</v>
      </c>
      <c r="J286">
        <v>10</v>
      </c>
      <c r="K286">
        <v>14.47</v>
      </c>
      <c r="L286" s="115">
        <f t="shared" si="225"/>
        <v>11.576000000000001</v>
      </c>
      <c r="N286">
        <v>9.44</v>
      </c>
      <c r="O286" s="115">
        <f t="shared" si="226"/>
        <v>7.5519999999999996</v>
      </c>
      <c r="P286">
        <v>10</v>
      </c>
      <c r="Q286" s="115">
        <v>12.59</v>
      </c>
      <c r="R286" s="115">
        <f t="shared" si="227"/>
        <v>10.071999999999999</v>
      </c>
      <c r="T286" s="115">
        <v>17.260000000000002</v>
      </c>
      <c r="U286" s="115">
        <f t="shared" si="228"/>
        <v>13.808000000000002</v>
      </c>
      <c r="W286" s="115">
        <v>17.09</v>
      </c>
      <c r="X286" s="115">
        <f t="shared" si="229"/>
        <v>13.672000000000001</v>
      </c>
      <c r="Y286" s="118"/>
      <c r="Z286">
        <v>18.75</v>
      </c>
      <c r="AA286" s="115">
        <f t="shared" si="230"/>
        <v>15</v>
      </c>
      <c r="AC286" s="115">
        <v>17.899999999999999</v>
      </c>
      <c r="AD286" s="115">
        <f t="shared" si="231"/>
        <v>14.319999999999999</v>
      </c>
    </row>
    <row r="287" spans="1:30" x14ac:dyDescent="0.2">
      <c r="A287" s="108">
        <v>41873</v>
      </c>
      <c r="B287">
        <v>14.58</v>
      </c>
      <c r="C287" s="115">
        <f t="shared" si="222"/>
        <v>11.664</v>
      </c>
      <c r="E287">
        <v>14.78</v>
      </c>
      <c r="F287" s="115">
        <f t="shared" si="223"/>
        <v>11.824</v>
      </c>
      <c r="H287">
        <v>15.08</v>
      </c>
      <c r="I287" s="115">
        <f t="shared" si="224"/>
        <v>12.064</v>
      </c>
      <c r="K287">
        <v>14.47</v>
      </c>
      <c r="L287" s="115">
        <f t="shared" si="225"/>
        <v>11.576000000000001</v>
      </c>
      <c r="N287">
        <v>9.44</v>
      </c>
      <c r="O287" s="115">
        <f t="shared" si="226"/>
        <v>7.5519999999999996</v>
      </c>
      <c r="Q287" s="115">
        <v>12.59</v>
      </c>
      <c r="R287" s="115">
        <f t="shared" si="227"/>
        <v>10.071999999999999</v>
      </c>
      <c r="T287" s="115">
        <v>17.260000000000002</v>
      </c>
      <c r="U287" s="115">
        <f t="shared" si="228"/>
        <v>13.808000000000002</v>
      </c>
      <c r="W287" s="115">
        <v>17.09</v>
      </c>
      <c r="X287" s="115">
        <f t="shared" si="229"/>
        <v>13.672000000000001</v>
      </c>
      <c r="Y287" s="118"/>
      <c r="Z287">
        <v>18.75</v>
      </c>
      <c r="AA287" s="115">
        <f t="shared" si="230"/>
        <v>15</v>
      </c>
      <c r="AC287" s="115">
        <v>17.899999999999999</v>
      </c>
      <c r="AD287" s="115">
        <f t="shared" si="231"/>
        <v>14.319999999999999</v>
      </c>
    </row>
    <row r="288" spans="1:30" x14ac:dyDescent="0.2">
      <c r="A288" s="108">
        <v>41874</v>
      </c>
      <c r="B288">
        <v>14.58</v>
      </c>
      <c r="C288" s="115">
        <f t="shared" si="222"/>
        <v>11.664</v>
      </c>
      <c r="E288">
        <v>14.78</v>
      </c>
      <c r="F288" s="115">
        <f t="shared" si="223"/>
        <v>11.824</v>
      </c>
      <c r="H288">
        <v>15.08</v>
      </c>
      <c r="I288" s="115">
        <f t="shared" si="224"/>
        <v>12.064</v>
      </c>
      <c r="K288">
        <v>14.47</v>
      </c>
      <c r="L288" s="115">
        <f t="shared" si="225"/>
        <v>11.576000000000001</v>
      </c>
      <c r="N288">
        <v>9.44</v>
      </c>
      <c r="O288" s="115">
        <f t="shared" si="226"/>
        <v>7.5519999999999996</v>
      </c>
      <c r="Q288" s="115">
        <v>12.59</v>
      </c>
      <c r="R288" s="115">
        <f t="shared" si="227"/>
        <v>10.071999999999999</v>
      </c>
      <c r="T288" s="115">
        <v>17.260000000000002</v>
      </c>
      <c r="U288" s="115">
        <f t="shared" si="228"/>
        <v>13.808000000000002</v>
      </c>
      <c r="W288" s="115">
        <v>17.09</v>
      </c>
      <c r="X288" s="115">
        <f t="shared" si="229"/>
        <v>13.672000000000001</v>
      </c>
      <c r="Y288" s="118"/>
      <c r="Z288">
        <v>18.75</v>
      </c>
      <c r="AA288" s="115">
        <f t="shared" si="230"/>
        <v>15</v>
      </c>
      <c r="AC288" s="115">
        <v>17.899999999999999</v>
      </c>
      <c r="AD288" s="115">
        <f t="shared" si="231"/>
        <v>14.319999999999999</v>
      </c>
    </row>
    <row r="289" spans="1:31" x14ac:dyDescent="0.2">
      <c r="A289" s="108">
        <v>41875</v>
      </c>
      <c r="B289">
        <v>14.58</v>
      </c>
      <c r="C289" s="115">
        <f t="shared" si="222"/>
        <v>11.664</v>
      </c>
      <c r="E289">
        <v>14.78</v>
      </c>
      <c r="F289" s="115">
        <f t="shared" si="223"/>
        <v>11.824</v>
      </c>
      <c r="H289">
        <v>15.08</v>
      </c>
      <c r="I289" s="115">
        <f t="shared" si="224"/>
        <v>12.064</v>
      </c>
      <c r="K289">
        <v>14.47</v>
      </c>
      <c r="L289" s="115">
        <f t="shared" si="225"/>
        <v>11.576000000000001</v>
      </c>
      <c r="N289">
        <v>9.44</v>
      </c>
      <c r="O289" s="115">
        <f t="shared" si="226"/>
        <v>7.5519999999999996</v>
      </c>
      <c r="Q289" s="115">
        <v>12.59</v>
      </c>
      <c r="R289" s="115">
        <f t="shared" si="227"/>
        <v>10.071999999999999</v>
      </c>
      <c r="T289" s="115">
        <v>17.260000000000002</v>
      </c>
      <c r="U289" s="115">
        <f t="shared" si="228"/>
        <v>13.808000000000002</v>
      </c>
      <c r="W289" s="115">
        <v>17.09</v>
      </c>
      <c r="X289" s="115">
        <f t="shared" si="229"/>
        <v>13.672000000000001</v>
      </c>
      <c r="Y289" s="118"/>
      <c r="Z289">
        <v>18.75</v>
      </c>
      <c r="AA289" s="115">
        <f t="shared" si="230"/>
        <v>15</v>
      </c>
      <c r="AC289" s="115">
        <v>17.899999999999999</v>
      </c>
      <c r="AD289" s="115">
        <f t="shared" si="231"/>
        <v>14.319999999999999</v>
      </c>
    </row>
    <row r="290" spans="1:31" x14ac:dyDescent="0.2">
      <c r="A290" s="108">
        <v>41876</v>
      </c>
      <c r="B290">
        <v>14.58</v>
      </c>
      <c r="C290" s="115">
        <f t="shared" si="222"/>
        <v>11.664</v>
      </c>
      <c r="E290">
        <v>14.78</v>
      </c>
      <c r="F290" s="115">
        <f t="shared" si="223"/>
        <v>11.824</v>
      </c>
      <c r="H290">
        <v>15.08</v>
      </c>
      <c r="I290" s="115">
        <f t="shared" si="224"/>
        <v>12.064</v>
      </c>
      <c r="K290">
        <v>14.47</v>
      </c>
      <c r="L290" s="115">
        <f t="shared" si="225"/>
        <v>11.576000000000001</v>
      </c>
      <c r="N290">
        <v>9.44</v>
      </c>
      <c r="O290" s="115">
        <f t="shared" si="226"/>
        <v>7.5519999999999996</v>
      </c>
      <c r="Q290" s="115">
        <v>12.59</v>
      </c>
      <c r="R290" s="115">
        <f t="shared" si="227"/>
        <v>10.071999999999999</v>
      </c>
      <c r="T290" s="115">
        <v>17.260000000000002</v>
      </c>
      <c r="U290" s="115">
        <f t="shared" si="228"/>
        <v>13.808000000000002</v>
      </c>
      <c r="W290" s="115">
        <v>17.09</v>
      </c>
      <c r="X290" s="115">
        <f t="shared" si="229"/>
        <v>13.672000000000001</v>
      </c>
      <c r="Y290" s="118"/>
      <c r="Z290">
        <v>18.75</v>
      </c>
      <c r="AA290" s="115">
        <f t="shared" si="230"/>
        <v>15</v>
      </c>
      <c r="AC290" s="115">
        <v>17.899999999999999</v>
      </c>
      <c r="AD290" s="115">
        <f t="shared" si="231"/>
        <v>14.319999999999999</v>
      </c>
    </row>
    <row r="291" spans="1:31" x14ac:dyDescent="0.2">
      <c r="A291" s="108">
        <v>41877</v>
      </c>
      <c r="B291">
        <v>14.58</v>
      </c>
      <c r="C291" s="115">
        <f t="shared" si="222"/>
        <v>11.664</v>
      </c>
      <c r="E291">
        <v>14.78</v>
      </c>
      <c r="F291" s="115">
        <f t="shared" si="223"/>
        <v>11.824</v>
      </c>
      <c r="H291">
        <v>15.08</v>
      </c>
      <c r="I291" s="115">
        <f t="shared" si="224"/>
        <v>12.064</v>
      </c>
      <c r="K291">
        <v>14.57</v>
      </c>
      <c r="L291" s="115">
        <f t="shared" si="225"/>
        <v>11.656000000000001</v>
      </c>
      <c r="M291">
        <v>10</v>
      </c>
      <c r="N291">
        <v>9.44</v>
      </c>
      <c r="O291" s="115">
        <f t="shared" si="226"/>
        <v>7.5519999999999996</v>
      </c>
      <c r="Q291" s="115">
        <v>12.59</v>
      </c>
      <c r="R291" s="115">
        <f t="shared" si="227"/>
        <v>10.071999999999999</v>
      </c>
      <c r="T291" s="115">
        <v>17.260000000000002</v>
      </c>
      <c r="U291" s="115">
        <f t="shared" si="228"/>
        <v>13.808000000000002</v>
      </c>
      <c r="W291" s="115">
        <v>17.09</v>
      </c>
      <c r="X291" s="115">
        <f t="shared" si="229"/>
        <v>13.672000000000001</v>
      </c>
      <c r="Y291" s="118"/>
      <c r="Z291">
        <v>18.75</v>
      </c>
      <c r="AA291" s="115">
        <f t="shared" si="230"/>
        <v>15</v>
      </c>
      <c r="AC291" s="115">
        <v>17.899999999999999</v>
      </c>
      <c r="AD291" s="115">
        <f t="shared" si="231"/>
        <v>14.319999999999999</v>
      </c>
    </row>
    <row r="292" spans="1:31" x14ac:dyDescent="0.2">
      <c r="A292" s="108">
        <v>41878</v>
      </c>
      <c r="B292">
        <v>14.58</v>
      </c>
      <c r="C292" s="115">
        <f>B292/1.25</f>
        <v>11.664</v>
      </c>
      <c r="E292">
        <v>14.78</v>
      </c>
      <c r="F292" s="115">
        <f>E292/1.25</f>
        <v>11.824</v>
      </c>
      <c r="H292">
        <v>15.08</v>
      </c>
      <c r="I292" s="115">
        <f>H292/1.25</f>
        <v>12.064</v>
      </c>
      <c r="K292">
        <v>14.57</v>
      </c>
      <c r="L292" s="115">
        <f>K292/1.25</f>
        <v>11.656000000000001</v>
      </c>
      <c r="N292">
        <v>9.44</v>
      </c>
      <c r="O292" s="115">
        <f>N292/1.25</f>
        <v>7.5519999999999996</v>
      </c>
      <c r="Q292" s="115">
        <v>12.59</v>
      </c>
      <c r="R292" s="115">
        <f>Q292/1.25</f>
        <v>10.071999999999999</v>
      </c>
      <c r="T292" s="115">
        <v>17.38</v>
      </c>
      <c r="U292" s="115">
        <f>T292/1.25</f>
        <v>13.904</v>
      </c>
      <c r="V292">
        <v>12</v>
      </c>
      <c r="W292" s="115">
        <v>17.21</v>
      </c>
      <c r="X292" s="115">
        <f>W292/1.25</f>
        <v>13.768000000000001</v>
      </c>
      <c r="Y292" s="118">
        <v>12</v>
      </c>
      <c r="Z292">
        <v>18.75</v>
      </c>
      <c r="AA292" s="115">
        <f>Z292/1.25</f>
        <v>15</v>
      </c>
      <c r="AC292" s="115">
        <v>17.899999999999999</v>
      </c>
      <c r="AD292" s="115">
        <f>AC292/1.25</f>
        <v>14.319999999999999</v>
      </c>
    </row>
    <row r="293" spans="1:31" x14ac:dyDescent="0.2">
      <c r="A293" s="108">
        <v>41879</v>
      </c>
      <c r="B293">
        <v>14.58</v>
      </c>
      <c r="C293" s="115">
        <f>B293/1.25</f>
        <v>11.664</v>
      </c>
      <c r="E293">
        <v>14.78</v>
      </c>
      <c r="F293" s="115">
        <f>E293/1.25</f>
        <v>11.824</v>
      </c>
      <c r="H293">
        <v>15.08</v>
      </c>
      <c r="I293" s="115">
        <f>H293/1.25</f>
        <v>12.064</v>
      </c>
      <c r="K293">
        <v>14.57</v>
      </c>
      <c r="L293" s="115">
        <f>K293/1.25</f>
        <v>11.656000000000001</v>
      </c>
      <c r="N293">
        <v>9.44</v>
      </c>
      <c r="O293" s="115">
        <f>N293/1.25</f>
        <v>7.5519999999999996</v>
      </c>
      <c r="Q293" s="115">
        <v>12.59</v>
      </c>
      <c r="R293" s="115">
        <f>Q293/1.25</f>
        <v>10.071999999999999</v>
      </c>
      <c r="T293" s="115">
        <v>17.38</v>
      </c>
      <c r="U293" s="115">
        <f>T293/1.25</f>
        <v>13.904</v>
      </c>
      <c r="W293" s="115">
        <v>17.21</v>
      </c>
      <c r="X293" s="115">
        <f>W293/1.25</f>
        <v>13.768000000000001</v>
      </c>
      <c r="Y293" s="118"/>
      <c r="Z293">
        <v>18.75</v>
      </c>
      <c r="AA293" s="115">
        <f>Z293/1.25</f>
        <v>15</v>
      </c>
      <c r="AC293" s="115">
        <v>17.899999999999999</v>
      </c>
      <c r="AD293" s="115">
        <f>AC293/1.25</f>
        <v>14.319999999999999</v>
      </c>
    </row>
    <row r="294" spans="1:31" x14ac:dyDescent="0.2">
      <c r="A294" s="108">
        <v>41880</v>
      </c>
      <c r="B294">
        <v>14.68</v>
      </c>
      <c r="C294" s="115">
        <f>B294/1.25</f>
        <v>11.744</v>
      </c>
      <c r="D294">
        <v>10</v>
      </c>
      <c r="E294">
        <v>14.88</v>
      </c>
      <c r="F294" s="115">
        <f>E294/1.25</f>
        <v>11.904</v>
      </c>
      <c r="G294">
        <v>10</v>
      </c>
      <c r="H294">
        <v>15.18</v>
      </c>
      <c r="I294" s="115">
        <f>H294/1.25</f>
        <v>12.144</v>
      </c>
      <c r="J294">
        <v>10</v>
      </c>
      <c r="K294">
        <v>14.57</v>
      </c>
      <c r="L294" s="115">
        <f>K294/1.25</f>
        <v>11.656000000000001</v>
      </c>
      <c r="N294">
        <v>9.44</v>
      </c>
      <c r="O294" s="115">
        <f>N294/1.25</f>
        <v>7.5519999999999996</v>
      </c>
      <c r="Q294" s="115">
        <v>12.59</v>
      </c>
      <c r="R294" s="115">
        <f>Q294/1.25</f>
        <v>10.071999999999999</v>
      </c>
      <c r="T294" s="115">
        <v>17.38</v>
      </c>
      <c r="U294" s="115">
        <f>T294/1.25</f>
        <v>13.904</v>
      </c>
      <c r="W294" s="115">
        <v>17.21</v>
      </c>
      <c r="X294" s="115">
        <f>W294/1.25</f>
        <v>13.768000000000001</v>
      </c>
      <c r="Y294" s="118"/>
      <c r="Z294">
        <v>18.75</v>
      </c>
      <c r="AA294" s="115">
        <f>Z294/1.25</f>
        <v>15</v>
      </c>
      <c r="AC294" s="115">
        <v>17.899999999999999</v>
      </c>
      <c r="AD294" s="115">
        <f>AC294/1.25</f>
        <v>14.319999999999999</v>
      </c>
    </row>
    <row r="295" spans="1:31" x14ac:dyDescent="0.2">
      <c r="A295" s="108">
        <v>41881</v>
      </c>
      <c r="B295">
        <v>14.68</v>
      </c>
      <c r="C295" s="115">
        <f>B295/1.25</f>
        <v>11.744</v>
      </c>
      <c r="E295">
        <v>14.88</v>
      </c>
      <c r="F295" s="115">
        <f>E295/1.25</f>
        <v>11.904</v>
      </c>
      <c r="H295">
        <v>15.18</v>
      </c>
      <c r="I295" s="115">
        <f>H295/1.25</f>
        <v>12.144</v>
      </c>
      <c r="K295">
        <v>14.57</v>
      </c>
      <c r="L295" s="115">
        <f>K295/1.25</f>
        <v>11.656000000000001</v>
      </c>
      <c r="N295">
        <v>9.44</v>
      </c>
      <c r="O295" s="115">
        <f>N295/1.25</f>
        <v>7.5519999999999996</v>
      </c>
      <c r="Q295" s="115">
        <v>12.59</v>
      </c>
      <c r="R295" s="115">
        <f>Q295/1.25</f>
        <v>10.071999999999999</v>
      </c>
      <c r="T295" s="115">
        <v>17.38</v>
      </c>
      <c r="U295" s="115">
        <f>T295/1.25</f>
        <v>13.904</v>
      </c>
      <c r="W295" s="115">
        <v>17.21</v>
      </c>
      <c r="X295" s="115">
        <f>W295/1.25</f>
        <v>13.768000000000001</v>
      </c>
      <c r="Y295" s="118"/>
      <c r="Z295">
        <v>18.75</v>
      </c>
      <c r="AA295" s="115">
        <f>Z295/1.25</f>
        <v>15</v>
      </c>
      <c r="AC295" s="115">
        <v>17.899999999999999</v>
      </c>
      <c r="AD295" s="115">
        <f>AC295/1.25</f>
        <v>14.319999999999999</v>
      </c>
    </row>
    <row r="296" spans="1:31" x14ac:dyDescent="0.2">
      <c r="A296" s="108">
        <v>41882</v>
      </c>
      <c r="B296">
        <v>14.68</v>
      </c>
      <c r="C296" s="115">
        <f>B296/1.25</f>
        <v>11.744</v>
      </c>
      <c r="E296">
        <v>14.88</v>
      </c>
      <c r="F296" s="115">
        <f>E296/1.25</f>
        <v>11.904</v>
      </c>
      <c r="H296">
        <v>15.18</v>
      </c>
      <c r="I296" s="115">
        <f>H296/1.25</f>
        <v>12.144</v>
      </c>
      <c r="K296">
        <v>14.57</v>
      </c>
      <c r="L296" s="115">
        <f>K296/1.25</f>
        <v>11.656000000000001</v>
      </c>
      <c r="N296">
        <v>9.44</v>
      </c>
      <c r="O296" s="115">
        <f>N296/1.25</f>
        <v>7.5519999999999996</v>
      </c>
      <c r="Q296" s="115">
        <v>12.59</v>
      </c>
      <c r="R296" s="115">
        <f>Q296/1.25</f>
        <v>10.071999999999999</v>
      </c>
      <c r="T296" s="115">
        <v>17.38</v>
      </c>
      <c r="U296" s="115">
        <f>T296/1.25</f>
        <v>13.904</v>
      </c>
      <c r="W296" s="115">
        <v>17.21</v>
      </c>
      <c r="X296" s="115">
        <f>W296/1.25</f>
        <v>13.768000000000001</v>
      </c>
      <c r="Y296" s="118"/>
      <c r="Z296">
        <v>18.75</v>
      </c>
      <c r="AA296" s="115">
        <f>Z296/1.25</f>
        <v>15</v>
      </c>
      <c r="AC296" s="115">
        <v>17.899999999999999</v>
      </c>
      <c r="AD296" s="115">
        <f>AC296/1.25</f>
        <v>14.319999999999999</v>
      </c>
    </row>
    <row r="300" spans="1:31" ht="63.75" x14ac:dyDescent="0.2">
      <c r="A300" s="25" t="s">
        <v>1</v>
      </c>
      <c r="B300" s="25" t="s">
        <v>2</v>
      </c>
      <c r="C300" s="25" t="s">
        <v>16</v>
      </c>
      <c r="D300" s="25" t="s">
        <v>5</v>
      </c>
      <c r="E300" s="25" t="s">
        <v>3</v>
      </c>
      <c r="F300" s="25" t="s">
        <v>17</v>
      </c>
      <c r="G300" s="25" t="s">
        <v>5</v>
      </c>
      <c r="H300" s="25" t="s">
        <v>4</v>
      </c>
      <c r="I300" s="25" t="s">
        <v>18</v>
      </c>
      <c r="J300" s="25" t="s">
        <v>5</v>
      </c>
      <c r="K300" s="26" t="s">
        <v>6</v>
      </c>
      <c r="L300" s="26" t="s">
        <v>19</v>
      </c>
      <c r="M300" s="26" t="s">
        <v>5</v>
      </c>
      <c r="N300" s="25" t="s">
        <v>7</v>
      </c>
      <c r="O300" s="25" t="s">
        <v>20</v>
      </c>
      <c r="P300" s="25" t="s">
        <v>5</v>
      </c>
      <c r="Q300" s="52" t="s">
        <v>21</v>
      </c>
      <c r="R300" s="52" t="s">
        <v>22</v>
      </c>
      <c r="S300" s="52" t="s">
        <v>5</v>
      </c>
      <c r="T300" s="124" t="s">
        <v>57</v>
      </c>
      <c r="U300" s="124" t="s">
        <v>58</v>
      </c>
      <c r="V300" s="125" t="s">
        <v>5</v>
      </c>
      <c r="W300" s="124" t="s">
        <v>59</v>
      </c>
      <c r="X300" s="124" t="s">
        <v>60</v>
      </c>
      <c r="Y300" s="125" t="s">
        <v>5</v>
      </c>
      <c r="Z300" s="53" t="s">
        <v>23</v>
      </c>
      <c r="AA300" s="53" t="s">
        <v>24</v>
      </c>
      <c r="AB300" s="27" t="s">
        <v>5</v>
      </c>
      <c r="AC300" s="53" t="s">
        <v>25</v>
      </c>
      <c r="AD300" s="53" t="s">
        <v>26</v>
      </c>
      <c r="AE300" s="27" t="s">
        <v>5</v>
      </c>
    </row>
    <row r="301" spans="1:31" x14ac:dyDescent="0.2">
      <c r="A301" s="82" t="s">
        <v>82</v>
      </c>
      <c r="B301" s="74">
        <f>AVERAGE(B304:B334)</f>
        <v>14.67166666666666</v>
      </c>
      <c r="C301" s="74">
        <f>AVERAGE(C304:C333)</f>
        <v>11.737333333333339</v>
      </c>
      <c r="D301" s="74"/>
      <c r="E301" s="74">
        <f>AVERAGE(E304:E333)</f>
        <v>14.871666666666666</v>
      </c>
      <c r="F301" s="74">
        <f>AVERAGE(F304:F333)</f>
        <v>11.89733333333333</v>
      </c>
      <c r="G301" s="74"/>
      <c r="H301" s="74">
        <f>AVERAGE(H304:H333)</f>
        <v>15.17166666666666</v>
      </c>
      <c r="I301" s="74">
        <f>AVERAGE(I304:I333)</f>
        <v>12.137333333333336</v>
      </c>
      <c r="J301" s="74"/>
      <c r="K301" s="74">
        <f>AVERAGE(K304:K333)</f>
        <v>14.550000000000002</v>
      </c>
      <c r="L301" s="74">
        <f>AVERAGE(L304:L333)</f>
        <v>11.640000000000002</v>
      </c>
      <c r="M301" s="74"/>
      <c r="N301" s="74">
        <f>AVERAGE(N304:N333)</f>
        <v>9.9083333333333314</v>
      </c>
      <c r="O301" s="74">
        <f>AVERAGE(O304:O333)</f>
        <v>7.9266666666666676</v>
      </c>
      <c r="P301" s="74"/>
      <c r="Q301" s="74">
        <f>AVERAGE(Q304:Q333)</f>
        <v>12.589999999999995</v>
      </c>
      <c r="R301" s="74">
        <f>AVERAGE(R304:R333)</f>
        <v>10.072000000000001</v>
      </c>
      <c r="S301" s="74"/>
      <c r="T301" s="74">
        <f>AVERAGE(T304:T333)</f>
        <v>17.506000000000004</v>
      </c>
      <c r="U301" s="74">
        <f>AVERAGE(U304:U333)</f>
        <v>14.004799999999999</v>
      </c>
      <c r="V301" s="74"/>
      <c r="W301" s="74">
        <f>AVERAGE(W304:W333)</f>
        <v>17.335999999999991</v>
      </c>
      <c r="X301" s="74">
        <f>AVERAGE(X304:X333)</f>
        <v>13.868800000000002</v>
      </c>
      <c r="Y301" s="74"/>
      <c r="Z301" s="74">
        <f>AVERAGE(Z304:Z333)</f>
        <v>18.75</v>
      </c>
      <c r="AA301" s="74">
        <f>AVERAGE(AA304:AA333)</f>
        <v>15</v>
      </c>
      <c r="AB301" s="74"/>
      <c r="AC301" s="74">
        <f>AVERAGE(AC304:AC333)</f>
        <v>17.899999999999991</v>
      </c>
      <c r="AD301" s="74">
        <f>AVERAGE(AD304:AD333)</f>
        <v>14.319999999999995</v>
      </c>
      <c r="AE301" s="74"/>
    </row>
    <row r="302" spans="1:31" x14ac:dyDescent="0.2">
      <c r="A302" s="82" t="s">
        <v>53</v>
      </c>
      <c r="B302" s="74">
        <f>AVERAGE(B304:B318)</f>
        <v>14.746666666666668</v>
      </c>
      <c r="C302" s="74">
        <f>AVERAGE(C304:C318)</f>
        <v>11.797333333333333</v>
      </c>
      <c r="D302" s="74"/>
      <c r="E302" s="74">
        <f>AVERAGE(E304:E318)</f>
        <v>14.946666666666664</v>
      </c>
      <c r="F302" s="74">
        <f>AVERAGE(F304:F318)</f>
        <v>11.957333333333333</v>
      </c>
      <c r="G302" s="74"/>
      <c r="H302" s="74">
        <f>AVERAGE(H304:H318)</f>
        <v>15.246666666666668</v>
      </c>
      <c r="I302" s="74">
        <f>AVERAGE(I304:I318)</f>
        <v>12.197333333333336</v>
      </c>
      <c r="J302" s="74"/>
      <c r="K302" s="74">
        <f>AVERAGE(K304:K318)</f>
        <v>14.62333333333333</v>
      </c>
      <c r="L302" s="74">
        <f>AVERAGE(L304:L318)</f>
        <v>11.69866666666667</v>
      </c>
      <c r="M302" s="74"/>
      <c r="N302" s="74">
        <f>AVERAGE(N304:N318)</f>
        <v>9.8866666666666649</v>
      </c>
      <c r="O302" s="74">
        <f>AVERAGE(O304:O318)</f>
        <v>7.9093333333333344</v>
      </c>
      <c r="P302" s="74"/>
      <c r="Q302" s="74">
        <f>AVERAGE(Q304:Q318)</f>
        <v>12.590000000000002</v>
      </c>
      <c r="R302" s="74">
        <f>AVERAGE(R304:R318)</f>
        <v>10.072000000000001</v>
      </c>
      <c r="S302" s="74"/>
      <c r="T302" s="74">
        <f>AVERAGE(T304:T318)</f>
        <v>17.588000000000005</v>
      </c>
      <c r="U302" s="74">
        <f>AVERAGE(U304:U318)</f>
        <v>14.070400000000003</v>
      </c>
      <c r="V302" s="74"/>
      <c r="W302" s="74">
        <f>AVERAGE(W304:W318)</f>
        <v>17.417999999999996</v>
      </c>
      <c r="X302" s="74">
        <f>AVERAGE(X304:X318)</f>
        <v>13.934400000000002</v>
      </c>
      <c r="Y302" s="74"/>
      <c r="Z302" s="74">
        <f>AVERAGE(Z304:Z318)</f>
        <v>18.75</v>
      </c>
      <c r="AA302" s="74">
        <f>AVERAGE(AA304:AA318)</f>
        <v>15</v>
      </c>
      <c r="AB302" s="74"/>
      <c r="AC302" s="74">
        <f>AVERAGE(AC304:AC318)</f>
        <v>17.900000000000002</v>
      </c>
      <c r="AD302" s="74">
        <f>AVERAGE(AD304:AD318)</f>
        <v>14.319999999999995</v>
      </c>
      <c r="AE302" s="74"/>
    </row>
    <row r="303" spans="1:31" x14ac:dyDescent="0.2">
      <c r="A303" s="82" t="s">
        <v>54</v>
      </c>
      <c r="B303" s="74">
        <f>IF(B319&gt;0,AVERAGE(B319:B334),)</f>
        <v>14.596666666666666</v>
      </c>
      <c r="C303" s="74">
        <f>IF(C319&gt;0,AVERAGE(C319:C334),)</f>
        <v>11.677333333333333</v>
      </c>
      <c r="D303" s="74"/>
      <c r="E303" s="74">
        <f>IF(E319&gt;0,AVERAGE(E319:E334),)</f>
        <v>14.796666666666665</v>
      </c>
      <c r="F303" s="74">
        <f>IF(F319&gt;0,AVERAGE(F319:F334),)</f>
        <v>11.837333333333335</v>
      </c>
      <c r="G303" s="74"/>
      <c r="H303" s="74">
        <f>IF(H319&gt;0,AVERAGE(H319:H334),)</f>
        <v>15.096666666666666</v>
      </c>
      <c r="I303" s="74">
        <f>IF(I319&gt;0,AVERAGE(I319:I334),)</f>
        <v>12.077333333333335</v>
      </c>
      <c r="J303" s="74"/>
      <c r="K303" s="74">
        <f>IF(K319&gt;0,AVERAGE(K319:K334),)</f>
        <v>14.476666666666667</v>
      </c>
      <c r="L303" s="74">
        <f>IF(L319&gt;0,AVERAGE(L319:L334),)</f>
        <v>11.581333333333331</v>
      </c>
      <c r="M303" s="74"/>
      <c r="N303" s="74">
        <f>IF(N319&gt;0,AVERAGE(N319:N334),)</f>
        <v>9.93</v>
      </c>
      <c r="O303" s="74">
        <f>IF(O319&gt;0,AVERAGE(O319:O334),)</f>
        <v>7.9440000000000026</v>
      </c>
      <c r="P303" s="74"/>
      <c r="Q303" s="74">
        <f>IF(Q319&gt;0,AVERAGE(Q319:Q334),)</f>
        <v>12.590000000000002</v>
      </c>
      <c r="R303" s="74">
        <f>IF(R319&gt;0,AVERAGE(R319:R334),)</f>
        <v>10.072000000000001</v>
      </c>
      <c r="S303" s="74"/>
      <c r="T303" s="74">
        <f>IF(T319&gt;0,AVERAGE(T319:T334),)</f>
        <v>17.423999999999996</v>
      </c>
      <c r="U303" s="74">
        <f>IF(U319&gt;0,AVERAGE(U319:U334),)</f>
        <v>13.939199999999998</v>
      </c>
      <c r="V303" s="74"/>
      <c r="W303" s="74">
        <f>IF(W319&gt;0,AVERAGE(W319:W334),)</f>
        <v>17.254000000000001</v>
      </c>
      <c r="X303" s="74">
        <f>IF(X319&gt;0,AVERAGE(X319:X334),)</f>
        <v>13.8032</v>
      </c>
      <c r="Y303" s="74"/>
      <c r="Z303" s="74">
        <f>IF(Z319&gt;0,AVERAGE(Z319:Z334),)</f>
        <v>18.75</v>
      </c>
      <c r="AA303" s="74">
        <f>IF(AA319&gt;0,AVERAGE(AA319:AA334),)</f>
        <v>15</v>
      </c>
      <c r="AB303" s="74"/>
      <c r="AC303" s="74">
        <f>IF(AC319&gt;0,AVERAGE(AC319:AC334),)</f>
        <v>17.900000000000002</v>
      </c>
      <c r="AD303" s="74">
        <f>IF(AD319&gt;0,AVERAGE(AD319:AD334),)</f>
        <v>14.319999999999995</v>
      </c>
      <c r="AE303" s="74"/>
    </row>
    <row r="304" spans="1:31" x14ac:dyDescent="0.2">
      <c r="A304" s="108">
        <v>41883</v>
      </c>
      <c r="B304">
        <v>14.68</v>
      </c>
      <c r="C304" s="115">
        <f t="shared" ref="C304:C312" si="232">B304/1.25</f>
        <v>11.744</v>
      </c>
      <c r="E304">
        <v>14.88</v>
      </c>
      <c r="F304" s="115">
        <f t="shared" ref="F304:F312" si="233">E304/1.25</f>
        <v>11.904</v>
      </c>
      <c r="H304">
        <v>15.18</v>
      </c>
      <c r="I304" s="115">
        <f t="shared" ref="I304:I312" si="234">H304/1.25</f>
        <v>12.144</v>
      </c>
      <c r="K304">
        <v>14.57</v>
      </c>
      <c r="L304" s="115">
        <f t="shared" ref="L304:L312" si="235">K304/1.25</f>
        <v>11.656000000000001</v>
      </c>
      <c r="N304">
        <v>9.44</v>
      </c>
      <c r="O304" s="115">
        <f t="shared" ref="O304:O312" si="236">N304/1.25</f>
        <v>7.5519999999999996</v>
      </c>
      <c r="Q304" s="115">
        <v>12.59</v>
      </c>
      <c r="R304" s="115">
        <f t="shared" ref="R304:R312" si="237">Q304/1.25</f>
        <v>10.071999999999999</v>
      </c>
      <c r="T304" s="115">
        <v>17.38</v>
      </c>
      <c r="U304" s="115">
        <f t="shared" ref="U304:U312" si="238">T304/1.25</f>
        <v>13.904</v>
      </c>
      <c r="W304" s="115">
        <v>17.21</v>
      </c>
      <c r="X304" s="115">
        <f t="shared" ref="X304:X312" si="239">W304/1.25</f>
        <v>13.768000000000001</v>
      </c>
      <c r="Y304" s="118"/>
      <c r="Z304">
        <v>18.75</v>
      </c>
      <c r="AA304" s="115">
        <f t="shared" ref="AA304:AA312" si="240">Z304/1.25</f>
        <v>15</v>
      </c>
      <c r="AC304" s="115">
        <v>17.899999999999999</v>
      </c>
      <c r="AD304" s="115">
        <f t="shared" ref="AD304:AD312" si="241">AC304/1.25</f>
        <v>14.319999999999999</v>
      </c>
    </row>
    <row r="305" spans="1:30" x14ac:dyDescent="0.2">
      <c r="A305" s="108">
        <v>41884</v>
      </c>
      <c r="B305">
        <v>14.78</v>
      </c>
      <c r="C305" s="115">
        <f t="shared" si="232"/>
        <v>11.824</v>
      </c>
      <c r="D305">
        <v>10</v>
      </c>
      <c r="E305">
        <v>14.98</v>
      </c>
      <c r="F305" s="115">
        <f t="shared" si="233"/>
        <v>11.984</v>
      </c>
      <c r="G305">
        <v>10</v>
      </c>
      <c r="H305">
        <v>15.28</v>
      </c>
      <c r="I305" s="115">
        <f t="shared" si="234"/>
        <v>12.224</v>
      </c>
      <c r="J305">
        <v>10</v>
      </c>
      <c r="K305">
        <v>14.67</v>
      </c>
      <c r="L305" s="115">
        <f t="shared" si="235"/>
        <v>11.736000000000001</v>
      </c>
      <c r="M305">
        <v>10</v>
      </c>
      <c r="N305">
        <v>9.59</v>
      </c>
      <c r="O305" s="115">
        <f t="shared" si="236"/>
        <v>7.6719999999999997</v>
      </c>
      <c r="P305">
        <v>15</v>
      </c>
      <c r="Q305" s="115">
        <v>12.59</v>
      </c>
      <c r="R305" s="115">
        <f t="shared" si="237"/>
        <v>10.071999999999999</v>
      </c>
      <c r="T305" s="115">
        <v>17.38</v>
      </c>
      <c r="U305" s="115">
        <f t="shared" si="238"/>
        <v>13.904</v>
      </c>
      <c r="W305" s="115">
        <v>17.21</v>
      </c>
      <c r="X305" s="115">
        <f t="shared" si="239"/>
        <v>13.768000000000001</v>
      </c>
      <c r="Y305" s="118"/>
      <c r="Z305">
        <v>18.75</v>
      </c>
      <c r="AA305" s="115">
        <f t="shared" si="240"/>
        <v>15</v>
      </c>
      <c r="AC305" s="115">
        <v>17.899999999999999</v>
      </c>
      <c r="AD305" s="115">
        <f t="shared" si="241"/>
        <v>14.319999999999999</v>
      </c>
    </row>
    <row r="306" spans="1:30" x14ac:dyDescent="0.2">
      <c r="A306" s="108">
        <v>41885</v>
      </c>
      <c r="B306">
        <v>14.68</v>
      </c>
      <c r="C306" s="115">
        <f t="shared" si="232"/>
        <v>11.744</v>
      </c>
      <c r="D306">
        <v>-10</v>
      </c>
      <c r="E306">
        <v>14.88</v>
      </c>
      <c r="F306" s="115">
        <f t="shared" si="233"/>
        <v>11.904</v>
      </c>
      <c r="G306">
        <v>-10</v>
      </c>
      <c r="H306">
        <v>15.18</v>
      </c>
      <c r="I306" s="115">
        <f t="shared" si="234"/>
        <v>12.144</v>
      </c>
      <c r="J306">
        <v>-10</v>
      </c>
      <c r="K306">
        <v>14.57</v>
      </c>
      <c r="L306" s="115">
        <f t="shared" si="235"/>
        <v>11.656000000000001</v>
      </c>
      <c r="M306">
        <v>-10</v>
      </c>
      <c r="N306">
        <v>9.59</v>
      </c>
      <c r="O306" s="115">
        <f t="shared" si="236"/>
        <v>7.6719999999999997</v>
      </c>
      <c r="Q306" s="115">
        <v>12.59</v>
      </c>
      <c r="R306" s="115">
        <f t="shared" si="237"/>
        <v>10.071999999999999</v>
      </c>
      <c r="T306" s="115">
        <v>17.62</v>
      </c>
      <c r="U306" s="115">
        <f t="shared" si="238"/>
        <v>14.096</v>
      </c>
      <c r="V306">
        <v>24</v>
      </c>
      <c r="W306" s="115">
        <v>17.45</v>
      </c>
      <c r="X306" s="115">
        <f t="shared" si="239"/>
        <v>13.959999999999999</v>
      </c>
      <c r="Y306" s="118">
        <v>24</v>
      </c>
      <c r="Z306">
        <v>18.75</v>
      </c>
      <c r="AA306" s="115">
        <f t="shared" si="240"/>
        <v>15</v>
      </c>
      <c r="AC306" s="115">
        <v>17.899999999999999</v>
      </c>
      <c r="AD306" s="115">
        <f t="shared" si="241"/>
        <v>14.319999999999999</v>
      </c>
    </row>
    <row r="307" spans="1:30" x14ac:dyDescent="0.2">
      <c r="A307" s="108">
        <v>41886</v>
      </c>
      <c r="B307">
        <v>14.78</v>
      </c>
      <c r="C307" s="115">
        <f t="shared" si="232"/>
        <v>11.824</v>
      </c>
      <c r="D307">
        <v>10</v>
      </c>
      <c r="E307">
        <v>14.98</v>
      </c>
      <c r="F307" s="115">
        <f t="shared" si="233"/>
        <v>11.984</v>
      </c>
      <c r="G307">
        <v>10</v>
      </c>
      <c r="H307">
        <v>15.28</v>
      </c>
      <c r="I307" s="115">
        <f t="shared" si="234"/>
        <v>12.224</v>
      </c>
      <c r="J307">
        <v>10</v>
      </c>
      <c r="K307">
        <v>14.57</v>
      </c>
      <c r="L307" s="115">
        <f t="shared" si="235"/>
        <v>11.656000000000001</v>
      </c>
      <c r="N307">
        <v>9.7899999999999991</v>
      </c>
      <c r="O307" s="115">
        <f t="shared" si="236"/>
        <v>7.831999999999999</v>
      </c>
      <c r="P307">
        <v>20</v>
      </c>
      <c r="Q307" s="115">
        <v>12.59</v>
      </c>
      <c r="R307" s="115">
        <f t="shared" si="237"/>
        <v>10.071999999999999</v>
      </c>
      <c r="T307" s="115">
        <v>17.62</v>
      </c>
      <c r="U307" s="115">
        <f t="shared" si="238"/>
        <v>14.096</v>
      </c>
      <c r="W307" s="115">
        <v>17.45</v>
      </c>
      <c r="X307" s="115">
        <f t="shared" si="239"/>
        <v>13.959999999999999</v>
      </c>
      <c r="Y307" s="118"/>
      <c r="Z307">
        <v>18.75</v>
      </c>
      <c r="AA307" s="115">
        <f t="shared" si="240"/>
        <v>15</v>
      </c>
      <c r="AC307" s="115">
        <v>17.899999999999999</v>
      </c>
      <c r="AD307" s="115">
        <f t="shared" si="241"/>
        <v>14.319999999999999</v>
      </c>
    </row>
    <row r="308" spans="1:30" x14ac:dyDescent="0.2">
      <c r="A308" s="108">
        <v>41887</v>
      </c>
      <c r="B308">
        <v>14.78</v>
      </c>
      <c r="C308" s="115">
        <f t="shared" si="232"/>
        <v>11.824</v>
      </c>
      <c r="E308">
        <v>14.98</v>
      </c>
      <c r="F308" s="115">
        <f t="shared" si="233"/>
        <v>11.984</v>
      </c>
      <c r="H308">
        <v>15.28</v>
      </c>
      <c r="I308" s="115">
        <f t="shared" si="234"/>
        <v>12.224</v>
      </c>
      <c r="K308">
        <v>14.67</v>
      </c>
      <c r="L308" s="115">
        <f t="shared" si="235"/>
        <v>11.736000000000001</v>
      </c>
      <c r="M308">
        <v>10</v>
      </c>
      <c r="N308">
        <v>9.99</v>
      </c>
      <c r="O308" s="115">
        <f t="shared" si="236"/>
        <v>7.992</v>
      </c>
      <c r="P308">
        <v>20</v>
      </c>
      <c r="Q308" s="115">
        <v>12.59</v>
      </c>
      <c r="R308" s="115">
        <f t="shared" si="237"/>
        <v>10.071999999999999</v>
      </c>
      <c r="T308" s="115">
        <v>17.62</v>
      </c>
      <c r="U308" s="115">
        <f t="shared" si="238"/>
        <v>14.096</v>
      </c>
      <c r="W308" s="115">
        <v>17.45</v>
      </c>
      <c r="X308" s="115">
        <f t="shared" si="239"/>
        <v>13.959999999999999</v>
      </c>
      <c r="Y308" s="118"/>
      <c r="Z308">
        <v>18.75</v>
      </c>
      <c r="AA308" s="115">
        <f t="shared" si="240"/>
        <v>15</v>
      </c>
      <c r="AC308" s="115">
        <v>17.899999999999999</v>
      </c>
      <c r="AD308" s="115">
        <f t="shared" si="241"/>
        <v>14.319999999999999</v>
      </c>
    </row>
    <row r="309" spans="1:30" x14ac:dyDescent="0.2">
      <c r="A309" s="108">
        <v>41888</v>
      </c>
      <c r="B309">
        <v>14.78</v>
      </c>
      <c r="C309" s="115">
        <f t="shared" si="232"/>
        <v>11.824</v>
      </c>
      <c r="E309">
        <v>14.98</v>
      </c>
      <c r="F309" s="115">
        <f t="shared" si="233"/>
        <v>11.984</v>
      </c>
      <c r="H309">
        <v>15.28</v>
      </c>
      <c r="I309" s="115">
        <f t="shared" si="234"/>
        <v>12.224</v>
      </c>
      <c r="K309">
        <v>14.67</v>
      </c>
      <c r="L309" s="115">
        <f t="shared" si="235"/>
        <v>11.736000000000001</v>
      </c>
      <c r="N309">
        <v>9.99</v>
      </c>
      <c r="O309" s="115">
        <f t="shared" si="236"/>
        <v>7.992</v>
      </c>
      <c r="Q309" s="115">
        <v>12.59</v>
      </c>
      <c r="R309" s="115">
        <f t="shared" si="237"/>
        <v>10.071999999999999</v>
      </c>
      <c r="T309" s="115">
        <v>17.62</v>
      </c>
      <c r="U309" s="115">
        <f t="shared" si="238"/>
        <v>14.096</v>
      </c>
      <c r="W309" s="115">
        <v>17.45</v>
      </c>
      <c r="X309" s="115">
        <f t="shared" si="239"/>
        <v>13.959999999999999</v>
      </c>
      <c r="Y309" s="118"/>
      <c r="Z309">
        <v>18.75</v>
      </c>
      <c r="AA309" s="115">
        <f t="shared" si="240"/>
        <v>15</v>
      </c>
      <c r="AC309" s="115">
        <v>17.899999999999999</v>
      </c>
      <c r="AD309" s="115">
        <f t="shared" si="241"/>
        <v>14.319999999999999</v>
      </c>
    </row>
    <row r="310" spans="1:30" x14ac:dyDescent="0.2">
      <c r="A310" s="108">
        <v>41889</v>
      </c>
      <c r="B310">
        <v>14.78</v>
      </c>
      <c r="C310" s="115">
        <f t="shared" si="232"/>
        <v>11.824</v>
      </c>
      <c r="E310">
        <v>14.98</v>
      </c>
      <c r="F310" s="115">
        <f t="shared" si="233"/>
        <v>11.984</v>
      </c>
      <c r="H310">
        <v>15.28</v>
      </c>
      <c r="I310" s="115">
        <f t="shared" si="234"/>
        <v>12.224</v>
      </c>
      <c r="K310">
        <v>14.67</v>
      </c>
      <c r="L310" s="115">
        <f t="shared" si="235"/>
        <v>11.736000000000001</v>
      </c>
      <c r="N310">
        <v>9.99</v>
      </c>
      <c r="O310" s="115">
        <f t="shared" si="236"/>
        <v>7.992</v>
      </c>
      <c r="Q310" s="115">
        <v>12.59</v>
      </c>
      <c r="R310" s="115">
        <f t="shared" si="237"/>
        <v>10.071999999999999</v>
      </c>
      <c r="T310" s="115">
        <v>17.62</v>
      </c>
      <c r="U310" s="115">
        <f t="shared" si="238"/>
        <v>14.096</v>
      </c>
      <c r="W310" s="115">
        <v>17.45</v>
      </c>
      <c r="X310" s="115">
        <f t="shared" si="239"/>
        <v>13.959999999999999</v>
      </c>
      <c r="Y310" s="118"/>
      <c r="Z310">
        <v>18.75</v>
      </c>
      <c r="AA310" s="115">
        <f t="shared" si="240"/>
        <v>15</v>
      </c>
      <c r="AC310" s="115">
        <v>17.899999999999999</v>
      </c>
      <c r="AD310" s="115">
        <f t="shared" si="241"/>
        <v>14.319999999999999</v>
      </c>
    </row>
    <row r="311" spans="1:30" x14ac:dyDescent="0.2">
      <c r="A311" s="108">
        <v>41890</v>
      </c>
      <c r="B311">
        <v>14.88</v>
      </c>
      <c r="C311" s="115">
        <f t="shared" si="232"/>
        <v>11.904</v>
      </c>
      <c r="D311">
        <v>10</v>
      </c>
      <c r="E311">
        <v>15.08</v>
      </c>
      <c r="F311" s="115">
        <f t="shared" si="233"/>
        <v>12.064</v>
      </c>
      <c r="G311">
        <v>10</v>
      </c>
      <c r="H311">
        <v>15.38</v>
      </c>
      <c r="I311" s="115">
        <f t="shared" si="234"/>
        <v>12.304</v>
      </c>
      <c r="J311">
        <v>10</v>
      </c>
      <c r="K311">
        <v>14.67</v>
      </c>
      <c r="L311" s="115">
        <f t="shared" si="235"/>
        <v>11.736000000000001</v>
      </c>
      <c r="N311">
        <v>9.99</v>
      </c>
      <c r="O311" s="115">
        <f t="shared" si="236"/>
        <v>7.992</v>
      </c>
      <c r="Q311" s="115">
        <v>12.59</v>
      </c>
      <c r="R311" s="115">
        <f t="shared" si="237"/>
        <v>10.071999999999999</v>
      </c>
      <c r="T311" s="115">
        <v>17.62</v>
      </c>
      <c r="U311" s="115">
        <f t="shared" si="238"/>
        <v>14.096</v>
      </c>
      <c r="W311" s="115">
        <v>17.45</v>
      </c>
      <c r="X311" s="115">
        <f t="shared" si="239"/>
        <v>13.959999999999999</v>
      </c>
      <c r="Y311" s="118"/>
      <c r="Z311">
        <v>18.75</v>
      </c>
      <c r="AA311" s="115">
        <f t="shared" si="240"/>
        <v>15</v>
      </c>
      <c r="AC311" s="115">
        <v>17.899999999999999</v>
      </c>
      <c r="AD311" s="115">
        <f t="shared" si="241"/>
        <v>14.319999999999999</v>
      </c>
    </row>
    <row r="312" spans="1:30" x14ac:dyDescent="0.2">
      <c r="A312" s="108">
        <v>41891</v>
      </c>
      <c r="B312">
        <v>14.78</v>
      </c>
      <c r="C312" s="115">
        <f t="shared" si="232"/>
        <v>11.824</v>
      </c>
      <c r="D312">
        <v>-10</v>
      </c>
      <c r="E312">
        <v>14.98</v>
      </c>
      <c r="F312" s="115">
        <f t="shared" si="233"/>
        <v>11.984</v>
      </c>
      <c r="G312">
        <v>-10</v>
      </c>
      <c r="H312">
        <v>15.28</v>
      </c>
      <c r="I312" s="115">
        <f t="shared" si="234"/>
        <v>12.224</v>
      </c>
      <c r="J312">
        <v>-10</v>
      </c>
      <c r="K312">
        <v>14.67</v>
      </c>
      <c r="L312" s="115">
        <f t="shared" si="235"/>
        <v>11.736000000000001</v>
      </c>
      <c r="N312">
        <v>9.99</v>
      </c>
      <c r="O312" s="115">
        <f t="shared" si="236"/>
        <v>7.992</v>
      </c>
      <c r="Q312" s="115">
        <v>12.59</v>
      </c>
      <c r="R312" s="115">
        <f t="shared" si="237"/>
        <v>10.071999999999999</v>
      </c>
      <c r="T312" s="115">
        <v>17.62</v>
      </c>
      <c r="U312" s="115">
        <f t="shared" si="238"/>
        <v>14.096</v>
      </c>
      <c r="W312" s="115">
        <v>17.45</v>
      </c>
      <c r="X312" s="115">
        <f t="shared" si="239"/>
        <v>13.959999999999999</v>
      </c>
      <c r="Y312" s="118"/>
      <c r="Z312">
        <v>18.75</v>
      </c>
      <c r="AA312" s="115">
        <f t="shared" si="240"/>
        <v>15</v>
      </c>
      <c r="AC312" s="115">
        <v>17.899999999999999</v>
      </c>
      <c r="AD312" s="115">
        <f t="shared" si="241"/>
        <v>14.319999999999999</v>
      </c>
    </row>
    <row r="313" spans="1:30" x14ac:dyDescent="0.2">
      <c r="A313" s="108">
        <v>41892</v>
      </c>
      <c r="B313">
        <v>14.78</v>
      </c>
      <c r="C313" s="115">
        <f t="shared" ref="C313:C321" si="242">B313/1.25</f>
        <v>11.824</v>
      </c>
      <c r="E313">
        <v>14.98</v>
      </c>
      <c r="F313" s="115">
        <f t="shared" ref="F313:F321" si="243">E313/1.25</f>
        <v>11.984</v>
      </c>
      <c r="H313">
        <v>15.28</v>
      </c>
      <c r="I313" s="115">
        <f t="shared" ref="I313:I321" si="244">H313/1.25</f>
        <v>12.224</v>
      </c>
      <c r="K313">
        <v>14.67</v>
      </c>
      <c r="L313" s="115">
        <f t="shared" ref="L313:L321" si="245">K313/1.25</f>
        <v>11.736000000000001</v>
      </c>
      <c r="N313">
        <v>9.99</v>
      </c>
      <c r="O313" s="115">
        <f t="shared" ref="O313:O321" si="246">N313/1.25</f>
        <v>7.992</v>
      </c>
      <c r="Q313" s="115">
        <v>12.59</v>
      </c>
      <c r="R313" s="115">
        <f t="shared" ref="R313:R321" si="247">Q313/1.25</f>
        <v>10.071999999999999</v>
      </c>
      <c r="T313" s="115">
        <v>17.62</v>
      </c>
      <c r="U313" s="115">
        <f t="shared" ref="U313:U321" si="248">T313/1.25</f>
        <v>14.096</v>
      </c>
      <c r="W313" s="115">
        <v>17.45</v>
      </c>
      <c r="X313" s="115">
        <f t="shared" ref="X313:X321" si="249">W313/1.25</f>
        <v>13.959999999999999</v>
      </c>
      <c r="Y313" s="118"/>
      <c r="Z313">
        <v>18.75</v>
      </c>
      <c r="AA313" s="115">
        <f t="shared" ref="AA313:AA321" si="250">Z313/1.25</f>
        <v>15</v>
      </c>
      <c r="AC313" s="115">
        <v>17.899999999999999</v>
      </c>
      <c r="AD313" s="115">
        <f t="shared" ref="AD313:AD321" si="251">AC313/1.25</f>
        <v>14.319999999999999</v>
      </c>
    </row>
    <row r="314" spans="1:30" x14ac:dyDescent="0.2">
      <c r="A314" s="108">
        <v>41893</v>
      </c>
      <c r="B314">
        <v>14.78</v>
      </c>
      <c r="C314" s="115">
        <f t="shared" si="242"/>
        <v>11.824</v>
      </c>
      <c r="E314">
        <v>14.98</v>
      </c>
      <c r="F314" s="115">
        <f t="shared" si="243"/>
        <v>11.984</v>
      </c>
      <c r="H314">
        <v>15.28</v>
      </c>
      <c r="I314" s="115">
        <f t="shared" si="244"/>
        <v>12.224</v>
      </c>
      <c r="K314">
        <v>14.67</v>
      </c>
      <c r="L314" s="115">
        <f t="shared" si="245"/>
        <v>11.736000000000001</v>
      </c>
      <c r="N314">
        <v>9.99</v>
      </c>
      <c r="O314" s="115">
        <f t="shared" si="246"/>
        <v>7.992</v>
      </c>
      <c r="Q314" s="115">
        <v>12.59</v>
      </c>
      <c r="R314" s="115">
        <f t="shared" si="247"/>
        <v>10.071999999999999</v>
      </c>
      <c r="T314" s="115">
        <v>17.62</v>
      </c>
      <c r="U314" s="115">
        <f t="shared" si="248"/>
        <v>14.096</v>
      </c>
      <c r="W314" s="115">
        <v>17.45</v>
      </c>
      <c r="X314" s="115">
        <f t="shared" si="249"/>
        <v>13.959999999999999</v>
      </c>
      <c r="Y314" s="118"/>
      <c r="Z314">
        <v>18.75</v>
      </c>
      <c r="AA314" s="115">
        <f t="shared" si="250"/>
        <v>15</v>
      </c>
      <c r="AC314" s="115">
        <v>17.899999999999999</v>
      </c>
      <c r="AD314" s="115">
        <f t="shared" si="251"/>
        <v>14.319999999999999</v>
      </c>
    </row>
    <row r="315" spans="1:30" x14ac:dyDescent="0.2">
      <c r="A315" s="108">
        <v>41894</v>
      </c>
      <c r="B315">
        <v>14.68</v>
      </c>
      <c r="C315" s="115">
        <f t="shared" si="242"/>
        <v>11.744</v>
      </c>
      <c r="D315">
        <v>-10</v>
      </c>
      <c r="E315">
        <v>14.88</v>
      </c>
      <c r="F315" s="115">
        <f t="shared" si="243"/>
        <v>11.904</v>
      </c>
      <c r="G315">
        <v>-10</v>
      </c>
      <c r="H315">
        <v>15.18</v>
      </c>
      <c r="I315" s="115">
        <f t="shared" si="244"/>
        <v>12.144</v>
      </c>
      <c r="J315">
        <v>-10</v>
      </c>
      <c r="K315">
        <v>14.57</v>
      </c>
      <c r="L315" s="115">
        <f t="shared" si="245"/>
        <v>11.656000000000001</v>
      </c>
      <c r="M315">
        <v>-10</v>
      </c>
      <c r="N315">
        <v>9.99</v>
      </c>
      <c r="O315" s="115">
        <f t="shared" si="246"/>
        <v>7.992</v>
      </c>
      <c r="Q315" s="115">
        <v>12.59</v>
      </c>
      <c r="R315" s="115">
        <f t="shared" si="247"/>
        <v>10.071999999999999</v>
      </c>
      <c r="T315" s="115">
        <v>17.62</v>
      </c>
      <c r="U315" s="115">
        <f t="shared" si="248"/>
        <v>14.096</v>
      </c>
      <c r="W315" s="115">
        <v>17.45</v>
      </c>
      <c r="X315" s="115">
        <f t="shared" si="249"/>
        <v>13.959999999999999</v>
      </c>
      <c r="Y315" s="118"/>
      <c r="Z315">
        <v>18.75</v>
      </c>
      <c r="AA315" s="115">
        <f t="shared" si="250"/>
        <v>15</v>
      </c>
      <c r="AC315" s="115">
        <v>17.899999999999999</v>
      </c>
      <c r="AD315" s="115">
        <f t="shared" si="251"/>
        <v>14.319999999999999</v>
      </c>
    </row>
    <row r="316" spans="1:30" x14ac:dyDescent="0.2">
      <c r="A316" s="108">
        <v>41895</v>
      </c>
      <c r="B316">
        <v>14.68</v>
      </c>
      <c r="C316" s="115">
        <f t="shared" si="242"/>
        <v>11.744</v>
      </c>
      <c r="E316">
        <v>14.88</v>
      </c>
      <c r="F316" s="115">
        <f t="shared" si="243"/>
        <v>11.904</v>
      </c>
      <c r="H316">
        <v>15.18</v>
      </c>
      <c r="I316" s="115">
        <f t="shared" si="244"/>
        <v>12.144</v>
      </c>
      <c r="K316">
        <v>14.57</v>
      </c>
      <c r="L316" s="115">
        <f t="shared" si="245"/>
        <v>11.656000000000001</v>
      </c>
      <c r="N316">
        <v>9.99</v>
      </c>
      <c r="O316" s="115">
        <f t="shared" si="246"/>
        <v>7.992</v>
      </c>
      <c r="Q316" s="115">
        <v>12.59</v>
      </c>
      <c r="R316" s="115">
        <f t="shared" si="247"/>
        <v>10.071999999999999</v>
      </c>
      <c r="T316" s="115">
        <v>17.62</v>
      </c>
      <c r="U316" s="115">
        <f t="shared" si="248"/>
        <v>14.096</v>
      </c>
      <c r="W316" s="115">
        <v>17.45</v>
      </c>
      <c r="X316" s="115">
        <f t="shared" si="249"/>
        <v>13.959999999999999</v>
      </c>
      <c r="Y316" s="118"/>
      <c r="Z316">
        <v>18.75</v>
      </c>
      <c r="AA316" s="115">
        <f t="shared" si="250"/>
        <v>15</v>
      </c>
      <c r="AC316" s="115">
        <v>17.899999999999999</v>
      </c>
      <c r="AD316" s="115">
        <f t="shared" si="251"/>
        <v>14.319999999999999</v>
      </c>
    </row>
    <row r="317" spans="1:30" x14ac:dyDescent="0.2">
      <c r="A317" s="108">
        <v>41896</v>
      </c>
      <c r="B317">
        <v>14.68</v>
      </c>
      <c r="C317" s="115">
        <f t="shared" si="242"/>
        <v>11.744</v>
      </c>
      <c r="E317">
        <v>14.88</v>
      </c>
      <c r="F317" s="115">
        <f t="shared" si="243"/>
        <v>11.904</v>
      </c>
      <c r="H317">
        <v>15.18</v>
      </c>
      <c r="I317" s="115">
        <f t="shared" si="244"/>
        <v>12.144</v>
      </c>
      <c r="K317">
        <v>14.57</v>
      </c>
      <c r="L317" s="115">
        <f t="shared" si="245"/>
        <v>11.656000000000001</v>
      </c>
      <c r="N317">
        <v>9.99</v>
      </c>
      <c r="O317" s="115">
        <f t="shared" si="246"/>
        <v>7.992</v>
      </c>
      <c r="Q317" s="115">
        <v>12.59</v>
      </c>
      <c r="R317" s="115">
        <f t="shared" si="247"/>
        <v>10.071999999999999</v>
      </c>
      <c r="T317" s="115">
        <v>17.62</v>
      </c>
      <c r="U317" s="115">
        <f t="shared" si="248"/>
        <v>14.096</v>
      </c>
      <c r="W317" s="115">
        <v>17.45</v>
      </c>
      <c r="X317" s="115">
        <f t="shared" si="249"/>
        <v>13.959999999999999</v>
      </c>
      <c r="Y317" s="118"/>
      <c r="Z317">
        <v>18.75</v>
      </c>
      <c r="AA317" s="115">
        <f t="shared" si="250"/>
        <v>15</v>
      </c>
      <c r="AC317" s="115">
        <v>17.899999999999999</v>
      </c>
      <c r="AD317" s="115">
        <f t="shared" si="251"/>
        <v>14.319999999999999</v>
      </c>
    </row>
    <row r="318" spans="1:30" x14ac:dyDescent="0.2">
      <c r="A318" s="108">
        <v>41897</v>
      </c>
      <c r="B318">
        <v>14.68</v>
      </c>
      <c r="C318" s="115">
        <f t="shared" si="242"/>
        <v>11.744</v>
      </c>
      <c r="E318">
        <v>14.88</v>
      </c>
      <c r="F318" s="115">
        <f t="shared" si="243"/>
        <v>11.904</v>
      </c>
      <c r="H318">
        <v>15.18</v>
      </c>
      <c r="I318" s="115">
        <f t="shared" si="244"/>
        <v>12.144</v>
      </c>
      <c r="K318">
        <v>14.57</v>
      </c>
      <c r="L318" s="115">
        <f t="shared" si="245"/>
        <v>11.656000000000001</v>
      </c>
      <c r="N318">
        <v>9.99</v>
      </c>
      <c r="O318" s="115">
        <f t="shared" si="246"/>
        <v>7.992</v>
      </c>
      <c r="Q318" s="115">
        <v>12.59</v>
      </c>
      <c r="R318" s="115">
        <f t="shared" si="247"/>
        <v>10.071999999999999</v>
      </c>
      <c r="T318" s="115">
        <v>17.62</v>
      </c>
      <c r="U318" s="115">
        <f t="shared" si="248"/>
        <v>14.096</v>
      </c>
      <c r="W318" s="115">
        <v>17.45</v>
      </c>
      <c r="X318" s="115">
        <f t="shared" si="249"/>
        <v>13.959999999999999</v>
      </c>
      <c r="Y318" s="118"/>
      <c r="Z318">
        <v>18.75</v>
      </c>
      <c r="AA318" s="115">
        <f t="shared" si="250"/>
        <v>15</v>
      </c>
      <c r="AC318" s="115">
        <v>17.899999999999999</v>
      </c>
      <c r="AD318" s="115">
        <f t="shared" si="251"/>
        <v>14.319999999999999</v>
      </c>
    </row>
    <row r="319" spans="1:30" x14ac:dyDescent="0.2">
      <c r="A319" s="108">
        <v>41898</v>
      </c>
      <c r="B319">
        <v>14.68</v>
      </c>
      <c r="C319" s="115">
        <f t="shared" si="242"/>
        <v>11.744</v>
      </c>
      <c r="E319">
        <v>14.88</v>
      </c>
      <c r="F319" s="115">
        <f t="shared" si="243"/>
        <v>11.904</v>
      </c>
      <c r="H319">
        <v>15.18</v>
      </c>
      <c r="I319" s="115">
        <f t="shared" si="244"/>
        <v>12.144</v>
      </c>
      <c r="K319">
        <v>14.57</v>
      </c>
      <c r="L319" s="115">
        <f t="shared" si="245"/>
        <v>11.656000000000001</v>
      </c>
      <c r="N319">
        <v>9.99</v>
      </c>
      <c r="O319" s="115">
        <f t="shared" si="246"/>
        <v>7.992</v>
      </c>
      <c r="Q319" s="115">
        <v>12.59</v>
      </c>
      <c r="R319" s="115">
        <f t="shared" si="247"/>
        <v>10.071999999999999</v>
      </c>
      <c r="T319" s="115">
        <v>17.62</v>
      </c>
      <c r="U319" s="115">
        <f t="shared" si="248"/>
        <v>14.096</v>
      </c>
      <c r="W319" s="115">
        <v>17.45</v>
      </c>
      <c r="X319" s="115">
        <f t="shared" si="249"/>
        <v>13.959999999999999</v>
      </c>
      <c r="Y319" s="118"/>
      <c r="Z319">
        <v>18.75</v>
      </c>
      <c r="AA319" s="115">
        <f t="shared" si="250"/>
        <v>15</v>
      </c>
      <c r="AC319" s="115">
        <v>17.899999999999999</v>
      </c>
      <c r="AD319" s="115">
        <f t="shared" si="251"/>
        <v>14.319999999999999</v>
      </c>
    </row>
    <row r="320" spans="1:30" x14ac:dyDescent="0.2">
      <c r="A320" s="108">
        <v>41899</v>
      </c>
      <c r="B320">
        <v>14.78</v>
      </c>
      <c r="C320" s="115">
        <f t="shared" si="242"/>
        <v>11.824</v>
      </c>
      <c r="D320">
        <v>10</v>
      </c>
      <c r="E320">
        <v>14.98</v>
      </c>
      <c r="F320" s="115">
        <f t="shared" si="243"/>
        <v>11.984</v>
      </c>
      <c r="G320">
        <v>10</v>
      </c>
      <c r="H320">
        <v>15.28</v>
      </c>
      <c r="I320" s="115">
        <f t="shared" si="244"/>
        <v>12.224</v>
      </c>
      <c r="J320">
        <v>10</v>
      </c>
      <c r="K320">
        <v>14.57</v>
      </c>
      <c r="L320" s="115">
        <f t="shared" si="245"/>
        <v>11.656000000000001</v>
      </c>
      <c r="N320">
        <v>9.99</v>
      </c>
      <c r="O320" s="115">
        <f t="shared" si="246"/>
        <v>7.992</v>
      </c>
      <c r="Q320" s="115">
        <v>12.59</v>
      </c>
      <c r="R320" s="115">
        <f t="shared" si="247"/>
        <v>10.071999999999999</v>
      </c>
      <c r="T320" s="115">
        <v>17.5</v>
      </c>
      <c r="U320" s="115">
        <f t="shared" si="248"/>
        <v>14</v>
      </c>
      <c r="V320">
        <v>-12</v>
      </c>
      <c r="W320" s="115">
        <v>17.329999999999998</v>
      </c>
      <c r="X320" s="115">
        <f t="shared" si="249"/>
        <v>13.863999999999999</v>
      </c>
      <c r="Y320" s="118">
        <v>-12</v>
      </c>
      <c r="Z320">
        <v>18.75</v>
      </c>
      <c r="AA320" s="115">
        <f t="shared" si="250"/>
        <v>15</v>
      </c>
      <c r="AC320" s="115">
        <v>17.899999999999999</v>
      </c>
      <c r="AD320" s="115">
        <f t="shared" si="251"/>
        <v>14.319999999999999</v>
      </c>
    </row>
    <row r="321" spans="1:30" x14ac:dyDescent="0.2">
      <c r="A321" s="108">
        <v>41900</v>
      </c>
      <c r="B321">
        <v>14.63</v>
      </c>
      <c r="C321" s="115">
        <f t="shared" si="242"/>
        <v>11.704000000000001</v>
      </c>
      <c r="D321">
        <v>-15</v>
      </c>
      <c r="E321">
        <v>14.83</v>
      </c>
      <c r="F321" s="115">
        <f t="shared" si="243"/>
        <v>11.864000000000001</v>
      </c>
      <c r="G321">
        <v>-15</v>
      </c>
      <c r="H321">
        <v>15.13</v>
      </c>
      <c r="I321" s="115">
        <f t="shared" si="244"/>
        <v>12.104000000000001</v>
      </c>
      <c r="J321">
        <v>-15</v>
      </c>
      <c r="K321">
        <v>14.57</v>
      </c>
      <c r="L321" s="115">
        <f t="shared" si="245"/>
        <v>11.656000000000001</v>
      </c>
      <c r="N321">
        <v>9.99</v>
      </c>
      <c r="O321" s="115">
        <f t="shared" si="246"/>
        <v>7.992</v>
      </c>
      <c r="Q321" s="115">
        <v>12.59</v>
      </c>
      <c r="R321" s="115">
        <f t="shared" si="247"/>
        <v>10.071999999999999</v>
      </c>
      <c r="T321" s="115">
        <v>17.5</v>
      </c>
      <c r="U321" s="115">
        <f t="shared" si="248"/>
        <v>14</v>
      </c>
      <c r="W321" s="115">
        <v>17.329999999999998</v>
      </c>
      <c r="X321" s="115">
        <f t="shared" si="249"/>
        <v>13.863999999999999</v>
      </c>
      <c r="Y321" s="118"/>
      <c r="Z321">
        <v>18.75</v>
      </c>
      <c r="AA321" s="115">
        <f t="shared" si="250"/>
        <v>15</v>
      </c>
      <c r="AC321" s="115">
        <v>17.899999999999999</v>
      </c>
      <c r="AD321" s="115">
        <f t="shared" si="251"/>
        <v>14.319999999999999</v>
      </c>
    </row>
    <row r="322" spans="1:30" x14ac:dyDescent="0.2">
      <c r="A322" s="108">
        <v>41901</v>
      </c>
      <c r="B322">
        <v>14.63</v>
      </c>
      <c r="C322" s="115">
        <f t="shared" ref="C322:C328" si="252">B322/1.25</f>
        <v>11.704000000000001</v>
      </c>
      <c r="E322">
        <v>14.83</v>
      </c>
      <c r="F322" s="115">
        <f t="shared" ref="F322:F328" si="253">E322/1.25</f>
        <v>11.864000000000001</v>
      </c>
      <c r="H322">
        <v>15.13</v>
      </c>
      <c r="I322" s="115">
        <f t="shared" ref="I322:I328" si="254">H322/1.25</f>
        <v>12.104000000000001</v>
      </c>
      <c r="K322">
        <v>14.57</v>
      </c>
      <c r="L322" s="115">
        <f t="shared" ref="L322:L328" si="255">K322/1.25</f>
        <v>11.656000000000001</v>
      </c>
      <c r="N322">
        <v>9.99</v>
      </c>
      <c r="O322" s="115">
        <f t="shared" ref="O322:O328" si="256">N322/1.25</f>
        <v>7.992</v>
      </c>
      <c r="Q322" s="115">
        <v>12.59</v>
      </c>
      <c r="R322" s="115">
        <f t="shared" ref="R322:R328" si="257">Q322/1.25</f>
        <v>10.071999999999999</v>
      </c>
      <c r="T322" s="115">
        <v>17.5</v>
      </c>
      <c r="U322" s="115">
        <f t="shared" ref="U322:U328" si="258">T322/1.25</f>
        <v>14</v>
      </c>
      <c r="W322" s="115">
        <v>17.329999999999998</v>
      </c>
      <c r="X322" s="115">
        <f t="shared" ref="X322:X328" si="259">W322/1.25</f>
        <v>13.863999999999999</v>
      </c>
      <c r="Y322" s="118"/>
      <c r="Z322">
        <v>18.75</v>
      </c>
      <c r="AA322" s="115">
        <f t="shared" ref="AA322:AA328" si="260">Z322/1.25</f>
        <v>15</v>
      </c>
      <c r="AC322" s="115">
        <v>17.899999999999999</v>
      </c>
      <c r="AD322" s="115">
        <f t="shared" ref="AD322:AD328" si="261">AC322/1.25</f>
        <v>14.319999999999999</v>
      </c>
    </row>
    <row r="323" spans="1:30" x14ac:dyDescent="0.2">
      <c r="A323" s="108">
        <v>41902</v>
      </c>
      <c r="B323">
        <v>14.63</v>
      </c>
      <c r="C323" s="115">
        <f t="shared" si="252"/>
        <v>11.704000000000001</v>
      </c>
      <c r="E323">
        <v>14.83</v>
      </c>
      <c r="F323" s="115">
        <f t="shared" si="253"/>
        <v>11.864000000000001</v>
      </c>
      <c r="H323">
        <v>15.13</v>
      </c>
      <c r="I323" s="115">
        <f t="shared" si="254"/>
        <v>12.104000000000001</v>
      </c>
      <c r="K323">
        <v>14.57</v>
      </c>
      <c r="L323" s="115">
        <f t="shared" si="255"/>
        <v>11.656000000000001</v>
      </c>
      <c r="N323">
        <v>9.99</v>
      </c>
      <c r="O323" s="115">
        <f t="shared" si="256"/>
        <v>7.992</v>
      </c>
      <c r="Q323" s="115">
        <v>12.59</v>
      </c>
      <c r="R323" s="115">
        <f t="shared" si="257"/>
        <v>10.071999999999999</v>
      </c>
      <c r="T323" s="115">
        <v>17.5</v>
      </c>
      <c r="U323" s="115">
        <f t="shared" si="258"/>
        <v>14</v>
      </c>
      <c r="W323" s="115">
        <v>17.329999999999998</v>
      </c>
      <c r="X323" s="115">
        <f t="shared" si="259"/>
        <v>13.863999999999999</v>
      </c>
      <c r="Y323" s="118"/>
      <c r="Z323">
        <v>18.75</v>
      </c>
      <c r="AA323" s="115">
        <f t="shared" si="260"/>
        <v>15</v>
      </c>
      <c r="AC323" s="115">
        <v>17.899999999999999</v>
      </c>
      <c r="AD323" s="115">
        <f t="shared" si="261"/>
        <v>14.319999999999999</v>
      </c>
    </row>
    <row r="324" spans="1:30" x14ac:dyDescent="0.2">
      <c r="A324" s="108">
        <v>41903</v>
      </c>
      <c r="B324">
        <v>14.63</v>
      </c>
      <c r="C324" s="115">
        <f t="shared" si="252"/>
        <v>11.704000000000001</v>
      </c>
      <c r="E324">
        <v>14.83</v>
      </c>
      <c r="F324" s="115">
        <f t="shared" si="253"/>
        <v>11.864000000000001</v>
      </c>
      <c r="H324">
        <v>15.13</v>
      </c>
      <c r="I324" s="115">
        <f t="shared" si="254"/>
        <v>12.104000000000001</v>
      </c>
      <c r="K324">
        <v>14.57</v>
      </c>
      <c r="L324" s="115">
        <f t="shared" si="255"/>
        <v>11.656000000000001</v>
      </c>
      <c r="N324">
        <v>9.99</v>
      </c>
      <c r="O324" s="115">
        <f t="shared" si="256"/>
        <v>7.992</v>
      </c>
      <c r="Q324" s="115">
        <v>12.59</v>
      </c>
      <c r="R324" s="115">
        <f t="shared" si="257"/>
        <v>10.071999999999999</v>
      </c>
      <c r="T324" s="115">
        <v>17.5</v>
      </c>
      <c r="U324" s="115">
        <f t="shared" si="258"/>
        <v>14</v>
      </c>
      <c r="W324" s="115">
        <v>17.329999999999998</v>
      </c>
      <c r="X324" s="115">
        <f t="shared" si="259"/>
        <v>13.863999999999999</v>
      </c>
      <c r="Y324" s="118"/>
      <c r="Z324">
        <v>18.75</v>
      </c>
      <c r="AA324" s="115">
        <f t="shared" si="260"/>
        <v>15</v>
      </c>
      <c r="AC324" s="115">
        <v>17.899999999999999</v>
      </c>
      <c r="AD324" s="115">
        <f t="shared" si="261"/>
        <v>14.319999999999999</v>
      </c>
    </row>
    <row r="325" spans="1:30" x14ac:dyDescent="0.2">
      <c r="A325" s="108">
        <v>41904</v>
      </c>
      <c r="B325">
        <v>14.53</v>
      </c>
      <c r="C325" s="115">
        <f t="shared" si="252"/>
        <v>11.623999999999999</v>
      </c>
      <c r="D325">
        <v>-10</v>
      </c>
      <c r="E325">
        <v>14.73</v>
      </c>
      <c r="F325" s="115">
        <f t="shared" si="253"/>
        <v>11.784000000000001</v>
      </c>
      <c r="G325">
        <v>-10</v>
      </c>
      <c r="H325">
        <v>15.03</v>
      </c>
      <c r="I325" s="115">
        <f t="shared" si="254"/>
        <v>12.023999999999999</v>
      </c>
      <c r="K325">
        <v>14.47</v>
      </c>
      <c r="L325" s="115">
        <f t="shared" si="255"/>
        <v>11.576000000000001</v>
      </c>
      <c r="M325">
        <v>-10</v>
      </c>
      <c r="N325">
        <v>9.89</v>
      </c>
      <c r="O325" s="115">
        <f t="shared" si="256"/>
        <v>7.9120000000000008</v>
      </c>
      <c r="P325">
        <v>-10</v>
      </c>
      <c r="Q325" s="115">
        <v>12.59</v>
      </c>
      <c r="R325" s="115">
        <f t="shared" si="257"/>
        <v>10.071999999999999</v>
      </c>
      <c r="T325" s="115">
        <v>17.5</v>
      </c>
      <c r="U325" s="115">
        <f t="shared" si="258"/>
        <v>14</v>
      </c>
      <c r="W325" s="115">
        <v>17.329999999999998</v>
      </c>
      <c r="X325" s="115">
        <f t="shared" si="259"/>
        <v>13.863999999999999</v>
      </c>
      <c r="Y325" s="118"/>
      <c r="Z325">
        <v>18.75</v>
      </c>
      <c r="AA325" s="115">
        <f t="shared" si="260"/>
        <v>15</v>
      </c>
      <c r="AC325" s="115">
        <v>17.899999999999999</v>
      </c>
      <c r="AD325" s="115">
        <f t="shared" si="261"/>
        <v>14.319999999999999</v>
      </c>
    </row>
    <row r="326" spans="1:30" x14ac:dyDescent="0.2">
      <c r="A326" s="108">
        <v>41905</v>
      </c>
      <c r="B326">
        <v>14.53</v>
      </c>
      <c r="C326" s="115">
        <f t="shared" si="252"/>
        <v>11.623999999999999</v>
      </c>
      <c r="E326">
        <v>14.73</v>
      </c>
      <c r="F326" s="115">
        <f t="shared" si="253"/>
        <v>11.784000000000001</v>
      </c>
      <c r="H326">
        <v>15.03</v>
      </c>
      <c r="I326" s="115">
        <f t="shared" si="254"/>
        <v>12.023999999999999</v>
      </c>
      <c r="K326">
        <v>14.47</v>
      </c>
      <c r="L326" s="115">
        <f t="shared" si="255"/>
        <v>11.576000000000001</v>
      </c>
      <c r="N326">
        <v>9.89</v>
      </c>
      <c r="O326" s="115">
        <f t="shared" si="256"/>
        <v>7.9120000000000008</v>
      </c>
      <c r="Q326" s="115">
        <v>12.59</v>
      </c>
      <c r="R326" s="115">
        <f t="shared" si="257"/>
        <v>10.071999999999999</v>
      </c>
      <c r="T326" s="115">
        <v>17.5</v>
      </c>
      <c r="U326" s="115">
        <f t="shared" si="258"/>
        <v>14</v>
      </c>
      <c r="W326" s="115">
        <v>17.329999999999998</v>
      </c>
      <c r="X326" s="115">
        <f t="shared" si="259"/>
        <v>13.863999999999999</v>
      </c>
      <c r="Y326" s="118"/>
      <c r="Z326">
        <v>18.75</v>
      </c>
      <c r="AA326" s="115">
        <f t="shared" si="260"/>
        <v>15</v>
      </c>
      <c r="AC326" s="115">
        <v>17.899999999999999</v>
      </c>
      <c r="AD326" s="115">
        <f t="shared" si="261"/>
        <v>14.319999999999999</v>
      </c>
    </row>
    <row r="327" spans="1:30" x14ac:dyDescent="0.2">
      <c r="A327" s="108">
        <v>41906</v>
      </c>
      <c r="B327">
        <v>14.53</v>
      </c>
      <c r="C327" s="115">
        <f t="shared" si="252"/>
        <v>11.623999999999999</v>
      </c>
      <c r="E327">
        <v>14.73</v>
      </c>
      <c r="F327" s="115">
        <f t="shared" si="253"/>
        <v>11.784000000000001</v>
      </c>
      <c r="H327">
        <v>15.03</v>
      </c>
      <c r="I327" s="115">
        <f t="shared" si="254"/>
        <v>12.023999999999999</v>
      </c>
      <c r="K327">
        <v>14.37</v>
      </c>
      <c r="L327" s="115">
        <f t="shared" si="255"/>
        <v>11.495999999999999</v>
      </c>
      <c r="M327">
        <v>-10</v>
      </c>
      <c r="N327">
        <v>9.89</v>
      </c>
      <c r="O327" s="115">
        <f t="shared" si="256"/>
        <v>7.9120000000000008</v>
      </c>
      <c r="Q327" s="115">
        <v>12.59</v>
      </c>
      <c r="R327" s="115">
        <f t="shared" si="257"/>
        <v>10.071999999999999</v>
      </c>
      <c r="T327" s="115">
        <v>17.32</v>
      </c>
      <c r="U327" s="115">
        <f t="shared" si="258"/>
        <v>13.856</v>
      </c>
      <c r="V327">
        <v>-18</v>
      </c>
      <c r="W327" s="115">
        <v>17.149999999999999</v>
      </c>
      <c r="X327" s="115">
        <f t="shared" si="259"/>
        <v>13.719999999999999</v>
      </c>
      <c r="Y327" s="118">
        <v>-18</v>
      </c>
      <c r="Z327">
        <v>18.75</v>
      </c>
      <c r="AA327" s="115">
        <f t="shared" si="260"/>
        <v>15</v>
      </c>
      <c r="AC327" s="115">
        <v>17.899999999999999</v>
      </c>
      <c r="AD327" s="115">
        <f t="shared" si="261"/>
        <v>14.319999999999999</v>
      </c>
    </row>
    <row r="328" spans="1:30" x14ac:dyDescent="0.2">
      <c r="A328" s="108">
        <v>41907</v>
      </c>
      <c r="B328">
        <v>14.53</v>
      </c>
      <c r="C328" s="115">
        <f t="shared" si="252"/>
        <v>11.623999999999999</v>
      </c>
      <c r="E328">
        <v>14.73</v>
      </c>
      <c r="F328" s="115">
        <f t="shared" si="253"/>
        <v>11.784000000000001</v>
      </c>
      <c r="H328">
        <v>15.03</v>
      </c>
      <c r="I328" s="115">
        <f t="shared" si="254"/>
        <v>12.023999999999999</v>
      </c>
      <c r="K328">
        <v>14.37</v>
      </c>
      <c r="L328" s="115">
        <f t="shared" si="255"/>
        <v>11.495999999999999</v>
      </c>
      <c r="N328">
        <v>9.89</v>
      </c>
      <c r="O328" s="115">
        <f t="shared" si="256"/>
        <v>7.9120000000000008</v>
      </c>
      <c r="Q328" s="115">
        <v>12.59</v>
      </c>
      <c r="R328" s="115">
        <f t="shared" si="257"/>
        <v>10.071999999999999</v>
      </c>
      <c r="T328" s="115">
        <v>17.32</v>
      </c>
      <c r="U328" s="115">
        <f t="shared" si="258"/>
        <v>13.856</v>
      </c>
      <c r="W328" s="115">
        <v>17.149999999999999</v>
      </c>
      <c r="X328" s="115">
        <f t="shared" si="259"/>
        <v>13.719999999999999</v>
      </c>
      <c r="Y328" s="118"/>
      <c r="Z328">
        <v>18.75</v>
      </c>
      <c r="AA328" s="115">
        <f t="shared" si="260"/>
        <v>15</v>
      </c>
      <c r="AC328" s="115">
        <v>17.899999999999999</v>
      </c>
      <c r="AD328" s="115">
        <f t="shared" si="261"/>
        <v>14.319999999999999</v>
      </c>
    </row>
    <row r="329" spans="1:30" x14ac:dyDescent="0.2">
      <c r="A329" s="108">
        <v>41908</v>
      </c>
      <c r="B329">
        <v>14.53</v>
      </c>
      <c r="C329" s="115">
        <f>B329/1.25</f>
        <v>11.623999999999999</v>
      </c>
      <c r="E329">
        <v>14.73</v>
      </c>
      <c r="F329" s="115">
        <f>E329/1.25</f>
        <v>11.784000000000001</v>
      </c>
      <c r="H329">
        <v>15.03</v>
      </c>
      <c r="I329" s="115">
        <f>H329/1.25</f>
        <v>12.023999999999999</v>
      </c>
      <c r="K329">
        <v>14.37</v>
      </c>
      <c r="L329" s="115">
        <f>K329/1.25</f>
        <v>11.495999999999999</v>
      </c>
      <c r="N329">
        <v>9.89</v>
      </c>
      <c r="O329" s="115">
        <f>N329/1.25</f>
        <v>7.9120000000000008</v>
      </c>
      <c r="Q329" s="115">
        <v>12.59</v>
      </c>
      <c r="R329" s="115">
        <f>Q329/1.25</f>
        <v>10.071999999999999</v>
      </c>
      <c r="T329" s="115">
        <v>17.32</v>
      </c>
      <c r="U329" s="115">
        <f>T329/1.25</f>
        <v>13.856</v>
      </c>
      <c r="W329" s="115">
        <v>17.149999999999999</v>
      </c>
      <c r="X329" s="115">
        <f>W329/1.25</f>
        <v>13.719999999999999</v>
      </c>
      <c r="Y329" s="118"/>
      <c r="Z329">
        <v>18.75</v>
      </c>
      <c r="AA329" s="115">
        <f>Z329/1.25</f>
        <v>15</v>
      </c>
      <c r="AC329" s="115">
        <v>17.899999999999999</v>
      </c>
      <c r="AD329" s="115">
        <f>AC329/1.25</f>
        <v>14.319999999999999</v>
      </c>
    </row>
    <row r="330" spans="1:30" x14ac:dyDescent="0.2">
      <c r="A330" s="108">
        <v>41909</v>
      </c>
      <c r="B330">
        <v>14.53</v>
      </c>
      <c r="C330" s="115">
        <f>B330/1.25</f>
        <v>11.623999999999999</v>
      </c>
      <c r="E330">
        <v>14.73</v>
      </c>
      <c r="F330" s="115">
        <f>E330/1.25</f>
        <v>11.784000000000001</v>
      </c>
      <c r="H330">
        <v>15.03</v>
      </c>
      <c r="I330" s="115">
        <f>H330/1.25</f>
        <v>12.023999999999999</v>
      </c>
      <c r="K330">
        <v>14.37</v>
      </c>
      <c r="L330" s="115">
        <f>K330/1.25</f>
        <v>11.495999999999999</v>
      </c>
      <c r="N330">
        <v>9.89</v>
      </c>
      <c r="O330" s="115">
        <f>N330/1.25</f>
        <v>7.9120000000000008</v>
      </c>
      <c r="Q330" s="115">
        <v>12.59</v>
      </c>
      <c r="R330" s="115">
        <f>Q330/1.25</f>
        <v>10.071999999999999</v>
      </c>
      <c r="T330" s="115">
        <v>17.32</v>
      </c>
      <c r="U330" s="115">
        <f>T330/1.25</f>
        <v>13.856</v>
      </c>
      <c r="W330" s="115">
        <v>17.149999999999999</v>
      </c>
      <c r="X330" s="115">
        <f>W330/1.25</f>
        <v>13.719999999999999</v>
      </c>
      <c r="Y330" s="118"/>
      <c r="Z330">
        <v>18.75</v>
      </c>
      <c r="AA330" s="115">
        <f>Z330/1.25</f>
        <v>15</v>
      </c>
      <c r="AC330" s="115">
        <v>17.899999999999999</v>
      </c>
      <c r="AD330" s="115">
        <f>AC330/1.25</f>
        <v>14.319999999999999</v>
      </c>
    </row>
    <row r="331" spans="1:30" x14ac:dyDescent="0.2">
      <c r="A331" s="108">
        <v>41910</v>
      </c>
      <c r="B331">
        <v>14.53</v>
      </c>
      <c r="C331" s="115">
        <f>B331/1.25</f>
        <v>11.623999999999999</v>
      </c>
      <c r="E331">
        <v>14.73</v>
      </c>
      <c r="F331" s="115">
        <f>E331/1.25</f>
        <v>11.784000000000001</v>
      </c>
      <c r="H331">
        <v>15.03</v>
      </c>
      <c r="I331" s="115">
        <f>H331/1.25</f>
        <v>12.023999999999999</v>
      </c>
      <c r="K331">
        <v>14.37</v>
      </c>
      <c r="L331" s="115">
        <f>K331/1.25</f>
        <v>11.495999999999999</v>
      </c>
      <c r="N331">
        <v>9.89</v>
      </c>
      <c r="O331" s="115">
        <f>N331/1.25</f>
        <v>7.9120000000000008</v>
      </c>
      <c r="Q331" s="115">
        <v>12.59</v>
      </c>
      <c r="R331" s="115">
        <f>Q331/1.25</f>
        <v>10.071999999999999</v>
      </c>
      <c r="T331" s="115">
        <v>17.32</v>
      </c>
      <c r="U331" s="115">
        <f>T331/1.25</f>
        <v>13.856</v>
      </c>
      <c r="W331" s="115">
        <v>17.149999999999999</v>
      </c>
      <c r="X331" s="115">
        <f>W331/1.25</f>
        <v>13.719999999999999</v>
      </c>
      <c r="Y331" s="118"/>
      <c r="Z331">
        <v>18.75</v>
      </c>
      <c r="AA331" s="115">
        <f>Z331/1.25</f>
        <v>15</v>
      </c>
      <c r="AC331" s="115">
        <v>17.899999999999999</v>
      </c>
      <c r="AD331" s="115">
        <f>AC331/1.25</f>
        <v>14.319999999999999</v>
      </c>
    </row>
    <row r="332" spans="1:30" x14ac:dyDescent="0.2">
      <c r="A332" s="108">
        <v>41911</v>
      </c>
      <c r="B332">
        <v>14.63</v>
      </c>
      <c r="C332" s="115">
        <f>B332/1.25</f>
        <v>11.704000000000001</v>
      </c>
      <c r="D332">
        <v>10</v>
      </c>
      <c r="E332">
        <v>14.83</v>
      </c>
      <c r="F332" s="115">
        <f>E332/1.25</f>
        <v>11.864000000000001</v>
      </c>
      <c r="G332">
        <v>10</v>
      </c>
      <c r="H332">
        <v>15.13</v>
      </c>
      <c r="I332" s="115">
        <f>H332/1.25</f>
        <v>12.104000000000001</v>
      </c>
      <c r="J332">
        <v>10</v>
      </c>
      <c r="K332">
        <v>14.47</v>
      </c>
      <c r="L332" s="115">
        <f>K332/1.25</f>
        <v>11.576000000000001</v>
      </c>
      <c r="M332">
        <v>10</v>
      </c>
      <c r="N332">
        <v>9.89</v>
      </c>
      <c r="O332" s="115">
        <f>N332/1.25</f>
        <v>7.9120000000000008</v>
      </c>
      <c r="Q332" s="115">
        <v>12.59</v>
      </c>
      <c r="R332" s="115">
        <f>Q332/1.25</f>
        <v>10.071999999999999</v>
      </c>
      <c r="T332" s="115">
        <v>17.32</v>
      </c>
      <c r="U332" s="115">
        <f>T332/1.25</f>
        <v>13.856</v>
      </c>
      <c r="W332" s="115">
        <v>17.149999999999999</v>
      </c>
      <c r="X332" s="115">
        <f>W332/1.25</f>
        <v>13.719999999999999</v>
      </c>
      <c r="Y332" s="118"/>
      <c r="Z332">
        <v>18.75</v>
      </c>
      <c r="AA332" s="115">
        <f>Z332/1.25</f>
        <v>15</v>
      </c>
      <c r="AC332" s="115">
        <v>17.899999999999999</v>
      </c>
      <c r="AD332" s="115">
        <f>AC332/1.25</f>
        <v>14.319999999999999</v>
      </c>
    </row>
    <row r="333" spans="1:30" x14ac:dyDescent="0.2">
      <c r="A333" s="108">
        <v>41912</v>
      </c>
      <c r="B333">
        <v>14.63</v>
      </c>
      <c r="C333" s="115">
        <f>B333/1.25</f>
        <v>11.704000000000001</v>
      </c>
      <c r="E333">
        <v>14.83</v>
      </c>
      <c r="F333" s="115">
        <f>E333/1.25</f>
        <v>11.864000000000001</v>
      </c>
      <c r="H333">
        <v>15.13</v>
      </c>
      <c r="I333" s="115">
        <f>H333/1.25</f>
        <v>12.104000000000001</v>
      </c>
      <c r="K333">
        <v>14.47</v>
      </c>
      <c r="L333" s="115">
        <f>K333/1.25</f>
        <v>11.576000000000001</v>
      </c>
      <c r="N333">
        <v>9.89</v>
      </c>
      <c r="O333" s="115">
        <f>N333/1.25</f>
        <v>7.9120000000000008</v>
      </c>
      <c r="Q333" s="115">
        <v>12.59</v>
      </c>
      <c r="R333" s="115">
        <f>Q333/1.25</f>
        <v>10.071999999999999</v>
      </c>
      <c r="T333" s="115">
        <v>17.32</v>
      </c>
      <c r="U333" s="115">
        <f>T333/1.25</f>
        <v>13.856</v>
      </c>
      <c r="W333" s="115">
        <v>17.149999999999999</v>
      </c>
      <c r="X333" s="115">
        <f>W333/1.25</f>
        <v>13.719999999999999</v>
      </c>
      <c r="Y333" s="118"/>
      <c r="Z333">
        <v>18.75</v>
      </c>
      <c r="AA333" s="115">
        <f>Z333/1.25</f>
        <v>15</v>
      </c>
      <c r="AC333" s="115">
        <v>17.899999999999999</v>
      </c>
      <c r="AD333" s="115">
        <f>AC333/1.25</f>
        <v>14.319999999999999</v>
      </c>
    </row>
    <row r="334" spans="1:30" x14ac:dyDescent="0.2">
      <c r="A334" s="108"/>
      <c r="C334" s="115"/>
      <c r="F334" s="115"/>
      <c r="I334" s="115"/>
      <c r="L334" s="115"/>
      <c r="O334" s="115"/>
      <c r="Q334" s="115"/>
      <c r="R334" s="115"/>
      <c r="T334" s="115"/>
      <c r="U334" s="115"/>
      <c r="W334" s="115"/>
      <c r="X334" s="115"/>
      <c r="Y334" s="118"/>
      <c r="AA334" s="115"/>
      <c r="AC334" s="115"/>
      <c r="AD334" s="115"/>
    </row>
    <row r="337" spans="1:31" ht="63.75" x14ac:dyDescent="0.2">
      <c r="A337" s="25" t="s">
        <v>1</v>
      </c>
      <c r="B337" s="25" t="s">
        <v>2</v>
      </c>
      <c r="C337" s="25" t="s">
        <v>16</v>
      </c>
      <c r="D337" s="25" t="s">
        <v>5</v>
      </c>
      <c r="E337" s="25" t="s">
        <v>3</v>
      </c>
      <c r="F337" s="25" t="s">
        <v>17</v>
      </c>
      <c r="G337" s="25" t="s">
        <v>5</v>
      </c>
      <c r="H337" s="25" t="s">
        <v>4</v>
      </c>
      <c r="I337" s="25" t="s">
        <v>18</v>
      </c>
      <c r="J337" s="25" t="s">
        <v>5</v>
      </c>
      <c r="K337" s="26" t="s">
        <v>6</v>
      </c>
      <c r="L337" s="26" t="s">
        <v>19</v>
      </c>
      <c r="M337" s="26" t="s">
        <v>5</v>
      </c>
      <c r="N337" s="25" t="s">
        <v>7</v>
      </c>
      <c r="O337" s="25" t="s">
        <v>20</v>
      </c>
      <c r="P337" s="25" t="s">
        <v>5</v>
      </c>
      <c r="Q337" s="52" t="s">
        <v>21</v>
      </c>
      <c r="R337" s="52" t="s">
        <v>22</v>
      </c>
      <c r="S337" s="52" t="s">
        <v>5</v>
      </c>
      <c r="T337" s="124" t="s">
        <v>57</v>
      </c>
      <c r="U337" s="124" t="s">
        <v>58</v>
      </c>
      <c r="V337" s="125" t="s">
        <v>5</v>
      </c>
      <c r="W337" s="124" t="s">
        <v>59</v>
      </c>
      <c r="X337" s="124" t="s">
        <v>60</v>
      </c>
      <c r="Y337" s="125" t="s">
        <v>5</v>
      </c>
      <c r="Z337" s="53" t="s">
        <v>23</v>
      </c>
      <c r="AA337" s="53" t="s">
        <v>24</v>
      </c>
      <c r="AB337" s="27" t="s">
        <v>5</v>
      </c>
      <c r="AC337" s="53" t="s">
        <v>25</v>
      </c>
      <c r="AD337" s="53" t="s">
        <v>26</v>
      </c>
      <c r="AE337" s="27" t="s">
        <v>5</v>
      </c>
    </row>
    <row r="338" spans="1:31" x14ac:dyDescent="0.2">
      <c r="A338" s="82" t="s">
        <v>83</v>
      </c>
      <c r="B338" s="74">
        <f>AVERAGE(B341:B371)</f>
        <v>14.097741935483866</v>
      </c>
      <c r="C338" s="74">
        <f>AVERAGE(C341:C370)</f>
        <v>11.279999999999996</v>
      </c>
      <c r="D338" s="74"/>
      <c r="E338" s="74">
        <f>AVERAGE(E341:E370)</f>
        <v>14.300000000000004</v>
      </c>
      <c r="F338" s="74">
        <f>AVERAGE(F341:F370)</f>
        <v>11.440000000000008</v>
      </c>
      <c r="G338" s="74"/>
      <c r="H338" s="74">
        <f>AVERAGE(H341:H370)</f>
        <v>14.599999999999996</v>
      </c>
      <c r="I338" s="74">
        <f>AVERAGE(I341:I370)</f>
        <v>11.679999999999998</v>
      </c>
      <c r="J338" s="74"/>
      <c r="K338" s="74">
        <f>AVERAGE(K341:K370)</f>
        <v>14.144999999999998</v>
      </c>
      <c r="L338" s="74">
        <f>AVERAGE(L341:L370)</f>
        <v>11.316000000000001</v>
      </c>
      <c r="M338" s="74"/>
      <c r="N338" s="74">
        <f>AVERAGE(N341:N370)</f>
        <v>9.7016666666666644</v>
      </c>
      <c r="O338" s="74">
        <f>AVERAGE(O341:O370)</f>
        <v>7.7613333333333365</v>
      </c>
      <c r="P338" s="74"/>
      <c r="Q338" s="74">
        <f>AVERAGE(Q341:Q370)</f>
        <v>12.589999999999995</v>
      </c>
      <c r="R338" s="74">
        <f>AVERAGE(R341:R370)</f>
        <v>10.072000000000001</v>
      </c>
      <c r="S338" s="74"/>
      <c r="T338" s="74">
        <f>AVERAGE(T341:T370)</f>
        <v>16.940999999999995</v>
      </c>
      <c r="U338" s="74">
        <f>AVERAGE(U341:U370)</f>
        <v>13.5528</v>
      </c>
      <c r="V338" s="74"/>
      <c r="W338" s="74">
        <f>AVERAGE(W341:W370)</f>
        <v>16.771000000000001</v>
      </c>
      <c r="X338" s="74">
        <f>AVERAGE(X341:X370)</f>
        <v>13.416799999999997</v>
      </c>
      <c r="Y338" s="74"/>
      <c r="Z338" s="74">
        <f>AVERAGE(Z341:Z370)</f>
        <v>18.75</v>
      </c>
      <c r="AA338" s="74">
        <f>AVERAGE(AA341:AA370)</f>
        <v>15</v>
      </c>
      <c r="AB338" s="74"/>
      <c r="AC338" s="74">
        <f>AVERAGE(AC341:AC370)</f>
        <v>17.899999999999991</v>
      </c>
      <c r="AD338" s="74">
        <f>AVERAGE(AD341:AD370)</f>
        <v>14.319999999999995</v>
      </c>
      <c r="AE338" s="74"/>
    </row>
    <row r="339" spans="1:31" x14ac:dyDescent="0.2">
      <c r="A339" s="82" t="s">
        <v>53</v>
      </c>
      <c r="B339" s="74">
        <f>AVERAGE(B341:B355)</f>
        <v>14.433333333333335</v>
      </c>
      <c r="C339" s="74">
        <f>AVERAGE(C341:C355)</f>
        <v>11.546666666666665</v>
      </c>
      <c r="D339" s="74"/>
      <c r="E339" s="74">
        <f>AVERAGE(E341:E355)</f>
        <v>14.633333333333333</v>
      </c>
      <c r="F339" s="74">
        <f>AVERAGE(F341:F355)</f>
        <v>11.706666666666671</v>
      </c>
      <c r="G339" s="74"/>
      <c r="H339" s="74">
        <f>AVERAGE(H341:H355)</f>
        <v>14.933333333333335</v>
      </c>
      <c r="I339" s="74">
        <f>AVERAGE(I341:I355)</f>
        <v>11.946666666666667</v>
      </c>
      <c r="J339" s="74"/>
      <c r="K339" s="74">
        <f>AVERAGE(K341:K355)</f>
        <v>14.29</v>
      </c>
      <c r="L339" s="74">
        <f>AVERAGE(L341:L355)</f>
        <v>11.431999999999999</v>
      </c>
      <c r="M339" s="74"/>
      <c r="N339" s="74">
        <f>AVERAGE(N341:N355)</f>
        <v>9.8633333333333333</v>
      </c>
      <c r="O339" s="74">
        <f>AVERAGE(O341:O355)</f>
        <v>7.8906666666666689</v>
      </c>
      <c r="P339" s="74"/>
      <c r="Q339" s="74">
        <f>AVERAGE(Q341:Q355)</f>
        <v>12.590000000000002</v>
      </c>
      <c r="R339" s="74">
        <f>AVERAGE(R341:R355)</f>
        <v>10.072000000000001</v>
      </c>
      <c r="S339" s="74"/>
      <c r="T339" s="74">
        <f>AVERAGE(T341:T355)</f>
        <v>17.343999999999998</v>
      </c>
      <c r="U339" s="74">
        <f>AVERAGE(U341:U355)</f>
        <v>13.8752</v>
      </c>
      <c r="V339" s="74"/>
      <c r="W339" s="74">
        <f>AVERAGE(W341:W355)</f>
        <v>17.173999999999999</v>
      </c>
      <c r="X339" s="74">
        <f>AVERAGE(X341:X355)</f>
        <v>13.739200000000002</v>
      </c>
      <c r="Y339" s="74"/>
      <c r="Z339" s="74">
        <f>AVERAGE(Z341:Z355)</f>
        <v>18.75</v>
      </c>
      <c r="AA339" s="74">
        <f>AVERAGE(AA341:AA355)</f>
        <v>15</v>
      </c>
      <c r="AB339" s="74"/>
      <c r="AC339" s="74">
        <f>AVERAGE(AC341:AC355)</f>
        <v>17.900000000000002</v>
      </c>
      <c r="AD339" s="74">
        <f>AVERAGE(AD341:AD355)</f>
        <v>14.319999999999995</v>
      </c>
      <c r="AE339" s="74"/>
    </row>
    <row r="340" spans="1:31" x14ac:dyDescent="0.2">
      <c r="A340" s="82" t="s">
        <v>54</v>
      </c>
      <c r="B340" s="74">
        <f>IF(B356&gt;0,AVERAGE(B356:B371),)</f>
        <v>13.783125</v>
      </c>
      <c r="C340" s="74">
        <f>IF(C356&gt;0,AVERAGE(C356:C371),)</f>
        <v>11.0265</v>
      </c>
      <c r="D340" s="74"/>
      <c r="E340" s="74">
        <f>IF(E356&gt;0,AVERAGE(E356:E371),)</f>
        <v>13.983124999999998</v>
      </c>
      <c r="F340" s="74">
        <f>IF(F356&gt;0,AVERAGE(F356:F371),)</f>
        <v>11.186500000000002</v>
      </c>
      <c r="G340" s="74"/>
      <c r="H340" s="74">
        <f>IF(H356&gt;0,AVERAGE(H356:H371),)</f>
        <v>14.283125</v>
      </c>
      <c r="I340" s="74">
        <f>IF(I356&gt;0,AVERAGE(I356:I371),)</f>
        <v>11.426500000000001</v>
      </c>
      <c r="J340" s="74"/>
      <c r="K340" s="74">
        <f>IF(K356&gt;0,AVERAGE(K356:K371),)</f>
        <v>14.010625000000001</v>
      </c>
      <c r="L340" s="74">
        <f>IF(L356&gt;0,AVERAGE(L356:L371),)</f>
        <v>11.208500000000001</v>
      </c>
      <c r="M340" s="74"/>
      <c r="N340" s="74">
        <f>IF(N356&gt;0,AVERAGE(N356:N371),)</f>
        <v>9.5399999999999956</v>
      </c>
      <c r="O340" s="74">
        <f>IF(O356&gt;0,AVERAGE(O356:O371),)</f>
        <v>7.6320000000000014</v>
      </c>
      <c r="P340" s="74"/>
      <c r="Q340" s="74">
        <f>IF(Q356&gt;0,AVERAGE(Q356:Q371),)</f>
        <v>12.590000000000002</v>
      </c>
      <c r="R340" s="74">
        <f>IF(R356&gt;0,AVERAGE(R356:R371),)</f>
        <v>10.072000000000001</v>
      </c>
      <c r="S340" s="74"/>
      <c r="T340" s="74">
        <f>IF(T356&gt;0,AVERAGE(T356:T371),)</f>
        <v>16.53125</v>
      </c>
      <c r="U340" s="74">
        <f>IF(U356&gt;0,AVERAGE(U356:U371),)</f>
        <v>13.225000000000001</v>
      </c>
      <c r="V340" s="74"/>
      <c r="W340" s="74">
        <f>IF(W356&gt;0,AVERAGE(W356:W371),)</f>
        <v>16.361249999999995</v>
      </c>
      <c r="X340" s="74">
        <f>IF(X356&gt;0,AVERAGE(X356:X371),)</f>
        <v>13.089000000000004</v>
      </c>
      <c r="Y340" s="74"/>
      <c r="Z340" s="74">
        <f>IF(Z356&gt;0,AVERAGE(Z356:Z371),)</f>
        <v>18.75</v>
      </c>
      <c r="AA340" s="74">
        <f>IF(AA356&gt;0,AVERAGE(AA356:AA371),)</f>
        <v>15</v>
      </c>
      <c r="AB340" s="74"/>
      <c r="AC340" s="74">
        <f>IF(AC356&gt;0,AVERAGE(AC356:AC371),)</f>
        <v>17.900000000000002</v>
      </c>
      <c r="AD340" s="74">
        <f>IF(AD356&gt;0,AVERAGE(AD356:AD371),)</f>
        <v>14.319999999999995</v>
      </c>
      <c r="AE340" s="74"/>
    </row>
    <row r="341" spans="1:31" x14ac:dyDescent="0.2">
      <c r="A341" s="108">
        <v>41913</v>
      </c>
      <c r="B341">
        <v>14.63</v>
      </c>
      <c r="C341" s="115">
        <f t="shared" ref="C341:C348" si="262">B341/1.25</f>
        <v>11.704000000000001</v>
      </c>
      <c r="E341">
        <v>14.83</v>
      </c>
      <c r="F341" s="115">
        <f t="shared" ref="F341:F348" si="263">E341/1.25</f>
        <v>11.864000000000001</v>
      </c>
      <c r="H341">
        <v>15.13</v>
      </c>
      <c r="I341" s="115">
        <f t="shared" ref="I341:I348" si="264">H341/1.25</f>
        <v>12.104000000000001</v>
      </c>
      <c r="K341">
        <v>14.47</v>
      </c>
      <c r="L341" s="115">
        <f t="shared" ref="L341:L348" si="265">K341/1.25</f>
        <v>11.576000000000001</v>
      </c>
      <c r="N341">
        <v>9.89</v>
      </c>
      <c r="O341" s="115">
        <f t="shared" ref="O341:O348" si="266">N341/1.25</f>
        <v>7.9120000000000008</v>
      </c>
      <c r="Q341" s="115">
        <v>12.59</v>
      </c>
      <c r="R341" s="115">
        <f t="shared" ref="R341:R348" si="267">Q341/1.25</f>
        <v>10.071999999999999</v>
      </c>
      <c r="T341" s="115">
        <v>17.440000000000001</v>
      </c>
      <c r="U341" s="115">
        <f t="shared" ref="U341:U348" si="268">T341/1.25</f>
        <v>13.952000000000002</v>
      </c>
      <c r="V341">
        <v>12</v>
      </c>
      <c r="W341" s="115">
        <v>17.27</v>
      </c>
      <c r="X341" s="115">
        <f t="shared" ref="X341:X348" si="269">W341/1.25</f>
        <v>13.815999999999999</v>
      </c>
      <c r="Y341" s="118">
        <v>12</v>
      </c>
      <c r="Z341">
        <v>18.75</v>
      </c>
      <c r="AA341" s="115">
        <f t="shared" ref="AA341:AA348" si="270">Z341/1.25</f>
        <v>15</v>
      </c>
      <c r="AC341" s="115">
        <v>17.899999999999999</v>
      </c>
      <c r="AD341" s="115">
        <f t="shared" ref="AD341:AD348" si="271">AC341/1.25</f>
        <v>14.319999999999999</v>
      </c>
    </row>
    <row r="342" spans="1:31" x14ac:dyDescent="0.2">
      <c r="A342" s="108">
        <v>41914</v>
      </c>
      <c r="B342">
        <v>14.63</v>
      </c>
      <c r="C342" s="115">
        <f t="shared" si="262"/>
        <v>11.704000000000001</v>
      </c>
      <c r="E342">
        <v>14.83</v>
      </c>
      <c r="F342" s="115">
        <f t="shared" si="263"/>
        <v>11.864000000000001</v>
      </c>
      <c r="H342">
        <v>15.13</v>
      </c>
      <c r="I342" s="115">
        <f t="shared" si="264"/>
        <v>12.104000000000001</v>
      </c>
      <c r="K342">
        <v>14.47</v>
      </c>
      <c r="L342" s="115">
        <f t="shared" si="265"/>
        <v>11.576000000000001</v>
      </c>
      <c r="N342">
        <v>9.89</v>
      </c>
      <c r="O342" s="115">
        <f t="shared" si="266"/>
        <v>7.9120000000000008</v>
      </c>
      <c r="Q342" s="115">
        <v>12.59</v>
      </c>
      <c r="R342" s="115">
        <f t="shared" si="267"/>
        <v>10.071999999999999</v>
      </c>
      <c r="T342" s="115">
        <v>17.440000000000001</v>
      </c>
      <c r="U342" s="115">
        <f t="shared" si="268"/>
        <v>13.952000000000002</v>
      </c>
      <c r="W342" s="115">
        <v>17.27</v>
      </c>
      <c r="X342" s="115">
        <f t="shared" si="269"/>
        <v>13.815999999999999</v>
      </c>
      <c r="Y342" s="118"/>
      <c r="Z342">
        <v>18.75</v>
      </c>
      <c r="AA342" s="115">
        <f t="shared" si="270"/>
        <v>15</v>
      </c>
      <c r="AC342" s="115">
        <v>17.899999999999999</v>
      </c>
      <c r="AD342" s="115">
        <f t="shared" si="271"/>
        <v>14.319999999999999</v>
      </c>
    </row>
    <row r="343" spans="1:31" x14ac:dyDescent="0.2">
      <c r="A343" s="108">
        <v>41915</v>
      </c>
      <c r="B343">
        <v>14.53</v>
      </c>
      <c r="C343" s="115">
        <f t="shared" si="262"/>
        <v>11.623999999999999</v>
      </c>
      <c r="D343">
        <v>-10</v>
      </c>
      <c r="E343">
        <v>14.73</v>
      </c>
      <c r="F343" s="115">
        <f t="shared" si="263"/>
        <v>11.784000000000001</v>
      </c>
      <c r="G343">
        <v>-10</v>
      </c>
      <c r="H343">
        <v>15.03</v>
      </c>
      <c r="I343" s="115">
        <f t="shared" si="264"/>
        <v>12.023999999999999</v>
      </c>
      <c r="J343">
        <v>-10</v>
      </c>
      <c r="K343">
        <v>14.37</v>
      </c>
      <c r="L343" s="115">
        <f t="shared" si="265"/>
        <v>11.495999999999999</v>
      </c>
      <c r="M343">
        <v>-10</v>
      </c>
      <c r="N343">
        <v>9.89</v>
      </c>
      <c r="O343" s="115">
        <f t="shared" si="266"/>
        <v>7.9120000000000008</v>
      </c>
      <c r="Q343" s="115">
        <v>12.59</v>
      </c>
      <c r="R343" s="115">
        <f t="shared" si="267"/>
        <v>10.071999999999999</v>
      </c>
      <c r="T343" s="115">
        <v>17.440000000000001</v>
      </c>
      <c r="U343" s="115">
        <f t="shared" si="268"/>
        <v>13.952000000000002</v>
      </c>
      <c r="W343" s="115">
        <v>17.27</v>
      </c>
      <c r="X343" s="115">
        <f t="shared" si="269"/>
        <v>13.815999999999999</v>
      </c>
      <c r="Y343" s="118"/>
      <c r="Z343">
        <v>18.75</v>
      </c>
      <c r="AA343" s="115">
        <f t="shared" si="270"/>
        <v>15</v>
      </c>
      <c r="AC343" s="115">
        <v>17.899999999999999</v>
      </c>
      <c r="AD343" s="115">
        <f t="shared" si="271"/>
        <v>14.319999999999999</v>
      </c>
    </row>
    <row r="344" spans="1:31" x14ac:dyDescent="0.2">
      <c r="A344" s="108">
        <v>41916</v>
      </c>
      <c r="B344">
        <v>14.53</v>
      </c>
      <c r="C344" s="115">
        <f t="shared" si="262"/>
        <v>11.623999999999999</v>
      </c>
      <c r="E344">
        <v>14.73</v>
      </c>
      <c r="F344" s="115">
        <f t="shared" si="263"/>
        <v>11.784000000000001</v>
      </c>
      <c r="H344">
        <v>15.03</v>
      </c>
      <c r="I344" s="115">
        <f t="shared" si="264"/>
        <v>12.023999999999999</v>
      </c>
      <c r="K344">
        <v>14.37</v>
      </c>
      <c r="L344" s="115">
        <f t="shared" si="265"/>
        <v>11.495999999999999</v>
      </c>
      <c r="N344">
        <v>9.89</v>
      </c>
      <c r="O344" s="115">
        <f t="shared" si="266"/>
        <v>7.9120000000000008</v>
      </c>
      <c r="Q344" s="115">
        <v>12.59</v>
      </c>
      <c r="R344" s="115">
        <f t="shared" si="267"/>
        <v>10.071999999999999</v>
      </c>
      <c r="T344" s="115">
        <v>17.440000000000001</v>
      </c>
      <c r="U344" s="115">
        <f t="shared" si="268"/>
        <v>13.952000000000002</v>
      </c>
      <c r="W344" s="115">
        <v>17.27</v>
      </c>
      <c r="X344" s="115">
        <f t="shared" si="269"/>
        <v>13.815999999999999</v>
      </c>
      <c r="Y344" s="118"/>
      <c r="Z344">
        <v>18.75</v>
      </c>
      <c r="AA344" s="115">
        <f t="shared" si="270"/>
        <v>15</v>
      </c>
      <c r="AC344" s="115">
        <v>17.899999999999999</v>
      </c>
      <c r="AD344" s="115">
        <f t="shared" si="271"/>
        <v>14.319999999999999</v>
      </c>
    </row>
    <row r="345" spans="1:31" x14ac:dyDescent="0.2">
      <c r="A345" s="108">
        <v>41917</v>
      </c>
      <c r="B345">
        <v>14.53</v>
      </c>
      <c r="C345" s="115">
        <f t="shared" si="262"/>
        <v>11.623999999999999</v>
      </c>
      <c r="E345">
        <v>14.73</v>
      </c>
      <c r="F345" s="115">
        <f t="shared" si="263"/>
        <v>11.784000000000001</v>
      </c>
      <c r="H345">
        <v>15.03</v>
      </c>
      <c r="I345" s="115">
        <f t="shared" si="264"/>
        <v>12.023999999999999</v>
      </c>
      <c r="K345">
        <v>14.37</v>
      </c>
      <c r="L345" s="115">
        <f t="shared" si="265"/>
        <v>11.495999999999999</v>
      </c>
      <c r="N345">
        <v>9.89</v>
      </c>
      <c r="O345" s="115">
        <f t="shared" si="266"/>
        <v>7.9120000000000008</v>
      </c>
      <c r="Q345" s="115">
        <v>12.59</v>
      </c>
      <c r="R345" s="115">
        <f t="shared" si="267"/>
        <v>10.071999999999999</v>
      </c>
      <c r="T345" s="115">
        <v>17.440000000000001</v>
      </c>
      <c r="U345" s="115">
        <f t="shared" si="268"/>
        <v>13.952000000000002</v>
      </c>
      <c r="W345" s="115">
        <v>17.27</v>
      </c>
      <c r="X345" s="115">
        <f t="shared" si="269"/>
        <v>13.815999999999999</v>
      </c>
      <c r="Y345" s="118"/>
      <c r="Z345">
        <v>18.75</v>
      </c>
      <c r="AA345" s="115">
        <f t="shared" si="270"/>
        <v>15</v>
      </c>
      <c r="AC345" s="115">
        <v>17.899999999999999</v>
      </c>
      <c r="AD345" s="115">
        <f t="shared" si="271"/>
        <v>14.319999999999999</v>
      </c>
    </row>
    <row r="346" spans="1:31" x14ac:dyDescent="0.2">
      <c r="A346" s="108">
        <v>41918</v>
      </c>
      <c r="B346">
        <v>14.53</v>
      </c>
      <c r="C346" s="115">
        <f t="shared" si="262"/>
        <v>11.623999999999999</v>
      </c>
      <c r="E346">
        <v>14.73</v>
      </c>
      <c r="F346" s="115">
        <f t="shared" si="263"/>
        <v>11.784000000000001</v>
      </c>
      <c r="H346">
        <v>15.03</v>
      </c>
      <c r="I346" s="115">
        <f t="shared" si="264"/>
        <v>12.023999999999999</v>
      </c>
      <c r="K346">
        <v>14.27</v>
      </c>
      <c r="L346" s="115">
        <f t="shared" si="265"/>
        <v>11.416</v>
      </c>
      <c r="M346">
        <v>-10</v>
      </c>
      <c r="N346">
        <v>9.89</v>
      </c>
      <c r="O346" s="115">
        <f t="shared" si="266"/>
        <v>7.9120000000000008</v>
      </c>
      <c r="Q346" s="115">
        <v>12.59</v>
      </c>
      <c r="R346" s="115">
        <f t="shared" si="267"/>
        <v>10.071999999999999</v>
      </c>
      <c r="T346" s="115">
        <v>17.440000000000001</v>
      </c>
      <c r="U346" s="115">
        <f t="shared" si="268"/>
        <v>13.952000000000002</v>
      </c>
      <c r="W346" s="115">
        <v>17.27</v>
      </c>
      <c r="X346" s="115">
        <f t="shared" si="269"/>
        <v>13.815999999999999</v>
      </c>
      <c r="Y346" s="118"/>
      <c r="Z346">
        <v>18.75</v>
      </c>
      <c r="AA346" s="115">
        <f t="shared" si="270"/>
        <v>15</v>
      </c>
      <c r="AC346" s="115">
        <v>17.899999999999999</v>
      </c>
      <c r="AD346" s="115">
        <f t="shared" si="271"/>
        <v>14.319999999999999</v>
      </c>
    </row>
    <row r="347" spans="1:31" x14ac:dyDescent="0.2">
      <c r="A347" s="108">
        <v>41919</v>
      </c>
      <c r="B347">
        <v>14.53</v>
      </c>
      <c r="C347" s="115">
        <f t="shared" si="262"/>
        <v>11.623999999999999</v>
      </c>
      <c r="E347">
        <v>14.73</v>
      </c>
      <c r="F347" s="115">
        <f t="shared" si="263"/>
        <v>11.784000000000001</v>
      </c>
      <c r="H347">
        <v>15.03</v>
      </c>
      <c r="I347" s="115">
        <f t="shared" si="264"/>
        <v>12.023999999999999</v>
      </c>
      <c r="K347">
        <v>14.27</v>
      </c>
      <c r="L347" s="115">
        <f t="shared" si="265"/>
        <v>11.416</v>
      </c>
      <c r="N347">
        <v>9.89</v>
      </c>
      <c r="O347" s="115">
        <f t="shared" si="266"/>
        <v>7.9120000000000008</v>
      </c>
      <c r="Q347" s="115">
        <v>12.59</v>
      </c>
      <c r="R347" s="115">
        <f t="shared" si="267"/>
        <v>10.071999999999999</v>
      </c>
      <c r="T347" s="115">
        <v>17.440000000000001</v>
      </c>
      <c r="U347" s="115">
        <f t="shared" si="268"/>
        <v>13.952000000000002</v>
      </c>
      <c r="W347" s="115">
        <v>17.27</v>
      </c>
      <c r="X347" s="115">
        <f t="shared" si="269"/>
        <v>13.815999999999999</v>
      </c>
      <c r="Y347" s="118"/>
      <c r="Z347">
        <v>18.75</v>
      </c>
      <c r="AA347" s="115">
        <f t="shared" si="270"/>
        <v>15</v>
      </c>
      <c r="AC347" s="115">
        <v>17.899999999999999</v>
      </c>
      <c r="AD347" s="115">
        <f t="shared" si="271"/>
        <v>14.319999999999999</v>
      </c>
    </row>
    <row r="348" spans="1:31" x14ac:dyDescent="0.2">
      <c r="A348" s="108">
        <v>41920</v>
      </c>
      <c r="B348">
        <v>14.53</v>
      </c>
      <c r="C348" s="115">
        <f t="shared" si="262"/>
        <v>11.623999999999999</v>
      </c>
      <c r="E348">
        <v>14.73</v>
      </c>
      <c r="F348" s="115">
        <f t="shared" si="263"/>
        <v>11.784000000000001</v>
      </c>
      <c r="H348">
        <v>15.03</v>
      </c>
      <c r="I348" s="115">
        <f t="shared" si="264"/>
        <v>12.023999999999999</v>
      </c>
      <c r="K348">
        <v>14.27</v>
      </c>
      <c r="L348" s="115">
        <f t="shared" si="265"/>
        <v>11.416</v>
      </c>
      <c r="N348">
        <v>9.89</v>
      </c>
      <c r="O348" s="115">
        <f t="shared" si="266"/>
        <v>7.9120000000000008</v>
      </c>
      <c r="Q348" s="115">
        <v>12.59</v>
      </c>
      <c r="R348" s="115">
        <f t="shared" si="267"/>
        <v>10.071999999999999</v>
      </c>
      <c r="T348" s="115">
        <v>17.32</v>
      </c>
      <c r="U348" s="115">
        <f t="shared" si="268"/>
        <v>13.856</v>
      </c>
      <c r="V348">
        <v>-12</v>
      </c>
      <c r="W348" s="115">
        <v>17.149999999999999</v>
      </c>
      <c r="X348" s="115">
        <f t="shared" si="269"/>
        <v>13.719999999999999</v>
      </c>
      <c r="Y348" s="118">
        <v>-12</v>
      </c>
      <c r="Z348">
        <v>18.75</v>
      </c>
      <c r="AA348" s="115">
        <f t="shared" si="270"/>
        <v>15</v>
      </c>
      <c r="AC348" s="115">
        <v>17.899999999999999</v>
      </c>
      <c r="AD348" s="115">
        <f t="shared" si="271"/>
        <v>14.319999999999999</v>
      </c>
    </row>
    <row r="349" spans="1:31" x14ac:dyDescent="0.2">
      <c r="A349" s="108">
        <v>41921</v>
      </c>
      <c r="B349">
        <v>14.43</v>
      </c>
      <c r="C349" s="115">
        <f t="shared" ref="C349:C355" si="272">B349/1.25</f>
        <v>11.544</v>
      </c>
      <c r="D349">
        <v>-10</v>
      </c>
      <c r="E349">
        <v>14.63</v>
      </c>
      <c r="F349" s="115">
        <f t="shared" ref="F349:F355" si="273">E349/1.25</f>
        <v>11.704000000000001</v>
      </c>
      <c r="G349">
        <v>-10</v>
      </c>
      <c r="H349">
        <v>14.93</v>
      </c>
      <c r="I349" s="115">
        <f t="shared" ref="I349:I355" si="274">H349/1.25</f>
        <v>11.943999999999999</v>
      </c>
      <c r="J349">
        <v>-10</v>
      </c>
      <c r="K349">
        <v>14.27</v>
      </c>
      <c r="L349" s="115">
        <f t="shared" ref="L349:L355" si="275">K349/1.25</f>
        <v>11.416</v>
      </c>
      <c r="N349">
        <v>9.89</v>
      </c>
      <c r="O349" s="115">
        <f t="shared" ref="O349:O355" si="276">N349/1.25</f>
        <v>7.9120000000000008</v>
      </c>
      <c r="Q349" s="115">
        <v>12.59</v>
      </c>
      <c r="R349" s="115">
        <f t="shared" ref="R349:R355" si="277">Q349/1.25</f>
        <v>10.071999999999999</v>
      </c>
      <c r="T349" s="115">
        <v>17.32</v>
      </c>
      <c r="U349" s="115">
        <f t="shared" ref="U349:U355" si="278">T349/1.25</f>
        <v>13.856</v>
      </c>
      <c r="W349" s="115">
        <v>17.149999999999999</v>
      </c>
      <c r="X349" s="115">
        <f t="shared" ref="X349:X355" si="279">W349/1.25</f>
        <v>13.719999999999999</v>
      </c>
      <c r="Y349" s="118"/>
      <c r="Z349">
        <v>18.75</v>
      </c>
      <c r="AA349" s="115">
        <f t="shared" ref="AA349:AA355" si="280">Z349/1.25</f>
        <v>15</v>
      </c>
      <c r="AC349" s="115">
        <v>17.899999999999999</v>
      </c>
      <c r="AD349" s="115">
        <f t="shared" ref="AD349:AD355" si="281">AC349/1.25</f>
        <v>14.319999999999999</v>
      </c>
    </row>
    <row r="350" spans="1:31" x14ac:dyDescent="0.2">
      <c r="A350" s="108">
        <v>41922</v>
      </c>
      <c r="B350">
        <v>14.43</v>
      </c>
      <c r="C350" s="115">
        <f t="shared" si="272"/>
        <v>11.544</v>
      </c>
      <c r="E350">
        <v>14.63</v>
      </c>
      <c r="F350" s="115">
        <f t="shared" si="273"/>
        <v>11.704000000000001</v>
      </c>
      <c r="H350">
        <v>14.93</v>
      </c>
      <c r="I350" s="115">
        <f t="shared" si="274"/>
        <v>11.943999999999999</v>
      </c>
      <c r="K350">
        <v>14.27</v>
      </c>
      <c r="L350" s="115">
        <f t="shared" si="275"/>
        <v>11.416</v>
      </c>
      <c r="N350">
        <v>9.89</v>
      </c>
      <c r="O350" s="115">
        <f t="shared" si="276"/>
        <v>7.9120000000000008</v>
      </c>
      <c r="Q350" s="115">
        <v>12.59</v>
      </c>
      <c r="R350" s="115">
        <f t="shared" si="277"/>
        <v>10.071999999999999</v>
      </c>
      <c r="T350" s="115">
        <v>17.32</v>
      </c>
      <c r="U350" s="115">
        <f t="shared" si="278"/>
        <v>13.856</v>
      </c>
      <c r="W350" s="115">
        <v>17.149999999999999</v>
      </c>
      <c r="X350" s="115">
        <f t="shared" si="279"/>
        <v>13.719999999999999</v>
      </c>
      <c r="Y350" s="118"/>
      <c r="Z350">
        <v>18.75</v>
      </c>
      <c r="AA350" s="115">
        <f t="shared" si="280"/>
        <v>15</v>
      </c>
      <c r="AC350" s="115">
        <v>17.899999999999999</v>
      </c>
      <c r="AD350" s="115">
        <f t="shared" si="281"/>
        <v>14.319999999999999</v>
      </c>
    </row>
    <row r="351" spans="1:31" x14ac:dyDescent="0.2">
      <c r="A351" s="108">
        <v>41923</v>
      </c>
      <c r="B351">
        <v>14.43</v>
      </c>
      <c r="C351" s="115">
        <f t="shared" si="272"/>
        <v>11.544</v>
      </c>
      <c r="E351">
        <v>14.63</v>
      </c>
      <c r="F351" s="115">
        <f t="shared" si="273"/>
        <v>11.704000000000001</v>
      </c>
      <c r="H351">
        <v>14.93</v>
      </c>
      <c r="I351" s="115">
        <f t="shared" si="274"/>
        <v>11.943999999999999</v>
      </c>
      <c r="K351">
        <v>14.27</v>
      </c>
      <c r="L351" s="115">
        <f t="shared" si="275"/>
        <v>11.416</v>
      </c>
      <c r="N351">
        <v>9.89</v>
      </c>
      <c r="O351" s="115">
        <f t="shared" si="276"/>
        <v>7.9120000000000008</v>
      </c>
      <c r="Q351" s="115">
        <v>12.59</v>
      </c>
      <c r="R351" s="115">
        <f t="shared" si="277"/>
        <v>10.071999999999999</v>
      </c>
      <c r="T351" s="115">
        <v>17.32</v>
      </c>
      <c r="U351" s="115">
        <f t="shared" si="278"/>
        <v>13.856</v>
      </c>
      <c r="W351" s="115">
        <v>17.149999999999999</v>
      </c>
      <c r="X351" s="115">
        <f t="shared" si="279"/>
        <v>13.719999999999999</v>
      </c>
      <c r="Y351" s="118"/>
      <c r="Z351">
        <v>18.75</v>
      </c>
      <c r="AA351" s="115">
        <f t="shared" si="280"/>
        <v>15</v>
      </c>
      <c r="AC351" s="115">
        <v>17.899999999999999</v>
      </c>
      <c r="AD351" s="115">
        <f t="shared" si="281"/>
        <v>14.319999999999999</v>
      </c>
    </row>
    <row r="352" spans="1:31" x14ac:dyDescent="0.2">
      <c r="A352" s="108">
        <v>41924</v>
      </c>
      <c r="B352">
        <v>14.43</v>
      </c>
      <c r="C352" s="115">
        <f t="shared" si="272"/>
        <v>11.544</v>
      </c>
      <c r="E352">
        <v>14.63</v>
      </c>
      <c r="F352" s="115">
        <f t="shared" si="273"/>
        <v>11.704000000000001</v>
      </c>
      <c r="H352">
        <v>14.93</v>
      </c>
      <c r="I352" s="115">
        <f t="shared" si="274"/>
        <v>11.943999999999999</v>
      </c>
      <c r="K352">
        <v>14.27</v>
      </c>
      <c r="L352" s="115">
        <f t="shared" si="275"/>
        <v>11.416</v>
      </c>
      <c r="N352">
        <v>9.89</v>
      </c>
      <c r="O352" s="115">
        <f t="shared" si="276"/>
        <v>7.9120000000000008</v>
      </c>
      <c r="Q352" s="115">
        <v>12.59</v>
      </c>
      <c r="R352" s="115">
        <f t="shared" si="277"/>
        <v>10.071999999999999</v>
      </c>
      <c r="T352" s="115">
        <v>17.32</v>
      </c>
      <c r="U352" s="115">
        <f t="shared" si="278"/>
        <v>13.856</v>
      </c>
      <c r="W352" s="115">
        <v>17.149999999999999</v>
      </c>
      <c r="X352" s="115">
        <f t="shared" si="279"/>
        <v>13.719999999999999</v>
      </c>
      <c r="Y352" s="118"/>
      <c r="Z352">
        <v>18.75</v>
      </c>
      <c r="AA352" s="115">
        <f t="shared" si="280"/>
        <v>15</v>
      </c>
      <c r="AC352" s="115">
        <v>17.899999999999999</v>
      </c>
      <c r="AD352" s="115">
        <f t="shared" si="281"/>
        <v>14.319999999999999</v>
      </c>
    </row>
    <row r="353" spans="1:30" x14ac:dyDescent="0.2">
      <c r="A353" s="108">
        <v>41925</v>
      </c>
      <c r="B353">
        <v>14.28</v>
      </c>
      <c r="C353" s="115">
        <f t="shared" si="272"/>
        <v>11.423999999999999</v>
      </c>
      <c r="D353">
        <v>-15</v>
      </c>
      <c r="E353">
        <v>14.48</v>
      </c>
      <c r="F353" s="115">
        <f t="shared" si="273"/>
        <v>11.584</v>
      </c>
      <c r="G353">
        <v>-15</v>
      </c>
      <c r="H353">
        <v>14.78</v>
      </c>
      <c r="I353" s="115">
        <f t="shared" si="274"/>
        <v>11.824</v>
      </c>
      <c r="J353">
        <v>-15</v>
      </c>
      <c r="K353">
        <v>14.17</v>
      </c>
      <c r="L353" s="115">
        <f t="shared" si="275"/>
        <v>11.336</v>
      </c>
      <c r="M353">
        <v>-10</v>
      </c>
      <c r="N353">
        <v>9.89</v>
      </c>
      <c r="O353" s="115">
        <f t="shared" si="276"/>
        <v>7.9120000000000008</v>
      </c>
      <c r="Q353" s="115">
        <v>12.59</v>
      </c>
      <c r="R353" s="115">
        <f t="shared" si="277"/>
        <v>10.071999999999999</v>
      </c>
      <c r="T353" s="115">
        <v>17.32</v>
      </c>
      <c r="U353" s="115">
        <f t="shared" si="278"/>
        <v>13.856</v>
      </c>
      <c r="W353" s="115">
        <v>17.149999999999999</v>
      </c>
      <c r="X353" s="115">
        <f t="shared" si="279"/>
        <v>13.719999999999999</v>
      </c>
      <c r="Y353" s="118"/>
      <c r="Z353">
        <v>18.75</v>
      </c>
      <c r="AA353" s="115">
        <f t="shared" si="280"/>
        <v>15</v>
      </c>
      <c r="AC353" s="115">
        <v>17.899999999999999</v>
      </c>
      <c r="AD353" s="115">
        <f t="shared" si="281"/>
        <v>14.319999999999999</v>
      </c>
    </row>
    <row r="354" spans="1:30" x14ac:dyDescent="0.2">
      <c r="A354" s="108">
        <v>41926</v>
      </c>
      <c r="B354">
        <v>14.13</v>
      </c>
      <c r="C354" s="115">
        <f t="shared" si="272"/>
        <v>11.304</v>
      </c>
      <c r="D354">
        <v>-15</v>
      </c>
      <c r="E354">
        <v>14.33</v>
      </c>
      <c r="F354" s="115">
        <f t="shared" si="273"/>
        <v>11.464</v>
      </c>
      <c r="G354">
        <v>-15</v>
      </c>
      <c r="H354">
        <v>14.63</v>
      </c>
      <c r="I354" s="115">
        <f t="shared" si="274"/>
        <v>11.704000000000001</v>
      </c>
      <c r="J354">
        <v>-15</v>
      </c>
      <c r="K354">
        <v>14.17</v>
      </c>
      <c r="L354" s="115">
        <f t="shared" si="275"/>
        <v>11.336</v>
      </c>
      <c r="N354">
        <v>9.74</v>
      </c>
      <c r="O354" s="115">
        <f t="shared" si="276"/>
        <v>7.7919999999999998</v>
      </c>
      <c r="P354">
        <v>-15</v>
      </c>
      <c r="Q354" s="115">
        <v>12.59</v>
      </c>
      <c r="R354" s="115">
        <f t="shared" si="277"/>
        <v>10.071999999999999</v>
      </c>
      <c r="T354" s="115">
        <v>17.32</v>
      </c>
      <c r="U354" s="115">
        <f t="shared" si="278"/>
        <v>13.856</v>
      </c>
      <c r="W354" s="115">
        <v>17.149999999999999</v>
      </c>
      <c r="X354" s="115">
        <f t="shared" si="279"/>
        <v>13.719999999999999</v>
      </c>
      <c r="Y354" s="118"/>
      <c r="Z354">
        <v>18.75</v>
      </c>
      <c r="AA354" s="115">
        <f t="shared" si="280"/>
        <v>15</v>
      </c>
      <c r="AC354" s="115">
        <v>17.899999999999999</v>
      </c>
      <c r="AD354" s="115">
        <f t="shared" si="281"/>
        <v>14.319999999999999</v>
      </c>
    </row>
    <row r="355" spans="1:30" x14ac:dyDescent="0.2">
      <c r="A355" s="108">
        <v>41927</v>
      </c>
      <c r="B355">
        <v>13.93</v>
      </c>
      <c r="C355" s="115">
        <f t="shared" si="272"/>
        <v>11.144</v>
      </c>
      <c r="D355">
        <v>-20</v>
      </c>
      <c r="E355">
        <v>14.13</v>
      </c>
      <c r="F355" s="115">
        <f t="shared" si="273"/>
        <v>11.304</v>
      </c>
      <c r="G355">
        <v>-20</v>
      </c>
      <c r="H355">
        <v>14.43</v>
      </c>
      <c r="I355" s="115">
        <f t="shared" si="274"/>
        <v>11.544</v>
      </c>
      <c r="J355">
        <v>-20</v>
      </c>
      <c r="K355">
        <v>14.07</v>
      </c>
      <c r="L355" s="115">
        <f t="shared" si="275"/>
        <v>11.256</v>
      </c>
      <c r="M355">
        <v>-10</v>
      </c>
      <c r="N355">
        <v>9.64</v>
      </c>
      <c r="O355" s="115">
        <f t="shared" si="276"/>
        <v>7.7120000000000006</v>
      </c>
      <c r="P355">
        <v>-10</v>
      </c>
      <c r="Q355" s="115">
        <v>12.59</v>
      </c>
      <c r="R355" s="115">
        <f t="shared" si="277"/>
        <v>10.071999999999999</v>
      </c>
      <c r="T355" s="115">
        <v>16.84</v>
      </c>
      <c r="U355" s="115">
        <f t="shared" si="278"/>
        <v>13.472</v>
      </c>
      <c r="V355">
        <v>-48</v>
      </c>
      <c r="W355" s="115">
        <v>16.670000000000002</v>
      </c>
      <c r="X355" s="115">
        <f t="shared" si="279"/>
        <v>13.336000000000002</v>
      </c>
      <c r="Y355" s="118">
        <v>-48</v>
      </c>
      <c r="Z355">
        <v>18.75</v>
      </c>
      <c r="AA355" s="115">
        <f t="shared" si="280"/>
        <v>15</v>
      </c>
      <c r="AC355" s="115">
        <v>17.899999999999999</v>
      </c>
      <c r="AD355" s="115">
        <f t="shared" si="281"/>
        <v>14.319999999999999</v>
      </c>
    </row>
    <row r="356" spans="1:30" x14ac:dyDescent="0.2">
      <c r="A356" s="108">
        <v>41928</v>
      </c>
      <c r="B356">
        <v>13.83</v>
      </c>
      <c r="C356" s="115">
        <f t="shared" ref="C356:C362" si="282">B356/1.25</f>
        <v>11.064</v>
      </c>
      <c r="D356">
        <v>-10</v>
      </c>
      <c r="E356">
        <v>14.03</v>
      </c>
      <c r="F356" s="115">
        <f t="shared" ref="F356:F362" si="283">E356/1.25</f>
        <v>11.224</v>
      </c>
      <c r="G356">
        <v>-10</v>
      </c>
      <c r="H356">
        <v>14.33</v>
      </c>
      <c r="I356" s="115">
        <f t="shared" ref="I356:I362" si="284">H356/1.25</f>
        <v>11.464</v>
      </c>
      <c r="J356">
        <v>-10</v>
      </c>
      <c r="K356">
        <v>14.07</v>
      </c>
      <c r="L356" s="115">
        <f t="shared" ref="L356:L362" si="285">K356/1.25</f>
        <v>11.256</v>
      </c>
      <c r="N356">
        <v>9.5399999999999991</v>
      </c>
      <c r="O356" s="115">
        <f t="shared" ref="O356:O362" si="286">N356/1.25</f>
        <v>7.6319999999999997</v>
      </c>
      <c r="P356">
        <v>-10</v>
      </c>
      <c r="Q356" s="115">
        <v>12.59</v>
      </c>
      <c r="R356" s="115">
        <f t="shared" ref="R356:R362" si="287">Q356/1.25</f>
        <v>10.071999999999999</v>
      </c>
      <c r="T356" s="115">
        <v>16.84</v>
      </c>
      <c r="U356" s="115">
        <f t="shared" ref="U356:U362" si="288">T356/1.25</f>
        <v>13.472</v>
      </c>
      <c r="W356" s="115">
        <v>16.670000000000002</v>
      </c>
      <c r="X356" s="115">
        <f t="shared" ref="X356:X362" si="289">W356/1.25</f>
        <v>13.336000000000002</v>
      </c>
      <c r="Y356" s="118"/>
      <c r="Z356">
        <v>18.75</v>
      </c>
      <c r="AA356" s="115">
        <f t="shared" ref="AA356:AA362" si="290">Z356/1.25</f>
        <v>15</v>
      </c>
      <c r="AC356" s="115">
        <v>17.899999999999999</v>
      </c>
      <c r="AD356" s="115">
        <f t="shared" ref="AD356:AD362" si="291">AC356/1.25</f>
        <v>14.319999999999999</v>
      </c>
    </row>
    <row r="357" spans="1:30" x14ac:dyDescent="0.2">
      <c r="A357" s="108">
        <v>41929</v>
      </c>
      <c r="B357">
        <v>13.68</v>
      </c>
      <c r="C357" s="115">
        <f t="shared" si="282"/>
        <v>10.943999999999999</v>
      </c>
      <c r="D357">
        <v>-15</v>
      </c>
      <c r="E357">
        <v>13.88</v>
      </c>
      <c r="F357" s="115">
        <f t="shared" si="283"/>
        <v>11.104000000000001</v>
      </c>
      <c r="G357">
        <v>-15</v>
      </c>
      <c r="H357">
        <v>14.18</v>
      </c>
      <c r="I357" s="115">
        <f t="shared" si="284"/>
        <v>11.343999999999999</v>
      </c>
      <c r="J357">
        <v>-15</v>
      </c>
      <c r="K357">
        <v>13.92</v>
      </c>
      <c r="L357" s="115">
        <f t="shared" si="285"/>
        <v>11.135999999999999</v>
      </c>
      <c r="M357">
        <v>-15</v>
      </c>
      <c r="N357">
        <v>9.5399999999999991</v>
      </c>
      <c r="O357" s="115">
        <f t="shared" si="286"/>
        <v>7.6319999999999997</v>
      </c>
      <c r="Q357" s="115">
        <v>12.59</v>
      </c>
      <c r="R357" s="115">
        <f t="shared" si="287"/>
        <v>10.071999999999999</v>
      </c>
      <c r="T357" s="115">
        <v>16.84</v>
      </c>
      <c r="U357" s="115">
        <f t="shared" si="288"/>
        <v>13.472</v>
      </c>
      <c r="W357" s="115">
        <v>16.670000000000002</v>
      </c>
      <c r="X357" s="115">
        <f t="shared" si="289"/>
        <v>13.336000000000002</v>
      </c>
      <c r="Y357" s="118"/>
      <c r="Z357">
        <v>18.75</v>
      </c>
      <c r="AA357" s="115">
        <f t="shared" si="290"/>
        <v>15</v>
      </c>
      <c r="AC357" s="115">
        <v>17.899999999999999</v>
      </c>
      <c r="AD357" s="115">
        <f t="shared" si="291"/>
        <v>14.319999999999999</v>
      </c>
    </row>
    <row r="358" spans="1:30" x14ac:dyDescent="0.2">
      <c r="A358" s="108">
        <v>41930</v>
      </c>
      <c r="B358">
        <v>13.68</v>
      </c>
      <c r="C358" s="115">
        <f t="shared" si="282"/>
        <v>10.943999999999999</v>
      </c>
      <c r="E358">
        <v>13.88</v>
      </c>
      <c r="F358" s="115">
        <f t="shared" si="283"/>
        <v>11.104000000000001</v>
      </c>
      <c r="H358">
        <v>14.18</v>
      </c>
      <c r="I358" s="115">
        <f t="shared" si="284"/>
        <v>11.343999999999999</v>
      </c>
      <c r="K358">
        <v>13.92</v>
      </c>
      <c r="L358" s="115">
        <f t="shared" si="285"/>
        <v>11.135999999999999</v>
      </c>
      <c r="N358">
        <v>9.5399999999999991</v>
      </c>
      <c r="O358" s="115">
        <f t="shared" si="286"/>
        <v>7.6319999999999997</v>
      </c>
      <c r="Q358" s="115">
        <v>12.59</v>
      </c>
      <c r="R358" s="115">
        <f t="shared" si="287"/>
        <v>10.071999999999999</v>
      </c>
      <c r="T358" s="115">
        <v>16.84</v>
      </c>
      <c r="U358" s="115">
        <f t="shared" si="288"/>
        <v>13.472</v>
      </c>
      <c r="W358" s="115">
        <v>16.670000000000002</v>
      </c>
      <c r="X358" s="115">
        <f t="shared" si="289"/>
        <v>13.336000000000002</v>
      </c>
      <c r="Y358" s="118"/>
      <c r="Z358">
        <v>18.75</v>
      </c>
      <c r="AA358" s="115">
        <f t="shared" si="290"/>
        <v>15</v>
      </c>
      <c r="AC358" s="115">
        <v>17.899999999999999</v>
      </c>
      <c r="AD358" s="115">
        <f t="shared" si="291"/>
        <v>14.319999999999999</v>
      </c>
    </row>
    <row r="359" spans="1:30" x14ac:dyDescent="0.2">
      <c r="A359" s="108">
        <v>41931</v>
      </c>
      <c r="B359">
        <v>13.68</v>
      </c>
      <c r="C359" s="115">
        <f t="shared" si="282"/>
        <v>10.943999999999999</v>
      </c>
      <c r="E359">
        <v>13.88</v>
      </c>
      <c r="F359" s="115">
        <f t="shared" si="283"/>
        <v>11.104000000000001</v>
      </c>
      <c r="H359">
        <v>14.18</v>
      </c>
      <c r="I359" s="115">
        <f t="shared" si="284"/>
        <v>11.343999999999999</v>
      </c>
      <c r="K359">
        <v>13.92</v>
      </c>
      <c r="L359" s="115">
        <f t="shared" si="285"/>
        <v>11.135999999999999</v>
      </c>
      <c r="N359">
        <v>9.5399999999999991</v>
      </c>
      <c r="O359" s="115">
        <f t="shared" si="286"/>
        <v>7.6319999999999997</v>
      </c>
      <c r="Q359" s="115">
        <v>12.59</v>
      </c>
      <c r="R359" s="115">
        <f t="shared" si="287"/>
        <v>10.071999999999999</v>
      </c>
      <c r="T359" s="115">
        <v>16.84</v>
      </c>
      <c r="U359" s="115">
        <f t="shared" si="288"/>
        <v>13.472</v>
      </c>
      <c r="W359" s="115">
        <v>16.670000000000002</v>
      </c>
      <c r="X359" s="115">
        <f t="shared" si="289"/>
        <v>13.336000000000002</v>
      </c>
      <c r="Y359" s="118"/>
      <c r="Z359">
        <v>18.75</v>
      </c>
      <c r="AA359" s="115">
        <f t="shared" si="290"/>
        <v>15</v>
      </c>
      <c r="AC359" s="115">
        <v>17.899999999999999</v>
      </c>
      <c r="AD359" s="115">
        <f t="shared" si="291"/>
        <v>14.319999999999999</v>
      </c>
    </row>
    <row r="360" spans="1:30" x14ac:dyDescent="0.2">
      <c r="A360" s="108">
        <v>41932</v>
      </c>
      <c r="B360">
        <v>13.68</v>
      </c>
      <c r="C360" s="115">
        <f t="shared" si="282"/>
        <v>10.943999999999999</v>
      </c>
      <c r="E360">
        <v>13.88</v>
      </c>
      <c r="F360" s="115">
        <f t="shared" si="283"/>
        <v>11.104000000000001</v>
      </c>
      <c r="H360">
        <v>14.18</v>
      </c>
      <c r="I360" s="115">
        <f t="shared" si="284"/>
        <v>11.343999999999999</v>
      </c>
      <c r="K360">
        <v>13.92</v>
      </c>
      <c r="L360" s="115">
        <f t="shared" si="285"/>
        <v>11.135999999999999</v>
      </c>
      <c r="N360">
        <v>9.5399999999999991</v>
      </c>
      <c r="O360" s="115">
        <f t="shared" si="286"/>
        <v>7.6319999999999997</v>
      </c>
      <c r="Q360" s="115">
        <v>12.59</v>
      </c>
      <c r="R360" s="115">
        <f t="shared" si="287"/>
        <v>10.071999999999999</v>
      </c>
      <c r="T360" s="115">
        <v>16.84</v>
      </c>
      <c r="U360" s="115">
        <f t="shared" si="288"/>
        <v>13.472</v>
      </c>
      <c r="W360" s="115">
        <v>16.670000000000002</v>
      </c>
      <c r="X360" s="115">
        <f t="shared" si="289"/>
        <v>13.336000000000002</v>
      </c>
      <c r="Y360" s="118"/>
      <c r="Z360">
        <v>18.75</v>
      </c>
      <c r="AA360" s="115">
        <f t="shared" si="290"/>
        <v>15</v>
      </c>
      <c r="AC360" s="115">
        <v>17.899999999999999</v>
      </c>
      <c r="AD360" s="115">
        <f t="shared" si="291"/>
        <v>14.319999999999999</v>
      </c>
    </row>
    <row r="361" spans="1:30" x14ac:dyDescent="0.2">
      <c r="A361" s="108">
        <v>41933</v>
      </c>
      <c r="B361">
        <v>13.68</v>
      </c>
      <c r="C361" s="115">
        <f t="shared" si="282"/>
        <v>10.943999999999999</v>
      </c>
      <c r="E361">
        <v>13.88</v>
      </c>
      <c r="F361" s="115">
        <f t="shared" si="283"/>
        <v>11.104000000000001</v>
      </c>
      <c r="H361">
        <v>14.18</v>
      </c>
      <c r="I361" s="115">
        <f t="shared" si="284"/>
        <v>11.343999999999999</v>
      </c>
      <c r="K361">
        <v>13.92</v>
      </c>
      <c r="L361" s="115">
        <f t="shared" si="285"/>
        <v>11.135999999999999</v>
      </c>
      <c r="N361">
        <v>9.5399999999999991</v>
      </c>
      <c r="O361" s="115">
        <f t="shared" si="286"/>
        <v>7.6319999999999997</v>
      </c>
      <c r="Q361" s="115">
        <v>12.59</v>
      </c>
      <c r="R361" s="115">
        <f t="shared" si="287"/>
        <v>10.071999999999999</v>
      </c>
      <c r="T361" s="115">
        <v>16.84</v>
      </c>
      <c r="U361" s="115">
        <f t="shared" si="288"/>
        <v>13.472</v>
      </c>
      <c r="W361" s="115">
        <v>16.670000000000002</v>
      </c>
      <c r="X361" s="115">
        <f t="shared" si="289"/>
        <v>13.336000000000002</v>
      </c>
      <c r="Y361" s="118"/>
      <c r="Z361">
        <v>18.75</v>
      </c>
      <c r="AA361" s="115">
        <f t="shared" si="290"/>
        <v>15</v>
      </c>
      <c r="AC361" s="115">
        <v>17.899999999999999</v>
      </c>
      <c r="AD361" s="115">
        <f t="shared" si="291"/>
        <v>14.319999999999999</v>
      </c>
    </row>
    <row r="362" spans="1:30" x14ac:dyDescent="0.2">
      <c r="A362" s="108">
        <v>41934</v>
      </c>
      <c r="B362" s="218">
        <v>13.68</v>
      </c>
      <c r="C362" s="115">
        <f t="shared" si="282"/>
        <v>10.943999999999999</v>
      </c>
      <c r="E362">
        <v>13.88</v>
      </c>
      <c r="F362" s="115">
        <f t="shared" si="283"/>
        <v>11.104000000000001</v>
      </c>
      <c r="H362">
        <v>14.18</v>
      </c>
      <c r="I362" s="115">
        <f t="shared" si="284"/>
        <v>11.343999999999999</v>
      </c>
      <c r="K362">
        <v>14.02</v>
      </c>
      <c r="L362" s="115">
        <f t="shared" si="285"/>
        <v>11.215999999999999</v>
      </c>
      <c r="M362">
        <v>10</v>
      </c>
      <c r="N362">
        <v>9.5399999999999991</v>
      </c>
      <c r="O362" s="115">
        <f t="shared" si="286"/>
        <v>7.6319999999999997</v>
      </c>
      <c r="Q362" s="115">
        <v>12.59</v>
      </c>
      <c r="R362" s="115">
        <f t="shared" si="287"/>
        <v>10.071999999999999</v>
      </c>
      <c r="T362" s="115">
        <v>16.309999999999999</v>
      </c>
      <c r="U362" s="115">
        <f t="shared" si="288"/>
        <v>13.047999999999998</v>
      </c>
      <c r="V362">
        <v>-53</v>
      </c>
      <c r="W362" s="115">
        <v>16.14</v>
      </c>
      <c r="X362" s="115">
        <f t="shared" si="289"/>
        <v>12.912000000000001</v>
      </c>
      <c r="Y362" s="118">
        <v>-53</v>
      </c>
      <c r="Z362">
        <v>18.75</v>
      </c>
      <c r="AA362" s="115">
        <f t="shared" si="290"/>
        <v>15</v>
      </c>
      <c r="AC362" s="115">
        <v>17.899999999999999</v>
      </c>
      <c r="AD362" s="115">
        <f t="shared" si="291"/>
        <v>14.319999999999999</v>
      </c>
    </row>
    <row r="363" spans="1:30" x14ac:dyDescent="0.2">
      <c r="A363" s="108">
        <v>41935</v>
      </c>
      <c r="B363" s="218">
        <v>13.78</v>
      </c>
      <c r="C363" s="115">
        <f t="shared" ref="C363:C370" si="292">B363/1.25</f>
        <v>11.023999999999999</v>
      </c>
      <c r="D363">
        <v>10</v>
      </c>
      <c r="E363">
        <v>13.98</v>
      </c>
      <c r="F363" s="115">
        <f t="shared" ref="F363:F370" si="293">E363/1.25</f>
        <v>11.184000000000001</v>
      </c>
      <c r="G363">
        <v>10</v>
      </c>
      <c r="H363">
        <v>14.28</v>
      </c>
      <c r="I363" s="115">
        <f t="shared" ref="I363:I370" si="294">H363/1.25</f>
        <v>11.423999999999999</v>
      </c>
      <c r="J363">
        <v>10</v>
      </c>
      <c r="K363">
        <v>14.02</v>
      </c>
      <c r="L363" s="115">
        <f t="shared" ref="L363:L370" si="295">K363/1.25</f>
        <v>11.215999999999999</v>
      </c>
      <c r="N363">
        <v>9.5399999999999991</v>
      </c>
      <c r="O363" s="115">
        <f t="shared" ref="O363:O370" si="296">N363/1.25</f>
        <v>7.6319999999999997</v>
      </c>
      <c r="Q363" s="115">
        <v>12.59</v>
      </c>
      <c r="R363" s="115">
        <f t="shared" ref="R363:R370" si="297">Q363/1.25</f>
        <v>10.071999999999999</v>
      </c>
      <c r="T363" s="115">
        <v>16.309999999999999</v>
      </c>
      <c r="U363" s="115">
        <f t="shared" ref="U363:U370" si="298">T363/1.25</f>
        <v>13.047999999999998</v>
      </c>
      <c r="W363" s="115">
        <v>16.14</v>
      </c>
      <c r="X363" s="115">
        <f t="shared" ref="X363:X370" si="299">W363/1.25</f>
        <v>12.912000000000001</v>
      </c>
      <c r="Y363" s="118"/>
      <c r="Z363">
        <v>18.75</v>
      </c>
      <c r="AA363" s="115">
        <f t="shared" ref="AA363:AA370" si="300">Z363/1.25</f>
        <v>15</v>
      </c>
      <c r="AC363" s="115">
        <v>17.899999999999999</v>
      </c>
      <c r="AD363" s="115">
        <f t="shared" ref="AD363:AD370" si="301">AC363/1.25</f>
        <v>14.319999999999999</v>
      </c>
    </row>
    <row r="364" spans="1:30" x14ac:dyDescent="0.2">
      <c r="A364" s="108">
        <v>41936</v>
      </c>
      <c r="B364" s="218">
        <v>13.78</v>
      </c>
      <c r="C364" s="115">
        <f t="shared" si="292"/>
        <v>11.023999999999999</v>
      </c>
      <c r="E364">
        <v>13.98</v>
      </c>
      <c r="F364" s="115">
        <f t="shared" si="293"/>
        <v>11.184000000000001</v>
      </c>
      <c r="H364">
        <v>14.28</v>
      </c>
      <c r="I364" s="115">
        <f t="shared" si="294"/>
        <v>11.423999999999999</v>
      </c>
      <c r="K364">
        <v>14.02</v>
      </c>
      <c r="L364" s="115">
        <f t="shared" si="295"/>
        <v>11.215999999999999</v>
      </c>
      <c r="N364">
        <v>9.5399999999999991</v>
      </c>
      <c r="O364" s="115">
        <f t="shared" si="296"/>
        <v>7.6319999999999997</v>
      </c>
      <c r="Q364" s="115">
        <v>12.59</v>
      </c>
      <c r="R364" s="115">
        <f t="shared" si="297"/>
        <v>10.071999999999999</v>
      </c>
      <c r="T364" s="115">
        <v>16.309999999999999</v>
      </c>
      <c r="U364" s="115">
        <f t="shared" si="298"/>
        <v>13.047999999999998</v>
      </c>
      <c r="W364" s="115">
        <v>16.14</v>
      </c>
      <c r="X364" s="115">
        <f t="shared" si="299"/>
        <v>12.912000000000001</v>
      </c>
      <c r="Y364" s="118"/>
      <c r="Z364">
        <v>18.75</v>
      </c>
      <c r="AA364" s="115">
        <f t="shared" si="300"/>
        <v>15</v>
      </c>
      <c r="AC364" s="115">
        <v>17.899999999999999</v>
      </c>
      <c r="AD364" s="115">
        <f t="shared" si="301"/>
        <v>14.319999999999999</v>
      </c>
    </row>
    <row r="365" spans="1:30" x14ac:dyDescent="0.2">
      <c r="A365" s="108">
        <v>41937</v>
      </c>
      <c r="B365" s="218">
        <v>13.78</v>
      </c>
      <c r="C365" s="115">
        <f t="shared" si="292"/>
        <v>11.023999999999999</v>
      </c>
      <c r="E365">
        <v>13.98</v>
      </c>
      <c r="F365" s="115">
        <f t="shared" si="293"/>
        <v>11.184000000000001</v>
      </c>
      <c r="H365">
        <v>14.28</v>
      </c>
      <c r="I365" s="115">
        <f t="shared" si="294"/>
        <v>11.423999999999999</v>
      </c>
      <c r="K365">
        <v>14.02</v>
      </c>
      <c r="L365" s="115">
        <f t="shared" si="295"/>
        <v>11.215999999999999</v>
      </c>
      <c r="N365">
        <v>9.5399999999999991</v>
      </c>
      <c r="O365" s="115">
        <f t="shared" si="296"/>
        <v>7.6319999999999997</v>
      </c>
      <c r="Q365" s="115">
        <v>12.59</v>
      </c>
      <c r="R365" s="115">
        <f t="shared" si="297"/>
        <v>10.071999999999999</v>
      </c>
      <c r="T365" s="115">
        <v>16.309999999999999</v>
      </c>
      <c r="U365" s="115">
        <f t="shared" si="298"/>
        <v>13.047999999999998</v>
      </c>
      <c r="W365" s="115">
        <v>16.14</v>
      </c>
      <c r="X365" s="115">
        <f t="shared" si="299"/>
        <v>12.912000000000001</v>
      </c>
      <c r="Y365" s="118"/>
      <c r="Z365">
        <v>18.75</v>
      </c>
      <c r="AA365" s="115">
        <f t="shared" si="300"/>
        <v>15</v>
      </c>
      <c r="AC365" s="115">
        <v>17.899999999999999</v>
      </c>
      <c r="AD365" s="115">
        <f t="shared" si="301"/>
        <v>14.319999999999999</v>
      </c>
    </row>
    <row r="366" spans="1:30" x14ac:dyDescent="0.2">
      <c r="A366" s="108">
        <v>41938</v>
      </c>
      <c r="B366" s="218">
        <v>13.78</v>
      </c>
      <c r="C366" s="115">
        <f t="shared" si="292"/>
        <v>11.023999999999999</v>
      </c>
      <c r="E366">
        <v>13.98</v>
      </c>
      <c r="F366" s="115">
        <f t="shared" si="293"/>
        <v>11.184000000000001</v>
      </c>
      <c r="H366">
        <v>14.28</v>
      </c>
      <c r="I366" s="115">
        <f t="shared" si="294"/>
        <v>11.423999999999999</v>
      </c>
      <c r="K366">
        <v>14.02</v>
      </c>
      <c r="L366" s="115">
        <f t="shared" si="295"/>
        <v>11.215999999999999</v>
      </c>
      <c r="N366">
        <v>9.5399999999999991</v>
      </c>
      <c r="O366" s="115">
        <f t="shared" si="296"/>
        <v>7.6319999999999997</v>
      </c>
      <c r="Q366" s="115">
        <v>12.59</v>
      </c>
      <c r="R366" s="115">
        <f t="shared" si="297"/>
        <v>10.071999999999999</v>
      </c>
      <c r="T366" s="115">
        <v>16.309999999999999</v>
      </c>
      <c r="U366" s="115">
        <f t="shared" si="298"/>
        <v>13.047999999999998</v>
      </c>
      <c r="W366" s="115">
        <v>16.14</v>
      </c>
      <c r="X366" s="115">
        <f t="shared" si="299"/>
        <v>12.912000000000001</v>
      </c>
      <c r="Y366" s="118"/>
      <c r="Z366">
        <v>18.75</v>
      </c>
      <c r="AA366" s="115">
        <f t="shared" si="300"/>
        <v>15</v>
      </c>
      <c r="AC366" s="115">
        <v>17.899999999999999</v>
      </c>
      <c r="AD366" s="115">
        <f t="shared" si="301"/>
        <v>14.319999999999999</v>
      </c>
    </row>
    <row r="367" spans="1:30" x14ac:dyDescent="0.2">
      <c r="A367" s="108">
        <v>41939</v>
      </c>
      <c r="B367" s="218">
        <v>13.78</v>
      </c>
      <c r="C367" s="115">
        <f t="shared" si="292"/>
        <v>11.023999999999999</v>
      </c>
      <c r="E367">
        <v>13.98</v>
      </c>
      <c r="F367" s="115">
        <f t="shared" si="293"/>
        <v>11.184000000000001</v>
      </c>
      <c r="H367">
        <v>14.28</v>
      </c>
      <c r="I367" s="115">
        <f t="shared" si="294"/>
        <v>11.423999999999999</v>
      </c>
      <c r="K367">
        <v>14.02</v>
      </c>
      <c r="L367" s="115">
        <f t="shared" si="295"/>
        <v>11.215999999999999</v>
      </c>
      <c r="N367">
        <v>9.5399999999999991</v>
      </c>
      <c r="O367" s="115">
        <f t="shared" si="296"/>
        <v>7.6319999999999997</v>
      </c>
      <c r="Q367" s="115">
        <v>12.59</v>
      </c>
      <c r="R367" s="115">
        <f t="shared" si="297"/>
        <v>10.071999999999999</v>
      </c>
      <c r="T367" s="115">
        <v>16.309999999999999</v>
      </c>
      <c r="U367" s="115">
        <f t="shared" si="298"/>
        <v>13.047999999999998</v>
      </c>
      <c r="W367" s="115">
        <v>16.14</v>
      </c>
      <c r="X367" s="115">
        <f t="shared" si="299"/>
        <v>12.912000000000001</v>
      </c>
      <c r="Y367" s="118"/>
      <c r="Z367">
        <v>18.75</v>
      </c>
      <c r="AA367" s="115">
        <f t="shared" si="300"/>
        <v>15</v>
      </c>
      <c r="AC367" s="115">
        <v>17.899999999999999</v>
      </c>
      <c r="AD367" s="115">
        <f t="shared" si="301"/>
        <v>14.319999999999999</v>
      </c>
    </row>
    <row r="368" spans="1:30" x14ac:dyDescent="0.2">
      <c r="A368" s="108">
        <v>41940</v>
      </c>
      <c r="B368" s="218">
        <v>13.78</v>
      </c>
      <c r="C368" s="115">
        <f t="shared" si="292"/>
        <v>11.023999999999999</v>
      </c>
      <c r="E368">
        <v>13.98</v>
      </c>
      <c r="F368" s="115">
        <f t="shared" si="293"/>
        <v>11.184000000000001</v>
      </c>
      <c r="H368">
        <v>14.28</v>
      </c>
      <c r="I368" s="115">
        <f t="shared" si="294"/>
        <v>11.423999999999999</v>
      </c>
      <c r="K368">
        <v>14.02</v>
      </c>
      <c r="L368" s="115">
        <f t="shared" si="295"/>
        <v>11.215999999999999</v>
      </c>
      <c r="N368">
        <v>9.5399999999999991</v>
      </c>
      <c r="O368" s="115">
        <f t="shared" si="296"/>
        <v>7.6319999999999997</v>
      </c>
      <c r="Q368" s="115">
        <v>12.59</v>
      </c>
      <c r="R368" s="115">
        <f t="shared" si="297"/>
        <v>10.071999999999999</v>
      </c>
      <c r="T368" s="115">
        <v>16.309999999999999</v>
      </c>
      <c r="U368" s="115">
        <f t="shared" si="298"/>
        <v>13.047999999999998</v>
      </c>
      <c r="W368" s="115">
        <v>16.14</v>
      </c>
      <c r="X368" s="115">
        <f t="shared" si="299"/>
        <v>12.912000000000001</v>
      </c>
      <c r="Y368" s="118"/>
      <c r="Z368">
        <v>18.75</v>
      </c>
      <c r="AA368" s="115">
        <f t="shared" si="300"/>
        <v>15</v>
      </c>
      <c r="AC368" s="115">
        <v>17.899999999999999</v>
      </c>
      <c r="AD368" s="115">
        <f t="shared" si="301"/>
        <v>14.319999999999999</v>
      </c>
    </row>
    <row r="369" spans="1:31" x14ac:dyDescent="0.2">
      <c r="A369" s="108">
        <v>41941</v>
      </c>
      <c r="B369" s="218">
        <v>13.88</v>
      </c>
      <c r="C369" s="115">
        <f t="shared" si="292"/>
        <v>11.104000000000001</v>
      </c>
      <c r="D369">
        <v>10</v>
      </c>
      <c r="E369">
        <v>14.08</v>
      </c>
      <c r="F369" s="115">
        <f t="shared" si="293"/>
        <v>11.263999999999999</v>
      </c>
      <c r="G369">
        <v>10</v>
      </c>
      <c r="H369">
        <v>14.38</v>
      </c>
      <c r="I369" s="115">
        <f t="shared" si="294"/>
        <v>11.504000000000001</v>
      </c>
      <c r="J369">
        <v>10</v>
      </c>
      <c r="K369">
        <v>14.02</v>
      </c>
      <c r="L369" s="115">
        <f t="shared" si="295"/>
        <v>11.215999999999999</v>
      </c>
      <c r="N369">
        <v>9.5399999999999991</v>
      </c>
      <c r="O369" s="115">
        <f t="shared" si="296"/>
        <v>7.6319999999999997</v>
      </c>
      <c r="Q369" s="115">
        <v>12.59</v>
      </c>
      <c r="R369" s="115">
        <f t="shared" si="297"/>
        <v>10.071999999999999</v>
      </c>
      <c r="T369" s="115">
        <v>16.43</v>
      </c>
      <c r="U369" s="115">
        <f t="shared" si="298"/>
        <v>13.144</v>
      </c>
      <c r="V369">
        <v>12</v>
      </c>
      <c r="W369" s="115">
        <v>16.260000000000002</v>
      </c>
      <c r="X369" s="115">
        <f t="shared" si="299"/>
        <v>13.008000000000001</v>
      </c>
      <c r="Y369" s="118">
        <v>12</v>
      </c>
      <c r="Z369">
        <v>18.75</v>
      </c>
      <c r="AA369" s="115">
        <f t="shared" si="300"/>
        <v>15</v>
      </c>
      <c r="AC369" s="115">
        <v>17.899999999999999</v>
      </c>
      <c r="AD369" s="115">
        <f t="shared" si="301"/>
        <v>14.319999999999999</v>
      </c>
    </row>
    <row r="370" spans="1:31" x14ac:dyDescent="0.2">
      <c r="A370" s="108">
        <v>41942</v>
      </c>
      <c r="B370" s="218">
        <v>14.03</v>
      </c>
      <c r="C370" s="115">
        <f t="shared" si="292"/>
        <v>11.224</v>
      </c>
      <c r="D370">
        <v>15</v>
      </c>
      <c r="E370">
        <v>14.23</v>
      </c>
      <c r="F370" s="115">
        <f t="shared" si="293"/>
        <v>11.384</v>
      </c>
      <c r="G370">
        <v>15</v>
      </c>
      <c r="H370">
        <v>14.53</v>
      </c>
      <c r="I370" s="115">
        <f t="shared" si="294"/>
        <v>11.623999999999999</v>
      </c>
      <c r="J370">
        <v>15</v>
      </c>
      <c r="K370">
        <v>14.17</v>
      </c>
      <c r="L370" s="115">
        <f t="shared" si="295"/>
        <v>11.336</v>
      </c>
      <c r="M370">
        <v>15</v>
      </c>
      <c r="N370">
        <v>9.5399999999999991</v>
      </c>
      <c r="O370" s="115">
        <f t="shared" si="296"/>
        <v>7.6319999999999997</v>
      </c>
      <c r="Q370" s="115">
        <v>12.59</v>
      </c>
      <c r="R370" s="115">
        <f t="shared" si="297"/>
        <v>10.071999999999999</v>
      </c>
      <c r="T370" s="115">
        <v>16.43</v>
      </c>
      <c r="U370" s="115">
        <f t="shared" si="298"/>
        <v>13.144</v>
      </c>
      <c r="W370" s="115">
        <v>16.260000000000002</v>
      </c>
      <c r="X370" s="115">
        <f t="shared" si="299"/>
        <v>13.008000000000001</v>
      </c>
      <c r="Z370">
        <v>18.75</v>
      </c>
      <c r="AA370" s="115">
        <f t="shared" si="300"/>
        <v>15</v>
      </c>
      <c r="AC370" s="115">
        <v>17.899999999999999</v>
      </c>
      <c r="AD370" s="115">
        <f t="shared" si="301"/>
        <v>14.319999999999999</v>
      </c>
    </row>
    <row r="371" spans="1:31" x14ac:dyDescent="0.2">
      <c r="A371" s="108">
        <v>41943</v>
      </c>
      <c r="B371" s="218">
        <v>14.03</v>
      </c>
      <c r="C371" s="115">
        <f>B371/1.25</f>
        <v>11.224</v>
      </c>
      <c r="E371">
        <v>14.23</v>
      </c>
      <c r="F371" s="115">
        <f>E371/1.25</f>
        <v>11.384</v>
      </c>
      <c r="H371">
        <v>14.53</v>
      </c>
      <c r="I371" s="115">
        <f>H371/1.25</f>
        <v>11.623999999999999</v>
      </c>
      <c r="K371">
        <v>14.17</v>
      </c>
      <c r="L371" s="115">
        <f>K371/1.25</f>
        <v>11.336</v>
      </c>
      <c r="N371">
        <v>9.5399999999999991</v>
      </c>
      <c r="O371" s="115">
        <f>N371/1.25</f>
        <v>7.6319999999999997</v>
      </c>
      <c r="Q371" s="115">
        <v>12.59</v>
      </c>
      <c r="R371" s="115">
        <f>Q371/1.25</f>
        <v>10.071999999999999</v>
      </c>
      <c r="T371" s="115">
        <v>16.43</v>
      </c>
      <c r="U371" s="115">
        <f>T371/1.25</f>
        <v>13.144</v>
      </c>
      <c r="W371" s="115">
        <v>16.260000000000002</v>
      </c>
      <c r="X371" s="115">
        <f>W371/1.25</f>
        <v>13.008000000000001</v>
      </c>
      <c r="Z371">
        <v>18.75</v>
      </c>
      <c r="AA371" s="115">
        <f>Z371/1.25</f>
        <v>15</v>
      </c>
      <c r="AC371" s="115">
        <v>17.899999999999999</v>
      </c>
      <c r="AD371" s="115">
        <f>AC371/1.25</f>
        <v>14.319999999999999</v>
      </c>
    </row>
    <row r="375" spans="1:31" ht="63.75" x14ac:dyDescent="0.2">
      <c r="A375" s="25" t="s">
        <v>1</v>
      </c>
      <c r="B375" s="25" t="s">
        <v>2</v>
      </c>
      <c r="C375" s="25" t="s">
        <v>16</v>
      </c>
      <c r="D375" s="25" t="s">
        <v>5</v>
      </c>
      <c r="E375" s="25" t="s">
        <v>3</v>
      </c>
      <c r="F375" s="25" t="s">
        <v>17</v>
      </c>
      <c r="G375" s="25" t="s">
        <v>5</v>
      </c>
      <c r="H375" s="25" t="s">
        <v>4</v>
      </c>
      <c r="I375" s="25" t="s">
        <v>18</v>
      </c>
      <c r="J375" s="25" t="s">
        <v>5</v>
      </c>
      <c r="K375" s="26" t="s">
        <v>6</v>
      </c>
      <c r="L375" s="26" t="s">
        <v>19</v>
      </c>
      <c r="M375" s="26" t="s">
        <v>5</v>
      </c>
      <c r="N375" s="25" t="s">
        <v>7</v>
      </c>
      <c r="O375" s="25" t="s">
        <v>20</v>
      </c>
      <c r="P375" s="25" t="s">
        <v>5</v>
      </c>
      <c r="Q375" s="52" t="s">
        <v>21</v>
      </c>
      <c r="R375" s="52" t="s">
        <v>22</v>
      </c>
      <c r="S375" s="52" t="s">
        <v>5</v>
      </c>
      <c r="T375" s="124" t="s">
        <v>57</v>
      </c>
      <c r="U375" s="124" t="s">
        <v>58</v>
      </c>
      <c r="V375" s="125" t="s">
        <v>5</v>
      </c>
      <c r="W375" s="124" t="s">
        <v>59</v>
      </c>
      <c r="X375" s="124" t="s">
        <v>60</v>
      </c>
      <c r="Y375" s="125" t="s">
        <v>5</v>
      </c>
      <c r="Z375" s="53" t="s">
        <v>23</v>
      </c>
      <c r="AA375" s="53" t="s">
        <v>24</v>
      </c>
      <c r="AB375" s="27" t="s">
        <v>5</v>
      </c>
      <c r="AC375" s="53" t="s">
        <v>25</v>
      </c>
      <c r="AD375" s="53" t="s">
        <v>26</v>
      </c>
      <c r="AE375" s="27" t="s">
        <v>5</v>
      </c>
    </row>
    <row r="376" spans="1:31" x14ac:dyDescent="0.2">
      <c r="A376" s="82" t="s">
        <v>84</v>
      </c>
      <c r="B376" s="74">
        <f>AVERAGE(B379:B409)</f>
        <v>13.719999999999999</v>
      </c>
      <c r="C376" s="74">
        <f>AVERAGE(C379:C408)</f>
        <v>10.976000000000001</v>
      </c>
      <c r="D376" s="74"/>
      <c r="E376" s="74">
        <f>AVERAGE(E379:E408)</f>
        <v>13.919999999999993</v>
      </c>
      <c r="F376" s="74">
        <f>AVERAGE(F379:F408)</f>
        <v>11.135999999999997</v>
      </c>
      <c r="G376" s="74"/>
      <c r="H376" s="74">
        <f>AVERAGE(H379:H408)</f>
        <v>14.219999999999999</v>
      </c>
      <c r="I376" s="74">
        <f>AVERAGE(I379:I408)</f>
        <v>11.375999999999998</v>
      </c>
      <c r="J376" s="74"/>
      <c r="K376" s="74">
        <f>AVERAGE(K379:K408)</f>
        <v>13.949999999999996</v>
      </c>
      <c r="L376" s="74">
        <f>AVERAGE(L379:L408)</f>
        <v>11.159999999999998</v>
      </c>
      <c r="M376" s="74"/>
      <c r="N376" s="74">
        <f>AVERAGE(N379:N408)</f>
        <v>9.8956666666666671</v>
      </c>
      <c r="O376" s="74">
        <f>AVERAGE(O379:O408)</f>
        <v>7.9165333333333301</v>
      </c>
      <c r="P376" s="74"/>
      <c r="Q376" s="74">
        <f>AVERAGE(Q379:Q408)</f>
        <v>11.654999999999999</v>
      </c>
      <c r="R376" s="74">
        <f>AVERAGE(R379:R408)</f>
        <v>9.3239999999999963</v>
      </c>
      <c r="S376" s="74"/>
      <c r="T376" s="74">
        <f>AVERAGE(T379:T408)</f>
        <v>16.466000000000005</v>
      </c>
      <c r="U376" s="74">
        <f>AVERAGE(U379:U408)</f>
        <v>13.172800000000002</v>
      </c>
      <c r="V376" s="74"/>
      <c r="W376" s="74">
        <f>AVERAGE(W379:W408)</f>
        <v>16.295999999999996</v>
      </c>
      <c r="X376" s="74">
        <f>AVERAGE(X379:X408)</f>
        <v>13.036799999999991</v>
      </c>
      <c r="Y376" s="74"/>
      <c r="Z376" s="74">
        <f>AVERAGE(Z379:Z408)</f>
        <v>18.75</v>
      </c>
      <c r="AA376" s="74">
        <f>AVERAGE(AA379:AA408)</f>
        <v>15</v>
      </c>
      <c r="AB376" s="74"/>
      <c r="AC376" s="74">
        <f>AVERAGE(AC379:AC408)</f>
        <v>17.899999999999991</v>
      </c>
      <c r="AD376" s="74">
        <f>AVERAGE(AD379:AD408)</f>
        <v>14.319999999999995</v>
      </c>
      <c r="AE376" s="74"/>
    </row>
    <row r="377" spans="1:31" x14ac:dyDescent="0.2">
      <c r="A377" s="82" t="s">
        <v>53</v>
      </c>
      <c r="B377" s="74">
        <f>AVERAGE(B379:B393)</f>
        <v>13.853333333333335</v>
      </c>
      <c r="C377" s="74">
        <f>AVERAGE(C379:C393)</f>
        <v>11.082666666666665</v>
      </c>
      <c r="D377" s="74"/>
      <c r="E377" s="74">
        <f>AVERAGE(E379:E393)</f>
        <v>14.053333333333335</v>
      </c>
      <c r="F377" s="74">
        <f>AVERAGE(F379:F393)</f>
        <v>11.242666666666668</v>
      </c>
      <c r="G377" s="74"/>
      <c r="H377" s="74">
        <f>AVERAGE(H379:H393)</f>
        <v>14.353333333333335</v>
      </c>
      <c r="I377" s="74">
        <f>AVERAGE(I379:I393)</f>
        <v>11.482666666666665</v>
      </c>
      <c r="J377" s="74"/>
      <c r="K377" s="74">
        <f>AVERAGE(K379:K393)</f>
        <v>14.109999999999998</v>
      </c>
      <c r="L377" s="74">
        <f>AVERAGE(L379:L393)</f>
        <v>11.287999999999998</v>
      </c>
      <c r="M377" s="74"/>
      <c r="N377" s="74">
        <f>AVERAGE(N379:N393)</f>
        <v>9.9346666666666668</v>
      </c>
      <c r="O377" s="74">
        <f>AVERAGE(O379:O393)</f>
        <v>7.9477333333333311</v>
      </c>
      <c r="P377" s="74"/>
      <c r="Q377" s="74">
        <f>AVERAGE(Q379:Q393)</f>
        <v>12.069999999999999</v>
      </c>
      <c r="R377" s="74">
        <f>AVERAGE(R379:R393)</f>
        <v>9.655999999999997</v>
      </c>
      <c r="S377" s="74"/>
      <c r="T377" s="74">
        <f>AVERAGE(T379:T393)</f>
        <v>16.562000000000005</v>
      </c>
      <c r="U377" s="74">
        <f>AVERAGE(U379:U393)</f>
        <v>13.249600000000004</v>
      </c>
      <c r="V377" s="74"/>
      <c r="W377" s="74">
        <f>AVERAGE(W379:W393)</f>
        <v>16.391999999999999</v>
      </c>
      <c r="X377" s="74">
        <f>AVERAGE(X379:X393)</f>
        <v>13.113599999999996</v>
      </c>
      <c r="Y377" s="74"/>
      <c r="Z377" s="74">
        <f>AVERAGE(Z379:Z393)</f>
        <v>18.75</v>
      </c>
      <c r="AA377" s="74">
        <f>AVERAGE(AA379:AA393)</f>
        <v>15</v>
      </c>
      <c r="AB377" s="74"/>
      <c r="AC377" s="74">
        <f>AVERAGE(AC379:AC393)</f>
        <v>17.900000000000002</v>
      </c>
      <c r="AD377" s="74">
        <f>AVERAGE(AD379:AD393)</f>
        <v>14.319999999999995</v>
      </c>
      <c r="AE377" s="74"/>
    </row>
    <row r="378" spans="1:31" x14ac:dyDescent="0.2">
      <c r="A378" s="82" t="s">
        <v>54</v>
      </c>
      <c r="B378" s="74">
        <f>IF(B394&gt;0,AVERAGE(B394:B409),)</f>
        <v>13.586666666666666</v>
      </c>
      <c r="C378" s="74">
        <f>IF(C394&gt;0,AVERAGE(C394:C409),)</f>
        <v>10.869333333333337</v>
      </c>
      <c r="D378" s="74"/>
      <c r="E378" s="74">
        <f>IF(E394&gt;0,AVERAGE(E394:E409),)</f>
        <v>13.786666666666669</v>
      </c>
      <c r="F378" s="74">
        <f>IF(F394&gt;0,AVERAGE(F394:F409),)</f>
        <v>11.029333333333335</v>
      </c>
      <c r="G378" s="74"/>
      <c r="H378" s="74">
        <f>IF(H394&gt;0,AVERAGE(H394:H409),)</f>
        <v>14.086666666666666</v>
      </c>
      <c r="I378" s="74">
        <f>IF(I394&gt;0,AVERAGE(I394:I409),)</f>
        <v>11.269333333333334</v>
      </c>
      <c r="J378" s="74"/>
      <c r="K378" s="74">
        <f>IF(K394&gt;0,AVERAGE(K394:K409),)</f>
        <v>13.789999999999997</v>
      </c>
      <c r="L378" s="74">
        <f>IF(L394&gt;0,AVERAGE(L394:L409),)</f>
        <v>11.032000000000002</v>
      </c>
      <c r="M378" s="74"/>
      <c r="N378" s="74">
        <f>IF(N394&gt;0,AVERAGE(N394:N409),)</f>
        <v>9.8566666666666638</v>
      </c>
      <c r="O378" s="74">
        <f>IF(O394&gt;0,AVERAGE(O394:O409),)</f>
        <v>7.8853333333333344</v>
      </c>
      <c r="P378" s="74"/>
      <c r="Q378" s="74">
        <f>IF(Q394&gt;0,AVERAGE(Q394:Q409),)</f>
        <v>11.24</v>
      </c>
      <c r="R378" s="74">
        <f>IF(R394&gt;0,AVERAGE(R394:R409),)</f>
        <v>8.9919999999999991</v>
      </c>
      <c r="S378" s="74"/>
      <c r="T378" s="74">
        <f>IF(T394&gt;0,AVERAGE(T394:T409),)</f>
        <v>16.37</v>
      </c>
      <c r="U378" s="74">
        <f>IF(U394&gt;0,AVERAGE(U394:U409),)</f>
        <v>13.096000000000002</v>
      </c>
      <c r="V378" s="74"/>
      <c r="W378" s="74">
        <f>IF(W394&gt;0,AVERAGE(W394:W409),)</f>
        <v>16.199999999999996</v>
      </c>
      <c r="X378" s="74">
        <f>IF(X394&gt;0,AVERAGE(X394:X409),)</f>
        <v>12.960000000000004</v>
      </c>
      <c r="Y378" s="74"/>
      <c r="Z378" s="74">
        <f>IF(Z394&gt;0,AVERAGE(Z394:Z409),)</f>
        <v>18.75</v>
      </c>
      <c r="AA378" s="74">
        <f>IF(AA394&gt;0,AVERAGE(AA394:AA409),)</f>
        <v>15</v>
      </c>
      <c r="AB378" s="74"/>
      <c r="AC378" s="74">
        <f>IF(AC394&gt;0,AVERAGE(AC394:AC409),)</f>
        <v>17.900000000000002</v>
      </c>
      <c r="AD378" s="74">
        <f>IF(AD394&gt;0,AVERAGE(AD394:AD409),)</f>
        <v>14.319999999999995</v>
      </c>
      <c r="AE378" s="74"/>
    </row>
    <row r="379" spans="1:31" x14ac:dyDescent="0.2">
      <c r="A379" s="108">
        <v>41944</v>
      </c>
      <c r="B379" s="218">
        <v>14.03</v>
      </c>
      <c r="C379" s="115">
        <f t="shared" ref="C379:C390" si="302">B379/1.25</f>
        <v>11.224</v>
      </c>
      <c r="E379">
        <v>14.23</v>
      </c>
      <c r="F379" s="115">
        <f t="shared" ref="F379:F390" si="303">E379/1.25</f>
        <v>11.384</v>
      </c>
      <c r="H379">
        <v>14.53</v>
      </c>
      <c r="I379" s="115">
        <f t="shared" ref="I379:I390" si="304">H379/1.25</f>
        <v>11.623999999999999</v>
      </c>
      <c r="K379">
        <v>14.17</v>
      </c>
      <c r="L379" s="115">
        <f t="shared" ref="L379:L390" si="305">K379/1.25</f>
        <v>11.336</v>
      </c>
      <c r="N379">
        <v>9.5399999999999991</v>
      </c>
      <c r="O379" s="115">
        <f t="shared" ref="O379:O390" si="306">N379/1.25</f>
        <v>7.6319999999999997</v>
      </c>
      <c r="Q379" s="115">
        <v>12.59</v>
      </c>
      <c r="R379" s="115">
        <f t="shared" ref="R379:R390" si="307">Q379/1.25</f>
        <v>10.071999999999999</v>
      </c>
      <c r="T379" s="115">
        <v>16.43</v>
      </c>
      <c r="U379" s="115">
        <f t="shared" ref="U379:U390" si="308">T379/1.25</f>
        <v>13.144</v>
      </c>
      <c r="W379" s="115">
        <v>16.260000000000002</v>
      </c>
      <c r="X379" s="115">
        <f t="shared" ref="X379:X390" si="309">W379/1.25</f>
        <v>13.008000000000001</v>
      </c>
      <c r="Z379">
        <v>18.75</v>
      </c>
      <c r="AA379" s="115">
        <f t="shared" ref="AA379:AA390" si="310">Z379/1.25</f>
        <v>15</v>
      </c>
      <c r="AC379" s="115">
        <v>17.899999999999999</v>
      </c>
      <c r="AD379" s="115">
        <f t="shared" ref="AD379:AD390" si="311">AC379/1.25</f>
        <v>14.319999999999999</v>
      </c>
    </row>
    <row r="380" spans="1:31" x14ac:dyDescent="0.2">
      <c r="A380" s="108">
        <v>41945</v>
      </c>
      <c r="B380" s="218">
        <v>14.03</v>
      </c>
      <c r="C380" s="115">
        <f t="shared" si="302"/>
        <v>11.224</v>
      </c>
      <c r="E380">
        <v>14.23</v>
      </c>
      <c r="F380" s="115">
        <f t="shared" si="303"/>
        <v>11.384</v>
      </c>
      <c r="H380">
        <v>14.53</v>
      </c>
      <c r="I380" s="115">
        <f t="shared" si="304"/>
        <v>11.623999999999999</v>
      </c>
      <c r="K380">
        <v>14.17</v>
      </c>
      <c r="L380" s="115">
        <f t="shared" si="305"/>
        <v>11.336</v>
      </c>
      <c r="N380">
        <v>9.5399999999999991</v>
      </c>
      <c r="O380" s="115">
        <f t="shared" si="306"/>
        <v>7.6319999999999997</v>
      </c>
      <c r="Q380" s="115">
        <v>12.59</v>
      </c>
      <c r="R380" s="115">
        <f t="shared" si="307"/>
        <v>10.071999999999999</v>
      </c>
      <c r="T380" s="115">
        <v>16.43</v>
      </c>
      <c r="U380" s="115">
        <f t="shared" si="308"/>
        <v>13.144</v>
      </c>
      <c r="W380" s="115">
        <v>16.260000000000002</v>
      </c>
      <c r="X380" s="115">
        <f t="shared" si="309"/>
        <v>13.008000000000001</v>
      </c>
      <c r="Z380">
        <v>18.75</v>
      </c>
      <c r="AA380" s="115">
        <f t="shared" si="310"/>
        <v>15</v>
      </c>
      <c r="AC380" s="115">
        <v>17.899999999999999</v>
      </c>
      <c r="AD380" s="115">
        <f t="shared" si="311"/>
        <v>14.319999999999999</v>
      </c>
    </row>
    <row r="381" spans="1:31" x14ac:dyDescent="0.2">
      <c r="A381" s="108">
        <v>41946</v>
      </c>
      <c r="B381" s="218">
        <v>14.03</v>
      </c>
      <c r="C381" s="115">
        <f t="shared" si="302"/>
        <v>11.224</v>
      </c>
      <c r="E381">
        <v>14.23</v>
      </c>
      <c r="F381" s="115">
        <f t="shared" si="303"/>
        <v>11.384</v>
      </c>
      <c r="H381">
        <v>14.53</v>
      </c>
      <c r="I381" s="115">
        <f t="shared" si="304"/>
        <v>11.623999999999999</v>
      </c>
      <c r="K381">
        <v>14.17</v>
      </c>
      <c r="L381" s="115">
        <f t="shared" si="305"/>
        <v>11.336</v>
      </c>
      <c r="N381">
        <v>10.08</v>
      </c>
      <c r="O381" s="115">
        <f t="shared" si="306"/>
        <v>8.0640000000000001</v>
      </c>
      <c r="P381">
        <v>54</v>
      </c>
      <c r="Q381" s="115">
        <v>12.59</v>
      </c>
      <c r="R381" s="115">
        <f t="shared" si="307"/>
        <v>10.071999999999999</v>
      </c>
      <c r="T381" s="115">
        <v>16.43</v>
      </c>
      <c r="U381" s="115">
        <f t="shared" si="308"/>
        <v>13.144</v>
      </c>
      <c r="W381" s="115">
        <v>16.260000000000002</v>
      </c>
      <c r="X381" s="115">
        <f t="shared" si="309"/>
        <v>13.008000000000001</v>
      </c>
      <c r="Z381">
        <v>18.75</v>
      </c>
      <c r="AA381" s="115">
        <f t="shared" si="310"/>
        <v>15</v>
      </c>
      <c r="AC381" s="115">
        <v>17.899999999999999</v>
      </c>
      <c r="AD381" s="115">
        <f t="shared" si="311"/>
        <v>14.319999999999999</v>
      </c>
    </row>
    <row r="382" spans="1:31" x14ac:dyDescent="0.2">
      <c r="A382" s="108">
        <v>41947</v>
      </c>
      <c r="B382" s="218">
        <v>13.93</v>
      </c>
      <c r="C382" s="115">
        <f t="shared" si="302"/>
        <v>11.144</v>
      </c>
      <c r="D382">
        <v>-10</v>
      </c>
      <c r="E382">
        <v>14.13</v>
      </c>
      <c r="F382" s="115">
        <f t="shared" si="303"/>
        <v>11.304</v>
      </c>
      <c r="G382">
        <v>-10</v>
      </c>
      <c r="H382">
        <v>14.43</v>
      </c>
      <c r="I382" s="115">
        <f t="shared" si="304"/>
        <v>11.544</v>
      </c>
      <c r="J382">
        <v>-10</v>
      </c>
      <c r="K382">
        <v>14.17</v>
      </c>
      <c r="L382" s="115">
        <f t="shared" si="305"/>
        <v>11.336</v>
      </c>
      <c r="N382">
        <v>10.08</v>
      </c>
      <c r="O382" s="115">
        <f t="shared" si="306"/>
        <v>8.0640000000000001</v>
      </c>
      <c r="Q382" s="115">
        <v>11.94</v>
      </c>
      <c r="R382" s="115">
        <f t="shared" si="307"/>
        <v>9.5519999999999996</v>
      </c>
      <c r="S382">
        <v>-65</v>
      </c>
      <c r="T382" s="115">
        <v>16.43</v>
      </c>
      <c r="U382" s="115">
        <f t="shared" si="308"/>
        <v>13.144</v>
      </c>
      <c r="W382" s="115">
        <v>16.260000000000002</v>
      </c>
      <c r="X382" s="115">
        <f t="shared" si="309"/>
        <v>13.008000000000001</v>
      </c>
      <c r="Z382">
        <v>18.75</v>
      </c>
      <c r="AA382" s="115">
        <f t="shared" si="310"/>
        <v>15</v>
      </c>
      <c r="AC382" s="115">
        <v>17.899999999999999</v>
      </c>
      <c r="AD382" s="115">
        <f t="shared" si="311"/>
        <v>14.319999999999999</v>
      </c>
    </row>
    <row r="383" spans="1:31" x14ac:dyDescent="0.2">
      <c r="A383" s="108">
        <v>41948</v>
      </c>
      <c r="B383" s="218">
        <v>13.78</v>
      </c>
      <c r="C383" s="115">
        <f t="shared" si="302"/>
        <v>11.023999999999999</v>
      </c>
      <c r="D383">
        <v>-15</v>
      </c>
      <c r="E383">
        <v>13.98</v>
      </c>
      <c r="F383" s="115">
        <f t="shared" si="303"/>
        <v>11.184000000000001</v>
      </c>
      <c r="G383">
        <v>-15</v>
      </c>
      <c r="H383">
        <v>14.28</v>
      </c>
      <c r="I383" s="115">
        <f t="shared" si="304"/>
        <v>11.423999999999999</v>
      </c>
      <c r="J383">
        <v>-15</v>
      </c>
      <c r="K383">
        <v>14.07</v>
      </c>
      <c r="L383" s="115">
        <f t="shared" si="305"/>
        <v>11.256</v>
      </c>
      <c r="M383">
        <v>-10</v>
      </c>
      <c r="N383">
        <v>9.98</v>
      </c>
      <c r="O383" s="115">
        <f t="shared" si="306"/>
        <v>7.984</v>
      </c>
      <c r="P383">
        <v>-10</v>
      </c>
      <c r="Q383" s="115">
        <v>11.94</v>
      </c>
      <c r="R383" s="115">
        <f t="shared" si="307"/>
        <v>9.5519999999999996</v>
      </c>
      <c r="T383" s="115">
        <v>16.61</v>
      </c>
      <c r="U383" s="115">
        <f t="shared" si="308"/>
        <v>13.288</v>
      </c>
      <c r="V383">
        <v>18</v>
      </c>
      <c r="W383" s="115">
        <v>16.440000000000001</v>
      </c>
      <c r="X383" s="115">
        <f t="shared" si="309"/>
        <v>13.152000000000001</v>
      </c>
      <c r="Y383" s="118">
        <v>18</v>
      </c>
      <c r="Z383">
        <v>18.75</v>
      </c>
      <c r="AA383" s="115">
        <f t="shared" si="310"/>
        <v>15</v>
      </c>
      <c r="AC383" s="115">
        <v>17.899999999999999</v>
      </c>
      <c r="AD383" s="115">
        <f t="shared" si="311"/>
        <v>14.319999999999999</v>
      </c>
    </row>
    <row r="384" spans="1:31" x14ac:dyDescent="0.2">
      <c r="A384" s="108">
        <v>41949</v>
      </c>
      <c r="B384" s="218">
        <v>13.78</v>
      </c>
      <c r="C384" s="115">
        <f t="shared" si="302"/>
        <v>11.023999999999999</v>
      </c>
      <c r="E384">
        <v>13.98</v>
      </c>
      <c r="F384" s="115">
        <f t="shared" si="303"/>
        <v>11.184000000000001</v>
      </c>
      <c r="H384">
        <v>14.28</v>
      </c>
      <c r="I384" s="115">
        <f t="shared" si="304"/>
        <v>11.423999999999999</v>
      </c>
      <c r="K384">
        <v>14.07</v>
      </c>
      <c r="L384" s="115">
        <f t="shared" si="305"/>
        <v>11.256</v>
      </c>
      <c r="N384">
        <v>9.98</v>
      </c>
      <c r="O384" s="115">
        <f t="shared" si="306"/>
        <v>7.984</v>
      </c>
      <c r="Q384" s="115">
        <v>11.94</v>
      </c>
      <c r="R384" s="115">
        <f t="shared" si="307"/>
        <v>9.5519999999999996</v>
      </c>
      <c r="T384" s="115">
        <v>16.61</v>
      </c>
      <c r="U384" s="115">
        <f t="shared" si="308"/>
        <v>13.288</v>
      </c>
      <c r="W384" s="115">
        <v>16.440000000000001</v>
      </c>
      <c r="X384" s="115">
        <f t="shared" si="309"/>
        <v>13.152000000000001</v>
      </c>
      <c r="Y384" s="118"/>
      <c r="Z384">
        <v>18.75</v>
      </c>
      <c r="AA384" s="115">
        <f t="shared" si="310"/>
        <v>15</v>
      </c>
      <c r="AC384" s="115">
        <v>17.899999999999999</v>
      </c>
      <c r="AD384" s="115">
        <f t="shared" si="311"/>
        <v>14.319999999999999</v>
      </c>
    </row>
    <row r="385" spans="1:30" x14ac:dyDescent="0.2">
      <c r="A385" s="108">
        <v>41950</v>
      </c>
      <c r="B385" s="218">
        <v>13.78</v>
      </c>
      <c r="C385" s="115">
        <f t="shared" si="302"/>
        <v>11.023999999999999</v>
      </c>
      <c r="E385">
        <v>13.98</v>
      </c>
      <c r="F385" s="115">
        <f t="shared" si="303"/>
        <v>11.184000000000001</v>
      </c>
      <c r="H385">
        <v>14.28</v>
      </c>
      <c r="I385" s="115">
        <f t="shared" si="304"/>
        <v>11.423999999999999</v>
      </c>
      <c r="K385">
        <v>14.07</v>
      </c>
      <c r="L385" s="115">
        <f t="shared" si="305"/>
        <v>11.256</v>
      </c>
      <c r="N385">
        <v>9.98</v>
      </c>
      <c r="O385" s="115">
        <f t="shared" si="306"/>
        <v>7.984</v>
      </c>
      <c r="Q385" s="115">
        <v>11.94</v>
      </c>
      <c r="R385" s="115">
        <f t="shared" si="307"/>
        <v>9.5519999999999996</v>
      </c>
      <c r="T385" s="115">
        <v>16.61</v>
      </c>
      <c r="U385" s="115">
        <f t="shared" si="308"/>
        <v>13.288</v>
      </c>
      <c r="W385" s="115">
        <v>16.440000000000001</v>
      </c>
      <c r="X385" s="115">
        <f t="shared" si="309"/>
        <v>13.152000000000001</v>
      </c>
      <c r="Y385" s="118"/>
      <c r="Z385">
        <v>18.75</v>
      </c>
      <c r="AA385" s="115">
        <f t="shared" si="310"/>
        <v>15</v>
      </c>
      <c r="AC385" s="115">
        <v>17.899999999999999</v>
      </c>
      <c r="AD385" s="115">
        <f t="shared" si="311"/>
        <v>14.319999999999999</v>
      </c>
    </row>
    <row r="386" spans="1:30" x14ac:dyDescent="0.2">
      <c r="A386" s="108">
        <v>41951</v>
      </c>
      <c r="B386" s="218">
        <v>13.78</v>
      </c>
      <c r="C386" s="115">
        <f t="shared" si="302"/>
        <v>11.023999999999999</v>
      </c>
      <c r="E386">
        <v>13.98</v>
      </c>
      <c r="F386" s="115">
        <f t="shared" si="303"/>
        <v>11.184000000000001</v>
      </c>
      <c r="H386">
        <v>14.28</v>
      </c>
      <c r="I386" s="115">
        <f t="shared" si="304"/>
        <v>11.423999999999999</v>
      </c>
      <c r="K386">
        <v>14.07</v>
      </c>
      <c r="L386" s="115">
        <f t="shared" si="305"/>
        <v>11.256</v>
      </c>
      <c r="N386">
        <v>9.98</v>
      </c>
      <c r="O386" s="115">
        <f t="shared" si="306"/>
        <v>7.984</v>
      </c>
      <c r="Q386" s="115">
        <v>11.94</v>
      </c>
      <c r="R386" s="115">
        <f t="shared" si="307"/>
        <v>9.5519999999999996</v>
      </c>
      <c r="T386" s="115">
        <v>16.61</v>
      </c>
      <c r="U386" s="115">
        <f t="shared" si="308"/>
        <v>13.288</v>
      </c>
      <c r="W386" s="115">
        <v>16.440000000000001</v>
      </c>
      <c r="X386" s="115">
        <f t="shared" si="309"/>
        <v>13.152000000000001</v>
      </c>
      <c r="Y386" s="118"/>
      <c r="Z386">
        <v>18.75</v>
      </c>
      <c r="AA386" s="115">
        <f t="shared" si="310"/>
        <v>15</v>
      </c>
      <c r="AC386" s="115">
        <v>17.899999999999999</v>
      </c>
      <c r="AD386" s="115">
        <f t="shared" si="311"/>
        <v>14.319999999999999</v>
      </c>
    </row>
    <row r="387" spans="1:30" x14ac:dyDescent="0.2">
      <c r="A387" s="108">
        <v>41952</v>
      </c>
      <c r="B387" s="218">
        <v>13.78</v>
      </c>
      <c r="C387" s="115">
        <f t="shared" si="302"/>
        <v>11.023999999999999</v>
      </c>
      <c r="E387">
        <v>13.98</v>
      </c>
      <c r="F387" s="115">
        <f t="shared" si="303"/>
        <v>11.184000000000001</v>
      </c>
      <c r="H387">
        <v>14.28</v>
      </c>
      <c r="I387" s="115">
        <f t="shared" si="304"/>
        <v>11.423999999999999</v>
      </c>
      <c r="K387">
        <v>14.07</v>
      </c>
      <c r="L387" s="115">
        <f t="shared" si="305"/>
        <v>11.256</v>
      </c>
      <c r="N387">
        <v>9.98</v>
      </c>
      <c r="O387" s="115">
        <f t="shared" si="306"/>
        <v>7.984</v>
      </c>
      <c r="Q387" s="115">
        <v>11.94</v>
      </c>
      <c r="R387" s="115">
        <f t="shared" si="307"/>
        <v>9.5519999999999996</v>
      </c>
      <c r="T387" s="115">
        <v>16.61</v>
      </c>
      <c r="U387" s="115">
        <f t="shared" si="308"/>
        <v>13.288</v>
      </c>
      <c r="W387" s="115">
        <v>16.440000000000001</v>
      </c>
      <c r="X387" s="115">
        <f t="shared" si="309"/>
        <v>13.152000000000001</v>
      </c>
      <c r="Y387" s="118"/>
      <c r="Z387">
        <v>18.75</v>
      </c>
      <c r="AA387" s="115">
        <f t="shared" si="310"/>
        <v>15</v>
      </c>
      <c r="AC387" s="115">
        <v>17.899999999999999</v>
      </c>
      <c r="AD387" s="115">
        <f t="shared" si="311"/>
        <v>14.319999999999999</v>
      </c>
    </row>
    <row r="388" spans="1:30" x14ac:dyDescent="0.2">
      <c r="A388" s="108">
        <v>41953</v>
      </c>
      <c r="B388" s="218">
        <v>13.93</v>
      </c>
      <c r="C388" s="115">
        <f t="shared" si="302"/>
        <v>11.144</v>
      </c>
      <c r="D388">
        <v>15</v>
      </c>
      <c r="E388">
        <v>14.13</v>
      </c>
      <c r="F388" s="115">
        <f t="shared" si="303"/>
        <v>11.304</v>
      </c>
      <c r="G388">
        <v>15</v>
      </c>
      <c r="H388">
        <v>14.43</v>
      </c>
      <c r="I388" s="115">
        <f t="shared" si="304"/>
        <v>11.544</v>
      </c>
      <c r="J388">
        <v>15</v>
      </c>
      <c r="K388">
        <v>14.22</v>
      </c>
      <c r="L388" s="115">
        <f t="shared" si="305"/>
        <v>11.376000000000001</v>
      </c>
      <c r="M388">
        <v>15</v>
      </c>
      <c r="N388">
        <v>9.98</v>
      </c>
      <c r="O388" s="115">
        <f t="shared" si="306"/>
        <v>7.984</v>
      </c>
      <c r="Q388" s="115">
        <v>11.94</v>
      </c>
      <c r="R388" s="115">
        <f t="shared" si="307"/>
        <v>9.5519999999999996</v>
      </c>
      <c r="T388" s="115">
        <v>16.61</v>
      </c>
      <c r="U388" s="115">
        <f t="shared" si="308"/>
        <v>13.288</v>
      </c>
      <c r="W388" s="115">
        <v>16.440000000000001</v>
      </c>
      <c r="X388" s="115">
        <f t="shared" si="309"/>
        <v>13.152000000000001</v>
      </c>
      <c r="Y388" s="118"/>
      <c r="Z388">
        <v>18.75</v>
      </c>
      <c r="AA388" s="115">
        <f t="shared" si="310"/>
        <v>15</v>
      </c>
      <c r="AC388" s="115">
        <v>17.899999999999999</v>
      </c>
      <c r="AD388" s="115">
        <f t="shared" si="311"/>
        <v>14.319999999999999</v>
      </c>
    </row>
    <row r="389" spans="1:30" x14ac:dyDescent="0.2">
      <c r="A389" s="108">
        <v>41954</v>
      </c>
      <c r="B389" s="218">
        <v>13.93</v>
      </c>
      <c r="C389" s="115">
        <f t="shared" si="302"/>
        <v>11.144</v>
      </c>
      <c r="E389">
        <v>14.13</v>
      </c>
      <c r="F389" s="115">
        <f t="shared" si="303"/>
        <v>11.304</v>
      </c>
      <c r="H389">
        <v>14.43</v>
      </c>
      <c r="I389" s="115">
        <f t="shared" si="304"/>
        <v>11.544</v>
      </c>
      <c r="K389">
        <v>14.22</v>
      </c>
      <c r="L389" s="115">
        <f t="shared" si="305"/>
        <v>11.376000000000001</v>
      </c>
      <c r="N389">
        <v>9.98</v>
      </c>
      <c r="O389" s="115">
        <f t="shared" si="306"/>
        <v>7.984</v>
      </c>
      <c r="Q389" s="115">
        <v>11.94</v>
      </c>
      <c r="R389" s="115">
        <f t="shared" si="307"/>
        <v>9.5519999999999996</v>
      </c>
      <c r="T389" s="115">
        <v>16.61</v>
      </c>
      <c r="U389" s="115">
        <f t="shared" si="308"/>
        <v>13.288</v>
      </c>
      <c r="W389" s="115">
        <v>16.440000000000001</v>
      </c>
      <c r="X389" s="115">
        <f t="shared" si="309"/>
        <v>13.152000000000001</v>
      </c>
      <c r="Y389" s="118"/>
      <c r="Z389">
        <v>18.75</v>
      </c>
      <c r="AA389" s="115">
        <f t="shared" si="310"/>
        <v>15</v>
      </c>
      <c r="AC389" s="115">
        <v>17.899999999999999</v>
      </c>
      <c r="AD389" s="115">
        <f t="shared" si="311"/>
        <v>14.319999999999999</v>
      </c>
    </row>
    <row r="390" spans="1:30" x14ac:dyDescent="0.2">
      <c r="A390" s="108">
        <v>41955</v>
      </c>
      <c r="B390" s="218">
        <v>13.83</v>
      </c>
      <c r="C390" s="115">
        <f t="shared" si="302"/>
        <v>11.064</v>
      </c>
      <c r="D390">
        <v>-10</v>
      </c>
      <c r="E390">
        <v>14.03</v>
      </c>
      <c r="F390" s="115">
        <f t="shared" si="303"/>
        <v>11.224</v>
      </c>
      <c r="G390">
        <v>-10</v>
      </c>
      <c r="H390">
        <v>14.33</v>
      </c>
      <c r="I390" s="115">
        <f t="shared" si="304"/>
        <v>11.464</v>
      </c>
      <c r="J390">
        <v>-10</v>
      </c>
      <c r="K390">
        <v>14.12</v>
      </c>
      <c r="L390" s="115">
        <f t="shared" si="305"/>
        <v>11.295999999999999</v>
      </c>
      <c r="M390">
        <v>-10</v>
      </c>
      <c r="N390">
        <v>9.98</v>
      </c>
      <c r="O390" s="115">
        <f t="shared" si="306"/>
        <v>7.984</v>
      </c>
      <c r="Q390" s="115">
        <v>11.94</v>
      </c>
      <c r="R390" s="115">
        <f t="shared" si="307"/>
        <v>9.5519999999999996</v>
      </c>
      <c r="T390" s="115">
        <v>16.61</v>
      </c>
      <c r="U390" s="115">
        <f t="shared" si="308"/>
        <v>13.288</v>
      </c>
      <c r="W390" s="115">
        <v>16.440000000000001</v>
      </c>
      <c r="X390" s="115">
        <f t="shared" si="309"/>
        <v>13.152000000000001</v>
      </c>
      <c r="Y390" s="118"/>
      <c r="Z390">
        <v>18.75</v>
      </c>
      <c r="AA390" s="115">
        <f t="shared" si="310"/>
        <v>15</v>
      </c>
      <c r="AC390" s="115">
        <v>17.899999999999999</v>
      </c>
      <c r="AD390" s="115">
        <f t="shared" si="311"/>
        <v>14.319999999999999</v>
      </c>
    </row>
    <row r="391" spans="1:30" x14ac:dyDescent="0.2">
      <c r="A391" s="108">
        <v>41956</v>
      </c>
      <c r="B391" s="218">
        <v>13.83</v>
      </c>
      <c r="C391" s="115">
        <f t="shared" ref="C391:C398" si="312">B391/1.25</f>
        <v>11.064</v>
      </c>
      <c r="E391">
        <v>14.03</v>
      </c>
      <c r="F391" s="115">
        <f t="shared" ref="F391:F398" si="313">E391/1.25</f>
        <v>11.224</v>
      </c>
      <c r="H391">
        <v>14.33</v>
      </c>
      <c r="I391" s="115">
        <f t="shared" ref="I391:I398" si="314">H391/1.25</f>
        <v>11.464</v>
      </c>
      <c r="K391">
        <v>14.12</v>
      </c>
      <c r="L391" s="115">
        <f t="shared" ref="L391:L398" si="315">K391/1.25</f>
        <v>11.295999999999999</v>
      </c>
      <c r="N391">
        <v>9.98</v>
      </c>
      <c r="O391" s="115">
        <f t="shared" ref="O391:O398" si="316">N391/1.25</f>
        <v>7.984</v>
      </c>
      <c r="Q391" s="115">
        <v>11.94</v>
      </c>
      <c r="R391" s="115">
        <f t="shared" ref="R391:R398" si="317">Q391/1.25</f>
        <v>9.5519999999999996</v>
      </c>
      <c r="T391" s="115">
        <v>16.61</v>
      </c>
      <c r="U391" s="115">
        <f t="shared" ref="U391:U398" si="318">T391/1.25</f>
        <v>13.288</v>
      </c>
      <c r="W391" s="115">
        <v>16.440000000000001</v>
      </c>
      <c r="X391" s="115">
        <f t="shared" ref="X391:X398" si="319">W391/1.25</f>
        <v>13.152000000000001</v>
      </c>
      <c r="Y391" s="118"/>
      <c r="Z391">
        <v>18.75</v>
      </c>
      <c r="AA391" s="115">
        <f t="shared" ref="AA391:AA398" si="320">Z391/1.25</f>
        <v>15</v>
      </c>
      <c r="AC391" s="115">
        <v>17.899999999999999</v>
      </c>
      <c r="AD391" s="115">
        <f t="shared" ref="AD391:AD398" si="321">AC391/1.25</f>
        <v>14.319999999999999</v>
      </c>
    </row>
    <row r="392" spans="1:30" x14ac:dyDescent="0.2">
      <c r="A392" s="108">
        <v>41957</v>
      </c>
      <c r="B392" s="218">
        <v>13.68</v>
      </c>
      <c r="C392" s="115">
        <f t="shared" si="312"/>
        <v>10.943999999999999</v>
      </c>
      <c r="D392">
        <v>-15</v>
      </c>
      <c r="E392">
        <v>13.88</v>
      </c>
      <c r="F392" s="115">
        <f t="shared" si="313"/>
        <v>11.104000000000001</v>
      </c>
      <c r="G392">
        <v>-15</v>
      </c>
      <c r="H392">
        <v>14.18</v>
      </c>
      <c r="I392" s="115">
        <f t="shared" si="314"/>
        <v>11.343999999999999</v>
      </c>
      <c r="J392">
        <v>-15</v>
      </c>
      <c r="K392">
        <v>13.97</v>
      </c>
      <c r="L392" s="115">
        <f t="shared" si="315"/>
        <v>11.176</v>
      </c>
      <c r="M392">
        <v>-15</v>
      </c>
      <c r="N392">
        <v>9.98</v>
      </c>
      <c r="O392" s="115">
        <f t="shared" si="316"/>
        <v>7.984</v>
      </c>
      <c r="Q392" s="115">
        <v>11.94</v>
      </c>
      <c r="R392" s="115">
        <f t="shared" si="317"/>
        <v>9.5519999999999996</v>
      </c>
      <c r="T392" s="115">
        <v>16.61</v>
      </c>
      <c r="U392" s="115">
        <f t="shared" si="318"/>
        <v>13.288</v>
      </c>
      <c r="W392" s="115">
        <v>16.440000000000001</v>
      </c>
      <c r="X392" s="115">
        <f t="shared" si="319"/>
        <v>13.152000000000001</v>
      </c>
      <c r="Y392" s="118"/>
      <c r="Z392">
        <v>18.75</v>
      </c>
      <c r="AA392" s="115">
        <f t="shared" si="320"/>
        <v>15</v>
      </c>
      <c r="AC392" s="115">
        <v>17.899999999999999</v>
      </c>
      <c r="AD392" s="115">
        <f t="shared" si="321"/>
        <v>14.319999999999999</v>
      </c>
    </row>
    <row r="393" spans="1:30" x14ac:dyDescent="0.2">
      <c r="A393" s="108">
        <v>41958</v>
      </c>
      <c r="B393" s="218">
        <v>13.68</v>
      </c>
      <c r="C393" s="115">
        <f t="shared" si="312"/>
        <v>10.943999999999999</v>
      </c>
      <c r="E393">
        <v>13.88</v>
      </c>
      <c r="F393" s="115">
        <f t="shared" si="313"/>
        <v>11.104000000000001</v>
      </c>
      <c r="H393">
        <v>14.18</v>
      </c>
      <c r="I393" s="115">
        <f t="shared" si="314"/>
        <v>11.343999999999999</v>
      </c>
      <c r="K393">
        <v>13.97</v>
      </c>
      <c r="L393" s="115">
        <f t="shared" si="315"/>
        <v>11.176</v>
      </c>
      <c r="N393">
        <v>9.98</v>
      </c>
      <c r="O393" s="115">
        <f t="shared" si="316"/>
        <v>7.984</v>
      </c>
      <c r="Q393" s="115">
        <v>11.94</v>
      </c>
      <c r="R393" s="115">
        <f t="shared" si="317"/>
        <v>9.5519999999999996</v>
      </c>
      <c r="T393" s="115">
        <v>16.61</v>
      </c>
      <c r="U393" s="115">
        <f t="shared" si="318"/>
        <v>13.288</v>
      </c>
      <c r="W393" s="115">
        <v>16.440000000000001</v>
      </c>
      <c r="X393" s="115">
        <f t="shared" si="319"/>
        <v>13.152000000000001</v>
      </c>
      <c r="Y393" s="118"/>
      <c r="Z393">
        <v>18.75</v>
      </c>
      <c r="AA393" s="115">
        <f t="shared" si="320"/>
        <v>15</v>
      </c>
      <c r="AC393" s="115">
        <v>17.899999999999999</v>
      </c>
      <c r="AD393" s="115">
        <f t="shared" si="321"/>
        <v>14.319999999999999</v>
      </c>
    </row>
    <row r="394" spans="1:30" x14ac:dyDescent="0.2">
      <c r="A394" s="108">
        <v>41959</v>
      </c>
      <c r="B394" s="218">
        <v>13.68</v>
      </c>
      <c r="C394" s="115">
        <f t="shared" si="312"/>
        <v>10.943999999999999</v>
      </c>
      <c r="E394">
        <v>13.88</v>
      </c>
      <c r="F394" s="115">
        <f t="shared" si="313"/>
        <v>11.104000000000001</v>
      </c>
      <c r="H394">
        <v>14.18</v>
      </c>
      <c r="I394" s="115">
        <f t="shared" si="314"/>
        <v>11.343999999999999</v>
      </c>
      <c r="K394">
        <v>13.97</v>
      </c>
      <c r="L394" s="115">
        <f t="shared" si="315"/>
        <v>11.176</v>
      </c>
      <c r="N394">
        <v>9.98</v>
      </c>
      <c r="O394" s="115">
        <f t="shared" si="316"/>
        <v>7.984</v>
      </c>
      <c r="Q394" s="115">
        <v>11.94</v>
      </c>
      <c r="R394" s="115">
        <f t="shared" si="317"/>
        <v>9.5519999999999996</v>
      </c>
      <c r="T394" s="115">
        <v>16.61</v>
      </c>
      <c r="U394" s="115">
        <f t="shared" si="318"/>
        <v>13.288</v>
      </c>
      <c r="W394" s="115">
        <v>16.440000000000001</v>
      </c>
      <c r="X394" s="115">
        <f t="shared" si="319"/>
        <v>13.152000000000001</v>
      </c>
      <c r="Y394" s="118"/>
      <c r="Z394">
        <v>18.75</v>
      </c>
      <c r="AA394" s="115">
        <f t="shared" si="320"/>
        <v>15</v>
      </c>
      <c r="AC394" s="115">
        <v>17.899999999999999</v>
      </c>
      <c r="AD394" s="115">
        <f t="shared" si="321"/>
        <v>14.319999999999999</v>
      </c>
    </row>
    <row r="395" spans="1:30" x14ac:dyDescent="0.2">
      <c r="A395" s="108">
        <v>41960</v>
      </c>
      <c r="B395" s="218">
        <v>13.68</v>
      </c>
      <c r="C395" s="115">
        <f t="shared" si="312"/>
        <v>10.943999999999999</v>
      </c>
      <c r="E395">
        <v>13.88</v>
      </c>
      <c r="F395" s="115">
        <f t="shared" si="313"/>
        <v>11.104000000000001</v>
      </c>
      <c r="H395">
        <v>14.18</v>
      </c>
      <c r="I395" s="115">
        <f t="shared" si="314"/>
        <v>11.343999999999999</v>
      </c>
      <c r="K395">
        <v>13.87</v>
      </c>
      <c r="L395" s="115">
        <f t="shared" si="315"/>
        <v>11.096</v>
      </c>
      <c r="M395">
        <v>-10</v>
      </c>
      <c r="N395">
        <v>9.8800000000000008</v>
      </c>
      <c r="O395" s="115">
        <f t="shared" si="316"/>
        <v>7.9040000000000008</v>
      </c>
      <c r="P395">
        <v>-10</v>
      </c>
      <c r="Q395" s="115">
        <v>11.19</v>
      </c>
      <c r="R395" s="115">
        <f t="shared" si="317"/>
        <v>8.952</v>
      </c>
      <c r="S395" s="118">
        <v>-75</v>
      </c>
      <c r="T395" s="115">
        <v>16.61</v>
      </c>
      <c r="U395" s="115">
        <f t="shared" si="318"/>
        <v>13.288</v>
      </c>
      <c r="W395" s="115">
        <v>16.440000000000001</v>
      </c>
      <c r="X395" s="115">
        <f t="shared" si="319"/>
        <v>13.152000000000001</v>
      </c>
      <c r="Y395" s="118"/>
      <c r="Z395">
        <v>18.75</v>
      </c>
      <c r="AA395" s="115">
        <f t="shared" si="320"/>
        <v>15</v>
      </c>
      <c r="AC395" s="115">
        <v>17.899999999999999</v>
      </c>
      <c r="AD395" s="115">
        <f t="shared" si="321"/>
        <v>14.319999999999999</v>
      </c>
    </row>
    <row r="396" spans="1:30" x14ac:dyDescent="0.2">
      <c r="A396" s="108">
        <v>41961</v>
      </c>
      <c r="B396" s="218">
        <v>13.68</v>
      </c>
      <c r="C396" s="115">
        <f t="shared" si="312"/>
        <v>10.943999999999999</v>
      </c>
      <c r="E396">
        <v>13.88</v>
      </c>
      <c r="F396" s="115">
        <f t="shared" si="313"/>
        <v>11.104000000000001</v>
      </c>
      <c r="H396">
        <v>14.18</v>
      </c>
      <c r="I396" s="115">
        <f t="shared" si="314"/>
        <v>11.343999999999999</v>
      </c>
      <c r="K396">
        <v>13.87</v>
      </c>
      <c r="L396" s="115">
        <f t="shared" si="315"/>
        <v>11.096</v>
      </c>
      <c r="M396">
        <v>-10</v>
      </c>
      <c r="N396">
        <v>9.8800000000000008</v>
      </c>
      <c r="O396" s="115">
        <f t="shared" si="316"/>
        <v>7.9040000000000008</v>
      </c>
      <c r="P396">
        <v>-10</v>
      </c>
      <c r="Q396" s="115">
        <v>11.19</v>
      </c>
      <c r="R396" s="115">
        <f t="shared" si="317"/>
        <v>8.952</v>
      </c>
      <c r="S396" s="118">
        <v>-75</v>
      </c>
      <c r="T396" s="115">
        <v>16.61</v>
      </c>
      <c r="U396" s="115">
        <f t="shared" si="318"/>
        <v>13.288</v>
      </c>
      <c r="W396" s="115">
        <v>16.440000000000001</v>
      </c>
      <c r="X396" s="115">
        <f t="shared" si="319"/>
        <v>13.152000000000001</v>
      </c>
      <c r="Y396" s="118"/>
      <c r="Z396">
        <v>18.75</v>
      </c>
      <c r="AA396" s="115">
        <f t="shared" si="320"/>
        <v>15</v>
      </c>
      <c r="AC396" s="115">
        <v>17.899999999999999</v>
      </c>
      <c r="AD396" s="115">
        <f t="shared" si="321"/>
        <v>14.319999999999999</v>
      </c>
    </row>
    <row r="397" spans="1:30" x14ac:dyDescent="0.2">
      <c r="A397" s="108">
        <v>41962</v>
      </c>
      <c r="B397" s="218">
        <v>13.68</v>
      </c>
      <c r="C397" s="115">
        <f t="shared" si="312"/>
        <v>10.943999999999999</v>
      </c>
      <c r="E397">
        <v>13.88</v>
      </c>
      <c r="F397" s="115">
        <f t="shared" si="313"/>
        <v>11.104000000000001</v>
      </c>
      <c r="H397">
        <v>14.18</v>
      </c>
      <c r="I397" s="115">
        <f t="shared" si="314"/>
        <v>11.343999999999999</v>
      </c>
      <c r="K397">
        <v>13.87</v>
      </c>
      <c r="L397" s="115">
        <f t="shared" si="315"/>
        <v>11.096</v>
      </c>
      <c r="N397">
        <v>9.8800000000000008</v>
      </c>
      <c r="O397" s="115">
        <f t="shared" si="316"/>
        <v>7.9040000000000008</v>
      </c>
      <c r="Q397" s="115">
        <v>11.19</v>
      </c>
      <c r="R397" s="115">
        <f t="shared" si="317"/>
        <v>8.952</v>
      </c>
      <c r="S397" s="118"/>
      <c r="T397" s="115">
        <v>16.309999999999999</v>
      </c>
      <c r="U397" s="115">
        <f t="shared" si="318"/>
        <v>13.047999999999998</v>
      </c>
      <c r="V397">
        <v>-30</v>
      </c>
      <c r="W397" s="115">
        <v>16.14</v>
      </c>
      <c r="X397" s="115">
        <f t="shared" si="319"/>
        <v>12.912000000000001</v>
      </c>
      <c r="Y397" s="118">
        <v>-30</v>
      </c>
      <c r="Z397">
        <v>18.75</v>
      </c>
      <c r="AA397" s="115">
        <f t="shared" si="320"/>
        <v>15</v>
      </c>
      <c r="AC397" s="115">
        <v>17.899999999999999</v>
      </c>
      <c r="AD397" s="115">
        <f t="shared" si="321"/>
        <v>14.319999999999999</v>
      </c>
    </row>
    <row r="398" spans="1:30" x14ac:dyDescent="0.2">
      <c r="A398" s="108">
        <v>41963</v>
      </c>
      <c r="B398" s="218">
        <v>13.58</v>
      </c>
      <c r="C398" s="115">
        <f t="shared" si="312"/>
        <v>10.864000000000001</v>
      </c>
      <c r="D398">
        <v>-10</v>
      </c>
      <c r="E398">
        <v>13.78</v>
      </c>
      <c r="F398" s="115">
        <f t="shared" si="313"/>
        <v>11.023999999999999</v>
      </c>
      <c r="G398">
        <v>-10</v>
      </c>
      <c r="H398">
        <v>14.08</v>
      </c>
      <c r="I398" s="115">
        <f t="shared" si="314"/>
        <v>11.263999999999999</v>
      </c>
      <c r="J398">
        <v>-10</v>
      </c>
      <c r="K398">
        <v>13.87</v>
      </c>
      <c r="L398" s="115">
        <f t="shared" si="315"/>
        <v>11.096</v>
      </c>
      <c r="N398">
        <v>9.8800000000000008</v>
      </c>
      <c r="O398" s="115">
        <f t="shared" si="316"/>
        <v>7.9040000000000008</v>
      </c>
      <c r="Q398" s="115">
        <v>11.19</v>
      </c>
      <c r="R398" s="115">
        <f t="shared" si="317"/>
        <v>8.952</v>
      </c>
      <c r="S398" s="118"/>
      <c r="T398" s="115">
        <v>16.309999999999999</v>
      </c>
      <c r="U398" s="115">
        <f t="shared" si="318"/>
        <v>13.047999999999998</v>
      </c>
      <c r="W398" s="115">
        <v>16.14</v>
      </c>
      <c r="X398" s="115">
        <f t="shared" si="319"/>
        <v>12.912000000000001</v>
      </c>
      <c r="Y398" s="118"/>
      <c r="Z398">
        <v>18.75</v>
      </c>
      <c r="AA398" s="115">
        <f t="shared" si="320"/>
        <v>15</v>
      </c>
      <c r="AC398" s="115">
        <v>17.899999999999999</v>
      </c>
      <c r="AD398" s="115">
        <f t="shared" si="321"/>
        <v>14.319999999999999</v>
      </c>
    </row>
    <row r="399" spans="1:30" x14ac:dyDescent="0.2">
      <c r="A399" s="108">
        <v>41964</v>
      </c>
      <c r="B399" s="218">
        <v>13.58</v>
      </c>
      <c r="C399" s="115">
        <f t="shared" ref="C399:C408" si="322">B399/1.25</f>
        <v>10.864000000000001</v>
      </c>
      <c r="E399">
        <v>13.78</v>
      </c>
      <c r="F399" s="115">
        <f t="shared" ref="F399:F408" si="323">E399/1.25</f>
        <v>11.023999999999999</v>
      </c>
      <c r="H399">
        <v>14.08</v>
      </c>
      <c r="I399" s="115">
        <f t="shared" ref="I399:I408" si="324">H399/1.25</f>
        <v>11.263999999999999</v>
      </c>
      <c r="K399">
        <v>13.77</v>
      </c>
      <c r="L399" s="115">
        <f t="shared" ref="L399:L408" si="325">K399/1.25</f>
        <v>11.016</v>
      </c>
      <c r="M399">
        <v>-10</v>
      </c>
      <c r="N399">
        <v>9.8800000000000008</v>
      </c>
      <c r="O399" s="115">
        <f t="shared" ref="O399:O408" si="326">N399/1.25</f>
        <v>7.9040000000000008</v>
      </c>
      <c r="Q399" s="115">
        <v>11.19</v>
      </c>
      <c r="R399" s="115">
        <f t="shared" ref="R399:R408" si="327">Q399/1.25</f>
        <v>8.952</v>
      </c>
      <c r="S399" s="118"/>
      <c r="T399" s="115">
        <v>16.309999999999999</v>
      </c>
      <c r="U399" s="115">
        <f t="shared" ref="U399:U408" si="328">T399/1.25</f>
        <v>13.047999999999998</v>
      </c>
      <c r="W399" s="115">
        <v>16.14</v>
      </c>
      <c r="X399" s="115">
        <f t="shared" ref="X399:X408" si="329">W399/1.25</f>
        <v>12.912000000000001</v>
      </c>
      <c r="Y399" s="118"/>
      <c r="Z399">
        <v>18.75</v>
      </c>
      <c r="AA399" s="115">
        <f t="shared" ref="AA399:AA408" si="330">Z399/1.25</f>
        <v>15</v>
      </c>
      <c r="AC399" s="115">
        <v>17.899999999999999</v>
      </c>
      <c r="AD399" s="115">
        <f t="shared" ref="AD399:AD408" si="331">AC399/1.25</f>
        <v>14.319999999999999</v>
      </c>
    </row>
    <row r="400" spans="1:30" x14ac:dyDescent="0.2">
      <c r="A400" s="108">
        <v>41965</v>
      </c>
      <c r="B400" s="218">
        <v>13.58</v>
      </c>
      <c r="C400" s="115">
        <f t="shared" si="322"/>
        <v>10.864000000000001</v>
      </c>
      <c r="E400">
        <v>13.78</v>
      </c>
      <c r="F400" s="115">
        <f t="shared" si="323"/>
        <v>11.023999999999999</v>
      </c>
      <c r="H400">
        <v>14.08</v>
      </c>
      <c r="I400" s="115">
        <f t="shared" si="324"/>
        <v>11.263999999999999</v>
      </c>
      <c r="K400">
        <v>13.77</v>
      </c>
      <c r="L400" s="115">
        <f t="shared" si="325"/>
        <v>11.016</v>
      </c>
      <c r="N400">
        <v>9.8800000000000008</v>
      </c>
      <c r="O400" s="115">
        <f t="shared" si="326"/>
        <v>7.9040000000000008</v>
      </c>
      <c r="Q400" s="115">
        <v>11.19</v>
      </c>
      <c r="R400" s="115">
        <f t="shared" si="327"/>
        <v>8.952</v>
      </c>
      <c r="S400" s="118"/>
      <c r="T400" s="115">
        <v>16.309999999999999</v>
      </c>
      <c r="U400" s="115">
        <f t="shared" si="328"/>
        <v>13.047999999999998</v>
      </c>
      <c r="W400" s="115">
        <v>16.14</v>
      </c>
      <c r="X400" s="115">
        <f t="shared" si="329"/>
        <v>12.912000000000001</v>
      </c>
      <c r="Y400" s="118"/>
      <c r="Z400">
        <v>18.75</v>
      </c>
      <c r="AA400" s="115">
        <f t="shared" si="330"/>
        <v>15</v>
      </c>
      <c r="AC400" s="115">
        <v>17.899999999999999</v>
      </c>
      <c r="AD400" s="115">
        <f t="shared" si="331"/>
        <v>14.319999999999999</v>
      </c>
    </row>
    <row r="401" spans="1:31" x14ac:dyDescent="0.2">
      <c r="A401" s="108">
        <v>41966</v>
      </c>
      <c r="B401" s="218">
        <v>13.58</v>
      </c>
      <c r="C401" s="115">
        <f t="shared" si="322"/>
        <v>10.864000000000001</v>
      </c>
      <c r="E401">
        <v>13.78</v>
      </c>
      <c r="F401" s="115">
        <f t="shared" si="323"/>
        <v>11.023999999999999</v>
      </c>
      <c r="H401">
        <v>14.08</v>
      </c>
      <c r="I401" s="115">
        <f t="shared" si="324"/>
        <v>11.263999999999999</v>
      </c>
      <c r="K401">
        <v>13.77</v>
      </c>
      <c r="L401" s="115">
        <f t="shared" si="325"/>
        <v>11.016</v>
      </c>
      <c r="N401">
        <v>9.8800000000000008</v>
      </c>
      <c r="O401" s="115">
        <f t="shared" si="326"/>
        <v>7.9040000000000008</v>
      </c>
      <c r="Q401" s="115">
        <v>11.19</v>
      </c>
      <c r="R401" s="115">
        <f t="shared" si="327"/>
        <v>8.952</v>
      </c>
      <c r="S401" s="118"/>
      <c r="T401" s="115">
        <v>16.309999999999999</v>
      </c>
      <c r="U401" s="115">
        <f t="shared" si="328"/>
        <v>13.047999999999998</v>
      </c>
      <c r="W401" s="115">
        <v>16.14</v>
      </c>
      <c r="X401" s="115">
        <f t="shared" si="329"/>
        <v>12.912000000000001</v>
      </c>
      <c r="Y401" s="118"/>
      <c r="Z401">
        <v>18.75</v>
      </c>
      <c r="AA401" s="115">
        <f t="shared" si="330"/>
        <v>15</v>
      </c>
      <c r="AC401" s="115">
        <v>17.899999999999999</v>
      </c>
      <c r="AD401" s="115">
        <f t="shared" si="331"/>
        <v>14.319999999999999</v>
      </c>
    </row>
    <row r="402" spans="1:31" x14ac:dyDescent="0.2">
      <c r="A402" s="108">
        <v>41967</v>
      </c>
      <c r="B402" s="218">
        <v>13.58</v>
      </c>
      <c r="C402" s="115">
        <f t="shared" si="322"/>
        <v>10.864000000000001</v>
      </c>
      <c r="E402">
        <v>13.78</v>
      </c>
      <c r="F402" s="115">
        <f t="shared" si="323"/>
        <v>11.023999999999999</v>
      </c>
      <c r="H402">
        <v>14.08</v>
      </c>
      <c r="I402" s="115">
        <f t="shared" si="324"/>
        <v>11.263999999999999</v>
      </c>
      <c r="K402">
        <v>13.77</v>
      </c>
      <c r="L402" s="115">
        <f t="shared" si="325"/>
        <v>11.016</v>
      </c>
      <c r="N402">
        <v>9.8800000000000008</v>
      </c>
      <c r="O402" s="115">
        <f t="shared" si="326"/>
        <v>7.9040000000000008</v>
      </c>
      <c r="Q402" s="115">
        <v>11.19</v>
      </c>
      <c r="R402" s="115">
        <f t="shared" si="327"/>
        <v>8.952</v>
      </c>
      <c r="S402" s="118"/>
      <c r="T402" s="115">
        <v>16.309999999999999</v>
      </c>
      <c r="U402" s="115">
        <f t="shared" si="328"/>
        <v>13.047999999999998</v>
      </c>
      <c r="W402" s="115">
        <v>16.14</v>
      </c>
      <c r="X402" s="115">
        <f t="shared" si="329"/>
        <v>12.912000000000001</v>
      </c>
      <c r="Y402" s="118"/>
      <c r="Z402">
        <v>18.75</v>
      </c>
      <c r="AA402" s="115">
        <f t="shared" si="330"/>
        <v>15</v>
      </c>
      <c r="AC402" s="115">
        <v>17.899999999999999</v>
      </c>
      <c r="AD402" s="115">
        <f t="shared" si="331"/>
        <v>14.319999999999999</v>
      </c>
    </row>
    <row r="403" spans="1:31" x14ac:dyDescent="0.2">
      <c r="A403" s="108">
        <v>41968</v>
      </c>
      <c r="B403" s="218">
        <v>13.68</v>
      </c>
      <c r="C403" s="115">
        <f t="shared" si="322"/>
        <v>10.943999999999999</v>
      </c>
      <c r="D403">
        <v>10</v>
      </c>
      <c r="E403">
        <v>13.88</v>
      </c>
      <c r="F403" s="115">
        <f t="shared" si="323"/>
        <v>11.104000000000001</v>
      </c>
      <c r="G403">
        <v>10</v>
      </c>
      <c r="H403">
        <v>14.18</v>
      </c>
      <c r="I403" s="115">
        <f t="shared" si="324"/>
        <v>11.343999999999999</v>
      </c>
      <c r="K403">
        <v>13.87</v>
      </c>
      <c r="L403" s="115">
        <f t="shared" si="325"/>
        <v>11.096</v>
      </c>
      <c r="M403">
        <v>10</v>
      </c>
      <c r="N403">
        <v>9.8800000000000008</v>
      </c>
      <c r="O403" s="115">
        <f t="shared" si="326"/>
        <v>7.9040000000000008</v>
      </c>
      <c r="Q403" s="115">
        <v>11.19</v>
      </c>
      <c r="R403" s="115">
        <f t="shared" si="327"/>
        <v>8.952</v>
      </c>
      <c r="S403" s="118"/>
      <c r="T403" s="115">
        <v>16.309999999999999</v>
      </c>
      <c r="U403" s="115">
        <f t="shared" si="328"/>
        <v>13.047999999999998</v>
      </c>
      <c r="W403" s="115">
        <v>16.14</v>
      </c>
      <c r="X403" s="115">
        <f t="shared" si="329"/>
        <v>12.912000000000001</v>
      </c>
      <c r="Y403" s="118"/>
      <c r="Z403">
        <v>18.75</v>
      </c>
      <c r="AA403" s="115">
        <f t="shared" si="330"/>
        <v>15</v>
      </c>
      <c r="AC403" s="115">
        <v>17.899999999999999</v>
      </c>
      <c r="AD403" s="115">
        <f t="shared" si="331"/>
        <v>14.319999999999999</v>
      </c>
    </row>
    <row r="404" spans="1:31" x14ac:dyDescent="0.2">
      <c r="A404" s="108">
        <v>41969</v>
      </c>
      <c r="B404" s="218">
        <v>13.68</v>
      </c>
      <c r="C404" s="115">
        <f t="shared" si="322"/>
        <v>10.943999999999999</v>
      </c>
      <c r="E404">
        <v>13.88</v>
      </c>
      <c r="F404" s="115">
        <f t="shared" si="323"/>
        <v>11.104000000000001</v>
      </c>
      <c r="H404">
        <v>14.18</v>
      </c>
      <c r="I404" s="115">
        <f t="shared" si="324"/>
        <v>11.343999999999999</v>
      </c>
      <c r="K404">
        <v>13.87</v>
      </c>
      <c r="L404" s="115">
        <f t="shared" si="325"/>
        <v>11.096</v>
      </c>
      <c r="N404">
        <v>9.8800000000000008</v>
      </c>
      <c r="O404" s="115">
        <f t="shared" si="326"/>
        <v>7.9040000000000008</v>
      </c>
      <c r="Q404" s="115">
        <v>11.19</v>
      </c>
      <c r="R404" s="115">
        <f t="shared" si="327"/>
        <v>8.952</v>
      </c>
      <c r="S404" s="118"/>
      <c r="T404" s="115">
        <v>16.309999999999999</v>
      </c>
      <c r="U404" s="115">
        <f t="shared" si="328"/>
        <v>13.047999999999998</v>
      </c>
      <c r="W404" s="115">
        <v>16.14</v>
      </c>
      <c r="X404" s="115">
        <f t="shared" si="329"/>
        <v>12.912000000000001</v>
      </c>
      <c r="Y404" s="118"/>
      <c r="Z404">
        <v>18.75</v>
      </c>
      <c r="AA404" s="115">
        <f t="shared" si="330"/>
        <v>15</v>
      </c>
      <c r="AC404" s="115">
        <v>17.899999999999999</v>
      </c>
      <c r="AD404" s="115">
        <f t="shared" si="331"/>
        <v>14.319999999999999</v>
      </c>
    </row>
    <row r="405" spans="1:31" x14ac:dyDescent="0.2">
      <c r="A405" s="108">
        <v>41970</v>
      </c>
      <c r="B405" s="218">
        <v>13.68</v>
      </c>
      <c r="C405" s="115">
        <f t="shared" si="322"/>
        <v>10.943999999999999</v>
      </c>
      <c r="E405">
        <v>13.88</v>
      </c>
      <c r="F405" s="115">
        <f t="shared" si="323"/>
        <v>11.104000000000001</v>
      </c>
      <c r="H405">
        <v>14.18</v>
      </c>
      <c r="I405" s="115">
        <f t="shared" si="324"/>
        <v>11.343999999999999</v>
      </c>
      <c r="K405">
        <v>13.87</v>
      </c>
      <c r="L405" s="115">
        <f t="shared" si="325"/>
        <v>11.096</v>
      </c>
      <c r="N405">
        <v>9.8800000000000008</v>
      </c>
      <c r="O405" s="115">
        <f t="shared" si="326"/>
        <v>7.9040000000000008</v>
      </c>
      <c r="Q405" s="115">
        <v>11.19</v>
      </c>
      <c r="R405" s="115">
        <f t="shared" si="327"/>
        <v>8.952</v>
      </c>
      <c r="S405" s="118"/>
      <c r="T405" s="115">
        <v>16.309999999999999</v>
      </c>
      <c r="U405" s="115">
        <f t="shared" si="328"/>
        <v>13.047999999999998</v>
      </c>
      <c r="W405" s="115">
        <v>16.14</v>
      </c>
      <c r="X405" s="115">
        <f t="shared" si="329"/>
        <v>12.912000000000001</v>
      </c>
      <c r="Y405" s="118"/>
      <c r="Z405">
        <v>18.75</v>
      </c>
      <c r="AA405" s="115">
        <f t="shared" si="330"/>
        <v>15</v>
      </c>
      <c r="AC405" s="115">
        <v>17.899999999999999</v>
      </c>
      <c r="AD405" s="115">
        <f t="shared" si="331"/>
        <v>14.319999999999999</v>
      </c>
    </row>
    <row r="406" spans="1:31" x14ac:dyDescent="0.2">
      <c r="A406" s="108">
        <v>41971</v>
      </c>
      <c r="B406" s="218">
        <v>13.38</v>
      </c>
      <c r="C406" s="115">
        <f t="shared" si="322"/>
        <v>10.704000000000001</v>
      </c>
      <c r="D406">
        <v>-30</v>
      </c>
      <c r="E406">
        <v>13.58</v>
      </c>
      <c r="F406" s="115">
        <f t="shared" si="323"/>
        <v>10.864000000000001</v>
      </c>
      <c r="G406">
        <v>-30</v>
      </c>
      <c r="H406">
        <v>13.88</v>
      </c>
      <c r="I406" s="115">
        <f t="shared" si="324"/>
        <v>11.104000000000001</v>
      </c>
      <c r="J406">
        <v>-30</v>
      </c>
      <c r="K406">
        <v>13.57</v>
      </c>
      <c r="L406" s="115">
        <f t="shared" si="325"/>
        <v>10.856</v>
      </c>
      <c r="M406">
        <v>-30</v>
      </c>
      <c r="N406">
        <v>9.73</v>
      </c>
      <c r="O406" s="115">
        <f t="shared" si="326"/>
        <v>7.7840000000000007</v>
      </c>
      <c r="P406">
        <v>-15</v>
      </c>
      <c r="Q406" s="115">
        <v>11.19</v>
      </c>
      <c r="R406" s="115">
        <f t="shared" si="327"/>
        <v>8.952</v>
      </c>
      <c r="S406" s="118"/>
      <c r="T406" s="115">
        <v>16.309999999999999</v>
      </c>
      <c r="U406" s="115">
        <f t="shared" si="328"/>
        <v>13.047999999999998</v>
      </c>
      <c r="W406" s="115">
        <v>16.14</v>
      </c>
      <c r="X406" s="115">
        <f t="shared" si="329"/>
        <v>12.912000000000001</v>
      </c>
      <c r="Y406" s="118"/>
      <c r="Z406">
        <v>18.75</v>
      </c>
      <c r="AA406" s="115">
        <f t="shared" si="330"/>
        <v>15</v>
      </c>
      <c r="AC406" s="115">
        <v>17.899999999999999</v>
      </c>
      <c r="AD406" s="115">
        <f t="shared" si="331"/>
        <v>14.319999999999999</v>
      </c>
    </row>
    <row r="407" spans="1:31" x14ac:dyDescent="0.2">
      <c r="A407" s="108">
        <v>41972</v>
      </c>
      <c r="B407" s="218">
        <v>13.38</v>
      </c>
      <c r="C407" s="115">
        <f t="shared" si="322"/>
        <v>10.704000000000001</v>
      </c>
      <c r="E407">
        <v>13.58</v>
      </c>
      <c r="F407" s="115">
        <f t="shared" si="323"/>
        <v>10.864000000000001</v>
      </c>
      <c r="H407">
        <v>13.88</v>
      </c>
      <c r="I407" s="115">
        <f t="shared" si="324"/>
        <v>11.104000000000001</v>
      </c>
      <c r="K407">
        <v>13.57</v>
      </c>
      <c r="L407" s="115">
        <f t="shared" si="325"/>
        <v>10.856</v>
      </c>
      <c r="N407">
        <v>9.73</v>
      </c>
      <c r="O407" s="115">
        <f t="shared" si="326"/>
        <v>7.7840000000000007</v>
      </c>
      <c r="Q407" s="115">
        <v>11.19</v>
      </c>
      <c r="R407" s="115">
        <f t="shared" si="327"/>
        <v>8.952</v>
      </c>
      <c r="S407" s="118"/>
      <c r="T407" s="115">
        <v>16.309999999999999</v>
      </c>
      <c r="U407" s="115">
        <f t="shared" si="328"/>
        <v>13.047999999999998</v>
      </c>
      <c r="W407" s="115">
        <v>16.14</v>
      </c>
      <c r="X407" s="115">
        <f t="shared" si="329"/>
        <v>12.912000000000001</v>
      </c>
      <c r="Y407" s="118"/>
      <c r="Z407">
        <v>18.75</v>
      </c>
      <c r="AA407" s="115">
        <f t="shared" si="330"/>
        <v>15</v>
      </c>
      <c r="AC407" s="115">
        <v>17.899999999999999</v>
      </c>
      <c r="AD407" s="115">
        <f t="shared" si="331"/>
        <v>14.319999999999999</v>
      </c>
    </row>
    <row r="408" spans="1:31" x14ac:dyDescent="0.2">
      <c r="A408" s="108">
        <v>41973</v>
      </c>
      <c r="B408" s="218">
        <v>13.38</v>
      </c>
      <c r="C408" s="115">
        <f t="shared" si="322"/>
        <v>10.704000000000001</v>
      </c>
      <c r="E408">
        <v>13.58</v>
      </c>
      <c r="F408" s="115">
        <f t="shared" si="323"/>
        <v>10.864000000000001</v>
      </c>
      <c r="H408">
        <v>13.88</v>
      </c>
      <c r="I408" s="115">
        <f t="shared" si="324"/>
        <v>11.104000000000001</v>
      </c>
      <c r="K408">
        <v>13.57</v>
      </c>
      <c r="L408" s="115">
        <f t="shared" si="325"/>
        <v>10.856</v>
      </c>
      <c r="N408">
        <v>9.73</v>
      </c>
      <c r="O408" s="115">
        <f t="shared" si="326"/>
        <v>7.7840000000000007</v>
      </c>
      <c r="Q408" s="115">
        <v>11.19</v>
      </c>
      <c r="R408" s="115">
        <f t="shared" si="327"/>
        <v>8.952</v>
      </c>
      <c r="S408" s="118"/>
      <c r="T408" s="115">
        <v>16.309999999999999</v>
      </c>
      <c r="U408" s="115">
        <f t="shared" si="328"/>
        <v>13.047999999999998</v>
      </c>
      <c r="W408" s="115">
        <v>16.14</v>
      </c>
      <c r="X408" s="115">
        <f t="shared" si="329"/>
        <v>12.912000000000001</v>
      </c>
      <c r="Y408" s="118"/>
      <c r="Z408">
        <v>18.75</v>
      </c>
      <c r="AA408" s="115">
        <f t="shared" si="330"/>
        <v>15</v>
      </c>
      <c r="AC408" s="115">
        <v>17.899999999999999</v>
      </c>
      <c r="AD408" s="115">
        <f t="shared" si="331"/>
        <v>14.319999999999999</v>
      </c>
    </row>
    <row r="412" spans="1:31" ht="63.75" x14ac:dyDescent="0.2">
      <c r="A412" s="25" t="s">
        <v>1</v>
      </c>
      <c r="B412" s="25" t="s">
        <v>2</v>
      </c>
      <c r="C412" s="25" t="s">
        <v>16</v>
      </c>
      <c r="D412" s="25" t="s">
        <v>5</v>
      </c>
      <c r="E412" s="25" t="s">
        <v>3</v>
      </c>
      <c r="F412" s="25" t="s">
        <v>17</v>
      </c>
      <c r="G412" s="25" t="s">
        <v>5</v>
      </c>
      <c r="H412" s="25" t="s">
        <v>4</v>
      </c>
      <c r="I412" s="25" t="s">
        <v>18</v>
      </c>
      <c r="J412" s="25" t="s">
        <v>5</v>
      </c>
      <c r="K412" s="26" t="s">
        <v>6</v>
      </c>
      <c r="L412" s="26" t="s">
        <v>19</v>
      </c>
      <c r="M412" s="26" t="s">
        <v>5</v>
      </c>
      <c r="N412" s="25" t="s">
        <v>7</v>
      </c>
      <c r="O412" s="25" t="s">
        <v>20</v>
      </c>
      <c r="P412" s="25" t="s">
        <v>5</v>
      </c>
      <c r="Q412" s="52" t="s">
        <v>21</v>
      </c>
      <c r="R412" s="52" t="s">
        <v>22</v>
      </c>
      <c r="S412" s="52" t="s">
        <v>5</v>
      </c>
      <c r="T412" s="124" t="s">
        <v>57</v>
      </c>
      <c r="U412" s="124" t="s">
        <v>58</v>
      </c>
      <c r="V412" s="125" t="s">
        <v>5</v>
      </c>
      <c r="W412" s="124" t="s">
        <v>59</v>
      </c>
      <c r="X412" s="124" t="s">
        <v>60</v>
      </c>
      <c r="Y412" s="125" t="s">
        <v>5</v>
      </c>
      <c r="Z412" s="53" t="s">
        <v>23</v>
      </c>
      <c r="AA412" s="53" t="s">
        <v>24</v>
      </c>
      <c r="AB412" s="27" t="s">
        <v>5</v>
      </c>
      <c r="AC412" s="53" t="s">
        <v>25</v>
      </c>
      <c r="AD412" s="53" t="s">
        <v>26</v>
      </c>
      <c r="AE412" s="27" t="s">
        <v>5</v>
      </c>
    </row>
    <row r="413" spans="1:31" x14ac:dyDescent="0.2">
      <c r="A413" s="82" t="s">
        <v>85</v>
      </c>
      <c r="B413" s="74">
        <f>AVERAGE(B416:B446)</f>
        <v>12.642903225806455</v>
      </c>
      <c r="C413" s="74">
        <f>AVERAGE(C416:C445)</f>
        <v>10.122666666666667</v>
      </c>
      <c r="D413" s="74"/>
      <c r="E413" s="74">
        <f>AVERAGE(E416:E445)</f>
        <v>12.853333333333328</v>
      </c>
      <c r="F413" s="74">
        <f>AVERAGE(F416:F445)</f>
        <v>10.282666666666668</v>
      </c>
      <c r="G413" s="74"/>
      <c r="H413" s="74">
        <f>AVERAGE(H416:H445)</f>
        <v>13.153333333333336</v>
      </c>
      <c r="I413" s="74">
        <f>AVERAGE(I416:I445)</f>
        <v>10.522666666666669</v>
      </c>
      <c r="J413" s="74"/>
      <c r="K413" s="74">
        <f>AVERAGE(K416:K445)</f>
        <v>13.055</v>
      </c>
      <c r="L413" s="74">
        <f>AVERAGE(L416:L445)</f>
        <v>10.443999999999996</v>
      </c>
      <c r="M413" s="74"/>
      <c r="N413" s="74">
        <f>AVERAGE(N416:N445)</f>
        <v>9.4333333333333389</v>
      </c>
      <c r="O413" s="74">
        <f>AVERAGE(O416:O445)</f>
        <v>7.5466666666666695</v>
      </c>
      <c r="P413" s="74"/>
      <c r="Q413" s="74">
        <f>AVERAGE(Q416:Q445)</f>
        <v>11.19</v>
      </c>
      <c r="R413" s="74">
        <f>AVERAGE(R416:R445)</f>
        <v>8.952</v>
      </c>
      <c r="S413" s="74"/>
      <c r="T413" s="74">
        <f>AVERAGE(T416:T445)</f>
        <v>15.493333333333343</v>
      </c>
      <c r="U413" s="74">
        <f>AVERAGE(U416:U445)</f>
        <v>12.394666666666662</v>
      </c>
      <c r="V413" s="74"/>
      <c r="W413" s="74">
        <f>AVERAGE(W416:W445)</f>
        <v>15.472666666666676</v>
      </c>
      <c r="X413" s="74">
        <f>AVERAGE(X416:X445)</f>
        <v>12.378133333333327</v>
      </c>
      <c r="Y413" s="74"/>
      <c r="Z413" s="74">
        <f>AVERAGE(Z416:Z445)</f>
        <v>18.75</v>
      </c>
      <c r="AA413" s="74">
        <f>AVERAGE(AA416:AA445)</f>
        <v>15</v>
      </c>
      <c r="AB413" s="74"/>
      <c r="AC413" s="74">
        <f>AVERAGE(AC416:AC445)</f>
        <v>17.899999999999991</v>
      </c>
      <c r="AD413" s="74">
        <f>AVERAGE(AD416:AD445)</f>
        <v>14.319999999999995</v>
      </c>
      <c r="AE413" s="74"/>
    </row>
    <row r="414" spans="1:31" x14ac:dyDescent="0.2">
      <c r="A414" s="82" t="s">
        <v>53</v>
      </c>
      <c r="B414" s="74">
        <f>AVERAGE(B416:B430)</f>
        <v>12.903333333333336</v>
      </c>
      <c r="C414" s="74">
        <f>AVERAGE(C416:C430)</f>
        <v>10.322666666666668</v>
      </c>
      <c r="D414" s="74"/>
      <c r="E414" s="74">
        <f>AVERAGE(E416:E430)</f>
        <v>13.103333333333332</v>
      </c>
      <c r="F414" s="74">
        <f>AVERAGE(F416:F430)</f>
        <v>10.482666666666665</v>
      </c>
      <c r="G414" s="74"/>
      <c r="H414" s="74">
        <f>AVERAGE(H416:H430)</f>
        <v>13.403333333333336</v>
      </c>
      <c r="I414" s="74">
        <f>AVERAGE(I416:I430)</f>
        <v>10.722666666666671</v>
      </c>
      <c r="J414" s="74"/>
      <c r="K414" s="74">
        <f>AVERAGE(K416:K430)</f>
        <v>13.246666666666664</v>
      </c>
      <c r="L414" s="74">
        <f>AVERAGE(L416:L430)</f>
        <v>10.597333333333331</v>
      </c>
      <c r="M414" s="74"/>
      <c r="N414" s="74">
        <f>AVERAGE(N416:N430)</f>
        <v>9.4766666666666683</v>
      </c>
      <c r="O414" s="74">
        <f>AVERAGE(O416:O430)</f>
        <v>7.5813333333333333</v>
      </c>
      <c r="P414" s="74"/>
      <c r="Q414" s="74">
        <f>AVERAGE(Q416:Q430)</f>
        <v>11.19</v>
      </c>
      <c r="R414" s="74">
        <f>AVERAGE(R416:R430)</f>
        <v>8.952</v>
      </c>
      <c r="S414" s="74"/>
      <c r="T414" s="74">
        <f>AVERAGE(T416:T430)</f>
        <v>15.757999999999997</v>
      </c>
      <c r="U414" s="74">
        <f>AVERAGE(U416:U430)</f>
        <v>12.606400000000001</v>
      </c>
      <c r="V414" s="74"/>
      <c r="W414" s="74">
        <f>AVERAGE(W416:W430)</f>
        <v>15.716666666666663</v>
      </c>
      <c r="X414" s="74">
        <f>AVERAGE(X416:X430)</f>
        <v>12.573333333333331</v>
      </c>
      <c r="Y414" s="74"/>
      <c r="Z414" s="74">
        <f>AVERAGE(Z416:Z430)</f>
        <v>18.75</v>
      </c>
      <c r="AA414" s="74">
        <f>AVERAGE(AA416:AA430)</f>
        <v>15</v>
      </c>
      <c r="AB414" s="74"/>
      <c r="AC414" s="74">
        <f>AVERAGE(AC416:AC430)</f>
        <v>17.900000000000002</v>
      </c>
      <c r="AD414" s="74">
        <f>AVERAGE(AD416:AD430)</f>
        <v>14.319999999999995</v>
      </c>
      <c r="AE414" s="74"/>
    </row>
    <row r="415" spans="1:31" x14ac:dyDescent="0.2">
      <c r="A415" s="82" t="s">
        <v>54</v>
      </c>
      <c r="B415" s="74">
        <f>IF(B431&gt;0,AVERAGE(B431:B446),)</f>
        <v>12.398750000000005</v>
      </c>
      <c r="C415" s="74">
        <f>IF(C431&gt;0,AVERAGE(C431:C446),)</f>
        <v>9.9190000000000005</v>
      </c>
      <c r="D415" s="74"/>
      <c r="E415" s="74">
        <f>IF(E431&gt;0,AVERAGE(E431:E446),)</f>
        <v>12.598749999999999</v>
      </c>
      <c r="F415" s="74">
        <f>IF(F431&gt;0,AVERAGE(F431:F446),)</f>
        <v>10.079000000000002</v>
      </c>
      <c r="G415" s="74"/>
      <c r="H415" s="74">
        <f>IF(H431&gt;0,AVERAGE(H431:H446),)</f>
        <v>12.898750000000005</v>
      </c>
      <c r="I415" s="74">
        <f>IF(I431&gt;0,AVERAGE(I431:I446),)</f>
        <v>10.318999999999997</v>
      </c>
      <c r="J415" s="74"/>
      <c r="K415" s="74">
        <f>IF(K431&gt;0,AVERAGE(K431:K446),)</f>
        <v>12.857500000000003</v>
      </c>
      <c r="L415" s="74">
        <f>IF(L431&gt;0,AVERAGE(L431:L446),)</f>
        <v>10.285999999999998</v>
      </c>
      <c r="M415" s="74"/>
      <c r="N415" s="74">
        <f>IF(N431&gt;0,AVERAGE(N431:N446),)</f>
        <v>9.3925000000000036</v>
      </c>
      <c r="O415" s="74">
        <f>IF(O431&gt;0,AVERAGE(O431:O446),)</f>
        <v>7.5139999999999985</v>
      </c>
      <c r="P415" s="74"/>
      <c r="Q415" s="74">
        <f>IF(Q431&gt;0,AVERAGE(Q431:Q446),)</f>
        <v>11.19</v>
      </c>
      <c r="R415" s="74">
        <f>IF(R431&gt;0,AVERAGE(R431:R446),)</f>
        <v>8.952</v>
      </c>
      <c r="S415" s="74"/>
      <c r="T415" s="74">
        <f>IF(T431&gt;0,AVERAGE(T431:T446),)</f>
        <v>15.228125</v>
      </c>
      <c r="U415" s="74">
        <f>IF(U431&gt;0,AVERAGE(U431:U446),)</f>
        <v>12.182499999999996</v>
      </c>
      <c r="V415" s="74"/>
      <c r="W415" s="74">
        <f>IF(W431&gt;0,AVERAGE(W431:W446),)</f>
        <v>15.228125</v>
      </c>
      <c r="X415" s="74">
        <f>IF(X431&gt;0,AVERAGE(X431:X446),)</f>
        <v>12.182499999999996</v>
      </c>
      <c r="Y415" s="74"/>
      <c r="Z415" s="74">
        <f>IF(Z431&gt;0,AVERAGE(Z431:Z446),)</f>
        <v>18.75</v>
      </c>
      <c r="AA415" s="74">
        <f>IF(AA431&gt;0,AVERAGE(AA431:AA446),)</f>
        <v>15</v>
      </c>
      <c r="AB415" s="74"/>
      <c r="AC415" s="74">
        <f>IF(AC431&gt;0,AVERAGE(AC431:AC446),)</f>
        <v>17.900000000000002</v>
      </c>
      <c r="AD415" s="74">
        <f>IF(AD431&gt;0,AVERAGE(AD431:AD446),)</f>
        <v>14.319999999999995</v>
      </c>
      <c r="AE415" s="74"/>
    </row>
    <row r="416" spans="1:31" x14ac:dyDescent="0.2">
      <c r="A416" s="108">
        <v>41974</v>
      </c>
      <c r="B416" s="218">
        <v>13.38</v>
      </c>
      <c r="C416" s="115">
        <f t="shared" ref="C416:C425" si="332">B416/1.25</f>
        <v>10.704000000000001</v>
      </c>
      <c r="E416">
        <v>13.58</v>
      </c>
      <c r="F416" s="115">
        <f t="shared" ref="F416:F425" si="333">E416/1.25</f>
        <v>10.864000000000001</v>
      </c>
      <c r="H416">
        <v>13.88</v>
      </c>
      <c r="I416" s="115">
        <f t="shared" ref="I416:I425" si="334">H416/1.25</f>
        <v>11.104000000000001</v>
      </c>
      <c r="K416">
        <v>13.57</v>
      </c>
      <c r="L416" s="115">
        <f t="shared" ref="L416:L425" si="335">K416/1.25</f>
        <v>10.856</v>
      </c>
      <c r="N416">
        <v>9.73</v>
      </c>
      <c r="O416" s="115">
        <f t="shared" ref="O416:O425" si="336">N416/1.25</f>
        <v>7.7840000000000007</v>
      </c>
      <c r="Q416" s="115">
        <v>11.19</v>
      </c>
      <c r="R416" s="115">
        <f t="shared" ref="R416:R425" si="337">Q416/1.25</f>
        <v>8.952</v>
      </c>
      <c r="S416" s="118"/>
      <c r="T416" s="115">
        <v>16.309999999999999</v>
      </c>
      <c r="U416" s="115">
        <f t="shared" ref="U416:U425" si="338">T416/1.25</f>
        <v>13.047999999999998</v>
      </c>
      <c r="W416" s="115">
        <v>16.14</v>
      </c>
      <c r="X416" s="115">
        <f t="shared" ref="X416:X425" si="339">W416/1.25</f>
        <v>12.912000000000001</v>
      </c>
      <c r="Y416" s="118"/>
      <c r="Z416">
        <v>18.75</v>
      </c>
      <c r="AA416" s="115">
        <f t="shared" ref="AA416:AA425" si="340">Z416/1.25</f>
        <v>15</v>
      </c>
      <c r="AC416" s="115">
        <v>17.899999999999999</v>
      </c>
      <c r="AD416" s="115">
        <f t="shared" ref="AD416:AD425" si="341">AC416/1.25</f>
        <v>14.319999999999999</v>
      </c>
    </row>
    <row r="417" spans="1:30" x14ac:dyDescent="0.2">
      <c r="A417" s="108">
        <v>41975</v>
      </c>
      <c r="B417" s="218">
        <v>13.18</v>
      </c>
      <c r="C417" s="115">
        <f t="shared" si="332"/>
        <v>10.544</v>
      </c>
      <c r="D417">
        <v>-20</v>
      </c>
      <c r="E417">
        <v>13.38</v>
      </c>
      <c r="F417" s="115">
        <f t="shared" si="333"/>
        <v>10.704000000000001</v>
      </c>
      <c r="G417">
        <v>-20</v>
      </c>
      <c r="H417">
        <v>13.68</v>
      </c>
      <c r="I417" s="115">
        <f t="shared" si="334"/>
        <v>10.943999999999999</v>
      </c>
      <c r="J417">
        <v>-20</v>
      </c>
      <c r="K417">
        <v>13.42</v>
      </c>
      <c r="L417" s="115">
        <f t="shared" si="335"/>
        <v>10.736000000000001</v>
      </c>
      <c r="M417">
        <v>-15</v>
      </c>
      <c r="N417">
        <v>9.6300000000000008</v>
      </c>
      <c r="O417" s="115">
        <f t="shared" si="336"/>
        <v>7.7040000000000006</v>
      </c>
      <c r="P417">
        <v>-10</v>
      </c>
      <c r="Q417" s="115">
        <v>11.19</v>
      </c>
      <c r="R417" s="115">
        <f t="shared" si="337"/>
        <v>8.952</v>
      </c>
      <c r="S417" s="118"/>
      <c r="T417" s="115">
        <v>16.309999999999999</v>
      </c>
      <c r="U417" s="115">
        <f t="shared" si="338"/>
        <v>13.047999999999998</v>
      </c>
      <c r="W417" s="115">
        <v>16.14</v>
      </c>
      <c r="X417" s="115">
        <f t="shared" si="339"/>
        <v>12.912000000000001</v>
      </c>
      <c r="Y417" s="118"/>
      <c r="Z417">
        <v>18.75</v>
      </c>
      <c r="AA417" s="115">
        <f t="shared" si="340"/>
        <v>15</v>
      </c>
      <c r="AC417" s="115">
        <v>17.899999999999999</v>
      </c>
      <c r="AD417" s="115">
        <f t="shared" si="341"/>
        <v>14.319999999999999</v>
      </c>
    </row>
    <row r="418" spans="1:30" x14ac:dyDescent="0.2">
      <c r="A418" s="108">
        <v>41976</v>
      </c>
      <c r="B418" s="218">
        <v>13.08</v>
      </c>
      <c r="C418" s="115">
        <f t="shared" si="332"/>
        <v>10.464</v>
      </c>
      <c r="D418">
        <v>-10</v>
      </c>
      <c r="E418">
        <v>13.28</v>
      </c>
      <c r="F418" s="115">
        <f t="shared" si="333"/>
        <v>10.623999999999999</v>
      </c>
      <c r="G418">
        <v>-10</v>
      </c>
      <c r="H418">
        <v>13.58</v>
      </c>
      <c r="I418" s="115">
        <f t="shared" si="334"/>
        <v>10.864000000000001</v>
      </c>
      <c r="J418">
        <v>-10</v>
      </c>
      <c r="K418">
        <v>13.42</v>
      </c>
      <c r="L418" s="115">
        <f t="shared" si="335"/>
        <v>10.736000000000001</v>
      </c>
      <c r="N418">
        <v>9.6300000000000008</v>
      </c>
      <c r="O418" s="115">
        <f t="shared" si="336"/>
        <v>7.7040000000000006</v>
      </c>
      <c r="Q418" s="115">
        <v>11.19</v>
      </c>
      <c r="R418" s="115">
        <f t="shared" si="337"/>
        <v>8.952</v>
      </c>
      <c r="S418" s="118"/>
      <c r="T418" s="115">
        <v>15.95</v>
      </c>
      <c r="U418" s="115">
        <f t="shared" si="338"/>
        <v>12.76</v>
      </c>
      <c r="V418">
        <v>-36</v>
      </c>
      <c r="W418" s="115">
        <v>15.91</v>
      </c>
      <c r="X418" s="115">
        <f t="shared" si="339"/>
        <v>12.728</v>
      </c>
      <c r="Y418" s="118">
        <v>-23</v>
      </c>
      <c r="Z418">
        <v>18.75</v>
      </c>
      <c r="AA418" s="115">
        <f t="shared" si="340"/>
        <v>15</v>
      </c>
      <c r="AC418" s="115">
        <v>17.899999999999999</v>
      </c>
      <c r="AD418" s="115">
        <f t="shared" si="341"/>
        <v>14.319999999999999</v>
      </c>
    </row>
    <row r="419" spans="1:30" x14ac:dyDescent="0.2">
      <c r="A419" s="108">
        <v>41977</v>
      </c>
      <c r="B419" s="218">
        <v>13.08</v>
      </c>
      <c r="C419" s="115">
        <f t="shared" si="332"/>
        <v>10.464</v>
      </c>
      <c r="E419">
        <v>13.28</v>
      </c>
      <c r="F419" s="115">
        <f t="shared" si="333"/>
        <v>10.623999999999999</v>
      </c>
      <c r="H419">
        <v>13.58</v>
      </c>
      <c r="I419" s="115">
        <f t="shared" si="334"/>
        <v>10.864000000000001</v>
      </c>
      <c r="K419">
        <v>13.42</v>
      </c>
      <c r="L419" s="115">
        <f t="shared" si="335"/>
        <v>10.736000000000001</v>
      </c>
      <c r="N419">
        <v>9.6300000000000008</v>
      </c>
      <c r="O419" s="115">
        <f t="shared" si="336"/>
        <v>7.7040000000000006</v>
      </c>
      <c r="Q419" s="115">
        <v>11.19</v>
      </c>
      <c r="R419" s="115">
        <f t="shared" si="337"/>
        <v>8.952</v>
      </c>
      <c r="S419" s="118"/>
      <c r="T419" s="115">
        <v>15.95</v>
      </c>
      <c r="U419" s="115">
        <f t="shared" si="338"/>
        <v>12.76</v>
      </c>
      <c r="W419" s="115">
        <v>15.91</v>
      </c>
      <c r="X419" s="115">
        <f t="shared" si="339"/>
        <v>12.728</v>
      </c>
      <c r="Y419" s="118"/>
      <c r="Z419">
        <v>18.75</v>
      </c>
      <c r="AA419" s="115">
        <f t="shared" si="340"/>
        <v>15</v>
      </c>
      <c r="AC419" s="115">
        <v>17.899999999999999</v>
      </c>
      <c r="AD419" s="115">
        <f t="shared" si="341"/>
        <v>14.319999999999999</v>
      </c>
    </row>
    <row r="420" spans="1:30" x14ac:dyDescent="0.2">
      <c r="A420" s="108">
        <v>41978</v>
      </c>
      <c r="B420" s="218">
        <v>12.98</v>
      </c>
      <c r="C420" s="115">
        <f t="shared" si="332"/>
        <v>10.384</v>
      </c>
      <c r="D420">
        <v>-10</v>
      </c>
      <c r="E420">
        <v>13.18</v>
      </c>
      <c r="F420" s="115">
        <f t="shared" si="333"/>
        <v>10.544</v>
      </c>
      <c r="G420">
        <v>-10</v>
      </c>
      <c r="H420">
        <v>13.48</v>
      </c>
      <c r="I420" s="115">
        <f t="shared" si="334"/>
        <v>10.784000000000001</v>
      </c>
      <c r="J420">
        <v>-10</v>
      </c>
      <c r="K420">
        <v>13.32</v>
      </c>
      <c r="L420" s="115">
        <f t="shared" si="335"/>
        <v>10.656000000000001</v>
      </c>
      <c r="M420">
        <v>-10</v>
      </c>
      <c r="N420">
        <v>9.5299999999999994</v>
      </c>
      <c r="O420" s="115">
        <f t="shared" si="336"/>
        <v>7.6239999999999997</v>
      </c>
      <c r="P420">
        <v>-10</v>
      </c>
      <c r="Q420" s="115">
        <v>11.19</v>
      </c>
      <c r="R420" s="115">
        <f t="shared" si="337"/>
        <v>8.952</v>
      </c>
      <c r="S420" s="118"/>
      <c r="T420" s="115">
        <v>15.95</v>
      </c>
      <c r="U420" s="115">
        <f t="shared" si="338"/>
        <v>12.76</v>
      </c>
      <c r="W420" s="115">
        <v>15.91</v>
      </c>
      <c r="X420" s="115">
        <f t="shared" si="339"/>
        <v>12.728</v>
      </c>
      <c r="Y420" s="118"/>
      <c r="Z420">
        <v>18.75</v>
      </c>
      <c r="AA420" s="115">
        <f t="shared" si="340"/>
        <v>15</v>
      </c>
      <c r="AC420" s="115">
        <v>17.899999999999999</v>
      </c>
      <c r="AD420" s="115">
        <f t="shared" si="341"/>
        <v>14.319999999999999</v>
      </c>
    </row>
    <row r="421" spans="1:30" x14ac:dyDescent="0.2">
      <c r="A421" s="108">
        <v>41979</v>
      </c>
      <c r="B421" s="218">
        <v>12.98</v>
      </c>
      <c r="C421" s="115">
        <f t="shared" si="332"/>
        <v>10.384</v>
      </c>
      <c r="E421">
        <v>13.18</v>
      </c>
      <c r="F421" s="115">
        <f t="shared" si="333"/>
        <v>10.544</v>
      </c>
      <c r="H421">
        <v>13.48</v>
      </c>
      <c r="I421" s="115">
        <f t="shared" si="334"/>
        <v>10.784000000000001</v>
      </c>
      <c r="K421">
        <v>13.32</v>
      </c>
      <c r="L421" s="115">
        <f t="shared" si="335"/>
        <v>10.656000000000001</v>
      </c>
      <c r="N421">
        <v>9.5299999999999994</v>
      </c>
      <c r="O421" s="115">
        <f t="shared" si="336"/>
        <v>7.6239999999999997</v>
      </c>
      <c r="Q421" s="115">
        <v>11.19</v>
      </c>
      <c r="R421" s="115">
        <f t="shared" si="337"/>
        <v>8.952</v>
      </c>
      <c r="S421" s="118"/>
      <c r="T421" s="115">
        <v>15.95</v>
      </c>
      <c r="U421" s="115">
        <f t="shared" si="338"/>
        <v>12.76</v>
      </c>
      <c r="W421" s="115">
        <v>15.91</v>
      </c>
      <c r="X421" s="115">
        <f t="shared" si="339"/>
        <v>12.728</v>
      </c>
      <c r="Y421" s="118"/>
      <c r="Z421">
        <v>18.75</v>
      </c>
      <c r="AA421" s="115">
        <f t="shared" si="340"/>
        <v>15</v>
      </c>
      <c r="AC421" s="115">
        <v>17.899999999999999</v>
      </c>
      <c r="AD421" s="115">
        <f t="shared" si="341"/>
        <v>14.319999999999999</v>
      </c>
    </row>
    <row r="422" spans="1:30" x14ac:dyDescent="0.2">
      <c r="A422" s="108">
        <v>41980</v>
      </c>
      <c r="B422" s="218">
        <v>12.98</v>
      </c>
      <c r="C422" s="115">
        <f t="shared" si="332"/>
        <v>10.384</v>
      </c>
      <c r="E422">
        <v>13.18</v>
      </c>
      <c r="F422" s="115">
        <f t="shared" si="333"/>
        <v>10.544</v>
      </c>
      <c r="H422">
        <v>13.48</v>
      </c>
      <c r="I422" s="115">
        <f t="shared" si="334"/>
        <v>10.784000000000001</v>
      </c>
      <c r="K422">
        <v>13.32</v>
      </c>
      <c r="L422" s="115">
        <f t="shared" si="335"/>
        <v>10.656000000000001</v>
      </c>
      <c r="N422">
        <v>9.5299999999999994</v>
      </c>
      <c r="O422" s="115">
        <f t="shared" si="336"/>
        <v>7.6239999999999997</v>
      </c>
      <c r="Q422" s="115">
        <v>11.19</v>
      </c>
      <c r="R422" s="115">
        <f t="shared" si="337"/>
        <v>8.952</v>
      </c>
      <c r="S422" s="118"/>
      <c r="T422" s="115">
        <v>15.95</v>
      </c>
      <c r="U422" s="115">
        <f t="shared" si="338"/>
        <v>12.76</v>
      </c>
      <c r="W422" s="115">
        <v>15.91</v>
      </c>
      <c r="X422" s="115">
        <f t="shared" si="339"/>
        <v>12.728</v>
      </c>
      <c r="Y422" s="118"/>
      <c r="Z422">
        <v>18.75</v>
      </c>
      <c r="AA422" s="115">
        <f t="shared" si="340"/>
        <v>15</v>
      </c>
      <c r="AC422" s="115">
        <v>17.899999999999999</v>
      </c>
      <c r="AD422" s="115">
        <f t="shared" si="341"/>
        <v>14.319999999999999</v>
      </c>
    </row>
    <row r="423" spans="1:30" x14ac:dyDescent="0.2">
      <c r="A423" s="108">
        <v>41981</v>
      </c>
      <c r="B423" s="218">
        <v>12.88</v>
      </c>
      <c r="C423" s="115">
        <f t="shared" si="332"/>
        <v>10.304</v>
      </c>
      <c r="D423">
        <v>-10</v>
      </c>
      <c r="E423">
        <v>13.08</v>
      </c>
      <c r="F423" s="115">
        <f t="shared" si="333"/>
        <v>10.464</v>
      </c>
      <c r="G423">
        <v>-10</v>
      </c>
      <c r="H423">
        <v>13.38</v>
      </c>
      <c r="I423" s="115">
        <f t="shared" si="334"/>
        <v>10.704000000000001</v>
      </c>
      <c r="J423">
        <v>-10</v>
      </c>
      <c r="K423">
        <v>13.22</v>
      </c>
      <c r="L423" s="115">
        <f t="shared" si="335"/>
        <v>10.576000000000001</v>
      </c>
      <c r="M423">
        <v>-10</v>
      </c>
      <c r="N423">
        <v>9.43</v>
      </c>
      <c r="O423" s="115">
        <f t="shared" si="336"/>
        <v>7.5439999999999996</v>
      </c>
      <c r="P423">
        <v>-10</v>
      </c>
      <c r="Q423" s="115">
        <v>11.19</v>
      </c>
      <c r="R423" s="115">
        <f t="shared" si="337"/>
        <v>8.952</v>
      </c>
      <c r="S423" s="118"/>
      <c r="T423" s="115">
        <v>15.95</v>
      </c>
      <c r="U423" s="115">
        <f t="shared" si="338"/>
        <v>12.76</v>
      </c>
      <c r="W423" s="115">
        <v>15.91</v>
      </c>
      <c r="X423" s="115">
        <f t="shared" si="339"/>
        <v>12.728</v>
      </c>
      <c r="Y423" s="118"/>
      <c r="Z423">
        <v>18.75</v>
      </c>
      <c r="AA423" s="115">
        <f t="shared" si="340"/>
        <v>15</v>
      </c>
      <c r="AC423" s="115">
        <v>17.899999999999999</v>
      </c>
      <c r="AD423" s="115">
        <f t="shared" si="341"/>
        <v>14.319999999999999</v>
      </c>
    </row>
    <row r="424" spans="1:30" x14ac:dyDescent="0.2">
      <c r="A424" s="108">
        <v>41982</v>
      </c>
      <c r="B424" s="218">
        <v>12.88</v>
      </c>
      <c r="C424" s="115">
        <f t="shared" si="332"/>
        <v>10.304</v>
      </c>
      <c r="E424">
        <v>13.08</v>
      </c>
      <c r="F424" s="115">
        <f t="shared" si="333"/>
        <v>10.464</v>
      </c>
      <c r="H424">
        <v>13.38</v>
      </c>
      <c r="I424" s="115">
        <f t="shared" si="334"/>
        <v>10.704000000000001</v>
      </c>
      <c r="K424">
        <v>13.22</v>
      </c>
      <c r="L424" s="115">
        <f t="shared" si="335"/>
        <v>10.576000000000001</v>
      </c>
      <c r="N424">
        <v>9.43</v>
      </c>
      <c r="O424" s="115">
        <f t="shared" si="336"/>
        <v>7.5439999999999996</v>
      </c>
      <c r="Q424" s="115">
        <v>11.19</v>
      </c>
      <c r="R424" s="115">
        <f t="shared" si="337"/>
        <v>8.952</v>
      </c>
      <c r="S424" s="118"/>
      <c r="T424" s="115">
        <v>15.95</v>
      </c>
      <c r="U424" s="115">
        <f t="shared" si="338"/>
        <v>12.76</v>
      </c>
      <c r="W424" s="115">
        <v>15.91</v>
      </c>
      <c r="X424" s="115">
        <f t="shared" si="339"/>
        <v>12.728</v>
      </c>
      <c r="Y424" s="118"/>
      <c r="Z424">
        <v>18.75</v>
      </c>
      <c r="AA424" s="115">
        <f t="shared" si="340"/>
        <v>15</v>
      </c>
      <c r="AC424" s="115">
        <v>17.899999999999999</v>
      </c>
      <c r="AD424" s="115">
        <f t="shared" si="341"/>
        <v>14.319999999999999</v>
      </c>
    </row>
    <row r="425" spans="1:30" x14ac:dyDescent="0.2">
      <c r="A425" s="108">
        <v>41983</v>
      </c>
      <c r="B425" s="218">
        <v>12.88</v>
      </c>
      <c r="C425" s="115">
        <f t="shared" si="332"/>
        <v>10.304</v>
      </c>
      <c r="E425">
        <v>13.08</v>
      </c>
      <c r="F425" s="115">
        <f t="shared" si="333"/>
        <v>10.464</v>
      </c>
      <c r="H425">
        <v>13.38</v>
      </c>
      <c r="I425" s="115">
        <f t="shared" si="334"/>
        <v>10.704000000000001</v>
      </c>
      <c r="K425">
        <v>13.22</v>
      </c>
      <c r="L425" s="115">
        <f t="shared" si="335"/>
        <v>10.576000000000001</v>
      </c>
      <c r="N425">
        <v>9.43</v>
      </c>
      <c r="O425" s="115">
        <f t="shared" si="336"/>
        <v>7.5439999999999996</v>
      </c>
      <c r="Q425" s="115">
        <v>11.19</v>
      </c>
      <c r="R425" s="115">
        <f t="shared" si="337"/>
        <v>8.952</v>
      </c>
      <c r="S425" s="118"/>
      <c r="T425" s="115">
        <v>15.35</v>
      </c>
      <c r="U425" s="115">
        <f t="shared" si="338"/>
        <v>12.28</v>
      </c>
      <c r="V425">
        <v>-60</v>
      </c>
      <c r="W425" s="115">
        <v>15.35</v>
      </c>
      <c r="X425" s="115">
        <f t="shared" si="339"/>
        <v>12.28</v>
      </c>
      <c r="Y425" s="118">
        <v>-56</v>
      </c>
      <c r="Z425">
        <v>18.75</v>
      </c>
      <c r="AA425" s="115">
        <f t="shared" si="340"/>
        <v>15</v>
      </c>
      <c r="AC425" s="115">
        <v>17.899999999999999</v>
      </c>
      <c r="AD425" s="115">
        <f t="shared" si="341"/>
        <v>14.319999999999999</v>
      </c>
    </row>
    <row r="426" spans="1:30" x14ac:dyDescent="0.2">
      <c r="A426" s="108">
        <v>41984</v>
      </c>
      <c r="B426" s="218">
        <v>12.68</v>
      </c>
      <c r="C426" s="115">
        <f t="shared" ref="C426:C432" si="342">B426/1.25</f>
        <v>10.144</v>
      </c>
      <c r="D426">
        <v>-20</v>
      </c>
      <c r="E426">
        <v>12.88</v>
      </c>
      <c r="F426" s="115">
        <f t="shared" ref="F426:F432" si="343">E426/1.25</f>
        <v>10.304</v>
      </c>
      <c r="G426">
        <v>-20</v>
      </c>
      <c r="H426">
        <v>13.18</v>
      </c>
      <c r="I426" s="115">
        <f t="shared" ref="I426:I432" si="344">H426/1.25</f>
        <v>10.544</v>
      </c>
      <c r="J426">
        <v>-20</v>
      </c>
      <c r="K426">
        <v>13.07</v>
      </c>
      <c r="L426" s="115">
        <f t="shared" ref="L426:L432" si="345">K426/1.25</f>
        <v>10.456</v>
      </c>
      <c r="M426">
        <v>-15</v>
      </c>
      <c r="N426">
        <v>9.33</v>
      </c>
      <c r="O426" s="115">
        <f t="shared" ref="O426:O432" si="346">N426/1.25</f>
        <v>7.4640000000000004</v>
      </c>
      <c r="P426">
        <v>-10</v>
      </c>
      <c r="Q426" s="115">
        <v>11.19</v>
      </c>
      <c r="R426" s="115">
        <f t="shared" ref="R426:R432" si="347">Q426/1.25</f>
        <v>8.952</v>
      </c>
      <c r="S426" s="118"/>
      <c r="T426" s="115">
        <v>15.35</v>
      </c>
      <c r="U426" s="115">
        <f t="shared" ref="U426:U432" si="348">T426/1.25</f>
        <v>12.28</v>
      </c>
      <c r="W426" s="115">
        <v>15.35</v>
      </c>
      <c r="X426" s="115">
        <f t="shared" ref="X426:X432" si="349">W426/1.25</f>
        <v>12.28</v>
      </c>
      <c r="Y426" s="118"/>
      <c r="Z426">
        <v>18.75</v>
      </c>
      <c r="AA426" s="115">
        <f t="shared" ref="AA426:AA432" si="350">Z426/1.25</f>
        <v>15</v>
      </c>
      <c r="AC426" s="115">
        <v>17.899999999999999</v>
      </c>
      <c r="AD426" s="115">
        <f t="shared" ref="AD426:AD432" si="351">AC426/1.25</f>
        <v>14.319999999999999</v>
      </c>
    </row>
    <row r="427" spans="1:30" x14ac:dyDescent="0.2">
      <c r="A427" s="108">
        <v>41985</v>
      </c>
      <c r="B427" s="218">
        <v>12.68</v>
      </c>
      <c r="C427" s="115">
        <f t="shared" si="342"/>
        <v>10.144</v>
      </c>
      <c r="E427">
        <v>12.88</v>
      </c>
      <c r="F427" s="115">
        <f t="shared" si="343"/>
        <v>10.304</v>
      </c>
      <c r="H427">
        <v>13.18</v>
      </c>
      <c r="I427" s="115">
        <f t="shared" si="344"/>
        <v>10.544</v>
      </c>
      <c r="K427">
        <v>13.07</v>
      </c>
      <c r="L427" s="115">
        <f t="shared" si="345"/>
        <v>10.456</v>
      </c>
      <c r="N427">
        <v>9.33</v>
      </c>
      <c r="O427" s="115">
        <f t="shared" si="346"/>
        <v>7.4640000000000004</v>
      </c>
      <c r="Q427" s="115">
        <v>11.19</v>
      </c>
      <c r="R427" s="115">
        <f t="shared" si="347"/>
        <v>8.952</v>
      </c>
      <c r="S427" s="118"/>
      <c r="T427" s="115">
        <v>15.35</v>
      </c>
      <c r="U427" s="115">
        <f t="shared" si="348"/>
        <v>12.28</v>
      </c>
      <c r="W427" s="115">
        <v>15.35</v>
      </c>
      <c r="X427" s="115">
        <f t="shared" si="349"/>
        <v>12.28</v>
      </c>
      <c r="Y427" s="118"/>
      <c r="Z427">
        <v>18.75</v>
      </c>
      <c r="AA427" s="115">
        <f t="shared" si="350"/>
        <v>15</v>
      </c>
      <c r="AC427" s="115">
        <v>17.899999999999999</v>
      </c>
      <c r="AD427" s="115">
        <f t="shared" si="351"/>
        <v>14.319999999999999</v>
      </c>
    </row>
    <row r="428" spans="1:30" x14ac:dyDescent="0.2">
      <c r="A428" s="108">
        <v>41986</v>
      </c>
      <c r="B428" s="218">
        <v>12.68</v>
      </c>
      <c r="C428" s="115">
        <f t="shared" si="342"/>
        <v>10.144</v>
      </c>
      <c r="E428">
        <v>12.88</v>
      </c>
      <c r="F428" s="115">
        <f t="shared" si="343"/>
        <v>10.304</v>
      </c>
      <c r="H428">
        <v>13.18</v>
      </c>
      <c r="I428" s="115">
        <f t="shared" si="344"/>
        <v>10.544</v>
      </c>
      <c r="K428">
        <v>13.07</v>
      </c>
      <c r="L428" s="115">
        <f t="shared" si="345"/>
        <v>10.456</v>
      </c>
      <c r="N428">
        <v>9.33</v>
      </c>
      <c r="O428" s="115">
        <f t="shared" si="346"/>
        <v>7.4640000000000004</v>
      </c>
      <c r="Q428" s="115">
        <v>11.19</v>
      </c>
      <c r="R428" s="115">
        <f t="shared" si="347"/>
        <v>8.952</v>
      </c>
      <c r="S428" s="118"/>
      <c r="T428" s="115">
        <v>15.35</v>
      </c>
      <c r="U428" s="115">
        <f t="shared" si="348"/>
        <v>12.28</v>
      </c>
      <c r="W428" s="115">
        <v>15.35</v>
      </c>
      <c r="X428" s="115">
        <f t="shared" si="349"/>
        <v>12.28</v>
      </c>
      <c r="Y428" s="118"/>
      <c r="Z428">
        <v>18.75</v>
      </c>
      <c r="AA428" s="115">
        <f t="shared" si="350"/>
        <v>15</v>
      </c>
      <c r="AC428" s="115">
        <v>17.899999999999999</v>
      </c>
      <c r="AD428" s="115">
        <f t="shared" si="351"/>
        <v>14.319999999999999</v>
      </c>
    </row>
    <row r="429" spans="1:30" x14ac:dyDescent="0.2">
      <c r="A429" s="108">
        <v>41987</v>
      </c>
      <c r="B429" s="218">
        <v>12.68</v>
      </c>
      <c r="C429" s="115">
        <f t="shared" si="342"/>
        <v>10.144</v>
      </c>
      <c r="E429">
        <v>12.88</v>
      </c>
      <c r="F429" s="115">
        <f t="shared" si="343"/>
        <v>10.304</v>
      </c>
      <c r="H429">
        <v>13.18</v>
      </c>
      <c r="I429" s="115">
        <f t="shared" si="344"/>
        <v>10.544</v>
      </c>
      <c r="K429">
        <v>13.07</v>
      </c>
      <c r="L429" s="115">
        <f t="shared" si="345"/>
        <v>10.456</v>
      </c>
      <c r="N429">
        <v>9.33</v>
      </c>
      <c r="O429" s="115">
        <f t="shared" si="346"/>
        <v>7.4640000000000004</v>
      </c>
      <c r="Q429" s="115">
        <v>11.19</v>
      </c>
      <c r="R429" s="115">
        <f t="shared" si="347"/>
        <v>8.952</v>
      </c>
      <c r="S429" s="118"/>
      <c r="T429" s="115">
        <v>15.35</v>
      </c>
      <c r="U429" s="115">
        <f t="shared" si="348"/>
        <v>12.28</v>
      </c>
      <c r="W429" s="115">
        <v>15.35</v>
      </c>
      <c r="X429" s="115">
        <f t="shared" si="349"/>
        <v>12.28</v>
      </c>
      <c r="Y429" s="118"/>
      <c r="Z429">
        <v>18.75</v>
      </c>
      <c r="AA429" s="115">
        <f t="shared" si="350"/>
        <v>15</v>
      </c>
      <c r="AC429" s="115">
        <v>17.899999999999999</v>
      </c>
      <c r="AD429" s="115">
        <f t="shared" si="351"/>
        <v>14.319999999999999</v>
      </c>
    </row>
    <row r="430" spans="1:30" x14ac:dyDescent="0.2">
      <c r="A430" s="108">
        <v>41988</v>
      </c>
      <c r="B430" s="218">
        <v>12.53</v>
      </c>
      <c r="C430" s="115">
        <f t="shared" si="342"/>
        <v>10.023999999999999</v>
      </c>
      <c r="D430">
        <v>-15</v>
      </c>
      <c r="E430">
        <v>12.73</v>
      </c>
      <c r="F430" s="115">
        <f t="shared" si="343"/>
        <v>10.184000000000001</v>
      </c>
      <c r="G430">
        <v>-15</v>
      </c>
      <c r="H430">
        <v>13.03</v>
      </c>
      <c r="I430" s="115">
        <f t="shared" si="344"/>
        <v>10.423999999999999</v>
      </c>
      <c r="J430">
        <v>-15</v>
      </c>
      <c r="K430">
        <v>12.97</v>
      </c>
      <c r="L430" s="115">
        <f t="shared" si="345"/>
        <v>10.376000000000001</v>
      </c>
      <c r="M430">
        <v>-10</v>
      </c>
      <c r="N430">
        <v>9.33</v>
      </c>
      <c r="O430" s="115">
        <f t="shared" si="346"/>
        <v>7.4640000000000004</v>
      </c>
      <c r="Q430" s="115">
        <v>11.19</v>
      </c>
      <c r="R430" s="115">
        <f t="shared" si="347"/>
        <v>8.952</v>
      </c>
      <c r="S430" s="118"/>
      <c r="T430" s="115">
        <v>15.35</v>
      </c>
      <c r="U430" s="115">
        <f t="shared" si="348"/>
        <v>12.28</v>
      </c>
      <c r="W430" s="115">
        <v>15.35</v>
      </c>
      <c r="X430" s="115">
        <f t="shared" si="349"/>
        <v>12.28</v>
      </c>
      <c r="Y430" s="118"/>
      <c r="Z430">
        <v>18.75</v>
      </c>
      <c r="AA430" s="115">
        <f t="shared" si="350"/>
        <v>15</v>
      </c>
      <c r="AC430" s="115">
        <v>17.899999999999999</v>
      </c>
      <c r="AD430" s="115">
        <f t="shared" si="351"/>
        <v>14.319999999999999</v>
      </c>
    </row>
    <row r="431" spans="1:30" x14ac:dyDescent="0.2">
      <c r="A431" s="108">
        <v>41989</v>
      </c>
      <c r="B431" s="218">
        <v>12.43</v>
      </c>
      <c r="C431" s="115">
        <f t="shared" si="342"/>
        <v>9.9439999999999991</v>
      </c>
      <c r="D431">
        <v>-10</v>
      </c>
      <c r="E431">
        <v>12.63</v>
      </c>
      <c r="F431" s="115">
        <f t="shared" si="343"/>
        <v>10.104000000000001</v>
      </c>
      <c r="G431">
        <v>-10</v>
      </c>
      <c r="H431">
        <v>12.93</v>
      </c>
      <c r="I431" s="115">
        <f t="shared" si="344"/>
        <v>10.343999999999999</v>
      </c>
      <c r="J431">
        <v>-10</v>
      </c>
      <c r="K431">
        <v>12.87</v>
      </c>
      <c r="L431" s="115">
        <f t="shared" si="345"/>
        <v>10.295999999999999</v>
      </c>
      <c r="M431">
        <v>-10</v>
      </c>
      <c r="N431">
        <v>9.33</v>
      </c>
      <c r="O431" s="115">
        <f t="shared" si="346"/>
        <v>7.4640000000000004</v>
      </c>
      <c r="Q431" s="115">
        <v>11.19</v>
      </c>
      <c r="R431" s="115">
        <f t="shared" si="347"/>
        <v>8.952</v>
      </c>
      <c r="S431" s="118"/>
      <c r="T431" s="115">
        <v>15.35</v>
      </c>
      <c r="U431" s="115">
        <f t="shared" si="348"/>
        <v>12.28</v>
      </c>
      <c r="W431" s="115">
        <v>15.35</v>
      </c>
      <c r="X431" s="115">
        <f t="shared" si="349"/>
        <v>12.28</v>
      </c>
      <c r="Y431" s="118"/>
      <c r="Z431">
        <v>18.75</v>
      </c>
      <c r="AA431" s="115">
        <f t="shared" si="350"/>
        <v>15</v>
      </c>
      <c r="AC431" s="115">
        <v>17.899999999999999</v>
      </c>
      <c r="AD431" s="115">
        <f t="shared" si="351"/>
        <v>14.319999999999999</v>
      </c>
    </row>
    <row r="432" spans="1:30" x14ac:dyDescent="0.2">
      <c r="A432" s="108">
        <v>41990</v>
      </c>
      <c r="B432" s="218">
        <v>12.43</v>
      </c>
      <c r="C432" s="115">
        <f t="shared" si="342"/>
        <v>9.9439999999999991</v>
      </c>
      <c r="E432">
        <v>12.63</v>
      </c>
      <c r="F432" s="115">
        <f t="shared" si="343"/>
        <v>10.104000000000001</v>
      </c>
      <c r="H432">
        <v>12.93</v>
      </c>
      <c r="I432" s="115">
        <f t="shared" si="344"/>
        <v>10.343999999999999</v>
      </c>
      <c r="K432">
        <v>12.87</v>
      </c>
      <c r="L432" s="115">
        <f t="shared" si="345"/>
        <v>10.295999999999999</v>
      </c>
      <c r="N432">
        <v>9.33</v>
      </c>
      <c r="O432" s="115">
        <f t="shared" si="346"/>
        <v>7.4640000000000004</v>
      </c>
      <c r="Q432" s="115">
        <v>11.19</v>
      </c>
      <c r="R432" s="115">
        <f t="shared" si="347"/>
        <v>8.952</v>
      </c>
      <c r="S432" s="118"/>
      <c r="T432" s="115">
        <v>15.22</v>
      </c>
      <c r="U432" s="115">
        <f t="shared" si="348"/>
        <v>12.176</v>
      </c>
      <c r="V432">
        <v>-13</v>
      </c>
      <c r="W432" s="115">
        <v>15.22</v>
      </c>
      <c r="X432" s="115">
        <f t="shared" si="349"/>
        <v>12.176</v>
      </c>
      <c r="Y432" s="118">
        <v>-13</v>
      </c>
      <c r="Z432">
        <v>18.75</v>
      </c>
      <c r="AA432" s="115">
        <f t="shared" si="350"/>
        <v>15</v>
      </c>
      <c r="AC432" s="115">
        <v>17.899999999999999</v>
      </c>
      <c r="AD432" s="115">
        <f t="shared" si="351"/>
        <v>14.319999999999999</v>
      </c>
    </row>
    <row r="433" spans="1:30" x14ac:dyDescent="0.2">
      <c r="A433" s="108">
        <v>41991</v>
      </c>
      <c r="B433" s="218">
        <v>12.43</v>
      </c>
      <c r="C433" s="115">
        <f t="shared" ref="C433:C446" si="352">B433/1.25</f>
        <v>9.9439999999999991</v>
      </c>
      <c r="E433">
        <v>12.63</v>
      </c>
      <c r="F433" s="115">
        <f t="shared" ref="F433:F446" si="353">E433/1.25</f>
        <v>10.104000000000001</v>
      </c>
      <c r="H433">
        <v>12.93</v>
      </c>
      <c r="I433" s="115">
        <f t="shared" ref="I433:I446" si="354">H433/1.25</f>
        <v>10.343999999999999</v>
      </c>
      <c r="K433">
        <v>12.87</v>
      </c>
      <c r="L433" s="115">
        <f t="shared" ref="L433:L446" si="355">K433/1.25</f>
        <v>10.295999999999999</v>
      </c>
      <c r="N433">
        <v>9.33</v>
      </c>
      <c r="O433" s="115">
        <f t="shared" ref="O433:O446" si="356">N433/1.25</f>
        <v>7.4640000000000004</v>
      </c>
      <c r="Q433" s="115">
        <v>11.19</v>
      </c>
      <c r="R433" s="115">
        <f t="shared" ref="R433:R446" si="357">Q433/1.25</f>
        <v>8.952</v>
      </c>
      <c r="S433" s="118"/>
      <c r="T433" s="115">
        <v>15.22</v>
      </c>
      <c r="U433" s="115">
        <f t="shared" ref="U433:U446" si="358">T433/1.25</f>
        <v>12.176</v>
      </c>
      <c r="W433" s="115">
        <v>15.22</v>
      </c>
      <c r="X433" s="115">
        <f t="shared" ref="X433:X446" si="359">W433/1.25</f>
        <v>12.176</v>
      </c>
      <c r="Y433" s="118"/>
      <c r="Z433">
        <v>18.75</v>
      </c>
      <c r="AA433" s="115">
        <f t="shared" ref="AA433:AA446" si="360">Z433/1.25</f>
        <v>15</v>
      </c>
      <c r="AC433" s="115">
        <v>17.899999999999999</v>
      </c>
      <c r="AD433" s="115">
        <f t="shared" ref="AD433:AD446" si="361">AC433/1.25</f>
        <v>14.319999999999999</v>
      </c>
    </row>
    <row r="434" spans="1:30" x14ac:dyDescent="0.2">
      <c r="A434" s="108">
        <v>41992</v>
      </c>
      <c r="B434" s="218">
        <v>12.33</v>
      </c>
      <c r="C434" s="115">
        <f t="shared" si="352"/>
        <v>9.8640000000000008</v>
      </c>
      <c r="D434">
        <v>-10</v>
      </c>
      <c r="E434">
        <v>12.53</v>
      </c>
      <c r="F434" s="115">
        <f t="shared" si="353"/>
        <v>10.023999999999999</v>
      </c>
      <c r="G434">
        <v>-10</v>
      </c>
      <c r="H434">
        <v>12.83</v>
      </c>
      <c r="I434" s="115">
        <f t="shared" si="354"/>
        <v>10.263999999999999</v>
      </c>
      <c r="J434">
        <v>-10</v>
      </c>
      <c r="K434">
        <v>12.87</v>
      </c>
      <c r="L434" s="115">
        <f t="shared" si="355"/>
        <v>10.295999999999999</v>
      </c>
      <c r="N434">
        <v>9.33</v>
      </c>
      <c r="O434" s="115">
        <f t="shared" si="356"/>
        <v>7.4640000000000004</v>
      </c>
      <c r="Q434" s="115">
        <v>11.19</v>
      </c>
      <c r="R434" s="115">
        <f t="shared" si="357"/>
        <v>8.952</v>
      </c>
      <c r="S434" s="118"/>
      <c r="T434" s="115">
        <v>15.22</v>
      </c>
      <c r="U434" s="115">
        <f t="shared" si="358"/>
        <v>12.176</v>
      </c>
      <c r="W434" s="115">
        <v>15.22</v>
      </c>
      <c r="X434" s="115">
        <f t="shared" si="359"/>
        <v>12.176</v>
      </c>
      <c r="Y434" s="118"/>
      <c r="Z434">
        <v>18.75</v>
      </c>
      <c r="AA434" s="115">
        <f t="shared" si="360"/>
        <v>15</v>
      </c>
      <c r="AC434" s="115">
        <v>17.899999999999999</v>
      </c>
      <c r="AD434" s="115">
        <f t="shared" si="361"/>
        <v>14.319999999999999</v>
      </c>
    </row>
    <row r="435" spans="1:30" x14ac:dyDescent="0.2">
      <c r="A435" s="108">
        <v>41993</v>
      </c>
      <c r="B435" s="218">
        <v>12.33</v>
      </c>
      <c r="C435" s="115">
        <f t="shared" si="352"/>
        <v>9.8640000000000008</v>
      </c>
      <c r="E435">
        <v>12.53</v>
      </c>
      <c r="F435" s="115">
        <f t="shared" si="353"/>
        <v>10.023999999999999</v>
      </c>
      <c r="H435">
        <v>12.83</v>
      </c>
      <c r="I435" s="115">
        <f t="shared" si="354"/>
        <v>10.263999999999999</v>
      </c>
      <c r="K435">
        <v>12.87</v>
      </c>
      <c r="L435" s="115">
        <f t="shared" si="355"/>
        <v>10.295999999999999</v>
      </c>
      <c r="N435">
        <v>9.33</v>
      </c>
      <c r="O435" s="115">
        <f t="shared" si="356"/>
        <v>7.4640000000000004</v>
      </c>
      <c r="Q435" s="115">
        <v>11.19</v>
      </c>
      <c r="R435" s="115">
        <f t="shared" si="357"/>
        <v>8.952</v>
      </c>
      <c r="S435" s="118"/>
      <c r="T435" s="115">
        <v>15.22</v>
      </c>
      <c r="U435" s="115">
        <f t="shared" si="358"/>
        <v>12.176</v>
      </c>
      <c r="W435" s="115">
        <v>15.22</v>
      </c>
      <c r="X435" s="115">
        <f t="shared" si="359"/>
        <v>12.176</v>
      </c>
      <c r="Y435" s="118"/>
      <c r="Z435">
        <v>18.75</v>
      </c>
      <c r="AA435" s="115">
        <f t="shared" si="360"/>
        <v>15</v>
      </c>
      <c r="AC435" s="115">
        <v>17.899999999999999</v>
      </c>
      <c r="AD435" s="115">
        <f t="shared" si="361"/>
        <v>14.319999999999999</v>
      </c>
    </row>
    <row r="436" spans="1:30" x14ac:dyDescent="0.2">
      <c r="A436" s="108">
        <v>41994</v>
      </c>
      <c r="B436" s="218">
        <v>12.33</v>
      </c>
      <c r="C436" s="115">
        <f t="shared" si="352"/>
        <v>9.8640000000000008</v>
      </c>
      <c r="E436">
        <v>12.53</v>
      </c>
      <c r="F436" s="115">
        <f t="shared" si="353"/>
        <v>10.023999999999999</v>
      </c>
      <c r="H436">
        <v>12.83</v>
      </c>
      <c r="I436" s="115">
        <f t="shared" si="354"/>
        <v>10.263999999999999</v>
      </c>
      <c r="K436">
        <v>12.87</v>
      </c>
      <c r="L436" s="115">
        <f t="shared" si="355"/>
        <v>10.295999999999999</v>
      </c>
      <c r="N436">
        <v>9.33</v>
      </c>
      <c r="O436" s="115">
        <f t="shared" si="356"/>
        <v>7.4640000000000004</v>
      </c>
      <c r="Q436" s="115">
        <v>11.19</v>
      </c>
      <c r="R436" s="115">
        <f t="shared" si="357"/>
        <v>8.952</v>
      </c>
      <c r="S436" s="118"/>
      <c r="T436" s="115">
        <v>15.22</v>
      </c>
      <c r="U436" s="115">
        <f t="shared" si="358"/>
        <v>12.176</v>
      </c>
      <c r="W436" s="115">
        <v>15.22</v>
      </c>
      <c r="X436" s="115">
        <f t="shared" si="359"/>
        <v>12.176</v>
      </c>
      <c r="Y436" s="118"/>
      <c r="Z436">
        <v>18.75</v>
      </c>
      <c r="AA436" s="115">
        <f t="shared" si="360"/>
        <v>15</v>
      </c>
      <c r="AC436" s="115">
        <v>17.899999999999999</v>
      </c>
      <c r="AD436" s="115">
        <f t="shared" si="361"/>
        <v>14.319999999999999</v>
      </c>
    </row>
    <row r="437" spans="1:30" x14ac:dyDescent="0.2">
      <c r="A437" s="108">
        <v>41995</v>
      </c>
      <c r="B437" s="218">
        <v>12.43</v>
      </c>
      <c r="C437" s="115">
        <f t="shared" si="352"/>
        <v>9.9439999999999991</v>
      </c>
      <c r="D437">
        <v>10</v>
      </c>
      <c r="E437">
        <v>12.63</v>
      </c>
      <c r="F437" s="115">
        <f t="shared" si="353"/>
        <v>10.104000000000001</v>
      </c>
      <c r="G437">
        <v>10</v>
      </c>
      <c r="H437">
        <v>12.93</v>
      </c>
      <c r="I437" s="115">
        <f t="shared" si="354"/>
        <v>10.343999999999999</v>
      </c>
      <c r="J437">
        <v>10</v>
      </c>
      <c r="K437">
        <v>12.87</v>
      </c>
      <c r="L437" s="115">
        <f t="shared" si="355"/>
        <v>10.295999999999999</v>
      </c>
      <c r="N437">
        <v>9.43</v>
      </c>
      <c r="O437" s="115">
        <f t="shared" si="356"/>
        <v>7.5439999999999996</v>
      </c>
      <c r="P437">
        <v>10</v>
      </c>
      <c r="Q437" s="115">
        <v>11.19</v>
      </c>
      <c r="R437" s="115">
        <f t="shared" si="357"/>
        <v>8.952</v>
      </c>
      <c r="S437" s="118"/>
      <c r="T437" s="115">
        <v>15.22</v>
      </c>
      <c r="U437" s="115">
        <f t="shared" si="358"/>
        <v>12.176</v>
      </c>
      <c r="W437" s="115">
        <v>15.22</v>
      </c>
      <c r="X437" s="115">
        <f t="shared" si="359"/>
        <v>12.176</v>
      </c>
      <c r="Y437" s="118"/>
      <c r="Z437">
        <v>18.75</v>
      </c>
      <c r="AA437" s="115">
        <f t="shared" si="360"/>
        <v>15</v>
      </c>
      <c r="AC437" s="115">
        <v>17.899999999999999</v>
      </c>
      <c r="AD437" s="115">
        <f t="shared" si="361"/>
        <v>14.319999999999999</v>
      </c>
    </row>
    <row r="438" spans="1:30" x14ac:dyDescent="0.2">
      <c r="A438" s="108">
        <v>41996</v>
      </c>
      <c r="B438" s="218">
        <v>12.43</v>
      </c>
      <c r="C438" s="115">
        <f t="shared" si="352"/>
        <v>9.9439999999999991</v>
      </c>
      <c r="E438">
        <v>12.63</v>
      </c>
      <c r="F438" s="115">
        <f t="shared" si="353"/>
        <v>10.104000000000001</v>
      </c>
      <c r="H438">
        <v>12.93</v>
      </c>
      <c r="I438" s="115">
        <f t="shared" si="354"/>
        <v>10.343999999999999</v>
      </c>
      <c r="K438">
        <v>12.87</v>
      </c>
      <c r="L438" s="115">
        <f t="shared" si="355"/>
        <v>10.295999999999999</v>
      </c>
      <c r="N438">
        <v>9.43</v>
      </c>
      <c r="O438" s="115">
        <f t="shared" si="356"/>
        <v>7.5439999999999996</v>
      </c>
      <c r="Q438" s="115">
        <v>11.19</v>
      </c>
      <c r="R438" s="115">
        <f t="shared" si="357"/>
        <v>8.952</v>
      </c>
      <c r="S438" s="118"/>
      <c r="T438" s="115">
        <v>15.22</v>
      </c>
      <c r="U438" s="115">
        <f t="shared" si="358"/>
        <v>12.176</v>
      </c>
      <c r="W438" s="115">
        <v>15.22</v>
      </c>
      <c r="X438" s="115">
        <f t="shared" si="359"/>
        <v>12.176</v>
      </c>
      <c r="Y438" s="118"/>
      <c r="Z438">
        <v>18.75</v>
      </c>
      <c r="AA438" s="115">
        <f t="shared" si="360"/>
        <v>15</v>
      </c>
      <c r="AC438" s="115">
        <v>17.899999999999999</v>
      </c>
      <c r="AD438" s="115">
        <f t="shared" si="361"/>
        <v>14.319999999999999</v>
      </c>
    </row>
    <row r="439" spans="1:30" x14ac:dyDescent="0.2">
      <c r="A439" s="108">
        <v>41997</v>
      </c>
      <c r="B439" s="218">
        <v>12.43</v>
      </c>
      <c r="C439" s="115">
        <f t="shared" si="352"/>
        <v>9.9439999999999991</v>
      </c>
      <c r="E439">
        <v>12.63</v>
      </c>
      <c r="F439" s="115">
        <f t="shared" si="353"/>
        <v>10.104000000000001</v>
      </c>
      <c r="H439">
        <v>12.93</v>
      </c>
      <c r="I439" s="115">
        <f t="shared" si="354"/>
        <v>10.343999999999999</v>
      </c>
      <c r="K439">
        <v>12.87</v>
      </c>
      <c r="L439" s="115">
        <f t="shared" si="355"/>
        <v>10.295999999999999</v>
      </c>
      <c r="N439">
        <v>9.43</v>
      </c>
      <c r="O439" s="115">
        <f t="shared" si="356"/>
        <v>7.5439999999999996</v>
      </c>
      <c r="Q439" s="115">
        <v>11.19</v>
      </c>
      <c r="R439" s="115">
        <f t="shared" si="357"/>
        <v>8.952</v>
      </c>
      <c r="S439" s="118"/>
      <c r="T439" s="115">
        <v>15.22</v>
      </c>
      <c r="U439" s="115">
        <f t="shared" si="358"/>
        <v>12.176</v>
      </c>
      <c r="W439" s="115">
        <v>15.22</v>
      </c>
      <c r="X439" s="115">
        <f t="shared" si="359"/>
        <v>12.176</v>
      </c>
      <c r="Y439" s="118"/>
      <c r="Z439">
        <v>18.75</v>
      </c>
      <c r="AA439" s="115">
        <f t="shared" si="360"/>
        <v>15</v>
      </c>
      <c r="AC439" s="115">
        <v>17.899999999999999</v>
      </c>
      <c r="AD439" s="115">
        <f t="shared" si="361"/>
        <v>14.319999999999999</v>
      </c>
    </row>
    <row r="440" spans="1:30" x14ac:dyDescent="0.2">
      <c r="A440" s="108">
        <v>41998</v>
      </c>
      <c r="B440" s="218">
        <v>12.43</v>
      </c>
      <c r="C440" s="115">
        <f t="shared" si="352"/>
        <v>9.9439999999999991</v>
      </c>
      <c r="E440">
        <v>12.63</v>
      </c>
      <c r="F440" s="115">
        <f t="shared" si="353"/>
        <v>10.104000000000001</v>
      </c>
      <c r="H440">
        <v>12.93</v>
      </c>
      <c r="I440" s="115">
        <f t="shared" si="354"/>
        <v>10.343999999999999</v>
      </c>
      <c r="K440">
        <v>12.87</v>
      </c>
      <c r="L440" s="115">
        <f t="shared" si="355"/>
        <v>10.295999999999999</v>
      </c>
      <c r="N440">
        <v>9.43</v>
      </c>
      <c r="O440" s="115">
        <f t="shared" si="356"/>
        <v>7.5439999999999996</v>
      </c>
      <c r="Q440" s="115">
        <v>11.19</v>
      </c>
      <c r="R440" s="115">
        <f t="shared" si="357"/>
        <v>8.952</v>
      </c>
      <c r="S440" s="118"/>
      <c r="T440" s="115">
        <v>15.22</v>
      </c>
      <c r="U440" s="115">
        <f t="shared" si="358"/>
        <v>12.176</v>
      </c>
      <c r="W440" s="115">
        <v>15.22</v>
      </c>
      <c r="X440" s="115">
        <f t="shared" si="359"/>
        <v>12.176</v>
      </c>
      <c r="Y440" s="118"/>
      <c r="Z440">
        <v>18.75</v>
      </c>
      <c r="AA440" s="115">
        <f t="shared" si="360"/>
        <v>15</v>
      </c>
      <c r="AC440" s="115">
        <v>17.899999999999999</v>
      </c>
      <c r="AD440" s="115">
        <f t="shared" si="361"/>
        <v>14.319999999999999</v>
      </c>
    </row>
    <row r="441" spans="1:30" x14ac:dyDescent="0.2">
      <c r="A441" s="108">
        <v>41999</v>
      </c>
      <c r="B441" s="218">
        <v>12.43</v>
      </c>
      <c r="C441" s="115">
        <f t="shared" si="352"/>
        <v>9.9439999999999991</v>
      </c>
      <c r="E441">
        <v>12.63</v>
      </c>
      <c r="F441" s="115">
        <f t="shared" si="353"/>
        <v>10.104000000000001</v>
      </c>
      <c r="H441">
        <v>12.93</v>
      </c>
      <c r="I441" s="115">
        <f t="shared" si="354"/>
        <v>10.343999999999999</v>
      </c>
      <c r="K441">
        <v>12.87</v>
      </c>
      <c r="L441" s="115">
        <f t="shared" si="355"/>
        <v>10.295999999999999</v>
      </c>
      <c r="N441">
        <v>9.43</v>
      </c>
      <c r="O441" s="115">
        <f t="shared" si="356"/>
        <v>7.5439999999999996</v>
      </c>
      <c r="Q441" s="115">
        <v>11.19</v>
      </c>
      <c r="R441" s="115">
        <f t="shared" si="357"/>
        <v>8.952</v>
      </c>
      <c r="S441" s="118"/>
      <c r="T441" s="115">
        <v>15.22</v>
      </c>
      <c r="U441" s="115">
        <f t="shared" si="358"/>
        <v>12.176</v>
      </c>
      <c r="W441" s="115">
        <v>15.22</v>
      </c>
      <c r="X441" s="115">
        <f t="shared" si="359"/>
        <v>12.176</v>
      </c>
      <c r="Y441" s="118"/>
      <c r="Z441">
        <v>18.75</v>
      </c>
      <c r="AA441" s="115">
        <f t="shared" si="360"/>
        <v>15</v>
      </c>
      <c r="AC441" s="115">
        <v>17.899999999999999</v>
      </c>
      <c r="AD441" s="115">
        <f t="shared" si="361"/>
        <v>14.319999999999999</v>
      </c>
    </row>
    <row r="442" spans="1:30" x14ac:dyDescent="0.2">
      <c r="A442" s="108">
        <v>42000</v>
      </c>
      <c r="B442" s="218">
        <v>12.43</v>
      </c>
      <c r="C442" s="115">
        <f t="shared" si="352"/>
        <v>9.9439999999999991</v>
      </c>
      <c r="E442">
        <v>12.63</v>
      </c>
      <c r="F442" s="115">
        <f t="shared" si="353"/>
        <v>10.104000000000001</v>
      </c>
      <c r="H442">
        <v>12.93</v>
      </c>
      <c r="I442" s="115">
        <f t="shared" si="354"/>
        <v>10.343999999999999</v>
      </c>
      <c r="K442">
        <v>12.87</v>
      </c>
      <c r="L442" s="115">
        <f t="shared" si="355"/>
        <v>10.295999999999999</v>
      </c>
      <c r="N442">
        <v>9.43</v>
      </c>
      <c r="O442" s="115">
        <f t="shared" si="356"/>
        <v>7.5439999999999996</v>
      </c>
      <c r="Q442" s="115">
        <v>11.19</v>
      </c>
      <c r="R442" s="115">
        <f t="shared" si="357"/>
        <v>8.952</v>
      </c>
      <c r="S442" s="118"/>
      <c r="T442" s="115">
        <v>15.22</v>
      </c>
      <c r="U442" s="115">
        <f t="shared" si="358"/>
        <v>12.176</v>
      </c>
      <c r="W442" s="115">
        <v>15.22</v>
      </c>
      <c r="X442" s="115">
        <f t="shared" si="359"/>
        <v>12.176</v>
      </c>
      <c r="Y442" s="118"/>
      <c r="Z442">
        <v>18.75</v>
      </c>
      <c r="AA442" s="115">
        <f t="shared" si="360"/>
        <v>15</v>
      </c>
      <c r="AC442" s="115">
        <v>17.899999999999999</v>
      </c>
      <c r="AD442" s="115">
        <f t="shared" si="361"/>
        <v>14.319999999999999</v>
      </c>
    </row>
    <row r="443" spans="1:30" x14ac:dyDescent="0.2">
      <c r="A443" s="108">
        <v>42001</v>
      </c>
      <c r="B443" s="218">
        <v>12.43</v>
      </c>
      <c r="C443" s="115">
        <f t="shared" si="352"/>
        <v>9.9439999999999991</v>
      </c>
      <c r="E443">
        <v>12.63</v>
      </c>
      <c r="F443" s="115">
        <f t="shared" si="353"/>
        <v>10.104000000000001</v>
      </c>
      <c r="H443">
        <v>12.93</v>
      </c>
      <c r="I443" s="115">
        <f t="shared" si="354"/>
        <v>10.343999999999999</v>
      </c>
      <c r="K443">
        <v>12.87</v>
      </c>
      <c r="L443" s="115">
        <f t="shared" si="355"/>
        <v>10.295999999999999</v>
      </c>
      <c r="N443">
        <v>9.43</v>
      </c>
      <c r="O443" s="115">
        <f t="shared" si="356"/>
        <v>7.5439999999999996</v>
      </c>
      <c r="Q443" s="115">
        <v>11.19</v>
      </c>
      <c r="R443" s="115">
        <f t="shared" si="357"/>
        <v>8.952</v>
      </c>
      <c r="S443" s="118"/>
      <c r="T443" s="115">
        <v>15.22</v>
      </c>
      <c r="U443" s="115">
        <f t="shared" si="358"/>
        <v>12.176</v>
      </c>
      <c r="W443" s="115">
        <v>15.22</v>
      </c>
      <c r="X443" s="115">
        <f t="shared" si="359"/>
        <v>12.176</v>
      </c>
      <c r="Y443" s="118"/>
      <c r="Z443">
        <v>18.75</v>
      </c>
      <c r="AA443" s="115">
        <f t="shared" si="360"/>
        <v>15</v>
      </c>
      <c r="AC443" s="115">
        <v>17.899999999999999</v>
      </c>
      <c r="AD443" s="115">
        <f t="shared" si="361"/>
        <v>14.319999999999999</v>
      </c>
    </row>
    <row r="444" spans="1:30" x14ac:dyDescent="0.2">
      <c r="A444" s="108">
        <v>42002</v>
      </c>
      <c r="B444" s="218">
        <v>12.43</v>
      </c>
      <c r="C444" s="115">
        <f t="shared" si="352"/>
        <v>9.9439999999999991</v>
      </c>
      <c r="E444">
        <v>12.63</v>
      </c>
      <c r="F444" s="115">
        <f t="shared" si="353"/>
        <v>10.104000000000001</v>
      </c>
      <c r="H444">
        <v>12.93</v>
      </c>
      <c r="I444" s="115">
        <f t="shared" si="354"/>
        <v>10.343999999999999</v>
      </c>
      <c r="K444">
        <v>12.87</v>
      </c>
      <c r="L444" s="115">
        <f t="shared" si="355"/>
        <v>10.295999999999999</v>
      </c>
      <c r="N444">
        <v>9.43</v>
      </c>
      <c r="O444" s="115">
        <f t="shared" si="356"/>
        <v>7.5439999999999996</v>
      </c>
      <c r="Q444" s="115">
        <v>11.19</v>
      </c>
      <c r="R444" s="115">
        <f t="shared" si="357"/>
        <v>8.952</v>
      </c>
      <c r="S444" s="118"/>
      <c r="T444" s="115">
        <v>15.22</v>
      </c>
      <c r="U444" s="115">
        <f t="shared" si="358"/>
        <v>12.176</v>
      </c>
      <c r="W444" s="115">
        <v>15.22</v>
      </c>
      <c r="X444" s="115">
        <f t="shared" si="359"/>
        <v>12.176</v>
      </c>
      <c r="Y444" s="118"/>
      <c r="Z444">
        <v>18.75</v>
      </c>
      <c r="AA444" s="115">
        <f t="shared" si="360"/>
        <v>15</v>
      </c>
      <c r="AC444" s="115">
        <v>17.899999999999999</v>
      </c>
      <c r="AD444" s="115">
        <f t="shared" si="361"/>
        <v>14.319999999999999</v>
      </c>
    </row>
    <row r="445" spans="1:30" x14ac:dyDescent="0.2">
      <c r="A445" s="108">
        <v>42003</v>
      </c>
      <c r="B445" s="218">
        <v>12.33</v>
      </c>
      <c r="C445" s="115">
        <f t="shared" si="352"/>
        <v>9.8640000000000008</v>
      </c>
      <c r="D445">
        <v>-10</v>
      </c>
      <c r="E445">
        <v>12.53</v>
      </c>
      <c r="F445" s="115">
        <f t="shared" si="353"/>
        <v>10.023999999999999</v>
      </c>
      <c r="G445">
        <v>-10</v>
      </c>
      <c r="H445">
        <v>12.83</v>
      </c>
      <c r="I445" s="115">
        <f t="shared" si="354"/>
        <v>10.263999999999999</v>
      </c>
      <c r="J445">
        <v>-10</v>
      </c>
      <c r="K445">
        <v>12.77</v>
      </c>
      <c r="L445" s="115">
        <f t="shared" si="355"/>
        <v>10.215999999999999</v>
      </c>
      <c r="M445">
        <v>-10</v>
      </c>
      <c r="N445">
        <v>9.43</v>
      </c>
      <c r="O445" s="115">
        <f t="shared" si="356"/>
        <v>7.5439999999999996</v>
      </c>
      <c r="Q445" s="115">
        <v>11.19</v>
      </c>
      <c r="R445" s="115">
        <f t="shared" si="357"/>
        <v>8.952</v>
      </c>
      <c r="S445" s="118"/>
      <c r="T445" s="115">
        <v>15.22</v>
      </c>
      <c r="U445" s="115">
        <f t="shared" si="358"/>
        <v>12.176</v>
      </c>
      <c r="W445" s="115">
        <v>15.22</v>
      </c>
      <c r="X445" s="115">
        <f t="shared" si="359"/>
        <v>12.176</v>
      </c>
      <c r="Y445" s="118"/>
      <c r="Z445">
        <v>18.75</v>
      </c>
      <c r="AA445" s="115">
        <f t="shared" si="360"/>
        <v>15</v>
      </c>
      <c r="AC445" s="115">
        <v>17.899999999999999</v>
      </c>
      <c r="AD445" s="115">
        <f t="shared" si="361"/>
        <v>14.319999999999999</v>
      </c>
    </row>
    <row r="446" spans="1:30" x14ac:dyDescent="0.2">
      <c r="A446" s="108">
        <v>42004</v>
      </c>
      <c r="B446" s="218">
        <v>12.33</v>
      </c>
      <c r="C446" s="115">
        <f t="shared" si="352"/>
        <v>9.8640000000000008</v>
      </c>
      <c r="E446">
        <v>12.53</v>
      </c>
      <c r="F446" s="115">
        <f t="shared" si="353"/>
        <v>10.023999999999999</v>
      </c>
      <c r="H446">
        <v>12.83</v>
      </c>
      <c r="I446" s="115">
        <f t="shared" si="354"/>
        <v>10.263999999999999</v>
      </c>
      <c r="K446">
        <v>12.77</v>
      </c>
      <c r="L446" s="115">
        <f t="shared" si="355"/>
        <v>10.215999999999999</v>
      </c>
      <c r="N446">
        <v>9.43</v>
      </c>
      <c r="O446" s="115">
        <f t="shared" si="356"/>
        <v>7.5439999999999996</v>
      </c>
      <c r="Q446" s="115">
        <v>11.19</v>
      </c>
      <c r="R446" s="115">
        <f t="shared" si="357"/>
        <v>8.952</v>
      </c>
      <c r="S446" s="118"/>
      <c r="T446" s="115">
        <v>15.22</v>
      </c>
      <c r="U446" s="115">
        <f t="shared" si="358"/>
        <v>12.176</v>
      </c>
      <c r="W446" s="115">
        <v>15.22</v>
      </c>
      <c r="X446" s="115">
        <f t="shared" si="359"/>
        <v>12.176</v>
      </c>
      <c r="Y446" s="118"/>
      <c r="Z446">
        <v>18.75</v>
      </c>
      <c r="AA446" s="115">
        <f t="shared" si="360"/>
        <v>15</v>
      </c>
      <c r="AC446" s="115">
        <v>17.899999999999999</v>
      </c>
      <c r="AD446" s="115">
        <f t="shared" si="361"/>
        <v>14.319999999999999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AG426"/>
  <sheetViews>
    <sheetView topLeftCell="A408" zoomScaleNormal="100" workbookViewId="0">
      <selection activeCell="X327" sqref="X327"/>
    </sheetView>
  </sheetViews>
  <sheetFormatPr defaultRowHeight="12.75" x14ac:dyDescent="0.2"/>
  <cols>
    <col min="1" max="1" width="18.7109375" bestFit="1" customWidth="1"/>
    <col min="2" max="2" width="8.5703125" bestFit="1" customWidth="1"/>
    <col min="3" max="3" width="9" bestFit="1" customWidth="1"/>
    <col min="4" max="4" width="5" bestFit="1" customWidth="1"/>
    <col min="5" max="5" width="8.5703125" bestFit="1" customWidth="1"/>
    <col min="6" max="6" width="9" bestFit="1" customWidth="1"/>
    <col min="7" max="7" width="3.5703125" bestFit="1" customWidth="1"/>
    <col min="8" max="8" width="8.5703125" bestFit="1" customWidth="1"/>
    <col min="9" max="9" width="9" bestFit="1" customWidth="1"/>
    <col min="10" max="10" width="3.5703125" bestFit="1" customWidth="1"/>
    <col min="11" max="11" width="8.42578125" bestFit="1" customWidth="1"/>
    <col min="12" max="12" width="9" bestFit="1" customWidth="1"/>
    <col min="13" max="13" width="3.5703125" bestFit="1" customWidth="1"/>
    <col min="14" max="14" width="8.42578125" bestFit="1" customWidth="1"/>
    <col min="15" max="15" width="9" bestFit="1" customWidth="1"/>
    <col min="16" max="16" width="3.5703125" bestFit="1" customWidth="1"/>
    <col min="17" max="17" width="8.5703125" bestFit="1" customWidth="1"/>
    <col min="18" max="18" width="9" bestFit="1" customWidth="1"/>
    <col min="19" max="19" width="3.5703125" bestFit="1" customWidth="1"/>
    <col min="20" max="20" width="8.28515625" style="115" customWidth="1"/>
    <col min="21" max="21" width="3.28515625" style="115" bestFit="1" customWidth="1"/>
    <col min="22" max="22" width="8.28515625" style="115" customWidth="1"/>
    <col min="23" max="23" width="3.28515625" style="115" bestFit="1" customWidth="1"/>
    <col min="24" max="24" width="8.5703125" style="115" customWidth="1"/>
    <col min="25" max="25" width="3.28515625" bestFit="1" customWidth="1"/>
    <col min="26" max="26" width="8.42578125" bestFit="1" customWidth="1"/>
    <col min="27" max="27" width="3.5703125" bestFit="1" customWidth="1"/>
    <col min="28" max="28" width="8.5703125" bestFit="1" customWidth="1"/>
    <col min="29" max="29" width="9" bestFit="1" customWidth="1"/>
    <col min="30" max="30" width="3.28515625" bestFit="1" customWidth="1"/>
    <col min="31" max="31" width="8.5703125" bestFit="1" customWidth="1"/>
    <col min="32" max="32" width="9" bestFit="1" customWidth="1"/>
    <col min="33" max="33" width="4.5703125" customWidth="1"/>
  </cols>
  <sheetData>
    <row r="3" spans="1:33" ht="51.75" thickBot="1" x14ac:dyDescent="0.25">
      <c r="A3" s="87" t="s">
        <v>1</v>
      </c>
      <c r="B3" s="144" t="s">
        <v>2</v>
      </c>
      <c r="C3" s="144" t="s">
        <v>16</v>
      </c>
      <c r="D3" s="87" t="s">
        <v>5</v>
      </c>
      <c r="E3" s="144" t="s">
        <v>3</v>
      </c>
      <c r="F3" s="144" t="s">
        <v>17</v>
      </c>
      <c r="G3" s="87" t="s">
        <v>5</v>
      </c>
      <c r="H3" s="144" t="s">
        <v>4</v>
      </c>
      <c r="I3" s="144" t="s">
        <v>18</v>
      </c>
      <c r="J3" s="87" t="s">
        <v>5</v>
      </c>
      <c r="K3" s="145" t="s">
        <v>6</v>
      </c>
      <c r="L3" s="145" t="s">
        <v>63</v>
      </c>
      <c r="M3" s="88" t="s">
        <v>5</v>
      </c>
      <c r="N3" s="144" t="s">
        <v>7</v>
      </c>
      <c r="O3" s="144" t="s">
        <v>20</v>
      </c>
      <c r="P3" s="87" t="s">
        <v>5</v>
      </c>
      <c r="Q3" s="146" t="s">
        <v>68</v>
      </c>
      <c r="R3" s="146" t="s">
        <v>69</v>
      </c>
      <c r="S3" s="147" t="s">
        <v>5</v>
      </c>
      <c r="T3" s="198" t="s">
        <v>86</v>
      </c>
      <c r="U3" s="211" t="s">
        <v>5</v>
      </c>
      <c r="V3" s="198" t="s">
        <v>87</v>
      </c>
      <c r="W3" s="211" t="s">
        <v>5</v>
      </c>
      <c r="X3" s="198" t="s">
        <v>88</v>
      </c>
      <c r="Y3" s="149" t="s">
        <v>5</v>
      </c>
      <c r="Z3" s="148" t="s">
        <v>89</v>
      </c>
      <c r="AA3" s="149" t="s">
        <v>5</v>
      </c>
      <c r="AB3" s="90" t="s">
        <v>23</v>
      </c>
      <c r="AC3" s="90" t="s">
        <v>24</v>
      </c>
      <c r="AD3" s="91" t="s">
        <v>5</v>
      </c>
      <c r="AE3" s="90" t="s">
        <v>25</v>
      </c>
      <c r="AF3" s="90" t="s">
        <v>26</v>
      </c>
      <c r="AG3" s="91" t="s">
        <v>5</v>
      </c>
    </row>
    <row r="4" spans="1:33" x14ac:dyDescent="0.2">
      <c r="A4" s="158" t="s">
        <v>70</v>
      </c>
      <c r="B4" s="150">
        <f>AVERAGE(B7:B37)</f>
        <v>14.856774193548388</v>
      </c>
      <c r="C4" s="151">
        <f>AVERAGE(C7:C37)</f>
        <v>11.885419354838714</v>
      </c>
      <c r="D4" s="151"/>
      <c r="E4" s="151">
        <f>AVERAGE(E7:E37)</f>
        <v>15.15677419354839</v>
      </c>
      <c r="F4" s="151">
        <f>AVERAGE(F7:F37)</f>
        <v>12.12541935483871</v>
      </c>
      <c r="G4" s="151"/>
      <c r="H4" s="151">
        <f>AVERAGE(H7:H37)</f>
        <v>15.456774193548386</v>
      </c>
      <c r="I4" s="151">
        <f>AVERAGE(I7:I37)</f>
        <v>12.365419354838702</v>
      </c>
      <c r="J4" s="151"/>
      <c r="K4" s="151">
        <f>AVERAGE(K7:K37)</f>
        <v>14.892258064516136</v>
      </c>
      <c r="L4" s="151">
        <f>AVERAGE(L7:L37)</f>
        <v>11.913806451612899</v>
      </c>
      <c r="M4" s="151"/>
      <c r="N4" s="151">
        <f>AVERAGE(N7:N37)</f>
        <v>10.94354838709677</v>
      </c>
      <c r="O4" s="151">
        <f>AVERAGE(O7:O37)</f>
        <v>8.7548387096774167</v>
      </c>
      <c r="P4" s="151"/>
      <c r="Q4" s="151">
        <f>AVERAGE(Q7:Q37)</f>
        <v>15.042258064516128</v>
      </c>
      <c r="R4" s="151">
        <f>AVERAGE(R7:R37)</f>
        <v>12.0338064516129</v>
      </c>
      <c r="S4" s="151"/>
      <c r="T4" s="151" t="e">
        <f>AVERAGE(T7:T36)</f>
        <v>#DIV/0!</v>
      </c>
      <c r="U4" s="199"/>
      <c r="V4" s="151" t="e">
        <f>AVERAGE(V7:V36)</f>
        <v>#DIV/0!</v>
      </c>
      <c r="W4" s="199"/>
      <c r="X4" s="151" t="e">
        <f>AVERAGE(X7:X36)</f>
        <v>#DIV/0!</v>
      </c>
      <c r="Y4" s="151"/>
      <c r="Z4" s="151">
        <f>AVERAGE(Z7:Z37)</f>
        <v>17.677419354838708</v>
      </c>
      <c r="AA4" s="151"/>
      <c r="AB4" s="151">
        <f>AVERAGE(AB7:AB37)</f>
        <v>22.210000000000004</v>
      </c>
      <c r="AC4" s="151">
        <f>AVERAGE(AF7:AF37)</f>
        <v>17.088000000000005</v>
      </c>
      <c r="AD4" s="151"/>
      <c r="AE4" s="151">
        <f>AVERAGE(AE7:AE37)</f>
        <v>21.36000000000001</v>
      </c>
      <c r="AF4" s="151">
        <f>AVERAGE(AF7:AF37)</f>
        <v>17.088000000000005</v>
      </c>
      <c r="AG4" s="152"/>
    </row>
    <row r="5" spans="1:33" x14ac:dyDescent="0.2">
      <c r="A5" s="159" t="s">
        <v>53</v>
      </c>
      <c r="B5" s="153">
        <f>AVERAGE(B7:B22)</f>
        <v>14.803750000000004</v>
      </c>
      <c r="C5" s="153">
        <f>AVERAGE(C7:C22)</f>
        <v>11.843000000000002</v>
      </c>
      <c r="D5" s="153"/>
      <c r="E5" s="153">
        <f>AVERAGE(E7:E22)</f>
        <v>15.103749999999998</v>
      </c>
      <c r="F5" s="153">
        <f>AVERAGE(F7:F22)</f>
        <v>12.082999999999995</v>
      </c>
      <c r="G5" s="153"/>
      <c r="H5" s="153">
        <f>AVERAGE(H7:H21)</f>
        <v>15.400000000000004</v>
      </c>
      <c r="I5" s="153">
        <f>AVERAGE(I7:I21)</f>
        <v>12.319999999999997</v>
      </c>
      <c r="J5" s="153"/>
      <c r="K5" s="153">
        <f>AVERAGE(K7:K21)</f>
        <v>14.940000000000005</v>
      </c>
      <c r="L5" s="153">
        <f>AVERAGE(L7:L21)</f>
        <v>11.952</v>
      </c>
      <c r="M5" s="153"/>
      <c r="N5" s="153">
        <f>AVERAGE(N7:N21)</f>
        <v>10.949999999999998</v>
      </c>
      <c r="O5" s="153">
        <f>AVERAGE(O7:O21)</f>
        <v>8.7600000000000016</v>
      </c>
      <c r="P5" s="153"/>
      <c r="Q5" s="153">
        <f>AVERAGE(Q7:Q21)</f>
        <v>15.090000000000002</v>
      </c>
      <c r="R5" s="153">
        <f>AVERAGE(R7:R21)</f>
        <v>12.071999999999997</v>
      </c>
      <c r="S5" s="153"/>
      <c r="T5" s="153" t="e">
        <f>AVERAGE(T7:T21)</f>
        <v>#DIV/0!</v>
      </c>
      <c r="U5" s="200"/>
      <c r="V5" s="153" t="e">
        <f>AVERAGE(V7:V21)</f>
        <v>#DIV/0!</v>
      </c>
      <c r="W5" s="200"/>
      <c r="X5" s="153" t="e">
        <f>AVERAGE(X7:X21)</f>
        <v>#DIV/0!</v>
      </c>
      <c r="Y5" s="153"/>
      <c r="Z5" s="153">
        <f>AVERAGE(Z7:Z21)</f>
        <v>17.600000000000001</v>
      </c>
      <c r="AA5" s="153"/>
      <c r="AB5" s="153">
        <f>AVERAGE(AB7:AB21)</f>
        <v>22.209999999999997</v>
      </c>
      <c r="AC5" s="153">
        <f>AVERAGE(AC7:AC21)</f>
        <v>17.767999999999997</v>
      </c>
      <c r="AD5" s="153"/>
      <c r="AE5" s="153">
        <f>AVERAGE(AE7:AE21)</f>
        <v>21.360000000000007</v>
      </c>
      <c r="AF5" s="153">
        <f>AVERAGE(AF7:AF21)</f>
        <v>17.087999999999997</v>
      </c>
      <c r="AG5" s="153"/>
    </row>
    <row r="6" spans="1:33" ht="13.5" thickBot="1" x14ac:dyDescent="0.25">
      <c r="A6" s="183" t="s">
        <v>54</v>
      </c>
      <c r="B6" s="162">
        <f>AVERAGE(B21:B37)</f>
        <v>14.907058823529416</v>
      </c>
      <c r="C6" s="162">
        <f>AVERAGE(C22:C37)</f>
        <v>11.927999999999999</v>
      </c>
      <c r="D6" s="162"/>
      <c r="E6" s="162">
        <f>AVERAGE(E22:E38)</f>
        <v>15.209999999999996</v>
      </c>
      <c r="F6" s="162">
        <f>AVERAGE(F22:F38)</f>
        <v>12.167999999999999</v>
      </c>
      <c r="G6" s="162"/>
      <c r="H6" s="162">
        <f>AVERAGE(H22:H37)</f>
        <v>15.510000000000003</v>
      </c>
      <c r="I6" s="162">
        <f>AVERAGE(I22:I37)</f>
        <v>12.408000000000003</v>
      </c>
      <c r="J6" s="162"/>
      <c r="K6" s="162">
        <f>AVERAGE(K22:K37)</f>
        <v>14.847500000000004</v>
      </c>
      <c r="L6" s="162">
        <f>AVERAGE(L22:L38)</f>
        <v>11.878000000000002</v>
      </c>
      <c r="M6" s="162"/>
      <c r="N6" s="162">
        <f>AVERAGE(N22:N37)</f>
        <v>10.937499999999998</v>
      </c>
      <c r="O6" s="162">
        <f>AVERAGE(O22:O37)</f>
        <v>8.7500000000000018</v>
      </c>
      <c r="P6" s="162"/>
      <c r="Q6" s="162">
        <f>AVERAGE(Q22:Q37)</f>
        <v>14.997499999999997</v>
      </c>
      <c r="R6" s="162">
        <f>AVERAGE(R22:R37)</f>
        <v>11.997999999999999</v>
      </c>
      <c r="S6" s="162"/>
      <c r="T6" s="162" t="e">
        <f>AVERAGE(T22:T36)</f>
        <v>#DIV/0!</v>
      </c>
      <c r="U6" s="201"/>
      <c r="V6" s="162" t="e">
        <f>AVERAGE(V22:V36)</f>
        <v>#DIV/0!</v>
      </c>
      <c r="W6" s="201"/>
      <c r="X6" s="162" t="e">
        <f>AVERAGE(X22:X36)</f>
        <v>#DIV/0!</v>
      </c>
      <c r="Y6" s="162"/>
      <c r="Z6" s="162">
        <f>AVERAGE(Z22:Z37)</f>
        <v>17.75</v>
      </c>
      <c r="AA6" s="162"/>
      <c r="AB6" s="162">
        <f>AVERAGE(AB22:AB37)</f>
        <v>22.209999999999997</v>
      </c>
      <c r="AC6" s="162">
        <f>AVERAGE(AC22:AC37)</f>
        <v>17.768000000000001</v>
      </c>
      <c r="AD6" s="162"/>
      <c r="AE6" s="162">
        <f>AVERAGE(AE22:AE37)</f>
        <v>21.360000000000007</v>
      </c>
      <c r="AF6" s="162">
        <f>AVERAGE(AF22:AF37)</f>
        <v>17.087999999999997</v>
      </c>
      <c r="AG6" s="162"/>
    </row>
    <row r="7" spans="1:33" ht="13.5" thickBot="1" x14ac:dyDescent="0.25">
      <c r="A7" s="178">
        <v>43101</v>
      </c>
      <c r="B7" s="220">
        <v>14.76</v>
      </c>
      <c r="C7" s="85">
        <f t="shared" ref="C7:C16" si="0">B7/1.25</f>
        <v>11.808</v>
      </c>
      <c r="D7" s="84">
        <v>29</v>
      </c>
      <c r="E7" s="84">
        <v>15.06</v>
      </c>
      <c r="F7" s="85">
        <f t="shared" ref="F7:F16" si="1">E7/1.25</f>
        <v>12.048</v>
      </c>
      <c r="G7" s="84">
        <v>29</v>
      </c>
      <c r="H7" s="84">
        <v>15.36</v>
      </c>
      <c r="I7" s="85">
        <f t="shared" ref="I7:I16" si="2">H7/1.25</f>
        <v>12.288</v>
      </c>
      <c r="J7" s="84">
        <v>29</v>
      </c>
      <c r="K7" s="85">
        <v>14.96</v>
      </c>
      <c r="L7" s="85">
        <f t="shared" ref="L7:L16" si="3">K7/1.25</f>
        <v>11.968</v>
      </c>
      <c r="M7" s="86">
        <v>26</v>
      </c>
      <c r="N7" s="85">
        <v>10.95</v>
      </c>
      <c r="O7" s="85">
        <f t="shared" ref="O7:O16" si="4">N7/1.25</f>
        <v>8.76</v>
      </c>
      <c r="P7" s="86">
        <v>-18</v>
      </c>
      <c r="Q7" s="85">
        <v>15.11</v>
      </c>
      <c r="R7" s="85">
        <f t="shared" ref="R7:R16" si="5">Q7/1.25</f>
        <v>12.087999999999999</v>
      </c>
      <c r="S7" s="86">
        <v>26</v>
      </c>
      <c r="T7" s="85"/>
      <c r="U7" s="85"/>
      <c r="V7" s="85"/>
      <c r="W7" s="85"/>
      <c r="X7" s="85"/>
      <c r="Y7" s="86"/>
      <c r="Z7" s="85">
        <v>17.5</v>
      </c>
      <c r="AA7" s="84"/>
      <c r="AB7" s="84">
        <v>22.21</v>
      </c>
      <c r="AC7" s="85">
        <f t="shared" ref="AC7:AC16" si="6">AB7/1.25</f>
        <v>17.768000000000001</v>
      </c>
      <c r="AD7" s="84">
        <v>18</v>
      </c>
      <c r="AE7" s="85">
        <v>21.36</v>
      </c>
      <c r="AF7" s="85">
        <f t="shared" ref="AF7:AF16" si="7">AE7/1.25</f>
        <v>17.088000000000001</v>
      </c>
      <c r="AG7" s="136">
        <v>18</v>
      </c>
    </row>
    <row r="8" spans="1:33" ht="13.5" thickBot="1" x14ac:dyDescent="0.25">
      <c r="A8" s="178">
        <v>43102</v>
      </c>
      <c r="B8" s="220">
        <v>14.76</v>
      </c>
      <c r="C8" s="85">
        <f t="shared" si="0"/>
        <v>11.808</v>
      </c>
      <c r="D8" s="84">
        <f t="shared" ref="D8:D16" si="8">(B8-B7)*100</f>
        <v>0</v>
      </c>
      <c r="E8" s="84">
        <v>15.06</v>
      </c>
      <c r="F8" s="85">
        <f t="shared" si="1"/>
        <v>12.048</v>
      </c>
      <c r="G8" s="84">
        <f>E7-E8</f>
        <v>0</v>
      </c>
      <c r="H8" s="84">
        <v>15.36</v>
      </c>
      <c r="I8" s="85">
        <f t="shared" si="2"/>
        <v>12.288</v>
      </c>
      <c r="J8" s="84">
        <f>H7-H8</f>
        <v>0</v>
      </c>
      <c r="K8" s="85">
        <v>14.86</v>
      </c>
      <c r="L8" s="85">
        <f t="shared" si="3"/>
        <v>11.888</v>
      </c>
      <c r="M8" s="86">
        <v>-10</v>
      </c>
      <c r="N8" s="85">
        <v>10.95</v>
      </c>
      <c r="O8" s="85">
        <f t="shared" si="4"/>
        <v>8.76</v>
      </c>
      <c r="P8" s="86"/>
      <c r="Q8" s="85">
        <v>15.01</v>
      </c>
      <c r="R8" s="85">
        <f t="shared" si="5"/>
        <v>12.007999999999999</v>
      </c>
      <c r="S8" s="86">
        <v>-10</v>
      </c>
      <c r="T8" s="85"/>
      <c r="U8" s="85"/>
      <c r="V8" s="85"/>
      <c r="W8" s="85"/>
      <c r="X8" s="85"/>
      <c r="Y8" s="86"/>
      <c r="Z8" s="85">
        <v>17.5</v>
      </c>
      <c r="AA8" s="84">
        <f t="shared" ref="AA8:AA37" si="9">(Z8-Z7)*100</f>
        <v>0</v>
      </c>
      <c r="AB8" s="84">
        <v>22.21</v>
      </c>
      <c r="AC8" s="85">
        <f t="shared" si="6"/>
        <v>17.768000000000001</v>
      </c>
      <c r="AD8" s="84"/>
      <c r="AE8" s="85">
        <v>21.36</v>
      </c>
      <c r="AF8" s="85">
        <f t="shared" si="7"/>
        <v>17.088000000000001</v>
      </c>
      <c r="AG8" s="136"/>
    </row>
    <row r="9" spans="1:33" ht="13.5" thickBot="1" x14ac:dyDescent="0.25">
      <c r="A9" s="178">
        <v>43103</v>
      </c>
      <c r="B9" s="220">
        <v>14.76</v>
      </c>
      <c r="C9" s="85">
        <f t="shared" si="0"/>
        <v>11.808</v>
      </c>
      <c r="D9" s="84">
        <f t="shared" si="8"/>
        <v>0</v>
      </c>
      <c r="E9" s="84">
        <v>15.06</v>
      </c>
      <c r="F9" s="85">
        <f t="shared" si="1"/>
        <v>12.048</v>
      </c>
      <c r="G9" s="84">
        <f>E8-E9</f>
        <v>0</v>
      </c>
      <c r="H9" s="84">
        <v>15.36</v>
      </c>
      <c r="I9" s="85">
        <f t="shared" si="2"/>
        <v>12.288</v>
      </c>
      <c r="J9" s="84">
        <f>H8-H9</f>
        <v>0</v>
      </c>
      <c r="K9" s="85">
        <v>14.86</v>
      </c>
      <c r="L9" s="85">
        <f t="shared" si="3"/>
        <v>11.888</v>
      </c>
      <c r="M9" s="86"/>
      <c r="N9" s="85">
        <v>10.95</v>
      </c>
      <c r="O9" s="85">
        <f t="shared" si="4"/>
        <v>8.76</v>
      </c>
      <c r="P9" s="86"/>
      <c r="Q9" s="85">
        <v>15.01</v>
      </c>
      <c r="R9" s="85">
        <f t="shared" si="5"/>
        <v>12.007999999999999</v>
      </c>
      <c r="S9" s="86"/>
      <c r="T9" s="85"/>
      <c r="U9" s="85"/>
      <c r="V9" s="85"/>
      <c r="W9" s="85"/>
      <c r="X9" s="85"/>
      <c r="Y9" s="86"/>
      <c r="Z9" s="85">
        <v>17.5</v>
      </c>
      <c r="AA9" s="84">
        <f t="shared" si="9"/>
        <v>0</v>
      </c>
      <c r="AB9" s="84">
        <v>22.21</v>
      </c>
      <c r="AC9" s="85">
        <f t="shared" si="6"/>
        <v>17.768000000000001</v>
      </c>
      <c r="AD9" s="84"/>
      <c r="AE9" s="85">
        <v>21.36</v>
      </c>
      <c r="AF9" s="85">
        <f t="shared" si="7"/>
        <v>17.088000000000001</v>
      </c>
      <c r="AG9" s="136"/>
    </row>
    <row r="10" spans="1:33" ht="13.5" thickBot="1" x14ac:dyDescent="0.25">
      <c r="A10" s="178">
        <v>43104</v>
      </c>
      <c r="B10" s="220">
        <v>14.76</v>
      </c>
      <c r="C10" s="85">
        <f t="shared" si="0"/>
        <v>11.808</v>
      </c>
      <c r="D10" s="84">
        <f t="shared" si="8"/>
        <v>0</v>
      </c>
      <c r="E10" s="84">
        <v>15.06</v>
      </c>
      <c r="F10" s="85">
        <f t="shared" si="1"/>
        <v>12.048</v>
      </c>
      <c r="G10" s="84">
        <f t="shared" ref="G10:G16" si="10">(E10-E9)*100</f>
        <v>0</v>
      </c>
      <c r="H10" s="84">
        <v>15.36</v>
      </c>
      <c r="I10" s="85">
        <f t="shared" si="2"/>
        <v>12.288</v>
      </c>
      <c r="J10" s="84">
        <f t="shared" ref="J10:J16" si="11">(H10-H9)*100</f>
        <v>0</v>
      </c>
      <c r="K10" s="85">
        <v>14.96</v>
      </c>
      <c r="L10" s="85">
        <f t="shared" si="3"/>
        <v>11.968</v>
      </c>
      <c r="M10" s="86">
        <f t="shared" ref="M10:M16" si="12">(K10-K9)*100</f>
        <v>10.000000000000142</v>
      </c>
      <c r="N10" s="85">
        <v>10.95</v>
      </c>
      <c r="O10" s="85">
        <f t="shared" si="4"/>
        <v>8.76</v>
      </c>
      <c r="P10" s="86">
        <f t="shared" ref="P10:P16" si="13">(N10-N9)*100</f>
        <v>0</v>
      </c>
      <c r="Q10" s="85">
        <v>15.11</v>
      </c>
      <c r="R10" s="85">
        <f t="shared" si="5"/>
        <v>12.087999999999999</v>
      </c>
      <c r="S10" s="86">
        <f t="shared" ref="S10:S16" si="14">(Q10-Q9)*100</f>
        <v>9.9999999999999645</v>
      </c>
      <c r="T10" s="85"/>
      <c r="U10" s="85"/>
      <c r="V10" s="85"/>
      <c r="W10" s="85"/>
      <c r="X10" s="85"/>
      <c r="Y10" s="86"/>
      <c r="Z10" s="85">
        <v>17.5</v>
      </c>
      <c r="AA10" s="84">
        <f t="shared" si="9"/>
        <v>0</v>
      </c>
      <c r="AB10" s="84">
        <v>22.21</v>
      </c>
      <c r="AC10" s="85">
        <f t="shared" si="6"/>
        <v>17.768000000000001</v>
      </c>
      <c r="AD10" s="84">
        <f t="shared" ref="AD10:AD16" si="15">(AB10-AB9)*100</f>
        <v>0</v>
      </c>
      <c r="AE10" s="85">
        <v>21.36</v>
      </c>
      <c r="AF10" s="85">
        <f t="shared" si="7"/>
        <v>17.088000000000001</v>
      </c>
      <c r="AG10" s="136">
        <f t="shared" ref="AG10:AG16" si="16">(AE10-AE9)*100</f>
        <v>0</v>
      </c>
    </row>
    <row r="11" spans="1:33" ht="13.5" thickBot="1" x14ac:dyDescent="0.25">
      <c r="A11" s="178">
        <v>43105</v>
      </c>
      <c r="B11" s="220">
        <v>14.76</v>
      </c>
      <c r="C11" s="85">
        <f t="shared" si="0"/>
        <v>11.808</v>
      </c>
      <c r="D11" s="84">
        <f t="shared" si="8"/>
        <v>0</v>
      </c>
      <c r="E11" s="84">
        <v>15.06</v>
      </c>
      <c r="F11" s="85">
        <f t="shared" si="1"/>
        <v>12.048</v>
      </c>
      <c r="G11" s="84">
        <f t="shared" si="10"/>
        <v>0</v>
      </c>
      <c r="H11" s="84">
        <v>15.36</v>
      </c>
      <c r="I11" s="85">
        <f t="shared" si="2"/>
        <v>12.288</v>
      </c>
      <c r="J11" s="84">
        <f t="shared" si="11"/>
        <v>0</v>
      </c>
      <c r="K11" s="85">
        <v>14.96</v>
      </c>
      <c r="L11" s="85">
        <f t="shared" si="3"/>
        <v>11.968</v>
      </c>
      <c r="M11" s="86">
        <f t="shared" si="12"/>
        <v>0</v>
      </c>
      <c r="N11" s="85">
        <v>10.95</v>
      </c>
      <c r="O11" s="85">
        <f t="shared" si="4"/>
        <v>8.76</v>
      </c>
      <c r="P11" s="86">
        <f t="shared" si="13"/>
        <v>0</v>
      </c>
      <c r="Q11" s="85">
        <v>15.11</v>
      </c>
      <c r="R11" s="85">
        <f t="shared" si="5"/>
        <v>12.087999999999999</v>
      </c>
      <c r="S11" s="86">
        <f t="shared" si="14"/>
        <v>0</v>
      </c>
      <c r="T11" s="85"/>
      <c r="U11" s="85"/>
      <c r="V11" s="85"/>
      <c r="W11" s="85"/>
      <c r="X11" s="85"/>
      <c r="Y11" s="86"/>
      <c r="Z11" s="85">
        <v>17.5</v>
      </c>
      <c r="AA11" s="84">
        <f t="shared" si="9"/>
        <v>0</v>
      </c>
      <c r="AB11" s="84">
        <v>22.21</v>
      </c>
      <c r="AC11" s="85">
        <f t="shared" si="6"/>
        <v>17.768000000000001</v>
      </c>
      <c r="AD11" s="84">
        <f t="shared" si="15"/>
        <v>0</v>
      </c>
      <c r="AE11" s="85">
        <v>21.36</v>
      </c>
      <c r="AF11" s="85">
        <f t="shared" si="7"/>
        <v>17.088000000000001</v>
      </c>
      <c r="AG11" s="136">
        <f t="shared" si="16"/>
        <v>0</v>
      </c>
    </row>
    <row r="12" spans="1:33" ht="13.5" thickBot="1" x14ac:dyDescent="0.25">
      <c r="A12" s="178">
        <v>43106</v>
      </c>
      <c r="B12" s="220">
        <v>14.76</v>
      </c>
      <c r="C12" s="85">
        <f t="shared" si="0"/>
        <v>11.808</v>
      </c>
      <c r="D12" s="84">
        <f t="shared" si="8"/>
        <v>0</v>
      </c>
      <c r="E12" s="84">
        <v>15.06</v>
      </c>
      <c r="F12" s="85">
        <f t="shared" si="1"/>
        <v>12.048</v>
      </c>
      <c r="G12" s="84">
        <f t="shared" si="10"/>
        <v>0</v>
      </c>
      <c r="H12" s="84">
        <v>15.36</v>
      </c>
      <c r="I12" s="85">
        <f t="shared" si="2"/>
        <v>12.288</v>
      </c>
      <c r="J12" s="84">
        <f t="shared" si="11"/>
        <v>0</v>
      </c>
      <c r="K12" s="85">
        <v>14.96</v>
      </c>
      <c r="L12" s="85">
        <f t="shared" si="3"/>
        <v>11.968</v>
      </c>
      <c r="M12" s="86">
        <f t="shared" si="12"/>
        <v>0</v>
      </c>
      <c r="N12" s="85">
        <v>10.95</v>
      </c>
      <c r="O12" s="85">
        <f t="shared" si="4"/>
        <v>8.76</v>
      </c>
      <c r="P12" s="86">
        <f t="shared" si="13"/>
        <v>0</v>
      </c>
      <c r="Q12" s="85">
        <v>15.11</v>
      </c>
      <c r="R12" s="85">
        <f t="shared" si="5"/>
        <v>12.087999999999999</v>
      </c>
      <c r="S12" s="86">
        <f t="shared" si="14"/>
        <v>0</v>
      </c>
      <c r="T12" s="85"/>
      <c r="U12" s="85"/>
      <c r="V12" s="85"/>
      <c r="W12" s="85"/>
      <c r="X12" s="85"/>
      <c r="Y12" s="86"/>
      <c r="Z12" s="85">
        <v>17.5</v>
      </c>
      <c r="AA12" s="84">
        <f t="shared" si="9"/>
        <v>0</v>
      </c>
      <c r="AB12" s="84">
        <v>22.21</v>
      </c>
      <c r="AC12" s="85">
        <f t="shared" si="6"/>
        <v>17.768000000000001</v>
      </c>
      <c r="AD12" s="84">
        <f t="shared" si="15"/>
        <v>0</v>
      </c>
      <c r="AE12" s="85">
        <v>21.36</v>
      </c>
      <c r="AF12" s="85">
        <f t="shared" si="7"/>
        <v>17.088000000000001</v>
      </c>
      <c r="AG12" s="136">
        <f t="shared" si="16"/>
        <v>0</v>
      </c>
    </row>
    <row r="13" spans="1:33" ht="13.5" thickBot="1" x14ac:dyDescent="0.25">
      <c r="A13" s="178">
        <v>43107</v>
      </c>
      <c r="B13" s="220">
        <v>14.76</v>
      </c>
      <c r="C13" s="85">
        <f t="shared" si="0"/>
        <v>11.808</v>
      </c>
      <c r="D13" s="84">
        <f t="shared" si="8"/>
        <v>0</v>
      </c>
      <c r="E13" s="84">
        <v>15.06</v>
      </c>
      <c r="F13" s="85">
        <f t="shared" si="1"/>
        <v>12.048</v>
      </c>
      <c r="G13" s="84">
        <f t="shared" si="10"/>
        <v>0</v>
      </c>
      <c r="H13" s="84">
        <v>15.36</v>
      </c>
      <c r="I13" s="85">
        <f t="shared" si="2"/>
        <v>12.288</v>
      </c>
      <c r="J13" s="84">
        <f t="shared" si="11"/>
        <v>0</v>
      </c>
      <c r="K13" s="85">
        <v>14.96</v>
      </c>
      <c r="L13" s="85">
        <f t="shared" si="3"/>
        <v>11.968</v>
      </c>
      <c r="M13" s="86">
        <f t="shared" si="12"/>
        <v>0</v>
      </c>
      <c r="N13" s="85">
        <v>10.95</v>
      </c>
      <c r="O13" s="85">
        <f t="shared" si="4"/>
        <v>8.76</v>
      </c>
      <c r="P13" s="86">
        <f t="shared" si="13"/>
        <v>0</v>
      </c>
      <c r="Q13" s="85">
        <v>15.11</v>
      </c>
      <c r="R13" s="85">
        <f t="shared" si="5"/>
        <v>12.087999999999999</v>
      </c>
      <c r="S13" s="86">
        <f t="shared" si="14"/>
        <v>0</v>
      </c>
      <c r="T13" s="85"/>
      <c r="U13" s="85"/>
      <c r="V13" s="85"/>
      <c r="W13" s="85"/>
      <c r="X13" s="85"/>
      <c r="Y13" s="86"/>
      <c r="Z13" s="85">
        <v>17.5</v>
      </c>
      <c r="AA13" s="84">
        <f t="shared" si="9"/>
        <v>0</v>
      </c>
      <c r="AB13" s="84">
        <v>22.21</v>
      </c>
      <c r="AC13" s="85">
        <f t="shared" si="6"/>
        <v>17.768000000000001</v>
      </c>
      <c r="AD13" s="84">
        <f t="shared" si="15"/>
        <v>0</v>
      </c>
      <c r="AE13" s="85">
        <v>21.36</v>
      </c>
      <c r="AF13" s="85">
        <f t="shared" si="7"/>
        <v>17.088000000000001</v>
      </c>
      <c r="AG13" s="136">
        <f t="shared" si="16"/>
        <v>0</v>
      </c>
    </row>
    <row r="14" spans="1:33" ht="13.5" thickBot="1" x14ac:dyDescent="0.25">
      <c r="A14" s="178">
        <v>43108</v>
      </c>
      <c r="B14" s="220">
        <v>14.76</v>
      </c>
      <c r="C14" s="85">
        <f t="shared" si="0"/>
        <v>11.808</v>
      </c>
      <c r="D14" s="84">
        <f t="shared" si="8"/>
        <v>0</v>
      </c>
      <c r="E14" s="84">
        <v>15.06</v>
      </c>
      <c r="F14" s="85">
        <f t="shared" si="1"/>
        <v>12.048</v>
      </c>
      <c r="G14" s="84">
        <f t="shared" si="10"/>
        <v>0</v>
      </c>
      <c r="H14" s="84">
        <v>15.36</v>
      </c>
      <c r="I14" s="85">
        <f t="shared" si="2"/>
        <v>12.288</v>
      </c>
      <c r="J14" s="84">
        <f t="shared" si="11"/>
        <v>0</v>
      </c>
      <c r="K14" s="85">
        <v>14.96</v>
      </c>
      <c r="L14" s="85">
        <f t="shared" si="3"/>
        <v>11.968</v>
      </c>
      <c r="M14" s="86">
        <f t="shared" si="12"/>
        <v>0</v>
      </c>
      <c r="N14" s="85">
        <v>10.95</v>
      </c>
      <c r="O14" s="85">
        <f t="shared" si="4"/>
        <v>8.76</v>
      </c>
      <c r="P14" s="86">
        <f t="shared" si="13"/>
        <v>0</v>
      </c>
      <c r="Q14" s="85">
        <v>15.11</v>
      </c>
      <c r="R14" s="85">
        <f t="shared" si="5"/>
        <v>12.087999999999999</v>
      </c>
      <c r="S14" s="86">
        <f t="shared" si="14"/>
        <v>0</v>
      </c>
      <c r="T14" s="85"/>
      <c r="U14" s="85"/>
      <c r="V14" s="85"/>
      <c r="W14" s="85"/>
      <c r="X14" s="85"/>
      <c r="Y14" s="86"/>
      <c r="Z14" s="85">
        <v>17.5</v>
      </c>
      <c r="AA14" s="84">
        <f t="shared" si="9"/>
        <v>0</v>
      </c>
      <c r="AB14" s="84">
        <v>22.21</v>
      </c>
      <c r="AC14" s="85">
        <f t="shared" si="6"/>
        <v>17.768000000000001</v>
      </c>
      <c r="AD14" s="84">
        <f t="shared" si="15"/>
        <v>0</v>
      </c>
      <c r="AE14" s="85">
        <v>21.36</v>
      </c>
      <c r="AF14" s="85">
        <f t="shared" si="7"/>
        <v>17.088000000000001</v>
      </c>
      <c r="AG14" s="136">
        <f t="shared" si="16"/>
        <v>0</v>
      </c>
    </row>
    <row r="15" spans="1:33" ht="13.5" thickBot="1" x14ac:dyDescent="0.25">
      <c r="A15" s="178">
        <v>43109</v>
      </c>
      <c r="B15" s="220">
        <v>14.76</v>
      </c>
      <c r="C15" s="85">
        <f t="shared" si="0"/>
        <v>11.808</v>
      </c>
      <c r="D15" s="84">
        <f t="shared" si="8"/>
        <v>0</v>
      </c>
      <c r="E15" s="84">
        <v>15.06</v>
      </c>
      <c r="F15" s="85">
        <f t="shared" si="1"/>
        <v>12.048</v>
      </c>
      <c r="G15" s="84">
        <f t="shared" si="10"/>
        <v>0</v>
      </c>
      <c r="H15" s="84">
        <v>15.36</v>
      </c>
      <c r="I15" s="85">
        <f t="shared" si="2"/>
        <v>12.288</v>
      </c>
      <c r="J15" s="84">
        <f t="shared" si="11"/>
        <v>0</v>
      </c>
      <c r="K15" s="85">
        <v>14.96</v>
      </c>
      <c r="L15" s="85">
        <f t="shared" si="3"/>
        <v>11.968</v>
      </c>
      <c r="M15" s="86">
        <f t="shared" si="12"/>
        <v>0</v>
      </c>
      <c r="N15" s="85">
        <v>10.95</v>
      </c>
      <c r="O15" s="85">
        <f t="shared" si="4"/>
        <v>8.76</v>
      </c>
      <c r="P15" s="86">
        <f t="shared" si="13"/>
        <v>0</v>
      </c>
      <c r="Q15" s="85">
        <v>15.11</v>
      </c>
      <c r="R15" s="85">
        <f t="shared" si="5"/>
        <v>12.087999999999999</v>
      </c>
      <c r="S15" s="86">
        <f t="shared" si="14"/>
        <v>0</v>
      </c>
      <c r="T15" s="85"/>
      <c r="U15" s="85"/>
      <c r="V15" s="85"/>
      <c r="W15" s="85"/>
      <c r="X15" s="85"/>
      <c r="Y15" s="86"/>
      <c r="Z15" s="85">
        <v>17.5</v>
      </c>
      <c r="AA15" s="84">
        <f t="shared" si="9"/>
        <v>0</v>
      </c>
      <c r="AB15" s="84">
        <v>22.21</v>
      </c>
      <c r="AC15" s="85">
        <f t="shared" si="6"/>
        <v>17.768000000000001</v>
      </c>
      <c r="AD15" s="84">
        <f t="shared" si="15"/>
        <v>0</v>
      </c>
      <c r="AE15" s="85">
        <v>21.36</v>
      </c>
      <c r="AF15" s="85">
        <f t="shared" si="7"/>
        <v>17.088000000000001</v>
      </c>
      <c r="AG15" s="136">
        <f t="shared" si="16"/>
        <v>0</v>
      </c>
    </row>
    <row r="16" spans="1:33" ht="13.5" thickBot="1" x14ac:dyDescent="0.25">
      <c r="A16" s="178">
        <v>43110</v>
      </c>
      <c r="B16" s="220">
        <v>14.86</v>
      </c>
      <c r="C16" s="85">
        <f t="shared" si="0"/>
        <v>11.888</v>
      </c>
      <c r="D16" s="84">
        <f t="shared" si="8"/>
        <v>9.9999999999999645</v>
      </c>
      <c r="E16" s="84">
        <v>15.16</v>
      </c>
      <c r="F16" s="85">
        <f t="shared" si="1"/>
        <v>12.128</v>
      </c>
      <c r="G16" s="84">
        <f t="shared" si="10"/>
        <v>9.9999999999999645</v>
      </c>
      <c r="H16" s="84">
        <v>15.46</v>
      </c>
      <c r="I16" s="85">
        <f t="shared" si="2"/>
        <v>12.368</v>
      </c>
      <c r="J16" s="84">
        <f t="shared" si="11"/>
        <v>10.000000000000142</v>
      </c>
      <c r="K16" s="85">
        <v>14.96</v>
      </c>
      <c r="L16" s="85">
        <f t="shared" si="3"/>
        <v>11.968</v>
      </c>
      <c r="M16" s="86">
        <f t="shared" si="12"/>
        <v>0</v>
      </c>
      <c r="N16" s="85">
        <v>10.95</v>
      </c>
      <c r="O16" s="85">
        <f t="shared" si="4"/>
        <v>8.76</v>
      </c>
      <c r="P16" s="86">
        <f t="shared" si="13"/>
        <v>0</v>
      </c>
      <c r="Q16" s="85">
        <v>15.11</v>
      </c>
      <c r="R16" s="85">
        <f t="shared" si="5"/>
        <v>12.087999999999999</v>
      </c>
      <c r="S16" s="86">
        <f t="shared" si="14"/>
        <v>0</v>
      </c>
      <c r="T16" s="85"/>
      <c r="U16" s="85"/>
      <c r="V16" s="85"/>
      <c r="W16" s="85"/>
      <c r="X16" s="85"/>
      <c r="Y16" s="86"/>
      <c r="Z16" s="85">
        <v>17.75</v>
      </c>
      <c r="AA16" s="84">
        <f t="shared" si="9"/>
        <v>25</v>
      </c>
      <c r="AB16" s="84">
        <v>22.21</v>
      </c>
      <c r="AC16" s="85">
        <f t="shared" si="6"/>
        <v>17.768000000000001</v>
      </c>
      <c r="AD16" s="84">
        <f t="shared" si="15"/>
        <v>0</v>
      </c>
      <c r="AE16" s="85">
        <v>21.36</v>
      </c>
      <c r="AF16" s="85">
        <f t="shared" si="7"/>
        <v>17.088000000000001</v>
      </c>
      <c r="AG16" s="136">
        <f t="shared" si="16"/>
        <v>0</v>
      </c>
    </row>
    <row r="17" spans="1:33" ht="13.5" thickBot="1" x14ac:dyDescent="0.25">
      <c r="A17" s="178">
        <v>43111</v>
      </c>
      <c r="B17" s="220">
        <v>14.86</v>
      </c>
      <c r="C17" s="85">
        <f t="shared" ref="C17:C21" si="17">B17/1.25</f>
        <v>11.888</v>
      </c>
      <c r="D17" s="84">
        <f t="shared" ref="D17:D21" si="18">(B17-B16)*100</f>
        <v>0</v>
      </c>
      <c r="E17" s="84">
        <v>15.16</v>
      </c>
      <c r="F17" s="85">
        <f t="shared" ref="F17:F21" si="19">E17/1.25</f>
        <v>12.128</v>
      </c>
      <c r="G17" s="84">
        <f t="shared" ref="G17:G21" si="20">(E17-E16)*100</f>
        <v>0</v>
      </c>
      <c r="H17" s="84">
        <v>15.46</v>
      </c>
      <c r="I17" s="85">
        <f t="shared" ref="I17:I21" si="21">H17/1.25</f>
        <v>12.368</v>
      </c>
      <c r="J17" s="84">
        <f t="shared" ref="J17:J21" si="22">(H17-H16)*100</f>
        <v>0</v>
      </c>
      <c r="K17" s="85">
        <v>14.96</v>
      </c>
      <c r="L17" s="85">
        <f t="shared" ref="L17:L21" si="23">K17/1.25</f>
        <v>11.968</v>
      </c>
      <c r="M17" s="86">
        <f t="shared" ref="M17:M21" si="24">(K17-K16)*100</f>
        <v>0</v>
      </c>
      <c r="N17" s="85">
        <v>10.95</v>
      </c>
      <c r="O17" s="85">
        <f t="shared" ref="O17:O21" si="25">N17/1.25</f>
        <v>8.76</v>
      </c>
      <c r="P17" s="86">
        <f t="shared" ref="P17:P21" si="26">(N17-N16)*100</f>
        <v>0</v>
      </c>
      <c r="Q17" s="85">
        <v>15.11</v>
      </c>
      <c r="R17" s="85">
        <f t="shared" ref="R17:R21" si="27">Q17/1.25</f>
        <v>12.087999999999999</v>
      </c>
      <c r="S17" s="86">
        <f t="shared" ref="S17:S21" si="28">(Q17-Q16)*100</f>
        <v>0</v>
      </c>
      <c r="T17" s="85"/>
      <c r="U17" s="85"/>
      <c r="V17" s="85"/>
      <c r="W17" s="85"/>
      <c r="X17" s="85"/>
      <c r="Y17" s="86"/>
      <c r="Z17" s="85">
        <v>17.75</v>
      </c>
      <c r="AA17" s="84">
        <f t="shared" si="9"/>
        <v>0</v>
      </c>
      <c r="AB17" s="84">
        <v>22.21</v>
      </c>
      <c r="AC17" s="85">
        <f t="shared" ref="AC17:AC21" si="29">AB17/1.25</f>
        <v>17.768000000000001</v>
      </c>
      <c r="AD17" s="84">
        <f t="shared" ref="AD17:AD21" si="30">(AB17-AB16)*100</f>
        <v>0</v>
      </c>
      <c r="AE17" s="85">
        <v>21.36</v>
      </c>
      <c r="AF17" s="85">
        <f t="shared" ref="AF17:AF21" si="31">AE17/1.25</f>
        <v>17.088000000000001</v>
      </c>
      <c r="AG17" s="136">
        <f t="shared" ref="AG17:AG21" si="32">(AE17-AE16)*100</f>
        <v>0</v>
      </c>
    </row>
    <row r="18" spans="1:33" ht="13.5" thickBot="1" x14ac:dyDescent="0.25">
      <c r="A18" s="178">
        <v>43112</v>
      </c>
      <c r="B18" s="220">
        <v>14.86</v>
      </c>
      <c r="C18" s="85">
        <f t="shared" si="17"/>
        <v>11.888</v>
      </c>
      <c r="D18" s="84">
        <f t="shared" si="18"/>
        <v>0</v>
      </c>
      <c r="E18" s="84">
        <v>15.16</v>
      </c>
      <c r="F18" s="85">
        <f t="shared" si="19"/>
        <v>12.128</v>
      </c>
      <c r="G18" s="84">
        <f t="shared" si="20"/>
        <v>0</v>
      </c>
      <c r="H18" s="84">
        <v>15.46</v>
      </c>
      <c r="I18" s="85">
        <f t="shared" si="21"/>
        <v>12.368</v>
      </c>
      <c r="J18" s="84">
        <f t="shared" si="22"/>
        <v>0</v>
      </c>
      <c r="K18" s="85">
        <v>14.96</v>
      </c>
      <c r="L18" s="85">
        <f t="shared" si="23"/>
        <v>11.968</v>
      </c>
      <c r="M18" s="86">
        <f t="shared" si="24"/>
        <v>0</v>
      </c>
      <c r="N18" s="85">
        <v>10.95</v>
      </c>
      <c r="O18" s="85">
        <f t="shared" si="25"/>
        <v>8.76</v>
      </c>
      <c r="P18" s="86">
        <f t="shared" si="26"/>
        <v>0</v>
      </c>
      <c r="Q18" s="85">
        <v>15.11</v>
      </c>
      <c r="R18" s="85">
        <f t="shared" si="27"/>
        <v>12.087999999999999</v>
      </c>
      <c r="S18" s="86">
        <f t="shared" si="28"/>
        <v>0</v>
      </c>
      <c r="T18" s="85"/>
      <c r="U18" s="85"/>
      <c r="V18" s="85"/>
      <c r="W18" s="85"/>
      <c r="X18" s="85"/>
      <c r="Y18" s="86"/>
      <c r="Z18" s="85">
        <v>17.75</v>
      </c>
      <c r="AA18" s="84">
        <f t="shared" si="9"/>
        <v>0</v>
      </c>
      <c r="AB18" s="84">
        <v>22.21</v>
      </c>
      <c r="AC18" s="85">
        <f t="shared" si="29"/>
        <v>17.768000000000001</v>
      </c>
      <c r="AD18" s="84">
        <f t="shared" si="30"/>
        <v>0</v>
      </c>
      <c r="AE18" s="85">
        <v>21.36</v>
      </c>
      <c r="AF18" s="85">
        <f t="shared" si="31"/>
        <v>17.088000000000001</v>
      </c>
      <c r="AG18" s="136">
        <f t="shared" si="32"/>
        <v>0</v>
      </c>
    </row>
    <row r="19" spans="1:33" ht="13.5" thickBot="1" x14ac:dyDescent="0.25">
      <c r="A19" s="178">
        <v>43113</v>
      </c>
      <c r="B19" s="220">
        <v>14.86</v>
      </c>
      <c r="C19" s="85">
        <f t="shared" si="17"/>
        <v>11.888</v>
      </c>
      <c r="D19" s="84">
        <f t="shared" si="18"/>
        <v>0</v>
      </c>
      <c r="E19" s="84">
        <v>15.16</v>
      </c>
      <c r="F19" s="85">
        <f t="shared" si="19"/>
        <v>12.128</v>
      </c>
      <c r="G19" s="84">
        <f t="shared" si="20"/>
        <v>0</v>
      </c>
      <c r="H19" s="84">
        <v>15.46</v>
      </c>
      <c r="I19" s="85">
        <f t="shared" si="21"/>
        <v>12.368</v>
      </c>
      <c r="J19" s="84">
        <f t="shared" si="22"/>
        <v>0</v>
      </c>
      <c r="K19" s="85">
        <v>14.96</v>
      </c>
      <c r="L19" s="85">
        <f t="shared" si="23"/>
        <v>11.968</v>
      </c>
      <c r="M19" s="86">
        <f t="shared" si="24"/>
        <v>0</v>
      </c>
      <c r="N19" s="85">
        <v>10.95</v>
      </c>
      <c r="O19" s="85">
        <f t="shared" si="25"/>
        <v>8.76</v>
      </c>
      <c r="P19" s="86">
        <f t="shared" si="26"/>
        <v>0</v>
      </c>
      <c r="Q19" s="85">
        <v>15.11</v>
      </c>
      <c r="R19" s="85">
        <f t="shared" si="27"/>
        <v>12.087999999999999</v>
      </c>
      <c r="S19" s="86">
        <f t="shared" si="28"/>
        <v>0</v>
      </c>
      <c r="T19" s="85"/>
      <c r="U19" s="85"/>
      <c r="V19" s="85"/>
      <c r="W19" s="85"/>
      <c r="X19" s="85"/>
      <c r="Y19" s="86"/>
      <c r="Z19" s="85">
        <v>17.75</v>
      </c>
      <c r="AA19" s="84">
        <f t="shared" si="9"/>
        <v>0</v>
      </c>
      <c r="AB19" s="84">
        <v>22.21</v>
      </c>
      <c r="AC19" s="85">
        <f t="shared" si="29"/>
        <v>17.768000000000001</v>
      </c>
      <c r="AD19" s="84">
        <f t="shared" si="30"/>
        <v>0</v>
      </c>
      <c r="AE19" s="85">
        <v>21.36</v>
      </c>
      <c r="AF19" s="85">
        <f t="shared" si="31"/>
        <v>17.088000000000001</v>
      </c>
      <c r="AG19" s="136">
        <f t="shared" si="32"/>
        <v>0</v>
      </c>
    </row>
    <row r="20" spans="1:33" ht="13.5" thickBot="1" x14ac:dyDescent="0.25">
      <c r="A20" s="178">
        <v>43114</v>
      </c>
      <c r="B20" s="220">
        <v>14.86</v>
      </c>
      <c r="C20" s="85">
        <f t="shared" si="17"/>
        <v>11.888</v>
      </c>
      <c r="D20" s="84">
        <f t="shared" si="18"/>
        <v>0</v>
      </c>
      <c r="E20" s="84">
        <v>15.16</v>
      </c>
      <c r="F20" s="85">
        <f t="shared" si="19"/>
        <v>12.128</v>
      </c>
      <c r="G20" s="84">
        <f t="shared" si="20"/>
        <v>0</v>
      </c>
      <c r="H20" s="84">
        <v>15.46</v>
      </c>
      <c r="I20" s="85">
        <f t="shared" si="21"/>
        <v>12.368</v>
      </c>
      <c r="J20" s="84">
        <f t="shared" si="22"/>
        <v>0</v>
      </c>
      <c r="K20" s="85">
        <v>14.96</v>
      </c>
      <c r="L20" s="85">
        <f t="shared" si="23"/>
        <v>11.968</v>
      </c>
      <c r="M20" s="86">
        <f t="shared" si="24"/>
        <v>0</v>
      </c>
      <c r="N20" s="85">
        <v>10.95</v>
      </c>
      <c r="O20" s="85">
        <f t="shared" si="25"/>
        <v>8.76</v>
      </c>
      <c r="P20" s="86">
        <f t="shared" si="26"/>
        <v>0</v>
      </c>
      <c r="Q20" s="85">
        <v>15.11</v>
      </c>
      <c r="R20" s="85">
        <f t="shared" si="27"/>
        <v>12.087999999999999</v>
      </c>
      <c r="S20" s="86">
        <f t="shared" si="28"/>
        <v>0</v>
      </c>
      <c r="T20" s="85"/>
      <c r="U20" s="85"/>
      <c r="V20" s="85"/>
      <c r="W20" s="85"/>
      <c r="X20" s="85"/>
      <c r="Y20" s="86"/>
      <c r="Z20" s="85">
        <v>17.75</v>
      </c>
      <c r="AA20" s="84">
        <f t="shared" si="9"/>
        <v>0</v>
      </c>
      <c r="AB20" s="84">
        <v>22.21</v>
      </c>
      <c r="AC20" s="85">
        <f t="shared" si="29"/>
        <v>17.768000000000001</v>
      </c>
      <c r="AD20" s="84">
        <f t="shared" si="30"/>
        <v>0</v>
      </c>
      <c r="AE20" s="85">
        <v>21.36</v>
      </c>
      <c r="AF20" s="85">
        <f t="shared" si="31"/>
        <v>17.088000000000001</v>
      </c>
      <c r="AG20" s="136">
        <f t="shared" si="32"/>
        <v>0</v>
      </c>
    </row>
    <row r="21" spans="1:33" ht="13.5" thickBot="1" x14ac:dyDescent="0.25">
      <c r="A21" s="178">
        <v>43115</v>
      </c>
      <c r="B21" s="220">
        <v>14.86</v>
      </c>
      <c r="C21" s="85">
        <f t="shared" si="17"/>
        <v>11.888</v>
      </c>
      <c r="D21" s="84">
        <f t="shared" si="18"/>
        <v>0</v>
      </c>
      <c r="E21" s="84">
        <v>15.16</v>
      </c>
      <c r="F21" s="85">
        <f t="shared" si="19"/>
        <v>12.128</v>
      </c>
      <c r="G21" s="84">
        <f t="shared" si="20"/>
        <v>0</v>
      </c>
      <c r="H21" s="84">
        <v>15.46</v>
      </c>
      <c r="I21" s="85">
        <f t="shared" si="21"/>
        <v>12.368</v>
      </c>
      <c r="J21" s="84">
        <f t="shared" si="22"/>
        <v>0</v>
      </c>
      <c r="K21" s="85">
        <v>14.86</v>
      </c>
      <c r="L21" s="85">
        <f t="shared" si="23"/>
        <v>11.888</v>
      </c>
      <c r="M21" s="86">
        <f t="shared" si="24"/>
        <v>-10.000000000000142</v>
      </c>
      <c r="N21" s="85">
        <v>10.95</v>
      </c>
      <c r="O21" s="85">
        <f t="shared" si="25"/>
        <v>8.76</v>
      </c>
      <c r="P21" s="86">
        <f t="shared" si="26"/>
        <v>0</v>
      </c>
      <c r="Q21" s="85">
        <v>15.01</v>
      </c>
      <c r="R21" s="85">
        <f t="shared" si="27"/>
        <v>12.007999999999999</v>
      </c>
      <c r="S21" s="86">
        <f t="shared" si="28"/>
        <v>-9.9999999999999645</v>
      </c>
      <c r="T21" s="85"/>
      <c r="U21" s="85"/>
      <c r="V21" s="85"/>
      <c r="W21" s="85"/>
      <c r="X21" s="85"/>
      <c r="Y21" s="86"/>
      <c r="Z21" s="85">
        <v>17.75</v>
      </c>
      <c r="AA21" s="84">
        <f t="shared" si="9"/>
        <v>0</v>
      </c>
      <c r="AB21" s="84">
        <v>22.21</v>
      </c>
      <c r="AC21" s="85">
        <f t="shared" si="29"/>
        <v>17.768000000000001</v>
      </c>
      <c r="AD21" s="84">
        <f t="shared" si="30"/>
        <v>0</v>
      </c>
      <c r="AE21" s="85">
        <v>21.36</v>
      </c>
      <c r="AF21" s="85">
        <f t="shared" si="31"/>
        <v>17.088000000000001</v>
      </c>
      <c r="AG21" s="136">
        <f t="shared" si="32"/>
        <v>0</v>
      </c>
    </row>
    <row r="22" spans="1:33" ht="13.5" thickBot="1" x14ac:dyDescent="0.25">
      <c r="A22" s="178">
        <v>43116</v>
      </c>
      <c r="B22" s="220">
        <v>14.86</v>
      </c>
      <c r="C22" s="85">
        <f t="shared" ref="C22:C29" si="33">B22/1.25</f>
        <v>11.888</v>
      </c>
      <c r="D22" s="84">
        <f t="shared" ref="D22:D29" si="34">(B22-B21)*100</f>
        <v>0</v>
      </c>
      <c r="E22" s="84">
        <v>15.16</v>
      </c>
      <c r="F22" s="85">
        <f t="shared" ref="F22:F29" si="35">E22/1.25</f>
        <v>12.128</v>
      </c>
      <c r="G22" s="84">
        <f t="shared" ref="G22:G29" si="36">(E22-E21)*100</f>
        <v>0</v>
      </c>
      <c r="H22" s="84">
        <v>15.46</v>
      </c>
      <c r="I22" s="85">
        <f t="shared" ref="I22:I29" si="37">H22/1.25</f>
        <v>12.368</v>
      </c>
      <c r="J22" s="84">
        <f t="shared" ref="J22:J29" si="38">(H22-H21)*100</f>
        <v>0</v>
      </c>
      <c r="K22" s="85">
        <v>14.86</v>
      </c>
      <c r="L22" s="85">
        <f t="shared" ref="L22:L29" si="39">K22/1.25</f>
        <v>11.888</v>
      </c>
      <c r="M22" s="86">
        <f t="shared" ref="M22:M29" si="40">(K22-K21)*100</f>
        <v>0</v>
      </c>
      <c r="N22" s="85">
        <v>10.95</v>
      </c>
      <c r="O22" s="85">
        <f t="shared" ref="O22:O29" si="41">N22/1.25</f>
        <v>8.76</v>
      </c>
      <c r="P22" s="86">
        <f t="shared" ref="P22:P29" si="42">(N22-N21)*100</f>
        <v>0</v>
      </c>
      <c r="Q22" s="85">
        <v>15.01</v>
      </c>
      <c r="R22" s="85">
        <f t="shared" ref="R22:R29" si="43">Q22/1.25</f>
        <v>12.007999999999999</v>
      </c>
      <c r="S22" s="86">
        <f t="shared" ref="S22:S29" si="44">(Q22-Q21)*100</f>
        <v>0</v>
      </c>
      <c r="T22" s="85"/>
      <c r="U22" s="85"/>
      <c r="V22" s="85"/>
      <c r="W22" s="85"/>
      <c r="X22" s="85"/>
      <c r="Y22" s="86"/>
      <c r="Z22" s="85">
        <v>17.75</v>
      </c>
      <c r="AA22" s="84">
        <f t="shared" si="9"/>
        <v>0</v>
      </c>
      <c r="AB22" s="84">
        <v>22.21</v>
      </c>
      <c r="AC22" s="85">
        <f t="shared" ref="AC22:AC29" si="45">AB22/1.25</f>
        <v>17.768000000000001</v>
      </c>
      <c r="AD22" s="84">
        <f t="shared" ref="AD22:AD29" si="46">(AB22-AB21)*100</f>
        <v>0</v>
      </c>
      <c r="AE22" s="85">
        <v>21.36</v>
      </c>
      <c r="AF22" s="85">
        <f t="shared" ref="AF22:AF29" si="47">AE22/1.25</f>
        <v>17.088000000000001</v>
      </c>
      <c r="AG22" s="136">
        <f t="shared" ref="AG22:AG29" si="48">(AE22-AE21)*100</f>
        <v>0</v>
      </c>
    </row>
    <row r="23" spans="1:33" ht="13.5" thickBot="1" x14ac:dyDescent="0.25">
      <c r="A23" s="178">
        <v>43117</v>
      </c>
      <c r="B23" s="220">
        <v>14.86</v>
      </c>
      <c r="C23" s="85">
        <f t="shared" si="33"/>
        <v>11.888</v>
      </c>
      <c r="D23" s="84">
        <f t="shared" si="34"/>
        <v>0</v>
      </c>
      <c r="E23" s="84">
        <v>15.16</v>
      </c>
      <c r="F23" s="85">
        <f t="shared" si="35"/>
        <v>12.128</v>
      </c>
      <c r="G23" s="84">
        <f t="shared" si="36"/>
        <v>0</v>
      </c>
      <c r="H23" s="84">
        <v>15.46</v>
      </c>
      <c r="I23" s="85">
        <f t="shared" si="37"/>
        <v>12.368</v>
      </c>
      <c r="J23" s="84">
        <f t="shared" si="38"/>
        <v>0</v>
      </c>
      <c r="K23" s="85">
        <v>14.86</v>
      </c>
      <c r="L23" s="85">
        <f t="shared" si="39"/>
        <v>11.888</v>
      </c>
      <c r="M23" s="86">
        <f t="shared" si="40"/>
        <v>0</v>
      </c>
      <c r="N23" s="85">
        <v>10.95</v>
      </c>
      <c r="O23" s="85">
        <f t="shared" si="41"/>
        <v>8.76</v>
      </c>
      <c r="P23" s="86">
        <f t="shared" si="42"/>
        <v>0</v>
      </c>
      <c r="Q23" s="85">
        <v>15.01</v>
      </c>
      <c r="R23" s="85">
        <f t="shared" si="43"/>
        <v>12.007999999999999</v>
      </c>
      <c r="S23" s="86">
        <f t="shared" si="44"/>
        <v>0</v>
      </c>
      <c r="T23" s="85"/>
      <c r="U23" s="85"/>
      <c r="V23" s="85"/>
      <c r="W23" s="85"/>
      <c r="X23" s="85"/>
      <c r="Y23" s="86"/>
      <c r="Z23" s="85">
        <v>17.75</v>
      </c>
      <c r="AA23" s="84">
        <f t="shared" si="9"/>
        <v>0</v>
      </c>
      <c r="AB23" s="84">
        <v>22.21</v>
      </c>
      <c r="AC23" s="85">
        <f t="shared" si="45"/>
        <v>17.768000000000001</v>
      </c>
      <c r="AD23" s="84">
        <f t="shared" si="46"/>
        <v>0</v>
      </c>
      <c r="AE23" s="85">
        <v>21.36</v>
      </c>
      <c r="AF23" s="85">
        <f t="shared" si="47"/>
        <v>17.088000000000001</v>
      </c>
      <c r="AG23" s="136">
        <f t="shared" si="48"/>
        <v>0</v>
      </c>
    </row>
    <row r="24" spans="1:33" ht="13.5" thickBot="1" x14ac:dyDescent="0.25">
      <c r="A24" s="178">
        <v>43118</v>
      </c>
      <c r="B24" s="220">
        <v>14.86</v>
      </c>
      <c r="C24" s="85">
        <f t="shared" si="33"/>
        <v>11.888</v>
      </c>
      <c r="D24" s="84">
        <f t="shared" si="34"/>
        <v>0</v>
      </c>
      <c r="E24" s="84">
        <v>15.16</v>
      </c>
      <c r="F24" s="85">
        <f t="shared" si="35"/>
        <v>12.128</v>
      </c>
      <c r="G24" s="84">
        <f t="shared" si="36"/>
        <v>0</v>
      </c>
      <c r="H24" s="84">
        <v>15.46</v>
      </c>
      <c r="I24" s="85">
        <f t="shared" si="37"/>
        <v>12.368</v>
      </c>
      <c r="J24" s="84">
        <f t="shared" si="38"/>
        <v>0</v>
      </c>
      <c r="K24" s="85">
        <v>14.86</v>
      </c>
      <c r="L24" s="85">
        <f t="shared" si="39"/>
        <v>11.888</v>
      </c>
      <c r="M24" s="86">
        <f t="shared" si="40"/>
        <v>0</v>
      </c>
      <c r="N24" s="85">
        <v>10.95</v>
      </c>
      <c r="O24" s="85">
        <f t="shared" si="41"/>
        <v>8.76</v>
      </c>
      <c r="P24" s="86">
        <f t="shared" si="42"/>
        <v>0</v>
      </c>
      <c r="Q24" s="85">
        <v>15.01</v>
      </c>
      <c r="R24" s="85">
        <f t="shared" si="43"/>
        <v>12.007999999999999</v>
      </c>
      <c r="S24" s="86">
        <f t="shared" si="44"/>
        <v>0</v>
      </c>
      <c r="T24" s="85"/>
      <c r="U24" s="85"/>
      <c r="V24" s="85"/>
      <c r="W24" s="85"/>
      <c r="X24" s="85"/>
      <c r="Y24" s="86"/>
      <c r="Z24" s="85">
        <v>17.75</v>
      </c>
      <c r="AA24" s="84">
        <f t="shared" si="9"/>
        <v>0</v>
      </c>
      <c r="AB24" s="84">
        <v>22.21</v>
      </c>
      <c r="AC24" s="85">
        <f t="shared" si="45"/>
        <v>17.768000000000001</v>
      </c>
      <c r="AD24" s="84">
        <f t="shared" si="46"/>
        <v>0</v>
      </c>
      <c r="AE24" s="85">
        <v>21.36</v>
      </c>
      <c r="AF24" s="85">
        <f t="shared" si="47"/>
        <v>17.088000000000001</v>
      </c>
      <c r="AG24" s="136">
        <f t="shared" si="48"/>
        <v>0</v>
      </c>
    </row>
    <row r="25" spans="1:33" ht="13.5" thickBot="1" x14ac:dyDescent="0.25">
      <c r="A25" s="178">
        <v>43119</v>
      </c>
      <c r="B25" s="220">
        <v>14.86</v>
      </c>
      <c r="C25" s="85">
        <f t="shared" si="33"/>
        <v>11.888</v>
      </c>
      <c r="D25" s="84">
        <f t="shared" si="34"/>
        <v>0</v>
      </c>
      <c r="E25" s="84">
        <v>15.16</v>
      </c>
      <c r="F25" s="85">
        <f t="shared" si="35"/>
        <v>12.128</v>
      </c>
      <c r="G25" s="84">
        <f t="shared" si="36"/>
        <v>0</v>
      </c>
      <c r="H25" s="84">
        <v>15.46</v>
      </c>
      <c r="I25" s="85">
        <f t="shared" si="37"/>
        <v>12.368</v>
      </c>
      <c r="J25" s="84">
        <f t="shared" si="38"/>
        <v>0</v>
      </c>
      <c r="K25" s="85">
        <v>14.86</v>
      </c>
      <c r="L25" s="85">
        <f t="shared" si="39"/>
        <v>11.888</v>
      </c>
      <c r="M25" s="86">
        <f t="shared" si="40"/>
        <v>0</v>
      </c>
      <c r="N25" s="85">
        <v>10.95</v>
      </c>
      <c r="O25" s="85">
        <f t="shared" si="41"/>
        <v>8.76</v>
      </c>
      <c r="P25" s="86">
        <f t="shared" si="42"/>
        <v>0</v>
      </c>
      <c r="Q25" s="85">
        <v>15.01</v>
      </c>
      <c r="R25" s="85">
        <f t="shared" si="43"/>
        <v>12.007999999999999</v>
      </c>
      <c r="S25" s="86">
        <f t="shared" si="44"/>
        <v>0</v>
      </c>
      <c r="T25" s="85"/>
      <c r="U25" s="85"/>
      <c r="V25" s="85"/>
      <c r="W25" s="85"/>
      <c r="X25" s="85"/>
      <c r="Y25" s="86"/>
      <c r="Z25" s="85">
        <v>17.75</v>
      </c>
      <c r="AA25" s="84">
        <f t="shared" si="9"/>
        <v>0</v>
      </c>
      <c r="AB25" s="84">
        <v>22.21</v>
      </c>
      <c r="AC25" s="85">
        <f t="shared" si="45"/>
        <v>17.768000000000001</v>
      </c>
      <c r="AD25" s="84">
        <f t="shared" si="46"/>
        <v>0</v>
      </c>
      <c r="AE25" s="85">
        <v>21.36</v>
      </c>
      <c r="AF25" s="85">
        <f t="shared" si="47"/>
        <v>17.088000000000001</v>
      </c>
      <c r="AG25" s="136">
        <f t="shared" si="48"/>
        <v>0</v>
      </c>
    </row>
    <row r="26" spans="1:33" ht="13.5" thickBot="1" x14ac:dyDescent="0.25">
      <c r="A26" s="178">
        <v>43120</v>
      </c>
      <c r="B26" s="220">
        <v>14.86</v>
      </c>
      <c r="C26" s="85">
        <f t="shared" si="33"/>
        <v>11.888</v>
      </c>
      <c r="D26" s="84">
        <f t="shared" si="34"/>
        <v>0</v>
      </c>
      <c r="E26" s="84">
        <v>15.16</v>
      </c>
      <c r="F26" s="85">
        <f t="shared" si="35"/>
        <v>12.128</v>
      </c>
      <c r="G26" s="84">
        <f t="shared" si="36"/>
        <v>0</v>
      </c>
      <c r="H26" s="84">
        <v>15.46</v>
      </c>
      <c r="I26" s="85">
        <f t="shared" si="37"/>
        <v>12.368</v>
      </c>
      <c r="J26" s="84">
        <f t="shared" si="38"/>
        <v>0</v>
      </c>
      <c r="K26" s="85">
        <v>14.86</v>
      </c>
      <c r="L26" s="85">
        <f t="shared" si="39"/>
        <v>11.888</v>
      </c>
      <c r="M26" s="86">
        <f t="shared" si="40"/>
        <v>0</v>
      </c>
      <c r="N26" s="85">
        <v>10.95</v>
      </c>
      <c r="O26" s="85">
        <f t="shared" si="41"/>
        <v>8.76</v>
      </c>
      <c r="P26" s="86">
        <f t="shared" si="42"/>
        <v>0</v>
      </c>
      <c r="Q26" s="85">
        <v>15.01</v>
      </c>
      <c r="R26" s="85">
        <f t="shared" si="43"/>
        <v>12.007999999999999</v>
      </c>
      <c r="S26" s="86">
        <f t="shared" si="44"/>
        <v>0</v>
      </c>
      <c r="T26" s="85"/>
      <c r="U26" s="85"/>
      <c r="V26" s="85"/>
      <c r="W26" s="85"/>
      <c r="X26" s="85"/>
      <c r="Y26" s="86"/>
      <c r="Z26" s="85">
        <v>17.75</v>
      </c>
      <c r="AA26" s="84">
        <f t="shared" si="9"/>
        <v>0</v>
      </c>
      <c r="AB26" s="84">
        <v>22.21</v>
      </c>
      <c r="AC26" s="85">
        <f t="shared" si="45"/>
        <v>17.768000000000001</v>
      </c>
      <c r="AD26" s="84">
        <f t="shared" si="46"/>
        <v>0</v>
      </c>
      <c r="AE26" s="85">
        <v>21.36</v>
      </c>
      <c r="AF26" s="85">
        <f t="shared" si="47"/>
        <v>17.088000000000001</v>
      </c>
      <c r="AG26" s="136">
        <f t="shared" si="48"/>
        <v>0</v>
      </c>
    </row>
    <row r="27" spans="1:33" ht="13.5" thickBot="1" x14ac:dyDescent="0.25">
      <c r="A27" s="178">
        <v>43121</v>
      </c>
      <c r="B27" s="220">
        <v>14.86</v>
      </c>
      <c r="C27" s="85">
        <f t="shared" si="33"/>
        <v>11.888</v>
      </c>
      <c r="D27" s="84">
        <f t="shared" si="34"/>
        <v>0</v>
      </c>
      <c r="E27" s="84">
        <v>15.16</v>
      </c>
      <c r="F27" s="85">
        <f t="shared" si="35"/>
        <v>12.128</v>
      </c>
      <c r="G27" s="84">
        <f t="shared" si="36"/>
        <v>0</v>
      </c>
      <c r="H27" s="84">
        <v>15.46</v>
      </c>
      <c r="I27" s="85">
        <f t="shared" si="37"/>
        <v>12.368</v>
      </c>
      <c r="J27" s="84">
        <f t="shared" si="38"/>
        <v>0</v>
      </c>
      <c r="K27" s="85">
        <v>14.86</v>
      </c>
      <c r="L27" s="85">
        <f t="shared" si="39"/>
        <v>11.888</v>
      </c>
      <c r="M27" s="86">
        <f t="shared" si="40"/>
        <v>0</v>
      </c>
      <c r="N27" s="85">
        <v>10.95</v>
      </c>
      <c r="O27" s="85">
        <f t="shared" si="41"/>
        <v>8.76</v>
      </c>
      <c r="P27" s="86">
        <f t="shared" si="42"/>
        <v>0</v>
      </c>
      <c r="Q27" s="85">
        <v>15.01</v>
      </c>
      <c r="R27" s="85">
        <f t="shared" si="43"/>
        <v>12.007999999999999</v>
      </c>
      <c r="S27" s="86">
        <f t="shared" si="44"/>
        <v>0</v>
      </c>
      <c r="T27" s="85"/>
      <c r="U27" s="85"/>
      <c r="V27" s="85"/>
      <c r="W27" s="85"/>
      <c r="X27" s="85"/>
      <c r="Y27" s="86"/>
      <c r="Z27" s="85">
        <v>17.75</v>
      </c>
      <c r="AA27" s="84">
        <f t="shared" si="9"/>
        <v>0</v>
      </c>
      <c r="AB27" s="84">
        <v>22.21</v>
      </c>
      <c r="AC27" s="85">
        <f t="shared" si="45"/>
        <v>17.768000000000001</v>
      </c>
      <c r="AD27" s="84">
        <f t="shared" si="46"/>
        <v>0</v>
      </c>
      <c r="AE27" s="85">
        <v>21.36</v>
      </c>
      <c r="AF27" s="85">
        <f t="shared" si="47"/>
        <v>17.088000000000001</v>
      </c>
      <c r="AG27" s="136">
        <f t="shared" si="48"/>
        <v>0</v>
      </c>
    </row>
    <row r="28" spans="1:33" ht="13.5" thickBot="1" x14ac:dyDescent="0.25">
      <c r="A28" s="178">
        <v>43122</v>
      </c>
      <c r="B28" s="220">
        <v>14.86</v>
      </c>
      <c r="C28" s="85">
        <f t="shared" si="33"/>
        <v>11.888</v>
      </c>
      <c r="D28" s="84">
        <f t="shared" si="34"/>
        <v>0</v>
      </c>
      <c r="E28" s="84">
        <v>15.16</v>
      </c>
      <c r="F28" s="85">
        <f t="shared" si="35"/>
        <v>12.128</v>
      </c>
      <c r="G28" s="84">
        <f t="shared" si="36"/>
        <v>0</v>
      </c>
      <c r="H28" s="84">
        <v>15.46</v>
      </c>
      <c r="I28" s="85">
        <f t="shared" si="37"/>
        <v>12.368</v>
      </c>
      <c r="J28" s="84">
        <f t="shared" si="38"/>
        <v>0</v>
      </c>
      <c r="K28" s="85">
        <v>14.86</v>
      </c>
      <c r="L28" s="85">
        <f t="shared" si="39"/>
        <v>11.888</v>
      </c>
      <c r="M28" s="86">
        <f t="shared" si="40"/>
        <v>0</v>
      </c>
      <c r="N28" s="85">
        <v>10.95</v>
      </c>
      <c r="O28" s="85">
        <f t="shared" si="41"/>
        <v>8.76</v>
      </c>
      <c r="P28" s="86">
        <f t="shared" si="42"/>
        <v>0</v>
      </c>
      <c r="Q28" s="85">
        <v>15.01</v>
      </c>
      <c r="R28" s="85">
        <f t="shared" si="43"/>
        <v>12.007999999999999</v>
      </c>
      <c r="S28" s="86">
        <f t="shared" si="44"/>
        <v>0</v>
      </c>
      <c r="T28" s="85"/>
      <c r="U28" s="85"/>
      <c r="V28" s="85"/>
      <c r="W28" s="85"/>
      <c r="X28" s="85"/>
      <c r="Y28" s="86"/>
      <c r="Z28" s="85">
        <v>17.75</v>
      </c>
      <c r="AA28" s="84">
        <f t="shared" si="9"/>
        <v>0</v>
      </c>
      <c r="AB28" s="84">
        <v>22.21</v>
      </c>
      <c r="AC28" s="85">
        <f t="shared" si="45"/>
        <v>17.768000000000001</v>
      </c>
      <c r="AD28" s="84">
        <f t="shared" si="46"/>
        <v>0</v>
      </c>
      <c r="AE28" s="85">
        <v>21.36</v>
      </c>
      <c r="AF28" s="85">
        <f t="shared" si="47"/>
        <v>17.088000000000001</v>
      </c>
      <c r="AG28" s="136">
        <f t="shared" si="48"/>
        <v>0</v>
      </c>
    </row>
    <row r="29" spans="1:33" ht="13.5" thickBot="1" x14ac:dyDescent="0.25">
      <c r="A29" s="178">
        <v>43123</v>
      </c>
      <c r="B29" s="220">
        <v>14.96</v>
      </c>
      <c r="C29" s="85">
        <f t="shared" si="33"/>
        <v>11.968</v>
      </c>
      <c r="D29" s="84">
        <f t="shared" si="34"/>
        <v>10.000000000000142</v>
      </c>
      <c r="E29" s="84">
        <v>15.26</v>
      </c>
      <c r="F29" s="85">
        <f t="shared" si="35"/>
        <v>12.208</v>
      </c>
      <c r="G29" s="84">
        <f t="shared" si="36"/>
        <v>9.9999999999999645</v>
      </c>
      <c r="H29" s="84">
        <v>15.56</v>
      </c>
      <c r="I29" s="85">
        <f t="shared" si="37"/>
        <v>12.448</v>
      </c>
      <c r="J29" s="84">
        <f t="shared" si="38"/>
        <v>9.9999999999999645</v>
      </c>
      <c r="K29" s="85">
        <v>14.86</v>
      </c>
      <c r="L29" s="85">
        <f t="shared" si="39"/>
        <v>11.888</v>
      </c>
      <c r="M29" s="86">
        <f t="shared" si="40"/>
        <v>0</v>
      </c>
      <c r="N29" s="85">
        <v>10.95</v>
      </c>
      <c r="O29" s="85">
        <f t="shared" si="41"/>
        <v>8.76</v>
      </c>
      <c r="P29" s="86">
        <f t="shared" si="42"/>
        <v>0</v>
      </c>
      <c r="Q29" s="85">
        <v>15.01</v>
      </c>
      <c r="R29" s="85">
        <f t="shared" si="43"/>
        <v>12.007999999999999</v>
      </c>
      <c r="S29" s="86">
        <f t="shared" si="44"/>
        <v>0</v>
      </c>
      <c r="T29" s="85"/>
      <c r="U29" s="85"/>
      <c r="V29" s="85"/>
      <c r="W29" s="85"/>
      <c r="X29" s="85"/>
      <c r="Y29" s="86"/>
      <c r="Z29" s="85">
        <v>17.75</v>
      </c>
      <c r="AA29" s="84">
        <f t="shared" si="9"/>
        <v>0</v>
      </c>
      <c r="AB29" s="84">
        <v>22.21</v>
      </c>
      <c r="AC29" s="85">
        <f t="shared" si="45"/>
        <v>17.768000000000001</v>
      </c>
      <c r="AD29" s="84">
        <f t="shared" si="46"/>
        <v>0</v>
      </c>
      <c r="AE29" s="85">
        <v>21.36</v>
      </c>
      <c r="AF29" s="85">
        <f t="shared" si="47"/>
        <v>17.088000000000001</v>
      </c>
      <c r="AG29" s="136">
        <f t="shared" si="48"/>
        <v>0</v>
      </c>
    </row>
    <row r="30" spans="1:33" ht="13.5" thickBot="1" x14ac:dyDescent="0.25">
      <c r="A30" s="178">
        <v>43124</v>
      </c>
      <c r="B30" s="220">
        <v>14.96</v>
      </c>
      <c r="C30" s="85">
        <f t="shared" ref="C30:C36" si="49">B30/1.25</f>
        <v>11.968</v>
      </c>
      <c r="D30" s="84">
        <f t="shared" ref="D30:D36" si="50">(B30-B29)*100</f>
        <v>0</v>
      </c>
      <c r="E30" s="84">
        <v>15.26</v>
      </c>
      <c r="F30" s="85">
        <f t="shared" ref="F30:F36" si="51">E30/1.25</f>
        <v>12.208</v>
      </c>
      <c r="G30" s="84">
        <f t="shared" ref="G30:G36" si="52">(E30-E29)*100</f>
        <v>0</v>
      </c>
      <c r="H30" s="84">
        <v>15.56</v>
      </c>
      <c r="I30" s="85">
        <f t="shared" ref="I30:I36" si="53">H30/1.25</f>
        <v>12.448</v>
      </c>
      <c r="J30" s="84">
        <f t="shared" ref="J30:J36" si="54">(H30-H29)*100</f>
        <v>0</v>
      </c>
      <c r="K30" s="85">
        <v>14.86</v>
      </c>
      <c r="L30" s="85">
        <f t="shared" ref="L30:L31" si="55">K30/1.25</f>
        <v>11.888</v>
      </c>
      <c r="M30" s="86">
        <f t="shared" ref="M30:M31" si="56">(K30-K29)*100</f>
        <v>0</v>
      </c>
      <c r="N30" s="85">
        <v>10.95</v>
      </c>
      <c r="O30" s="85">
        <f t="shared" ref="O30:O31" si="57">N30/1.25</f>
        <v>8.76</v>
      </c>
      <c r="P30" s="86">
        <f t="shared" ref="P30:P31" si="58">(N30-N29)*100</f>
        <v>0</v>
      </c>
      <c r="Q30" s="85">
        <v>15.01</v>
      </c>
      <c r="R30" s="85">
        <f t="shared" ref="R30:R31" si="59">Q30/1.25</f>
        <v>12.007999999999999</v>
      </c>
      <c r="S30" s="86">
        <f t="shared" ref="S30:S31" si="60">(Q30-Q29)*100</f>
        <v>0</v>
      </c>
      <c r="T30" s="85"/>
      <c r="U30" s="85"/>
      <c r="V30" s="85"/>
      <c r="W30" s="85"/>
      <c r="X30" s="85"/>
      <c r="Y30" s="86"/>
      <c r="Z30" s="85">
        <v>17.75</v>
      </c>
      <c r="AA30" s="84">
        <f t="shared" si="9"/>
        <v>0</v>
      </c>
      <c r="AB30" s="84">
        <v>22.21</v>
      </c>
      <c r="AC30" s="85">
        <f t="shared" ref="AC30:AC31" si="61">AB30/1.25</f>
        <v>17.768000000000001</v>
      </c>
      <c r="AD30" s="84">
        <f t="shared" ref="AD30:AD31" si="62">(AB30-AB29)*100</f>
        <v>0</v>
      </c>
      <c r="AE30" s="85">
        <v>21.36</v>
      </c>
      <c r="AF30" s="85">
        <f t="shared" ref="AF30:AF31" si="63">AE30/1.25</f>
        <v>17.088000000000001</v>
      </c>
      <c r="AG30" s="136">
        <f t="shared" ref="AG30:AG31" si="64">(AE30-AE29)*100</f>
        <v>0</v>
      </c>
    </row>
    <row r="31" spans="1:33" ht="13.5" thickBot="1" x14ac:dyDescent="0.25">
      <c r="A31" s="178">
        <v>43125</v>
      </c>
      <c r="B31" s="220">
        <v>14.96</v>
      </c>
      <c r="C31" s="85">
        <f t="shared" si="49"/>
        <v>11.968</v>
      </c>
      <c r="D31" s="84">
        <f t="shared" si="50"/>
        <v>0</v>
      </c>
      <c r="E31" s="84">
        <v>15.26</v>
      </c>
      <c r="F31" s="85">
        <f t="shared" si="51"/>
        <v>12.208</v>
      </c>
      <c r="G31" s="84">
        <f t="shared" si="52"/>
        <v>0</v>
      </c>
      <c r="H31" s="84">
        <v>15.56</v>
      </c>
      <c r="I31" s="85">
        <f t="shared" si="53"/>
        <v>12.448</v>
      </c>
      <c r="J31" s="84">
        <f t="shared" si="54"/>
        <v>0</v>
      </c>
      <c r="K31" s="85">
        <v>14.86</v>
      </c>
      <c r="L31" s="85">
        <f t="shared" si="55"/>
        <v>11.888</v>
      </c>
      <c r="M31" s="86">
        <f t="shared" si="56"/>
        <v>0</v>
      </c>
      <c r="N31" s="85">
        <v>10.95</v>
      </c>
      <c r="O31" s="85">
        <f t="shared" si="57"/>
        <v>8.76</v>
      </c>
      <c r="P31" s="86">
        <f t="shared" si="58"/>
        <v>0</v>
      </c>
      <c r="Q31" s="85">
        <v>15.01</v>
      </c>
      <c r="R31" s="85">
        <f t="shared" si="59"/>
        <v>12.007999999999999</v>
      </c>
      <c r="S31" s="86">
        <f t="shared" si="60"/>
        <v>0</v>
      </c>
      <c r="T31" s="85"/>
      <c r="U31" s="85"/>
      <c r="V31" s="85"/>
      <c r="W31" s="85"/>
      <c r="X31" s="85"/>
      <c r="Y31" s="86"/>
      <c r="Z31" s="85">
        <v>17.75</v>
      </c>
      <c r="AA31" s="84">
        <f t="shared" si="9"/>
        <v>0</v>
      </c>
      <c r="AB31" s="84">
        <v>22.21</v>
      </c>
      <c r="AC31" s="85">
        <f t="shared" si="61"/>
        <v>17.768000000000001</v>
      </c>
      <c r="AD31" s="84">
        <f t="shared" si="62"/>
        <v>0</v>
      </c>
      <c r="AE31" s="85">
        <v>21.36</v>
      </c>
      <c r="AF31" s="85">
        <f t="shared" si="63"/>
        <v>17.088000000000001</v>
      </c>
      <c r="AG31" s="136">
        <f t="shared" si="64"/>
        <v>0</v>
      </c>
    </row>
    <row r="32" spans="1:33" ht="13.5" thickBot="1" x14ac:dyDescent="0.25">
      <c r="A32" s="178">
        <v>43126</v>
      </c>
      <c r="B32" s="220">
        <v>14.96</v>
      </c>
      <c r="C32" s="85">
        <f t="shared" si="49"/>
        <v>11.968</v>
      </c>
      <c r="D32" s="84">
        <f t="shared" si="50"/>
        <v>0</v>
      </c>
      <c r="E32" s="84">
        <v>15.26</v>
      </c>
      <c r="F32" s="85">
        <f t="shared" si="51"/>
        <v>12.208</v>
      </c>
      <c r="G32" s="84">
        <f t="shared" si="52"/>
        <v>0</v>
      </c>
      <c r="H32" s="84">
        <v>15.56</v>
      </c>
      <c r="I32" s="85">
        <f t="shared" si="53"/>
        <v>12.448</v>
      </c>
      <c r="J32" s="84">
        <f t="shared" si="54"/>
        <v>0</v>
      </c>
      <c r="K32" s="85">
        <v>14.86</v>
      </c>
      <c r="L32" s="85">
        <f t="shared" ref="L32:L36" si="65">K32/1.25</f>
        <v>11.888</v>
      </c>
      <c r="M32" s="86">
        <f t="shared" ref="M32:M36" si="66">(K32-K31)*100</f>
        <v>0</v>
      </c>
      <c r="N32" s="85">
        <v>10.95</v>
      </c>
      <c r="O32" s="85">
        <f t="shared" ref="O32:O36" si="67">N32/1.25</f>
        <v>8.76</v>
      </c>
      <c r="P32" s="86">
        <f t="shared" ref="P32:P36" si="68">(N32-N31)*100</f>
        <v>0</v>
      </c>
      <c r="Q32" s="85">
        <v>15.01</v>
      </c>
      <c r="R32" s="85">
        <f t="shared" ref="R32:R36" si="69">Q32/1.25</f>
        <v>12.007999999999999</v>
      </c>
      <c r="S32" s="86">
        <f t="shared" ref="S32:S36" si="70">(Q32-Q31)*100</f>
        <v>0</v>
      </c>
      <c r="T32" s="85"/>
      <c r="U32" s="85"/>
      <c r="V32" s="85"/>
      <c r="W32" s="85"/>
      <c r="X32" s="85"/>
      <c r="Y32" s="86"/>
      <c r="Z32" s="85">
        <v>17.75</v>
      </c>
      <c r="AA32" s="84">
        <f t="shared" si="9"/>
        <v>0</v>
      </c>
      <c r="AB32" s="84">
        <v>22.21</v>
      </c>
      <c r="AC32" s="85">
        <f t="shared" ref="AC32:AC36" si="71">AB32/1.25</f>
        <v>17.768000000000001</v>
      </c>
      <c r="AD32" s="84">
        <f t="shared" ref="AD32:AD36" si="72">(AB32-AB31)*100</f>
        <v>0</v>
      </c>
      <c r="AE32" s="85">
        <v>21.36</v>
      </c>
      <c r="AF32" s="85">
        <f t="shared" ref="AF32:AF36" si="73">AE32/1.25</f>
        <v>17.088000000000001</v>
      </c>
      <c r="AG32" s="136">
        <f t="shared" ref="AG32:AG36" si="74">(AE32-AE31)*100</f>
        <v>0</v>
      </c>
    </row>
    <row r="33" spans="1:33" ht="13.5" thickBot="1" x14ac:dyDescent="0.25">
      <c r="A33" s="178">
        <v>43127</v>
      </c>
      <c r="B33" s="220">
        <v>14.96</v>
      </c>
      <c r="C33" s="85">
        <f t="shared" si="49"/>
        <v>11.968</v>
      </c>
      <c r="D33" s="84">
        <f t="shared" si="50"/>
        <v>0</v>
      </c>
      <c r="E33" s="84">
        <v>15.26</v>
      </c>
      <c r="F33" s="85">
        <f t="shared" si="51"/>
        <v>12.208</v>
      </c>
      <c r="G33" s="84">
        <f t="shared" si="52"/>
        <v>0</v>
      </c>
      <c r="H33" s="84">
        <v>15.56</v>
      </c>
      <c r="I33" s="85">
        <f t="shared" si="53"/>
        <v>12.448</v>
      </c>
      <c r="J33" s="84">
        <f t="shared" si="54"/>
        <v>0</v>
      </c>
      <c r="K33" s="85">
        <v>14.86</v>
      </c>
      <c r="L33" s="85">
        <f t="shared" si="65"/>
        <v>11.888</v>
      </c>
      <c r="M33" s="86">
        <f t="shared" si="66"/>
        <v>0</v>
      </c>
      <c r="N33" s="85">
        <v>10.95</v>
      </c>
      <c r="O33" s="85">
        <f t="shared" si="67"/>
        <v>8.76</v>
      </c>
      <c r="P33" s="86">
        <f t="shared" si="68"/>
        <v>0</v>
      </c>
      <c r="Q33" s="85">
        <v>15.01</v>
      </c>
      <c r="R33" s="85">
        <f t="shared" si="69"/>
        <v>12.007999999999999</v>
      </c>
      <c r="S33" s="86">
        <f t="shared" si="70"/>
        <v>0</v>
      </c>
      <c r="T33" s="85"/>
      <c r="U33" s="85"/>
      <c r="V33" s="85"/>
      <c r="W33" s="85"/>
      <c r="X33" s="85"/>
      <c r="Y33" s="86"/>
      <c r="Z33" s="85">
        <v>17.75</v>
      </c>
      <c r="AA33" s="84">
        <f t="shared" si="9"/>
        <v>0</v>
      </c>
      <c r="AB33" s="84">
        <v>22.21</v>
      </c>
      <c r="AC33" s="85">
        <f t="shared" si="71"/>
        <v>17.768000000000001</v>
      </c>
      <c r="AD33" s="84">
        <f t="shared" si="72"/>
        <v>0</v>
      </c>
      <c r="AE33" s="85">
        <v>21.36</v>
      </c>
      <c r="AF33" s="85">
        <f t="shared" si="73"/>
        <v>17.088000000000001</v>
      </c>
      <c r="AG33" s="136">
        <f t="shared" si="74"/>
        <v>0</v>
      </c>
    </row>
    <row r="34" spans="1:33" ht="13.5" thickBot="1" x14ac:dyDescent="0.25">
      <c r="A34" s="178">
        <v>43128</v>
      </c>
      <c r="B34" s="220">
        <v>14.96</v>
      </c>
      <c r="C34" s="85">
        <f t="shared" si="49"/>
        <v>11.968</v>
      </c>
      <c r="D34" s="84">
        <f t="shared" si="50"/>
        <v>0</v>
      </c>
      <c r="E34" s="84">
        <v>15.26</v>
      </c>
      <c r="F34" s="85">
        <f t="shared" si="51"/>
        <v>12.208</v>
      </c>
      <c r="G34" s="84">
        <f t="shared" si="52"/>
        <v>0</v>
      </c>
      <c r="H34" s="84">
        <v>15.56</v>
      </c>
      <c r="I34" s="85">
        <f t="shared" si="53"/>
        <v>12.448</v>
      </c>
      <c r="J34" s="84">
        <f t="shared" si="54"/>
        <v>0</v>
      </c>
      <c r="K34" s="85">
        <v>14.86</v>
      </c>
      <c r="L34" s="85">
        <f t="shared" si="65"/>
        <v>11.888</v>
      </c>
      <c r="M34" s="86">
        <f t="shared" si="66"/>
        <v>0</v>
      </c>
      <c r="N34" s="85">
        <v>10.95</v>
      </c>
      <c r="O34" s="85">
        <f t="shared" si="67"/>
        <v>8.76</v>
      </c>
      <c r="P34" s="86">
        <f t="shared" si="68"/>
        <v>0</v>
      </c>
      <c r="Q34" s="85">
        <v>15.01</v>
      </c>
      <c r="R34" s="85">
        <f t="shared" si="69"/>
        <v>12.007999999999999</v>
      </c>
      <c r="S34" s="86">
        <f t="shared" si="70"/>
        <v>0</v>
      </c>
      <c r="T34" s="85"/>
      <c r="U34" s="85"/>
      <c r="V34" s="85"/>
      <c r="W34" s="85"/>
      <c r="X34" s="85"/>
      <c r="Y34" s="86"/>
      <c r="Z34" s="85">
        <v>17.75</v>
      </c>
      <c r="AA34" s="84">
        <f t="shared" si="9"/>
        <v>0</v>
      </c>
      <c r="AB34" s="84">
        <v>22.21</v>
      </c>
      <c r="AC34" s="85">
        <f t="shared" si="71"/>
        <v>17.768000000000001</v>
      </c>
      <c r="AD34" s="84">
        <f t="shared" si="72"/>
        <v>0</v>
      </c>
      <c r="AE34" s="85">
        <v>21.36</v>
      </c>
      <c r="AF34" s="85">
        <f t="shared" si="73"/>
        <v>17.088000000000001</v>
      </c>
      <c r="AG34" s="136">
        <f t="shared" si="74"/>
        <v>0</v>
      </c>
    </row>
    <row r="35" spans="1:33" ht="13.5" thickBot="1" x14ac:dyDescent="0.25">
      <c r="A35" s="178">
        <v>43129</v>
      </c>
      <c r="B35" s="220">
        <v>14.96</v>
      </c>
      <c r="C35" s="85">
        <f t="shared" si="49"/>
        <v>11.968</v>
      </c>
      <c r="D35" s="84">
        <f t="shared" si="50"/>
        <v>0</v>
      </c>
      <c r="E35" s="84">
        <v>15.26</v>
      </c>
      <c r="F35" s="85">
        <f t="shared" si="51"/>
        <v>12.208</v>
      </c>
      <c r="G35" s="84">
        <f t="shared" si="52"/>
        <v>0</v>
      </c>
      <c r="H35" s="84">
        <v>15.56</v>
      </c>
      <c r="I35" s="85">
        <f t="shared" si="53"/>
        <v>12.448</v>
      </c>
      <c r="J35" s="84">
        <f t="shared" si="54"/>
        <v>0</v>
      </c>
      <c r="K35" s="85">
        <v>14.86</v>
      </c>
      <c r="L35" s="85">
        <f t="shared" si="65"/>
        <v>11.888</v>
      </c>
      <c r="M35" s="86">
        <f t="shared" si="66"/>
        <v>0</v>
      </c>
      <c r="N35" s="85">
        <v>10.95</v>
      </c>
      <c r="O35" s="85">
        <f t="shared" si="67"/>
        <v>8.76</v>
      </c>
      <c r="P35" s="86">
        <f t="shared" si="68"/>
        <v>0</v>
      </c>
      <c r="Q35" s="85">
        <v>15.01</v>
      </c>
      <c r="R35" s="85">
        <f t="shared" si="69"/>
        <v>12.007999999999999</v>
      </c>
      <c r="S35" s="86">
        <f t="shared" si="70"/>
        <v>0</v>
      </c>
      <c r="T35" s="85"/>
      <c r="U35" s="85"/>
      <c r="V35" s="85"/>
      <c r="W35" s="85"/>
      <c r="X35" s="85"/>
      <c r="Y35" s="86"/>
      <c r="Z35" s="85">
        <v>17.75</v>
      </c>
      <c r="AA35" s="84">
        <f t="shared" si="9"/>
        <v>0</v>
      </c>
      <c r="AB35" s="84">
        <v>22.21</v>
      </c>
      <c r="AC35" s="85">
        <f t="shared" si="71"/>
        <v>17.768000000000001</v>
      </c>
      <c r="AD35" s="84">
        <f t="shared" si="72"/>
        <v>0</v>
      </c>
      <c r="AE35" s="85">
        <v>21.36</v>
      </c>
      <c r="AF35" s="85">
        <f t="shared" si="73"/>
        <v>17.088000000000001</v>
      </c>
      <c r="AG35" s="136">
        <f t="shared" si="74"/>
        <v>0</v>
      </c>
    </row>
    <row r="36" spans="1:33" ht="13.5" thickBot="1" x14ac:dyDescent="0.25">
      <c r="A36" s="178">
        <v>43130</v>
      </c>
      <c r="B36" s="220">
        <v>14.96</v>
      </c>
      <c r="C36" s="85">
        <f t="shared" si="49"/>
        <v>11.968</v>
      </c>
      <c r="D36" s="84">
        <f t="shared" si="50"/>
        <v>0</v>
      </c>
      <c r="E36" s="84">
        <v>15.26</v>
      </c>
      <c r="F36" s="85">
        <f t="shared" si="51"/>
        <v>12.208</v>
      </c>
      <c r="G36" s="84">
        <f t="shared" si="52"/>
        <v>0</v>
      </c>
      <c r="H36" s="84">
        <v>15.56</v>
      </c>
      <c r="I36" s="85">
        <f t="shared" si="53"/>
        <v>12.448</v>
      </c>
      <c r="J36" s="84">
        <f t="shared" si="54"/>
        <v>0</v>
      </c>
      <c r="K36" s="85">
        <v>14.76</v>
      </c>
      <c r="L36" s="85">
        <f t="shared" si="65"/>
        <v>11.808</v>
      </c>
      <c r="M36" s="86">
        <f t="shared" si="66"/>
        <v>-9.9999999999999645</v>
      </c>
      <c r="N36" s="85">
        <v>10.85</v>
      </c>
      <c r="O36" s="85">
        <f t="shared" si="67"/>
        <v>8.68</v>
      </c>
      <c r="P36" s="86">
        <f t="shared" si="68"/>
        <v>-9.9999999999999645</v>
      </c>
      <c r="Q36" s="85">
        <v>14.91</v>
      </c>
      <c r="R36" s="85">
        <f t="shared" si="69"/>
        <v>11.928000000000001</v>
      </c>
      <c r="S36" s="86">
        <f t="shared" si="70"/>
        <v>-9.9999999999999645</v>
      </c>
      <c r="T36" s="85"/>
      <c r="U36" s="85"/>
      <c r="V36" s="85"/>
      <c r="W36" s="85"/>
      <c r="X36" s="85"/>
      <c r="Y36" s="86"/>
      <c r="Z36" s="85">
        <v>17.75</v>
      </c>
      <c r="AA36" s="84">
        <f t="shared" si="9"/>
        <v>0</v>
      </c>
      <c r="AB36" s="84">
        <v>22.21</v>
      </c>
      <c r="AC36" s="85">
        <f t="shared" si="71"/>
        <v>17.768000000000001</v>
      </c>
      <c r="AD36" s="84">
        <f t="shared" si="72"/>
        <v>0</v>
      </c>
      <c r="AE36" s="85">
        <v>21.36</v>
      </c>
      <c r="AF36" s="85">
        <f t="shared" si="73"/>
        <v>17.088000000000001</v>
      </c>
      <c r="AG36" s="136">
        <f t="shared" si="74"/>
        <v>0</v>
      </c>
    </row>
    <row r="37" spans="1:33" x14ac:dyDescent="0.2">
      <c r="A37" s="178">
        <v>43131</v>
      </c>
      <c r="B37" s="220">
        <v>14.86</v>
      </c>
      <c r="C37" s="85">
        <f t="shared" ref="C37" si="75">B37/1.25</f>
        <v>11.888</v>
      </c>
      <c r="D37" s="84">
        <f t="shared" ref="D37" si="76">(B37-B36)*100</f>
        <v>-10.000000000000142</v>
      </c>
      <c r="E37" s="84">
        <v>15.16</v>
      </c>
      <c r="F37" s="85">
        <f t="shared" ref="F37" si="77">E37/1.25</f>
        <v>12.128</v>
      </c>
      <c r="G37" s="84">
        <f t="shared" ref="G37" si="78">(E37-E36)*100</f>
        <v>-9.9999999999999645</v>
      </c>
      <c r="H37" s="84">
        <v>15.46</v>
      </c>
      <c r="I37" s="85">
        <f t="shared" ref="I37" si="79">H37/1.25</f>
        <v>12.368</v>
      </c>
      <c r="J37" s="84">
        <f t="shared" ref="J37" si="80">(H37-H36)*100</f>
        <v>-9.9999999999999645</v>
      </c>
      <c r="K37" s="85">
        <v>14.76</v>
      </c>
      <c r="L37" s="85">
        <f t="shared" ref="L37" si="81">K37/1.25</f>
        <v>11.808</v>
      </c>
      <c r="M37" s="86">
        <f t="shared" ref="M37" si="82">(K37-K36)*100</f>
        <v>0</v>
      </c>
      <c r="N37" s="85">
        <v>10.85</v>
      </c>
      <c r="O37" s="85">
        <f t="shared" ref="O37" si="83">N37/1.25</f>
        <v>8.68</v>
      </c>
      <c r="P37" s="86">
        <f t="shared" ref="P37" si="84">(N37-N36)*100</f>
        <v>0</v>
      </c>
      <c r="Q37" s="85">
        <v>14.91</v>
      </c>
      <c r="R37" s="85">
        <f t="shared" ref="R37" si="85">Q37/1.25</f>
        <v>11.928000000000001</v>
      </c>
      <c r="S37" s="86">
        <f t="shared" ref="S37" si="86">(Q37-Q36)*100</f>
        <v>0</v>
      </c>
      <c r="T37" s="85"/>
      <c r="U37" s="85"/>
      <c r="V37" s="85"/>
      <c r="W37" s="85"/>
      <c r="X37" s="85"/>
      <c r="Y37" s="86"/>
      <c r="Z37" s="85">
        <v>17.75</v>
      </c>
      <c r="AA37" s="84">
        <f t="shared" si="9"/>
        <v>0</v>
      </c>
      <c r="AB37" s="84">
        <v>22.21</v>
      </c>
      <c r="AC37" s="85">
        <f t="shared" ref="AC37" si="87">AB37/1.25</f>
        <v>17.768000000000001</v>
      </c>
      <c r="AD37" s="84">
        <f t="shared" ref="AD37" si="88">(AB37-AB36)*100</f>
        <v>0</v>
      </c>
      <c r="AE37" s="85">
        <v>21.36</v>
      </c>
      <c r="AF37" s="85">
        <f t="shared" ref="AF37" si="89">AE37/1.25</f>
        <v>17.088000000000001</v>
      </c>
      <c r="AG37" s="136">
        <f t="shared" ref="AG37" si="90">(AE37-AE36)*100</f>
        <v>0</v>
      </c>
    </row>
    <row r="39" spans="1:33" ht="51.75" thickBot="1" x14ac:dyDescent="0.25">
      <c r="A39" s="87" t="s">
        <v>1</v>
      </c>
      <c r="B39" s="144" t="s">
        <v>2</v>
      </c>
      <c r="C39" s="144" t="s">
        <v>16</v>
      </c>
      <c r="D39" s="87" t="s">
        <v>5</v>
      </c>
      <c r="E39" s="144" t="s">
        <v>3</v>
      </c>
      <c r="F39" s="144" t="s">
        <v>17</v>
      </c>
      <c r="G39" s="87" t="s">
        <v>5</v>
      </c>
      <c r="H39" s="144" t="s">
        <v>4</v>
      </c>
      <c r="I39" s="144" t="s">
        <v>18</v>
      </c>
      <c r="J39" s="87" t="s">
        <v>5</v>
      </c>
      <c r="K39" s="145" t="s">
        <v>6</v>
      </c>
      <c r="L39" s="145" t="s">
        <v>63</v>
      </c>
      <c r="M39" s="88" t="s">
        <v>5</v>
      </c>
      <c r="N39" s="144" t="s">
        <v>7</v>
      </c>
      <c r="O39" s="144" t="s">
        <v>20</v>
      </c>
      <c r="P39" s="87" t="s">
        <v>5</v>
      </c>
      <c r="Q39" s="146" t="s">
        <v>68</v>
      </c>
      <c r="R39" s="146" t="s">
        <v>69</v>
      </c>
      <c r="S39" s="147" t="s">
        <v>5</v>
      </c>
      <c r="T39" s="198" t="s">
        <v>86</v>
      </c>
      <c r="U39" s="211" t="s">
        <v>5</v>
      </c>
      <c r="V39" s="198" t="s">
        <v>87</v>
      </c>
      <c r="W39" s="211" t="s">
        <v>5</v>
      </c>
      <c r="X39" s="198" t="s">
        <v>88</v>
      </c>
      <c r="Y39" s="149" t="s">
        <v>5</v>
      </c>
      <c r="Z39" s="148" t="s">
        <v>89</v>
      </c>
      <c r="AA39" s="149" t="s">
        <v>5</v>
      </c>
      <c r="AB39" s="90" t="s">
        <v>23</v>
      </c>
      <c r="AC39" s="90" t="s">
        <v>24</v>
      </c>
      <c r="AD39" s="91" t="s">
        <v>5</v>
      </c>
      <c r="AE39" s="90" t="s">
        <v>25</v>
      </c>
      <c r="AF39" s="90" t="s">
        <v>26</v>
      </c>
      <c r="AG39" s="91" t="s">
        <v>5</v>
      </c>
    </row>
    <row r="40" spans="1:33" x14ac:dyDescent="0.2">
      <c r="A40" s="158" t="s">
        <v>70</v>
      </c>
      <c r="B40" s="150">
        <f>AVERAGE(B43:B70)</f>
        <v>14.543928571428571</v>
      </c>
      <c r="C40" s="151">
        <f>AVERAGE(C43:C70)</f>
        <v>11.635142857142856</v>
      </c>
      <c r="D40" s="151"/>
      <c r="E40" s="151">
        <f>AVERAGE(E43:E70)</f>
        <v>14.843928571428576</v>
      </c>
      <c r="F40" s="151">
        <f>AVERAGE(F43:F70)</f>
        <v>11.875142857142858</v>
      </c>
      <c r="G40" s="151"/>
      <c r="H40" s="151">
        <f>AVERAGE(H43:H70)</f>
        <v>15.143928571428575</v>
      </c>
      <c r="I40" s="151">
        <f>AVERAGE(I43:I70)</f>
        <v>12.115142857142862</v>
      </c>
      <c r="J40" s="151"/>
      <c r="K40" s="151">
        <f>AVERAGE(K43:K70)</f>
        <v>14.511785714285717</v>
      </c>
      <c r="L40" s="151">
        <f>AVERAGE(L43:L70)</f>
        <v>11.60942857142857</v>
      </c>
      <c r="M40" s="151"/>
      <c r="N40" s="151">
        <f>AVERAGE(N43:N70)</f>
        <v>10.639285714285718</v>
      </c>
      <c r="O40" s="151">
        <f>AVERAGE(O43:O70)</f>
        <v>8.5114285714285725</v>
      </c>
      <c r="P40" s="151"/>
      <c r="Q40" s="151">
        <f>AVERAGE(Q43:Q70)</f>
        <v>14.661785714285717</v>
      </c>
      <c r="R40" s="151">
        <f>AVERAGE(R43:R70)</f>
        <v>11.729428571428569</v>
      </c>
      <c r="S40" s="151"/>
      <c r="T40" s="151" t="e">
        <f>AVERAGE(T43:T72)</f>
        <v>#DIV/0!</v>
      </c>
      <c r="U40" s="199"/>
      <c r="V40" s="151" t="e">
        <f>AVERAGE(V43:V72)</f>
        <v>#DIV/0!</v>
      </c>
      <c r="W40" s="199"/>
      <c r="X40" s="151" t="e">
        <f>AVERAGE(X43:X72)</f>
        <v>#DIV/0!</v>
      </c>
      <c r="Y40" s="151"/>
      <c r="Z40" s="151">
        <f>AVERAGE(Z43:Z70)</f>
        <v>17.75</v>
      </c>
      <c r="AA40" s="151"/>
      <c r="AB40" s="151">
        <f>AVERAGE(AB43:AB70)</f>
        <v>22.21</v>
      </c>
      <c r="AC40" s="151">
        <f>AVERAGE(AF43:AF70)</f>
        <v>17.088000000000008</v>
      </c>
      <c r="AD40" s="151"/>
      <c r="AE40" s="151">
        <f>AVERAGE(AE43:AE70)</f>
        <v>21.36000000000001</v>
      </c>
      <c r="AF40" s="151">
        <f>AVERAGE(AF43:AF70)</f>
        <v>17.088000000000008</v>
      </c>
      <c r="AG40" s="152"/>
    </row>
    <row r="41" spans="1:33" x14ac:dyDescent="0.2">
      <c r="A41" s="159" t="s">
        <v>53</v>
      </c>
      <c r="B41" s="153">
        <f>AVERAGE(B43:B57)</f>
        <v>14.633333333333333</v>
      </c>
      <c r="C41" s="131">
        <f>AVERAGE(C43:C57)</f>
        <v>11.706666666666667</v>
      </c>
      <c r="D41" s="131"/>
      <c r="E41" s="131">
        <f>AVERAGE(E43:E57)</f>
        <v>14.933333333333337</v>
      </c>
      <c r="F41" s="131">
        <f>AVERAGE(F43:F57)</f>
        <v>11.946666666666665</v>
      </c>
      <c r="G41" s="131"/>
      <c r="H41" s="131">
        <f>AVERAGE(H43:H57)</f>
        <v>15.233333333333331</v>
      </c>
      <c r="I41" s="131">
        <f>AVERAGE(I43:I57)</f>
        <v>12.186666666666667</v>
      </c>
      <c r="J41" s="131"/>
      <c r="K41" s="131">
        <f>AVERAGE(K43:K57)</f>
        <v>14.540000000000001</v>
      </c>
      <c r="L41" s="131">
        <f>AVERAGE(L43:L57)</f>
        <v>11.632</v>
      </c>
      <c r="M41" s="131"/>
      <c r="N41" s="131">
        <f>AVERAGE(N43:N57)</f>
        <v>10.670000000000005</v>
      </c>
      <c r="O41" s="131">
        <f>AVERAGE(O43:O57)</f>
        <v>8.5359999999999996</v>
      </c>
      <c r="P41" s="131"/>
      <c r="Q41" s="131">
        <f>AVERAGE(Q43:Q57)</f>
        <v>14.690000000000001</v>
      </c>
      <c r="R41" s="131">
        <f>AVERAGE(R43:R57)</f>
        <v>11.752000000000001</v>
      </c>
      <c r="S41" s="131"/>
      <c r="T41" s="153" t="e">
        <f>AVERAGE(T43:T57)</f>
        <v>#DIV/0!</v>
      </c>
      <c r="U41" s="212"/>
      <c r="V41" s="153" t="e">
        <f>AVERAGE(V43:V57)</f>
        <v>#DIV/0!</v>
      </c>
      <c r="W41" s="212"/>
      <c r="X41" s="153" t="e">
        <f>AVERAGE(X43:X57)</f>
        <v>#DIV/0!</v>
      </c>
      <c r="Y41" s="131"/>
      <c r="Z41" s="131">
        <f>AVERAGE(Z43:Z57)</f>
        <v>17.75</v>
      </c>
      <c r="AA41" s="131"/>
      <c r="AB41" s="131">
        <f>AVERAGE(AB43:AB57)</f>
        <v>22.209999999999997</v>
      </c>
      <c r="AC41" s="131">
        <f>AVERAGE(AF43:AF57)</f>
        <v>17.087999999999997</v>
      </c>
      <c r="AD41" s="131"/>
      <c r="AE41" s="131">
        <f>AVERAGE(AE43:AE57)</f>
        <v>21.360000000000007</v>
      </c>
      <c r="AF41" s="131">
        <f>AVERAGE(AF43:AF57)</f>
        <v>17.087999999999997</v>
      </c>
      <c r="AG41" s="154"/>
    </row>
    <row r="42" spans="1:33" ht="13.5" thickBot="1" x14ac:dyDescent="0.25">
      <c r="A42" s="160" t="s">
        <v>54</v>
      </c>
      <c r="B42" s="162">
        <f>AVERAGE(B58:B70)</f>
        <v>14.440769230769227</v>
      </c>
      <c r="C42" s="162">
        <f t="shared" ref="C42:AF42" si="91">AVERAGE(C58:C70)</f>
        <v>11.552615384615384</v>
      </c>
      <c r="D42" s="162"/>
      <c r="E42" s="162">
        <f t="shared" si="91"/>
        <v>14.740769230769233</v>
      </c>
      <c r="F42" s="162">
        <f t="shared" si="91"/>
        <v>11.792615384615384</v>
      </c>
      <c r="G42" s="162"/>
      <c r="H42" s="162">
        <f t="shared" si="91"/>
        <v>15.040769230769236</v>
      </c>
      <c r="I42" s="162">
        <f t="shared" si="91"/>
        <v>12.032615384615383</v>
      </c>
      <c r="J42" s="162"/>
      <c r="K42" s="162">
        <f t="shared" si="91"/>
        <v>14.479230769230773</v>
      </c>
      <c r="L42" s="162">
        <f t="shared" si="91"/>
        <v>11.583384615384618</v>
      </c>
      <c r="M42" s="162"/>
      <c r="N42" s="162">
        <f t="shared" si="91"/>
        <v>10.603846153846156</v>
      </c>
      <c r="O42" s="162">
        <f t="shared" si="91"/>
        <v>8.4830769230769203</v>
      </c>
      <c r="P42" s="162"/>
      <c r="Q42" s="162">
        <f t="shared" si="91"/>
        <v>14.629230769230769</v>
      </c>
      <c r="R42" s="162">
        <f t="shared" si="91"/>
        <v>11.703384615384614</v>
      </c>
      <c r="S42" s="162"/>
      <c r="T42" s="162" t="e">
        <f>AVERAGE(T58:T72)</f>
        <v>#DIV/0!</v>
      </c>
      <c r="U42" s="201"/>
      <c r="V42" s="162" t="e">
        <f>AVERAGE(V58:V72)</f>
        <v>#DIV/0!</v>
      </c>
      <c r="W42" s="201"/>
      <c r="X42" s="162" t="e">
        <f>AVERAGE(X58:X72)</f>
        <v>#DIV/0!</v>
      </c>
      <c r="Y42" s="162"/>
      <c r="Z42" s="162">
        <f t="shared" si="91"/>
        <v>17.75</v>
      </c>
      <c r="AA42" s="162"/>
      <c r="AB42" s="162">
        <f t="shared" si="91"/>
        <v>22.21</v>
      </c>
      <c r="AC42" s="162">
        <f t="shared" si="91"/>
        <v>17.768000000000001</v>
      </c>
      <c r="AD42" s="162"/>
      <c r="AE42" s="162">
        <f t="shared" si="91"/>
        <v>21.360000000000007</v>
      </c>
      <c r="AF42" s="162">
        <f t="shared" si="91"/>
        <v>17.087999999999997</v>
      </c>
      <c r="AG42" s="162"/>
    </row>
    <row r="43" spans="1:33" ht="13.5" thickBot="1" x14ac:dyDescent="0.25">
      <c r="A43" s="186">
        <v>43132</v>
      </c>
      <c r="B43" s="220">
        <v>14.76</v>
      </c>
      <c r="C43" s="85">
        <f t="shared" ref="C43" si="92">B43/1.25</f>
        <v>11.808</v>
      </c>
      <c r="D43" s="84">
        <f>(B43-B37)*100</f>
        <v>-9.9999999999999645</v>
      </c>
      <c r="E43" s="84">
        <v>15.06</v>
      </c>
      <c r="F43" s="85">
        <f t="shared" ref="F43" si="93">E43/1.25</f>
        <v>12.048</v>
      </c>
      <c r="G43" s="84">
        <f>(E43-E37)*100</f>
        <v>-9.9999999999999645</v>
      </c>
      <c r="H43" s="84">
        <v>15.36</v>
      </c>
      <c r="I43" s="85">
        <f t="shared" ref="I43" si="94">H43/1.25</f>
        <v>12.288</v>
      </c>
      <c r="J43" s="84">
        <f>(H43-H37)*100</f>
        <v>-10.000000000000142</v>
      </c>
      <c r="K43" s="85">
        <v>14.66</v>
      </c>
      <c r="L43" s="85">
        <f t="shared" ref="L43" si="95">K43/1.25</f>
        <v>11.728</v>
      </c>
      <c r="M43" s="86">
        <f>(K43-K37)*100</f>
        <v>-9.9999999999999645</v>
      </c>
      <c r="N43" s="85">
        <v>10.75</v>
      </c>
      <c r="O43" s="85">
        <f t="shared" ref="O43" si="96">N43/1.25</f>
        <v>8.6</v>
      </c>
      <c r="P43" s="86">
        <f>(N43-N37)*100</f>
        <v>-9.9999999999999645</v>
      </c>
      <c r="Q43" s="85">
        <v>14.81</v>
      </c>
      <c r="R43" s="85">
        <f t="shared" ref="R43" si="97">Q43/1.25</f>
        <v>11.848000000000001</v>
      </c>
      <c r="S43" s="86">
        <f>(Q43-Q37)*100</f>
        <v>-9.9999999999999645</v>
      </c>
      <c r="T43" s="85"/>
      <c r="U43" s="85"/>
      <c r="V43" s="85"/>
      <c r="W43" s="85"/>
      <c r="X43" s="85"/>
      <c r="Y43" s="86"/>
      <c r="Z43" s="85">
        <v>17.75</v>
      </c>
      <c r="AA43" s="84">
        <f>(Z43-Z37)*100</f>
        <v>0</v>
      </c>
      <c r="AB43" s="84">
        <v>22.21</v>
      </c>
      <c r="AC43" s="85">
        <f t="shared" ref="AC43" si="98">AB43/1.25</f>
        <v>17.768000000000001</v>
      </c>
      <c r="AD43" s="84">
        <f>(AB43-AB37)*100</f>
        <v>0</v>
      </c>
      <c r="AE43" s="85">
        <v>21.36</v>
      </c>
      <c r="AF43" s="85">
        <f t="shared" ref="AF43" si="99">AE43/1.25</f>
        <v>17.088000000000001</v>
      </c>
      <c r="AG43" s="136"/>
    </row>
    <row r="44" spans="1:33" ht="13.5" thickBot="1" x14ac:dyDescent="0.25">
      <c r="A44" s="186">
        <v>43133</v>
      </c>
      <c r="B44" s="220">
        <v>14.76</v>
      </c>
      <c r="C44" s="85">
        <f t="shared" ref="C44:C49" si="100">B44/1.25</f>
        <v>11.808</v>
      </c>
      <c r="D44" s="84"/>
      <c r="E44" s="84">
        <v>15.06</v>
      </c>
      <c r="F44" s="85">
        <f t="shared" ref="F44:F49" si="101">E44/1.25</f>
        <v>12.048</v>
      </c>
      <c r="G44" s="84"/>
      <c r="H44" s="84">
        <v>15.36</v>
      </c>
      <c r="I44" s="85">
        <f t="shared" ref="I44:I49" si="102">H44/1.25</f>
        <v>12.288</v>
      </c>
      <c r="J44" s="84"/>
      <c r="K44" s="85">
        <v>14.66</v>
      </c>
      <c r="L44" s="85">
        <f t="shared" ref="L44:L49" si="103">K44/1.25</f>
        <v>11.728</v>
      </c>
      <c r="M44" s="86"/>
      <c r="N44" s="85">
        <v>10.75</v>
      </c>
      <c r="O44" s="85">
        <f t="shared" ref="O44:O49" si="104">N44/1.25</f>
        <v>8.6</v>
      </c>
      <c r="P44" s="86"/>
      <c r="Q44" s="85">
        <v>14.81</v>
      </c>
      <c r="R44" s="85">
        <f t="shared" ref="R44:R49" si="105">Q44/1.25</f>
        <v>11.848000000000001</v>
      </c>
      <c r="S44" s="86"/>
      <c r="T44" s="85"/>
      <c r="U44" s="85"/>
      <c r="V44" s="85"/>
      <c r="W44" s="85"/>
      <c r="X44" s="85"/>
      <c r="Y44" s="86"/>
      <c r="Z44" s="85">
        <v>17.75</v>
      </c>
      <c r="AA44" s="84"/>
      <c r="AB44" s="84">
        <v>22.21</v>
      </c>
      <c r="AC44" s="85">
        <f t="shared" ref="AC44:AC49" si="106">AB44/1.25</f>
        <v>17.768000000000001</v>
      </c>
      <c r="AD44" s="84"/>
      <c r="AE44" s="85">
        <v>21.36</v>
      </c>
      <c r="AF44" s="85">
        <f t="shared" ref="AF44:AF49" si="107">AE44/1.25</f>
        <v>17.088000000000001</v>
      </c>
      <c r="AG44" s="136"/>
    </row>
    <row r="45" spans="1:33" ht="13.5" thickBot="1" x14ac:dyDescent="0.25">
      <c r="A45" s="186">
        <v>43134</v>
      </c>
      <c r="B45" s="220">
        <v>14.76</v>
      </c>
      <c r="C45" s="85">
        <f t="shared" si="100"/>
        <v>11.808</v>
      </c>
      <c r="D45" s="84"/>
      <c r="E45" s="84">
        <v>15.06</v>
      </c>
      <c r="F45" s="85">
        <f t="shared" si="101"/>
        <v>12.048</v>
      </c>
      <c r="G45" s="84"/>
      <c r="H45" s="84">
        <v>15.36</v>
      </c>
      <c r="I45" s="85">
        <f t="shared" si="102"/>
        <v>12.288</v>
      </c>
      <c r="J45" s="84"/>
      <c r="K45" s="85">
        <v>14.66</v>
      </c>
      <c r="L45" s="85">
        <f t="shared" si="103"/>
        <v>11.728</v>
      </c>
      <c r="M45" s="86"/>
      <c r="N45" s="85">
        <v>10.75</v>
      </c>
      <c r="O45" s="85">
        <f t="shared" si="104"/>
        <v>8.6</v>
      </c>
      <c r="P45" s="86"/>
      <c r="Q45" s="85">
        <v>14.81</v>
      </c>
      <c r="R45" s="85">
        <f t="shared" si="105"/>
        <v>11.848000000000001</v>
      </c>
      <c r="S45" s="86"/>
      <c r="T45" s="85"/>
      <c r="U45" s="85"/>
      <c r="V45" s="85"/>
      <c r="W45" s="85"/>
      <c r="X45" s="85"/>
      <c r="Y45" s="86"/>
      <c r="Z45" s="85">
        <v>17.75</v>
      </c>
      <c r="AA45" s="84"/>
      <c r="AB45" s="84">
        <v>22.21</v>
      </c>
      <c r="AC45" s="85">
        <f t="shared" si="106"/>
        <v>17.768000000000001</v>
      </c>
      <c r="AD45" s="84"/>
      <c r="AE45" s="85">
        <v>21.36</v>
      </c>
      <c r="AF45" s="85">
        <f t="shared" si="107"/>
        <v>17.088000000000001</v>
      </c>
      <c r="AG45" s="136"/>
    </row>
    <row r="46" spans="1:33" ht="13.5" thickBot="1" x14ac:dyDescent="0.25">
      <c r="A46" s="186">
        <v>43135</v>
      </c>
      <c r="B46" s="220">
        <v>14.76</v>
      </c>
      <c r="C46" s="85">
        <f t="shared" si="100"/>
        <v>11.808</v>
      </c>
      <c r="D46" s="84"/>
      <c r="E46" s="84">
        <v>15.06</v>
      </c>
      <c r="F46" s="85">
        <f t="shared" si="101"/>
        <v>12.048</v>
      </c>
      <c r="G46" s="84"/>
      <c r="H46" s="84">
        <v>15.36</v>
      </c>
      <c r="I46" s="85">
        <f t="shared" si="102"/>
        <v>12.288</v>
      </c>
      <c r="J46" s="84"/>
      <c r="K46" s="85">
        <v>14.66</v>
      </c>
      <c r="L46" s="85">
        <f t="shared" si="103"/>
        <v>11.728</v>
      </c>
      <c r="M46" s="86"/>
      <c r="N46" s="85">
        <v>10.75</v>
      </c>
      <c r="O46" s="85">
        <f t="shared" si="104"/>
        <v>8.6</v>
      </c>
      <c r="P46" s="86"/>
      <c r="Q46" s="85">
        <v>14.81</v>
      </c>
      <c r="R46" s="85">
        <f t="shared" si="105"/>
        <v>11.848000000000001</v>
      </c>
      <c r="S46" s="86"/>
      <c r="T46" s="85"/>
      <c r="U46" s="85"/>
      <c r="V46" s="85"/>
      <c r="W46" s="85"/>
      <c r="X46" s="85"/>
      <c r="Y46" s="86"/>
      <c r="Z46" s="85">
        <v>17.75</v>
      </c>
      <c r="AA46" s="84"/>
      <c r="AB46" s="84">
        <v>22.21</v>
      </c>
      <c r="AC46" s="85">
        <f t="shared" si="106"/>
        <v>17.768000000000001</v>
      </c>
      <c r="AD46" s="84"/>
      <c r="AE46" s="85">
        <v>21.36</v>
      </c>
      <c r="AF46" s="85">
        <f t="shared" si="107"/>
        <v>17.088000000000001</v>
      </c>
      <c r="AG46" s="136"/>
    </row>
    <row r="47" spans="1:33" ht="13.5" thickBot="1" x14ac:dyDescent="0.25">
      <c r="A47" s="186">
        <v>43136</v>
      </c>
      <c r="B47" s="220">
        <v>14.76</v>
      </c>
      <c r="C47" s="85">
        <f t="shared" si="100"/>
        <v>11.808</v>
      </c>
      <c r="D47" s="84"/>
      <c r="E47" s="84">
        <v>15.06</v>
      </c>
      <c r="F47" s="85">
        <f t="shared" si="101"/>
        <v>12.048</v>
      </c>
      <c r="G47" s="84"/>
      <c r="H47" s="84">
        <v>15.36</v>
      </c>
      <c r="I47" s="85">
        <f t="shared" si="102"/>
        <v>12.288</v>
      </c>
      <c r="J47" s="84"/>
      <c r="K47" s="85">
        <v>14.66</v>
      </c>
      <c r="L47" s="85">
        <f t="shared" si="103"/>
        <v>11.728</v>
      </c>
      <c r="M47" s="86"/>
      <c r="N47" s="85">
        <v>10.75</v>
      </c>
      <c r="O47" s="85">
        <f t="shared" si="104"/>
        <v>8.6</v>
      </c>
      <c r="P47" s="86"/>
      <c r="Q47" s="85">
        <v>14.81</v>
      </c>
      <c r="R47" s="85">
        <f t="shared" si="105"/>
        <v>11.848000000000001</v>
      </c>
      <c r="S47" s="86"/>
      <c r="T47" s="85"/>
      <c r="U47" s="85"/>
      <c r="V47" s="85"/>
      <c r="W47" s="85"/>
      <c r="X47" s="85"/>
      <c r="Y47" s="86"/>
      <c r="Z47" s="85">
        <v>17.75</v>
      </c>
      <c r="AA47" s="84"/>
      <c r="AB47" s="84">
        <v>22.21</v>
      </c>
      <c r="AC47" s="85">
        <f t="shared" si="106"/>
        <v>17.768000000000001</v>
      </c>
      <c r="AD47" s="84"/>
      <c r="AE47" s="85">
        <v>21.36</v>
      </c>
      <c r="AF47" s="85">
        <f t="shared" si="107"/>
        <v>17.088000000000001</v>
      </c>
      <c r="AG47" s="136"/>
    </row>
    <row r="48" spans="1:33" ht="13.5" thickBot="1" x14ac:dyDescent="0.25">
      <c r="A48" s="186">
        <v>43137</v>
      </c>
      <c r="B48" s="220">
        <v>14.76</v>
      </c>
      <c r="C48" s="85">
        <f t="shared" si="100"/>
        <v>11.808</v>
      </c>
      <c r="D48" s="84"/>
      <c r="E48" s="84">
        <v>15.06</v>
      </c>
      <c r="F48" s="85">
        <f t="shared" si="101"/>
        <v>12.048</v>
      </c>
      <c r="G48" s="84"/>
      <c r="H48" s="84">
        <v>15.36</v>
      </c>
      <c r="I48" s="85">
        <f t="shared" si="102"/>
        <v>12.288</v>
      </c>
      <c r="J48" s="84"/>
      <c r="K48" s="85">
        <v>14.66</v>
      </c>
      <c r="L48" s="85">
        <f t="shared" si="103"/>
        <v>11.728</v>
      </c>
      <c r="M48" s="86"/>
      <c r="N48" s="85">
        <v>10.75</v>
      </c>
      <c r="O48" s="85">
        <f t="shared" si="104"/>
        <v>8.6</v>
      </c>
      <c r="P48" s="86"/>
      <c r="Q48" s="85">
        <v>14.81</v>
      </c>
      <c r="R48" s="85">
        <f t="shared" si="105"/>
        <v>11.848000000000001</v>
      </c>
      <c r="S48" s="86"/>
      <c r="T48" s="85"/>
      <c r="U48" s="85"/>
      <c r="V48" s="85"/>
      <c r="W48" s="85"/>
      <c r="X48" s="85"/>
      <c r="Y48" s="86"/>
      <c r="Z48" s="85">
        <v>17.75</v>
      </c>
      <c r="AA48" s="84"/>
      <c r="AB48" s="84">
        <v>22.21</v>
      </c>
      <c r="AC48" s="85">
        <f t="shared" si="106"/>
        <v>17.768000000000001</v>
      </c>
      <c r="AD48" s="84"/>
      <c r="AE48" s="85">
        <v>21.36</v>
      </c>
      <c r="AF48" s="85">
        <f t="shared" si="107"/>
        <v>17.088000000000001</v>
      </c>
      <c r="AG48" s="136"/>
    </row>
    <row r="49" spans="1:33" ht="13.5" thickBot="1" x14ac:dyDescent="0.25">
      <c r="A49" s="186">
        <v>43138</v>
      </c>
      <c r="B49" s="220">
        <v>14.66</v>
      </c>
      <c r="C49" s="85">
        <f t="shared" si="100"/>
        <v>11.728</v>
      </c>
      <c r="D49" s="84">
        <f>(B49-B43)*100</f>
        <v>-9.9999999999999645</v>
      </c>
      <c r="E49" s="84">
        <v>14.96</v>
      </c>
      <c r="F49" s="85">
        <f t="shared" si="101"/>
        <v>11.968</v>
      </c>
      <c r="G49" s="84">
        <f t="shared" ref="G49" si="108">(E49-E43)*100</f>
        <v>-9.9999999999999645</v>
      </c>
      <c r="H49" s="84">
        <v>15.26</v>
      </c>
      <c r="I49" s="85">
        <f t="shared" si="102"/>
        <v>12.208</v>
      </c>
      <c r="J49" s="84">
        <f t="shared" ref="J49" si="109">(H49-H43)*100</f>
        <v>-9.9999999999999645</v>
      </c>
      <c r="K49" s="85">
        <v>14.66</v>
      </c>
      <c r="L49" s="85">
        <f t="shared" si="103"/>
        <v>11.728</v>
      </c>
      <c r="M49" s="86"/>
      <c r="N49" s="85">
        <v>10.65</v>
      </c>
      <c r="O49" s="85">
        <f t="shared" si="104"/>
        <v>8.52</v>
      </c>
      <c r="P49" s="86">
        <f t="shared" ref="P49:P55" si="110">(N49-N43)*100</f>
        <v>-9.9999999999999645</v>
      </c>
      <c r="Q49" s="85">
        <v>14.81</v>
      </c>
      <c r="R49" s="85">
        <f t="shared" si="105"/>
        <v>11.848000000000001</v>
      </c>
      <c r="S49" s="86"/>
      <c r="T49" s="85"/>
      <c r="U49" s="85"/>
      <c r="V49" s="85"/>
      <c r="W49" s="85"/>
      <c r="X49" s="85"/>
      <c r="Y49" s="86"/>
      <c r="Z49" s="85">
        <v>17.75</v>
      </c>
      <c r="AA49" s="84"/>
      <c r="AB49" s="84">
        <v>22.21</v>
      </c>
      <c r="AC49" s="85">
        <f t="shared" si="106"/>
        <v>17.768000000000001</v>
      </c>
      <c r="AD49" s="84"/>
      <c r="AE49" s="85">
        <v>21.36</v>
      </c>
      <c r="AF49" s="85">
        <f t="shared" si="107"/>
        <v>17.088000000000001</v>
      </c>
      <c r="AG49" s="136"/>
    </row>
    <row r="50" spans="1:33" ht="13.5" thickBot="1" x14ac:dyDescent="0.25">
      <c r="A50" s="186">
        <v>43139</v>
      </c>
      <c r="B50" s="220">
        <v>14.66</v>
      </c>
      <c r="C50" s="85">
        <f t="shared" ref="C50" si="111">B50/1.25</f>
        <v>11.728</v>
      </c>
      <c r="D50" s="84"/>
      <c r="E50" s="84">
        <v>14.96</v>
      </c>
      <c r="F50" s="85">
        <f t="shared" ref="F50" si="112">E50/1.25</f>
        <v>11.968</v>
      </c>
      <c r="G50" s="84"/>
      <c r="H50" s="84">
        <v>15.26</v>
      </c>
      <c r="I50" s="85">
        <f t="shared" ref="I50" si="113">H50/1.25</f>
        <v>12.208</v>
      </c>
      <c r="J50" s="84"/>
      <c r="K50" s="85">
        <v>14.56</v>
      </c>
      <c r="L50" s="85">
        <f t="shared" ref="L50" si="114">K50/1.25</f>
        <v>11.648</v>
      </c>
      <c r="M50" s="86">
        <v>-10</v>
      </c>
      <c r="N50" s="85">
        <v>10.65</v>
      </c>
      <c r="O50" s="85">
        <f t="shared" ref="O50" si="115">N50/1.25</f>
        <v>8.52</v>
      </c>
      <c r="P50" s="86"/>
      <c r="Q50" s="85">
        <v>14.71</v>
      </c>
      <c r="R50" s="85">
        <f t="shared" ref="R50" si="116">Q50/1.25</f>
        <v>11.768000000000001</v>
      </c>
      <c r="S50" s="86">
        <v>-10</v>
      </c>
      <c r="T50" s="85"/>
      <c r="U50" s="85"/>
      <c r="V50" s="85"/>
      <c r="W50" s="85"/>
      <c r="X50" s="85"/>
      <c r="Y50" s="86"/>
      <c r="Z50" s="85">
        <v>17.75</v>
      </c>
      <c r="AA50" s="84"/>
      <c r="AB50" s="84">
        <v>22.21</v>
      </c>
      <c r="AC50" s="85">
        <f t="shared" ref="AC50" si="117">AB50/1.25</f>
        <v>17.768000000000001</v>
      </c>
      <c r="AD50" s="84"/>
      <c r="AE50" s="85">
        <v>21.36</v>
      </c>
      <c r="AF50" s="85">
        <f t="shared" ref="AF50" si="118">AE50/1.25</f>
        <v>17.088000000000001</v>
      </c>
      <c r="AG50" s="136"/>
    </row>
    <row r="51" spans="1:33" ht="13.5" thickBot="1" x14ac:dyDescent="0.25">
      <c r="A51" s="186">
        <v>43140</v>
      </c>
      <c r="B51" s="220">
        <v>14.66</v>
      </c>
      <c r="C51" s="85">
        <f t="shared" ref="C51:C54" si="119">B51/1.25</f>
        <v>11.728</v>
      </c>
      <c r="D51" s="84"/>
      <c r="E51" s="84">
        <v>14.96</v>
      </c>
      <c r="F51" s="85">
        <f t="shared" ref="F51:F54" si="120">E51/1.25</f>
        <v>11.968</v>
      </c>
      <c r="G51" s="84"/>
      <c r="H51" s="84">
        <v>15.26</v>
      </c>
      <c r="I51" s="85">
        <f t="shared" ref="I51:I54" si="121">H51/1.25</f>
        <v>12.208</v>
      </c>
      <c r="J51" s="84"/>
      <c r="K51" s="85">
        <v>14.56</v>
      </c>
      <c r="L51" s="85">
        <f t="shared" ref="L51:L54" si="122">K51/1.25</f>
        <v>11.648</v>
      </c>
      <c r="M51" s="86"/>
      <c r="N51" s="85">
        <v>10.65</v>
      </c>
      <c r="O51" s="85">
        <f t="shared" ref="O51:O54" si="123">N51/1.25</f>
        <v>8.52</v>
      </c>
      <c r="P51" s="86"/>
      <c r="Q51" s="85">
        <v>14.71</v>
      </c>
      <c r="R51" s="85">
        <f t="shared" ref="R51:R54" si="124">Q51/1.25</f>
        <v>11.768000000000001</v>
      </c>
      <c r="S51" s="86"/>
      <c r="T51" s="85"/>
      <c r="U51" s="85"/>
      <c r="V51" s="85"/>
      <c r="W51" s="85"/>
      <c r="X51" s="85"/>
      <c r="Y51" s="86"/>
      <c r="Z51" s="85">
        <v>17.75</v>
      </c>
      <c r="AA51" s="84"/>
      <c r="AB51" s="84">
        <v>22.21</v>
      </c>
      <c r="AC51" s="85">
        <f t="shared" ref="AC51:AC54" si="125">AB51/1.25</f>
        <v>17.768000000000001</v>
      </c>
      <c r="AD51" s="84"/>
      <c r="AE51" s="85">
        <v>21.36</v>
      </c>
      <c r="AF51" s="85">
        <f t="shared" ref="AF51:AF54" si="126">AE51/1.25</f>
        <v>17.088000000000001</v>
      </c>
      <c r="AG51" s="136"/>
    </row>
    <row r="52" spans="1:33" ht="13.5" thickBot="1" x14ac:dyDescent="0.25">
      <c r="A52" s="186">
        <v>43141</v>
      </c>
      <c r="B52" s="220">
        <v>14.66</v>
      </c>
      <c r="C52" s="85">
        <f t="shared" si="119"/>
        <v>11.728</v>
      </c>
      <c r="D52" s="84"/>
      <c r="E52" s="84">
        <v>14.96</v>
      </c>
      <c r="F52" s="85">
        <f t="shared" si="120"/>
        <v>11.968</v>
      </c>
      <c r="G52" s="84"/>
      <c r="H52" s="84">
        <v>15.26</v>
      </c>
      <c r="I52" s="85">
        <f t="shared" si="121"/>
        <v>12.208</v>
      </c>
      <c r="J52" s="84"/>
      <c r="K52" s="85">
        <v>14.56</v>
      </c>
      <c r="L52" s="85">
        <f t="shared" si="122"/>
        <v>11.648</v>
      </c>
      <c r="M52" s="86"/>
      <c r="N52" s="85">
        <v>10.65</v>
      </c>
      <c r="O52" s="85">
        <f t="shared" si="123"/>
        <v>8.52</v>
      </c>
      <c r="P52" s="86"/>
      <c r="Q52" s="85">
        <v>14.71</v>
      </c>
      <c r="R52" s="85">
        <f t="shared" si="124"/>
        <v>11.768000000000001</v>
      </c>
      <c r="S52" s="86"/>
      <c r="T52" s="85"/>
      <c r="U52" s="85"/>
      <c r="V52" s="85"/>
      <c r="W52" s="85"/>
      <c r="X52" s="85"/>
      <c r="Y52" s="86"/>
      <c r="Z52" s="85">
        <v>17.75</v>
      </c>
      <c r="AA52" s="84"/>
      <c r="AB52" s="84">
        <v>22.21</v>
      </c>
      <c r="AC52" s="85">
        <f t="shared" si="125"/>
        <v>17.768000000000001</v>
      </c>
      <c r="AD52" s="84"/>
      <c r="AE52" s="85">
        <v>21.36</v>
      </c>
      <c r="AF52" s="85">
        <f t="shared" si="126"/>
        <v>17.088000000000001</v>
      </c>
      <c r="AG52" s="136"/>
    </row>
    <row r="53" spans="1:33" ht="13.5" thickBot="1" x14ac:dyDescent="0.25">
      <c r="A53" s="186">
        <v>43142</v>
      </c>
      <c r="B53" s="220">
        <v>14.66</v>
      </c>
      <c r="C53" s="85">
        <f t="shared" si="119"/>
        <v>11.728</v>
      </c>
      <c r="D53" s="84"/>
      <c r="E53" s="84">
        <v>14.96</v>
      </c>
      <c r="F53" s="85">
        <f t="shared" si="120"/>
        <v>11.968</v>
      </c>
      <c r="G53" s="84"/>
      <c r="H53" s="84">
        <v>15.26</v>
      </c>
      <c r="I53" s="85">
        <f t="shared" si="121"/>
        <v>12.208</v>
      </c>
      <c r="J53" s="84"/>
      <c r="K53" s="85">
        <v>14.56</v>
      </c>
      <c r="L53" s="85">
        <f t="shared" si="122"/>
        <v>11.648</v>
      </c>
      <c r="M53" s="86"/>
      <c r="N53" s="85">
        <v>10.65</v>
      </c>
      <c r="O53" s="85">
        <f t="shared" si="123"/>
        <v>8.52</v>
      </c>
      <c r="P53" s="86"/>
      <c r="Q53" s="85">
        <v>14.71</v>
      </c>
      <c r="R53" s="85">
        <f t="shared" si="124"/>
        <v>11.768000000000001</v>
      </c>
      <c r="S53" s="86"/>
      <c r="T53" s="85"/>
      <c r="U53" s="85"/>
      <c r="V53" s="85"/>
      <c r="W53" s="85"/>
      <c r="X53" s="85"/>
      <c r="Y53" s="86"/>
      <c r="Z53" s="85">
        <v>17.75</v>
      </c>
      <c r="AA53" s="84"/>
      <c r="AB53" s="84">
        <v>22.21</v>
      </c>
      <c r="AC53" s="85">
        <f t="shared" si="125"/>
        <v>17.768000000000001</v>
      </c>
      <c r="AD53" s="84"/>
      <c r="AE53" s="85">
        <v>21.36</v>
      </c>
      <c r="AF53" s="85">
        <f t="shared" si="126"/>
        <v>17.088000000000001</v>
      </c>
      <c r="AG53" s="136"/>
    </row>
    <row r="54" spans="1:33" ht="13.5" thickBot="1" x14ac:dyDescent="0.25">
      <c r="A54" s="186">
        <v>43143</v>
      </c>
      <c r="B54" s="220">
        <v>14.56</v>
      </c>
      <c r="C54" s="85">
        <f t="shared" si="119"/>
        <v>11.648</v>
      </c>
      <c r="D54" s="84">
        <v>-10</v>
      </c>
      <c r="E54" s="84">
        <v>14.86</v>
      </c>
      <c r="F54" s="85">
        <f t="shared" si="120"/>
        <v>11.888</v>
      </c>
      <c r="G54" s="84">
        <v>-10</v>
      </c>
      <c r="H54" s="84">
        <v>15.16</v>
      </c>
      <c r="I54" s="85">
        <f t="shared" si="121"/>
        <v>12.128</v>
      </c>
      <c r="J54" s="84">
        <v>-10</v>
      </c>
      <c r="K54" s="85">
        <v>14.46</v>
      </c>
      <c r="L54" s="85">
        <f t="shared" si="122"/>
        <v>11.568000000000001</v>
      </c>
      <c r="M54" s="86">
        <v>-10</v>
      </c>
      <c r="N54" s="85">
        <v>10.65</v>
      </c>
      <c r="O54" s="85">
        <f t="shared" si="123"/>
        <v>8.52</v>
      </c>
      <c r="P54" s="86"/>
      <c r="Q54" s="85">
        <v>14.61</v>
      </c>
      <c r="R54" s="85">
        <f t="shared" si="124"/>
        <v>11.687999999999999</v>
      </c>
      <c r="S54" s="86">
        <v>-10</v>
      </c>
      <c r="T54" s="85"/>
      <c r="U54" s="85"/>
      <c r="V54" s="85"/>
      <c r="W54" s="85"/>
      <c r="X54" s="85"/>
      <c r="Y54" s="86"/>
      <c r="Z54" s="85">
        <v>17.75</v>
      </c>
      <c r="AA54" s="84"/>
      <c r="AB54" s="84">
        <v>22.21</v>
      </c>
      <c r="AC54" s="85">
        <f t="shared" si="125"/>
        <v>17.768000000000001</v>
      </c>
      <c r="AD54" s="84"/>
      <c r="AE54" s="85">
        <v>21.36</v>
      </c>
      <c r="AF54" s="85">
        <f t="shared" si="126"/>
        <v>17.088000000000001</v>
      </c>
      <c r="AG54" s="136"/>
    </row>
    <row r="55" spans="1:33" ht="13.5" thickBot="1" x14ac:dyDescent="0.25">
      <c r="A55" s="186">
        <v>43144</v>
      </c>
      <c r="B55" s="220">
        <v>14.46</v>
      </c>
      <c r="C55" s="85">
        <f t="shared" ref="C55" si="127">B55/1.25</f>
        <v>11.568000000000001</v>
      </c>
      <c r="D55" s="84">
        <v>-10</v>
      </c>
      <c r="E55" s="84">
        <v>14.76</v>
      </c>
      <c r="F55" s="85">
        <f t="shared" ref="F55" si="128">E55/1.25</f>
        <v>11.808</v>
      </c>
      <c r="G55" s="84">
        <v>-10</v>
      </c>
      <c r="H55" s="84">
        <v>15.06</v>
      </c>
      <c r="I55" s="85">
        <f t="shared" ref="I55" si="129">H55/1.25</f>
        <v>12.048</v>
      </c>
      <c r="J55" s="84">
        <v>-10</v>
      </c>
      <c r="K55" s="85">
        <v>14.36</v>
      </c>
      <c r="L55" s="85">
        <f t="shared" ref="L55" si="130">K55/1.25</f>
        <v>11.488</v>
      </c>
      <c r="M55" s="86">
        <v>-10</v>
      </c>
      <c r="N55" s="85">
        <v>10.55</v>
      </c>
      <c r="O55" s="85">
        <f t="shared" ref="O55" si="131">N55/1.25</f>
        <v>8.4400000000000013</v>
      </c>
      <c r="P55" s="86">
        <f t="shared" si="110"/>
        <v>-9.9999999999999645</v>
      </c>
      <c r="Q55" s="85">
        <v>14.51</v>
      </c>
      <c r="R55" s="85">
        <f t="shared" ref="R55" si="132">Q55/1.25</f>
        <v>11.608000000000001</v>
      </c>
      <c r="S55" s="86">
        <v>-10</v>
      </c>
      <c r="T55" s="85"/>
      <c r="U55" s="85"/>
      <c r="V55" s="85"/>
      <c r="W55" s="85"/>
      <c r="X55" s="85"/>
      <c r="Y55" s="86"/>
      <c r="Z55" s="85">
        <v>17.75</v>
      </c>
      <c r="AA55" s="84"/>
      <c r="AB55" s="84">
        <v>22.21</v>
      </c>
      <c r="AC55" s="85">
        <f t="shared" ref="AC55" si="133">AB55/1.25</f>
        <v>17.768000000000001</v>
      </c>
      <c r="AD55" s="84"/>
      <c r="AE55" s="85">
        <v>21.36</v>
      </c>
      <c r="AF55" s="85">
        <f t="shared" ref="AF55" si="134">AE55/1.25</f>
        <v>17.088000000000001</v>
      </c>
      <c r="AG55" s="136"/>
    </row>
    <row r="56" spans="1:33" ht="13.5" thickBot="1" x14ac:dyDescent="0.25">
      <c r="A56" s="186">
        <v>43145</v>
      </c>
      <c r="B56" s="220">
        <v>14.31</v>
      </c>
      <c r="C56" s="85">
        <f t="shared" ref="C56" si="135">B56/1.25</f>
        <v>11.448</v>
      </c>
      <c r="D56" s="84">
        <v>-15</v>
      </c>
      <c r="E56" s="84">
        <v>14.61</v>
      </c>
      <c r="F56" s="85">
        <f t="shared" ref="F56" si="136">E56/1.25</f>
        <v>11.687999999999999</v>
      </c>
      <c r="G56" s="84">
        <v>-15</v>
      </c>
      <c r="H56" s="84">
        <v>14.91</v>
      </c>
      <c r="I56" s="85">
        <f t="shared" ref="I56" si="137">H56/1.25</f>
        <v>11.928000000000001</v>
      </c>
      <c r="J56" s="84">
        <v>-15</v>
      </c>
      <c r="K56" s="85">
        <v>14.21</v>
      </c>
      <c r="L56" s="85">
        <f t="shared" ref="L56" si="138">K56/1.25</f>
        <v>11.368</v>
      </c>
      <c r="M56" s="86">
        <v>-15</v>
      </c>
      <c r="N56" s="85">
        <v>10.55</v>
      </c>
      <c r="O56" s="85">
        <f t="shared" ref="O56" si="139">N56/1.25</f>
        <v>8.4400000000000013</v>
      </c>
      <c r="P56" s="86"/>
      <c r="Q56" s="85">
        <v>14.36</v>
      </c>
      <c r="R56" s="85">
        <f t="shared" ref="R56" si="140">Q56/1.25</f>
        <v>11.488</v>
      </c>
      <c r="S56" s="86">
        <v>-15</v>
      </c>
      <c r="T56" s="85"/>
      <c r="U56" s="85"/>
      <c r="V56" s="85"/>
      <c r="W56" s="85"/>
      <c r="X56" s="85"/>
      <c r="Y56" s="86"/>
      <c r="Z56" s="85">
        <v>17.75</v>
      </c>
      <c r="AA56" s="84"/>
      <c r="AB56" s="84">
        <v>22.21</v>
      </c>
      <c r="AC56" s="85">
        <f t="shared" ref="AC56" si="141">AB56/1.25</f>
        <v>17.768000000000001</v>
      </c>
      <c r="AD56" s="84"/>
      <c r="AE56" s="85">
        <v>21.36</v>
      </c>
      <c r="AF56" s="85">
        <f t="shared" ref="AF56" si="142">AE56/1.25</f>
        <v>17.088000000000001</v>
      </c>
      <c r="AG56" s="136"/>
    </row>
    <row r="57" spans="1:33" ht="13.5" thickBot="1" x14ac:dyDescent="0.25">
      <c r="A57" s="186">
        <v>43146</v>
      </c>
      <c r="B57" s="220">
        <v>14.31</v>
      </c>
      <c r="C57" s="85">
        <f t="shared" ref="C57:C61" si="143">B57/1.25</f>
        <v>11.448</v>
      </c>
      <c r="D57" s="84"/>
      <c r="E57" s="84">
        <v>14.61</v>
      </c>
      <c r="F57" s="85">
        <f t="shared" ref="F57:F61" si="144">E57/1.25</f>
        <v>11.687999999999999</v>
      </c>
      <c r="G57" s="84"/>
      <c r="H57" s="84">
        <v>14.91</v>
      </c>
      <c r="I57" s="85">
        <f t="shared" ref="I57:I61" si="145">H57/1.25</f>
        <v>11.928000000000001</v>
      </c>
      <c r="J57" s="84"/>
      <c r="K57" s="85">
        <v>14.21</v>
      </c>
      <c r="L57" s="85">
        <f t="shared" ref="L57:L61" si="146">K57/1.25</f>
        <v>11.368</v>
      </c>
      <c r="M57" s="86"/>
      <c r="N57" s="85">
        <v>10.55</v>
      </c>
      <c r="O57" s="85">
        <f t="shared" ref="O57:O61" si="147">N57/1.25</f>
        <v>8.4400000000000013</v>
      </c>
      <c r="P57" s="86"/>
      <c r="Q57" s="85">
        <v>14.36</v>
      </c>
      <c r="R57" s="85">
        <f t="shared" ref="R57:R61" si="148">Q57/1.25</f>
        <v>11.488</v>
      </c>
      <c r="S57" s="86"/>
      <c r="T57" s="85"/>
      <c r="U57" s="85"/>
      <c r="V57" s="85"/>
      <c r="W57" s="85"/>
      <c r="X57" s="85"/>
      <c r="Y57" s="86"/>
      <c r="Z57" s="85">
        <v>17.75</v>
      </c>
      <c r="AA57" s="84"/>
      <c r="AB57" s="84">
        <v>22.21</v>
      </c>
      <c r="AC57" s="85">
        <f t="shared" ref="AC57:AC61" si="149">AB57/1.25</f>
        <v>17.768000000000001</v>
      </c>
      <c r="AD57" s="84"/>
      <c r="AE57" s="85">
        <v>21.36</v>
      </c>
      <c r="AF57" s="85">
        <f t="shared" ref="AF57:AF61" si="150">AE57/1.25</f>
        <v>17.088000000000001</v>
      </c>
      <c r="AG57" s="136"/>
    </row>
    <row r="58" spans="1:33" ht="13.5" thickBot="1" x14ac:dyDescent="0.25">
      <c r="A58" s="186">
        <v>43147</v>
      </c>
      <c r="B58" s="220">
        <v>14.31</v>
      </c>
      <c r="C58" s="85">
        <f t="shared" si="143"/>
        <v>11.448</v>
      </c>
      <c r="D58" s="84"/>
      <c r="E58" s="84">
        <v>14.61</v>
      </c>
      <c r="F58" s="85">
        <f t="shared" si="144"/>
        <v>11.687999999999999</v>
      </c>
      <c r="G58" s="84"/>
      <c r="H58" s="84">
        <v>14.91</v>
      </c>
      <c r="I58" s="85">
        <f t="shared" si="145"/>
        <v>11.928000000000001</v>
      </c>
      <c r="J58" s="84"/>
      <c r="K58" s="85">
        <v>14.21</v>
      </c>
      <c r="L58" s="85">
        <f t="shared" si="146"/>
        <v>11.368</v>
      </c>
      <c r="M58" s="86"/>
      <c r="N58" s="85">
        <v>10.55</v>
      </c>
      <c r="O58" s="85">
        <f t="shared" si="147"/>
        <v>8.4400000000000013</v>
      </c>
      <c r="P58" s="86"/>
      <c r="Q58" s="85">
        <v>14.36</v>
      </c>
      <c r="R58" s="85">
        <f t="shared" si="148"/>
        <v>11.488</v>
      </c>
      <c r="S58" s="86"/>
      <c r="T58" s="85"/>
      <c r="U58" s="85"/>
      <c r="V58" s="85"/>
      <c r="W58" s="85"/>
      <c r="X58" s="85"/>
      <c r="Y58" s="86"/>
      <c r="Z58" s="85">
        <v>17.75</v>
      </c>
      <c r="AA58" s="84"/>
      <c r="AB58" s="84">
        <v>22.21</v>
      </c>
      <c r="AC58" s="85">
        <f t="shared" si="149"/>
        <v>17.768000000000001</v>
      </c>
      <c r="AD58" s="84"/>
      <c r="AE58" s="85">
        <v>21.36</v>
      </c>
      <c r="AF58" s="85">
        <f t="shared" si="150"/>
        <v>17.088000000000001</v>
      </c>
      <c r="AG58" s="136"/>
    </row>
    <row r="59" spans="1:33" ht="13.5" thickBot="1" x14ac:dyDescent="0.25">
      <c r="A59" s="186">
        <v>43148</v>
      </c>
      <c r="B59" s="220">
        <v>14.31</v>
      </c>
      <c r="C59" s="85">
        <f t="shared" si="143"/>
        <v>11.448</v>
      </c>
      <c r="D59" s="84"/>
      <c r="E59" s="84">
        <v>14.61</v>
      </c>
      <c r="F59" s="85">
        <f t="shared" si="144"/>
        <v>11.687999999999999</v>
      </c>
      <c r="G59" s="84"/>
      <c r="H59" s="84">
        <v>14.91</v>
      </c>
      <c r="I59" s="85">
        <f t="shared" si="145"/>
        <v>11.928000000000001</v>
      </c>
      <c r="J59" s="84"/>
      <c r="K59" s="85">
        <v>14.21</v>
      </c>
      <c r="L59" s="85">
        <f t="shared" si="146"/>
        <v>11.368</v>
      </c>
      <c r="M59" s="86"/>
      <c r="N59" s="85">
        <v>10.55</v>
      </c>
      <c r="O59" s="85">
        <f t="shared" si="147"/>
        <v>8.4400000000000013</v>
      </c>
      <c r="P59" s="86"/>
      <c r="Q59" s="85">
        <v>14.36</v>
      </c>
      <c r="R59" s="85">
        <f t="shared" si="148"/>
        <v>11.488</v>
      </c>
      <c r="S59" s="86"/>
      <c r="T59" s="85"/>
      <c r="U59" s="85"/>
      <c r="V59" s="85"/>
      <c r="W59" s="85"/>
      <c r="X59" s="85"/>
      <c r="Y59" s="86"/>
      <c r="Z59" s="85">
        <v>17.75</v>
      </c>
      <c r="AA59" s="84"/>
      <c r="AB59" s="84">
        <v>22.21</v>
      </c>
      <c r="AC59" s="85">
        <f t="shared" si="149"/>
        <v>17.768000000000001</v>
      </c>
      <c r="AD59" s="84"/>
      <c r="AE59" s="85">
        <v>21.36</v>
      </c>
      <c r="AF59" s="85">
        <f t="shared" si="150"/>
        <v>17.088000000000001</v>
      </c>
      <c r="AG59" s="136"/>
    </row>
    <row r="60" spans="1:33" ht="13.5" thickBot="1" x14ac:dyDescent="0.25">
      <c r="A60" s="186">
        <v>43149</v>
      </c>
      <c r="B60" s="220">
        <v>14.31</v>
      </c>
      <c r="C60" s="85">
        <f t="shared" si="143"/>
        <v>11.448</v>
      </c>
      <c r="D60" s="84"/>
      <c r="E60" s="84">
        <v>14.61</v>
      </c>
      <c r="F60" s="85">
        <f t="shared" si="144"/>
        <v>11.687999999999999</v>
      </c>
      <c r="G60" s="84"/>
      <c r="H60" s="84">
        <v>14.91</v>
      </c>
      <c r="I60" s="85">
        <f t="shared" si="145"/>
        <v>11.928000000000001</v>
      </c>
      <c r="J60" s="84"/>
      <c r="K60" s="85">
        <v>14.21</v>
      </c>
      <c r="L60" s="85">
        <f t="shared" si="146"/>
        <v>11.368</v>
      </c>
      <c r="M60" s="86"/>
      <c r="N60" s="85">
        <v>10.55</v>
      </c>
      <c r="O60" s="85">
        <f t="shared" si="147"/>
        <v>8.4400000000000013</v>
      </c>
      <c r="P60" s="86"/>
      <c r="Q60" s="85">
        <v>14.36</v>
      </c>
      <c r="R60" s="85">
        <f t="shared" si="148"/>
        <v>11.488</v>
      </c>
      <c r="S60" s="86"/>
      <c r="T60" s="85"/>
      <c r="U60" s="85"/>
      <c r="V60" s="85"/>
      <c r="W60" s="85"/>
      <c r="X60" s="85"/>
      <c r="Y60" s="86"/>
      <c r="Z60" s="85">
        <v>17.75</v>
      </c>
      <c r="AA60" s="84"/>
      <c r="AB60" s="84">
        <v>22.21</v>
      </c>
      <c r="AC60" s="85">
        <f t="shared" si="149"/>
        <v>17.768000000000001</v>
      </c>
      <c r="AD60" s="84"/>
      <c r="AE60" s="85">
        <v>21.36</v>
      </c>
      <c r="AF60" s="85">
        <f t="shared" si="150"/>
        <v>17.088000000000001</v>
      </c>
      <c r="AG60" s="136"/>
    </row>
    <row r="61" spans="1:33" ht="13.5" thickBot="1" x14ac:dyDescent="0.25">
      <c r="A61" s="186">
        <v>43150</v>
      </c>
      <c r="B61" s="220">
        <v>14.31</v>
      </c>
      <c r="C61" s="85">
        <f t="shared" si="143"/>
        <v>11.448</v>
      </c>
      <c r="D61" s="84"/>
      <c r="E61" s="84">
        <v>14.61</v>
      </c>
      <c r="F61" s="85">
        <f t="shared" si="144"/>
        <v>11.687999999999999</v>
      </c>
      <c r="G61" s="84"/>
      <c r="H61" s="84">
        <v>14.91</v>
      </c>
      <c r="I61" s="85">
        <f t="shared" si="145"/>
        <v>11.928000000000001</v>
      </c>
      <c r="J61" s="84"/>
      <c r="K61" s="85">
        <v>14.31</v>
      </c>
      <c r="L61" s="85">
        <f t="shared" si="146"/>
        <v>11.448</v>
      </c>
      <c r="M61" s="86">
        <v>10</v>
      </c>
      <c r="N61" s="85">
        <v>10.55</v>
      </c>
      <c r="O61" s="85">
        <f t="shared" si="147"/>
        <v>8.4400000000000013</v>
      </c>
      <c r="P61" s="86"/>
      <c r="Q61" s="85">
        <v>14.46</v>
      </c>
      <c r="R61" s="85">
        <f t="shared" si="148"/>
        <v>11.568000000000001</v>
      </c>
      <c r="S61" s="86">
        <v>10</v>
      </c>
      <c r="T61" s="85"/>
      <c r="U61" s="85"/>
      <c r="V61" s="85"/>
      <c r="W61" s="85"/>
      <c r="X61" s="85"/>
      <c r="Y61" s="86"/>
      <c r="Z61" s="85">
        <v>17.75</v>
      </c>
      <c r="AA61" s="84"/>
      <c r="AB61" s="84">
        <v>22.21</v>
      </c>
      <c r="AC61" s="85">
        <f t="shared" si="149"/>
        <v>17.768000000000001</v>
      </c>
      <c r="AD61" s="84"/>
      <c r="AE61" s="85">
        <v>21.36</v>
      </c>
      <c r="AF61" s="85">
        <f t="shared" si="150"/>
        <v>17.088000000000001</v>
      </c>
      <c r="AG61" s="136"/>
    </row>
    <row r="62" spans="1:33" ht="13.5" thickBot="1" x14ac:dyDescent="0.25">
      <c r="A62" s="186">
        <v>43151</v>
      </c>
      <c r="B62" s="220">
        <v>14.41</v>
      </c>
      <c r="C62" s="85">
        <f t="shared" ref="C62" si="151">B62/1.25</f>
        <v>11.528</v>
      </c>
      <c r="D62" s="84">
        <v>10</v>
      </c>
      <c r="E62" s="84">
        <v>14.71</v>
      </c>
      <c r="F62" s="85">
        <f t="shared" ref="F62" si="152">E62/1.25</f>
        <v>11.768000000000001</v>
      </c>
      <c r="G62" s="84">
        <v>10</v>
      </c>
      <c r="H62" s="84">
        <v>15.01</v>
      </c>
      <c r="I62" s="85">
        <f t="shared" ref="I62" si="153">H62/1.25</f>
        <v>12.007999999999999</v>
      </c>
      <c r="J62" s="84">
        <v>10</v>
      </c>
      <c r="K62" s="85">
        <v>14.41</v>
      </c>
      <c r="L62" s="85">
        <f t="shared" ref="L62" si="154">K62/1.25</f>
        <v>11.528</v>
      </c>
      <c r="M62" s="86">
        <v>10</v>
      </c>
      <c r="N62" s="85">
        <v>10.55</v>
      </c>
      <c r="O62" s="85">
        <f t="shared" ref="O62" si="155">N62/1.25</f>
        <v>8.4400000000000013</v>
      </c>
      <c r="P62" s="86"/>
      <c r="Q62" s="85">
        <v>14.56</v>
      </c>
      <c r="R62" s="85">
        <f t="shared" ref="R62" si="156">Q62/1.25</f>
        <v>11.648</v>
      </c>
      <c r="S62" s="86">
        <v>10</v>
      </c>
      <c r="T62" s="85"/>
      <c r="U62" s="85"/>
      <c r="V62" s="85"/>
      <c r="W62" s="85"/>
      <c r="X62" s="85"/>
      <c r="Y62" s="86"/>
      <c r="Z62" s="85">
        <v>17.75</v>
      </c>
      <c r="AA62" s="84"/>
      <c r="AB62" s="84">
        <v>22.21</v>
      </c>
      <c r="AC62" s="85">
        <f t="shared" ref="AC62" si="157">AB62/1.25</f>
        <v>17.768000000000001</v>
      </c>
      <c r="AD62" s="84"/>
      <c r="AE62" s="85">
        <v>21.36</v>
      </c>
      <c r="AF62" s="85">
        <f t="shared" ref="AF62" si="158">AE62/1.25</f>
        <v>17.088000000000001</v>
      </c>
      <c r="AG62" s="136"/>
    </row>
    <row r="63" spans="1:33" ht="13.5" thickBot="1" x14ac:dyDescent="0.25">
      <c r="A63" s="186">
        <v>43152</v>
      </c>
      <c r="B63" s="220">
        <v>14.41</v>
      </c>
      <c r="C63" s="85">
        <f t="shared" ref="C63" si="159">B63/1.25</f>
        <v>11.528</v>
      </c>
      <c r="D63" s="84"/>
      <c r="E63" s="84">
        <v>14.71</v>
      </c>
      <c r="F63" s="85">
        <f t="shared" ref="F63" si="160">E63/1.25</f>
        <v>11.768000000000001</v>
      </c>
      <c r="G63" s="84"/>
      <c r="H63" s="84">
        <v>15.01</v>
      </c>
      <c r="I63" s="85">
        <f t="shared" ref="I63" si="161">H63/1.25</f>
        <v>12.007999999999999</v>
      </c>
      <c r="J63" s="84"/>
      <c r="K63" s="85">
        <v>14.41</v>
      </c>
      <c r="L63" s="85">
        <f t="shared" ref="L63" si="162">K63/1.25</f>
        <v>11.528</v>
      </c>
      <c r="M63" s="86"/>
      <c r="N63" s="85">
        <v>10.55</v>
      </c>
      <c r="O63" s="85">
        <f t="shared" ref="O63" si="163">N63/1.25</f>
        <v>8.4400000000000013</v>
      </c>
      <c r="P63" s="86"/>
      <c r="Q63" s="85">
        <v>14.56</v>
      </c>
      <c r="R63" s="85">
        <f t="shared" ref="R63" si="164">Q63/1.25</f>
        <v>11.648</v>
      </c>
      <c r="S63" s="86"/>
      <c r="T63" s="85"/>
      <c r="U63" s="85"/>
      <c r="V63" s="85"/>
      <c r="W63" s="85"/>
      <c r="X63" s="85"/>
      <c r="Y63" s="86"/>
      <c r="Z63" s="85">
        <v>17.75</v>
      </c>
      <c r="AA63" s="84"/>
      <c r="AB63" s="84">
        <v>22.21</v>
      </c>
      <c r="AC63" s="85">
        <f t="shared" ref="AC63" si="165">AB63/1.25</f>
        <v>17.768000000000001</v>
      </c>
      <c r="AD63" s="84"/>
      <c r="AE63" s="85">
        <v>21.36</v>
      </c>
      <c r="AF63" s="85">
        <f t="shared" ref="AF63" si="166">AE63/1.25</f>
        <v>17.088000000000001</v>
      </c>
      <c r="AG63" s="136"/>
    </row>
    <row r="64" spans="1:33" ht="13.5" thickBot="1" x14ac:dyDescent="0.25">
      <c r="A64" s="186">
        <v>43153</v>
      </c>
      <c r="B64" s="220">
        <v>14.51</v>
      </c>
      <c r="C64" s="85">
        <f t="shared" ref="C64" si="167">B64/1.25</f>
        <v>11.608000000000001</v>
      </c>
      <c r="D64" s="84">
        <v>10</v>
      </c>
      <c r="E64" s="84">
        <v>14.81</v>
      </c>
      <c r="F64" s="85">
        <f t="shared" ref="F64" si="168">E64/1.25</f>
        <v>11.848000000000001</v>
      </c>
      <c r="G64" s="84">
        <v>10</v>
      </c>
      <c r="H64" s="84">
        <v>15.11</v>
      </c>
      <c r="I64" s="85">
        <f t="shared" ref="I64" si="169">H64/1.25</f>
        <v>12.087999999999999</v>
      </c>
      <c r="J64" s="84">
        <v>10</v>
      </c>
      <c r="K64" s="85">
        <v>14.51</v>
      </c>
      <c r="L64" s="85">
        <f t="shared" ref="L64" si="170">K64/1.25</f>
        <v>11.608000000000001</v>
      </c>
      <c r="M64" s="86">
        <v>10</v>
      </c>
      <c r="N64" s="85">
        <v>10.65</v>
      </c>
      <c r="O64" s="85">
        <f t="shared" ref="O64" si="171">N64/1.25</f>
        <v>8.52</v>
      </c>
      <c r="P64" s="86">
        <v>10</v>
      </c>
      <c r="Q64" s="85">
        <v>14.66</v>
      </c>
      <c r="R64" s="85">
        <f t="shared" ref="R64" si="172">Q64/1.25</f>
        <v>11.728</v>
      </c>
      <c r="S64" s="86">
        <v>10</v>
      </c>
      <c r="T64" s="85"/>
      <c r="U64" s="85"/>
      <c r="V64" s="85"/>
      <c r="W64" s="85"/>
      <c r="X64" s="85"/>
      <c r="Y64" s="86"/>
      <c r="Z64" s="85">
        <v>17.75</v>
      </c>
      <c r="AA64" s="84"/>
      <c r="AB64" s="84">
        <v>22.21</v>
      </c>
      <c r="AC64" s="85">
        <f t="shared" ref="AC64" si="173">AB64/1.25</f>
        <v>17.768000000000001</v>
      </c>
      <c r="AD64" s="84"/>
      <c r="AE64" s="85">
        <v>21.36</v>
      </c>
      <c r="AF64" s="85">
        <f t="shared" ref="AF64" si="174">AE64/1.25</f>
        <v>17.088000000000001</v>
      </c>
      <c r="AG64" s="136"/>
    </row>
    <row r="65" spans="1:33" ht="13.5" thickBot="1" x14ac:dyDescent="0.25">
      <c r="A65" s="186">
        <v>43154</v>
      </c>
      <c r="B65" s="220">
        <v>14.51</v>
      </c>
      <c r="C65" s="85">
        <f t="shared" ref="C65" si="175">B65/1.25</f>
        <v>11.608000000000001</v>
      </c>
      <c r="D65" s="84"/>
      <c r="E65" s="84">
        <v>14.81</v>
      </c>
      <c r="F65" s="85">
        <f t="shared" ref="F65" si="176">E65/1.25</f>
        <v>11.848000000000001</v>
      </c>
      <c r="G65" s="84"/>
      <c r="H65" s="84">
        <v>15.11</v>
      </c>
      <c r="I65" s="85">
        <f t="shared" ref="I65" si="177">H65/1.25</f>
        <v>12.087999999999999</v>
      </c>
      <c r="J65" s="84"/>
      <c r="K65" s="85">
        <v>14.61</v>
      </c>
      <c r="L65" s="85">
        <f t="shared" ref="L65" si="178">K65/1.25</f>
        <v>11.687999999999999</v>
      </c>
      <c r="M65" s="86"/>
      <c r="N65" s="85">
        <v>10.65</v>
      </c>
      <c r="O65" s="85">
        <f t="shared" ref="O65" si="179">N65/1.25</f>
        <v>8.52</v>
      </c>
      <c r="P65" s="86"/>
      <c r="Q65" s="85">
        <v>14.76</v>
      </c>
      <c r="R65" s="85">
        <f t="shared" ref="R65" si="180">Q65/1.25</f>
        <v>11.808</v>
      </c>
      <c r="S65" s="86"/>
      <c r="T65" s="85"/>
      <c r="U65" s="85"/>
      <c r="V65" s="85"/>
      <c r="W65" s="85"/>
      <c r="X65" s="85"/>
      <c r="Y65" s="86"/>
      <c r="Z65" s="85">
        <v>17.75</v>
      </c>
      <c r="AA65" s="84"/>
      <c r="AB65" s="84">
        <v>22.21</v>
      </c>
      <c r="AC65" s="85">
        <f t="shared" ref="AC65" si="181">AB65/1.25</f>
        <v>17.768000000000001</v>
      </c>
      <c r="AD65" s="84"/>
      <c r="AE65" s="85">
        <v>21.36</v>
      </c>
      <c r="AF65" s="85">
        <f t="shared" ref="AF65" si="182">AE65/1.25</f>
        <v>17.088000000000001</v>
      </c>
      <c r="AG65" s="136"/>
    </row>
    <row r="66" spans="1:33" ht="13.5" thickBot="1" x14ac:dyDescent="0.25">
      <c r="A66" s="186">
        <v>43155</v>
      </c>
      <c r="B66" s="220">
        <v>14.51</v>
      </c>
      <c r="C66" s="85">
        <f t="shared" ref="C66:C68" si="183">B66/1.25</f>
        <v>11.608000000000001</v>
      </c>
      <c r="D66" s="84"/>
      <c r="E66" s="84">
        <v>14.81</v>
      </c>
      <c r="F66" s="85">
        <f t="shared" ref="F66:F68" si="184">E66/1.25</f>
        <v>11.848000000000001</v>
      </c>
      <c r="G66" s="84"/>
      <c r="H66" s="84">
        <v>15.11</v>
      </c>
      <c r="I66" s="85">
        <f t="shared" ref="I66:I68" si="185">H66/1.25</f>
        <v>12.087999999999999</v>
      </c>
      <c r="J66" s="84"/>
      <c r="K66" s="85">
        <v>14.61</v>
      </c>
      <c r="L66" s="85">
        <f t="shared" ref="L66:L68" si="186">K66/1.25</f>
        <v>11.687999999999999</v>
      </c>
      <c r="M66" s="86"/>
      <c r="N66" s="85">
        <v>10.65</v>
      </c>
      <c r="O66" s="85">
        <f t="shared" ref="O66:O68" si="187">N66/1.25</f>
        <v>8.52</v>
      </c>
      <c r="P66" s="86"/>
      <c r="Q66" s="85">
        <v>14.76</v>
      </c>
      <c r="R66" s="85">
        <f t="shared" ref="R66:R68" si="188">Q66/1.25</f>
        <v>11.808</v>
      </c>
      <c r="S66" s="86"/>
      <c r="T66" s="85"/>
      <c r="U66" s="85"/>
      <c r="V66" s="85"/>
      <c r="W66" s="85"/>
      <c r="X66" s="85"/>
      <c r="Y66" s="86"/>
      <c r="Z66" s="85">
        <v>17.75</v>
      </c>
      <c r="AA66" s="84"/>
      <c r="AB66" s="84">
        <v>22.21</v>
      </c>
      <c r="AC66" s="85">
        <f t="shared" ref="AC66:AC68" si="189">AB66/1.25</f>
        <v>17.768000000000001</v>
      </c>
      <c r="AD66" s="84"/>
      <c r="AE66" s="85">
        <v>21.36</v>
      </c>
      <c r="AF66" s="85">
        <f t="shared" ref="AF66:AF68" si="190">AE66/1.25</f>
        <v>17.088000000000001</v>
      </c>
      <c r="AG66" s="136"/>
    </row>
    <row r="67" spans="1:33" ht="13.5" thickBot="1" x14ac:dyDescent="0.25">
      <c r="A67" s="186">
        <v>43156</v>
      </c>
      <c r="B67" s="220">
        <v>14.51</v>
      </c>
      <c r="C67" s="85">
        <f t="shared" si="183"/>
        <v>11.608000000000001</v>
      </c>
      <c r="D67" s="84"/>
      <c r="E67" s="84">
        <v>14.81</v>
      </c>
      <c r="F67" s="85">
        <f t="shared" si="184"/>
        <v>11.848000000000001</v>
      </c>
      <c r="G67" s="84"/>
      <c r="H67" s="84">
        <v>15.11</v>
      </c>
      <c r="I67" s="85">
        <f t="shared" si="185"/>
        <v>12.087999999999999</v>
      </c>
      <c r="J67" s="84"/>
      <c r="K67" s="85">
        <v>14.61</v>
      </c>
      <c r="L67" s="85">
        <f t="shared" si="186"/>
        <v>11.687999999999999</v>
      </c>
      <c r="M67" s="86"/>
      <c r="N67" s="85">
        <v>10.65</v>
      </c>
      <c r="O67" s="85">
        <f t="shared" si="187"/>
        <v>8.52</v>
      </c>
      <c r="P67" s="86"/>
      <c r="Q67" s="85">
        <v>14.76</v>
      </c>
      <c r="R67" s="85">
        <f t="shared" si="188"/>
        <v>11.808</v>
      </c>
      <c r="S67" s="86"/>
      <c r="T67" s="85"/>
      <c r="U67" s="85"/>
      <c r="V67" s="85"/>
      <c r="W67" s="85"/>
      <c r="X67" s="85"/>
      <c r="Y67" s="86"/>
      <c r="Z67" s="85">
        <v>17.75</v>
      </c>
      <c r="AA67" s="84"/>
      <c r="AB67" s="84">
        <v>22.21</v>
      </c>
      <c r="AC67" s="85">
        <f t="shared" si="189"/>
        <v>17.768000000000001</v>
      </c>
      <c r="AD67" s="84"/>
      <c r="AE67" s="85">
        <v>21.36</v>
      </c>
      <c r="AF67" s="85">
        <f t="shared" si="190"/>
        <v>17.088000000000001</v>
      </c>
      <c r="AG67" s="136"/>
    </row>
    <row r="68" spans="1:33" ht="13.5" thickBot="1" x14ac:dyDescent="0.25">
      <c r="A68" s="186">
        <v>43157</v>
      </c>
      <c r="B68" s="220">
        <v>14.51</v>
      </c>
      <c r="C68" s="85">
        <f t="shared" si="183"/>
        <v>11.608000000000001</v>
      </c>
      <c r="D68" s="84"/>
      <c r="E68" s="84">
        <v>14.81</v>
      </c>
      <c r="F68" s="85">
        <f t="shared" si="184"/>
        <v>11.848000000000001</v>
      </c>
      <c r="G68" s="84"/>
      <c r="H68" s="84">
        <v>15.11</v>
      </c>
      <c r="I68" s="85">
        <f t="shared" si="185"/>
        <v>12.087999999999999</v>
      </c>
      <c r="J68" s="84"/>
      <c r="K68" s="85">
        <v>14.71</v>
      </c>
      <c r="L68" s="85">
        <f t="shared" si="186"/>
        <v>11.768000000000001</v>
      </c>
      <c r="M68" s="86">
        <v>10</v>
      </c>
      <c r="N68" s="85">
        <v>10.65</v>
      </c>
      <c r="O68" s="85">
        <f t="shared" si="187"/>
        <v>8.52</v>
      </c>
      <c r="P68" s="86"/>
      <c r="Q68" s="85">
        <v>14.86</v>
      </c>
      <c r="R68" s="85">
        <f t="shared" si="188"/>
        <v>11.888</v>
      </c>
      <c r="S68" s="86">
        <v>10</v>
      </c>
      <c r="T68" s="85"/>
      <c r="U68" s="85"/>
      <c r="V68" s="85"/>
      <c r="W68" s="85"/>
      <c r="X68" s="85"/>
      <c r="Y68" s="86"/>
      <c r="Z68" s="85">
        <v>17.75</v>
      </c>
      <c r="AA68" s="84"/>
      <c r="AB68" s="84">
        <v>22.21</v>
      </c>
      <c r="AC68" s="85">
        <f t="shared" si="189"/>
        <v>17.768000000000001</v>
      </c>
      <c r="AD68" s="84"/>
      <c r="AE68" s="85">
        <v>21.36</v>
      </c>
      <c r="AF68" s="85">
        <f t="shared" si="190"/>
        <v>17.088000000000001</v>
      </c>
      <c r="AG68" s="136"/>
    </row>
    <row r="69" spans="1:33" ht="13.5" thickBot="1" x14ac:dyDescent="0.25">
      <c r="A69" s="186">
        <v>43158</v>
      </c>
      <c r="B69" s="220">
        <v>14.51</v>
      </c>
      <c r="C69" s="85">
        <f t="shared" ref="C69:C70" si="191">B69/1.25</f>
        <v>11.608000000000001</v>
      </c>
      <c r="D69" s="84"/>
      <c r="E69" s="84">
        <v>14.81</v>
      </c>
      <c r="F69" s="85">
        <f t="shared" ref="F69:F70" si="192">E69/1.25</f>
        <v>11.848000000000001</v>
      </c>
      <c r="G69" s="84"/>
      <c r="H69" s="84">
        <v>15.11</v>
      </c>
      <c r="I69" s="85">
        <f t="shared" ref="I69:I70" si="193">H69/1.25</f>
        <v>12.087999999999999</v>
      </c>
      <c r="J69" s="84"/>
      <c r="K69" s="85">
        <v>14.71</v>
      </c>
      <c r="L69" s="85">
        <f t="shared" ref="L69:L70" si="194">K69/1.25</f>
        <v>11.768000000000001</v>
      </c>
      <c r="M69" s="86"/>
      <c r="N69" s="85">
        <v>10.65</v>
      </c>
      <c r="O69" s="85">
        <f t="shared" ref="O69:O70" si="195">N69/1.25</f>
        <v>8.52</v>
      </c>
      <c r="P69" s="86"/>
      <c r="Q69" s="85">
        <v>14.86</v>
      </c>
      <c r="R69" s="85">
        <f t="shared" ref="R69:R70" si="196">Q69/1.25</f>
        <v>11.888</v>
      </c>
      <c r="S69" s="86"/>
      <c r="T69" s="85"/>
      <c r="U69" s="85"/>
      <c r="V69" s="85"/>
      <c r="W69" s="85"/>
      <c r="X69" s="85"/>
      <c r="Y69" s="86"/>
      <c r="Z69" s="85">
        <v>17.75</v>
      </c>
      <c r="AA69" s="84"/>
      <c r="AB69" s="84">
        <v>22.21</v>
      </c>
      <c r="AC69" s="85">
        <f t="shared" ref="AC69:AC70" si="197">AB69/1.25</f>
        <v>17.768000000000001</v>
      </c>
      <c r="AD69" s="84"/>
      <c r="AE69" s="85">
        <v>21.36</v>
      </c>
      <c r="AF69" s="85">
        <f t="shared" ref="AF69:AF70" si="198">AE69/1.25</f>
        <v>17.088000000000001</v>
      </c>
      <c r="AG69" s="136"/>
    </row>
    <row r="70" spans="1:33" x14ac:dyDescent="0.2">
      <c r="A70" s="186">
        <v>43159</v>
      </c>
      <c r="B70" s="220">
        <v>14.61</v>
      </c>
      <c r="C70" s="85">
        <f t="shared" si="191"/>
        <v>11.687999999999999</v>
      </c>
      <c r="D70" s="84">
        <v>10</v>
      </c>
      <c r="E70" s="84">
        <v>14.91</v>
      </c>
      <c r="F70" s="85">
        <f t="shared" si="192"/>
        <v>11.928000000000001</v>
      </c>
      <c r="G70" s="84">
        <v>10</v>
      </c>
      <c r="H70" s="84">
        <v>15.21</v>
      </c>
      <c r="I70" s="85">
        <f t="shared" si="193"/>
        <v>12.168000000000001</v>
      </c>
      <c r="J70" s="84">
        <v>10</v>
      </c>
      <c r="K70" s="85">
        <v>14.71</v>
      </c>
      <c r="L70" s="85">
        <f t="shared" si="194"/>
        <v>11.768000000000001</v>
      </c>
      <c r="M70" s="86"/>
      <c r="N70" s="85">
        <v>10.65</v>
      </c>
      <c r="O70" s="85">
        <f t="shared" si="195"/>
        <v>8.52</v>
      </c>
      <c r="P70" s="86"/>
      <c r="Q70" s="85">
        <v>14.86</v>
      </c>
      <c r="R70" s="85">
        <f t="shared" si="196"/>
        <v>11.888</v>
      </c>
      <c r="S70" s="86"/>
      <c r="T70" s="85"/>
      <c r="U70" s="85"/>
      <c r="V70" s="85"/>
      <c r="W70" s="85"/>
      <c r="X70" s="85"/>
      <c r="Y70" s="86"/>
      <c r="Z70" s="85">
        <v>17.75</v>
      </c>
      <c r="AA70" s="84"/>
      <c r="AB70" s="84">
        <v>22.21</v>
      </c>
      <c r="AC70" s="85">
        <f t="shared" si="197"/>
        <v>17.768000000000001</v>
      </c>
      <c r="AD70" s="84"/>
      <c r="AE70" s="85">
        <v>21.36</v>
      </c>
      <c r="AF70" s="85">
        <f t="shared" si="198"/>
        <v>17.088000000000001</v>
      </c>
      <c r="AG70" s="136"/>
    </row>
    <row r="72" spans="1:33" ht="51.75" thickBot="1" x14ac:dyDescent="0.25">
      <c r="A72" s="87" t="s">
        <v>1</v>
      </c>
      <c r="B72" s="144" t="s">
        <v>2</v>
      </c>
      <c r="C72" s="144" t="s">
        <v>16</v>
      </c>
      <c r="D72" s="87" t="s">
        <v>5</v>
      </c>
      <c r="E72" s="144" t="s">
        <v>3</v>
      </c>
      <c r="F72" s="144" t="s">
        <v>17</v>
      </c>
      <c r="G72" s="87" t="s">
        <v>5</v>
      </c>
      <c r="H72" s="144" t="s">
        <v>4</v>
      </c>
      <c r="I72" s="144" t="s">
        <v>18</v>
      </c>
      <c r="J72" s="87" t="s">
        <v>5</v>
      </c>
      <c r="K72" s="145" t="s">
        <v>6</v>
      </c>
      <c r="L72" s="145" t="s">
        <v>63</v>
      </c>
      <c r="M72" s="88" t="s">
        <v>5</v>
      </c>
      <c r="N72" s="144" t="s">
        <v>7</v>
      </c>
      <c r="O72" s="144" t="s">
        <v>20</v>
      </c>
      <c r="P72" s="87" t="s">
        <v>5</v>
      </c>
      <c r="Q72" s="146" t="s">
        <v>68</v>
      </c>
      <c r="R72" s="146" t="s">
        <v>69</v>
      </c>
      <c r="S72" s="147" t="s">
        <v>5</v>
      </c>
      <c r="T72" s="198" t="s">
        <v>86</v>
      </c>
      <c r="U72" s="211" t="s">
        <v>5</v>
      </c>
      <c r="V72" s="198" t="s">
        <v>87</v>
      </c>
      <c r="W72" s="211" t="s">
        <v>5</v>
      </c>
      <c r="X72" s="198" t="s">
        <v>88</v>
      </c>
      <c r="Y72" s="149" t="s">
        <v>5</v>
      </c>
      <c r="Z72" s="148" t="s">
        <v>89</v>
      </c>
      <c r="AA72" s="149" t="s">
        <v>5</v>
      </c>
      <c r="AB72" s="90" t="s">
        <v>23</v>
      </c>
      <c r="AC72" s="90" t="s">
        <v>24</v>
      </c>
      <c r="AD72" s="91" t="s">
        <v>5</v>
      </c>
      <c r="AE72" s="90" t="s">
        <v>25</v>
      </c>
      <c r="AF72" s="90" t="s">
        <v>26</v>
      </c>
      <c r="AG72" s="91" t="s">
        <v>5</v>
      </c>
    </row>
    <row r="73" spans="1:33" x14ac:dyDescent="0.2">
      <c r="A73" s="158" t="s">
        <v>70</v>
      </c>
      <c r="B73" s="150">
        <f>AVERAGE(B76:B106)</f>
        <v>14.705161290322582</v>
      </c>
      <c r="C73" s="151">
        <f>AVERAGE(C76:C106)</f>
        <v>11.764129032258062</v>
      </c>
      <c r="D73" s="151"/>
      <c r="E73" s="151">
        <f>AVERAGE(E76:E106)</f>
        <v>15.005161290322578</v>
      </c>
      <c r="F73" s="151">
        <f>AVERAGE(F76:F106)</f>
        <v>12.004129032258065</v>
      </c>
      <c r="G73" s="151"/>
      <c r="H73" s="151">
        <f>AVERAGE(H76:H106)</f>
        <v>15.305161290322584</v>
      </c>
      <c r="I73" s="151">
        <f>AVERAGE(I76:I106)</f>
        <v>12.244129032258066</v>
      </c>
      <c r="J73" s="151"/>
      <c r="K73" s="151">
        <f>AVERAGE(K76:K106)</f>
        <v>14.748709677419356</v>
      </c>
      <c r="L73" s="151">
        <f>AVERAGE(L76:L106)</f>
        <v>11.798967741935479</v>
      </c>
      <c r="M73" s="151"/>
      <c r="N73" s="151">
        <f>AVERAGE(N76:N106)</f>
        <v>10.714516129032258</v>
      </c>
      <c r="O73" s="151">
        <f>AVERAGE(O76:O106)</f>
        <v>8.5716129032258035</v>
      </c>
      <c r="P73" s="151"/>
      <c r="Q73" s="151">
        <f>AVERAGE(Q76:Q106)</f>
        <v>14.89870967741936</v>
      </c>
      <c r="R73" s="151">
        <f>AVERAGE(R76:R106)</f>
        <v>11.91896774193548</v>
      </c>
      <c r="S73" s="151"/>
      <c r="T73" s="151" t="e">
        <f>AVERAGE(T76:T105)</f>
        <v>#DIV/0!</v>
      </c>
      <c r="U73" s="199"/>
      <c r="V73" s="151" t="e">
        <f>AVERAGE(V76:V105)</f>
        <v>#DIV/0!</v>
      </c>
      <c r="W73" s="199"/>
      <c r="X73" s="151" t="e">
        <f>AVERAGE(X76:X105)</f>
        <v>#DIV/0!</v>
      </c>
      <c r="Y73" s="151"/>
      <c r="Z73" s="151">
        <f>AVERAGE(Z76:Z106)</f>
        <v>17.796129032258062</v>
      </c>
      <c r="AA73" s="151"/>
      <c r="AB73" s="151">
        <f>AVERAGE(AB76:AB106)</f>
        <v>22.210000000000004</v>
      </c>
      <c r="AC73" s="151">
        <f>AVERAGE(AF76:AF106)</f>
        <v>17.088000000000005</v>
      </c>
      <c r="AD73" s="151"/>
      <c r="AE73" s="151">
        <f>AVERAGE(AE76:AE106)</f>
        <v>21.36000000000001</v>
      </c>
      <c r="AF73" s="151">
        <f>AVERAGE(AF76:AF106)</f>
        <v>17.088000000000005</v>
      </c>
      <c r="AG73" s="152"/>
    </row>
    <row r="74" spans="1:33" x14ac:dyDescent="0.2">
      <c r="A74" s="159" t="s">
        <v>53</v>
      </c>
      <c r="B74" s="153">
        <f>AVERAGE(B76:B91)</f>
        <v>14.478749999999998</v>
      </c>
      <c r="C74" s="153">
        <f>AVERAGE(C76:C91)</f>
        <v>11.583000000000002</v>
      </c>
      <c r="D74" s="153"/>
      <c r="E74" s="153">
        <f>AVERAGE(E76:E91)</f>
        <v>14.778750000000004</v>
      </c>
      <c r="F74" s="153">
        <f>AVERAGE(F76:F91)</f>
        <v>11.823000000000004</v>
      </c>
      <c r="G74" s="153"/>
      <c r="H74" s="153">
        <f>AVERAGE(H76:H90)</f>
        <v>15.07666666666667</v>
      </c>
      <c r="I74" s="153">
        <f>AVERAGE(I76:I90)</f>
        <v>12.061333333333332</v>
      </c>
      <c r="J74" s="153"/>
      <c r="K74" s="153">
        <f>AVERAGE(K76:K90)</f>
        <v>14.636666666666667</v>
      </c>
      <c r="L74" s="153">
        <f>AVERAGE(L76:L90)</f>
        <v>11.709333333333332</v>
      </c>
      <c r="M74" s="153"/>
      <c r="N74" s="153">
        <f>AVERAGE(N76:N90)</f>
        <v>10.676666666666669</v>
      </c>
      <c r="O74" s="153">
        <f>AVERAGE(O76:O90)</f>
        <v>8.5413333333333306</v>
      </c>
      <c r="P74" s="153"/>
      <c r="Q74" s="153">
        <f>AVERAGE(Q76:Q90)</f>
        <v>14.786666666666667</v>
      </c>
      <c r="R74" s="153">
        <f>AVERAGE(R76:R90)</f>
        <v>11.829333333333331</v>
      </c>
      <c r="S74" s="153"/>
      <c r="T74" s="153" t="e">
        <f>AVERAGE(T76:T90)</f>
        <v>#DIV/0!</v>
      </c>
      <c r="U74" s="200"/>
      <c r="V74" s="153" t="e">
        <f>AVERAGE(V76:V90)</f>
        <v>#DIV/0!</v>
      </c>
      <c r="W74" s="200"/>
      <c r="X74" s="153" t="e">
        <f>AVERAGE(X76:X90)</f>
        <v>#DIV/0!</v>
      </c>
      <c r="Y74" s="153"/>
      <c r="Z74" s="153">
        <f>AVERAGE(Z76:Z90)</f>
        <v>17.75</v>
      </c>
      <c r="AA74" s="153"/>
      <c r="AB74" s="153">
        <f>AVERAGE(AB76:AB90)</f>
        <v>22.209999999999997</v>
      </c>
      <c r="AC74" s="153">
        <f>AVERAGE(AC76:AC90)</f>
        <v>17.767999999999997</v>
      </c>
      <c r="AD74" s="153"/>
      <c r="AE74" s="153">
        <f>AVERAGE(AE76:AE90)</f>
        <v>21.360000000000007</v>
      </c>
      <c r="AF74" s="153">
        <f>AVERAGE(AF76:AF90)</f>
        <v>17.087999999999997</v>
      </c>
      <c r="AG74" s="153"/>
    </row>
    <row r="75" spans="1:33" ht="13.5" thickBot="1" x14ac:dyDescent="0.25">
      <c r="A75" s="183" t="s">
        <v>54</v>
      </c>
      <c r="B75" s="162">
        <f>AVERAGE(B90:B106)</f>
        <v>14.895294117647056</v>
      </c>
      <c r="C75" s="162">
        <f>AVERAGE(C91:C106)</f>
        <v>11.935499999999994</v>
      </c>
      <c r="D75" s="162"/>
      <c r="E75" s="162">
        <f>AVERAGE(E91:E107)</f>
        <v>15.219375000000003</v>
      </c>
      <c r="F75" s="162">
        <f>AVERAGE(F91:F107)</f>
        <v>12.1755</v>
      </c>
      <c r="G75" s="162"/>
      <c r="H75" s="162">
        <f>AVERAGE(H91:H106)</f>
        <v>15.519374999999997</v>
      </c>
      <c r="I75" s="162">
        <f>AVERAGE(I91:I106)</f>
        <v>12.4155</v>
      </c>
      <c r="J75" s="162"/>
      <c r="K75" s="162">
        <f>AVERAGE(K91:K106)</f>
        <v>14.853749999999996</v>
      </c>
      <c r="L75" s="162">
        <f>AVERAGE(L91:L107)</f>
        <v>11.883000000000003</v>
      </c>
      <c r="M75" s="162"/>
      <c r="N75" s="162">
        <f>AVERAGE(N91:N106)</f>
        <v>10.75</v>
      </c>
      <c r="O75" s="162">
        <f>AVERAGE(O91:O106)</f>
        <v>8.5999999999999979</v>
      </c>
      <c r="P75" s="162"/>
      <c r="Q75" s="162">
        <f>AVERAGE(Q91:Q106)</f>
        <v>15.003749999999998</v>
      </c>
      <c r="R75" s="162">
        <f>AVERAGE(R91:R106)</f>
        <v>12.002999999999997</v>
      </c>
      <c r="S75" s="162"/>
      <c r="T75" s="162" t="e">
        <f>AVERAGE(T91:T105)</f>
        <v>#DIV/0!</v>
      </c>
      <c r="U75" s="201"/>
      <c r="V75" s="162" t="e">
        <f>AVERAGE(V91:V105)</f>
        <v>#DIV/0!</v>
      </c>
      <c r="W75" s="201"/>
      <c r="X75" s="162" t="e">
        <f>AVERAGE(X91:X105)</f>
        <v>#DIV/0!</v>
      </c>
      <c r="Y75" s="162"/>
      <c r="Z75" s="162">
        <f>AVERAGE(Z91:Z106)</f>
        <v>17.839374999999997</v>
      </c>
      <c r="AA75" s="162"/>
      <c r="AB75" s="162">
        <f>AVERAGE(AB91:AB106)</f>
        <v>22.209999999999997</v>
      </c>
      <c r="AC75" s="162">
        <f>AVERAGE(AC91:AC106)</f>
        <v>17.768000000000001</v>
      </c>
      <c r="AD75" s="162"/>
      <c r="AE75" s="162">
        <f>AVERAGE(AE91:AE106)</f>
        <v>21.360000000000007</v>
      </c>
      <c r="AF75" s="162">
        <f>AVERAGE(AF91:AF106)</f>
        <v>17.087999999999997</v>
      </c>
      <c r="AG75" s="162"/>
    </row>
    <row r="76" spans="1:33" ht="13.5" thickBot="1" x14ac:dyDescent="0.25">
      <c r="A76" s="178">
        <v>43160</v>
      </c>
      <c r="B76" s="220">
        <v>14.61</v>
      </c>
      <c r="C76" s="85">
        <f t="shared" ref="C76" si="199">B76/1.25</f>
        <v>11.687999999999999</v>
      </c>
      <c r="D76" s="84"/>
      <c r="E76" s="84">
        <v>14.91</v>
      </c>
      <c r="F76" s="85">
        <f t="shared" ref="F76" si="200">E76/1.25</f>
        <v>11.928000000000001</v>
      </c>
      <c r="G76" s="84"/>
      <c r="H76" s="84">
        <v>15.21</v>
      </c>
      <c r="I76" s="85">
        <f t="shared" ref="I76" si="201">H76/1.25</f>
        <v>12.168000000000001</v>
      </c>
      <c r="J76" s="84"/>
      <c r="K76" s="85">
        <v>14.71</v>
      </c>
      <c r="L76" s="85">
        <f t="shared" ref="L76" si="202">K76/1.25</f>
        <v>11.768000000000001</v>
      </c>
      <c r="M76" s="86"/>
      <c r="N76" s="85">
        <v>10.65</v>
      </c>
      <c r="O76" s="85">
        <f t="shared" ref="O76" si="203">N76/1.25</f>
        <v>8.52</v>
      </c>
      <c r="P76" s="86"/>
      <c r="Q76" s="85">
        <v>14.86</v>
      </c>
      <c r="R76" s="85">
        <f t="shared" ref="R76" si="204">Q76/1.25</f>
        <v>11.888</v>
      </c>
      <c r="S76" s="86"/>
      <c r="T76" s="85"/>
      <c r="U76" s="85"/>
      <c r="V76" s="85"/>
      <c r="W76" s="85"/>
      <c r="X76" s="85"/>
      <c r="Y76" s="86"/>
      <c r="Z76" s="85">
        <v>17.75</v>
      </c>
      <c r="AA76" s="84"/>
      <c r="AB76" s="84">
        <v>22.21</v>
      </c>
      <c r="AC76" s="85">
        <f t="shared" ref="AC76" si="205">AB76/1.25</f>
        <v>17.768000000000001</v>
      </c>
      <c r="AD76" s="84"/>
      <c r="AE76" s="85">
        <v>21.36</v>
      </c>
      <c r="AF76" s="85">
        <f t="shared" ref="AF76" si="206">AE76/1.25</f>
        <v>17.088000000000001</v>
      </c>
      <c r="AG76" s="136"/>
    </row>
    <row r="77" spans="1:33" ht="13.5" thickBot="1" x14ac:dyDescent="0.25">
      <c r="A77" s="178">
        <v>43161</v>
      </c>
      <c r="B77" s="220">
        <v>14.61</v>
      </c>
      <c r="C77" s="85">
        <f t="shared" ref="C77" si="207">B77/1.25</f>
        <v>11.687999999999999</v>
      </c>
      <c r="D77" s="84">
        <f t="shared" ref="D77:D82" si="208">(B77-B76)*100</f>
        <v>0</v>
      </c>
      <c r="E77" s="84">
        <v>14.91</v>
      </c>
      <c r="F77" s="85">
        <f t="shared" ref="F77" si="209">E77/1.25</f>
        <v>11.928000000000001</v>
      </c>
      <c r="G77" s="84">
        <f t="shared" ref="G77:G82" si="210">(E77-E76)*100</f>
        <v>0</v>
      </c>
      <c r="H77" s="84">
        <v>15.21</v>
      </c>
      <c r="I77" s="85">
        <f t="shared" ref="I77" si="211">H77/1.25</f>
        <v>12.168000000000001</v>
      </c>
      <c r="J77" s="84">
        <f t="shared" ref="J77:J82" si="212">(H77-H76)*100</f>
        <v>0</v>
      </c>
      <c r="K77" s="85">
        <v>14.61</v>
      </c>
      <c r="L77" s="85">
        <f t="shared" ref="L77" si="213">K77/1.25</f>
        <v>11.687999999999999</v>
      </c>
      <c r="M77" s="86">
        <f t="shared" ref="M77:M82" si="214">(K77-K76)*100</f>
        <v>-10.000000000000142</v>
      </c>
      <c r="N77" s="85">
        <v>10.65</v>
      </c>
      <c r="O77" s="85">
        <f t="shared" ref="O77" si="215">N77/1.25</f>
        <v>8.52</v>
      </c>
      <c r="P77" s="86">
        <f t="shared" ref="P77:P82" si="216">(N77-N76)*100</f>
        <v>0</v>
      </c>
      <c r="Q77" s="85">
        <v>14.76</v>
      </c>
      <c r="R77" s="85">
        <f t="shared" ref="R77" si="217">Q77/1.25</f>
        <v>11.808</v>
      </c>
      <c r="S77" s="86">
        <f t="shared" ref="S77:S82" si="218">(Q77-Q76)*100</f>
        <v>-9.9999999999999645</v>
      </c>
      <c r="T77" s="85"/>
      <c r="U77" s="85"/>
      <c r="V77" s="85"/>
      <c r="W77" s="85"/>
      <c r="X77" s="85"/>
      <c r="Y77" s="86"/>
      <c r="Z77" s="85">
        <v>17.75</v>
      </c>
      <c r="AA77" s="84">
        <f t="shared" ref="AA77:AA106" si="219">(Z77-Z76)*100</f>
        <v>0</v>
      </c>
      <c r="AB77" s="84">
        <v>22.21</v>
      </c>
      <c r="AC77" s="85">
        <f t="shared" ref="AC77" si="220">AB77/1.25</f>
        <v>17.768000000000001</v>
      </c>
      <c r="AD77" s="84">
        <f t="shared" ref="AD77:AD82" si="221">(AB77-AB76)*100</f>
        <v>0</v>
      </c>
      <c r="AE77" s="85">
        <v>21.36</v>
      </c>
      <c r="AF77" s="85">
        <f t="shared" ref="AF77" si="222">AE77/1.25</f>
        <v>17.088000000000001</v>
      </c>
      <c r="AG77" s="136">
        <f t="shared" ref="AG77:AG82" si="223">(AE77-AE76)*100</f>
        <v>0</v>
      </c>
    </row>
    <row r="78" spans="1:33" ht="13.5" thickBot="1" x14ac:dyDescent="0.25">
      <c r="A78" s="178">
        <v>43162</v>
      </c>
      <c r="B78" s="220">
        <v>14.61</v>
      </c>
      <c r="C78" s="85">
        <f t="shared" ref="C78:C80" si="224">B78/1.25</f>
        <v>11.687999999999999</v>
      </c>
      <c r="D78" s="84">
        <f t="shared" si="208"/>
        <v>0</v>
      </c>
      <c r="E78" s="84">
        <v>14.91</v>
      </c>
      <c r="F78" s="85">
        <f t="shared" ref="F78:F80" si="225">E78/1.25</f>
        <v>11.928000000000001</v>
      </c>
      <c r="G78" s="84">
        <f t="shared" si="210"/>
        <v>0</v>
      </c>
      <c r="H78" s="84">
        <v>15.21</v>
      </c>
      <c r="I78" s="85">
        <f t="shared" ref="I78:I80" si="226">H78/1.25</f>
        <v>12.168000000000001</v>
      </c>
      <c r="J78" s="84">
        <f t="shared" si="212"/>
        <v>0</v>
      </c>
      <c r="K78" s="85">
        <v>14.61</v>
      </c>
      <c r="L78" s="85">
        <f t="shared" ref="L78:L80" si="227">K78/1.25</f>
        <v>11.687999999999999</v>
      </c>
      <c r="M78" s="86">
        <f t="shared" si="214"/>
        <v>0</v>
      </c>
      <c r="N78" s="85">
        <v>10.65</v>
      </c>
      <c r="O78" s="85">
        <f t="shared" ref="O78:O80" si="228">N78/1.25</f>
        <v>8.52</v>
      </c>
      <c r="P78" s="86">
        <f t="shared" si="216"/>
        <v>0</v>
      </c>
      <c r="Q78" s="85">
        <v>14.76</v>
      </c>
      <c r="R78" s="85">
        <f t="shared" ref="R78:R80" si="229">Q78/1.25</f>
        <v>11.808</v>
      </c>
      <c r="S78" s="86">
        <f t="shared" si="218"/>
        <v>0</v>
      </c>
      <c r="T78" s="85"/>
      <c r="U78" s="85"/>
      <c r="V78" s="85"/>
      <c r="W78" s="85"/>
      <c r="X78" s="85"/>
      <c r="Y78" s="86"/>
      <c r="Z78" s="85">
        <v>17.75</v>
      </c>
      <c r="AA78" s="84">
        <f t="shared" si="219"/>
        <v>0</v>
      </c>
      <c r="AB78" s="84">
        <v>22.21</v>
      </c>
      <c r="AC78" s="85">
        <f t="shared" ref="AC78:AC80" si="230">AB78/1.25</f>
        <v>17.768000000000001</v>
      </c>
      <c r="AD78" s="84">
        <f t="shared" si="221"/>
        <v>0</v>
      </c>
      <c r="AE78" s="85">
        <v>21.36</v>
      </c>
      <c r="AF78" s="85">
        <f t="shared" ref="AF78:AF80" si="231">AE78/1.25</f>
        <v>17.088000000000001</v>
      </c>
      <c r="AG78" s="136">
        <f t="shared" si="223"/>
        <v>0</v>
      </c>
    </row>
    <row r="79" spans="1:33" ht="13.5" thickBot="1" x14ac:dyDescent="0.25">
      <c r="A79" s="178">
        <v>43163</v>
      </c>
      <c r="B79" s="220">
        <v>14.61</v>
      </c>
      <c r="C79" s="85">
        <f t="shared" si="224"/>
        <v>11.687999999999999</v>
      </c>
      <c r="D79" s="84">
        <f t="shared" si="208"/>
        <v>0</v>
      </c>
      <c r="E79" s="84">
        <v>14.91</v>
      </c>
      <c r="F79" s="85">
        <f t="shared" si="225"/>
        <v>11.928000000000001</v>
      </c>
      <c r="G79" s="84">
        <f t="shared" si="210"/>
        <v>0</v>
      </c>
      <c r="H79" s="84">
        <v>15.21</v>
      </c>
      <c r="I79" s="85">
        <f t="shared" si="226"/>
        <v>12.168000000000001</v>
      </c>
      <c r="J79" s="84">
        <f t="shared" si="212"/>
        <v>0</v>
      </c>
      <c r="K79" s="85">
        <v>14.61</v>
      </c>
      <c r="L79" s="85">
        <f t="shared" si="227"/>
        <v>11.687999999999999</v>
      </c>
      <c r="M79" s="86">
        <f t="shared" si="214"/>
        <v>0</v>
      </c>
      <c r="N79" s="85">
        <v>10.65</v>
      </c>
      <c r="O79" s="85">
        <f t="shared" si="228"/>
        <v>8.52</v>
      </c>
      <c r="P79" s="86">
        <f t="shared" si="216"/>
        <v>0</v>
      </c>
      <c r="Q79" s="85">
        <v>14.76</v>
      </c>
      <c r="R79" s="85">
        <f t="shared" si="229"/>
        <v>11.808</v>
      </c>
      <c r="S79" s="86">
        <f t="shared" si="218"/>
        <v>0</v>
      </c>
      <c r="T79" s="85"/>
      <c r="U79" s="85"/>
      <c r="V79" s="85"/>
      <c r="W79" s="85"/>
      <c r="X79" s="85"/>
      <c r="Y79" s="86"/>
      <c r="Z79" s="85">
        <v>17.75</v>
      </c>
      <c r="AA79" s="84">
        <f t="shared" si="219"/>
        <v>0</v>
      </c>
      <c r="AB79" s="84">
        <v>22.21</v>
      </c>
      <c r="AC79" s="85">
        <f t="shared" si="230"/>
        <v>17.768000000000001</v>
      </c>
      <c r="AD79" s="84">
        <f t="shared" si="221"/>
        <v>0</v>
      </c>
      <c r="AE79" s="85">
        <v>21.36</v>
      </c>
      <c r="AF79" s="85">
        <f t="shared" si="231"/>
        <v>17.088000000000001</v>
      </c>
      <c r="AG79" s="136">
        <f t="shared" si="223"/>
        <v>0</v>
      </c>
    </row>
    <row r="80" spans="1:33" ht="13.5" thickBot="1" x14ac:dyDescent="0.25">
      <c r="A80" s="178">
        <v>43164</v>
      </c>
      <c r="B80" s="220">
        <v>14.51</v>
      </c>
      <c r="C80" s="85">
        <f t="shared" si="224"/>
        <v>11.608000000000001</v>
      </c>
      <c r="D80" s="84">
        <f t="shared" si="208"/>
        <v>-9.9999999999999645</v>
      </c>
      <c r="E80" s="84">
        <v>14.81</v>
      </c>
      <c r="F80" s="85">
        <f t="shared" si="225"/>
        <v>11.848000000000001</v>
      </c>
      <c r="G80" s="84">
        <f t="shared" si="210"/>
        <v>-9.9999999999999645</v>
      </c>
      <c r="H80" s="84">
        <v>15.11</v>
      </c>
      <c r="I80" s="85">
        <f t="shared" si="226"/>
        <v>12.087999999999999</v>
      </c>
      <c r="J80" s="84">
        <f t="shared" si="212"/>
        <v>-10.000000000000142</v>
      </c>
      <c r="K80" s="85">
        <v>14.61</v>
      </c>
      <c r="L80" s="85">
        <f t="shared" si="227"/>
        <v>11.687999999999999</v>
      </c>
      <c r="M80" s="86">
        <f t="shared" si="214"/>
        <v>0</v>
      </c>
      <c r="N80" s="85">
        <v>10.65</v>
      </c>
      <c r="O80" s="85">
        <f t="shared" si="228"/>
        <v>8.52</v>
      </c>
      <c r="P80" s="86">
        <f t="shared" si="216"/>
        <v>0</v>
      </c>
      <c r="Q80" s="85">
        <v>14.76</v>
      </c>
      <c r="R80" s="85">
        <f t="shared" si="229"/>
        <v>11.808</v>
      </c>
      <c r="S80" s="86">
        <f t="shared" si="218"/>
        <v>0</v>
      </c>
      <c r="T80" s="85"/>
      <c r="U80" s="85"/>
      <c r="V80" s="85"/>
      <c r="W80" s="85"/>
      <c r="X80" s="85"/>
      <c r="Y80" s="86"/>
      <c r="Z80" s="85">
        <v>17.75</v>
      </c>
      <c r="AA80" s="84">
        <f t="shared" si="219"/>
        <v>0</v>
      </c>
      <c r="AB80" s="84">
        <v>22.21</v>
      </c>
      <c r="AC80" s="85">
        <f t="shared" si="230"/>
        <v>17.768000000000001</v>
      </c>
      <c r="AD80" s="84">
        <f t="shared" si="221"/>
        <v>0</v>
      </c>
      <c r="AE80" s="85">
        <v>21.36</v>
      </c>
      <c r="AF80" s="85">
        <f t="shared" si="231"/>
        <v>17.088000000000001</v>
      </c>
      <c r="AG80" s="136">
        <f t="shared" si="223"/>
        <v>0</v>
      </c>
    </row>
    <row r="81" spans="1:33" ht="13.5" thickBot="1" x14ac:dyDescent="0.25">
      <c r="A81" s="178">
        <v>43165</v>
      </c>
      <c r="B81" s="220">
        <v>14.51</v>
      </c>
      <c r="C81" s="85">
        <f t="shared" ref="C81:C82" si="232">B81/1.25</f>
        <v>11.608000000000001</v>
      </c>
      <c r="D81" s="84">
        <f t="shared" si="208"/>
        <v>0</v>
      </c>
      <c r="E81" s="84">
        <v>14.81</v>
      </c>
      <c r="F81" s="85">
        <f t="shared" ref="F81:F82" si="233">E81/1.25</f>
        <v>11.848000000000001</v>
      </c>
      <c r="G81" s="84">
        <f t="shared" si="210"/>
        <v>0</v>
      </c>
      <c r="H81" s="84">
        <v>15.11</v>
      </c>
      <c r="I81" s="85">
        <f t="shared" ref="I81:I82" si="234">H81/1.25</f>
        <v>12.087999999999999</v>
      </c>
      <c r="J81" s="84">
        <f t="shared" si="212"/>
        <v>0</v>
      </c>
      <c r="K81" s="85">
        <v>14.61</v>
      </c>
      <c r="L81" s="85">
        <f t="shared" ref="L81:L82" si="235">K81/1.25</f>
        <v>11.687999999999999</v>
      </c>
      <c r="M81" s="86">
        <f t="shared" si="214"/>
        <v>0</v>
      </c>
      <c r="N81" s="85">
        <v>10.65</v>
      </c>
      <c r="O81" s="85">
        <f t="shared" ref="O81:O82" si="236">N81/1.25</f>
        <v>8.52</v>
      </c>
      <c r="P81" s="86">
        <f t="shared" si="216"/>
        <v>0</v>
      </c>
      <c r="Q81" s="85">
        <v>14.76</v>
      </c>
      <c r="R81" s="85">
        <f t="shared" ref="R81:R82" si="237">Q81/1.25</f>
        <v>11.808</v>
      </c>
      <c r="S81" s="86">
        <f t="shared" si="218"/>
        <v>0</v>
      </c>
      <c r="T81" s="85"/>
      <c r="U81" s="85"/>
      <c r="V81" s="85"/>
      <c r="W81" s="85"/>
      <c r="X81" s="85"/>
      <c r="Y81" s="86"/>
      <c r="Z81" s="85">
        <v>17.75</v>
      </c>
      <c r="AA81" s="84">
        <f t="shared" si="219"/>
        <v>0</v>
      </c>
      <c r="AB81" s="84">
        <v>22.21</v>
      </c>
      <c r="AC81" s="85">
        <f t="shared" ref="AC81:AC82" si="238">AB81/1.25</f>
        <v>17.768000000000001</v>
      </c>
      <c r="AD81" s="84">
        <f t="shared" si="221"/>
        <v>0</v>
      </c>
      <c r="AE81" s="85">
        <v>21.36</v>
      </c>
      <c r="AF81" s="85">
        <f t="shared" ref="AF81:AF82" si="239">AE81/1.25</f>
        <v>17.088000000000001</v>
      </c>
      <c r="AG81" s="136">
        <f t="shared" si="223"/>
        <v>0</v>
      </c>
    </row>
    <row r="82" spans="1:33" ht="13.5" thickBot="1" x14ac:dyDescent="0.25">
      <c r="A82" s="178">
        <v>43166</v>
      </c>
      <c r="B82" s="220">
        <v>14.41</v>
      </c>
      <c r="C82" s="85">
        <f t="shared" si="232"/>
        <v>11.528</v>
      </c>
      <c r="D82" s="84">
        <f t="shared" si="208"/>
        <v>-9.9999999999999645</v>
      </c>
      <c r="E82" s="84">
        <v>14.71</v>
      </c>
      <c r="F82" s="85">
        <f t="shared" si="233"/>
        <v>11.768000000000001</v>
      </c>
      <c r="G82" s="84">
        <f t="shared" si="210"/>
        <v>-9.9999999999999645</v>
      </c>
      <c r="H82" s="84">
        <v>15.01</v>
      </c>
      <c r="I82" s="85">
        <f t="shared" si="234"/>
        <v>12.007999999999999</v>
      </c>
      <c r="J82" s="84">
        <f t="shared" si="212"/>
        <v>-9.9999999999999645</v>
      </c>
      <c r="K82" s="85">
        <v>14.61</v>
      </c>
      <c r="L82" s="85">
        <f t="shared" si="235"/>
        <v>11.687999999999999</v>
      </c>
      <c r="M82" s="86">
        <f t="shared" si="214"/>
        <v>0</v>
      </c>
      <c r="N82" s="85">
        <v>10.65</v>
      </c>
      <c r="O82" s="85">
        <f t="shared" si="236"/>
        <v>8.52</v>
      </c>
      <c r="P82" s="86">
        <f t="shared" si="216"/>
        <v>0</v>
      </c>
      <c r="Q82" s="85">
        <v>14.76</v>
      </c>
      <c r="R82" s="85">
        <f t="shared" si="237"/>
        <v>11.808</v>
      </c>
      <c r="S82" s="86">
        <f t="shared" si="218"/>
        <v>0</v>
      </c>
      <c r="T82" s="85"/>
      <c r="U82" s="85"/>
      <c r="V82" s="85"/>
      <c r="W82" s="85"/>
      <c r="X82" s="85"/>
      <c r="Y82" s="86"/>
      <c r="Z82" s="85">
        <v>17.75</v>
      </c>
      <c r="AA82" s="84">
        <f t="shared" si="219"/>
        <v>0</v>
      </c>
      <c r="AB82" s="84">
        <v>22.21</v>
      </c>
      <c r="AC82" s="85">
        <f t="shared" si="238"/>
        <v>17.768000000000001</v>
      </c>
      <c r="AD82" s="84">
        <f t="shared" si="221"/>
        <v>0</v>
      </c>
      <c r="AE82" s="85">
        <v>21.36</v>
      </c>
      <c r="AF82" s="85">
        <f t="shared" si="239"/>
        <v>17.088000000000001</v>
      </c>
      <c r="AG82" s="136">
        <f t="shared" si="223"/>
        <v>0</v>
      </c>
    </row>
    <row r="83" spans="1:33" ht="13.5" thickBot="1" x14ac:dyDescent="0.25">
      <c r="A83" s="178">
        <v>43167</v>
      </c>
      <c r="B83" s="220">
        <v>14.41</v>
      </c>
      <c r="C83" s="85">
        <f t="shared" ref="C83:C84" si="240">B83/1.25</f>
        <v>11.528</v>
      </c>
      <c r="D83" s="84">
        <f t="shared" ref="D83:D84" si="241">(B83-B82)*100</f>
        <v>0</v>
      </c>
      <c r="E83" s="84">
        <v>14.71</v>
      </c>
      <c r="F83" s="85">
        <f t="shared" ref="F83:F84" si="242">E83/1.25</f>
        <v>11.768000000000001</v>
      </c>
      <c r="G83" s="84">
        <f t="shared" ref="G83:G84" si="243">(E83-E82)*100</f>
        <v>0</v>
      </c>
      <c r="H83" s="84">
        <v>15.01</v>
      </c>
      <c r="I83" s="85">
        <f t="shared" ref="I83:I84" si="244">H83/1.25</f>
        <v>12.007999999999999</v>
      </c>
      <c r="J83" s="84">
        <f t="shared" ref="J83:J84" si="245">(H83-H82)*100</f>
        <v>0</v>
      </c>
      <c r="K83" s="85">
        <v>14.61</v>
      </c>
      <c r="L83" s="85">
        <f t="shared" ref="L83:L84" si="246">K83/1.25</f>
        <v>11.687999999999999</v>
      </c>
      <c r="M83" s="86">
        <f t="shared" ref="M83:M84" si="247">(K83-K82)*100</f>
        <v>0</v>
      </c>
      <c r="N83" s="85">
        <v>10.65</v>
      </c>
      <c r="O83" s="85">
        <f t="shared" ref="O83:O84" si="248">N83/1.25</f>
        <v>8.52</v>
      </c>
      <c r="P83" s="86">
        <f t="shared" ref="P83:P84" si="249">(N83-N82)*100</f>
        <v>0</v>
      </c>
      <c r="Q83" s="85">
        <v>14.76</v>
      </c>
      <c r="R83" s="85">
        <f t="shared" ref="R83:R84" si="250">Q83/1.25</f>
        <v>11.808</v>
      </c>
      <c r="S83" s="86">
        <f t="shared" ref="S83:S84" si="251">(Q83-Q82)*100</f>
        <v>0</v>
      </c>
      <c r="T83" s="85"/>
      <c r="U83" s="85"/>
      <c r="V83" s="85"/>
      <c r="W83" s="85"/>
      <c r="X83" s="85"/>
      <c r="Y83" s="86"/>
      <c r="Z83" s="85">
        <v>17.75</v>
      </c>
      <c r="AA83" s="84">
        <f t="shared" si="219"/>
        <v>0</v>
      </c>
      <c r="AB83" s="84">
        <v>22.21</v>
      </c>
      <c r="AC83" s="85">
        <f t="shared" ref="AC83:AC84" si="252">AB83/1.25</f>
        <v>17.768000000000001</v>
      </c>
      <c r="AD83" s="84">
        <f t="shared" ref="AD83:AD84" si="253">(AB83-AB82)*100</f>
        <v>0</v>
      </c>
      <c r="AE83" s="85">
        <v>21.36</v>
      </c>
      <c r="AF83" s="85">
        <f t="shared" ref="AF83:AF84" si="254">AE83/1.25</f>
        <v>17.088000000000001</v>
      </c>
      <c r="AG83" s="136">
        <f t="shared" ref="AG83:AG84" si="255">(AE83-AE82)*100</f>
        <v>0</v>
      </c>
    </row>
    <row r="84" spans="1:33" ht="13.5" thickBot="1" x14ac:dyDescent="0.25">
      <c r="A84" s="178">
        <v>43168</v>
      </c>
      <c r="B84" s="220">
        <v>14.31</v>
      </c>
      <c r="C84" s="85">
        <f t="shared" si="240"/>
        <v>11.448</v>
      </c>
      <c r="D84" s="84">
        <f t="shared" si="241"/>
        <v>-9.9999999999999645</v>
      </c>
      <c r="E84" s="84">
        <v>14.61</v>
      </c>
      <c r="F84" s="85">
        <f t="shared" si="242"/>
        <v>11.687999999999999</v>
      </c>
      <c r="G84" s="84">
        <f t="shared" si="243"/>
        <v>-10.000000000000142</v>
      </c>
      <c r="H84" s="84">
        <v>14.91</v>
      </c>
      <c r="I84" s="85">
        <f t="shared" si="244"/>
        <v>11.928000000000001</v>
      </c>
      <c r="J84" s="84">
        <f t="shared" si="245"/>
        <v>-9.9999999999999645</v>
      </c>
      <c r="K84" s="85">
        <v>14.61</v>
      </c>
      <c r="L84" s="85">
        <f t="shared" si="246"/>
        <v>11.687999999999999</v>
      </c>
      <c r="M84" s="86">
        <f t="shared" si="247"/>
        <v>0</v>
      </c>
      <c r="N84" s="85">
        <v>10.65</v>
      </c>
      <c r="O84" s="85">
        <f t="shared" si="248"/>
        <v>8.52</v>
      </c>
      <c r="P84" s="86">
        <f t="shared" si="249"/>
        <v>0</v>
      </c>
      <c r="Q84" s="85">
        <v>14.76</v>
      </c>
      <c r="R84" s="85">
        <f t="shared" si="250"/>
        <v>11.808</v>
      </c>
      <c r="S84" s="86">
        <f t="shared" si="251"/>
        <v>0</v>
      </c>
      <c r="T84" s="85"/>
      <c r="U84" s="85"/>
      <c r="V84" s="85"/>
      <c r="W84" s="85"/>
      <c r="X84" s="85"/>
      <c r="Y84" s="86"/>
      <c r="Z84" s="85">
        <v>17.75</v>
      </c>
      <c r="AA84" s="84">
        <f t="shared" si="219"/>
        <v>0</v>
      </c>
      <c r="AB84" s="84">
        <v>22.21</v>
      </c>
      <c r="AC84" s="85">
        <f t="shared" si="252"/>
        <v>17.768000000000001</v>
      </c>
      <c r="AD84" s="84">
        <f t="shared" si="253"/>
        <v>0</v>
      </c>
      <c r="AE84" s="85">
        <v>21.36</v>
      </c>
      <c r="AF84" s="85">
        <f t="shared" si="254"/>
        <v>17.088000000000001</v>
      </c>
      <c r="AG84" s="136">
        <f t="shared" si="255"/>
        <v>0</v>
      </c>
    </row>
    <row r="85" spans="1:33" ht="13.5" thickBot="1" x14ac:dyDescent="0.25">
      <c r="A85" s="178">
        <v>43169</v>
      </c>
      <c r="B85" s="220">
        <v>14.31</v>
      </c>
      <c r="C85" s="85">
        <f t="shared" ref="C85:C87" si="256">B85/1.25</f>
        <v>11.448</v>
      </c>
      <c r="D85" s="84">
        <f t="shared" ref="D85:D87" si="257">(B85-B84)*100</f>
        <v>0</v>
      </c>
      <c r="E85" s="84">
        <v>14.61</v>
      </c>
      <c r="F85" s="85">
        <f t="shared" ref="F85:F87" si="258">E85/1.25</f>
        <v>11.687999999999999</v>
      </c>
      <c r="G85" s="84">
        <f t="shared" ref="G85:G87" si="259">(E85-E84)*100</f>
        <v>0</v>
      </c>
      <c r="H85" s="84">
        <v>14.91</v>
      </c>
      <c r="I85" s="85">
        <f t="shared" ref="I85:I87" si="260">H85/1.25</f>
        <v>11.928000000000001</v>
      </c>
      <c r="J85" s="84">
        <f t="shared" ref="J85:J87" si="261">(H85-H84)*100</f>
        <v>0</v>
      </c>
      <c r="K85" s="85">
        <v>14.61</v>
      </c>
      <c r="L85" s="85">
        <f t="shared" ref="L85:L87" si="262">K85/1.25</f>
        <v>11.687999999999999</v>
      </c>
      <c r="M85" s="86">
        <f t="shared" ref="M85:M87" si="263">(K85-K84)*100</f>
        <v>0</v>
      </c>
      <c r="N85" s="85">
        <v>10.65</v>
      </c>
      <c r="O85" s="85">
        <f t="shared" ref="O85:O87" si="264">N85/1.25</f>
        <v>8.52</v>
      </c>
      <c r="P85" s="86">
        <f t="shared" ref="P85:P87" si="265">(N85-N84)*100</f>
        <v>0</v>
      </c>
      <c r="Q85" s="85">
        <v>14.76</v>
      </c>
      <c r="R85" s="85">
        <f t="shared" ref="R85:R87" si="266">Q85/1.25</f>
        <v>11.808</v>
      </c>
      <c r="S85" s="86">
        <f t="shared" ref="S85:S87" si="267">(Q85-Q84)*100</f>
        <v>0</v>
      </c>
      <c r="T85" s="85"/>
      <c r="U85" s="85"/>
      <c r="V85" s="85"/>
      <c r="W85" s="85"/>
      <c r="X85" s="85"/>
      <c r="Y85" s="86"/>
      <c r="Z85" s="85">
        <v>17.75</v>
      </c>
      <c r="AA85" s="84">
        <f t="shared" si="219"/>
        <v>0</v>
      </c>
      <c r="AB85" s="84">
        <v>22.21</v>
      </c>
      <c r="AC85" s="85">
        <f t="shared" ref="AC85:AC87" si="268">AB85/1.25</f>
        <v>17.768000000000001</v>
      </c>
      <c r="AD85" s="84">
        <f t="shared" ref="AD85:AD87" si="269">(AB85-AB84)*100</f>
        <v>0</v>
      </c>
      <c r="AE85" s="85">
        <v>21.36</v>
      </c>
      <c r="AF85" s="85">
        <f t="shared" ref="AF85:AF87" si="270">AE85/1.25</f>
        <v>17.088000000000001</v>
      </c>
      <c r="AG85" s="136">
        <f t="shared" ref="AG85:AG87" si="271">(AE85-AE84)*100</f>
        <v>0</v>
      </c>
    </row>
    <row r="86" spans="1:33" ht="13.5" thickBot="1" x14ac:dyDescent="0.25">
      <c r="A86" s="178">
        <v>43170</v>
      </c>
      <c r="B86" s="220">
        <v>14.31</v>
      </c>
      <c r="C86" s="85">
        <f t="shared" si="256"/>
        <v>11.448</v>
      </c>
      <c r="D86" s="84">
        <f t="shared" si="257"/>
        <v>0</v>
      </c>
      <c r="E86" s="84">
        <v>14.61</v>
      </c>
      <c r="F86" s="85">
        <f t="shared" si="258"/>
        <v>11.687999999999999</v>
      </c>
      <c r="G86" s="84">
        <f t="shared" si="259"/>
        <v>0</v>
      </c>
      <c r="H86" s="84">
        <v>14.91</v>
      </c>
      <c r="I86" s="85">
        <f t="shared" si="260"/>
        <v>11.928000000000001</v>
      </c>
      <c r="J86" s="84">
        <f t="shared" si="261"/>
        <v>0</v>
      </c>
      <c r="K86" s="85">
        <v>14.61</v>
      </c>
      <c r="L86" s="85">
        <f t="shared" si="262"/>
        <v>11.687999999999999</v>
      </c>
      <c r="M86" s="86">
        <f t="shared" si="263"/>
        <v>0</v>
      </c>
      <c r="N86" s="85">
        <v>10.65</v>
      </c>
      <c r="O86" s="85">
        <f t="shared" si="264"/>
        <v>8.52</v>
      </c>
      <c r="P86" s="86">
        <f t="shared" si="265"/>
        <v>0</v>
      </c>
      <c r="Q86" s="85">
        <v>14.76</v>
      </c>
      <c r="R86" s="85">
        <f t="shared" si="266"/>
        <v>11.808</v>
      </c>
      <c r="S86" s="86">
        <f t="shared" si="267"/>
        <v>0</v>
      </c>
      <c r="T86" s="85"/>
      <c r="U86" s="85"/>
      <c r="V86" s="85"/>
      <c r="W86" s="85"/>
      <c r="X86" s="85"/>
      <c r="Y86" s="86"/>
      <c r="Z86" s="85">
        <v>17.75</v>
      </c>
      <c r="AA86" s="84">
        <f t="shared" si="219"/>
        <v>0</v>
      </c>
      <c r="AB86" s="84">
        <v>22.21</v>
      </c>
      <c r="AC86" s="85">
        <f t="shared" si="268"/>
        <v>17.768000000000001</v>
      </c>
      <c r="AD86" s="84">
        <f t="shared" si="269"/>
        <v>0</v>
      </c>
      <c r="AE86" s="85">
        <v>21.36</v>
      </c>
      <c r="AF86" s="85">
        <f t="shared" si="270"/>
        <v>17.088000000000001</v>
      </c>
      <c r="AG86" s="136">
        <f t="shared" si="271"/>
        <v>0</v>
      </c>
    </row>
    <row r="87" spans="1:33" ht="13.5" thickBot="1" x14ac:dyDescent="0.25">
      <c r="A87" s="178">
        <v>43171</v>
      </c>
      <c r="B87" s="220">
        <v>14.41</v>
      </c>
      <c r="C87" s="85">
        <f t="shared" si="256"/>
        <v>11.528</v>
      </c>
      <c r="D87" s="84">
        <f t="shared" si="257"/>
        <v>9.9999999999999645</v>
      </c>
      <c r="E87" s="84">
        <v>14.71</v>
      </c>
      <c r="F87" s="85">
        <f t="shared" si="258"/>
        <v>11.768000000000001</v>
      </c>
      <c r="G87" s="84">
        <f t="shared" si="259"/>
        <v>10.000000000000142</v>
      </c>
      <c r="H87" s="84">
        <v>15.01</v>
      </c>
      <c r="I87" s="85">
        <f t="shared" si="260"/>
        <v>12.007999999999999</v>
      </c>
      <c r="J87" s="84">
        <f t="shared" si="261"/>
        <v>9.9999999999999645</v>
      </c>
      <c r="K87" s="85">
        <v>14.71</v>
      </c>
      <c r="L87" s="85">
        <f t="shared" si="262"/>
        <v>11.768000000000001</v>
      </c>
      <c r="M87" s="86">
        <f t="shared" si="263"/>
        <v>10.000000000000142</v>
      </c>
      <c r="N87" s="85">
        <v>10.75</v>
      </c>
      <c r="O87" s="85">
        <f t="shared" si="264"/>
        <v>8.6</v>
      </c>
      <c r="P87" s="86">
        <f t="shared" si="265"/>
        <v>9.9999999999999645</v>
      </c>
      <c r="Q87" s="85">
        <v>14.86</v>
      </c>
      <c r="R87" s="85">
        <f t="shared" si="266"/>
        <v>11.888</v>
      </c>
      <c r="S87" s="86">
        <f t="shared" si="267"/>
        <v>9.9999999999999645</v>
      </c>
      <c r="T87" s="85"/>
      <c r="U87" s="85"/>
      <c r="V87" s="85"/>
      <c r="W87" s="85"/>
      <c r="X87" s="85"/>
      <c r="Y87" s="86"/>
      <c r="Z87" s="85">
        <v>17.75</v>
      </c>
      <c r="AA87" s="84">
        <f t="shared" si="219"/>
        <v>0</v>
      </c>
      <c r="AB87" s="84">
        <v>22.21</v>
      </c>
      <c r="AC87" s="85">
        <f t="shared" si="268"/>
        <v>17.768000000000001</v>
      </c>
      <c r="AD87" s="84">
        <f t="shared" si="269"/>
        <v>0</v>
      </c>
      <c r="AE87" s="85">
        <v>21.36</v>
      </c>
      <c r="AF87" s="85">
        <f t="shared" si="270"/>
        <v>17.088000000000001</v>
      </c>
      <c r="AG87" s="136">
        <f t="shared" si="271"/>
        <v>0</v>
      </c>
    </row>
    <row r="88" spans="1:33" ht="13.5" thickBot="1" x14ac:dyDescent="0.25">
      <c r="A88" s="178">
        <v>43172</v>
      </c>
      <c r="B88" s="220">
        <v>14.51</v>
      </c>
      <c r="C88" s="85">
        <f t="shared" ref="C88" si="272">B88/1.25</f>
        <v>11.608000000000001</v>
      </c>
      <c r="D88" s="84">
        <f t="shared" ref="D88" si="273">(B88-B87)*100</f>
        <v>9.9999999999999645</v>
      </c>
      <c r="E88" s="84">
        <v>14.81</v>
      </c>
      <c r="F88" s="85">
        <f t="shared" ref="F88" si="274">E88/1.25</f>
        <v>11.848000000000001</v>
      </c>
      <c r="G88" s="84">
        <f t="shared" ref="G88" si="275">(E88-E87)*100</f>
        <v>9.9999999999999645</v>
      </c>
      <c r="H88" s="84">
        <v>15.11</v>
      </c>
      <c r="I88" s="85">
        <f t="shared" ref="I88" si="276">H88/1.25</f>
        <v>12.087999999999999</v>
      </c>
      <c r="J88" s="84">
        <f t="shared" ref="J88" si="277">(H88-H87)*100</f>
        <v>9.9999999999999645</v>
      </c>
      <c r="K88" s="85">
        <v>14.71</v>
      </c>
      <c r="L88" s="85">
        <f t="shared" ref="L88" si="278">K88/1.25</f>
        <v>11.768000000000001</v>
      </c>
      <c r="M88" s="86">
        <f t="shared" ref="M88" si="279">(K88-K87)*100</f>
        <v>0</v>
      </c>
      <c r="N88" s="85">
        <v>10.75</v>
      </c>
      <c r="O88" s="85">
        <f t="shared" ref="O88" si="280">N88/1.25</f>
        <v>8.6</v>
      </c>
      <c r="P88" s="86">
        <f t="shared" ref="P88" si="281">(N88-N87)*100</f>
        <v>0</v>
      </c>
      <c r="Q88" s="85">
        <v>14.86</v>
      </c>
      <c r="R88" s="85">
        <f t="shared" ref="R88" si="282">Q88/1.25</f>
        <v>11.888</v>
      </c>
      <c r="S88" s="86">
        <f t="shared" ref="S88" si="283">(Q88-Q87)*100</f>
        <v>0</v>
      </c>
      <c r="T88" s="85"/>
      <c r="U88" s="85"/>
      <c r="V88" s="85"/>
      <c r="W88" s="85"/>
      <c r="X88" s="85"/>
      <c r="Y88" s="86"/>
      <c r="Z88" s="85">
        <v>17.75</v>
      </c>
      <c r="AA88" s="84">
        <f t="shared" si="219"/>
        <v>0</v>
      </c>
      <c r="AB88" s="84">
        <v>22.21</v>
      </c>
      <c r="AC88" s="85">
        <f t="shared" ref="AC88" si="284">AB88/1.25</f>
        <v>17.768000000000001</v>
      </c>
      <c r="AD88" s="84">
        <f t="shared" ref="AD88" si="285">(AB88-AB87)*100</f>
        <v>0</v>
      </c>
      <c r="AE88" s="85">
        <v>21.36</v>
      </c>
      <c r="AF88" s="85">
        <f t="shared" ref="AF88" si="286">AE88/1.25</f>
        <v>17.088000000000001</v>
      </c>
      <c r="AG88" s="136">
        <f t="shared" ref="AG88" si="287">(AE88-AE87)*100</f>
        <v>0</v>
      </c>
    </row>
    <row r="89" spans="1:33" ht="13.5" thickBot="1" x14ac:dyDescent="0.25">
      <c r="A89" s="178">
        <v>43173</v>
      </c>
      <c r="B89" s="220">
        <v>14.51</v>
      </c>
      <c r="C89" s="85">
        <f t="shared" ref="C89:C90" si="288">B89/1.25</f>
        <v>11.608000000000001</v>
      </c>
      <c r="D89" s="84">
        <f t="shared" ref="D89:D90" si="289">(B89-B88)*100</f>
        <v>0</v>
      </c>
      <c r="E89" s="84">
        <v>14.81</v>
      </c>
      <c r="F89" s="85">
        <f t="shared" ref="F89:F90" si="290">E89/1.25</f>
        <v>11.848000000000001</v>
      </c>
      <c r="G89" s="84">
        <f t="shared" ref="G89:G90" si="291">(E89-E88)*100</f>
        <v>0</v>
      </c>
      <c r="H89" s="84">
        <v>15.11</v>
      </c>
      <c r="I89" s="85">
        <f t="shared" ref="I89:I90" si="292">H89/1.25</f>
        <v>12.087999999999999</v>
      </c>
      <c r="J89" s="84">
        <f t="shared" ref="J89:J90" si="293">(H89-H88)*100</f>
        <v>0</v>
      </c>
      <c r="K89" s="85">
        <v>14.71</v>
      </c>
      <c r="L89" s="85">
        <f t="shared" ref="L89:L90" si="294">K89/1.25</f>
        <v>11.768000000000001</v>
      </c>
      <c r="M89" s="86">
        <f t="shared" ref="M89:M90" si="295">(K89-K88)*100</f>
        <v>0</v>
      </c>
      <c r="N89" s="85">
        <v>10.75</v>
      </c>
      <c r="O89" s="85">
        <f t="shared" ref="O89:O90" si="296">N89/1.25</f>
        <v>8.6</v>
      </c>
      <c r="P89" s="86">
        <f t="shared" ref="P89:P90" si="297">(N89-N88)*100</f>
        <v>0</v>
      </c>
      <c r="Q89" s="85">
        <v>14.86</v>
      </c>
      <c r="R89" s="85">
        <f t="shared" ref="R89:R90" si="298">Q89/1.25</f>
        <v>11.888</v>
      </c>
      <c r="S89" s="86">
        <f t="shared" ref="S89:S90" si="299">(Q89-Q88)*100</f>
        <v>0</v>
      </c>
      <c r="T89" s="85"/>
      <c r="U89" s="85"/>
      <c r="V89" s="85"/>
      <c r="W89" s="85"/>
      <c r="X89" s="85"/>
      <c r="Y89" s="86"/>
      <c r="Z89" s="85">
        <v>17.75</v>
      </c>
      <c r="AA89" s="84">
        <f t="shared" si="219"/>
        <v>0</v>
      </c>
      <c r="AB89" s="84">
        <v>22.21</v>
      </c>
      <c r="AC89" s="85">
        <f t="shared" ref="AC89:AC90" si="300">AB89/1.25</f>
        <v>17.768000000000001</v>
      </c>
      <c r="AD89" s="84">
        <f t="shared" ref="AD89:AD90" si="301">(AB89-AB88)*100</f>
        <v>0</v>
      </c>
      <c r="AE89" s="85">
        <v>21.36</v>
      </c>
      <c r="AF89" s="85">
        <f t="shared" ref="AF89:AF90" si="302">AE89/1.25</f>
        <v>17.088000000000001</v>
      </c>
      <c r="AG89" s="136">
        <f t="shared" ref="AG89:AG90" si="303">(AE89-AE88)*100</f>
        <v>0</v>
      </c>
    </row>
    <row r="90" spans="1:33" ht="13.5" thickBot="1" x14ac:dyDescent="0.25">
      <c r="A90" s="178">
        <v>43174</v>
      </c>
      <c r="B90" s="220">
        <v>14.51</v>
      </c>
      <c r="C90" s="85">
        <f t="shared" si="288"/>
        <v>11.608000000000001</v>
      </c>
      <c r="D90" s="84">
        <f t="shared" si="289"/>
        <v>0</v>
      </c>
      <c r="E90" s="84">
        <v>14.81</v>
      </c>
      <c r="F90" s="85">
        <f t="shared" si="290"/>
        <v>11.848000000000001</v>
      </c>
      <c r="G90" s="84">
        <f t="shared" si="291"/>
        <v>0</v>
      </c>
      <c r="H90" s="84">
        <v>15.11</v>
      </c>
      <c r="I90" s="85">
        <f t="shared" si="292"/>
        <v>12.087999999999999</v>
      </c>
      <c r="J90" s="84">
        <f t="shared" si="293"/>
        <v>0</v>
      </c>
      <c r="K90" s="85">
        <v>14.61</v>
      </c>
      <c r="L90" s="85">
        <f t="shared" si="294"/>
        <v>11.687999999999999</v>
      </c>
      <c r="M90" s="86">
        <f t="shared" si="295"/>
        <v>-10.000000000000142</v>
      </c>
      <c r="N90" s="85">
        <v>10.75</v>
      </c>
      <c r="O90" s="85">
        <f t="shared" si="296"/>
        <v>8.6</v>
      </c>
      <c r="P90" s="86">
        <f t="shared" si="297"/>
        <v>0</v>
      </c>
      <c r="Q90" s="85">
        <v>14.76</v>
      </c>
      <c r="R90" s="85">
        <f t="shared" si="298"/>
        <v>11.808</v>
      </c>
      <c r="S90" s="86">
        <f t="shared" si="299"/>
        <v>-9.9999999999999645</v>
      </c>
      <c r="T90" s="85"/>
      <c r="U90" s="85"/>
      <c r="V90" s="85"/>
      <c r="W90" s="85"/>
      <c r="X90" s="85"/>
      <c r="Y90" s="86"/>
      <c r="Z90" s="85">
        <v>17.75</v>
      </c>
      <c r="AA90" s="84">
        <f t="shared" si="219"/>
        <v>0</v>
      </c>
      <c r="AB90" s="84">
        <v>22.21</v>
      </c>
      <c r="AC90" s="85">
        <f t="shared" si="300"/>
        <v>17.768000000000001</v>
      </c>
      <c r="AD90" s="84">
        <f t="shared" si="301"/>
        <v>0</v>
      </c>
      <c r="AE90" s="85">
        <v>21.36</v>
      </c>
      <c r="AF90" s="85">
        <f t="shared" si="302"/>
        <v>17.088000000000001</v>
      </c>
      <c r="AG90" s="136">
        <f t="shared" si="303"/>
        <v>0</v>
      </c>
    </row>
    <row r="91" spans="1:33" ht="13.5" thickBot="1" x14ac:dyDescent="0.25">
      <c r="A91" s="178">
        <v>43175</v>
      </c>
      <c r="B91" s="220">
        <v>14.51</v>
      </c>
      <c r="C91" s="85">
        <f t="shared" ref="C91:C94" si="304">B91/1.25</f>
        <v>11.608000000000001</v>
      </c>
      <c r="D91" s="84">
        <f t="shared" ref="D91:D94" si="305">(B91-B90)*100</f>
        <v>0</v>
      </c>
      <c r="E91" s="84">
        <v>14.81</v>
      </c>
      <c r="F91" s="85">
        <f t="shared" ref="F91:F94" si="306">E91/1.25</f>
        <v>11.848000000000001</v>
      </c>
      <c r="G91" s="84">
        <f t="shared" ref="G91:G94" si="307">(E91-E90)*100</f>
        <v>0</v>
      </c>
      <c r="H91" s="84">
        <v>15.11</v>
      </c>
      <c r="I91" s="85">
        <f t="shared" ref="I91:I94" si="308">H91/1.25</f>
        <v>12.087999999999999</v>
      </c>
      <c r="J91" s="84">
        <f t="shared" ref="J91:J94" si="309">(H91-H90)*100</f>
        <v>0</v>
      </c>
      <c r="K91" s="85">
        <v>14.61</v>
      </c>
      <c r="L91" s="85">
        <f t="shared" ref="L91:L94" si="310">K91/1.25</f>
        <v>11.687999999999999</v>
      </c>
      <c r="M91" s="86">
        <f t="shared" ref="M91:M94" si="311">(K91-K90)*100</f>
        <v>0</v>
      </c>
      <c r="N91" s="85">
        <v>10.75</v>
      </c>
      <c r="O91" s="85">
        <f t="shared" ref="O91:O94" si="312">N91/1.25</f>
        <v>8.6</v>
      </c>
      <c r="P91" s="86">
        <f t="shared" ref="P91:P94" si="313">(N91-N90)*100</f>
        <v>0</v>
      </c>
      <c r="Q91" s="85">
        <v>14.76</v>
      </c>
      <c r="R91" s="85">
        <f t="shared" ref="R91:R94" si="314">Q91/1.25</f>
        <v>11.808</v>
      </c>
      <c r="S91" s="86">
        <f t="shared" ref="S91:S94" si="315">(Q91-Q90)*100</f>
        <v>0</v>
      </c>
      <c r="T91" s="85"/>
      <c r="U91" s="85"/>
      <c r="V91" s="85"/>
      <c r="W91" s="85"/>
      <c r="X91" s="85"/>
      <c r="Y91" s="86"/>
      <c r="Z91" s="85">
        <v>17.75</v>
      </c>
      <c r="AA91" s="84">
        <f t="shared" si="219"/>
        <v>0</v>
      </c>
      <c r="AB91" s="84">
        <v>22.21</v>
      </c>
      <c r="AC91" s="85">
        <f t="shared" ref="AC91:AC94" si="316">AB91/1.25</f>
        <v>17.768000000000001</v>
      </c>
      <c r="AD91" s="84">
        <f t="shared" ref="AD91:AD94" si="317">(AB91-AB90)*100</f>
        <v>0</v>
      </c>
      <c r="AE91" s="85">
        <v>21.36</v>
      </c>
      <c r="AF91" s="85">
        <f t="shared" ref="AF91:AF94" si="318">AE91/1.25</f>
        <v>17.088000000000001</v>
      </c>
      <c r="AG91" s="136">
        <f t="shared" ref="AG91:AG94" si="319">(AE91-AE90)*100</f>
        <v>0</v>
      </c>
    </row>
    <row r="92" spans="1:33" ht="13.5" thickBot="1" x14ac:dyDescent="0.25">
      <c r="A92" s="178">
        <v>43176</v>
      </c>
      <c r="B92" s="220">
        <v>14.51</v>
      </c>
      <c r="C92" s="85">
        <f t="shared" si="304"/>
        <v>11.608000000000001</v>
      </c>
      <c r="D92" s="84">
        <f t="shared" si="305"/>
        <v>0</v>
      </c>
      <c r="E92" s="84">
        <v>14.81</v>
      </c>
      <c r="F92" s="85">
        <f t="shared" si="306"/>
        <v>11.848000000000001</v>
      </c>
      <c r="G92" s="84">
        <f t="shared" si="307"/>
        <v>0</v>
      </c>
      <c r="H92" s="84">
        <v>15.11</v>
      </c>
      <c r="I92" s="85">
        <f t="shared" si="308"/>
        <v>12.087999999999999</v>
      </c>
      <c r="J92" s="84">
        <f t="shared" si="309"/>
        <v>0</v>
      </c>
      <c r="K92" s="85">
        <v>14.61</v>
      </c>
      <c r="L92" s="85">
        <f t="shared" si="310"/>
        <v>11.687999999999999</v>
      </c>
      <c r="M92" s="86">
        <f t="shared" si="311"/>
        <v>0</v>
      </c>
      <c r="N92" s="85">
        <v>10.75</v>
      </c>
      <c r="O92" s="85">
        <f t="shared" si="312"/>
        <v>8.6</v>
      </c>
      <c r="P92" s="86">
        <f t="shared" si="313"/>
        <v>0</v>
      </c>
      <c r="Q92" s="85">
        <v>14.76</v>
      </c>
      <c r="R92" s="85">
        <f t="shared" si="314"/>
        <v>11.808</v>
      </c>
      <c r="S92" s="86">
        <f t="shared" si="315"/>
        <v>0</v>
      </c>
      <c r="T92" s="85"/>
      <c r="U92" s="85"/>
      <c r="V92" s="85"/>
      <c r="W92" s="85"/>
      <c r="X92" s="85"/>
      <c r="Y92" s="86"/>
      <c r="Z92" s="85">
        <v>17.75</v>
      </c>
      <c r="AA92" s="84">
        <f t="shared" si="219"/>
        <v>0</v>
      </c>
      <c r="AB92" s="84">
        <v>22.21</v>
      </c>
      <c r="AC92" s="85">
        <f t="shared" si="316"/>
        <v>17.768000000000001</v>
      </c>
      <c r="AD92" s="84">
        <f t="shared" si="317"/>
        <v>0</v>
      </c>
      <c r="AE92" s="85">
        <v>21.36</v>
      </c>
      <c r="AF92" s="85">
        <f t="shared" si="318"/>
        <v>17.088000000000001</v>
      </c>
      <c r="AG92" s="136">
        <f t="shared" si="319"/>
        <v>0</v>
      </c>
    </row>
    <row r="93" spans="1:33" ht="13.5" thickBot="1" x14ac:dyDescent="0.25">
      <c r="A93" s="178">
        <v>43177</v>
      </c>
      <c r="B93" s="220">
        <v>14.51</v>
      </c>
      <c r="C93" s="85">
        <f t="shared" si="304"/>
        <v>11.608000000000001</v>
      </c>
      <c r="D93" s="84">
        <f t="shared" si="305"/>
        <v>0</v>
      </c>
      <c r="E93" s="84">
        <v>14.81</v>
      </c>
      <c r="F93" s="85">
        <f t="shared" si="306"/>
        <v>11.848000000000001</v>
      </c>
      <c r="G93" s="84">
        <f t="shared" si="307"/>
        <v>0</v>
      </c>
      <c r="H93" s="84">
        <v>15.11</v>
      </c>
      <c r="I93" s="85">
        <f t="shared" si="308"/>
        <v>12.087999999999999</v>
      </c>
      <c r="J93" s="84">
        <f t="shared" si="309"/>
        <v>0</v>
      </c>
      <c r="K93" s="85">
        <v>14.61</v>
      </c>
      <c r="L93" s="85">
        <f t="shared" si="310"/>
        <v>11.687999999999999</v>
      </c>
      <c r="M93" s="86">
        <f t="shared" si="311"/>
        <v>0</v>
      </c>
      <c r="N93" s="85">
        <v>10.75</v>
      </c>
      <c r="O93" s="85">
        <f t="shared" si="312"/>
        <v>8.6</v>
      </c>
      <c r="P93" s="86">
        <f t="shared" si="313"/>
        <v>0</v>
      </c>
      <c r="Q93" s="85">
        <v>14.76</v>
      </c>
      <c r="R93" s="85">
        <f t="shared" si="314"/>
        <v>11.808</v>
      </c>
      <c r="S93" s="86">
        <f t="shared" si="315"/>
        <v>0</v>
      </c>
      <c r="T93" s="85"/>
      <c r="U93" s="85"/>
      <c r="V93" s="85"/>
      <c r="W93" s="85"/>
      <c r="X93" s="85"/>
      <c r="Y93" s="86"/>
      <c r="Z93" s="85">
        <v>17.75</v>
      </c>
      <c r="AA93" s="84">
        <f t="shared" si="219"/>
        <v>0</v>
      </c>
      <c r="AB93" s="84">
        <v>22.21</v>
      </c>
      <c r="AC93" s="85">
        <f t="shared" si="316"/>
        <v>17.768000000000001</v>
      </c>
      <c r="AD93" s="84">
        <f t="shared" si="317"/>
        <v>0</v>
      </c>
      <c r="AE93" s="85">
        <v>21.36</v>
      </c>
      <c r="AF93" s="85">
        <f t="shared" si="318"/>
        <v>17.088000000000001</v>
      </c>
      <c r="AG93" s="136">
        <f t="shared" si="319"/>
        <v>0</v>
      </c>
    </row>
    <row r="94" spans="1:33" ht="13.5" thickBot="1" x14ac:dyDescent="0.25">
      <c r="A94" s="178">
        <v>43178</v>
      </c>
      <c r="B94" s="220">
        <v>14.66</v>
      </c>
      <c r="C94" s="85">
        <f t="shared" si="304"/>
        <v>11.728</v>
      </c>
      <c r="D94" s="84">
        <f t="shared" si="305"/>
        <v>15.000000000000036</v>
      </c>
      <c r="E94" s="84">
        <v>14.96</v>
      </c>
      <c r="F94" s="85">
        <f t="shared" si="306"/>
        <v>11.968</v>
      </c>
      <c r="G94" s="84">
        <f t="shared" si="307"/>
        <v>15.000000000000036</v>
      </c>
      <c r="H94" s="84">
        <v>15.26</v>
      </c>
      <c r="I94" s="85">
        <f t="shared" si="308"/>
        <v>12.208</v>
      </c>
      <c r="J94" s="84">
        <f t="shared" si="309"/>
        <v>15.000000000000036</v>
      </c>
      <c r="K94" s="85">
        <v>14.71</v>
      </c>
      <c r="L94" s="85">
        <f t="shared" si="310"/>
        <v>11.768000000000001</v>
      </c>
      <c r="M94" s="86">
        <f t="shared" si="311"/>
        <v>10.000000000000142</v>
      </c>
      <c r="N94" s="85">
        <v>10.75</v>
      </c>
      <c r="O94" s="85">
        <f t="shared" si="312"/>
        <v>8.6</v>
      </c>
      <c r="P94" s="86">
        <f t="shared" si="313"/>
        <v>0</v>
      </c>
      <c r="Q94" s="85">
        <v>14.86</v>
      </c>
      <c r="R94" s="85">
        <f t="shared" si="314"/>
        <v>11.888</v>
      </c>
      <c r="S94" s="86">
        <f t="shared" si="315"/>
        <v>9.9999999999999645</v>
      </c>
      <c r="T94" s="85"/>
      <c r="U94" s="85"/>
      <c r="V94" s="85"/>
      <c r="W94" s="85"/>
      <c r="X94" s="85"/>
      <c r="Y94" s="86"/>
      <c r="Z94" s="85">
        <v>17.75</v>
      </c>
      <c r="AA94" s="84">
        <f t="shared" si="219"/>
        <v>0</v>
      </c>
      <c r="AB94" s="84">
        <v>22.21</v>
      </c>
      <c r="AC94" s="85">
        <f t="shared" si="316"/>
        <v>17.768000000000001</v>
      </c>
      <c r="AD94" s="84">
        <f t="shared" si="317"/>
        <v>0</v>
      </c>
      <c r="AE94" s="85">
        <v>21.36</v>
      </c>
      <c r="AF94" s="85">
        <f t="shared" si="318"/>
        <v>17.088000000000001</v>
      </c>
      <c r="AG94" s="136">
        <f t="shared" si="319"/>
        <v>0</v>
      </c>
    </row>
    <row r="95" spans="1:33" ht="13.5" thickBot="1" x14ac:dyDescent="0.25">
      <c r="A95" s="178">
        <v>43179</v>
      </c>
      <c r="B95" s="220">
        <v>14.76</v>
      </c>
      <c r="C95" s="85">
        <f t="shared" ref="C95" si="320">B95/1.25</f>
        <v>11.808</v>
      </c>
      <c r="D95" s="84">
        <f t="shared" ref="D95" si="321">(B95-B94)*100</f>
        <v>9.9999999999999645</v>
      </c>
      <c r="E95" s="84">
        <v>15.06</v>
      </c>
      <c r="F95" s="85">
        <f t="shared" ref="F95" si="322">E95/1.25</f>
        <v>12.048</v>
      </c>
      <c r="G95" s="84">
        <f t="shared" ref="G95" si="323">(E95-E94)*100</f>
        <v>9.9999999999999645</v>
      </c>
      <c r="H95" s="84">
        <v>15.36</v>
      </c>
      <c r="I95" s="85">
        <f t="shared" ref="I95" si="324">H95/1.25</f>
        <v>12.288</v>
      </c>
      <c r="J95" s="84">
        <f t="shared" ref="J95" si="325">(H95-H94)*100</f>
        <v>9.9999999999999645</v>
      </c>
      <c r="K95" s="85">
        <v>14.71</v>
      </c>
      <c r="L95" s="85">
        <f t="shared" ref="L95" si="326">K95/1.25</f>
        <v>11.768000000000001</v>
      </c>
      <c r="M95" s="86">
        <f t="shared" ref="M95" si="327">(K95-K94)*100</f>
        <v>0</v>
      </c>
      <c r="N95" s="85">
        <v>10.75</v>
      </c>
      <c r="O95" s="85">
        <f t="shared" ref="O95" si="328">N95/1.25</f>
        <v>8.6</v>
      </c>
      <c r="P95" s="86">
        <f t="shared" ref="P95" si="329">(N95-N94)*100</f>
        <v>0</v>
      </c>
      <c r="Q95" s="85">
        <v>14.86</v>
      </c>
      <c r="R95" s="85">
        <f t="shared" ref="R95" si="330">Q95/1.25</f>
        <v>11.888</v>
      </c>
      <c r="S95" s="86">
        <f t="shared" ref="S95" si="331">(Q95-Q94)*100</f>
        <v>0</v>
      </c>
      <c r="T95" s="85"/>
      <c r="U95" s="85"/>
      <c r="V95" s="85"/>
      <c r="W95" s="85"/>
      <c r="X95" s="85"/>
      <c r="Y95" s="86"/>
      <c r="Z95" s="85">
        <v>17.75</v>
      </c>
      <c r="AA95" s="84">
        <f t="shared" si="219"/>
        <v>0</v>
      </c>
      <c r="AB95" s="84">
        <v>22.21</v>
      </c>
      <c r="AC95" s="85">
        <f t="shared" ref="AC95" si="332">AB95/1.25</f>
        <v>17.768000000000001</v>
      </c>
      <c r="AD95" s="84">
        <f t="shared" ref="AD95" si="333">(AB95-AB94)*100</f>
        <v>0</v>
      </c>
      <c r="AE95" s="85">
        <v>21.36</v>
      </c>
      <c r="AF95" s="85">
        <f t="shared" ref="AF95" si="334">AE95/1.25</f>
        <v>17.088000000000001</v>
      </c>
      <c r="AG95" s="136">
        <f t="shared" ref="AG95" si="335">(AE95-AE94)*100</f>
        <v>0</v>
      </c>
    </row>
    <row r="96" spans="1:33" ht="13.5" thickBot="1" x14ac:dyDescent="0.25">
      <c r="A96" s="178">
        <v>43180</v>
      </c>
      <c r="B96" s="220">
        <v>14.76</v>
      </c>
      <c r="C96" s="85">
        <f t="shared" ref="C96" si="336">B96/1.25</f>
        <v>11.808</v>
      </c>
      <c r="D96" s="84">
        <f t="shared" ref="D96" si="337">(B96-B95)*100</f>
        <v>0</v>
      </c>
      <c r="E96" s="84">
        <v>15.06</v>
      </c>
      <c r="F96" s="85">
        <f t="shared" ref="F96" si="338">E96/1.25</f>
        <v>12.048</v>
      </c>
      <c r="G96" s="84">
        <f t="shared" ref="G96" si="339">(E96-E95)*100</f>
        <v>0</v>
      </c>
      <c r="H96" s="84">
        <v>15.36</v>
      </c>
      <c r="I96" s="85">
        <f t="shared" ref="I96" si="340">H96/1.25</f>
        <v>12.288</v>
      </c>
      <c r="J96" s="84">
        <f t="shared" ref="J96" si="341">(H96-H95)*100</f>
        <v>0</v>
      </c>
      <c r="K96" s="85">
        <v>14.71</v>
      </c>
      <c r="L96" s="85">
        <f t="shared" ref="L96" si="342">K96/1.25</f>
        <v>11.768000000000001</v>
      </c>
      <c r="M96" s="86">
        <f t="shared" ref="M96" si="343">(K96-K95)*100</f>
        <v>0</v>
      </c>
      <c r="N96" s="85">
        <v>10.75</v>
      </c>
      <c r="O96" s="85">
        <f t="shared" ref="O96" si="344">N96/1.25</f>
        <v>8.6</v>
      </c>
      <c r="P96" s="86">
        <f t="shared" ref="P96" si="345">(N96-N95)*100</f>
        <v>0</v>
      </c>
      <c r="Q96" s="85">
        <v>14.86</v>
      </c>
      <c r="R96" s="85">
        <f t="shared" ref="R96" si="346">Q96/1.25</f>
        <v>11.888</v>
      </c>
      <c r="S96" s="86">
        <f t="shared" ref="S96" si="347">(Q96-Q95)*100</f>
        <v>0</v>
      </c>
      <c r="T96" s="85"/>
      <c r="U96" s="85"/>
      <c r="V96" s="85"/>
      <c r="W96" s="85"/>
      <c r="X96" s="85"/>
      <c r="Y96" s="86"/>
      <c r="Z96" s="85">
        <v>17.88</v>
      </c>
      <c r="AA96" s="84">
        <f t="shared" si="219"/>
        <v>12.999999999999901</v>
      </c>
      <c r="AB96" s="84">
        <v>22.21</v>
      </c>
      <c r="AC96" s="85">
        <f t="shared" ref="AC96" si="348">AB96/1.25</f>
        <v>17.768000000000001</v>
      </c>
      <c r="AD96" s="84">
        <f t="shared" ref="AD96" si="349">(AB96-AB95)*100</f>
        <v>0</v>
      </c>
      <c r="AE96" s="85">
        <v>21.36</v>
      </c>
      <c r="AF96" s="85">
        <f t="shared" ref="AF96" si="350">AE96/1.25</f>
        <v>17.088000000000001</v>
      </c>
      <c r="AG96" s="136">
        <f t="shared" ref="AG96" si="351">(AE96-AE95)*100</f>
        <v>0</v>
      </c>
    </row>
    <row r="97" spans="1:33" ht="13.5" thickBot="1" x14ac:dyDescent="0.25">
      <c r="A97" s="178">
        <v>43181</v>
      </c>
      <c r="B97" s="220">
        <v>15.01</v>
      </c>
      <c r="C97" s="85">
        <f t="shared" ref="C97" si="352">B97/1.25</f>
        <v>12.007999999999999</v>
      </c>
      <c r="D97" s="84">
        <f t="shared" ref="D97" si="353">(B97-B96)*100</f>
        <v>25</v>
      </c>
      <c r="E97" s="84">
        <v>15.31</v>
      </c>
      <c r="F97" s="85">
        <f t="shared" ref="F97" si="354">E97/1.25</f>
        <v>12.248000000000001</v>
      </c>
      <c r="G97" s="84">
        <f t="shared" ref="G97" si="355">(E97-E96)*100</f>
        <v>25</v>
      </c>
      <c r="H97" s="84">
        <v>15.61</v>
      </c>
      <c r="I97" s="85">
        <f t="shared" ref="I97" si="356">H97/1.25</f>
        <v>12.488</v>
      </c>
      <c r="J97" s="84">
        <f t="shared" ref="J97" si="357">(H97-H96)*100</f>
        <v>25</v>
      </c>
      <c r="K97" s="85">
        <v>14.91</v>
      </c>
      <c r="L97" s="85">
        <f t="shared" ref="L97" si="358">K97/1.25</f>
        <v>11.928000000000001</v>
      </c>
      <c r="M97" s="86">
        <f t="shared" ref="M97" si="359">(K97-K96)*100</f>
        <v>19.999999999999929</v>
      </c>
      <c r="N97" s="85">
        <v>10.75</v>
      </c>
      <c r="O97" s="85">
        <f t="shared" ref="O97" si="360">N97/1.25</f>
        <v>8.6</v>
      </c>
      <c r="P97" s="86">
        <f t="shared" ref="P97" si="361">(N97-N96)*100</f>
        <v>0</v>
      </c>
      <c r="Q97" s="85">
        <v>15.06</v>
      </c>
      <c r="R97" s="85">
        <f t="shared" ref="R97" si="362">Q97/1.25</f>
        <v>12.048</v>
      </c>
      <c r="S97" s="86">
        <f t="shared" ref="S97" si="363">(Q97-Q96)*100</f>
        <v>20.000000000000107</v>
      </c>
      <c r="T97" s="85"/>
      <c r="U97" s="85"/>
      <c r="V97" s="85"/>
      <c r="W97" s="85"/>
      <c r="X97" s="85"/>
      <c r="Y97" s="86"/>
      <c r="Z97" s="85">
        <v>17.88</v>
      </c>
      <c r="AA97" s="84">
        <f t="shared" si="219"/>
        <v>0</v>
      </c>
      <c r="AB97" s="84">
        <v>22.21</v>
      </c>
      <c r="AC97" s="85">
        <f t="shared" ref="AC97" si="364">AB97/1.25</f>
        <v>17.768000000000001</v>
      </c>
      <c r="AD97" s="84">
        <f t="shared" ref="AD97" si="365">(AB97-AB96)*100</f>
        <v>0</v>
      </c>
      <c r="AE97" s="85">
        <v>21.36</v>
      </c>
      <c r="AF97" s="85">
        <f t="shared" ref="AF97" si="366">AE97/1.25</f>
        <v>17.088000000000001</v>
      </c>
      <c r="AG97" s="136">
        <f t="shared" ref="AG97" si="367">(AE97-AE96)*100</f>
        <v>0</v>
      </c>
    </row>
    <row r="98" spans="1:33" ht="13.5" thickBot="1" x14ac:dyDescent="0.25">
      <c r="A98" s="178">
        <v>43182</v>
      </c>
      <c r="B98" s="220">
        <v>15.01</v>
      </c>
      <c r="C98" s="85">
        <f t="shared" ref="C98:C101" si="368">B98/1.25</f>
        <v>12.007999999999999</v>
      </c>
      <c r="D98" s="84">
        <f t="shared" ref="D98:D101" si="369">(B98-B97)*100</f>
        <v>0</v>
      </c>
      <c r="E98" s="84">
        <v>15.31</v>
      </c>
      <c r="F98" s="85">
        <f t="shared" ref="F98:F101" si="370">E98/1.25</f>
        <v>12.248000000000001</v>
      </c>
      <c r="G98" s="84">
        <f t="shared" ref="G98:G101" si="371">(E98-E97)*100</f>
        <v>0</v>
      </c>
      <c r="H98" s="84">
        <v>15.61</v>
      </c>
      <c r="I98" s="85">
        <f t="shared" ref="I98:I101" si="372">H98/1.25</f>
        <v>12.488</v>
      </c>
      <c r="J98" s="84">
        <f t="shared" ref="J98:J101" si="373">(H98-H97)*100</f>
        <v>0</v>
      </c>
      <c r="K98" s="85">
        <v>14.91</v>
      </c>
      <c r="L98" s="85">
        <f t="shared" ref="L98:L101" si="374">K98/1.25</f>
        <v>11.928000000000001</v>
      </c>
      <c r="M98" s="86">
        <f t="shared" ref="M98:M101" si="375">(K98-K97)*100</f>
        <v>0</v>
      </c>
      <c r="N98" s="85">
        <v>10.75</v>
      </c>
      <c r="O98" s="85">
        <f t="shared" ref="O98:O101" si="376">N98/1.25</f>
        <v>8.6</v>
      </c>
      <c r="P98" s="86">
        <f t="shared" ref="P98:P101" si="377">(N98-N97)*100</f>
        <v>0</v>
      </c>
      <c r="Q98" s="85">
        <v>15.06</v>
      </c>
      <c r="R98" s="85">
        <f t="shared" ref="R98:R101" si="378">Q98/1.25</f>
        <v>12.048</v>
      </c>
      <c r="S98" s="86">
        <f t="shared" ref="S98:S101" si="379">(Q98-Q97)*100</f>
        <v>0</v>
      </c>
      <c r="T98" s="85"/>
      <c r="U98" s="85"/>
      <c r="V98" s="85"/>
      <c r="W98" s="85"/>
      <c r="X98" s="85"/>
      <c r="Y98" s="86"/>
      <c r="Z98" s="85">
        <v>17.88</v>
      </c>
      <c r="AA98" s="84">
        <f t="shared" si="219"/>
        <v>0</v>
      </c>
      <c r="AB98" s="84">
        <v>22.21</v>
      </c>
      <c r="AC98" s="85">
        <f t="shared" ref="AC98:AC101" si="380">AB98/1.25</f>
        <v>17.768000000000001</v>
      </c>
      <c r="AD98" s="84">
        <f t="shared" ref="AD98:AD101" si="381">(AB98-AB97)*100</f>
        <v>0</v>
      </c>
      <c r="AE98" s="85">
        <v>21.36</v>
      </c>
      <c r="AF98" s="85">
        <f t="shared" ref="AF98:AF101" si="382">AE98/1.25</f>
        <v>17.088000000000001</v>
      </c>
      <c r="AG98" s="136">
        <f t="shared" ref="AG98:AG101" si="383">(AE98-AE97)*100</f>
        <v>0</v>
      </c>
    </row>
    <row r="99" spans="1:33" ht="13.5" thickBot="1" x14ac:dyDescent="0.25">
      <c r="A99" s="178">
        <v>43183</v>
      </c>
      <c r="B99" s="220">
        <v>15.01</v>
      </c>
      <c r="C99" s="85">
        <f t="shared" si="368"/>
        <v>12.007999999999999</v>
      </c>
      <c r="D99" s="84">
        <f t="shared" si="369"/>
        <v>0</v>
      </c>
      <c r="E99" s="84">
        <v>15.31</v>
      </c>
      <c r="F99" s="85">
        <f t="shared" si="370"/>
        <v>12.248000000000001</v>
      </c>
      <c r="G99" s="84">
        <f t="shared" si="371"/>
        <v>0</v>
      </c>
      <c r="H99" s="84">
        <v>15.61</v>
      </c>
      <c r="I99" s="85">
        <f t="shared" si="372"/>
        <v>12.488</v>
      </c>
      <c r="J99" s="84">
        <f t="shared" si="373"/>
        <v>0</v>
      </c>
      <c r="K99" s="85">
        <v>14.91</v>
      </c>
      <c r="L99" s="85">
        <f t="shared" si="374"/>
        <v>11.928000000000001</v>
      </c>
      <c r="M99" s="86">
        <f t="shared" si="375"/>
        <v>0</v>
      </c>
      <c r="N99" s="85">
        <v>10.75</v>
      </c>
      <c r="O99" s="85">
        <f t="shared" si="376"/>
        <v>8.6</v>
      </c>
      <c r="P99" s="86">
        <f t="shared" si="377"/>
        <v>0</v>
      </c>
      <c r="Q99" s="85">
        <v>15.06</v>
      </c>
      <c r="R99" s="85">
        <f t="shared" si="378"/>
        <v>12.048</v>
      </c>
      <c r="S99" s="86">
        <f t="shared" si="379"/>
        <v>0</v>
      </c>
      <c r="T99" s="85"/>
      <c r="U99" s="85"/>
      <c r="V99" s="85"/>
      <c r="W99" s="85"/>
      <c r="X99" s="85"/>
      <c r="Y99" s="86"/>
      <c r="Z99" s="85">
        <v>17.88</v>
      </c>
      <c r="AA99" s="84">
        <f t="shared" si="219"/>
        <v>0</v>
      </c>
      <c r="AB99" s="84">
        <v>22.21</v>
      </c>
      <c r="AC99" s="85">
        <f t="shared" si="380"/>
        <v>17.768000000000001</v>
      </c>
      <c r="AD99" s="84">
        <f t="shared" si="381"/>
        <v>0</v>
      </c>
      <c r="AE99" s="85">
        <v>21.36</v>
      </c>
      <c r="AF99" s="85">
        <f t="shared" si="382"/>
        <v>17.088000000000001</v>
      </c>
      <c r="AG99" s="136">
        <f t="shared" si="383"/>
        <v>0</v>
      </c>
    </row>
    <row r="100" spans="1:33" ht="13.5" thickBot="1" x14ac:dyDescent="0.25">
      <c r="A100" s="178">
        <v>43184</v>
      </c>
      <c r="B100" s="220">
        <v>15.01</v>
      </c>
      <c r="C100" s="85">
        <f t="shared" si="368"/>
        <v>12.007999999999999</v>
      </c>
      <c r="D100" s="84">
        <f t="shared" si="369"/>
        <v>0</v>
      </c>
      <c r="E100" s="84">
        <v>15.31</v>
      </c>
      <c r="F100" s="85">
        <f t="shared" si="370"/>
        <v>12.248000000000001</v>
      </c>
      <c r="G100" s="84">
        <f t="shared" si="371"/>
        <v>0</v>
      </c>
      <c r="H100" s="84">
        <v>15.61</v>
      </c>
      <c r="I100" s="85">
        <f t="shared" si="372"/>
        <v>12.488</v>
      </c>
      <c r="J100" s="84">
        <f t="shared" si="373"/>
        <v>0</v>
      </c>
      <c r="K100" s="85">
        <v>14.91</v>
      </c>
      <c r="L100" s="85">
        <f t="shared" si="374"/>
        <v>11.928000000000001</v>
      </c>
      <c r="M100" s="86">
        <f t="shared" si="375"/>
        <v>0</v>
      </c>
      <c r="N100" s="85">
        <v>10.75</v>
      </c>
      <c r="O100" s="85">
        <f t="shared" si="376"/>
        <v>8.6</v>
      </c>
      <c r="P100" s="86">
        <f t="shared" si="377"/>
        <v>0</v>
      </c>
      <c r="Q100" s="85">
        <v>15.06</v>
      </c>
      <c r="R100" s="85">
        <f t="shared" si="378"/>
        <v>12.048</v>
      </c>
      <c r="S100" s="86">
        <f t="shared" si="379"/>
        <v>0</v>
      </c>
      <c r="T100" s="85"/>
      <c r="U100" s="85"/>
      <c r="V100" s="85"/>
      <c r="W100" s="85"/>
      <c r="X100" s="85"/>
      <c r="Y100" s="86"/>
      <c r="Z100" s="85">
        <v>17.88</v>
      </c>
      <c r="AA100" s="84">
        <f t="shared" si="219"/>
        <v>0</v>
      </c>
      <c r="AB100" s="84">
        <v>22.21</v>
      </c>
      <c r="AC100" s="85">
        <f t="shared" si="380"/>
        <v>17.768000000000001</v>
      </c>
      <c r="AD100" s="84">
        <f t="shared" si="381"/>
        <v>0</v>
      </c>
      <c r="AE100" s="85">
        <v>21.36</v>
      </c>
      <c r="AF100" s="85">
        <f t="shared" si="382"/>
        <v>17.088000000000001</v>
      </c>
      <c r="AG100" s="136">
        <f t="shared" si="383"/>
        <v>0</v>
      </c>
    </row>
    <row r="101" spans="1:33" ht="13.5" thickBot="1" x14ac:dyDescent="0.25">
      <c r="A101" s="178">
        <v>43185</v>
      </c>
      <c r="B101" s="220">
        <v>15.16</v>
      </c>
      <c r="C101" s="85">
        <f t="shared" si="368"/>
        <v>12.128</v>
      </c>
      <c r="D101" s="84">
        <f t="shared" si="369"/>
        <v>15.000000000000036</v>
      </c>
      <c r="E101" s="84">
        <v>15.46</v>
      </c>
      <c r="F101" s="85">
        <f t="shared" si="370"/>
        <v>12.368</v>
      </c>
      <c r="G101" s="84">
        <f t="shared" si="371"/>
        <v>15.000000000000036</v>
      </c>
      <c r="H101" s="84">
        <v>15.76</v>
      </c>
      <c r="I101" s="85">
        <f t="shared" si="372"/>
        <v>12.608000000000001</v>
      </c>
      <c r="J101" s="84">
        <f t="shared" si="373"/>
        <v>15.000000000000036</v>
      </c>
      <c r="K101" s="85">
        <v>15.01</v>
      </c>
      <c r="L101" s="85">
        <f t="shared" si="374"/>
        <v>12.007999999999999</v>
      </c>
      <c r="M101" s="86">
        <f t="shared" si="375"/>
        <v>9.9999999999999645</v>
      </c>
      <c r="N101" s="85">
        <v>10.75</v>
      </c>
      <c r="O101" s="85">
        <f t="shared" si="376"/>
        <v>8.6</v>
      </c>
      <c r="P101" s="86">
        <f t="shared" si="377"/>
        <v>0</v>
      </c>
      <c r="Q101" s="85">
        <v>15.16</v>
      </c>
      <c r="R101" s="85">
        <f t="shared" si="378"/>
        <v>12.128</v>
      </c>
      <c r="S101" s="86">
        <f t="shared" si="379"/>
        <v>9.9999999999999645</v>
      </c>
      <c r="T101" s="85"/>
      <c r="U101" s="85"/>
      <c r="V101" s="85"/>
      <c r="W101" s="85"/>
      <c r="X101" s="85"/>
      <c r="Y101" s="86"/>
      <c r="Z101" s="85">
        <v>17.88</v>
      </c>
      <c r="AA101" s="84">
        <f t="shared" si="219"/>
        <v>0</v>
      </c>
      <c r="AB101" s="84">
        <v>22.21</v>
      </c>
      <c r="AC101" s="85">
        <f t="shared" si="380"/>
        <v>17.768000000000001</v>
      </c>
      <c r="AD101" s="84">
        <f t="shared" si="381"/>
        <v>0</v>
      </c>
      <c r="AE101" s="85">
        <v>21.36</v>
      </c>
      <c r="AF101" s="85">
        <f t="shared" si="382"/>
        <v>17.088000000000001</v>
      </c>
      <c r="AG101" s="136">
        <f t="shared" si="383"/>
        <v>0</v>
      </c>
    </row>
    <row r="102" spans="1:33" ht="13.5" thickBot="1" x14ac:dyDescent="0.25">
      <c r="A102" s="178">
        <v>43186</v>
      </c>
      <c r="B102" s="220">
        <v>15.16</v>
      </c>
      <c r="C102" s="85">
        <f t="shared" ref="C102:C106" si="384">B102/1.25</f>
        <v>12.128</v>
      </c>
      <c r="D102" s="84">
        <f t="shared" ref="D102:D106" si="385">(B102-B101)*100</f>
        <v>0</v>
      </c>
      <c r="E102" s="84">
        <v>15.46</v>
      </c>
      <c r="F102" s="85">
        <f t="shared" ref="F102:F106" si="386">E102/1.25</f>
        <v>12.368</v>
      </c>
      <c r="G102" s="84">
        <f t="shared" ref="G102:G106" si="387">(E102-E101)*100</f>
        <v>0</v>
      </c>
      <c r="H102" s="84">
        <v>15.76</v>
      </c>
      <c r="I102" s="85">
        <f t="shared" ref="I102:I106" si="388">H102/1.25</f>
        <v>12.608000000000001</v>
      </c>
      <c r="J102" s="84">
        <f t="shared" ref="J102:J106" si="389">(H102-H101)*100</f>
        <v>0</v>
      </c>
      <c r="K102" s="85">
        <v>15.01</v>
      </c>
      <c r="L102" s="85">
        <f t="shared" ref="L102:L106" si="390">K102/1.25</f>
        <v>12.007999999999999</v>
      </c>
      <c r="M102" s="86">
        <f t="shared" ref="M102:M106" si="391">(K102-K101)*100</f>
        <v>0</v>
      </c>
      <c r="N102" s="85">
        <v>10.75</v>
      </c>
      <c r="O102" s="85">
        <f t="shared" ref="O102:O106" si="392">N102/1.25</f>
        <v>8.6</v>
      </c>
      <c r="P102" s="86">
        <f t="shared" ref="P102:P106" si="393">(N102-N101)*100</f>
        <v>0</v>
      </c>
      <c r="Q102" s="85">
        <v>15.16</v>
      </c>
      <c r="R102" s="85">
        <f t="shared" ref="R102:R106" si="394">Q102/1.25</f>
        <v>12.128</v>
      </c>
      <c r="S102" s="86">
        <f t="shared" ref="S102:S106" si="395">(Q102-Q101)*100</f>
        <v>0</v>
      </c>
      <c r="T102" s="85"/>
      <c r="U102" s="85"/>
      <c r="V102" s="85"/>
      <c r="W102" s="85"/>
      <c r="X102" s="85"/>
      <c r="Y102" s="86"/>
      <c r="Z102" s="85">
        <v>17.88</v>
      </c>
      <c r="AA102" s="84">
        <f t="shared" si="219"/>
        <v>0</v>
      </c>
      <c r="AB102" s="84">
        <v>22.21</v>
      </c>
      <c r="AC102" s="85">
        <f t="shared" ref="AC102:AC106" si="396">AB102/1.25</f>
        <v>17.768000000000001</v>
      </c>
      <c r="AD102" s="84">
        <f t="shared" ref="AD102:AD106" si="397">(AB102-AB101)*100</f>
        <v>0</v>
      </c>
      <c r="AE102" s="85">
        <v>21.36</v>
      </c>
      <c r="AF102" s="85">
        <f t="shared" ref="AF102:AF106" si="398">AE102/1.25</f>
        <v>17.088000000000001</v>
      </c>
      <c r="AG102" s="136">
        <f t="shared" ref="AG102:AG106" si="399">(AE102-AE101)*100</f>
        <v>0</v>
      </c>
    </row>
    <row r="103" spans="1:33" ht="13.5" thickBot="1" x14ac:dyDescent="0.25">
      <c r="A103" s="178">
        <v>43187</v>
      </c>
      <c r="B103" s="220">
        <v>15.16</v>
      </c>
      <c r="C103" s="85">
        <f t="shared" si="384"/>
        <v>12.128</v>
      </c>
      <c r="D103" s="84">
        <f t="shared" si="385"/>
        <v>0</v>
      </c>
      <c r="E103" s="84">
        <v>15.46</v>
      </c>
      <c r="F103" s="85">
        <f t="shared" si="386"/>
        <v>12.368</v>
      </c>
      <c r="G103" s="84">
        <f t="shared" si="387"/>
        <v>0</v>
      </c>
      <c r="H103" s="84">
        <v>15.76</v>
      </c>
      <c r="I103" s="85">
        <f t="shared" si="388"/>
        <v>12.608000000000001</v>
      </c>
      <c r="J103" s="84">
        <f t="shared" si="389"/>
        <v>0</v>
      </c>
      <c r="K103" s="85">
        <v>15.01</v>
      </c>
      <c r="L103" s="85">
        <f t="shared" si="390"/>
        <v>12.007999999999999</v>
      </c>
      <c r="M103" s="86">
        <f t="shared" si="391"/>
        <v>0</v>
      </c>
      <c r="N103" s="85">
        <v>10.75</v>
      </c>
      <c r="O103" s="85">
        <f t="shared" si="392"/>
        <v>8.6</v>
      </c>
      <c r="P103" s="86">
        <f t="shared" si="393"/>
        <v>0</v>
      </c>
      <c r="Q103" s="85">
        <v>15.16</v>
      </c>
      <c r="R103" s="85">
        <f t="shared" si="394"/>
        <v>12.128</v>
      </c>
      <c r="S103" s="86">
        <f t="shared" si="395"/>
        <v>0</v>
      </c>
      <c r="T103" s="85"/>
      <c r="U103" s="85"/>
      <c r="V103" s="85"/>
      <c r="W103" s="85"/>
      <c r="X103" s="85"/>
      <c r="Y103" s="86"/>
      <c r="Z103" s="85">
        <v>17.88</v>
      </c>
      <c r="AA103" s="84">
        <f t="shared" si="219"/>
        <v>0</v>
      </c>
      <c r="AB103" s="84">
        <v>22.21</v>
      </c>
      <c r="AC103" s="85">
        <f t="shared" si="396"/>
        <v>17.768000000000001</v>
      </c>
      <c r="AD103" s="84">
        <f t="shared" si="397"/>
        <v>0</v>
      </c>
      <c r="AE103" s="85">
        <v>21.36</v>
      </c>
      <c r="AF103" s="85">
        <f t="shared" si="398"/>
        <v>17.088000000000001</v>
      </c>
      <c r="AG103" s="136">
        <f t="shared" si="399"/>
        <v>0</v>
      </c>
    </row>
    <row r="104" spans="1:33" ht="13.5" thickBot="1" x14ac:dyDescent="0.25">
      <c r="A104" s="178">
        <v>43188</v>
      </c>
      <c r="B104" s="220">
        <v>15.16</v>
      </c>
      <c r="C104" s="85">
        <f t="shared" si="384"/>
        <v>12.128</v>
      </c>
      <c r="D104" s="84">
        <f t="shared" si="385"/>
        <v>0</v>
      </c>
      <c r="E104" s="84">
        <v>15.46</v>
      </c>
      <c r="F104" s="85">
        <f t="shared" si="386"/>
        <v>12.368</v>
      </c>
      <c r="G104" s="84">
        <f t="shared" si="387"/>
        <v>0</v>
      </c>
      <c r="H104" s="84">
        <v>15.76</v>
      </c>
      <c r="I104" s="85">
        <f t="shared" si="388"/>
        <v>12.608000000000001</v>
      </c>
      <c r="J104" s="84">
        <f t="shared" si="389"/>
        <v>0</v>
      </c>
      <c r="K104" s="85">
        <v>15.01</v>
      </c>
      <c r="L104" s="85">
        <f t="shared" si="390"/>
        <v>12.007999999999999</v>
      </c>
      <c r="M104" s="86">
        <f t="shared" si="391"/>
        <v>0</v>
      </c>
      <c r="N104" s="85">
        <v>10.75</v>
      </c>
      <c r="O104" s="85">
        <f t="shared" si="392"/>
        <v>8.6</v>
      </c>
      <c r="P104" s="86">
        <f t="shared" si="393"/>
        <v>0</v>
      </c>
      <c r="Q104" s="85">
        <v>15.16</v>
      </c>
      <c r="R104" s="85">
        <f t="shared" si="394"/>
        <v>12.128</v>
      </c>
      <c r="S104" s="86">
        <f t="shared" si="395"/>
        <v>0</v>
      </c>
      <c r="T104" s="85"/>
      <c r="U104" s="85"/>
      <c r="V104" s="85"/>
      <c r="W104" s="85"/>
      <c r="X104" s="85"/>
      <c r="Y104" s="86"/>
      <c r="Z104" s="85">
        <v>17.88</v>
      </c>
      <c r="AA104" s="84">
        <f t="shared" si="219"/>
        <v>0</v>
      </c>
      <c r="AB104" s="84">
        <v>22.21</v>
      </c>
      <c r="AC104" s="85">
        <f t="shared" si="396"/>
        <v>17.768000000000001</v>
      </c>
      <c r="AD104" s="84">
        <f t="shared" si="397"/>
        <v>0</v>
      </c>
      <c r="AE104" s="85">
        <v>21.36</v>
      </c>
      <c r="AF104" s="85">
        <f t="shared" si="398"/>
        <v>17.088000000000001</v>
      </c>
      <c r="AG104" s="136">
        <f t="shared" si="399"/>
        <v>0</v>
      </c>
    </row>
    <row r="105" spans="1:33" ht="13.5" thickBot="1" x14ac:dyDescent="0.25">
      <c r="A105" s="178">
        <v>43189</v>
      </c>
      <c r="B105" s="220">
        <v>15.16</v>
      </c>
      <c r="C105" s="85">
        <f t="shared" si="384"/>
        <v>12.128</v>
      </c>
      <c r="D105" s="84">
        <f t="shared" si="385"/>
        <v>0</v>
      </c>
      <c r="E105" s="84">
        <v>15.46</v>
      </c>
      <c r="F105" s="85">
        <f t="shared" si="386"/>
        <v>12.368</v>
      </c>
      <c r="G105" s="84">
        <f t="shared" si="387"/>
        <v>0</v>
      </c>
      <c r="H105" s="84">
        <v>15.76</v>
      </c>
      <c r="I105" s="85">
        <f t="shared" si="388"/>
        <v>12.608000000000001</v>
      </c>
      <c r="J105" s="84">
        <f t="shared" si="389"/>
        <v>0</v>
      </c>
      <c r="K105" s="85">
        <v>15.01</v>
      </c>
      <c r="L105" s="85">
        <f t="shared" si="390"/>
        <v>12.007999999999999</v>
      </c>
      <c r="M105" s="86">
        <f t="shared" si="391"/>
        <v>0</v>
      </c>
      <c r="N105" s="85">
        <v>10.75</v>
      </c>
      <c r="O105" s="85">
        <f t="shared" si="392"/>
        <v>8.6</v>
      </c>
      <c r="P105" s="86">
        <f t="shared" si="393"/>
        <v>0</v>
      </c>
      <c r="Q105" s="85">
        <v>15.16</v>
      </c>
      <c r="R105" s="85">
        <f t="shared" si="394"/>
        <v>12.128</v>
      </c>
      <c r="S105" s="86">
        <f t="shared" si="395"/>
        <v>0</v>
      </c>
      <c r="T105" s="85"/>
      <c r="U105" s="85"/>
      <c r="V105" s="85"/>
      <c r="W105" s="85"/>
      <c r="X105" s="85"/>
      <c r="Y105" s="86"/>
      <c r="Z105" s="85">
        <v>17.88</v>
      </c>
      <c r="AA105" s="84">
        <f t="shared" si="219"/>
        <v>0</v>
      </c>
      <c r="AB105" s="84">
        <v>22.21</v>
      </c>
      <c r="AC105" s="85">
        <f t="shared" si="396"/>
        <v>17.768000000000001</v>
      </c>
      <c r="AD105" s="84">
        <f t="shared" si="397"/>
        <v>0</v>
      </c>
      <c r="AE105" s="85">
        <v>21.36</v>
      </c>
      <c r="AF105" s="85">
        <f t="shared" si="398"/>
        <v>17.088000000000001</v>
      </c>
      <c r="AG105" s="136">
        <f t="shared" si="399"/>
        <v>0</v>
      </c>
    </row>
    <row r="106" spans="1:33" x14ac:dyDescent="0.2">
      <c r="A106" s="178">
        <v>43190</v>
      </c>
      <c r="B106" s="220">
        <v>15.16</v>
      </c>
      <c r="C106" s="85">
        <f t="shared" si="384"/>
        <v>12.128</v>
      </c>
      <c r="D106" s="84">
        <f t="shared" si="385"/>
        <v>0</v>
      </c>
      <c r="E106" s="84">
        <v>15.46</v>
      </c>
      <c r="F106" s="85">
        <f t="shared" si="386"/>
        <v>12.368</v>
      </c>
      <c r="G106" s="84">
        <f t="shared" si="387"/>
        <v>0</v>
      </c>
      <c r="H106" s="84">
        <v>15.76</v>
      </c>
      <c r="I106" s="85">
        <f t="shared" si="388"/>
        <v>12.608000000000001</v>
      </c>
      <c r="J106" s="84">
        <f t="shared" si="389"/>
        <v>0</v>
      </c>
      <c r="K106" s="85">
        <v>15.01</v>
      </c>
      <c r="L106" s="85">
        <f t="shared" si="390"/>
        <v>12.007999999999999</v>
      </c>
      <c r="M106" s="86">
        <f t="shared" si="391"/>
        <v>0</v>
      </c>
      <c r="N106" s="85">
        <v>10.75</v>
      </c>
      <c r="O106" s="85">
        <f t="shared" si="392"/>
        <v>8.6</v>
      </c>
      <c r="P106" s="86">
        <f t="shared" si="393"/>
        <v>0</v>
      </c>
      <c r="Q106" s="85">
        <v>15.16</v>
      </c>
      <c r="R106" s="85">
        <f t="shared" si="394"/>
        <v>12.128</v>
      </c>
      <c r="S106" s="86">
        <f t="shared" si="395"/>
        <v>0</v>
      </c>
      <c r="T106" s="85"/>
      <c r="U106" s="85"/>
      <c r="V106" s="85"/>
      <c r="W106" s="85"/>
      <c r="X106" s="85"/>
      <c r="Y106" s="86"/>
      <c r="Z106" s="85">
        <v>17.88</v>
      </c>
      <c r="AA106" s="84">
        <f t="shared" si="219"/>
        <v>0</v>
      </c>
      <c r="AB106" s="84">
        <v>22.21</v>
      </c>
      <c r="AC106" s="85">
        <f t="shared" si="396"/>
        <v>17.768000000000001</v>
      </c>
      <c r="AD106" s="84">
        <f t="shared" si="397"/>
        <v>0</v>
      </c>
      <c r="AE106" s="85">
        <v>21.36</v>
      </c>
      <c r="AF106" s="85">
        <f t="shared" si="398"/>
        <v>17.088000000000001</v>
      </c>
      <c r="AG106" s="136">
        <f t="shared" si="399"/>
        <v>0</v>
      </c>
    </row>
    <row r="108" spans="1:33" ht="51.75" thickBot="1" x14ac:dyDescent="0.25">
      <c r="A108" s="87" t="s">
        <v>1</v>
      </c>
      <c r="B108" s="144" t="s">
        <v>2</v>
      </c>
      <c r="C108" s="144" t="s">
        <v>16</v>
      </c>
      <c r="D108" s="87" t="s">
        <v>5</v>
      </c>
      <c r="E108" s="144" t="s">
        <v>3</v>
      </c>
      <c r="F108" s="144" t="s">
        <v>17</v>
      </c>
      <c r="G108" s="87" t="s">
        <v>5</v>
      </c>
      <c r="H108" s="144" t="s">
        <v>4</v>
      </c>
      <c r="I108" s="144" t="s">
        <v>18</v>
      </c>
      <c r="J108" s="87" t="s">
        <v>5</v>
      </c>
      <c r="K108" s="145" t="s">
        <v>6</v>
      </c>
      <c r="L108" s="145" t="s">
        <v>63</v>
      </c>
      <c r="M108" s="88" t="s">
        <v>5</v>
      </c>
      <c r="N108" s="144" t="s">
        <v>7</v>
      </c>
      <c r="O108" s="144" t="s">
        <v>20</v>
      </c>
      <c r="P108" s="87" t="s">
        <v>5</v>
      </c>
      <c r="Q108" s="146" t="s">
        <v>68</v>
      </c>
      <c r="R108" s="146" t="s">
        <v>69</v>
      </c>
      <c r="S108" s="147" t="s">
        <v>5</v>
      </c>
      <c r="T108" s="198" t="s">
        <v>86</v>
      </c>
      <c r="U108" s="211" t="s">
        <v>5</v>
      </c>
      <c r="V108" s="198" t="s">
        <v>87</v>
      </c>
      <c r="W108" s="211" t="s">
        <v>5</v>
      </c>
      <c r="X108" s="198" t="s">
        <v>88</v>
      </c>
      <c r="Y108" s="149" t="s">
        <v>5</v>
      </c>
      <c r="Z108" s="148" t="s">
        <v>89</v>
      </c>
      <c r="AA108" s="149" t="s">
        <v>5</v>
      </c>
      <c r="AB108" s="90" t="s">
        <v>23</v>
      </c>
      <c r="AC108" s="90" t="s">
        <v>24</v>
      </c>
      <c r="AD108" s="91" t="s">
        <v>5</v>
      </c>
      <c r="AE108" s="90" t="s">
        <v>25</v>
      </c>
      <c r="AF108" s="90" t="s">
        <v>26</v>
      </c>
      <c r="AG108" s="91" t="s">
        <v>5</v>
      </c>
    </row>
    <row r="109" spans="1:33" x14ac:dyDescent="0.2">
      <c r="A109" s="158" t="s">
        <v>70</v>
      </c>
      <c r="B109" s="150">
        <f>AVERAGE(B112:B141)</f>
        <v>15.339999999999998</v>
      </c>
      <c r="C109" s="151">
        <f>AVERAGE(C112:C141)</f>
        <v>12.272000000000004</v>
      </c>
      <c r="D109" s="151"/>
      <c r="E109" s="151">
        <f>AVERAGE(E112:E141)</f>
        <v>15.640000000000004</v>
      </c>
      <c r="F109" s="151">
        <f>AVERAGE(F112:F141)</f>
        <v>12.512000000000004</v>
      </c>
      <c r="G109" s="151"/>
      <c r="H109" s="151">
        <f>AVERAGE(H112:H141)</f>
        <v>15.940000000000005</v>
      </c>
      <c r="I109" s="151">
        <f>AVERAGE(I112:I141)</f>
        <v>12.751999999999992</v>
      </c>
      <c r="J109" s="151"/>
      <c r="K109" s="151">
        <f>AVERAGE(K112:K141)</f>
        <v>15.330000000000004</v>
      </c>
      <c r="L109" s="151">
        <f>AVERAGE(L112:L141)</f>
        <v>12.263999999999998</v>
      </c>
      <c r="M109" s="151"/>
      <c r="N109" s="151">
        <f>AVERAGE(N112:N141)</f>
        <v>10.123999999999997</v>
      </c>
      <c r="O109" s="151">
        <f>AVERAGE(O112:O141)</f>
        <v>8.0992000000000015</v>
      </c>
      <c r="P109" s="151"/>
      <c r="Q109" s="151">
        <f>AVERAGE(Q112:Q141)</f>
        <v>15.480000000000008</v>
      </c>
      <c r="R109" s="151">
        <f>AVERAGE(R112:R141)</f>
        <v>12.384000000000002</v>
      </c>
      <c r="S109" s="151"/>
      <c r="T109" s="151" t="e">
        <f>AVERAGE(T112:T141)</f>
        <v>#DIV/0!</v>
      </c>
      <c r="U109" s="199"/>
      <c r="V109" s="151" t="e">
        <f>AVERAGE(V112:V141)</f>
        <v>#DIV/0!</v>
      </c>
      <c r="W109" s="199"/>
      <c r="X109" s="151" t="e">
        <f>AVERAGE(X112:X141)</f>
        <v>#DIV/0!</v>
      </c>
      <c r="Y109" s="151"/>
      <c r="Z109" s="151">
        <f>AVERAGE(Z112:Z141)</f>
        <v>18.318999999999996</v>
      </c>
      <c r="AA109" s="151"/>
      <c r="AB109" s="151">
        <f>AVERAGE(AB112:AB141)</f>
        <v>22.489999999999995</v>
      </c>
      <c r="AC109" s="151">
        <f>AVERAGE(AF112:AF141)</f>
        <v>17.311999999999991</v>
      </c>
      <c r="AD109" s="151"/>
      <c r="AE109" s="151">
        <f>AVERAGE(AE112:AE141)</f>
        <v>21.64</v>
      </c>
      <c r="AF109" s="151">
        <f>AVERAGE(AF112:AF141)</f>
        <v>17.311999999999991</v>
      </c>
      <c r="AG109" s="152"/>
    </row>
    <row r="110" spans="1:33" x14ac:dyDescent="0.2">
      <c r="A110" s="159" t="s">
        <v>53</v>
      </c>
      <c r="B110" s="153">
        <f>AVERAGE(B112:B127)</f>
        <v>15.216249999999995</v>
      </c>
      <c r="C110" s="153">
        <f>AVERAGE(C112:C127)</f>
        <v>12.173</v>
      </c>
      <c r="D110" s="153"/>
      <c r="E110" s="153">
        <f>AVERAGE(E112:E127)</f>
        <v>15.516250000000003</v>
      </c>
      <c r="F110" s="153">
        <f>AVERAGE(F112:F127)</f>
        <v>12.413</v>
      </c>
      <c r="G110" s="153"/>
      <c r="H110" s="153">
        <f>AVERAGE(H112:H126)</f>
        <v>15.806666666666672</v>
      </c>
      <c r="I110" s="153">
        <f>AVERAGE(I112:I126)</f>
        <v>12.645333333333332</v>
      </c>
      <c r="J110" s="153"/>
      <c r="K110" s="153">
        <f>AVERAGE(K112:K126)</f>
        <v>15.150000000000002</v>
      </c>
      <c r="L110" s="153">
        <f>AVERAGE(L112:L126)</f>
        <v>12.119999999999996</v>
      </c>
      <c r="M110" s="153"/>
      <c r="N110" s="153">
        <f>AVERAGE(N112:N126)</f>
        <v>10.077999999999998</v>
      </c>
      <c r="O110" s="153">
        <f>AVERAGE(O112:O126)</f>
        <v>8.0623999999999985</v>
      </c>
      <c r="P110" s="153"/>
      <c r="Q110" s="153">
        <f>AVERAGE(Q112:Q126)</f>
        <v>15.300000000000004</v>
      </c>
      <c r="R110" s="153">
        <f>AVERAGE(R112:R126)</f>
        <v>12.239999999999998</v>
      </c>
      <c r="S110" s="153"/>
      <c r="T110" s="153" t="e">
        <f>AVERAGE(T112:T126)</f>
        <v>#DIV/0!</v>
      </c>
      <c r="U110" s="200"/>
      <c r="V110" s="153" t="e">
        <f>AVERAGE(V112:V126)</f>
        <v>#DIV/0!</v>
      </c>
      <c r="W110" s="200"/>
      <c r="X110" s="153" t="e">
        <f>AVERAGE(X112:X126)</f>
        <v>#DIV/0!</v>
      </c>
      <c r="Y110" s="153"/>
      <c r="Z110" s="153">
        <f>AVERAGE(Z112:Z126)</f>
        <v>18.248000000000001</v>
      </c>
      <c r="AA110" s="153"/>
      <c r="AB110" s="153">
        <f>AVERAGE(AB112:AB126)</f>
        <v>22.469999999999995</v>
      </c>
      <c r="AC110" s="153">
        <f>AVERAGE(AC112:AC126)</f>
        <v>17.976000000000006</v>
      </c>
      <c r="AD110" s="153"/>
      <c r="AE110" s="153">
        <f>AVERAGE(AE112:AE126)</f>
        <v>21.620000000000005</v>
      </c>
      <c r="AF110" s="153">
        <f>AVERAGE(AF112:AF126)</f>
        <v>17.295999999999999</v>
      </c>
      <c r="AG110" s="153"/>
    </row>
    <row r="111" spans="1:33" ht="13.5" thickBot="1" x14ac:dyDescent="0.25">
      <c r="A111" s="183" t="s">
        <v>54</v>
      </c>
      <c r="B111" s="162">
        <f>AVERAGE(B126:B141)</f>
        <v>15.459999999999997</v>
      </c>
      <c r="C111" s="162">
        <f>AVERAGE(C127:C141)</f>
        <v>12.378666666666664</v>
      </c>
      <c r="D111" s="162"/>
      <c r="E111" s="162">
        <f>AVERAGE(E127:E142)</f>
        <v>15.773333333333335</v>
      </c>
      <c r="F111" s="162">
        <f>AVERAGE(F127:F142)</f>
        <v>12.618666666666664</v>
      </c>
      <c r="G111" s="162"/>
      <c r="H111" s="162">
        <f>AVERAGE(H127:H141)</f>
        <v>16.073333333333338</v>
      </c>
      <c r="I111" s="162">
        <f>AVERAGE(I127:I141)</f>
        <v>12.85866666666667</v>
      </c>
      <c r="J111" s="162"/>
      <c r="K111" s="162">
        <f>AVERAGE(K127:K141)</f>
        <v>15.51</v>
      </c>
      <c r="L111" s="162">
        <f>AVERAGE(L127:L142)</f>
        <v>12.407999999999999</v>
      </c>
      <c r="M111" s="162"/>
      <c r="N111" s="162">
        <f>AVERAGE(N127:N141)</f>
        <v>10.170000000000005</v>
      </c>
      <c r="O111" s="162">
        <f>AVERAGE(O127:O141)</f>
        <v>8.1360000000000028</v>
      </c>
      <c r="P111" s="162"/>
      <c r="Q111" s="162">
        <f>AVERAGE(Q127:Q141)</f>
        <v>15.659999999999998</v>
      </c>
      <c r="R111" s="162">
        <f>AVERAGE(R127:R141)</f>
        <v>12.528</v>
      </c>
      <c r="S111" s="162"/>
      <c r="T111" s="162" t="e">
        <f>AVERAGE(T127:T141)</f>
        <v>#DIV/0!</v>
      </c>
      <c r="U111" s="201"/>
      <c r="V111" s="162" t="e">
        <f>AVERAGE(V127:V141)</f>
        <v>#DIV/0!</v>
      </c>
      <c r="W111" s="201"/>
      <c r="X111" s="162" t="e">
        <f>AVERAGE(X127:X141)</f>
        <v>#DIV/0!</v>
      </c>
      <c r="Y111" s="162"/>
      <c r="Z111" s="162">
        <f>AVERAGE(Z127:Z141)</f>
        <v>18.389999999999993</v>
      </c>
      <c r="AA111" s="162"/>
      <c r="AB111" s="162">
        <f>AVERAGE(AB127:AB141)</f>
        <v>22.509999999999994</v>
      </c>
      <c r="AC111" s="162">
        <f>AVERAGE(AC127:AC141)</f>
        <v>18.008000000000006</v>
      </c>
      <c r="AD111" s="162"/>
      <c r="AE111" s="162">
        <f>AVERAGE(AE127:AE141)</f>
        <v>21.660000000000007</v>
      </c>
      <c r="AF111" s="162">
        <f>AVERAGE(AF127:AF141)</f>
        <v>17.327999999999999</v>
      </c>
      <c r="AG111" s="162"/>
    </row>
    <row r="112" spans="1:33" ht="13.5" thickBot="1" x14ac:dyDescent="0.25">
      <c r="A112" s="178">
        <v>43191</v>
      </c>
      <c r="B112" s="220">
        <v>15.16</v>
      </c>
      <c r="C112" s="85">
        <f t="shared" ref="C112:C114" si="400">B112/1.25</f>
        <v>12.128</v>
      </c>
      <c r="D112" s="84">
        <f>(B112-B106)*100</f>
        <v>0</v>
      </c>
      <c r="E112" s="84">
        <v>15.46</v>
      </c>
      <c r="F112" s="85">
        <f t="shared" ref="F112:F114" si="401">E112/1.25</f>
        <v>12.368</v>
      </c>
      <c r="G112" s="84">
        <f>(E112-E106)*100</f>
        <v>0</v>
      </c>
      <c r="H112" s="84">
        <v>15.76</v>
      </c>
      <c r="I112" s="85">
        <f t="shared" ref="I112:I114" si="402">H112/1.25</f>
        <v>12.608000000000001</v>
      </c>
      <c r="J112" s="84">
        <f>(H112-H106)*100</f>
        <v>0</v>
      </c>
      <c r="K112" s="85">
        <v>15.01</v>
      </c>
      <c r="L112" s="85">
        <f t="shared" ref="L112:L114" si="403">K112/1.25</f>
        <v>12.007999999999999</v>
      </c>
      <c r="M112" s="86">
        <f>(K112-K106)*100</f>
        <v>0</v>
      </c>
      <c r="N112" s="85">
        <v>10.75</v>
      </c>
      <c r="O112" s="85">
        <f t="shared" ref="O112:O114" si="404">N112/1.25</f>
        <v>8.6</v>
      </c>
      <c r="P112" s="86">
        <f>(N112-N106)*100</f>
        <v>0</v>
      </c>
      <c r="Q112" s="85">
        <v>15.16</v>
      </c>
      <c r="R112" s="85">
        <f t="shared" ref="R112:R114" si="405">Q112/1.25</f>
        <v>12.128</v>
      </c>
      <c r="S112" s="86">
        <f>(Q112-Q106)*100</f>
        <v>0</v>
      </c>
      <c r="T112" s="85"/>
      <c r="U112" s="85"/>
      <c r="V112" s="85"/>
      <c r="W112" s="85"/>
      <c r="X112" s="85"/>
      <c r="Y112" s="86"/>
      <c r="Z112" s="85">
        <v>17.88</v>
      </c>
      <c r="AA112" s="84">
        <f>(Z112-Z106)*100</f>
        <v>0</v>
      </c>
      <c r="AB112" s="84">
        <v>22.21</v>
      </c>
      <c r="AC112" s="85">
        <f t="shared" ref="AC112:AC114" si="406">AB112/1.25</f>
        <v>17.768000000000001</v>
      </c>
      <c r="AD112" s="84">
        <f>(AB112-AB106)*100</f>
        <v>0</v>
      </c>
      <c r="AE112" s="85">
        <v>21.36</v>
      </c>
      <c r="AF112" s="85">
        <f t="shared" ref="AF112:AF114" si="407">AE112/1.25</f>
        <v>17.088000000000001</v>
      </c>
      <c r="AG112" s="136">
        <f>(AE112-AE106)*100</f>
        <v>0</v>
      </c>
    </row>
    <row r="113" spans="1:33" ht="13.5" thickBot="1" x14ac:dyDescent="0.25">
      <c r="A113" s="178">
        <v>43192</v>
      </c>
      <c r="B113" s="220">
        <v>15.16</v>
      </c>
      <c r="C113" s="85">
        <f t="shared" si="400"/>
        <v>12.128</v>
      </c>
      <c r="D113" s="84">
        <f t="shared" ref="D113:D114" si="408">(B113-B112)*100</f>
        <v>0</v>
      </c>
      <c r="E113" s="84">
        <v>15.46</v>
      </c>
      <c r="F113" s="85">
        <f t="shared" si="401"/>
        <v>12.368</v>
      </c>
      <c r="G113" s="84">
        <f t="shared" ref="G113:G114" si="409">(E113-E112)*100</f>
        <v>0</v>
      </c>
      <c r="H113" s="84">
        <v>15.76</v>
      </c>
      <c r="I113" s="85">
        <f t="shared" si="402"/>
        <v>12.608000000000001</v>
      </c>
      <c r="J113" s="84">
        <f t="shared" ref="J113:J114" si="410">(H113-H112)*100</f>
        <v>0</v>
      </c>
      <c r="K113" s="85">
        <v>15.01</v>
      </c>
      <c r="L113" s="85">
        <f t="shared" si="403"/>
        <v>12.007999999999999</v>
      </c>
      <c r="M113" s="86">
        <f t="shared" ref="M113:M114" si="411">(K113-K112)*100</f>
        <v>0</v>
      </c>
      <c r="N113" s="85">
        <v>10.75</v>
      </c>
      <c r="O113" s="85">
        <f t="shared" si="404"/>
        <v>8.6</v>
      </c>
      <c r="P113" s="86">
        <f t="shared" ref="P113:P114" si="412">(N113-N112)*100</f>
        <v>0</v>
      </c>
      <c r="Q113" s="85">
        <v>15.16</v>
      </c>
      <c r="R113" s="85">
        <f t="shared" si="405"/>
        <v>12.128</v>
      </c>
      <c r="S113" s="86">
        <f t="shared" ref="S113:S114" si="413">(Q113-Q112)*100</f>
        <v>0</v>
      </c>
      <c r="T113" s="85"/>
      <c r="U113" s="85"/>
      <c r="V113" s="85"/>
      <c r="W113" s="85"/>
      <c r="X113" s="85"/>
      <c r="Y113" s="86"/>
      <c r="Z113" s="85">
        <v>17.88</v>
      </c>
      <c r="AA113" s="84">
        <f t="shared" ref="AA113:AA141" si="414">(Z113-Z112)*100</f>
        <v>0</v>
      </c>
      <c r="AB113" s="84">
        <v>22.21</v>
      </c>
      <c r="AC113" s="85">
        <f t="shared" si="406"/>
        <v>17.768000000000001</v>
      </c>
      <c r="AD113" s="84">
        <f t="shared" ref="AD113:AD114" si="415">(AB113-AB112)*100</f>
        <v>0</v>
      </c>
      <c r="AE113" s="85">
        <v>21.36</v>
      </c>
      <c r="AF113" s="85">
        <f t="shared" si="407"/>
        <v>17.088000000000001</v>
      </c>
      <c r="AG113" s="136">
        <f t="shared" ref="AG113:AG114" si="416">(AE113-AE112)*100</f>
        <v>0</v>
      </c>
    </row>
    <row r="114" spans="1:33" ht="13.5" thickBot="1" x14ac:dyDescent="0.25">
      <c r="A114" s="178">
        <v>43193</v>
      </c>
      <c r="B114" s="220">
        <v>15.26</v>
      </c>
      <c r="C114" s="85">
        <f t="shared" si="400"/>
        <v>12.208</v>
      </c>
      <c r="D114" s="84">
        <f t="shared" si="408"/>
        <v>9.9999999999999645</v>
      </c>
      <c r="E114" s="84">
        <v>15.56</v>
      </c>
      <c r="F114" s="85">
        <f t="shared" si="401"/>
        <v>12.448</v>
      </c>
      <c r="G114" s="84">
        <f t="shared" si="409"/>
        <v>9.9999999999999645</v>
      </c>
      <c r="H114" s="84">
        <v>15.86</v>
      </c>
      <c r="I114" s="85">
        <f t="shared" si="402"/>
        <v>12.687999999999999</v>
      </c>
      <c r="J114" s="84">
        <f t="shared" si="410"/>
        <v>9.9999999999999645</v>
      </c>
      <c r="K114" s="85">
        <v>15.01</v>
      </c>
      <c r="L114" s="85">
        <f t="shared" si="403"/>
        <v>12.007999999999999</v>
      </c>
      <c r="M114" s="86">
        <f t="shared" si="411"/>
        <v>0</v>
      </c>
      <c r="N114" s="85">
        <v>10.75</v>
      </c>
      <c r="O114" s="85">
        <f t="shared" si="404"/>
        <v>8.6</v>
      </c>
      <c r="P114" s="86">
        <f t="shared" si="412"/>
        <v>0</v>
      </c>
      <c r="Q114" s="85">
        <v>15.16</v>
      </c>
      <c r="R114" s="85">
        <f t="shared" si="405"/>
        <v>12.128</v>
      </c>
      <c r="S114" s="86">
        <f t="shared" si="413"/>
        <v>0</v>
      </c>
      <c r="T114" s="85"/>
      <c r="U114" s="85"/>
      <c r="V114" s="85"/>
      <c r="W114" s="85"/>
      <c r="X114" s="85"/>
      <c r="Y114" s="86"/>
      <c r="Z114" s="85">
        <v>17.88</v>
      </c>
      <c r="AA114" s="84">
        <f t="shared" si="414"/>
        <v>0</v>
      </c>
      <c r="AB114" s="84">
        <v>22.51</v>
      </c>
      <c r="AC114" s="85">
        <f t="shared" si="406"/>
        <v>18.008000000000003</v>
      </c>
      <c r="AD114" s="84">
        <f t="shared" si="415"/>
        <v>30.000000000000071</v>
      </c>
      <c r="AE114" s="85">
        <v>21.66</v>
      </c>
      <c r="AF114" s="85">
        <f t="shared" si="407"/>
        <v>17.327999999999999</v>
      </c>
      <c r="AG114" s="136">
        <f t="shared" si="416"/>
        <v>30.000000000000071</v>
      </c>
    </row>
    <row r="115" spans="1:33" ht="13.5" thickBot="1" x14ac:dyDescent="0.25">
      <c r="A115" s="178">
        <v>43194</v>
      </c>
      <c r="B115" s="220">
        <v>15.26</v>
      </c>
      <c r="C115" s="85">
        <f t="shared" ref="C115" si="417">B115/1.25</f>
        <v>12.208</v>
      </c>
      <c r="D115" s="84">
        <f t="shared" ref="D115" si="418">(B115-B114)*100</f>
        <v>0</v>
      </c>
      <c r="E115" s="84">
        <v>15.56</v>
      </c>
      <c r="F115" s="85">
        <f t="shared" ref="F115" si="419">E115/1.25</f>
        <v>12.448</v>
      </c>
      <c r="G115" s="84">
        <f t="shared" ref="G115" si="420">(E115-E114)*100</f>
        <v>0</v>
      </c>
      <c r="H115" s="84">
        <v>15.86</v>
      </c>
      <c r="I115" s="85">
        <f t="shared" ref="I115" si="421">H115/1.25</f>
        <v>12.687999999999999</v>
      </c>
      <c r="J115" s="84">
        <f t="shared" ref="J115" si="422">(H115-H114)*100</f>
        <v>0</v>
      </c>
      <c r="K115" s="85">
        <v>15.11</v>
      </c>
      <c r="L115" s="85">
        <f t="shared" ref="L115" si="423">K115/1.25</f>
        <v>12.087999999999999</v>
      </c>
      <c r="M115" s="86">
        <f t="shared" ref="M115" si="424">(K115-K114)*100</f>
        <v>9.9999999999999645</v>
      </c>
      <c r="N115" s="85">
        <v>9.91</v>
      </c>
      <c r="O115" s="85">
        <f t="shared" ref="O115" si="425">N115/1.25</f>
        <v>7.9279999999999999</v>
      </c>
      <c r="P115" s="86">
        <f t="shared" ref="P115" si="426">(N115-N114)*100</f>
        <v>-83.999999999999986</v>
      </c>
      <c r="Q115" s="85">
        <v>15.26</v>
      </c>
      <c r="R115" s="85">
        <f t="shared" ref="R115" si="427">Q115/1.25</f>
        <v>12.208</v>
      </c>
      <c r="S115" s="86">
        <f t="shared" ref="S115" si="428">(Q115-Q114)*100</f>
        <v>9.9999999999999645</v>
      </c>
      <c r="T115" s="85"/>
      <c r="U115" s="85"/>
      <c r="V115" s="85"/>
      <c r="W115" s="85"/>
      <c r="X115" s="85"/>
      <c r="Y115" s="86"/>
      <c r="Z115" s="85">
        <v>18.34</v>
      </c>
      <c r="AA115" s="84">
        <f t="shared" si="414"/>
        <v>46.000000000000085</v>
      </c>
      <c r="AB115" s="84">
        <v>22.51</v>
      </c>
      <c r="AC115" s="85">
        <f t="shared" ref="AC115" si="429">AB115/1.25</f>
        <v>18.008000000000003</v>
      </c>
      <c r="AD115" s="84">
        <f t="shared" ref="AD115" si="430">(AB115-AB114)*100</f>
        <v>0</v>
      </c>
      <c r="AE115" s="85">
        <v>21.66</v>
      </c>
      <c r="AF115" s="85">
        <f t="shared" ref="AF115" si="431">AE115/1.25</f>
        <v>17.327999999999999</v>
      </c>
      <c r="AG115" s="136">
        <f t="shared" ref="AG115" si="432">(AE115-AE114)*100</f>
        <v>0</v>
      </c>
    </row>
    <row r="116" spans="1:33" ht="13.5" thickBot="1" x14ac:dyDescent="0.25">
      <c r="A116" s="178">
        <v>43195</v>
      </c>
      <c r="B116" s="220">
        <v>15.16</v>
      </c>
      <c r="C116" s="85">
        <f t="shared" ref="C116" si="433">B116/1.25</f>
        <v>12.128</v>
      </c>
      <c r="D116" s="84">
        <f t="shared" ref="D116" si="434">(B116-B115)*100</f>
        <v>-9.9999999999999645</v>
      </c>
      <c r="E116" s="84">
        <v>15.46</v>
      </c>
      <c r="F116" s="85">
        <f t="shared" ref="F116" si="435">E116/1.25</f>
        <v>12.368</v>
      </c>
      <c r="G116" s="84">
        <f t="shared" ref="G116" si="436">(E116-E115)*100</f>
        <v>-9.9999999999999645</v>
      </c>
      <c r="H116" s="84">
        <v>15.76</v>
      </c>
      <c r="I116" s="85">
        <f t="shared" ref="I116" si="437">H116/1.25</f>
        <v>12.608000000000001</v>
      </c>
      <c r="J116" s="84">
        <f t="shared" ref="J116" si="438">(H116-H115)*100</f>
        <v>-9.9999999999999645</v>
      </c>
      <c r="K116" s="85">
        <v>15.11</v>
      </c>
      <c r="L116" s="85">
        <f t="shared" ref="L116" si="439">K116/1.25</f>
        <v>12.087999999999999</v>
      </c>
      <c r="M116" s="86">
        <f t="shared" ref="M116" si="440">(K116-K115)*100</f>
        <v>0</v>
      </c>
      <c r="N116" s="85">
        <v>9.91</v>
      </c>
      <c r="O116" s="85">
        <f t="shared" ref="O116" si="441">N116/1.25</f>
        <v>7.9279999999999999</v>
      </c>
      <c r="P116" s="86">
        <f t="shared" ref="P116" si="442">(N116-N115)*100</f>
        <v>0</v>
      </c>
      <c r="Q116" s="85">
        <v>15.26</v>
      </c>
      <c r="R116" s="85">
        <f t="shared" ref="R116" si="443">Q116/1.25</f>
        <v>12.208</v>
      </c>
      <c r="S116" s="86">
        <f t="shared" ref="S116" si="444">(Q116-Q115)*100</f>
        <v>0</v>
      </c>
      <c r="T116" s="85"/>
      <c r="U116" s="85"/>
      <c r="V116" s="85"/>
      <c r="W116" s="85"/>
      <c r="X116" s="85"/>
      <c r="Y116" s="86"/>
      <c r="Z116" s="85">
        <v>18.34</v>
      </c>
      <c r="AA116" s="84">
        <f t="shared" si="414"/>
        <v>0</v>
      </c>
      <c r="AB116" s="84">
        <v>22.51</v>
      </c>
      <c r="AC116" s="85">
        <f t="shared" ref="AC116" si="445">AB116/1.25</f>
        <v>18.008000000000003</v>
      </c>
      <c r="AD116" s="84">
        <f t="shared" ref="AD116" si="446">(AB116-AB115)*100</f>
        <v>0</v>
      </c>
      <c r="AE116" s="85">
        <v>21.66</v>
      </c>
      <c r="AF116" s="85">
        <f t="shared" ref="AF116" si="447">AE116/1.25</f>
        <v>17.327999999999999</v>
      </c>
      <c r="AG116" s="136">
        <f t="shared" ref="AG116" si="448">(AE116-AE115)*100</f>
        <v>0</v>
      </c>
    </row>
    <row r="117" spans="1:33" ht="13.5" thickBot="1" x14ac:dyDescent="0.25">
      <c r="A117" s="178">
        <v>43196</v>
      </c>
      <c r="B117" s="220">
        <v>15.16</v>
      </c>
      <c r="C117" s="85">
        <f t="shared" ref="C117:C122" si="449">B117/1.25</f>
        <v>12.128</v>
      </c>
      <c r="D117" s="84">
        <f t="shared" ref="D117:D122" si="450">(B117-B116)*100</f>
        <v>0</v>
      </c>
      <c r="E117" s="84">
        <v>15.46</v>
      </c>
      <c r="F117" s="85">
        <f t="shared" ref="F117:F122" si="451">E117/1.25</f>
        <v>12.368</v>
      </c>
      <c r="G117" s="84">
        <f t="shared" ref="G117:G122" si="452">(E117-E116)*100</f>
        <v>0</v>
      </c>
      <c r="H117" s="84">
        <v>15.76</v>
      </c>
      <c r="I117" s="85">
        <f t="shared" ref="I117:I122" si="453">H117/1.25</f>
        <v>12.608000000000001</v>
      </c>
      <c r="J117" s="84">
        <f t="shared" ref="J117:J122" si="454">(H117-H116)*100</f>
        <v>0</v>
      </c>
      <c r="K117" s="85">
        <v>15.11</v>
      </c>
      <c r="L117" s="85">
        <f t="shared" ref="L117:L122" si="455">K117/1.25</f>
        <v>12.087999999999999</v>
      </c>
      <c r="M117" s="86">
        <f t="shared" ref="M117:M122" si="456">(K117-K116)*100</f>
        <v>0</v>
      </c>
      <c r="N117" s="85">
        <v>9.91</v>
      </c>
      <c r="O117" s="85">
        <f t="shared" ref="O117:O122" si="457">N117/1.25</f>
        <v>7.9279999999999999</v>
      </c>
      <c r="P117" s="86">
        <f t="shared" ref="P117:P122" si="458">(N117-N116)*100</f>
        <v>0</v>
      </c>
      <c r="Q117" s="85">
        <v>15.26</v>
      </c>
      <c r="R117" s="85">
        <f t="shared" ref="R117:R122" si="459">Q117/1.25</f>
        <v>12.208</v>
      </c>
      <c r="S117" s="86">
        <f t="shared" ref="S117:S122" si="460">(Q117-Q116)*100</f>
        <v>0</v>
      </c>
      <c r="T117" s="85"/>
      <c r="U117" s="85"/>
      <c r="V117" s="85"/>
      <c r="W117" s="85"/>
      <c r="X117" s="85"/>
      <c r="Y117" s="86"/>
      <c r="Z117" s="85">
        <v>18.34</v>
      </c>
      <c r="AA117" s="84">
        <f t="shared" si="414"/>
        <v>0</v>
      </c>
      <c r="AB117" s="84">
        <v>22.51</v>
      </c>
      <c r="AC117" s="85">
        <f t="shared" ref="AC117:AC122" si="461">AB117/1.25</f>
        <v>18.008000000000003</v>
      </c>
      <c r="AD117" s="84">
        <f t="shared" ref="AD117:AD122" si="462">(AB117-AB116)*100</f>
        <v>0</v>
      </c>
      <c r="AE117" s="85">
        <v>21.66</v>
      </c>
      <c r="AF117" s="85">
        <f t="shared" ref="AF117:AF122" si="463">AE117/1.25</f>
        <v>17.327999999999999</v>
      </c>
      <c r="AG117" s="136">
        <f t="shared" ref="AG117:AG122" si="464">(AE117-AE116)*100</f>
        <v>0</v>
      </c>
    </row>
    <row r="118" spans="1:33" ht="13.5" thickBot="1" x14ac:dyDescent="0.25">
      <c r="A118" s="178">
        <v>43197</v>
      </c>
      <c r="B118" s="220">
        <v>15.16</v>
      </c>
      <c r="C118" s="85">
        <f t="shared" si="449"/>
        <v>12.128</v>
      </c>
      <c r="D118" s="84">
        <f t="shared" si="450"/>
        <v>0</v>
      </c>
      <c r="E118" s="84">
        <v>15.46</v>
      </c>
      <c r="F118" s="85">
        <f t="shared" si="451"/>
        <v>12.368</v>
      </c>
      <c r="G118" s="84">
        <f t="shared" si="452"/>
        <v>0</v>
      </c>
      <c r="H118" s="84">
        <v>15.76</v>
      </c>
      <c r="I118" s="85">
        <f t="shared" si="453"/>
        <v>12.608000000000001</v>
      </c>
      <c r="J118" s="84">
        <f t="shared" si="454"/>
        <v>0</v>
      </c>
      <c r="K118" s="85">
        <v>15.11</v>
      </c>
      <c r="L118" s="85">
        <f t="shared" si="455"/>
        <v>12.087999999999999</v>
      </c>
      <c r="M118" s="86">
        <f t="shared" si="456"/>
        <v>0</v>
      </c>
      <c r="N118" s="85">
        <v>9.91</v>
      </c>
      <c r="O118" s="85">
        <f t="shared" si="457"/>
        <v>7.9279999999999999</v>
      </c>
      <c r="P118" s="86">
        <f t="shared" si="458"/>
        <v>0</v>
      </c>
      <c r="Q118" s="85">
        <v>15.26</v>
      </c>
      <c r="R118" s="85">
        <f t="shared" si="459"/>
        <v>12.208</v>
      </c>
      <c r="S118" s="86">
        <f t="shared" si="460"/>
        <v>0</v>
      </c>
      <c r="T118" s="85"/>
      <c r="U118" s="85"/>
      <c r="V118" s="85"/>
      <c r="W118" s="85"/>
      <c r="X118" s="85"/>
      <c r="Y118" s="86"/>
      <c r="Z118" s="85">
        <v>18.34</v>
      </c>
      <c r="AA118" s="84">
        <f t="shared" si="414"/>
        <v>0</v>
      </c>
      <c r="AB118" s="84">
        <v>22.51</v>
      </c>
      <c r="AC118" s="85">
        <f t="shared" si="461"/>
        <v>18.008000000000003</v>
      </c>
      <c r="AD118" s="84">
        <f t="shared" si="462"/>
        <v>0</v>
      </c>
      <c r="AE118" s="85">
        <v>21.66</v>
      </c>
      <c r="AF118" s="85">
        <f t="shared" si="463"/>
        <v>17.327999999999999</v>
      </c>
      <c r="AG118" s="136">
        <f t="shared" si="464"/>
        <v>0</v>
      </c>
    </row>
    <row r="119" spans="1:33" ht="13.5" thickBot="1" x14ac:dyDescent="0.25">
      <c r="A119" s="178">
        <v>43198</v>
      </c>
      <c r="B119" s="220">
        <v>15.16</v>
      </c>
      <c r="C119" s="85">
        <f t="shared" si="449"/>
        <v>12.128</v>
      </c>
      <c r="D119" s="84">
        <f t="shared" si="450"/>
        <v>0</v>
      </c>
      <c r="E119" s="84">
        <v>15.46</v>
      </c>
      <c r="F119" s="85">
        <f t="shared" si="451"/>
        <v>12.368</v>
      </c>
      <c r="G119" s="84">
        <f t="shared" si="452"/>
        <v>0</v>
      </c>
      <c r="H119" s="84">
        <v>15.76</v>
      </c>
      <c r="I119" s="85">
        <f t="shared" si="453"/>
        <v>12.608000000000001</v>
      </c>
      <c r="J119" s="84">
        <f t="shared" si="454"/>
        <v>0</v>
      </c>
      <c r="K119" s="85">
        <v>15.11</v>
      </c>
      <c r="L119" s="85">
        <f t="shared" si="455"/>
        <v>12.087999999999999</v>
      </c>
      <c r="M119" s="86">
        <f t="shared" si="456"/>
        <v>0</v>
      </c>
      <c r="N119" s="85">
        <v>9.91</v>
      </c>
      <c r="O119" s="85">
        <f t="shared" si="457"/>
        <v>7.9279999999999999</v>
      </c>
      <c r="P119" s="86">
        <f t="shared" si="458"/>
        <v>0</v>
      </c>
      <c r="Q119" s="85">
        <v>15.26</v>
      </c>
      <c r="R119" s="85">
        <f t="shared" si="459"/>
        <v>12.208</v>
      </c>
      <c r="S119" s="86">
        <f t="shared" si="460"/>
        <v>0</v>
      </c>
      <c r="T119" s="85"/>
      <c r="U119" s="85"/>
      <c r="V119" s="85"/>
      <c r="W119" s="85"/>
      <c r="X119" s="85"/>
      <c r="Y119" s="86"/>
      <c r="Z119" s="85">
        <v>18.34</v>
      </c>
      <c r="AA119" s="84">
        <f t="shared" si="414"/>
        <v>0</v>
      </c>
      <c r="AB119" s="84">
        <v>22.51</v>
      </c>
      <c r="AC119" s="85">
        <f t="shared" si="461"/>
        <v>18.008000000000003</v>
      </c>
      <c r="AD119" s="84">
        <f t="shared" si="462"/>
        <v>0</v>
      </c>
      <c r="AE119" s="85">
        <v>21.66</v>
      </c>
      <c r="AF119" s="85">
        <f t="shared" si="463"/>
        <v>17.327999999999999</v>
      </c>
      <c r="AG119" s="136">
        <f t="shared" si="464"/>
        <v>0</v>
      </c>
    </row>
    <row r="120" spans="1:33" ht="13.5" thickBot="1" x14ac:dyDescent="0.25">
      <c r="A120" s="178">
        <v>43199</v>
      </c>
      <c r="B120" s="220">
        <v>15.16</v>
      </c>
      <c r="C120" s="85">
        <f t="shared" si="449"/>
        <v>12.128</v>
      </c>
      <c r="D120" s="84">
        <f t="shared" si="450"/>
        <v>0</v>
      </c>
      <c r="E120" s="84">
        <v>15.46</v>
      </c>
      <c r="F120" s="85">
        <f t="shared" si="451"/>
        <v>12.368</v>
      </c>
      <c r="G120" s="84">
        <f t="shared" si="452"/>
        <v>0</v>
      </c>
      <c r="H120" s="84">
        <v>15.76</v>
      </c>
      <c r="I120" s="85">
        <f t="shared" si="453"/>
        <v>12.608000000000001</v>
      </c>
      <c r="J120" s="84">
        <f t="shared" si="454"/>
        <v>0</v>
      </c>
      <c r="K120" s="85">
        <v>15.11</v>
      </c>
      <c r="L120" s="85">
        <f t="shared" si="455"/>
        <v>12.087999999999999</v>
      </c>
      <c r="M120" s="86">
        <f t="shared" si="456"/>
        <v>0</v>
      </c>
      <c r="N120" s="85">
        <v>9.91</v>
      </c>
      <c r="O120" s="85">
        <f t="shared" si="457"/>
        <v>7.9279999999999999</v>
      </c>
      <c r="P120" s="86">
        <f t="shared" si="458"/>
        <v>0</v>
      </c>
      <c r="Q120" s="85">
        <v>15.26</v>
      </c>
      <c r="R120" s="85">
        <f t="shared" si="459"/>
        <v>12.208</v>
      </c>
      <c r="S120" s="86">
        <f t="shared" si="460"/>
        <v>0</v>
      </c>
      <c r="T120" s="85"/>
      <c r="U120" s="85"/>
      <c r="V120" s="85"/>
      <c r="W120" s="85"/>
      <c r="X120" s="85"/>
      <c r="Y120" s="86"/>
      <c r="Z120" s="85">
        <v>18.34</v>
      </c>
      <c r="AA120" s="84">
        <f t="shared" si="414"/>
        <v>0</v>
      </c>
      <c r="AB120" s="84">
        <v>22.51</v>
      </c>
      <c r="AC120" s="85">
        <f t="shared" si="461"/>
        <v>18.008000000000003</v>
      </c>
      <c r="AD120" s="84">
        <f t="shared" si="462"/>
        <v>0</v>
      </c>
      <c r="AE120" s="85">
        <v>21.66</v>
      </c>
      <c r="AF120" s="85">
        <f t="shared" si="463"/>
        <v>17.327999999999999</v>
      </c>
      <c r="AG120" s="136">
        <f t="shared" si="464"/>
        <v>0</v>
      </c>
    </row>
    <row r="121" spans="1:33" ht="13.5" thickBot="1" x14ac:dyDescent="0.25">
      <c r="A121" s="178">
        <v>43200</v>
      </c>
      <c r="B121" s="220">
        <v>15.16</v>
      </c>
      <c r="C121" s="85">
        <f t="shared" si="449"/>
        <v>12.128</v>
      </c>
      <c r="D121" s="84">
        <f t="shared" si="450"/>
        <v>0</v>
      </c>
      <c r="E121" s="84">
        <v>15.46</v>
      </c>
      <c r="F121" s="85">
        <f t="shared" si="451"/>
        <v>12.368</v>
      </c>
      <c r="G121" s="84">
        <f t="shared" si="452"/>
        <v>0</v>
      </c>
      <c r="H121" s="84">
        <v>15.76</v>
      </c>
      <c r="I121" s="85">
        <f t="shared" si="453"/>
        <v>12.608000000000001</v>
      </c>
      <c r="J121" s="84">
        <f t="shared" si="454"/>
        <v>0</v>
      </c>
      <c r="K121" s="85">
        <v>15.11</v>
      </c>
      <c r="L121" s="85">
        <f t="shared" si="455"/>
        <v>12.087999999999999</v>
      </c>
      <c r="M121" s="86">
        <f t="shared" si="456"/>
        <v>0</v>
      </c>
      <c r="N121" s="85">
        <v>9.91</v>
      </c>
      <c r="O121" s="85">
        <f t="shared" si="457"/>
        <v>7.9279999999999999</v>
      </c>
      <c r="P121" s="86">
        <f t="shared" si="458"/>
        <v>0</v>
      </c>
      <c r="Q121" s="85">
        <v>15.26</v>
      </c>
      <c r="R121" s="85">
        <f t="shared" si="459"/>
        <v>12.208</v>
      </c>
      <c r="S121" s="86">
        <f t="shared" si="460"/>
        <v>0</v>
      </c>
      <c r="T121" s="85"/>
      <c r="U121" s="85"/>
      <c r="V121" s="85"/>
      <c r="W121" s="85"/>
      <c r="X121" s="85"/>
      <c r="Y121" s="86"/>
      <c r="Z121" s="85">
        <v>18.34</v>
      </c>
      <c r="AA121" s="84">
        <f t="shared" si="414"/>
        <v>0</v>
      </c>
      <c r="AB121" s="84">
        <v>22.51</v>
      </c>
      <c r="AC121" s="85">
        <f t="shared" si="461"/>
        <v>18.008000000000003</v>
      </c>
      <c r="AD121" s="84">
        <f t="shared" si="462"/>
        <v>0</v>
      </c>
      <c r="AE121" s="85">
        <v>21.66</v>
      </c>
      <c r="AF121" s="85">
        <f t="shared" si="463"/>
        <v>17.327999999999999</v>
      </c>
      <c r="AG121" s="136">
        <f t="shared" si="464"/>
        <v>0</v>
      </c>
    </row>
    <row r="122" spans="1:33" ht="13.5" thickBot="1" x14ac:dyDescent="0.25">
      <c r="A122" s="178">
        <v>43201</v>
      </c>
      <c r="B122" s="220">
        <v>15.26</v>
      </c>
      <c r="C122" s="85">
        <f t="shared" si="449"/>
        <v>12.208</v>
      </c>
      <c r="D122" s="84">
        <f t="shared" si="450"/>
        <v>9.9999999999999645</v>
      </c>
      <c r="E122" s="84">
        <v>15.56</v>
      </c>
      <c r="F122" s="85">
        <f t="shared" si="451"/>
        <v>12.448</v>
      </c>
      <c r="G122" s="84">
        <f t="shared" si="452"/>
        <v>9.9999999999999645</v>
      </c>
      <c r="H122" s="84">
        <v>15.86</v>
      </c>
      <c r="I122" s="85">
        <f t="shared" si="453"/>
        <v>12.687999999999999</v>
      </c>
      <c r="J122" s="84">
        <f t="shared" si="454"/>
        <v>9.9999999999999645</v>
      </c>
      <c r="K122" s="85">
        <v>15.21</v>
      </c>
      <c r="L122" s="85">
        <f t="shared" si="455"/>
        <v>12.168000000000001</v>
      </c>
      <c r="M122" s="86">
        <f t="shared" si="456"/>
        <v>10.000000000000142</v>
      </c>
      <c r="N122" s="85">
        <v>9.91</v>
      </c>
      <c r="O122" s="85">
        <f t="shared" si="457"/>
        <v>7.9279999999999999</v>
      </c>
      <c r="P122" s="86">
        <f t="shared" si="458"/>
        <v>0</v>
      </c>
      <c r="Q122" s="85">
        <v>15.36</v>
      </c>
      <c r="R122" s="85">
        <f t="shared" si="459"/>
        <v>12.288</v>
      </c>
      <c r="S122" s="86">
        <f t="shared" si="460"/>
        <v>9.9999999999999645</v>
      </c>
      <c r="T122" s="85"/>
      <c r="U122" s="85"/>
      <c r="V122" s="85"/>
      <c r="W122" s="85"/>
      <c r="X122" s="85"/>
      <c r="Y122" s="86"/>
      <c r="Z122" s="85">
        <v>18.34</v>
      </c>
      <c r="AA122" s="84">
        <f t="shared" si="414"/>
        <v>0</v>
      </c>
      <c r="AB122" s="84">
        <v>22.51</v>
      </c>
      <c r="AC122" s="85">
        <f t="shared" si="461"/>
        <v>18.008000000000003</v>
      </c>
      <c r="AD122" s="84">
        <f t="shared" si="462"/>
        <v>0</v>
      </c>
      <c r="AE122" s="85">
        <v>21.66</v>
      </c>
      <c r="AF122" s="85">
        <f t="shared" si="463"/>
        <v>17.327999999999999</v>
      </c>
      <c r="AG122" s="136">
        <f t="shared" si="464"/>
        <v>0</v>
      </c>
    </row>
    <row r="123" spans="1:33" ht="13.5" thickBot="1" x14ac:dyDescent="0.25">
      <c r="A123" s="178">
        <v>43202</v>
      </c>
      <c r="B123" s="220">
        <v>15.26</v>
      </c>
      <c r="C123" s="85">
        <f t="shared" ref="C123" si="465">B123/1.25</f>
        <v>12.208</v>
      </c>
      <c r="D123" s="84">
        <f t="shared" ref="D123" si="466">(B123-B122)*100</f>
        <v>0</v>
      </c>
      <c r="E123" s="84">
        <v>15.56</v>
      </c>
      <c r="F123" s="85">
        <f t="shared" ref="F123" si="467">E123/1.25</f>
        <v>12.448</v>
      </c>
      <c r="G123" s="84">
        <f t="shared" ref="G123" si="468">(E123-E122)*100</f>
        <v>0</v>
      </c>
      <c r="H123" s="84">
        <v>15.86</v>
      </c>
      <c r="I123" s="85">
        <f t="shared" ref="I123" si="469">H123/1.25</f>
        <v>12.687999999999999</v>
      </c>
      <c r="J123" s="84">
        <f t="shared" ref="J123" si="470">(H123-H122)*100</f>
        <v>0</v>
      </c>
      <c r="K123" s="85">
        <v>15.31</v>
      </c>
      <c r="L123" s="85">
        <f t="shared" ref="L123" si="471">K123/1.25</f>
        <v>12.248000000000001</v>
      </c>
      <c r="M123" s="86">
        <f t="shared" ref="M123" si="472">(K123-K122)*100</f>
        <v>9.9999999999999645</v>
      </c>
      <c r="N123" s="85">
        <v>9.91</v>
      </c>
      <c r="O123" s="85">
        <f t="shared" ref="O123" si="473">N123/1.25</f>
        <v>7.9279999999999999</v>
      </c>
      <c r="P123" s="86">
        <f t="shared" ref="P123" si="474">(N123-N122)*100</f>
        <v>0</v>
      </c>
      <c r="Q123" s="85">
        <v>15.46</v>
      </c>
      <c r="R123" s="85">
        <f t="shared" ref="R123" si="475">Q123/1.25</f>
        <v>12.368</v>
      </c>
      <c r="S123" s="86">
        <f t="shared" ref="S123" si="476">(Q123-Q122)*100</f>
        <v>10.000000000000142</v>
      </c>
      <c r="T123" s="85"/>
      <c r="U123" s="85"/>
      <c r="V123" s="85"/>
      <c r="W123" s="85"/>
      <c r="X123" s="85"/>
      <c r="Y123" s="86"/>
      <c r="Z123" s="85">
        <v>18.34</v>
      </c>
      <c r="AA123" s="84">
        <f t="shared" si="414"/>
        <v>0</v>
      </c>
      <c r="AB123" s="84">
        <v>22.51</v>
      </c>
      <c r="AC123" s="85">
        <f t="shared" ref="AC123" si="477">AB123/1.25</f>
        <v>18.008000000000003</v>
      </c>
      <c r="AD123" s="84">
        <f t="shared" ref="AD123" si="478">(AB123-AB122)*100</f>
        <v>0</v>
      </c>
      <c r="AE123" s="85">
        <v>21.66</v>
      </c>
      <c r="AF123" s="85">
        <f t="shared" ref="AF123" si="479">AE123/1.25</f>
        <v>17.327999999999999</v>
      </c>
      <c r="AG123" s="136">
        <f t="shared" ref="AG123" si="480">(AE123-AE122)*100</f>
        <v>0</v>
      </c>
    </row>
    <row r="124" spans="1:33" ht="13.5" thickBot="1" x14ac:dyDescent="0.25">
      <c r="A124" s="178">
        <v>43203</v>
      </c>
      <c r="B124" s="220">
        <v>15.26</v>
      </c>
      <c r="C124" s="85">
        <f t="shared" ref="C124:C127" si="481">B124/1.25</f>
        <v>12.208</v>
      </c>
      <c r="D124" s="84">
        <f t="shared" ref="D124:D127" si="482">(B124-B123)*100</f>
        <v>0</v>
      </c>
      <c r="E124" s="84">
        <v>15.56</v>
      </c>
      <c r="F124" s="85">
        <f t="shared" ref="F124:F127" si="483">E124/1.25</f>
        <v>12.448</v>
      </c>
      <c r="G124" s="84">
        <f t="shared" ref="G124:G127" si="484">(E124-E123)*100</f>
        <v>0</v>
      </c>
      <c r="H124" s="84">
        <v>15.86</v>
      </c>
      <c r="I124" s="85">
        <f t="shared" ref="I124:I127" si="485">H124/1.25</f>
        <v>12.687999999999999</v>
      </c>
      <c r="J124" s="84">
        <f t="shared" ref="J124:J127" si="486">(H124-H123)*100</f>
        <v>0</v>
      </c>
      <c r="K124" s="85">
        <v>15.31</v>
      </c>
      <c r="L124" s="85">
        <f t="shared" ref="L124:L127" si="487">K124/1.25</f>
        <v>12.248000000000001</v>
      </c>
      <c r="M124" s="86">
        <f t="shared" ref="M124:M127" si="488">(K124-K123)*100</f>
        <v>0</v>
      </c>
      <c r="N124" s="85">
        <v>9.91</v>
      </c>
      <c r="O124" s="85">
        <f t="shared" ref="O124:O127" si="489">N124/1.25</f>
        <v>7.9279999999999999</v>
      </c>
      <c r="P124" s="86">
        <f t="shared" ref="P124:P127" si="490">(N124-N123)*100</f>
        <v>0</v>
      </c>
      <c r="Q124" s="85">
        <v>15.46</v>
      </c>
      <c r="R124" s="85">
        <f t="shared" ref="R124:R127" si="491">Q124/1.25</f>
        <v>12.368</v>
      </c>
      <c r="S124" s="86">
        <f t="shared" ref="S124:S127" si="492">(Q124-Q123)*100</f>
        <v>0</v>
      </c>
      <c r="T124" s="85"/>
      <c r="U124" s="85"/>
      <c r="V124" s="85"/>
      <c r="W124" s="85"/>
      <c r="X124" s="85"/>
      <c r="Y124" s="86"/>
      <c r="Z124" s="85">
        <v>18.34</v>
      </c>
      <c r="AA124" s="84">
        <f t="shared" si="414"/>
        <v>0</v>
      </c>
      <c r="AB124" s="84">
        <v>22.51</v>
      </c>
      <c r="AC124" s="85">
        <f t="shared" ref="AC124:AC127" si="493">AB124/1.25</f>
        <v>18.008000000000003</v>
      </c>
      <c r="AD124" s="84">
        <f t="shared" ref="AD124:AD127" si="494">(AB124-AB123)*100</f>
        <v>0</v>
      </c>
      <c r="AE124" s="85">
        <v>21.66</v>
      </c>
      <c r="AF124" s="85">
        <f t="shared" ref="AF124:AF127" si="495">AE124/1.25</f>
        <v>17.327999999999999</v>
      </c>
      <c r="AG124" s="136">
        <f t="shared" ref="AG124:AG127" si="496">(AE124-AE123)*100</f>
        <v>0</v>
      </c>
    </row>
    <row r="125" spans="1:33" ht="13.5" thickBot="1" x14ac:dyDescent="0.25">
      <c r="A125" s="178">
        <v>43204</v>
      </c>
      <c r="B125" s="220">
        <v>15.26</v>
      </c>
      <c r="C125" s="85">
        <f t="shared" si="481"/>
        <v>12.208</v>
      </c>
      <c r="D125" s="84">
        <f t="shared" si="482"/>
        <v>0</v>
      </c>
      <c r="E125" s="84">
        <v>15.56</v>
      </c>
      <c r="F125" s="85">
        <f t="shared" si="483"/>
        <v>12.448</v>
      </c>
      <c r="G125" s="84">
        <f t="shared" si="484"/>
        <v>0</v>
      </c>
      <c r="H125" s="84">
        <v>15.86</v>
      </c>
      <c r="I125" s="85">
        <f t="shared" si="485"/>
        <v>12.687999999999999</v>
      </c>
      <c r="J125" s="84">
        <f t="shared" si="486"/>
        <v>0</v>
      </c>
      <c r="K125" s="85">
        <v>15.31</v>
      </c>
      <c r="L125" s="85">
        <f t="shared" si="487"/>
        <v>12.248000000000001</v>
      </c>
      <c r="M125" s="86">
        <f t="shared" si="488"/>
        <v>0</v>
      </c>
      <c r="N125" s="85">
        <v>9.91</v>
      </c>
      <c r="O125" s="85">
        <f t="shared" si="489"/>
        <v>7.9279999999999999</v>
      </c>
      <c r="P125" s="86">
        <f t="shared" si="490"/>
        <v>0</v>
      </c>
      <c r="Q125" s="85">
        <v>15.46</v>
      </c>
      <c r="R125" s="85">
        <f t="shared" si="491"/>
        <v>12.368</v>
      </c>
      <c r="S125" s="86">
        <f t="shared" si="492"/>
        <v>0</v>
      </c>
      <c r="T125" s="85"/>
      <c r="U125" s="85"/>
      <c r="V125" s="85"/>
      <c r="W125" s="85"/>
      <c r="X125" s="85"/>
      <c r="Y125" s="86"/>
      <c r="Z125" s="85">
        <v>18.34</v>
      </c>
      <c r="AA125" s="84">
        <f t="shared" si="414"/>
        <v>0</v>
      </c>
      <c r="AB125" s="84">
        <v>22.51</v>
      </c>
      <c r="AC125" s="85">
        <f t="shared" si="493"/>
        <v>18.008000000000003</v>
      </c>
      <c r="AD125" s="84">
        <f t="shared" si="494"/>
        <v>0</v>
      </c>
      <c r="AE125" s="85">
        <v>21.66</v>
      </c>
      <c r="AF125" s="85">
        <f t="shared" si="495"/>
        <v>17.327999999999999</v>
      </c>
      <c r="AG125" s="136">
        <f t="shared" si="496"/>
        <v>0</v>
      </c>
    </row>
    <row r="126" spans="1:33" ht="13.5" thickBot="1" x14ac:dyDescent="0.25">
      <c r="A126" s="178">
        <v>43205</v>
      </c>
      <c r="B126" s="220">
        <v>15.26</v>
      </c>
      <c r="C126" s="85">
        <f t="shared" si="481"/>
        <v>12.208</v>
      </c>
      <c r="D126" s="84">
        <f t="shared" si="482"/>
        <v>0</v>
      </c>
      <c r="E126" s="84">
        <v>15.56</v>
      </c>
      <c r="F126" s="85">
        <f t="shared" si="483"/>
        <v>12.448</v>
      </c>
      <c r="G126" s="84">
        <f t="shared" si="484"/>
        <v>0</v>
      </c>
      <c r="H126" s="84">
        <v>15.86</v>
      </c>
      <c r="I126" s="85">
        <f t="shared" si="485"/>
        <v>12.687999999999999</v>
      </c>
      <c r="J126" s="84">
        <f t="shared" si="486"/>
        <v>0</v>
      </c>
      <c r="K126" s="85">
        <v>15.31</v>
      </c>
      <c r="L126" s="85">
        <f t="shared" si="487"/>
        <v>12.248000000000001</v>
      </c>
      <c r="M126" s="86">
        <f t="shared" si="488"/>
        <v>0</v>
      </c>
      <c r="N126" s="85">
        <v>9.91</v>
      </c>
      <c r="O126" s="85">
        <f t="shared" si="489"/>
        <v>7.9279999999999999</v>
      </c>
      <c r="P126" s="86">
        <f t="shared" si="490"/>
        <v>0</v>
      </c>
      <c r="Q126" s="85">
        <v>15.46</v>
      </c>
      <c r="R126" s="85">
        <f t="shared" si="491"/>
        <v>12.368</v>
      </c>
      <c r="S126" s="86">
        <f t="shared" si="492"/>
        <v>0</v>
      </c>
      <c r="T126" s="85"/>
      <c r="U126" s="85"/>
      <c r="V126" s="85"/>
      <c r="W126" s="85"/>
      <c r="X126" s="85"/>
      <c r="Y126" s="86"/>
      <c r="Z126" s="85">
        <v>18.34</v>
      </c>
      <c r="AA126" s="84">
        <f t="shared" si="414"/>
        <v>0</v>
      </c>
      <c r="AB126" s="84">
        <v>22.51</v>
      </c>
      <c r="AC126" s="85">
        <f t="shared" si="493"/>
        <v>18.008000000000003</v>
      </c>
      <c r="AD126" s="84">
        <f t="shared" si="494"/>
        <v>0</v>
      </c>
      <c r="AE126" s="85">
        <v>21.66</v>
      </c>
      <c r="AF126" s="85">
        <f t="shared" si="495"/>
        <v>17.327999999999999</v>
      </c>
      <c r="AG126" s="136">
        <f t="shared" si="496"/>
        <v>0</v>
      </c>
    </row>
    <row r="127" spans="1:33" ht="13.5" thickBot="1" x14ac:dyDescent="0.25">
      <c r="A127" s="178">
        <v>43206</v>
      </c>
      <c r="B127" s="220">
        <v>15.36</v>
      </c>
      <c r="C127" s="85">
        <f t="shared" si="481"/>
        <v>12.288</v>
      </c>
      <c r="D127" s="84">
        <f t="shared" si="482"/>
        <v>9.9999999999999645</v>
      </c>
      <c r="E127" s="84">
        <v>15.66</v>
      </c>
      <c r="F127" s="85">
        <f t="shared" si="483"/>
        <v>12.528</v>
      </c>
      <c r="G127" s="84">
        <f t="shared" si="484"/>
        <v>9.9999999999999645</v>
      </c>
      <c r="H127" s="84">
        <v>15.96</v>
      </c>
      <c r="I127" s="85">
        <f t="shared" si="485"/>
        <v>12.768000000000001</v>
      </c>
      <c r="J127" s="84">
        <f t="shared" si="486"/>
        <v>10.000000000000142</v>
      </c>
      <c r="K127" s="85">
        <v>15.41</v>
      </c>
      <c r="L127" s="85">
        <f t="shared" si="487"/>
        <v>12.327999999999999</v>
      </c>
      <c r="M127" s="86">
        <f t="shared" si="488"/>
        <v>9.9999999999999645</v>
      </c>
      <c r="N127" s="85">
        <v>10.06</v>
      </c>
      <c r="O127" s="85">
        <f t="shared" si="489"/>
        <v>8.048</v>
      </c>
      <c r="P127" s="86">
        <f t="shared" si="490"/>
        <v>15.000000000000036</v>
      </c>
      <c r="Q127" s="85">
        <v>15.56</v>
      </c>
      <c r="R127" s="85">
        <f t="shared" si="491"/>
        <v>12.448</v>
      </c>
      <c r="S127" s="86">
        <f t="shared" si="492"/>
        <v>9.9999999999999645</v>
      </c>
      <c r="T127" s="85"/>
      <c r="U127" s="85"/>
      <c r="V127" s="85"/>
      <c r="W127" s="85"/>
      <c r="X127" s="85"/>
      <c r="Y127" s="86"/>
      <c r="Z127" s="85">
        <v>18.39</v>
      </c>
      <c r="AA127" s="84">
        <f t="shared" si="414"/>
        <v>5.0000000000000711</v>
      </c>
      <c r="AB127" s="84">
        <v>22.51</v>
      </c>
      <c r="AC127" s="85">
        <f t="shared" si="493"/>
        <v>18.008000000000003</v>
      </c>
      <c r="AD127" s="84">
        <f t="shared" si="494"/>
        <v>0</v>
      </c>
      <c r="AE127" s="85">
        <v>21.66</v>
      </c>
      <c r="AF127" s="85">
        <f t="shared" si="495"/>
        <v>17.327999999999999</v>
      </c>
      <c r="AG127" s="136">
        <f t="shared" si="496"/>
        <v>0</v>
      </c>
    </row>
    <row r="128" spans="1:33" ht="13.5" thickBot="1" x14ac:dyDescent="0.25">
      <c r="A128" s="178">
        <v>43207</v>
      </c>
      <c r="B128" s="220">
        <v>15.36</v>
      </c>
      <c r="C128" s="85">
        <f t="shared" ref="C128:C131" si="497">B128/1.25</f>
        <v>12.288</v>
      </c>
      <c r="D128" s="84">
        <f t="shared" ref="D128:D131" si="498">(B128-B127)*100</f>
        <v>0</v>
      </c>
      <c r="E128" s="84">
        <v>15.66</v>
      </c>
      <c r="F128" s="85">
        <f t="shared" ref="F128:F131" si="499">E128/1.25</f>
        <v>12.528</v>
      </c>
      <c r="G128" s="84">
        <f t="shared" ref="G128:G131" si="500">(E128-E127)*100</f>
        <v>0</v>
      </c>
      <c r="H128" s="84">
        <v>15.96</v>
      </c>
      <c r="I128" s="85">
        <f t="shared" ref="I128:I131" si="501">H128/1.25</f>
        <v>12.768000000000001</v>
      </c>
      <c r="J128" s="84">
        <f t="shared" ref="J128:J131" si="502">(H128-H127)*100</f>
        <v>0</v>
      </c>
      <c r="K128" s="85">
        <v>15.41</v>
      </c>
      <c r="L128" s="85">
        <f t="shared" ref="L128:L131" si="503">K128/1.25</f>
        <v>12.327999999999999</v>
      </c>
      <c r="M128" s="86">
        <f t="shared" ref="M128:M131" si="504">(K128-K127)*100</f>
        <v>0</v>
      </c>
      <c r="N128" s="85">
        <v>10.06</v>
      </c>
      <c r="O128" s="85">
        <f t="shared" ref="O128:O131" si="505">N128/1.25</f>
        <v>8.048</v>
      </c>
      <c r="P128" s="86">
        <f t="shared" ref="P128:P131" si="506">(N128-N127)*100</f>
        <v>0</v>
      </c>
      <c r="Q128" s="85">
        <v>15.56</v>
      </c>
      <c r="R128" s="85">
        <f t="shared" ref="R128:R131" si="507">Q128/1.25</f>
        <v>12.448</v>
      </c>
      <c r="S128" s="86">
        <f t="shared" ref="S128:S131" si="508">(Q128-Q127)*100</f>
        <v>0</v>
      </c>
      <c r="T128" s="85"/>
      <c r="U128" s="85"/>
      <c r="V128" s="85"/>
      <c r="W128" s="85"/>
      <c r="X128" s="85"/>
      <c r="Y128" s="86"/>
      <c r="Z128" s="85">
        <v>18.39</v>
      </c>
      <c r="AA128" s="84">
        <f t="shared" si="414"/>
        <v>0</v>
      </c>
      <c r="AB128" s="84">
        <v>22.51</v>
      </c>
      <c r="AC128" s="85">
        <f t="shared" ref="AC128:AC131" si="509">AB128/1.25</f>
        <v>18.008000000000003</v>
      </c>
      <c r="AD128" s="84">
        <f t="shared" ref="AD128:AD131" si="510">(AB128-AB127)*100</f>
        <v>0</v>
      </c>
      <c r="AE128" s="85">
        <v>21.66</v>
      </c>
      <c r="AF128" s="85">
        <f t="shared" ref="AF128:AF131" si="511">AE128/1.25</f>
        <v>17.327999999999999</v>
      </c>
      <c r="AG128" s="136">
        <f t="shared" ref="AG128:AG131" si="512">(AE128-AE127)*100</f>
        <v>0</v>
      </c>
    </row>
    <row r="129" spans="1:33" ht="13.5" thickBot="1" x14ac:dyDescent="0.25">
      <c r="A129" s="178">
        <v>43208</v>
      </c>
      <c r="B129" s="220">
        <v>15.36</v>
      </c>
      <c r="C129" s="85">
        <f t="shared" si="497"/>
        <v>12.288</v>
      </c>
      <c r="D129" s="84">
        <f t="shared" si="498"/>
        <v>0</v>
      </c>
      <c r="E129" s="84">
        <v>15.66</v>
      </c>
      <c r="F129" s="85">
        <f t="shared" si="499"/>
        <v>12.528</v>
      </c>
      <c r="G129" s="84">
        <f t="shared" si="500"/>
        <v>0</v>
      </c>
      <c r="H129" s="84">
        <v>15.96</v>
      </c>
      <c r="I129" s="85">
        <f t="shared" si="501"/>
        <v>12.768000000000001</v>
      </c>
      <c r="J129" s="84">
        <f t="shared" si="502"/>
        <v>0</v>
      </c>
      <c r="K129" s="85">
        <v>15.41</v>
      </c>
      <c r="L129" s="85">
        <f t="shared" si="503"/>
        <v>12.327999999999999</v>
      </c>
      <c r="M129" s="86">
        <f t="shared" si="504"/>
        <v>0</v>
      </c>
      <c r="N129" s="85">
        <v>10.06</v>
      </c>
      <c r="O129" s="85">
        <f t="shared" si="505"/>
        <v>8.048</v>
      </c>
      <c r="P129" s="86">
        <f t="shared" si="506"/>
        <v>0</v>
      </c>
      <c r="Q129" s="85">
        <v>15.56</v>
      </c>
      <c r="R129" s="85">
        <f t="shared" si="507"/>
        <v>12.448</v>
      </c>
      <c r="S129" s="86">
        <f t="shared" si="508"/>
        <v>0</v>
      </c>
      <c r="T129" s="85"/>
      <c r="U129" s="85"/>
      <c r="V129" s="85"/>
      <c r="W129" s="85"/>
      <c r="X129" s="85"/>
      <c r="Y129" s="86"/>
      <c r="Z129" s="85">
        <v>18.39</v>
      </c>
      <c r="AA129" s="84">
        <f t="shared" si="414"/>
        <v>0</v>
      </c>
      <c r="AB129" s="84">
        <v>22.51</v>
      </c>
      <c r="AC129" s="85">
        <f t="shared" si="509"/>
        <v>18.008000000000003</v>
      </c>
      <c r="AD129" s="84">
        <f t="shared" si="510"/>
        <v>0</v>
      </c>
      <c r="AE129" s="85">
        <v>21.66</v>
      </c>
      <c r="AF129" s="85">
        <f t="shared" si="511"/>
        <v>17.327999999999999</v>
      </c>
      <c r="AG129" s="136">
        <f t="shared" si="512"/>
        <v>0</v>
      </c>
    </row>
    <row r="130" spans="1:33" ht="13.5" thickBot="1" x14ac:dyDescent="0.25">
      <c r="A130" s="178">
        <v>43209</v>
      </c>
      <c r="B130" s="220">
        <v>15.36</v>
      </c>
      <c r="C130" s="85">
        <f t="shared" si="497"/>
        <v>12.288</v>
      </c>
      <c r="D130" s="84">
        <f t="shared" si="498"/>
        <v>0</v>
      </c>
      <c r="E130" s="84">
        <v>15.66</v>
      </c>
      <c r="F130" s="85">
        <f t="shared" si="499"/>
        <v>12.528</v>
      </c>
      <c r="G130" s="84">
        <f t="shared" si="500"/>
        <v>0</v>
      </c>
      <c r="H130" s="84">
        <v>15.96</v>
      </c>
      <c r="I130" s="85">
        <f t="shared" si="501"/>
        <v>12.768000000000001</v>
      </c>
      <c r="J130" s="84">
        <f t="shared" si="502"/>
        <v>0</v>
      </c>
      <c r="K130" s="85">
        <v>15.41</v>
      </c>
      <c r="L130" s="85">
        <f t="shared" si="503"/>
        <v>12.327999999999999</v>
      </c>
      <c r="M130" s="86">
        <f t="shared" si="504"/>
        <v>0</v>
      </c>
      <c r="N130" s="85">
        <v>10.06</v>
      </c>
      <c r="O130" s="85">
        <f t="shared" si="505"/>
        <v>8.048</v>
      </c>
      <c r="P130" s="86">
        <f t="shared" si="506"/>
        <v>0</v>
      </c>
      <c r="Q130" s="85">
        <v>15.56</v>
      </c>
      <c r="R130" s="85">
        <f t="shared" si="507"/>
        <v>12.448</v>
      </c>
      <c r="S130" s="86">
        <f t="shared" si="508"/>
        <v>0</v>
      </c>
      <c r="T130" s="85"/>
      <c r="U130" s="85"/>
      <c r="V130" s="85"/>
      <c r="W130" s="85"/>
      <c r="X130" s="85"/>
      <c r="Y130" s="86"/>
      <c r="Z130" s="85">
        <v>18.39</v>
      </c>
      <c r="AA130" s="84">
        <f t="shared" si="414"/>
        <v>0</v>
      </c>
      <c r="AB130" s="84">
        <v>22.51</v>
      </c>
      <c r="AC130" s="85">
        <f t="shared" si="509"/>
        <v>18.008000000000003</v>
      </c>
      <c r="AD130" s="84">
        <f t="shared" si="510"/>
        <v>0</v>
      </c>
      <c r="AE130" s="85">
        <v>21.66</v>
      </c>
      <c r="AF130" s="85">
        <f t="shared" si="511"/>
        <v>17.327999999999999</v>
      </c>
      <c r="AG130" s="136">
        <f t="shared" si="512"/>
        <v>0</v>
      </c>
    </row>
    <row r="131" spans="1:33" ht="13.5" thickBot="1" x14ac:dyDescent="0.25">
      <c r="A131" s="178">
        <v>43210</v>
      </c>
      <c r="B131" s="220">
        <v>15.51</v>
      </c>
      <c r="C131" s="85">
        <f t="shared" si="497"/>
        <v>12.407999999999999</v>
      </c>
      <c r="D131" s="84">
        <f t="shared" si="498"/>
        <v>15.000000000000036</v>
      </c>
      <c r="E131" s="84">
        <v>15.81</v>
      </c>
      <c r="F131" s="85">
        <f t="shared" si="499"/>
        <v>12.648</v>
      </c>
      <c r="G131" s="84">
        <f t="shared" si="500"/>
        <v>15.000000000000036</v>
      </c>
      <c r="H131" s="84">
        <v>16.11</v>
      </c>
      <c r="I131" s="85">
        <f t="shared" si="501"/>
        <v>12.888</v>
      </c>
      <c r="J131" s="84">
        <f t="shared" si="502"/>
        <v>14.999999999999858</v>
      </c>
      <c r="K131" s="85">
        <v>15.51</v>
      </c>
      <c r="L131" s="85">
        <f t="shared" si="503"/>
        <v>12.407999999999999</v>
      </c>
      <c r="M131" s="86">
        <f t="shared" si="504"/>
        <v>9.9999999999999645</v>
      </c>
      <c r="N131" s="85">
        <v>10.210000000000001</v>
      </c>
      <c r="O131" s="85">
        <f t="shared" si="505"/>
        <v>8.168000000000001</v>
      </c>
      <c r="P131" s="86">
        <f t="shared" si="506"/>
        <v>15.000000000000036</v>
      </c>
      <c r="Q131" s="85">
        <v>15.66</v>
      </c>
      <c r="R131" s="85">
        <f t="shared" si="507"/>
        <v>12.528</v>
      </c>
      <c r="S131" s="86">
        <f t="shared" si="508"/>
        <v>9.9999999999999645</v>
      </c>
      <c r="T131" s="85"/>
      <c r="U131" s="85"/>
      <c r="V131" s="85"/>
      <c r="W131" s="85"/>
      <c r="X131" s="85"/>
      <c r="Y131" s="86"/>
      <c r="Z131" s="85">
        <v>18.39</v>
      </c>
      <c r="AA131" s="84">
        <f t="shared" si="414"/>
        <v>0</v>
      </c>
      <c r="AB131" s="84">
        <v>22.51</v>
      </c>
      <c r="AC131" s="85">
        <f t="shared" si="509"/>
        <v>18.008000000000003</v>
      </c>
      <c r="AD131" s="84">
        <f t="shared" si="510"/>
        <v>0</v>
      </c>
      <c r="AE131" s="85">
        <v>21.66</v>
      </c>
      <c r="AF131" s="85">
        <f t="shared" si="511"/>
        <v>17.327999999999999</v>
      </c>
      <c r="AG131" s="136">
        <f t="shared" si="512"/>
        <v>0</v>
      </c>
    </row>
    <row r="132" spans="1:33" ht="13.5" thickBot="1" x14ac:dyDescent="0.25">
      <c r="A132" s="178">
        <v>43211</v>
      </c>
      <c r="B132" s="220">
        <v>15.51</v>
      </c>
      <c r="C132" s="85">
        <f t="shared" ref="C132:C134" si="513">B132/1.25</f>
        <v>12.407999999999999</v>
      </c>
      <c r="D132" s="84">
        <f t="shared" ref="D132:D134" si="514">(B132-B131)*100</f>
        <v>0</v>
      </c>
      <c r="E132" s="84">
        <v>15.81</v>
      </c>
      <c r="F132" s="85">
        <f t="shared" ref="F132:F134" si="515">E132/1.25</f>
        <v>12.648</v>
      </c>
      <c r="G132" s="84">
        <f t="shared" ref="G132:G134" si="516">(E132-E131)*100</f>
        <v>0</v>
      </c>
      <c r="H132" s="84">
        <v>16.11</v>
      </c>
      <c r="I132" s="85">
        <f t="shared" ref="I132:I134" si="517">H132/1.25</f>
        <v>12.888</v>
      </c>
      <c r="J132" s="84">
        <f t="shared" ref="J132:J134" si="518">(H132-H131)*100</f>
        <v>0</v>
      </c>
      <c r="K132" s="85">
        <v>15.51</v>
      </c>
      <c r="L132" s="85">
        <f t="shared" ref="L132:L134" si="519">K132/1.25</f>
        <v>12.407999999999999</v>
      </c>
      <c r="M132" s="86">
        <f t="shared" ref="M132:M134" si="520">(K132-K131)*100</f>
        <v>0</v>
      </c>
      <c r="N132" s="85">
        <v>10.210000000000001</v>
      </c>
      <c r="O132" s="85">
        <f t="shared" ref="O132:O134" si="521">N132/1.25</f>
        <v>8.168000000000001</v>
      </c>
      <c r="P132" s="86">
        <f t="shared" ref="P132:P134" si="522">(N132-N131)*100</f>
        <v>0</v>
      </c>
      <c r="Q132" s="85">
        <v>15.66</v>
      </c>
      <c r="R132" s="85">
        <f t="shared" ref="R132:R134" si="523">Q132/1.25</f>
        <v>12.528</v>
      </c>
      <c r="S132" s="86">
        <f t="shared" ref="S132:S134" si="524">(Q132-Q131)*100</f>
        <v>0</v>
      </c>
      <c r="T132" s="85"/>
      <c r="U132" s="85"/>
      <c r="V132" s="85"/>
      <c r="W132" s="85"/>
      <c r="X132" s="85"/>
      <c r="Y132" s="86"/>
      <c r="Z132" s="85">
        <v>18.39</v>
      </c>
      <c r="AA132" s="84">
        <f t="shared" si="414"/>
        <v>0</v>
      </c>
      <c r="AB132" s="84">
        <v>22.51</v>
      </c>
      <c r="AC132" s="85">
        <f t="shared" ref="AC132:AC134" si="525">AB132/1.25</f>
        <v>18.008000000000003</v>
      </c>
      <c r="AD132" s="84">
        <f t="shared" ref="AD132:AD134" si="526">(AB132-AB131)*100</f>
        <v>0</v>
      </c>
      <c r="AE132" s="85">
        <v>21.66</v>
      </c>
      <c r="AF132" s="85">
        <f t="shared" ref="AF132:AF134" si="527">AE132/1.25</f>
        <v>17.327999999999999</v>
      </c>
      <c r="AG132" s="136">
        <f t="shared" ref="AG132:AG134" si="528">(AE132-AE131)*100</f>
        <v>0</v>
      </c>
    </row>
    <row r="133" spans="1:33" ht="13.5" thickBot="1" x14ac:dyDescent="0.25">
      <c r="A133" s="178">
        <v>43212</v>
      </c>
      <c r="B133" s="220">
        <v>15.51</v>
      </c>
      <c r="C133" s="85">
        <f t="shared" si="513"/>
        <v>12.407999999999999</v>
      </c>
      <c r="D133" s="84">
        <f t="shared" si="514"/>
        <v>0</v>
      </c>
      <c r="E133" s="84">
        <v>15.81</v>
      </c>
      <c r="F133" s="85">
        <f t="shared" si="515"/>
        <v>12.648</v>
      </c>
      <c r="G133" s="84">
        <f t="shared" si="516"/>
        <v>0</v>
      </c>
      <c r="H133" s="84">
        <v>16.11</v>
      </c>
      <c r="I133" s="85">
        <f t="shared" si="517"/>
        <v>12.888</v>
      </c>
      <c r="J133" s="84">
        <f t="shared" si="518"/>
        <v>0</v>
      </c>
      <c r="K133" s="85">
        <v>15.51</v>
      </c>
      <c r="L133" s="85">
        <f t="shared" si="519"/>
        <v>12.407999999999999</v>
      </c>
      <c r="M133" s="86">
        <f t="shared" si="520"/>
        <v>0</v>
      </c>
      <c r="N133" s="85">
        <v>10.210000000000001</v>
      </c>
      <c r="O133" s="85">
        <f t="shared" si="521"/>
        <v>8.168000000000001</v>
      </c>
      <c r="P133" s="86">
        <f t="shared" si="522"/>
        <v>0</v>
      </c>
      <c r="Q133" s="85">
        <v>15.66</v>
      </c>
      <c r="R133" s="85">
        <f t="shared" si="523"/>
        <v>12.528</v>
      </c>
      <c r="S133" s="86">
        <f t="shared" si="524"/>
        <v>0</v>
      </c>
      <c r="T133" s="85"/>
      <c r="U133" s="85"/>
      <c r="V133" s="85"/>
      <c r="W133" s="85"/>
      <c r="X133" s="85"/>
      <c r="Y133" s="86"/>
      <c r="Z133" s="85">
        <v>18.39</v>
      </c>
      <c r="AA133" s="84">
        <f t="shared" si="414"/>
        <v>0</v>
      </c>
      <c r="AB133" s="84">
        <v>22.51</v>
      </c>
      <c r="AC133" s="85">
        <f t="shared" si="525"/>
        <v>18.008000000000003</v>
      </c>
      <c r="AD133" s="84">
        <f t="shared" si="526"/>
        <v>0</v>
      </c>
      <c r="AE133" s="85">
        <v>21.66</v>
      </c>
      <c r="AF133" s="85">
        <f t="shared" si="527"/>
        <v>17.327999999999999</v>
      </c>
      <c r="AG133" s="136">
        <f t="shared" si="528"/>
        <v>0</v>
      </c>
    </row>
    <row r="134" spans="1:33" ht="13.5" thickBot="1" x14ac:dyDescent="0.25">
      <c r="A134" s="178">
        <v>43213</v>
      </c>
      <c r="B134" s="220">
        <v>15.41</v>
      </c>
      <c r="C134" s="85">
        <f t="shared" si="513"/>
        <v>12.327999999999999</v>
      </c>
      <c r="D134" s="84">
        <f t="shared" si="514"/>
        <v>-9.9999999999999645</v>
      </c>
      <c r="E134" s="84">
        <v>15.71</v>
      </c>
      <c r="F134" s="85">
        <f t="shared" si="515"/>
        <v>12.568000000000001</v>
      </c>
      <c r="G134" s="84">
        <f t="shared" si="516"/>
        <v>-9.9999999999999645</v>
      </c>
      <c r="H134" s="84">
        <v>16.010000000000002</v>
      </c>
      <c r="I134" s="85">
        <f t="shared" si="517"/>
        <v>12.808000000000002</v>
      </c>
      <c r="J134" s="84">
        <f t="shared" si="518"/>
        <v>-9.9999999999997868</v>
      </c>
      <c r="K134" s="85">
        <v>15.41</v>
      </c>
      <c r="L134" s="85">
        <f t="shared" si="519"/>
        <v>12.327999999999999</v>
      </c>
      <c r="M134" s="86">
        <f t="shared" si="520"/>
        <v>-9.9999999999999645</v>
      </c>
      <c r="N134" s="85">
        <v>10.210000000000001</v>
      </c>
      <c r="O134" s="85">
        <f t="shared" si="521"/>
        <v>8.168000000000001</v>
      </c>
      <c r="P134" s="86">
        <f t="shared" si="522"/>
        <v>0</v>
      </c>
      <c r="Q134" s="85">
        <v>15.56</v>
      </c>
      <c r="R134" s="85">
        <f t="shared" si="523"/>
        <v>12.448</v>
      </c>
      <c r="S134" s="86">
        <f t="shared" si="524"/>
        <v>-9.9999999999999645</v>
      </c>
      <c r="T134" s="85"/>
      <c r="U134" s="85"/>
      <c r="V134" s="85"/>
      <c r="W134" s="85"/>
      <c r="X134" s="85"/>
      <c r="Y134" s="86"/>
      <c r="Z134" s="85">
        <v>18.39</v>
      </c>
      <c r="AA134" s="84">
        <f t="shared" si="414"/>
        <v>0</v>
      </c>
      <c r="AB134" s="84">
        <v>22.51</v>
      </c>
      <c r="AC134" s="85">
        <f t="shared" si="525"/>
        <v>18.008000000000003</v>
      </c>
      <c r="AD134" s="84">
        <f t="shared" si="526"/>
        <v>0</v>
      </c>
      <c r="AE134" s="85">
        <v>21.66</v>
      </c>
      <c r="AF134" s="85">
        <f t="shared" si="527"/>
        <v>17.327999999999999</v>
      </c>
      <c r="AG134" s="136">
        <f t="shared" si="528"/>
        <v>0</v>
      </c>
    </row>
    <row r="135" spans="1:33" ht="13.5" thickBot="1" x14ac:dyDescent="0.25">
      <c r="A135" s="178">
        <v>43214</v>
      </c>
      <c r="B135" s="220">
        <v>15.51</v>
      </c>
      <c r="C135" s="85">
        <f t="shared" ref="C135" si="529">B135/1.25</f>
        <v>12.407999999999999</v>
      </c>
      <c r="D135" s="84">
        <f t="shared" ref="D135" si="530">(B135-B134)*100</f>
        <v>9.9999999999999645</v>
      </c>
      <c r="E135" s="84">
        <v>15.81</v>
      </c>
      <c r="F135" s="85">
        <f t="shared" ref="F135" si="531">E135/1.25</f>
        <v>12.648</v>
      </c>
      <c r="G135" s="84">
        <f t="shared" ref="G135" si="532">(E135-E134)*100</f>
        <v>9.9999999999999645</v>
      </c>
      <c r="H135" s="84">
        <v>16.11</v>
      </c>
      <c r="I135" s="85">
        <f t="shared" ref="I135" si="533">H135/1.25</f>
        <v>12.888</v>
      </c>
      <c r="J135" s="84">
        <f t="shared" ref="J135" si="534">(H135-H134)*100</f>
        <v>9.9999999999997868</v>
      </c>
      <c r="K135" s="85">
        <v>15.51</v>
      </c>
      <c r="L135" s="85">
        <f t="shared" ref="L135" si="535">K135/1.25</f>
        <v>12.407999999999999</v>
      </c>
      <c r="M135" s="86">
        <f t="shared" ref="M135" si="536">(K135-K134)*100</f>
        <v>9.9999999999999645</v>
      </c>
      <c r="N135" s="85">
        <v>10.210000000000001</v>
      </c>
      <c r="O135" s="85">
        <f t="shared" ref="O135" si="537">N135/1.25</f>
        <v>8.168000000000001</v>
      </c>
      <c r="P135" s="86">
        <f t="shared" ref="P135" si="538">(N135-N134)*100</f>
        <v>0</v>
      </c>
      <c r="Q135" s="85">
        <v>15.66</v>
      </c>
      <c r="R135" s="85">
        <f t="shared" ref="R135" si="539">Q135/1.25</f>
        <v>12.528</v>
      </c>
      <c r="S135" s="86">
        <f t="shared" ref="S135" si="540">(Q135-Q134)*100</f>
        <v>9.9999999999999645</v>
      </c>
      <c r="T135" s="85"/>
      <c r="U135" s="85"/>
      <c r="V135" s="85"/>
      <c r="W135" s="85"/>
      <c r="X135" s="85"/>
      <c r="Y135" s="86"/>
      <c r="Z135" s="85">
        <v>18.39</v>
      </c>
      <c r="AA135" s="84">
        <f t="shared" si="414"/>
        <v>0</v>
      </c>
      <c r="AB135" s="84">
        <v>22.51</v>
      </c>
      <c r="AC135" s="85">
        <f t="shared" ref="AC135" si="541">AB135/1.25</f>
        <v>18.008000000000003</v>
      </c>
      <c r="AD135" s="84">
        <f t="shared" ref="AD135" si="542">(AB135-AB134)*100</f>
        <v>0</v>
      </c>
      <c r="AE135" s="85">
        <v>21.66</v>
      </c>
      <c r="AF135" s="85">
        <f t="shared" ref="AF135" si="543">AE135/1.25</f>
        <v>17.327999999999999</v>
      </c>
      <c r="AG135" s="136">
        <f t="shared" ref="AG135" si="544">(AE135-AE134)*100</f>
        <v>0</v>
      </c>
    </row>
    <row r="136" spans="1:33" ht="13.5" thickBot="1" x14ac:dyDescent="0.25">
      <c r="A136" s="178">
        <v>43215</v>
      </c>
      <c r="B136" s="220">
        <v>15.51</v>
      </c>
      <c r="C136" s="85">
        <f t="shared" ref="C136:C138" si="545">B136/1.25</f>
        <v>12.407999999999999</v>
      </c>
      <c r="D136" s="84">
        <f t="shared" ref="D136:D138" si="546">(B136-B135)*100</f>
        <v>0</v>
      </c>
      <c r="E136" s="84">
        <v>15.81</v>
      </c>
      <c r="F136" s="85">
        <f t="shared" ref="F136:F138" si="547">E136/1.25</f>
        <v>12.648</v>
      </c>
      <c r="G136" s="84">
        <f t="shared" ref="G136:G138" si="548">(E136-E135)*100</f>
        <v>0</v>
      </c>
      <c r="H136" s="84">
        <v>16.11</v>
      </c>
      <c r="I136" s="85">
        <f t="shared" ref="I136:I138" si="549">H136/1.25</f>
        <v>12.888</v>
      </c>
      <c r="J136" s="84">
        <f t="shared" ref="J136:J138" si="550">(H136-H135)*100</f>
        <v>0</v>
      </c>
      <c r="K136" s="85">
        <v>15.51</v>
      </c>
      <c r="L136" s="85">
        <f t="shared" ref="L136:L138" si="551">K136/1.25</f>
        <v>12.407999999999999</v>
      </c>
      <c r="M136" s="86">
        <f t="shared" ref="M136:M138" si="552">(K136-K135)*100</f>
        <v>0</v>
      </c>
      <c r="N136" s="85">
        <v>10.210000000000001</v>
      </c>
      <c r="O136" s="85">
        <f t="shared" ref="O136:O138" si="553">N136/1.25</f>
        <v>8.168000000000001</v>
      </c>
      <c r="P136" s="86">
        <f t="shared" ref="P136:P138" si="554">(N136-N135)*100</f>
        <v>0</v>
      </c>
      <c r="Q136" s="85">
        <v>15.66</v>
      </c>
      <c r="R136" s="85">
        <f t="shared" ref="R136:R138" si="555">Q136/1.25</f>
        <v>12.528</v>
      </c>
      <c r="S136" s="86">
        <f t="shared" ref="S136:S138" si="556">(Q136-Q135)*100</f>
        <v>0</v>
      </c>
      <c r="T136" s="85"/>
      <c r="U136" s="85"/>
      <c r="V136" s="85"/>
      <c r="W136" s="85"/>
      <c r="X136" s="85"/>
      <c r="Y136" s="86"/>
      <c r="Z136" s="85">
        <v>18.39</v>
      </c>
      <c r="AA136" s="84">
        <f t="shared" si="414"/>
        <v>0</v>
      </c>
      <c r="AB136" s="84">
        <v>22.51</v>
      </c>
      <c r="AC136" s="85">
        <f t="shared" ref="AC136:AC138" si="557">AB136/1.25</f>
        <v>18.008000000000003</v>
      </c>
      <c r="AD136" s="84">
        <f t="shared" ref="AD136:AD138" si="558">(AB136-AB135)*100</f>
        <v>0</v>
      </c>
      <c r="AE136" s="85">
        <v>21.66</v>
      </c>
      <c r="AF136" s="85">
        <f t="shared" ref="AF136:AF138" si="559">AE136/1.25</f>
        <v>17.327999999999999</v>
      </c>
      <c r="AG136" s="136">
        <f t="shared" ref="AG136:AG138" si="560">(AE136-AE135)*100</f>
        <v>0</v>
      </c>
    </row>
    <row r="137" spans="1:33" ht="13.5" thickBot="1" x14ac:dyDescent="0.25">
      <c r="A137" s="178">
        <v>43216</v>
      </c>
      <c r="B137" s="220">
        <v>15.51</v>
      </c>
      <c r="C137" s="85">
        <f t="shared" si="545"/>
        <v>12.407999999999999</v>
      </c>
      <c r="D137" s="84">
        <f t="shared" si="546"/>
        <v>0</v>
      </c>
      <c r="E137" s="84">
        <v>15.81</v>
      </c>
      <c r="F137" s="85">
        <f t="shared" si="547"/>
        <v>12.648</v>
      </c>
      <c r="G137" s="84">
        <f t="shared" si="548"/>
        <v>0</v>
      </c>
      <c r="H137" s="84">
        <v>16.11</v>
      </c>
      <c r="I137" s="85">
        <f t="shared" si="549"/>
        <v>12.888</v>
      </c>
      <c r="J137" s="84">
        <f t="shared" si="550"/>
        <v>0</v>
      </c>
      <c r="K137" s="85">
        <v>15.51</v>
      </c>
      <c r="L137" s="85">
        <f t="shared" si="551"/>
        <v>12.407999999999999</v>
      </c>
      <c r="M137" s="86">
        <f t="shared" si="552"/>
        <v>0</v>
      </c>
      <c r="N137" s="85">
        <v>10.210000000000001</v>
      </c>
      <c r="O137" s="85">
        <f t="shared" si="553"/>
        <v>8.168000000000001</v>
      </c>
      <c r="P137" s="86">
        <f t="shared" si="554"/>
        <v>0</v>
      </c>
      <c r="Q137" s="85">
        <v>15.66</v>
      </c>
      <c r="R137" s="85">
        <f t="shared" si="555"/>
        <v>12.528</v>
      </c>
      <c r="S137" s="86">
        <f t="shared" si="556"/>
        <v>0</v>
      </c>
      <c r="T137" s="85"/>
      <c r="U137" s="85"/>
      <c r="V137" s="85"/>
      <c r="W137" s="85"/>
      <c r="X137" s="85"/>
      <c r="Y137" s="86"/>
      <c r="Z137" s="85">
        <v>18.39</v>
      </c>
      <c r="AA137" s="84">
        <f t="shared" si="414"/>
        <v>0</v>
      </c>
      <c r="AB137" s="84">
        <v>22.51</v>
      </c>
      <c r="AC137" s="85">
        <f t="shared" si="557"/>
        <v>18.008000000000003</v>
      </c>
      <c r="AD137" s="84">
        <f t="shared" si="558"/>
        <v>0</v>
      </c>
      <c r="AE137" s="85">
        <v>21.66</v>
      </c>
      <c r="AF137" s="85">
        <f t="shared" si="559"/>
        <v>17.327999999999999</v>
      </c>
      <c r="AG137" s="136">
        <f t="shared" si="560"/>
        <v>0</v>
      </c>
    </row>
    <row r="138" spans="1:33" ht="13.5" thickBot="1" x14ac:dyDescent="0.25">
      <c r="A138" s="178">
        <v>43217</v>
      </c>
      <c r="B138" s="220">
        <v>15.51</v>
      </c>
      <c r="C138" s="85">
        <f t="shared" si="545"/>
        <v>12.407999999999999</v>
      </c>
      <c r="D138" s="84">
        <f t="shared" si="546"/>
        <v>0</v>
      </c>
      <c r="E138" s="84">
        <v>15.81</v>
      </c>
      <c r="F138" s="85">
        <f t="shared" si="547"/>
        <v>12.648</v>
      </c>
      <c r="G138" s="84">
        <f t="shared" si="548"/>
        <v>0</v>
      </c>
      <c r="H138" s="84">
        <v>16.11</v>
      </c>
      <c r="I138" s="85">
        <f t="shared" si="549"/>
        <v>12.888</v>
      </c>
      <c r="J138" s="84">
        <f t="shared" si="550"/>
        <v>0</v>
      </c>
      <c r="K138" s="85">
        <v>15.61</v>
      </c>
      <c r="L138" s="85">
        <f t="shared" si="551"/>
        <v>12.488</v>
      </c>
      <c r="M138" s="86">
        <f t="shared" si="552"/>
        <v>9.9999999999999645</v>
      </c>
      <c r="N138" s="85">
        <v>10.210000000000001</v>
      </c>
      <c r="O138" s="85">
        <f t="shared" si="553"/>
        <v>8.168000000000001</v>
      </c>
      <c r="P138" s="86">
        <f t="shared" si="554"/>
        <v>0</v>
      </c>
      <c r="Q138" s="85">
        <v>15.76</v>
      </c>
      <c r="R138" s="85">
        <f t="shared" si="555"/>
        <v>12.608000000000001</v>
      </c>
      <c r="S138" s="86">
        <f t="shared" si="556"/>
        <v>9.9999999999999645</v>
      </c>
      <c r="T138" s="85"/>
      <c r="U138" s="85"/>
      <c r="V138" s="85"/>
      <c r="W138" s="85"/>
      <c r="X138" s="85"/>
      <c r="Y138" s="86"/>
      <c r="Z138" s="85">
        <v>18.39</v>
      </c>
      <c r="AA138" s="84">
        <f t="shared" si="414"/>
        <v>0</v>
      </c>
      <c r="AB138" s="84">
        <v>22.51</v>
      </c>
      <c r="AC138" s="85">
        <f t="shared" si="557"/>
        <v>18.008000000000003</v>
      </c>
      <c r="AD138" s="84">
        <f t="shared" si="558"/>
        <v>0</v>
      </c>
      <c r="AE138" s="85">
        <v>21.66</v>
      </c>
      <c r="AF138" s="85">
        <f t="shared" si="559"/>
        <v>17.327999999999999</v>
      </c>
      <c r="AG138" s="136">
        <f t="shared" si="560"/>
        <v>0</v>
      </c>
    </row>
    <row r="139" spans="1:33" ht="13.5" thickBot="1" x14ac:dyDescent="0.25">
      <c r="A139" s="178">
        <v>43218</v>
      </c>
      <c r="B139" s="220">
        <v>15.51</v>
      </c>
      <c r="C139" s="85">
        <f t="shared" ref="C139:C141" si="561">B139/1.25</f>
        <v>12.407999999999999</v>
      </c>
      <c r="D139" s="84">
        <f t="shared" ref="D139:D141" si="562">(B139-B138)*100</f>
        <v>0</v>
      </c>
      <c r="E139" s="84">
        <v>15.81</v>
      </c>
      <c r="F139" s="85">
        <f t="shared" ref="F139:F141" si="563">E139/1.25</f>
        <v>12.648</v>
      </c>
      <c r="G139" s="84">
        <f t="shared" ref="G139:G141" si="564">(E139-E138)*100</f>
        <v>0</v>
      </c>
      <c r="H139" s="84">
        <v>16.11</v>
      </c>
      <c r="I139" s="85">
        <f t="shared" ref="I139:I141" si="565">H139/1.25</f>
        <v>12.888</v>
      </c>
      <c r="J139" s="84">
        <f t="shared" ref="J139:J141" si="566">(H139-H138)*100</f>
        <v>0</v>
      </c>
      <c r="K139" s="85">
        <v>15.61</v>
      </c>
      <c r="L139" s="85">
        <f t="shared" ref="L139:L141" si="567">K139/1.25</f>
        <v>12.488</v>
      </c>
      <c r="M139" s="86">
        <f t="shared" ref="M139:M141" si="568">(K139-K138)*100</f>
        <v>0</v>
      </c>
      <c r="N139" s="85">
        <v>10.210000000000001</v>
      </c>
      <c r="O139" s="85">
        <f t="shared" ref="O139:O141" si="569">N139/1.25</f>
        <v>8.168000000000001</v>
      </c>
      <c r="P139" s="86">
        <f t="shared" ref="P139:P141" si="570">(N139-N138)*100</f>
        <v>0</v>
      </c>
      <c r="Q139" s="85">
        <v>15.76</v>
      </c>
      <c r="R139" s="85">
        <f t="shared" ref="R139:R141" si="571">Q139/1.25</f>
        <v>12.608000000000001</v>
      </c>
      <c r="S139" s="86">
        <f t="shared" ref="S139:S141" si="572">(Q139-Q138)*100</f>
        <v>0</v>
      </c>
      <c r="T139" s="85"/>
      <c r="U139" s="85"/>
      <c r="V139" s="85"/>
      <c r="W139" s="85"/>
      <c r="X139" s="85"/>
      <c r="Y139" s="86"/>
      <c r="Z139" s="85">
        <v>18.39</v>
      </c>
      <c r="AA139" s="84">
        <f t="shared" si="414"/>
        <v>0</v>
      </c>
      <c r="AB139" s="84">
        <v>22.51</v>
      </c>
      <c r="AC139" s="85">
        <f t="shared" ref="AC139:AC141" si="573">AB139/1.25</f>
        <v>18.008000000000003</v>
      </c>
      <c r="AD139" s="84">
        <f t="shared" ref="AD139:AD141" si="574">(AB139-AB138)*100</f>
        <v>0</v>
      </c>
      <c r="AE139" s="85">
        <v>21.66</v>
      </c>
      <c r="AF139" s="85">
        <f t="shared" ref="AF139:AF141" si="575">AE139/1.25</f>
        <v>17.327999999999999</v>
      </c>
      <c r="AG139" s="136">
        <f t="shared" ref="AG139:AG141" si="576">(AE139-AE138)*100</f>
        <v>0</v>
      </c>
    </row>
    <row r="140" spans="1:33" ht="13.5" thickBot="1" x14ac:dyDescent="0.25">
      <c r="A140" s="178">
        <v>43219</v>
      </c>
      <c r="B140" s="220">
        <v>15.51</v>
      </c>
      <c r="C140" s="85">
        <f t="shared" si="561"/>
        <v>12.407999999999999</v>
      </c>
      <c r="D140" s="84">
        <f t="shared" si="562"/>
        <v>0</v>
      </c>
      <c r="E140" s="84">
        <v>15.81</v>
      </c>
      <c r="F140" s="85">
        <f t="shared" si="563"/>
        <v>12.648</v>
      </c>
      <c r="G140" s="84">
        <f t="shared" si="564"/>
        <v>0</v>
      </c>
      <c r="H140" s="84">
        <v>16.11</v>
      </c>
      <c r="I140" s="85">
        <f t="shared" si="565"/>
        <v>12.888</v>
      </c>
      <c r="J140" s="84">
        <f t="shared" si="566"/>
        <v>0</v>
      </c>
      <c r="K140" s="85">
        <v>15.61</v>
      </c>
      <c r="L140" s="85">
        <f t="shared" si="567"/>
        <v>12.488</v>
      </c>
      <c r="M140" s="86">
        <f t="shared" si="568"/>
        <v>0</v>
      </c>
      <c r="N140" s="85">
        <v>10.210000000000001</v>
      </c>
      <c r="O140" s="85">
        <f t="shared" si="569"/>
        <v>8.168000000000001</v>
      </c>
      <c r="P140" s="86">
        <f t="shared" si="570"/>
        <v>0</v>
      </c>
      <c r="Q140" s="85">
        <v>15.76</v>
      </c>
      <c r="R140" s="85">
        <f t="shared" si="571"/>
        <v>12.608000000000001</v>
      </c>
      <c r="S140" s="86">
        <f t="shared" si="572"/>
        <v>0</v>
      </c>
      <c r="T140" s="85"/>
      <c r="U140" s="85"/>
      <c r="V140" s="85"/>
      <c r="W140" s="85"/>
      <c r="X140" s="85"/>
      <c r="Y140" s="86"/>
      <c r="Z140" s="85">
        <v>18.39</v>
      </c>
      <c r="AA140" s="84">
        <f t="shared" si="414"/>
        <v>0</v>
      </c>
      <c r="AB140" s="84">
        <v>22.51</v>
      </c>
      <c r="AC140" s="85">
        <f t="shared" si="573"/>
        <v>18.008000000000003</v>
      </c>
      <c r="AD140" s="84">
        <f t="shared" si="574"/>
        <v>0</v>
      </c>
      <c r="AE140" s="85">
        <v>21.66</v>
      </c>
      <c r="AF140" s="85">
        <f t="shared" si="575"/>
        <v>17.327999999999999</v>
      </c>
      <c r="AG140" s="136">
        <f t="shared" si="576"/>
        <v>0</v>
      </c>
    </row>
    <row r="141" spans="1:33" x14ac:dyDescent="0.2">
      <c r="A141" s="178">
        <v>43220</v>
      </c>
      <c r="B141" s="220">
        <v>15.66</v>
      </c>
      <c r="C141" s="85">
        <f t="shared" si="561"/>
        <v>12.528</v>
      </c>
      <c r="D141" s="84">
        <f t="shared" si="562"/>
        <v>15.000000000000036</v>
      </c>
      <c r="E141" s="84">
        <v>15.96</v>
      </c>
      <c r="F141" s="85">
        <f t="shared" si="563"/>
        <v>12.768000000000001</v>
      </c>
      <c r="G141" s="84">
        <f t="shared" si="564"/>
        <v>15.000000000000036</v>
      </c>
      <c r="H141" s="84">
        <v>16.260000000000002</v>
      </c>
      <c r="I141" s="85">
        <f t="shared" si="565"/>
        <v>13.008000000000001</v>
      </c>
      <c r="J141" s="84">
        <f t="shared" si="566"/>
        <v>15.000000000000213</v>
      </c>
      <c r="K141" s="85">
        <v>15.71</v>
      </c>
      <c r="L141" s="85">
        <f t="shared" si="567"/>
        <v>12.568000000000001</v>
      </c>
      <c r="M141" s="86">
        <f t="shared" si="568"/>
        <v>10.000000000000142</v>
      </c>
      <c r="N141" s="85">
        <v>10.210000000000001</v>
      </c>
      <c r="O141" s="85">
        <f t="shared" si="569"/>
        <v>8.168000000000001</v>
      </c>
      <c r="P141" s="86">
        <f t="shared" si="570"/>
        <v>0</v>
      </c>
      <c r="Q141" s="85">
        <v>15.86</v>
      </c>
      <c r="R141" s="85">
        <f t="shared" si="571"/>
        <v>12.687999999999999</v>
      </c>
      <c r="S141" s="86">
        <f t="shared" si="572"/>
        <v>9.9999999999999645</v>
      </c>
      <c r="T141" s="85"/>
      <c r="U141" s="85"/>
      <c r="V141" s="85"/>
      <c r="W141" s="85"/>
      <c r="X141" s="85"/>
      <c r="Y141" s="86"/>
      <c r="Z141" s="85">
        <v>18.39</v>
      </c>
      <c r="AA141" s="84">
        <f t="shared" si="414"/>
        <v>0</v>
      </c>
      <c r="AB141" s="84">
        <v>22.51</v>
      </c>
      <c r="AC141" s="85">
        <f t="shared" si="573"/>
        <v>18.008000000000003</v>
      </c>
      <c r="AD141" s="84">
        <f t="shared" si="574"/>
        <v>0</v>
      </c>
      <c r="AE141" s="85">
        <v>21.66</v>
      </c>
      <c r="AF141" s="85">
        <f t="shared" si="575"/>
        <v>17.327999999999999</v>
      </c>
      <c r="AG141" s="136">
        <f t="shared" si="576"/>
        <v>0</v>
      </c>
    </row>
    <row r="143" spans="1:33" ht="51.75" thickBot="1" x14ac:dyDescent="0.25">
      <c r="A143" s="87" t="s">
        <v>1</v>
      </c>
      <c r="B143" s="144" t="s">
        <v>2</v>
      </c>
      <c r="C143" s="144" t="s">
        <v>16</v>
      </c>
      <c r="D143" s="87" t="s">
        <v>5</v>
      </c>
      <c r="E143" s="144" t="s">
        <v>3</v>
      </c>
      <c r="F143" s="144" t="s">
        <v>17</v>
      </c>
      <c r="G143" s="87" t="s">
        <v>5</v>
      </c>
      <c r="H143" s="144" t="s">
        <v>4</v>
      </c>
      <c r="I143" s="144" t="s">
        <v>18</v>
      </c>
      <c r="J143" s="87" t="s">
        <v>5</v>
      </c>
      <c r="K143" s="145" t="s">
        <v>6</v>
      </c>
      <c r="L143" s="145" t="s">
        <v>63</v>
      </c>
      <c r="M143" s="88" t="s">
        <v>5</v>
      </c>
      <c r="N143" s="144" t="s">
        <v>7</v>
      </c>
      <c r="O143" s="144" t="s">
        <v>20</v>
      </c>
      <c r="P143" s="87" t="s">
        <v>5</v>
      </c>
      <c r="Q143" s="146" t="s">
        <v>68</v>
      </c>
      <c r="R143" s="146" t="s">
        <v>69</v>
      </c>
      <c r="S143" s="147" t="s">
        <v>5</v>
      </c>
      <c r="T143" s="198" t="s">
        <v>86</v>
      </c>
      <c r="U143" s="211" t="s">
        <v>5</v>
      </c>
      <c r="V143" s="198" t="s">
        <v>87</v>
      </c>
      <c r="W143" s="211" t="s">
        <v>5</v>
      </c>
      <c r="X143" s="198" t="s">
        <v>88</v>
      </c>
      <c r="Y143" s="149" t="s">
        <v>5</v>
      </c>
      <c r="Z143" s="148" t="s">
        <v>89</v>
      </c>
      <c r="AA143" s="149" t="s">
        <v>5</v>
      </c>
      <c r="AB143" s="90" t="s">
        <v>23</v>
      </c>
      <c r="AC143" s="90" t="s">
        <v>24</v>
      </c>
      <c r="AD143" s="91" t="s">
        <v>5</v>
      </c>
      <c r="AE143" s="90" t="s">
        <v>25</v>
      </c>
      <c r="AF143" s="90" t="s">
        <v>26</v>
      </c>
      <c r="AG143" s="91" t="s">
        <v>5</v>
      </c>
    </row>
    <row r="144" spans="1:33" x14ac:dyDescent="0.2">
      <c r="A144" s="158" t="s">
        <v>70</v>
      </c>
      <c r="B144" s="150">
        <f>AVERAGE(B147:B176)</f>
        <v>15.936666666666676</v>
      </c>
      <c r="C144" s="151">
        <f>AVERAGE(C147:C176)</f>
        <v>12.749333333333334</v>
      </c>
      <c r="D144" s="151"/>
      <c r="E144" s="151">
        <f>AVERAGE(E147:E176)</f>
        <v>16.236666666666661</v>
      </c>
      <c r="F144" s="151">
        <f>AVERAGE(F147:F176)</f>
        <v>12.989333333333333</v>
      </c>
      <c r="G144" s="151"/>
      <c r="H144" s="151">
        <f>AVERAGE(H147:H176)</f>
        <v>16.536666666666665</v>
      </c>
      <c r="I144" s="151">
        <f>AVERAGE(I147:I176)</f>
        <v>13.229333333333336</v>
      </c>
      <c r="J144" s="151"/>
      <c r="K144" s="151">
        <f>AVERAGE(K147:K176)</f>
        <v>15.974999999999993</v>
      </c>
      <c r="L144" s="151">
        <f>AVERAGE(L147:L176)</f>
        <v>12.780000000000003</v>
      </c>
      <c r="M144" s="151"/>
      <c r="N144" s="151">
        <f>AVERAGE(N147:N176)</f>
        <v>10.283333333333335</v>
      </c>
      <c r="O144" s="151">
        <f>AVERAGE(O147:O176)</f>
        <v>8.226666666666663</v>
      </c>
      <c r="P144" s="151"/>
      <c r="Q144" s="151">
        <f>AVERAGE(Q147:Q176)</f>
        <v>16.125000000000007</v>
      </c>
      <c r="R144" s="151">
        <f>AVERAGE(R147:R176)</f>
        <v>12.900000000000006</v>
      </c>
      <c r="S144" s="151"/>
      <c r="T144" s="151" t="e">
        <f>AVERAGE(T147:T176)</f>
        <v>#DIV/0!</v>
      </c>
      <c r="U144" s="199"/>
      <c r="V144" s="151" t="e">
        <f>AVERAGE(V147:V176)</f>
        <v>#DIV/0!</v>
      </c>
      <c r="W144" s="199"/>
      <c r="X144" s="151" t="e">
        <f>AVERAGE(X147:X176)</f>
        <v>#DIV/0!</v>
      </c>
      <c r="Y144" s="151"/>
      <c r="Z144" s="151">
        <f>AVERAGE(Z147:Z176)</f>
        <v>18.720000000000006</v>
      </c>
      <c r="AA144" s="151"/>
      <c r="AB144" s="151">
        <f>AVERAGE(AB147:AB176)</f>
        <v>22.634999999999994</v>
      </c>
      <c r="AC144" s="151">
        <f>AVERAGE(AF147:AF176)</f>
        <v>17.428000000000008</v>
      </c>
      <c r="AD144" s="151"/>
      <c r="AE144" s="151">
        <f>AVERAGE(AE147:AE176)</f>
        <v>21.785000000000004</v>
      </c>
      <c r="AF144" s="151">
        <f>AVERAGE(AF147:AF176)</f>
        <v>17.428000000000008</v>
      </c>
      <c r="AG144" s="152"/>
    </row>
    <row r="145" spans="1:33" x14ac:dyDescent="0.2">
      <c r="A145" s="159" t="s">
        <v>53</v>
      </c>
      <c r="B145" s="153">
        <f>AVERAGE(B147:B162)</f>
        <v>15.797500000000005</v>
      </c>
      <c r="C145" s="153">
        <f>AVERAGE(C147:C162)</f>
        <v>12.637999999999998</v>
      </c>
      <c r="D145" s="153"/>
      <c r="E145" s="153">
        <f>AVERAGE(E147:E162)</f>
        <v>16.0975</v>
      </c>
      <c r="F145" s="153">
        <f>AVERAGE(F147:F162)</f>
        <v>12.878</v>
      </c>
      <c r="G145" s="153"/>
      <c r="H145" s="153">
        <f>AVERAGE(H147:H161)</f>
        <v>16.38666666666667</v>
      </c>
      <c r="I145" s="153">
        <f>AVERAGE(I147:I161)</f>
        <v>13.109333333333334</v>
      </c>
      <c r="J145" s="153"/>
      <c r="K145" s="153">
        <f>AVERAGE(K147:K161)</f>
        <v>15.803333333333335</v>
      </c>
      <c r="L145" s="153">
        <f>AVERAGE(L147:L161)</f>
        <v>12.642666666666665</v>
      </c>
      <c r="M145" s="153"/>
      <c r="N145" s="153">
        <f>AVERAGE(N147:N161)</f>
        <v>10.256666666666668</v>
      </c>
      <c r="O145" s="153">
        <f>AVERAGE(O147:O161)</f>
        <v>8.2053333333333356</v>
      </c>
      <c r="P145" s="153"/>
      <c r="Q145" s="153">
        <f>AVERAGE(Q147:Q161)</f>
        <v>15.953333333333338</v>
      </c>
      <c r="R145" s="153">
        <f>AVERAGE(R147:R161)</f>
        <v>12.762666666666666</v>
      </c>
      <c r="S145" s="153"/>
      <c r="T145" s="153" t="e">
        <f>AVERAGE(T147:T161)</f>
        <v>#DIV/0!</v>
      </c>
      <c r="U145" s="200"/>
      <c r="V145" s="153" t="e">
        <f>AVERAGE(V147:V161)</f>
        <v>#DIV/0!</v>
      </c>
      <c r="W145" s="200"/>
      <c r="X145" s="153" t="e">
        <f>AVERAGE(X147:X161)</f>
        <v>#DIV/0!</v>
      </c>
      <c r="Y145" s="153"/>
      <c r="Z145" s="153">
        <f>AVERAGE(Z147:Z161)</f>
        <v>18.649999999999999</v>
      </c>
      <c r="AA145" s="153"/>
      <c r="AB145" s="153">
        <f>AVERAGE(AB147:AB161)</f>
        <v>22.509999999999994</v>
      </c>
      <c r="AC145" s="153">
        <f>AVERAGE(AC147:AC161)</f>
        <v>18.008000000000006</v>
      </c>
      <c r="AD145" s="153"/>
      <c r="AE145" s="153">
        <f>AVERAGE(AE147:AE161)</f>
        <v>21.660000000000007</v>
      </c>
      <c r="AF145" s="153">
        <f>AVERAGE(AF147:AF161)</f>
        <v>17.327999999999999</v>
      </c>
      <c r="AG145" s="153"/>
    </row>
    <row r="146" spans="1:33" ht="13.5" thickBot="1" x14ac:dyDescent="0.25">
      <c r="A146" s="183" t="s">
        <v>54</v>
      </c>
      <c r="B146" s="162">
        <f>AVERAGE(B161:B176)</f>
        <v>16.072499999999998</v>
      </c>
      <c r="C146" s="162">
        <f>AVERAGE(C162:C176)</f>
        <v>12.869333333333332</v>
      </c>
      <c r="D146" s="162"/>
      <c r="E146" s="162">
        <f>AVERAGE(E162:E177)</f>
        <v>16.378750000000004</v>
      </c>
      <c r="F146" s="162">
        <f>AVERAGE(F162:F177)</f>
        <v>13.103000000000005</v>
      </c>
      <c r="G146" s="162"/>
      <c r="H146" s="162">
        <f>AVERAGE(H162:H176)</f>
        <v>16.686666666666664</v>
      </c>
      <c r="I146" s="162">
        <f>AVERAGE(I162:I176)</f>
        <v>13.349333333333334</v>
      </c>
      <c r="J146" s="162"/>
      <c r="K146" s="162">
        <f>AVERAGE(K162:K176)</f>
        <v>16.146666666666672</v>
      </c>
      <c r="L146" s="162">
        <f>AVERAGE(L162:L177)</f>
        <v>12.915500000000002</v>
      </c>
      <c r="M146" s="162"/>
      <c r="N146" s="162">
        <f>AVERAGE(N162:N176)</f>
        <v>10.31</v>
      </c>
      <c r="O146" s="162">
        <f>AVERAGE(O162:O176)</f>
        <v>8.2480000000000029</v>
      </c>
      <c r="P146" s="162"/>
      <c r="Q146" s="162">
        <f>AVERAGE(Q162:Q176)</f>
        <v>16.29666666666667</v>
      </c>
      <c r="R146" s="162">
        <f>AVERAGE(R162:R176)</f>
        <v>13.037333333333329</v>
      </c>
      <c r="S146" s="162"/>
      <c r="T146" s="162" t="e">
        <f>AVERAGE(T162:T176)</f>
        <v>#DIV/0!</v>
      </c>
      <c r="U146" s="201"/>
      <c r="V146" s="162" t="e">
        <f>AVERAGE(V162:V176)</f>
        <v>#DIV/0!</v>
      </c>
      <c r="W146" s="201"/>
      <c r="X146" s="162" t="e">
        <f>AVERAGE(X162:X176)</f>
        <v>#DIV/0!</v>
      </c>
      <c r="Y146" s="162"/>
      <c r="Z146" s="162">
        <f>AVERAGE(Z162:Z176)</f>
        <v>18.79</v>
      </c>
      <c r="AA146" s="162"/>
      <c r="AB146" s="162">
        <f>AVERAGE(AB162:AB176)</f>
        <v>22.759999999999994</v>
      </c>
      <c r="AC146" s="162">
        <f>AVERAGE(AC162:AC176)</f>
        <v>18.208000000000002</v>
      </c>
      <c r="AD146" s="162"/>
      <c r="AE146" s="162">
        <f>AVERAGE(AE162:AE176)</f>
        <v>21.910000000000007</v>
      </c>
      <c r="AF146" s="162">
        <f>AVERAGE(AF162:AF176)</f>
        <v>17.527999999999995</v>
      </c>
      <c r="AG146" s="162"/>
    </row>
    <row r="147" spans="1:33" ht="13.5" thickBot="1" x14ac:dyDescent="0.25">
      <c r="A147" s="178">
        <v>43221</v>
      </c>
      <c r="B147" s="220">
        <v>15.66</v>
      </c>
      <c r="C147" s="85">
        <f t="shared" ref="C147:C150" si="577">B147/1.25</f>
        <v>12.528</v>
      </c>
      <c r="D147" s="84">
        <f>(B147-B141)*100</f>
        <v>0</v>
      </c>
      <c r="E147" s="84">
        <v>15.96</v>
      </c>
      <c r="F147" s="85">
        <f t="shared" ref="F147:F150" si="578">E147/1.25</f>
        <v>12.768000000000001</v>
      </c>
      <c r="G147" s="84">
        <f>(E147-E141)*100</f>
        <v>0</v>
      </c>
      <c r="H147" s="84">
        <v>16.260000000000002</v>
      </c>
      <c r="I147" s="85">
        <f t="shared" ref="I147:I150" si="579">H147/1.25</f>
        <v>13.008000000000001</v>
      </c>
      <c r="J147" s="84">
        <f>(H147-H141)*100</f>
        <v>0</v>
      </c>
      <c r="K147" s="85">
        <v>15.71</v>
      </c>
      <c r="L147" s="85">
        <f t="shared" ref="L147:L150" si="580">K147/1.25</f>
        <v>12.568000000000001</v>
      </c>
      <c r="M147" s="86">
        <f>(K147-K141)*100</f>
        <v>0</v>
      </c>
      <c r="N147" s="85">
        <v>10.210000000000001</v>
      </c>
      <c r="O147" s="85">
        <f t="shared" ref="O147:O150" si="581">N147/1.25</f>
        <v>8.168000000000001</v>
      </c>
      <c r="P147" s="86">
        <f>(N147-N141)*100</f>
        <v>0</v>
      </c>
      <c r="Q147" s="85">
        <v>15.86</v>
      </c>
      <c r="R147" s="85">
        <f t="shared" ref="R147:R150" si="582">Q147/1.25</f>
        <v>12.687999999999999</v>
      </c>
      <c r="S147" s="86">
        <f>(Q147-Q141)*100</f>
        <v>0</v>
      </c>
      <c r="T147" s="85"/>
      <c r="U147" s="85"/>
      <c r="V147" s="85"/>
      <c r="W147" s="85"/>
      <c r="X147" s="85"/>
      <c r="Y147" s="86"/>
      <c r="Z147" s="85">
        <v>18.39</v>
      </c>
      <c r="AA147" s="84">
        <f>(Z147-Z141)*100</f>
        <v>0</v>
      </c>
      <c r="AB147" s="84">
        <v>22.51</v>
      </c>
      <c r="AC147" s="85">
        <f t="shared" ref="AC147:AC150" si="583">AB147/1.25</f>
        <v>18.008000000000003</v>
      </c>
      <c r="AD147" s="84">
        <f>(AB147-AB141)*100</f>
        <v>0</v>
      </c>
      <c r="AE147" s="85">
        <v>21.66</v>
      </c>
      <c r="AF147" s="85">
        <f t="shared" ref="AF147:AF150" si="584">AE147/1.25</f>
        <v>17.327999999999999</v>
      </c>
      <c r="AG147" s="136">
        <f>(AE147-AE141)*100</f>
        <v>0</v>
      </c>
    </row>
    <row r="148" spans="1:33" ht="13.5" thickBot="1" x14ac:dyDescent="0.25">
      <c r="A148" s="178">
        <v>43222</v>
      </c>
      <c r="B148" s="220">
        <v>15.66</v>
      </c>
      <c r="C148" s="85">
        <f t="shared" si="577"/>
        <v>12.528</v>
      </c>
      <c r="D148" s="84">
        <f t="shared" ref="D148:D150" si="585">(B148-B147)*100</f>
        <v>0</v>
      </c>
      <c r="E148" s="84">
        <v>15.96</v>
      </c>
      <c r="F148" s="85">
        <f t="shared" si="578"/>
        <v>12.768000000000001</v>
      </c>
      <c r="G148" s="84">
        <f t="shared" ref="G148:G150" si="586">(E148-E147)*100</f>
        <v>0</v>
      </c>
      <c r="H148" s="84">
        <v>16.260000000000002</v>
      </c>
      <c r="I148" s="85">
        <f t="shared" si="579"/>
        <v>13.008000000000001</v>
      </c>
      <c r="J148" s="84">
        <f t="shared" ref="J148:J150" si="587">(H148-H147)*100</f>
        <v>0</v>
      </c>
      <c r="K148" s="85">
        <v>15.71</v>
      </c>
      <c r="L148" s="85">
        <f t="shared" si="580"/>
        <v>12.568000000000001</v>
      </c>
      <c r="M148" s="86">
        <f t="shared" ref="M148:M150" si="588">(K148-K147)*100</f>
        <v>0</v>
      </c>
      <c r="N148" s="85">
        <v>10.210000000000001</v>
      </c>
      <c r="O148" s="85">
        <f t="shared" si="581"/>
        <v>8.168000000000001</v>
      </c>
      <c r="P148" s="86">
        <f t="shared" ref="P148:P150" si="589">(N148-N147)*100</f>
        <v>0</v>
      </c>
      <c r="Q148" s="85">
        <v>15.86</v>
      </c>
      <c r="R148" s="85">
        <f t="shared" si="582"/>
        <v>12.687999999999999</v>
      </c>
      <c r="S148" s="86">
        <f t="shared" ref="S148:S150" si="590">(Q148-Q147)*100</f>
        <v>0</v>
      </c>
      <c r="T148" s="85"/>
      <c r="U148" s="85"/>
      <c r="V148" s="85"/>
      <c r="W148" s="85"/>
      <c r="X148" s="85"/>
      <c r="Y148" s="86"/>
      <c r="Z148" s="85">
        <v>18.39</v>
      </c>
      <c r="AA148" s="84">
        <f t="shared" ref="AA148:AA177" si="591">(Z148-Z147)*100</f>
        <v>0</v>
      </c>
      <c r="AB148" s="84">
        <v>22.51</v>
      </c>
      <c r="AC148" s="85">
        <f t="shared" si="583"/>
        <v>18.008000000000003</v>
      </c>
      <c r="AD148" s="84">
        <f t="shared" ref="AD148:AD150" si="592">(AB148-AB147)*100</f>
        <v>0</v>
      </c>
      <c r="AE148" s="85">
        <v>21.66</v>
      </c>
      <c r="AF148" s="85">
        <f t="shared" si="584"/>
        <v>17.327999999999999</v>
      </c>
      <c r="AG148" s="136">
        <f t="shared" ref="AG148:AG150" si="593">(AE148-AE147)*100</f>
        <v>0</v>
      </c>
    </row>
    <row r="149" spans="1:33" ht="13.5" thickBot="1" x14ac:dyDescent="0.25">
      <c r="A149" s="178">
        <v>43223</v>
      </c>
      <c r="B149" s="220">
        <v>15.66</v>
      </c>
      <c r="C149" s="85">
        <f t="shared" si="577"/>
        <v>12.528</v>
      </c>
      <c r="D149" s="84">
        <f t="shared" si="585"/>
        <v>0</v>
      </c>
      <c r="E149" s="84">
        <v>15.96</v>
      </c>
      <c r="F149" s="85">
        <f t="shared" si="578"/>
        <v>12.768000000000001</v>
      </c>
      <c r="G149" s="84">
        <f t="shared" si="586"/>
        <v>0</v>
      </c>
      <c r="H149" s="84">
        <v>16.260000000000002</v>
      </c>
      <c r="I149" s="85">
        <f t="shared" si="579"/>
        <v>13.008000000000001</v>
      </c>
      <c r="J149" s="84">
        <f t="shared" si="587"/>
        <v>0</v>
      </c>
      <c r="K149" s="85">
        <v>15.71</v>
      </c>
      <c r="L149" s="85">
        <f t="shared" si="580"/>
        <v>12.568000000000001</v>
      </c>
      <c r="M149" s="86">
        <f t="shared" si="588"/>
        <v>0</v>
      </c>
      <c r="N149" s="85">
        <v>10.210000000000001</v>
      </c>
      <c r="O149" s="85">
        <f t="shared" si="581"/>
        <v>8.168000000000001</v>
      </c>
      <c r="P149" s="86">
        <f t="shared" si="589"/>
        <v>0</v>
      </c>
      <c r="Q149" s="85">
        <v>15.86</v>
      </c>
      <c r="R149" s="85">
        <f t="shared" si="582"/>
        <v>12.687999999999999</v>
      </c>
      <c r="S149" s="86">
        <f t="shared" si="590"/>
        <v>0</v>
      </c>
      <c r="T149" s="85"/>
      <c r="U149" s="85"/>
      <c r="V149" s="85"/>
      <c r="W149" s="85"/>
      <c r="X149" s="85"/>
      <c r="Y149" s="86"/>
      <c r="Z149" s="85">
        <v>18.690000000000001</v>
      </c>
      <c r="AA149" s="84">
        <f t="shared" si="591"/>
        <v>30.000000000000071</v>
      </c>
      <c r="AB149" s="84">
        <v>22.51</v>
      </c>
      <c r="AC149" s="85">
        <f t="shared" si="583"/>
        <v>18.008000000000003</v>
      </c>
      <c r="AD149" s="84">
        <f t="shared" si="592"/>
        <v>0</v>
      </c>
      <c r="AE149" s="85">
        <v>21.66</v>
      </c>
      <c r="AF149" s="85">
        <f t="shared" si="584"/>
        <v>17.327999999999999</v>
      </c>
      <c r="AG149" s="136">
        <f t="shared" si="593"/>
        <v>0</v>
      </c>
    </row>
    <row r="150" spans="1:33" ht="13.5" thickBot="1" x14ac:dyDescent="0.25">
      <c r="A150" s="178">
        <v>43224</v>
      </c>
      <c r="B150" s="220">
        <v>15.76</v>
      </c>
      <c r="C150" s="85">
        <f t="shared" si="577"/>
        <v>12.608000000000001</v>
      </c>
      <c r="D150" s="84">
        <f t="shared" si="585"/>
        <v>9.9999999999999645</v>
      </c>
      <c r="E150" s="84">
        <v>16.059999999999999</v>
      </c>
      <c r="F150" s="85">
        <f t="shared" si="578"/>
        <v>12.847999999999999</v>
      </c>
      <c r="G150" s="84">
        <f t="shared" si="586"/>
        <v>9.9999999999997868</v>
      </c>
      <c r="H150" s="84">
        <v>16.36</v>
      </c>
      <c r="I150" s="85">
        <f t="shared" si="579"/>
        <v>13.087999999999999</v>
      </c>
      <c r="J150" s="84">
        <f t="shared" si="587"/>
        <v>9.9999999999997868</v>
      </c>
      <c r="K150" s="85">
        <v>15.81</v>
      </c>
      <c r="L150" s="85">
        <f t="shared" si="580"/>
        <v>12.648</v>
      </c>
      <c r="M150" s="86">
        <f t="shared" si="588"/>
        <v>9.9999999999999645</v>
      </c>
      <c r="N150" s="85">
        <v>10.210000000000001</v>
      </c>
      <c r="O150" s="85">
        <f t="shared" si="581"/>
        <v>8.168000000000001</v>
      </c>
      <c r="P150" s="86">
        <f t="shared" si="589"/>
        <v>0</v>
      </c>
      <c r="Q150" s="85">
        <v>15.96</v>
      </c>
      <c r="R150" s="85">
        <f t="shared" si="582"/>
        <v>12.768000000000001</v>
      </c>
      <c r="S150" s="86">
        <f t="shared" si="590"/>
        <v>10.000000000000142</v>
      </c>
      <c r="T150" s="85"/>
      <c r="U150" s="85"/>
      <c r="V150" s="85"/>
      <c r="W150" s="85"/>
      <c r="X150" s="85"/>
      <c r="Y150" s="86"/>
      <c r="Z150" s="85">
        <v>18.690000000000001</v>
      </c>
      <c r="AA150" s="84">
        <f t="shared" si="591"/>
        <v>0</v>
      </c>
      <c r="AB150" s="84">
        <v>22.51</v>
      </c>
      <c r="AC150" s="85">
        <f t="shared" si="583"/>
        <v>18.008000000000003</v>
      </c>
      <c r="AD150" s="84">
        <f t="shared" si="592"/>
        <v>0</v>
      </c>
      <c r="AE150" s="85">
        <v>21.66</v>
      </c>
      <c r="AF150" s="85">
        <f t="shared" si="584"/>
        <v>17.327999999999999</v>
      </c>
      <c r="AG150" s="136">
        <f t="shared" si="593"/>
        <v>0</v>
      </c>
    </row>
    <row r="151" spans="1:33" ht="13.5" thickBot="1" x14ac:dyDescent="0.25">
      <c r="A151" s="178">
        <v>43225</v>
      </c>
      <c r="B151" s="220">
        <v>15.76</v>
      </c>
      <c r="C151" s="85">
        <f t="shared" ref="C151:C155" si="594">B151/1.25</f>
        <v>12.608000000000001</v>
      </c>
      <c r="D151" s="84">
        <f t="shared" ref="D151:D155" si="595">(B151-B150)*100</f>
        <v>0</v>
      </c>
      <c r="E151" s="84">
        <v>16.059999999999999</v>
      </c>
      <c r="F151" s="85">
        <f t="shared" ref="F151:F155" si="596">E151/1.25</f>
        <v>12.847999999999999</v>
      </c>
      <c r="G151" s="84">
        <f t="shared" ref="G151:G155" si="597">(E151-E150)*100</f>
        <v>0</v>
      </c>
      <c r="H151" s="84">
        <v>16.36</v>
      </c>
      <c r="I151" s="85">
        <f t="shared" ref="I151:I155" si="598">H151/1.25</f>
        <v>13.087999999999999</v>
      </c>
      <c r="J151" s="84">
        <f t="shared" ref="J151:J155" si="599">(H151-H150)*100</f>
        <v>0</v>
      </c>
      <c r="K151" s="85">
        <v>15.81</v>
      </c>
      <c r="L151" s="85">
        <f t="shared" ref="L151:L155" si="600">K151/1.25</f>
        <v>12.648</v>
      </c>
      <c r="M151" s="86">
        <f t="shared" ref="M151:M155" si="601">(K151-K150)*100</f>
        <v>0</v>
      </c>
      <c r="N151" s="85">
        <v>10.210000000000001</v>
      </c>
      <c r="O151" s="85">
        <f t="shared" ref="O151:O155" si="602">N151/1.25</f>
        <v>8.168000000000001</v>
      </c>
      <c r="P151" s="86">
        <f t="shared" ref="P151:P155" si="603">(N151-N150)*100</f>
        <v>0</v>
      </c>
      <c r="Q151" s="85">
        <v>15.96</v>
      </c>
      <c r="R151" s="85">
        <f t="shared" ref="R151:R155" si="604">Q151/1.25</f>
        <v>12.768000000000001</v>
      </c>
      <c r="S151" s="86">
        <f t="shared" ref="S151:S155" si="605">(Q151-Q150)*100</f>
        <v>0</v>
      </c>
      <c r="T151" s="85"/>
      <c r="U151" s="85"/>
      <c r="V151" s="85"/>
      <c r="W151" s="85"/>
      <c r="X151" s="85"/>
      <c r="Y151" s="86"/>
      <c r="Z151" s="85">
        <v>18.690000000000001</v>
      </c>
      <c r="AA151" s="84">
        <f t="shared" si="591"/>
        <v>0</v>
      </c>
      <c r="AB151" s="84">
        <v>22.51</v>
      </c>
      <c r="AC151" s="85">
        <f t="shared" ref="AC151:AC155" si="606">AB151/1.25</f>
        <v>18.008000000000003</v>
      </c>
      <c r="AD151" s="84">
        <f t="shared" ref="AD151:AD155" si="607">(AB151-AB150)*100</f>
        <v>0</v>
      </c>
      <c r="AE151" s="85">
        <v>21.66</v>
      </c>
      <c r="AF151" s="85">
        <f t="shared" ref="AF151:AF155" si="608">AE151/1.25</f>
        <v>17.327999999999999</v>
      </c>
      <c r="AG151" s="136">
        <f t="shared" ref="AG151:AG155" si="609">(AE151-AE150)*100</f>
        <v>0</v>
      </c>
    </row>
    <row r="152" spans="1:33" ht="13.5" thickBot="1" x14ac:dyDescent="0.25">
      <c r="A152" s="178">
        <v>43226</v>
      </c>
      <c r="B152" s="220">
        <v>15.76</v>
      </c>
      <c r="C152" s="85">
        <f t="shared" si="594"/>
        <v>12.608000000000001</v>
      </c>
      <c r="D152" s="84">
        <f t="shared" si="595"/>
        <v>0</v>
      </c>
      <c r="E152" s="84">
        <v>16.059999999999999</v>
      </c>
      <c r="F152" s="85">
        <f t="shared" si="596"/>
        <v>12.847999999999999</v>
      </c>
      <c r="G152" s="84">
        <f t="shared" si="597"/>
        <v>0</v>
      </c>
      <c r="H152" s="84">
        <v>16.36</v>
      </c>
      <c r="I152" s="85">
        <f t="shared" si="598"/>
        <v>13.087999999999999</v>
      </c>
      <c r="J152" s="84">
        <f t="shared" si="599"/>
        <v>0</v>
      </c>
      <c r="K152" s="85">
        <v>15.81</v>
      </c>
      <c r="L152" s="85">
        <f t="shared" si="600"/>
        <v>12.648</v>
      </c>
      <c r="M152" s="86">
        <f t="shared" si="601"/>
        <v>0</v>
      </c>
      <c r="N152" s="85">
        <v>10.210000000000001</v>
      </c>
      <c r="O152" s="85">
        <f t="shared" si="602"/>
        <v>8.168000000000001</v>
      </c>
      <c r="P152" s="86">
        <f t="shared" si="603"/>
        <v>0</v>
      </c>
      <c r="Q152" s="85">
        <v>15.96</v>
      </c>
      <c r="R152" s="85">
        <f t="shared" si="604"/>
        <v>12.768000000000001</v>
      </c>
      <c r="S152" s="86">
        <f t="shared" si="605"/>
        <v>0</v>
      </c>
      <c r="T152" s="85"/>
      <c r="U152" s="85"/>
      <c r="V152" s="85"/>
      <c r="W152" s="85"/>
      <c r="X152" s="85"/>
      <c r="Y152" s="86"/>
      <c r="Z152" s="85">
        <v>18.690000000000001</v>
      </c>
      <c r="AA152" s="84">
        <f t="shared" si="591"/>
        <v>0</v>
      </c>
      <c r="AB152" s="84">
        <v>22.51</v>
      </c>
      <c r="AC152" s="85">
        <f t="shared" si="606"/>
        <v>18.008000000000003</v>
      </c>
      <c r="AD152" s="84">
        <f t="shared" si="607"/>
        <v>0</v>
      </c>
      <c r="AE152" s="85">
        <v>21.66</v>
      </c>
      <c r="AF152" s="85">
        <f t="shared" si="608"/>
        <v>17.327999999999999</v>
      </c>
      <c r="AG152" s="136">
        <f t="shared" si="609"/>
        <v>0</v>
      </c>
    </row>
    <row r="153" spans="1:33" ht="13.5" thickBot="1" x14ac:dyDescent="0.25">
      <c r="A153" s="178">
        <v>43227</v>
      </c>
      <c r="B153" s="220">
        <v>15.76</v>
      </c>
      <c r="C153" s="85">
        <f t="shared" si="594"/>
        <v>12.608000000000001</v>
      </c>
      <c r="D153" s="84">
        <f t="shared" si="595"/>
        <v>0</v>
      </c>
      <c r="E153" s="84">
        <v>16.059999999999999</v>
      </c>
      <c r="F153" s="85">
        <f t="shared" si="596"/>
        <v>12.847999999999999</v>
      </c>
      <c r="G153" s="84">
        <f t="shared" si="597"/>
        <v>0</v>
      </c>
      <c r="H153" s="84">
        <v>16.36</v>
      </c>
      <c r="I153" s="85">
        <f t="shared" si="598"/>
        <v>13.087999999999999</v>
      </c>
      <c r="J153" s="84">
        <f t="shared" si="599"/>
        <v>0</v>
      </c>
      <c r="K153" s="85">
        <v>15.81</v>
      </c>
      <c r="L153" s="85">
        <f t="shared" si="600"/>
        <v>12.648</v>
      </c>
      <c r="M153" s="86">
        <f t="shared" si="601"/>
        <v>0</v>
      </c>
      <c r="N153" s="85">
        <v>10.210000000000001</v>
      </c>
      <c r="O153" s="85">
        <f t="shared" si="602"/>
        <v>8.168000000000001</v>
      </c>
      <c r="P153" s="86">
        <f t="shared" si="603"/>
        <v>0</v>
      </c>
      <c r="Q153" s="85">
        <v>15.96</v>
      </c>
      <c r="R153" s="85">
        <f t="shared" si="604"/>
        <v>12.768000000000001</v>
      </c>
      <c r="S153" s="86">
        <f t="shared" si="605"/>
        <v>0</v>
      </c>
      <c r="T153" s="85"/>
      <c r="U153" s="85"/>
      <c r="V153" s="85"/>
      <c r="W153" s="85"/>
      <c r="X153" s="85"/>
      <c r="Y153" s="86"/>
      <c r="Z153" s="85">
        <v>18.690000000000001</v>
      </c>
      <c r="AA153" s="84">
        <f t="shared" si="591"/>
        <v>0</v>
      </c>
      <c r="AB153" s="84">
        <v>22.51</v>
      </c>
      <c r="AC153" s="85">
        <f t="shared" si="606"/>
        <v>18.008000000000003</v>
      </c>
      <c r="AD153" s="84">
        <f t="shared" si="607"/>
        <v>0</v>
      </c>
      <c r="AE153" s="85">
        <v>21.66</v>
      </c>
      <c r="AF153" s="85">
        <f t="shared" si="608"/>
        <v>17.327999999999999</v>
      </c>
      <c r="AG153" s="136">
        <f t="shared" si="609"/>
        <v>0</v>
      </c>
    </row>
    <row r="154" spans="1:33" ht="13.5" thickBot="1" x14ac:dyDescent="0.25">
      <c r="A154" s="178">
        <v>43228</v>
      </c>
      <c r="B154" s="220">
        <v>15.76</v>
      </c>
      <c r="C154" s="85">
        <f t="shared" si="594"/>
        <v>12.608000000000001</v>
      </c>
      <c r="D154" s="84">
        <f t="shared" si="595"/>
        <v>0</v>
      </c>
      <c r="E154" s="84">
        <v>16.059999999999999</v>
      </c>
      <c r="F154" s="85">
        <f t="shared" si="596"/>
        <v>12.847999999999999</v>
      </c>
      <c r="G154" s="84">
        <f t="shared" si="597"/>
        <v>0</v>
      </c>
      <c r="H154" s="84">
        <v>16.36</v>
      </c>
      <c r="I154" s="85">
        <f t="shared" si="598"/>
        <v>13.087999999999999</v>
      </c>
      <c r="J154" s="84">
        <f t="shared" si="599"/>
        <v>0</v>
      </c>
      <c r="K154" s="85">
        <v>15.81</v>
      </c>
      <c r="L154" s="85">
        <f t="shared" si="600"/>
        <v>12.648</v>
      </c>
      <c r="M154" s="86">
        <f t="shared" si="601"/>
        <v>0</v>
      </c>
      <c r="N154" s="85">
        <v>10.210000000000001</v>
      </c>
      <c r="O154" s="85">
        <f t="shared" si="602"/>
        <v>8.168000000000001</v>
      </c>
      <c r="P154" s="86">
        <f t="shared" si="603"/>
        <v>0</v>
      </c>
      <c r="Q154" s="85">
        <v>15.96</v>
      </c>
      <c r="R154" s="85">
        <f t="shared" si="604"/>
        <v>12.768000000000001</v>
      </c>
      <c r="S154" s="86">
        <f t="shared" si="605"/>
        <v>0</v>
      </c>
      <c r="T154" s="85"/>
      <c r="U154" s="85"/>
      <c r="V154" s="85"/>
      <c r="W154" s="85"/>
      <c r="X154" s="85"/>
      <c r="Y154" s="86"/>
      <c r="Z154" s="85">
        <v>18.690000000000001</v>
      </c>
      <c r="AA154" s="84">
        <f t="shared" si="591"/>
        <v>0</v>
      </c>
      <c r="AB154" s="84">
        <v>22.51</v>
      </c>
      <c r="AC154" s="85">
        <f t="shared" si="606"/>
        <v>18.008000000000003</v>
      </c>
      <c r="AD154" s="84">
        <f t="shared" si="607"/>
        <v>0</v>
      </c>
      <c r="AE154" s="85">
        <v>21.66</v>
      </c>
      <c r="AF154" s="85">
        <f t="shared" si="608"/>
        <v>17.327999999999999</v>
      </c>
      <c r="AG154" s="136">
        <f t="shared" si="609"/>
        <v>0</v>
      </c>
    </row>
    <row r="155" spans="1:33" ht="13.5" thickBot="1" x14ac:dyDescent="0.25">
      <c r="A155" s="178">
        <v>43229</v>
      </c>
      <c r="B155" s="220">
        <v>15.86</v>
      </c>
      <c r="C155" s="85">
        <f t="shared" si="594"/>
        <v>12.687999999999999</v>
      </c>
      <c r="D155" s="84">
        <f t="shared" si="595"/>
        <v>9.9999999999999645</v>
      </c>
      <c r="E155" s="84">
        <v>16.16</v>
      </c>
      <c r="F155" s="85">
        <f t="shared" si="596"/>
        <v>12.928000000000001</v>
      </c>
      <c r="G155" s="84">
        <f t="shared" si="597"/>
        <v>10.000000000000142</v>
      </c>
      <c r="H155" s="84">
        <v>16.46</v>
      </c>
      <c r="I155" s="85">
        <f t="shared" si="598"/>
        <v>13.168000000000001</v>
      </c>
      <c r="J155" s="84">
        <f t="shared" si="599"/>
        <v>10.000000000000142</v>
      </c>
      <c r="K155" s="85">
        <v>15.81</v>
      </c>
      <c r="L155" s="85">
        <f t="shared" si="600"/>
        <v>12.648</v>
      </c>
      <c r="M155" s="86">
        <f t="shared" si="601"/>
        <v>0</v>
      </c>
      <c r="N155" s="85">
        <v>10.31</v>
      </c>
      <c r="O155" s="85">
        <f t="shared" si="602"/>
        <v>8.2480000000000011</v>
      </c>
      <c r="P155" s="86">
        <f t="shared" si="603"/>
        <v>9.9999999999999645</v>
      </c>
      <c r="Q155" s="85">
        <v>15.96</v>
      </c>
      <c r="R155" s="85">
        <f t="shared" si="604"/>
        <v>12.768000000000001</v>
      </c>
      <c r="S155" s="86">
        <f t="shared" si="605"/>
        <v>0</v>
      </c>
      <c r="T155" s="85"/>
      <c r="U155" s="85"/>
      <c r="V155" s="85"/>
      <c r="W155" s="85"/>
      <c r="X155" s="85"/>
      <c r="Y155" s="86"/>
      <c r="Z155" s="85">
        <v>18.690000000000001</v>
      </c>
      <c r="AA155" s="84">
        <f t="shared" si="591"/>
        <v>0</v>
      </c>
      <c r="AB155" s="84">
        <v>22.51</v>
      </c>
      <c r="AC155" s="85">
        <f t="shared" si="606"/>
        <v>18.008000000000003</v>
      </c>
      <c r="AD155" s="84">
        <f t="shared" si="607"/>
        <v>0</v>
      </c>
      <c r="AE155" s="85">
        <v>21.66</v>
      </c>
      <c r="AF155" s="85">
        <f t="shared" si="608"/>
        <v>17.327999999999999</v>
      </c>
      <c r="AG155" s="136">
        <f t="shared" si="609"/>
        <v>0</v>
      </c>
    </row>
    <row r="156" spans="1:33" ht="13.5" thickBot="1" x14ac:dyDescent="0.25">
      <c r="A156" s="178">
        <v>43230</v>
      </c>
      <c r="B156" s="220">
        <v>15.86</v>
      </c>
      <c r="C156" s="85">
        <f t="shared" ref="C156:C160" si="610">B156/1.25</f>
        <v>12.687999999999999</v>
      </c>
      <c r="D156" s="84">
        <f t="shared" ref="D156:D160" si="611">(B156-B155)*100</f>
        <v>0</v>
      </c>
      <c r="E156" s="84">
        <v>16.16</v>
      </c>
      <c r="F156" s="85">
        <f t="shared" ref="F156:F160" si="612">E156/1.25</f>
        <v>12.928000000000001</v>
      </c>
      <c r="G156" s="84">
        <f t="shared" ref="G156:G160" si="613">(E156-E155)*100</f>
        <v>0</v>
      </c>
      <c r="H156" s="84">
        <v>16.46</v>
      </c>
      <c r="I156" s="85">
        <f t="shared" ref="I156:I160" si="614">H156/1.25</f>
        <v>13.168000000000001</v>
      </c>
      <c r="J156" s="84">
        <f t="shared" ref="J156:J160" si="615">(H156-H155)*100</f>
        <v>0</v>
      </c>
      <c r="K156" s="85">
        <v>15.81</v>
      </c>
      <c r="L156" s="85">
        <f t="shared" ref="L156:L160" si="616">K156/1.25</f>
        <v>12.648</v>
      </c>
      <c r="M156" s="86">
        <f t="shared" ref="M156:M160" si="617">(K156-K155)*100</f>
        <v>0</v>
      </c>
      <c r="N156" s="85">
        <v>10.31</v>
      </c>
      <c r="O156" s="85">
        <f t="shared" ref="O156:O160" si="618">N156/1.25</f>
        <v>8.2480000000000011</v>
      </c>
      <c r="P156" s="86">
        <f t="shared" ref="P156:P160" si="619">(N156-N155)*100</f>
        <v>0</v>
      </c>
      <c r="Q156" s="85">
        <v>15.96</v>
      </c>
      <c r="R156" s="85">
        <f t="shared" ref="R156:R160" si="620">Q156/1.25</f>
        <v>12.768000000000001</v>
      </c>
      <c r="S156" s="86">
        <f t="shared" ref="S156:S160" si="621">(Q156-Q155)*100</f>
        <v>0</v>
      </c>
      <c r="T156" s="85"/>
      <c r="U156" s="85"/>
      <c r="V156" s="85"/>
      <c r="W156" s="85"/>
      <c r="X156" s="85"/>
      <c r="Y156" s="86"/>
      <c r="Z156" s="85">
        <v>18.690000000000001</v>
      </c>
      <c r="AA156" s="84">
        <f t="shared" si="591"/>
        <v>0</v>
      </c>
      <c r="AB156" s="84">
        <v>22.51</v>
      </c>
      <c r="AC156" s="85">
        <f t="shared" ref="AC156:AC160" si="622">AB156/1.25</f>
        <v>18.008000000000003</v>
      </c>
      <c r="AD156" s="84">
        <f t="shared" ref="AD156:AD160" si="623">(AB156-AB155)*100</f>
        <v>0</v>
      </c>
      <c r="AE156" s="85">
        <v>21.66</v>
      </c>
      <c r="AF156" s="85">
        <f t="shared" ref="AF156:AF160" si="624">AE156/1.25</f>
        <v>17.327999999999999</v>
      </c>
      <c r="AG156" s="136">
        <f t="shared" ref="AG156:AG160" si="625">(AE156-AE155)*100</f>
        <v>0</v>
      </c>
    </row>
    <row r="157" spans="1:33" ht="13.5" thickBot="1" x14ac:dyDescent="0.25">
      <c r="A157" s="178">
        <v>43231</v>
      </c>
      <c r="B157" s="220">
        <v>15.86</v>
      </c>
      <c r="C157" s="85">
        <f t="shared" si="610"/>
        <v>12.687999999999999</v>
      </c>
      <c r="D157" s="84">
        <f t="shared" si="611"/>
        <v>0</v>
      </c>
      <c r="E157" s="84">
        <v>16.16</v>
      </c>
      <c r="F157" s="85">
        <f t="shared" si="612"/>
        <v>12.928000000000001</v>
      </c>
      <c r="G157" s="84">
        <f t="shared" si="613"/>
        <v>0</v>
      </c>
      <c r="H157" s="84">
        <v>16.46</v>
      </c>
      <c r="I157" s="85">
        <f t="shared" si="614"/>
        <v>13.168000000000001</v>
      </c>
      <c r="J157" s="84">
        <f t="shared" si="615"/>
        <v>0</v>
      </c>
      <c r="K157" s="85">
        <v>15.81</v>
      </c>
      <c r="L157" s="85">
        <f t="shared" si="616"/>
        <v>12.648</v>
      </c>
      <c r="M157" s="86">
        <f t="shared" si="617"/>
        <v>0</v>
      </c>
      <c r="N157" s="85">
        <v>10.31</v>
      </c>
      <c r="O157" s="85">
        <f t="shared" si="618"/>
        <v>8.2480000000000011</v>
      </c>
      <c r="P157" s="86">
        <f t="shared" si="619"/>
        <v>0</v>
      </c>
      <c r="Q157" s="85">
        <v>15.96</v>
      </c>
      <c r="R157" s="85">
        <f t="shared" si="620"/>
        <v>12.768000000000001</v>
      </c>
      <c r="S157" s="86">
        <f t="shared" si="621"/>
        <v>0</v>
      </c>
      <c r="T157" s="85"/>
      <c r="U157" s="85"/>
      <c r="V157" s="85"/>
      <c r="W157" s="85"/>
      <c r="X157" s="85"/>
      <c r="Y157" s="86"/>
      <c r="Z157" s="85">
        <v>18.690000000000001</v>
      </c>
      <c r="AA157" s="84">
        <f t="shared" si="591"/>
        <v>0</v>
      </c>
      <c r="AB157" s="84">
        <v>22.51</v>
      </c>
      <c r="AC157" s="85">
        <f t="shared" si="622"/>
        <v>18.008000000000003</v>
      </c>
      <c r="AD157" s="84">
        <f t="shared" si="623"/>
        <v>0</v>
      </c>
      <c r="AE157" s="85">
        <v>21.66</v>
      </c>
      <c r="AF157" s="85">
        <f t="shared" si="624"/>
        <v>17.327999999999999</v>
      </c>
      <c r="AG157" s="136">
        <f t="shared" si="625"/>
        <v>0</v>
      </c>
    </row>
    <row r="158" spans="1:33" ht="13.5" thickBot="1" x14ac:dyDescent="0.25">
      <c r="A158" s="178">
        <v>43232</v>
      </c>
      <c r="B158" s="220">
        <v>15.86</v>
      </c>
      <c r="C158" s="85">
        <f t="shared" si="610"/>
        <v>12.687999999999999</v>
      </c>
      <c r="D158" s="84">
        <f t="shared" si="611"/>
        <v>0</v>
      </c>
      <c r="E158" s="84">
        <v>16.16</v>
      </c>
      <c r="F158" s="85">
        <f t="shared" si="612"/>
        <v>12.928000000000001</v>
      </c>
      <c r="G158" s="84">
        <f t="shared" si="613"/>
        <v>0</v>
      </c>
      <c r="H158" s="84">
        <v>16.46</v>
      </c>
      <c r="I158" s="85">
        <f t="shared" si="614"/>
        <v>13.168000000000001</v>
      </c>
      <c r="J158" s="84">
        <f t="shared" si="615"/>
        <v>0</v>
      </c>
      <c r="K158" s="85">
        <v>15.81</v>
      </c>
      <c r="L158" s="85">
        <f t="shared" si="616"/>
        <v>12.648</v>
      </c>
      <c r="M158" s="86">
        <f t="shared" si="617"/>
        <v>0</v>
      </c>
      <c r="N158" s="85">
        <v>10.31</v>
      </c>
      <c r="O158" s="85">
        <f t="shared" si="618"/>
        <v>8.2480000000000011</v>
      </c>
      <c r="P158" s="86">
        <f t="shared" si="619"/>
        <v>0</v>
      </c>
      <c r="Q158" s="85">
        <v>15.96</v>
      </c>
      <c r="R158" s="85">
        <f t="shared" si="620"/>
        <v>12.768000000000001</v>
      </c>
      <c r="S158" s="86">
        <f t="shared" si="621"/>
        <v>0</v>
      </c>
      <c r="T158" s="85"/>
      <c r="U158" s="85"/>
      <c r="V158" s="85"/>
      <c r="W158" s="85"/>
      <c r="X158" s="85"/>
      <c r="Y158" s="86"/>
      <c r="Z158" s="85">
        <v>18.690000000000001</v>
      </c>
      <c r="AA158" s="84">
        <f t="shared" si="591"/>
        <v>0</v>
      </c>
      <c r="AB158" s="84">
        <v>22.51</v>
      </c>
      <c r="AC158" s="85">
        <f t="shared" si="622"/>
        <v>18.008000000000003</v>
      </c>
      <c r="AD158" s="84">
        <f t="shared" si="623"/>
        <v>0</v>
      </c>
      <c r="AE158" s="85">
        <v>21.66</v>
      </c>
      <c r="AF158" s="85">
        <f t="shared" si="624"/>
        <v>17.327999999999999</v>
      </c>
      <c r="AG158" s="136">
        <f t="shared" si="625"/>
        <v>0</v>
      </c>
    </row>
    <row r="159" spans="1:33" ht="13.5" thickBot="1" x14ac:dyDescent="0.25">
      <c r="A159" s="178">
        <v>43233</v>
      </c>
      <c r="B159" s="220">
        <v>15.86</v>
      </c>
      <c r="C159" s="85">
        <f t="shared" si="610"/>
        <v>12.687999999999999</v>
      </c>
      <c r="D159" s="84">
        <f t="shared" si="611"/>
        <v>0</v>
      </c>
      <c r="E159" s="84">
        <v>16.16</v>
      </c>
      <c r="F159" s="85">
        <f t="shared" si="612"/>
        <v>12.928000000000001</v>
      </c>
      <c r="G159" s="84">
        <f t="shared" si="613"/>
        <v>0</v>
      </c>
      <c r="H159" s="84">
        <v>16.46</v>
      </c>
      <c r="I159" s="85">
        <f t="shared" si="614"/>
        <v>13.168000000000001</v>
      </c>
      <c r="J159" s="84">
        <f t="shared" si="615"/>
        <v>0</v>
      </c>
      <c r="K159" s="85">
        <v>15.81</v>
      </c>
      <c r="L159" s="85">
        <f t="shared" si="616"/>
        <v>12.648</v>
      </c>
      <c r="M159" s="86">
        <f t="shared" si="617"/>
        <v>0</v>
      </c>
      <c r="N159" s="85">
        <v>10.31</v>
      </c>
      <c r="O159" s="85">
        <f t="shared" si="618"/>
        <v>8.2480000000000011</v>
      </c>
      <c r="P159" s="86">
        <f t="shared" si="619"/>
        <v>0</v>
      </c>
      <c r="Q159" s="85">
        <v>15.96</v>
      </c>
      <c r="R159" s="85">
        <f t="shared" si="620"/>
        <v>12.768000000000001</v>
      </c>
      <c r="S159" s="86">
        <f t="shared" si="621"/>
        <v>0</v>
      </c>
      <c r="T159" s="85"/>
      <c r="U159" s="85"/>
      <c r="V159" s="85"/>
      <c r="W159" s="85"/>
      <c r="X159" s="85"/>
      <c r="Y159" s="86"/>
      <c r="Z159" s="85">
        <v>18.690000000000001</v>
      </c>
      <c r="AA159" s="84">
        <f t="shared" si="591"/>
        <v>0</v>
      </c>
      <c r="AB159" s="84">
        <v>22.51</v>
      </c>
      <c r="AC159" s="85">
        <f t="shared" si="622"/>
        <v>18.008000000000003</v>
      </c>
      <c r="AD159" s="84">
        <f t="shared" si="623"/>
        <v>0</v>
      </c>
      <c r="AE159" s="85">
        <v>21.66</v>
      </c>
      <c r="AF159" s="85">
        <f t="shared" si="624"/>
        <v>17.327999999999999</v>
      </c>
      <c r="AG159" s="136">
        <f t="shared" si="625"/>
        <v>0</v>
      </c>
    </row>
    <row r="160" spans="1:33" ht="13.5" thickBot="1" x14ac:dyDescent="0.25">
      <c r="A160" s="178">
        <v>43234</v>
      </c>
      <c r="B160" s="220">
        <v>15.86</v>
      </c>
      <c r="C160" s="85">
        <f t="shared" si="610"/>
        <v>12.687999999999999</v>
      </c>
      <c r="D160" s="84">
        <f t="shared" si="611"/>
        <v>0</v>
      </c>
      <c r="E160" s="84">
        <v>16.16</v>
      </c>
      <c r="F160" s="85">
        <f t="shared" si="612"/>
        <v>12.928000000000001</v>
      </c>
      <c r="G160" s="84">
        <f t="shared" si="613"/>
        <v>0</v>
      </c>
      <c r="H160" s="84">
        <v>16.46</v>
      </c>
      <c r="I160" s="85">
        <f t="shared" si="614"/>
        <v>13.168000000000001</v>
      </c>
      <c r="J160" s="84">
        <f t="shared" si="615"/>
        <v>0</v>
      </c>
      <c r="K160" s="85">
        <v>15.91</v>
      </c>
      <c r="L160" s="85">
        <f t="shared" si="616"/>
        <v>12.728</v>
      </c>
      <c r="M160" s="86">
        <f t="shared" si="617"/>
        <v>9.9999999999999645</v>
      </c>
      <c r="N160" s="85">
        <v>10.31</v>
      </c>
      <c r="O160" s="85">
        <f t="shared" si="618"/>
        <v>8.2480000000000011</v>
      </c>
      <c r="P160" s="86">
        <f t="shared" si="619"/>
        <v>0</v>
      </c>
      <c r="Q160" s="85">
        <v>16.059999999999999</v>
      </c>
      <c r="R160" s="85">
        <f t="shared" si="620"/>
        <v>12.847999999999999</v>
      </c>
      <c r="S160" s="86">
        <f t="shared" si="621"/>
        <v>9.9999999999997868</v>
      </c>
      <c r="T160" s="85"/>
      <c r="U160" s="85"/>
      <c r="V160" s="85"/>
      <c r="W160" s="85"/>
      <c r="X160" s="85"/>
      <c r="Y160" s="86"/>
      <c r="Z160" s="85">
        <v>18.690000000000001</v>
      </c>
      <c r="AA160" s="84">
        <f t="shared" si="591"/>
        <v>0</v>
      </c>
      <c r="AB160" s="84">
        <v>22.51</v>
      </c>
      <c r="AC160" s="85">
        <f t="shared" si="622"/>
        <v>18.008000000000003</v>
      </c>
      <c r="AD160" s="84">
        <f t="shared" si="623"/>
        <v>0</v>
      </c>
      <c r="AE160" s="85">
        <v>21.66</v>
      </c>
      <c r="AF160" s="85">
        <f t="shared" si="624"/>
        <v>17.327999999999999</v>
      </c>
      <c r="AG160" s="136">
        <f t="shared" si="625"/>
        <v>0</v>
      </c>
    </row>
    <row r="161" spans="1:33" ht="13.5" thickBot="1" x14ac:dyDescent="0.25">
      <c r="A161" s="178">
        <v>43235</v>
      </c>
      <c r="B161" s="220">
        <v>15.86</v>
      </c>
      <c r="C161" s="85">
        <f t="shared" ref="C161:C162" si="626">B161/1.25</f>
        <v>12.687999999999999</v>
      </c>
      <c r="D161" s="84">
        <f t="shared" ref="D161:D162" si="627">(B161-B160)*100</f>
        <v>0</v>
      </c>
      <c r="E161" s="84">
        <v>16.16</v>
      </c>
      <c r="F161" s="85">
        <f t="shared" ref="F161:F162" si="628">E161/1.25</f>
        <v>12.928000000000001</v>
      </c>
      <c r="G161" s="84">
        <f t="shared" ref="G161:G162" si="629">(E161-E160)*100</f>
        <v>0</v>
      </c>
      <c r="H161" s="84">
        <v>16.46</v>
      </c>
      <c r="I161" s="85">
        <f t="shared" ref="I161:I162" si="630">H161/1.25</f>
        <v>13.168000000000001</v>
      </c>
      <c r="J161" s="84">
        <f t="shared" ref="J161:J162" si="631">(H161-H160)*100</f>
        <v>0</v>
      </c>
      <c r="K161" s="85">
        <v>15.91</v>
      </c>
      <c r="L161" s="85">
        <f t="shared" ref="L161:L162" si="632">K161/1.25</f>
        <v>12.728</v>
      </c>
      <c r="M161" s="86">
        <f t="shared" ref="M161:M162" si="633">(K161-K160)*100</f>
        <v>0</v>
      </c>
      <c r="N161" s="85">
        <v>10.31</v>
      </c>
      <c r="O161" s="85">
        <f t="shared" ref="O161:O162" si="634">N161/1.25</f>
        <v>8.2480000000000011</v>
      </c>
      <c r="P161" s="86">
        <f t="shared" ref="P161:P162" si="635">(N161-N160)*100</f>
        <v>0</v>
      </c>
      <c r="Q161" s="85">
        <v>16.059999999999999</v>
      </c>
      <c r="R161" s="85">
        <f t="shared" ref="R161:R162" si="636">Q161/1.25</f>
        <v>12.847999999999999</v>
      </c>
      <c r="S161" s="86">
        <f t="shared" ref="S161:S162" si="637">(Q161-Q160)*100</f>
        <v>0</v>
      </c>
      <c r="T161" s="85"/>
      <c r="U161" s="85"/>
      <c r="V161" s="85"/>
      <c r="W161" s="85"/>
      <c r="X161" s="85"/>
      <c r="Y161" s="86"/>
      <c r="Z161" s="85">
        <v>18.690000000000001</v>
      </c>
      <c r="AA161" s="84">
        <f t="shared" si="591"/>
        <v>0</v>
      </c>
      <c r="AB161" s="84">
        <v>22.51</v>
      </c>
      <c r="AC161" s="85">
        <f t="shared" ref="AC161:AC162" si="638">AB161/1.25</f>
        <v>18.008000000000003</v>
      </c>
      <c r="AD161" s="84">
        <f t="shared" ref="AD161:AD162" si="639">(AB161-AB160)*100</f>
        <v>0</v>
      </c>
      <c r="AE161" s="85">
        <v>21.66</v>
      </c>
      <c r="AF161" s="85">
        <f t="shared" ref="AF161:AF162" si="640">AE161/1.25</f>
        <v>17.327999999999999</v>
      </c>
      <c r="AG161" s="136">
        <f t="shared" ref="AG161:AG162" si="641">(AE161-AE160)*100</f>
        <v>0</v>
      </c>
    </row>
    <row r="162" spans="1:33" ht="13.5" thickBot="1" x14ac:dyDescent="0.25">
      <c r="A162" s="178">
        <v>43236</v>
      </c>
      <c r="B162" s="220">
        <v>15.96</v>
      </c>
      <c r="C162" s="85">
        <f t="shared" si="626"/>
        <v>12.768000000000001</v>
      </c>
      <c r="D162" s="84">
        <f t="shared" si="627"/>
        <v>10.000000000000142</v>
      </c>
      <c r="E162" s="84">
        <v>16.260000000000002</v>
      </c>
      <c r="F162" s="85">
        <f t="shared" si="628"/>
        <v>13.008000000000001</v>
      </c>
      <c r="G162" s="84">
        <f t="shared" si="629"/>
        <v>10.000000000000142</v>
      </c>
      <c r="H162" s="84">
        <v>16.559999999999999</v>
      </c>
      <c r="I162" s="85">
        <f t="shared" si="630"/>
        <v>13.247999999999999</v>
      </c>
      <c r="J162" s="84">
        <f t="shared" si="631"/>
        <v>9.9999999999997868</v>
      </c>
      <c r="K162" s="85">
        <v>16.010000000000002</v>
      </c>
      <c r="L162" s="85">
        <f t="shared" si="632"/>
        <v>12.808000000000002</v>
      </c>
      <c r="M162" s="86">
        <f t="shared" si="633"/>
        <v>10.000000000000142</v>
      </c>
      <c r="N162" s="85">
        <v>10.31</v>
      </c>
      <c r="O162" s="85">
        <f t="shared" si="634"/>
        <v>8.2480000000000011</v>
      </c>
      <c r="P162" s="86">
        <f t="shared" si="635"/>
        <v>0</v>
      </c>
      <c r="Q162" s="85">
        <v>16.16</v>
      </c>
      <c r="R162" s="85">
        <f t="shared" si="636"/>
        <v>12.928000000000001</v>
      </c>
      <c r="S162" s="86">
        <f t="shared" si="637"/>
        <v>10.000000000000142</v>
      </c>
      <c r="T162" s="85"/>
      <c r="U162" s="85"/>
      <c r="V162" s="85"/>
      <c r="W162" s="85"/>
      <c r="X162" s="85"/>
      <c r="Y162" s="86"/>
      <c r="Z162" s="85">
        <v>18.79</v>
      </c>
      <c r="AA162" s="84">
        <f t="shared" si="591"/>
        <v>9.9999999999997868</v>
      </c>
      <c r="AB162" s="84">
        <v>22.76</v>
      </c>
      <c r="AC162" s="85">
        <f t="shared" si="638"/>
        <v>18.208000000000002</v>
      </c>
      <c r="AD162" s="84">
        <f t="shared" si="639"/>
        <v>25</v>
      </c>
      <c r="AE162" s="85">
        <v>21.91</v>
      </c>
      <c r="AF162" s="85">
        <f t="shared" si="640"/>
        <v>17.527999999999999</v>
      </c>
      <c r="AG162" s="136">
        <f t="shared" si="641"/>
        <v>25</v>
      </c>
    </row>
    <row r="163" spans="1:33" ht="13.5" thickBot="1" x14ac:dyDescent="0.25">
      <c r="A163" s="178">
        <v>43237</v>
      </c>
      <c r="B163" s="220">
        <v>15.96</v>
      </c>
      <c r="C163" s="85">
        <f t="shared" ref="C163:C164" si="642">B163/1.25</f>
        <v>12.768000000000001</v>
      </c>
      <c r="D163" s="84">
        <f t="shared" ref="D163:D164" si="643">(B163-B162)*100</f>
        <v>0</v>
      </c>
      <c r="E163" s="84">
        <v>16.260000000000002</v>
      </c>
      <c r="F163" s="85">
        <f t="shared" ref="F163:F164" si="644">E163/1.25</f>
        <v>13.008000000000001</v>
      </c>
      <c r="G163" s="84">
        <f t="shared" ref="G163:G164" si="645">(E163-E162)*100</f>
        <v>0</v>
      </c>
      <c r="H163" s="84">
        <v>16.559999999999999</v>
      </c>
      <c r="I163" s="85">
        <f t="shared" ref="I163:I164" si="646">H163/1.25</f>
        <v>13.247999999999999</v>
      </c>
      <c r="J163" s="84">
        <f t="shared" ref="J163:J164" si="647">(H163-H162)*100</f>
        <v>0</v>
      </c>
      <c r="K163" s="85">
        <v>16.010000000000002</v>
      </c>
      <c r="L163" s="85">
        <f t="shared" ref="L163:L164" si="648">K163/1.25</f>
        <v>12.808000000000002</v>
      </c>
      <c r="M163" s="86">
        <f t="shared" ref="M163:M164" si="649">(K163-K162)*100</f>
        <v>0</v>
      </c>
      <c r="N163" s="85">
        <v>10.31</v>
      </c>
      <c r="O163" s="85">
        <f t="shared" ref="O163:O164" si="650">N163/1.25</f>
        <v>8.2480000000000011</v>
      </c>
      <c r="P163" s="86">
        <f t="shared" ref="P163:P164" si="651">(N163-N162)*100</f>
        <v>0</v>
      </c>
      <c r="Q163" s="85">
        <v>16.16</v>
      </c>
      <c r="R163" s="85">
        <f t="shared" ref="R163:R164" si="652">Q163/1.25</f>
        <v>12.928000000000001</v>
      </c>
      <c r="S163" s="86">
        <f t="shared" ref="S163:S164" si="653">(Q163-Q162)*100</f>
        <v>0</v>
      </c>
      <c r="T163" s="85"/>
      <c r="U163" s="85"/>
      <c r="V163" s="85"/>
      <c r="W163" s="85"/>
      <c r="X163" s="85"/>
      <c r="Y163" s="86"/>
      <c r="Z163" s="85">
        <v>18.79</v>
      </c>
      <c r="AA163" s="84">
        <f t="shared" si="591"/>
        <v>0</v>
      </c>
      <c r="AB163" s="84">
        <v>22.76</v>
      </c>
      <c r="AC163" s="85">
        <f t="shared" ref="AC163:AC164" si="654">AB163/1.25</f>
        <v>18.208000000000002</v>
      </c>
      <c r="AD163" s="84">
        <f t="shared" ref="AD163:AD164" si="655">(AB163-AB162)*100</f>
        <v>0</v>
      </c>
      <c r="AE163" s="85">
        <v>21.91</v>
      </c>
      <c r="AF163" s="85">
        <f t="shared" ref="AF163:AF164" si="656">AE163/1.25</f>
        <v>17.527999999999999</v>
      </c>
      <c r="AG163" s="136">
        <f t="shared" ref="AG163:AG164" si="657">(AE163-AE162)*100</f>
        <v>0</v>
      </c>
    </row>
    <row r="164" spans="1:33" ht="13.5" thickBot="1" x14ac:dyDescent="0.25">
      <c r="A164" s="178">
        <v>43238</v>
      </c>
      <c r="B164" s="220">
        <v>16.16</v>
      </c>
      <c r="C164" s="85">
        <f t="shared" si="642"/>
        <v>12.928000000000001</v>
      </c>
      <c r="D164" s="84">
        <f t="shared" si="643"/>
        <v>19.999999999999929</v>
      </c>
      <c r="E164" s="84">
        <v>16.46</v>
      </c>
      <c r="F164" s="85">
        <f t="shared" si="644"/>
        <v>13.168000000000001</v>
      </c>
      <c r="G164" s="84">
        <f t="shared" si="645"/>
        <v>19.999999999999929</v>
      </c>
      <c r="H164" s="84">
        <v>16.760000000000002</v>
      </c>
      <c r="I164" s="85">
        <f t="shared" si="646"/>
        <v>13.408000000000001</v>
      </c>
      <c r="J164" s="84">
        <f t="shared" si="647"/>
        <v>20.000000000000284</v>
      </c>
      <c r="K164" s="85">
        <v>16.21</v>
      </c>
      <c r="L164" s="85">
        <f t="shared" si="648"/>
        <v>12.968</v>
      </c>
      <c r="M164" s="86">
        <f t="shared" si="649"/>
        <v>19.999999999999929</v>
      </c>
      <c r="N164" s="85">
        <v>10.31</v>
      </c>
      <c r="O164" s="85">
        <f t="shared" si="650"/>
        <v>8.2480000000000011</v>
      </c>
      <c r="P164" s="86">
        <f t="shared" si="651"/>
        <v>0</v>
      </c>
      <c r="Q164" s="85">
        <v>16.36</v>
      </c>
      <c r="R164" s="85">
        <f t="shared" si="652"/>
        <v>13.087999999999999</v>
      </c>
      <c r="S164" s="86">
        <f t="shared" si="653"/>
        <v>19.999999999999929</v>
      </c>
      <c r="T164" s="85"/>
      <c r="U164" s="85"/>
      <c r="V164" s="85"/>
      <c r="W164" s="85"/>
      <c r="X164" s="85"/>
      <c r="Y164" s="86"/>
      <c r="Z164" s="85">
        <v>18.79</v>
      </c>
      <c r="AA164" s="84">
        <f t="shared" si="591"/>
        <v>0</v>
      </c>
      <c r="AB164" s="84">
        <v>22.76</v>
      </c>
      <c r="AC164" s="85">
        <f t="shared" si="654"/>
        <v>18.208000000000002</v>
      </c>
      <c r="AD164" s="84">
        <f t="shared" si="655"/>
        <v>0</v>
      </c>
      <c r="AE164" s="85">
        <v>21.91</v>
      </c>
      <c r="AF164" s="85">
        <f t="shared" si="656"/>
        <v>17.527999999999999</v>
      </c>
      <c r="AG164" s="136">
        <f t="shared" si="657"/>
        <v>0</v>
      </c>
    </row>
    <row r="165" spans="1:33" ht="13.5" thickBot="1" x14ac:dyDescent="0.25">
      <c r="A165" s="178">
        <v>43239</v>
      </c>
      <c r="B165" s="220">
        <v>16.16</v>
      </c>
      <c r="C165" s="85">
        <f t="shared" ref="C165:C174" si="658">B165/1.25</f>
        <v>12.928000000000001</v>
      </c>
      <c r="D165" s="84">
        <f t="shared" ref="D165:D174" si="659">(B165-B164)*100</f>
        <v>0</v>
      </c>
      <c r="E165" s="84">
        <v>16.46</v>
      </c>
      <c r="F165" s="85">
        <f t="shared" ref="F165:F174" si="660">E165/1.25</f>
        <v>13.168000000000001</v>
      </c>
      <c r="G165" s="84">
        <f t="shared" ref="G165:G174" si="661">(E165-E164)*100</f>
        <v>0</v>
      </c>
      <c r="H165" s="84">
        <v>16.760000000000002</v>
      </c>
      <c r="I165" s="85">
        <f t="shared" ref="I165:I174" si="662">H165/1.25</f>
        <v>13.408000000000001</v>
      </c>
      <c r="J165" s="84">
        <f t="shared" ref="J165:J174" si="663">(H165-H164)*100</f>
        <v>0</v>
      </c>
      <c r="K165" s="85">
        <v>16.21</v>
      </c>
      <c r="L165" s="85">
        <f t="shared" ref="L165:L174" si="664">K165/1.25</f>
        <v>12.968</v>
      </c>
      <c r="M165" s="86">
        <f t="shared" ref="M165:M174" si="665">(K165-K164)*100</f>
        <v>0</v>
      </c>
      <c r="N165" s="85">
        <v>10.31</v>
      </c>
      <c r="O165" s="85">
        <f t="shared" ref="O165:O174" si="666">N165/1.25</f>
        <v>8.2480000000000011</v>
      </c>
      <c r="P165" s="86">
        <f t="shared" ref="P165:P174" si="667">(N165-N164)*100</f>
        <v>0</v>
      </c>
      <c r="Q165" s="85">
        <v>16.36</v>
      </c>
      <c r="R165" s="85">
        <f t="shared" ref="R165:R174" si="668">Q165/1.25</f>
        <v>13.087999999999999</v>
      </c>
      <c r="S165" s="86">
        <f t="shared" ref="S165:S174" si="669">(Q165-Q164)*100</f>
        <v>0</v>
      </c>
      <c r="T165" s="85"/>
      <c r="U165" s="85"/>
      <c r="V165" s="85"/>
      <c r="W165" s="85"/>
      <c r="X165" s="85"/>
      <c r="Y165" s="86"/>
      <c r="Z165" s="85">
        <v>18.79</v>
      </c>
      <c r="AA165" s="84">
        <f t="shared" si="591"/>
        <v>0</v>
      </c>
      <c r="AB165" s="84">
        <v>22.76</v>
      </c>
      <c r="AC165" s="85">
        <f t="shared" ref="AC165:AC174" si="670">AB165/1.25</f>
        <v>18.208000000000002</v>
      </c>
      <c r="AD165" s="84">
        <f t="shared" ref="AD165:AD174" si="671">(AB165-AB164)*100</f>
        <v>0</v>
      </c>
      <c r="AE165" s="85">
        <v>21.91</v>
      </c>
      <c r="AF165" s="85">
        <f t="shared" ref="AF165:AF174" si="672">AE165/1.25</f>
        <v>17.527999999999999</v>
      </c>
      <c r="AG165" s="136">
        <f t="shared" ref="AG165:AG174" si="673">(AE165-AE164)*100</f>
        <v>0</v>
      </c>
    </row>
    <row r="166" spans="1:33" ht="13.5" thickBot="1" x14ac:dyDescent="0.25">
      <c r="A166" s="178">
        <v>43240</v>
      </c>
      <c r="B166" s="220">
        <v>16.16</v>
      </c>
      <c r="C166" s="85">
        <f t="shared" si="658"/>
        <v>12.928000000000001</v>
      </c>
      <c r="D166" s="84">
        <f t="shared" si="659"/>
        <v>0</v>
      </c>
      <c r="E166" s="84">
        <v>16.46</v>
      </c>
      <c r="F166" s="85">
        <f t="shared" si="660"/>
        <v>13.168000000000001</v>
      </c>
      <c r="G166" s="84">
        <f t="shared" si="661"/>
        <v>0</v>
      </c>
      <c r="H166" s="84">
        <v>16.760000000000002</v>
      </c>
      <c r="I166" s="85">
        <f t="shared" si="662"/>
        <v>13.408000000000001</v>
      </c>
      <c r="J166" s="84">
        <f t="shared" si="663"/>
        <v>0</v>
      </c>
      <c r="K166" s="85">
        <v>16.21</v>
      </c>
      <c r="L166" s="85">
        <f t="shared" si="664"/>
        <v>12.968</v>
      </c>
      <c r="M166" s="86">
        <f t="shared" si="665"/>
        <v>0</v>
      </c>
      <c r="N166" s="85">
        <v>10.31</v>
      </c>
      <c r="O166" s="85">
        <f t="shared" si="666"/>
        <v>8.2480000000000011</v>
      </c>
      <c r="P166" s="86">
        <f t="shared" si="667"/>
        <v>0</v>
      </c>
      <c r="Q166" s="85">
        <v>16.36</v>
      </c>
      <c r="R166" s="85">
        <f t="shared" si="668"/>
        <v>13.087999999999999</v>
      </c>
      <c r="S166" s="86">
        <f t="shared" si="669"/>
        <v>0</v>
      </c>
      <c r="T166" s="85"/>
      <c r="U166" s="85"/>
      <c r="V166" s="85"/>
      <c r="W166" s="85"/>
      <c r="X166" s="85"/>
      <c r="Y166" s="86"/>
      <c r="Z166" s="85">
        <v>18.79</v>
      </c>
      <c r="AA166" s="84">
        <f t="shared" si="591"/>
        <v>0</v>
      </c>
      <c r="AB166" s="84">
        <v>22.76</v>
      </c>
      <c r="AC166" s="85">
        <f t="shared" si="670"/>
        <v>18.208000000000002</v>
      </c>
      <c r="AD166" s="84">
        <f t="shared" si="671"/>
        <v>0</v>
      </c>
      <c r="AE166" s="85">
        <v>21.91</v>
      </c>
      <c r="AF166" s="85">
        <f t="shared" si="672"/>
        <v>17.527999999999999</v>
      </c>
      <c r="AG166" s="136">
        <f t="shared" si="673"/>
        <v>0</v>
      </c>
    </row>
    <row r="167" spans="1:33" ht="13.5" thickBot="1" x14ac:dyDescent="0.25">
      <c r="A167" s="178">
        <v>43241</v>
      </c>
      <c r="B167" s="220">
        <v>16.16</v>
      </c>
      <c r="C167" s="85">
        <f t="shared" si="658"/>
        <v>12.928000000000001</v>
      </c>
      <c r="D167" s="84">
        <f t="shared" si="659"/>
        <v>0</v>
      </c>
      <c r="E167" s="84">
        <v>16.46</v>
      </c>
      <c r="F167" s="85">
        <f t="shared" si="660"/>
        <v>13.168000000000001</v>
      </c>
      <c r="G167" s="84">
        <f t="shared" si="661"/>
        <v>0</v>
      </c>
      <c r="H167" s="84">
        <v>16.760000000000002</v>
      </c>
      <c r="I167" s="85">
        <f t="shared" si="662"/>
        <v>13.408000000000001</v>
      </c>
      <c r="J167" s="84">
        <f t="shared" si="663"/>
        <v>0</v>
      </c>
      <c r="K167" s="85">
        <v>16.21</v>
      </c>
      <c r="L167" s="85">
        <f t="shared" si="664"/>
        <v>12.968</v>
      </c>
      <c r="M167" s="86">
        <f t="shared" si="665"/>
        <v>0</v>
      </c>
      <c r="N167" s="85">
        <v>10.31</v>
      </c>
      <c r="O167" s="85">
        <f t="shared" si="666"/>
        <v>8.2480000000000011</v>
      </c>
      <c r="P167" s="86">
        <f t="shared" si="667"/>
        <v>0</v>
      </c>
      <c r="Q167" s="85">
        <v>16.36</v>
      </c>
      <c r="R167" s="85">
        <f t="shared" si="668"/>
        <v>13.087999999999999</v>
      </c>
      <c r="S167" s="86">
        <f t="shared" si="669"/>
        <v>0</v>
      </c>
      <c r="T167" s="85"/>
      <c r="U167" s="85"/>
      <c r="V167" s="85"/>
      <c r="W167" s="85"/>
      <c r="X167" s="85"/>
      <c r="Y167" s="86"/>
      <c r="Z167" s="85">
        <v>18.79</v>
      </c>
      <c r="AA167" s="84">
        <f t="shared" si="591"/>
        <v>0</v>
      </c>
      <c r="AB167" s="84">
        <v>22.76</v>
      </c>
      <c r="AC167" s="85">
        <f t="shared" si="670"/>
        <v>18.208000000000002</v>
      </c>
      <c r="AD167" s="84">
        <f t="shared" si="671"/>
        <v>0</v>
      </c>
      <c r="AE167" s="85">
        <v>21.91</v>
      </c>
      <c r="AF167" s="85">
        <f t="shared" si="672"/>
        <v>17.527999999999999</v>
      </c>
      <c r="AG167" s="136">
        <f t="shared" si="673"/>
        <v>0</v>
      </c>
    </row>
    <row r="168" spans="1:33" ht="13.5" thickBot="1" x14ac:dyDescent="0.25">
      <c r="A168" s="178">
        <v>43242</v>
      </c>
      <c r="B168" s="220">
        <v>16.16</v>
      </c>
      <c r="C168" s="85">
        <f t="shared" si="658"/>
        <v>12.928000000000001</v>
      </c>
      <c r="D168" s="84">
        <f t="shared" si="659"/>
        <v>0</v>
      </c>
      <c r="E168" s="84">
        <v>16.46</v>
      </c>
      <c r="F168" s="85">
        <f t="shared" si="660"/>
        <v>13.168000000000001</v>
      </c>
      <c r="G168" s="84">
        <f t="shared" si="661"/>
        <v>0</v>
      </c>
      <c r="H168" s="84">
        <v>16.760000000000002</v>
      </c>
      <c r="I168" s="85">
        <f t="shared" si="662"/>
        <v>13.408000000000001</v>
      </c>
      <c r="J168" s="84">
        <f t="shared" si="663"/>
        <v>0</v>
      </c>
      <c r="K168" s="85">
        <v>16.21</v>
      </c>
      <c r="L168" s="85">
        <f t="shared" si="664"/>
        <v>12.968</v>
      </c>
      <c r="M168" s="86">
        <f t="shared" si="665"/>
        <v>0</v>
      </c>
      <c r="N168" s="85">
        <v>10.31</v>
      </c>
      <c r="O168" s="85">
        <f t="shared" si="666"/>
        <v>8.2480000000000011</v>
      </c>
      <c r="P168" s="86">
        <f t="shared" si="667"/>
        <v>0</v>
      </c>
      <c r="Q168" s="85">
        <v>16.36</v>
      </c>
      <c r="R168" s="85">
        <f t="shared" si="668"/>
        <v>13.087999999999999</v>
      </c>
      <c r="S168" s="86">
        <f t="shared" si="669"/>
        <v>0</v>
      </c>
      <c r="T168" s="85"/>
      <c r="U168" s="85"/>
      <c r="V168" s="85"/>
      <c r="W168" s="85"/>
      <c r="X168" s="85"/>
      <c r="Y168" s="86"/>
      <c r="Z168" s="85">
        <v>18.79</v>
      </c>
      <c r="AA168" s="84">
        <f t="shared" si="591"/>
        <v>0</v>
      </c>
      <c r="AB168" s="84">
        <v>22.76</v>
      </c>
      <c r="AC168" s="85">
        <f t="shared" si="670"/>
        <v>18.208000000000002</v>
      </c>
      <c r="AD168" s="84">
        <f t="shared" si="671"/>
        <v>0</v>
      </c>
      <c r="AE168" s="85">
        <v>21.91</v>
      </c>
      <c r="AF168" s="85">
        <f t="shared" si="672"/>
        <v>17.527999999999999</v>
      </c>
      <c r="AG168" s="136">
        <f t="shared" si="673"/>
        <v>0</v>
      </c>
    </row>
    <row r="169" spans="1:33" ht="13.5" thickBot="1" x14ac:dyDescent="0.25">
      <c r="A169" s="178">
        <v>43243</v>
      </c>
      <c r="B169" s="220">
        <v>16.16</v>
      </c>
      <c r="C169" s="85">
        <f t="shared" si="658"/>
        <v>12.928000000000001</v>
      </c>
      <c r="D169" s="84">
        <f t="shared" si="659"/>
        <v>0</v>
      </c>
      <c r="E169" s="84">
        <v>16.46</v>
      </c>
      <c r="F169" s="85">
        <f t="shared" si="660"/>
        <v>13.168000000000001</v>
      </c>
      <c r="G169" s="84">
        <f t="shared" si="661"/>
        <v>0</v>
      </c>
      <c r="H169" s="84">
        <v>16.760000000000002</v>
      </c>
      <c r="I169" s="85">
        <f t="shared" si="662"/>
        <v>13.408000000000001</v>
      </c>
      <c r="J169" s="84">
        <f t="shared" si="663"/>
        <v>0</v>
      </c>
      <c r="K169" s="85">
        <v>16.21</v>
      </c>
      <c r="L169" s="85">
        <f t="shared" si="664"/>
        <v>12.968</v>
      </c>
      <c r="M169" s="86">
        <f t="shared" si="665"/>
        <v>0</v>
      </c>
      <c r="N169" s="85">
        <v>10.31</v>
      </c>
      <c r="O169" s="85">
        <f t="shared" si="666"/>
        <v>8.2480000000000011</v>
      </c>
      <c r="P169" s="86">
        <f t="shared" si="667"/>
        <v>0</v>
      </c>
      <c r="Q169" s="85">
        <v>16.36</v>
      </c>
      <c r="R169" s="85">
        <f t="shared" si="668"/>
        <v>13.087999999999999</v>
      </c>
      <c r="S169" s="86">
        <f t="shared" si="669"/>
        <v>0</v>
      </c>
      <c r="T169" s="85"/>
      <c r="U169" s="85"/>
      <c r="V169" s="85"/>
      <c r="W169" s="85"/>
      <c r="X169" s="85"/>
      <c r="Y169" s="86"/>
      <c r="Z169" s="85">
        <v>18.79</v>
      </c>
      <c r="AA169" s="84">
        <f t="shared" si="591"/>
        <v>0</v>
      </c>
      <c r="AB169" s="84">
        <v>22.76</v>
      </c>
      <c r="AC169" s="85">
        <f t="shared" si="670"/>
        <v>18.208000000000002</v>
      </c>
      <c r="AD169" s="84">
        <f t="shared" si="671"/>
        <v>0</v>
      </c>
      <c r="AE169" s="85">
        <v>21.91</v>
      </c>
      <c r="AF169" s="85">
        <f t="shared" si="672"/>
        <v>17.527999999999999</v>
      </c>
      <c r="AG169" s="136">
        <f t="shared" si="673"/>
        <v>0</v>
      </c>
    </row>
    <row r="170" spans="1:33" ht="13.5" thickBot="1" x14ac:dyDescent="0.25">
      <c r="A170" s="178">
        <v>43244</v>
      </c>
      <c r="B170" s="220">
        <v>16.16</v>
      </c>
      <c r="C170" s="85">
        <f t="shared" si="658"/>
        <v>12.928000000000001</v>
      </c>
      <c r="D170" s="84">
        <f t="shared" si="659"/>
        <v>0</v>
      </c>
      <c r="E170" s="84">
        <v>16.46</v>
      </c>
      <c r="F170" s="85">
        <f t="shared" si="660"/>
        <v>13.168000000000001</v>
      </c>
      <c r="G170" s="84">
        <f t="shared" si="661"/>
        <v>0</v>
      </c>
      <c r="H170" s="84">
        <v>16.760000000000002</v>
      </c>
      <c r="I170" s="85">
        <f t="shared" si="662"/>
        <v>13.408000000000001</v>
      </c>
      <c r="J170" s="84">
        <f t="shared" si="663"/>
        <v>0</v>
      </c>
      <c r="K170" s="85">
        <v>16.21</v>
      </c>
      <c r="L170" s="85">
        <f t="shared" si="664"/>
        <v>12.968</v>
      </c>
      <c r="M170" s="86">
        <f t="shared" si="665"/>
        <v>0</v>
      </c>
      <c r="N170" s="85">
        <v>10.31</v>
      </c>
      <c r="O170" s="85">
        <f t="shared" si="666"/>
        <v>8.2480000000000011</v>
      </c>
      <c r="P170" s="86">
        <f t="shared" si="667"/>
        <v>0</v>
      </c>
      <c r="Q170" s="85">
        <v>16.36</v>
      </c>
      <c r="R170" s="85">
        <f t="shared" si="668"/>
        <v>13.087999999999999</v>
      </c>
      <c r="S170" s="86">
        <f t="shared" si="669"/>
        <v>0</v>
      </c>
      <c r="T170" s="85"/>
      <c r="U170" s="85"/>
      <c r="V170" s="85"/>
      <c r="W170" s="85"/>
      <c r="X170" s="85"/>
      <c r="Y170" s="86"/>
      <c r="Z170" s="85">
        <v>18.79</v>
      </c>
      <c r="AA170" s="84">
        <f t="shared" si="591"/>
        <v>0</v>
      </c>
      <c r="AB170" s="84">
        <v>22.76</v>
      </c>
      <c r="AC170" s="85">
        <f t="shared" si="670"/>
        <v>18.208000000000002</v>
      </c>
      <c r="AD170" s="84">
        <f t="shared" si="671"/>
        <v>0</v>
      </c>
      <c r="AE170" s="85">
        <v>21.91</v>
      </c>
      <c r="AF170" s="85">
        <f t="shared" si="672"/>
        <v>17.527999999999999</v>
      </c>
      <c r="AG170" s="136">
        <f t="shared" si="673"/>
        <v>0</v>
      </c>
    </row>
    <row r="171" spans="1:33" ht="13.5" thickBot="1" x14ac:dyDescent="0.25">
      <c r="A171" s="178">
        <v>43245</v>
      </c>
      <c r="B171" s="220">
        <v>16.16</v>
      </c>
      <c r="C171" s="85">
        <f t="shared" si="658"/>
        <v>12.928000000000001</v>
      </c>
      <c r="D171" s="84">
        <f t="shared" si="659"/>
        <v>0</v>
      </c>
      <c r="E171" s="84">
        <v>16.46</v>
      </c>
      <c r="F171" s="85">
        <f t="shared" si="660"/>
        <v>13.168000000000001</v>
      </c>
      <c r="G171" s="84">
        <f t="shared" si="661"/>
        <v>0</v>
      </c>
      <c r="H171" s="84">
        <v>16.760000000000002</v>
      </c>
      <c r="I171" s="85">
        <f t="shared" si="662"/>
        <v>13.408000000000001</v>
      </c>
      <c r="J171" s="84">
        <f t="shared" si="663"/>
        <v>0</v>
      </c>
      <c r="K171" s="85">
        <v>16.21</v>
      </c>
      <c r="L171" s="85">
        <f t="shared" si="664"/>
        <v>12.968</v>
      </c>
      <c r="M171" s="86">
        <f t="shared" si="665"/>
        <v>0</v>
      </c>
      <c r="N171" s="85">
        <v>10.31</v>
      </c>
      <c r="O171" s="85">
        <f t="shared" si="666"/>
        <v>8.2480000000000011</v>
      </c>
      <c r="P171" s="86">
        <f t="shared" si="667"/>
        <v>0</v>
      </c>
      <c r="Q171" s="85">
        <v>16.36</v>
      </c>
      <c r="R171" s="85">
        <f t="shared" si="668"/>
        <v>13.087999999999999</v>
      </c>
      <c r="S171" s="86">
        <f t="shared" si="669"/>
        <v>0</v>
      </c>
      <c r="T171" s="85"/>
      <c r="U171" s="85"/>
      <c r="V171" s="85"/>
      <c r="W171" s="85"/>
      <c r="X171" s="85"/>
      <c r="Y171" s="86"/>
      <c r="Z171" s="85">
        <v>18.79</v>
      </c>
      <c r="AA171" s="84">
        <f t="shared" si="591"/>
        <v>0</v>
      </c>
      <c r="AB171" s="84">
        <v>22.76</v>
      </c>
      <c r="AC171" s="85">
        <f t="shared" si="670"/>
        <v>18.208000000000002</v>
      </c>
      <c r="AD171" s="84">
        <f t="shared" si="671"/>
        <v>0</v>
      </c>
      <c r="AE171" s="85">
        <v>21.91</v>
      </c>
      <c r="AF171" s="85">
        <f t="shared" si="672"/>
        <v>17.527999999999999</v>
      </c>
      <c r="AG171" s="136">
        <f t="shared" si="673"/>
        <v>0</v>
      </c>
    </row>
    <row r="172" spans="1:33" ht="13.5" thickBot="1" x14ac:dyDescent="0.25">
      <c r="A172" s="178">
        <v>43246</v>
      </c>
      <c r="B172" s="220">
        <v>16.16</v>
      </c>
      <c r="C172" s="85">
        <f t="shared" si="658"/>
        <v>12.928000000000001</v>
      </c>
      <c r="D172" s="84">
        <f t="shared" si="659"/>
        <v>0</v>
      </c>
      <c r="E172" s="84">
        <v>16.46</v>
      </c>
      <c r="F172" s="85">
        <f t="shared" si="660"/>
        <v>13.168000000000001</v>
      </c>
      <c r="G172" s="84">
        <f t="shared" si="661"/>
        <v>0</v>
      </c>
      <c r="H172" s="84">
        <v>16.760000000000002</v>
      </c>
      <c r="I172" s="85">
        <f t="shared" si="662"/>
        <v>13.408000000000001</v>
      </c>
      <c r="J172" s="84">
        <f t="shared" si="663"/>
        <v>0</v>
      </c>
      <c r="K172" s="85">
        <v>16.21</v>
      </c>
      <c r="L172" s="85">
        <f t="shared" si="664"/>
        <v>12.968</v>
      </c>
      <c r="M172" s="86">
        <f t="shared" si="665"/>
        <v>0</v>
      </c>
      <c r="N172" s="85">
        <v>10.31</v>
      </c>
      <c r="O172" s="85">
        <f t="shared" si="666"/>
        <v>8.2480000000000011</v>
      </c>
      <c r="P172" s="86">
        <f t="shared" si="667"/>
        <v>0</v>
      </c>
      <c r="Q172" s="85">
        <v>16.36</v>
      </c>
      <c r="R172" s="85">
        <f t="shared" si="668"/>
        <v>13.087999999999999</v>
      </c>
      <c r="S172" s="86">
        <f t="shared" si="669"/>
        <v>0</v>
      </c>
      <c r="T172" s="85"/>
      <c r="U172" s="85"/>
      <c r="V172" s="85"/>
      <c r="W172" s="85"/>
      <c r="X172" s="85"/>
      <c r="Y172" s="86"/>
      <c r="Z172" s="85">
        <v>18.79</v>
      </c>
      <c r="AA172" s="84">
        <f t="shared" si="591"/>
        <v>0</v>
      </c>
      <c r="AB172" s="84">
        <v>22.76</v>
      </c>
      <c r="AC172" s="85">
        <f t="shared" si="670"/>
        <v>18.208000000000002</v>
      </c>
      <c r="AD172" s="84">
        <f t="shared" si="671"/>
        <v>0</v>
      </c>
      <c r="AE172" s="85">
        <v>21.91</v>
      </c>
      <c r="AF172" s="85">
        <f t="shared" si="672"/>
        <v>17.527999999999999</v>
      </c>
      <c r="AG172" s="136">
        <f t="shared" si="673"/>
        <v>0</v>
      </c>
    </row>
    <row r="173" spans="1:33" ht="13.5" thickBot="1" x14ac:dyDescent="0.25">
      <c r="A173" s="178">
        <v>43247</v>
      </c>
      <c r="B173" s="220">
        <v>16.16</v>
      </c>
      <c r="C173" s="85">
        <f t="shared" si="658"/>
        <v>12.928000000000001</v>
      </c>
      <c r="D173" s="84">
        <f t="shared" si="659"/>
        <v>0</v>
      </c>
      <c r="E173" s="84">
        <v>16.46</v>
      </c>
      <c r="F173" s="85">
        <f t="shared" si="660"/>
        <v>13.168000000000001</v>
      </c>
      <c r="G173" s="84">
        <f t="shared" si="661"/>
        <v>0</v>
      </c>
      <c r="H173" s="84">
        <v>16.760000000000002</v>
      </c>
      <c r="I173" s="85">
        <f t="shared" si="662"/>
        <v>13.408000000000001</v>
      </c>
      <c r="J173" s="84">
        <f t="shared" si="663"/>
        <v>0</v>
      </c>
      <c r="K173" s="85">
        <v>16.21</v>
      </c>
      <c r="L173" s="85">
        <f t="shared" si="664"/>
        <v>12.968</v>
      </c>
      <c r="M173" s="86">
        <f t="shared" si="665"/>
        <v>0</v>
      </c>
      <c r="N173" s="85">
        <v>10.31</v>
      </c>
      <c r="O173" s="85">
        <f t="shared" si="666"/>
        <v>8.2480000000000011</v>
      </c>
      <c r="P173" s="86">
        <f t="shared" si="667"/>
        <v>0</v>
      </c>
      <c r="Q173" s="85">
        <v>16.36</v>
      </c>
      <c r="R173" s="85">
        <f t="shared" si="668"/>
        <v>13.087999999999999</v>
      </c>
      <c r="S173" s="86">
        <f t="shared" si="669"/>
        <v>0</v>
      </c>
      <c r="T173" s="85"/>
      <c r="U173" s="85"/>
      <c r="V173" s="85"/>
      <c r="W173" s="85"/>
      <c r="X173" s="85"/>
      <c r="Y173" s="86"/>
      <c r="Z173" s="85">
        <v>18.79</v>
      </c>
      <c r="AA173" s="84">
        <f t="shared" si="591"/>
        <v>0</v>
      </c>
      <c r="AB173" s="84">
        <v>22.76</v>
      </c>
      <c r="AC173" s="85">
        <f t="shared" si="670"/>
        <v>18.208000000000002</v>
      </c>
      <c r="AD173" s="84">
        <f t="shared" si="671"/>
        <v>0</v>
      </c>
      <c r="AE173" s="85">
        <v>21.91</v>
      </c>
      <c r="AF173" s="85">
        <f t="shared" si="672"/>
        <v>17.527999999999999</v>
      </c>
      <c r="AG173" s="136">
        <f t="shared" si="673"/>
        <v>0</v>
      </c>
    </row>
    <row r="174" spans="1:33" ht="13.5" thickBot="1" x14ac:dyDescent="0.25">
      <c r="A174" s="178">
        <v>43248</v>
      </c>
      <c r="B174" s="220">
        <v>15.96</v>
      </c>
      <c r="C174" s="85">
        <f t="shared" si="658"/>
        <v>12.768000000000001</v>
      </c>
      <c r="D174" s="84">
        <f t="shared" si="659"/>
        <v>-19.999999999999929</v>
      </c>
      <c r="E174" s="84">
        <v>16.260000000000002</v>
      </c>
      <c r="F174" s="85">
        <f t="shared" si="660"/>
        <v>13.008000000000001</v>
      </c>
      <c r="G174" s="84">
        <f t="shared" si="661"/>
        <v>-19.999999999999929</v>
      </c>
      <c r="H174" s="84">
        <v>16.559999999999999</v>
      </c>
      <c r="I174" s="85">
        <f t="shared" si="662"/>
        <v>13.247999999999999</v>
      </c>
      <c r="J174" s="84">
        <f t="shared" si="663"/>
        <v>-20.000000000000284</v>
      </c>
      <c r="K174" s="85">
        <v>16.059999999999999</v>
      </c>
      <c r="L174" s="85">
        <f t="shared" si="664"/>
        <v>12.847999999999999</v>
      </c>
      <c r="M174" s="86">
        <f t="shared" si="665"/>
        <v>-15.000000000000213</v>
      </c>
      <c r="N174" s="85">
        <v>10.31</v>
      </c>
      <c r="O174" s="85">
        <f t="shared" si="666"/>
        <v>8.2480000000000011</v>
      </c>
      <c r="P174" s="86">
        <f t="shared" si="667"/>
        <v>0</v>
      </c>
      <c r="Q174" s="85">
        <v>16.21</v>
      </c>
      <c r="R174" s="85">
        <f t="shared" si="668"/>
        <v>12.968</v>
      </c>
      <c r="S174" s="86">
        <f t="shared" si="669"/>
        <v>-14.999999999999858</v>
      </c>
      <c r="T174" s="85"/>
      <c r="U174" s="85"/>
      <c r="V174" s="85"/>
      <c r="W174" s="85"/>
      <c r="X174" s="85"/>
      <c r="Y174" s="86"/>
      <c r="Z174" s="85">
        <v>18.79</v>
      </c>
      <c r="AA174" s="84">
        <f t="shared" si="591"/>
        <v>0</v>
      </c>
      <c r="AB174" s="84">
        <v>22.76</v>
      </c>
      <c r="AC174" s="85">
        <f t="shared" si="670"/>
        <v>18.208000000000002</v>
      </c>
      <c r="AD174" s="84">
        <f t="shared" si="671"/>
        <v>0</v>
      </c>
      <c r="AE174" s="85">
        <v>21.91</v>
      </c>
      <c r="AF174" s="85">
        <f t="shared" si="672"/>
        <v>17.527999999999999</v>
      </c>
      <c r="AG174" s="136">
        <f t="shared" si="673"/>
        <v>0</v>
      </c>
    </row>
    <row r="175" spans="1:33" ht="13.5" thickBot="1" x14ac:dyDescent="0.25">
      <c r="A175" s="178">
        <v>43249</v>
      </c>
      <c r="B175" s="220">
        <v>15.96</v>
      </c>
      <c r="C175" s="85">
        <f t="shared" ref="C175:C176" si="674">B175/1.25</f>
        <v>12.768000000000001</v>
      </c>
      <c r="D175" s="84">
        <f t="shared" ref="D175:D176" si="675">(B175-B174)*100</f>
        <v>0</v>
      </c>
      <c r="E175" s="84">
        <v>16.260000000000002</v>
      </c>
      <c r="F175" s="85">
        <f t="shared" ref="F175:F176" si="676">E175/1.25</f>
        <v>13.008000000000001</v>
      </c>
      <c r="G175" s="84">
        <f t="shared" ref="G175:G176" si="677">(E175-E174)*100</f>
        <v>0</v>
      </c>
      <c r="H175" s="84">
        <v>16.559999999999999</v>
      </c>
      <c r="I175" s="85">
        <f t="shared" ref="I175:I176" si="678">H175/1.25</f>
        <v>13.247999999999999</v>
      </c>
      <c r="J175" s="84">
        <f t="shared" ref="J175:J176" si="679">(H175-H174)*100</f>
        <v>0</v>
      </c>
      <c r="K175" s="85">
        <v>16.059999999999999</v>
      </c>
      <c r="L175" s="85">
        <f t="shared" ref="L175:L176" si="680">K175/1.25</f>
        <v>12.847999999999999</v>
      </c>
      <c r="M175" s="86">
        <f t="shared" ref="M175:M176" si="681">(K175-K174)*100</f>
        <v>0</v>
      </c>
      <c r="N175" s="85">
        <v>10.31</v>
      </c>
      <c r="O175" s="85">
        <f t="shared" ref="O175:O176" si="682">N175/1.25</f>
        <v>8.2480000000000011</v>
      </c>
      <c r="P175" s="86">
        <f t="shared" ref="P175:P176" si="683">(N175-N174)*100</f>
        <v>0</v>
      </c>
      <c r="Q175" s="85">
        <v>16.21</v>
      </c>
      <c r="R175" s="85">
        <f t="shared" ref="R175:R176" si="684">Q175/1.25</f>
        <v>12.968</v>
      </c>
      <c r="S175" s="86">
        <f t="shared" ref="S175:S176" si="685">(Q175-Q174)*100</f>
        <v>0</v>
      </c>
      <c r="T175" s="85"/>
      <c r="U175" s="85"/>
      <c r="V175" s="85"/>
      <c r="W175" s="85"/>
      <c r="X175" s="85"/>
      <c r="Y175" s="86"/>
      <c r="Z175" s="85">
        <v>18.79</v>
      </c>
      <c r="AA175" s="84">
        <f t="shared" si="591"/>
        <v>0</v>
      </c>
      <c r="AB175" s="84">
        <v>22.76</v>
      </c>
      <c r="AC175" s="85">
        <f t="shared" ref="AC175:AC176" si="686">AB175/1.25</f>
        <v>18.208000000000002</v>
      </c>
      <c r="AD175" s="84">
        <f t="shared" ref="AD175:AD176" si="687">(AB175-AB174)*100</f>
        <v>0</v>
      </c>
      <c r="AE175" s="85">
        <v>21.91</v>
      </c>
      <c r="AF175" s="85">
        <f t="shared" ref="AF175:AF176" si="688">AE175/1.25</f>
        <v>17.527999999999999</v>
      </c>
      <c r="AG175" s="136">
        <f t="shared" ref="AG175:AG176" si="689">(AE175-AE174)*100</f>
        <v>0</v>
      </c>
    </row>
    <row r="176" spans="1:33" ht="13.5" thickBot="1" x14ac:dyDescent="0.25">
      <c r="A176" s="178">
        <v>43250</v>
      </c>
      <c r="B176" s="220">
        <v>15.86</v>
      </c>
      <c r="C176" s="85">
        <f t="shared" si="674"/>
        <v>12.687999999999999</v>
      </c>
      <c r="D176" s="84">
        <f t="shared" si="675"/>
        <v>-10.000000000000142</v>
      </c>
      <c r="E176" s="84">
        <v>16.16</v>
      </c>
      <c r="F176" s="85">
        <f t="shared" si="676"/>
        <v>12.928000000000001</v>
      </c>
      <c r="G176" s="84">
        <f t="shared" si="677"/>
        <v>-10.000000000000142</v>
      </c>
      <c r="H176" s="84">
        <v>16.46</v>
      </c>
      <c r="I176" s="85">
        <f t="shared" si="678"/>
        <v>13.168000000000001</v>
      </c>
      <c r="J176" s="84">
        <f t="shared" si="679"/>
        <v>-9.9999999999997868</v>
      </c>
      <c r="K176" s="85">
        <v>15.96</v>
      </c>
      <c r="L176" s="85">
        <f t="shared" si="680"/>
        <v>12.768000000000001</v>
      </c>
      <c r="M176" s="86">
        <f t="shared" si="681"/>
        <v>-9.9999999999997868</v>
      </c>
      <c r="N176" s="85">
        <v>10.31</v>
      </c>
      <c r="O176" s="85">
        <f t="shared" si="682"/>
        <v>8.2480000000000011</v>
      </c>
      <c r="P176" s="86">
        <f t="shared" si="683"/>
        <v>0</v>
      </c>
      <c r="Q176" s="85">
        <v>16.11</v>
      </c>
      <c r="R176" s="85">
        <f t="shared" si="684"/>
        <v>12.888</v>
      </c>
      <c r="S176" s="86">
        <f t="shared" si="685"/>
        <v>-10.000000000000142</v>
      </c>
      <c r="T176" s="85"/>
      <c r="U176" s="85"/>
      <c r="V176" s="85"/>
      <c r="W176" s="85"/>
      <c r="X176" s="85"/>
      <c r="Y176" s="86"/>
      <c r="Z176" s="85">
        <v>18.79</v>
      </c>
      <c r="AA176" s="84">
        <f t="shared" si="591"/>
        <v>0</v>
      </c>
      <c r="AB176" s="84">
        <v>22.76</v>
      </c>
      <c r="AC176" s="85">
        <f t="shared" si="686"/>
        <v>18.208000000000002</v>
      </c>
      <c r="AD176" s="84">
        <f t="shared" si="687"/>
        <v>0</v>
      </c>
      <c r="AE176" s="85">
        <v>21.91</v>
      </c>
      <c r="AF176" s="85">
        <f t="shared" si="688"/>
        <v>17.527999999999999</v>
      </c>
      <c r="AG176" s="136">
        <f t="shared" si="689"/>
        <v>0</v>
      </c>
    </row>
    <row r="177" spans="1:33" x14ac:dyDescent="0.2">
      <c r="A177" s="186">
        <v>43251</v>
      </c>
      <c r="B177" s="220">
        <v>15.96</v>
      </c>
      <c r="C177" s="85">
        <f t="shared" ref="C177" si="690">B177/1.25</f>
        <v>12.768000000000001</v>
      </c>
      <c r="D177" s="84">
        <f t="shared" ref="D177" si="691">(B177-B176)*100</f>
        <v>10.000000000000142</v>
      </c>
      <c r="E177" s="84">
        <v>16.260000000000002</v>
      </c>
      <c r="F177" s="85">
        <f t="shared" ref="F177" si="692">E177/1.25</f>
        <v>13.008000000000001</v>
      </c>
      <c r="G177" s="84">
        <f t="shared" ref="G177" si="693">(E177-E176)*100</f>
        <v>10.000000000000142</v>
      </c>
      <c r="H177" s="84">
        <v>16.559999999999999</v>
      </c>
      <c r="I177" s="85">
        <f t="shared" ref="I177" si="694">H177/1.25</f>
        <v>13.247999999999999</v>
      </c>
      <c r="J177" s="84">
        <f t="shared" ref="J177" si="695">(H177-H176)*100</f>
        <v>9.9999999999997868</v>
      </c>
      <c r="K177" s="85">
        <v>16.11</v>
      </c>
      <c r="L177" s="85">
        <f t="shared" ref="L177" si="696">K177/1.25</f>
        <v>12.888</v>
      </c>
      <c r="M177" s="86">
        <f t="shared" ref="M177" si="697">(K177-K176)*100</f>
        <v>14.999999999999858</v>
      </c>
      <c r="N177" s="85">
        <v>10.46</v>
      </c>
      <c r="O177" s="85">
        <f t="shared" ref="O177" si="698">N177/1.25</f>
        <v>8.3680000000000003</v>
      </c>
      <c r="P177" s="86">
        <f t="shared" ref="P177" si="699">(N177-N176)*100</f>
        <v>15.000000000000036</v>
      </c>
      <c r="Q177" s="85">
        <v>16.260000000000002</v>
      </c>
      <c r="R177" s="85">
        <f t="shared" ref="R177" si="700">Q177/1.25</f>
        <v>13.008000000000001</v>
      </c>
      <c r="S177" s="86">
        <f t="shared" ref="S177" si="701">(Q177-Q176)*100</f>
        <v>15.000000000000213</v>
      </c>
      <c r="T177" s="85"/>
      <c r="U177" s="85"/>
      <c r="V177" s="85"/>
      <c r="W177" s="85"/>
      <c r="X177" s="85"/>
      <c r="Y177" s="86"/>
      <c r="Z177" s="85">
        <v>18.79</v>
      </c>
      <c r="AA177" s="84">
        <f t="shared" si="591"/>
        <v>0</v>
      </c>
      <c r="AB177" s="84">
        <v>22.76</v>
      </c>
      <c r="AC177" s="85">
        <f t="shared" ref="AC177" si="702">AB177/1.25</f>
        <v>18.208000000000002</v>
      </c>
      <c r="AD177" s="84">
        <f t="shared" ref="AD177" si="703">(AB177-AB176)*100</f>
        <v>0</v>
      </c>
      <c r="AE177" s="85">
        <v>21.91</v>
      </c>
      <c r="AF177" s="85">
        <f t="shared" ref="AF177" si="704">AE177/1.25</f>
        <v>17.527999999999999</v>
      </c>
      <c r="AG177" s="136">
        <f t="shared" ref="AG177" si="705">(AE177-AE176)*100</f>
        <v>0</v>
      </c>
    </row>
    <row r="179" spans="1:33" ht="51.75" thickBot="1" x14ac:dyDescent="0.25">
      <c r="A179" s="87" t="s">
        <v>1</v>
      </c>
      <c r="B179" s="144" t="s">
        <v>2</v>
      </c>
      <c r="C179" s="144" t="s">
        <v>16</v>
      </c>
      <c r="D179" s="87" t="s">
        <v>5</v>
      </c>
      <c r="E179" s="144" t="s">
        <v>3</v>
      </c>
      <c r="F179" s="144" t="s">
        <v>17</v>
      </c>
      <c r="G179" s="87" t="s">
        <v>5</v>
      </c>
      <c r="H179" s="144" t="s">
        <v>4</v>
      </c>
      <c r="I179" s="144" t="s">
        <v>18</v>
      </c>
      <c r="J179" s="87" t="s">
        <v>5</v>
      </c>
      <c r="K179" s="145" t="s">
        <v>6</v>
      </c>
      <c r="L179" s="145" t="s">
        <v>63</v>
      </c>
      <c r="M179" s="88" t="s">
        <v>5</v>
      </c>
      <c r="N179" s="144" t="s">
        <v>7</v>
      </c>
      <c r="O179" s="144" t="s">
        <v>20</v>
      </c>
      <c r="P179" s="87" t="s">
        <v>5</v>
      </c>
      <c r="Q179" s="146" t="s">
        <v>68</v>
      </c>
      <c r="R179" s="146" t="s">
        <v>69</v>
      </c>
      <c r="S179" s="147" t="s">
        <v>5</v>
      </c>
      <c r="T179" s="198" t="s">
        <v>86</v>
      </c>
      <c r="U179" s="211" t="s">
        <v>5</v>
      </c>
      <c r="V179" s="198" t="s">
        <v>87</v>
      </c>
      <c r="W179" s="211" t="s">
        <v>5</v>
      </c>
      <c r="X179" s="198" t="s">
        <v>88</v>
      </c>
      <c r="Y179" s="149" t="s">
        <v>5</v>
      </c>
      <c r="Z179" s="148" t="s">
        <v>89</v>
      </c>
      <c r="AA179" s="149" t="s">
        <v>5</v>
      </c>
      <c r="AB179" s="90" t="s">
        <v>23</v>
      </c>
      <c r="AC179" s="90" t="s">
        <v>24</v>
      </c>
      <c r="AD179" s="91" t="s">
        <v>5</v>
      </c>
      <c r="AE179" s="90" t="s">
        <v>25</v>
      </c>
      <c r="AF179" s="90" t="s">
        <v>26</v>
      </c>
      <c r="AG179" s="91" t="s">
        <v>5</v>
      </c>
    </row>
    <row r="180" spans="1:33" x14ac:dyDescent="0.2">
      <c r="A180" s="158" t="s">
        <v>70</v>
      </c>
      <c r="B180" s="150">
        <f>AVERAGE(B183:B212)</f>
        <v>15.793333333333331</v>
      </c>
      <c r="C180" s="151">
        <f>AVERAGE(C183:C212)</f>
        <v>12.634666666666666</v>
      </c>
      <c r="D180" s="151"/>
      <c r="E180" s="151">
        <f>AVERAGE(E183:E212)</f>
        <v>16.179999999999996</v>
      </c>
      <c r="F180" s="151">
        <f>AVERAGE(F183:F212)</f>
        <v>12.944000000000006</v>
      </c>
      <c r="G180" s="151"/>
      <c r="H180" s="151">
        <f>AVERAGE(H183:H212)</f>
        <v>16.523333333333337</v>
      </c>
      <c r="I180" s="151">
        <f>AVERAGE(I183:I212)</f>
        <v>13.218666666666667</v>
      </c>
      <c r="J180" s="151"/>
      <c r="K180" s="151">
        <f>AVERAGE(K183:K212)</f>
        <v>15.819999999999999</v>
      </c>
      <c r="L180" s="151">
        <f>AVERAGE(L183:L212)</f>
        <v>12.656000000000002</v>
      </c>
      <c r="M180" s="151"/>
      <c r="N180" s="151">
        <f>AVERAGE(N183:N212)</f>
        <v>10.426666666666671</v>
      </c>
      <c r="O180" s="151">
        <f>AVERAGE(O183:O212)</f>
        <v>8.3413333333333348</v>
      </c>
      <c r="P180" s="151"/>
      <c r="Q180" s="151">
        <f>AVERAGE(Q183:Q212)</f>
        <v>15.970000000000004</v>
      </c>
      <c r="R180" s="151">
        <f>AVERAGE(R183:R212)</f>
        <v>12.776</v>
      </c>
      <c r="S180" s="151"/>
      <c r="T180" s="151" t="e">
        <f>AVERAGE(T183:T212)</f>
        <v>#DIV/0!</v>
      </c>
      <c r="U180" s="199"/>
      <c r="V180" s="151" t="e">
        <f>AVERAGE(V183:V212)</f>
        <v>#DIV/0!</v>
      </c>
      <c r="W180" s="199"/>
      <c r="X180" s="151" t="e">
        <f>AVERAGE(X183:X212)</f>
        <v>#DIV/0!</v>
      </c>
      <c r="Y180" s="151"/>
      <c r="Z180" s="151">
        <f>AVERAGE(Z183:Z212)</f>
        <v>18.913333333333334</v>
      </c>
      <c r="AA180" s="151"/>
      <c r="AB180" s="151">
        <f>AVERAGE(AB183:AB212)</f>
        <v>22.759999999999994</v>
      </c>
      <c r="AC180" s="151">
        <f>AVERAGE(AF183:AF212)</f>
        <v>17.528000000000006</v>
      </c>
      <c r="AD180" s="151"/>
      <c r="AE180" s="151">
        <f>AVERAGE(AE183:AE212)</f>
        <v>21.910000000000004</v>
      </c>
      <c r="AF180" s="151">
        <f>AVERAGE(AF183:AF212)</f>
        <v>17.528000000000006</v>
      </c>
      <c r="AG180" s="152"/>
    </row>
    <row r="181" spans="1:33" x14ac:dyDescent="0.2">
      <c r="A181" s="159" t="s">
        <v>53</v>
      </c>
      <c r="B181" s="153">
        <f>AVERAGE(B183:B198)</f>
        <v>15.828750000000003</v>
      </c>
      <c r="C181" s="153">
        <f>AVERAGE(C183:C198)</f>
        <v>12.663</v>
      </c>
      <c r="D181" s="153"/>
      <c r="E181" s="153">
        <f>AVERAGE(E183:E198)</f>
        <v>16.12875</v>
      </c>
      <c r="F181" s="153">
        <f>AVERAGE(F183:F198)</f>
        <v>12.903000000000002</v>
      </c>
      <c r="G181" s="153"/>
      <c r="H181" s="153">
        <f>AVERAGE(H183:H197)</f>
        <v>16.443333333333339</v>
      </c>
      <c r="I181" s="153">
        <f>AVERAGE(I183:I197)</f>
        <v>13.154666666666664</v>
      </c>
      <c r="J181" s="153"/>
      <c r="K181" s="153">
        <f>AVERAGE(K183:K197)</f>
        <v>15.886666666666665</v>
      </c>
      <c r="L181" s="153">
        <f>AVERAGE(L183:L197)</f>
        <v>12.709333333333335</v>
      </c>
      <c r="M181" s="153"/>
      <c r="N181" s="153">
        <f>AVERAGE(N183:N197)</f>
        <v>10.460000000000004</v>
      </c>
      <c r="O181" s="153">
        <f>AVERAGE(O183:O197)</f>
        <v>8.3679999999999986</v>
      </c>
      <c r="P181" s="153"/>
      <c r="Q181" s="153">
        <f>AVERAGE(Q183:Q197)</f>
        <v>16.036666666666665</v>
      </c>
      <c r="R181" s="153">
        <f>AVERAGE(R183:R197)</f>
        <v>12.829333333333331</v>
      </c>
      <c r="S181" s="153"/>
      <c r="T181" s="153" t="e">
        <f>AVERAGE(T183:T197)</f>
        <v>#DIV/0!</v>
      </c>
      <c r="U181" s="200"/>
      <c r="V181" s="153" t="e">
        <f>AVERAGE(V183:V197)</f>
        <v>#DIV/0!</v>
      </c>
      <c r="W181" s="200"/>
      <c r="X181" s="153" t="e">
        <f>AVERAGE(X183:X197)</f>
        <v>#DIV/0!</v>
      </c>
      <c r="Y181" s="153"/>
      <c r="Z181" s="153">
        <f>AVERAGE(Z183:Z197)</f>
        <v>18.79</v>
      </c>
      <c r="AA181" s="153"/>
      <c r="AB181" s="153">
        <f>AVERAGE(AB183:AB197)</f>
        <v>22.759999999999994</v>
      </c>
      <c r="AC181" s="153">
        <f>AVERAGE(AC183:AC197)</f>
        <v>18.208000000000002</v>
      </c>
      <c r="AD181" s="153"/>
      <c r="AE181" s="153">
        <f>AVERAGE(AE183:AE197)</f>
        <v>21.910000000000007</v>
      </c>
      <c r="AF181" s="153">
        <f>AVERAGE(AF183:AF197)</f>
        <v>17.527999999999995</v>
      </c>
      <c r="AG181" s="153"/>
    </row>
    <row r="182" spans="1:33" ht="13.5" thickBot="1" x14ac:dyDescent="0.25">
      <c r="A182" s="183" t="s">
        <v>54</v>
      </c>
      <c r="B182" s="162">
        <f>AVERAGE(B197:B212)</f>
        <v>15.735000000000001</v>
      </c>
      <c r="C182" s="162">
        <f>AVERAGE(C198:C212)</f>
        <v>12.594666666666665</v>
      </c>
      <c r="D182" s="162"/>
      <c r="E182" s="162">
        <f>AVERAGE(E198:E213)</f>
        <v>16.216666666666669</v>
      </c>
      <c r="F182" s="162">
        <f>AVERAGE(F198:F213)</f>
        <v>12.973333333333334</v>
      </c>
      <c r="G182" s="162"/>
      <c r="H182" s="162">
        <f>AVERAGE(H198:H212)</f>
        <v>16.603333333333335</v>
      </c>
      <c r="I182" s="162">
        <f>AVERAGE(I198:I212)</f>
        <v>13.282666666666666</v>
      </c>
      <c r="J182" s="162"/>
      <c r="K182" s="162">
        <f>AVERAGE(K198:K212)</f>
        <v>15.753333333333334</v>
      </c>
      <c r="L182" s="162">
        <f>AVERAGE(L198:L213)</f>
        <v>12.602666666666666</v>
      </c>
      <c r="M182" s="162"/>
      <c r="N182" s="162">
        <f>AVERAGE(N198:N212)</f>
        <v>10.393333333333334</v>
      </c>
      <c r="O182" s="162">
        <f>AVERAGE(O198:O212)</f>
        <v>8.314666666666664</v>
      </c>
      <c r="P182" s="162"/>
      <c r="Q182" s="162">
        <f>AVERAGE(Q198:Q212)</f>
        <v>15.903333333333334</v>
      </c>
      <c r="R182" s="162">
        <f>AVERAGE(R198:R212)</f>
        <v>12.722666666666665</v>
      </c>
      <c r="S182" s="162"/>
      <c r="T182" s="162" t="e">
        <f>AVERAGE(T198:T212)</f>
        <v>#DIV/0!</v>
      </c>
      <c r="U182" s="201"/>
      <c r="V182" s="162" t="e">
        <f>AVERAGE(V198:V212)</f>
        <v>#DIV/0!</v>
      </c>
      <c r="W182" s="201"/>
      <c r="X182" s="162" t="e">
        <f>AVERAGE(X198:X212)</f>
        <v>#DIV/0!</v>
      </c>
      <c r="Y182" s="162"/>
      <c r="Z182" s="162">
        <f>AVERAGE(Z198:Z212)</f>
        <v>19.036666666666669</v>
      </c>
      <c r="AA182" s="162"/>
      <c r="AB182" s="162">
        <f>AVERAGE(AB198:AB212)</f>
        <v>22.759999999999994</v>
      </c>
      <c r="AC182" s="162">
        <f>AVERAGE(AC198:AC212)</f>
        <v>18.208000000000002</v>
      </c>
      <c r="AD182" s="162"/>
      <c r="AE182" s="162">
        <f>AVERAGE(AE198:AE212)</f>
        <v>21.910000000000007</v>
      </c>
      <c r="AF182" s="162">
        <f>AVERAGE(AF198:AF212)</f>
        <v>17.527999999999995</v>
      </c>
      <c r="AG182" s="162"/>
    </row>
    <row r="183" spans="1:33" ht="13.5" thickBot="1" x14ac:dyDescent="0.25">
      <c r="A183" s="178">
        <v>43252</v>
      </c>
      <c r="B183" s="220">
        <v>15.96</v>
      </c>
      <c r="C183" s="85">
        <f t="shared" ref="C183" si="706">B183/1.25</f>
        <v>12.768000000000001</v>
      </c>
      <c r="D183" s="84">
        <f>(B183-B177)*100</f>
        <v>0</v>
      </c>
      <c r="E183" s="84">
        <v>16.260000000000002</v>
      </c>
      <c r="F183" s="85">
        <f t="shared" ref="F183" si="707">E183/1.25</f>
        <v>13.008000000000001</v>
      </c>
      <c r="G183" s="84">
        <f>(E183-E177)*100</f>
        <v>0</v>
      </c>
      <c r="H183" s="84">
        <v>16.559999999999999</v>
      </c>
      <c r="I183" s="85">
        <f t="shared" ref="I183" si="708">H183/1.25</f>
        <v>13.247999999999999</v>
      </c>
      <c r="J183" s="84">
        <f>(H183-H177)*100</f>
        <v>0</v>
      </c>
      <c r="K183" s="85">
        <v>16.11</v>
      </c>
      <c r="L183" s="85">
        <f t="shared" ref="L183" si="709">K183/1.25</f>
        <v>12.888</v>
      </c>
      <c r="M183" s="86">
        <f>(K183-K177)*100</f>
        <v>0</v>
      </c>
      <c r="N183" s="85">
        <v>10.46</v>
      </c>
      <c r="O183" s="85">
        <f t="shared" ref="O183" si="710">N183/1.25</f>
        <v>8.3680000000000003</v>
      </c>
      <c r="P183" s="86">
        <f>(N183-N177)*100</f>
        <v>0</v>
      </c>
      <c r="Q183" s="85">
        <v>16.260000000000002</v>
      </c>
      <c r="R183" s="85">
        <f t="shared" ref="R183" si="711">Q183/1.25</f>
        <v>13.008000000000001</v>
      </c>
      <c r="S183" s="86">
        <f>(Q183-Q177)*100</f>
        <v>0</v>
      </c>
      <c r="T183" s="85"/>
      <c r="U183" s="85"/>
      <c r="V183" s="85"/>
      <c r="W183" s="85"/>
      <c r="X183" s="85"/>
      <c r="Y183" s="86"/>
      <c r="Z183" s="85">
        <v>18.79</v>
      </c>
      <c r="AA183" s="84">
        <f>(Z183-Z177)*100</f>
        <v>0</v>
      </c>
      <c r="AB183" s="84">
        <v>22.76</v>
      </c>
      <c r="AC183" s="85">
        <f t="shared" ref="AC183" si="712">AB183/1.25</f>
        <v>18.208000000000002</v>
      </c>
      <c r="AD183" s="84">
        <f>(AB183-AB177)*100</f>
        <v>0</v>
      </c>
      <c r="AE183" s="85">
        <v>21.91</v>
      </c>
      <c r="AF183" s="85">
        <f t="shared" ref="AF183" si="713">AE183/1.25</f>
        <v>17.527999999999999</v>
      </c>
      <c r="AG183" s="136">
        <f>(AE183-AE177)*100</f>
        <v>0</v>
      </c>
    </row>
    <row r="184" spans="1:33" ht="13.5" thickBot="1" x14ac:dyDescent="0.25">
      <c r="A184" s="178">
        <v>43253</v>
      </c>
      <c r="B184" s="220">
        <v>15.96</v>
      </c>
      <c r="C184" s="85">
        <f t="shared" ref="C184:C186" si="714">B184/1.25</f>
        <v>12.768000000000001</v>
      </c>
      <c r="D184" s="84">
        <f>(B184-B178)*100</f>
        <v>1596</v>
      </c>
      <c r="E184" s="84">
        <v>16.260000000000002</v>
      </c>
      <c r="F184" s="85">
        <f t="shared" ref="F184:F186" si="715">E184/1.25</f>
        <v>13.008000000000001</v>
      </c>
      <c r="G184" s="84">
        <f>(E184-E183)*100</f>
        <v>0</v>
      </c>
      <c r="H184" s="84">
        <v>16.559999999999999</v>
      </c>
      <c r="I184" s="85">
        <f t="shared" ref="I184:I186" si="716">H184/1.25</f>
        <v>13.247999999999999</v>
      </c>
      <c r="J184" s="84">
        <f>(H184-H183)*100</f>
        <v>0</v>
      </c>
      <c r="K184" s="85">
        <v>16.11</v>
      </c>
      <c r="L184" s="85">
        <f t="shared" ref="L184:L186" si="717">K184/1.25</f>
        <v>12.888</v>
      </c>
      <c r="M184" s="86">
        <f t="shared" ref="M184:M189" si="718">(K184-K183)*100</f>
        <v>0</v>
      </c>
      <c r="N184" s="85">
        <v>10.46</v>
      </c>
      <c r="O184" s="85">
        <f t="shared" ref="O184:O186" si="719">N184/1.25</f>
        <v>8.3680000000000003</v>
      </c>
      <c r="P184" s="86">
        <f>(N184-N183)*100</f>
        <v>0</v>
      </c>
      <c r="Q184" s="85">
        <v>16.260000000000002</v>
      </c>
      <c r="R184" s="85">
        <f t="shared" ref="R184:R186" si="720">Q184/1.25</f>
        <v>13.008000000000001</v>
      </c>
      <c r="S184" s="86">
        <f t="shared" ref="S184:S189" si="721">(Q184-Q183)*100</f>
        <v>0</v>
      </c>
      <c r="T184" s="85"/>
      <c r="U184" s="85"/>
      <c r="V184" s="85"/>
      <c r="W184" s="85"/>
      <c r="X184" s="85"/>
      <c r="Y184" s="86"/>
      <c r="Z184" s="85">
        <v>18.79</v>
      </c>
      <c r="AA184" s="84">
        <f>(Z184-Z183)*100</f>
        <v>0</v>
      </c>
      <c r="AB184" s="84">
        <v>22.76</v>
      </c>
      <c r="AC184" s="85">
        <f t="shared" ref="AC184:AC186" si="722">AB184/1.25</f>
        <v>18.208000000000002</v>
      </c>
      <c r="AD184" s="84">
        <f>(AB184-AB183)*100</f>
        <v>0</v>
      </c>
      <c r="AE184" s="85">
        <v>21.91</v>
      </c>
      <c r="AF184" s="85">
        <f t="shared" ref="AF184:AF186" si="723">AE184/1.25</f>
        <v>17.527999999999999</v>
      </c>
      <c r="AG184" s="136">
        <f>(AE184-AE183)*100</f>
        <v>0</v>
      </c>
    </row>
    <row r="185" spans="1:33" ht="13.5" thickBot="1" x14ac:dyDescent="0.25">
      <c r="A185" s="178">
        <v>43254</v>
      </c>
      <c r="B185" s="220">
        <v>15.96</v>
      </c>
      <c r="C185" s="85">
        <f t="shared" si="714"/>
        <v>12.768000000000001</v>
      </c>
      <c r="D185" s="84">
        <f>(B185-B184)*100</f>
        <v>0</v>
      </c>
      <c r="E185" s="84">
        <v>16.260000000000002</v>
      </c>
      <c r="F185" s="85">
        <f t="shared" si="715"/>
        <v>13.008000000000001</v>
      </c>
      <c r="G185" s="84">
        <f>(E185-E184)*100</f>
        <v>0</v>
      </c>
      <c r="H185" s="84">
        <v>16.559999999999999</v>
      </c>
      <c r="I185" s="85">
        <f t="shared" si="716"/>
        <v>13.247999999999999</v>
      </c>
      <c r="J185" s="84">
        <f>(H185-H184)*100</f>
        <v>0</v>
      </c>
      <c r="K185" s="85">
        <v>16.11</v>
      </c>
      <c r="L185" s="85">
        <f t="shared" si="717"/>
        <v>12.888</v>
      </c>
      <c r="M185" s="86">
        <f t="shared" si="718"/>
        <v>0</v>
      </c>
      <c r="N185" s="85">
        <v>10.46</v>
      </c>
      <c r="O185" s="85">
        <f t="shared" si="719"/>
        <v>8.3680000000000003</v>
      </c>
      <c r="P185" s="86">
        <f>(N185-N184)*100</f>
        <v>0</v>
      </c>
      <c r="Q185" s="85">
        <v>16.260000000000002</v>
      </c>
      <c r="R185" s="85">
        <f t="shared" si="720"/>
        <v>13.008000000000001</v>
      </c>
      <c r="S185" s="86">
        <f t="shared" si="721"/>
        <v>0</v>
      </c>
      <c r="T185" s="85"/>
      <c r="U185" s="85"/>
      <c r="V185" s="85"/>
      <c r="W185" s="85"/>
      <c r="X185" s="85"/>
      <c r="Y185" s="86"/>
      <c r="Z185" s="85">
        <v>18.79</v>
      </c>
      <c r="AA185" s="84">
        <f>(Z185-Z184)*100</f>
        <v>0</v>
      </c>
      <c r="AB185" s="84">
        <v>22.76</v>
      </c>
      <c r="AC185" s="85">
        <f t="shared" si="722"/>
        <v>18.208000000000002</v>
      </c>
      <c r="AD185" s="84">
        <f>(AB185-AB184)*100</f>
        <v>0</v>
      </c>
      <c r="AE185" s="85">
        <v>21.91</v>
      </c>
      <c r="AF185" s="85">
        <f t="shared" si="723"/>
        <v>17.527999999999999</v>
      </c>
      <c r="AG185" s="136">
        <f>(AE185-AE184)*100</f>
        <v>0</v>
      </c>
    </row>
    <row r="186" spans="1:33" ht="13.5" thickBot="1" x14ac:dyDescent="0.25">
      <c r="A186" s="178">
        <v>43255</v>
      </c>
      <c r="B186" s="220">
        <v>15.96</v>
      </c>
      <c r="C186" s="85">
        <f t="shared" si="714"/>
        <v>12.768000000000001</v>
      </c>
      <c r="D186" s="84">
        <f>(B186-B185)*100</f>
        <v>0</v>
      </c>
      <c r="E186" s="84">
        <v>16.260000000000002</v>
      </c>
      <c r="F186" s="85">
        <f t="shared" si="715"/>
        <v>13.008000000000001</v>
      </c>
      <c r="G186" s="84">
        <f>(E186-E185)*100</f>
        <v>0</v>
      </c>
      <c r="H186" s="84">
        <v>16.559999999999999</v>
      </c>
      <c r="I186" s="85">
        <f t="shared" si="716"/>
        <v>13.247999999999999</v>
      </c>
      <c r="J186" s="84">
        <f>(H186-H185)*100</f>
        <v>0</v>
      </c>
      <c r="K186" s="85">
        <v>16.010000000000002</v>
      </c>
      <c r="L186" s="85">
        <f t="shared" si="717"/>
        <v>12.808000000000002</v>
      </c>
      <c r="M186" s="86">
        <f t="shared" si="718"/>
        <v>-9.9999999999997868</v>
      </c>
      <c r="N186" s="85">
        <v>10.46</v>
      </c>
      <c r="O186" s="85">
        <f t="shared" si="719"/>
        <v>8.3680000000000003</v>
      </c>
      <c r="P186" s="86"/>
      <c r="Q186" s="85">
        <v>16.16</v>
      </c>
      <c r="R186" s="85">
        <f t="shared" si="720"/>
        <v>12.928000000000001</v>
      </c>
      <c r="S186" s="86">
        <f t="shared" si="721"/>
        <v>-10.000000000000142</v>
      </c>
      <c r="T186" s="85"/>
      <c r="U186" s="85"/>
      <c r="V186" s="85"/>
      <c r="W186" s="85"/>
      <c r="X186" s="85"/>
      <c r="Y186" s="86"/>
      <c r="Z186" s="85">
        <v>18.79</v>
      </c>
      <c r="AA186" s="84">
        <f>(Z186-Z185)*100</f>
        <v>0</v>
      </c>
      <c r="AB186" s="84">
        <v>22.76</v>
      </c>
      <c r="AC186" s="85">
        <f t="shared" si="722"/>
        <v>18.208000000000002</v>
      </c>
      <c r="AD186" s="84">
        <f>(AB186-AB185)*100</f>
        <v>0</v>
      </c>
      <c r="AE186" s="85">
        <v>21.91</v>
      </c>
      <c r="AF186" s="85">
        <f t="shared" si="723"/>
        <v>17.527999999999999</v>
      </c>
      <c r="AG186" s="136">
        <f>(AE186-AE180)*100</f>
        <v>-3.5527136788005009E-13</v>
      </c>
    </row>
    <row r="187" spans="1:33" ht="13.5" thickBot="1" x14ac:dyDescent="0.25">
      <c r="A187" s="178">
        <v>43256</v>
      </c>
      <c r="B187" s="220">
        <v>15.96</v>
      </c>
      <c r="C187" s="85">
        <f t="shared" ref="C187:C189" si="724">B187/1.25</f>
        <v>12.768000000000001</v>
      </c>
      <c r="D187" s="84">
        <f>(B187-B186)*100</f>
        <v>0</v>
      </c>
      <c r="E187" s="84">
        <v>16.260000000000002</v>
      </c>
      <c r="F187" s="85">
        <f t="shared" ref="F187:F189" si="725">E187/1.25</f>
        <v>13.008000000000001</v>
      </c>
      <c r="G187" s="84">
        <f>(E187-E186)*100</f>
        <v>0</v>
      </c>
      <c r="H187" s="84">
        <v>16.559999999999999</v>
      </c>
      <c r="I187" s="85">
        <f t="shared" ref="I187:I189" si="726">H187/1.25</f>
        <v>13.247999999999999</v>
      </c>
      <c r="J187" s="84">
        <f>(H187-H186)*100</f>
        <v>0</v>
      </c>
      <c r="K187" s="85">
        <v>16.010000000000002</v>
      </c>
      <c r="L187" s="85">
        <f t="shared" ref="L187:L189" si="727">K187/1.25</f>
        <v>12.808000000000002</v>
      </c>
      <c r="M187" s="86">
        <f t="shared" si="718"/>
        <v>0</v>
      </c>
      <c r="N187" s="85">
        <v>10.46</v>
      </c>
      <c r="O187" s="85">
        <f t="shared" ref="O187:O189" si="728">N187/1.25</f>
        <v>8.3680000000000003</v>
      </c>
      <c r="P187" s="86"/>
      <c r="Q187" s="85">
        <v>16.16</v>
      </c>
      <c r="R187" s="85">
        <f t="shared" ref="R187:R189" si="729">Q187/1.25</f>
        <v>12.928000000000001</v>
      </c>
      <c r="S187" s="86">
        <f t="shared" si="721"/>
        <v>0</v>
      </c>
      <c r="T187" s="85"/>
      <c r="U187" s="85"/>
      <c r="V187" s="85"/>
      <c r="W187" s="85"/>
      <c r="X187" s="85"/>
      <c r="Y187" s="86"/>
      <c r="Z187" s="85">
        <v>18.79</v>
      </c>
      <c r="AA187" s="84">
        <f>(Z187-Z186)*100</f>
        <v>0</v>
      </c>
      <c r="AB187" s="84">
        <v>22.76</v>
      </c>
      <c r="AC187" s="85">
        <f t="shared" ref="AC187:AC189" si="730">AB187/1.25</f>
        <v>18.208000000000002</v>
      </c>
      <c r="AD187" s="84">
        <f>(AB187-AB186)*100</f>
        <v>0</v>
      </c>
      <c r="AE187" s="85">
        <v>21.91</v>
      </c>
      <c r="AF187" s="85">
        <f t="shared" ref="AF187:AF189" si="731">AE187/1.25</f>
        <v>17.527999999999999</v>
      </c>
      <c r="AG187" s="136">
        <f>(AE187-AE181)*100</f>
        <v>-7.1054273576010019E-13</v>
      </c>
    </row>
    <row r="188" spans="1:33" ht="13.5" thickBot="1" x14ac:dyDescent="0.25">
      <c r="A188" s="178">
        <v>43257</v>
      </c>
      <c r="B188" s="220">
        <v>15.96</v>
      </c>
      <c r="C188" s="85">
        <f t="shared" si="724"/>
        <v>12.768000000000001</v>
      </c>
      <c r="D188" s="84">
        <f>(B188-B187)*100</f>
        <v>0</v>
      </c>
      <c r="E188" s="84">
        <v>16.260000000000002</v>
      </c>
      <c r="F188" s="85">
        <f t="shared" si="725"/>
        <v>13.008000000000001</v>
      </c>
      <c r="G188" s="84">
        <f>(E188-E187)*100</f>
        <v>0</v>
      </c>
      <c r="H188" s="84">
        <v>16.559999999999999</v>
      </c>
      <c r="I188" s="85">
        <f t="shared" si="726"/>
        <v>13.247999999999999</v>
      </c>
      <c r="J188" s="84">
        <f>(H188-H187)*100</f>
        <v>0</v>
      </c>
      <c r="K188" s="85">
        <v>16.010000000000002</v>
      </c>
      <c r="L188" s="85">
        <f t="shared" si="727"/>
        <v>12.808000000000002</v>
      </c>
      <c r="M188" s="86">
        <f t="shared" si="718"/>
        <v>0</v>
      </c>
      <c r="N188" s="85">
        <v>10.46</v>
      </c>
      <c r="O188" s="85">
        <f t="shared" si="728"/>
        <v>8.3680000000000003</v>
      </c>
      <c r="P188" s="86">
        <f>(N188-N187)*100</f>
        <v>0</v>
      </c>
      <c r="Q188" s="85">
        <v>16.16</v>
      </c>
      <c r="R188" s="85">
        <f t="shared" si="729"/>
        <v>12.928000000000001</v>
      </c>
      <c r="S188" s="86">
        <f t="shared" si="721"/>
        <v>0</v>
      </c>
      <c r="T188" s="85"/>
      <c r="U188" s="85"/>
      <c r="V188" s="85"/>
      <c r="W188" s="85"/>
      <c r="X188" s="85"/>
      <c r="Y188" s="86"/>
      <c r="Z188" s="85">
        <v>18.79</v>
      </c>
      <c r="AA188" s="84">
        <f>(Z188-Z187)*100</f>
        <v>0</v>
      </c>
      <c r="AB188" s="84">
        <v>22.76</v>
      </c>
      <c r="AC188" s="85">
        <f t="shared" si="730"/>
        <v>18.208000000000002</v>
      </c>
      <c r="AD188" s="84">
        <f>(AB188-AB187)*100</f>
        <v>0</v>
      </c>
      <c r="AE188" s="85">
        <v>21.91</v>
      </c>
      <c r="AF188" s="85">
        <f t="shared" si="731"/>
        <v>17.527999999999999</v>
      </c>
      <c r="AG188" s="136">
        <f>(AE188-AE187)*100</f>
        <v>0</v>
      </c>
    </row>
    <row r="189" spans="1:33" ht="13.5" thickBot="1" x14ac:dyDescent="0.25">
      <c r="A189" s="178">
        <v>43258</v>
      </c>
      <c r="B189" s="220">
        <v>15.76</v>
      </c>
      <c r="C189" s="85">
        <f t="shared" si="724"/>
        <v>12.608000000000001</v>
      </c>
      <c r="D189" s="84">
        <f>(B189-B183)*100</f>
        <v>-20.000000000000107</v>
      </c>
      <c r="E189" s="84">
        <v>16.059999999999999</v>
      </c>
      <c r="F189" s="85">
        <f t="shared" si="725"/>
        <v>12.847999999999999</v>
      </c>
      <c r="G189" s="84">
        <f>(E189-E183)*100</f>
        <v>-20.000000000000284</v>
      </c>
      <c r="H189" s="84">
        <v>16.36</v>
      </c>
      <c r="I189" s="85">
        <f t="shared" si="726"/>
        <v>13.087999999999999</v>
      </c>
      <c r="J189" s="84">
        <f>(H189-H183)*100</f>
        <v>-19.999999999999929</v>
      </c>
      <c r="K189" s="85">
        <v>15.76</v>
      </c>
      <c r="L189" s="85">
        <f t="shared" si="727"/>
        <v>12.608000000000001</v>
      </c>
      <c r="M189" s="86">
        <f t="shared" si="718"/>
        <v>-25.000000000000178</v>
      </c>
      <c r="N189" s="85">
        <v>10.46</v>
      </c>
      <c r="O189" s="85">
        <f t="shared" si="728"/>
        <v>8.3680000000000003</v>
      </c>
      <c r="P189" s="86">
        <f t="shared" ref="P189:P195" si="732">(N189-N183)*100</f>
        <v>0</v>
      </c>
      <c r="Q189" s="85">
        <v>15.91</v>
      </c>
      <c r="R189" s="85">
        <f t="shared" si="729"/>
        <v>12.728</v>
      </c>
      <c r="S189" s="86">
        <f t="shared" si="721"/>
        <v>-25</v>
      </c>
      <c r="T189" s="85"/>
      <c r="U189" s="85"/>
      <c r="V189" s="85"/>
      <c r="W189" s="85"/>
      <c r="X189" s="85"/>
      <c r="Y189" s="86"/>
      <c r="Z189" s="85">
        <v>18.79</v>
      </c>
      <c r="AA189" s="84">
        <f t="shared" ref="AA189:AA212" si="733">(Z189-Z183)*100</f>
        <v>0</v>
      </c>
      <c r="AB189" s="84">
        <v>22.76</v>
      </c>
      <c r="AC189" s="85">
        <f t="shared" si="730"/>
        <v>18.208000000000002</v>
      </c>
      <c r="AD189" s="84">
        <f t="shared" ref="AD189:AD195" si="734">(AB189-AB183)*100</f>
        <v>0</v>
      </c>
      <c r="AE189" s="85">
        <v>21.91</v>
      </c>
      <c r="AF189" s="85">
        <f t="shared" si="731"/>
        <v>17.527999999999999</v>
      </c>
      <c r="AG189" s="136">
        <f t="shared" ref="AG189:AG195" si="735">(AE189-AE183)*100</f>
        <v>0</v>
      </c>
    </row>
    <row r="190" spans="1:33" ht="13.5" thickBot="1" x14ac:dyDescent="0.25">
      <c r="A190" s="178">
        <v>43259</v>
      </c>
      <c r="B190" s="220">
        <v>15.76</v>
      </c>
      <c r="C190" s="85">
        <f t="shared" ref="C190:C193" si="736">B190/1.25</f>
        <v>12.608000000000001</v>
      </c>
      <c r="D190" s="84">
        <f t="shared" ref="D190:D195" si="737">(B190-B189)*100</f>
        <v>0</v>
      </c>
      <c r="E190" s="84">
        <v>16.059999999999999</v>
      </c>
      <c r="F190" s="85">
        <f t="shared" ref="F190:F193" si="738">E190/1.25</f>
        <v>12.847999999999999</v>
      </c>
      <c r="G190" s="84">
        <f t="shared" ref="G190:G195" si="739">(E190-E189)*100</f>
        <v>0</v>
      </c>
      <c r="H190" s="84">
        <v>16.36</v>
      </c>
      <c r="I190" s="85">
        <f t="shared" ref="I190:I193" si="740">H190/1.25</f>
        <v>13.087999999999999</v>
      </c>
      <c r="J190" s="84">
        <f t="shared" ref="J190:J195" si="741">(H190-H189)*100</f>
        <v>0</v>
      </c>
      <c r="K190" s="85">
        <v>15.76</v>
      </c>
      <c r="L190" s="85">
        <f t="shared" ref="L190:L193" si="742">K190/1.25</f>
        <v>12.608000000000001</v>
      </c>
      <c r="M190" s="86">
        <f t="shared" ref="M190:M193" si="743">(K190-K189)*100</f>
        <v>0</v>
      </c>
      <c r="N190" s="85">
        <v>10.46</v>
      </c>
      <c r="O190" s="85">
        <f t="shared" ref="O190:O193" si="744">N190/1.25</f>
        <v>8.3680000000000003</v>
      </c>
      <c r="P190" s="86">
        <f t="shared" si="732"/>
        <v>0</v>
      </c>
      <c r="Q190" s="85">
        <v>15.91</v>
      </c>
      <c r="R190" s="85">
        <f t="shared" ref="R190:R193" si="745">Q190/1.25</f>
        <v>12.728</v>
      </c>
      <c r="S190" s="86">
        <f t="shared" ref="S190:S193" si="746">(Q190-Q189)*100</f>
        <v>0</v>
      </c>
      <c r="T190" s="85"/>
      <c r="U190" s="85"/>
      <c r="V190" s="85"/>
      <c r="W190" s="85"/>
      <c r="X190" s="85"/>
      <c r="Y190" s="86"/>
      <c r="Z190" s="85">
        <v>18.79</v>
      </c>
      <c r="AA190" s="84">
        <f t="shared" si="733"/>
        <v>0</v>
      </c>
      <c r="AB190" s="84">
        <v>22.76</v>
      </c>
      <c r="AC190" s="85">
        <f t="shared" ref="AC190:AC193" si="747">AB190/1.25</f>
        <v>18.208000000000002</v>
      </c>
      <c r="AD190" s="84">
        <f t="shared" si="734"/>
        <v>0</v>
      </c>
      <c r="AE190" s="85">
        <v>21.91</v>
      </c>
      <c r="AF190" s="85">
        <f t="shared" ref="AF190:AF193" si="748">AE190/1.25</f>
        <v>17.527999999999999</v>
      </c>
      <c r="AG190" s="136">
        <f t="shared" si="735"/>
        <v>0</v>
      </c>
    </row>
    <row r="191" spans="1:33" ht="13.5" thickBot="1" x14ac:dyDescent="0.25">
      <c r="A191" s="178">
        <v>43260</v>
      </c>
      <c r="B191" s="220">
        <v>15.76</v>
      </c>
      <c r="C191" s="85">
        <f t="shared" si="736"/>
        <v>12.608000000000001</v>
      </c>
      <c r="D191" s="84">
        <f t="shared" si="737"/>
        <v>0</v>
      </c>
      <c r="E191" s="84">
        <v>16.059999999999999</v>
      </c>
      <c r="F191" s="85">
        <f t="shared" si="738"/>
        <v>12.847999999999999</v>
      </c>
      <c r="G191" s="84">
        <f t="shared" si="739"/>
        <v>0</v>
      </c>
      <c r="H191" s="84">
        <v>16.36</v>
      </c>
      <c r="I191" s="85">
        <f t="shared" si="740"/>
        <v>13.087999999999999</v>
      </c>
      <c r="J191" s="84">
        <f t="shared" si="741"/>
        <v>0</v>
      </c>
      <c r="K191" s="85">
        <v>15.76</v>
      </c>
      <c r="L191" s="85">
        <f t="shared" si="742"/>
        <v>12.608000000000001</v>
      </c>
      <c r="M191" s="86">
        <f t="shared" si="743"/>
        <v>0</v>
      </c>
      <c r="N191" s="85">
        <v>10.46</v>
      </c>
      <c r="O191" s="85">
        <f t="shared" si="744"/>
        <v>8.3680000000000003</v>
      </c>
      <c r="P191" s="86">
        <f t="shared" si="732"/>
        <v>0</v>
      </c>
      <c r="Q191" s="85">
        <v>15.91</v>
      </c>
      <c r="R191" s="85">
        <f t="shared" si="745"/>
        <v>12.728</v>
      </c>
      <c r="S191" s="86">
        <f t="shared" si="746"/>
        <v>0</v>
      </c>
      <c r="T191" s="85"/>
      <c r="U191" s="85"/>
      <c r="V191" s="85"/>
      <c r="W191" s="85"/>
      <c r="X191" s="85"/>
      <c r="Y191" s="86"/>
      <c r="Z191" s="85">
        <v>18.79</v>
      </c>
      <c r="AA191" s="84">
        <f t="shared" si="733"/>
        <v>0</v>
      </c>
      <c r="AB191" s="84">
        <v>22.76</v>
      </c>
      <c r="AC191" s="85">
        <f t="shared" si="747"/>
        <v>18.208000000000002</v>
      </c>
      <c r="AD191" s="84">
        <f t="shared" si="734"/>
        <v>0</v>
      </c>
      <c r="AE191" s="85">
        <v>21.91</v>
      </c>
      <c r="AF191" s="85">
        <f t="shared" si="748"/>
        <v>17.527999999999999</v>
      </c>
      <c r="AG191" s="136">
        <f t="shared" si="735"/>
        <v>0</v>
      </c>
    </row>
    <row r="192" spans="1:33" ht="13.5" thickBot="1" x14ac:dyDescent="0.25">
      <c r="A192" s="178">
        <v>43261</v>
      </c>
      <c r="B192" s="220">
        <v>15.76</v>
      </c>
      <c r="C192" s="85">
        <f t="shared" si="736"/>
        <v>12.608000000000001</v>
      </c>
      <c r="D192" s="84">
        <f t="shared" si="737"/>
        <v>0</v>
      </c>
      <c r="E192" s="84">
        <v>16.059999999999999</v>
      </c>
      <c r="F192" s="85">
        <f t="shared" si="738"/>
        <v>12.847999999999999</v>
      </c>
      <c r="G192" s="84">
        <f t="shared" si="739"/>
        <v>0</v>
      </c>
      <c r="H192" s="84">
        <v>16.36</v>
      </c>
      <c r="I192" s="85">
        <f t="shared" si="740"/>
        <v>13.087999999999999</v>
      </c>
      <c r="J192" s="84">
        <f t="shared" si="741"/>
        <v>0</v>
      </c>
      <c r="K192" s="85">
        <v>15.76</v>
      </c>
      <c r="L192" s="85">
        <f t="shared" si="742"/>
        <v>12.608000000000001</v>
      </c>
      <c r="M192" s="86">
        <f t="shared" si="743"/>
        <v>0</v>
      </c>
      <c r="N192" s="85">
        <v>10.46</v>
      </c>
      <c r="O192" s="85">
        <f t="shared" si="744"/>
        <v>8.3680000000000003</v>
      </c>
      <c r="P192" s="86">
        <f t="shared" si="732"/>
        <v>0</v>
      </c>
      <c r="Q192" s="85">
        <v>15.91</v>
      </c>
      <c r="R192" s="85">
        <f t="shared" si="745"/>
        <v>12.728</v>
      </c>
      <c r="S192" s="86">
        <f t="shared" si="746"/>
        <v>0</v>
      </c>
      <c r="T192" s="85"/>
      <c r="U192" s="85"/>
      <c r="V192" s="85"/>
      <c r="W192" s="85"/>
      <c r="X192" s="85"/>
      <c r="Y192" s="86"/>
      <c r="Z192" s="85">
        <v>18.79</v>
      </c>
      <c r="AA192" s="84">
        <f t="shared" si="733"/>
        <v>0</v>
      </c>
      <c r="AB192" s="84">
        <v>22.76</v>
      </c>
      <c r="AC192" s="85">
        <f t="shared" si="747"/>
        <v>18.208000000000002</v>
      </c>
      <c r="AD192" s="84">
        <f t="shared" si="734"/>
        <v>0</v>
      </c>
      <c r="AE192" s="85">
        <v>21.91</v>
      </c>
      <c r="AF192" s="85">
        <f t="shared" si="748"/>
        <v>17.527999999999999</v>
      </c>
      <c r="AG192" s="136">
        <f t="shared" si="735"/>
        <v>0</v>
      </c>
    </row>
    <row r="193" spans="1:33" ht="13.5" thickBot="1" x14ac:dyDescent="0.25">
      <c r="A193" s="178">
        <v>43262</v>
      </c>
      <c r="B193" s="220">
        <v>15.86</v>
      </c>
      <c r="C193" s="85">
        <f t="shared" si="736"/>
        <v>12.687999999999999</v>
      </c>
      <c r="D193" s="84">
        <f t="shared" si="737"/>
        <v>9.9999999999999645</v>
      </c>
      <c r="E193" s="84">
        <v>16.16</v>
      </c>
      <c r="F193" s="85">
        <f t="shared" si="738"/>
        <v>12.928000000000001</v>
      </c>
      <c r="G193" s="84">
        <f t="shared" si="739"/>
        <v>10.000000000000142</v>
      </c>
      <c r="H193" s="84">
        <v>16.46</v>
      </c>
      <c r="I193" s="85">
        <f t="shared" si="740"/>
        <v>13.168000000000001</v>
      </c>
      <c r="J193" s="84">
        <f t="shared" si="741"/>
        <v>10.000000000000142</v>
      </c>
      <c r="K193" s="85">
        <v>15.86</v>
      </c>
      <c r="L193" s="85">
        <f t="shared" si="742"/>
        <v>12.687999999999999</v>
      </c>
      <c r="M193" s="86">
        <f t="shared" si="743"/>
        <v>9.9999999999999645</v>
      </c>
      <c r="N193" s="85">
        <v>10.46</v>
      </c>
      <c r="O193" s="85">
        <f t="shared" si="744"/>
        <v>8.3680000000000003</v>
      </c>
      <c r="P193" s="86">
        <f t="shared" si="732"/>
        <v>0</v>
      </c>
      <c r="Q193" s="85">
        <v>16.010000000000002</v>
      </c>
      <c r="R193" s="85">
        <f t="shared" si="745"/>
        <v>12.808000000000002</v>
      </c>
      <c r="S193" s="86">
        <f t="shared" si="746"/>
        <v>10.000000000000142</v>
      </c>
      <c r="T193" s="85"/>
      <c r="U193" s="85"/>
      <c r="V193" s="85"/>
      <c r="W193" s="85"/>
      <c r="X193" s="85"/>
      <c r="Y193" s="86"/>
      <c r="Z193" s="85">
        <v>18.79</v>
      </c>
      <c r="AA193" s="84">
        <f t="shared" si="733"/>
        <v>0</v>
      </c>
      <c r="AB193" s="84">
        <v>22.76</v>
      </c>
      <c r="AC193" s="85">
        <f t="shared" si="747"/>
        <v>18.208000000000002</v>
      </c>
      <c r="AD193" s="84">
        <f t="shared" si="734"/>
        <v>0</v>
      </c>
      <c r="AE193" s="85">
        <v>21.91</v>
      </c>
      <c r="AF193" s="85">
        <f t="shared" si="748"/>
        <v>17.527999999999999</v>
      </c>
      <c r="AG193" s="136">
        <f t="shared" si="735"/>
        <v>0</v>
      </c>
    </row>
    <row r="194" spans="1:33" ht="13.5" thickBot="1" x14ac:dyDescent="0.25">
      <c r="A194" s="178">
        <v>43263</v>
      </c>
      <c r="B194" s="220">
        <v>15.86</v>
      </c>
      <c r="C194" s="85">
        <f t="shared" ref="C194:C195" si="749">B194/1.25</f>
        <v>12.687999999999999</v>
      </c>
      <c r="D194" s="84">
        <f t="shared" si="737"/>
        <v>0</v>
      </c>
      <c r="E194" s="84">
        <v>16.16</v>
      </c>
      <c r="F194" s="85">
        <f t="shared" ref="F194:F195" si="750">E194/1.25</f>
        <v>12.928000000000001</v>
      </c>
      <c r="G194" s="84">
        <f t="shared" si="739"/>
        <v>0</v>
      </c>
      <c r="H194" s="84">
        <v>16.46</v>
      </c>
      <c r="I194" s="85">
        <f t="shared" ref="I194:I195" si="751">H194/1.25</f>
        <v>13.168000000000001</v>
      </c>
      <c r="J194" s="84">
        <f t="shared" si="741"/>
        <v>0</v>
      </c>
      <c r="K194" s="85">
        <v>15.86</v>
      </c>
      <c r="L194" s="85">
        <f t="shared" ref="L194:L195" si="752">K194/1.25</f>
        <v>12.687999999999999</v>
      </c>
      <c r="M194" s="86">
        <f t="shared" ref="M194:M195" si="753">(K194-K193)*100</f>
        <v>0</v>
      </c>
      <c r="N194" s="85">
        <v>10.46</v>
      </c>
      <c r="O194" s="85">
        <f t="shared" ref="O194:O195" si="754">N194/1.25</f>
        <v>8.3680000000000003</v>
      </c>
      <c r="P194" s="86">
        <f t="shared" si="732"/>
        <v>0</v>
      </c>
      <c r="Q194" s="85">
        <v>16.010000000000002</v>
      </c>
      <c r="R194" s="85">
        <f t="shared" ref="R194:R195" si="755">Q194/1.25</f>
        <v>12.808000000000002</v>
      </c>
      <c r="S194" s="86">
        <f t="shared" ref="S194:S195" si="756">(Q194-Q193)*100</f>
        <v>0</v>
      </c>
      <c r="T194" s="85"/>
      <c r="U194" s="85"/>
      <c r="V194" s="85"/>
      <c r="W194" s="85"/>
      <c r="X194" s="85"/>
      <c r="Y194" s="86"/>
      <c r="Z194" s="85">
        <v>18.79</v>
      </c>
      <c r="AA194" s="84">
        <f t="shared" si="733"/>
        <v>0</v>
      </c>
      <c r="AB194" s="84">
        <v>22.76</v>
      </c>
      <c r="AC194" s="85">
        <f t="shared" ref="AC194:AC195" si="757">AB194/1.25</f>
        <v>18.208000000000002</v>
      </c>
      <c r="AD194" s="84">
        <f t="shared" si="734"/>
        <v>0</v>
      </c>
      <c r="AE194" s="85">
        <v>21.91</v>
      </c>
      <c r="AF194" s="85">
        <f t="shared" ref="AF194:AF195" si="758">AE194/1.25</f>
        <v>17.527999999999999</v>
      </c>
      <c r="AG194" s="136">
        <f t="shared" si="735"/>
        <v>0</v>
      </c>
    </row>
    <row r="195" spans="1:33" ht="13.5" thickBot="1" x14ac:dyDescent="0.25">
      <c r="A195" s="178">
        <v>43264</v>
      </c>
      <c r="B195" s="220">
        <v>15.76</v>
      </c>
      <c r="C195" s="85">
        <f t="shared" si="749"/>
        <v>12.608000000000001</v>
      </c>
      <c r="D195" s="84">
        <f t="shared" si="737"/>
        <v>-9.9999999999999645</v>
      </c>
      <c r="E195" s="84">
        <v>16.059999999999999</v>
      </c>
      <c r="F195" s="85">
        <f t="shared" si="750"/>
        <v>12.847999999999999</v>
      </c>
      <c r="G195" s="84">
        <f t="shared" si="739"/>
        <v>-10.000000000000142</v>
      </c>
      <c r="H195" s="84">
        <v>16.36</v>
      </c>
      <c r="I195" s="85">
        <f t="shared" si="751"/>
        <v>13.087999999999999</v>
      </c>
      <c r="J195" s="84">
        <f t="shared" si="741"/>
        <v>-10.000000000000142</v>
      </c>
      <c r="K195" s="85">
        <v>15.76</v>
      </c>
      <c r="L195" s="85">
        <f t="shared" si="752"/>
        <v>12.608000000000001</v>
      </c>
      <c r="M195" s="86">
        <f t="shared" si="753"/>
        <v>-9.9999999999999645</v>
      </c>
      <c r="N195" s="85">
        <v>10.46</v>
      </c>
      <c r="O195" s="85">
        <f t="shared" si="754"/>
        <v>8.3680000000000003</v>
      </c>
      <c r="P195" s="86">
        <f t="shared" si="732"/>
        <v>0</v>
      </c>
      <c r="Q195" s="85">
        <v>15.91</v>
      </c>
      <c r="R195" s="85">
        <f t="shared" si="755"/>
        <v>12.728</v>
      </c>
      <c r="S195" s="86">
        <f t="shared" si="756"/>
        <v>-10.000000000000142</v>
      </c>
      <c r="T195" s="85"/>
      <c r="U195" s="85"/>
      <c r="V195" s="85"/>
      <c r="W195" s="85"/>
      <c r="X195" s="85"/>
      <c r="Y195" s="86"/>
      <c r="Z195" s="85">
        <v>18.79</v>
      </c>
      <c r="AA195" s="84">
        <f t="shared" si="733"/>
        <v>0</v>
      </c>
      <c r="AB195" s="84">
        <v>22.76</v>
      </c>
      <c r="AC195" s="85">
        <f t="shared" si="757"/>
        <v>18.208000000000002</v>
      </c>
      <c r="AD195" s="84">
        <f t="shared" si="734"/>
        <v>0</v>
      </c>
      <c r="AE195" s="85">
        <v>21.91</v>
      </c>
      <c r="AF195" s="85">
        <f t="shared" si="758"/>
        <v>17.527999999999999</v>
      </c>
      <c r="AG195" s="136">
        <f t="shared" si="735"/>
        <v>0</v>
      </c>
    </row>
    <row r="196" spans="1:33" ht="13.5" thickBot="1" x14ac:dyDescent="0.25">
      <c r="A196" s="178">
        <v>43265</v>
      </c>
      <c r="B196" s="220">
        <v>15.76</v>
      </c>
      <c r="C196" s="85">
        <f t="shared" ref="C196:C197" si="759">B196/1.25</f>
        <v>12.608000000000001</v>
      </c>
      <c r="D196" s="84">
        <f t="shared" ref="D196:D197" si="760">(B196-B195)*100</f>
        <v>0</v>
      </c>
      <c r="E196" s="84">
        <v>16.059999999999999</v>
      </c>
      <c r="F196" s="85">
        <f t="shared" ref="F196:F197" si="761">E196/1.25</f>
        <v>12.847999999999999</v>
      </c>
      <c r="G196" s="84">
        <f t="shared" ref="G196:G197" si="762">(E196-E195)*100</f>
        <v>0</v>
      </c>
      <c r="H196" s="84">
        <v>16.36</v>
      </c>
      <c r="I196" s="85">
        <f t="shared" ref="I196:I197" si="763">H196/1.25</f>
        <v>13.087999999999999</v>
      </c>
      <c r="J196" s="84">
        <f t="shared" ref="J196:J197" si="764">(H196-H195)*100</f>
        <v>0</v>
      </c>
      <c r="K196" s="85">
        <v>15.76</v>
      </c>
      <c r="L196" s="85">
        <f t="shared" ref="L196:L197" si="765">K196/1.25</f>
        <v>12.608000000000001</v>
      </c>
      <c r="M196" s="86">
        <f t="shared" ref="M196:M197" si="766">(K196-K195)*100</f>
        <v>0</v>
      </c>
      <c r="N196" s="85">
        <v>10.46</v>
      </c>
      <c r="O196" s="85">
        <f t="shared" ref="O196:O197" si="767">N196/1.25</f>
        <v>8.3680000000000003</v>
      </c>
      <c r="P196" s="86">
        <f t="shared" ref="P196:P197" si="768">(N196-N190)*100</f>
        <v>0</v>
      </c>
      <c r="Q196" s="85">
        <v>15.91</v>
      </c>
      <c r="R196" s="85">
        <f t="shared" ref="R196:R197" si="769">Q196/1.25</f>
        <v>12.728</v>
      </c>
      <c r="S196" s="86">
        <f t="shared" ref="S196:S197" si="770">(Q196-Q195)*100</f>
        <v>0</v>
      </c>
      <c r="T196" s="85"/>
      <c r="U196" s="85"/>
      <c r="V196" s="85"/>
      <c r="W196" s="85"/>
      <c r="X196" s="85"/>
      <c r="Y196" s="86"/>
      <c r="Z196" s="85">
        <v>18.79</v>
      </c>
      <c r="AA196" s="84">
        <f t="shared" si="733"/>
        <v>0</v>
      </c>
      <c r="AB196" s="84">
        <v>22.76</v>
      </c>
      <c r="AC196" s="85">
        <f t="shared" ref="AC196:AC197" si="771">AB196/1.25</f>
        <v>18.208000000000002</v>
      </c>
      <c r="AD196" s="84">
        <f t="shared" ref="AD196:AD197" si="772">(AB196-AB190)*100</f>
        <v>0</v>
      </c>
      <c r="AE196" s="85">
        <v>21.91</v>
      </c>
      <c r="AF196" s="85">
        <f t="shared" ref="AF196:AF197" si="773">AE196/1.25</f>
        <v>17.527999999999999</v>
      </c>
      <c r="AG196" s="136">
        <f t="shared" ref="AG196:AG197" si="774">(AE196-AE190)*100</f>
        <v>0</v>
      </c>
    </row>
    <row r="197" spans="1:33" ht="13.5" thickBot="1" x14ac:dyDescent="0.25">
      <c r="A197" s="178">
        <v>43266</v>
      </c>
      <c r="B197" s="220">
        <v>15.61</v>
      </c>
      <c r="C197" s="85">
        <f t="shared" si="759"/>
        <v>12.488</v>
      </c>
      <c r="D197" s="84">
        <f t="shared" si="760"/>
        <v>-15.000000000000036</v>
      </c>
      <c r="E197" s="84">
        <v>15.91</v>
      </c>
      <c r="F197" s="85">
        <f t="shared" si="761"/>
        <v>12.728</v>
      </c>
      <c r="G197" s="84">
        <f t="shared" si="762"/>
        <v>-14.999999999999858</v>
      </c>
      <c r="H197" s="84">
        <v>16.21</v>
      </c>
      <c r="I197" s="85">
        <f t="shared" si="763"/>
        <v>12.968</v>
      </c>
      <c r="J197" s="84">
        <f t="shared" si="764"/>
        <v>-14.999999999999858</v>
      </c>
      <c r="K197" s="85">
        <v>15.66</v>
      </c>
      <c r="L197" s="85">
        <f t="shared" si="765"/>
        <v>12.528</v>
      </c>
      <c r="M197" s="86">
        <f t="shared" si="766"/>
        <v>-9.9999999999999645</v>
      </c>
      <c r="N197" s="85">
        <v>10.46</v>
      </c>
      <c r="O197" s="85">
        <f t="shared" si="767"/>
        <v>8.3680000000000003</v>
      </c>
      <c r="P197" s="86">
        <f t="shared" si="768"/>
        <v>0</v>
      </c>
      <c r="Q197" s="85">
        <v>15.81</v>
      </c>
      <c r="R197" s="85">
        <f t="shared" si="769"/>
        <v>12.648</v>
      </c>
      <c r="S197" s="86">
        <f t="shared" si="770"/>
        <v>-9.9999999999999645</v>
      </c>
      <c r="T197" s="85"/>
      <c r="U197" s="85"/>
      <c r="V197" s="85"/>
      <c r="W197" s="85"/>
      <c r="X197" s="85"/>
      <c r="Y197" s="86"/>
      <c r="Z197" s="85">
        <v>18.79</v>
      </c>
      <c r="AA197" s="84">
        <f t="shared" si="733"/>
        <v>0</v>
      </c>
      <c r="AB197" s="84">
        <v>22.76</v>
      </c>
      <c r="AC197" s="85">
        <f t="shared" si="771"/>
        <v>18.208000000000002</v>
      </c>
      <c r="AD197" s="84">
        <f t="shared" si="772"/>
        <v>0</v>
      </c>
      <c r="AE197" s="85">
        <v>21.91</v>
      </c>
      <c r="AF197" s="85">
        <f t="shared" si="773"/>
        <v>17.527999999999999</v>
      </c>
      <c r="AG197" s="136">
        <f t="shared" si="774"/>
        <v>0</v>
      </c>
    </row>
    <row r="198" spans="1:33" ht="13.5" thickBot="1" x14ac:dyDescent="0.25">
      <c r="A198" s="178">
        <v>43267</v>
      </c>
      <c r="B198" s="220">
        <v>15.61</v>
      </c>
      <c r="C198" s="85">
        <f t="shared" ref="C198:C200" si="775">B198/1.25</f>
        <v>12.488</v>
      </c>
      <c r="D198" s="84">
        <f t="shared" ref="D198:D200" si="776">(B198-B197)*100</f>
        <v>0</v>
      </c>
      <c r="E198" s="84">
        <v>15.91</v>
      </c>
      <c r="F198" s="85">
        <f t="shared" ref="F198:F200" si="777">E198/1.25</f>
        <v>12.728</v>
      </c>
      <c r="G198" s="84">
        <f t="shared" ref="G198:G200" si="778">(E198-E197)*100</f>
        <v>0</v>
      </c>
      <c r="H198" s="84">
        <v>16.21</v>
      </c>
      <c r="I198" s="85">
        <f t="shared" ref="I198:I200" si="779">H198/1.25</f>
        <v>12.968</v>
      </c>
      <c r="J198" s="84">
        <f t="shared" ref="J198:J200" si="780">(H198-H197)*100</f>
        <v>0</v>
      </c>
      <c r="K198" s="85">
        <v>15.66</v>
      </c>
      <c r="L198" s="85">
        <f t="shared" ref="L198:L200" si="781">K198/1.25</f>
        <v>12.528</v>
      </c>
      <c r="M198" s="86">
        <f t="shared" ref="M198:M200" si="782">(K198-K197)*100</f>
        <v>0</v>
      </c>
      <c r="N198" s="85">
        <v>10.46</v>
      </c>
      <c r="O198" s="85">
        <f t="shared" ref="O198:O200" si="783">N198/1.25</f>
        <v>8.3680000000000003</v>
      </c>
      <c r="P198" s="86">
        <f t="shared" ref="P198:P200" si="784">(N198-N192)*100</f>
        <v>0</v>
      </c>
      <c r="Q198" s="85">
        <v>15.81</v>
      </c>
      <c r="R198" s="85">
        <f t="shared" ref="R198:R200" si="785">Q198/1.25</f>
        <v>12.648</v>
      </c>
      <c r="S198" s="86">
        <f t="shared" ref="S198:S200" si="786">(Q198-Q197)*100</f>
        <v>0</v>
      </c>
      <c r="T198" s="85"/>
      <c r="U198" s="85"/>
      <c r="V198" s="85"/>
      <c r="W198" s="85"/>
      <c r="X198" s="85"/>
      <c r="Y198" s="86"/>
      <c r="Z198" s="85">
        <v>18.79</v>
      </c>
      <c r="AA198" s="84">
        <f t="shared" si="733"/>
        <v>0</v>
      </c>
      <c r="AB198" s="84">
        <v>22.76</v>
      </c>
      <c r="AC198" s="85">
        <f t="shared" ref="AC198:AC200" si="787">AB198/1.25</f>
        <v>18.208000000000002</v>
      </c>
      <c r="AD198" s="84">
        <f t="shared" ref="AD198:AD200" si="788">(AB198-AB192)*100</f>
        <v>0</v>
      </c>
      <c r="AE198" s="85">
        <v>21.91</v>
      </c>
      <c r="AF198" s="85">
        <f t="shared" ref="AF198:AF200" si="789">AE198/1.25</f>
        <v>17.527999999999999</v>
      </c>
      <c r="AG198" s="136">
        <f t="shared" ref="AG198:AG200" si="790">(AE198-AE192)*100</f>
        <v>0</v>
      </c>
    </row>
    <row r="199" spans="1:33" ht="13.5" thickBot="1" x14ac:dyDescent="0.25">
      <c r="A199" s="178">
        <v>43268</v>
      </c>
      <c r="B199" s="220">
        <v>15.61</v>
      </c>
      <c r="C199" s="85">
        <f t="shared" si="775"/>
        <v>12.488</v>
      </c>
      <c r="D199" s="84">
        <f t="shared" si="776"/>
        <v>0</v>
      </c>
      <c r="E199" s="84">
        <v>15.91</v>
      </c>
      <c r="F199" s="85">
        <f t="shared" si="777"/>
        <v>12.728</v>
      </c>
      <c r="G199" s="84">
        <f t="shared" si="778"/>
        <v>0</v>
      </c>
      <c r="H199" s="84">
        <v>16.21</v>
      </c>
      <c r="I199" s="85">
        <f t="shared" si="779"/>
        <v>12.968</v>
      </c>
      <c r="J199" s="84">
        <f t="shared" si="780"/>
        <v>0</v>
      </c>
      <c r="K199" s="85">
        <v>15.66</v>
      </c>
      <c r="L199" s="85">
        <f t="shared" si="781"/>
        <v>12.528</v>
      </c>
      <c r="M199" s="86">
        <f t="shared" si="782"/>
        <v>0</v>
      </c>
      <c r="N199" s="85">
        <v>10.46</v>
      </c>
      <c r="O199" s="85">
        <f t="shared" si="783"/>
        <v>8.3680000000000003</v>
      </c>
      <c r="P199" s="86">
        <f t="shared" si="784"/>
        <v>0</v>
      </c>
      <c r="Q199" s="85">
        <v>15.81</v>
      </c>
      <c r="R199" s="85">
        <f t="shared" si="785"/>
        <v>12.648</v>
      </c>
      <c r="S199" s="86">
        <f t="shared" si="786"/>
        <v>0</v>
      </c>
      <c r="T199" s="85"/>
      <c r="U199" s="85"/>
      <c r="V199" s="85"/>
      <c r="W199" s="85"/>
      <c r="X199" s="85"/>
      <c r="Y199" s="86"/>
      <c r="Z199" s="85">
        <v>18.79</v>
      </c>
      <c r="AA199" s="84">
        <f t="shared" si="733"/>
        <v>0</v>
      </c>
      <c r="AB199" s="84">
        <v>22.76</v>
      </c>
      <c r="AC199" s="85">
        <f t="shared" si="787"/>
        <v>18.208000000000002</v>
      </c>
      <c r="AD199" s="84">
        <f t="shared" si="788"/>
        <v>0</v>
      </c>
      <c r="AE199" s="85">
        <v>21.91</v>
      </c>
      <c r="AF199" s="85">
        <f t="shared" si="789"/>
        <v>17.527999999999999</v>
      </c>
      <c r="AG199" s="136">
        <f t="shared" si="790"/>
        <v>0</v>
      </c>
    </row>
    <row r="200" spans="1:33" ht="13.5" thickBot="1" x14ac:dyDescent="0.25">
      <c r="A200" s="178">
        <v>43269</v>
      </c>
      <c r="B200" s="220">
        <v>15.51</v>
      </c>
      <c r="C200" s="85">
        <f t="shared" si="775"/>
        <v>12.407999999999999</v>
      </c>
      <c r="D200" s="84">
        <f t="shared" si="776"/>
        <v>-9.9999999999999645</v>
      </c>
      <c r="E200" s="84">
        <v>16.010000000000002</v>
      </c>
      <c r="F200" s="85">
        <f t="shared" si="777"/>
        <v>12.808000000000002</v>
      </c>
      <c r="G200" s="84">
        <f t="shared" si="778"/>
        <v>10.000000000000142</v>
      </c>
      <c r="H200" s="84">
        <v>16.41</v>
      </c>
      <c r="I200" s="85">
        <f t="shared" si="779"/>
        <v>13.128</v>
      </c>
      <c r="J200" s="84">
        <f t="shared" si="780"/>
        <v>19.999999999999929</v>
      </c>
      <c r="K200" s="85">
        <v>15.56</v>
      </c>
      <c r="L200" s="85">
        <f t="shared" si="781"/>
        <v>12.448</v>
      </c>
      <c r="M200" s="86">
        <f t="shared" si="782"/>
        <v>-9.9999999999999645</v>
      </c>
      <c r="N200" s="85">
        <v>10.36</v>
      </c>
      <c r="O200" s="85">
        <f t="shared" si="783"/>
        <v>8.2880000000000003</v>
      </c>
      <c r="P200" s="86">
        <f t="shared" si="784"/>
        <v>-10.000000000000142</v>
      </c>
      <c r="Q200" s="85">
        <v>15.71</v>
      </c>
      <c r="R200" s="85">
        <f t="shared" si="785"/>
        <v>12.568000000000001</v>
      </c>
      <c r="S200" s="86">
        <f t="shared" si="786"/>
        <v>-9.9999999999999645</v>
      </c>
      <c r="T200" s="85"/>
      <c r="U200" s="85"/>
      <c r="V200" s="85"/>
      <c r="W200" s="85"/>
      <c r="X200" s="85"/>
      <c r="Y200" s="86"/>
      <c r="Z200" s="85">
        <v>18.79</v>
      </c>
      <c r="AA200" s="84">
        <f t="shared" si="733"/>
        <v>0</v>
      </c>
      <c r="AB200" s="84">
        <v>22.76</v>
      </c>
      <c r="AC200" s="85">
        <f t="shared" si="787"/>
        <v>18.208000000000002</v>
      </c>
      <c r="AD200" s="84">
        <f t="shared" si="788"/>
        <v>0</v>
      </c>
      <c r="AE200" s="85">
        <v>21.91</v>
      </c>
      <c r="AF200" s="85">
        <f t="shared" si="789"/>
        <v>17.527999999999999</v>
      </c>
      <c r="AG200" s="136">
        <f t="shared" si="790"/>
        <v>0</v>
      </c>
    </row>
    <row r="201" spans="1:33" ht="13.5" thickBot="1" x14ac:dyDescent="0.25">
      <c r="A201" s="178">
        <v>43270</v>
      </c>
      <c r="B201" s="220">
        <v>15.61</v>
      </c>
      <c r="C201" s="85">
        <f t="shared" ref="C201" si="791">B201/1.25</f>
        <v>12.488</v>
      </c>
      <c r="D201" s="84">
        <f t="shared" ref="D201" si="792">(B201-B200)*100</f>
        <v>9.9999999999999645</v>
      </c>
      <c r="E201" s="84">
        <v>16.11</v>
      </c>
      <c r="F201" s="85">
        <f t="shared" ref="F201" si="793">E201/1.25</f>
        <v>12.888</v>
      </c>
      <c r="G201" s="84">
        <f t="shared" ref="G201" si="794">(E201-E200)*100</f>
        <v>9.9999999999997868</v>
      </c>
      <c r="H201" s="84">
        <v>16.510000000000002</v>
      </c>
      <c r="I201" s="85">
        <f t="shared" ref="I201" si="795">H201/1.25</f>
        <v>13.208000000000002</v>
      </c>
      <c r="J201" s="84">
        <f t="shared" ref="J201" si="796">(H201-H200)*100</f>
        <v>10.000000000000142</v>
      </c>
      <c r="K201" s="85">
        <v>15.66</v>
      </c>
      <c r="L201" s="85">
        <f t="shared" ref="L201" si="797">K201/1.25</f>
        <v>12.528</v>
      </c>
      <c r="M201" s="86">
        <f t="shared" ref="M201" si="798">(K201-K200)*100</f>
        <v>9.9999999999999645</v>
      </c>
      <c r="N201" s="85">
        <v>10.36</v>
      </c>
      <c r="O201" s="85">
        <f t="shared" ref="O201" si="799">N201/1.25</f>
        <v>8.2880000000000003</v>
      </c>
      <c r="P201" s="86">
        <f t="shared" ref="P201" si="800">(N201-N195)*100</f>
        <v>-10.000000000000142</v>
      </c>
      <c r="Q201" s="85">
        <v>15.81</v>
      </c>
      <c r="R201" s="85">
        <f t="shared" ref="R201" si="801">Q201/1.25</f>
        <v>12.648</v>
      </c>
      <c r="S201" s="86">
        <f t="shared" ref="S201" si="802">(Q201-Q200)*100</f>
        <v>9.9999999999999645</v>
      </c>
      <c r="T201" s="85"/>
      <c r="U201" s="85"/>
      <c r="V201" s="85"/>
      <c r="W201" s="85"/>
      <c r="X201" s="85"/>
      <c r="Y201" s="86"/>
      <c r="Z201" s="85">
        <v>18.79</v>
      </c>
      <c r="AA201" s="84">
        <f t="shared" si="733"/>
        <v>0</v>
      </c>
      <c r="AB201" s="84">
        <v>22.76</v>
      </c>
      <c r="AC201" s="85">
        <f t="shared" ref="AC201" si="803">AB201/1.25</f>
        <v>18.208000000000002</v>
      </c>
      <c r="AD201" s="84">
        <f t="shared" ref="AD201" si="804">(AB201-AB195)*100</f>
        <v>0</v>
      </c>
      <c r="AE201" s="85">
        <v>21.91</v>
      </c>
      <c r="AF201" s="85">
        <f t="shared" ref="AF201" si="805">AE201/1.25</f>
        <v>17.527999999999999</v>
      </c>
      <c r="AG201" s="136">
        <f t="shared" ref="AG201" si="806">(AE201-AE195)*100</f>
        <v>0</v>
      </c>
    </row>
    <row r="202" spans="1:33" ht="13.5" thickBot="1" x14ac:dyDescent="0.25">
      <c r="A202" s="178">
        <v>43271</v>
      </c>
      <c r="B202" s="220">
        <v>15.71</v>
      </c>
      <c r="C202" s="85">
        <f t="shared" ref="C202" si="807">B202/1.25</f>
        <v>12.568000000000001</v>
      </c>
      <c r="D202" s="84">
        <f t="shared" ref="D202" si="808">(B202-B201)*100</f>
        <v>10.000000000000142</v>
      </c>
      <c r="E202" s="84">
        <v>16.21</v>
      </c>
      <c r="F202" s="85">
        <f t="shared" ref="F202" si="809">E202/1.25</f>
        <v>12.968</v>
      </c>
      <c r="G202" s="84">
        <f t="shared" ref="G202" si="810">(E202-E201)*100</f>
        <v>10.000000000000142</v>
      </c>
      <c r="H202" s="84">
        <v>16.61</v>
      </c>
      <c r="I202" s="85">
        <f t="shared" ref="I202" si="811">H202/1.25</f>
        <v>13.288</v>
      </c>
      <c r="J202" s="84">
        <f t="shared" ref="J202" si="812">(H202-H201)*100</f>
        <v>9.9999999999997868</v>
      </c>
      <c r="K202" s="85">
        <v>15.76</v>
      </c>
      <c r="L202" s="85">
        <f t="shared" ref="L202" si="813">K202/1.25</f>
        <v>12.608000000000001</v>
      </c>
      <c r="M202" s="86">
        <f t="shared" ref="M202" si="814">(K202-K201)*100</f>
        <v>9.9999999999999645</v>
      </c>
      <c r="N202" s="85">
        <v>10.36</v>
      </c>
      <c r="O202" s="85">
        <f t="shared" ref="O202" si="815">N202/1.25</f>
        <v>8.2880000000000003</v>
      </c>
      <c r="P202" s="86">
        <f t="shared" ref="P202" si="816">(N202-N196)*100</f>
        <v>-10.000000000000142</v>
      </c>
      <c r="Q202" s="85">
        <v>15.91</v>
      </c>
      <c r="R202" s="85">
        <f t="shared" ref="R202" si="817">Q202/1.25</f>
        <v>12.728</v>
      </c>
      <c r="S202" s="86">
        <f t="shared" ref="S202" si="818">(Q202-Q201)*100</f>
        <v>9.9999999999999645</v>
      </c>
      <c r="T202" s="85"/>
      <c r="U202" s="85"/>
      <c r="V202" s="85"/>
      <c r="W202" s="85"/>
      <c r="X202" s="85"/>
      <c r="Y202" s="86"/>
      <c r="Z202" s="85">
        <v>19.09</v>
      </c>
      <c r="AA202" s="84">
        <f t="shared" si="733"/>
        <v>30.000000000000071</v>
      </c>
      <c r="AB202" s="84">
        <v>22.76</v>
      </c>
      <c r="AC202" s="85">
        <f t="shared" ref="AC202" si="819">AB202/1.25</f>
        <v>18.208000000000002</v>
      </c>
      <c r="AD202" s="84">
        <f t="shared" ref="AD202" si="820">(AB202-AB196)*100</f>
        <v>0</v>
      </c>
      <c r="AE202" s="85">
        <v>21.91</v>
      </c>
      <c r="AF202" s="85">
        <f t="shared" ref="AF202" si="821">AE202/1.25</f>
        <v>17.527999999999999</v>
      </c>
      <c r="AG202" s="136">
        <f t="shared" ref="AG202" si="822">(AE202-AE196)*100</f>
        <v>0</v>
      </c>
    </row>
    <row r="203" spans="1:33" ht="13.5" thickBot="1" x14ac:dyDescent="0.25">
      <c r="A203" s="178">
        <v>43272</v>
      </c>
      <c r="B203" s="220">
        <v>15.71</v>
      </c>
      <c r="C203" s="85">
        <f t="shared" ref="C203:C207" si="823">B203/1.25</f>
        <v>12.568000000000001</v>
      </c>
      <c r="D203" s="84">
        <f t="shared" ref="D203:D207" si="824">(B203-B202)*100</f>
        <v>0</v>
      </c>
      <c r="E203" s="84">
        <v>16.21</v>
      </c>
      <c r="F203" s="85">
        <f t="shared" ref="F203:F207" si="825">E203/1.25</f>
        <v>12.968</v>
      </c>
      <c r="G203" s="84">
        <f t="shared" ref="G203:G207" si="826">(E203-E202)*100</f>
        <v>0</v>
      </c>
      <c r="H203" s="84">
        <v>16.61</v>
      </c>
      <c r="I203" s="85">
        <f t="shared" ref="I203:I207" si="827">H203/1.25</f>
        <v>13.288</v>
      </c>
      <c r="J203" s="84">
        <f t="shared" ref="J203:J207" si="828">(H203-H202)*100</f>
        <v>0</v>
      </c>
      <c r="K203" s="85">
        <v>15.76</v>
      </c>
      <c r="L203" s="85">
        <f t="shared" ref="L203:L207" si="829">K203/1.25</f>
        <v>12.608000000000001</v>
      </c>
      <c r="M203" s="86">
        <f t="shared" ref="M203:M207" si="830">(K203-K202)*100</f>
        <v>0</v>
      </c>
      <c r="N203" s="85">
        <v>10.36</v>
      </c>
      <c r="O203" s="85">
        <f t="shared" ref="O203:O207" si="831">N203/1.25</f>
        <v>8.2880000000000003</v>
      </c>
      <c r="P203" s="86">
        <f t="shared" ref="P203:P207" si="832">(N203-N197)*100</f>
        <v>-10.000000000000142</v>
      </c>
      <c r="Q203" s="85">
        <v>15.91</v>
      </c>
      <c r="R203" s="85">
        <f t="shared" ref="R203:R207" si="833">Q203/1.25</f>
        <v>12.728</v>
      </c>
      <c r="S203" s="86">
        <f t="shared" ref="S203:S207" si="834">(Q203-Q202)*100</f>
        <v>0</v>
      </c>
      <c r="T203" s="85"/>
      <c r="U203" s="85"/>
      <c r="V203" s="85"/>
      <c r="W203" s="85"/>
      <c r="X203" s="85"/>
      <c r="Y203" s="86"/>
      <c r="Z203" s="85">
        <v>19.09</v>
      </c>
      <c r="AA203" s="84">
        <f t="shared" si="733"/>
        <v>30.000000000000071</v>
      </c>
      <c r="AB203" s="84">
        <v>22.76</v>
      </c>
      <c r="AC203" s="85">
        <f t="shared" ref="AC203:AC207" si="835">AB203/1.25</f>
        <v>18.208000000000002</v>
      </c>
      <c r="AD203" s="84">
        <f t="shared" ref="AD203:AD207" si="836">(AB203-AB197)*100</f>
        <v>0</v>
      </c>
      <c r="AE203" s="85">
        <v>21.91</v>
      </c>
      <c r="AF203" s="85">
        <f t="shared" ref="AF203:AF207" si="837">AE203/1.25</f>
        <v>17.527999999999999</v>
      </c>
      <c r="AG203" s="136">
        <f t="shared" ref="AG203:AG207" si="838">(AE203-AE197)*100</f>
        <v>0</v>
      </c>
    </row>
    <row r="204" spans="1:33" ht="13.5" thickBot="1" x14ac:dyDescent="0.25">
      <c r="A204" s="178">
        <v>43273</v>
      </c>
      <c r="B204" s="220">
        <v>15.71</v>
      </c>
      <c r="C204" s="85">
        <f t="shared" si="823"/>
        <v>12.568000000000001</v>
      </c>
      <c r="D204" s="84">
        <f t="shared" si="824"/>
        <v>0</v>
      </c>
      <c r="E204" s="84">
        <v>16.21</v>
      </c>
      <c r="F204" s="85">
        <f t="shared" si="825"/>
        <v>12.968</v>
      </c>
      <c r="G204" s="84">
        <f t="shared" si="826"/>
        <v>0</v>
      </c>
      <c r="H204" s="84">
        <v>16.61</v>
      </c>
      <c r="I204" s="85">
        <f t="shared" si="827"/>
        <v>13.288</v>
      </c>
      <c r="J204" s="84">
        <f t="shared" si="828"/>
        <v>0</v>
      </c>
      <c r="K204" s="85">
        <v>15.76</v>
      </c>
      <c r="L204" s="85">
        <f t="shared" si="829"/>
        <v>12.608000000000001</v>
      </c>
      <c r="M204" s="86">
        <f t="shared" si="830"/>
        <v>0</v>
      </c>
      <c r="N204" s="85">
        <v>10.36</v>
      </c>
      <c r="O204" s="85">
        <f t="shared" si="831"/>
        <v>8.2880000000000003</v>
      </c>
      <c r="P204" s="86">
        <f t="shared" si="832"/>
        <v>-10.000000000000142</v>
      </c>
      <c r="Q204" s="85">
        <v>15.91</v>
      </c>
      <c r="R204" s="85">
        <f t="shared" si="833"/>
        <v>12.728</v>
      </c>
      <c r="S204" s="86">
        <f t="shared" si="834"/>
        <v>0</v>
      </c>
      <c r="T204" s="85"/>
      <c r="U204" s="85"/>
      <c r="V204" s="85"/>
      <c r="W204" s="85"/>
      <c r="X204" s="85"/>
      <c r="Y204" s="86"/>
      <c r="Z204" s="85">
        <v>19.09</v>
      </c>
      <c r="AA204" s="84">
        <f t="shared" si="733"/>
        <v>30.000000000000071</v>
      </c>
      <c r="AB204" s="84">
        <v>22.76</v>
      </c>
      <c r="AC204" s="85">
        <f t="shared" si="835"/>
        <v>18.208000000000002</v>
      </c>
      <c r="AD204" s="84">
        <f t="shared" si="836"/>
        <v>0</v>
      </c>
      <c r="AE204" s="85">
        <v>21.91</v>
      </c>
      <c r="AF204" s="85">
        <f t="shared" si="837"/>
        <v>17.527999999999999</v>
      </c>
      <c r="AG204" s="136">
        <f t="shared" si="838"/>
        <v>0</v>
      </c>
    </row>
    <row r="205" spans="1:33" ht="13.5" thickBot="1" x14ac:dyDescent="0.25">
      <c r="A205" s="178">
        <v>43274</v>
      </c>
      <c r="B205" s="220">
        <v>15.71</v>
      </c>
      <c r="C205" s="85">
        <f t="shared" si="823"/>
        <v>12.568000000000001</v>
      </c>
      <c r="D205" s="84">
        <f t="shared" si="824"/>
        <v>0</v>
      </c>
      <c r="E205" s="84">
        <v>16.21</v>
      </c>
      <c r="F205" s="85">
        <f t="shared" si="825"/>
        <v>12.968</v>
      </c>
      <c r="G205" s="84">
        <f t="shared" si="826"/>
        <v>0</v>
      </c>
      <c r="H205" s="84">
        <v>16.61</v>
      </c>
      <c r="I205" s="85">
        <f t="shared" si="827"/>
        <v>13.288</v>
      </c>
      <c r="J205" s="84">
        <f t="shared" si="828"/>
        <v>0</v>
      </c>
      <c r="K205" s="85">
        <v>15.76</v>
      </c>
      <c r="L205" s="85">
        <f t="shared" si="829"/>
        <v>12.608000000000001</v>
      </c>
      <c r="M205" s="86">
        <f t="shared" si="830"/>
        <v>0</v>
      </c>
      <c r="N205" s="85">
        <v>10.36</v>
      </c>
      <c r="O205" s="85">
        <f t="shared" si="831"/>
        <v>8.2880000000000003</v>
      </c>
      <c r="P205" s="86">
        <f t="shared" si="832"/>
        <v>-10.000000000000142</v>
      </c>
      <c r="Q205" s="85">
        <v>15.91</v>
      </c>
      <c r="R205" s="85">
        <f t="shared" si="833"/>
        <v>12.728</v>
      </c>
      <c r="S205" s="86">
        <f t="shared" si="834"/>
        <v>0</v>
      </c>
      <c r="T205" s="85"/>
      <c r="U205" s="85"/>
      <c r="V205" s="85"/>
      <c r="W205" s="85"/>
      <c r="X205" s="85"/>
      <c r="Y205" s="86"/>
      <c r="Z205" s="85">
        <v>19.09</v>
      </c>
      <c r="AA205" s="84">
        <f t="shared" si="733"/>
        <v>30.000000000000071</v>
      </c>
      <c r="AB205" s="84">
        <v>22.76</v>
      </c>
      <c r="AC205" s="85">
        <f t="shared" si="835"/>
        <v>18.208000000000002</v>
      </c>
      <c r="AD205" s="84">
        <f t="shared" si="836"/>
        <v>0</v>
      </c>
      <c r="AE205" s="85">
        <v>21.91</v>
      </c>
      <c r="AF205" s="85">
        <f t="shared" si="837"/>
        <v>17.527999999999999</v>
      </c>
      <c r="AG205" s="136">
        <f t="shared" si="838"/>
        <v>0</v>
      </c>
    </row>
    <row r="206" spans="1:33" ht="13.5" thickBot="1" x14ac:dyDescent="0.25">
      <c r="A206" s="178">
        <v>43275</v>
      </c>
      <c r="B206" s="220">
        <v>15.71</v>
      </c>
      <c r="C206" s="85">
        <f t="shared" si="823"/>
        <v>12.568000000000001</v>
      </c>
      <c r="D206" s="84">
        <f t="shared" si="824"/>
        <v>0</v>
      </c>
      <c r="E206" s="84">
        <v>16.21</v>
      </c>
      <c r="F206" s="85">
        <f t="shared" si="825"/>
        <v>12.968</v>
      </c>
      <c r="G206" s="84">
        <f t="shared" si="826"/>
        <v>0</v>
      </c>
      <c r="H206" s="84">
        <v>16.61</v>
      </c>
      <c r="I206" s="85">
        <f t="shared" si="827"/>
        <v>13.288</v>
      </c>
      <c r="J206" s="84">
        <f t="shared" si="828"/>
        <v>0</v>
      </c>
      <c r="K206" s="85">
        <v>15.76</v>
      </c>
      <c r="L206" s="85">
        <f t="shared" si="829"/>
        <v>12.608000000000001</v>
      </c>
      <c r="M206" s="86">
        <f t="shared" si="830"/>
        <v>0</v>
      </c>
      <c r="N206" s="85">
        <v>10.36</v>
      </c>
      <c r="O206" s="85">
        <f t="shared" si="831"/>
        <v>8.2880000000000003</v>
      </c>
      <c r="P206" s="86">
        <f t="shared" si="832"/>
        <v>0</v>
      </c>
      <c r="Q206" s="85">
        <v>15.91</v>
      </c>
      <c r="R206" s="85">
        <f t="shared" si="833"/>
        <v>12.728</v>
      </c>
      <c r="S206" s="86">
        <f t="shared" si="834"/>
        <v>0</v>
      </c>
      <c r="T206" s="85"/>
      <c r="U206" s="85"/>
      <c r="V206" s="85"/>
      <c r="W206" s="85"/>
      <c r="X206" s="85"/>
      <c r="Y206" s="86"/>
      <c r="Z206" s="85">
        <v>19.09</v>
      </c>
      <c r="AA206" s="84">
        <f t="shared" si="733"/>
        <v>30.000000000000071</v>
      </c>
      <c r="AB206" s="84">
        <v>22.76</v>
      </c>
      <c r="AC206" s="85">
        <f t="shared" si="835"/>
        <v>18.208000000000002</v>
      </c>
      <c r="AD206" s="84">
        <f t="shared" si="836"/>
        <v>0</v>
      </c>
      <c r="AE206" s="85">
        <v>21.91</v>
      </c>
      <c r="AF206" s="85">
        <f t="shared" si="837"/>
        <v>17.527999999999999</v>
      </c>
      <c r="AG206" s="136">
        <f t="shared" si="838"/>
        <v>0</v>
      </c>
    </row>
    <row r="207" spans="1:33" ht="13.5" thickBot="1" x14ac:dyDescent="0.25">
      <c r="A207" s="178">
        <v>43276</v>
      </c>
      <c r="B207" s="220">
        <v>15.81</v>
      </c>
      <c r="C207" s="85">
        <f t="shared" si="823"/>
        <v>12.648</v>
      </c>
      <c r="D207" s="84">
        <f t="shared" si="824"/>
        <v>9.9999999999999645</v>
      </c>
      <c r="E207" s="84">
        <v>16.309999999999999</v>
      </c>
      <c r="F207" s="85">
        <f t="shared" si="825"/>
        <v>13.047999999999998</v>
      </c>
      <c r="G207" s="84">
        <f t="shared" si="826"/>
        <v>9.9999999999997868</v>
      </c>
      <c r="H207" s="84">
        <v>16.71</v>
      </c>
      <c r="I207" s="85">
        <f t="shared" si="827"/>
        <v>13.368</v>
      </c>
      <c r="J207" s="84">
        <f t="shared" si="828"/>
        <v>10.000000000000142</v>
      </c>
      <c r="K207" s="85">
        <v>15.76</v>
      </c>
      <c r="L207" s="85">
        <f t="shared" si="829"/>
        <v>12.608000000000001</v>
      </c>
      <c r="M207" s="86">
        <f t="shared" si="830"/>
        <v>0</v>
      </c>
      <c r="N207" s="85">
        <v>10.36</v>
      </c>
      <c r="O207" s="85">
        <f t="shared" si="831"/>
        <v>8.2880000000000003</v>
      </c>
      <c r="P207" s="86">
        <f t="shared" si="832"/>
        <v>0</v>
      </c>
      <c r="Q207" s="85">
        <v>15.91</v>
      </c>
      <c r="R207" s="85">
        <f t="shared" si="833"/>
        <v>12.728</v>
      </c>
      <c r="S207" s="86">
        <f t="shared" si="834"/>
        <v>0</v>
      </c>
      <c r="T207" s="85"/>
      <c r="U207" s="85"/>
      <c r="V207" s="85"/>
      <c r="W207" s="85"/>
      <c r="X207" s="85"/>
      <c r="Y207" s="86"/>
      <c r="Z207" s="85">
        <v>19.09</v>
      </c>
      <c r="AA207" s="84">
        <f t="shared" si="733"/>
        <v>30.000000000000071</v>
      </c>
      <c r="AB207" s="84">
        <v>22.76</v>
      </c>
      <c r="AC207" s="85">
        <f t="shared" si="835"/>
        <v>18.208000000000002</v>
      </c>
      <c r="AD207" s="84">
        <f t="shared" si="836"/>
        <v>0</v>
      </c>
      <c r="AE207" s="85">
        <v>21.91</v>
      </c>
      <c r="AF207" s="85">
        <f t="shared" si="837"/>
        <v>17.527999999999999</v>
      </c>
      <c r="AG207" s="136">
        <f t="shared" si="838"/>
        <v>0</v>
      </c>
    </row>
    <row r="208" spans="1:33" ht="13.5" thickBot="1" x14ac:dyDescent="0.25">
      <c r="A208" s="178">
        <v>43277</v>
      </c>
      <c r="B208" s="220">
        <v>15.81</v>
      </c>
      <c r="C208" s="85">
        <f t="shared" ref="C208" si="839">B208/1.25</f>
        <v>12.648</v>
      </c>
      <c r="D208" s="84">
        <f t="shared" ref="D208" si="840">(B208-B207)*100</f>
        <v>0</v>
      </c>
      <c r="E208" s="84">
        <v>16.309999999999999</v>
      </c>
      <c r="F208" s="85">
        <f t="shared" ref="F208" si="841">E208/1.25</f>
        <v>13.047999999999998</v>
      </c>
      <c r="G208" s="84">
        <f t="shared" ref="G208" si="842">(E208-E207)*100</f>
        <v>0</v>
      </c>
      <c r="H208" s="84">
        <v>16.71</v>
      </c>
      <c r="I208" s="85">
        <f t="shared" ref="I208" si="843">H208/1.25</f>
        <v>13.368</v>
      </c>
      <c r="J208" s="84">
        <f t="shared" ref="J208" si="844">(H208-H207)*100</f>
        <v>0</v>
      </c>
      <c r="K208" s="85">
        <v>15.76</v>
      </c>
      <c r="L208" s="85">
        <f t="shared" ref="L208" si="845">K208/1.25</f>
        <v>12.608000000000001</v>
      </c>
      <c r="M208" s="86">
        <f t="shared" ref="M208" si="846">(K208-K207)*100</f>
        <v>0</v>
      </c>
      <c r="N208" s="85">
        <v>10.36</v>
      </c>
      <c r="O208" s="85">
        <f t="shared" ref="O208" si="847">N208/1.25</f>
        <v>8.2880000000000003</v>
      </c>
      <c r="P208" s="86">
        <f t="shared" ref="P208" si="848">(N208-N202)*100</f>
        <v>0</v>
      </c>
      <c r="Q208" s="85">
        <v>15.91</v>
      </c>
      <c r="R208" s="85">
        <f t="shared" ref="R208" si="849">Q208/1.25</f>
        <v>12.728</v>
      </c>
      <c r="S208" s="86">
        <f t="shared" ref="S208" si="850">(Q208-Q207)*100</f>
        <v>0</v>
      </c>
      <c r="T208" s="85"/>
      <c r="U208" s="85"/>
      <c r="V208" s="85"/>
      <c r="W208" s="85"/>
      <c r="X208" s="85"/>
      <c r="Y208" s="86"/>
      <c r="Z208" s="85">
        <v>19.09</v>
      </c>
      <c r="AA208" s="84">
        <f t="shared" si="733"/>
        <v>0</v>
      </c>
      <c r="AB208" s="84">
        <v>22.76</v>
      </c>
      <c r="AC208" s="85">
        <f t="shared" ref="AC208" si="851">AB208/1.25</f>
        <v>18.208000000000002</v>
      </c>
      <c r="AD208" s="84">
        <f t="shared" ref="AD208" si="852">(AB208-AB202)*100</f>
        <v>0</v>
      </c>
      <c r="AE208" s="85">
        <v>21.91</v>
      </c>
      <c r="AF208" s="85">
        <f t="shared" ref="AF208" si="853">AE208/1.25</f>
        <v>17.527999999999999</v>
      </c>
      <c r="AG208" s="136">
        <f t="shared" ref="AG208" si="854">(AE208-AE202)*100</f>
        <v>0</v>
      </c>
    </row>
    <row r="209" spans="1:33" ht="13.5" thickBot="1" x14ac:dyDescent="0.25">
      <c r="A209" s="178">
        <v>43278</v>
      </c>
      <c r="B209" s="220">
        <v>15.71</v>
      </c>
      <c r="C209" s="85">
        <f t="shared" ref="C209" si="855">B209/1.25</f>
        <v>12.568000000000001</v>
      </c>
      <c r="D209" s="84">
        <f t="shared" ref="D209" si="856">(B209-B208)*100</f>
        <v>-9.9999999999999645</v>
      </c>
      <c r="E209" s="84">
        <v>16.21</v>
      </c>
      <c r="F209" s="85">
        <f t="shared" ref="F209" si="857">E209/1.25</f>
        <v>12.968</v>
      </c>
      <c r="G209" s="84">
        <f t="shared" ref="G209" si="858">(E209-E208)*100</f>
        <v>-9.9999999999997868</v>
      </c>
      <c r="H209" s="84">
        <v>16.61</v>
      </c>
      <c r="I209" s="85">
        <f t="shared" ref="I209" si="859">H209/1.25</f>
        <v>13.288</v>
      </c>
      <c r="J209" s="84">
        <f t="shared" ref="J209" si="860">(H209-H208)*100</f>
        <v>-10.000000000000142</v>
      </c>
      <c r="K209" s="85">
        <v>15.66</v>
      </c>
      <c r="L209" s="85">
        <f t="shared" ref="L209" si="861">K209/1.25</f>
        <v>12.528</v>
      </c>
      <c r="M209" s="86">
        <f t="shared" ref="M209" si="862">(K209-K208)*100</f>
        <v>-9.9999999999999645</v>
      </c>
      <c r="N209" s="85">
        <v>10.36</v>
      </c>
      <c r="O209" s="85">
        <f t="shared" ref="O209" si="863">N209/1.25</f>
        <v>8.2880000000000003</v>
      </c>
      <c r="P209" s="86">
        <f t="shared" ref="P209" si="864">(N209-N203)*100</f>
        <v>0</v>
      </c>
      <c r="Q209" s="85">
        <v>15.81</v>
      </c>
      <c r="R209" s="85">
        <f t="shared" ref="R209" si="865">Q209/1.25</f>
        <v>12.648</v>
      </c>
      <c r="S209" s="86">
        <f t="shared" ref="S209" si="866">(Q209-Q208)*100</f>
        <v>-9.9999999999999645</v>
      </c>
      <c r="T209" s="85"/>
      <c r="U209" s="85"/>
      <c r="V209" s="85"/>
      <c r="W209" s="85"/>
      <c r="X209" s="85"/>
      <c r="Y209" s="86"/>
      <c r="Z209" s="85">
        <v>19.190000000000001</v>
      </c>
      <c r="AA209" s="84">
        <f t="shared" si="733"/>
        <v>10.000000000000142</v>
      </c>
      <c r="AB209" s="84">
        <v>22.76</v>
      </c>
      <c r="AC209" s="85">
        <f t="shared" ref="AC209" si="867">AB209/1.25</f>
        <v>18.208000000000002</v>
      </c>
      <c r="AD209" s="84">
        <f t="shared" ref="AD209" si="868">(AB209-AB203)*100</f>
        <v>0</v>
      </c>
      <c r="AE209" s="85">
        <v>21.91</v>
      </c>
      <c r="AF209" s="85">
        <f t="shared" ref="AF209" si="869">AE209/1.25</f>
        <v>17.527999999999999</v>
      </c>
      <c r="AG209" s="136">
        <f t="shared" ref="AG209" si="870">(AE209-AE203)*100</f>
        <v>0</v>
      </c>
    </row>
    <row r="210" spans="1:33" ht="13.5" thickBot="1" x14ac:dyDescent="0.25">
      <c r="A210" s="178">
        <v>43279</v>
      </c>
      <c r="B210" s="220">
        <v>15.91</v>
      </c>
      <c r="C210" s="85">
        <f t="shared" ref="C210" si="871">B210/1.25</f>
        <v>12.728</v>
      </c>
      <c r="D210" s="84">
        <f t="shared" ref="D210" si="872">(B210-B209)*100</f>
        <v>19.999999999999929</v>
      </c>
      <c r="E210" s="84">
        <v>16.41</v>
      </c>
      <c r="F210" s="85">
        <f t="shared" ref="F210" si="873">E210/1.25</f>
        <v>13.128</v>
      </c>
      <c r="G210" s="84">
        <f t="shared" ref="G210" si="874">(E210-E209)*100</f>
        <v>19.999999999999929</v>
      </c>
      <c r="H210" s="84">
        <v>16.809999999999999</v>
      </c>
      <c r="I210" s="85">
        <f t="shared" ref="I210" si="875">H210/1.25</f>
        <v>13.447999999999999</v>
      </c>
      <c r="J210" s="84">
        <f t="shared" ref="J210" si="876">(H210-H209)*100</f>
        <v>19.999999999999929</v>
      </c>
      <c r="K210" s="85">
        <v>15.86</v>
      </c>
      <c r="L210" s="85">
        <f t="shared" ref="L210" si="877">K210/1.25</f>
        <v>12.687999999999999</v>
      </c>
      <c r="M210" s="86">
        <f t="shared" ref="M210" si="878">(K210-K209)*100</f>
        <v>19.999999999999929</v>
      </c>
      <c r="N210" s="85">
        <v>10.46</v>
      </c>
      <c r="O210" s="85">
        <f t="shared" ref="O210" si="879">N210/1.25</f>
        <v>8.3680000000000003</v>
      </c>
      <c r="P210" s="86">
        <f t="shared" ref="P210" si="880">(N210-N204)*100</f>
        <v>10.000000000000142</v>
      </c>
      <c r="Q210" s="85">
        <v>16.010000000000002</v>
      </c>
      <c r="R210" s="85">
        <f t="shared" ref="R210" si="881">Q210/1.25</f>
        <v>12.808000000000002</v>
      </c>
      <c r="S210" s="86">
        <f t="shared" ref="S210" si="882">(Q210-Q209)*100</f>
        <v>20.000000000000107</v>
      </c>
      <c r="T210" s="85"/>
      <c r="U210" s="85"/>
      <c r="V210" s="85"/>
      <c r="W210" s="85"/>
      <c r="X210" s="85"/>
      <c r="Y210" s="86"/>
      <c r="Z210" s="85">
        <v>19.190000000000001</v>
      </c>
      <c r="AA210" s="84">
        <f t="shared" si="733"/>
        <v>10.000000000000142</v>
      </c>
      <c r="AB210" s="84">
        <v>22.76</v>
      </c>
      <c r="AC210" s="85">
        <f t="shared" ref="AC210" si="883">AB210/1.25</f>
        <v>18.208000000000002</v>
      </c>
      <c r="AD210" s="84">
        <f t="shared" ref="AD210" si="884">(AB210-AB204)*100</f>
        <v>0</v>
      </c>
      <c r="AE210" s="85">
        <v>21.91</v>
      </c>
      <c r="AF210" s="85">
        <f t="shared" ref="AF210" si="885">AE210/1.25</f>
        <v>17.527999999999999</v>
      </c>
      <c r="AG210" s="136">
        <f t="shared" ref="AG210" si="886">(AE210-AE204)*100</f>
        <v>0</v>
      </c>
    </row>
    <row r="211" spans="1:33" x14ac:dyDescent="0.2">
      <c r="A211" s="190">
        <v>43280</v>
      </c>
      <c r="B211" s="220">
        <v>16.010000000000002</v>
      </c>
      <c r="C211" s="85">
        <f t="shared" ref="C211" si="887">B211/1.25</f>
        <v>12.808000000000002</v>
      </c>
      <c r="D211" s="84">
        <f t="shared" ref="D211" si="888">(B211-B210)*100</f>
        <v>10.000000000000142</v>
      </c>
      <c r="E211" s="84">
        <v>16.510000000000002</v>
      </c>
      <c r="F211" s="85">
        <f t="shared" ref="F211" si="889">E211/1.25</f>
        <v>13.208000000000002</v>
      </c>
      <c r="G211" s="84">
        <f t="shared" ref="G211" si="890">(E211-E210)*100</f>
        <v>10.000000000000142</v>
      </c>
      <c r="H211" s="84">
        <v>16.91</v>
      </c>
      <c r="I211" s="85">
        <f t="shared" ref="I211" si="891">H211/1.25</f>
        <v>13.528</v>
      </c>
      <c r="J211" s="84">
        <f t="shared" ref="J211" si="892">(H211-H210)*100</f>
        <v>10.000000000000142</v>
      </c>
      <c r="K211" s="85">
        <v>15.96</v>
      </c>
      <c r="L211" s="85">
        <f t="shared" ref="L211" si="893">K211/1.25</f>
        <v>12.768000000000001</v>
      </c>
      <c r="M211" s="86">
        <f t="shared" ref="M211" si="894">(K211-K210)*100</f>
        <v>10.000000000000142</v>
      </c>
      <c r="N211" s="85">
        <v>10.46</v>
      </c>
      <c r="O211" s="85">
        <f t="shared" ref="O211" si="895">N211/1.25</f>
        <v>8.3680000000000003</v>
      </c>
      <c r="P211" s="86">
        <f t="shared" ref="P211" si="896">(N211-N205)*100</f>
        <v>10.000000000000142</v>
      </c>
      <c r="Q211" s="85">
        <v>16.11</v>
      </c>
      <c r="R211" s="85">
        <f t="shared" ref="R211" si="897">Q211/1.25</f>
        <v>12.888</v>
      </c>
      <c r="S211" s="86">
        <f t="shared" ref="S211" si="898">(Q211-Q210)*100</f>
        <v>9.9999999999997868</v>
      </c>
      <c r="T211" s="85"/>
      <c r="U211" s="85"/>
      <c r="V211" s="85"/>
      <c r="W211" s="85"/>
      <c r="X211" s="85"/>
      <c r="Y211" s="86"/>
      <c r="Z211" s="85">
        <v>19.190000000000001</v>
      </c>
      <c r="AA211" s="84">
        <f t="shared" si="733"/>
        <v>10.000000000000142</v>
      </c>
      <c r="AB211" s="84">
        <v>22.76</v>
      </c>
      <c r="AC211" s="85">
        <f t="shared" ref="AC211" si="899">AB211/1.25</f>
        <v>18.208000000000002</v>
      </c>
      <c r="AD211" s="84">
        <f t="shared" ref="AD211" si="900">(AB211-AB205)*100</f>
        <v>0</v>
      </c>
      <c r="AE211" s="85">
        <v>21.91</v>
      </c>
      <c r="AF211" s="85">
        <f t="shared" ref="AF211" si="901">AE211/1.25</f>
        <v>17.527999999999999</v>
      </c>
      <c r="AG211" s="136">
        <f t="shared" ref="AG211" si="902">(AE211-AE205)*100</f>
        <v>0</v>
      </c>
    </row>
    <row r="212" spans="1:33" x14ac:dyDescent="0.2">
      <c r="A212" s="182">
        <v>43281</v>
      </c>
      <c r="B212" s="220">
        <v>16.010000000000002</v>
      </c>
      <c r="C212" s="85">
        <f t="shared" ref="C212" si="903">B212/1.25</f>
        <v>12.808000000000002</v>
      </c>
      <c r="D212" s="84">
        <f t="shared" ref="D212" si="904">(B212-B211)*100</f>
        <v>0</v>
      </c>
      <c r="E212" s="84">
        <v>16.510000000000002</v>
      </c>
      <c r="F212" s="85">
        <f t="shared" ref="F212" si="905">E212/1.25</f>
        <v>13.208000000000002</v>
      </c>
      <c r="G212" s="84">
        <f t="shared" ref="G212" si="906">(E212-E211)*100</f>
        <v>0</v>
      </c>
      <c r="H212" s="84">
        <v>16.91</v>
      </c>
      <c r="I212" s="85">
        <f t="shared" ref="I212" si="907">H212/1.25</f>
        <v>13.528</v>
      </c>
      <c r="J212" s="84">
        <f t="shared" ref="J212" si="908">(H212-H211)*100</f>
        <v>0</v>
      </c>
      <c r="K212" s="85">
        <v>15.96</v>
      </c>
      <c r="L212" s="85">
        <f t="shared" ref="L212" si="909">K212/1.25</f>
        <v>12.768000000000001</v>
      </c>
      <c r="M212" s="86">
        <f t="shared" ref="M212" si="910">(K212-K211)*100</f>
        <v>0</v>
      </c>
      <c r="N212" s="85">
        <v>10.46</v>
      </c>
      <c r="O212" s="85">
        <f t="shared" ref="O212" si="911">N212/1.25</f>
        <v>8.3680000000000003</v>
      </c>
      <c r="P212" s="86">
        <f t="shared" ref="P212" si="912">(N212-N206)*100</f>
        <v>10.000000000000142</v>
      </c>
      <c r="Q212" s="85">
        <v>16.11</v>
      </c>
      <c r="R212" s="85">
        <f t="shared" ref="R212" si="913">Q212/1.25</f>
        <v>12.888</v>
      </c>
      <c r="S212" s="86">
        <f t="shared" ref="S212" si="914">(Q212-Q211)*100</f>
        <v>0</v>
      </c>
      <c r="T212" s="85"/>
      <c r="U212" s="85"/>
      <c r="V212" s="85"/>
      <c r="W212" s="85"/>
      <c r="X212" s="85"/>
      <c r="Y212" s="86"/>
      <c r="Z212" s="85">
        <v>19.190000000000001</v>
      </c>
      <c r="AA212" s="84">
        <f t="shared" si="733"/>
        <v>10.000000000000142</v>
      </c>
      <c r="AB212" s="84">
        <v>22.76</v>
      </c>
      <c r="AC212" s="85">
        <f t="shared" ref="AC212" si="915">AB212/1.25</f>
        <v>18.208000000000002</v>
      </c>
      <c r="AD212" s="84">
        <f t="shared" ref="AD212" si="916">(AB212-AB206)*100</f>
        <v>0</v>
      </c>
      <c r="AE212" s="85">
        <v>21.91</v>
      </c>
      <c r="AF212" s="85">
        <f t="shared" ref="AF212" si="917">AE212/1.25</f>
        <v>17.527999999999999</v>
      </c>
      <c r="AG212" s="136">
        <f t="shared" ref="AG212" si="918">(AE212-AE206)*100</f>
        <v>0</v>
      </c>
    </row>
    <row r="213" spans="1:33" x14ac:dyDescent="0.2">
      <c r="A213" s="189"/>
      <c r="B213" s="218"/>
      <c r="C213" s="115"/>
      <c r="F213" s="115"/>
      <c r="I213" s="115"/>
      <c r="K213" s="115"/>
      <c r="L213" s="115"/>
      <c r="M213" s="118"/>
      <c r="N213" s="115"/>
      <c r="O213" s="115"/>
      <c r="P213" s="118"/>
      <c r="Q213" s="115"/>
      <c r="R213" s="115"/>
      <c r="S213" s="118"/>
      <c r="Y213" s="118"/>
      <c r="Z213" s="115"/>
      <c r="AC213" s="115"/>
      <c r="AE213" s="115"/>
      <c r="AF213" s="115"/>
    </row>
    <row r="214" spans="1:33" ht="51.75" thickBot="1" x14ac:dyDescent="0.25">
      <c r="A214" s="87" t="s">
        <v>1</v>
      </c>
      <c r="B214" s="144" t="s">
        <v>2</v>
      </c>
      <c r="C214" s="144" t="s">
        <v>16</v>
      </c>
      <c r="D214" s="87" t="s">
        <v>5</v>
      </c>
      <c r="E214" s="144" t="s">
        <v>3</v>
      </c>
      <c r="F214" s="144" t="s">
        <v>17</v>
      </c>
      <c r="G214" s="87" t="s">
        <v>5</v>
      </c>
      <c r="H214" s="144" t="s">
        <v>4</v>
      </c>
      <c r="I214" s="144" t="s">
        <v>18</v>
      </c>
      <c r="J214" s="87" t="s">
        <v>5</v>
      </c>
      <c r="K214" s="145" t="s">
        <v>6</v>
      </c>
      <c r="L214" s="145" t="s">
        <v>63</v>
      </c>
      <c r="M214" s="88" t="s">
        <v>5</v>
      </c>
      <c r="N214" s="144" t="s">
        <v>7</v>
      </c>
      <c r="O214" s="144" t="s">
        <v>20</v>
      </c>
      <c r="P214" s="87" t="s">
        <v>5</v>
      </c>
      <c r="Q214" s="146" t="s">
        <v>68</v>
      </c>
      <c r="R214" s="146" t="s">
        <v>69</v>
      </c>
      <c r="S214" s="147" t="s">
        <v>5</v>
      </c>
      <c r="T214" s="198" t="s">
        <v>86</v>
      </c>
      <c r="U214" s="211" t="s">
        <v>5</v>
      </c>
      <c r="V214" s="198" t="s">
        <v>87</v>
      </c>
      <c r="W214" s="211" t="s">
        <v>5</v>
      </c>
      <c r="X214" s="198" t="s">
        <v>88</v>
      </c>
      <c r="Y214" s="149" t="s">
        <v>5</v>
      </c>
      <c r="Z214" s="148" t="s">
        <v>89</v>
      </c>
      <c r="AA214" s="149" t="s">
        <v>5</v>
      </c>
      <c r="AB214" s="90" t="s">
        <v>23</v>
      </c>
      <c r="AC214" s="90" t="s">
        <v>24</v>
      </c>
      <c r="AD214" s="91" t="s">
        <v>5</v>
      </c>
      <c r="AE214" s="90" t="s">
        <v>25</v>
      </c>
      <c r="AF214" s="90" t="s">
        <v>26</v>
      </c>
      <c r="AG214" s="91" t="s">
        <v>5</v>
      </c>
    </row>
    <row r="215" spans="1:33" x14ac:dyDescent="0.2">
      <c r="A215" s="158" t="s">
        <v>70</v>
      </c>
      <c r="B215" s="150">
        <f>AVERAGE(B218:B247)</f>
        <v>15.945000000000004</v>
      </c>
      <c r="C215" s="151">
        <f>AVERAGE(C218:C247)</f>
        <v>12.756000000000002</v>
      </c>
      <c r="D215" s="151"/>
      <c r="E215" s="151">
        <f>AVERAGE(E218:E247)</f>
        <v>16.445000000000004</v>
      </c>
      <c r="F215" s="151">
        <f>AVERAGE(F218:F247)</f>
        <v>13.155999999999995</v>
      </c>
      <c r="G215" s="151"/>
      <c r="H215" s="151">
        <f>AVERAGE(H218:H247)</f>
        <v>16.844999999999999</v>
      </c>
      <c r="I215" s="151">
        <f>AVERAGE(I218:I247)</f>
        <v>13.475999999999999</v>
      </c>
      <c r="J215" s="151"/>
      <c r="K215" s="151">
        <f>AVERAGE(K218:K247)</f>
        <v>15.906666666666675</v>
      </c>
      <c r="L215" s="151">
        <f>AVERAGE(L218:L247)</f>
        <v>12.725333333333337</v>
      </c>
      <c r="M215" s="151"/>
      <c r="N215" s="151">
        <f>AVERAGE(N218:N247)</f>
        <v>10.473333333333336</v>
      </c>
      <c r="O215" s="151">
        <f>AVERAGE(O218:O247)</f>
        <v>8.3786666666666658</v>
      </c>
      <c r="P215" s="151"/>
      <c r="Q215" s="151">
        <f>AVERAGE(Q218:Q247)</f>
        <v>16.296666666666674</v>
      </c>
      <c r="R215" s="151">
        <f>AVERAGE(R218:R247)</f>
        <v>13.037333333333326</v>
      </c>
      <c r="S215" s="151"/>
      <c r="T215" s="151" t="e">
        <f>AVERAGE(T218:T247)</f>
        <v>#DIV/0!</v>
      </c>
      <c r="U215" s="199"/>
      <c r="V215" s="151" t="e">
        <f>AVERAGE(V218:V247)</f>
        <v>#DIV/0!</v>
      </c>
      <c r="W215" s="199"/>
      <c r="X215" s="151" t="e">
        <f>AVERAGE(X218:X247)</f>
        <v>#DIV/0!</v>
      </c>
      <c r="Y215" s="151"/>
      <c r="Z215" s="151">
        <f>AVERAGE(Z218:Z247)</f>
        <v>19.223333333333333</v>
      </c>
      <c r="AA215" s="151"/>
      <c r="AB215" s="151">
        <f>AVERAGE(AB218:AB247)</f>
        <v>22.759999999999994</v>
      </c>
      <c r="AC215" s="151">
        <f>AVERAGE(AF218:AF247)</f>
        <v>17.528000000000006</v>
      </c>
      <c r="AD215" s="151"/>
      <c r="AE215" s="151">
        <f>AVERAGE(AE218:AE247)</f>
        <v>21.910000000000004</v>
      </c>
      <c r="AF215" s="151">
        <f>AVERAGE(AF218:AF247)</f>
        <v>17.528000000000006</v>
      </c>
      <c r="AG215" s="152"/>
    </row>
    <row r="216" spans="1:33" x14ac:dyDescent="0.2">
      <c r="A216" s="159" t="s">
        <v>53</v>
      </c>
      <c r="B216" s="153">
        <f>AVERAGE(B218:B233)</f>
        <v>15.950625</v>
      </c>
      <c r="C216" s="153">
        <f>AVERAGE(C218:C233)</f>
        <v>12.760499999999997</v>
      </c>
      <c r="D216" s="153"/>
      <c r="E216" s="153">
        <f>AVERAGE(E218:E233)</f>
        <v>16.450624999999999</v>
      </c>
      <c r="F216" s="153">
        <f>AVERAGE(F218:F233)</f>
        <v>13.160500000000001</v>
      </c>
      <c r="G216" s="153"/>
      <c r="H216" s="153">
        <f>AVERAGE(H218:H232)</f>
        <v>16.850000000000001</v>
      </c>
      <c r="I216" s="153">
        <f>AVERAGE(I218:I232)</f>
        <v>13.479999999999995</v>
      </c>
      <c r="J216" s="153"/>
      <c r="K216" s="153">
        <f>AVERAGE(K218:K232)</f>
        <v>15.92</v>
      </c>
      <c r="L216" s="153">
        <f>AVERAGE(L218:L232)</f>
        <v>12.736000000000001</v>
      </c>
      <c r="M216" s="153"/>
      <c r="N216" s="153">
        <f>AVERAGE(N218:N232)</f>
        <v>10.460000000000004</v>
      </c>
      <c r="O216" s="153">
        <f>AVERAGE(O218:O232)</f>
        <v>8.3679999999999986</v>
      </c>
      <c r="P216" s="153"/>
      <c r="Q216" s="153">
        <f>AVERAGE(Q218:Q232)</f>
        <v>16.07</v>
      </c>
      <c r="R216" s="153">
        <f>AVERAGE(R218:R232)</f>
        <v>12.856000000000003</v>
      </c>
      <c r="S216" s="153"/>
      <c r="T216" s="153" t="e">
        <f>AVERAGE(T218:T232)</f>
        <v>#DIV/0!</v>
      </c>
      <c r="U216" s="200"/>
      <c r="V216" s="153" t="e">
        <f>AVERAGE(V218:V232)</f>
        <v>#DIV/0!</v>
      </c>
      <c r="W216" s="200"/>
      <c r="X216" s="153" t="e">
        <f>AVERAGE(X218:X232)</f>
        <v>#DIV/0!</v>
      </c>
      <c r="Y216" s="153"/>
      <c r="Z216" s="153">
        <f>AVERAGE(Z218:Z232)</f>
        <v>19.190000000000001</v>
      </c>
      <c r="AA216" s="153"/>
      <c r="AB216" s="153">
        <f>AVERAGE(AB218:AB232)</f>
        <v>22.759999999999994</v>
      </c>
      <c r="AC216" s="153">
        <f>AVERAGE(AC218:AC232)</f>
        <v>18.208000000000002</v>
      </c>
      <c r="AD216" s="153"/>
      <c r="AE216" s="153">
        <f>AVERAGE(AE218:AE232)</f>
        <v>21.910000000000007</v>
      </c>
      <c r="AF216" s="153">
        <f>AVERAGE(AF218:AF232)</f>
        <v>17.527999999999995</v>
      </c>
      <c r="AG216" s="153"/>
    </row>
    <row r="217" spans="1:33" ht="13.5" thickBot="1" x14ac:dyDescent="0.25">
      <c r="A217" s="183" t="s">
        <v>54</v>
      </c>
      <c r="B217" s="162">
        <f>AVERAGE(B232:B247)</f>
        <v>15.931875</v>
      </c>
      <c r="C217" s="162">
        <f>AVERAGE(C233:C247)</f>
        <v>12.751999999999999</v>
      </c>
      <c r="D217" s="162"/>
      <c r="E217" s="162">
        <f>AVERAGE(E233:E248)</f>
        <v>16.447499999999998</v>
      </c>
      <c r="F217" s="162">
        <f>AVERAGE(F233:F248)</f>
        <v>13.157999999999999</v>
      </c>
      <c r="G217" s="162"/>
      <c r="H217" s="162">
        <f>AVERAGE(H233:H247)</f>
        <v>16.840000000000003</v>
      </c>
      <c r="I217" s="162">
        <f>AVERAGE(I233:I247)</f>
        <v>13.472</v>
      </c>
      <c r="J217" s="162"/>
      <c r="K217" s="162">
        <f>AVERAGE(K233:K247)</f>
        <v>15.893333333333333</v>
      </c>
      <c r="L217" s="162">
        <f>AVERAGE(L233:L248)</f>
        <v>12.715500000000002</v>
      </c>
      <c r="M217" s="162"/>
      <c r="N217" s="162">
        <f>AVERAGE(N233:N247)</f>
        <v>10.48666666666667</v>
      </c>
      <c r="O217" s="162">
        <f>AVERAGE(O233:O247)</f>
        <v>8.3893333333333331</v>
      </c>
      <c r="P217" s="162"/>
      <c r="Q217" s="162">
        <f>AVERAGE(Q233:Q247)</f>
        <v>16.52333333333333</v>
      </c>
      <c r="R217" s="162">
        <f>AVERAGE(R233:R247)</f>
        <v>13.218666666666669</v>
      </c>
      <c r="S217" s="162"/>
      <c r="T217" s="162" t="e">
        <f>AVERAGE(T233:T247)</f>
        <v>#DIV/0!</v>
      </c>
      <c r="U217" s="201"/>
      <c r="V217" s="162" t="e">
        <f>AVERAGE(V233:V247)</f>
        <v>#DIV/0!</v>
      </c>
      <c r="W217" s="201"/>
      <c r="X217" s="162" t="e">
        <f>AVERAGE(X233:X247)</f>
        <v>#DIV/0!</v>
      </c>
      <c r="Y217" s="162"/>
      <c r="Z217" s="162">
        <f>AVERAGE(Z233:Z247)</f>
        <v>19.256666666666664</v>
      </c>
      <c r="AA217" s="162"/>
      <c r="AB217" s="162">
        <f>AVERAGE(AB233:AB247)</f>
        <v>22.759999999999994</v>
      </c>
      <c r="AC217" s="162">
        <f>AVERAGE(AC233:AC247)</f>
        <v>18.208000000000002</v>
      </c>
      <c r="AD217" s="162"/>
      <c r="AE217" s="162">
        <f>AVERAGE(AE233:AE247)</f>
        <v>21.910000000000007</v>
      </c>
      <c r="AF217" s="162">
        <f>AVERAGE(AF233:AF247)</f>
        <v>17.527999999999995</v>
      </c>
      <c r="AG217" s="162"/>
    </row>
    <row r="218" spans="1:33" ht="13.5" thickBot="1" x14ac:dyDescent="0.25">
      <c r="A218" s="178">
        <v>43282</v>
      </c>
      <c r="B218" s="220">
        <v>16.010000000000002</v>
      </c>
      <c r="C218" s="85">
        <f t="shared" ref="C218" si="919">B218/1.25</f>
        <v>12.808000000000002</v>
      </c>
      <c r="D218" s="84">
        <f>(B218-B212)*100</f>
        <v>0</v>
      </c>
      <c r="E218" s="84">
        <v>16.510000000000002</v>
      </c>
      <c r="F218" s="85">
        <f t="shared" ref="F218" si="920">E218/1.25</f>
        <v>13.208000000000002</v>
      </c>
      <c r="G218" s="84">
        <f>(E218-E212)*100</f>
        <v>0</v>
      </c>
      <c r="H218" s="84">
        <v>16.91</v>
      </c>
      <c r="I218" s="85">
        <f t="shared" ref="I218" si="921">H218/1.25</f>
        <v>13.528</v>
      </c>
      <c r="J218" s="84">
        <f>(H218-H212)*100</f>
        <v>0</v>
      </c>
      <c r="K218" s="85">
        <v>15.96</v>
      </c>
      <c r="L218" s="85">
        <f t="shared" ref="L218" si="922">K218/1.25</f>
        <v>12.768000000000001</v>
      </c>
      <c r="M218" s="86">
        <f>(K218-K212)*100</f>
        <v>0</v>
      </c>
      <c r="N218" s="85">
        <v>10.46</v>
      </c>
      <c r="O218" s="85">
        <f t="shared" ref="O218" si="923">N218/1.25</f>
        <v>8.3680000000000003</v>
      </c>
      <c r="P218" s="86">
        <f t="shared" ref="P218" si="924">(N218-N212)*100</f>
        <v>0</v>
      </c>
      <c r="Q218" s="85">
        <v>16.11</v>
      </c>
      <c r="R218" s="85">
        <f t="shared" ref="R218" si="925">Q218/1.25</f>
        <v>12.888</v>
      </c>
      <c r="S218" s="86">
        <f>(Q218-Q212)*100</f>
        <v>0</v>
      </c>
      <c r="T218" s="85"/>
      <c r="U218" s="85"/>
      <c r="V218" s="85"/>
      <c r="W218" s="85"/>
      <c r="X218" s="85"/>
      <c r="Y218" s="86"/>
      <c r="Z218" s="85">
        <v>19.190000000000001</v>
      </c>
      <c r="AA218" s="84">
        <f>(Z218-Z212)*100</f>
        <v>0</v>
      </c>
      <c r="AB218" s="84">
        <v>22.76</v>
      </c>
      <c r="AC218" s="85">
        <f t="shared" ref="AC218" si="926">AB218/1.25</f>
        <v>18.208000000000002</v>
      </c>
      <c r="AD218" s="84">
        <f t="shared" ref="AD218" si="927">(AB218-AB212)*100</f>
        <v>0</v>
      </c>
      <c r="AE218" s="85">
        <v>21.91</v>
      </c>
      <c r="AF218" s="85">
        <f t="shared" ref="AF218" si="928">AE218/1.25</f>
        <v>17.527999999999999</v>
      </c>
      <c r="AG218" s="136">
        <f t="shared" ref="AG218" si="929">(AE218-AE212)*100</f>
        <v>0</v>
      </c>
    </row>
    <row r="219" spans="1:33" ht="13.5" thickBot="1" x14ac:dyDescent="0.25">
      <c r="A219" s="178">
        <v>43283</v>
      </c>
      <c r="B219" s="220">
        <v>16.11</v>
      </c>
      <c r="C219" s="85">
        <f t="shared" ref="C219" si="930">B219/1.25</f>
        <v>12.888</v>
      </c>
      <c r="D219" s="84">
        <f t="shared" ref="D219:D226" si="931">(B219-B218)*100</f>
        <v>9.9999999999997868</v>
      </c>
      <c r="E219" s="84">
        <v>16.61</v>
      </c>
      <c r="F219" s="85">
        <f t="shared" ref="F219" si="932">E219/1.25</f>
        <v>13.288</v>
      </c>
      <c r="G219" s="84">
        <f t="shared" ref="G219:G226" si="933">(E219-E218)*100</f>
        <v>9.9999999999997868</v>
      </c>
      <c r="H219" s="84">
        <v>17.010000000000002</v>
      </c>
      <c r="I219" s="85">
        <f t="shared" ref="I219" si="934">H219/1.25</f>
        <v>13.608000000000001</v>
      </c>
      <c r="J219" s="84">
        <f t="shared" ref="J219:J226" si="935">(H219-H218)*100</f>
        <v>10.000000000000142</v>
      </c>
      <c r="K219" s="85">
        <v>16.059999999999999</v>
      </c>
      <c r="L219" s="85">
        <f t="shared" ref="L219" si="936">K219/1.25</f>
        <v>12.847999999999999</v>
      </c>
      <c r="M219" s="86">
        <f t="shared" ref="M219:M226" si="937">(K219-K218)*100</f>
        <v>9.9999999999997868</v>
      </c>
      <c r="N219" s="85">
        <v>10.46</v>
      </c>
      <c r="O219" s="85">
        <f t="shared" ref="O219" si="938">N219/1.25</f>
        <v>8.3680000000000003</v>
      </c>
      <c r="P219" s="86">
        <f t="shared" ref="P219:P226" si="939">(N219-N218)*100</f>
        <v>0</v>
      </c>
      <c r="Q219" s="85">
        <v>16.21</v>
      </c>
      <c r="R219" s="85">
        <f t="shared" ref="R219" si="940">Q219/1.25</f>
        <v>12.968</v>
      </c>
      <c r="S219" s="86">
        <f t="shared" ref="S219:S226" si="941">(Q219-Q218)*100</f>
        <v>10.000000000000142</v>
      </c>
      <c r="T219" s="85"/>
      <c r="U219" s="85"/>
      <c r="V219" s="85"/>
      <c r="W219" s="85"/>
      <c r="X219" s="85"/>
      <c r="Y219" s="86"/>
      <c r="Z219" s="85">
        <v>19.190000000000001</v>
      </c>
      <c r="AA219" s="84">
        <f t="shared" ref="AA219:AA248" si="942">(Z219-Z218)*100</f>
        <v>0</v>
      </c>
      <c r="AB219" s="84">
        <v>22.76</v>
      </c>
      <c r="AC219" s="85">
        <f t="shared" ref="AC219" si="943">AB219/1.25</f>
        <v>18.208000000000002</v>
      </c>
      <c r="AD219" s="84">
        <f t="shared" ref="AD219:AD226" si="944">(AB219-AB218)*100</f>
        <v>0</v>
      </c>
      <c r="AE219" s="85">
        <v>21.91</v>
      </c>
      <c r="AF219" s="85">
        <f t="shared" ref="AF219" si="945">AE219/1.25</f>
        <v>17.527999999999999</v>
      </c>
      <c r="AG219" s="136">
        <f t="shared" ref="AG219:AG226" si="946">(AE219-AE218)*100</f>
        <v>0</v>
      </c>
    </row>
    <row r="220" spans="1:33" ht="13.5" thickBot="1" x14ac:dyDescent="0.25">
      <c r="A220" s="178">
        <v>43284</v>
      </c>
      <c r="B220" s="220">
        <v>16.11</v>
      </c>
      <c r="C220" s="85">
        <f t="shared" ref="C220:C221" si="947">B220/1.25</f>
        <v>12.888</v>
      </c>
      <c r="D220" s="84">
        <f t="shared" si="931"/>
        <v>0</v>
      </c>
      <c r="E220" s="84">
        <v>16.61</v>
      </c>
      <c r="F220" s="85">
        <f t="shared" ref="F220:F221" si="948">E220/1.25</f>
        <v>13.288</v>
      </c>
      <c r="G220" s="84">
        <f t="shared" si="933"/>
        <v>0</v>
      </c>
      <c r="H220" s="84">
        <v>17.010000000000002</v>
      </c>
      <c r="I220" s="85">
        <f t="shared" ref="I220:I221" si="949">H220/1.25</f>
        <v>13.608000000000001</v>
      </c>
      <c r="J220" s="84">
        <f t="shared" si="935"/>
        <v>0</v>
      </c>
      <c r="K220" s="85">
        <v>16.059999999999999</v>
      </c>
      <c r="L220" s="85">
        <f t="shared" ref="L220:L221" si="950">K220/1.25</f>
        <v>12.847999999999999</v>
      </c>
      <c r="M220" s="86">
        <f t="shared" si="937"/>
        <v>0</v>
      </c>
      <c r="N220" s="85">
        <v>10.46</v>
      </c>
      <c r="O220" s="85">
        <f t="shared" ref="O220:O221" si="951">N220/1.25</f>
        <v>8.3680000000000003</v>
      </c>
      <c r="P220" s="86">
        <f t="shared" si="939"/>
        <v>0</v>
      </c>
      <c r="Q220" s="85">
        <v>16.21</v>
      </c>
      <c r="R220" s="85">
        <f t="shared" ref="R220:R221" si="952">Q220/1.25</f>
        <v>12.968</v>
      </c>
      <c r="S220" s="86">
        <f t="shared" si="941"/>
        <v>0</v>
      </c>
      <c r="T220" s="85"/>
      <c r="U220" s="85"/>
      <c r="V220" s="85"/>
      <c r="W220" s="85"/>
      <c r="X220" s="85"/>
      <c r="Y220" s="86"/>
      <c r="Z220" s="85">
        <v>19.190000000000001</v>
      </c>
      <c r="AA220" s="84">
        <f t="shared" si="942"/>
        <v>0</v>
      </c>
      <c r="AB220" s="84">
        <v>22.76</v>
      </c>
      <c r="AC220" s="85">
        <f t="shared" ref="AC220:AC221" si="953">AB220/1.25</f>
        <v>18.208000000000002</v>
      </c>
      <c r="AD220" s="84">
        <f t="shared" si="944"/>
        <v>0</v>
      </c>
      <c r="AE220" s="85">
        <v>21.91</v>
      </c>
      <c r="AF220" s="85">
        <f t="shared" ref="AF220:AF221" si="954">AE220/1.25</f>
        <v>17.527999999999999</v>
      </c>
      <c r="AG220" s="136">
        <f t="shared" si="946"/>
        <v>0</v>
      </c>
    </row>
    <row r="221" spans="1:33" ht="13.5" thickBot="1" x14ac:dyDescent="0.25">
      <c r="A221" s="178">
        <v>43285</v>
      </c>
      <c r="B221" s="220">
        <v>16.010000000000002</v>
      </c>
      <c r="C221" s="85">
        <f t="shared" si="947"/>
        <v>12.808000000000002</v>
      </c>
      <c r="D221" s="84">
        <f t="shared" si="931"/>
        <v>-9.9999999999997868</v>
      </c>
      <c r="E221" s="84">
        <v>16.510000000000002</v>
      </c>
      <c r="F221" s="85">
        <f t="shared" si="948"/>
        <v>13.208000000000002</v>
      </c>
      <c r="G221" s="84">
        <f t="shared" si="933"/>
        <v>-9.9999999999997868</v>
      </c>
      <c r="H221" s="84">
        <v>16.91</v>
      </c>
      <c r="I221" s="85">
        <f t="shared" si="949"/>
        <v>13.528</v>
      </c>
      <c r="J221" s="84">
        <f t="shared" si="935"/>
        <v>-10.000000000000142</v>
      </c>
      <c r="K221" s="85">
        <v>15.96</v>
      </c>
      <c r="L221" s="85">
        <f t="shared" si="950"/>
        <v>12.768000000000001</v>
      </c>
      <c r="M221" s="86">
        <f t="shared" si="937"/>
        <v>-9.9999999999997868</v>
      </c>
      <c r="N221" s="85">
        <v>10.46</v>
      </c>
      <c r="O221" s="85">
        <f t="shared" si="951"/>
        <v>8.3680000000000003</v>
      </c>
      <c r="P221" s="86">
        <f t="shared" si="939"/>
        <v>0</v>
      </c>
      <c r="Q221" s="85">
        <v>16.11</v>
      </c>
      <c r="R221" s="85">
        <f t="shared" si="952"/>
        <v>12.888</v>
      </c>
      <c r="S221" s="86">
        <f t="shared" si="941"/>
        <v>-10.000000000000142</v>
      </c>
      <c r="T221" s="85"/>
      <c r="U221" s="85"/>
      <c r="V221" s="85"/>
      <c r="W221" s="85"/>
      <c r="X221" s="85"/>
      <c r="Y221" s="86"/>
      <c r="Z221" s="85">
        <v>19.190000000000001</v>
      </c>
      <c r="AA221" s="84">
        <f t="shared" si="942"/>
        <v>0</v>
      </c>
      <c r="AB221" s="84">
        <v>22.76</v>
      </c>
      <c r="AC221" s="85">
        <f t="shared" si="953"/>
        <v>18.208000000000002</v>
      </c>
      <c r="AD221" s="84">
        <f t="shared" si="944"/>
        <v>0</v>
      </c>
      <c r="AE221" s="85">
        <v>21.91</v>
      </c>
      <c r="AF221" s="85">
        <f t="shared" si="954"/>
        <v>17.527999999999999</v>
      </c>
      <c r="AG221" s="136">
        <f t="shared" si="946"/>
        <v>0</v>
      </c>
    </row>
    <row r="222" spans="1:33" ht="13.5" thickBot="1" x14ac:dyDescent="0.25">
      <c r="A222" s="178">
        <v>43286</v>
      </c>
      <c r="B222" s="220">
        <v>16.010000000000002</v>
      </c>
      <c r="C222" s="85">
        <f t="shared" ref="C222:C223" si="955">B222/1.25</f>
        <v>12.808000000000002</v>
      </c>
      <c r="D222" s="84">
        <f t="shared" si="931"/>
        <v>0</v>
      </c>
      <c r="E222" s="84">
        <v>16.510000000000002</v>
      </c>
      <c r="F222" s="85">
        <f t="shared" ref="F222:F223" si="956">E222/1.25</f>
        <v>13.208000000000002</v>
      </c>
      <c r="G222" s="84">
        <f t="shared" si="933"/>
        <v>0</v>
      </c>
      <c r="H222" s="84">
        <v>16.91</v>
      </c>
      <c r="I222" s="85">
        <f t="shared" ref="I222:I223" si="957">H222/1.25</f>
        <v>13.528</v>
      </c>
      <c r="J222" s="84">
        <f t="shared" si="935"/>
        <v>0</v>
      </c>
      <c r="K222" s="85">
        <v>15.96</v>
      </c>
      <c r="L222" s="85">
        <f t="shared" ref="L222:L223" si="958">K222/1.25</f>
        <v>12.768000000000001</v>
      </c>
      <c r="M222" s="86">
        <f t="shared" si="937"/>
        <v>0</v>
      </c>
      <c r="N222" s="85">
        <v>10.46</v>
      </c>
      <c r="O222" s="85">
        <f t="shared" ref="O222:O223" si="959">N222/1.25</f>
        <v>8.3680000000000003</v>
      </c>
      <c r="P222" s="86">
        <f t="shared" si="939"/>
        <v>0</v>
      </c>
      <c r="Q222" s="85">
        <v>16.11</v>
      </c>
      <c r="R222" s="85">
        <f t="shared" ref="R222:R223" si="960">Q222/1.25</f>
        <v>12.888</v>
      </c>
      <c r="S222" s="86">
        <f t="shared" si="941"/>
        <v>0</v>
      </c>
      <c r="T222" s="85"/>
      <c r="U222" s="85"/>
      <c r="V222" s="85"/>
      <c r="W222" s="85"/>
      <c r="X222" s="85"/>
      <c r="Y222" s="86"/>
      <c r="Z222" s="85">
        <v>19.190000000000001</v>
      </c>
      <c r="AA222" s="84">
        <f t="shared" si="942"/>
        <v>0</v>
      </c>
      <c r="AB222" s="84">
        <v>22.76</v>
      </c>
      <c r="AC222" s="85">
        <f t="shared" ref="AC222:AC223" si="961">AB222/1.25</f>
        <v>18.208000000000002</v>
      </c>
      <c r="AD222" s="84">
        <f t="shared" si="944"/>
        <v>0</v>
      </c>
      <c r="AE222" s="85">
        <v>21.91</v>
      </c>
      <c r="AF222" s="85">
        <f t="shared" ref="AF222:AF223" si="962">AE222/1.25</f>
        <v>17.527999999999999</v>
      </c>
      <c r="AG222" s="136">
        <f t="shared" si="946"/>
        <v>0</v>
      </c>
    </row>
    <row r="223" spans="1:33" ht="13.5" thickBot="1" x14ac:dyDescent="0.25">
      <c r="A223" s="178">
        <v>43287</v>
      </c>
      <c r="B223" s="220">
        <v>15.91</v>
      </c>
      <c r="C223" s="85">
        <f t="shared" si="955"/>
        <v>12.728</v>
      </c>
      <c r="D223" s="84">
        <f t="shared" si="931"/>
        <v>-10.000000000000142</v>
      </c>
      <c r="E223" s="84">
        <v>16.41</v>
      </c>
      <c r="F223" s="85">
        <f t="shared" si="956"/>
        <v>13.128</v>
      </c>
      <c r="G223" s="84">
        <f t="shared" si="933"/>
        <v>-10.000000000000142</v>
      </c>
      <c r="H223" s="84">
        <v>16.809999999999999</v>
      </c>
      <c r="I223" s="85">
        <f t="shared" si="957"/>
        <v>13.447999999999999</v>
      </c>
      <c r="J223" s="84">
        <f t="shared" si="935"/>
        <v>-10.000000000000142</v>
      </c>
      <c r="K223" s="85">
        <v>15.96</v>
      </c>
      <c r="L223" s="85">
        <f t="shared" si="958"/>
        <v>12.768000000000001</v>
      </c>
      <c r="M223" s="86">
        <f t="shared" si="937"/>
        <v>0</v>
      </c>
      <c r="N223" s="85">
        <v>10.46</v>
      </c>
      <c r="O223" s="85">
        <f t="shared" si="959"/>
        <v>8.3680000000000003</v>
      </c>
      <c r="P223" s="86">
        <f t="shared" si="939"/>
        <v>0</v>
      </c>
      <c r="Q223" s="85">
        <v>16.11</v>
      </c>
      <c r="R223" s="85">
        <f t="shared" si="960"/>
        <v>12.888</v>
      </c>
      <c r="S223" s="86">
        <f t="shared" si="941"/>
        <v>0</v>
      </c>
      <c r="T223" s="85"/>
      <c r="U223" s="85"/>
      <c r="V223" s="85"/>
      <c r="W223" s="85"/>
      <c r="X223" s="85"/>
      <c r="Y223" s="86"/>
      <c r="Z223" s="85">
        <v>19.190000000000001</v>
      </c>
      <c r="AA223" s="84">
        <f t="shared" si="942"/>
        <v>0</v>
      </c>
      <c r="AB223" s="84">
        <v>22.76</v>
      </c>
      <c r="AC223" s="85">
        <f t="shared" si="961"/>
        <v>18.208000000000002</v>
      </c>
      <c r="AD223" s="84">
        <f t="shared" si="944"/>
        <v>0</v>
      </c>
      <c r="AE223" s="85">
        <v>21.91</v>
      </c>
      <c r="AF223" s="85">
        <f t="shared" si="962"/>
        <v>17.527999999999999</v>
      </c>
      <c r="AG223" s="136">
        <f t="shared" si="946"/>
        <v>0</v>
      </c>
    </row>
    <row r="224" spans="1:33" ht="13.5" thickBot="1" x14ac:dyDescent="0.25">
      <c r="A224" s="178">
        <v>43288</v>
      </c>
      <c r="B224" s="220">
        <v>15.91</v>
      </c>
      <c r="C224" s="85">
        <f t="shared" ref="C224:C226" si="963">B224/1.25</f>
        <v>12.728</v>
      </c>
      <c r="D224" s="84">
        <f t="shared" si="931"/>
        <v>0</v>
      </c>
      <c r="E224" s="84">
        <v>16.41</v>
      </c>
      <c r="F224" s="85">
        <f t="shared" ref="F224:F226" si="964">E224/1.25</f>
        <v>13.128</v>
      </c>
      <c r="G224" s="84">
        <f t="shared" si="933"/>
        <v>0</v>
      </c>
      <c r="H224" s="84">
        <v>16.809999999999999</v>
      </c>
      <c r="I224" s="85">
        <f t="shared" ref="I224:I226" si="965">H224/1.25</f>
        <v>13.447999999999999</v>
      </c>
      <c r="J224" s="84">
        <f t="shared" si="935"/>
        <v>0</v>
      </c>
      <c r="K224" s="85">
        <v>15.96</v>
      </c>
      <c r="L224" s="85">
        <f t="shared" ref="L224:L226" si="966">K224/1.25</f>
        <v>12.768000000000001</v>
      </c>
      <c r="M224" s="86">
        <f t="shared" si="937"/>
        <v>0</v>
      </c>
      <c r="N224" s="85">
        <v>10.46</v>
      </c>
      <c r="O224" s="85">
        <f t="shared" ref="O224:O226" si="967">N224/1.25</f>
        <v>8.3680000000000003</v>
      </c>
      <c r="P224" s="86">
        <f t="shared" si="939"/>
        <v>0</v>
      </c>
      <c r="Q224" s="85">
        <v>16.11</v>
      </c>
      <c r="R224" s="85">
        <f t="shared" ref="R224:R226" si="968">Q224/1.25</f>
        <v>12.888</v>
      </c>
      <c r="S224" s="86">
        <f t="shared" si="941"/>
        <v>0</v>
      </c>
      <c r="T224" s="85"/>
      <c r="U224" s="85"/>
      <c r="V224" s="85"/>
      <c r="W224" s="85"/>
      <c r="X224" s="85"/>
      <c r="Y224" s="86"/>
      <c r="Z224" s="85">
        <v>19.190000000000001</v>
      </c>
      <c r="AA224" s="84">
        <f t="shared" si="942"/>
        <v>0</v>
      </c>
      <c r="AB224" s="84">
        <v>22.76</v>
      </c>
      <c r="AC224" s="85">
        <f t="shared" ref="AC224:AC226" si="969">AB224/1.25</f>
        <v>18.208000000000002</v>
      </c>
      <c r="AD224" s="84">
        <f t="shared" si="944"/>
        <v>0</v>
      </c>
      <c r="AE224" s="85">
        <v>21.91</v>
      </c>
      <c r="AF224" s="85">
        <f t="shared" ref="AF224:AF226" si="970">AE224/1.25</f>
        <v>17.527999999999999</v>
      </c>
      <c r="AG224" s="136">
        <f t="shared" si="946"/>
        <v>0</v>
      </c>
    </row>
    <row r="225" spans="1:33" ht="13.5" thickBot="1" x14ac:dyDescent="0.25">
      <c r="A225" s="178">
        <v>43289</v>
      </c>
      <c r="B225" s="220">
        <v>15.91</v>
      </c>
      <c r="C225" s="85">
        <f t="shared" si="963"/>
        <v>12.728</v>
      </c>
      <c r="D225" s="84">
        <f t="shared" si="931"/>
        <v>0</v>
      </c>
      <c r="E225" s="84">
        <v>16.41</v>
      </c>
      <c r="F225" s="85">
        <f t="shared" si="964"/>
        <v>13.128</v>
      </c>
      <c r="G225" s="84">
        <f t="shared" si="933"/>
        <v>0</v>
      </c>
      <c r="H225" s="84">
        <v>16.809999999999999</v>
      </c>
      <c r="I225" s="85">
        <f t="shared" si="965"/>
        <v>13.447999999999999</v>
      </c>
      <c r="J225" s="84">
        <f t="shared" si="935"/>
        <v>0</v>
      </c>
      <c r="K225" s="85">
        <v>15.96</v>
      </c>
      <c r="L225" s="85">
        <f t="shared" si="966"/>
        <v>12.768000000000001</v>
      </c>
      <c r="M225" s="86">
        <f t="shared" si="937"/>
        <v>0</v>
      </c>
      <c r="N225" s="85">
        <v>10.46</v>
      </c>
      <c r="O225" s="85">
        <f t="shared" si="967"/>
        <v>8.3680000000000003</v>
      </c>
      <c r="P225" s="86">
        <f t="shared" si="939"/>
        <v>0</v>
      </c>
      <c r="Q225" s="85">
        <v>16.11</v>
      </c>
      <c r="R225" s="85">
        <f t="shared" si="968"/>
        <v>12.888</v>
      </c>
      <c r="S225" s="86">
        <f t="shared" si="941"/>
        <v>0</v>
      </c>
      <c r="T225" s="85"/>
      <c r="U225" s="85"/>
      <c r="V225" s="85"/>
      <c r="W225" s="85"/>
      <c r="X225" s="85"/>
      <c r="Y225" s="86"/>
      <c r="Z225" s="85">
        <v>19.190000000000001</v>
      </c>
      <c r="AA225" s="84">
        <f t="shared" si="942"/>
        <v>0</v>
      </c>
      <c r="AB225" s="84">
        <v>22.76</v>
      </c>
      <c r="AC225" s="85">
        <f t="shared" si="969"/>
        <v>18.208000000000002</v>
      </c>
      <c r="AD225" s="84">
        <f t="shared" si="944"/>
        <v>0</v>
      </c>
      <c r="AE225" s="85">
        <v>21.91</v>
      </c>
      <c r="AF225" s="85">
        <f t="shared" si="970"/>
        <v>17.527999999999999</v>
      </c>
      <c r="AG225" s="136">
        <f t="shared" si="946"/>
        <v>0</v>
      </c>
    </row>
    <row r="226" spans="1:33" ht="13.5" thickBot="1" x14ac:dyDescent="0.25">
      <c r="A226" s="178">
        <v>43290</v>
      </c>
      <c r="B226" s="220">
        <v>15.91</v>
      </c>
      <c r="C226" s="85">
        <f t="shared" si="963"/>
        <v>12.728</v>
      </c>
      <c r="D226" s="84">
        <f t="shared" si="931"/>
        <v>0</v>
      </c>
      <c r="E226" s="84">
        <v>16.41</v>
      </c>
      <c r="F226" s="85">
        <f t="shared" si="964"/>
        <v>13.128</v>
      </c>
      <c r="G226" s="84">
        <f t="shared" si="933"/>
        <v>0</v>
      </c>
      <c r="H226" s="84">
        <v>16.809999999999999</v>
      </c>
      <c r="I226" s="85">
        <f t="shared" si="965"/>
        <v>13.447999999999999</v>
      </c>
      <c r="J226" s="84">
        <f t="shared" si="935"/>
        <v>0</v>
      </c>
      <c r="K226" s="85">
        <v>15.86</v>
      </c>
      <c r="L226" s="85">
        <f t="shared" si="966"/>
        <v>12.687999999999999</v>
      </c>
      <c r="M226" s="86">
        <f t="shared" si="937"/>
        <v>-10.000000000000142</v>
      </c>
      <c r="N226" s="85">
        <v>10.46</v>
      </c>
      <c r="O226" s="85">
        <f t="shared" si="967"/>
        <v>8.3680000000000003</v>
      </c>
      <c r="P226" s="86">
        <f t="shared" si="939"/>
        <v>0</v>
      </c>
      <c r="Q226" s="85">
        <v>16.010000000000002</v>
      </c>
      <c r="R226" s="85">
        <f t="shared" si="968"/>
        <v>12.808000000000002</v>
      </c>
      <c r="S226" s="86">
        <f t="shared" si="941"/>
        <v>-9.9999999999997868</v>
      </c>
      <c r="T226" s="85"/>
      <c r="U226" s="85"/>
      <c r="V226" s="85"/>
      <c r="W226" s="85"/>
      <c r="X226" s="85"/>
      <c r="Y226" s="86"/>
      <c r="Z226" s="85">
        <v>19.190000000000001</v>
      </c>
      <c r="AA226" s="84">
        <f t="shared" si="942"/>
        <v>0</v>
      </c>
      <c r="AB226" s="84">
        <v>22.76</v>
      </c>
      <c r="AC226" s="85">
        <f t="shared" si="969"/>
        <v>18.208000000000002</v>
      </c>
      <c r="AD226" s="84">
        <f t="shared" si="944"/>
        <v>0</v>
      </c>
      <c r="AE226" s="85">
        <v>21.91</v>
      </c>
      <c r="AF226" s="85">
        <f t="shared" si="970"/>
        <v>17.527999999999999</v>
      </c>
      <c r="AG226" s="136">
        <f t="shared" si="946"/>
        <v>0</v>
      </c>
    </row>
    <row r="227" spans="1:33" ht="13.5" thickBot="1" x14ac:dyDescent="0.25">
      <c r="A227" s="178">
        <v>43291</v>
      </c>
      <c r="B227" s="220">
        <v>15.91</v>
      </c>
      <c r="C227" s="85">
        <f t="shared" ref="C227:C228" si="971">B227/1.25</f>
        <v>12.728</v>
      </c>
      <c r="D227" s="84">
        <f t="shared" ref="D227:D228" si="972">(B227-B226)*100</f>
        <v>0</v>
      </c>
      <c r="E227" s="84">
        <v>16.41</v>
      </c>
      <c r="F227" s="85">
        <f t="shared" ref="F227:F228" si="973">E227/1.25</f>
        <v>13.128</v>
      </c>
      <c r="G227" s="84">
        <f t="shared" ref="G227:G228" si="974">(E227-E226)*100</f>
        <v>0</v>
      </c>
      <c r="H227" s="84">
        <v>16.809999999999999</v>
      </c>
      <c r="I227" s="85">
        <f t="shared" ref="I227:I228" si="975">H227/1.25</f>
        <v>13.447999999999999</v>
      </c>
      <c r="J227" s="84">
        <f t="shared" ref="J227:J228" si="976">(H227-H226)*100</f>
        <v>0</v>
      </c>
      <c r="K227" s="85">
        <v>15.86</v>
      </c>
      <c r="L227" s="85">
        <f t="shared" ref="L227:L228" si="977">K227/1.25</f>
        <v>12.687999999999999</v>
      </c>
      <c r="M227" s="86">
        <f t="shared" ref="M227:M228" si="978">(K227-K226)*100</f>
        <v>0</v>
      </c>
      <c r="N227" s="85">
        <v>10.46</v>
      </c>
      <c r="O227" s="85">
        <f t="shared" ref="O227:O228" si="979">N227/1.25</f>
        <v>8.3680000000000003</v>
      </c>
      <c r="P227" s="86">
        <f t="shared" ref="P227:P228" si="980">(N227-N226)*100</f>
        <v>0</v>
      </c>
      <c r="Q227" s="85">
        <v>16.010000000000002</v>
      </c>
      <c r="R227" s="85">
        <f t="shared" ref="R227:R228" si="981">Q227/1.25</f>
        <v>12.808000000000002</v>
      </c>
      <c r="S227" s="86">
        <f t="shared" ref="S227:S228" si="982">(Q227-Q226)*100</f>
        <v>0</v>
      </c>
      <c r="T227" s="85"/>
      <c r="U227" s="85"/>
      <c r="V227" s="85"/>
      <c r="W227" s="85"/>
      <c r="X227" s="85"/>
      <c r="Y227" s="86"/>
      <c r="Z227" s="85">
        <v>19.190000000000001</v>
      </c>
      <c r="AA227" s="84">
        <f t="shared" si="942"/>
        <v>0</v>
      </c>
      <c r="AB227" s="84">
        <v>22.76</v>
      </c>
      <c r="AC227" s="85">
        <f t="shared" ref="AC227:AC228" si="983">AB227/1.25</f>
        <v>18.208000000000002</v>
      </c>
      <c r="AD227" s="84">
        <f t="shared" ref="AD227:AD228" si="984">(AB227-AB226)*100</f>
        <v>0</v>
      </c>
      <c r="AE227" s="85">
        <v>21.91</v>
      </c>
      <c r="AF227" s="85">
        <f t="shared" ref="AF227:AF228" si="985">AE227/1.25</f>
        <v>17.527999999999999</v>
      </c>
      <c r="AG227" s="136">
        <f t="shared" ref="AG227:AG228" si="986">(AE227-AE226)*100</f>
        <v>0</v>
      </c>
    </row>
    <row r="228" spans="1:33" ht="13.5" thickBot="1" x14ac:dyDescent="0.25">
      <c r="A228" s="178">
        <v>43292</v>
      </c>
      <c r="B228" s="220">
        <v>16.010000000000002</v>
      </c>
      <c r="C228" s="85">
        <f t="shared" si="971"/>
        <v>12.808000000000002</v>
      </c>
      <c r="D228" s="84">
        <f t="shared" si="972"/>
        <v>10.000000000000142</v>
      </c>
      <c r="E228" s="84">
        <v>16.510000000000002</v>
      </c>
      <c r="F228" s="85">
        <f t="shared" si="973"/>
        <v>13.208000000000002</v>
      </c>
      <c r="G228" s="84">
        <f t="shared" si="974"/>
        <v>10.000000000000142</v>
      </c>
      <c r="H228" s="84">
        <v>16.91</v>
      </c>
      <c r="I228" s="85">
        <f t="shared" si="975"/>
        <v>13.528</v>
      </c>
      <c r="J228" s="84">
        <f t="shared" si="976"/>
        <v>10.000000000000142</v>
      </c>
      <c r="K228" s="85">
        <v>15.96</v>
      </c>
      <c r="L228" s="85">
        <f t="shared" si="977"/>
        <v>12.768000000000001</v>
      </c>
      <c r="M228" s="86">
        <f t="shared" si="978"/>
        <v>10.000000000000142</v>
      </c>
      <c r="N228" s="85">
        <v>10.46</v>
      </c>
      <c r="O228" s="85">
        <f t="shared" si="979"/>
        <v>8.3680000000000003</v>
      </c>
      <c r="P228" s="86">
        <f t="shared" si="980"/>
        <v>0</v>
      </c>
      <c r="Q228" s="85">
        <v>16.11</v>
      </c>
      <c r="R228" s="85">
        <f t="shared" si="981"/>
        <v>12.888</v>
      </c>
      <c r="S228" s="86">
        <f t="shared" si="982"/>
        <v>9.9999999999997868</v>
      </c>
      <c r="T228" s="85"/>
      <c r="U228" s="85"/>
      <c r="V228" s="85"/>
      <c r="W228" s="85"/>
      <c r="X228" s="85"/>
      <c r="Y228" s="86"/>
      <c r="Z228" s="85">
        <v>19.190000000000001</v>
      </c>
      <c r="AA228" s="84">
        <f t="shared" si="942"/>
        <v>0</v>
      </c>
      <c r="AB228" s="84">
        <v>22.76</v>
      </c>
      <c r="AC228" s="85">
        <f t="shared" si="983"/>
        <v>18.208000000000002</v>
      </c>
      <c r="AD228" s="84">
        <f t="shared" si="984"/>
        <v>0</v>
      </c>
      <c r="AE228" s="85">
        <v>21.91</v>
      </c>
      <c r="AF228" s="85">
        <f t="shared" si="985"/>
        <v>17.527999999999999</v>
      </c>
      <c r="AG228" s="136">
        <f t="shared" si="986"/>
        <v>0</v>
      </c>
    </row>
    <row r="229" spans="1:33" ht="13.5" thickBot="1" x14ac:dyDescent="0.25">
      <c r="A229" s="178">
        <v>43293</v>
      </c>
      <c r="B229" s="220">
        <v>16.010000000000002</v>
      </c>
      <c r="C229" s="85">
        <f t="shared" ref="C229:C230" si="987">B229/1.25</f>
        <v>12.808000000000002</v>
      </c>
      <c r="D229" s="84">
        <f t="shared" ref="D229:D230" si="988">(B229-B228)*100</f>
        <v>0</v>
      </c>
      <c r="E229" s="84">
        <v>16.510000000000002</v>
      </c>
      <c r="F229" s="85">
        <f t="shared" ref="F229:F230" si="989">E229/1.25</f>
        <v>13.208000000000002</v>
      </c>
      <c r="G229" s="84">
        <f t="shared" ref="G229:G230" si="990">(E229-E228)*100</f>
        <v>0</v>
      </c>
      <c r="H229" s="84">
        <v>16.91</v>
      </c>
      <c r="I229" s="85">
        <f t="shared" ref="I229:I230" si="991">H229/1.25</f>
        <v>13.528</v>
      </c>
      <c r="J229" s="84">
        <f t="shared" ref="J229:J230" si="992">(H229-H228)*100</f>
        <v>0</v>
      </c>
      <c r="K229" s="85">
        <v>15.96</v>
      </c>
      <c r="L229" s="85">
        <f t="shared" ref="L229:L230" si="993">K229/1.25</f>
        <v>12.768000000000001</v>
      </c>
      <c r="M229" s="86">
        <f t="shared" ref="M229:M230" si="994">(K229-K228)*100</f>
        <v>0</v>
      </c>
      <c r="N229" s="85">
        <v>10.46</v>
      </c>
      <c r="O229" s="85">
        <f t="shared" ref="O229:O230" si="995">N229/1.25</f>
        <v>8.3680000000000003</v>
      </c>
      <c r="P229" s="86">
        <f t="shared" ref="P229:P230" si="996">(N229-N228)*100</f>
        <v>0</v>
      </c>
      <c r="Q229" s="85">
        <v>16.11</v>
      </c>
      <c r="R229" s="85">
        <f t="shared" ref="R229:R230" si="997">Q229/1.25</f>
        <v>12.888</v>
      </c>
      <c r="S229" s="86">
        <f t="shared" ref="S229:S230" si="998">(Q229-Q228)*100</f>
        <v>0</v>
      </c>
      <c r="T229" s="85"/>
      <c r="U229" s="85"/>
      <c r="V229" s="85"/>
      <c r="W229" s="85"/>
      <c r="X229" s="85"/>
      <c r="Y229" s="86"/>
      <c r="Z229" s="85">
        <v>19.190000000000001</v>
      </c>
      <c r="AA229" s="84">
        <f t="shared" si="942"/>
        <v>0</v>
      </c>
      <c r="AB229" s="84">
        <v>22.76</v>
      </c>
      <c r="AC229" s="85">
        <f t="shared" ref="AC229:AC230" si="999">AB229/1.25</f>
        <v>18.208000000000002</v>
      </c>
      <c r="AD229" s="84">
        <f t="shared" ref="AD229:AD230" si="1000">(AB229-AB228)*100</f>
        <v>0</v>
      </c>
      <c r="AE229" s="85">
        <v>21.91</v>
      </c>
      <c r="AF229" s="85">
        <f t="shared" ref="AF229:AF230" si="1001">AE229/1.25</f>
        <v>17.527999999999999</v>
      </c>
      <c r="AG229" s="136">
        <f t="shared" ref="AG229:AG230" si="1002">(AE229-AE228)*100</f>
        <v>0</v>
      </c>
    </row>
    <row r="230" spans="1:33" ht="13.5" thickBot="1" x14ac:dyDescent="0.25">
      <c r="A230" s="178">
        <v>43294</v>
      </c>
      <c r="B230" s="220">
        <v>15.81</v>
      </c>
      <c r="C230" s="85">
        <f t="shared" si="987"/>
        <v>12.648</v>
      </c>
      <c r="D230" s="84">
        <f t="shared" si="988"/>
        <v>-20.000000000000107</v>
      </c>
      <c r="E230" s="84">
        <v>16.309999999999999</v>
      </c>
      <c r="F230" s="85">
        <f t="shared" si="989"/>
        <v>13.047999999999998</v>
      </c>
      <c r="G230" s="84">
        <f t="shared" si="990"/>
        <v>-20.000000000000284</v>
      </c>
      <c r="H230" s="84">
        <v>16.71</v>
      </c>
      <c r="I230" s="85">
        <f t="shared" si="991"/>
        <v>13.368</v>
      </c>
      <c r="J230" s="84">
        <f t="shared" si="992"/>
        <v>-19.999999999999929</v>
      </c>
      <c r="K230" s="85">
        <v>15.76</v>
      </c>
      <c r="L230" s="85">
        <f t="shared" si="993"/>
        <v>12.608000000000001</v>
      </c>
      <c r="M230" s="86">
        <f t="shared" si="994"/>
        <v>-20.000000000000107</v>
      </c>
      <c r="N230" s="85">
        <v>10.46</v>
      </c>
      <c r="O230" s="85">
        <f t="shared" si="995"/>
        <v>8.3680000000000003</v>
      </c>
      <c r="P230" s="86">
        <f t="shared" si="996"/>
        <v>0</v>
      </c>
      <c r="Q230" s="85">
        <v>15.91</v>
      </c>
      <c r="R230" s="85">
        <f t="shared" si="997"/>
        <v>12.728</v>
      </c>
      <c r="S230" s="86">
        <f t="shared" si="998"/>
        <v>-19.999999999999929</v>
      </c>
      <c r="T230" s="85"/>
      <c r="U230" s="85"/>
      <c r="V230" s="85"/>
      <c r="W230" s="85"/>
      <c r="X230" s="85"/>
      <c r="Y230" s="86"/>
      <c r="Z230" s="85">
        <v>19.190000000000001</v>
      </c>
      <c r="AA230" s="84">
        <f t="shared" si="942"/>
        <v>0</v>
      </c>
      <c r="AB230" s="84">
        <v>22.76</v>
      </c>
      <c r="AC230" s="85">
        <f t="shared" si="999"/>
        <v>18.208000000000002</v>
      </c>
      <c r="AD230" s="84">
        <f t="shared" si="1000"/>
        <v>0</v>
      </c>
      <c r="AE230" s="85">
        <v>21.91</v>
      </c>
      <c r="AF230" s="85">
        <f t="shared" si="1001"/>
        <v>17.527999999999999</v>
      </c>
      <c r="AG230" s="136">
        <f t="shared" si="1002"/>
        <v>0</v>
      </c>
    </row>
    <row r="231" spans="1:33" ht="13.5" thickBot="1" x14ac:dyDescent="0.25">
      <c r="A231" s="178">
        <v>43295</v>
      </c>
      <c r="B231" s="220">
        <v>15.81</v>
      </c>
      <c r="C231" s="85">
        <f t="shared" ref="C231:C233" si="1003">B231/1.25</f>
        <v>12.648</v>
      </c>
      <c r="D231" s="84">
        <f t="shared" ref="D231:D233" si="1004">(B231-B230)*100</f>
        <v>0</v>
      </c>
      <c r="E231" s="84">
        <v>16.309999999999999</v>
      </c>
      <c r="F231" s="85">
        <f t="shared" ref="F231:F233" si="1005">E231/1.25</f>
        <v>13.047999999999998</v>
      </c>
      <c r="G231" s="84">
        <f t="shared" ref="G231:G233" si="1006">(E231-E230)*100</f>
        <v>0</v>
      </c>
      <c r="H231" s="84">
        <v>16.71</v>
      </c>
      <c r="I231" s="85">
        <f t="shared" ref="I231:I233" si="1007">H231/1.25</f>
        <v>13.368</v>
      </c>
      <c r="J231" s="84">
        <f t="shared" ref="J231:J233" si="1008">(H231-H230)*100</f>
        <v>0</v>
      </c>
      <c r="K231" s="85">
        <v>15.76</v>
      </c>
      <c r="L231" s="85">
        <f t="shared" ref="L231:L233" si="1009">K231/1.25</f>
        <v>12.608000000000001</v>
      </c>
      <c r="M231" s="86">
        <f t="shared" ref="M231:M233" si="1010">(K231-K230)*100</f>
        <v>0</v>
      </c>
      <c r="N231" s="85">
        <v>10.46</v>
      </c>
      <c r="O231" s="85">
        <f t="shared" ref="O231:O233" si="1011">N231/1.25</f>
        <v>8.3680000000000003</v>
      </c>
      <c r="P231" s="86">
        <f t="shared" ref="P231:P233" si="1012">(N231-N230)*100</f>
        <v>0</v>
      </c>
      <c r="Q231" s="85">
        <v>15.91</v>
      </c>
      <c r="R231" s="85">
        <f t="shared" ref="R231:R233" si="1013">Q231/1.25</f>
        <v>12.728</v>
      </c>
      <c r="S231" s="86">
        <f t="shared" ref="S231:S233" si="1014">(Q231-Q230)*100</f>
        <v>0</v>
      </c>
      <c r="T231" s="85"/>
      <c r="U231" s="85"/>
      <c r="V231" s="85"/>
      <c r="W231" s="85"/>
      <c r="X231" s="85"/>
      <c r="Y231" s="86"/>
      <c r="Z231" s="85">
        <v>19.190000000000001</v>
      </c>
      <c r="AA231" s="84">
        <f t="shared" si="942"/>
        <v>0</v>
      </c>
      <c r="AB231" s="84">
        <v>22.76</v>
      </c>
      <c r="AC231" s="85">
        <f t="shared" ref="AC231:AC233" si="1015">AB231/1.25</f>
        <v>18.208000000000002</v>
      </c>
      <c r="AD231" s="84">
        <f t="shared" ref="AD231:AD233" si="1016">(AB231-AB230)*100</f>
        <v>0</v>
      </c>
      <c r="AE231" s="85">
        <v>21.91</v>
      </c>
      <c r="AF231" s="85">
        <f t="shared" ref="AF231:AF233" si="1017">AE231/1.25</f>
        <v>17.527999999999999</v>
      </c>
      <c r="AG231" s="136">
        <f t="shared" ref="AG231:AG233" si="1018">(AE231-AE230)*100</f>
        <v>0</v>
      </c>
    </row>
    <row r="232" spans="1:33" ht="13.5" thickBot="1" x14ac:dyDescent="0.25">
      <c r="A232" s="178">
        <v>43296</v>
      </c>
      <c r="B232" s="220">
        <v>15.81</v>
      </c>
      <c r="C232" s="85">
        <f t="shared" si="1003"/>
        <v>12.648</v>
      </c>
      <c r="D232" s="84">
        <f t="shared" si="1004"/>
        <v>0</v>
      </c>
      <c r="E232" s="84">
        <v>16.309999999999999</v>
      </c>
      <c r="F232" s="85">
        <f t="shared" si="1005"/>
        <v>13.047999999999998</v>
      </c>
      <c r="G232" s="84">
        <f t="shared" si="1006"/>
        <v>0</v>
      </c>
      <c r="H232" s="84">
        <v>16.71</v>
      </c>
      <c r="I232" s="85">
        <f t="shared" si="1007"/>
        <v>13.368</v>
      </c>
      <c r="J232" s="84">
        <f t="shared" si="1008"/>
        <v>0</v>
      </c>
      <c r="K232" s="85">
        <v>15.76</v>
      </c>
      <c r="L232" s="85">
        <f t="shared" si="1009"/>
        <v>12.608000000000001</v>
      </c>
      <c r="M232" s="86">
        <f t="shared" si="1010"/>
        <v>0</v>
      </c>
      <c r="N232" s="85">
        <v>10.46</v>
      </c>
      <c r="O232" s="85">
        <f t="shared" si="1011"/>
        <v>8.3680000000000003</v>
      </c>
      <c r="P232" s="86">
        <f t="shared" si="1012"/>
        <v>0</v>
      </c>
      <c r="Q232" s="85">
        <v>15.91</v>
      </c>
      <c r="R232" s="85">
        <f t="shared" si="1013"/>
        <v>12.728</v>
      </c>
      <c r="S232" s="86">
        <f t="shared" si="1014"/>
        <v>0</v>
      </c>
      <c r="T232" s="85"/>
      <c r="U232" s="85"/>
      <c r="V232" s="85"/>
      <c r="W232" s="85"/>
      <c r="X232" s="85"/>
      <c r="Y232" s="86"/>
      <c r="Z232" s="85">
        <v>19.190000000000001</v>
      </c>
      <c r="AA232" s="84">
        <f t="shared" si="942"/>
        <v>0</v>
      </c>
      <c r="AB232" s="84">
        <v>22.76</v>
      </c>
      <c r="AC232" s="85">
        <f t="shared" si="1015"/>
        <v>18.208000000000002</v>
      </c>
      <c r="AD232" s="84">
        <f t="shared" si="1016"/>
        <v>0</v>
      </c>
      <c r="AE232" s="85">
        <v>21.91</v>
      </c>
      <c r="AF232" s="85">
        <f t="shared" si="1017"/>
        <v>17.527999999999999</v>
      </c>
      <c r="AG232" s="136">
        <f t="shared" si="1018"/>
        <v>0</v>
      </c>
    </row>
    <row r="233" spans="1:33" ht="13.5" thickBot="1" x14ac:dyDescent="0.25">
      <c r="A233" s="178">
        <v>43297</v>
      </c>
      <c r="B233" s="220">
        <v>15.96</v>
      </c>
      <c r="C233" s="85">
        <f t="shared" si="1003"/>
        <v>12.768000000000001</v>
      </c>
      <c r="D233" s="84">
        <f t="shared" si="1004"/>
        <v>15.000000000000036</v>
      </c>
      <c r="E233" s="84">
        <v>16.46</v>
      </c>
      <c r="F233" s="85">
        <f t="shared" si="1005"/>
        <v>13.168000000000001</v>
      </c>
      <c r="G233" s="84">
        <f t="shared" si="1006"/>
        <v>15.000000000000213</v>
      </c>
      <c r="H233" s="84">
        <v>16.86</v>
      </c>
      <c r="I233" s="85">
        <f t="shared" si="1007"/>
        <v>13.488</v>
      </c>
      <c r="J233" s="84">
        <f t="shared" si="1008"/>
        <v>14.999999999999858</v>
      </c>
      <c r="K233" s="85">
        <v>15.96</v>
      </c>
      <c r="L233" s="85">
        <f t="shared" si="1009"/>
        <v>12.768000000000001</v>
      </c>
      <c r="M233" s="86">
        <f t="shared" si="1010"/>
        <v>20.000000000000107</v>
      </c>
      <c r="N233" s="85">
        <v>10.46</v>
      </c>
      <c r="O233" s="85">
        <f t="shared" si="1011"/>
        <v>8.3680000000000003</v>
      </c>
      <c r="P233" s="86">
        <f t="shared" si="1012"/>
        <v>0</v>
      </c>
      <c r="Q233" s="85">
        <v>16.11</v>
      </c>
      <c r="R233" s="85">
        <f t="shared" si="1013"/>
        <v>12.888</v>
      </c>
      <c r="S233" s="86">
        <f t="shared" si="1014"/>
        <v>19.999999999999929</v>
      </c>
      <c r="T233" s="85"/>
      <c r="U233" s="85"/>
      <c r="V233" s="85"/>
      <c r="W233" s="85"/>
      <c r="X233" s="85"/>
      <c r="Y233" s="86"/>
      <c r="Z233" s="85">
        <v>19.190000000000001</v>
      </c>
      <c r="AA233" s="84">
        <f t="shared" si="942"/>
        <v>0</v>
      </c>
      <c r="AB233" s="84">
        <v>22.76</v>
      </c>
      <c r="AC233" s="85">
        <f t="shared" si="1015"/>
        <v>18.208000000000002</v>
      </c>
      <c r="AD233" s="84">
        <f t="shared" si="1016"/>
        <v>0</v>
      </c>
      <c r="AE233" s="85">
        <v>21.91</v>
      </c>
      <c r="AF233" s="85">
        <f t="shared" si="1017"/>
        <v>17.527999999999999</v>
      </c>
      <c r="AG233" s="136">
        <f t="shared" si="1018"/>
        <v>0</v>
      </c>
    </row>
    <row r="234" spans="1:33" ht="13.5" thickBot="1" x14ac:dyDescent="0.25">
      <c r="A234" s="178">
        <v>43298</v>
      </c>
      <c r="B234" s="220">
        <v>15.71</v>
      </c>
      <c r="C234" s="85">
        <f t="shared" ref="C234" si="1019">B234/1.25</f>
        <v>12.568000000000001</v>
      </c>
      <c r="D234" s="84">
        <f t="shared" ref="D234" si="1020">(B234-B233)*100</f>
        <v>-25</v>
      </c>
      <c r="E234" s="84">
        <v>16.21</v>
      </c>
      <c r="F234" s="85">
        <f t="shared" ref="F234" si="1021">E234/1.25</f>
        <v>12.968</v>
      </c>
      <c r="G234" s="84">
        <f t="shared" ref="G234" si="1022">(E234-E233)*100</f>
        <v>-25</v>
      </c>
      <c r="H234" s="84">
        <v>16.61</v>
      </c>
      <c r="I234" s="85">
        <f t="shared" ref="I234" si="1023">H234/1.25</f>
        <v>13.288</v>
      </c>
      <c r="J234" s="84">
        <f t="shared" ref="J234" si="1024">(H234-H233)*100</f>
        <v>-25</v>
      </c>
      <c r="K234" s="85">
        <v>15.81</v>
      </c>
      <c r="L234" s="85">
        <f t="shared" ref="L234" si="1025">K234/1.25</f>
        <v>12.648</v>
      </c>
      <c r="M234" s="86">
        <f t="shared" ref="M234" si="1026">(K234-K233)*100</f>
        <v>-15.000000000000036</v>
      </c>
      <c r="N234" s="85">
        <v>10.46</v>
      </c>
      <c r="O234" s="85">
        <f t="shared" ref="O234" si="1027">N234/1.25</f>
        <v>8.3680000000000003</v>
      </c>
      <c r="P234" s="86">
        <f t="shared" ref="P234" si="1028">(N234-N233)*100</f>
        <v>0</v>
      </c>
      <c r="Q234" s="85">
        <v>15.96</v>
      </c>
      <c r="R234" s="85">
        <f t="shared" ref="R234" si="1029">Q234/1.25</f>
        <v>12.768000000000001</v>
      </c>
      <c r="S234" s="86">
        <f t="shared" ref="S234" si="1030">(Q234-Q233)*100</f>
        <v>-14.999999999999858</v>
      </c>
      <c r="T234" s="85"/>
      <c r="U234" s="85"/>
      <c r="V234" s="85"/>
      <c r="W234" s="85"/>
      <c r="X234" s="85"/>
      <c r="Y234" s="86"/>
      <c r="Z234" s="85">
        <v>19.190000000000001</v>
      </c>
      <c r="AA234" s="84">
        <f t="shared" si="942"/>
        <v>0</v>
      </c>
      <c r="AB234" s="84">
        <v>22.76</v>
      </c>
      <c r="AC234" s="85">
        <f t="shared" ref="AC234" si="1031">AB234/1.25</f>
        <v>18.208000000000002</v>
      </c>
      <c r="AD234" s="84">
        <f t="shared" ref="AD234" si="1032">(AB234-AB233)*100</f>
        <v>0</v>
      </c>
      <c r="AE234" s="85">
        <v>21.91</v>
      </c>
      <c r="AF234" s="85">
        <f t="shared" ref="AF234" si="1033">AE234/1.25</f>
        <v>17.527999999999999</v>
      </c>
      <c r="AG234" s="136">
        <f t="shared" ref="AG234" si="1034">(AE234-AE233)*100</f>
        <v>0</v>
      </c>
    </row>
    <row r="235" spans="1:33" ht="13.5" thickBot="1" x14ac:dyDescent="0.25">
      <c r="A235" s="178">
        <v>43299</v>
      </c>
      <c r="B235" s="220">
        <v>15.71</v>
      </c>
      <c r="C235" s="85">
        <f t="shared" ref="C235:C236" si="1035">B235/1.25</f>
        <v>12.568000000000001</v>
      </c>
      <c r="D235" s="84">
        <f t="shared" ref="D235:D236" si="1036">(B235-B234)*100</f>
        <v>0</v>
      </c>
      <c r="E235" s="84">
        <v>16.21</v>
      </c>
      <c r="F235" s="85">
        <f t="shared" ref="F235:F236" si="1037">E235/1.25</f>
        <v>12.968</v>
      </c>
      <c r="G235" s="84">
        <f t="shared" ref="G235:G236" si="1038">(E235-E234)*100</f>
        <v>0</v>
      </c>
      <c r="H235" s="84">
        <v>16.61</v>
      </c>
      <c r="I235" s="85">
        <f t="shared" ref="I235:I236" si="1039">H235/1.25</f>
        <v>13.288</v>
      </c>
      <c r="J235" s="84">
        <f t="shared" ref="J235:J236" si="1040">(H235-H234)*100</f>
        <v>0</v>
      </c>
      <c r="K235" s="85">
        <v>15.81</v>
      </c>
      <c r="L235" s="85">
        <f t="shared" ref="L235:L236" si="1041">K235/1.25</f>
        <v>12.648</v>
      </c>
      <c r="M235" s="86">
        <f t="shared" ref="M235:M236" si="1042">(K235-K234)*100</f>
        <v>0</v>
      </c>
      <c r="N235" s="85">
        <v>10.46</v>
      </c>
      <c r="O235" s="85">
        <f t="shared" ref="O235:O236" si="1043">N235/1.25</f>
        <v>8.3680000000000003</v>
      </c>
      <c r="P235" s="86">
        <f t="shared" ref="P235:P236" si="1044">(N235-N234)*100</f>
        <v>0</v>
      </c>
      <c r="Q235" s="85">
        <v>15.96</v>
      </c>
      <c r="R235" s="85">
        <f t="shared" ref="R235:R236" si="1045">Q235/1.25</f>
        <v>12.768000000000001</v>
      </c>
      <c r="S235" s="86">
        <f t="shared" ref="S235:S236" si="1046">(Q235-Q234)*100</f>
        <v>0</v>
      </c>
      <c r="T235" s="85"/>
      <c r="U235" s="85"/>
      <c r="V235" s="85"/>
      <c r="W235" s="85"/>
      <c r="X235" s="85"/>
      <c r="Y235" s="86"/>
      <c r="Z235" s="85">
        <v>19.190000000000001</v>
      </c>
      <c r="AA235" s="84">
        <f t="shared" si="942"/>
        <v>0</v>
      </c>
      <c r="AB235" s="84">
        <v>22.76</v>
      </c>
      <c r="AC235" s="85">
        <f t="shared" ref="AC235:AC236" si="1047">AB235/1.25</f>
        <v>18.208000000000002</v>
      </c>
      <c r="AD235" s="84">
        <f t="shared" ref="AD235:AD236" si="1048">(AB235-AB234)*100</f>
        <v>0</v>
      </c>
      <c r="AE235" s="85">
        <v>21.91</v>
      </c>
      <c r="AF235" s="85">
        <f t="shared" ref="AF235:AF236" si="1049">AE235/1.25</f>
        <v>17.527999999999999</v>
      </c>
      <c r="AG235" s="136">
        <f t="shared" ref="AG235:AG236" si="1050">(AE235-AE234)*100</f>
        <v>0</v>
      </c>
    </row>
    <row r="236" spans="1:33" ht="13.5" thickBot="1" x14ac:dyDescent="0.25">
      <c r="A236" s="178">
        <v>43300</v>
      </c>
      <c r="B236" s="220">
        <v>15.71</v>
      </c>
      <c r="C236" s="85">
        <f t="shared" si="1035"/>
        <v>12.568000000000001</v>
      </c>
      <c r="D236" s="84">
        <f t="shared" si="1036"/>
        <v>0</v>
      </c>
      <c r="E236" s="84">
        <v>16.21</v>
      </c>
      <c r="F236" s="85">
        <f t="shared" si="1037"/>
        <v>12.968</v>
      </c>
      <c r="G236" s="84">
        <f t="shared" si="1038"/>
        <v>0</v>
      </c>
      <c r="H236" s="84">
        <v>16.61</v>
      </c>
      <c r="I236" s="85">
        <f t="shared" si="1039"/>
        <v>13.288</v>
      </c>
      <c r="J236" s="84">
        <f t="shared" si="1040"/>
        <v>0</v>
      </c>
      <c r="K236" s="85">
        <v>15.81</v>
      </c>
      <c r="L236" s="85">
        <f t="shared" si="1041"/>
        <v>12.648</v>
      </c>
      <c r="M236" s="86">
        <f t="shared" si="1042"/>
        <v>0</v>
      </c>
      <c r="N236" s="85">
        <v>10.46</v>
      </c>
      <c r="O236" s="85">
        <f t="shared" si="1043"/>
        <v>8.3680000000000003</v>
      </c>
      <c r="P236" s="86">
        <f t="shared" si="1044"/>
        <v>0</v>
      </c>
      <c r="Q236" s="85">
        <v>16.559999999999999</v>
      </c>
      <c r="R236" s="85">
        <f t="shared" si="1045"/>
        <v>13.247999999999999</v>
      </c>
      <c r="S236" s="86">
        <f t="shared" si="1046"/>
        <v>59.999999999999787</v>
      </c>
      <c r="T236" s="85"/>
      <c r="U236" s="85"/>
      <c r="V236" s="85"/>
      <c r="W236" s="85"/>
      <c r="X236" s="85"/>
      <c r="Y236" s="86"/>
      <c r="Z236" s="85">
        <v>19.190000000000001</v>
      </c>
      <c r="AA236" s="84">
        <f t="shared" si="942"/>
        <v>0</v>
      </c>
      <c r="AB236" s="84">
        <v>22.76</v>
      </c>
      <c r="AC236" s="85">
        <f t="shared" si="1047"/>
        <v>18.208000000000002</v>
      </c>
      <c r="AD236" s="84">
        <f t="shared" si="1048"/>
        <v>0</v>
      </c>
      <c r="AE236" s="85">
        <v>21.91</v>
      </c>
      <c r="AF236" s="85">
        <f t="shared" si="1049"/>
        <v>17.527999999999999</v>
      </c>
      <c r="AG236" s="136">
        <f t="shared" si="1050"/>
        <v>0</v>
      </c>
    </row>
    <row r="237" spans="1:33" ht="13.5" thickBot="1" x14ac:dyDescent="0.25">
      <c r="A237" s="178">
        <v>43301</v>
      </c>
      <c r="B237" s="220">
        <v>15.81</v>
      </c>
      <c r="C237" s="85">
        <f t="shared" ref="C237" si="1051">B237/1.25</f>
        <v>12.648</v>
      </c>
      <c r="D237" s="84">
        <f t="shared" ref="D237" si="1052">(B237-B236)*100</f>
        <v>9.9999999999999645</v>
      </c>
      <c r="E237" s="84">
        <v>16.309999999999999</v>
      </c>
      <c r="F237" s="85">
        <f t="shared" ref="F237" si="1053">E237/1.25</f>
        <v>13.047999999999998</v>
      </c>
      <c r="G237" s="84">
        <f t="shared" ref="G237" si="1054">(E237-E236)*100</f>
        <v>9.9999999999997868</v>
      </c>
      <c r="H237" s="84">
        <v>16.71</v>
      </c>
      <c r="I237" s="85">
        <f t="shared" ref="I237" si="1055">H237/1.25</f>
        <v>13.368</v>
      </c>
      <c r="J237" s="84">
        <f t="shared" ref="J237" si="1056">(H237-H236)*100</f>
        <v>10.000000000000142</v>
      </c>
      <c r="K237" s="85">
        <v>15.91</v>
      </c>
      <c r="L237" s="85">
        <f t="shared" ref="L237" si="1057">K237/1.25</f>
        <v>12.728</v>
      </c>
      <c r="M237" s="86">
        <f t="shared" ref="M237" si="1058">(K237-K236)*100</f>
        <v>9.9999999999999645</v>
      </c>
      <c r="N237" s="85">
        <v>10.46</v>
      </c>
      <c r="O237" s="85">
        <f t="shared" ref="O237" si="1059">N237/1.25</f>
        <v>8.3680000000000003</v>
      </c>
      <c r="P237" s="86">
        <f t="shared" ref="P237" si="1060">(N237-N236)*100</f>
        <v>0</v>
      </c>
      <c r="Q237" s="85">
        <v>16.66</v>
      </c>
      <c r="R237" s="85">
        <f t="shared" ref="R237" si="1061">Q237/1.25</f>
        <v>13.327999999999999</v>
      </c>
      <c r="S237" s="86">
        <f t="shared" ref="S237" si="1062">(Q237-Q236)*100</f>
        <v>10.000000000000142</v>
      </c>
      <c r="T237" s="85"/>
      <c r="U237" s="85"/>
      <c r="V237" s="85"/>
      <c r="W237" s="85"/>
      <c r="X237" s="85"/>
      <c r="Y237" s="86"/>
      <c r="Z237" s="85">
        <v>19.190000000000001</v>
      </c>
      <c r="AA237" s="84">
        <f t="shared" si="942"/>
        <v>0</v>
      </c>
      <c r="AB237" s="84">
        <v>22.76</v>
      </c>
      <c r="AC237" s="85">
        <f t="shared" ref="AC237" si="1063">AB237/1.25</f>
        <v>18.208000000000002</v>
      </c>
      <c r="AD237" s="84">
        <f t="shared" ref="AD237" si="1064">(AB237-AB236)*100</f>
        <v>0</v>
      </c>
      <c r="AE237" s="85">
        <v>21.91</v>
      </c>
      <c r="AF237" s="85">
        <f t="shared" ref="AF237" si="1065">AE237/1.25</f>
        <v>17.527999999999999</v>
      </c>
      <c r="AG237" s="136">
        <f t="shared" ref="AG237" si="1066">(AE237-AE236)*100</f>
        <v>0</v>
      </c>
    </row>
    <row r="238" spans="1:33" ht="13.5" thickBot="1" x14ac:dyDescent="0.25">
      <c r="A238" s="178">
        <v>43302</v>
      </c>
      <c r="B238" s="220">
        <v>15.81</v>
      </c>
      <c r="C238" s="85">
        <f t="shared" ref="C238:C240" si="1067">B238/1.25</f>
        <v>12.648</v>
      </c>
      <c r="D238" s="84">
        <f t="shared" ref="D238:D240" si="1068">(B238-B237)*100</f>
        <v>0</v>
      </c>
      <c r="E238" s="84">
        <v>16.309999999999999</v>
      </c>
      <c r="F238" s="85">
        <f t="shared" ref="F238:F240" si="1069">E238/1.25</f>
        <v>13.047999999999998</v>
      </c>
      <c r="G238" s="84">
        <f t="shared" ref="G238:G240" si="1070">(E238-E237)*100</f>
        <v>0</v>
      </c>
      <c r="H238" s="84">
        <v>16.71</v>
      </c>
      <c r="I238" s="85">
        <f t="shared" ref="I238:I240" si="1071">H238/1.25</f>
        <v>13.368</v>
      </c>
      <c r="J238" s="84">
        <f t="shared" ref="J238:J240" si="1072">(H238-H237)*100</f>
        <v>0</v>
      </c>
      <c r="K238" s="85">
        <v>15.91</v>
      </c>
      <c r="L238" s="85">
        <f t="shared" ref="L238:L240" si="1073">K238/1.25</f>
        <v>12.728</v>
      </c>
      <c r="M238" s="86">
        <f t="shared" ref="M238:M240" si="1074">(K238-K237)*100</f>
        <v>0</v>
      </c>
      <c r="N238" s="85">
        <v>10.46</v>
      </c>
      <c r="O238" s="85">
        <f t="shared" ref="O238:O240" si="1075">N238/1.25</f>
        <v>8.3680000000000003</v>
      </c>
      <c r="P238" s="86">
        <f t="shared" ref="P238:P240" si="1076">(N238-N237)*100</f>
        <v>0</v>
      </c>
      <c r="Q238" s="85">
        <v>16.66</v>
      </c>
      <c r="R238" s="85">
        <f t="shared" ref="R238:R240" si="1077">Q238/1.25</f>
        <v>13.327999999999999</v>
      </c>
      <c r="S238" s="86">
        <f t="shared" ref="S238:S240" si="1078">(Q238-Q237)*100</f>
        <v>0</v>
      </c>
      <c r="T238" s="85"/>
      <c r="U238" s="85"/>
      <c r="V238" s="85"/>
      <c r="W238" s="85"/>
      <c r="X238" s="85"/>
      <c r="Y238" s="86"/>
      <c r="Z238" s="85">
        <v>19.190000000000001</v>
      </c>
      <c r="AA238" s="84">
        <f t="shared" si="942"/>
        <v>0</v>
      </c>
      <c r="AB238" s="84">
        <v>22.76</v>
      </c>
      <c r="AC238" s="85">
        <f t="shared" ref="AC238:AC240" si="1079">AB238/1.25</f>
        <v>18.208000000000002</v>
      </c>
      <c r="AD238" s="84">
        <f t="shared" ref="AD238:AD240" si="1080">(AB238-AB237)*100</f>
        <v>0</v>
      </c>
      <c r="AE238" s="85">
        <v>21.91</v>
      </c>
      <c r="AF238" s="85">
        <f t="shared" ref="AF238:AF240" si="1081">AE238/1.25</f>
        <v>17.527999999999999</v>
      </c>
      <c r="AG238" s="136">
        <f t="shared" ref="AG238:AG240" si="1082">(AE238-AE237)*100</f>
        <v>0</v>
      </c>
    </row>
    <row r="239" spans="1:33" ht="13.5" thickBot="1" x14ac:dyDescent="0.25">
      <c r="A239" s="178">
        <v>43303</v>
      </c>
      <c r="B239" s="220">
        <v>15.81</v>
      </c>
      <c r="C239" s="85">
        <f t="shared" si="1067"/>
        <v>12.648</v>
      </c>
      <c r="D239" s="84">
        <f t="shared" si="1068"/>
        <v>0</v>
      </c>
      <c r="E239" s="84">
        <v>16.309999999999999</v>
      </c>
      <c r="F239" s="85">
        <f t="shared" si="1069"/>
        <v>13.047999999999998</v>
      </c>
      <c r="G239" s="84">
        <f t="shared" si="1070"/>
        <v>0</v>
      </c>
      <c r="H239" s="84">
        <v>16.71</v>
      </c>
      <c r="I239" s="85">
        <f t="shared" si="1071"/>
        <v>13.368</v>
      </c>
      <c r="J239" s="84">
        <f t="shared" si="1072"/>
        <v>0</v>
      </c>
      <c r="K239" s="85">
        <v>15.91</v>
      </c>
      <c r="L239" s="85">
        <f t="shared" si="1073"/>
        <v>12.728</v>
      </c>
      <c r="M239" s="86">
        <f t="shared" si="1074"/>
        <v>0</v>
      </c>
      <c r="N239" s="85">
        <v>10.46</v>
      </c>
      <c r="O239" s="85">
        <f t="shared" si="1075"/>
        <v>8.3680000000000003</v>
      </c>
      <c r="P239" s="86">
        <f t="shared" si="1076"/>
        <v>0</v>
      </c>
      <c r="Q239" s="85">
        <v>16.66</v>
      </c>
      <c r="R239" s="85">
        <f t="shared" si="1077"/>
        <v>13.327999999999999</v>
      </c>
      <c r="S239" s="86">
        <f t="shared" si="1078"/>
        <v>0</v>
      </c>
      <c r="T239" s="85"/>
      <c r="U239" s="85"/>
      <c r="V239" s="85"/>
      <c r="W239" s="85"/>
      <c r="X239" s="85"/>
      <c r="Y239" s="86"/>
      <c r="Z239" s="85">
        <v>19.190000000000001</v>
      </c>
      <c r="AA239" s="84">
        <f t="shared" si="942"/>
        <v>0</v>
      </c>
      <c r="AB239" s="84">
        <v>22.76</v>
      </c>
      <c r="AC239" s="85">
        <f t="shared" si="1079"/>
        <v>18.208000000000002</v>
      </c>
      <c r="AD239" s="84">
        <f t="shared" si="1080"/>
        <v>0</v>
      </c>
      <c r="AE239" s="85">
        <v>21.91</v>
      </c>
      <c r="AF239" s="85">
        <f t="shared" si="1081"/>
        <v>17.527999999999999</v>
      </c>
      <c r="AG239" s="136">
        <f t="shared" si="1082"/>
        <v>0</v>
      </c>
    </row>
    <row r="240" spans="1:33" ht="13.5" thickBot="1" x14ac:dyDescent="0.25">
      <c r="A240" s="178">
        <v>43304</v>
      </c>
      <c r="B240" s="220">
        <v>15.91</v>
      </c>
      <c r="C240" s="85">
        <f t="shared" si="1067"/>
        <v>12.728</v>
      </c>
      <c r="D240" s="84">
        <f t="shared" si="1068"/>
        <v>9.9999999999999645</v>
      </c>
      <c r="E240" s="84">
        <v>16.41</v>
      </c>
      <c r="F240" s="85">
        <f t="shared" si="1069"/>
        <v>13.128</v>
      </c>
      <c r="G240" s="84">
        <f t="shared" si="1070"/>
        <v>10.000000000000142</v>
      </c>
      <c r="H240" s="84">
        <v>16.809999999999999</v>
      </c>
      <c r="I240" s="85">
        <f t="shared" si="1071"/>
        <v>13.447999999999999</v>
      </c>
      <c r="J240" s="84">
        <f t="shared" si="1072"/>
        <v>9.9999999999997868</v>
      </c>
      <c r="K240" s="85">
        <v>15.91</v>
      </c>
      <c r="L240" s="85">
        <f t="shared" si="1073"/>
        <v>12.728</v>
      </c>
      <c r="M240" s="86">
        <f t="shared" si="1074"/>
        <v>0</v>
      </c>
      <c r="N240" s="85">
        <v>10.46</v>
      </c>
      <c r="O240" s="85">
        <f t="shared" si="1075"/>
        <v>8.3680000000000003</v>
      </c>
      <c r="P240" s="86">
        <f t="shared" si="1076"/>
        <v>0</v>
      </c>
      <c r="Q240" s="85">
        <v>16.66</v>
      </c>
      <c r="R240" s="85">
        <f t="shared" si="1077"/>
        <v>13.327999999999999</v>
      </c>
      <c r="S240" s="86">
        <f t="shared" si="1078"/>
        <v>0</v>
      </c>
      <c r="T240" s="85"/>
      <c r="U240" s="85"/>
      <c r="V240" s="85"/>
      <c r="W240" s="85"/>
      <c r="X240" s="85"/>
      <c r="Y240" s="86"/>
      <c r="Z240" s="85">
        <v>19.190000000000001</v>
      </c>
      <c r="AA240" s="84">
        <f t="shared" si="942"/>
        <v>0</v>
      </c>
      <c r="AB240" s="84">
        <v>22.76</v>
      </c>
      <c r="AC240" s="85">
        <f t="shared" si="1079"/>
        <v>18.208000000000002</v>
      </c>
      <c r="AD240" s="84">
        <f t="shared" si="1080"/>
        <v>0</v>
      </c>
      <c r="AE240" s="85">
        <v>21.91</v>
      </c>
      <c r="AF240" s="85">
        <f t="shared" si="1081"/>
        <v>17.527999999999999</v>
      </c>
      <c r="AG240" s="136">
        <f t="shared" si="1082"/>
        <v>0</v>
      </c>
    </row>
    <row r="241" spans="1:33" ht="13.5" thickBot="1" x14ac:dyDescent="0.25">
      <c r="A241" s="178">
        <v>43305</v>
      </c>
      <c r="B241" s="220">
        <v>15.91</v>
      </c>
      <c r="C241" s="85">
        <f t="shared" ref="C241:C242" si="1083">B241/1.25</f>
        <v>12.728</v>
      </c>
      <c r="D241" s="84">
        <f t="shared" ref="D241:D242" si="1084">(B241-B240)*100</f>
        <v>0</v>
      </c>
      <c r="E241" s="84">
        <v>16.41</v>
      </c>
      <c r="F241" s="85">
        <f t="shared" ref="F241:F242" si="1085">E241/1.25</f>
        <v>13.128</v>
      </c>
      <c r="G241" s="84">
        <f t="shared" ref="G241:G242" si="1086">(E241-E240)*100</f>
        <v>0</v>
      </c>
      <c r="H241" s="84">
        <v>16.809999999999999</v>
      </c>
      <c r="I241" s="85">
        <f t="shared" ref="I241:I242" si="1087">H241/1.25</f>
        <v>13.447999999999999</v>
      </c>
      <c r="J241" s="84">
        <f t="shared" ref="J241:J242" si="1088">(H241-H240)*100</f>
        <v>0</v>
      </c>
      <c r="K241" s="85">
        <v>15.91</v>
      </c>
      <c r="L241" s="85">
        <f t="shared" ref="L241:L242" si="1089">K241/1.25</f>
        <v>12.728</v>
      </c>
      <c r="M241" s="86">
        <f t="shared" ref="M241:M242" si="1090">(K241-K240)*100</f>
        <v>0</v>
      </c>
      <c r="N241" s="85">
        <v>10.46</v>
      </c>
      <c r="O241" s="85">
        <f t="shared" ref="O241:O242" si="1091">N241/1.25</f>
        <v>8.3680000000000003</v>
      </c>
      <c r="P241" s="86">
        <f t="shared" ref="P241:P242" si="1092">(N241-N240)*100</f>
        <v>0</v>
      </c>
      <c r="Q241" s="85">
        <v>16.66</v>
      </c>
      <c r="R241" s="85">
        <f t="shared" ref="R241:R242" si="1093">Q241/1.25</f>
        <v>13.327999999999999</v>
      </c>
      <c r="S241" s="86">
        <f t="shared" ref="S241:S242" si="1094">(Q241-Q240)*100</f>
        <v>0</v>
      </c>
      <c r="T241" s="85"/>
      <c r="U241" s="85"/>
      <c r="V241" s="85"/>
      <c r="W241" s="85"/>
      <c r="X241" s="85"/>
      <c r="Y241" s="86"/>
      <c r="Z241" s="85">
        <v>19.190000000000001</v>
      </c>
      <c r="AA241" s="84">
        <f t="shared" si="942"/>
        <v>0</v>
      </c>
      <c r="AB241" s="84">
        <v>22.76</v>
      </c>
      <c r="AC241" s="85">
        <f t="shared" ref="AC241:AC242" si="1095">AB241/1.25</f>
        <v>18.208000000000002</v>
      </c>
      <c r="AD241" s="84">
        <f t="shared" ref="AD241:AD242" si="1096">(AB241-AB240)*100</f>
        <v>0</v>
      </c>
      <c r="AE241" s="85">
        <v>21.91</v>
      </c>
      <c r="AF241" s="85">
        <f t="shared" ref="AF241:AF242" si="1097">AE241/1.25</f>
        <v>17.527999999999999</v>
      </c>
      <c r="AG241" s="136">
        <f t="shared" ref="AG241:AG242" si="1098">(AE241-AE240)*100</f>
        <v>0</v>
      </c>
    </row>
    <row r="242" spans="1:33" ht="13.5" thickBot="1" x14ac:dyDescent="0.25">
      <c r="A242" s="178">
        <v>43306</v>
      </c>
      <c r="B242" s="220">
        <v>16.059999999999999</v>
      </c>
      <c r="C242" s="85">
        <f t="shared" si="1083"/>
        <v>12.847999999999999</v>
      </c>
      <c r="D242" s="84">
        <f t="shared" si="1084"/>
        <v>14.999999999999858</v>
      </c>
      <c r="E242" s="84">
        <v>16.559999999999999</v>
      </c>
      <c r="F242" s="85">
        <f t="shared" si="1085"/>
        <v>13.247999999999999</v>
      </c>
      <c r="G242" s="84">
        <f t="shared" si="1086"/>
        <v>14.999999999999858</v>
      </c>
      <c r="H242" s="84">
        <v>16.96</v>
      </c>
      <c r="I242" s="85">
        <f t="shared" si="1087"/>
        <v>13.568000000000001</v>
      </c>
      <c r="J242" s="84">
        <f t="shared" si="1088"/>
        <v>15.000000000000213</v>
      </c>
      <c r="K242" s="85">
        <v>15.91</v>
      </c>
      <c r="L242" s="85">
        <f t="shared" si="1089"/>
        <v>12.728</v>
      </c>
      <c r="M242" s="86">
        <f t="shared" si="1090"/>
        <v>0</v>
      </c>
      <c r="N242" s="85">
        <v>10.46</v>
      </c>
      <c r="O242" s="85">
        <f t="shared" si="1091"/>
        <v>8.3680000000000003</v>
      </c>
      <c r="P242" s="86">
        <f t="shared" si="1092"/>
        <v>0</v>
      </c>
      <c r="Q242" s="85">
        <v>16.66</v>
      </c>
      <c r="R242" s="85">
        <f t="shared" si="1093"/>
        <v>13.327999999999999</v>
      </c>
      <c r="S242" s="86">
        <f t="shared" si="1094"/>
        <v>0</v>
      </c>
      <c r="T242" s="85"/>
      <c r="U242" s="85"/>
      <c r="V242" s="85"/>
      <c r="W242" s="85"/>
      <c r="X242" s="85"/>
      <c r="Y242" s="86"/>
      <c r="Z242" s="85">
        <v>19.190000000000001</v>
      </c>
      <c r="AA242" s="84">
        <f t="shared" si="942"/>
        <v>0</v>
      </c>
      <c r="AB242" s="84">
        <v>22.76</v>
      </c>
      <c r="AC242" s="85">
        <f t="shared" si="1095"/>
        <v>18.208000000000002</v>
      </c>
      <c r="AD242" s="84">
        <f t="shared" si="1096"/>
        <v>0</v>
      </c>
      <c r="AE242" s="85">
        <v>21.91</v>
      </c>
      <c r="AF242" s="85">
        <f t="shared" si="1097"/>
        <v>17.527999999999999</v>
      </c>
      <c r="AG242" s="136">
        <f t="shared" si="1098"/>
        <v>0</v>
      </c>
    </row>
    <row r="243" spans="1:33" ht="13.5" thickBot="1" x14ac:dyDescent="0.25">
      <c r="A243" s="178">
        <v>43307</v>
      </c>
      <c r="B243" s="220">
        <v>16.059999999999999</v>
      </c>
      <c r="C243" s="85">
        <f t="shared" ref="C243:C244" si="1099">B243/1.25</f>
        <v>12.847999999999999</v>
      </c>
      <c r="D243" s="84">
        <f t="shared" ref="D243:D244" si="1100">(B243-B242)*100</f>
        <v>0</v>
      </c>
      <c r="E243" s="84">
        <v>16.559999999999999</v>
      </c>
      <c r="F243" s="85">
        <f t="shared" ref="F243:F244" si="1101">E243/1.25</f>
        <v>13.247999999999999</v>
      </c>
      <c r="G243" s="84">
        <f t="shared" ref="G243:G244" si="1102">(E243-E242)*100</f>
        <v>0</v>
      </c>
      <c r="H243" s="84">
        <v>16.96</v>
      </c>
      <c r="I243" s="85">
        <f t="shared" ref="I243:I244" si="1103">H243/1.25</f>
        <v>13.568000000000001</v>
      </c>
      <c r="J243" s="84">
        <f t="shared" ref="J243:J244" si="1104">(H243-H242)*100</f>
        <v>0</v>
      </c>
      <c r="K243" s="85">
        <v>15.91</v>
      </c>
      <c r="L243" s="85">
        <f t="shared" ref="L243:L244" si="1105">K243/1.25</f>
        <v>12.728</v>
      </c>
      <c r="M243" s="86">
        <f t="shared" ref="M243:M244" si="1106">(K243-K242)*100</f>
        <v>0</v>
      </c>
      <c r="N243" s="85">
        <v>10.46</v>
      </c>
      <c r="O243" s="85">
        <f t="shared" ref="O243:O244" si="1107">N243/1.25</f>
        <v>8.3680000000000003</v>
      </c>
      <c r="P243" s="86">
        <f t="shared" ref="P243:P244" si="1108">(N243-N242)*100</f>
        <v>0</v>
      </c>
      <c r="Q243" s="85">
        <v>16.66</v>
      </c>
      <c r="R243" s="85">
        <f t="shared" ref="R243:R244" si="1109">Q243/1.25</f>
        <v>13.327999999999999</v>
      </c>
      <c r="S243" s="86">
        <f t="shared" ref="S243:S244" si="1110">(Q243-Q242)*100</f>
        <v>0</v>
      </c>
      <c r="T243" s="85"/>
      <c r="U243" s="85"/>
      <c r="V243" s="85"/>
      <c r="W243" s="85"/>
      <c r="X243" s="85"/>
      <c r="Y243" s="86"/>
      <c r="Z243" s="85">
        <v>19.39</v>
      </c>
      <c r="AA243" s="84">
        <f t="shared" si="942"/>
        <v>19.999999999999929</v>
      </c>
      <c r="AB243" s="84">
        <v>22.76</v>
      </c>
      <c r="AC243" s="85">
        <f t="shared" ref="AC243:AC244" si="1111">AB243/1.25</f>
        <v>18.208000000000002</v>
      </c>
      <c r="AD243" s="84">
        <f t="shared" ref="AD243:AD244" si="1112">(AB243-AB242)*100</f>
        <v>0</v>
      </c>
      <c r="AE243" s="85">
        <v>21.91</v>
      </c>
      <c r="AF243" s="85">
        <f t="shared" ref="AF243:AF244" si="1113">AE243/1.25</f>
        <v>17.527999999999999</v>
      </c>
      <c r="AG243" s="136">
        <f t="shared" ref="AG243:AG244" si="1114">(AE243-AE242)*100</f>
        <v>0</v>
      </c>
    </row>
    <row r="244" spans="1:33" ht="13.5" thickBot="1" x14ac:dyDescent="0.25">
      <c r="A244" s="178">
        <v>43308</v>
      </c>
      <c r="B244" s="220">
        <v>16.16</v>
      </c>
      <c r="C244" s="85">
        <f t="shared" si="1099"/>
        <v>12.928000000000001</v>
      </c>
      <c r="D244" s="84">
        <f t="shared" si="1100"/>
        <v>10.000000000000142</v>
      </c>
      <c r="E244" s="84">
        <v>16.66</v>
      </c>
      <c r="F244" s="85">
        <f t="shared" si="1101"/>
        <v>13.327999999999999</v>
      </c>
      <c r="G244" s="84">
        <f t="shared" si="1102"/>
        <v>10.000000000000142</v>
      </c>
      <c r="H244" s="84">
        <v>17.059999999999999</v>
      </c>
      <c r="I244" s="85">
        <f t="shared" si="1103"/>
        <v>13.648</v>
      </c>
      <c r="J244" s="84">
        <f t="shared" si="1104"/>
        <v>9.9999999999997868</v>
      </c>
      <c r="K244" s="85">
        <v>15.91</v>
      </c>
      <c r="L244" s="85">
        <f t="shared" si="1105"/>
        <v>12.728</v>
      </c>
      <c r="M244" s="86">
        <f t="shared" si="1106"/>
        <v>0</v>
      </c>
      <c r="N244" s="85">
        <v>10.56</v>
      </c>
      <c r="O244" s="85">
        <f t="shared" si="1107"/>
        <v>8.4480000000000004</v>
      </c>
      <c r="P244" s="86">
        <f t="shared" si="1108"/>
        <v>9.9999999999999645</v>
      </c>
      <c r="Q244" s="85">
        <v>16.66</v>
      </c>
      <c r="R244" s="85">
        <f t="shared" si="1109"/>
        <v>13.327999999999999</v>
      </c>
      <c r="S244" s="86">
        <f t="shared" si="1110"/>
        <v>0</v>
      </c>
      <c r="T244" s="85"/>
      <c r="U244" s="85"/>
      <c r="V244" s="85"/>
      <c r="W244" s="85"/>
      <c r="X244" s="85"/>
      <c r="Y244" s="86"/>
      <c r="Z244" s="85">
        <v>19.39</v>
      </c>
      <c r="AA244" s="84">
        <f t="shared" si="942"/>
        <v>0</v>
      </c>
      <c r="AB244" s="84">
        <v>22.76</v>
      </c>
      <c r="AC244" s="85">
        <f t="shared" si="1111"/>
        <v>18.208000000000002</v>
      </c>
      <c r="AD244" s="84">
        <f t="shared" si="1112"/>
        <v>0</v>
      </c>
      <c r="AE244" s="85">
        <v>21.91</v>
      </c>
      <c r="AF244" s="85">
        <f t="shared" si="1113"/>
        <v>17.527999999999999</v>
      </c>
      <c r="AG244" s="136">
        <f t="shared" si="1114"/>
        <v>0</v>
      </c>
    </row>
    <row r="245" spans="1:33" ht="13.5" thickBot="1" x14ac:dyDescent="0.25">
      <c r="A245" s="178">
        <v>43309</v>
      </c>
      <c r="B245" s="220">
        <v>16.16</v>
      </c>
      <c r="C245" s="85">
        <f t="shared" ref="C245:C248" si="1115">B245/1.25</f>
        <v>12.928000000000001</v>
      </c>
      <c r="D245" s="84">
        <f t="shared" ref="D245:D248" si="1116">(B245-B244)*100</f>
        <v>0</v>
      </c>
      <c r="E245" s="84">
        <v>16.66</v>
      </c>
      <c r="F245" s="85">
        <f t="shared" ref="F245:F248" si="1117">E245/1.25</f>
        <v>13.327999999999999</v>
      </c>
      <c r="G245" s="84">
        <f t="shared" ref="G245:G248" si="1118">(E245-E244)*100</f>
        <v>0</v>
      </c>
      <c r="H245" s="84">
        <v>17.059999999999999</v>
      </c>
      <c r="I245" s="85">
        <f t="shared" ref="I245:I248" si="1119">H245/1.25</f>
        <v>13.648</v>
      </c>
      <c r="J245" s="84">
        <f t="shared" ref="J245:J248" si="1120">(H245-H244)*100</f>
        <v>0</v>
      </c>
      <c r="K245" s="85">
        <v>15.91</v>
      </c>
      <c r="L245" s="85">
        <f t="shared" ref="L245:L248" si="1121">K245/1.25</f>
        <v>12.728</v>
      </c>
      <c r="M245" s="86">
        <f t="shared" ref="M245:M248" si="1122">(K245-K244)*100</f>
        <v>0</v>
      </c>
      <c r="N245" s="85">
        <v>10.56</v>
      </c>
      <c r="O245" s="85">
        <f t="shared" ref="O245:O248" si="1123">N245/1.25</f>
        <v>8.4480000000000004</v>
      </c>
      <c r="P245" s="86">
        <f t="shared" ref="P245:P248" si="1124">(N245-N244)*100</f>
        <v>0</v>
      </c>
      <c r="Q245" s="85">
        <v>16.66</v>
      </c>
      <c r="R245" s="85">
        <f t="shared" ref="R245:R248" si="1125">Q245/1.25</f>
        <v>13.327999999999999</v>
      </c>
      <c r="S245" s="86">
        <f t="shared" ref="S245:S248" si="1126">(Q245-Q244)*100</f>
        <v>0</v>
      </c>
      <c r="T245" s="85"/>
      <c r="U245" s="85"/>
      <c r="V245" s="85"/>
      <c r="W245" s="85"/>
      <c r="X245" s="85"/>
      <c r="Y245" s="86"/>
      <c r="Z245" s="85">
        <v>19.39</v>
      </c>
      <c r="AA245" s="84">
        <f t="shared" si="942"/>
        <v>0</v>
      </c>
      <c r="AB245" s="84">
        <v>22.76</v>
      </c>
      <c r="AC245" s="85">
        <f t="shared" ref="AC245:AC248" si="1127">AB245/1.25</f>
        <v>18.208000000000002</v>
      </c>
      <c r="AD245" s="84">
        <f t="shared" ref="AD245:AD248" si="1128">(AB245-AB244)*100</f>
        <v>0</v>
      </c>
      <c r="AE245" s="85">
        <v>21.91</v>
      </c>
      <c r="AF245" s="85">
        <f t="shared" ref="AF245:AF248" si="1129">AE245/1.25</f>
        <v>17.527999999999999</v>
      </c>
      <c r="AG245" s="136">
        <f t="shared" ref="AG245:AG248" si="1130">(AE245-AE244)*100</f>
        <v>0</v>
      </c>
    </row>
    <row r="246" spans="1:33" ht="13.5" thickBot="1" x14ac:dyDescent="0.25">
      <c r="A246" s="178">
        <v>43310</v>
      </c>
      <c r="B246" s="220">
        <v>16.16</v>
      </c>
      <c r="C246" s="85">
        <f t="shared" si="1115"/>
        <v>12.928000000000001</v>
      </c>
      <c r="D246" s="84">
        <f t="shared" si="1116"/>
        <v>0</v>
      </c>
      <c r="E246" s="84">
        <v>16.66</v>
      </c>
      <c r="F246" s="85">
        <f t="shared" si="1117"/>
        <v>13.327999999999999</v>
      </c>
      <c r="G246" s="84">
        <f t="shared" si="1118"/>
        <v>0</v>
      </c>
      <c r="H246" s="84">
        <v>17.059999999999999</v>
      </c>
      <c r="I246" s="85">
        <f t="shared" si="1119"/>
        <v>13.648</v>
      </c>
      <c r="J246" s="84">
        <f t="shared" si="1120"/>
        <v>0</v>
      </c>
      <c r="K246" s="85">
        <v>15.91</v>
      </c>
      <c r="L246" s="85">
        <f t="shared" si="1121"/>
        <v>12.728</v>
      </c>
      <c r="M246" s="86">
        <f t="shared" si="1122"/>
        <v>0</v>
      </c>
      <c r="N246" s="85">
        <v>10.56</v>
      </c>
      <c r="O246" s="85">
        <f t="shared" si="1123"/>
        <v>8.4480000000000004</v>
      </c>
      <c r="P246" s="86">
        <f t="shared" si="1124"/>
        <v>0</v>
      </c>
      <c r="Q246" s="85">
        <v>16.66</v>
      </c>
      <c r="R246" s="85">
        <f t="shared" si="1125"/>
        <v>13.327999999999999</v>
      </c>
      <c r="S246" s="86">
        <f t="shared" si="1126"/>
        <v>0</v>
      </c>
      <c r="T246" s="85"/>
      <c r="U246" s="85"/>
      <c r="V246" s="85"/>
      <c r="W246" s="85"/>
      <c r="X246" s="85"/>
      <c r="Y246" s="86"/>
      <c r="Z246" s="85">
        <v>19.39</v>
      </c>
      <c r="AA246" s="84">
        <f t="shared" si="942"/>
        <v>0</v>
      </c>
      <c r="AB246" s="84">
        <v>22.76</v>
      </c>
      <c r="AC246" s="85">
        <f t="shared" si="1127"/>
        <v>18.208000000000002</v>
      </c>
      <c r="AD246" s="84">
        <f t="shared" si="1128"/>
        <v>0</v>
      </c>
      <c r="AE246" s="85">
        <v>21.91</v>
      </c>
      <c r="AF246" s="85">
        <f t="shared" si="1129"/>
        <v>17.527999999999999</v>
      </c>
      <c r="AG246" s="136">
        <f t="shared" si="1130"/>
        <v>0</v>
      </c>
    </row>
    <row r="247" spans="1:33" ht="13.5" thickBot="1" x14ac:dyDescent="0.25">
      <c r="A247" s="178">
        <v>43311</v>
      </c>
      <c r="B247" s="220">
        <v>16.16</v>
      </c>
      <c r="C247" s="85">
        <f t="shared" si="1115"/>
        <v>12.928000000000001</v>
      </c>
      <c r="D247" s="84">
        <f t="shared" si="1116"/>
        <v>0</v>
      </c>
      <c r="E247" s="84">
        <v>16.66</v>
      </c>
      <c r="F247" s="85">
        <f t="shared" si="1117"/>
        <v>13.327999999999999</v>
      </c>
      <c r="G247" s="84">
        <f t="shared" si="1118"/>
        <v>0</v>
      </c>
      <c r="H247" s="84">
        <v>17.059999999999999</v>
      </c>
      <c r="I247" s="85">
        <f t="shared" si="1119"/>
        <v>13.648</v>
      </c>
      <c r="J247" s="84">
        <f t="shared" si="1120"/>
        <v>0</v>
      </c>
      <c r="K247" s="85">
        <v>15.91</v>
      </c>
      <c r="L247" s="85">
        <f t="shared" si="1121"/>
        <v>12.728</v>
      </c>
      <c r="M247" s="86">
        <f t="shared" si="1122"/>
        <v>0</v>
      </c>
      <c r="N247" s="85">
        <v>10.56</v>
      </c>
      <c r="O247" s="85">
        <f t="shared" si="1123"/>
        <v>8.4480000000000004</v>
      </c>
      <c r="P247" s="86">
        <f t="shared" si="1124"/>
        <v>0</v>
      </c>
      <c r="Q247" s="85">
        <v>16.66</v>
      </c>
      <c r="R247" s="85">
        <f t="shared" si="1125"/>
        <v>13.327999999999999</v>
      </c>
      <c r="S247" s="86">
        <f t="shared" si="1126"/>
        <v>0</v>
      </c>
      <c r="T247" s="85"/>
      <c r="U247" s="85"/>
      <c r="V247" s="85"/>
      <c r="W247" s="85"/>
      <c r="X247" s="85"/>
      <c r="Y247" s="86"/>
      <c r="Z247" s="85">
        <v>19.39</v>
      </c>
      <c r="AA247" s="84">
        <f t="shared" si="942"/>
        <v>0</v>
      </c>
      <c r="AB247" s="84">
        <v>22.76</v>
      </c>
      <c r="AC247" s="85">
        <f t="shared" si="1127"/>
        <v>18.208000000000002</v>
      </c>
      <c r="AD247" s="84">
        <f t="shared" si="1128"/>
        <v>0</v>
      </c>
      <c r="AE247" s="85">
        <v>21.91</v>
      </c>
      <c r="AF247" s="85">
        <f t="shared" si="1129"/>
        <v>17.527999999999999</v>
      </c>
      <c r="AG247" s="136">
        <f t="shared" si="1130"/>
        <v>0</v>
      </c>
    </row>
    <row r="248" spans="1:33" x14ac:dyDescent="0.2">
      <c r="A248" s="178">
        <v>43312</v>
      </c>
      <c r="B248" s="220">
        <v>16.059999999999999</v>
      </c>
      <c r="C248" s="85">
        <f t="shared" si="1115"/>
        <v>12.847999999999999</v>
      </c>
      <c r="D248" s="84">
        <f t="shared" si="1116"/>
        <v>-10.000000000000142</v>
      </c>
      <c r="E248" s="84">
        <v>16.559999999999999</v>
      </c>
      <c r="F248" s="85">
        <f t="shared" si="1117"/>
        <v>13.247999999999999</v>
      </c>
      <c r="G248" s="84">
        <f t="shared" si="1118"/>
        <v>-10.000000000000142</v>
      </c>
      <c r="H248" s="84">
        <v>16.96</v>
      </c>
      <c r="I248" s="85">
        <f t="shared" si="1119"/>
        <v>13.568000000000001</v>
      </c>
      <c r="J248" s="84">
        <f t="shared" si="1120"/>
        <v>-9.9999999999997868</v>
      </c>
      <c r="K248" s="85">
        <v>15.91</v>
      </c>
      <c r="L248" s="85">
        <f t="shared" si="1121"/>
        <v>12.728</v>
      </c>
      <c r="M248" s="86">
        <f t="shared" si="1122"/>
        <v>0</v>
      </c>
      <c r="N248" s="85">
        <v>10.56</v>
      </c>
      <c r="O248" s="85">
        <f t="shared" si="1123"/>
        <v>8.4480000000000004</v>
      </c>
      <c r="P248" s="86">
        <f t="shared" si="1124"/>
        <v>0</v>
      </c>
      <c r="Q248" s="85">
        <v>16.66</v>
      </c>
      <c r="R248" s="85">
        <f t="shared" si="1125"/>
        <v>13.327999999999999</v>
      </c>
      <c r="S248" s="86">
        <f t="shared" si="1126"/>
        <v>0</v>
      </c>
      <c r="T248" s="85"/>
      <c r="U248" s="85"/>
      <c r="V248" s="85"/>
      <c r="W248" s="85"/>
      <c r="X248" s="85"/>
      <c r="Y248" s="86"/>
      <c r="Z248" s="85">
        <v>19.39</v>
      </c>
      <c r="AA248" s="84">
        <f t="shared" si="942"/>
        <v>0</v>
      </c>
      <c r="AB248" s="84">
        <v>22.76</v>
      </c>
      <c r="AC248" s="85">
        <f t="shared" si="1127"/>
        <v>18.208000000000002</v>
      </c>
      <c r="AD248" s="84">
        <f t="shared" si="1128"/>
        <v>0</v>
      </c>
      <c r="AE248" s="85">
        <v>21.91</v>
      </c>
      <c r="AF248" s="85">
        <f t="shared" si="1129"/>
        <v>17.527999999999999</v>
      </c>
      <c r="AG248" s="136">
        <f t="shared" si="1130"/>
        <v>0</v>
      </c>
    </row>
    <row r="250" spans="1:33" ht="51.75" thickBot="1" x14ac:dyDescent="0.25">
      <c r="A250" s="87" t="s">
        <v>1</v>
      </c>
      <c r="B250" s="144" t="s">
        <v>2</v>
      </c>
      <c r="C250" s="144" t="s">
        <v>16</v>
      </c>
      <c r="D250" s="87" t="s">
        <v>5</v>
      </c>
      <c r="E250" s="144" t="s">
        <v>3</v>
      </c>
      <c r="F250" s="144" t="s">
        <v>17</v>
      </c>
      <c r="G250" s="87" t="s">
        <v>5</v>
      </c>
      <c r="H250" s="144" t="s">
        <v>4</v>
      </c>
      <c r="I250" s="144" t="s">
        <v>18</v>
      </c>
      <c r="J250" s="87" t="s">
        <v>5</v>
      </c>
      <c r="K250" s="145" t="s">
        <v>6</v>
      </c>
      <c r="L250" s="145" t="s">
        <v>63</v>
      </c>
      <c r="M250" s="88" t="s">
        <v>5</v>
      </c>
      <c r="N250" s="144" t="s">
        <v>7</v>
      </c>
      <c r="O250" s="144" t="s">
        <v>20</v>
      </c>
      <c r="P250" s="87" t="s">
        <v>5</v>
      </c>
      <c r="Q250" s="146" t="s">
        <v>68</v>
      </c>
      <c r="R250" s="146" t="s">
        <v>69</v>
      </c>
      <c r="S250" s="147" t="s">
        <v>5</v>
      </c>
      <c r="T250" s="198" t="s">
        <v>86</v>
      </c>
      <c r="U250" s="211" t="s">
        <v>5</v>
      </c>
      <c r="V250" s="198" t="s">
        <v>87</v>
      </c>
      <c r="W250" s="211" t="s">
        <v>5</v>
      </c>
      <c r="X250" s="198" t="s">
        <v>88</v>
      </c>
      <c r="Y250" s="149" t="s">
        <v>5</v>
      </c>
      <c r="Z250" s="148" t="s">
        <v>89</v>
      </c>
      <c r="AA250" s="149" t="s">
        <v>5</v>
      </c>
      <c r="AB250" s="90" t="s">
        <v>23</v>
      </c>
      <c r="AC250" s="90" t="s">
        <v>24</v>
      </c>
      <c r="AD250" s="91" t="s">
        <v>5</v>
      </c>
      <c r="AE250" s="90" t="s">
        <v>25</v>
      </c>
      <c r="AF250" s="90" t="s">
        <v>26</v>
      </c>
      <c r="AG250" s="91" t="s">
        <v>5</v>
      </c>
    </row>
    <row r="251" spans="1:33" x14ac:dyDescent="0.2">
      <c r="A251" s="158" t="s">
        <v>70</v>
      </c>
      <c r="B251" s="150">
        <f>AVERAGE(B254:B283)</f>
        <v>16.2</v>
      </c>
      <c r="C251" s="151">
        <f>AVERAGE(C254:C283)</f>
        <v>12.960000000000003</v>
      </c>
      <c r="D251" s="151"/>
      <c r="E251" s="151">
        <f>AVERAGE(E254:E283)</f>
        <v>16.7</v>
      </c>
      <c r="F251" s="151">
        <f>AVERAGE(F254:F283)</f>
        <v>13.359999999999991</v>
      </c>
      <c r="G251" s="151"/>
      <c r="H251" s="151">
        <f>AVERAGE(H254:H283)</f>
        <v>17.099999999999998</v>
      </c>
      <c r="I251" s="151">
        <f>AVERAGE(I254:I283)</f>
        <v>13.680000000000003</v>
      </c>
      <c r="J251" s="151"/>
      <c r="K251" s="151">
        <f>AVERAGE(K254:K283)</f>
        <v>16.103333333333339</v>
      </c>
      <c r="L251" s="151">
        <f>AVERAGE(L254:L283)</f>
        <v>12.882666666666664</v>
      </c>
      <c r="M251" s="151"/>
      <c r="N251" s="151">
        <f>AVERAGE(N254:N283)</f>
        <v>10.933333333333335</v>
      </c>
      <c r="O251" s="151">
        <f>AVERAGE(O254:O283)</f>
        <v>8.7466666666666715</v>
      </c>
      <c r="P251" s="151"/>
      <c r="Q251" s="151">
        <f>AVERAGE(Q254:Q283)</f>
        <v>16.853333333333339</v>
      </c>
      <c r="R251" s="151">
        <f>AVERAGE(R254:R283)</f>
        <v>13.482666666666672</v>
      </c>
      <c r="S251" s="151"/>
      <c r="T251" s="151" t="e">
        <f>AVERAGE(T254:T283)</f>
        <v>#DIV/0!</v>
      </c>
      <c r="U251" s="199"/>
      <c r="V251" s="151" t="e">
        <f>AVERAGE(V254:V283)</f>
        <v>#DIV/0!</v>
      </c>
      <c r="W251" s="199"/>
      <c r="X251" s="151" t="e">
        <f>AVERAGE(X254:X283)</f>
        <v>#DIV/0!</v>
      </c>
      <c r="Y251" s="151"/>
      <c r="Z251" s="151">
        <f>AVERAGE(Z254:Z283)</f>
        <v>19.690000000000005</v>
      </c>
      <c r="AA251" s="151"/>
      <c r="AB251" s="151">
        <f>AVERAGE(AB254:AB283)</f>
        <v>22.759999999999994</v>
      </c>
      <c r="AC251" s="151">
        <f>AVERAGE(AF254:AF283)</f>
        <v>17.528000000000006</v>
      </c>
      <c r="AD251" s="151"/>
      <c r="AE251" s="151">
        <f>AVERAGE(AE254:AE283)</f>
        <v>21.910000000000004</v>
      </c>
      <c r="AF251" s="151">
        <f>AVERAGE(AF254:AF283)</f>
        <v>17.528000000000006</v>
      </c>
      <c r="AG251" s="152"/>
    </row>
    <row r="252" spans="1:33" x14ac:dyDescent="0.2">
      <c r="A252" s="159" t="s">
        <v>53</v>
      </c>
      <c r="B252" s="153">
        <f>AVERAGE(B254:B269)</f>
        <v>16.141249999999999</v>
      </c>
      <c r="C252" s="153">
        <f>AVERAGE(C254:C269)</f>
        <v>12.913</v>
      </c>
      <c r="D252" s="153"/>
      <c r="E252" s="153">
        <f>AVERAGE(E254:E269)</f>
        <v>16.641249999999999</v>
      </c>
      <c r="F252" s="153">
        <f>AVERAGE(F254:F269)</f>
        <v>13.312999999999999</v>
      </c>
      <c r="G252" s="153"/>
      <c r="H252" s="153">
        <f>AVERAGE(H254:H268)</f>
        <v>17.04666666666667</v>
      </c>
      <c r="I252" s="153">
        <f>AVERAGE(I254:I268)</f>
        <v>13.637333333333334</v>
      </c>
      <c r="J252" s="153"/>
      <c r="K252" s="153">
        <f>AVERAGE(K254:K268)</f>
        <v>15.98</v>
      </c>
      <c r="L252" s="153">
        <f>AVERAGE(L254:L268)</f>
        <v>12.783999999999999</v>
      </c>
      <c r="M252" s="153"/>
      <c r="N252" s="153">
        <f>AVERAGE(N254:N268)</f>
        <v>10.833333333333336</v>
      </c>
      <c r="O252" s="153">
        <f>AVERAGE(O254:O268)</f>
        <v>8.6666666666666679</v>
      </c>
      <c r="P252" s="153"/>
      <c r="Q252" s="153">
        <f>AVERAGE(Q254:Q268)</f>
        <v>16.73</v>
      </c>
      <c r="R252" s="153">
        <f>AVERAGE(R254:R268)</f>
        <v>13.384000000000004</v>
      </c>
      <c r="S252" s="153"/>
      <c r="T252" s="153" t="e">
        <f>AVERAGE(T254:T268)</f>
        <v>#DIV/0!</v>
      </c>
      <c r="U252" s="200"/>
      <c r="V252" s="153" t="e">
        <f>AVERAGE(V254:V268)</f>
        <v>#DIV/0!</v>
      </c>
      <c r="W252" s="200"/>
      <c r="X252" s="153" t="e">
        <f>AVERAGE(X254:X268)</f>
        <v>#DIV/0!</v>
      </c>
      <c r="Y252" s="153"/>
      <c r="Z252" s="153">
        <f>AVERAGE(Z254:Z268)</f>
        <v>19.690000000000001</v>
      </c>
      <c r="AA252" s="153"/>
      <c r="AB252" s="153">
        <f>AVERAGE(AB254:AB268)</f>
        <v>22.759999999999994</v>
      </c>
      <c r="AC252" s="153">
        <f>AVERAGE(AC254:AC268)</f>
        <v>18.208000000000002</v>
      </c>
      <c r="AD252" s="153"/>
      <c r="AE252" s="153">
        <f>AVERAGE(AE254:AE268)</f>
        <v>21.910000000000007</v>
      </c>
      <c r="AF252" s="153">
        <f>AVERAGE(AF254:AF268)</f>
        <v>17.527999999999995</v>
      </c>
      <c r="AG252" s="153"/>
    </row>
    <row r="253" spans="1:33" ht="13.5" thickBot="1" x14ac:dyDescent="0.25">
      <c r="A253" s="183" t="s">
        <v>54</v>
      </c>
      <c r="B253" s="162">
        <f>AVERAGE(B268:B283)</f>
        <v>16.247500000000002</v>
      </c>
      <c r="C253" s="162">
        <f>AVERAGE(C269:C283)</f>
        <v>13.002666666666668</v>
      </c>
      <c r="D253" s="162"/>
      <c r="E253" s="162">
        <f>AVERAGE(E269:E284)</f>
        <v>16.772500000000001</v>
      </c>
      <c r="F253" s="162">
        <f>AVERAGE(F269:F284)</f>
        <v>13.418000000000003</v>
      </c>
      <c r="G253" s="162"/>
      <c r="H253" s="162">
        <f>AVERAGE(H269:H283)</f>
        <v>17.15333333333334</v>
      </c>
      <c r="I253" s="162">
        <f>AVERAGE(I269:I283)</f>
        <v>13.722666666666667</v>
      </c>
      <c r="J253" s="162"/>
      <c r="K253" s="162">
        <f>AVERAGE(K269:K283)</f>
        <v>16.226666666666663</v>
      </c>
      <c r="L253" s="162">
        <f>AVERAGE(L269:L284)</f>
        <v>12.995499999999998</v>
      </c>
      <c r="M253" s="162"/>
      <c r="N253" s="162">
        <f>AVERAGE(N269:N283)</f>
        <v>11.033333333333335</v>
      </c>
      <c r="O253" s="162">
        <f>AVERAGE(O269:O283)</f>
        <v>8.8266666666666662</v>
      </c>
      <c r="P253" s="162"/>
      <c r="Q253" s="162">
        <f>AVERAGE(Q269:Q283)</f>
        <v>16.976666666666663</v>
      </c>
      <c r="R253" s="162">
        <f>AVERAGE(R269:R283)</f>
        <v>13.581333333333337</v>
      </c>
      <c r="S253" s="162"/>
      <c r="T253" s="162" t="e">
        <f>AVERAGE(T269:T283)</f>
        <v>#DIV/0!</v>
      </c>
      <c r="U253" s="201"/>
      <c r="V253" s="162" t="e">
        <f>AVERAGE(V269:V283)</f>
        <v>#DIV/0!</v>
      </c>
      <c r="W253" s="201"/>
      <c r="X253" s="162" t="e">
        <f>AVERAGE(X269:X283)</f>
        <v>#DIV/0!</v>
      </c>
      <c r="Y253" s="162"/>
      <c r="Z253" s="162">
        <f>AVERAGE(Z269:Z283)</f>
        <v>19.690000000000001</v>
      </c>
      <c r="AA253" s="162"/>
      <c r="AB253" s="162">
        <f>AVERAGE(AB269:AB283)</f>
        <v>22.759999999999994</v>
      </c>
      <c r="AC253" s="162">
        <f>AVERAGE(AC269:AC283)</f>
        <v>18.208000000000002</v>
      </c>
      <c r="AD253" s="162"/>
      <c r="AE253" s="162">
        <f>AVERAGE(AE269:AE283)</f>
        <v>21.910000000000007</v>
      </c>
      <c r="AF253" s="162">
        <f>AVERAGE(AF269:AF283)</f>
        <v>17.527999999999995</v>
      </c>
      <c r="AG253" s="162"/>
    </row>
    <row r="254" spans="1:33" ht="13.5" thickBot="1" x14ac:dyDescent="0.25">
      <c r="A254" s="178">
        <v>43313</v>
      </c>
      <c r="B254" s="220">
        <v>16.059999999999999</v>
      </c>
      <c r="C254" s="85">
        <f t="shared" ref="C254" si="1131">B254/1.25</f>
        <v>12.847999999999999</v>
      </c>
      <c r="D254" s="84">
        <f>(B254-B248)*100</f>
        <v>0</v>
      </c>
      <c r="E254" s="84">
        <v>16.559999999999999</v>
      </c>
      <c r="F254" s="85">
        <f t="shared" ref="F254" si="1132">E254/1.25</f>
        <v>13.247999999999999</v>
      </c>
      <c r="G254" s="84">
        <f>(E254-E248)*100</f>
        <v>0</v>
      </c>
      <c r="H254" s="84">
        <v>16.96</v>
      </c>
      <c r="I254" s="85">
        <f t="shared" ref="I254" si="1133">H254/1.25</f>
        <v>13.568000000000001</v>
      </c>
      <c r="J254" s="84">
        <f>(H254-H248)*100</f>
        <v>0</v>
      </c>
      <c r="K254" s="85">
        <v>15.91</v>
      </c>
      <c r="L254" s="85">
        <f t="shared" ref="L254" si="1134">K254/1.25</f>
        <v>12.728</v>
      </c>
      <c r="M254" s="86">
        <f>(K254-K248)*100</f>
        <v>0</v>
      </c>
      <c r="N254" s="85">
        <v>10.56</v>
      </c>
      <c r="O254" s="85">
        <f t="shared" ref="O254" si="1135">N254/1.25</f>
        <v>8.4480000000000004</v>
      </c>
      <c r="P254" s="86">
        <f>(N254-N248)*100</f>
        <v>0</v>
      </c>
      <c r="Q254" s="85">
        <v>16.66</v>
      </c>
      <c r="R254" s="85">
        <f t="shared" ref="R254" si="1136">Q254/1.25</f>
        <v>13.327999999999999</v>
      </c>
      <c r="S254" s="86">
        <f>(Q254-Q248)*100</f>
        <v>0</v>
      </c>
      <c r="T254" s="85"/>
      <c r="U254" s="85"/>
      <c r="V254" s="85"/>
      <c r="W254" s="85"/>
      <c r="X254" s="85"/>
      <c r="Y254" s="86"/>
      <c r="Z254" s="85">
        <v>19.690000000000001</v>
      </c>
      <c r="AA254" s="84">
        <f>(Z254-Z248)*100</f>
        <v>30.000000000000071</v>
      </c>
      <c r="AB254" s="84">
        <v>22.76</v>
      </c>
      <c r="AC254" s="85">
        <f t="shared" ref="AC254" si="1137">AB254/1.25</f>
        <v>18.208000000000002</v>
      </c>
      <c r="AD254" s="84">
        <f>(AB254-AB248)*100</f>
        <v>0</v>
      </c>
      <c r="AE254" s="85">
        <v>21.91</v>
      </c>
      <c r="AF254" s="85">
        <f t="shared" ref="AF254" si="1138">AE254/1.25</f>
        <v>17.527999999999999</v>
      </c>
      <c r="AG254" s="136">
        <f>(AE254-AE248)*100</f>
        <v>0</v>
      </c>
    </row>
    <row r="255" spans="1:33" ht="13.5" thickBot="1" x14ac:dyDescent="0.25">
      <c r="A255" s="178">
        <v>43314</v>
      </c>
      <c r="B255" s="220">
        <v>16.16</v>
      </c>
      <c r="C255" s="85">
        <f t="shared" ref="C255" si="1139">B255/1.25</f>
        <v>12.928000000000001</v>
      </c>
      <c r="D255" s="84">
        <f t="shared" ref="D255:D262" si="1140">(B255-B254)*100</f>
        <v>10.000000000000142</v>
      </c>
      <c r="E255" s="84">
        <v>16.66</v>
      </c>
      <c r="F255" s="85">
        <f t="shared" ref="F255" si="1141">E255/1.25</f>
        <v>13.327999999999999</v>
      </c>
      <c r="G255" s="84">
        <f t="shared" ref="G255:G262" si="1142">(E255-E254)*100</f>
        <v>10.000000000000142</v>
      </c>
      <c r="H255" s="84">
        <v>17.059999999999999</v>
      </c>
      <c r="I255" s="85">
        <f t="shared" ref="I255" si="1143">H255/1.25</f>
        <v>13.648</v>
      </c>
      <c r="J255" s="84">
        <f t="shared" ref="J255:J262" si="1144">(H255-H254)*100</f>
        <v>9.9999999999997868</v>
      </c>
      <c r="K255" s="85">
        <v>15.91</v>
      </c>
      <c r="L255" s="85">
        <f t="shared" ref="L255" si="1145">K255/1.25</f>
        <v>12.728</v>
      </c>
      <c r="M255" s="86">
        <f t="shared" ref="M255:M262" si="1146">(K255-K254)*100</f>
        <v>0</v>
      </c>
      <c r="N255" s="85">
        <v>10.76</v>
      </c>
      <c r="O255" s="85">
        <f t="shared" ref="O255" si="1147">N255/1.25</f>
        <v>8.6080000000000005</v>
      </c>
      <c r="P255" s="86">
        <f t="shared" ref="P255:P262" si="1148">(N255-N254)*100</f>
        <v>19.999999999999929</v>
      </c>
      <c r="Q255" s="85">
        <v>16.66</v>
      </c>
      <c r="R255" s="85">
        <f t="shared" ref="R255" si="1149">Q255/1.25</f>
        <v>13.327999999999999</v>
      </c>
      <c r="S255" s="86">
        <f t="shared" ref="S255:S262" si="1150">(Q255-Q254)*100</f>
        <v>0</v>
      </c>
      <c r="T255" s="85"/>
      <c r="U255" s="85"/>
      <c r="V255" s="85"/>
      <c r="W255" s="85"/>
      <c r="X255" s="85"/>
      <c r="Y255" s="86"/>
      <c r="Z255" s="85">
        <v>19.690000000000001</v>
      </c>
      <c r="AA255" s="84">
        <f t="shared" ref="AA255:AA284" si="1151">(Z255-Z254)*100</f>
        <v>0</v>
      </c>
      <c r="AB255" s="84">
        <v>22.76</v>
      </c>
      <c r="AC255" s="85">
        <f t="shared" ref="AC255" si="1152">AB255/1.25</f>
        <v>18.208000000000002</v>
      </c>
      <c r="AD255" s="84">
        <f t="shared" ref="AD255:AD262" si="1153">(AB255-AB254)*100</f>
        <v>0</v>
      </c>
      <c r="AE255" s="85">
        <v>21.91</v>
      </c>
      <c r="AF255" s="85">
        <f t="shared" ref="AF255" si="1154">AE255/1.25</f>
        <v>17.527999999999999</v>
      </c>
      <c r="AG255" s="136">
        <f t="shared" ref="AG255:AG262" si="1155">(AE255-AE254)*100</f>
        <v>0</v>
      </c>
    </row>
    <row r="256" spans="1:33" ht="13.5" thickBot="1" x14ac:dyDescent="0.25">
      <c r="A256" s="178">
        <v>43315</v>
      </c>
      <c r="B256" s="220">
        <v>16.16</v>
      </c>
      <c r="C256" s="85">
        <f t="shared" ref="C256:C259" si="1156">B256/1.25</f>
        <v>12.928000000000001</v>
      </c>
      <c r="D256" s="84">
        <f t="shared" si="1140"/>
        <v>0</v>
      </c>
      <c r="E256" s="84">
        <v>16.66</v>
      </c>
      <c r="F256" s="85">
        <f t="shared" ref="F256:F259" si="1157">E256/1.25</f>
        <v>13.327999999999999</v>
      </c>
      <c r="G256" s="84">
        <f t="shared" si="1142"/>
        <v>0</v>
      </c>
      <c r="H256" s="84">
        <v>17.059999999999999</v>
      </c>
      <c r="I256" s="85">
        <f t="shared" ref="I256:I259" si="1158">H256/1.25</f>
        <v>13.648</v>
      </c>
      <c r="J256" s="84">
        <f t="shared" si="1144"/>
        <v>0</v>
      </c>
      <c r="K256" s="85">
        <v>15.91</v>
      </c>
      <c r="L256" s="85">
        <f t="shared" ref="L256:L259" si="1159">K256/1.25</f>
        <v>12.728</v>
      </c>
      <c r="M256" s="86">
        <f t="shared" si="1146"/>
        <v>0</v>
      </c>
      <c r="N256" s="85">
        <v>10.76</v>
      </c>
      <c r="O256" s="85">
        <f t="shared" ref="O256:O259" si="1160">N256/1.25</f>
        <v>8.6080000000000005</v>
      </c>
      <c r="P256" s="86">
        <f t="shared" si="1148"/>
        <v>0</v>
      </c>
      <c r="Q256" s="85">
        <v>16.66</v>
      </c>
      <c r="R256" s="85">
        <f t="shared" ref="R256:R259" si="1161">Q256/1.25</f>
        <v>13.327999999999999</v>
      </c>
      <c r="S256" s="86">
        <f t="shared" si="1150"/>
        <v>0</v>
      </c>
      <c r="T256" s="85"/>
      <c r="U256" s="85"/>
      <c r="V256" s="85"/>
      <c r="W256" s="85"/>
      <c r="X256" s="85"/>
      <c r="Y256" s="86"/>
      <c r="Z256" s="85">
        <v>19.690000000000001</v>
      </c>
      <c r="AA256" s="84">
        <f t="shared" si="1151"/>
        <v>0</v>
      </c>
      <c r="AB256" s="84">
        <v>22.76</v>
      </c>
      <c r="AC256" s="85">
        <f t="shared" ref="AC256:AC259" si="1162">AB256/1.25</f>
        <v>18.208000000000002</v>
      </c>
      <c r="AD256" s="84">
        <f t="shared" si="1153"/>
        <v>0</v>
      </c>
      <c r="AE256" s="85">
        <v>21.91</v>
      </c>
      <c r="AF256" s="85">
        <f t="shared" ref="AF256:AF259" si="1163">AE256/1.25</f>
        <v>17.527999999999999</v>
      </c>
      <c r="AG256" s="136">
        <f t="shared" si="1155"/>
        <v>0</v>
      </c>
    </row>
    <row r="257" spans="1:33" ht="13.5" thickBot="1" x14ac:dyDescent="0.25">
      <c r="A257" s="178">
        <v>43316</v>
      </c>
      <c r="B257" s="220">
        <v>16.16</v>
      </c>
      <c r="C257" s="85">
        <f t="shared" si="1156"/>
        <v>12.928000000000001</v>
      </c>
      <c r="D257" s="84">
        <f t="shared" si="1140"/>
        <v>0</v>
      </c>
      <c r="E257" s="84">
        <v>16.66</v>
      </c>
      <c r="F257" s="85">
        <f t="shared" si="1157"/>
        <v>13.327999999999999</v>
      </c>
      <c r="G257" s="84">
        <f t="shared" si="1142"/>
        <v>0</v>
      </c>
      <c r="H257" s="84">
        <v>17.059999999999999</v>
      </c>
      <c r="I257" s="85">
        <f t="shared" si="1158"/>
        <v>13.648</v>
      </c>
      <c r="J257" s="84">
        <f t="shared" si="1144"/>
        <v>0</v>
      </c>
      <c r="K257" s="85">
        <v>15.91</v>
      </c>
      <c r="L257" s="85">
        <f t="shared" si="1159"/>
        <v>12.728</v>
      </c>
      <c r="M257" s="86">
        <f t="shared" si="1146"/>
        <v>0</v>
      </c>
      <c r="N257" s="85">
        <v>10.76</v>
      </c>
      <c r="O257" s="85">
        <f t="shared" si="1160"/>
        <v>8.6080000000000005</v>
      </c>
      <c r="P257" s="86">
        <f t="shared" si="1148"/>
        <v>0</v>
      </c>
      <c r="Q257" s="85">
        <v>16.66</v>
      </c>
      <c r="R257" s="85">
        <f t="shared" si="1161"/>
        <v>13.327999999999999</v>
      </c>
      <c r="S257" s="86">
        <f t="shared" si="1150"/>
        <v>0</v>
      </c>
      <c r="T257" s="85"/>
      <c r="U257" s="85"/>
      <c r="V257" s="85"/>
      <c r="W257" s="85"/>
      <c r="X257" s="85"/>
      <c r="Y257" s="86"/>
      <c r="Z257" s="85">
        <v>19.690000000000001</v>
      </c>
      <c r="AA257" s="84">
        <f t="shared" si="1151"/>
        <v>0</v>
      </c>
      <c r="AB257" s="84">
        <v>22.76</v>
      </c>
      <c r="AC257" s="85">
        <f t="shared" si="1162"/>
        <v>18.208000000000002</v>
      </c>
      <c r="AD257" s="84">
        <f t="shared" si="1153"/>
        <v>0</v>
      </c>
      <c r="AE257" s="85">
        <v>21.91</v>
      </c>
      <c r="AF257" s="85">
        <f t="shared" si="1163"/>
        <v>17.527999999999999</v>
      </c>
      <c r="AG257" s="136">
        <f t="shared" si="1155"/>
        <v>0</v>
      </c>
    </row>
    <row r="258" spans="1:33" ht="13.5" thickBot="1" x14ac:dyDescent="0.25">
      <c r="A258" s="178">
        <v>43317</v>
      </c>
      <c r="B258" s="220">
        <v>16.16</v>
      </c>
      <c r="C258" s="85">
        <f t="shared" si="1156"/>
        <v>12.928000000000001</v>
      </c>
      <c r="D258" s="84">
        <f t="shared" si="1140"/>
        <v>0</v>
      </c>
      <c r="E258" s="84">
        <v>16.66</v>
      </c>
      <c r="F258" s="85">
        <f t="shared" si="1157"/>
        <v>13.327999999999999</v>
      </c>
      <c r="G258" s="84">
        <f t="shared" si="1142"/>
        <v>0</v>
      </c>
      <c r="H258" s="84">
        <v>17.059999999999999</v>
      </c>
      <c r="I258" s="85">
        <f t="shared" si="1158"/>
        <v>13.648</v>
      </c>
      <c r="J258" s="84">
        <f t="shared" si="1144"/>
        <v>0</v>
      </c>
      <c r="K258" s="85">
        <v>15.91</v>
      </c>
      <c r="L258" s="85">
        <f t="shared" si="1159"/>
        <v>12.728</v>
      </c>
      <c r="M258" s="86">
        <f t="shared" si="1146"/>
        <v>0</v>
      </c>
      <c r="N258" s="85">
        <v>10.76</v>
      </c>
      <c r="O258" s="85">
        <f t="shared" si="1160"/>
        <v>8.6080000000000005</v>
      </c>
      <c r="P258" s="86">
        <f t="shared" si="1148"/>
        <v>0</v>
      </c>
      <c r="Q258" s="85">
        <v>16.66</v>
      </c>
      <c r="R258" s="85">
        <f t="shared" si="1161"/>
        <v>13.327999999999999</v>
      </c>
      <c r="S258" s="86">
        <f t="shared" si="1150"/>
        <v>0</v>
      </c>
      <c r="T258" s="85"/>
      <c r="U258" s="85"/>
      <c r="V258" s="85"/>
      <c r="W258" s="85"/>
      <c r="X258" s="85"/>
      <c r="Y258" s="86"/>
      <c r="Z258" s="85">
        <v>19.690000000000001</v>
      </c>
      <c r="AA258" s="84">
        <f t="shared" si="1151"/>
        <v>0</v>
      </c>
      <c r="AB258" s="84">
        <v>22.76</v>
      </c>
      <c r="AC258" s="85">
        <f t="shared" si="1162"/>
        <v>18.208000000000002</v>
      </c>
      <c r="AD258" s="84">
        <f t="shared" si="1153"/>
        <v>0</v>
      </c>
      <c r="AE258" s="85">
        <v>21.91</v>
      </c>
      <c r="AF258" s="85">
        <f t="shared" si="1163"/>
        <v>17.527999999999999</v>
      </c>
      <c r="AG258" s="136">
        <f t="shared" si="1155"/>
        <v>0</v>
      </c>
    </row>
    <row r="259" spans="1:33" ht="13.5" thickBot="1" x14ac:dyDescent="0.25">
      <c r="A259" s="178">
        <v>43318</v>
      </c>
      <c r="B259" s="220">
        <v>16.260000000000002</v>
      </c>
      <c r="C259" s="85">
        <f t="shared" si="1156"/>
        <v>13.008000000000001</v>
      </c>
      <c r="D259" s="84">
        <f t="shared" si="1140"/>
        <v>10.000000000000142</v>
      </c>
      <c r="E259" s="84">
        <v>16.760000000000002</v>
      </c>
      <c r="F259" s="85">
        <f t="shared" si="1157"/>
        <v>13.408000000000001</v>
      </c>
      <c r="G259" s="84">
        <f t="shared" si="1142"/>
        <v>10.000000000000142</v>
      </c>
      <c r="H259" s="84">
        <v>17.16</v>
      </c>
      <c r="I259" s="85">
        <f t="shared" si="1158"/>
        <v>13.728</v>
      </c>
      <c r="J259" s="84">
        <f t="shared" si="1144"/>
        <v>10.000000000000142</v>
      </c>
      <c r="K259" s="85">
        <v>16.010000000000002</v>
      </c>
      <c r="L259" s="85">
        <f t="shared" si="1159"/>
        <v>12.808000000000002</v>
      </c>
      <c r="M259" s="86">
        <f t="shared" si="1146"/>
        <v>10.000000000000142</v>
      </c>
      <c r="N259" s="85">
        <v>10.86</v>
      </c>
      <c r="O259" s="85">
        <f t="shared" si="1160"/>
        <v>8.6879999999999988</v>
      </c>
      <c r="P259" s="86">
        <f t="shared" si="1148"/>
        <v>9.9999999999999645</v>
      </c>
      <c r="Q259" s="85">
        <v>16.760000000000002</v>
      </c>
      <c r="R259" s="85">
        <f t="shared" si="1161"/>
        <v>13.408000000000001</v>
      </c>
      <c r="S259" s="86">
        <f t="shared" si="1150"/>
        <v>10.000000000000142</v>
      </c>
      <c r="T259" s="85"/>
      <c r="U259" s="85"/>
      <c r="V259" s="85"/>
      <c r="W259" s="85"/>
      <c r="X259" s="85"/>
      <c r="Y259" s="86"/>
      <c r="Z259" s="85">
        <v>19.690000000000001</v>
      </c>
      <c r="AA259" s="84">
        <f t="shared" si="1151"/>
        <v>0</v>
      </c>
      <c r="AB259" s="84">
        <v>22.76</v>
      </c>
      <c r="AC259" s="85">
        <f t="shared" si="1162"/>
        <v>18.208000000000002</v>
      </c>
      <c r="AD259" s="84">
        <f t="shared" si="1153"/>
        <v>0</v>
      </c>
      <c r="AE259" s="85">
        <v>21.91</v>
      </c>
      <c r="AF259" s="85">
        <f t="shared" si="1163"/>
        <v>17.527999999999999</v>
      </c>
      <c r="AG259" s="136">
        <f t="shared" si="1155"/>
        <v>0</v>
      </c>
    </row>
    <row r="260" spans="1:33" ht="13.5" thickBot="1" x14ac:dyDescent="0.25">
      <c r="A260" s="178">
        <v>43319</v>
      </c>
      <c r="B260" s="220">
        <v>16.260000000000002</v>
      </c>
      <c r="C260" s="85">
        <f t="shared" ref="C260:C262" si="1164">B260/1.25</f>
        <v>13.008000000000001</v>
      </c>
      <c r="D260" s="84">
        <f t="shared" si="1140"/>
        <v>0</v>
      </c>
      <c r="E260" s="84">
        <v>16.760000000000002</v>
      </c>
      <c r="F260" s="85">
        <f t="shared" ref="F260:F262" si="1165">E260/1.25</f>
        <v>13.408000000000001</v>
      </c>
      <c r="G260" s="84">
        <f t="shared" si="1142"/>
        <v>0</v>
      </c>
      <c r="H260" s="84">
        <v>17.16</v>
      </c>
      <c r="I260" s="85">
        <f t="shared" ref="I260:I262" si="1166">H260/1.25</f>
        <v>13.728</v>
      </c>
      <c r="J260" s="84">
        <f t="shared" si="1144"/>
        <v>0</v>
      </c>
      <c r="K260" s="85">
        <v>16.010000000000002</v>
      </c>
      <c r="L260" s="85">
        <f t="shared" ref="L260:L262" si="1167">K260/1.25</f>
        <v>12.808000000000002</v>
      </c>
      <c r="M260" s="86">
        <f t="shared" si="1146"/>
        <v>0</v>
      </c>
      <c r="N260" s="85">
        <v>10.86</v>
      </c>
      <c r="O260" s="85">
        <f t="shared" ref="O260:O262" si="1168">N260/1.25</f>
        <v>8.6879999999999988</v>
      </c>
      <c r="P260" s="86">
        <f t="shared" si="1148"/>
        <v>0</v>
      </c>
      <c r="Q260" s="85">
        <v>16.760000000000002</v>
      </c>
      <c r="R260" s="85">
        <f t="shared" ref="R260:R262" si="1169">Q260/1.25</f>
        <v>13.408000000000001</v>
      </c>
      <c r="S260" s="86">
        <f t="shared" si="1150"/>
        <v>0</v>
      </c>
      <c r="T260" s="85"/>
      <c r="U260" s="85"/>
      <c r="V260" s="85"/>
      <c r="W260" s="85"/>
      <c r="X260" s="85"/>
      <c r="Y260" s="86"/>
      <c r="Z260" s="85">
        <v>19.690000000000001</v>
      </c>
      <c r="AA260" s="84">
        <f t="shared" si="1151"/>
        <v>0</v>
      </c>
      <c r="AB260" s="84">
        <v>22.76</v>
      </c>
      <c r="AC260" s="85">
        <f t="shared" ref="AC260:AC262" si="1170">AB260/1.25</f>
        <v>18.208000000000002</v>
      </c>
      <c r="AD260" s="84">
        <f t="shared" si="1153"/>
        <v>0</v>
      </c>
      <c r="AE260" s="85">
        <v>21.91</v>
      </c>
      <c r="AF260" s="85">
        <f t="shared" ref="AF260:AF262" si="1171">AE260/1.25</f>
        <v>17.527999999999999</v>
      </c>
      <c r="AG260" s="136">
        <f t="shared" si="1155"/>
        <v>0</v>
      </c>
    </row>
    <row r="261" spans="1:33" ht="13.5" thickBot="1" x14ac:dyDescent="0.25">
      <c r="A261" s="178">
        <v>43320</v>
      </c>
      <c r="B261" s="220">
        <v>16.260000000000002</v>
      </c>
      <c r="C261" s="85">
        <f t="shared" si="1164"/>
        <v>13.008000000000001</v>
      </c>
      <c r="D261" s="84">
        <f t="shared" si="1140"/>
        <v>0</v>
      </c>
      <c r="E261" s="84">
        <v>16.760000000000002</v>
      </c>
      <c r="F261" s="85">
        <f t="shared" si="1165"/>
        <v>13.408000000000001</v>
      </c>
      <c r="G261" s="84">
        <f t="shared" si="1142"/>
        <v>0</v>
      </c>
      <c r="H261" s="84">
        <v>17.16</v>
      </c>
      <c r="I261" s="85">
        <f t="shared" si="1166"/>
        <v>13.728</v>
      </c>
      <c r="J261" s="84">
        <f t="shared" si="1144"/>
        <v>0</v>
      </c>
      <c r="K261" s="85">
        <v>16.010000000000002</v>
      </c>
      <c r="L261" s="85">
        <f t="shared" si="1167"/>
        <v>12.808000000000002</v>
      </c>
      <c r="M261" s="86">
        <f t="shared" si="1146"/>
        <v>0</v>
      </c>
      <c r="N261" s="85">
        <v>10.86</v>
      </c>
      <c r="O261" s="85">
        <f t="shared" si="1168"/>
        <v>8.6879999999999988</v>
      </c>
      <c r="P261" s="86">
        <f t="shared" si="1148"/>
        <v>0</v>
      </c>
      <c r="Q261" s="85">
        <v>16.760000000000002</v>
      </c>
      <c r="R261" s="85">
        <f t="shared" si="1169"/>
        <v>13.408000000000001</v>
      </c>
      <c r="S261" s="86">
        <f t="shared" si="1150"/>
        <v>0</v>
      </c>
      <c r="T261" s="85"/>
      <c r="U261" s="85"/>
      <c r="V261" s="85"/>
      <c r="W261" s="85"/>
      <c r="X261" s="85"/>
      <c r="Y261" s="86"/>
      <c r="Z261" s="85">
        <v>19.690000000000001</v>
      </c>
      <c r="AA261" s="84">
        <f t="shared" si="1151"/>
        <v>0</v>
      </c>
      <c r="AB261" s="84">
        <v>22.76</v>
      </c>
      <c r="AC261" s="85">
        <f t="shared" si="1170"/>
        <v>18.208000000000002</v>
      </c>
      <c r="AD261" s="84">
        <f t="shared" si="1153"/>
        <v>0</v>
      </c>
      <c r="AE261" s="85">
        <v>21.91</v>
      </c>
      <c r="AF261" s="85">
        <f t="shared" si="1171"/>
        <v>17.527999999999999</v>
      </c>
      <c r="AG261" s="136">
        <f t="shared" si="1155"/>
        <v>0</v>
      </c>
    </row>
    <row r="262" spans="1:33" ht="13.5" thickBot="1" x14ac:dyDescent="0.25">
      <c r="A262" s="178">
        <v>43321</v>
      </c>
      <c r="B262" s="220">
        <v>16.059999999999999</v>
      </c>
      <c r="C262" s="85">
        <f t="shared" si="1164"/>
        <v>12.847999999999999</v>
      </c>
      <c r="D262" s="84">
        <f t="shared" si="1140"/>
        <v>-20.000000000000284</v>
      </c>
      <c r="E262" s="84">
        <v>16.559999999999999</v>
      </c>
      <c r="F262" s="85">
        <f t="shared" si="1165"/>
        <v>13.247999999999999</v>
      </c>
      <c r="G262" s="84">
        <f t="shared" si="1142"/>
        <v>-20.000000000000284</v>
      </c>
      <c r="H262" s="84">
        <v>16.96</v>
      </c>
      <c r="I262" s="85">
        <f t="shared" si="1166"/>
        <v>13.568000000000001</v>
      </c>
      <c r="J262" s="84">
        <f t="shared" si="1144"/>
        <v>-19.999999999999929</v>
      </c>
      <c r="K262" s="85">
        <v>15.91</v>
      </c>
      <c r="L262" s="85">
        <f t="shared" si="1167"/>
        <v>12.728</v>
      </c>
      <c r="M262" s="86">
        <f t="shared" si="1146"/>
        <v>-10.000000000000142</v>
      </c>
      <c r="N262" s="85">
        <v>10.86</v>
      </c>
      <c r="O262" s="85">
        <f t="shared" si="1168"/>
        <v>8.6879999999999988</v>
      </c>
      <c r="P262" s="86">
        <f t="shared" si="1148"/>
        <v>0</v>
      </c>
      <c r="Q262" s="85">
        <v>16.66</v>
      </c>
      <c r="R262" s="85">
        <f t="shared" si="1169"/>
        <v>13.327999999999999</v>
      </c>
      <c r="S262" s="86">
        <f t="shared" si="1150"/>
        <v>-10.000000000000142</v>
      </c>
      <c r="T262" s="85"/>
      <c r="U262" s="85"/>
      <c r="V262" s="85"/>
      <c r="W262" s="85"/>
      <c r="X262" s="85"/>
      <c r="Y262" s="86"/>
      <c r="Z262" s="85">
        <v>19.690000000000001</v>
      </c>
      <c r="AA262" s="84">
        <f t="shared" si="1151"/>
        <v>0</v>
      </c>
      <c r="AB262" s="84">
        <v>22.76</v>
      </c>
      <c r="AC262" s="85">
        <f t="shared" si="1170"/>
        <v>18.208000000000002</v>
      </c>
      <c r="AD262" s="84">
        <f t="shared" si="1153"/>
        <v>0</v>
      </c>
      <c r="AE262" s="85">
        <v>21.91</v>
      </c>
      <c r="AF262" s="85">
        <f t="shared" si="1171"/>
        <v>17.527999999999999</v>
      </c>
      <c r="AG262" s="136">
        <f t="shared" si="1155"/>
        <v>0</v>
      </c>
    </row>
    <row r="263" spans="1:33" ht="13.5" thickBot="1" x14ac:dyDescent="0.25">
      <c r="A263" s="178">
        <v>43322</v>
      </c>
      <c r="B263" s="220">
        <v>16.059999999999999</v>
      </c>
      <c r="C263" s="85">
        <f t="shared" ref="C263:C266" si="1172">B263/1.25</f>
        <v>12.847999999999999</v>
      </c>
      <c r="D263" s="84">
        <f t="shared" ref="D263:D266" si="1173">(B263-B262)*100</f>
        <v>0</v>
      </c>
      <c r="E263" s="84">
        <v>16.559999999999999</v>
      </c>
      <c r="F263" s="85">
        <f t="shared" ref="F263:F266" si="1174">E263/1.25</f>
        <v>13.247999999999999</v>
      </c>
      <c r="G263" s="84">
        <f t="shared" ref="G263:G266" si="1175">(E263-E262)*100</f>
        <v>0</v>
      </c>
      <c r="H263" s="84">
        <v>16.96</v>
      </c>
      <c r="I263" s="85">
        <f t="shared" ref="I263:I266" si="1176">H263/1.25</f>
        <v>13.568000000000001</v>
      </c>
      <c r="J263" s="84">
        <f t="shared" ref="J263:J266" si="1177">(H263-H262)*100</f>
        <v>0</v>
      </c>
      <c r="K263" s="85">
        <v>15.91</v>
      </c>
      <c r="L263" s="85">
        <f t="shared" ref="L263:L266" si="1178">K263/1.25</f>
        <v>12.728</v>
      </c>
      <c r="M263" s="86">
        <f t="shared" ref="M263:M266" si="1179">(K263-K262)*100</f>
        <v>0</v>
      </c>
      <c r="N263" s="85">
        <v>10.86</v>
      </c>
      <c r="O263" s="85">
        <f t="shared" ref="O263:O266" si="1180">N263/1.25</f>
        <v>8.6879999999999988</v>
      </c>
      <c r="P263" s="86">
        <f t="shared" ref="P263:P266" si="1181">(N263-N262)*100</f>
        <v>0</v>
      </c>
      <c r="Q263" s="85">
        <v>16.66</v>
      </c>
      <c r="R263" s="85">
        <f t="shared" ref="R263:R266" si="1182">Q263/1.25</f>
        <v>13.327999999999999</v>
      </c>
      <c r="S263" s="86">
        <f t="shared" ref="S263:S266" si="1183">(Q263-Q262)*100</f>
        <v>0</v>
      </c>
      <c r="T263" s="85"/>
      <c r="U263" s="85"/>
      <c r="V263" s="85"/>
      <c r="W263" s="85"/>
      <c r="X263" s="85"/>
      <c r="Y263" s="86"/>
      <c r="Z263" s="85">
        <v>19.690000000000001</v>
      </c>
      <c r="AA263" s="84">
        <f t="shared" si="1151"/>
        <v>0</v>
      </c>
      <c r="AB263" s="84">
        <v>22.76</v>
      </c>
      <c r="AC263" s="85">
        <f t="shared" ref="AC263:AC266" si="1184">AB263/1.25</f>
        <v>18.208000000000002</v>
      </c>
      <c r="AD263" s="84">
        <f t="shared" ref="AD263:AD266" si="1185">(AB263-AB262)*100</f>
        <v>0</v>
      </c>
      <c r="AE263" s="85">
        <v>21.91</v>
      </c>
      <c r="AF263" s="85">
        <f t="shared" ref="AF263:AF266" si="1186">AE263/1.25</f>
        <v>17.527999999999999</v>
      </c>
      <c r="AG263" s="136">
        <f t="shared" ref="AG263:AG266" si="1187">(AE263-AE262)*100</f>
        <v>0</v>
      </c>
    </row>
    <row r="264" spans="1:33" ht="13.5" thickBot="1" x14ac:dyDescent="0.25">
      <c r="A264" s="178">
        <v>43323</v>
      </c>
      <c r="B264" s="220">
        <v>16.059999999999999</v>
      </c>
      <c r="C264" s="85">
        <f t="shared" si="1172"/>
        <v>12.847999999999999</v>
      </c>
      <c r="D264" s="84">
        <f t="shared" si="1173"/>
        <v>0</v>
      </c>
      <c r="E264" s="84">
        <v>16.559999999999999</v>
      </c>
      <c r="F264" s="85">
        <f t="shared" si="1174"/>
        <v>13.247999999999999</v>
      </c>
      <c r="G264" s="84">
        <f t="shared" si="1175"/>
        <v>0</v>
      </c>
      <c r="H264" s="84">
        <v>16.96</v>
      </c>
      <c r="I264" s="85">
        <f t="shared" si="1176"/>
        <v>13.568000000000001</v>
      </c>
      <c r="J264" s="84">
        <f t="shared" si="1177"/>
        <v>0</v>
      </c>
      <c r="K264" s="85">
        <v>15.91</v>
      </c>
      <c r="L264" s="85">
        <f t="shared" si="1178"/>
        <v>12.728</v>
      </c>
      <c r="M264" s="86">
        <f t="shared" si="1179"/>
        <v>0</v>
      </c>
      <c r="N264" s="85">
        <v>10.86</v>
      </c>
      <c r="O264" s="85">
        <f t="shared" si="1180"/>
        <v>8.6879999999999988</v>
      </c>
      <c r="P264" s="86">
        <f t="shared" si="1181"/>
        <v>0</v>
      </c>
      <c r="Q264" s="85">
        <v>16.66</v>
      </c>
      <c r="R264" s="85">
        <f t="shared" si="1182"/>
        <v>13.327999999999999</v>
      </c>
      <c r="S264" s="86">
        <f t="shared" si="1183"/>
        <v>0</v>
      </c>
      <c r="T264" s="85"/>
      <c r="U264" s="85"/>
      <c r="V264" s="85"/>
      <c r="W264" s="85"/>
      <c r="X264" s="85"/>
      <c r="Y264" s="86"/>
      <c r="Z264" s="85">
        <v>19.690000000000001</v>
      </c>
      <c r="AA264" s="84">
        <f t="shared" si="1151"/>
        <v>0</v>
      </c>
      <c r="AB264" s="84">
        <v>22.76</v>
      </c>
      <c r="AC264" s="85">
        <f t="shared" si="1184"/>
        <v>18.208000000000002</v>
      </c>
      <c r="AD264" s="84">
        <f t="shared" si="1185"/>
        <v>0</v>
      </c>
      <c r="AE264" s="85">
        <v>21.91</v>
      </c>
      <c r="AF264" s="85">
        <f t="shared" si="1186"/>
        <v>17.527999999999999</v>
      </c>
      <c r="AG264" s="136">
        <f t="shared" si="1187"/>
        <v>0</v>
      </c>
    </row>
    <row r="265" spans="1:33" ht="13.5" thickBot="1" x14ac:dyDescent="0.25">
      <c r="A265" s="178">
        <v>43324</v>
      </c>
      <c r="B265" s="220">
        <v>16.059999999999999</v>
      </c>
      <c r="C265" s="85">
        <f t="shared" si="1172"/>
        <v>12.847999999999999</v>
      </c>
      <c r="D265" s="84">
        <f t="shared" si="1173"/>
        <v>0</v>
      </c>
      <c r="E265" s="84">
        <v>16.559999999999999</v>
      </c>
      <c r="F265" s="85">
        <f t="shared" si="1174"/>
        <v>13.247999999999999</v>
      </c>
      <c r="G265" s="84">
        <f t="shared" si="1175"/>
        <v>0</v>
      </c>
      <c r="H265" s="84">
        <v>16.96</v>
      </c>
      <c r="I265" s="85">
        <f t="shared" si="1176"/>
        <v>13.568000000000001</v>
      </c>
      <c r="J265" s="84">
        <f t="shared" si="1177"/>
        <v>0</v>
      </c>
      <c r="K265" s="85">
        <v>15.91</v>
      </c>
      <c r="L265" s="85">
        <f t="shared" si="1178"/>
        <v>12.728</v>
      </c>
      <c r="M265" s="86">
        <f t="shared" si="1179"/>
        <v>0</v>
      </c>
      <c r="N265" s="85">
        <v>10.86</v>
      </c>
      <c r="O265" s="85">
        <f t="shared" si="1180"/>
        <v>8.6879999999999988</v>
      </c>
      <c r="P265" s="86">
        <f t="shared" si="1181"/>
        <v>0</v>
      </c>
      <c r="Q265" s="85">
        <v>16.66</v>
      </c>
      <c r="R265" s="85">
        <f t="shared" si="1182"/>
        <v>13.327999999999999</v>
      </c>
      <c r="S265" s="86">
        <f t="shared" si="1183"/>
        <v>0</v>
      </c>
      <c r="T265" s="85"/>
      <c r="U265" s="85"/>
      <c r="V265" s="85"/>
      <c r="W265" s="85"/>
      <c r="X265" s="85"/>
      <c r="Y265" s="86"/>
      <c r="Z265" s="85">
        <v>19.690000000000001</v>
      </c>
      <c r="AA265" s="84">
        <f t="shared" si="1151"/>
        <v>0</v>
      </c>
      <c r="AB265" s="84">
        <v>22.76</v>
      </c>
      <c r="AC265" s="85">
        <f t="shared" si="1184"/>
        <v>18.208000000000002</v>
      </c>
      <c r="AD265" s="84">
        <f t="shared" si="1185"/>
        <v>0</v>
      </c>
      <c r="AE265" s="85">
        <v>21.91</v>
      </c>
      <c r="AF265" s="85">
        <f t="shared" si="1186"/>
        <v>17.527999999999999</v>
      </c>
      <c r="AG265" s="136">
        <f t="shared" si="1187"/>
        <v>0</v>
      </c>
    </row>
    <row r="266" spans="1:33" ht="13.5" thickBot="1" x14ac:dyDescent="0.25">
      <c r="A266" s="178">
        <v>43325</v>
      </c>
      <c r="B266" s="220">
        <v>16.16</v>
      </c>
      <c r="C266" s="85">
        <f t="shared" si="1172"/>
        <v>12.928000000000001</v>
      </c>
      <c r="D266" s="84">
        <f t="shared" si="1173"/>
        <v>10.000000000000142</v>
      </c>
      <c r="E266" s="84">
        <v>16.66</v>
      </c>
      <c r="F266" s="85">
        <f t="shared" si="1174"/>
        <v>13.327999999999999</v>
      </c>
      <c r="G266" s="84">
        <f t="shared" si="1175"/>
        <v>10.000000000000142</v>
      </c>
      <c r="H266" s="84">
        <v>17.059999999999999</v>
      </c>
      <c r="I266" s="85">
        <f t="shared" si="1176"/>
        <v>13.648</v>
      </c>
      <c r="J266" s="84">
        <f t="shared" si="1177"/>
        <v>9.9999999999997868</v>
      </c>
      <c r="K266" s="85">
        <v>16.059999999999999</v>
      </c>
      <c r="L266" s="85">
        <f t="shared" si="1178"/>
        <v>12.847999999999999</v>
      </c>
      <c r="M266" s="86">
        <f t="shared" si="1179"/>
        <v>14.999999999999858</v>
      </c>
      <c r="N266" s="85">
        <v>10.96</v>
      </c>
      <c r="O266" s="85">
        <f t="shared" si="1180"/>
        <v>8.7680000000000007</v>
      </c>
      <c r="P266" s="86">
        <f t="shared" si="1181"/>
        <v>10.000000000000142</v>
      </c>
      <c r="Q266" s="85">
        <v>16.809999999999999</v>
      </c>
      <c r="R266" s="85">
        <f t="shared" si="1182"/>
        <v>13.447999999999999</v>
      </c>
      <c r="S266" s="86">
        <f t="shared" si="1183"/>
        <v>14.999999999999858</v>
      </c>
      <c r="T266" s="85"/>
      <c r="U266" s="85"/>
      <c r="V266" s="85"/>
      <c r="W266" s="85"/>
      <c r="X266" s="85"/>
      <c r="Y266" s="86"/>
      <c r="Z266" s="85">
        <v>19.690000000000001</v>
      </c>
      <c r="AA266" s="84">
        <f t="shared" si="1151"/>
        <v>0</v>
      </c>
      <c r="AB266" s="84">
        <v>22.76</v>
      </c>
      <c r="AC266" s="85">
        <f t="shared" si="1184"/>
        <v>18.208000000000002</v>
      </c>
      <c r="AD266" s="84">
        <f t="shared" si="1185"/>
        <v>0</v>
      </c>
      <c r="AE266" s="85">
        <v>21.91</v>
      </c>
      <c r="AF266" s="85">
        <f t="shared" si="1186"/>
        <v>17.527999999999999</v>
      </c>
      <c r="AG266" s="136">
        <f t="shared" si="1187"/>
        <v>0</v>
      </c>
    </row>
    <row r="267" spans="1:33" ht="13.5" thickBot="1" x14ac:dyDescent="0.25">
      <c r="A267" s="178">
        <v>43326</v>
      </c>
      <c r="B267" s="220">
        <v>16.16</v>
      </c>
      <c r="C267" s="85">
        <f t="shared" ref="C267" si="1188">B267/1.25</f>
        <v>12.928000000000001</v>
      </c>
      <c r="D267" s="84">
        <f t="shared" ref="D267" si="1189">(B267-B266)*100</f>
        <v>0</v>
      </c>
      <c r="E267" s="84">
        <v>16.66</v>
      </c>
      <c r="F267" s="85">
        <f t="shared" ref="F267" si="1190">E267/1.25</f>
        <v>13.327999999999999</v>
      </c>
      <c r="G267" s="84">
        <f t="shared" ref="G267" si="1191">(E267-E266)*100</f>
        <v>0</v>
      </c>
      <c r="H267" s="84">
        <v>17.059999999999999</v>
      </c>
      <c r="I267" s="85">
        <f t="shared" ref="I267" si="1192">H267/1.25</f>
        <v>13.648</v>
      </c>
      <c r="J267" s="84">
        <f t="shared" ref="J267" si="1193">(H267-H266)*100</f>
        <v>0</v>
      </c>
      <c r="K267" s="85">
        <v>16.21</v>
      </c>
      <c r="L267" s="85">
        <f t="shared" ref="L267" si="1194">K267/1.25</f>
        <v>12.968</v>
      </c>
      <c r="M267" s="86">
        <f t="shared" ref="M267" si="1195">(K267-K266)*100</f>
        <v>15.000000000000213</v>
      </c>
      <c r="N267" s="85">
        <v>10.96</v>
      </c>
      <c r="O267" s="85">
        <f t="shared" ref="O267" si="1196">N267/1.25</f>
        <v>8.7680000000000007</v>
      </c>
      <c r="P267" s="86">
        <f t="shared" ref="P267" si="1197">(N267-N266)*100</f>
        <v>0</v>
      </c>
      <c r="Q267" s="85">
        <v>16.96</v>
      </c>
      <c r="R267" s="85">
        <f t="shared" ref="R267" si="1198">Q267/1.25</f>
        <v>13.568000000000001</v>
      </c>
      <c r="S267" s="86">
        <f t="shared" ref="S267" si="1199">(Q267-Q266)*100</f>
        <v>15.000000000000213</v>
      </c>
      <c r="T267" s="85"/>
      <c r="U267" s="85"/>
      <c r="V267" s="85"/>
      <c r="W267" s="85"/>
      <c r="X267" s="85"/>
      <c r="Y267" s="86"/>
      <c r="Z267" s="85">
        <v>19.690000000000001</v>
      </c>
      <c r="AA267" s="84">
        <f t="shared" si="1151"/>
        <v>0</v>
      </c>
      <c r="AB267" s="84">
        <v>22.76</v>
      </c>
      <c r="AC267" s="85">
        <f t="shared" ref="AC267" si="1200">AB267/1.25</f>
        <v>18.208000000000002</v>
      </c>
      <c r="AD267" s="84">
        <f t="shared" ref="AD267" si="1201">(AB267-AB266)*100</f>
        <v>0</v>
      </c>
      <c r="AE267" s="85">
        <v>21.91</v>
      </c>
      <c r="AF267" s="85">
        <f t="shared" ref="AF267" si="1202">AE267/1.25</f>
        <v>17.527999999999999</v>
      </c>
      <c r="AG267" s="136">
        <f t="shared" ref="AG267" si="1203">(AE267-AE266)*100</f>
        <v>0</v>
      </c>
    </row>
    <row r="268" spans="1:33" ht="13.5" thickBot="1" x14ac:dyDescent="0.25">
      <c r="A268" s="178">
        <v>43327</v>
      </c>
      <c r="B268" s="220">
        <v>16.16</v>
      </c>
      <c r="C268" s="85">
        <f t="shared" ref="C268:C269" si="1204">B268/1.25</f>
        <v>12.928000000000001</v>
      </c>
      <c r="D268" s="84">
        <f t="shared" ref="D268:D269" si="1205">(B268-B267)*100</f>
        <v>0</v>
      </c>
      <c r="E268" s="84">
        <v>16.66</v>
      </c>
      <c r="F268" s="85">
        <f t="shared" ref="F268:F269" si="1206">E268/1.25</f>
        <v>13.327999999999999</v>
      </c>
      <c r="G268" s="84">
        <f t="shared" ref="G268:G269" si="1207">(E268-E267)*100</f>
        <v>0</v>
      </c>
      <c r="H268" s="84">
        <v>17.059999999999999</v>
      </c>
      <c r="I268" s="85">
        <f t="shared" ref="I268:I269" si="1208">H268/1.25</f>
        <v>13.648</v>
      </c>
      <c r="J268" s="84">
        <f t="shared" ref="J268:J269" si="1209">(H268-H267)*100</f>
        <v>0</v>
      </c>
      <c r="K268" s="85">
        <v>16.21</v>
      </c>
      <c r="L268" s="85">
        <f t="shared" ref="L268:L269" si="1210">K268/1.25</f>
        <v>12.968</v>
      </c>
      <c r="M268" s="86">
        <f t="shared" ref="M268:M269" si="1211">(K268-K267)*100</f>
        <v>0</v>
      </c>
      <c r="N268" s="85">
        <v>10.96</v>
      </c>
      <c r="O268" s="85">
        <f t="shared" ref="O268:O269" si="1212">N268/1.25</f>
        <v>8.7680000000000007</v>
      </c>
      <c r="P268" s="86">
        <f t="shared" ref="P268:P269" si="1213">(N268-N267)*100</f>
        <v>0</v>
      </c>
      <c r="Q268" s="85">
        <v>16.96</v>
      </c>
      <c r="R268" s="85">
        <f t="shared" ref="R268:R269" si="1214">Q268/1.25</f>
        <v>13.568000000000001</v>
      </c>
      <c r="S268" s="86">
        <f t="shared" ref="S268:S269" si="1215">(Q268-Q267)*100</f>
        <v>0</v>
      </c>
      <c r="T268" s="85"/>
      <c r="U268" s="85"/>
      <c r="V268" s="85"/>
      <c r="W268" s="85"/>
      <c r="X268" s="85"/>
      <c r="Y268" s="86"/>
      <c r="Z268" s="85">
        <v>19.690000000000001</v>
      </c>
      <c r="AA268" s="84">
        <f t="shared" si="1151"/>
        <v>0</v>
      </c>
      <c r="AB268" s="84">
        <v>22.76</v>
      </c>
      <c r="AC268" s="85">
        <f t="shared" ref="AC268:AC269" si="1216">AB268/1.25</f>
        <v>18.208000000000002</v>
      </c>
      <c r="AD268" s="84">
        <f t="shared" ref="AD268:AD269" si="1217">(AB268-AB267)*100</f>
        <v>0</v>
      </c>
      <c r="AE268" s="85">
        <v>21.91</v>
      </c>
      <c r="AF268" s="85">
        <f t="shared" ref="AF268:AF269" si="1218">AE268/1.25</f>
        <v>17.527999999999999</v>
      </c>
      <c r="AG268" s="136">
        <f t="shared" ref="AG268:AG269" si="1219">(AE268-AE267)*100</f>
        <v>0</v>
      </c>
    </row>
    <row r="269" spans="1:33" ht="13.5" thickBot="1" x14ac:dyDescent="0.25">
      <c r="A269" s="178">
        <v>43328</v>
      </c>
      <c r="B269" s="220">
        <v>16.059999999999999</v>
      </c>
      <c r="C269" s="85">
        <f t="shared" si="1204"/>
        <v>12.847999999999999</v>
      </c>
      <c r="D269" s="84">
        <f t="shared" si="1205"/>
        <v>-10.000000000000142</v>
      </c>
      <c r="E269" s="84">
        <v>16.559999999999999</v>
      </c>
      <c r="F269" s="85">
        <f t="shared" si="1206"/>
        <v>13.247999999999999</v>
      </c>
      <c r="G269" s="84">
        <f t="shared" si="1207"/>
        <v>-10.000000000000142</v>
      </c>
      <c r="H269" s="84">
        <v>16.96</v>
      </c>
      <c r="I269" s="85">
        <f t="shared" si="1208"/>
        <v>13.568000000000001</v>
      </c>
      <c r="J269" s="84">
        <f t="shared" si="1209"/>
        <v>-9.9999999999997868</v>
      </c>
      <c r="K269" s="85">
        <v>16.059999999999999</v>
      </c>
      <c r="L269" s="85">
        <f t="shared" si="1210"/>
        <v>12.847999999999999</v>
      </c>
      <c r="M269" s="86">
        <f t="shared" si="1211"/>
        <v>-15.000000000000213</v>
      </c>
      <c r="N269" s="85">
        <v>10.96</v>
      </c>
      <c r="O269" s="85">
        <f t="shared" si="1212"/>
        <v>8.7680000000000007</v>
      </c>
      <c r="P269" s="86">
        <f t="shared" si="1213"/>
        <v>0</v>
      </c>
      <c r="Q269" s="85">
        <v>16.809999999999999</v>
      </c>
      <c r="R269" s="85">
        <f t="shared" si="1214"/>
        <v>13.447999999999999</v>
      </c>
      <c r="S269" s="86">
        <f t="shared" si="1215"/>
        <v>-15.000000000000213</v>
      </c>
      <c r="T269" s="85"/>
      <c r="U269" s="85"/>
      <c r="V269" s="85"/>
      <c r="W269" s="85"/>
      <c r="X269" s="85"/>
      <c r="Y269" s="86"/>
      <c r="Z269" s="85">
        <v>19.690000000000001</v>
      </c>
      <c r="AA269" s="84">
        <f t="shared" si="1151"/>
        <v>0</v>
      </c>
      <c r="AB269" s="84">
        <v>22.76</v>
      </c>
      <c r="AC269" s="85">
        <f t="shared" si="1216"/>
        <v>18.208000000000002</v>
      </c>
      <c r="AD269" s="84">
        <f t="shared" si="1217"/>
        <v>0</v>
      </c>
      <c r="AE269" s="85">
        <v>21.91</v>
      </c>
      <c r="AF269" s="85">
        <f t="shared" si="1218"/>
        <v>17.527999999999999</v>
      </c>
      <c r="AG269" s="136">
        <f t="shared" si="1219"/>
        <v>0</v>
      </c>
    </row>
    <row r="270" spans="1:33" ht="13.5" thickBot="1" x14ac:dyDescent="0.25">
      <c r="A270" s="178">
        <v>43329</v>
      </c>
      <c r="B270" s="220">
        <v>16.059999999999999</v>
      </c>
      <c r="C270" s="85">
        <f t="shared" ref="C270:C273" si="1220">B270/1.25</f>
        <v>12.847999999999999</v>
      </c>
      <c r="D270" s="84">
        <f t="shared" ref="D270:D273" si="1221">(B270-B269)*100</f>
        <v>0</v>
      </c>
      <c r="E270" s="84">
        <v>16.559999999999999</v>
      </c>
      <c r="F270" s="85">
        <f t="shared" ref="F270:F273" si="1222">E270/1.25</f>
        <v>13.247999999999999</v>
      </c>
      <c r="G270" s="84">
        <f t="shared" ref="G270:G273" si="1223">(E270-E269)*100</f>
        <v>0</v>
      </c>
      <c r="H270" s="84">
        <v>16.96</v>
      </c>
      <c r="I270" s="85">
        <f t="shared" ref="I270:I273" si="1224">H270/1.25</f>
        <v>13.568000000000001</v>
      </c>
      <c r="J270" s="84">
        <f t="shared" ref="J270:J273" si="1225">(H270-H269)*100</f>
        <v>0</v>
      </c>
      <c r="K270" s="85">
        <v>16.059999999999999</v>
      </c>
      <c r="L270" s="85">
        <f t="shared" ref="L270:L273" si="1226">K270/1.25</f>
        <v>12.847999999999999</v>
      </c>
      <c r="M270" s="86">
        <f t="shared" ref="M270:M273" si="1227">(K270-K269)*100</f>
        <v>0</v>
      </c>
      <c r="N270" s="85">
        <v>10.96</v>
      </c>
      <c r="O270" s="85">
        <f t="shared" ref="O270:O273" si="1228">N270/1.25</f>
        <v>8.7680000000000007</v>
      </c>
      <c r="P270" s="86">
        <f t="shared" ref="P270:P273" si="1229">(N270-N269)*100</f>
        <v>0</v>
      </c>
      <c r="Q270" s="85">
        <v>16.809999999999999</v>
      </c>
      <c r="R270" s="85">
        <f t="shared" ref="R270:R273" si="1230">Q270/1.25</f>
        <v>13.447999999999999</v>
      </c>
      <c r="S270" s="86">
        <f t="shared" ref="S270:S273" si="1231">(Q270-Q269)*100</f>
        <v>0</v>
      </c>
      <c r="T270" s="85"/>
      <c r="U270" s="85"/>
      <c r="V270" s="85"/>
      <c r="W270" s="85"/>
      <c r="X270" s="85"/>
      <c r="Y270" s="86"/>
      <c r="Z270" s="85">
        <v>19.690000000000001</v>
      </c>
      <c r="AA270" s="84">
        <f t="shared" si="1151"/>
        <v>0</v>
      </c>
      <c r="AB270" s="84">
        <v>22.76</v>
      </c>
      <c r="AC270" s="85">
        <f t="shared" ref="AC270:AC273" si="1232">AB270/1.25</f>
        <v>18.208000000000002</v>
      </c>
      <c r="AD270" s="84">
        <f t="shared" ref="AD270:AD273" si="1233">(AB270-AB269)*100</f>
        <v>0</v>
      </c>
      <c r="AE270" s="85">
        <v>21.91</v>
      </c>
      <c r="AF270" s="85">
        <f t="shared" ref="AF270:AF273" si="1234">AE270/1.25</f>
        <v>17.527999999999999</v>
      </c>
      <c r="AG270" s="136">
        <f t="shared" ref="AG270:AG273" si="1235">(AE270-AE269)*100</f>
        <v>0</v>
      </c>
    </row>
    <row r="271" spans="1:33" ht="13.5" thickBot="1" x14ac:dyDescent="0.25">
      <c r="A271" s="178">
        <v>43330</v>
      </c>
      <c r="B271" s="220">
        <v>16.059999999999999</v>
      </c>
      <c r="C271" s="85">
        <f t="shared" si="1220"/>
        <v>12.847999999999999</v>
      </c>
      <c r="D271" s="84">
        <f t="shared" si="1221"/>
        <v>0</v>
      </c>
      <c r="E271" s="84">
        <v>16.559999999999999</v>
      </c>
      <c r="F271" s="85">
        <f t="shared" si="1222"/>
        <v>13.247999999999999</v>
      </c>
      <c r="G271" s="84">
        <f t="shared" si="1223"/>
        <v>0</v>
      </c>
      <c r="H271" s="84">
        <v>16.96</v>
      </c>
      <c r="I271" s="85">
        <f t="shared" si="1224"/>
        <v>13.568000000000001</v>
      </c>
      <c r="J271" s="84">
        <f t="shared" si="1225"/>
        <v>0</v>
      </c>
      <c r="K271" s="85">
        <v>16.059999999999999</v>
      </c>
      <c r="L271" s="85">
        <f t="shared" si="1226"/>
        <v>12.847999999999999</v>
      </c>
      <c r="M271" s="86">
        <f t="shared" si="1227"/>
        <v>0</v>
      </c>
      <c r="N271" s="85">
        <v>10.96</v>
      </c>
      <c r="O271" s="85">
        <f t="shared" si="1228"/>
        <v>8.7680000000000007</v>
      </c>
      <c r="P271" s="86">
        <f t="shared" si="1229"/>
        <v>0</v>
      </c>
      <c r="Q271" s="85">
        <v>16.809999999999999</v>
      </c>
      <c r="R271" s="85">
        <f t="shared" si="1230"/>
        <v>13.447999999999999</v>
      </c>
      <c r="S271" s="86">
        <f t="shared" si="1231"/>
        <v>0</v>
      </c>
      <c r="T271" s="85"/>
      <c r="U271" s="85"/>
      <c r="V271" s="85"/>
      <c r="W271" s="85"/>
      <c r="X271" s="85"/>
      <c r="Y271" s="86"/>
      <c r="Z271" s="85">
        <v>19.690000000000001</v>
      </c>
      <c r="AA271" s="84">
        <f t="shared" si="1151"/>
        <v>0</v>
      </c>
      <c r="AB271" s="84">
        <v>22.76</v>
      </c>
      <c r="AC271" s="85">
        <f t="shared" si="1232"/>
        <v>18.208000000000002</v>
      </c>
      <c r="AD271" s="84">
        <f t="shared" si="1233"/>
        <v>0</v>
      </c>
      <c r="AE271" s="85">
        <v>21.91</v>
      </c>
      <c r="AF271" s="85">
        <f t="shared" si="1234"/>
        <v>17.527999999999999</v>
      </c>
      <c r="AG271" s="136">
        <f t="shared" si="1235"/>
        <v>0</v>
      </c>
    </row>
    <row r="272" spans="1:33" ht="13.5" thickBot="1" x14ac:dyDescent="0.25">
      <c r="A272" s="178">
        <v>43331</v>
      </c>
      <c r="B272" s="220">
        <v>16.059999999999999</v>
      </c>
      <c r="C272" s="85">
        <f t="shared" si="1220"/>
        <v>12.847999999999999</v>
      </c>
      <c r="D272" s="84">
        <f t="shared" si="1221"/>
        <v>0</v>
      </c>
      <c r="E272" s="84">
        <v>16.559999999999999</v>
      </c>
      <c r="F272" s="85">
        <f t="shared" si="1222"/>
        <v>13.247999999999999</v>
      </c>
      <c r="G272" s="84">
        <f t="shared" si="1223"/>
        <v>0</v>
      </c>
      <c r="H272" s="84">
        <v>16.96</v>
      </c>
      <c r="I272" s="85">
        <f t="shared" si="1224"/>
        <v>13.568000000000001</v>
      </c>
      <c r="J272" s="84">
        <f t="shared" si="1225"/>
        <v>0</v>
      </c>
      <c r="K272" s="85">
        <v>16.059999999999999</v>
      </c>
      <c r="L272" s="85">
        <f t="shared" si="1226"/>
        <v>12.847999999999999</v>
      </c>
      <c r="M272" s="86">
        <f t="shared" si="1227"/>
        <v>0</v>
      </c>
      <c r="N272" s="85">
        <v>10.96</v>
      </c>
      <c r="O272" s="85">
        <f t="shared" si="1228"/>
        <v>8.7680000000000007</v>
      </c>
      <c r="P272" s="86">
        <f t="shared" si="1229"/>
        <v>0</v>
      </c>
      <c r="Q272" s="85">
        <v>16.809999999999999</v>
      </c>
      <c r="R272" s="85">
        <f t="shared" si="1230"/>
        <v>13.447999999999999</v>
      </c>
      <c r="S272" s="86">
        <f t="shared" si="1231"/>
        <v>0</v>
      </c>
      <c r="T272" s="85"/>
      <c r="U272" s="85"/>
      <c r="V272" s="85"/>
      <c r="W272" s="85"/>
      <c r="X272" s="85"/>
      <c r="Y272" s="86"/>
      <c r="Z272" s="85">
        <v>19.690000000000001</v>
      </c>
      <c r="AA272" s="84">
        <f t="shared" si="1151"/>
        <v>0</v>
      </c>
      <c r="AB272" s="84">
        <v>22.76</v>
      </c>
      <c r="AC272" s="85">
        <f t="shared" si="1232"/>
        <v>18.208000000000002</v>
      </c>
      <c r="AD272" s="84">
        <f t="shared" si="1233"/>
        <v>0</v>
      </c>
      <c r="AE272" s="85">
        <v>21.91</v>
      </c>
      <c r="AF272" s="85">
        <f t="shared" si="1234"/>
        <v>17.527999999999999</v>
      </c>
      <c r="AG272" s="136">
        <f t="shared" si="1235"/>
        <v>0</v>
      </c>
    </row>
    <row r="273" spans="1:33" ht="13.5" thickBot="1" x14ac:dyDescent="0.25">
      <c r="A273" s="178">
        <v>43332</v>
      </c>
      <c r="B273" s="220">
        <v>16.16</v>
      </c>
      <c r="C273" s="85">
        <f t="shared" si="1220"/>
        <v>12.928000000000001</v>
      </c>
      <c r="D273" s="84">
        <f t="shared" si="1221"/>
        <v>10.000000000000142</v>
      </c>
      <c r="E273" s="84">
        <v>16.66</v>
      </c>
      <c r="F273" s="85">
        <f t="shared" si="1222"/>
        <v>13.327999999999999</v>
      </c>
      <c r="G273" s="84">
        <f t="shared" si="1223"/>
        <v>10.000000000000142</v>
      </c>
      <c r="H273" s="84">
        <v>17.059999999999999</v>
      </c>
      <c r="I273" s="85">
        <f t="shared" si="1224"/>
        <v>13.648</v>
      </c>
      <c r="J273" s="84">
        <f t="shared" si="1225"/>
        <v>9.9999999999997868</v>
      </c>
      <c r="K273" s="85">
        <v>16.16</v>
      </c>
      <c r="L273" s="85">
        <f t="shared" si="1226"/>
        <v>12.928000000000001</v>
      </c>
      <c r="M273" s="86">
        <f t="shared" si="1227"/>
        <v>10.000000000000142</v>
      </c>
      <c r="N273" s="85">
        <v>11.06</v>
      </c>
      <c r="O273" s="85">
        <f t="shared" si="1228"/>
        <v>8.8480000000000008</v>
      </c>
      <c r="P273" s="86">
        <f t="shared" si="1229"/>
        <v>9.9999999999999645</v>
      </c>
      <c r="Q273" s="85">
        <v>16.91</v>
      </c>
      <c r="R273" s="85">
        <f t="shared" si="1230"/>
        <v>13.528</v>
      </c>
      <c r="S273" s="86">
        <f t="shared" si="1231"/>
        <v>10.000000000000142</v>
      </c>
      <c r="T273" s="85"/>
      <c r="U273" s="85"/>
      <c r="V273" s="85"/>
      <c r="W273" s="85"/>
      <c r="X273" s="85"/>
      <c r="Y273" s="86"/>
      <c r="Z273" s="85">
        <v>19.690000000000001</v>
      </c>
      <c r="AA273" s="84">
        <f t="shared" si="1151"/>
        <v>0</v>
      </c>
      <c r="AB273" s="84">
        <v>22.76</v>
      </c>
      <c r="AC273" s="85">
        <f t="shared" si="1232"/>
        <v>18.208000000000002</v>
      </c>
      <c r="AD273" s="84">
        <f t="shared" si="1233"/>
        <v>0</v>
      </c>
      <c r="AE273" s="85">
        <v>21.91</v>
      </c>
      <c r="AF273" s="85">
        <f t="shared" si="1234"/>
        <v>17.527999999999999</v>
      </c>
      <c r="AG273" s="136">
        <f t="shared" si="1235"/>
        <v>0</v>
      </c>
    </row>
    <row r="274" spans="1:33" ht="13.5" thickBot="1" x14ac:dyDescent="0.25">
      <c r="A274" s="178">
        <v>43333</v>
      </c>
      <c r="B274" s="220">
        <v>16.16</v>
      </c>
      <c r="C274" s="85">
        <f t="shared" ref="C274:C276" si="1236">B274/1.25</f>
        <v>12.928000000000001</v>
      </c>
      <c r="D274" s="84">
        <f t="shared" ref="D274:D276" si="1237">(B274-B273)*100</f>
        <v>0</v>
      </c>
      <c r="E274" s="84">
        <v>16.66</v>
      </c>
      <c r="F274" s="85">
        <f t="shared" ref="F274:F276" si="1238">E274/1.25</f>
        <v>13.327999999999999</v>
      </c>
      <c r="G274" s="84">
        <f t="shared" ref="G274:G276" si="1239">(E274-E273)*100</f>
        <v>0</v>
      </c>
      <c r="H274" s="84">
        <v>17.059999999999999</v>
      </c>
      <c r="I274" s="85">
        <f t="shared" ref="I274:I276" si="1240">H274/1.25</f>
        <v>13.648</v>
      </c>
      <c r="J274" s="84">
        <f t="shared" ref="J274:J276" si="1241">(H274-H273)*100</f>
        <v>0</v>
      </c>
      <c r="K274" s="85">
        <v>16.16</v>
      </c>
      <c r="L274" s="85">
        <f t="shared" ref="L274:L276" si="1242">K274/1.25</f>
        <v>12.928000000000001</v>
      </c>
      <c r="M274" s="86">
        <f t="shared" ref="M274:M276" si="1243">(K274-K273)*100</f>
        <v>0</v>
      </c>
      <c r="N274" s="85">
        <v>11.06</v>
      </c>
      <c r="O274" s="85">
        <f t="shared" ref="O274:O276" si="1244">N274/1.25</f>
        <v>8.8480000000000008</v>
      </c>
      <c r="P274" s="86">
        <f t="shared" ref="P274:P276" si="1245">(N274-N273)*100</f>
        <v>0</v>
      </c>
      <c r="Q274" s="85">
        <v>16.91</v>
      </c>
      <c r="R274" s="85">
        <f t="shared" ref="R274:R276" si="1246">Q274/1.25</f>
        <v>13.528</v>
      </c>
      <c r="S274" s="86">
        <f t="shared" ref="S274:S276" si="1247">(Q274-Q273)*100</f>
        <v>0</v>
      </c>
      <c r="T274" s="85"/>
      <c r="U274" s="85"/>
      <c r="V274" s="85"/>
      <c r="W274" s="85"/>
      <c r="X274" s="85"/>
      <c r="Y274" s="86"/>
      <c r="Z274" s="85">
        <v>19.690000000000001</v>
      </c>
      <c r="AA274" s="84">
        <f t="shared" si="1151"/>
        <v>0</v>
      </c>
      <c r="AB274" s="84">
        <v>22.76</v>
      </c>
      <c r="AC274" s="85">
        <f t="shared" ref="AC274:AC276" si="1248">AB274/1.25</f>
        <v>18.208000000000002</v>
      </c>
      <c r="AD274" s="84">
        <f t="shared" ref="AD274:AD276" si="1249">(AB274-AB273)*100</f>
        <v>0</v>
      </c>
      <c r="AE274" s="85">
        <v>21.91</v>
      </c>
      <c r="AF274" s="85">
        <f t="shared" ref="AF274:AF276" si="1250">AE274/1.25</f>
        <v>17.527999999999999</v>
      </c>
      <c r="AG274" s="136">
        <f t="shared" ref="AG274:AG276" si="1251">(AE274-AE273)*100</f>
        <v>0</v>
      </c>
    </row>
    <row r="275" spans="1:33" ht="13.5" thickBot="1" x14ac:dyDescent="0.25">
      <c r="A275" s="178">
        <v>43334</v>
      </c>
      <c r="B275" s="220">
        <v>16.16</v>
      </c>
      <c r="C275" s="85">
        <f t="shared" si="1236"/>
        <v>12.928000000000001</v>
      </c>
      <c r="D275" s="84">
        <f t="shared" si="1237"/>
        <v>0</v>
      </c>
      <c r="E275" s="84">
        <v>16.66</v>
      </c>
      <c r="F275" s="85">
        <f t="shared" si="1238"/>
        <v>13.327999999999999</v>
      </c>
      <c r="G275" s="84">
        <f t="shared" si="1239"/>
        <v>0</v>
      </c>
      <c r="H275" s="84">
        <v>17.059999999999999</v>
      </c>
      <c r="I275" s="85">
        <f t="shared" si="1240"/>
        <v>13.648</v>
      </c>
      <c r="J275" s="84">
        <f t="shared" si="1241"/>
        <v>0</v>
      </c>
      <c r="K275" s="85">
        <v>16.16</v>
      </c>
      <c r="L275" s="85">
        <f t="shared" si="1242"/>
        <v>12.928000000000001</v>
      </c>
      <c r="M275" s="86">
        <f t="shared" si="1243"/>
        <v>0</v>
      </c>
      <c r="N275" s="85">
        <v>11.06</v>
      </c>
      <c r="O275" s="85">
        <f t="shared" si="1244"/>
        <v>8.8480000000000008</v>
      </c>
      <c r="P275" s="86">
        <f t="shared" si="1245"/>
        <v>0</v>
      </c>
      <c r="Q275" s="85">
        <v>16.91</v>
      </c>
      <c r="R275" s="85">
        <f t="shared" si="1246"/>
        <v>13.528</v>
      </c>
      <c r="S275" s="86">
        <f t="shared" si="1247"/>
        <v>0</v>
      </c>
      <c r="T275" s="85"/>
      <c r="U275" s="85"/>
      <c r="V275" s="85"/>
      <c r="W275" s="85"/>
      <c r="X275" s="85"/>
      <c r="Y275" s="86"/>
      <c r="Z275" s="85">
        <v>19.690000000000001</v>
      </c>
      <c r="AA275" s="84">
        <f t="shared" si="1151"/>
        <v>0</v>
      </c>
      <c r="AB275" s="84">
        <v>22.76</v>
      </c>
      <c r="AC275" s="85">
        <f t="shared" si="1248"/>
        <v>18.208000000000002</v>
      </c>
      <c r="AD275" s="84">
        <f t="shared" si="1249"/>
        <v>0</v>
      </c>
      <c r="AE275" s="85">
        <v>21.91</v>
      </c>
      <c r="AF275" s="85">
        <f t="shared" si="1250"/>
        <v>17.527999999999999</v>
      </c>
      <c r="AG275" s="136">
        <f t="shared" si="1251"/>
        <v>0</v>
      </c>
    </row>
    <row r="276" spans="1:33" ht="13.5" thickBot="1" x14ac:dyDescent="0.25">
      <c r="A276" s="178">
        <v>43335</v>
      </c>
      <c r="B276" s="220">
        <v>16.309999999999999</v>
      </c>
      <c r="C276" s="85">
        <f t="shared" si="1236"/>
        <v>13.047999999999998</v>
      </c>
      <c r="D276" s="84">
        <f t="shared" si="1237"/>
        <v>14.999999999999858</v>
      </c>
      <c r="E276" s="84">
        <v>16.809999999999999</v>
      </c>
      <c r="F276" s="85">
        <f t="shared" si="1238"/>
        <v>13.447999999999999</v>
      </c>
      <c r="G276" s="84">
        <f t="shared" si="1239"/>
        <v>14.999999999999858</v>
      </c>
      <c r="H276" s="84">
        <v>17.21</v>
      </c>
      <c r="I276" s="85">
        <f t="shared" si="1240"/>
        <v>13.768000000000001</v>
      </c>
      <c r="J276" s="84">
        <f t="shared" si="1241"/>
        <v>15.000000000000213</v>
      </c>
      <c r="K276" s="85">
        <v>16.260000000000002</v>
      </c>
      <c r="L276" s="85">
        <f t="shared" si="1242"/>
        <v>13.008000000000001</v>
      </c>
      <c r="M276" s="86">
        <f t="shared" si="1243"/>
        <v>10.000000000000142</v>
      </c>
      <c r="N276" s="85">
        <v>11.06</v>
      </c>
      <c r="O276" s="85">
        <f t="shared" si="1244"/>
        <v>8.8480000000000008</v>
      </c>
      <c r="P276" s="86">
        <f t="shared" si="1245"/>
        <v>0</v>
      </c>
      <c r="Q276" s="85">
        <v>17.010000000000002</v>
      </c>
      <c r="R276" s="85">
        <f t="shared" si="1246"/>
        <v>13.608000000000001</v>
      </c>
      <c r="S276" s="86">
        <f t="shared" si="1247"/>
        <v>10.000000000000142</v>
      </c>
      <c r="T276" s="85"/>
      <c r="U276" s="85"/>
      <c r="V276" s="85"/>
      <c r="W276" s="85"/>
      <c r="X276" s="85"/>
      <c r="Y276" s="86"/>
      <c r="Z276" s="85">
        <v>19.690000000000001</v>
      </c>
      <c r="AA276" s="84">
        <f t="shared" si="1151"/>
        <v>0</v>
      </c>
      <c r="AB276" s="84">
        <v>22.76</v>
      </c>
      <c r="AC276" s="85">
        <f t="shared" si="1248"/>
        <v>18.208000000000002</v>
      </c>
      <c r="AD276" s="84">
        <f t="shared" si="1249"/>
        <v>0</v>
      </c>
      <c r="AE276" s="85">
        <v>21.91</v>
      </c>
      <c r="AF276" s="85">
        <f t="shared" si="1250"/>
        <v>17.527999999999999</v>
      </c>
      <c r="AG276" s="136">
        <f t="shared" si="1251"/>
        <v>0</v>
      </c>
    </row>
    <row r="277" spans="1:33" ht="13.5" thickBot="1" x14ac:dyDescent="0.25">
      <c r="A277" s="178">
        <v>43336</v>
      </c>
      <c r="B277" s="220">
        <v>16.309999999999999</v>
      </c>
      <c r="C277" s="85">
        <f t="shared" ref="C277:C280" si="1252">B277/1.25</f>
        <v>13.047999999999998</v>
      </c>
      <c r="D277" s="84">
        <f t="shared" ref="D277:D280" si="1253">(B277-B276)*100</f>
        <v>0</v>
      </c>
      <c r="E277" s="84">
        <v>16.809999999999999</v>
      </c>
      <c r="F277" s="85">
        <f t="shared" ref="F277:F280" si="1254">E277/1.25</f>
        <v>13.447999999999999</v>
      </c>
      <c r="G277" s="84">
        <f t="shared" ref="G277:G280" si="1255">(E277-E276)*100</f>
        <v>0</v>
      </c>
      <c r="H277" s="84">
        <v>17.21</v>
      </c>
      <c r="I277" s="85">
        <f t="shared" ref="I277:I280" si="1256">H277/1.25</f>
        <v>13.768000000000001</v>
      </c>
      <c r="J277" s="84">
        <f t="shared" ref="J277:J280" si="1257">(H277-H276)*100</f>
        <v>0</v>
      </c>
      <c r="K277" s="85">
        <v>16.260000000000002</v>
      </c>
      <c r="L277" s="85">
        <f t="shared" ref="L277:L280" si="1258">K277/1.25</f>
        <v>13.008000000000001</v>
      </c>
      <c r="M277" s="86">
        <f t="shared" ref="M277:M280" si="1259">(K277-K276)*100</f>
        <v>0</v>
      </c>
      <c r="N277" s="85">
        <v>11.06</v>
      </c>
      <c r="O277" s="85">
        <f t="shared" ref="O277:O280" si="1260">N277/1.25</f>
        <v>8.8480000000000008</v>
      </c>
      <c r="P277" s="86">
        <f t="shared" ref="P277:P280" si="1261">(N277-N276)*100</f>
        <v>0</v>
      </c>
      <c r="Q277" s="85">
        <v>17.010000000000002</v>
      </c>
      <c r="R277" s="85">
        <f t="shared" ref="R277:R280" si="1262">Q277/1.25</f>
        <v>13.608000000000001</v>
      </c>
      <c r="S277" s="86">
        <f t="shared" ref="S277:S280" si="1263">(Q277-Q276)*100</f>
        <v>0</v>
      </c>
      <c r="T277" s="85"/>
      <c r="U277" s="85"/>
      <c r="V277" s="85"/>
      <c r="W277" s="85"/>
      <c r="X277" s="85"/>
      <c r="Y277" s="86"/>
      <c r="Z277" s="85">
        <v>19.690000000000001</v>
      </c>
      <c r="AA277" s="84">
        <f t="shared" si="1151"/>
        <v>0</v>
      </c>
      <c r="AB277" s="84">
        <v>22.76</v>
      </c>
      <c r="AC277" s="85">
        <f t="shared" ref="AC277:AC280" si="1264">AB277/1.25</f>
        <v>18.208000000000002</v>
      </c>
      <c r="AD277" s="84">
        <f t="shared" ref="AD277:AD280" si="1265">(AB277-AB276)*100</f>
        <v>0</v>
      </c>
      <c r="AE277" s="85">
        <v>21.91</v>
      </c>
      <c r="AF277" s="85">
        <f t="shared" ref="AF277:AF280" si="1266">AE277/1.25</f>
        <v>17.527999999999999</v>
      </c>
      <c r="AG277" s="136">
        <f t="shared" ref="AG277:AG280" si="1267">(AE277-AE276)*100</f>
        <v>0</v>
      </c>
    </row>
    <row r="278" spans="1:33" ht="13.5" thickBot="1" x14ac:dyDescent="0.25">
      <c r="A278" s="178">
        <v>43337</v>
      </c>
      <c r="B278" s="220">
        <v>16.309999999999999</v>
      </c>
      <c r="C278" s="85">
        <f t="shared" si="1252"/>
        <v>13.047999999999998</v>
      </c>
      <c r="D278" s="84">
        <f t="shared" si="1253"/>
        <v>0</v>
      </c>
      <c r="E278" s="84">
        <v>16.809999999999999</v>
      </c>
      <c r="F278" s="85">
        <f t="shared" si="1254"/>
        <v>13.447999999999999</v>
      </c>
      <c r="G278" s="84">
        <f t="shared" si="1255"/>
        <v>0</v>
      </c>
      <c r="H278" s="84">
        <v>17.21</v>
      </c>
      <c r="I278" s="85">
        <f t="shared" si="1256"/>
        <v>13.768000000000001</v>
      </c>
      <c r="J278" s="84">
        <f t="shared" si="1257"/>
        <v>0</v>
      </c>
      <c r="K278" s="85">
        <v>16.260000000000002</v>
      </c>
      <c r="L278" s="85">
        <f t="shared" si="1258"/>
        <v>13.008000000000001</v>
      </c>
      <c r="M278" s="86">
        <f t="shared" si="1259"/>
        <v>0</v>
      </c>
      <c r="N278" s="85">
        <v>11.06</v>
      </c>
      <c r="O278" s="85">
        <f t="shared" si="1260"/>
        <v>8.8480000000000008</v>
      </c>
      <c r="P278" s="86">
        <f t="shared" si="1261"/>
        <v>0</v>
      </c>
      <c r="Q278" s="85">
        <v>17.010000000000002</v>
      </c>
      <c r="R278" s="85">
        <f t="shared" si="1262"/>
        <v>13.608000000000001</v>
      </c>
      <c r="S278" s="86">
        <f t="shared" si="1263"/>
        <v>0</v>
      </c>
      <c r="T278" s="85"/>
      <c r="U278" s="85"/>
      <c r="V278" s="85"/>
      <c r="W278" s="85"/>
      <c r="X278" s="85"/>
      <c r="Y278" s="86"/>
      <c r="Z278" s="85">
        <v>19.690000000000001</v>
      </c>
      <c r="AA278" s="84">
        <f t="shared" si="1151"/>
        <v>0</v>
      </c>
      <c r="AB278" s="84">
        <v>22.76</v>
      </c>
      <c r="AC278" s="85">
        <f t="shared" si="1264"/>
        <v>18.208000000000002</v>
      </c>
      <c r="AD278" s="84">
        <f t="shared" si="1265"/>
        <v>0</v>
      </c>
      <c r="AE278" s="85">
        <v>21.91</v>
      </c>
      <c r="AF278" s="85">
        <f t="shared" si="1266"/>
        <v>17.527999999999999</v>
      </c>
      <c r="AG278" s="136">
        <f t="shared" si="1267"/>
        <v>0</v>
      </c>
    </row>
    <row r="279" spans="1:33" ht="13.5" thickBot="1" x14ac:dyDescent="0.25">
      <c r="A279" s="178">
        <v>43338</v>
      </c>
      <c r="B279" s="220">
        <v>16.309999999999999</v>
      </c>
      <c r="C279" s="85">
        <f t="shared" si="1252"/>
        <v>13.047999999999998</v>
      </c>
      <c r="D279" s="84">
        <f t="shared" si="1253"/>
        <v>0</v>
      </c>
      <c r="E279" s="84">
        <v>16.809999999999999</v>
      </c>
      <c r="F279" s="85">
        <f t="shared" si="1254"/>
        <v>13.447999999999999</v>
      </c>
      <c r="G279" s="84">
        <f t="shared" si="1255"/>
        <v>0</v>
      </c>
      <c r="H279" s="84">
        <v>17.21</v>
      </c>
      <c r="I279" s="85">
        <f t="shared" si="1256"/>
        <v>13.768000000000001</v>
      </c>
      <c r="J279" s="84">
        <f t="shared" si="1257"/>
        <v>0</v>
      </c>
      <c r="K279" s="85">
        <v>16.260000000000002</v>
      </c>
      <c r="L279" s="85">
        <f t="shared" si="1258"/>
        <v>13.008000000000001</v>
      </c>
      <c r="M279" s="86">
        <f t="shared" si="1259"/>
        <v>0</v>
      </c>
      <c r="N279" s="85">
        <v>11.06</v>
      </c>
      <c r="O279" s="85">
        <f t="shared" si="1260"/>
        <v>8.8480000000000008</v>
      </c>
      <c r="P279" s="86">
        <f t="shared" si="1261"/>
        <v>0</v>
      </c>
      <c r="Q279" s="85">
        <v>17.010000000000002</v>
      </c>
      <c r="R279" s="85">
        <f t="shared" si="1262"/>
        <v>13.608000000000001</v>
      </c>
      <c r="S279" s="86">
        <f t="shared" si="1263"/>
        <v>0</v>
      </c>
      <c r="T279" s="85"/>
      <c r="U279" s="85"/>
      <c r="V279" s="85"/>
      <c r="W279" s="85"/>
      <c r="X279" s="85"/>
      <c r="Y279" s="86"/>
      <c r="Z279" s="85">
        <v>19.690000000000001</v>
      </c>
      <c r="AA279" s="84">
        <f t="shared" si="1151"/>
        <v>0</v>
      </c>
      <c r="AB279" s="84">
        <v>22.76</v>
      </c>
      <c r="AC279" s="85">
        <f t="shared" si="1264"/>
        <v>18.208000000000002</v>
      </c>
      <c r="AD279" s="84">
        <f t="shared" si="1265"/>
        <v>0</v>
      </c>
      <c r="AE279" s="85">
        <v>21.91</v>
      </c>
      <c r="AF279" s="85">
        <f t="shared" si="1266"/>
        <v>17.527999999999999</v>
      </c>
      <c r="AG279" s="136">
        <f t="shared" si="1267"/>
        <v>0</v>
      </c>
    </row>
    <row r="280" spans="1:33" ht="13.5" thickBot="1" x14ac:dyDescent="0.25">
      <c r="A280" s="178">
        <v>43339</v>
      </c>
      <c r="B280" s="220">
        <v>16.46</v>
      </c>
      <c r="C280" s="85">
        <f t="shared" si="1252"/>
        <v>13.168000000000001</v>
      </c>
      <c r="D280" s="84">
        <f t="shared" si="1253"/>
        <v>15.000000000000213</v>
      </c>
      <c r="E280" s="84">
        <v>16.96</v>
      </c>
      <c r="F280" s="85">
        <f t="shared" si="1254"/>
        <v>13.568000000000001</v>
      </c>
      <c r="G280" s="84">
        <f t="shared" si="1255"/>
        <v>15.000000000000213</v>
      </c>
      <c r="H280" s="84">
        <v>17.36</v>
      </c>
      <c r="I280" s="85">
        <f t="shared" si="1256"/>
        <v>13.888</v>
      </c>
      <c r="J280" s="84">
        <f t="shared" si="1257"/>
        <v>14.999999999999858</v>
      </c>
      <c r="K280" s="85">
        <v>16.41</v>
      </c>
      <c r="L280" s="85">
        <f t="shared" si="1258"/>
        <v>13.128</v>
      </c>
      <c r="M280" s="86">
        <f t="shared" si="1259"/>
        <v>14.999999999999858</v>
      </c>
      <c r="N280" s="85">
        <v>11.06</v>
      </c>
      <c r="O280" s="85">
        <f t="shared" si="1260"/>
        <v>8.8480000000000008</v>
      </c>
      <c r="P280" s="86">
        <f t="shared" si="1261"/>
        <v>0</v>
      </c>
      <c r="Q280" s="85">
        <v>17.16</v>
      </c>
      <c r="R280" s="85">
        <f t="shared" si="1262"/>
        <v>13.728</v>
      </c>
      <c r="S280" s="86">
        <f t="shared" si="1263"/>
        <v>14.999999999999858</v>
      </c>
      <c r="T280" s="85"/>
      <c r="U280" s="85"/>
      <c r="V280" s="85"/>
      <c r="W280" s="85"/>
      <c r="X280" s="85"/>
      <c r="Y280" s="86"/>
      <c r="Z280" s="85">
        <v>19.690000000000001</v>
      </c>
      <c r="AA280" s="84">
        <f t="shared" si="1151"/>
        <v>0</v>
      </c>
      <c r="AB280" s="84">
        <v>22.76</v>
      </c>
      <c r="AC280" s="85">
        <f t="shared" si="1264"/>
        <v>18.208000000000002</v>
      </c>
      <c r="AD280" s="84">
        <f t="shared" si="1265"/>
        <v>0</v>
      </c>
      <c r="AE280" s="85">
        <v>21.91</v>
      </c>
      <c r="AF280" s="85">
        <f t="shared" si="1266"/>
        <v>17.527999999999999</v>
      </c>
      <c r="AG280" s="136">
        <f t="shared" si="1267"/>
        <v>0</v>
      </c>
    </row>
    <row r="281" spans="1:33" ht="13.5" thickBot="1" x14ac:dyDescent="0.25">
      <c r="A281" s="178">
        <v>43340</v>
      </c>
      <c r="B281" s="220">
        <v>16.46</v>
      </c>
      <c r="C281" s="85">
        <f t="shared" ref="C281:C284" si="1268">B281/1.25</f>
        <v>13.168000000000001</v>
      </c>
      <c r="D281" s="84">
        <f t="shared" ref="D281:D284" si="1269">(B281-B280)*100</f>
        <v>0</v>
      </c>
      <c r="E281" s="84">
        <v>16.96</v>
      </c>
      <c r="F281" s="85">
        <f t="shared" ref="F281:F282" si="1270">E281/1.25</f>
        <v>13.568000000000001</v>
      </c>
      <c r="G281" s="84">
        <f t="shared" ref="G281:G284" si="1271">(E281-E280)*100</f>
        <v>0</v>
      </c>
      <c r="H281" s="84">
        <v>17.36</v>
      </c>
      <c r="I281" s="85">
        <f t="shared" ref="I281:I284" si="1272">H281/1.25</f>
        <v>13.888</v>
      </c>
      <c r="J281" s="84">
        <f t="shared" ref="J281:J284" si="1273">(H281-H280)*100</f>
        <v>0</v>
      </c>
      <c r="K281" s="85">
        <v>16.41</v>
      </c>
      <c r="L281" s="85">
        <f t="shared" ref="L281:L284" si="1274">K281/1.25</f>
        <v>13.128</v>
      </c>
      <c r="M281" s="86">
        <f t="shared" ref="M281:M284" si="1275">(K281-K280)*100</f>
        <v>0</v>
      </c>
      <c r="N281" s="85">
        <v>11.06</v>
      </c>
      <c r="O281" s="85">
        <f t="shared" ref="O281:O284" si="1276">N281/1.25</f>
        <v>8.8480000000000008</v>
      </c>
      <c r="P281" s="86">
        <f t="shared" ref="P281:P284" si="1277">(N281-N280)*100</f>
        <v>0</v>
      </c>
      <c r="Q281" s="85">
        <v>17.16</v>
      </c>
      <c r="R281" s="85">
        <f t="shared" ref="R281:R284" si="1278">Q281/1.25</f>
        <v>13.728</v>
      </c>
      <c r="S281" s="86">
        <f t="shared" ref="S281:S284" si="1279">(Q281-Q280)*100</f>
        <v>0</v>
      </c>
      <c r="T281" s="85"/>
      <c r="U281" s="85"/>
      <c r="V281" s="85"/>
      <c r="W281" s="85"/>
      <c r="X281" s="85"/>
      <c r="Y281" s="86"/>
      <c r="Z281" s="85">
        <v>19.690000000000001</v>
      </c>
      <c r="AA281" s="84">
        <f t="shared" si="1151"/>
        <v>0</v>
      </c>
      <c r="AB281" s="84">
        <v>22.76</v>
      </c>
      <c r="AC281" s="85">
        <f t="shared" ref="AC281:AC284" si="1280">AB281/1.25</f>
        <v>18.208000000000002</v>
      </c>
      <c r="AD281" s="84">
        <f t="shared" ref="AD281:AD284" si="1281">(AB281-AB280)*100</f>
        <v>0</v>
      </c>
      <c r="AE281" s="85">
        <v>21.91</v>
      </c>
      <c r="AF281" s="85">
        <f t="shared" ref="AF281:AF284" si="1282">AE281/1.25</f>
        <v>17.527999999999999</v>
      </c>
      <c r="AG281" s="136">
        <f t="shared" ref="AG281:AG284" si="1283">(AE281-AE280)*100</f>
        <v>0</v>
      </c>
    </row>
    <row r="282" spans="1:33" ht="13.5" thickBot="1" x14ac:dyDescent="0.25">
      <c r="A282" s="178">
        <v>43341</v>
      </c>
      <c r="B282" s="220">
        <v>16.46</v>
      </c>
      <c r="C282" s="85">
        <f t="shared" si="1268"/>
        <v>13.168000000000001</v>
      </c>
      <c r="D282" s="84">
        <f t="shared" si="1269"/>
        <v>0</v>
      </c>
      <c r="E282" s="84">
        <v>16.96</v>
      </c>
      <c r="F282" s="85">
        <f t="shared" si="1270"/>
        <v>13.568000000000001</v>
      </c>
      <c r="G282" s="84">
        <f t="shared" si="1271"/>
        <v>0</v>
      </c>
      <c r="H282" s="84">
        <v>17.36</v>
      </c>
      <c r="I282" s="85">
        <f t="shared" si="1272"/>
        <v>13.888</v>
      </c>
      <c r="J282" s="84">
        <f t="shared" si="1273"/>
        <v>0</v>
      </c>
      <c r="K282" s="85">
        <v>16.41</v>
      </c>
      <c r="L282" s="85">
        <f t="shared" si="1274"/>
        <v>13.128</v>
      </c>
      <c r="M282" s="86">
        <f t="shared" si="1275"/>
        <v>0</v>
      </c>
      <c r="N282" s="85">
        <v>11.06</v>
      </c>
      <c r="O282" s="85">
        <f t="shared" si="1276"/>
        <v>8.8480000000000008</v>
      </c>
      <c r="P282" s="86">
        <f t="shared" si="1277"/>
        <v>0</v>
      </c>
      <c r="Q282" s="85">
        <v>17.16</v>
      </c>
      <c r="R282" s="85">
        <f t="shared" si="1278"/>
        <v>13.728</v>
      </c>
      <c r="S282" s="86">
        <f t="shared" si="1279"/>
        <v>0</v>
      </c>
      <c r="T282" s="85"/>
      <c r="U282" s="85"/>
      <c r="V282" s="85"/>
      <c r="W282" s="85"/>
      <c r="X282" s="85"/>
      <c r="Y282" s="86"/>
      <c r="Z282" s="85">
        <v>19.690000000000001</v>
      </c>
      <c r="AA282" s="84">
        <f t="shared" si="1151"/>
        <v>0</v>
      </c>
      <c r="AB282" s="84">
        <v>22.76</v>
      </c>
      <c r="AC282" s="85">
        <f t="shared" si="1280"/>
        <v>18.208000000000002</v>
      </c>
      <c r="AD282" s="84">
        <f t="shared" si="1281"/>
        <v>0</v>
      </c>
      <c r="AE282" s="85">
        <v>21.91</v>
      </c>
      <c r="AF282" s="85">
        <f t="shared" si="1282"/>
        <v>17.527999999999999</v>
      </c>
      <c r="AG282" s="136">
        <f t="shared" si="1283"/>
        <v>0</v>
      </c>
    </row>
    <row r="283" spans="1:33" ht="13.5" thickBot="1" x14ac:dyDescent="0.25">
      <c r="A283" s="178">
        <v>43342</v>
      </c>
      <c r="B283" s="220">
        <v>16.46</v>
      </c>
      <c r="C283" s="85">
        <f t="shared" si="1268"/>
        <v>13.168000000000001</v>
      </c>
      <c r="D283" s="84">
        <f t="shared" si="1269"/>
        <v>0</v>
      </c>
      <c r="E283" s="84">
        <v>16.96</v>
      </c>
      <c r="F283" s="85">
        <f>E283/1.25</f>
        <v>13.568000000000001</v>
      </c>
      <c r="G283" s="84">
        <f t="shared" si="1271"/>
        <v>0</v>
      </c>
      <c r="H283" s="84">
        <v>17.36</v>
      </c>
      <c r="I283" s="85">
        <f t="shared" si="1272"/>
        <v>13.888</v>
      </c>
      <c r="J283" s="84">
        <f t="shared" si="1273"/>
        <v>0</v>
      </c>
      <c r="K283" s="85">
        <v>16.41</v>
      </c>
      <c r="L283" s="85">
        <f t="shared" si="1274"/>
        <v>13.128</v>
      </c>
      <c r="M283" s="86">
        <f t="shared" si="1275"/>
        <v>0</v>
      </c>
      <c r="N283" s="85">
        <v>11.06</v>
      </c>
      <c r="O283" s="85">
        <f t="shared" si="1276"/>
        <v>8.8480000000000008</v>
      </c>
      <c r="P283" s="86">
        <f t="shared" si="1277"/>
        <v>0</v>
      </c>
      <c r="Q283" s="85">
        <v>17.16</v>
      </c>
      <c r="R283" s="85">
        <f t="shared" si="1278"/>
        <v>13.728</v>
      </c>
      <c r="S283" s="86">
        <f t="shared" si="1279"/>
        <v>0</v>
      </c>
      <c r="T283" s="85"/>
      <c r="U283" s="85"/>
      <c r="V283" s="85"/>
      <c r="W283" s="85"/>
      <c r="X283" s="85"/>
      <c r="Y283" s="86"/>
      <c r="Z283" s="85">
        <v>19.690000000000001</v>
      </c>
      <c r="AA283" s="84">
        <f t="shared" si="1151"/>
        <v>0</v>
      </c>
      <c r="AB283" s="84">
        <v>22.76</v>
      </c>
      <c r="AC283" s="85">
        <f t="shared" si="1280"/>
        <v>18.208000000000002</v>
      </c>
      <c r="AD283" s="84">
        <f t="shared" si="1281"/>
        <v>0</v>
      </c>
      <c r="AE283" s="85">
        <v>21.91</v>
      </c>
      <c r="AF283" s="85">
        <f t="shared" si="1282"/>
        <v>17.527999999999999</v>
      </c>
      <c r="AG283" s="136">
        <f t="shared" si="1283"/>
        <v>0</v>
      </c>
    </row>
    <row r="284" spans="1:33" x14ac:dyDescent="0.2">
      <c r="A284" s="178">
        <v>43343</v>
      </c>
      <c r="B284" s="220">
        <v>16.559999999999999</v>
      </c>
      <c r="C284" s="85">
        <f t="shared" si="1268"/>
        <v>13.247999999999999</v>
      </c>
      <c r="D284" s="84">
        <f t="shared" si="1269"/>
        <v>9.9999999999997868</v>
      </c>
      <c r="E284" s="84">
        <v>17.059999999999999</v>
      </c>
      <c r="F284" s="85">
        <f>E284/1.25</f>
        <v>13.648</v>
      </c>
      <c r="G284" s="84">
        <f t="shared" si="1271"/>
        <v>9.9999999999997868</v>
      </c>
      <c r="H284" s="84">
        <v>17.46</v>
      </c>
      <c r="I284" s="85">
        <f t="shared" si="1272"/>
        <v>13.968</v>
      </c>
      <c r="J284" s="84">
        <f t="shared" si="1273"/>
        <v>10.000000000000142</v>
      </c>
      <c r="K284" s="85">
        <v>16.510000000000002</v>
      </c>
      <c r="L284" s="85">
        <f t="shared" si="1274"/>
        <v>13.208000000000002</v>
      </c>
      <c r="M284" s="86">
        <f t="shared" si="1275"/>
        <v>10.000000000000142</v>
      </c>
      <c r="N284" s="85">
        <v>11.06</v>
      </c>
      <c r="O284" s="85">
        <f t="shared" si="1276"/>
        <v>8.8480000000000008</v>
      </c>
      <c r="P284" s="86">
        <f t="shared" si="1277"/>
        <v>0</v>
      </c>
      <c r="Q284" s="85">
        <v>17.41</v>
      </c>
      <c r="R284" s="85">
        <f t="shared" si="1278"/>
        <v>13.928000000000001</v>
      </c>
      <c r="S284" s="86">
        <f t="shared" si="1279"/>
        <v>25</v>
      </c>
      <c r="T284" s="85"/>
      <c r="U284" s="85"/>
      <c r="V284" s="85"/>
      <c r="W284" s="85"/>
      <c r="X284" s="85"/>
      <c r="Y284" s="86"/>
      <c r="Z284" s="85">
        <v>19.690000000000001</v>
      </c>
      <c r="AA284" s="84">
        <f t="shared" si="1151"/>
        <v>0</v>
      </c>
      <c r="AB284" s="84">
        <v>22.76</v>
      </c>
      <c r="AC284" s="85">
        <f t="shared" si="1280"/>
        <v>18.208000000000002</v>
      </c>
      <c r="AD284" s="84">
        <f t="shared" si="1281"/>
        <v>0</v>
      </c>
      <c r="AE284" s="85">
        <v>21.91</v>
      </c>
      <c r="AF284" s="85">
        <f t="shared" si="1282"/>
        <v>17.527999999999999</v>
      </c>
      <c r="AG284" s="136">
        <f t="shared" si="1283"/>
        <v>0</v>
      </c>
    </row>
    <row r="286" spans="1:33" ht="51.75" thickBot="1" x14ac:dyDescent="0.25">
      <c r="A286" s="87" t="s">
        <v>90</v>
      </c>
      <c r="B286" s="144" t="s">
        <v>2</v>
      </c>
      <c r="C286" s="144" t="s">
        <v>16</v>
      </c>
      <c r="D286" s="87" t="s">
        <v>5</v>
      </c>
      <c r="E286" s="144" t="s">
        <v>3</v>
      </c>
      <c r="F286" s="144" t="s">
        <v>17</v>
      </c>
      <c r="G286" s="87" t="s">
        <v>5</v>
      </c>
      <c r="H286" s="144" t="s">
        <v>4</v>
      </c>
      <c r="I286" s="144" t="s">
        <v>18</v>
      </c>
      <c r="J286" s="87" t="s">
        <v>5</v>
      </c>
      <c r="K286" s="145" t="s">
        <v>6</v>
      </c>
      <c r="L286" s="145" t="s">
        <v>63</v>
      </c>
      <c r="M286" s="88" t="s">
        <v>5</v>
      </c>
      <c r="N286" s="144" t="s">
        <v>7</v>
      </c>
      <c r="O286" s="144" t="s">
        <v>20</v>
      </c>
      <c r="P286" s="87" t="s">
        <v>5</v>
      </c>
      <c r="Q286" s="146" t="s">
        <v>68</v>
      </c>
      <c r="R286" s="146" t="s">
        <v>69</v>
      </c>
      <c r="S286" s="147" t="s">
        <v>5</v>
      </c>
      <c r="T286" s="198" t="s">
        <v>86</v>
      </c>
      <c r="U286" s="211" t="s">
        <v>5</v>
      </c>
      <c r="V286" s="198" t="s">
        <v>87</v>
      </c>
      <c r="W286" s="211" t="s">
        <v>5</v>
      </c>
      <c r="X286" s="198" t="s">
        <v>88</v>
      </c>
      <c r="Y286" s="149" t="s">
        <v>5</v>
      </c>
      <c r="Z286" s="148" t="s">
        <v>89</v>
      </c>
      <c r="AA286" s="149" t="s">
        <v>5</v>
      </c>
      <c r="AB286" s="90" t="s">
        <v>23</v>
      </c>
      <c r="AC286" s="90" t="s">
        <v>24</v>
      </c>
      <c r="AD286" s="91" t="s">
        <v>5</v>
      </c>
      <c r="AE286" s="90" t="s">
        <v>25</v>
      </c>
      <c r="AF286" s="90" t="s">
        <v>26</v>
      </c>
      <c r="AG286" s="91" t="s">
        <v>5</v>
      </c>
    </row>
    <row r="287" spans="1:33" x14ac:dyDescent="0.2">
      <c r="A287" s="158" t="s">
        <v>70</v>
      </c>
      <c r="B287" s="150">
        <f>AVERAGE(B290:B319)</f>
        <v>16.081666666666671</v>
      </c>
      <c r="C287" s="151">
        <f>AVERAGE(C290:C319)</f>
        <v>12.865333333333332</v>
      </c>
      <c r="D287" s="151"/>
      <c r="E287" s="151">
        <f>AVERAGE(E290:E319)</f>
        <v>16.581666666666671</v>
      </c>
      <c r="F287" s="151">
        <f>AVERAGE(F290:F319)</f>
        <v>13.265333333333338</v>
      </c>
      <c r="G287" s="151"/>
      <c r="H287" s="151">
        <f>AVERAGE(H290:H319)</f>
        <v>17.021666666666668</v>
      </c>
      <c r="I287" s="151">
        <f>AVERAGE(I290:I319)</f>
        <v>13.617333333333336</v>
      </c>
      <c r="J287" s="151"/>
      <c r="K287" s="151">
        <f>AVERAGE(K290:K319)</f>
        <v>16.346666666666671</v>
      </c>
      <c r="L287" s="151">
        <f>AVERAGE(L290:L319)</f>
        <v>13.077333333333332</v>
      </c>
      <c r="M287" s="151"/>
      <c r="N287" s="151">
        <f>AVERAGE(N290:N319)</f>
        <v>10.853333333333328</v>
      </c>
      <c r="O287" s="151">
        <f>AVERAGE(O290:O319)</f>
        <v>8.6826666666666696</v>
      </c>
      <c r="P287" s="151"/>
      <c r="Q287" s="151">
        <f>AVERAGE(Q290:Q319)</f>
        <v>17.246666666666666</v>
      </c>
      <c r="R287" s="151">
        <f>AVERAGE(R290:R319)</f>
        <v>13.797333333333338</v>
      </c>
      <c r="S287" s="151"/>
      <c r="T287" s="151" t="e">
        <f>AVERAGE(T290:T319)</f>
        <v>#DIV/0!</v>
      </c>
      <c r="U287" s="199"/>
      <c r="V287" s="151" t="e">
        <f>AVERAGE(V290:V319)</f>
        <v>#DIV/0!</v>
      </c>
      <c r="W287" s="199"/>
      <c r="X287" s="151" t="e">
        <f>AVERAGE(X290:X319)</f>
        <v>#DIV/0!</v>
      </c>
      <c r="Y287" s="151"/>
      <c r="Z287" s="151">
        <f>AVERAGE(Z290:Z319)</f>
        <v>19.70333333333333</v>
      </c>
      <c r="AA287" s="151"/>
      <c r="AB287" s="151">
        <f>AVERAGE(AB290:AB319)</f>
        <v>22.759999999999994</v>
      </c>
      <c r="AC287" s="151">
        <f>AVERAGE(AF290:AF319)</f>
        <v>17.528000000000006</v>
      </c>
      <c r="AD287" s="151"/>
      <c r="AE287" s="151">
        <f>AVERAGE(AE290:AE319)</f>
        <v>21.910000000000004</v>
      </c>
      <c r="AF287" s="151">
        <f>AVERAGE(AF290:AF319)</f>
        <v>17.528000000000006</v>
      </c>
      <c r="AG287" s="152"/>
    </row>
    <row r="288" spans="1:33" x14ac:dyDescent="0.2">
      <c r="A288" s="159" t="s">
        <v>53</v>
      </c>
      <c r="B288" s="153">
        <f>AVERAGE(B290:B305)</f>
        <v>16.250624999999999</v>
      </c>
      <c r="C288" s="153">
        <f>AVERAGE(C290:C305)</f>
        <v>13.000500000000002</v>
      </c>
      <c r="D288" s="153"/>
      <c r="E288" s="153">
        <f>AVERAGE(E290:E305)</f>
        <v>16.750624999999999</v>
      </c>
      <c r="F288" s="153">
        <f>AVERAGE(F290:F305)</f>
        <v>13.400499999999997</v>
      </c>
      <c r="G288" s="153"/>
      <c r="H288" s="153">
        <f>AVERAGE(H290:H304)</f>
        <v>17.163333333333338</v>
      </c>
      <c r="I288" s="153">
        <f>AVERAGE(I290:I304)</f>
        <v>13.73066666666667</v>
      </c>
      <c r="J288" s="153"/>
      <c r="K288" s="153">
        <f>AVERAGE(K290:K304)</f>
        <v>16.45</v>
      </c>
      <c r="L288" s="153">
        <f>AVERAGE(L290:L304)</f>
        <v>13.159999999999998</v>
      </c>
      <c r="M288" s="153"/>
      <c r="N288" s="153">
        <f>AVERAGE(N290:N304)</f>
        <v>10.946666666666665</v>
      </c>
      <c r="O288" s="153">
        <f>AVERAGE(O290:O304)</f>
        <v>8.7573333333333334</v>
      </c>
      <c r="P288" s="153"/>
      <c r="Q288" s="153">
        <f>AVERAGE(Q290:Q304)</f>
        <v>17.350000000000001</v>
      </c>
      <c r="R288" s="153">
        <f>AVERAGE(R290:R304)</f>
        <v>13.880000000000003</v>
      </c>
      <c r="S288" s="153"/>
      <c r="T288" s="153" t="e">
        <f>AVERAGE(T290:T304)</f>
        <v>#DIV/0!</v>
      </c>
      <c r="U288" s="200"/>
      <c r="V288" s="153" t="e">
        <f>AVERAGE(V290:V304)</f>
        <v>#DIV/0!</v>
      </c>
      <c r="W288" s="200"/>
      <c r="X288" s="153" t="e">
        <f>AVERAGE(X290:X304)</f>
        <v>#DIV/0!</v>
      </c>
      <c r="Y288" s="153"/>
      <c r="Z288" s="153">
        <f>AVERAGE(Z290:Z304)</f>
        <v>19.690000000000001</v>
      </c>
      <c r="AA288" s="153"/>
      <c r="AB288" s="153">
        <f>AVERAGE(AB290:AB304)</f>
        <v>22.759999999999994</v>
      </c>
      <c r="AC288" s="153">
        <f>AVERAGE(AC290:AC304)</f>
        <v>18.208000000000002</v>
      </c>
      <c r="AD288" s="153"/>
      <c r="AE288" s="153">
        <f>AVERAGE(AE290:AE304)</f>
        <v>21.910000000000007</v>
      </c>
      <c r="AF288" s="153">
        <f>AVERAGE(AF290:AF304)</f>
        <v>17.527999999999995</v>
      </c>
      <c r="AG288" s="153"/>
    </row>
    <row r="289" spans="1:33" ht="13.5" thickBot="1" x14ac:dyDescent="0.25">
      <c r="A289" s="183" t="s">
        <v>54</v>
      </c>
      <c r="B289" s="162">
        <f>AVERAGE(B304:B319)</f>
        <v>15.910000000000004</v>
      </c>
      <c r="C289" s="162">
        <f>AVERAGE(C305:C319)</f>
        <v>12.719999999999997</v>
      </c>
      <c r="D289" s="162"/>
      <c r="E289" s="162">
        <f>AVERAGE(E305:E320)</f>
        <v>16.400000000000002</v>
      </c>
      <c r="F289" s="162">
        <f>AVERAGE(F305:F320)</f>
        <v>13.119999999999997</v>
      </c>
      <c r="G289" s="162"/>
      <c r="H289" s="162">
        <f>AVERAGE(H305:H319)</f>
        <v>16.880000000000003</v>
      </c>
      <c r="I289" s="162">
        <f>AVERAGE(I305:I319)</f>
        <v>13.504</v>
      </c>
      <c r="J289" s="162"/>
      <c r="K289" s="162">
        <f>AVERAGE(K305:K319)</f>
        <v>16.243333333333332</v>
      </c>
      <c r="L289" s="162">
        <f>AVERAGE(L305:L320)</f>
        <v>12.994666666666667</v>
      </c>
      <c r="M289" s="162"/>
      <c r="N289" s="162">
        <f>AVERAGE(N305:N319)</f>
        <v>10.76</v>
      </c>
      <c r="O289" s="162">
        <f>AVERAGE(O305:O319)</f>
        <v>8.6080000000000023</v>
      </c>
      <c r="P289" s="162"/>
      <c r="Q289" s="162">
        <f>AVERAGE(Q305:Q319)</f>
        <v>17.143333333333331</v>
      </c>
      <c r="R289" s="162">
        <f>AVERAGE(R305:R319)</f>
        <v>13.714666666666668</v>
      </c>
      <c r="S289" s="162"/>
      <c r="T289" s="162" t="e">
        <f>AVERAGE(T305:T319)</f>
        <v>#DIV/0!</v>
      </c>
      <c r="U289" s="201"/>
      <c r="V289" s="162" t="e">
        <f>AVERAGE(V305:V319)</f>
        <v>#DIV/0!</v>
      </c>
      <c r="W289" s="201"/>
      <c r="X289" s="162" t="e">
        <f>AVERAGE(X305:X319)</f>
        <v>#DIV/0!</v>
      </c>
      <c r="Y289" s="162"/>
      <c r="Z289" s="162">
        <f>AVERAGE(Z305:Z319)</f>
        <v>19.716666666666672</v>
      </c>
      <c r="AA289" s="162"/>
      <c r="AB289" s="162">
        <f>AVERAGE(AB305:AB319)</f>
        <v>22.759999999999994</v>
      </c>
      <c r="AC289" s="162">
        <f>AVERAGE(AC305:AC319)</f>
        <v>18.208000000000002</v>
      </c>
      <c r="AD289" s="162"/>
      <c r="AE289" s="162">
        <f>AVERAGE(AE305:AE319)</f>
        <v>21.910000000000007</v>
      </c>
      <c r="AF289" s="162">
        <f>AVERAGE(AF305:AF319)</f>
        <v>17.527999999999995</v>
      </c>
      <c r="AG289" s="162"/>
    </row>
    <row r="290" spans="1:33" ht="13.5" thickBot="1" x14ac:dyDescent="0.25">
      <c r="A290" s="178">
        <v>43344</v>
      </c>
      <c r="B290" s="220">
        <v>16.559999999999999</v>
      </c>
      <c r="C290" s="85">
        <f t="shared" ref="C290:C293" si="1284">B290/1.25</f>
        <v>13.247999999999999</v>
      </c>
      <c r="D290" s="84">
        <f>(B290-B284)*100</f>
        <v>0</v>
      </c>
      <c r="E290" s="84">
        <v>17.059999999999999</v>
      </c>
      <c r="F290" s="85">
        <f t="shared" ref="F290:F293" si="1285">E290/1.25</f>
        <v>13.648</v>
      </c>
      <c r="G290" s="84">
        <f>(E290-E284)*100</f>
        <v>0</v>
      </c>
      <c r="H290" s="84">
        <v>17.46</v>
      </c>
      <c r="I290" s="85">
        <f t="shared" ref="I290:I293" si="1286">H290/1.25</f>
        <v>13.968</v>
      </c>
      <c r="J290" s="84">
        <f>(H290-H284)*100</f>
        <v>0</v>
      </c>
      <c r="K290" s="85">
        <v>16.510000000000002</v>
      </c>
      <c r="L290" s="85">
        <f t="shared" ref="L290:L293" si="1287">K290/1.25</f>
        <v>13.208000000000002</v>
      </c>
      <c r="M290" s="86">
        <f>(K290-K284)*100</f>
        <v>0</v>
      </c>
      <c r="N290" s="85">
        <v>11.06</v>
      </c>
      <c r="O290" s="85">
        <f t="shared" ref="O290:O293" si="1288">N290/1.25</f>
        <v>8.8480000000000008</v>
      </c>
      <c r="P290" s="86">
        <f>(N290-N284)*100</f>
        <v>0</v>
      </c>
      <c r="Q290" s="85">
        <v>17.41</v>
      </c>
      <c r="R290" s="85">
        <f t="shared" ref="R290:R293" si="1289">Q290/1.25</f>
        <v>13.928000000000001</v>
      </c>
      <c r="S290" s="86">
        <f>(Q290-Q284)*100</f>
        <v>0</v>
      </c>
      <c r="T290" s="85"/>
      <c r="U290" s="85"/>
      <c r="V290" s="85"/>
      <c r="W290" s="85"/>
      <c r="X290" s="85"/>
      <c r="Y290" s="86"/>
      <c r="Z290" s="85">
        <v>19.690000000000001</v>
      </c>
      <c r="AA290" s="84">
        <f>(Z290-Z284)*100</f>
        <v>0</v>
      </c>
      <c r="AB290" s="84">
        <v>22.76</v>
      </c>
      <c r="AC290" s="85">
        <f t="shared" ref="AC290:AC293" si="1290">AB290/1.25</f>
        <v>18.208000000000002</v>
      </c>
      <c r="AD290" s="84">
        <f>(AB290-AB284)*100</f>
        <v>0</v>
      </c>
      <c r="AE290" s="85">
        <v>21.91</v>
      </c>
      <c r="AF290" s="85">
        <f t="shared" ref="AF290:AF293" si="1291">AE290/1.25</f>
        <v>17.527999999999999</v>
      </c>
      <c r="AG290" s="136">
        <f>(AE290-AE284)*100</f>
        <v>0</v>
      </c>
    </row>
    <row r="291" spans="1:33" ht="13.5" thickBot="1" x14ac:dyDescent="0.25">
      <c r="A291" s="178">
        <v>43345</v>
      </c>
      <c r="B291" s="220">
        <v>16.559999999999999</v>
      </c>
      <c r="C291" s="85">
        <f t="shared" si="1284"/>
        <v>13.247999999999999</v>
      </c>
      <c r="D291" s="84">
        <f t="shared" ref="D291:D293" si="1292">(B291-B290)*100</f>
        <v>0</v>
      </c>
      <c r="E291" s="84">
        <v>17.059999999999999</v>
      </c>
      <c r="F291" s="85">
        <f t="shared" si="1285"/>
        <v>13.648</v>
      </c>
      <c r="G291" s="84">
        <f t="shared" ref="G291:G293" si="1293">(E291-E290)*100</f>
        <v>0</v>
      </c>
      <c r="H291" s="84">
        <v>17.46</v>
      </c>
      <c r="I291" s="85">
        <f t="shared" si="1286"/>
        <v>13.968</v>
      </c>
      <c r="J291" s="84">
        <f t="shared" ref="J291:J293" si="1294">(H291-H290)*100</f>
        <v>0</v>
      </c>
      <c r="K291" s="85">
        <v>16.510000000000002</v>
      </c>
      <c r="L291" s="85">
        <f t="shared" si="1287"/>
        <v>13.208000000000002</v>
      </c>
      <c r="M291" s="86">
        <f t="shared" ref="M291:M293" si="1295">(K291-K290)*100</f>
        <v>0</v>
      </c>
      <c r="N291" s="85">
        <v>11.06</v>
      </c>
      <c r="O291" s="85">
        <f t="shared" si="1288"/>
        <v>8.8480000000000008</v>
      </c>
      <c r="P291" s="86">
        <f t="shared" ref="P291:P293" si="1296">(N291-N290)*100</f>
        <v>0</v>
      </c>
      <c r="Q291" s="85">
        <v>17.41</v>
      </c>
      <c r="R291" s="85">
        <f t="shared" si="1289"/>
        <v>13.928000000000001</v>
      </c>
      <c r="S291" s="86">
        <f t="shared" ref="S291:S292" si="1297">(Q291-Q290)*100</f>
        <v>0</v>
      </c>
      <c r="T291" s="85"/>
      <c r="U291" s="85"/>
      <c r="V291" s="85"/>
      <c r="W291" s="85"/>
      <c r="X291" s="85"/>
      <c r="Y291" s="86"/>
      <c r="Z291" s="85">
        <v>19.690000000000001</v>
      </c>
      <c r="AA291" s="84">
        <f t="shared" ref="AA291:AA319" si="1298">(Z291-Z290)*100</f>
        <v>0</v>
      </c>
      <c r="AB291" s="84">
        <v>22.76</v>
      </c>
      <c r="AC291" s="85">
        <f t="shared" si="1290"/>
        <v>18.208000000000002</v>
      </c>
      <c r="AD291" s="84">
        <f t="shared" ref="AD291:AD293" si="1299">(AB291-AB290)*100</f>
        <v>0</v>
      </c>
      <c r="AE291" s="85">
        <v>21.91</v>
      </c>
      <c r="AF291" s="85">
        <f t="shared" si="1291"/>
        <v>17.527999999999999</v>
      </c>
      <c r="AG291" s="136">
        <f t="shared" ref="AG291:AG293" si="1300">(AE291-AE290)*100</f>
        <v>0</v>
      </c>
    </row>
    <row r="292" spans="1:33" ht="13.5" thickBot="1" x14ac:dyDescent="0.25">
      <c r="A292" s="178">
        <v>43346</v>
      </c>
      <c r="B292" s="220">
        <v>16.559999999999999</v>
      </c>
      <c r="C292" s="85">
        <f t="shared" si="1284"/>
        <v>13.247999999999999</v>
      </c>
      <c r="D292" s="84">
        <f t="shared" si="1292"/>
        <v>0</v>
      </c>
      <c r="E292" s="84">
        <v>17.059999999999999</v>
      </c>
      <c r="F292" s="85">
        <f t="shared" si="1285"/>
        <v>13.648</v>
      </c>
      <c r="G292" s="84">
        <f t="shared" si="1293"/>
        <v>0</v>
      </c>
      <c r="H292" s="84">
        <v>17.46</v>
      </c>
      <c r="I292" s="85">
        <f t="shared" si="1286"/>
        <v>13.968</v>
      </c>
      <c r="J292" s="84">
        <f t="shared" si="1294"/>
        <v>0</v>
      </c>
      <c r="K292" s="85">
        <v>16.510000000000002</v>
      </c>
      <c r="L292" s="85">
        <f t="shared" si="1287"/>
        <v>13.208000000000002</v>
      </c>
      <c r="M292" s="86">
        <f t="shared" si="1295"/>
        <v>0</v>
      </c>
      <c r="N292" s="85">
        <v>11.06</v>
      </c>
      <c r="O292" s="85">
        <f t="shared" si="1288"/>
        <v>8.8480000000000008</v>
      </c>
      <c r="P292" s="86">
        <f t="shared" si="1296"/>
        <v>0</v>
      </c>
      <c r="Q292" s="85">
        <v>17.41</v>
      </c>
      <c r="R292" s="85">
        <f t="shared" si="1289"/>
        <v>13.928000000000001</v>
      </c>
      <c r="S292" s="86">
        <f t="shared" si="1297"/>
        <v>0</v>
      </c>
      <c r="T292" s="85"/>
      <c r="U292" s="85"/>
      <c r="V292" s="85"/>
      <c r="W292" s="85"/>
      <c r="X292" s="85"/>
      <c r="Y292" s="86"/>
      <c r="Z292" s="85">
        <v>19.690000000000001</v>
      </c>
      <c r="AA292" s="84">
        <f t="shared" si="1298"/>
        <v>0</v>
      </c>
      <c r="AB292" s="84">
        <v>22.76</v>
      </c>
      <c r="AC292" s="85">
        <f t="shared" si="1290"/>
        <v>18.208000000000002</v>
      </c>
      <c r="AD292" s="84">
        <f t="shared" si="1299"/>
        <v>0</v>
      </c>
      <c r="AE292" s="85">
        <v>21.91</v>
      </c>
      <c r="AF292" s="85">
        <f t="shared" si="1291"/>
        <v>17.527999999999999</v>
      </c>
      <c r="AG292" s="136">
        <f t="shared" si="1300"/>
        <v>0</v>
      </c>
    </row>
    <row r="293" spans="1:33" ht="13.5" thickBot="1" x14ac:dyDescent="0.25">
      <c r="A293" s="178">
        <v>43347</v>
      </c>
      <c r="B293" s="220">
        <v>16.559999999999999</v>
      </c>
      <c r="C293" s="85">
        <f t="shared" si="1284"/>
        <v>13.247999999999999</v>
      </c>
      <c r="D293" s="84">
        <f t="shared" si="1292"/>
        <v>0</v>
      </c>
      <c r="E293" s="84">
        <v>17.059999999999999</v>
      </c>
      <c r="F293" s="85">
        <f t="shared" si="1285"/>
        <v>13.648</v>
      </c>
      <c r="G293" s="84">
        <f t="shared" si="1293"/>
        <v>0</v>
      </c>
      <c r="H293" s="84">
        <v>17.46</v>
      </c>
      <c r="I293" s="85">
        <f t="shared" si="1286"/>
        <v>13.968</v>
      </c>
      <c r="J293" s="84">
        <f t="shared" si="1294"/>
        <v>0</v>
      </c>
      <c r="K293" s="85">
        <v>16.61</v>
      </c>
      <c r="L293" s="85">
        <f t="shared" si="1287"/>
        <v>13.288</v>
      </c>
      <c r="M293" s="86">
        <f t="shared" si="1295"/>
        <v>9.9999999999997868</v>
      </c>
      <c r="N293" s="85">
        <v>11.06</v>
      </c>
      <c r="O293" s="85">
        <f t="shared" si="1288"/>
        <v>8.8480000000000008</v>
      </c>
      <c r="P293" s="86">
        <f t="shared" si="1296"/>
        <v>0</v>
      </c>
      <c r="Q293" s="85">
        <v>17.510000000000002</v>
      </c>
      <c r="R293" s="85">
        <f t="shared" si="1289"/>
        <v>14.008000000000001</v>
      </c>
      <c r="S293" s="86"/>
      <c r="T293" s="85"/>
      <c r="U293" s="85"/>
      <c r="V293" s="85"/>
      <c r="W293" s="85"/>
      <c r="X293" s="85"/>
      <c r="Y293" s="86"/>
      <c r="Z293" s="85">
        <v>19.690000000000001</v>
      </c>
      <c r="AA293" s="84">
        <f t="shared" si="1298"/>
        <v>0</v>
      </c>
      <c r="AB293" s="84">
        <v>22.76</v>
      </c>
      <c r="AC293" s="85">
        <f t="shared" si="1290"/>
        <v>18.208000000000002</v>
      </c>
      <c r="AD293" s="84">
        <f t="shared" si="1299"/>
        <v>0</v>
      </c>
      <c r="AE293" s="85">
        <v>21.91</v>
      </c>
      <c r="AF293" s="85">
        <f t="shared" si="1291"/>
        <v>17.527999999999999</v>
      </c>
      <c r="AG293" s="136">
        <f t="shared" si="1300"/>
        <v>0</v>
      </c>
    </row>
    <row r="294" spans="1:33" ht="13.5" thickBot="1" x14ac:dyDescent="0.25">
      <c r="A294" s="178">
        <v>43348</v>
      </c>
      <c r="B294" s="220">
        <v>16.41</v>
      </c>
      <c r="C294" s="85">
        <f t="shared" ref="C294" si="1301">B294/1.25</f>
        <v>13.128</v>
      </c>
      <c r="D294" s="84">
        <f t="shared" ref="D294" si="1302">(B294-B293)*100</f>
        <v>-14.999999999999858</v>
      </c>
      <c r="E294" s="84">
        <v>16.91</v>
      </c>
      <c r="F294" s="85">
        <f t="shared" ref="F294" si="1303">E294/1.25</f>
        <v>13.528</v>
      </c>
      <c r="G294" s="84">
        <f t="shared" ref="G294" si="1304">(E294-E293)*100</f>
        <v>-14.999999999999858</v>
      </c>
      <c r="H294" s="84">
        <v>17.309999999999999</v>
      </c>
      <c r="I294" s="85">
        <f t="shared" ref="I294" si="1305">H294/1.25</f>
        <v>13.847999999999999</v>
      </c>
      <c r="J294" s="84">
        <f t="shared" ref="J294" si="1306">(H294-H293)*100</f>
        <v>-15.000000000000213</v>
      </c>
      <c r="K294" s="85">
        <v>16.61</v>
      </c>
      <c r="L294" s="85">
        <f t="shared" ref="L294" si="1307">K294/1.25</f>
        <v>13.288</v>
      </c>
      <c r="M294" s="86">
        <f t="shared" ref="M294" si="1308">(K294-K293)*100</f>
        <v>0</v>
      </c>
      <c r="N294" s="85">
        <v>11.06</v>
      </c>
      <c r="O294" s="85">
        <f t="shared" ref="O294" si="1309">N294/1.25</f>
        <v>8.8480000000000008</v>
      </c>
      <c r="P294" s="86">
        <f t="shared" ref="P294" si="1310">(N294-N293)*100</f>
        <v>0</v>
      </c>
      <c r="Q294" s="85">
        <v>17.510000000000002</v>
      </c>
      <c r="R294" s="85">
        <f t="shared" ref="R294" si="1311">Q294/1.25</f>
        <v>14.008000000000001</v>
      </c>
      <c r="S294" s="86">
        <f t="shared" ref="S294" si="1312">(Q294-Q293)*100</f>
        <v>0</v>
      </c>
      <c r="T294" s="85"/>
      <c r="U294" s="85"/>
      <c r="V294" s="85"/>
      <c r="W294" s="85"/>
      <c r="X294" s="85"/>
      <c r="Y294" s="86"/>
      <c r="Z294" s="85">
        <v>19.690000000000001</v>
      </c>
      <c r="AA294" s="84">
        <f t="shared" si="1298"/>
        <v>0</v>
      </c>
      <c r="AB294" s="84">
        <v>22.76</v>
      </c>
      <c r="AC294" s="85">
        <f t="shared" ref="AC294" si="1313">AB294/1.25</f>
        <v>18.208000000000002</v>
      </c>
      <c r="AD294" s="84">
        <f t="shared" ref="AD294" si="1314">(AB294-AB293)*100</f>
        <v>0</v>
      </c>
      <c r="AE294" s="85">
        <v>21.91</v>
      </c>
      <c r="AF294" s="85">
        <f t="shared" ref="AF294" si="1315">AE294/1.25</f>
        <v>17.527999999999999</v>
      </c>
      <c r="AG294" s="136">
        <f t="shared" ref="AG294" si="1316">(AE294-AE293)*100</f>
        <v>0</v>
      </c>
    </row>
    <row r="295" spans="1:33" ht="13.5" thickBot="1" x14ac:dyDescent="0.25">
      <c r="A295" s="178">
        <v>43349</v>
      </c>
      <c r="B295" s="220">
        <v>16.260000000000002</v>
      </c>
      <c r="C295" s="85">
        <f t="shared" ref="C295" si="1317">B295/1.25</f>
        <v>13.008000000000001</v>
      </c>
      <c r="D295" s="84">
        <f t="shared" ref="D295" si="1318">(B295-B294)*100</f>
        <v>-14.999999999999858</v>
      </c>
      <c r="E295" s="84">
        <v>16.760000000000002</v>
      </c>
      <c r="F295" s="85">
        <f t="shared" ref="F295" si="1319">E295/1.25</f>
        <v>13.408000000000001</v>
      </c>
      <c r="G295" s="84">
        <f t="shared" ref="G295" si="1320">(E295-E294)*100</f>
        <v>-14.999999999999858</v>
      </c>
      <c r="H295" s="84">
        <v>17.16</v>
      </c>
      <c r="I295" s="85">
        <f t="shared" ref="I295" si="1321">H295/1.25</f>
        <v>13.728</v>
      </c>
      <c r="J295" s="84">
        <f t="shared" ref="J295" si="1322">(H295-H294)*100</f>
        <v>-14.999999999999858</v>
      </c>
      <c r="K295" s="85">
        <v>16.510000000000002</v>
      </c>
      <c r="L295" s="85">
        <f t="shared" ref="L295" si="1323">K295/1.25</f>
        <v>13.208000000000002</v>
      </c>
      <c r="M295" s="86">
        <f t="shared" ref="M295" si="1324">(K295-K294)*100</f>
        <v>-9.9999999999997868</v>
      </c>
      <c r="N295" s="85">
        <v>10.96</v>
      </c>
      <c r="O295" s="85">
        <f t="shared" ref="O295" si="1325">N295/1.25</f>
        <v>8.7680000000000007</v>
      </c>
      <c r="P295" s="86">
        <f t="shared" ref="P295" si="1326">(N295-N294)*100</f>
        <v>-9.9999999999999645</v>
      </c>
      <c r="Q295" s="85">
        <v>17.41</v>
      </c>
      <c r="R295" s="85">
        <f t="shared" ref="R295" si="1327">Q295/1.25</f>
        <v>13.928000000000001</v>
      </c>
      <c r="S295" s="86">
        <f t="shared" ref="S295" si="1328">(Q295-Q294)*100</f>
        <v>-10.000000000000142</v>
      </c>
      <c r="T295" s="85"/>
      <c r="U295" s="85"/>
      <c r="V295" s="85"/>
      <c r="W295" s="85"/>
      <c r="X295" s="85"/>
      <c r="Y295" s="86"/>
      <c r="Z295" s="85">
        <v>19.690000000000001</v>
      </c>
      <c r="AA295" s="84">
        <f t="shared" si="1298"/>
        <v>0</v>
      </c>
      <c r="AB295" s="84">
        <v>22.76</v>
      </c>
      <c r="AC295" s="85">
        <f t="shared" ref="AC295" si="1329">AB295/1.25</f>
        <v>18.208000000000002</v>
      </c>
      <c r="AD295" s="84">
        <f t="shared" ref="AD295" si="1330">(AB295-AB294)*100</f>
        <v>0</v>
      </c>
      <c r="AE295" s="85">
        <v>21.91</v>
      </c>
      <c r="AF295" s="85">
        <f t="shared" ref="AF295" si="1331">AE295/1.25</f>
        <v>17.527999999999999</v>
      </c>
      <c r="AG295" s="136">
        <f t="shared" ref="AG295" si="1332">(AE295-AE294)*100</f>
        <v>0</v>
      </c>
    </row>
    <row r="296" spans="1:33" ht="13.5" thickBot="1" x14ac:dyDescent="0.25">
      <c r="A296" s="178">
        <v>43350</v>
      </c>
      <c r="B296" s="220">
        <v>16.16</v>
      </c>
      <c r="C296" s="85">
        <f t="shared" ref="C296" si="1333">B296/1.25</f>
        <v>12.928000000000001</v>
      </c>
      <c r="D296" s="84">
        <f t="shared" ref="D296" si="1334">(B296-B295)*100</f>
        <v>-10.000000000000142</v>
      </c>
      <c r="E296" s="84">
        <v>16.66</v>
      </c>
      <c r="F296" s="85">
        <f t="shared" ref="F296" si="1335">E296/1.25</f>
        <v>13.327999999999999</v>
      </c>
      <c r="G296" s="84">
        <f t="shared" ref="G296" si="1336">(E296-E295)*100</f>
        <v>-10.000000000000142</v>
      </c>
      <c r="H296" s="84">
        <v>17.059999999999999</v>
      </c>
      <c r="I296" s="85">
        <f t="shared" ref="I296" si="1337">H296/1.25</f>
        <v>13.648</v>
      </c>
      <c r="J296" s="84">
        <f t="shared" ref="J296" si="1338">(H296-H295)*100</f>
        <v>-10.000000000000142</v>
      </c>
      <c r="K296" s="85">
        <v>16.41</v>
      </c>
      <c r="L296" s="85">
        <f t="shared" ref="L296" si="1339">K296/1.25</f>
        <v>13.128</v>
      </c>
      <c r="M296" s="86">
        <f t="shared" ref="M296" si="1340">(K296-K295)*100</f>
        <v>-10.000000000000142</v>
      </c>
      <c r="N296" s="85">
        <v>10.96</v>
      </c>
      <c r="O296" s="85">
        <f t="shared" ref="O296" si="1341">N296/1.25</f>
        <v>8.7680000000000007</v>
      </c>
      <c r="P296" s="86">
        <f t="shared" ref="P296" si="1342">(N296-N295)*100</f>
        <v>0</v>
      </c>
      <c r="Q296" s="85">
        <v>17.309999999999999</v>
      </c>
      <c r="R296" s="85">
        <f t="shared" ref="R296" si="1343">Q296/1.25</f>
        <v>13.847999999999999</v>
      </c>
      <c r="S296" s="86">
        <f t="shared" ref="S296" si="1344">(Q296-Q295)*100</f>
        <v>-10.000000000000142</v>
      </c>
      <c r="T296" s="85"/>
      <c r="U296" s="85"/>
      <c r="V296" s="85"/>
      <c r="W296" s="85"/>
      <c r="X296" s="85"/>
      <c r="Y296" s="86"/>
      <c r="Z296" s="85">
        <v>19.690000000000001</v>
      </c>
      <c r="AA296" s="84">
        <f t="shared" si="1298"/>
        <v>0</v>
      </c>
      <c r="AB296" s="84">
        <v>22.76</v>
      </c>
      <c r="AC296" s="85">
        <f t="shared" ref="AC296" si="1345">AB296/1.25</f>
        <v>18.208000000000002</v>
      </c>
      <c r="AD296" s="84">
        <f t="shared" ref="AD296" si="1346">(AB296-AB295)*100</f>
        <v>0</v>
      </c>
      <c r="AE296" s="85">
        <v>21.91</v>
      </c>
      <c r="AF296" s="85">
        <f t="shared" ref="AF296" si="1347">AE296/1.25</f>
        <v>17.527999999999999</v>
      </c>
      <c r="AG296" s="136">
        <f t="shared" ref="AG296" si="1348">(AE296-AE295)*100</f>
        <v>0</v>
      </c>
    </row>
    <row r="297" spans="1:33" ht="13.5" thickBot="1" x14ac:dyDescent="0.25">
      <c r="A297" s="178">
        <v>43351</v>
      </c>
      <c r="B297" s="220">
        <v>16.16</v>
      </c>
      <c r="C297" s="85">
        <f t="shared" ref="C297:C300" si="1349">B297/1.25</f>
        <v>12.928000000000001</v>
      </c>
      <c r="D297" s="84">
        <f t="shared" ref="D297:D300" si="1350">(B297-B296)*100</f>
        <v>0</v>
      </c>
      <c r="E297" s="84">
        <v>16.66</v>
      </c>
      <c r="F297" s="85">
        <f t="shared" ref="F297:F300" si="1351">E297/1.25</f>
        <v>13.327999999999999</v>
      </c>
      <c r="G297" s="84">
        <f t="shared" ref="G297:G300" si="1352">(E297-E296)*100</f>
        <v>0</v>
      </c>
      <c r="H297" s="84">
        <v>17.059999999999999</v>
      </c>
      <c r="I297" s="85">
        <f t="shared" ref="I297:I300" si="1353">H297/1.25</f>
        <v>13.648</v>
      </c>
      <c r="J297" s="84">
        <f t="shared" ref="J297:J300" si="1354">(H297-H296)*100</f>
        <v>0</v>
      </c>
      <c r="K297" s="85">
        <v>16.41</v>
      </c>
      <c r="L297" s="85">
        <f t="shared" ref="L297:L300" si="1355">K297/1.25</f>
        <v>13.128</v>
      </c>
      <c r="M297" s="86">
        <f t="shared" ref="M297:M300" si="1356">(K297-K296)*100</f>
        <v>0</v>
      </c>
      <c r="N297" s="85">
        <v>10.96</v>
      </c>
      <c r="O297" s="85">
        <f t="shared" ref="O297:O300" si="1357">N297/1.25</f>
        <v>8.7680000000000007</v>
      </c>
      <c r="P297" s="86">
        <f t="shared" ref="P297:P300" si="1358">(N297-N296)*100</f>
        <v>0</v>
      </c>
      <c r="Q297" s="85">
        <v>17.309999999999999</v>
      </c>
      <c r="R297" s="85">
        <f t="shared" ref="R297:R300" si="1359">Q297/1.25</f>
        <v>13.847999999999999</v>
      </c>
      <c r="S297" s="86">
        <f t="shared" ref="S297:S300" si="1360">(Q297-Q296)*100</f>
        <v>0</v>
      </c>
      <c r="T297" s="85"/>
      <c r="U297" s="85"/>
      <c r="V297" s="85"/>
      <c r="W297" s="85"/>
      <c r="X297" s="85"/>
      <c r="Y297" s="86"/>
      <c r="Z297" s="85">
        <v>19.690000000000001</v>
      </c>
      <c r="AA297" s="84">
        <f t="shared" si="1298"/>
        <v>0</v>
      </c>
      <c r="AB297" s="84">
        <v>22.76</v>
      </c>
      <c r="AC297" s="85">
        <f t="shared" ref="AC297:AC300" si="1361">AB297/1.25</f>
        <v>18.208000000000002</v>
      </c>
      <c r="AD297" s="84">
        <f t="shared" ref="AD297:AD300" si="1362">(AB297-AB296)*100</f>
        <v>0</v>
      </c>
      <c r="AE297" s="85">
        <v>21.91</v>
      </c>
      <c r="AF297" s="85">
        <f t="shared" ref="AF297:AF300" si="1363">AE297/1.25</f>
        <v>17.527999999999999</v>
      </c>
      <c r="AG297" s="136">
        <f t="shared" ref="AG297:AG300" si="1364">(AE297-AE296)*100</f>
        <v>0</v>
      </c>
    </row>
    <row r="298" spans="1:33" ht="13.5" thickBot="1" x14ac:dyDescent="0.25">
      <c r="A298" s="178">
        <v>43352</v>
      </c>
      <c r="B298" s="220">
        <v>16.16</v>
      </c>
      <c r="C298" s="85">
        <f t="shared" si="1349"/>
        <v>12.928000000000001</v>
      </c>
      <c r="D298" s="84">
        <f t="shared" si="1350"/>
        <v>0</v>
      </c>
      <c r="E298" s="84">
        <v>16.66</v>
      </c>
      <c r="F298" s="85">
        <f t="shared" si="1351"/>
        <v>13.327999999999999</v>
      </c>
      <c r="G298" s="84">
        <f t="shared" si="1352"/>
        <v>0</v>
      </c>
      <c r="H298" s="84">
        <v>17.059999999999999</v>
      </c>
      <c r="I298" s="85">
        <f t="shared" si="1353"/>
        <v>13.648</v>
      </c>
      <c r="J298" s="84">
        <f t="shared" si="1354"/>
        <v>0</v>
      </c>
      <c r="K298" s="85">
        <v>16.41</v>
      </c>
      <c r="L298" s="85">
        <f t="shared" si="1355"/>
        <v>13.128</v>
      </c>
      <c r="M298" s="86">
        <f t="shared" si="1356"/>
        <v>0</v>
      </c>
      <c r="N298" s="85">
        <v>10.96</v>
      </c>
      <c r="O298" s="85">
        <f t="shared" si="1357"/>
        <v>8.7680000000000007</v>
      </c>
      <c r="P298" s="86">
        <f t="shared" si="1358"/>
        <v>0</v>
      </c>
      <c r="Q298" s="85">
        <v>17.309999999999999</v>
      </c>
      <c r="R298" s="85">
        <f t="shared" si="1359"/>
        <v>13.847999999999999</v>
      </c>
      <c r="S298" s="86">
        <f t="shared" si="1360"/>
        <v>0</v>
      </c>
      <c r="T298" s="85"/>
      <c r="U298" s="85"/>
      <c r="V298" s="85"/>
      <c r="W298" s="85"/>
      <c r="X298" s="85"/>
      <c r="Y298" s="86"/>
      <c r="Z298" s="85">
        <v>19.690000000000001</v>
      </c>
      <c r="AA298" s="84">
        <f t="shared" si="1298"/>
        <v>0</v>
      </c>
      <c r="AB298" s="84">
        <v>22.76</v>
      </c>
      <c r="AC298" s="85">
        <f t="shared" si="1361"/>
        <v>18.208000000000002</v>
      </c>
      <c r="AD298" s="84">
        <f t="shared" si="1362"/>
        <v>0</v>
      </c>
      <c r="AE298" s="85">
        <v>21.91</v>
      </c>
      <c r="AF298" s="85">
        <f t="shared" si="1363"/>
        <v>17.527999999999999</v>
      </c>
      <c r="AG298" s="136">
        <f t="shared" si="1364"/>
        <v>0</v>
      </c>
    </row>
    <row r="299" spans="1:33" ht="13.5" thickBot="1" x14ac:dyDescent="0.25">
      <c r="A299" s="178">
        <v>43353</v>
      </c>
      <c r="B299" s="220">
        <v>16.16</v>
      </c>
      <c r="C299" s="85">
        <f t="shared" si="1349"/>
        <v>12.928000000000001</v>
      </c>
      <c r="D299" s="84">
        <f t="shared" si="1350"/>
        <v>0</v>
      </c>
      <c r="E299" s="84">
        <v>16.66</v>
      </c>
      <c r="F299" s="85">
        <f t="shared" si="1351"/>
        <v>13.327999999999999</v>
      </c>
      <c r="G299" s="84">
        <f t="shared" si="1352"/>
        <v>0</v>
      </c>
      <c r="H299" s="84">
        <v>17.059999999999999</v>
      </c>
      <c r="I299" s="85">
        <f t="shared" si="1353"/>
        <v>13.648</v>
      </c>
      <c r="J299" s="84">
        <f t="shared" si="1354"/>
        <v>0</v>
      </c>
      <c r="K299" s="85">
        <v>16.41</v>
      </c>
      <c r="L299" s="85">
        <f t="shared" si="1355"/>
        <v>13.128</v>
      </c>
      <c r="M299" s="86">
        <f t="shared" si="1356"/>
        <v>0</v>
      </c>
      <c r="N299" s="85">
        <v>10.96</v>
      </c>
      <c r="O299" s="85">
        <f t="shared" si="1357"/>
        <v>8.7680000000000007</v>
      </c>
      <c r="P299" s="86">
        <f t="shared" si="1358"/>
        <v>0</v>
      </c>
      <c r="Q299" s="85">
        <v>17.309999999999999</v>
      </c>
      <c r="R299" s="85">
        <f t="shared" si="1359"/>
        <v>13.847999999999999</v>
      </c>
      <c r="S299" s="86">
        <f t="shared" si="1360"/>
        <v>0</v>
      </c>
      <c r="T299" s="85"/>
      <c r="U299" s="85"/>
      <c r="V299" s="85"/>
      <c r="W299" s="85"/>
      <c r="X299" s="85"/>
      <c r="Y299" s="86"/>
      <c r="Z299" s="85">
        <v>19.690000000000001</v>
      </c>
      <c r="AA299" s="84">
        <f t="shared" si="1298"/>
        <v>0</v>
      </c>
      <c r="AB299" s="84">
        <v>22.76</v>
      </c>
      <c r="AC299" s="85">
        <f t="shared" si="1361"/>
        <v>18.208000000000002</v>
      </c>
      <c r="AD299" s="84">
        <f t="shared" si="1362"/>
        <v>0</v>
      </c>
      <c r="AE299" s="85">
        <v>21.91</v>
      </c>
      <c r="AF299" s="85">
        <f t="shared" si="1363"/>
        <v>17.527999999999999</v>
      </c>
      <c r="AG299" s="136">
        <f t="shared" si="1364"/>
        <v>0</v>
      </c>
    </row>
    <row r="300" spans="1:33" ht="13.5" thickBot="1" x14ac:dyDescent="0.25">
      <c r="A300" s="178">
        <v>43354</v>
      </c>
      <c r="B300" s="220">
        <v>16.059999999999999</v>
      </c>
      <c r="C300" s="85">
        <f t="shared" si="1349"/>
        <v>12.847999999999999</v>
      </c>
      <c r="D300" s="84">
        <f t="shared" si="1350"/>
        <v>-10.000000000000142</v>
      </c>
      <c r="E300" s="84">
        <v>16.559999999999999</v>
      </c>
      <c r="F300" s="85">
        <f t="shared" si="1351"/>
        <v>13.247999999999999</v>
      </c>
      <c r="G300" s="84">
        <f t="shared" si="1352"/>
        <v>-10.000000000000142</v>
      </c>
      <c r="H300" s="84">
        <v>16.96</v>
      </c>
      <c r="I300" s="85">
        <f t="shared" si="1353"/>
        <v>13.568000000000001</v>
      </c>
      <c r="J300" s="84">
        <f t="shared" si="1354"/>
        <v>-9.9999999999997868</v>
      </c>
      <c r="K300" s="85">
        <v>16.41</v>
      </c>
      <c r="L300" s="85">
        <f t="shared" si="1355"/>
        <v>13.128</v>
      </c>
      <c r="M300" s="86">
        <f t="shared" si="1356"/>
        <v>0</v>
      </c>
      <c r="N300" s="85">
        <v>10.86</v>
      </c>
      <c r="O300" s="85">
        <f t="shared" si="1357"/>
        <v>8.6879999999999988</v>
      </c>
      <c r="P300" s="86">
        <f t="shared" si="1358"/>
        <v>-10.000000000000142</v>
      </c>
      <c r="Q300" s="85">
        <v>17.309999999999999</v>
      </c>
      <c r="R300" s="85">
        <f t="shared" si="1359"/>
        <v>13.847999999999999</v>
      </c>
      <c r="S300" s="86">
        <f t="shared" si="1360"/>
        <v>0</v>
      </c>
      <c r="T300" s="85"/>
      <c r="U300" s="85"/>
      <c r="V300" s="85"/>
      <c r="W300" s="85"/>
      <c r="X300" s="85"/>
      <c r="Y300" s="86"/>
      <c r="Z300" s="85">
        <v>19.690000000000001</v>
      </c>
      <c r="AA300" s="84">
        <f t="shared" si="1298"/>
        <v>0</v>
      </c>
      <c r="AB300" s="84">
        <v>22.76</v>
      </c>
      <c r="AC300" s="85">
        <f t="shared" si="1361"/>
        <v>18.208000000000002</v>
      </c>
      <c r="AD300" s="84">
        <f t="shared" si="1362"/>
        <v>0</v>
      </c>
      <c r="AE300" s="85">
        <v>21.91</v>
      </c>
      <c r="AF300" s="85">
        <f t="shared" si="1363"/>
        <v>17.527999999999999</v>
      </c>
      <c r="AG300" s="136">
        <f t="shared" si="1364"/>
        <v>0</v>
      </c>
    </row>
    <row r="301" spans="1:33" ht="13.5" thickBot="1" x14ac:dyDescent="0.25">
      <c r="A301" s="178">
        <v>43355</v>
      </c>
      <c r="B301" s="220">
        <v>16.059999999999999</v>
      </c>
      <c r="C301" s="85">
        <f t="shared" ref="C301:C302" si="1365">B301/1.25</f>
        <v>12.847999999999999</v>
      </c>
      <c r="D301" s="84">
        <f t="shared" ref="D301:D302" si="1366">(B301-B300)*100</f>
        <v>0</v>
      </c>
      <c r="E301" s="84">
        <v>16.559999999999999</v>
      </c>
      <c r="F301" s="85">
        <f t="shared" ref="F301:F302" si="1367">E301/1.25</f>
        <v>13.247999999999999</v>
      </c>
      <c r="G301" s="84">
        <f t="shared" ref="G301:G302" si="1368">(E301-E300)*100</f>
        <v>0</v>
      </c>
      <c r="H301" s="84">
        <v>16.96</v>
      </c>
      <c r="I301" s="85">
        <f t="shared" ref="I301:I302" si="1369">H301/1.25</f>
        <v>13.568000000000001</v>
      </c>
      <c r="J301" s="84">
        <f t="shared" ref="J301:J302" si="1370">(H301-H300)*100</f>
        <v>0</v>
      </c>
      <c r="K301" s="85">
        <v>16.41</v>
      </c>
      <c r="L301" s="85">
        <f t="shared" ref="L301:L302" si="1371">K301/1.25</f>
        <v>13.128</v>
      </c>
      <c r="M301" s="86">
        <f t="shared" ref="M301:M302" si="1372">(K301-K300)*100</f>
        <v>0</v>
      </c>
      <c r="N301" s="85">
        <v>10.86</v>
      </c>
      <c r="O301" s="85">
        <f t="shared" ref="O301:O302" si="1373">N301/1.25</f>
        <v>8.6879999999999988</v>
      </c>
      <c r="P301" s="86">
        <f t="shared" ref="P301:P302" si="1374">(N301-N300)*100</f>
        <v>0</v>
      </c>
      <c r="Q301" s="85">
        <v>17.309999999999999</v>
      </c>
      <c r="R301" s="85">
        <f t="shared" ref="R301:R302" si="1375">Q301/1.25</f>
        <v>13.847999999999999</v>
      </c>
      <c r="S301" s="86">
        <f t="shared" ref="S301:S302" si="1376">(Q301-Q300)*100</f>
        <v>0</v>
      </c>
      <c r="T301" s="85"/>
      <c r="U301" s="85"/>
      <c r="V301" s="85"/>
      <c r="W301" s="85"/>
      <c r="X301" s="85"/>
      <c r="Y301" s="86"/>
      <c r="Z301" s="85">
        <v>19.690000000000001</v>
      </c>
      <c r="AA301" s="84">
        <f t="shared" si="1298"/>
        <v>0</v>
      </c>
      <c r="AB301" s="84">
        <v>22.76</v>
      </c>
      <c r="AC301" s="85">
        <f t="shared" ref="AC301:AC302" si="1377">AB301/1.25</f>
        <v>18.208000000000002</v>
      </c>
      <c r="AD301" s="84">
        <f t="shared" ref="AD301:AD302" si="1378">(AB301-AB300)*100</f>
        <v>0</v>
      </c>
      <c r="AE301" s="85">
        <v>21.91</v>
      </c>
      <c r="AF301" s="85">
        <f t="shared" ref="AF301:AF302" si="1379">AE301/1.25</f>
        <v>17.527999999999999</v>
      </c>
      <c r="AG301" s="136">
        <f t="shared" ref="AG301:AG302" si="1380">(AE301-AE300)*100</f>
        <v>0</v>
      </c>
    </row>
    <row r="302" spans="1:33" ht="13.5" thickBot="1" x14ac:dyDescent="0.25">
      <c r="A302" s="178">
        <v>43356</v>
      </c>
      <c r="B302" s="220">
        <v>16.16</v>
      </c>
      <c r="C302" s="85">
        <f t="shared" si="1365"/>
        <v>12.928000000000001</v>
      </c>
      <c r="D302" s="84">
        <f t="shared" si="1366"/>
        <v>10.000000000000142</v>
      </c>
      <c r="E302" s="84">
        <v>16.66</v>
      </c>
      <c r="F302" s="85">
        <f t="shared" si="1367"/>
        <v>13.327999999999999</v>
      </c>
      <c r="G302" s="84">
        <f t="shared" si="1368"/>
        <v>10.000000000000142</v>
      </c>
      <c r="H302" s="84">
        <v>17.059999999999999</v>
      </c>
      <c r="I302" s="85">
        <f t="shared" si="1369"/>
        <v>13.648</v>
      </c>
      <c r="J302" s="84">
        <f t="shared" si="1370"/>
        <v>9.9999999999997868</v>
      </c>
      <c r="K302" s="85">
        <v>16.41</v>
      </c>
      <c r="L302" s="85">
        <f t="shared" si="1371"/>
        <v>13.128</v>
      </c>
      <c r="M302" s="86">
        <f t="shared" si="1372"/>
        <v>0</v>
      </c>
      <c r="N302" s="85">
        <v>10.86</v>
      </c>
      <c r="O302" s="85">
        <f t="shared" si="1373"/>
        <v>8.6879999999999988</v>
      </c>
      <c r="P302" s="86">
        <f t="shared" si="1374"/>
        <v>0</v>
      </c>
      <c r="Q302" s="85">
        <v>17.309999999999999</v>
      </c>
      <c r="R302" s="85">
        <f t="shared" si="1375"/>
        <v>13.847999999999999</v>
      </c>
      <c r="S302" s="86">
        <f t="shared" si="1376"/>
        <v>0</v>
      </c>
      <c r="T302" s="85"/>
      <c r="U302" s="85"/>
      <c r="V302" s="85"/>
      <c r="W302" s="85"/>
      <c r="X302" s="85"/>
      <c r="Y302" s="86"/>
      <c r="Z302" s="85">
        <v>19.690000000000001</v>
      </c>
      <c r="AA302" s="84">
        <f t="shared" si="1298"/>
        <v>0</v>
      </c>
      <c r="AB302" s="84">
        <v>22.76</v>
      </c>
      <c r="AC302" s="85">
        <f t="shared" si="1377"/>
        <v>18.208000000000002</v>
      </c>
      <c r="AD302" s="84">
        <f t="shared" si="1378"/>
        <v>0</v>
      </c>
      <c r="AE302" s="85">
        <v>21.91</v>
      </c>
      <c r="AF302" s="85">
        <f t="shared" si="1379"/>
        <v>17.527999999999999</v>
      </c>
      <c r="AG302" s="136">
        <f t="shared" si="1380"/>
        <v>0</v>
      </c>
    </row>
    <row r="303" spans="1:33" ht="13.5" thickBot="1" x14ac:dyDescent="0.25">
      <c r="A303" s="178">
        <v>43357</v>
      </c>
      <c r="B303" s="220">
        <v>16.059999999999999</v>
      </c>
      <c r="C303" s="85">
        <f t="shared" ref="C303" si="1381">B303/1.25</f>
        <v>12.847999999999999</v>
      </c>
      <c r="D303" s="84">
        <f t="shared" ref="D303" si="1382">(B303-B302)*100</f>
        <v>-10.000000000000142</v>
      </c>
      <c r="E303" s="84">
        <v>16.559999999999999</v>
      </c>
      <c r="F303" s="85">
        <f t="shared" ref="F303" si="1383">E303/1.25</f>
        <v>13.247999999999999</v>
      </c>
      <c r="G303" s="84">
        <f t="shared" ref="G303" si="1384">(E303-E302)*100</f>
        <v>-10.000000000000142</v>
      </c>
      <c r="H303" s="84">
        <v>16.96</v>
      </c>
      <c r="I303" s="85">
        <f t="shared" ref="I303" si="1385">H303/1.25</f>
        <v>13.568000000000001</v>
      </c>
      <c r="J303" s="84">
        <f t="shared" ref="J303" si="1386">(H303-H302)*100</f>
        <v>-9.9999999999997868</v>
      </c>
      <c r="K303" s="85">
        <v>16.309999999999999</v>
      </c>
      <c r="L303" s="85">
        <f t="shared" ref="L303" si="1387">K303/1.25</f>
        <v>13.047999999999998</v>
      </c>
      <c r="M303" s="86">
        <f t="shared" ref="M303" si="1388">(K303-K302)*100</f>
        <v>-10.000000000000142</v>
      </c>
      <c r="N303" s="85">
        <v>10.76</v>
      </c>
      <c r="O303" s="85">
        <f t="shared" ref="O303" si="1389">N303/1.25</f>
        <v>8.6080000000000005</v>
      </c>
      <c r="P303" s="86">
        <f t="shared" ref="P303" si="1390">(N303-N302)*100</f>
        <v>-9.9999999999999645</v>
      </c>
      <c r="Q303" s="85">
        <v>17.21</v>
      </c>
      <c r="R303" s="85">
        <f t="shared" ref="R303" si="1391">Q303/1.25</f>
        <v>13.768000000000001</v>
      </c>
      <c r="S303" s="86">
        <f t="shared" ref="S303" si="1392">(Q303-Q302)*100</f>
        <v>-9.9999999999997868</v>
      </c>
      <c r="T303" s="85"/>
      <c r="U303" s="85"/>
      <c r="V303" s="85"/>
      <c r="W303" s="85"/>
      <c r="X303" s="85"/>
      <c r="Y303" s="86"/>
      <c r="Z303" s="85">
        <v>19.690000000000001</v>
      </c>
      <c r="AA303" s="84">
        <f t="shared" si="1298"/>
        <v>0</v>
      </c>
      <c r="AB303" s="84">
        <v>22.76</v>
      </c>
      <c r="AC303" s="85">
        <f t="shared" ref="AC303" si="1393">AB303/1.25</f>
        <v>18.208000000000002</v>
      </c>
      <c r="AD303" s="84">
        <f t="shared" ref="AD303" si="1394">(AB303-AB302)*100</f>
        <v>0</v>
      </c>
      <c r="AE303" s="85">
        <v>21.91</v>
      </c>
      <c r="AF303" s="85">
        <f t="shared" ref="AF303" si="1395">AE303/1.25</f>
        <v>17.527999999999999</v>
      </c>
      <c r="AG303" s="136">
        <f t="shared" ref="AG303" si="1396">(AE303-AE302)*100</f>
        <v>0</v>
      </c>
    </row>
    <row r="304" spans="1:33" ht="13.5" thickBot="1" x14ac:dyDescent="0.25">
      <c r="A304" s="178">
        <v>43358</v>
      </c>
      <c r="B304" s="220">
        <v>16.059999999999999</v>
      </c>
      <c r="C304" s="85">
        <f t="shared" ref="C304:C307" si="1397">B304/1.25</f>
        <v>12.847999999999999</v>
      </c>
      <c r="D304" s="84">
        <f t="shared" ref="D304:D307" si="1398">(B304-B303)*100</f>
        <v>0</v>
      </c>
      <c r="E304" s="84">
        <v>16.559999999999999</v>
      </c>
      <c r="F304" s="85">
        <f t="shared" ref="F304:F307" si="1399">E304/1.25</f>
        <v>13.247999999999999</v>
      </c>
      <c r="G304" s="84">
        <f t="shared" ref="G304:G307" si="1400">(E304-E303)*100</f>
        <v>0</v>
      </c>
      <c r="H304" s="84">
        <v>16.96</v>
      </c>
      <c r="I304" s="85">
        <f t="shared" ref="I304:I307" si="1401">H304/1.25</f>
        <v>13.568000000000001</v>
      </c>
      <c r="J304" s="84">
        <f t="shared" ref="J304:J307" si="1402">(H304-H303)*100</f>
        <v>0</v>
      </c>
      <c r="K304" s="85">
        <v>16.309999999999999</v>
      </c>
      <c r="L304" s="85">
        <f t="shared" ref="L304:L307" si="1403">K304/1.25</f>
        <v>13.047999999999998</v>
      </c>
      <c r="M304" s="86">
        <f t="shared" ref="M304:M307" si="1404">(K304-K303)*100</f>
        <v>0</v>
      </c>
      <c r="N304" s="85">
        <v>10.76</v>
      </c>
      <c r="O304" s="85">
        <f t="shared" ref="O304:O307" si="1405">N304/1.25</f>
        <v>8.6080000000000005</v>
      </c>
      <c r="P304" s="86">
        <f t="shared" ref="P304:P307" si="1406">(N304-N303)*100</f>
        <v>0</v>
      </c>
      <c r="Q304" s="85">
        <v>17.21</v>
      </c>
      <c r="R304" s="85">
        <f t="shared" ref="R304:R307" si="1407">Q304/1.25</f>
        <v>13.768000000000001</v>
      </c>
      <c r="S304" s="86">
        <f t="shared" ref="S304:S307" si="1408">(Q304-Q303)*100</f>
        <v>0</v>
      </c>
      <c r="T304" s="85"/>
      <c r="U304" s="85"/>
      <c r="V304" s="85"/>
      <c r="W304" s="85"/>
      <c r="X304" s="85"/>
      <c r="Y304" s="86"/>
      <c r="Z304" s="85">
        <v>19.690000000000001</v>
      </c>
      <c r="AA304" s="84">
        <f t="shared" si="1298"/>
        <v>0</v>
      </c>
      <c r="AB304" s="84">
        <v>22.76</v>
      </c>
      <c r="AC304" s="85">
        <f t="shared" ref="AC304:AC307" si="1409">AB304/1.25</f>
        <v>18.208000000000002</v>
      </c>
      <c r="AD304" s="84">
        <f t="shared" ref="AD304:AD307" si="1410">(AB304-AB303)*100</f>
        <v>0</v>
      </c>
      <c r="AE304" s="85">
        <v>21.91</v>
      </c>
      <c r="AF304" s="85">
        <f t="shared" ref="AF304:AF307" si="1411">AE304/1.25</f>
        <v>17.527999999999999</v>
      </c>
      <c r="AG304" s="136">
        <f t="shared" ref="AG304:AG307" si="1412">(AE304-AE303)*100</f>
        <v>0</v>
      </c>
    </row>
    <row r="305" spans="1:33" ht="13.5" thickBot="1" x14ac:dyDescent="0.25">
      <c r="A305" s="178">
        <v>43359</v>
      </c>
      <c r="B305" s="220">
        <v>16.059999999999999</v>
      </c>
      <c r="C305" s="85">
        <f t="shared" si="1397"/>
        <v>12.847999999999999</v>
      </c>
      <c r="D305" s="84">
        <f t="shared" si="1398"/>
        <v>0</v>
      </c>
      <c r="E305" s="84">
        <v>16.559999999999999</v>
      </c>
      <c r="F305" s="85">
        <f t="shared" si="1399"/>
        <v>13.247999999999999</v>
      </c>
      <c r="G305" s="84">
        <f t="shared" si="1400"/>
        <v>0</v>
      </c>
      <c r="H305" s="84">
        <v>16.96</v>
      </c>
      <c r="I305" s="85">
        <f t="shared" si="1401"/>
        <v>13.568000000000001</v>
      </c>
      <c r="J305" s="84">
        <f t="shared" si="1402"/>
        <v>0</v>
      </c>
      <c r="K305" s="85">
        <v>16.309999999999999</v>
      </c>
      <c r="L305" s="85">
        <f t="shared" si="1403"/>
        <v>13.047999999999998</v>
      </c>
      <c r="M305" s="86">
        <f t="shared" si="1404"/>
        <v>0</v>
      </c>
      <c r="N305" s="85">
        <v>10.76</v>
      </c>
      <c r="O305" s="85">
        <f t="shared" si="1405"/>
        <v>8.6080000000000005</v>
      </c>
      <c r="P305" s="86">
        <f t="shared" si="1406"/>
        <v>0</v>
      </c>
      <c r="Q305" s="85">
        <v>17.21</v>
      </c>
      <c r="R305" s="85">
        <f t="shared" si="1407"/>
        <v>13.768000000000001</v>
      </c>
      <c r="S305" s="86">
        <f t="shared" si="1408"/>
        <v>0</v>
      </c>
      <c r="T305" s="85"/>
      <c r="U305" s="85"/>
      <c r="V305" s="85"/>
      <c r="W305" s="85"/>
      <c r="X305" s="85"/>
      <c r="Y305" s="86"/>
      <c r="Z305" s="85">
        <v>19.690000000000001</v>
      </c>
      <c r="AA305" s="84">
        <f t="shared" si="1298"/>
        <v>0</v>
      </c>
      <c r="AB305" s="84">
        <v>22.76</v>
      </c>
      <c r="AC305" s="85">
        <f t="shared" si="1409"/>
        <v>18.208000000000002</v>
      </c>
      <c r="AD305" s="84">
        <f t="shared" si="1410"/>
        <v>0</v>
      </c>
      <c r="AE305" s="85">
        <v>21.91</v>
      </c>
      <c r="AF305" s="85">
        <f t="shared" si="1411"/>
        <v>17.527999999999999</v>
      </c>
      <c r="AG305" s="136">
        <f t="shared" si="1412"/>
        <v>0</v>
      </c>
    </row>
    <row r="306" spans="1:33" ht="13.5" thickBot="1" x14ac:dyDescent="0.25">
      <c r="A306" s="178">
        <v>43360</v>
      </c>
      <c r="B306" s="220">
        <v>16.059999999999999</v>
      </c>
      <c r="C306" s="85">
        <f t="shared" si="1397"/>
        <v>12.847999999999999</v>
      </c>
      <c r="D306" s="84">
        <f t="shared" si="1398"/>
        <v>0</v>
      </c>
      <c r="E306" s="84">
        <v>16.559999999999999</v>
      </c>
      <c r="F306" s="85">
        <f t="shared" si="1399"/>
        <v>13.247999999999999</v>
      </c>
      <c r="G306" s="84">
        <f t="shared" si="1400"/>
        <v>0</v>
      </c>
      <c r="H306" s="84">
        <v>16.96</v>
      </c>
      <c r="I306" s="85">
        <f t="shared" si="1401"/>
        <v>13.568000000000001</v>
      </c>
      <c r="J306" s="84">
        <f t="shared" si="1402"/>
        <v>0</v>
      </c>
      <c r="K306" s="85">
        <v>16.309999999999999</v>
      </c>
      <c r="L306" s="85">
        <f t="shared" si="1403"/>
        <v>13.047999999999998</v>
      </c>
      <c r="M306" s="86">
        <f t="shared" si="1404"/>
        <v>0</v>
      </c>
      <c r="N306" s="85">
        <v>10.76</v>
      </c>
      <c r="O306" s="85">
        <f t="shared" si="1405"/>
        <v>8.6080000000000005</v>
      </c>
      <c r="P306" s="86">
        <f t="shared" si="1406"/>
        <v>0</v>
      </c>
      <c r="Q306" s="85">
        <v>17.21</v>
      </c>
      <c r="R306" s="85">
        <f t="shared" si="1407"/>
        <v>13.768000000000001</v>
      </c>
      <c r="S306" s="86">
        <f t="shared" si="1408"/>
        <v>0</v>
      </c>
      <c r="T306" s="85"/>
      <c r="U306" s="85"/>
      <c r="V306" s="85"/>
      <c r="W306" s="85"/>
      <c r="X306" s="85"/>
      <c r="Y306" s="86"/>
      <c r="Z306" s="85">
        <v>19.690000000000001</v>
      </c>
      <c r="AA306" s="84">
        <f t="shared" si="1298"/>
        <v>0</v>
      </c>
      <c r="AB306" s="84">
        <v>22.76</v>
      </c>
      <c r="AC306" s="85">
        <f t="shared" si="1409"/>
        <v>18.208000000000002</v>
      </c>
      <c r="AD306" s="84">
        <f t="shared" si="1410"/>
        <v>0</v>
      </c>
      <c r="AE306" s="85">
        <v>21.91</v>
      </c>
      <c r="AF306" s="85">
        <f t="shared" si="1411"/>
        <v>17.527999999999999</v>
      </c>
      <c r="AG306" s="136">
        <f t="shared" si="1412"/>
        <v>0</v>
      </c>
    </row>
    <row r="307" spans="1:33" ht="13.5" thickBot="1" x14ac:dyDescent="0.25">
      <c r="A307" s="178">
        <v>43361</v>
      </c>
      <c r="B307" s="220">
        <v>16.059999999999999</v>
      </c>
      <c r="C307" s="85">
        <f t="shared" si="1397"/>
        <v>12.847999999999999</v>
      </c>
      <c r="D307" s="84">
        <f t="shared" si="1398"/>
        <v>0</v>
      </c>
      <c r="E307" s="84">
        <v>16.559999999999999</v>
      </c>
      <c r="F307" s="85">
        <f t="shared" si="1399"/>
        <v>13.247999999999999</v>
      </c>
      <c r="G307" s="84">
        <f t="shared" si="1400"/>
        <v>0</v>
      </c>
      <c r="H307" s="84">
        <v>16.96</v>
      </c>
      <c r="I307" s="85">
        <f t="shared" si="1401"/>
        <v>13.568000000000001</v>
      </c>
      <c r="J307" s="84">
        <f t="shared" si="1402"/>
        <v>0</v>
      </c>
      <c r="K307" s="85">
        <v>16.41</v>
      </c>
      <c r="L307" s="85">
        <f t="shared" si="1403"/>
        <v>13.128</v>
      </c>
      <c r="M307" s="86">
        <f t="shared" si="1404"/>
        <v>10.000000000000142</v>
      </c>
      <c r="N307" s="85">
        <v>10.76</v>
      </c>
      <c r="O307" s="85">
        <f t="shared" si="1405"/>
        <v>8.6080000000000005</v>
      </c>
      <c r="P307" s="86">
        <f t="shared" si="1406"/>
        <v>0</v>
      </c>
      <c r="Q307" s="85">
        <v>17.309999999999999</v>
      </c>
      <c r="R307" s="85">
        <f t="shared" si="1407"/>
        <v>13.847999999999999</v>
      </c>
      <c r="S307" s="86">
        <f t="shared" si="1408"/>
        <v>9.9999999999997868</v>
      </c>
      <c r="T307" s="85"/>
      <c r="U307" s="85"/>
      <c r="V307" s="85"/>
      <c r="W307" s="85"/>
      <c r="X307" s="85"/>
      <c r="Y307" s="86"/>
      <c r="Z307" s="85">
        <v>19.690000000000001</v>
      </c>
      <c r="AA307" s="84">
        <f t="shared" si="1298"/>
        <v>0</v>
      </c>
      <c r="AB307" s="84">
        <v>22.76</v>
      </c>
      <c r="AC307" s="85">
        <f t="shared" si="1409"/>
        <v>18.208000000000002</v>
      </c>
      <c r="AD307" s="84">
        <f t="shared" si="1410"/>
        <v>0</v>
      </c>
      <c r="AE307" s="85">
        <v>21.91</v>
      </c>
      <c r="AF307" s="85">
        <f t="shared" si="1411"/>
        <v>17.527999999999999</v>
      </c>
      <c r="AG307" s="136">
        <f t="shared" si="1412"/>
        <v>0</v>
      </c>
    </row>
    <row r="308" spans="1:33" ht="13.5" thickBot="1" x14ac:dyDescent="0.25">
      <c r="A308" s="178">
        <v>43362</v>
      </c>
      <c r="B308" s="220">
        <v>15.96</v>
      </c>
      <c r="C308" s="85">
        <f t="shared" ref="C308" si="1413">B308/1.25</f>
        <v>12.768000000000001</v>
      </c>
      <c r="D308" s="84">
        <f t="shared" ref="D308" si="1414">(B308-B307)*100</f>
        <v>-9.9999999999997868</v>
      </c>
      <c r="E308" s="84">
        <v>16.46</v>
      </c>
      <c r="F308" s="85">
        <f t="shared" ref="F308" si="1415">E308/1.25</f>
        <v>13.168000000000001</v>
      </c>
      <c r="G308" s="84">
        <f t="shared" ref="G308" si="1416">(E308-E307)*100</f>
        <v>-9.9999999999997868</v>
      </c>
      <c r="H308" s="84">
        <v>16.96</v>
      </c>
      <c r="I308" s="85">
        <f t="shared" ref="I308" si="1417">H308/1.25</f>
        <v>13.568000000000001</v>
      </c>
      <c r="J308" s="84">
        <f t="shared" ref="J308" si="1418">(H308-H307)*100</f>
        <v>0</v>
      </c>
      <c r="K308" s="85">
        <v>16.309999999999999</v>
      </c>
      <c r="L308" s="85">
        <f t="shared" ref="L308" si="1419">K308/1.25</f>
        <v>13.047999999999998</v>
      </c>
      <c r="M308" s="86">
        <f t="shared" ref="M308" si="1420">(K308-K307)*100</f>
        <v>-10.000000000000142</v>
      </c>
      <c r="N308" s="85">
        <v>10.76</v>
      </c>
      <c r="O308" s="85">
        <f t="shared" ref="O308" si="1421">N308/1.25</f>
        <v>8.6080000000000005</v>
      </c>
      <c r="P308" s="86">
        <f t="shared" ref="P308" si="1422">(N308-N307)*100</f>
        <v>0</v>
      </c>
      <c r="Q308" s="85">
        <v>17.21</v>
      </c>
      <c r="R308" s="85">
        <f t="shared" ref="R308" si="1423">Q308/1.25</f>
        <v>13.768000000000001</v>
      </c>
      <c r="S308" s="86">
        <f t="shared" ref="S308" si="1424">(Q308-Q307)*100</f>
        <v>-9.9999999999997868</v>
      </c>
      <c r="T308" s="85"/>
      <c r="U308" s="85"/>
      <c r="V308" s="85"/>
      <c r="W308" s="85"/>
      <c r="X308" s="85"/>
      <c r="Y308" s="86"/>
      <c r="Z308" s="85">
        <v>19.690000000000001</v>
      </c>
      <c r="AA308" s="84">
        <f t="shared" si="1298"/>
        <v>0</v>
      </c>
      <c r="AB308" s="84">
        <v>22.76</v>
      </c>
      <c r="AC308" s="85">
        <f t="shared" ref="AC308" si="1425">AB308/1.25</f>
        <v>18.208000000000002</v>
      </c>
      <c r="AD308" s="84">
        <f t="shared" ref="AD308" si="1426">(AB308-AB307)*100</f>
        <v>0</v>
      </c>
      <c r="AE308" s="85">
        <v>21.91</v>
      </c>
      <c r="AF308" s="85">
        <f t="shared" ref="AF308" si="1427">AE308/1.25</f>
        <v>17.527999999999999</v>
      </c>
      <c r="AG308" s="136">
        <f t="shared" ref="AG308" si="1428">(AE308-AE307)*100</f>
        <v>0</v>
      </c>
    </row>
    <row r="309" spans="1:33" ht="13.5" thickBot="1" x14ac:dyDescent="0.25">
      <c r="A309" s="178">
        <v>43363</v>
      </c>
      <c r="B309" s="220">
        <v>15.86</v>
      </c>
      <c r="C309" s="85">
        <f t="shared" ref="C309" si="1429">B309/1.25</f>
        <v>12.687999999999999</v>
      </c>
      <c r="D309" s="84">
        <f t="shared" ref="D309" si="1430">(B309-B308)*100</f>
        <v>-10.000000000000142</v>
      </c>
      <c r="E309" s="84">
        <v>16.36</v>
      </c>
      <c r="F309" s="85">
        <f t="shared" ref="F309" si="1431">E309/1.25</f>
        <v>13.087999999999999</v>
      </c>
      <c r="G309" s="84">
        <f t="shared" ref="G309" si="1432">(E309-E308)*100</f>
        <v>-10.000000000000142</v>
      </c>
      <c r="H309" s="84">
        <v>16.86</v>
      </c>
      <c r="I309" s="85">
        <f t="shared" ref="I309" si="1433">H309/1.25</f>
        <v>13.488</v>
      </c>
      <c r="J309" s="84">
        <f t="shared" ref="J309" si="1434">(H309-H308)*100</f>
        <v>-10.000000000000142</v>
      </c>
      <c r="K309" s="85">
        <v>16.21</v>
      </c>
      <c r="L309" s="85">
        <f t="shared" ref="L309" si="1435">K309/1.25</f>
        <v>12.968</v>
      </c>
      <c r="M309" s="86">
        <f t="shared" ref="M309" si="1436">(K309-K308)*100</f>
        <v>-9.9999999999997868</v>
      </c>
      <c r="N309" s="85">
        <v>10.76</v>
      </c>
      <c r="O309" s="85">
        <f t="shared" ref="O309" si="1437">N309/1.25</f>
        <v>8.6080000000000005</v>
      </c>
      <c r="P309" s="86">
        <f t="shared" ref="P309" si="1438">(N309-N308)*100</f>
        <v>0</v>
      </c>
      <c r="Q309" s="85">
        <v>17.11</v>
      </c>
      <c r="R309" s="85">
        <f t="shared" ref="R309" si="1439">Q309/1.25</f>
        <v>13.687999999999999</v>
      </c>
      <c r="S309" s="86">
        <f t="shared" ref="S309" si="1440">(Q309-Q308)*100</f>
        <v>-10.000000000000142</v>
      </c>
      <c r="T309" s="85"/>
      <c r="U309" s="85"/>
      <c r="V309" s="85"/>
      <c r="W309" s="85"/>
      <c r="X309" s="85"/>
      <c r="Y309" s="86"/>
      <c r="Z309" s="85">
        <v>19.690000000000001</v>
      </c>
      <c r="AA309" s="84">
        <f t="shared" si="1298"/>
        <v>0</v>
      </c>
      <c r="AB309" s="84">
        <v>22.76</v>
      </c>
      <c r="AC309" s="85">
        <f t="shared" ref="AC309" si="1441">AB309/1.25</f>
        <v>18.208000000000002</v>
      </c>
      <c r="AD309" s="84">
        <f t="shared" ref="AD309" si="1442">(AB309-AB308)*100</f>
        <v>0</v>
      </c>
      <c r="AE309" s="85">
        <v>21.91</v>
      </c>
      <c r="AF309" s="85">
        <f t="shared" ref="AF309" si="1443">AE309/1.25</f>
        <v>17.527999999999999</v>
      </c>
      <c r="AG309" s="136">
        <f t="shared" ref="AG309" si="1444">(AE309-AE308)*100</f>
        <v>0</v>
      </c>
    </row>
    <row r="310" spans="1:33" ht="13.5" thickBot="1" x14ac:dyDescent="0.25">
      <c r="A310" s="178">
        <v>43364</v>
      </c>
      <c r="B310" s="220">
        <v>15.86</v>
      </c>
      <c r="C310" s="85">
        <f t="shared" ref="C310" si="1445">B310/1.25</f>
        <v>12.687999999999999</v>
      </c>
      <c r="D310" s="84">
        <f t="shared" ref="D310" si="1446">(B310-B309)*100</f>
        <v>0</v>
      </c>
      <c r="E310" s="84">
        <v>16.36</v>
      </c>
      <c r="F310" s="85">
        <f t="shared" ref="F310" si="1447">E310/1.25</f>
        <v>13.087999999999999</v>
      </c>
      <c r="G310" s="84">
        <f t="shared" ref="G310" si="1448">(E310-E309)*100</f>
        <v>0</v>
      </c>
      <c r="H310" s="84">
        <v>16.86</v>
      </c>
      <c r="I310" s="85">
        <f t="shared" ref="I310" si="1449">H310/1.25</f>
        <v>13.488</v>
      </c>
      <c r="J310" s="84">
        <f t="shared" ref="J310" si="1450">(H310-H309)*100</f>
        <v>0</v>
      </c>
      <c r="K310" s="85">
        <v>16.11</v>
      </c>
      <c r="L310" s="85">
        <f t="shared" ref="L310" si="1451">K310/1.25</f>
        <v>12.888</v>
      </c>
      <c r="M310" s="86">
        <f t="shared" ref="M310" si="1452">(K310-K309)*100</f>
        <v>-10.000000000000142</v>
      </c>
      <c r="N310" s="85">
        <v>10.76</v>
      </c>
      <c r="O310" s="85">
        <f t="shared" ref="O310" si="1453">N310/1.25</f>
        <v>8.6080000000000005</v>
      </c>
      <c r="P310" s="86">
        <f t="shared" ref="P310" si="1454">(N310-N309)*100</f>
        <v>0</v>
      </c>
      <c r="Q310" s="85">
        <v>17.010000000000002</v>
      </c>
      <c r="R310" s="85">
        <f t="shared" ref="R310" si="1455">Q310/1.25</f>
        <v>13.608000000000001</v>
      </c>
      <c r="S310" s="86">
        <f t="shared" ref="S310" si="1456">(Q310-Q309)*100</f>
        <v>-9.9999999999997868</v>
      </c>
      <c r="T310" s="85"/>
      <c r="U310" s="85"/>
      <c r="V310" s="85"/>
      <c r="W310" s="85"/>
      <c r="X310" s="85"/>
      <c r="Y310" s="86"/>
      <c r="Z310" s="85">
        <v>19.690000000000001</v>
      </c>
      <c r="AA310" s="84">
        <f t="shared" si="1298"/>
        <v>0</v>
      </c>
      <c r="AB310" s="84">
        <v>22.76</v>
      </c>
      <c r="AC310" s="85">
        <f t="shared" ref="AC310" si="1457">AB310/1.25</f>
        <v>18.208000000000002</v>
      </c>
      <c r="AD310" s="84">
        <f t="shared" ref="AD310" si="1458">(AB310-AB309)*100</f>
        <v>0</v>
      </c>
      <c r="AE310" s="85">
        <v>21.91</v>
      </c>
      <c r="AF310" s="85">
        <f t="shared" ref="AF310" si="1459">AE310/1.25</f>
        <v>17.527999999999999</v>
      </c>
      <c r="AG310" s="136">
        <f t="shared" ref="AG310" si="1460">(AE310-AE309)*100</f>
        <v>0</v>
      </c>
    </row>
    <row r="311" spans="1:33" ht="13.5" thickBot="1" x14ac:dyDescent="0.25">
      <c r="A311" s="178">
        <v>43365</v>
      </c>
      <c r="B311" s="220">
        <v>15.86</v>
      </c>
      <c r="C311" s="85">
        <f t="shared" ref="C311:C313" si="1461">B311/1.25</f>
        <v>12.687999999999999</v>
      </c>
      <c r="D311" s="84">
        <f t="shared" ref="D311:D313" si="1462">(B311-B310)*100</f>
        <v>0</v>
      </c>
      <c r="E311" s="84">
        <v>16.36</v>
      </c>
      <c r="F311" s="85">
        <f t="shared" ref="F311:F313" si="1463">E311/1.25</f>
        <v>13.087999999999999</v>
      </c>
      <c r="G311" s="84">
        <f t="shared" ref="G311:G313" si="1464">(E311-E310)*100</f>
        <v>0</v>
      </c>
      <c r="H311" s="84">
        <v>16.86</v>
      </c>
      <c r="I311" s="85">
        <f t="shared" ref="I311:I313" si="1465">H311/1.25</f>
        <v>13.488</v>
      </c>
      <c r="J311" s="84">
        <f t="shared" ref="J311:J313" si="1466">(H311-H310)*100</f>
        <v>0</v>
      </c>
      <c r="K311" s="85">
        <v>16.11</v>
      </c>
      <c r="L311" s="85">
        <f t="shared" ref="L311:L313" si="1467">K311/1.25</f>
        <v>12.888</v>
      </c>
      <c r="M311" s="86">
        <f t="shared" ref="M311:M313" si="1468">(K311-K310)*100</f>
        <v>0</v>
      </c>
      <c r="N311" s="85">
        <v>10.76</v>
      </c>
      <c r="O311" s="85">
        <f t="shared" ref="O311:O313" si="1469">N311/1.25</f>
        <v>8.6080000000000005</v>
      </c>
      <c r="P311" s="86">
        <f t="shared" ref="P311:P313" si="1470">(N311-N310)*100</f>
        <v>0</v>
      </c>
      <c r="Q311" s="85">
        <v>17.010000000000002</v>
      </c>
      <c r="R311" s="85">
        <f t="shared" ref="R311:R313" si="1471">Q311/1.25</f>
        <v>13.608000000000001</v>
      </c>
      <c r="S311" s="86">
        <f t="shared" ref="S311:S313" si="1472">(Q311-Q310)*100</f>
        <v>0</v>
      </c>
      <c r="T311" s="85"/>
      <c r="U311" s="85"/>
      <c r="V311" s="85"/>
      <c r="W311" s="85"/>
      <c r="X311" s="85"/>
      <c r="Y311" s="86"/>
      <c r="Z311" s="85">
        <v>19.690000000000001</v>
      </c>
      <c r="AA311" s="84">
        <f t="shared" si="1298"/>
        <v>0</v>
      </c>
      <c r="AB311" s="84">
        <v>22.76</v>
      </c>
      <c r="AC311" s="85">
        <f t="shared" ref="AC311:AC313" si="1473">AB311/1.25</f>
        <v>18.208000000000002</v>
      </c>
      <c r="AD311" s="84">
        <f t="shared" ref="AD311:AD313" si="1474">(AB311-AB310)*100</f>
        <v>0</v>
      </c>
      <c r="AE311" s="85">
        <v>21.91</v>
      </c>
      <c r="AF311" s="85">
        <f t="shared" ref="AF311:AF313" si="1475">AE311/1.25</f>
        <v>17.527999999999999</v>
      </c>
      <c r="AG311" s="136">
        <f t="shared" ref="AG311:AG313" si="1476">(AE311-AE310)*100</f>
        <v>0</v>
      </c>
    </row>
    <row r="312" spans="1:33" ht="13.5" thickBot="1" x14ac:dyDescent="0.25">
      <c r="A312" s="178">
        <v>43366</v>
      </c>
      <c r="B312" s="220">
        <v>15.86</v>
      </c>
      <c r="C312" s="85">
        <f t="shared" si="1461"/>
        <v>12.687999999999999</v>
      </c>
      <c r="D312" s="84">
        <f t="shared" si="1462"/>
        <v>0</v>
      </c>
      <c r="E312" s="84">
        <v>16.36</v>
      </c>
      <c r="F312" s="85">
        <f t="shared" si="1463"/>
        <v>13.087999999999999</v>
      </c>
      <c r="G312" s="84">
        <f t="shared" si="1464"/>
        <v>0</v>
      </c>
      <c r="H312" s="84">
        <v>16.86</v>
      </c>
      <c r="I312" s="85">
        <f t="shared" si="1465"/>
        <v>13.488</v>
      </c>
      <c r="J312" s="84">
        <f t="shared" si="1466"/>
        <v>0</v>
      </c>
      <c r="K312" s="85">
        <v>16.11</v>
      </c>
      <c r="L312" s="85">
        <f t="shared" si="1467"/>
        <v>12.888</v>
      </c>
      <c r="M312" s="86">
        <f t="shared" si="1468"/>
        <v>0</v>
      </c>
      <c r="N312" s="85">
        <v>10.76</v>
      </c>
      <c r="O312" s="85">
        <f t="shared" si="1469"/>
        <v>8.6080000000000005</v>
      </c>
      <c r="P312" s="86">
        <f t="shared" si="1470"/>
        <v>0</v>
      </c>
      <c r="Q312" s="85">
        <v>17.010000000000002</v>
      </c>
      <c r="R312" s="85">
        <f t="shared" si="1471"/>
        <v>13.608000000000001</v>
      </c>
      <c r="S312" s="86">
        <f t="shared" si="1472"/>
        <v>0</v>
      </c>
      <c r="T312" s="85"/>
      <c r="U312" s="85"/>
      <c r="V312" s="85"/>
      <c r="W312" s="85"/>
      <c r="X312" s="85"/>
      <c r="Y312" s="86"/>
      <c r="Z312" s="85">
        <v>19.690000000000001</v>
      </c>
      <c r="AA312" s="84">
        <f t="shared" si="1298"/>
        <v>0</v>
      </c>
      <c r="AB312" s="84">
        <v>22.76</v>
      </c>
      <c r="AC312" s="85">
        <f t="shared" si="1473"/>
        <v>18.208000000000002</v>
      </c>
      <c r="AD312" s="84">
        <f t="shared" si="1474"/>
        <v>0</v>
      </c>
      <c r="AE312" s="85">
        <v>21.91</v>
      </c>
      <c r="AF312" s="85">
        <f t="shared" si="1475"/>
        <v>17.527999999999999</v>
      </c>
      <c r="AG312" s="136">
        <f t="shared" si="1476"/>
        <v>0</v>
      </c>
    </row>
    <row r="313" spans="1:33" ht="13.5" thickBot="1" x14ac:dyDescent="0.25">
      <c r="A313" s="178">
        <v>43367</v>
      </c>
      <c r="B313" s="220">
        <v>15.76</v>
      </c>
      <c r="C313" s="85">
        <f t="shared" si="1461"/>
        <v>12.608000000000001</v>
      </c>
      <c r="D313" s="84">
        <f t="shared" si="1462"/>
        <v>-9.9999999999999645</v>
      </c>
      <c r="E313" s="84">
        <v>16.260000000000002</v>
      </c>
      <c r="F313" s="85">
        <f t="shared" si="1463"/>
        <v>13.008000000000001</v>
      </c>
      <c r="G313" s="84">
        <f t="shared" si="1464"/>
        <v>-9.9999999999997868</v>
      </c>
      <c r="H313" s="84">
        <v>16.760000000000002</v>
      </c>
      <c r="I313" s="85">
        <f t="shared" si="1465"/>
        <v>13.408000000000001</v>
      </c>
      <c r="J313" s="84">
        <f t="shared" si="1466"/>
        <v>-9.9999999999997868</v>
      </c>
      <c r="K313" s="85">
        <v>16.010000000000002</v>
      </c>
      <c r="L313" s="85">
        <f t="shared" si="1467"/>
        <v>12.808000000000002</v>
      </c>
      <c r="M313" s="86">
        <f t="shared" si="1468"/>
        <v>-9.9999999999997868</v>
      </c>
      <c r="N313" s="85">
        <v>10.76</v>
      </c>
      <c r="O313" s="85">
        <f t="shared" si="1469"/>
        <v>8.6080000000000005</v>
      </c>
      <c r="P313" s="86">
        <f t="shared" si="1470"/>
        <v>0</v>
      </c>
      <c r="Q313" s="85">
        <v>16.91</v>
      </c>
      <c r="R313" s="85">
        <f t="shared" si="1471"/>
        <v>13.528</v>
      </c>
      <c r="S313" s="86">
        <f t="shared" si="1472"/>
        <v>-10.000000000000142</v>
      </c>
      <c r="T313" s="85"/>
      <c r="U313" s="85"/>
      <c r="V313" s="85"/>
      <c r="W313" s="85"/>
      <c r="X313" s="85"/>
      <c r="Y313" s="86"/>
      <c r="Z313" s="85">
        <v>19.690000000000001</v>
      </c>
      <c r="AA313" s="84">
        <f t="shared" si="1298"/>
        <v>0</v>
      </c>
      <c r="AB313" s="84">
        <v>22.76</v>
      </c>
      <c r="AC313" s="85">
        <f t="shared" si="1473"/>
        <v>18.208000000000002</v>
      </c>
      <c r="AD313" s="84">
        <f t="shared" si="1474"/>
        <v>0</v>
      </c>
      <c r="AE313" s="85">
        <v>21.91</v>
      </c>
      <c r="AF313" s="85">
        <f t="shared" si="1475"/>
        <v>17.527999999999999</v>
      </c>
      <c r="AG313" s="136">
        <f t="shared" si="1476"/>
        <v>0</v>
      </c>
    </row>
    <row r="314" spans="1:33" ht="13.5" thickBot="1" x14ac:dyDescent="0.25">
      <c r="A314" s="178">
        <v>43368</v>
      </c>
      <c r="B314" s="220">
        <v>15.86</v>
      </c>
      <c r="C314" s="85">
        <f t="shared" ref="C314" si="1477">B314/1.25</f>
        <v>12.687999999999999</v>
      </c>
      <c r="D314" s="84">
        <f t="shared" ref="D314" si="1478">(B314-B313)*100</f>
        <v>9.9999999999999645</v>
      </c>
      <c r="E314" s="84">
        <v>16.36</v>
      </c>
      <c r="F314" s="85">
        <f t="shared" ref="F314" si="1479">E314/1.25</f>
        <v>13.087999999999999</v>
      </c>
      <c r="G314" s="84">
        <f t="shared" ref="G314" si="1480">(E314-E313)*100</f>
        <v>9.9999999999997868</v>
      </c>
      <c r="H314" s="84">
        <v>16.86</v>
      </c>
      <c r="I314" s="85">
        <f t="shared" ref="I314" si="1481">H314/1.25</f>
        <v>13.488</v>
      </c>
      <c r="J314" s="84">
        <f t="shared" ref="J314" si="1482">(H314-H313)*100</f>
        <v>9.9999999999997868</v>
      </c>
      <c r="K314" s="85">
        <v>16.16</v>
      </c>
      <c r="L314" s="85">
        <f t="shared" ref="L314" si="1483">K314/1.25</f>
        <v>12.928000000000001</v>
      </c>
      <c r="M314" s="86">
        <f t="shared" ref="M314" si="1484">(K314-K313)*100</f>
        <v>14.999999999999858</v>
      </c>
      <c r="N314" s="85">
        <v>10.76</v>
      </c>
      <c r="O314" s="85">
        <f t="shared" ref="O314" si="1485">N314/1.25</f>
        <v>8.6080000000000005</v>
      </c>
      <c r="P314" s="86">
        <f t="shared" ref="P314" si="1486">(N314-N313)*100</f>
        <v>0</v>
      </c>
      <c r="Q314" s="85">
        <v>17.059999999999999</v>
      </c>
      <c r="R314" s="85">
        <f t="shared" ref="R314" si="1487">Q314/1.25</f>
        <v>13.648</v>
      </c>
      <c r="S314" s="86">
        <f t="shared" ref="S314" si="1488">(Q314-Q313)*100</f>
        <v>14.999999999999858</v>
      </c>
      <c r="T314" s="85"/>
      <c r="U314" s="85"/>
      <c r="V314" s="85"/>
      <c r="W314" s="85"/>
      <c r="X314" s="85"/>
      <c r="Y314" s="86"/>
      <c r="Z314" s="85">
        <v>19.690000000000001</v>
      </c>
      <c r="AA314" s="84">
        <f t="shared" si="1298"/>
        <v>0</v>
      </c>
      <c r="AB314" s="84">
        <v>22.76</v>
      </c>
      <c r="AC314" s="85">
        <f t="shared" ref="AC314" si="1489">AB314/1.25</f>
        <v>18.208000000000002</v>
      </c>
      <c r="AD314" s="84">
        <f t="shared" ref="AD314" si="1490">(AB314-AB313)*100</f>
        <v>0</v>
      </c>
      <c r="AE314" s="85">
        <v>21.91</v>
      </c>
      <c r="AF314" s="85">
        <f t="shared" ref="AF314" si="1491">AE314/1.25</f>
        <v>17.527999999999999</v>
      </c>
      <c r="AG314" s="136">
        <f t="shared" ref="AG314" si="1492">(AE314-AE313)*100</f>
        <v>0</v>
      </c>
    </row>
    <row r="315" spans="1:33" ht="13.5" thickBot="1" x14ac:dyDescent="0.25">
      <c r="A315" s="178">
        <v>43369</v>
      </c>
      <c r="B315" s="220">
        <v>15.86</v>
      </c>
      <c r="C315" s="85">
        <f t="shared" ref="C315" si="1493">B315/1.25</f>
        <v>12.687999999999999</v>
      </c>
      <c r="D315" s="84">
        <f t="shared" ref="D315" si="1494">(B315-B314)*100</f>
        <v>0</v>
      </c>
      <c r="E315" s="84">
        <v>16.36</v>
      </c>
      <c r="F315" s="85">
        <f t="shared" ref="F315" si="1495">E315/1.25</f>
        <v>13.087999999999999</v>
      </c>
      <c r="G315" s="84">
        <f t="shared" ref="G315" si="1496">(E315-E314)*100</f>
        <v>0</v>
      </c>
      <c r="H315" s="84">
        <v>16.86</v>
      </c>
      <c r="I315" s="85">
        <f t="shared" ref="I315" si="1497">H315/1.25</f>
        <v>13.488</v>
      </c>
      <c r="J315" s="84">
        <f t="shared" ref="J315" si="1498">(H315-H314)*100</f>
        <v>0</v>
      </c>
      <c r="K315" s="85">
        <v>16.260000000000002</v>
      </c>
      <c r="L315" s="85">
        <f t="shared" ref="L315" si="1499">K315/1.25</f>
        <v>13.008000000000001</v>
      </c>
      <c r="M315" s="86">
        <f t="shared" ref="M315" si="1500">(K315-K314)*100</f>
        <v>10.000000000000142</v>
      </c>
      <c r="N315" s="85">
        <v>10.76</v>
      </c>
      <c r="O315" s="85">
        <f t="shared" ref="O315" si="1501">N315/1.25</f>
        <v>8.6080000000000005</v>
      </c>
      <c r="P315" s="86">
        <f t="shared" ref="P315" si="1502">(N315-N314)*100</f>
        <v>0</v>
      </c>
      <c r="Q315" s="85">
        <v>17.16</v>
      </c>
      <c r="R315" s="85">
        <f t="shared" ref="R315" si="1503">Q315/1.25</f>
        <v>13.728</v>
      </c>
      <c r="S315" s="86">
        <f t="shared" ref="S315" si="1504">(Q315-Q314)*100</f>
        <v>10.000000000000142</v>
      </c>
      <c r="T315" s="85"/>
      <c r="U315" s="85"/>
      <c r="V315" s="85"/>
      <c r="W315" s="85"/>
      <c r="X315" s="85"/>
      <c r="Y315" s="86"/>
      <c r="Z315" s="85">
        <v>19.690000000000001</v>
      </c>
      <c r="AA315" s="84">
        <f t="shared" si="1298"/>
        <v>0</v>
      </c>
      <c r="AB315" s="84">
        <v>22.76</v>
      </c>
      <c r="AC315" s="85">
        <f t="shared" ref="AC315" si="1505">AB315/1.25</f>
        <v>18.208000000000002</v>
      </c>
      <c r="AD315" s="84">
        <f t="shared" ref="AD315" si="1506">(AB315-AB314)*100</f>
        <v>0</v>
      </c>
      <c r="AE315" s="85">
        <v>21.91</v>
      </c>
      <c r="AF315" s="85">
        <f t="shared" ref="AF315" si="1507">AE315/1.25</f>
        <v>17.527999999999999</v>
      </c>
      <c r="AG315" s="136">
        <f t="shared" ref="AG315" si="1508">(AE315-AE314)*100</f>
        <v>0</v>
      </c>
    </row>
    <row r="316" spans="1:33" ht="13.5" thickBot="1" x14ac:dyDescent="0.25">
      <c r="A316" s="178">
        <v>43370</v>
      </c>
      <c r="B316" s="220">
        <v>15.86</v>
      </c>
      <c r="C316" s="85">
        <f t="shared" ref="C316:C317" si="1509">B316/1.25</f>
        <v>12.687999999999999</v>
      </c>
      <c r="D316" s="84">
        <f t="shared" ref="D316:D317" si="1510">(B316-B315)*100</f>
        <v>0</v>
      </c>
      <c r="E316" s="84">
        <v>16.36</v>
      </c>
      <c r="F316" s="85">
        <f t="shared" ref="F316:F317" si="1511">E316/1.25</f>
        <v>13.087999999999999</v>
      </c>
      <c r="G316" s="84">
        <f t="shared" ref="G316:G317" si="1512">(E316-E315)*100</f>
        <v>0</v>
      </c>
      <c r="H316" s="84">
        <v>16.86</v>
      </c>
      <c r="I316" s="85">
        <f t="shared" ref="I316:I317" si="1513">H316/1.25</f>
        <v>13.488</v>
      </c>
      <c r="J316" s="84">
        <f t="shared" ref="J316:J317" si="1514">(H316-H315)*100</f>
        <v>0</v>
      </c>
      <c r="K316" s="85">
        <v>16.260000000000002</v>
      </c>
      <c r="L316" s="85">
        <f t="shared" ref="L316:L317" si="1515">K316/1.25</f>
        <v>13.008000000000001</v>
      </c>
      <c r="M316" s="86">
        <f t="shared" ref="M316:M317" si="1516">(K316-K315)*100</f>
        <v>0</v>
      </c>
      <c r="N316" s="85">
        <v>10.76</v>
      </c>
      <c r="O316" s="85">
        <f t="shared" ref="O316:O317" si="1517">N316/1.25</f>
        <v>8.6080000000000005</v>
      </c>
      <c r="P316" s="86">
        <f t="shared" ref="P316:P317" si="1518">(N316-N315)*100</f>
        <v>0</v>
      </c>
      <c r="Q316" s="85">
        <v>17.16</v>
      </c>
      <c r="R316" s="85">
        <f t="shared" ref="R316:R317" si="1519">Q316/1.25</f>
        <v>13.728</v>
      </c>
      <c r="S316" s="86">
        <f t="shared" ref="S316:S317" si="1520">(Q316-Q315)*100</f>
        <v>0</v>
      </c>
      <c r="T316" s="85"/>
      <c r="U316" s="85"/>
      <c r="V316" s="85"/>
      <c r="W316" s="85"/>
      <c r="X316" s="85"/>
      <c r="Y316" s="86"/>
      <c r="Z316" s="85">
        <v>19.79</v>
      </c>
      <c r="AA316" s="84">
        <f t="shared" si="1298"/>
        <v>9.9999999999997868</v>
      </c>
      <c r="AB316" s="84">
        <v>22.76</v>
      </c>
      <c r="AC316" s="85">
        <f t="shared" ref="AC316:AC317" si="1521">AB316/1.25</f>
        <v>18.208000000000002</v>
      </c>
      <c r="AD316" s="84">
        <f t="shared" ref="AD316:AD317" si="1522">(AB316-AB315)*100</f>
        <v>0</v>
      </c>
      <c r="AE316" s="85">
        <v>21.91</v>
      </c>
      <c r="AF316" s="85">
        <f t="shared" ref="AF316:AF317" si="1523">AE316/1.25</f>
        <v>17.527999999999999</v>
      </c>
      <c r="AG316" s="136">
        <f t="shared" ref="AG316:AG317" si="1524">(AE316-AE315)*100</f>
        <v>0</v>
      </c>
    </row>
    <row r="317" spans="1:33" ht="13.5" thickBot="1" x14ac:dyDescent="0.25">
      <c r="A317" s="179">
        <v>43371</v>
      </c>
      <c r="B317" s="220">
        <v>15.86</v>
      </c>
      <c r="C317" s="85">
        <f t="shared" si="1509"/>
        <v>12.687999999999999</v>
      </c>
      <c r="D317" s="84">
        <f t="shared" si="1510"/>
        <v>0</v>
      </c>
      <c r="E317" s="84">
        <v>16.36</v>
      </c>
      <c r="F317" s="85">
        <f t="shared" si="1511"/>
        <v>13.087999999999999</v>
      </c>
      <c r="G317" s="84">
        <f t="shared" si="1512"/>
        <v>0</v>
      </c>
      <c r="H317" s="84">
        <v>16.86</v>
      </c>
      <c r="I317" s="85">
        <f t="shared" si="1513"/>
        <v>13.488</v>
      </c>
      <c r="J317" s="84">
        <f t="shared" si="1514"/>
        <v>0</v>
      </c>
      <c r="K317" s="85">
        <v>16.36</v>
      </c>
      <c r="L317" s="85">
        <f t="shared" si="1515"/>
        <v>13.087999999999999</v>
      </c>
      <c r="M317" s="86">
        <f t="shared" si="1516"/>
        <v>9.9999999999997868</v>
      </c>
      <c r="N317" s="85">
        <v>10.76</v>
      </c>
      <c r="O317" s="85">
        <f t="shared" si="1517"/>
        <v>8.6080000000000005</v>
      </c>
      <c r="P317" s="86">
        <f t="shared" si="1518"/>
        <v>0</v>
      </c>
      <c r="Q317" s="85">
        <v>17.260000000000002</v>
      </c>
      <c r="R317" s="85">
        <f t="shared" si="1519"/>
        <v>13.808000000000002</v>
      </c>
      <c r="S317" s="86">
        <f t="shared" si="1520"/>
        <v>10.000000000000142</v>
      </c>
      <c r="T317" s="85"/>
      <c r="U317" s="85"/>
      <c r="V317" s="85"/>
      <c r="W317" s="85"/>
      <c r="X317" s="85"/>
      <c r="Y317" s="86"/>
      <c r="Z317" s="85">
        <v>19.79</v>
      </c>
      <c r="AA317" s="84">
        <f t="shared" si="1298"/>
        <v>0</v>
      </c>
      <c r="AB317" s="84">
        <v>22.76</v>
      </c>
      <c r="AC317" s="85">
        <f t="shared" si="1521"/>
        <v>18.208000000000002</v>
      </c>
      <c r="AD317" s="84">
        <f t="shared" si="1522"/>
        <v>0</v>
      </c>
      <c r="AE317" s="85">
        <v>21.91</v>
      </c>
      <c r="AF317" s="85">
        <f t="shared" si="1523"/>
        <v>17.527999999999999</v>
      </c>
      <c r="AG317" s="136">
        <f t="shared" si="1524"/>
        <v>0</v>
      </c>
    </row>
    <row r="318" spans="1:33" ht="13.5" thickBot="1" x14ac:dyDescent="0.25">
      <c r="A318" s="179">
        <v>43372</v>
      </c>
      <c r="B318" s="220">
        <v>15.86</v>
      </c>
      <c r="C318" s="85">
        <f t="shared" ref="C318:C319" si="1525">B318/1.25</f>
        <v>12.687999999999999</v>
      </c>
      <c r="D318" s="84">
        <f t="shared" ref="D318:D319" si="1526">(B318-B317)*100</f>
        <v>0</v>
      </c>
      <c r="E318" s="84">
        <v>16.36</v>
      </c>
      <c r="F318" s="85">
        <f t="shared" ref="F318:F319" si="1527">E318/1.25</f>
        <v>13.087999999999999</v>
      </c>
      <c r="G318" s="84">
        <f t="shared" ref="G318:G319" si="1528">(E318-E317)*100</f>
        <v>0</v>
      </c>
      <c r="H318" s="84">
        <v>16.86</v>
      </c>
      <c r="I318" s="85">
        <f t="shared" ref="I318:I319" si="1529">H318/1.25</f>
        <v>13.488</v>
      </c>
      <c r="J318" s="84">
        <f t="shared" ref="J318:J319" si="1530">(H318-H317)*100</f>
        <v>0</v>
      </c>
      <c r="K318" s="85">
        <v>16.36</v>
      </c>
      <c r="L318" s="85">
        <f t="shared" ref="L318:L319" si="1531">K318/1.25</f>
        <v>13.087999999999999</v>
      </c>
      <c r="M318" s="86">
        <f t="shared" ref="M318:M319" si="1532">(K318-K317)*100</f>
        <v>0</v>
      </c>
      <c r="N318" s="85">
        <v>10.76</v>
      </c>
      <c r="O318" s="85">
        <f t="shared" ref="O318:O319" si="1533">N318/1.25</f>
        <v>8.6080000000000005</v>
      </c>
      <c r="P318" s="86">
        <f t="shared" ref="P318:P319" si="1534">(N318-N317)*100</f>
        <v>0</v>
      </c>
      <c r="Q318" s="85">
        <v>17.260000000000002</v>
      </c>
      <c r="R318" s="85">
        <f t="shared" ref="R318:R319" si="1535">Q318/1.25</f>
        <v>13.808000000000002</v>
      </c>
      <c r="S318" s="86">
        <f t="shared" ref="S318:S319" si="1536">(Q318-Q317)*100</f>
        <v>0</v>
      </c>
      <c r="T318" s="85"/>
      <c r="U318" s="85"/>
      <c r="V318" s="85"/>
      <c r="W318" s="85"/>
      <c r="X318" s="85"/>
      <c r="Y318" s="86"/>
      <c r="Z318" s="85">
        <v>19.79</v>
      </c>
      <c r="AA318" s="84">
        <f t="shared" si="1298"/>
        <v>0</v>
      </c>
      <c r="AB318" s="84">
        <v>22.76</v>
      </c>
      <c r="AC318" s="85">
        <f t="shared" ref="AC318:AC319" si="1537">AB318/1.25</f>
        <v>18.208000000000002</v>
      </c>
      <c r="AD318" s="84">
        <f t="shared" ref="AD318:AD319" si="1538">(AB318-AB317)*100</f>
        <v>0</v>
      </c>
      <c r="AE318" s="85">
        <v>21.91</v>
      </c>
      <c r="AF318" s="85">
        <f t="shared" ref="AF318:AF319" si="1539">AE318/1.25</f>
        <v>17.527999999999999</v>
      </c>
      <c r="AG318" s="136">
        <f t="shared" ref="AG318:AG319" si="1540">(AE318-AE317)*100</f>
        <v>0</v>
      </c>
    </row>
    <row r="319" spans="1:33" ht="13.5" thickBot="1" x14ac:dyDescent="0.25">
      <c r="A319" s="191">
        <v>43373</v>
      </c>
      <c r="B319" s="220">
        <v>15.86</v>
      </c>
      <c r="C319" s="85">
        <f t="shared" si="1525"/>
        <v>12.687999999999999</v>
      </c>
      <c r="D319" s="84">
        <f t="shared" si="1526"/>
        <v>0</v>
      </c>
      <c r="E319" s="84">
        <v>16.36</v>
      </c>
      <c r="F319" s="85">
        <f t="shared" si="1527"/>
        <v>13.087999999999999</v>
      </c>
      <c r="G319" s="84">
        <f t="shared" si="1528"/>
        <v>0</v>
      </c>
      <c r="H319" s="84">
        <v>16.86</v>
      </c>
      <c r="I319" s="85">
        <f t="shared" si="1529"/>
        <v>13.488</v>
      </c>
      <c r="J319" s="84">
        <f t="shared" si="1530"/>
        <v>0</v>
      </c>
      <c r="K319" s="85">
        <v>16.36</v>
      </c>
      <c r="L319" s="85">
        <f t="shared" si="1531"/>
        <v>13.087999999999999</v>
      </c>
      <c r="M319" s="86">
        <f t="shared" si="1532"/>
        <v>0</v>
      </c>
      <c r="N319" s="85">
        <v>10.76</v>
      </c>
      <c r="O319" s="85">
        <f t="shared" si="1533"/>
        <v>8.6080000000000005</v>
      </c>
      <c r="P319" s="86">
        <f t="shared" si="1534"/>
        <v>0</v>
      </c>
      <c r="Q319" s="85">
        <v>17.260000000000002</v>
      </c>
      <c r="R319" s="85">
        <f t="shared" si="1535"/>
        <v>13.808000000000002</v>
      </c>
      <c r="S319" s="86">
        <f t="shared" si="1536"/>
        <v>0</v>
      </c>
      <c r="T319" s="85"/>
      <c r="U319" s="85"/>
      <c r="V319" s="85"/>
      <c r="W319" s="85"/>
      <c r="X319" s="85"/>
      <c r="Y319" s="86"/>
      <c r="Z319" s="85">
        <v>19.79</v>
      </c>
      <c r="AA319" s="84">
        <f t="shared" si="1298"/>
        <v>0</v>
      </c>
      <c r="AB319" s="84">
        <v>22.76</v>
      </c>
      <c r="AC319" s="85">
        <f t="shared" si="1537"/>
        <v>18.208000000000002</v>
      </c>
      <c r="AD319" s="84">
        <f t="shared" si="1538"/>
        <v>0</v>
      </c>
      <c r="AE319" s="85">
        <v>21.91</v>
      </c>
      <c r="AF319" s="85">
        <f t="shared" si="1539"/>
        <v>17.527999999999999</v>
      </c>
      <c r="AG319" s="136">
        <f t="shared" si="1540"/>
        <v>0</v>
      </c>
    </row>
    <row r="320" spans="1:33" x14ac:dyDescent="0.2">
      <c r="A320" s="189"/>
      <c r="B320" s="218"/>
      <c r="C320" s="115"/>
      <c r="F320" s="115"/>
      <c r="I320" s="115"/>
      <c r="K320" s="115"/>
      <c r="L320" s="115"/>
      <c r="M320" s="118"/>
      <c r="N320" s="115"/>
      <c r="O320" s="115"/>
      <c r="P320" s="118"/>
      <c r="Q320" s="115"/>
      <c r="R320" s="115"/>
      <c r="S320" s="118"/>
      <c r="Y320" s="118"/>
      <c r="Z320" s="115"/>
      <c r="AC320" s="115"/>
      <c r="AE320" s="115"/>
      <c r="AF320" s="115"/>
    </row>
    <row r="321" spans="1:33" ht="51.75" thickBot="1" x14ac:dyDescent="0.25">
      <c r="A321" s="87" t="s">
        <v>1</v>
      </c>
      <c r="B321" s="144" t="s">
        <v>2</v>
      </c>
      <c r="C321" s="144" t="s">
        <v>16</v>
      </c>
      <c r="D321" s="87" t="s">
        <v>5</v>
      </c>
      <c r="E321" s="144" t="s">
        <v>3</v>
      </c>
      <c r="F321" s="144" t="s">
        <v>17</v>
      </c>
      <c r="G321" s="87" t="s">
        <v>5</v>
      </c>
      <c r="H321" s="144" t="s">
        <v>4</v>
      </c>
      <c r="I321" s="144" t="s">
        <v>18</v>
      </c>
      <c r="J321" s="87" t="s">
        <v>5</v>
      </c>
      <c r="K321" s="145" t="s">
        <v>6</v>
      </c>
      <c r="L321" s="145" t="s">
        <v>63</v>
      </c>
      <c r="M321" s="88" t="s">
        <v>5</v>
      </c>
      <c r="N321" s="144" t="s">
        <v>7</v>
      </c>
      <c r="O321" s="144" t="s">
        <v>20</v>
      </c>
      <c r="P321" s="87" t="s">
        <v>5</v>
      </c>
      <c r="Q321" s="146" t="s">
        <v>68</v>
      </c>
      <c r="R321" s="146" t="s">
        <v>69</v>
      </c>
      <c r="S321" s="147" t="s">
        <v>5</v>
      </c>
      <c r="T321" s="198" t="s">
        <v>86</v>
      </c>
      <c r="U321" s="211" t="s">
        <v>5</v>
      </c>
      <c r="V321" s="198" t="s">
        <v>87</v>
      </c>
      <c r="W321" s="211" t="s">
        <v>5</v>
      </c>
      <c r="X321" s="198" t="s">
        <v>88</v>
      </c>
      <c r="Y321" s="149" t="s">
        <v>5</v>
      </c>
      <c r="Z321" s="148" t="s">
        <v>89</v>
      </c>
      <c r="AA321" s="149" t="s">
        <v>5</v>
      </c>
      <c r="AB321" s="90" t="s">
        <v>23</v>
      </c>
      <c r="AC321" s="90" t="s">
        <v>24</v>
      </c>
      <c r="AD321" s="91" t="s">
        <v>5</v>
      </c>
      <c r="AE321" s="90" t="s">
        <v>25</v>
      </c>
      <c r="AF321" s="90" t="s">
        <v>26</v>
      </c>
      <c r="AG321" s="91" t="s">
        <v>5</v>
      </c>
    </row>
    <row r="322" spans="1:33" x14ac:dyDescent="0.2">
      <c r="A322" s="158" t="s">
        <v>70</v>
      </c>
      <c r="B322" s="150">
        <f>AVERAGE(B325:B354)</f>
        <v>15.893333333333342</v>
      </c>
      <c r="C322" s="151">
        <f>AVERAGE(C325:C354)</f>
        <v>12.71466666666667</v>
      </c>
      <c r="D322" s="151"/>
      <c r="E322" s="151">
        <f>AVERAGE(E325:E354)</f>
        <v>16.393333333333342</v>
      </c>
      <c r="F322" s="151">
        <f>AVERAGE(F325:F354)</f>
        <v>13.114666666666666</v>
      </c>
      <c r="G322" s="151"/>
      <c r="H322" s="151">
        <f>AVERAGE(H325:H354)</f>
        <v>16.799999999999997</v>
      </c>
      <c r="I322" s="151">
        <f>AVERAGE(I325:I354)</f>
        <v>13.439999999999998</v>
      </c>
      <c r="J322" s="151"/>
      <c r="K322" s="151">
        <f>AVERAGE(K325:K354)</f>
        <v>16.826666666666672</v>
      </c>
      <c r="L322" s="151">
        <f>AVERAGE(L325:L354)</f>
        <v>13.461333333333336</v>
      </c>
      <c r="M322" s="151"/>
      <c r="N322" s="151">
        <f>AVERAGE(N325:N354)</f>
        <v>10.630000000000004</v>
      </c>
      <c r="O322" s="151">
        <f>AVERAGE(O325:O354)</f>
        <v>8.5039999999999996</v>
      </c>
      <c r="P322" s="151"/>
      <c r="Q322" s="151">
        <f>AVERAGE(Q325:Q354)</f>
        <v>17.726666666666667</v>
      </c>
      <c r="R322" s="151">
        <f>AVERAGE(R325:R354)</f>
        <v>14.181333333333336</v>
      </c>
      <c r="S322" s="151"/>
      <c r="T322" s="151">
        <f>AVERAGE(T325:T354)</f>
        <v>19.783333333333339</v>
      </c>
      <c r="U322" s="199"/>
      <c r="V322" s="151">
        <f>AVERAGE(V325:V354)</f>
        <v>20.033333333333339</v>
      </c>
      <c r="W322" s="199"/>
      <c r="X322" s="151">
        <f>AVERAGE(X325:X354)</f>
        <v>19.883333333333336</v>
      </c>
      <c r="Y322" s="151"/>
      <c r="Z322" s="151">
        <f>AVERAGE(Z325:Z354)</f>
        <v>20.133333333333336</v>
      </c>
      <c r="AA322" s="151"/>
      <c r="AB322" s="151">
        <f>AVERAGE(AB325:AB354)</f>
        <v>22.804999999999989</v>
      </c>
      <c r="AC322" s="151">
        <f>AVERAGE(AF325:AF354)</f>
        <v>17.564000000000007</v>
      </c>
      <c r="AD322" s="151"/>
      <c r="AE322" s="151">
        <f>AVERAGE(AE325:AE354)</f>
        <v>21.954999999999995</v>
      </c>
      <c r="AF322" s="151">
        <f>AVERAGE(AF325:AF354)</f>
        <v>17.564000000000007</v>
      </c>
      <c r="AG322" s="152"/>
    </row>
    <row r="323" spans="1:33" x14ac:dyDescent="0.2">
      <c r="A323" s="159" t="s">
        <v>53</v>
      </c>
      <c r="B323" s="153">
        <f>AVERAGE(B325:B340)</f>
        <v>16.081875</v>
      </c>
      <c r="C323" s="153">
        <f>AVERAGE(C325:C340)</f>
        <v>12.865500000000001</v>
      </c>
      <c r="D323" s="153"/>
      <c r="E323" s="153">
        <f>AVERAGE(E325:E340)</f>
        <v>16.581875</v>
      </c>
      <c r="F323" s="153">
        <f>AVERAGE(F325:F340)</f>
        <v>13.265499999999998</v>
      </c>
      <c r="G323" s="153"/>
      <c r="H323" s="153">
        <f>AVERAGE(H325:H339)</f>
        <v>17.023333333333333</v>
      </c>
      <c r="I323" s="153">
        <f>AVERAGE(I325:I339)</f>
        <v>13.618666666666666</v>
      </c>
      <c r="J323" s="153"/>
      <c r="K323" s="153">
        <f>AVERAGE(K325:K339)</f>
        <v>16.926666666666669</v>
      </c>
      <c r="L323" s="153">
        <f>AVERAGE(L325:L339)</f>
        <v>13.541333333333338</v>
      </c>
      <c r="M323" s="153"/>
      <c r="N323" s="153">
        <f>AVERAGE(N325:N339)</f>
        <v>10.733333333333336</v>
      </c>
      <c r="O323" s="153">
        <f>AVERAGE(O325:O339)</f>
        <v>8.5866666666666696</v>
      </c>
      <c r="P323" s="153"/>
      <c r="Q323" s="153">
        <f>AVERAGE(Q325:Q339)</f>
        <v>17.826666666666664</v>
      </c>
      <c r="R323" s="153">
        <f>AVERAGE(R325:R339)</f>
        <v>14.261333333333337</v>
      </c>
      <c r="S323" s="153"/>
      <c r="T323" s="153">
        <f>AVERAGE(T325:T339)</f>
        <v>19.863333333333326</v>
      </c>
      <c r="U323" s="200"/>
      <c r="V323" s="153">
        <f>AVERAGE(V325:V339)</f>
        <v>20.113333333333326</v>
      </c>
      <c r="W323" s="200"/>
      <c r="X323" s="153">
        <f>AVERAGE(X325:X339)</f>
        <v>19.963333333333335</v>
      </c>
      <c r="Y323" s="153"/>
      <c r="Z323" s="153">
        <f>AVERAGE(Z325:Z339)</f>
        <v>20.213333333333335</v>
      </c>
      <c r="AA323" s="153"/>
      <c r="AB323" s="153">
        <f>AVERAGE(AB325:AB339)</f>
        <v>22.759999999999994</v>
      </c>
      <c r="AC323" s="153">
        <f>AVERAGE(AC325:AC339)</f>
        <v>18.208000000000002</v>
      </c>
      <c r="AD323" s="153"/>
      <c r="AE323" s="153">
        <f>AVERAGE(AE325:AE339)</f>
        <v>21.910000000000007</v>
      </c>
      <c r="AF323" s="153">
        <f>AVERAGE(AF325:AF339)</f>
        <v>17.527999999999995</v>
      </c>
      <c r="AG323" s="153"/>
    </row>
    <row r="324" spans="1:33" ht="13.5" thickBot="1" x14ac:dyDescent="0.25">
      <c r="A324" s="183" t="s">
        <v>54</v>
      </c>
      <c r="B324" s="162">
        <f>AVERAGE(B339:B354)</f>
        <v>15.681874999999998</v>
      </c>
      <c r="C324" s="162">
        <f>AVERAGE(C340:C354)</f>
        <v>12.541333333333334</v>
      </c>
      <c r="D324" s="162"/>
      <c r="E324" s="162">
        <f>AVERAGE(E340:E355)</f>
        <v>16.178749999999997</v>
      </c>
      <c r="F324" s="162">
        <f>AVERAGE(F340:F355)</f>
        <v>12.942999999999998</v>
      </c>
      <c r="G324" s="162"/>
      <c r="H324" s="162">
        <f>AVERAGE(H340:H354)</f>
        <v>16.576666666666668</v>
      </c>
      <c r="I324" s="162">
        <f>AVERAGE(I340:I354)</f>
        <v>13.261333333333333</v>
      </c>
      <c r="J324" s="162"/>
      <c r="K324" s="162">
        <f>AVERAGE(K340:K354)</f>
        <v>16.72666666666667</v>
      </c>
      <c r="L324" s="162">
        <f>AVERAGE(L340:L355)</f>
        <v>13.388</v>
      </c>
      <c r="M324" s="162"/>
      <c r="N324" s="162">
        <f>AVERAGE(N340:N354)</f>
        <v>10.526666666666669</v>
      </c>
      <c r="O324" s="162">
        <f>AVERAGE(O340:O354)</f>
        <v>8.4213333333333331</v>
      </c>
      <c r="P324" s="162"/>
      <c r="Q324" s="162">
        <f>AVERAGE(Q340:Q354)</f>
        <v>17.626666666666665</v>
      </c>
      <c r="R324" s="162">
        <f>AVERAGE(R340:R354)</f>
        <v>14.101333333333333</v>
      </c>
      <c r="S324" s="162"/>
      <c r="T324" s="162">
        <f>AVERAGE(T340:T354)</f>
        <v>19.703333333333333</v>
      </c>
      <c r="U324" s="201"/>
      <c r="V324" s="162">
        <f>AVERAGE(V340:V354)</f>
        <v>19.953333333333333</v>
      </c>
      <c r="W324" s="201"/>
      <c r="X324" s="162">
        <f>AVERAGE(X340:X354)</f>
        <v>19.803333333333335</v>
      </c>
      <c r="Y324" s="162"/>
      <c r="Z324" s="162">
        <f>AVERAGE(Z340:Z354)</f>
        <v>20.053333333333335</v>
      </c>
      <c r="AA324" s="162"/>
      <c r="AB324" s="162">
        <f>AVERAGE(AB340:AB354)</f>
        <v>22.850000000000005</v>
      </c>
      <c r="AC324" s="162">
        <f>AVERAGE(AC340:AC354)</f>
        <v>18.279999999999998</v>
      </c>
      <c r="AD324" s="162"/>
      <c r="AE324" s="162">
        <f>AVERAGE(AE340:AE354)</f>
        <v>22</v>
      </c>
      <c r="AF324" s="162">
        <f>AVERAGE(AF340:AF354)</f>
        <v>17.599999999999998</v>
      </c>
      <c r="AG324" s="162"/>
    </row>
    <row r="325" spans="1:33" ht="13.5" thickBot="1" x14ac:dyDescent="0.25">
      <c r="A325" s="178">
        <v>43374</v>
      </c>
      <c r="B325" s="220">
        <v>15.96</v>
      </c>
      <c r="C325" s="85">
        <f t="shared" ref="C325" si="1541">B325/1.25</f>
        <v>12.768000000000001</v>
      </c>
      <c r="D325" s="84">
        <f>(B325-B319)*100</f>
        <v>10.000000000000142</v>
      </c>
      <c r="E325" s="84">
        <v>16.46</v>
      </c>
      <c r="F325" s="85">
        <f t="shared" ref="F325" si="1542">E325/1.25</f>
        <v>13.168000000000001</v>
      </c>
      <c r="G325" s="84">
        <f>(E325-E319)*100</f>
        <v>10.000000000000142</v>
      </c>
      <c r="H325" s="84">
        <v>16.96</v>
      </c>
      <c r="I325" s="85">
        <f t="shared" ref="I325" si="1543">H325/1.25</f>
        <v>13.568000000000001</v>
      </c>
      <c r="J325" s="84">
        <f>(H325-H319)*100</f>
        <v>10.000000000000142</v>
      </c>
      <c r="K325" s="85">
        <v>16.510000000000002</v>
      </c>
      <c r="L325" s="85">
        <f t="shared" ref="L325" si="1544">K325/1.25</f>
        <v>13.208000000000002</v>
      </c>
      <c r="M325" s="86">
        <f>(K325-K319)*100</f>
        <v>15.000000000000213</v>
      </c>
      <c r="N325" s="85">
        <v>10.76</v>
      </c>
      <c r="O325" s="85">
        <f t="shared" ref="O325" si="1545">N325/1.25</f>
        <v>8.6080000000000005</v>
      </c>
      <c r="P325" s="86">
        <f>(N325-N319)*100</f>
        <v>0</v>
      </c>
      <c r="Q325" s="85">
        <v>17.41</v>
      </c>
      <c r="R325" s="85">
        <f t="shared" ref="R325" si="1546">Q325/1.25</f>
        <v>13.928000000000001</v>
      </c>
      <c r="S325" s="86">
        <f>(Q325-Q319)*100</f>
        <v>14.999999999999858</v>
      </c>
      <c r="T325" s="85">
        <v>19.690000000000001</v>
      </c>
      <c r="U325" s="85"/>
      <c r="V325" s="85">
        <v>19.940000000000001</v>
      </c>
      <c r="W325" s="85"/>
      <c r="X325" s="85">
        <v>19.79</v>
      </c>
      <c r="Y325" s="86"/>
      <c r="Z325" s="85">
        <v>20.04</v>
      </c>
      <c r="AA325" s="84">
        <f>(Z325-Z319)*100</f>
        <v>25</v>
      </c>
      <c r="AB325" s="84">
        <v>22.76</v>
      </c>
      <c r="AC325" s="85">
        <f t="shared" ref="AC325" si="1547">AB325/1.25</f>
        <v>18.208000000000002</v>
      </c>
      <c r="AD325" s="84">
        <f>(AB325-AB319)*100</f>
        <v>0</v>
      </c>
      <c r="AE325" s="85">
        <v>21.91</v>
      </c>
      <c r="AF325" s="85">
        <f t="shared" ref="AF325" si="1548">AE325/1.25</f>
        <v>17.527999999999999</v>
      </c>
      <c r="AG325" s="136">
        <f>(AE325-AE319)*100</f>
        <v>0</v>
      </c>
    </row>
    <row r="326" spans="1:33" ht="13.5" thickBot="1" x14ac:dyDescent="0.25">
      <c r="A326" s="178">
        <v>43375</v>
      </c>
      <c r="B326" s="220">
        <v>16.16</v>
      </c>
      <c r="C326" s="85">
        <f t="shared" ref="C326" si="1549">B326/1.25</f>
        <v>12.928000000000001</v>
      </c>
      <c r="D326" s="84">
        <f t="shared" ref="D326:D333" si="1550">(B326-B325)*100</f>
        <v>19.999999999999929</v>
      </c>
      <c r="E326" s="84">
        <v>16.66</v>
      </c>
      <c r="F326" s="85">
        <f t="shared" ref="F326" si="1551">E326/1.25</f>
        <v>13.327999999999999</v>
      </c>
      <c r="G326" s="84">
        <f t="shared" ref="G326:G333" si="1552">(E326-E325)*100</f>
        <v>19.999999999999929</v>
      </c>
      <c r="H326" s="84">
        <v>17.16</v>
      </c>
      <c r="I326" s="85">
        <f t="shared" ref="I326" si="1553">H326/1.25</f>
        <v>13.728</v>
      </c>
      <c r="J326" s="84">
        <f>(H326-H325)*100</f>
        <v>19.999999999999929</v>
      </c>
      <c r="K326" s="85">
        <v>16.71</v>
      </c>
      <c r="L326" s="85">
        <f t="shared" ref="L326" si="1554">K326/1.25</f>
        <v>13.368</v>
      </c>
      <c r="M326" s="86">
        <f t="shared" ref="M326:M333" si="1555">(K326-K325)*100</f>
        <v>19.999999999999929</v>
      </c>
      <c r="N326" s="85">
        <v>10.76</v>
      </c>
      <c r="O326" s="85">
        <f t="shared" ref="O326" si="1556">N326/1.25</f>
        <v>8.6080000000000005</v>
      </c>
      <c r="P326" s="86">
        <f t="shared" ref="P326:P333" si="1557">(N326-N325)*100</f>
        <v>0</v>
      </c>
      <c r="Q326" s="85">
        <v>17.61</v>
      </c>
      <c r="R326" s="85">
        <f t="shared" ref="R326" si="1558">Q326/1.25</f>
        <v>14.087999999999999</v>
      </c>
      <c r="S326" s="86">
        <f t="shared" ref="S326:S333" si="1559">(Q326-Q325)*100</f>
        <v>19.999999999999929</v>
      </c>
      <c r="T326" s="85">
        <v>19.690000000000001</v>
      </c>
      <c r="U326" s="85"/>
      <c r="V326" s="85">
        <v>19.940000000000001</v>
      </c>
      <c r="W326" s="85"/>
      <c r="X326" s="85">
        <v>19.79</v>
      </c>
      <c r="Y326" s="86"/>
      <c r="Z326" s="85">
        <v>20.04</v>
      </c>
      <c r="AA326" s="84">
        <f t="shared" ref="AA326:AA355" si="1560">(Z326-Z325)*100</f>
        <v>0</v>
      </c>
      <c r="AB326" s="84">
        <v>22.76</v>
      </c>
      <c r="AC326" s="85">
        <f t="shared" ref="AC326" si="1561">AB326/1.25</f>
        <v>18.208000000000002</v>
      </c>
      <c r="AD326" s="84">
        <f t="shared" ref="AD326:AD333" si="1562">(AB326-AB325)*100</f>
        <v>0</v>
      </c>
      <c r="AE326" s="85">
        <v>21.91</v>
      </c>
      <c r="AF326" s="85">
        <f t="shared" ref="AF326" si="1563">AE326/1.25</f>
        <v>17.527999999999999</v>
      </c>
      <c r="AG326" s="136">
        <f t="shared" ref="AG326:AG333" si="1564">(AE326-AE325)*100</f>
        <v>0</v>
      </c>
    </row>
    <row r="327" spans="1:33" ht="13.5" thickBot="1" x14ac:dyDescent="0.25">
      <c r="A327" s="178">
        <v>43376</v>
      </c>
      <c r="B327" s="220">
        <v>16.260000000000002</v>
      </c>
      <c r="C327" s="85">
        <f t="shared" ref="C327" si="1565">B327/1.25</f>
        <v>13.008000000000001</v>
      </c>
      <c r="D327" s="84">
        <f t="shared" si="1550"/>
        <v>10.000000000000142</v>
      </c>
      <c r="E327" s="84">
        <v>16.760000000000002</v>
      </c>
      <c r="F327" s="85">
        <f t="shared" ref="F327" si="1566">E327/1.25</f>
        <v>13.408000000000001</v>
      </c>
      <c r="G327" s="84">
        <f t="shared" si="1552"/>
        <v>10.000000000000142</v>
      </c>
      <c r="H327" s="84">
        <v>17.16</v>
      </c>
      <c r="I327" s="85">
        <f t="shared" ref="I327" si="1567">H327/1.25</f>
        <v>13.728</v>
      </c>
      <c r="J327" s="84">
        <f t="shared" ref="J327:J333" si="1568">(H327-H326)*100</f>
        <v>0</v>
      </c>
      <c r="K327" s="85">
        <v>16.809999999999999</v>
      </c>
      <c r="L327" s="85">
        <f t="shared" ref="L327" si="1569">K327/1.25</f>
        <v>13.447999999999999</v>
      </c>
      <c r="M327" s="86">
        <f t="shared" si="1555"/>
        <v>9.9999999999997868</v>
      </c>
      <c r="N327" s="85">
        <v>10.76</v>
      </c>
      <c r="O327" s="85">
        <f t="shared" ref="O327" si="1570">N327/1.25</f>
        <v>8.6080000000000005</v>
      </c>
      <c r="P327" s="86">
        <f t="shared" si="1557"/>
        <v>0</v>
      </c>
      <c r="Q327" s="85">
        <v>17.71</v>
      </c>
      <c r="R327" s="85">
        <f t="shared" ref="R327" si="1571">Q327/1.25</f>
        <v>14.168000000000001</v>
      </c>
      <c r="S327" s="86">
        <f t="shared" si="1559"/>
        <v>10.000000000000142</v>
      </c>
      <c r="T327" s="85">
        <v>19.89</v>
      </c>
      <c r="U327" s="85"/>
      <c r="V327" s="85">
        <v>20.14</v>
      </c>
      <c r="W327" s="85"/>
      <c r="X327" s="85">
        <v>19.989999999999998</v>
      </c>
      <c r="Y327" s="86"/>
      <c r="Z327" s="85">
        <v>20.239999999999998</v>
      </c>
      <c r="AA327" s="84">
        <f t="shared" si="1560"/>
        <v>19.999999999999929</v>
      </c>
      <c r="AB327" s="84">
        <v>22.76</v>
      </c>
      <c r="AC327" s="85">
        <f t="shared" ref="AC327" si="1572">AB327/1.25</f>
        <v>18.208000000000002</v>
      </c>
      <c r="AD327" s="84">
        <f t="shared" si="1562"/>
        <v>0</v>
      </c>
      <c r="AE327" s="85">
        <v>21.91</v>
      </c>
      <c r="AF327" s="85">
        <f t="shared" ref="AF327" si="1573">AE327/1.25</f>
        <v>17.527999999999999</v>
      </c>
      <c r="AG327" s="136">
        <f t="shared" si="1564"/>
        <v>0</v>
      </c>
    </row>
    <row r="328" spans="1:33" ht="13.5" thickBot="1" x14ac:dyDescent="0.25">
      <c r="A328" s="178">
        <v>43377</v>
      </c>
      <c r="B328" s="220">
        <v>16.260000000000002</v>
      </c>
      <c r="C328" s="85">
        <f t="shared" ref="C328:C329" si="1574">B328/1.25</f>
        <v>13.008000000000001</v>
      </c>
      <c r="D328" s="84">
        <f t="shared" si="1550"/>
        <v>0</v>
      </c>
      <c r="E328" s="84">
        <v>16.760000000000002</v>
      </c>
      <c r="F328" s="85">
        <f t="shared" ref="F328:F329" si="1575">E328/1.25</f>
        <v>13.408000000000001</v>
      </c>
      <c r="G328" s="84">
        <f t="shared" si="1552"/>
        <v>0</v>
      </c>
      <c r="H328" s="84">
        <v>17.16</v>
      </c>
      <c r="I328" s="85">
        <f t="shared" ref="I328:I329" si="1576">H328/1.25</f>
        <v>13.728</v>
      </c>
      <c r="J328" s="84">
        <f t="shared" si="1568"/>
        <v>0</v>
      </c>
      <c r="K328" s="85">
        <v>16.809999999999999</v>
      </c>
      <c r="L328" s="85">
        <f t="shared" ref="L328:L329" si="1577">K328/1.25</f>
        <v>13.447999999999999</v>
      </c>
      <c r="M328" s="86">
        <f t="shared" si="1555"/>
        <v>0</v>
      </c>
      <c r="N328" s="85">
        <v>10.76</v>
      </c>
      <c r="O328" s="85">
        <f t="shared" ref="O328:O329" si="1578">N328/1.25</f>
        <v>8.6080000000000005</v>
      </c>
      <c r="P328" s="86">
        <f t="shared" si="1557"/>
        <v>0</v>
      </c>
      <c r="Q328" s="85">
        <v>17.71</v>
      </c>
      <c r="R328" s="85">
        <f t="shared" ref="R328:R329" si="1579">Q328/1.25</f>
        <v>14.168000000000001</v>
      </c>
      <c r="S328" s="86">
        <f t="shared" si="1559"/>
        <v>0</v>
      </c>
      <c r="T328" s="85">
        <v>19.89</v>
      </c>
      <c r="U328" s="85"/>
      <c r="V328" s="85">
        <v>20.14</v>
      </c>
      <c r="W328" s="85"/>
      <c r="X328" s="85">
        <v>19.989999999999998</v>
      </c>
      <c r="Y328" s="86"/>
      <c r="Z328" s="85">
        <v>20.239999999999998</v>
      </c>
      <c r="AA328" s="84">
        <f t="shared" si="1560"/>
        <v>0</v>
      </c>
      <c r="AB328" s="84">
        <v>22.76</v>
      </c>
      <c r="AC328" s="85">
        <f t="shared" ref="AC328:AC329" si="1580">AB328/1.25</f>
        <v>18.208000000000002</v>
      </c>
      <c r="AD328" s="84">
        <f t="shared" si="1562"/>
        <v>0</v>
      </c>
      <c r="AE328" s="85">
        <v>21.91</v>
      </c>
      <c r="AF328" s="85">
        <f t="shared" ref="AF328:AF329" si="1581">AE328/1.25</f>
        <v>17.527999999999999</v>
      </c>
      <c r="AG328" s="136">
        <f t="shared" si="1564"/>
        <v>0</v>
      </c>
    </row>
    <row r="329" spans="1:33" ht="13.5" thickBot="1" x14ac:dyDescent="0.25">
      <c r="A329" s="178">
        <v>43378</v>
      </c>
      <c r="B329" s="220">
        <v>16.260000000000002</v>
      </c>
      <c r="C329" s="85">
        <f t="shared" si="1574"/>
        <v>13.008000000000001</v>
      </c>
      <c r="D329" s="84">
        <f t="shared" si="1550"/>
        <v>0</v>
      </c>
      <c r="E329" s="84">
        <v>16.760000000000002</v>
      </c>
      <c r="F329" s="85">
        <f t="shared" si="1575"/>
        <v>13.408000000000001</v>
      </c>
      <c r="G329" s="84">
        <f t="shared" si="1552"/>
        <v>0</v>
      </c>
      <c r="H329" s="84">
        <v>17.16</v>
      </c>
      <c r="I329" s="85">
        <f t="shared" si="1576"/>
        <v>13.728</v>
      </c>
      <c r="J329" s="84">
        <f t="shared" si="1568"/>
        <v>0</v>
      </c>
      <c r="K329" s="85">
        <v>17.010000000000002</v>
      </c>
      <c r="L329" s="85">
        <f t="shared" si="1577"/>
        <v>13.608000000000001</v>
      </c>
      <c r="M329" s="86">
        <f t="shared" si="1555"/>
        <v>20.000000000000284</v>
      </c>
      <c r="N329" s="85">
        <v>10.76</v>
      </c>
      <c r="O329" s="85">
        <f t="shared" si="1578"/>
        <v>8.6080000000000005</v>
      </c>
      <c r="P329" s="86">
        <f t="shared" si="1557"/>
        <v>0</v>
      </c>
      <c r="Q329" s="85">
        <v>17.91</v>
      </c>
      <c r="R329" s="85">
        <f t="shared" si="1579"/>
        <v>14.327999999999999</v>
      </c>
      <c r="S329" s="86">
        <f t="shared" si="1559"/>
        <v>19.999999999999929</v>
      </c>
      <c r="T329" s="85">
        <v>19.89</v>
      </c>
      <c r="U329" s="85"/>
      <c r="V329" s="85">
        <v>20.14</v>
      </c>
      <c r="W329" s="85"/>
      <c r="X329" s="85">
        <v>19.989999999999998</v>
      </c>
      <c r="Y329" s="86"/>
      <c r="Z329" s="85">
        <v>20.239999999999998</v>
      </c>
      <c r="AA329" s="84">
        <f t="shared" si="1560"/>
        <v>0</v>
      </c>
      <c r="AB329" s="84">
        <v>22.76</v>
      </c>
      <c r="AC329" s="85">
        <f t="shared" si="1580"/>
        <v>18.208000000000002</v>
      </c>
      <c r="AD329" s="84">
        <f t="shared" si="1562"/>
        <v>0</v>
      </c>
      <c r="AE329" s="85">
        <v>21.91</v>
      </c>
      <c r="AF329" s="85">
        <f t="shared" si="1581"/>
        <v>17.527999999999999</v>
      </c>
      <c r="AG329" s="136">
        <f t="shared" si="1564"/>
        <v>0</v>
      </c>
    </row>
    <row r="330" spans="1:33" ht="13.5" thickBot="1" x14ac:dyDescent="0.25">
      <c r="A330" s="178">
        <v>43379</v>
      </c>
      <c r="B330" s="220">
        <v>16.260000000000002</v>
      </c>
      <c r="C330" s="85">
        <f t="shared" ref="C330:C333" si="1582">B330/1.25</f>
        <v>13.008000000000001</v>
      </c>
      <c r="D330" s="84">
        <f t="shared" si="1550"/>
        <v>0</v>
      </c>
      <c r="E330" s="84">
        <v>16.760000000000002</v>
      </c>
      <c r="F330" s="85">
        <f t="shared" ref="F330:F333" si="1583">E330/1.25</f>
        <v>13.408000000000001</v>
      </c>
      <c r="G330" s="84">
        <f t="shared" si="1552"/>
        <v>0</v>
      </c>
      <c r="H330" s="84">
        <v>17.16</v>
      </c>
      <c r="I330" s="85">
        <f t="shared" ref="I330:I333" si="1584">H330/1.25</f>
        <v>13.728</v>
      </c>
      <c r="J330" s="84">
        <f t="shared" si="1568"/>
        <v>0</v>
      </c>
      <c r="K330" s="85">
        <v>17.010000000000002</v>
      </c>
      <c r="L330" s="85">
        <f t="shared" ref="L330:L333" si="1585">K330/1.25</f>
        <v>13.608000000000001</v>
      </c>
      <c r="M330" s="86">
        <f t="shared" si="1555"/>
        <v>0</v>
      </c>
      <c r="N330" s="85">
        <v>10.76</v>
      </c>
      <c r="O330" s="85">
        <f t="shared" ref="O330:O333" si="1586">N330/1.25</f>
        <v>8.6080000000000005</v>
      </c>
      <c r="P330" s="86">
        <f t="shared" si="1557"/>
        <v>0</v>
      </c>
      <c r="Q330" s="85">
        <v>17.91</v>
      </c>
      <c r="R330" s="85">
        <f t="shared" ref="R330:R333" si="1587">Q330/1.25</f>
        <v>14.327999999999999</v>
      </c>
      <c r="S330" s="86">
        <f t="shared" si="1559"/>
        <v>0</v>
      </c>
      <c r="T330" s="85">
        <v>19.89</v>
      </c>
      <c r="U330" s="85"/>
      <c r="V330" s="85">
        <v>20.14</v>
      </c>
      <c r="W330" s="85"/>
      <c r="X330" s="85">
        <v>19.989999999999998</v>
      </c>
      <c r="Y330" s="86"/>
      <c r="Z330" s="85">
        <v>20.239999999999998</v>
      </c>
      <c r="AA330" s="84">
        <f t="shared" si="1560"/>
        <v>0</v>
      </c>
      <c r="AB330" s="84">
        <v>22.76</v>
      </c>
      <c r="AC330" s="85">
        <f t="shared" ref="AC330:AC333" si="1588">AB330/1.25</f>
        <v>18.208000000000002</v>
      </c>
      <c r="AD330" s="84">
        <f t="shared" si="1562"/>
        <v>0</v>
      </c>
      <c r="AE330" s="85">
        <v>21.91</v>
      </c>
      <c r="AF330" s="85">
        <f t="shared" ref="AF330:AF333" si="1589">AE330/1.25</f>
        <v>17.527999999999999</v>
      </c>
      <c r="AG330" s="136">
        <f t="shared" si="1564"/>
        <v>0</v>
      </c>
    </row>
    <row r="331" spans="1:33" ht="13.5" thickBot="1" x14ac:dyDescent="0.25">
      <c r="A331" s="178">
        <v>43380</v>
      </c>
      <c r="B331" s="220">
        <v>16.260000000000002</v>
      </c>
      <c r="C331" s="85">
        <f t="shared" si="1582"/>
        <v>13.008000000000001</v>
      </c>
      <c r="D331" s="84">
        <f t="shared" si="1550"/>
        <v>0</v>
      </c>
      <c r="E331" s="84">
        <v>16.760000000000002</v>
      </c>
      <c r="F331" s="85">
        <f t="shared" si="1583"/>
        <v>13.408000000000001</v>
      </c>
      <c r="G331" s="84">
        <f t="shared" si="1552"/>
        <v>0</v>
      </c>
      <c r="H331" s="84">
        <v>17.16</v>
      </c>
      <c r="I331" s="85">
        <f t="shared" si="1584"/>
        <v>13.728</v>
      </c>
      <c r="J331" s="84">
        <f t="shared" si="1568"/>
        <v>0</v>
      </c>
      <c r="K331" s="85">
        <v>17.010000000000002</v>
      </c>
      <c r="L331" s="85">
        <f t="shared" si="1585"/>
        <v>13.608000000000001</v>
      </c>
      <c r="M331" s="86">
        <f t="shared" si="1555"/>
        <v>0</v>
      </c>
      <c r="N331" s="85">
        <v>10.76</v>
      </c>
      <c r="O331" s="85">
        <f t="shared" si="1586"/>
        <v>8.6080000000000005</v>
      </c>
      <c r="P331" s="86">
        <f t="shared" si="1557"/>
        <v>0</v>
      </c>
      <c r="Q331" s="85">
        <v>17.91</v>
      </c>
      <c r="R331" s="85">
        <f t="shared" si="1587"/>
        <v>14.327999999999999</v>
      </c>
      <c r="S331" s="86">
        <f t="shared" si="1559"/>
        <v>0</v>
      </c>
      <c r="T331" s="85">
        <v>19.89</v>
      </c>
      <c r="U331" s="85"/>
      <c r="V331" s="85">
        <v>20.14</v>
      </c>
      <c r="W331" s="85"/>
      <c r="X331" s="85">
        <v>19.989999999999998</v>
      </c>
      <c r="Y331" s="86"/>
      <c r="Z331" s="85">
        <v>20.239999999999998</v>
      </c>
      <c r="AA331" s="84">
        <f t="shared" si="1560"/>
        <v>0</v>
      </c>
      <c r="AB331" s="84">
        <v>22.76</v>
      </c>
      <c r="AC331" s="85">
        <f t="shared" si="1588"/>
        <v>18.208000000000002</v>
      </c>
      <c r="AD331" s="84">
        <f t="shared" si="1562"/>
        <v>0</v>
      </c>
      <c r="AE331" s="85">
        <v>21.91</v>
      </c>
      <c r="AF331" s="85">
        <f t="shared" si="1589"/>
        <v>17.527999999999999</v>
      </c>
      <c r="AG331" s="136">
        <f t="shared" si="1564"/>
        <v>0</v>
      </c>
    </row>
    <row r="332" spans="1:33" ht="13.5" thickBot="1" x14ac:dyDescent="0.25">
      <c r="A332" s="178">
        <v>43381</v>
      </c>
      <c r="B332" s="220">
        <v>16.260000000000002</v>
      </c>
      <c r="C332" s="85">
        <f t="shared" si="1582"/>
        <v>13.008000000000001</v>
      </c>
      <c r="D332" s="84">
        <f t="shared" si="1550"/>
        <v>0</v>
      </c>
      <c r="E332" s="84">
        <v>16.760000000000002</v>
      </c>
      <c r="F332" s="85">
        <f t="shared" si="1583"/>
        <v>13.408000000000001</v>
      </c>
      <c r="G332" s="84">
        <f t="shared" si="1552"/>
        <v>0</v>
      </c>
      <c r="H332" s="84">
        <v>17.16</v>
      </c>
      <c r="I332" s="85">
        <f t="shared" si="1584"/>
        <v>13.728</v>
      </c>
      <c r="J332" s="84">
        <f t="shared" si="1568"/>
        <v>0</v>
      </c>
      <c r="K332" s="85">
        <v>17.010000000000002</v>
      </c>
      <c r="L332" s="85">
        <f t="shared" si="1585"/>
        <v>13.608000000000001</v>
      </c>
      <c r="M332" s="86">
        <f t="shared" si="1555"/>
        <v>0</v>
      </c>
      <c r="N332" s="85">
        <v>10.76</v>
      </c>
      <c r="O332" s="85">
        <f t="shared" si="1586"/>
        <v>8.6080000000000005</v>
      </c>
      <c r="P332" s="86">
        <f t="shared" si="1557"/>
        <v>0</v>
      </c>
      <c r="Q332" s="85">
        <v>17.91</v>
      </c>
      <c r="R332" s="85">
        <f t="shared" si="1587"/>
        <v>14.327999999999999</v>
      </c>
      <c r="S332" s="86">
        <f t="shared" si="1559"/>
        <v>0</v>
      </c>
      <c r="T332" s="85">
        <v>19.89</v>
      </c>
      <c r="U332" s="85"/>
      <c r="V332" s="85">
        <v>20.14</v>
      </c>
      <c r="W332" s="85"/>
      <c r="X332" s="85">
        <v>19.989999999999998</v>
      </c>
      <c r="Y332" s="86"/>
      <c r="Z332" s="85">
        <v>20.239999999999998</v>
      </c>
      <c r="AA332" s="84">
        <f t="shared" si="1560"/>
        <v>0</v>
      </c>
      <c r="AB332" s="84">
        <v>22.76</v>
      </c>
      <c r="AC332" s="85">
        <f t="shared" si="1588"/>
        <v>18.208000000000002</v>
      </c>
      <c r="AD332" s="84">
        <f t="shared" si="1562"/>
        <v>0</v>
      </c>
      <c r="AE332" s="85">
        <v>21.91</v>
      </c>
      <c r="AF332" s="85">
        <f t="shared" si="1589"/>
        <v>17.527999999999999</v>
      </c>
      <c r="AG332" s="136">
        <f t="shared" si="1564"/>
        <v>0</v>
      </c>
    </row>
    <row r="333" spans="1:33" ht="13.5" thickBot="1" x14ac:dyDescent="0.25">
      <c r="A333" s="178">
        <v>43382</v>
      </c>
      <c r="B333" s="220">
        <v>16.16</v>
      </c>
      <c r="C333" s="85">
        <f t="shared" si="1582"/>
        <v>12.928000000000001</v>
      </c>
      <c r="D333" s="84">
        <f t="shared" si="1550"/>
        <v>-10.000000000000142</v>
      </c>
      <c r="E333" s="84">
        <v>16.66</v>
      </c>
      <c r="F333" s="85">
        <f t="shared" si="1583"/>
        <v>13.327999999999999</v>
      </c>
      <c r="G333" s="84">
        <f t="shared" si="1552"/>
        <v>-10.000000000000142</v>
      </c>
      <c r="H333" s="84">
        <v>17.059999999999999</v>
      </c>
      <c r="I333" s="85">
        <f t="shared" si="1584"/>
        <v>13.648</v>
      </c>
      <c r="J333" s="84">
        <f t="shared" si="1568"/>
        <v>-10.000000000000142</v>
      </c>
      <c r="K333" s="85">
        <v>17.010000000000002</v>
      </c>
      <c r="L333" s="85">
        <f t="shared" si="1585"/>
        <v>13.608000000000001</v>
      </c>
      <c r="M333" s="86">
        <f t="shared" si="1555"/>
        <v>0</v>
      </c>
      <c r="N333" s="85">
        <v>10.76</v>
      </c>
      <c r="O333" s="85">
        <f t="shared" si="1586"/>
        <v>8.6080000000000005</v>
      </c>
      <c r="P333" s="86">
        <f t="shared" si="1557"/>
        <v>0</v>
      </c>
      <c r="Q333" s="85">
        <v>17.91</v>
      </c>
      <c r="R333" s="85">
        <f t="shared" si="1587"/>
        <v>14.327999999999999</v>
      </c>
      <c r="S333" s="86">
        <f t="shared" si="1559"/>
        <v>0</v>
      </c>
      <c r="T333" s="85">
        <v>19.89</v>
      </c>
      <c r="U333" s="85"/>
      <c r="V333" s="85">
        <v>20.14</v>
      </c>
      <c r="W333" s="85"/>
      <c r="X333" s="85">
        <v>19.989999999999998</v>
      </c>
      <c r="Y333" s="86"/>
      <c r="Z333" s="85">
        <v>20.239999999999998</v>
      </c>
      <c r="AA333" s="84">
        <f t="shared" si="1560"/>
        <v>0</v>
      </c>
      <c r="AB333" s="84">
        <v>22.76</v>
      </c>
      <c r="AC333" s="85">
        <f t="shared" si="1588"/>
        <v>18.208000000000002</v>
      </c>
      <c r="AD333" s="84">
        <f t="shared" si="1562"/>
        <v>0</v>
      </c>
      <c r="AE333" s="85">
        <v>21.91</v>
      </c>
      <c r="AF333" s="85">
        <f t="shared" si="1589"/>
        <v>17.527999999999999</v>
      </c>
      <c r="AG333" s="136">
        <f t="shared" si="1564"/>
        <v>0</v>
      </c>
    </row>
    <row r="334" spans="1:33" ht="13.5" thickBot="1" x14ac:dyDescent="0.25">
      <c r="A334" s="178">
        <v>43383</v>
      </c>
      <c r="B334" s="220">
        <v>16.16</v>
      </c>
      <c r="C334" s="85">
        <f t="shared" ref="C334" si="1590">B334/1.25</f>
        <v>12.928000000000001</v>
      </c>
      <c r="D334" s="84">
        <f t="shared" ref="D334" si="1591">(B334-B333)*100</f>
        <v>0</v>
      </c>
      <c r="E334" s="84">
        <v>16.66</v>
      </c>
      <c r="F334" s="85">
        <f t="shared" ref="F334" si="1592">E334/1.25</f>
        <v>13.327999999999999</v>
      </c>
      <c r="G334" s="84">
        <f t="shared" ref="G334" si="1593">(E334-E333)*100</f>
        <v>0</v>
      </c>
      <c r="H334" s="84">
        <v>17.059999999999999</v>
      </c>
      <c r="I334" s="85">
        <f t="shared" ref="I334" si="1594">H334/1.25</f>
        <v>13.648</v>
      </c>
      <c r="J334" s="84">
        <f t="shared" ref="J334" si="1595">(H334-H333)*100</f>
        <v>0</v>
      </c>
      <c r="K334" s="85">
        <v>17.16</v>
      </c>
      <c r="L334" s="85">
        <f t="shared" ref="L334" si="1596">K334/1.25</f>
        <v>13.728</v>
      </c>
      <c r="M334" s="86">
        <f t="shared" ref="M334" si="1597">(K334-K333)*100</f>
        <v>14.999999999999858</v>
      </c>
      <c r="N334" s="85">
        <v>10.76</v>
      </c>
      <c r="O334" s="85">
        <f t="shared" ref="O334" si="1598">N334/1.25</f>
        <v>8.6080000000000005</v>
      </c>
      <c r="P334" s="86">
        <f t="shared" ref="P334" si="1599">(N334-N333)*100</f>
        <v>0</v>
      </c>
      <c r="Q334" s="85">
        <v>18.059999999999999</v>
      </c>
      <c r="R334" s="85">
        <f t="shared" ref="R334" si="1600">Q334/1.25</f>
        <v>14.447999999999999</v>
      </c>
      <c r="S334" s="86">
        <f t="shared" ref="S334" si="1601">(Q334-Q333)*100</f>
        <v>14.999999999999858</v>
      </c>
      <c r="T334" s="85">
        <v>19.89</v>
      </c>
      <c r="U334" s="85"/>
      <c r="V334" s="85">
        <v>20.14</v>
      </c>
      <c r="W334" s="85"/>
      <c r="X334" s="85">
        <v>19.989999999999998</v>
      </c>
      <c r="Y334" s="86"/>
      <c r="Z334" s="85">
        <v>20.239999999999998</v>
      </c>
      <c r="AA334" s="84">
        <f t="shared" si="1560"/>
        <v>0</v>
      </c>
      <c r="AB334" s="84">
        <v>22.76</v>
      </c>
      <c r="AC334" s="85">
        <f t="shared" ref="AC334" si="1602">AB334/1.25</f>
        <v>18.208000000000002</v>
      </c>
      <c r="AD334" s="84">
        <f t="shared" ref="AD334" si="1603">(AB334-AB333)*100</f>
        <v>0</v>
      </c>
      <c r="AE334" s="85">
        <v>21.91</v>
      </c>
      <c r="AF334" s="85">
        <f t="shared" ref="AF334" si="1604">AE334/1.25</f>
        <v>17.527999999999999</v>
      </c>
      <c r="AG334" s="136">
        <f t="shared" ref="AG334" si="1605">(AE334-AE333)*100</f>
        <v>0</v>
      </c>
    </row>
    <row r="335" spans="1:33" ht="13.5" thickBot="1" x14ac:dyDescent="0.25">
      <c r="A335" s="178">
        <v>43384</v>
      </c>
      <c r="B335" s="220">
        <v>16.16</v>
      </c>
      <c r="C335" s="85">
        <f t="shared" ref="C335:C336" si="1606">B335/1.25</f>
        <v>12.928000000000001</v>
      </c>
      <c r="D335" s="84">
        <f t="shared" ref="D335:D336" si="1607">(B335-B334)*100</f>
        <v>0</v>
      </c>
      <c r="E335" s="84">
        <v>16.66</v>
      </c>
      <c r="F335" s="85">
        <f t="shared" ref="F335:F336" si="1608">E335/1.25</f>
        <v>13.327999999999999</v>
      </c>
      <c r="G335" s="84">
        <f t="shared" ref="G335:G336" si="1609">(E335-E334)*100</f>
        <v>0</v>
      </c>
      <c r="H335" s="84">
        <v>17.059999999999999</v>
      </c>
      <c r="I335" s="85">
        <f t="shared" ref="I335:I336" si="1610">H335/1.25</f>
        <v>13.648</v>
      </c>
      <c r="J335" s="84">
        <f t="shared" ref="J335:J336" si="1611">(H335-H334)*100</f>
        <v>0</v>
      </c>
      <c r="K335" s="85">
        <v>17.16</v>
      </c>
      <c r="L335" s="85">
        <f t="shared" ref="L335:L336" si="1612">K335/1.25</f>
        <v>13.728</v>
      </c>
      <c r="M335" s="86">
        <f t="shared" ref="M335:M336" si="1613">(K335-K334)*100</f>
        <v>0</v>
      </c>
      <c r="N335" s="85">
        <v>10.76</v>
      </c>
      <c r="O335" s="85">
        <f t="shared" ref="O335:O336" si="1614">N335/1.25</f>
        <v>8.6080000000000005</v>
      </c>
      <c r="P335" s="86">
        <f t="shared" ref="P335:P336" si="1615">(N335-N334)*100</f>
        <v>0</v>
      </c>
      <c r="Q335" s="85">
        <v>18.059999999999999</v>
      </c>
      <c r="R335" s="85">
        <f t="shared" ref="R335:R336" si="1616">Q335/1.25</f>
        <v>14.447999999999999</v>
      </c>
      <c r="S335" s="86">
        <f t="shared" ref="S335:S336" si="1617">(Q335-Q334)*100</f>
        <v>0</v>
      </c>
      <c r="T335" s="85">
        <v>19.89</v>
      </c>
      <c r="U335" s="85"/>
      <c r="V335" s="85">
        <v>20.14</v>
      </c>
      <c r="W335" s="85"/>
      <c r="X335" s="85">
        <v>19.989999999999998</v>
      </c>
      <c r="Y335" s="86"/>
      <c r="Z335" s="85">
        <v>20.239999999999998</v>
      </c>
      <c r="AA335" s="84">
        <f t="shared" si="1560"/>
        <v>0</v>
      </c>
      <c r="AB335" s="84">
        <v>22.76</v>
      </c>
      <c r="AC335" s="85">
        <f t="shared" ref="AC335:AC336" si="1618">AB335/1.25</f>
        <v>18.208000000000002</v>
      </c>
      <c r="AD335" s="84">
        <f t="shared" ref="AD335:AD336" si="1619">(AB335-AB334)*100</f>
        <v>0</v>
      </c>
      <c r="AE335" s="85">
        <v>21.91</v>
      </c>
      <c r="AF335" s="85">
        <f t="shared" ref="AF335:AF336" si="1620">AE335/1.25</f>
        <v>17.527999999999999</v>
      </c>
      <c r="AG335" s="136">
        <f t="shared" ref="AG335:AG336" si="1621">(AE335-AE334)*100</f>
        <v>0</v>
      </c>
    </row>
    <row r="336" spans="1:33" ht="13.5" thickBot="1" x14ac:dyDescent="0.25">
      <c r="A336" s="178">
        <v>43385</v>
      </c>
      <c r="B336" s="220">
        <v>15.91</v>
      </c>
      <c r="C336" s="85">
        <f t="shared" si="1606"/>
        <v>12.728</v>
      </c>
      <c r="D336" s="84">
        <f t="shared" si="1607"/>
        <v>-25</v>
      </c>
      <c r="E336" s="84">
        <v>16.41</v>
      </c>
      <c r="F336" s="85">
        <f t="shared" si="1608"/>
        <v>13.128</v>
      </c>
      <c r="G336" s="84">
        <f t="shared" si="1609"/>
        <v>-25</v>
      </c>
      <c r="H336" s="84">
        <v>16.809999999999999</v>
      </c>
      <c r="I336" s="85">
        <f t="shared" si="1610"/>
        <v>13.447999999999999</v>
      </c>
      <c r="J336" s="84">
        <f t="shared" si="1611"/>
        <v>-25</v>
      </c>
      <c r="K336" s="85">
        <v>16.96</v>
      </c>
      <c r="L336" s="85">
        <f t="shared" si="1612"/>
        <v>13.568000000000001</v>
      </c>
      <c r="M336" s="86">
        <f t="shared" si="1613"/>
        <v>-19.999999999999929</v>
      </c>
      <c r="N336" s="85">
        <v>10.66</v>
      </c>
      <c r="O336" s="85">
        <f t="shared" si="1614"/>
        <v>8.5280000000000005</v>
      </c>
      <c r="P336" s="86">
        <f t="shared" si="1615"/>
        <v>-9.9999999999999645</v>
      </c>
      <c r="Q336" s="85">
        <v>17.86</v>
      </c>
      <c r="R336" s="85">
        <f t="shared" si="1616"/>
        <v>14.288</v>
      </c>
      <c r="S336" s="86">
        <f t="shared" si="1617"/>
        <v>-19.999999999999929</v>
      </c>
      <c r="T336" s="85">
        <v>19.89</v>
      </c>
      <c r="U336" s="85"/>
      <c r="V336" s="85">
        <v>20.14</v>
      </c>
      <c r="W336" s="85"/>
      <c r="X336" s="85">
        <v>19.989999999999998</v>
      </c>
      <c r="Y336" s="86"/>
      <c r="Z336" s="85">
        <v>20.239999999999998</v>
      </c>
      <c r="AA336" s="84">
        <f t="shared" si="1560"/>
        <v>0</v>
      </c>
      <c r="AB336" s="84">
        <v>22.76</v>
      </c>
      <c r="AC336" s="85">
        <f t="shared" si="1618"/>
        <v>18.208000000000002</v>
      </c>
      <c r="AD336" s="84">
        <f t="shared" si="1619"/>
        <v>0</v>
      </c>
      <c r="AE336" s="85">
        <v>21.91</v>
      </c>
      <c r="AF336" s="85">
        <f t="shared" si="1620"/>
        <v>17.527999999999999</v>
      </c>
      <c r="AG336" s="136">
        <f t="shared" si="1621"/>
        <v>0</v>
      </c>
    </row>
    <row r="337" spans="1:33" ht="13.5" thickBot="1" x14ac:dyDescent="0.25">
      <c r="A337" s="178">
        <v>43386</v>
      </c>
      <c r="B337" s="220">
        <v>15.91</v>
      </c>
      <c r="C337" s="85">
        <f t="shared" ref="C337:C339" si="1622">B337/1.25</f>
        <v>12.728</v>
      </c>
      <c r="D337" s="84">
        <f t="shared" ref="D337:D339" si="1623">(B337-B336)*100</f>
        <v>0</v>
      </c>
      <c r="E337" s="84">
        <v>16.41</v>
      </c>
      <c r="F337" s="85">
        <f t="shared" ref="F337:F339" si="1624">E337/1.25</f>
        <v>13.128</v>
      </c>
      <c r="G337" s="84">
        <f t="shared" ref="G337:G339" si="1625">(E337-E336)*100</f>
        <v>0</v>
      </c>
      <c r="H337" s="84">
        <v>16.809999999999999</v>
      </c>
      <c r="I337" s="85">
        <f t="shared" ref="I337:I339" si="1626">H337/1.25</f>
        <v>13.447999999999999</v>
      </c>
      <c r="J337" s="84">
        <f t="shared" ref="J337:J339" si="1627">(H337-H336)*100</f>
        <v>0</v>
      </c>
      <c r="K337" s="85">
        <v>16.96</v>
      </c>
      <c r="L337" s="85">
        <f t="shared" ref="L337:L339" si="1628">K337/1.25</f>
        <v>13.568000000000001</v>
      </c>
      <c r="M337" s="86">
        <f t="shared" ref="M337:M339" si="1629">(K337-K336)*100</f>
        <v>0</v>
      </c>
      <c r="N337" s="85">
        <v>10.66</v>
      </c>
      <c r="O337" s="85">
        <f t="shared" ref="O337:O339" si="1630">N337/1.25</f>
        <v>8.5280000000000005</v>
      </c>
      <c r="P337" s="86">
        <f t="shared" ref="P337:P339" si="1631">(N337-N336)*100</f>
        <v>0</v>
      </c>
      <c r="Q337" s="85">
        <v>17.86</v>
      </c>
      <c r="R337" s="85">
        <f t="shared" ref="R337:R339" si="1632">Q337/1.25</f>
        <v>14.288</v>
      </c>
      <c r="S337" s="86">
        <f t="shared" ref="S337:S339" si="1633">(Q337-Q336)*100</f>
        <v>0</v>
      </c>
      <c r="T337" s="85">
        <v>19.89</v>
      </c>
      <c r="U337" s="85"/>
      <c r="V337" s="85">
        <v>20.14</v>
      </c>
      <c r="W337" s="85"/>
      <c r="X337" s="85">
        <v>19.989999999999998</v>
      </c>
      <c r="Y337" s="86"/>
      <c r="Z337" s="85">
        <v>20.239999999999998</v>
      </c>
      <c r="AA337" s="84">
        <f t="shared" si="1560"/>
        <v>0</v>
      </c>
      <c r="AB337" s="84">
        <v>22.76</v>
      </c>
      <c r="AC337" s="85">
        <f t="shared" ref="AC337:AC339" si="1634">AB337/1.25</f>
        <v>18.208000000000002</v>
      </c>
      <c r="AD337" s="84">
        <f t="shared" ref="AD337:AD339" si="1635">(AB337-AB336)*100</f>
        <v>0</v>
      </c>
      <c r="AE337" s="85">
        <v>21.91</v>
      </c>
      <c r="AF337" s="85">
        <f t="shared" ref="AF337:AF339" si="1636">AE337/1.25</f>
        <v>17.527999999999999</v>
      </c>
      <c r="AG337" s="136">
        <f t="shared" ref="AG337:AG339" si="1637">(AE337-AE336)*100</f>
        <v>0</v>
      </c>
    </row>
    <row r="338" spans="1:33" ht="13.5" thickBot="1" x14ac:dyDescent="0.25">
      <c r="A338" s="178">
        <v>43387</v>
      </c>
      <c r="B338" s="220">
        <v>15.91</v>
      </c>
      <c r="C338" s="85">
        <f t="shared" si="1622"/>
        <v>12.728</v>
      </c>
      <c r="D338" s="84">
        <f t="shared" si="1623"/>
        <v>0</v>
      </c>
      <c r="E338" s="84">
        <v>16.41</v>
      </c>
      <c r="F338" s="85">
        <f t="shared" si="1624"/>
        <v>13.128</v>
      </c>
      <c r="G338" s="84">
        <f t="shared" si="1625"/>
        <v>0</v>
      </c>
      <c r="H338" s="84">
        <v>16.809999999999999</v>
      </c>
      <c r="I338" s="85">
        <f t="shared" si="1626"/>
        <v>13.447999999999999</v>
      </c>
      <c r="J338" s="84">
        <f t="shared" si="1627"/>
        <v>0</v>
      </c>
      <c r="K338" s="85">
        <v>16.96</v>
      </c>
      <c r="L338" s="85">
        <f t="shared" si="1628"/>
        <v>13.568000000000001</v>
      </c>
      <c r="M338" s="86">
        <f t="shared" si="1629"/>
        <v>0</v>
      </c>
      <c r="N338" s="85">
        <v>10.66</v>
      </c>
      <c r="O338" s="85">
        <f t="shared" si="1630"/>
        <v>8.5280000000000005</v>
      </c>
      <c r="P338" s="86">
        <f t="shared" si="1631"/>
        <v>0</v>
      </c>
      <c r="Q338" s="85">
        <v>17.86</v>
      </c>
      <c r="R338" s="85">
        <f t="shared" si="1632"/>
        <v>14.288</v>
      </c>
      <c r="S338" s="86">
        <f t="shared" si="1633"/>
        <v>0</v>
      </c>
      <c r="T338" s="85">
        <v>19.89</v>
      </c>
      <c r="U338" s="85"/>
      <c r="V338" s="85">
        <v>20.14</v>
      </c>
      <c r="W338" s="85"/>
      <c r="X338" s="85">
        <v>19.989999999999998</v>
      </c>
      <c r="Y338" s="86"/>
      <c r="Z338" s="85">
        <v>20.239999999999998</v>
      </c>
      <c r="AA338" s="84">
        <f t="shared" si="1560"/>
        <v>0</v>
      </c>
      <c r="AB338" s="84">
        <v>22.76</v>
      </c>
      <c r="AC338" s="85">
        <f t="shared" si="1634"/>
        <v>18.208000000000002</v>
      </c>
      <c r="AD338" s="84">
        <f t="shared" si="1635"/>
        <v>0</v>
      </c>
      <c r="AE338" s="85">
        <v>21.91</v>
      </c>
      <c r="AF338" s="85">
        <f t="shared" si="1636"/>
        <v>17.527999999999999</v>
      </c>
      <c r="AG338" s="136">
        <f t="shared" si="1637"/>
        <v>0</v>
      </c>
    </row>
    <row r="339" spans="1:33" ht="13.5" thickBot="1" x14ac:dyDescent="0.25">
      <c r="A339" s="178">
        <v>43388</v>
      </c>
      <c r="B339" s="220">
        <v>15.76</v>
      </c>
      <c r="C339" s="85">
        <f t="shared" si="1622"/>
        <v>12.608000000000001</v>
      </c>
      <c r="D339" s="84">
        <f t="shared" si="1623"/>
        <v>-15.000000000000036</v>
      </c>
      <c r="E339" s="84">
        <v>16.260000000000002</v>
      </c>
      <c r="F339" s="85">
        <f t="shared" si="1624"/>
        <v>13.008000000000001</v>
      </c>
      <c r="G339" s="84">
        <f t="shared" si="1625"/>
        <v>-14.999999999999858</v>
      </c>
      <c r="H339" s="84">
        <v>16.66</v>
      </c>
      <c r="I339" s="85">
        <f t="shared" si="1626"/>
        <v>13.327999999999999</v>
      </c>
      <c r="J339" s="84">
        <f t="shared" si="1627"/>
        <v>-14.999999999999858</v>
      </c>
      <c r="K339" s="85">
        <v>16.809999999999999</v>
      </c>
      <c r="L339" s="85">
        <f t="shared" si="1628"/>
        <v>13.447999999999999</v>
      </c>
      <c r="M339" s="86">
        <f t="shared" si="1629"/>
        <v>-15.000000000000213</v>
      </c>
      <c r="N339" s="85">
        <v>10.66</v>
      </c>
      <c r="O339" s="85">
        <f t="shared" si="1630"/>
        <v>8.5280000000000005</v>
      </c>
      <c r="P339" s="86">
        <f t="shared" si="1631"/>
        <v>0</v>
      </c>
      <c r="Q339" s="85">
        <v>17.71</v>
      </c>
      <c r="R339" s="85">
        <f t="shared" si="1632"/>
        <v>14.168000000000001</v>
      </c>
      <c r="S339" s="86">
        <f t="shared" si="1633"/>
        <v>-14.999999999999858</v>
      </c>
      <c r="T339" s="85">
        <v>19.89</v>
      </c>
      <c r="U339" s="85"/>
      <c r="V339" s="85">
        <v>20.14</v>
      </c>
      <c r="W339" s="85"/>
      <c r="X339" s="85">
        <v>19.989999999999998</v>
      </c>
      <c r="Y339" s="86"/>
      <c r="Z339" s="85">
        <v>20.239999999999998</v>
      </c>
      <c r="AA339" s="84">
        <f t="shared" si="1560"/>
        <v>0</v>
      </c>
      <c r="AB339" s="84">
        <v>22.76</v>
      </c>
      <c r="AC339" s="85">
        <f t="shared" si="1634"/>
        <v>18.208000000000002</v>
      </c>
      <c r="AD339" s="84">
        <f t="shared" si="1635"/>
        <v>0</v>
      </c>
      <c r="AE339" s="85">
        <v>21.91</v>
      </c>
      <c r="AF339" s="85">
        <f t="shared" si="1636"/>
        <v>17.527999999999999</v>
      </c>
      <c r="AG339" s="136">
        <f t="shared" si="1637"/>
        <v>0</v>
      </c>
    </row>
    <row r="340" spans="1:33" ht="13.5" thickBot="1" x14ac:dyDescent="0.25">
      <c r="A340" s="178">
        <v>43389</v>
      </c>
      <c r="B340" s="220">
        <v>15.66</v>
      </c>
      <c r="C340" s="85">
        <f t="shared" ref="C340" si="1638">B340/1.25</f>
        <v>12.528</v>
      </c>
      <c r="D340" s="84">
        <f t="shared" ref="D340" si="1639">(B340-B339)*100</f>
        <v>-9.9999999999999645</v>
      </c>
      <c r="E340" s="84">
        <v>16.16</v>
      </c>
      <c r="F340" s="85">
        <f t="shared" ref="F340" si="1640">E340/1.25</f>
        <v>12.928000000000001</v>
      </c>
      <c r="G340" s="84">
        <f t="shared" ref="G340" si="1641">(E340-E339)*100</f>
        <v>-10.000000000000142</v>
      </c>
      <c r="H340" s="84">
        <v>16.559999999999999</v>
      </c>
      <c r="I340" s="85">
        <f t="shared" ref="I340" si="1642">H340/1.25</f>
        <v>13.247999999999999</v>
      </c>
      <c r="J340" s="84">
        <f t="shared" ref="J340" si="1643">(H340-H339)*100</f>
        <v>-10.000000000000142</v>
      </c>
      <c r="K340" s="85">
        <v>16.71</v>
      </c>
      <c r="L340" s="85">
        <f t="shared" ref="L340" si="1644">K340/1.25</f>
        <v>13.368</v>
      </c>
      <c r="M340" s="86">
        <f t="shared" ref="M340" si="1645">(K340-K339)*100</f>
        <v>-9.9999999999997868</v>
      </c>
      <c r="N340" s="85">
        <v>10.56</v>
      </c>
      <c r="O340" s="85">
        <f t="shared" ref="O340" si="1646">N340/1.25</f>
        <v>8.4480000000000004</v>
      </c>
      <c r="P340" s="86">
        <f t="shared" ref="P340" si="1647">(N340-N339)*100</f>
        <v>-9.9999999999999645</v>
      </c>
      <c r="Q340" s="85">
        <v>17.61</v>
      </c>
      <c r="R340" s="85">
        <f t="shared" ref="R340" si="1648">Q340/1.25</f>
        <v>14.087999999999999</v>
      </c>
      <c r="S340" s="86">
        <f t="shared" ref="S340" si="1649">(Q340-Q339)*100</f>
        <v>-10.000000000000142</v>
      </c>
      <c r="T340" s="85">
        <v>19.89</v>
      </c>
      <c r="U340" s="85"/>
      <c r="V340" s="85">
        <v>20.14</v>
      </c>
      <c r="W340" s="85"/>
      <c r="X340" s="85">
        <v>19.989999999999998</v>
      </c>
      <c r="Y340" s="86"/>
      <c r="Z340" s="85">
        <v>20.239999999999998</v>
      </c>
      <c r="AA340" s="84">
        <f t="shared" si="1560"/>
        <v>0</v>
      </c>
      <c r="AB340" s="84">
        <v>22.76</v>
      </c>
      <c r="AC340" s="85">
        <f t="shared" ref="AC340" si="1650">AB340/1.25</f>
        <v>18.208000000000002</v>
      </c>
      <c r="AD340" s="84">
        <f t="shared" ref="AD340" si="1651">(AB340-AB339)*100</f>
        <v>0</v>
      </c>
      <c r="AE340" s="85">
        <v>21.91</v>
      </c>
      <c r="AF340" s="85">
        <f t="shared" ref="AF340" si="1652">AE340/1.25</f>
        <v>17.527999999999999</v>
      </c>
      <c r="AG340" s="136">
        <f t="shared" ref="AG340" si="1653">(AE340-AE339)*100</f>
        <v>0</v>
      </c>
    </row>
    <row r="341" spans="1:33" ht="13.5" thickBot="1" x14ac:dyDescent="0.25">
      <c r="A341" s="178">
        <v>43390</v>
      </c>
      <c r="B341" s="220">
        <v>15.66</v>
      </c>
      <c r="C341" s="85">
        <f t="shared" ref="C341" si="1654">B341/1.25</f>
        <v>12.528</v>
      </c>
      <c r="D341" s="84">
        <f t="shared" ref="D341" si="1655">(B341-B340)*100</f>
        <v>0</v>
      </c>
      <c r="E341" s="84">
        <v>16.16</v>
      </c>
      <c r="F341" s="85">
        <f t="shared" ref="F341" si="1656">E341/1.25</f>
        <v>12.928000000000001</v>
      </c>
      <c r="G341" s="84">
        <f t="shared" ref="G341" si="1657">(E341-E340)*100</f>
        <v>0</v>
      </c>
      <c r="H341" s="84">
        <v>16.559999999999999</v>
      </c>
      <c r="I341" s="85">
        <f t="shared" ref="I341" si="1658">H341/1.25</f>
        <v>13.247999999999999</v>
      </c>
      <c r="J341" s="84">
        <f t="shared" ref="J341" si="1659">(H341-H340)*100</f>
        <v>0</v>
      </c>
      <c r="K341" s="85">
        <v>16.61</v>
      </c>
      <c r="L341" s="85">
        <f t="shared" ref="L341" si="1660">K341/1.25</f>
        <v>13.288</v>
      </c>
      <c r="M341" s="86">
        <f t="shared" ref="M341" si="1661">(K341-K340)*100</f>
        <v>-10.000000000000142</v>
      </c>
      <c r="N341" s="85">
        <v>10.46</v>
      </c>
      <c r="O341" s="85">
        <f t="shared" ref="O341" si="1662">N341/1.25</f>
        <v>8.3680000000000003</v>
      </c>
      <c r="P341" s="86">
        <f t="shared" ref="P341" si="1663">(N341-N340)*100</f>
        <v>-9.9999999999999645</v>
      </c>
      <c r="Q341" s="85">
        <v>17.510000000000002</v>
      </c>
      <c r="R341" s="85">
        <f t="shared" ref="R341" si="1664">Q341/1.25</f>
        <v>14.008000000000001</v>
      </c>
      <c r="S341" s="86">
        <f t="shared" ref="S341" si="1665">(Q341-Q340)*100</f>
        <v>-9.9999999999997868</v>
      </c>
      <c r="T341" s="85">
        <v>19.690000000000001</v>
      </c>
      <c r="U341" s="85"/>
      <c r="V341" s="85">
        <v>19.940000000000001</v>
      </c>
      <c r="W341" s="85"/>
      <c r="X341" s="85">
        <v>19.79</v>
      </c>
      <c r="Y341" s="86"/>
      <c r="Z341" s="85">
        <v>20.04</v>
      </c>
      <c r="AA341" s="84">
        <f t="shared" si="1560"/>
        <v>-19.999999999999929</v>
      </c>
      <c r="AB341" s="84">
        <v>22.76</v>
      </c>
      <c r="AC341" s="85">
        <f t="shared" ref="AC341" si="1666">AB341/1.25</f>
        <v>18.208000000000002</v>
      </c>
      <c r="AD341" s="84">
        <f t="shared" ref="AD341" si="1667">(AB341-AB340)*100</f>
        <v>0</v>
      </c>
      <c r="AE341" s="85">
        <v>21.91</v>
      </c>
      <c r="AF341" s="85">
        <f t="shared" ref="AF341" si="1668">AE341/1.25</f>
        <v>17.527999999999999</v>
      </c>
      <c r="AG341" s="136">
        <f t="shared" ref="AG341" si="1669">(AE341-AE340)*100</f>
        <v>0</v>
      </c>
    </row>
    <row r="342" spans="1:33" ht="13.5" thickBot="1" x14ac:dyDescent="0.25">
      <c r="A342" s="178">
        <v>43391</v>
      </c>
      <c r="B342" s="220">
        <v>15.66</v>
      </c>
      <c r="C342" s="85">
        <f t="shared" ref="C342:C346" si="1670">B342/1.25</f>
        <v>12.528</v>
      </c>
      <c r="D342" s="84">
        <f t="shared" ref="D342:D346" si="1671">(B342-B341)*100</f>
        <v>0</v>
      </c>
      <c r="E342" s="84">
        <v>16.16</v>
      </c>
      <c r="F342" s="85">
        <f t="shared" ref="F342:F346" si="1672">E342/1.25</f>
        <v>12.928000000000001</v>
      </c>
      <c r="G342" s="84">
        <f t="shared" ref="G342:G346" si="1673">(E342-E341)*100</f>
        <v>0</v>
      </c>
      <c r="H342" s="84">
        <v>16.559999999999999</v>
      </c>
      <c r="I342" s="85">
        <f t="shared" ref="I342:I346" si="1674">H342/1.25</f>
        <v>13.247999999999999</v>
      </c>
      <c r="J342" s="84">
        <f t="shared" ref="J342:J346" si="1675">(H342-H341)*100</f>
        <v>0</v>
      </c>
      <c r="K342" s="85">
        <v>16.61</v>
      </c>
      <c r="L342" s="85">
        <f t="shared" ref="L342:L346" si="1676">K342/1.25</f>
        <v>13.288</v>
      </c>
      <c r="M342" s="86">
        <f t="shared" ref="M342:M346" si="1677">(K342-K341)*100</f>
        <v>0</v>
      </c>
      <c r="N342" s="85">
        <v>10.46</v>
      </c>
      <c r="O342" s="85">
        <f t="shared" ref="O342:O346" si="1678">N342/1.25</f>
        <v>8.3680000000000003</v>
      </c>
      <c r="P342" s="86">
        <f t="shared" ref="P342:P346" si="1679">(N342-N341)*100</f>
        <v>0</v>
      </c>
      <c r="Q342" s="85">
        <v>17.510000000000002</v>
      </c>
      <c r="R342" s="85">
        <f t="shared" ref="R342:R346" si="1680">Q342/1.25</f>
        <v>14.008000000000001</v>
      </c>
      <c r="S342" s="86">
        <f t="shared" ref="S342:S346" si="1681">(Q342-Q341)*100</f>
        <v>0</v>
      </c>
      <c r="T342" s="85">
        <v>19.690000000000001</v>
      </c>
      <c r="U342" s="85"/>
      <c r="V342" s="85">
        <v>19.940000000000001</v>
      </c>
      <c r="W342" s="85"/>
      <c r="X342" s="85">
        <v>19.79</v>
      </c>
      <c r="Y342" s="86"/>
      <c r="Z342" s="85">
        <v>20.04</v>
      </c>
      <c r="AA342" s="84">
        <f t="shared" si="1560"/>
        <v>0</v>
      </c>
      <c r="AB342" s="84">
        <v>22.76</v>
      </c>
      <c r="AC342" s="85">
        <f t="shared" ref="AC342:AC346" si="1682">AB342/1.25</f>
        <v>18.208000000000002</v>
      </c>
      <c r="AD342" s="84">
        <f t="shared" ref="AD342:AD346" si="1683">(AB342-AB341)*100</f>
        <v>0</v>
      </c>
      <c r="AE342" s="85">
        <v>21.91</v>
      </c>
      <c r="AF342" s="85">
        <f t="shared" ref="AF342:AF346" si="1684">AE342/1.25</f>
        <v>17.527999999999999</v>
      </c>
      <c r="AG342" s="136">
        <f t="shared" ref="AG342:AG346" si="1685">(AE342-AE341)*100</f>
        <v>0</v>
      </c>
    </row>
    <row r="343" spans="1:33" ht="13.5" thickBot="1" x14ac:dyDescent="0.25">
      <c r="A343" s="178">
        <v>43392</v>
      </c>
      <c r="B343" s="220">
        <v>15.66</v>
      </c>
      <c r="C343" s="85">
        <f t="shared" si="1670"/>
        <v>12.528</v>
      </c>
      <c r="D343" s="84">
        <f t="shared" si="1671"/>
        <v>0</v>
      </c>
      <c r="E343" s="84">
        <v>16.16</v>
      </c>
      <c r="F343" s="85">
        <f t="shared" si="1672"/>
        <v>12.928000000000001</v>
      </c>
      <c r="G343" s="84">
        <f t="shared" si="1673"/>
        <v>0</v>
      </c>
      <c r="H343" s="84">
        <v>16.559999999999999</v>
      </c>
      <c r="I343" s="85">
        <f t="shared" si="1674"/>
        <v>13.247999999999999</v>
      </c>
      <c r="J343" s="84">
        <f t="shared" si="1675"/>
        <v>0</v>
      </c>
      <c r="K343" s="85">
        <v>16.61</v>
      </c>
      <c r="L343" s="85">
        <f t="shared" si="1676"/>
        <v>13.288</v>
      </c>
      <c r="M343" s="86">
        <f t="shared" si="1677"/>
        <v>0</v>
      </c>
      <c r="N343" s="85">
        <v>10.46</v>
      </c>
      <c r="O343" s="85">
        <f t="shared" si="1678"/>
        <v>8.3680000000000003</v>
      </c>
      <c r="P343" s="86">
        <f t="shared" si="1679"/>
        <v>0</v>
      </c>
      <c r="Q343" s="85">
        <v>17.510000000000002</v>
      </c>
      <c r="R343" s="85">
        <f t="shared" si="1680"/>
        <v>14.008000000000001</v>
      </c>
      <c r="S343" s="86">
        <f t="shared" si="1681"/>
        <v>0</v>
      </c>
      <c r="T343" s="85">
        <v>19.690000000000001</v>
      </c>
      <c r="U343" s="85"/>
      <c r="V343" s="85">
        <v>19.940000000000001</v>
      </c>
      <c r="W343" s="85"/>
      <c r="X343" s="85">
        <v>19.79</v>
      </c>
      <c r="Y343" s="86"/>
      <c r="Z343" s="85">
        <v>20.04</v>
      </c>
      <c r="AA343" s="84">
        <f t="shared" si="1560"/>
        <v>0</v>
      </c>
      <c r="AB343" s="84">
        <v>22.76</v>
      </c>
      <c r="AC343" s="85">
        <f t="shared" si="1682"/>
        <v>18.208000000000002</v>
      </c>
      <c r="AD343" s="84">
        <f t="shared" si="1683"/>
        <v>0</v>
      </c>
      <c r="AE343" s="85">
        <v>21.91</v>
      </c>
      <c r="AF343" s="85">
        <f t="shared" si="1684"/>
        <v>17.527999999999999</v>
      </c>
      <c r="AG343" s="136">
        <f t="shared" si="1685"/>
        <v>0</v>
      </c>
    </row>
    <row r="344" spans="1:33" ht="13.5" thickBot="1" x14ac:dyDescent="0.25">
      <c r="A344" s="178">
        <v>43393</v>
      </c>
      <c r="B344" s="220">
        <v>15.66</v>
      </c>
      <c r="C344" s="85">
        <f t="shared" si="1670"/>
        <v>12.528</v>
      </c>
      <c r="D344" s="84">
        <f t="shared" si="1671"/>
        <v>0</v>
      </c>
      <c r="E344" s="84">
        <v>16.16</v>
      </c>
      <c r="F344" s="85">
        <f t="shared" si="1672"/>
        <v>12.928000000000001</v>
      </c>
      <c r="G344" s="84">
        <f t="shared" si="1673"/>
        <v>0</v>
      </c>
      <c r="H344" s="84">
        <v>16.559999999999999</v>
      </c>
      <c r="I344" s="85">
        <f t="shared" si="1674"/>
        <v>13.247999999999999</v>
      </c>
      <c r="J344" s="84">
        <f t="shared" si="1675"/>
        <v>0</v>
      </c>
      <c r="K344" s="85">
        <v>16.61</v>
      </c>
      <c r="L344" s="85">
        <f t="shared" si="1676"/>
        <v>13.288</v>
      </c>
      <c r="M344" s="86">
        <f t="shared" si="1677"/>
        <v>0</v>
      </c>
      <c r="N344" s="85">
        <v>10.46</v>
      </c>
      <c r="O344" s="85">
        <f t="shared" si="1678"/>
        <v>8.3680000000000003</v>
      </c>
      <c r="P344" s="86">
        <f t="shared" si="1679"/>
        <v>0</v>
      </c>
      <c r="Q344" s="85">
        <v>17.510000000000002</v>
      </c>
      <c r="R344" s="85">
        <f t="shared" si="1680"/>
        <v>14.008000000000001</v>
      </c>
      <c r="S344" s="86">
        <f t="shared" si="1681"/>
        <v>0</v>
      </c>
      <c r="T344" s="85">
        <v>19.690000000000001</v>
      </c>
      <c r="U344" s="85"/>
      <c r="V344" s="85">
        <v>19.940000000000001</v>
      </c>
      <c r="W344" s="85"/>
      <c r="X344" s="85">
        <v>19.79</v>
      </c>
      <c r="Y344" s="86"/>
      <c r="Z344" s="85">
        <v>20.04</v>
      </c>
      <c r="AA344" s="84">
        <f t="shared" si="1560"/>
        <v>0</v>
      </c>
      <c r="AB344" s="84">
        <v>22.76</v>
      </c>
      <c r="AC344" s="85">
        <f t="shared" si="1682"/>
        <v>18.208000000000002</v>
      </c>
      <c r="AD344" s="84">
        <f t="shared" si="1683"/>
        <v>0</v>
      </c>
      <c r="AE344" s="85">
        <v>21.91</v>
      </c>
      <c r="AF344" s="85">
        <f t="shared" si="1684"/>
        <v>17.527999999999999</v>
      </c>
      <c r="AG344" s="136">
        <f t="shared" si="1685"/>
        <v>0</v>
      </c>
    </row>
    <row r="345" spans="1:33" ht="13.5" thickBot="1" x14ac:dyDescent="0.25">
      <c r="A345" s="178">
        <v>43394</v>
      </c>
      <c r="B345" s="220">
        <v>15.66</v>
      </c>
      <c r="C345" s="85">
        <f t="shared" si="1670"/>
        <v>12.528</v>
      </c>
      <c r="D345" s="84">
        <f t="shared" si="1671"/>
        <v>0</v>
      </c>
      <c r="E345" s="84">
        <v>16.16</v>
      </c>
      <c r="F345" s="85">
        <f t="shared" si="1672"/>
        <v>12.928000000000001</v>
      </c>
      <c r="G345" s="84">
        <f t="shared" si="1673"/>
        <v>0</v>
      </c>
      <c r="H345" s="84">
        <v>16.559999999999999</v>
      </c>
      <c r="I345" s="85">
        <f t="shared" si="1674"/>
        <v>13.247999999999999</v>
      </c>
      <c r="J345" s="84">
        <f t="shared" si="1675"/>
        <v>0</v>
      </c>
      <c r="K345" s="85">
        <v>16.61</v>
      </c>
      <c r="L345" s="85">
        <f t="shared" si="1676"/>
        <v>13.288</v>
      </c>
      <c r="M345" s="86">
        <f t="shared" si="1677"/>
        <v>0</v>
      </c>
      <c r="N345" s="85">
        <v>10.46</v>
      </c>
      <c r="O345" s="85">
        <f t="shared" si="1678"/>
        <v>8.3680000000000003</v>
      </c>
      <c r="P345" s="86">
        <f t="shared" si="1679"/>
        <v>0</v>
      </c>
      <c r="Q345" s="85">
        <v>17.510000000000002</v>
      </c>
      <c r="R345" s="85">
        <f t="shared" si="1680"/>
        <v>14.008000000000001</v>
      </c>
      <c r="S345" s="86">
        <f t="shared" si="1681"/>
        <v>0</v>
      </c>
      <c r="T345" s="85">
        <v>19.690000000000001</v>
      </c>
      <c r="U345" s="85"/>
      <c r="V345" s="85">
        <v>19.940000000000001</v>
      </c>
      <c r="W345" s="85"/>
      <c r="X345" s="85">
        <v>19.79</v>
      </c>
      <c r="Y345" s="86"/>
      <c r="Z345" s="85">
        <v>20.04</v>
      </c>
      <c r="AA345" s="84">
        <f t="shared" si="1560"/>
        <v>0</v>
      </c>
      <c r="AB345" s="84">
        <v>22.76</v>
      </c>
      <c r="AC345" s="85">
        <f t="shared" si="1682"/>
        <v>18.208000000000002</v>
      </c>
      <c r="AD345" s="84">
        <f t="shared" si="1683"/>
        <v>0</v>
      </c>
      <c r="AE345" s="85">
        <v>21.91</v>
      </c>
      <c r="AF345" s="85">
        <f t="shared" si="1684"/>
        <v>17.527999999999999</v>
      </c>
      <c r="AG345" s="136">
        <f t="shared" si="1685"/>
        <v>0</v>
      </c>
    </row>
    <row r="346" spans="1:33" ht="13.5" thickBot="1" x14ac:dyDescent="0.25">
      <c r="A346" s="178">
        <v>43395</v>
      </c>
      <c r="B346" s="220">
        <v>15.81</v>
      </c>
      <c r="C346" s="85">
        <f t="shared" si="1670"/>
        <v>12.648</v>
      </c>
      <c r="D346" s="84">
        <f t="shared" si="1671"/>
        <v>15.000000000000036</v>
      </c>
      <c r="E346" s="84">
        <v>16.309999999999999</v>
      </c>
      <c r="F346" s="85">
        <f t="shared" si="1672"/>
        <v>13.047999999999998</v>
      </c>
      <c r="G346" s="84">
        <f t="shared" si="1673"/>
        <v>14.999999999999858</v>
      </c>
      <c r="H346" s="84">
        <v>16.71</v>
      </c>
      <c r="I346" s="85">
        <f t="shared" si="1674"/>
        <v>13.368</v>
      </c>
      <c r="J346" s="84">
        <f t="shared" si="1675"/>
        <v>15.000000000000213</v>
      </c>
      <c r="K346" s="85">
        <v>16.760000000000002</v>
      </c>
      <c r="L346" s="85">
        <f t="shared" si="1676"/>
        <v>13.408000000000001</v>
      </c>
      <c r="M346" s="86">
        <f t="shared" si="1677"/>
        <v>15.000000000000213</v>
      </c>
      <c r="N346" s="85">
        <v>10.46</v>
      </c>
      <c r="O346" s="85">
        <f t="shared" si="1678"/>
        <v>8.3680000000000003</v>
      </c>
      <c r="P346" s="86">
        <f t="shared" si="1679"/>
        <v>0</v>
      </c>
      <c r="Q346" s="85">
        <v>17.66</v>
      </c>
      <c r="R346" s="85">
        <f t="shared" si="1680"/>
        <v>14.128</v>
      </c>
      <c r="S346" s="86">
        <f t="shared" si="1681"/>
        <v>14.999999999999858</v>
      </c>
      <c r="T346" s="85">
        <v>19.690000000000001</v>
      </c>
      <c r="U346" s="85"/>
      <c r="V346" s="85">
        <v>19.940000000000001</v>
      </c>
      <c r="W346" s="85"/>
      <c r="X346" s="85">
        <v>19.79</v>
      </c>
      <c r="Y346" s="86"/>
      <c r="Z346" s="85">
        <v>20.04</v>
      </c>
      <c r="AA346" s="84">
        <f t="shared" si="1560"/>
        <v>0</v>
      </c>
      <c r="AB346" s="84">
        <v>22.91</v>
      </c>
      <c r="AC346" s="85">
        <f t="shared" si="1682"/>
        <v>18.327999999999999</v>
      </c>
      <c r="AD346" s="84">
        <f t="shared" si="1683"/>
        <v>14.999999999999858</v>
      </c>
      <c r="AE346" s="85">
        <v>22.06</v>
      </c>
      <c r="AF346" s="85">
        <f t="shared" si="1684"/>
        <v>17.648</v>
      </c>
      <c r="AG346" s="136">
        <f t="shared" si="1685"/>
        <v>14.999999999999858</v>
      </c>
    </row>
    <row r="347" spans="1:33" ht="13.5" thickBot="1" x14ac:dyDescent="0.25">
      <c r="A347" s="178">
        <v>43396</v>
      </c>
      <c r="B347" s="220">
        <v>15.81</v>
      </c>
      <c r="C347" s="85">
        <f t="shared" ref="C347" si="1686">B347/1.25</f>
        <v>12.648</v>
      </c>
      <c r="D347" s="84">
        <f t="shared" ref="D347" si="1687">(B347-B346)*100</f>
        <v>0</v>
      </c>
      <c r="E347" s="84">
        <v>16.309999999999999</v>
      </c>
      <c r="F347" s="85">
        <f t="shared" ref="F347" si="1688">E347/1.25</f>
        <v>13.047999999999998</v>
      </c>
      <c r="G347" s="84">
        <f t="shared" ref="G347" si="1689">(E347-E346)*100</f>
        <v>0</v>
      </c>
      <c r="H347" s="84">
        <v>16.71</v>
      </c>
      <c r="I347" s="85">
        <f t="shared" ref="I347" si="1690">H347/1.25</f>
        <v>13.368</v>
      </c>
      <c r="J347" s="84">
        <f t="shared" ref="J347" si="1691">(H347-H346)*100</f>
        <v>0</v>
      </c>
      <c r="K347" s="85">
        <v>16.760000000000002</v>
      </c>
      <c r="L347" s="85">
        <f t="shared" ref="L347" si="1692">K347/1.25</f>
        <v>13.408000000000001</v>
      </c>
      <c r="M347" s="86">
        <f t="shared" ref="M347" si="1693">(K347-K346)*100</f>
        <v>0</v>
      </c>
      <c r="N347" s="85">
        <v>10.46</v>
      </c>
      <c r="O347" s="85">
        <f t="shared" ref="O347" si="1694">N347/1.25</f>
        <v>8.3680000000000003</v>
      </c>
      <c r="P347" s="86">
        <f t="shared" ref="P347" si="1695">(N347-N346)*100</f>
        <v>0</v>
      </c>
      <c r="Q347" s="85">
        <v>17.66</v>
      </c>
      <c r="R347" s="85">
        <f t="shared" ref="R347" si="1696">Q347/1.25</f>
        <v>14.128</v>
      </c>
      <c r="S347" s="86">
        <f t="shared" ref="S347" si="1697">(Q347-Q346)*100</f>
        <v>0</v>
      </c>
      <c r="T347" s="85">
        <v>19.690000000000001</v>
      </c>
      <c r="U347" s="85"/>
      <c r="V347" s="85">
        <v>19.940000000000001</v>
      </c>
      <c r="W347" s="85"/>
      <c r="X347" s="85">
        <v>19.79</v>
      </c>
      <c r="Y347" s="86"/>
      <c r="Z347" s="85">
        <v>20.04</v>
      </c>
      <c r="AA347" s="84">
        <f t="shared" si="1560"/>
        <v>0</v>
      </c>
      <c r="AB347" s="84">
        <v>22.91</v>
      </c>
      <c r="AC347" s="85">
        <f t="shared" ref="AC347" si="1698">AB347/1.25</f>
        <v>18.327999999999999</v>
      </c>
      <c r="AD347" s="84">
        <f t="shared" ref="AD347" si="1699">(AB347-AB346)*100</f>
        <v>0</v>
      </c>
      <c r="AE347" s="85">
        <v>22.06</v>
      </c>
      <c r="AF347" s="85">
        <f t="shared" ref="AF347" si="1700">AE347/1.25</f>
        <v>17.648</v>
      </c>
      <c r="AG347" s="136">
        <f t="shared" ref="AG347" si="1701">(AE347-AE346)*100</f>
        <v>0</v>
      </c>
    </row>
    <row r="348" spans="1:33" ht="13.5" thickBot="1" x14ac:dyDescent="0.25">
      <c r="A348" s="178">
        <v>43397</v>
      </c>
      <c r="B348" s="220">
        <v>15.66</v>
      </c>
      <c r="C348" s="85">
        <f t="shared" ref="C348" si="1702">B348/1.25</f>
        <v>12.528</v>
      </c>
      <c r="D348" s="84">
        <f t="shared" ref="D348" si="1703">(B348-B347)*100</f>
        <v>-15.000000000000036</v>
      </c>
      <c r="E348" s="84">
        <v>16.16</v>
      </c>
      <c r="F348" s="85">
        <f t="shared" ref="F348" si="1704">E348/1.25</f>
        <v>12.928000000000001</v>
      </c>
      <c r="G348" s="84">
        <f t="shared" ref="G348" si="1705">(E348-E347)*100</f>
        <v>-14.999999999999858</v>
      </c>
      <c r="H348" s="84">
        <v>16.559999999999999</v>
      </c>
      <c r="I348" s="85">
        <f t="shared" ref="I348" si="1706">H348/1.25</f>
        <v>13.247999999999999</v>
      </c>
      <c r="J348" s="84">
        <f t="shared" ref="J348" si="1707">(H348-H347)*100</f>
        <v>-15.000000000000213</v>
      </c>
      <c r="K348" s="85">
        <v>16.66</v>
      </c>
      <c r="L348" s="85">
        <f t="shared" ref="L348" si="1708">K348/1.25</f>
        <v>13.327999999999999</v>
      </c>
      <c r="M348" s="86">
        <f t="shared" ref="M348" si="1709">(K348-K347)*100</f>
        <v>-10.000000000000142</v>
      </c>
      <c r="N348" s="85">
        <v>10.46</v>
      </c>
      <c r="O348" s="85">
        <f t="shared" ref="O348" si="1710">N348/1.25</f>
        <v>8.3680000000000003</v>
      </c>
      <c r="P348" s="86">
        <f t="shared" ref="P348" si="1711">(N348-N347)*100</f>
        <v>0</v>
      </c>
      <c r="Q348" s="85">
        <v>17.559999999999999</v>
      </c>
      <c r="R348" s="85">
        <f t="shared" ref="R348" si="1712">Q348/1.25</f>
        <v>14.047999999999998</v>
      </c>
      <c r="S348" s="86">
        <f t="shared" ref="S348" si="1713">(Q348-Q347)*100</f>
        <v>-10.000000000000142</v>
      </c>
      <c r="T348" s="85">
        <v>19.690000000000001</v>
      </c>
      <c r="U348" s="85"/>
      <c r="V348" s="85">
        <v>19.940000000000001</v>
      </c>
      <c r="W348" s="85"/>
      <c r="X348" s="85">
        <v>19.79</v>
      </c>
      <c r="Y348" s="86"/>
      <c r="Z348" s="85">
        <v>20.04</v>
      </c>
      <c r="AA348" s="84">
        <f t="shared" si="1560"/>
        <v>0</v>
      </c>
      <c r="AB348" s="84">
        <v>22.91</v>
      </c>
      <c r="AC348" s="85">
        <f t="shared" ref="AC348" si="1714">AB348/1.25</f>
        <v>18.327999999999999</v>
      </c>
      <c r="AD348" s="84">
        <f t="shared" ref="AD348" si="1715">(AB348-AB347)*100</f>
        <v>0</v>
      </c>
      <c r="AE348" s="85">
        <v>22.06</v>
      </c>
      <c r="AF348" s="85">
        <f t="shared" ref="AF348" si="1716">AE348/1.25</f>
        <v>17.648</v>
      </c>
      <c r="AG348" s="136">
        <f t="shared" ref="AG348" si="1717">(AE348-AE347)*100</f>
        <v>0</v>
      </c>
    </row>
    <row r="349" spans="1:33" ht="13.5" thickBot="1" x14ac:dyDescent="0.25">
      <c r="A349" s="178">
        <v>43398</v>
      </c>
      <c r="B349" s="220">
        <v>15.66</v>
      </c>
      <c r="C349" s="85">
        <f t="shared" ref="C349:C350" si="1718">B349/1.25</f>
        <v>12.528</v>
      </c>
      <c r="D349" s="84">
        <f t="shared" ref="D349:D350" si="1719">(B349-B348)*100</f>
        <v>0</v>
      </c>
      <c r="E349" s="84">
        <v>16.16</v>
      </c>
      <c r="F349" s="85">
        <f t="shared" ref="F349:F350" si="1720">E349/1.25</f>
        <v>12.928000000000001</v>
      </c>
      <c r="G349" s="84">
        <f t="shared" ref="G349:G350" si="1721">(E349-E348)*100</f>
        <v>0</v>
      </c>
      <c r="H349" s="84">
        <v>16.559999999999999</v>
      </c>
      <c r="I349" s="85">
        <f t="shared" ref="I349:I350" si="1722">H349/1.25</f>
        <v>13.247999999999999</v>
      </c>
      <c r="J349" s="84">
        <f t="shared" ref="J349:J350" si="1723">(H349-H348)*100</f>
        <v>0</v>
      </c>
      <c r="K349" s="85">
        <v>16.66</v>
      </c>
      <c r="L349" s="85">
        <f t="shared" ref="L349:L350" si="1724">K349/1.25</f>
        <v>13.327999999999999</v>
      </c>
      <c r="M349" s="86">
        <f t="shared" ref="M349:M350" si="1725">(K349-K348)*100</f>
        <v>0</v>
      </c>
      <c r="N349" s="85">
        <v>10.46</v>
      </c>
      <c r="O349" s="85">
        <f t="shared" ref="O349:O350" si="1726">N349/1.25</f>
        <v>8.3680000000000003</v>
      </c>
      <c r="P349" s="86">
        <f t="shared" ref="P349:P350" si="1727">(N349-N348)*100</f>
        <v>0</v>
      </c>
      <c r="Q349" s="85">
        <v>17.559999999999999</v>
      </c>
      <c r="R349" s="85">
        <f t="shared" ref="R349:R350" si="1728">Q349/1.25</f>
        <v>14.047999999999998</v>
      </c>
      <c r="S349" s="86">
        <f t="shared" ref="S349:S350" si="1729">(Q349-Q348)*100</f>
        <v>0</v>
      </c>
      <c r="T349" s="85">
        <v>19.690000000000001</v>
      </c>
      <c r="U349" s="85"/>
      <c r="V349" s="85">
        <v>19.940000000000001</v>
      </c>
      <c r="W349" s="85"/>
      <c r="X349" s="85">
        <v>19.79</v>
      </c>
      <c r="Y349" s="86"/>
      <c r="Z349" s="85">
        <v>20.04</v>
      </c>
      <c r="AA349" s="84">
        <f t="shared" si="1560"/>
        <v>0</v>
      </c>
      <c r="AB349" s="84">
        <v>22.91</v>
      </c>
      <c r="AC349" s="85">
        <f t="shared" ref="AC349:AC350" si="1730">AB349/1.25</f>
        <v>18.327999999999999</v>
      </c>
      <c r="AD349" s="84">
        <f t="shared" ref="AD349:AD350" si="1731">(AB349-AB348)*100</f>
        <v>0</v>
      </c>
      <c r="AE349" s="85">
        <v>22.06</v>
      </c>
      <c r="AF349" s="85">
        <f t="shared" ref="AF349:AF350" si="1732">AE349/1.25</f>
        <v>17.648</v>
      </c>
      <c r="AG349" s="136">
        <f t="shared" ref="AG349:AG350" si="1733">(AE349-AE348)*100</f>
        <v>0</v>
      </c>
    </row>
    <row r="350" spans="1:33" ht="13.5" thickBot="1" x14ac:dyDescent="0.25">
      <c r="A350" s="178">
        <v>43399</v>
      </c>
      <c r="B350" s="220">
        <v>15.66</v>
      </c>
      <c r="C350" s="85">
        <f t="shared" si="1718"/>
        <v>12.528</v>
      </c>
      <c r="D350" s="84">
        <f t="shared" si="1719"/>
        <v>0</v>
      </c>
      <c r="E350" s="84">
        <v>16.16</v>
      </c>
      <c r="F350" s="85">
        <f t="shared" si="1720"/>
        <v>12.928000000000001</v>
      </c>
      <c r="G350" s="84">
        <f t="shared" si="1721"/>
        <v>0</v>
      </c>
      <c r="H350" s="84">
        <v>16.559999999999999</v>
      </c>
      <c r="I350" s="85">
        <f t="shared" si="1722"/>
        <v>13.247999999999999</v>
      </c>
      <c r="J350" s="84">
        <f t="shared" si="1723"/>
        <v>0</v>
      </c>
      <c r="K350" s="85">
        <v>16.86</v>
      </c>
      <c r="L350" s="85">
        <f t="shared" si="1724"/>
        <v>13.488</v>
      </c>
      <c r="M350" s="86">
        <f t="shared" si="1725"/>
        <v>19.999999999999929</v>
      </c>
      <c r="N350" s="85">
        <v>10.61</v>
      </c>
      <c r="O350" s="85">
        <f t="shared" si="1726"/>
        <v>8.4879999999999995</v>
      </c>
      <c r="P350" s="86">
        <f t="shared" si="1727"/>
        <v>14.999999999999858</v>
      </c>
      <c r="Q350" s="85">
        <v>17.760000000000002</v>
      </c>
      <c r="R350" s="85">
        <f t="shared" si="1728"/>
        <v>14.208000000000002</v>
      </c>
      <c r="S350" s="86">
        <f t="shared" si="1729"/>
        <v>20.000000000000284</v>
      </c>
      <c r="T350" s="85">
        <v>19.690000000000001</v>
      </c>
      <c r="U350" s="85"/>
      <c r="V350" s="85">
        <v>19.940000000000001</v>
      </c>
      <c r="W350" s="85"/>
      <c r="X350" s="85">
        <v>19.79</v>
      </c>
      <c r="Y350" s="86"/>
      <c r="Z350" s="85">
        <v>20.04</v>
      </c>
      <c r="AA350" s="84">
        <f t="shared" si="1560"/>
        <v>0</v>
      </c>
      <c r="AB350" s="84">
        <v>22.91</v>
      </c>
      <c r="AC350" s="85">
        <f t="shared" si="1730"/>
        <v>18.327999999999999</v>
      </c>
      <c r="AD350" s="84">
        <f t="shared" si="1731"/>
        <v>0</v>
      </c>
      <c r="AE350" s="85">
        <v>22.06</v>
      </c>
      <c r="AF350" s="85">
        <f t="shared" si="1732"/>
        <v>17.648</v>
      </c>
      <c r="AG350" s="136">
        <f t="shared" si="1733"/>
        <v>0</v>
      </c>
    </row>
    <row r="351" spans="1:33" ht="13.5" thickBot="1" x14ac:dyDescent="0.25">
      <c r="A351" s="178">
        <v>43400</v>
      </c>
      <c r="B351" s="220">
        <v>15.66</v>
      </c>
      <c r="C351" s="85">
        <f t="shared" ref="C351:C353" si="1734">B351/1.25</f>
        <v>12.528</v>
      </c>
      <c r="D351" s="84">
        <f t="shared" ref="D351:D353" si="1735">(B351-B350)*100</f>
        <v>0</v>
      </c>
      <c r="E351" s="84">
        <v>16.16</v>
      </c>
      <c r="F351" s="85">
        <f t="shared" ref="F351:F353" si="1736">E351/1.25</f>
        <v>12.928000000000001</v>
      </c>
      <c r="G351" s="84">
        <f t="shared" ref="G351:G353" si="1737">(E351-E350)*100</f>
        <v>0</v>
      </c>
      <c r="H351" s="84">
        <v>16.559999999999999</v>
      </c>
      <c r="I351" s="85">
        <f t="shared" ref="I351:I353" si="1738">H351/1.25</f>
        <v>13.247999999999999</v>
      </c>
      <c r="J351" s="84">
        <f t="shared" ref="J351:J353" si="1739">(H351-H350)*100</f>
        <v>0</v>
      </c>
      <c r="K351" s="85">
        <v>16.86</v>
      </c>
      <c r="L351" s="85">
        <f t="shared" ref="L351:L353" si="1740">K351/1.25</f>
        <v>13.488</v>
      </c>
      <c r="M351" s="86">
        <f t="shared" ref="M351:M353" si="1741">(K351-K350)*100</f>
        <v>0</v>
      </c>
      <c r="N351" s="85">
        <v>10.61</v>
      </c>
      <c r="O351" s="85">
        <f t="shared" ref="O351:O353" si="1742">N351/1.25</f>
        <v>8.4879999999999995</v>
      </c>
      <c r="P351" s="86">
        <f t="shared" ref="P351:P353" si="1743">(N351-N350)*100</f>
        <v>0</v>
      </c>
      <c r="Q351" s="85">
        <v>17.760000000000002</v>
      </c>
      <c r="R351" s="85">
        <f t="shared" ref="R351:R353" si="1744">Q351/1.25</f>
        <v>14.208000000000002</v>
      </c>
      <c r="S351" s="86">
        <f t="shared" ref="S351:S353" si="1745">(Q351-Q350)*100</f>
        <v>0</v>
      </c>
      <c r="T351" s="85">
        <v>19.690000000000001</v>
      </c>
      <c r="U351" s="85"/>
      <c r="V351" s="85">
        <v>19.940000000000001</v>
      </c>
      <c r="W351" s="85"/>
      <c r="X351" s="85">
        <v>19.79</v>
      </c>
      <c r="Y351" s="86"/>
      <c r="Z351" s="85">
        <v>20.04</v>
      </c>
      <c r="AA351" s="84">
        <f t="shared" si="1560"/>
        <v>0</v>
      </c>
      <c r="AB351" s="84">
        <v>22.91</v>
      </c>
      <c r="AC351" s="85">
        <f t="shared" ref="AC351:AC353" si="1746">AB351/1.25</f>
        <v>18.327999999999999</v>
      </c>
      <c r="AD351" s="84">
        <f t="shared" ref="AD351:AD353" si="1747">(AB351-AB350)*100</f>
        <v>0</v>
      </c>
      <c r="AE351" s="85">
        <v>22.06</v>
      </c>
      <c r="AF351" s="85">
        <f t="shared" ref="AF351:AF353" si="1748">AE351/1.25</f>
        <v>17.648</v>
      </c>
      <c r="AG351" s="136">
        <f t="shared" ref="AG351:AG353" si="1749">(AE351-AE350)*100</f>
        <v>0</v>
      </c>
    </row>
    <row r="352" spans="1:33" ht="13.5" thickBot="1" x14ac:dyDescent="0.25">
      <c r="A352" s="178">
        <v>43401</v>
      </c>
      <c r="B352" s="220">
        <v>15.66</v>
      </c>
      <c r="C352" s="85">
        <f t="shared" si="1734"/>
        <v>12.528</v>
      </c>
      <c r="D352" s="84">
        <f t="shared" si="1735"/>
        <v>0</v>
      </c>
      <c r="E352" s="84">
        <v>16.16</v>
      </c>
      <c r="F352" s="85">
        <f t="shared" si="1736"/>
        <v>12.928000000000001</v>
      </c>
      <c r="G352" s="84">
        <f t="shared" si="1737"/>
        <v>0</v>
      </c>
      <c r="H352" s="84">
        <v>16.559999999999999</v>
      </c>
      <c r="I352" s="85">
        <f t="shared" si="1738"/>
        <v>13.247999999999999</v>
      </c>
      <c r="J352" s="84">
        <f t="shared" si="1739"/>
        <v>0</v>
      </c>
      <c r="K352" s="85">
        <v>16.86</v>
      </c>
      <c r="L352" s="85">
        <f t="shared" si="1740"/>
        <v>13.488</v>
      </c>
      <c r="M352" s="86">
        <f t="shared" si="1741"/>
        <v>0</v>
      </c>
      <c r="N352" s="85">
        <v>10.61</v>
      </c>
      <c r="O352" s="85">
        <f t="shared" si="1742"/>
        <v>8.4879999999999995</v>
      </c>
      <c r="P352" s="86">
        <f t="shared" si="1743"/>
        <v>0</v>
      </c>
      <c r="Q352" s="85">
        <v>17.760000000000002</v>
      </c>
      <c r="R352" s="85">
        <f t="shared" si="1744"/>
        <v>14.208000000000002</v>
      </c>
      <c r="S352" s="86">
        <f t="shared" si="1745"/>
        <v>0</v>
      </c>
      <c r="T352" s="85">
        <v>19.690000000000001</v>
      </c>
      <c r="U352" s="85"/>
      <c r="V352" s="85">
        <v>19.940000000000001</v>
      </c>
      <c r="W352" s="85"/>
      <c r="X352" s="85">
        <v>19.79</v>
      </c>
      <c r="Y352" s="86"/>
      <c r="Z352" s="85">
        <v>20.04</v>
      </c>
      <c r="AA352" s="84">
        <f t="shared" si="1560"/>
        <v>0</v>
      </c>
      <c r="AB352" s="84">
        <v>22.91</v>
      </c>
      <c r="AC352" s="85">
        <f t="shared" si="1746"/>
        <v>18.327999999999999</v>
      </c>
      <c r="AD352" s="84">
        <f t="shared" si="1747"/>
        <v>0</v>
      </c>
      <c r="AE352" s="85">
        <v>22.06</v>
      </c>
      <c r="AF352" s="85">
        <f t="shared" si="1748"/>
        <v>17.648</v>
      </c>
      <c r="AG352" s="136">
        <f t="shared" si="1749"/>
        <v>0</v>
      </c>
    </row>
    <row r="353" spans="1:33" ht="13.5" thickBot="1" x14ac:dyDescent="0.25">
      <c r="A353" s="178">
        <v>43402</v>
      </c>
      <c r="B353" s="220">
        <v>15.56</v>
      </c>
      <c r="C353" s="85">
        <f t="shared" si="1734"/>
        <v>12.448</v>
      </c>
      <c r="D353" s="84">
        <f t="shared" si="1735"/>
        <v>-9.9999999999999645</v>
      </c>
      <c r="E353" s="84">
        <v>16.059999999999999</v>
      </c>
      <c r="F353" s="85">
        <f t="shared" si="1736"/>
        <v>12.847999999999999</v>
      </c>
      <c r="G353" s="84">
        <f t="shared" si="1737"/>
        <v>-10.000000000000142</v>
      </c>
      <c r="H353" s="84">
        <v>16.46</v>
      </c>
      <c r="I353" s="85">
        <f t="shared" si="1738"/>
        <v>13.168000000000001</v>
      </c>
      <c r="J353" s="84">
        <f t="shared" si="1739"/>
        <v>-9.9999999999997868</v>
      </c>
      <c r="K353" s="85">
        <v>16.86</v>
      </c>
      <c r="L353" s="85">
        <f t="shared" si="1740"/>
        <v>13.488</v>
      </c>
      <c r="M353" s="86">
        <f t="shared" si="1741"/>
        <v>0</v>
      </c>
      <c r="N353" s="85">
        <v>10.61</v>
      </c>
      <c r="O353" s="85">
        <f t="shared" si="1742"/>
        <v>8.4879999999999995</v>
      </c>
      <c r="P353" s="86">
        <f t="shared" si="1743"/>
        <v>0</v>
      </c>
      <c r="Q353" s="85">
        <v>17.760000000000002</v>
      </c>
      <c r="R353" s="85">
        <f t="shared" si="1744"/>
        <v>14.208000000000002</v>
      </c>
      <c r="S353" s="86">
        <f t="shared" si="1745"/>
        <v>0</v>
      </c>
      <c r="T353" s="85">
        <v>19.690000000000001</v>
      </c>
      <c r="U353" s="85"/>
      <c r="V353" s="85">
        <v>19.940000000000001</v>
      </c>
      <c r="W353" s="85"/>
      <c r="X353" s="85">
        <v>19.79</v>
      </c>
      <c r="Y353" s="86"/>
      <c r="Z353" s="85">
        <v>20.04</v>
      </c>
      <c r="AA353" s="84">
        <f t="shared" si="1560"/>
        <v>0</v>
      </c>
      <c r="AB353" s="84">
        <v>22.91</v>
      </c>
      <c r="AC353" s="85">
        <f t="shared" si="1746"/>
        <v>18.327999999999999</v>
      </c>
      <c r="AD353" s="84">
        <f t="shared" si="1747"/>
        <v>0</v>
      </c>
      <c r="AE353" s="85">
        <v>22.06</v>
      </c>
      <c r="AF353" s="85">
        <f t="shared" si="1748"/>
        <v>17.648</v>
      </c>
      <c r="AG353" s="136">
        <f t="shared" si="1749"/>
        <v>0</v>
      </c>
    </row>
    <row r="354" spans="1:33" ht="13.5" thickBot="1" x14ac:dyDescent="0.25">
      <c r="A354" s="178">
        <v>43403</v>
      </c>
      <c r="B354" s="220">
        <v>15.71</v>
      </c>
      <c r="C354" s="85">
        <f t="shared" ref="C354" si="1750">B354/1.25</f>
        <v>12.568000000000001</v>
      </c>
      <c r="D354" s="84">
        <f t="shared" ref="D354" si="1751">(B354-B353)*100</f>
        <v>15.000000000000036</v>
      </c>
      <c r="E354" s="84">
        <v>16.21</v>
      </c>
      <c r="F354" s="85">
        <f t="shared" ref="F354" si="1752">E354/1.25</f>
        <v>12.968</v>
      </c>
      <c r="G354" s="84">
        <f t="shared" ref="G354" si="1753">(E354-E353)*100</f>
        <v>15.000000000000213</v>
      </c>
      <c r="H354" s="84">
        <v>16.61</v>
      </c>
      <c r="I354" s="85">
        <f t="shared" ref="I354" si="1754">H354/1.25</f>
        <v>13.288</v>
      </c>
      <c r="J354" s="84">
        <f t="shared" ref="J354" si="1755">(H354-H353)*100</f>
        <v>14.999999999999858</v>
      </c>
      <c r="K354" s="85">
        <v>16.86</v>
      </c>
      <c r="L354" s="85">
        <f t="shared" ref="L354" si="1756">K354/1.25</f>
        <v>13.488</v>
      </c>
      <c r="M354" s="86">
        <f t="shared" ref="M354" si="1757">(K354-K353)*100</f>
        <v>0</v>
      </c>
      <c r="N354" s="85">
        <v>10.76</v>
      </c>
      <c r="O354" s="85">
        <f t="shared" ref="O354" si="1758">N354/1.25</f>
        <v>8.6080000000000005</v>
      </c>
      <c r="P354" s="86">
        <f t="shared" ref="P354" si="1759">(N354-N353)*100</f>
        <v>15.000000000000036</v>
      </c>
      <c r="Q354" s="85">
        <v>17.760000000000002</v>
      </c>
      <c r="R354" s="85">
        <f t="shared" ref="R354" si="1760">Q354/1.25</f>
        <v>14.208000000000002</v>
      </c>
      <c r="S354" s="86">
        <f t="shared" ref="S354" si="1761">(Q354-Q353)*100</f>
        <v>0</v>
      </c>
      <c r="T354" s="85">
        <v>19.690000000000001</v>
      </c>
      <c r="U354" s="85"/>
      <c r="V354" s="85">
        <v>19.940000000000001</v>
      </c>
      <c r="W354" s="85"/>
      <c r="X354" s="85">
        <v>19.79</v>
      </c>
      <c r="Y354" s="86"/>
      <c r="Z354" s="85">
        <v>20.04</v>
      </c>
      <c r="AA354" s="84">
        <f t="shared" si="1560"/>
        <v>0</v>
      </c>
      <c r="AB354" s="84">
        <v>22.91</v>
      </c>
      <c r="AC354" s="85">
        <f t="shared" ref="AC354" si="1762">AB354/1.25</f>
        <v>18.327999999999999</v>
      </c>
      <c r="AD354" s="84">
        <f t="shared" ref="AD354" si="1763">(AB354-AB353)*100</f>
        <v>0</v>
      </c>
      <c r="AE354" s="85">
        <v>22.06</v>
      </c>
      <c r="AF354" s="85">
        <f t="shared" ref="AF354" si="1764">AE354/1.25</f>
        <v>17.648</v>
      </c>
      <c r="AG354" s="136">
        <f t="shared" ref="AG354" si="1765">(AE354-AE353)*100</f>
        <v>0</v>
      </c>
    </row>
    <row r="355" spans="1:33" x14ac:dyDescent="0.2">
      <c r="A355" s="178">
        <v>43404</v>
      </c>
      <c r="B355" s="220">
        <v>15.71</v>
      </c>
      <c r="C355" s="85">
        <f t="shared" ref="C355" si="1766">B355/1.25</f>
        <v>12.568000000000001</v>
      </c>
      <c r="D355" s="84">
        <f t="shared" ref="D355" si="1767">(B355-B354)*100</f>
        <v>0</v>
      </c>
      <c r="E355" s="84">
        <v>16.21</v>
      </c>
      <c r="F355" s="85">
        <f t="shared" ref="F355" si="1768">E355/1.25</f>
        <v>12.968</v>
      </c>
      <c r="G355" s="84">
        <f t="shared" ref="G355" si="1769">(E355-E354)*100</f>
        <v>0</v>
      </c>
      <c r="H355" s="84">
        <v>16.61</v>
      </c>
      <c r="I355" s="85">
        <f t="shared" ref="I355" si="1770">H355/1.25</f>
        <v>13.288</v>
      </c>
      <c r="J355" s="84">
        <f t="shared" ref="J355" si="1771">(H355-H354)*100</f>
        <v>0</v>
      </c>
      <c r="K355" s="85">
        <v>16.86</v>
      </c>
      <c r="L355" s="85">
        <f t="shared" ref="L355" si="1772">K355/1.25</f>
        <v>13.488</v>
      </c>
      <c r="M355" s="86">
        <f t="shared" ref="M355" si="1773">(K355-K354)*100</f>
        <v>0</v>
      </c>
      <c r="N355" s="85">
        <v>10.76</v>
      </c>
      <c r="O355" s="85">
        <f t="shared" ref="O355" si="1774">N355/1.25</f>
        <v>8.6080000000000005</v>
      </c>
      <c r="P355" s="86">
        <f t="shared" ref="P355" si="1775">(N355-N354)*100</f>
        <v>0</v>
      </c>
      <c r="Q355" s="85">
        <v>17.760000000000002</v>
      </c>
      <c r="R355" s="85">
        <f t="shared" ref="R355" si="1776">Q355/1.25</f>
        <v>14.208000000000002</v>
      </c>
      <c r="S355" s="86">
        <f t="shared" ref="S355" si="1777">(Q355-Q354)*100</f>
        <v>0</v>
      </c>
      <c r="T355" s="85">
        <v>19.489999999999998</v>
      </c>
      <c r="U355" s="85"/>
      <c r="V355" s="85">
        <v>19.940000000000001</v>
      </c>
      <c r="W355" s="85"/>
      <c r="X355" s="85">
        <v>19.59</v>
      </c>
      <c r="Y355" s="86"/>
      <c r="Z355" s="85">
        <v>19.84</v>
      </c>
      <c r="AA355" s="84">
        <f t="shared" si="1560"/>
        <v>-19.999999999999929</v>
      </c>
      <c r="AB355" s="84">
        <v>22.91</v>
      </c>
      <c r="AC355" s="85">
        <f t="shared" ref="AC355" si="1778">AB355/1.25</f>
        <v>18.327999999999999</v>
      </c>
      <c r="AD355" s="84">
        <f t="shared" ref="AD355" si="1779">(AB355-AB354)*100</f>
        <v>0</v>
      </c>
      <c r="AE355" s="85">
        <v>22.06</v>
      </c>
      <c r="AF355" s="85">
        <f t="shared" ref="AF355" si="1780">AE355/1.25</f>
        <v>17.648</v>
      </c>
      <c r="AG355" s="136">
        <f t="shared" ref="AG355" si="1781">(AE355-AE354)*100</f>
        <v>0</v>
      </c>
    </row>
    <row r="357" spans="1:33" ht="51.75" thickBot="1" x14ac:dyDescent="0.25">
      <c r="A357" s="87" t="s">
        <v>1</v>
      </c>
      <c r="B357" s="144" t="s">
        <v>2</v>
      </c>
      <c r="C357" s="144" t="s">
        <v>16</v>
      </c>
      <c r="D357" s="87" t="s">
        <v>5</v>
      </c>
      <c r="E357" s="144" t="s">
        <v>3</v>
      </c>
      <c r="F357" s="144" t="s">
        <v>17</v>
      </c>
      <c r="G357" s="87" t="s">
        <v>5</v>
      </c>
      <c r="H357" s="144" t="s">
        <v>4</v>
      </c>
      <c r="I357" s="144" t="s">
        <v>18</v>
      </c>
      <c r="J357" s="87" t="s">
        <v>5</v>
      </c>
      <c r="K357" s="145" t="s">
        <v>6</v>
      </c>
      <c r="L357" s="145" t="s">
        <v>63</v>
      </c>
      <c r="M357" s="88" t="s">
        <v>5</v>
      </c>
      <c r="N357" s="144" t="s">
        <v>7</v>
      </c>
      <c r="O357" s="144" t="s">
        <v>20</v>
      </c>
      <c r="P357" s="87" t="s">
        <v>5</v>
      </c>
      <c r="Q357" s="146" t="s">
        <v>68</v>
      </c>
      <c r="R357" s="146" t="s">
        <v>69</v>
      </c>
      <c r="S357" s="147" t="s">
        <v>5</v>
      </c>
      <c r="T357" s="198" t="s">
        <v>86</v>
      </c>
      <c r="U357" s="211" t="s">
        <v>5</v>
      </c>
      <c r="V357" s="198" t="s">
        <v>87</v>
      </c>
      <c r="W357" s="211" t="s">
        <v>5</v>
      </c>
      <c r="X357" s="198" t="s">
        <v>88</v>
      </c>
      <c r="Y357" s="149" t="s">
        <v>5</v>
      </c>
      <c r="Z357" s="148" t="s">
        <v>89</v>
      </c>
      <c r="AA357" s="149" t="s">
        <v>5</v>
      </c>
      <c r="AB357" s="90" t="s">
        <v>23</v>
      </c>
      <c r="AC357" s="90" t="s">
        <v>24</v>
      </c>
      <c r="AD357" s="91" t="s">
        <v>5</v>
      </c>
      <c r="AE357" s="90" t="s">
        <v>25</v>
      </c>
      <c r="AF357" s="90" t="s">
        <v>26</v>
      </c>
      <c r="AG357" s="91" t="s">
        <v>5</v>
      </c>
    </row>
    <row r="358" spans="1:33" x14ac:dyDescent="0.2">
      <c r="A358" s="158" t="s">
        <v>70</v>
      </c>
      <c r="B358" s="150">
        <f>AVERAGE(B361:B390)</f>
        <v>14.945000000000009</v>
      </c>
      <c r="C358" s="151">
        <f>AVERAGE(B358/1.25)</f>
        <v>11.956000000000007</v>
      </c>
      <c r="D358" s="151"/>
      <c r="E358" s="151">
        <f>AVERAGE(E361:E390)</f>
        <v>15.445000000000009</v>
      </c>
      <c r="F358" s="151">
        <f>AVERAGE(E358/1.25)</f>
        <v>12.356000000000007</v>
      </c>
      <c r="G358" s="151"/>
      <c r="H358" s="151">
        <f>AVERAGE(H361:H390)</f>
        <v>15.845000000000002</v>
      </c>
      <c r="I358" s="151">
        <f>AVERAGE(H358/1.25)</f>
        <v>12.676000000000002</v>
      </c>
      <c r="J358" s="151"/>
      <c r="K358" s="151">
        <f>AVERAGE(K361:K390)</f>
        <v>16.29666666666667</v>
      </c>
      <c r="L358" s="151">
        <f>AVERAGE(K358/1.25)</f>
        <v>13.037333333333336</v>
      </c>
      <c r="M358" s="151"/>
      <c r="N358" s="151">
        <f>AVERAGE(N361:N390)</f>
        <v>11.335000000000001</v>
      </c>
      <c r="O358" s="151">
        <f>AVERAGE(N358/1.25)</f>
        <v>9.0680000000000014</v>
      </c>
      <c r="P358" s="151"/>
      <c r="Q358" s="151">
        <f>AVERAGE(Q361:Q390)</f>
        <v>17.196666666666673</v>
      </c>
      <c r="R358" s="151">
        <f>AVERAGE(Q358/1.25)</f>
        <v>13.757333333333339</v>
      </c>
      <c r="S358" s="151"/>
      <c r="T358" s="151">
        <f>AVERAGE(T361:T390)</f>
        <v>18.975000000000005</v>
      </c>
      <c r="U358" s="199"/>
      <c r="V358" s="151">
        <f>AVERAGE(V361:V390)</f>
        <v>19.225000000000005</v>
      </c>
      <c r="W358" s="199"/>
      <c r="X358" s="151">
        <f>AVERAGE(X361:X390)</f>
        <v>19.075000000000003</v>
      </c>
      <c r="Y358" s="151"/>
      <c r="Z358" s="151">
        <f>AVERAGE(Z361:Z390)</f>
        <v>19.325000000000003</v>
      </c>
      <c r="AA358" s="151"/>
      <c r="AB358" s="151">
        <f>AVERAGE(AB361:AB390)</f>
        <v>22.910000000000004</v>
      </c>
      <c r="AC358" s="151">
        <f>AVERAGE(AB358/1.25)</f>
        <v>18.328000000000003</v>
      </c>
      <c r="AD358" s="151"/>
      <c r="AE358" s="151">
        <f>AVERAGE(AE361:AE390)</f>
        <v>22.059999999999988</v>
      </c>
      <c r="AF358" s="151">
        <f>AVERAGE(AE358/1.25)</f>
        <v>17.647999999999989</v>
      </c>
      <c r="AG358" s="152"/>
    </row>
    <row r="359" spans="1:33" x14ac:dyDescent="0.2">
      <c r="A359" s="159" t="s">
        <v>53</v>
      </c>
      <c r="B359" s="153">
        <f>AVERAGE(B361:B376)</f>
        <v>15.21</v>
      </c>
      <c r="C359" s="153">
        <f>AVERAGE(C361:C376)</f>
        <v>12.168000000000001</v>
      </c>
      <c r="D359" s="153"/>
      <c r="E359" s="153">
        <f>AVERAGE(E361:E376)</f>
        <v>15.71</v>
      </c>
      <c r="F359" s="153">
        <f>AVERAGE(F361:F376)</f>
        <v>12.568</v>
      </c>
      <c r="G359" s="153"/>
      <c r="H359" s="153">
        <f>AVERAGE(H361:H375)</f>
        <v>16.130000000000003</v>
      </c>
      <c r="I359" s="153">
        <f>AVERAGE(I361:I375)</f>
        <v>12.904000000000002</v>
      </c>
      <c r="J359" s="153"/>
      <c r="K359" s="153">
        <f>AVERAGE(K361:K375)</f>
        <v>16.550000000000004</v>
      </c>
      <c r="L359" s="153">
        <f>AVERAGE(L361:L375)</f>
        <v>13.240000000000002</v>
      </c>
      <c r="M359" s="153"/>
      <c r="N359" s="153">
        <f>AVERAGE(N361:N375)</f>
        <v>11.360000000000001</v>
      </c>
      <c r="O359" s="153">
        <f>AVERAGE(O361:O375)</f>
        <v>9.088000000000001</v>
      </c>
      <c r="P359" s="153"/>
      <c r="Q359" s="153">
        <f>AVERAGE(Q361:Q375)</f>
        <v>17.45</v>
      </c>
      <c r="R359" s="153">
        <f>AVERAGE(R361:R375)</f>
        <v>13.960000000000003</v>
      </c>
      <c r="S359" s="153"/>
      <c r="T359" s="153">
        <f>AVERAGE(T361:T375)</f>
        <v>19.293333333333337</v>
      </c>
      <c r="U359" s="200"/>
      <c r="V359" s="153">
        <f>AVERAGE(V361:V375)</f>
        <v>19.543333333333337</v>
      </c>
      <c r="W359" s="200"/>
      <c r="X359" s="153">
        <f>AVERAGE(X361:X375)</f>
        <v>19.393333333333334</v>
      </c>
      <c r="Y359" s="153"/>
      <c r="Z359" s="153">
        <f>AVERAGE(Z361:Z375)</f>
        <v>19.643333333333334</v>
      </c>
      <c r="AA359" s="153"/>
      <c r="AB359" s="153">
        <f>AVERAGE(AB361:AB375)</f>
        <v>22.910000000000007</v>
      </c>
      <c r="AC359" s="153">
        <f>AVERAGE(AC361:AC375)</f>
        <v>18.327999999999996</v>
      </c>
      <c r="AD359" s="153"/>
      <c r="AE359" s="153">
        <f>AVERAGE(AE361:AE375)</f>
        <v>22.06</v>
      </c>
      <c r="AF359" s="153">
        <f>AVERAGE(AF361:AF375)</f>
        <v>17.648</v>
      </c>
      <c r="AG359" s="153"/>
    </row>
    <row r="360" spans="1:33" ht="13.5" thickBot="1" x14ac:dyDescent="0.25">
      <c r="A360" s="183" t="s">
        <v>54</v>
      </c>
      <c r="B360" s="162">
        <f>AVERAGE(B375:B390)</f>
        <v>14.675625</v>
      </c>
      <c r="C360" s="162">
        <f>AVERAGE(C376:C390)</f>
        <v>11.728</v>
      </c>
      <c r="D360" s="162"/>
      <c r="E360" s="162">
        <f>AVERAGE(E376:E390)</f>
        <v>15.16</v>
      </c>
      <c r="F360" s="162">
        <f>AVERAGE(F376:F390)</f>
        <v>12.128000000000002</v>
      </c>
      <c r="G360" s="162"/>
      <c r="H360" s="162">
        <f>AVERAGE(H376:H390)</f>
        <v>15.56</v>
      </c>
      <c r="I360" s="162">
        <f>AVERAGE(I376:I390)</f>
        <v>12.448</v>
      </c>
      <c r="J360" s="162"/>
      <c r="K360" s="162">
        <f>AVERAGE(K376:K390)</f>
        <v>16.043333333333333</v>
      </c>
      <c r="L360" s="162">
        <f>AVERAGE(L376:L390)</f>
        <v>12.834666666666669</v>
      </c>
      <c r="M360" s="162"/>
      <c r="N360" s="162">
        <f>AVERAGE(N376:N390)</f>
        <v>11.31</v>
      </c>
      <c r="O360" s="162">
        <f>AVERAGE(O376:O390)</f>
        <v>9.048</v>
      </c>
      <c r="P360" s="162"/>
      <c r="Q360" s="162">
        <f>AVERAGE(Q376:Q390)</f>
        <v>16.943333333333332</v>
      </c>
      <c r="R360" s="162">
        <f>AVERAGE(R376:R390)</f>
        <v>13.554666666666668</v>
      </c>
      <c r="S360" s="162"/>
      <c r="T360" s="162">
        <f>AVERAGE(T376:T390)</f>
        <v>18.65666666666667</v>
      </c>
      <c r="U360" s="201"/>
      <c r="V360" s="162">
        <f>AVERAGE(V376:V390)</f>
        <v>18.90666666666667</v>
      </c>
      <c r="W360" s="201"/>
      <c r="X360" s="162">
        <f>AVERAGE(X376:X390)</f>
        <v>18.756666666666664</v>
      </c>
      <c r="Y360" s="162"/>
      <c r="Z360" s="162">
        <f>AVERAGE(Z376:Z390)</f>
        <v>19.006666666666664</v>
      </c>
      <c r="AA360" s="162"/>
      <c r="AB360" s="162">
        <f>AVERAGE(AB376:AB390)</f>
        <v>22.910000000000007</v>
      </c>
      <c r="AC360" s="162">
        <f>AVERAGE(AC376:AC390)</f>
        <v>18.327999999999996</v>
      </c>
      <c r="AD360" s="162"/>
      <c r="AE360" s="162">
        <f>AVERAGE(AE376:AE390)</f>
        <v>22.06</v>
      </c>
      <c r="AF360" s="162">
        <f>AVERAGE(AF376:AF390)</f>
        <v>17.648</v>
      </c>
      <c r="AG360" s="162"/>
    </row>
    <row r="361" spans="1:33" ht="13.5" thickBot="1" x14ac:dyDescent="0.25">
      <c r="A361" s="178">
        <v>43405</v>
      </c>
      <c r="B361" s="220">
        <v>15.71</v>
      </c>
      <c r="C361" s="85">
        <f t="shared" ref="C361" si="1782">B361/1.25</f>
        <v>12.568000000000001</v>
      </c>
      <c r="D361" s="84">
        <f>(B361-B355)*100</f>
        <v>0</v>
      </c>
      <c r="E361" s="84">
        <v>16.21</v>
      </c>
      <c r="F361" s="85">
        <f t="shared" ref="F361" si="1783">E361/1.25</f>
        <v>12.968</v>
      </c>
      <c r="G361" s="84">
        <f>(E361-E355)*100</f>
        <v>0</v>
      </c>
      <c r="H361" s="84">
        <v>16.61</v>
      </c>
      <c r="I361" s="85">
        <f t="shared" ref="I361" si="1784">H361/1.25</f>
        <v>13.288</v>
      </c>
      <c r="J361" s="84">
        <f>(H361-H355)*100</f>
        <v>0</v>
      </c>
      <c r="K361" s="85">
        <v>16.86</v>
      </c>
      <c r="L361" s="85">
        <f t="shared" ref="L361" si="1785">K361/1.25</f>
        <v>13.488</v>
      </c>
      <c r="M361" s="86">
        <f>(K361-K355)*100</f>
        <v>0</v>
      </c>
      <c r="N361" s="85">
        <v>11.56</v>
      </c>
      <c r="O361" s="85">
        <f t="shared" ref="O361" si="1786">N361/1.25</f>
        <v>9.2480000000000011</v>
      </c>
      <c r="P361" s="86">
        <f>(N361-N355)*100</f>
        <v>80.000000000000071</v>
      </c>
      <c r="Q361" s="85">
        <v>17.760000000000002</v>
      </c>
      <c r="R361" s="85">
        <f t="shared" ref="R361" si="1787">Q361/1.25</f>
        <v>14.208000000000002</v>
      </c>
      <c r="S361" s="86">
        <f>(Q361-Q355)*100</f>
        <v>0</v>
      </c>
      <c r="T361" s="85">
        <v>19.489999999999998</v>
      </c>
      <c r="U361" s="84">
        <f>(T361-T355)*100</f>
        <v>0</v>
      </c>
      <c r="V361" s="85">
        <v>19.739999999999998</v>
      </c>
      <c r="W361" s="84">
        <f>(V361-V355)*100</f>
        <v>-20.000000000000284</v>
      </c>
      <c r="X361" s="85">
        <v>19.59</v>
      </c>
      <c r="Y361" s="84">
        <f>(X361-X355)*100</f>
        <v>0</v>
      </c>
      <c r="Z361" s="85">
        <v>19.84</v>
      </c>
      <c r="AA361" s="84">
        <f>(Z361-Z355)*100</f>
        <v>0</v>
      </c>
      <c r="AB361" s="84">
        <v>22.91</v>
      </c>
      <c r="AC361" s="85">
        <f t="shared" ref="AC361" si="1788">AB361/1.25</f>
        <v>18.327999999999999</v>
      </c>
      <c r="AD361" s="84">
        <f>(AB361-AB355)*100</f>
        <v>0</v>
      </c>
      <c r="AE361" s="85">
        <v>22.06</v>
      </c>
      <c r="AF361" s="85">
        <f t="shared" ref="AF361" si="1789">AE361/1.25</f>
        <v>17.648</v>
      </c>
      <c r="AG361" s="136">
        <f>(AE361-AE355)*100</f>
        <v>0</v>
      </c>
    </row>
    <row r="362" spans="1:33" ht="13.5" thickBot="1" x14ac:dyDescent="0.25">
      <c r="A362" s="178">
        <v>43406</v>
      </c>
      <c r="B362" s="220">
        <v>15.46</v>
      </c>
      <c r="C362" s="85">
        <f t="shared" ref="C362" si="1790">B362/1.25</f>
        <v>12.368</v>
      </c>
      <c r="D362" s="84">
        <f t="shared" ref="D362:D367" si="1791">(B362-B361)*100</f>
        <v>-25</v>
      </c>
      <c r="E362" s="84">
        <v>15.96</v>
      </c>
      <c r="F362" s="85">
        <f t="shared" ref="F362" si="1792">E362/1.25</f>
        <v>12.768000000000001</v>
      </c>
      <c r="G362" s="84">
        <f t="shared" ref="G362:G367" si="1793">(E362-E361)*100</f>
        <v>-25</v>
      </c>
      <c r="H362" s="84">
        <v>16.36</v>
      </c>
      <c r="I362" s="85">
        <f t="shared" ref="I362" si="1794">H362/1.25</f>
        <v>13.087999999999999</v>
      </c>
      <c r="J362" s="84">
        <f t="shared" ref="J362:J367" si="1795">(H362-H361)*100</f>
        <v>-25</v>
      </c>
      <c r="K362" s="85">
        <v>16.66</v>
      </c>
      <c r="L362" s="85">
        <f t="shared" ref="L362" si="1796">K362/1.25</f>
        <v>13.327999999999999</v>
      </c>
      <c r="M362" s="86">
        <f t="shared" ref="M362:M367" si="1797">(K362-K361)*100</f>
        <v>-19.999999999999929</v>
      </c>
      <c r="N362" s="85">
        <v>11.41</v>
      </c>
      <c r="O362" s="85">
        <f t="shared" ref="O362" si="1798">N362/1.25</f>
        <v>9.1280000000000001</v>
      </c>
      <c r="P362" s="86">
        <f t="shared" ref="P362:P367" si="1799">(N362-N361)*100</f>
        <v>-15.000000000000036</v>
      </c>
      <c r="Q362" s="85">
        <v>17.559999999999999</v>
      </c>
      <c r="R362" s="85">
        <f t="shared" ref="R362" si="1800">Q362/1.25</f>
        <v>14.047999999999998</v>
      </c>
      <c r="S362" s="86">
        <f t="shared" ref="S362:S367" si="1801">(Q362-Q361)*100</f>
        <v>-20.000000000000284</v>
      </c>
      <c r="T362" s="85">
        <v>19.489999999999998</v>
      </c>
      <c r="U362" s="84">
        <f t="shared" ref="U362:U390" si="1802">(T362-T361)*100</f>
        <v>0</v>
      </c>
      <c r="V362" s="85">
        <v>19.739999999999998</v>
      </c>
      <c r="W362" s="84">
        <f t="shared" ref="W362:W390" si="1803">(V362-V361)*100</f>
        <v>0</v>
      </c>
      <c r="X362" s="85">
        <v>19.59</v>
      </c>
      <c r="Y362" s="84">
        <f t="shared" ref="Y362:Y390" si="1804">(X362-X361)*100</f>
        <v>0</v>
      </c>
      <c r="Z362" s="85">
        <v>19.84</v>
      </c>
      <c r="AA362" s="84">
        <f t="shared" ref="AA362:AA390" si="1805">(Z362-Z361)*100</f>
        <v>0</v>
      </c>
      <c r="AB362" s="84">
        <v>22.91</v>
      </c>
      <c r="AC362" s="85">
        <f t="shared" ref="AC362" si="1806">AB362/1.25</f>
        <v>18.327999999999999</v>
      </c>
      <c r="AD362" s="84">
        <f t="shared" ref="AD362:AD367" si="1807">(AB362-AB361)*100</f>
        <v>0</v>
      </c>
      <c r="AE362" s="85">
        <v>22.06</v>
      </c>
      <c r="AF362" s="85">
        <f t="shared" ref="AF362" si="1808">AE362/1.25</f>
        <v>17.648</v>
      </c>
      <c r="AG362" s="136">
        <f t="shared" ref="AG362:AG367" si="1809">(AE362-AE361)*100</f>
        <v>0</v>
      </c>
    </row>
    <row r="363" spans="1:33" ht="13.5" thickBot="1" x14ac:dyDescent="0.25">
      <c r="A363" s="178">
        <v>43407</v>
      </c>
      <c r="B363" s="220">
        <v>15.46</v>
      </c>
      <c r="C363" s="85">
        <f t="shared" ref="C363:C365" si="1810">B363/1.25</f>
        <v>12.368</v>
      </c>
      <c r="D363" s="84">
        <f t="shared" si="1791"/>
        <v>0</v>
      </c>
      <c r="E363" s="84">
        <v>15.96</v>
      </c>
      <c r="F363" s="85">
        <f t="shared" ref="F363:F365" si="1811">E363/1.25</f>
        <v>12.768000000000001</v>
      </c>
      <c r="G363" s="84">
        <f t="shared" si="1793"/>
        <v>0</v>
      </c>
      <c r="H363" s="84">
        <v>16.36</v>
      </c>
      <c r="I363" s="85">
        <f t="shared" ref="I363:I365" si="1812">H363/1.25</f>
        <v>13.087999999999999</v>
      </c>
      <c r="J363" s="84">
        <f t="shared" si="1795"/>
        <v>0</v>
      </c>
      <c r="K363" s="85">
        <v>16.66</v>
      </c>
      <c r="L363" s="85">
        <f t="shared" ref="L363:L365" si="1813">K363/1.25</f>
        <v>13.327999999999999</v>
      </c>
      <c r="M363" s="86">
        <f t="shared" si="1797"/>
        <v>0</v>
      </c>
      <c r="N363" s="85">
        <v>11.41</v>
      </c>
      <c r="O363" s="85">
        <f t="shared" ref="O363:O365" si="1814">N363/1.25</f>
        <v>9.1280000000000001</v>
      </c>
      <c r="P363" s="86">
        <f t="shared" si="1799"/>
        <v>0</v>
      </c>
      <c r="Q363" s="85">
        <v>17.559999999999999</v>
      </c>
      <c r="R363" s="85">
        <f t="shared" ref="R363:R365" si="1815">Q363/1.25</f>
        <v>14.047999999999998</v>
      </c>
      <c r="S363" s="86">
        <f t="shared" si="1801"/>
        <v>0</v>
      </c>
      <c r="T363" s="85">
        <v>19.489999999999998</v>
      </c>
      <c r="U363" s="84">
        <f t="shared" si="1802"/>
        <v>0</v>
      </c>
      <c r="V363" s="85">
        <v>19.739999999999998</v>
      </c>
      <c r="W363" s="84">
        <f t="shared" si="1803"/>
        <v>0</v>
      </c>
      <c r="X363" s="85">
        <v>19.59</v>
      </c>
      <c r="Y363" s="84">
        <f t="shared" si="1804"/>
        <v>0</v>
      </c>
      <c r="Z363" s="85">
        <v>19.84</v>
      </c>
      <c r="AA363" s="84">
        <f t="shared" si="1805"/>
        <v>0</v>
      </c>
      <c r="AB363" s="84">
        <v>22.91</v>
      </c>
      <c r="AC363" s="85">
        <f t="shared" ref="AC363:AC365" si="1816">AB363/1.25</f>
        <v>18.327999999999999</v>
      </c>
      <c r="AD363" s="84">
        <f t="shared" si="1807"/>
        <v>0</v>
      </c>
      <c r="AE363" s="85">
        <v>22.06</v>
      </c>
      <c r="AF363" s="85">
        <f t="shared" ref="AF363:AF365" si="1817">AE363/1.25</f>
        <v>17.648</v>
      </c>
      <c r="AG363" s="136">
        <f t="shared" si="1809"/>
        <v>0</v>
      </c>
    </row>
    <row r="364" spans="1:33" ht="13.5" thickBot="1" x14ac:dyDescent="0.25">
      <c r="A364" s="178">
        <v>43408</v>
      </c>
      <c r="B364" s="220">
        <v>15.46</v>
      </c>
      <c r="C364" s="85">
        <f t="shared" si="1810"/>
        <v>12.368</v>
      </c>
      <c r="D364" s="84">
        <f t="shared" si="1791"/>
        <v>0</v>
      </c>
      <c r="E364" s="84">
        <v>15.96</v>
      </c>
      <c r="F364" s="85">
        <f t="shared" si="1811"/>
        <v>12.768000000000001</v>
      </c>
      <c r="G364" s="84">
        <f t="shared" si="1793"/>
        <v>0</v>
      </c>
      <c r="H364" s="84">
        <v>16.36</v>
      </c>
      <c r="I364" s="85">
        <f t="shared" si="1812"/>
        <v>13.087999999999999</v>
      </c>
      <c r="J364" s="84">
        <f t="shared" si="1795"/>
        <v>0</v>
      </c>
      <c r="K364" s="85">
        <v>16.66</v>
      </c>
      <c r="L364" s="85">
        <f t="shared" si="1813"/>
        <v>13.327999999999999</v>
      </c>
      <c r="M364" s="86">
        <f t="shared" si="1797"/>
        <v>0</v>
      </c>
      <c r="N364" s="85">
        <v>11.41</v>
      </c>
      <c r="O364" s="85">
        <f t="shared" si="1814"/>
        <v>9.1280000000000001</v>
      </c>
      <c r="P364" s="86">
        <f t="shared" si="1799"/>
        <v>0</v>
      </c>
      <c r="Q364" s="85">
        <v>17.559999999999999</v>
      </c>
      <c r="R364" s="85">
        <f t="shared" si="1815"/>
        <v>14.047999999999998</v>
      </c>
      <c r="S364" s="86">
        <f t="shared" si="1801"/>
        <v>0</v>
      </c>
      <c r="T364" s="85">
        <v>19.489999999999998</v>
      </c>
      <c r="U364" s="84">
        <f t="shared" si="1802"/>
        <v>0</v>
      </c>
      <c r="V364" s="85">
        <v>19.739999999999998</v>
      </c>
      <c r="W364" s="84">
        <f t="shared" si="1803"/>
        <v>0</v>
      </c>
      <c r="X364" s="85">
        <v>19.59</v>
      </c>
      <c r="Y364" s="84">
        <f t="shared" si="1804"/>
        <v>0</v>
      </c>
      <c r="Z364" s="85">
        <v>19.84</v>
      </c>
      <c r="AA364" s="84">
        <f t="shared" si="1805"/>
        <v>0</v>
      </c>
      <c r="AB364" s="84">
        <v>22.91</v>
      </c>
      <c r="AC364" s="85">
        <f t="shared" si="1816"/>
        <v>18.327999999999999</v>
      </c>
      <c r="AD364" s="84">
        <f t="shared" si="1807"/>
        <v>0</v>
      </c>
      <c r="AE364" s="85">
        <v>22.06</v>
      </c>
      <c r="AF364" s="85">
        <f t="shared" si="1817"/>
        <v>17.648</v>
      </c>
      <c r="AG364" s="136">
        <f t="shared" si="1809"/>
        <v>0</v>
      </c>
    </row>
    <row r="365" spans="1:33" ht="13.5" thickBot="1" x14ac:dyDescent="0.25">
      <c r="A365" s="178">
        <v>43409</v>
      </c>
      <c r="B365" s="220">
        <v>15.31</v>
      </c>
      <c r="C365" s="85">
        <f t="shared" si="1810"/>
        <v>12.248000000000001</v>
      </c>
      <c r="D365" s="84">
        <f t="shared" si="1791"/>
        <v>-15.000000000000036</v>
      </c>
      <c r="E365" s="84">
        <v>15.81</v>
      </c>
      <c r="F365" s="85">
        <f t="shared" si="1811"/>
        <v>12.648</v>
      </c>
      <c r="G365" s="84">
        <f t="shared" si="1793"/>
        <v>-15.000000000000036</v>
      </c>
      <c r="H365" s="84">
        <v>16.21</v>
      </c>
      <c r="I365" s="85">
        <f t="shared" si="1812"/>
        <v>12.968</v>
      </c>
      <c r="J365" s="84">
        <f t="shared" si="1795"/>
        <v>-14.999999999999858</v>
      </c>
      <c r="K365" s="85">
        <v>16.510000000000002</v>
      </c>
      <c r="L365" s="85">
        <f t="shared" si="1813"/>
        <v>13.208000000000002</v>
      </c>
      <c r="M365" s="86">
        <f t="shared" si="1797"/>
        <v>-14.999999999999858</v>
      </c>
      <c r="N365" s="85">
        <v>11.41</v>
      </c>
      <c r="O365" s="85">
        <f t="shared" si="1814"/>
        <v>9.1280000000000001</v>
      </c>
      <c r="P365" s="86">
        <f t="shared" si="1799"/>
        <v>0</v>
      </c>
      <c r="Q365" s="85">
        <v>17.41</v>
      </c>
      <c r="R365" s="85">
        <f t="shared" si="1815"/>
        <v>13.928000000000001</v>
      </c>
      <c r="S365" s="86">
        <f t="shared" si="1801"/>
        <v>-14.999999999999858</v>
      </c>
      <c r="T365" s="85">
        <v>19.489999999999998</v>
      </c>
      <c r="U365" s="84">
        <f t="shared" si="1802"/>
        <v>0</v>
      </c>
      <c r="V365" s="85">
        <v>19.739999999999998</v>
      </c>
      <c r="W365" s="84">
        <f t="shared" si="1803"/>
        <v>0</v>
      </c>
      <c r="X365" s="85">
        <v>19.59</v>
      </c>
      <c r="Y365" s="84">
        <f t="shared" si="1804"/>
        <v>0</v>
      </c>
      <c r="Z365" s="85">
        <v>19.84</v>
      </c>
      <c r="AA365" s="84">
        <f t="shared" si="1805"/>
        <v>0</v>
      </c>
      <c r="AB365" s="84">
        <v>22.91</v>
      </c>
      <c r="AC365" s="85">
        <f t="shared" si="1816"/>
        <v>18.327999999999999</v>
      </c>
      <c r="AD365" s="84">
        <f t="shared" si="1807"/>
        <v>0</v>
      </c>
      <c r="AE365" s="85">
        <v>22.06</v>
      </c>
      <c r="AF365" s="85">
        <f t="shared" si="1817"/>
        <v>17.648</v>
      </c>
      <c r="AG365" s="136">
        <f t="shared" si="1809"/>
        <v>0</v>
      </c>
    </row>
    <row r="366" spans="1:33" ht="13.5" thickBot="1" x14ac:dyDescent="0.25">
      <c r="A366" s="178">
        <v>43410</v>
      </c>
      <c r="B366" s="220">
        <v>15.31</v>
      </c>
      <c r="C366" s="85">
        <f t="shared" ref="C366:C367" si="1818">B366/1.25</f>
        <v>12.248000000000001</v>
      </c>
      <c r="D366" s="84">
        <f t="shared" si="1791"/>
        <v>0</v>
      </c>
      <c r="E366" s="84">
        <v>15.81</v>
      </c>
      <c r="F366" s="85">
        <f t="shared" ref="F366:F367" si="1819">E366/1.25</f>
        <v>12.648</v>
      </c>
      <c r="G366" s="84">
        <f t="shared" si="1793"/>
        <v>0</v>
      </c>
      <c r="H366" s="84">
        <v>16.21</v>
      </c>
      <c r="I366" s="85">
        <f t="shared" ref="I366:I367" si="1820">H366/1.25</f>
        <v>12.968</v>
      </c>
      <c r="J366" s="84">
        <f t="shared" si="1795"/>
        <v>0</v>
      </c>
      <c r="K366" s="85">
        <v>16.510000000000002</v>
      </c>
      <c r="L366" s="85">
        <f t="shared" ref="L366:L367" si="1821">K366/1.25</f>
        <v>13.208000000000002</v>
      </c>
      <c r="M366" s="86">
        <f t="shared" si="1797"/>
        <v>0</v>
      </c>
      <c r="N366" s="85">
        <v>11.41</v>
      </c>
      <c r="O366" s="85">
        <f t="shared" ref="O366:O367" si="1822">N366/1.25</f>
        <v>9.1280000000000001</v>
      </c>
      <c r="P366" s="86">
        <f t="shared" si="1799"/>
        <v>0</v>
      </c>
      <c r="Q366" s="85">
        <v>17.41</v>
      </c>
      <c r="R366" s="85">
        <f t="shared" ref="R366:R367" si="1823">Q366/1.25</f>
        <v>13.928000000000001</v>
      </c>
      <c r="S366" s="86">
        <f t="shared" si="1801"/>
        <v>0</v>
      </c>
      <c r="T366" s="85">
        <v>19.489999999999998</v>
      </c>
      <c r="U366" s="84">
        <f t="shared" si="1802"/>
        <v>0</v>
      </c>
      <c r="V366" s="85">
        <v>19.739999999999998</v>
      </c>
      <c r="W366" s="84">
        <f t="shared" si="1803"/>
        <v>0</v>
      </c>
      <c r="X366" s="85">
        <v>19.59</v>
      </c>
      <c r="Y366" s="84">
        <f t="shared" si="1804"/>
        <v>0</v>
      </c>
      <c r="Z366" s="85">
        <v>19.84</v>
      </c>
      <c r="AA366" s="84">
        <f t="shared" si="1805"/>
        <v>0</v>
      </c>
      <c r="AB366" s="84">
        <v>22.91</v>
      </c>
      <c r="AC366" s="85">
        <f t="shared" ref="AC366:AC367" si="1824">AB366/1.25</f>
        <v>18.327999999999999</v>
      </c>
      <c r="AD366" s="84">
        <f t="shared" si="1807"/>
        <v>0</v>
      </c>
      <c r="AE366" s="85">
        <v>22.06</v>
      </c>
      <c r="AF366" s="85">
        <f t="shared" ref="AF366:AF367" si="1825">AE366/1.25</f>
        <v>17.648</v>
      </c>
      <c r="AG366" s="136">
        <f t="shared" si="1809"/>
        <v>0</v>
      </c>
    </row>
    <row r="367" spans="1:33" ht="13.5" thickBot="1" x14ac:dyDescent="0.25">
      <c r="A367" s="178">
        <v>43411</v>
      </c>
      <c r="B367" s="220">
        <v>15.21</v>
      </c>
      <c r="C367" s="85">
        <f t="shared" si="1818"/>
        <v>12.168000000000001</v>
      </c>
      <c r="D367" s="84">
        <f t="shared" si="1791"/>
        <v>-9.9999999999999645</v>
      </c>
      <c r="E367" s="84">
        <v>15.71</v>
      </c>
      <c r="F367" s="85">
        <f t="shared" si="1819"/>
        <v>12.568000000000001</v>
      </c>
      <c r="G367" s="84">
        <f t="shared" si="1793"/>
        <v>-9.9999999999999645</v>
      </c>
      <c r="H367" s="84">
        <v>16.11</v>
      </c>
      <c r="I367" s="85">
        <f t="shared" si="1820"/>
        <v>12.888</v>
      </c>
      <c r="J367" s="84">
        <f t="shared" si="1795"/>
        <v>-10.000000000000142</v>
      </c>
      <c r="K367" s="85">
        <v>16.510000000000002</v>
      </c>
      <c r="L367" s="85">
        <f t="shared" si="1821"/>
        <v>13.208000000000002</v>
      </c>
      <c r="M367" s="86">
        <f t="shared" si="1797"/>
        <v>0</v>
      </c>
      <c r="N367" s="85">
        <v>11.31</v>
      </c>
      <c r="O367" s="85">
        <f t="shared" si="1822"/>
        <v>9.048</v>
      </c>
      <c r="P367" s="86">
        <f t="shared" si="1799"/>
        <v>-9.9999999999999645</v>
      </c>
      <c r="Q367" s="85">
        <v>17.41</v>
      </c>
      <c r="R367" s="85">
        <f t="shared" si="1823"/>
        <v>13.928000000000001</v>
      </c>
      <c r="S367" s="86">
        <f t="shared" si="1801"/>
        <v>0</v>
      </c>
      <c r="T367" s="85">
        <v>19.239999999999998</v>
      </c>
      <c r="U367" s="84">
        <f t="shared" si="1802"/>
        <v>-25</v>
      </c>
      <c r="V367" s="85">
        <v>19.489999999999998</v>
      </c>
      <c r="W367" s="84">
        <f t="shared" si="1803"/>
        <v>-25</v>
      </c>
      <c r="X367" s="85">
        <v>19.34</v>
      </c>
      <c r="Y367" s="84">
        <f t="shared" si="1804"/>
        <v>-25</v>
      </c>
      <c r="Z367" s="85">
        <v>19.59</v>
      </c>
      <c r="AA367" s="84">
        <f t="shared" si="1805"/>
        <v>-25</v>
      </c>
      <c r="AB367" s="84">
        <v>22.91</v>
      </c>
      <c r="AC367" s="85">
        <f t="shared" si="1824"/>
        <v>18.327999999999999</v>
      </c>
      <c r="AD367" s="84">
        <f t="shared" si="1807"/>
        <v>0</v>
      </c>
      <c r="AE367" s="85">
        <v>22.06</v>
      </c>
      <c r="AF367" s="85">
        <f t="shared" si="1825"/>
        <v>17.648</v>
      </c>
      <c r="AG367" s="136">
        <f t="shared" si="1809"/>
        <v>0</v>
      </c>
    </row>
    <row r="368" spans="1:33" ht="13.5" thickBot="1" x14ac:dyDescent="0.25">
      <c r="A368" s="178">
        <v>43412</v>
      </c>
      <c r="B368" s="220">
        <v>15.21</v>
      </c>
      <c r="C368" s="85">
        <f t="shared" ref="C368" si="1826">B368/1.25</f>
        <v>12.168000000000001</v>
      </c>
      <c r="D368" s="84">
        <f t="shared" ref="D368" si="1827">(B368-B367)*100</f>
        <v>0</v>
      </c>
      <c r="E368" s="84">
        <v>15.71</v>
      </c>
      <c r="F368" s="85">
        <f t="shared" ref="F368" si="1828">E368/1.25</f>
        <v>12.568000000000001</v>
      </c>
      <c r="G368" s="84">
        <f t="shared" ref="G368" si="1829">(E368-E367)*100</f>
        <v>0</v>
      </c>
      <c r="H368" s="84">
        <v>16.11</v>
      </c>
      <c r="I368" s="85">
        <f t="shared" ref="I368" si="1830">H368/1.25</f>
        <v>12.888</v>
      </c>
      <c r="J368" s="84">
        <f t="shared" ref="J368" si="1831">(H368-H367)*100</f>
        <v>0</v>
      </c>
      <c r="K368" s="85">
        <v>16.61</v>
      </c>
      <c r="L368" s="85">
        <f t="shared" ref="L368" si="1832">K368/1.25</f>
        <v>13.288</v>
      </c>
      <c r="M368" s="86">
        <f t="shared" ref="M368" si="1833">(K368-K367)*100</f>
        <v>9.9999999999997868</v>
      </c>
      <c r="N368" s="85">
        <v>11.31</v>
      </c>
      <c r="O368" s="85">
        <f t="shared" ref="O368" si="1834">N368/1.25</f>
        <v>9.048</v>
      </c>
      <c r="P368" s="86">
        <f t="shared" ref="P368" si="1835">(N368-N367)*100</f>
        <v>0</v>
      </c>
      <c r="Q368" s="85">
        <v>17.510000000000002</v>
      </c>
      <c r="R368" s="85">
        <f t="shared" ref="R368" si="1836">Q368/1.25</f>
        <v>14.008000000000001</v>
      </c>
      <c r="S368" s="86">
        <f t="shared" ref="S368" si="1837">(Q368-Q367)*100</f>
        <v>10.000000000000142</v>
      </c>
      <c r="T368" s="85">
        <v>19.239999999999998</v>
      </c>
      <c r="U368" s="84">
        <f t="shared" si="1802"/>
        <v>0</v>
      </c>
      <c r="V368" s="85">
        <v>19.489999999999998</v>
      </c>
      <c r="W368" s="84">
        <f t="shared" si="1803"/>
        <v>0</v>
      </c>
      <c r="X368" s="85">
        <v>19.34</v>
      </c>
      <c r="Y368" s="84">
        <f t="shared" si="1804"/>
        <v>0</v>
      </c>
      <c r="Z368" s="85">
        <v>19.59</v>
      </c>
      <c r="AA368" s="84">
        <f t="shared" si="1805"/>
        <v>0</v>
      </c>
      <c r="AB368" s="84">
        <v>22.91</v>
      </c>
      <c r="AC368" s="85">
        <f t="shared" ref="AC368" si="1838">AB368/1.25</f>
        <v>18.327999999999999</v>
      </c>
      <c r="AD368" s="84">
        <f t="shared" ref="AD368" si="1839">(AB368-AB367)*100</f>
        <v>0</v>
      </c>
      <c r="AE368" s="85">
        <v>22.06</v>
      </c>
      <c r="AF368" s="85">
        <f t="shared" ref="AF368" si="1840">AE368/1.25</f>
        <v>17.648</v>
      </c>
      <c r="AG368" s="136">
        <f t="shared" ref="AG368" si="1841">(AE368-AE367)*100</f>
        <v>0</v>
      </c>
    </row>
    <row r="369" spans="1:33" ht="13.5" thickBot="1" x14ac:dyDescent="0.25">
      <c r="A369" s="178">
        <v>43413</v>
      </c>
      <c r="B369" s="220">
        <v>15.06</v>
      </c>
      <c r="C369" s="85">
        <f t="shared" ref="C369" si="1842">B369/1.25</f>
        <v>12.048</v>
      </c>
      <c r="D369" s="84">
        <f t="shared" ref="D369" si="1843">(B369-B368)*100</f>
        <v>-15.000000000000036</v>
      </c>
      <c r="E369" s="84">
        <v>15.56</v>
      </c>
      <c r="F369" s="85">
        <f t="shared" ref="F369" si="1844">E369/1.25</f>
        <v>12.448</v>
      </c>
      <c r="G369" s="84">
        <f t="shared" ref="G369" si="1845">(E369-E368)*100</f>
        <v>-15.000000000000036</v>
      </c>
      <c r="H369" s="84">
        <v>15.96</v>
      </c>
      <c r="I369" s="85">
        <f t="shared" ref="I369" si="1846">H369/1.25</f>
        <v>12.768000000000001</v>
      </c>
      <c r="J369" s="84">
        <f t="shared" ref="J369" si="1847">(H369-H368)*100</f>
        <v>-14.999999999999858</v>
      </c>
      <c r="K369" s="85">
        <v>16.46</v>
      </c>
      <c r="L369" s="85">
        <f t="shared" ref="L369" si="1848">K369/1.25</f>
        <v>13.168000000000001</v>
      </c>
      <c r="M369" s="86">
        <f t="shared" ref="M369" si="1849">(K369-K368)*100</f>
        <v>-14.999999999999858</v>
      </c>
      <c r="N369" s="85">
        <v>11.31</v>
      </c>
      <c r="O369" s="85">
        <f t="shared" ref="O369" si="1850">N369/1.25</f>
        <v>9.048</v>
      </c>
      <c r="P369" s="86">
        <f t="shared" ref="P369" si="1851">(N369-N368)*100</f>
        <v>0</v>
      </c>
      <c r="Q369" s="85">
        <v>17.36</v>
      </c>
      <c r="R369" s="85">
        <f t="shared" ref="R369" si="1852">Q369/1.25</f>
        <v>13.888</v>
      </c>
      <c r="S369" s="86">
        <f t="shared" ref="S369" si="1853">(Q369-Q368)*100</f>
        <v>-15.000000000000213</v>
      </c>
      <c r="T369" s="85">
        <v>19.239999999999998</v>
      </c>
      <c r="U369" s="84">
        <f t="shared" si="1802"/>
        <v>0</v>
      </c>
      <c r="V369" s="85">
        <v>19.489999999999998</v>
      </c>
      <c r="W369" s="84">
        <f t="shared" si="1803"/>
        <v>0</v>
      </c>
      <c r="X369" s="85">
        <v>19.34</v>
      </c>
      <c r="Y369" s="84">
        <f t="shared" si="1804"/>
        <v>0</v>
      </c>
      <c r="Z369" s="85">
        <v>19.59</v>
      </c>
      <c r="AA369" s="84">
        <f t="shared" si="1805"/>
        <v>0</v>
      </c>
      <c r="AB369" s="84">
        <v>22.91</v>
      </c>
      <c r="AC369" s="85">
        <f t="shared" ref="AC369" si="1854">AB369/1.25</f>
        <v>18.327999999999999</v>
      </c>
      <c r="AD369" s="84">
        <f t="shared" ref="AD369" si="1855">(AB369-AB368)*100</f>
        <v>0</v>
      </c>
      <c r="AE369" s="85">
        <v>22.06</v>
      </c>
      <c r="AF369" s="85">
        <f t="shared" ref="AF369" si="1856">AE369/1.25</f>
        <v>17.648</v>
      </c>
      <c r="AG369" s="136">
        <f t="shared" ref="AG369" si="1857">(AE369-AE368)*100</f>
        <v>0</v>
      </c>
    </row>
    <row r="370" spans="1:33" ht="13.5" thickBot="1" x14ac:dyDescent="0.25">
      <c r="A370" s="178">
        <v>43414</v>
      </c>
      <c r="B370" s="220">
        <v>15.06</v>
      </c>
      <c r="C370" s="85">
        <f t="shared" ref="C370:C373" si="1858">B370/1.25</f>
        <v>12.048</v>
      </c>
      <c r="D370" s="84">
        <f t="shared" ref="D370:D373" si="1859">(B370-B369)*100</f>
        <v>0</v>
      </c>
      <c r="E370" s="84">
        <v>15.56</v>
      </c>
      <c r="F370" s="85">
        <f t="shared" ref="F370:F373" si="1860">E370/1.25</f>
        <v>12.448</v>
      </c>
      <c r="G370" s="84">
        <f t="shared" ref="G370:G373" si="1861">(E370-E369)*100</f>
        <v>0</v>
      </c>
      <c r="H370" s="84">
        <v>15.96</v>
      </c>
      <c r="I370" s="85">
        <f t="shared" ref="I370:I373" si="1862">H370/1.25</f>
        <v>12.768000000000001</v>
      </c>
      <c r="J370" s="84">
        <f t="shared" ref="J370:J373" si="1863">(H370-H369)*100</f>
        <v>0</v>
      </c>
      <c r="K370" s="85">
        <v>16.46</v>
      </c>
      <c r="L370" s="85">
        <f t="shared" ref="L370:L373" si="1864">K370/1.25</f>
        <v>13.168000000000001</v>
      </c>
      <c r="M370" s="86">
        <f t="shared" ref="M370:M373" si="1865">(K370-K369)*100</f>
        <v>0</v>
      </c>
      <c r="N370" s="85">
        <v>11.31</v>
      </c>
      <c r="O370" s="85">
        <f t="shared" ref="O370:O373" si="1866">N370/1.25</f>
        <v>9.048</v>
      </c>
      <c r="P370" s="86">
        <f t="shared" ref="P370:P373" si="1867">(N370-N369)*100</f>
        <v>0</v>
      </c>
      <c r="Q370" s="85">
        <v>17.36</v>
      </c>
      <c r="R370" s="85">
        <f t="shared" ref="R370:R373" si="1868">Q370/1.25</f>
        <v>13.888</v>
      </c>
      <c r="S370" s="86">
        <f t="shared" ref="S370:S373" si="1869">(Q370-Q369)*100</f>
        <v>0</v>
      </c>
      <c r="T370" s="85">
        <v>19.239999999999998</v>
      </c>
      <c r="U370" s="84">
        <f t="shared" si="1802"/>
        <v>0</v>
      </c>
      <c r="V370" s="85">
        <v>19.489999999999998</v>
      </c>
      <c r="W370" s="84">
        <f t="shared" si="1803"/>
        <v>0</v>
      </c>
      <c r="X370" s="85">
        <v>19.34</v>
      </c>
      <c r="Y370" s="84">
        <f t="shared" si="1804"/>
        <v>0</v>
      </c>
      <c r="Z370" s="85">
        <v>19.59</v>
      </c>
      <c r="AA370" s="84">
        <f t="shared" si="1805"/>
        <v>0</v>
      </c>
      <c r="AB370" s="84">
        <v>22.91</v>
      </c>
      <c r="AC370" s="85">
        <f t="shared" ref="AC370:AC373" si="1870">AB370/1.25</f>
        <v>18.327999999999999</v>
      </c>
      <c r="AD370" s="84">
        <f t="shared" ref="AD370:AD373" si="1871">(AB370-AB369)*100</f>
        <v>0</v>
      </c>
      <c r="AE370" s="85">
        <v>22.06</v>
      </c>
      <c r="AF370" s="85">
        <f t="shared" ref="AF370:AF373" si="1872">AE370/1.25</f>
        <v>17.648</v>
      </c>
      <c r="AG370" s="136">
        <f t="shared" ref="AG370:AG373" si="1873">(AE370-AE369)*100</f>
        <v>0</v>
      </c>
    </row>
    <row r="371" spans="1:33" ht="13.5" thickBot="1" x14ac:dyDescent="0.25">
      <c r="A371" s="178">
        <v>43415</v>
      </c>
      <c r="B371" s="220">
        <v>15.06</v>
      </c>
      <c r="C371" s="85">
        <f t="shared" si="1858"/>
        <v>12.048</v>
      </c>
      <c r="D371" s="84">
        <f t="shared" si="1859"/>
        <v>0</v>
      </c>
      <c r="E371" s="84">
        <v>15.56</v>
      </c>
      <c r="F371" s="85">
        <f t="shared" si="1860"/>
        <v>12.448</v>
      </c>
      <c r="G371" s="84">
        <f t="shared" si="1861"/>
        <v>0</v>
      </c>
      <c r="H371" s="84">
        <v>15.96</v>
      </c>
      <c r="I371" s="85">
        <f t="shared" si="1862"/>
        <v>12.768000000000001</v>
      </c>
      <c r="J371" s="84">
        <f t="shared" si="1863"/>
        <v>0</v>
      </c>
      <c r="K371" s="85">
        <v>16.46</v>
      </c>
      <c r="L371" s="85">
        <f t="shared" si="1864"/>
        <v>13.168000000000001</v>
      </c>
      <c r="M371" s="86">
        <f t="shared" si="1865"/>
        <v>0</v>
      </c>
      <c r="N371" s="85">
        <v>11.31</v>
      </c>
      <c r="O371" s="85">
        <f t="shared" si="1866"/>
        <v>9.048</v>
      </c>
      <c r="P371" s="86">
        <f t="shared" si="1867"/>
        <v>0</v>
      </c>
      <c r="Q371" s="85">
        <v>17.36</v>
      </c>
      <c r="R371" s="85">
        <f t="shared" si="1868"/>
        <v>13.888</v>
      </c>
      <c r="S371" s="86">
        <f t="shared" si="1869"/>
        <v>0</v>
      </c>
      <c r="T371" s="85">
        <v>19.239999999999998</v>
      </c>
      <c r="U371" s="84">
        <f t="shared" si="1802"/>
        <v>0</v>
      </c>
      <c r="V371" s="85">
        <v>19.489999999999998</v>
      </c>
      <c r="W371" s="84">
        <f t="shared" si="1803"/>
        <v>0</v>
      </c>
      <c r="X371" s="85">
        <v>19.34</v>
      </c>
      <c r="Y371" s="84">
        <f t="shared" si="1804"/>
        <v>0</v>
      </c>
      <c r="Z371" s="85">
        <v>19.59</v>
      </c>
      <c r="AA371" s="84">
        <f t="shared" si="1805"/>
        <v>0</v>
      </c>
      <c r="AB371" s="84">
        <v>22.91</v>
      </c>
      <c r="AC371" s="85">
        <f t="shared" si="1870"/>
        <v>18.327999999999999</v>
      </c>
      <c r="AD371" s="84">
        <f t="shared" si="1871"/>
        <v>0</v>
      </c>
      <c r="AE371" s="85">
        <v>22.06</v>
      </c>
      <c r="AF371" s="85">
        <f t="shared" si="1872"/>
        <v>17.648</v>
      </c>
      <c r="AG371" s="136">
        <f t="shared" si="1873"/>
        <v>0</v>
      </c>
    </row>
    <row r="372" spans="1:33" ht="13.5" thickBot="1" x14ac:dyDescent="0.25">
      <c r="A372" s="178">
        <v>43416</v>
      </c>
      <c r="B372" s="220">
        <v>15.06</v>
      </c>
      <c r="C372" s="85">
        <f t="shared" si="1858"/>
        <v>12.048</v>
      </c>
      <c r="D372" s="84">
        <f t="shared" si="1859"/>
        <v>0</v>
      </c>
      <c r="E372" s="84">
        <v>15.56</v>
      </c>
      <c r="F372" s="85">
        <f t="shared" si="1860"/>
        <v>12.448</v>
      </c>
      <c r="G372" s="84">
        <f t="shared" si="1861"/>
        <v>0</v>
      </c>
      <c r="H372" s="84">
        <v>15.96</v>
      </c>
      <c r="I372" s="85">
        <f t="shared" si="1862"/>
        <v>12.768000000000001</v>
      </c>
      <c r="J372" s="84">
        <f t="shared" si="1863"/>
        <v>0</v>
      </c>
      <c r="K372" s="85">
        <v>16.46</v>
      </c>
      <c r="L372" s="85">
        <f t="shared" si="1864"/>
        <v>13.168000000000001</v>
      </c>
      <c r="M372" s="86">
        <f t="shared" si="1865"/>
        <v>0</v>
      </c>
      <c r="N372" s="85">
        <v>11.31</v>
      </c>
      <c r="O372" s="85">
        <f t="shared" si="1866"/>
        <v>9.048</v>
      </c>
      <c r="P372" s="86">
        <f t="shared" si="1867"/>
        <v>0</v>
      </c>
      <c r="Q372" s="85">
        <v>17.36</v>
      </c>
      <c r="R372" s="85">
        <f t="shared" si="1868"/>
        <v>13.888</v>
      </c>
      <c r="S372" s="86">
        <f t="shared" si="1869"/>
        <v>0</v>
      </c>
      <c r="T372" s="85">
        <v>19.239999999999998</v>
      </c>
      <c r="U372" s="84">
        <f t="shared" si="1802"/>
        <v>0</v>
      </c>
      <c r="V372" s="85">
        <v>19.489999999999998</v>
      </c>
      <c r="W372" s="84">
        <f t="shared" si="1803"/>
        <v>0</v>
      </c>
      <c r="X372" s="85">
        <v>19.34</v>
      </c>
      <c r="Y372" s="84">
        <f t="shared" si="1804"/>
        <v>0</v>
      </c>
      <c r="Z372" s="85">
        <v>19.59</v>
      </c>
      <c r="AA372" s="84">
        <f t="shared" si="1805"/>
        <v>0</v>
      </c>
      <c r="AB372" s="84">
        <v>22.91</v>
      </c>
      <c r="AC372" s="85">
        <f t="shared" si="1870"/>
        <v>18.327999999999999</v>
      </c>
      <c r="AD372" s="84">
        <f t="shared" si="1871"/>
        <v>0</v>
      </c>
      <c r="AE372" s="85">
        <v>22.06</v>
      </c>
      <c r="AF372" s="85">
        <f t="shared" si="1872"/>
        <v>17.648</v>
      </c>
      <c r="AG372" s="136">
        <f t="shared" si="1873"/>
        <v>0</v>
      </c>
    </row>
    <row r="373" spans="1:33" ht="13.5" thickBot="1" x14ac:dyDescent="0.25">
      <c r="A373" s="178">
        <v>43417</v>
      </c>
      <c r="B373" s="220">
        <v>15.16</v>
      </c>
      <c r="C373" s="85">
        <f t="shared" si="1858"/>
        <v>12.128</v>
      </c>
      <c r="D373" s="84">
        <f t="shared" si="1859"/>
        <v>9.9999999999999645</v>
      </c>
      <c r="E373" s="84">
        <v>15.66</v>
      </c>
      <c r="F373" s="85">
        <f t="shared" si="1860"/>
        <v>12.528</v>
      </c>
      <c r="G373" s="84">
        <f t="shared" si="1861"/>
        <v>9.9999999999999645</v>
      </c>
      <c r="H373" s="84">
        <v>16.059999999999999</v>
      </c>
      <c r="I373" s="85">
        <f t="shared" si="1862"/>
        <v>12.847999999999999</v>
      </c>
      <c r="J373" s="84">
        <f t="shared" si="1863"/>
        <v>9.9999999999997868</v>
      </c>
      <c r="K373" s="85">
        <v>16.61</v>
      </c>
      <c r="L373" s="85">
        <f t="shared" si="1864"/>
        <v>13.288</v>
      </c>
      <c r="M373" s="86">
        <f t="shared" si="1865"/>
        <v>14.999999999999858</v>
      </c>
      <c r="N373" s="85">
        <v>11.31</v>
      </c>
      <c r="O373" s="85">
        <f t="shared" si="1866"/>
        <v>9.048</v>
      </c>
      <c r="P373" s="86">
        <f t="shared" si="1867"/>
        <v>0</v>
      </c>
      <c r="Q373" s="85">
        <v>17.510000000000002</v>
      </c>
      <c r="R373" s="85">
        <f t="shared" si="1868"/>
        <v>14.008000000000001</v>
      </c>
      <c r="S373" s="86">
        <f t="shared" si="1869"/>
        <v>15.000000000000213</v>
      </c>
      <c r="T373" s="85">
        <v>19.239999999999998</v>
      </c>
      <c r="U373" s="84">
        <f t="shared" si="1802"/>
        <v>0</v>
      </c>
      <c r="V373" s="85">
        <v>19.489999999999998</v>
      </c>
      <c r="W373" s="84">
        <f t="shared" si="1803"/>
        <v>0</v>
      </c>
      <c r="X373" s="85">
        <v>19.34</v>
      </c>
      <c r="Y373" s="84">
        <f t="shared" si="1804"/>
        <v>0</v>
      </c>
      <c r="Z373" s="85">
        <v>19.59</v>
      </c>
      <c r="AA373" s="84">
        <f t="shared" si="1805"/>
        <v>0</v>
      </c>
      <c r="AB373" s="84">
        <v>22.91</v>
      </c>
      <c r="AC373" s="85">
        <f t="shared" si="1870"/>
        <v>18.327999999999999</v>
      </c>
      <c r="AD373" s="84">
        <f t="shared" si="1871"/>
        <v>0</v>
      </c>
      <c r="AE373" s="85">
        <v>22.06</v>
      </c>
      <c r="AF373" s="85">
        <f t="shared" si="1872"/>
        <v>17.648</v>
      </c>
      <c r="AG373" s="136">
        <f t="shared" si="1873"/>
        <v>0</v>
      </c>
    </row>
    <row r="374" spans="1:33" ht="13.5" thickBot="1" x14ac:dyDescent="0.25">
      <c r="A374" s="178">
        <v>43418</v>
      </c>
      <c r="B374" s="220">
        <v>15.01</v>
      </c>
      <c r="C374" s="85">
        <f t="shared" ref="C374" si="1874">B374/1.25</f>
        <v>12.007999999999999</v>
      </c>
      <c r="D374" s="84">
        <f t="shared" ref="D374" si="1875">(B374-B373)*100</f>
        <v>-15.000000000000036</v>
      </c>
      <c r="E374" s="84">
        <v>15.51</v>
      </c>
      <c r="F374" s="85">
        <f t="shared" ref="F374" si="1876">E374/1.25</f>
        <v>12.407999999999999</v>
      </c>
      <c r="G374" s="84">
        <f t="shared" ref="G374" si="1877">(E374-E373)*100</f>
        <v>-15.000000000000036</v>
      </c>
      <c r="H374" s="84">
        <v>15.91</v>
      </c>
      <c r="I374" s="85">
        <f t="shared" ref="I374" si="1878">H374/1.25</f>
        <v>12.728</v>
      </c>
      <c r="J374" s="84">
        <f t="shared" ref="J374" si="1879">(H374-H373)*100</f>
        <v>-14.999999999999858</v>
      </c>
      <c r="K374" s="85">
        <v>16.41</v>
      </c>
      <c r="L374" s="85">
        <f t="shared" ref="L374" si="1880">K374/1.25</f>
        <v>13.128</v>
      </c>
      <c r="M374" s="86">
        <f t="shared" ref="M374" si="1881">(K374-K373)*100</f>
        <v>-19.999999999999929</v>
      </c>
      <c r="N374" s="85">
        <v>11.31</v>
      </c>
      <c r="O374" s="85">
        <f t="shared" ref="O374" si="1882">N374/1.25</f>
        <v>9.048</v>
      </c>
      <c r="P374" s="86">
        <f t="shared" ref="P374" si="1883">(N374-N373)*100</f>
        <v>0</v>
      </c>
      <c r="Q374" s="85">
        <v>17.309999999999999</v>
      </c>
      <c r="R374" s="85">
        <f t="shared" ref="R374" si="1884">Q374/1.25</f>
        <v>13.847999999999999</v>
      </c>
      <c r="S374" s="86">
        <f t="shared" ref="S374" si="1885">(Q374-Q373)*100</f>
        <v>-20.000000000000284</v>
      </c>
      <c r="T374" s="85">
        <v>18.89</v>
      </c>
      <c r="U374" s="84">
        <f t="shared" si="1802"/>
        <v>-34.999999999999787</v>
      </c>
      <c r="V374" s="85">
        <v>19.14</v>
      </c>
      <c r="W374" s="84">
        <f t="shared" si="1803"/>
        <v>-34.999999999999787</v>
      </c>
      <c r="X374" s="85">
        <v>18.989999999999998</v>
      </c>
      <c r="Y374" s="84">
        <f t="shared" si="1804"/>
        <v>-35.000000000000142</v>
      </c>
      <c r="Z374" s="85">
        <v>19.239999999999998</v>
      </c>
      <c r="AA374" s="84">
        <f t="shared" si="1805"/>
        <v>-35.000000000000142</v>
      </c>
      <c r="AB374" s="84">
        <v>22.91</v>
      </c>
      <c r="AC374" s="85">
        <f t="shared" ref="AC374" si="1886">AB374/1.25</f>
        <v>18.327999999999999</v>
      </c>
      <c r="AD374" s="84">
        <f t="shared" ref="AD374" si="1887">(AB374-AB373)*100</f>
        <v>0</v>
      </c>
      <c r="AE374" s="85">
        <v>22.06</v>
      </c>
      <c r="AF374" s="85">
        <f t="shared" ref="AF374" si="1888">AE374/1.25</f>
        <v>17.648</v>
      </c>
      <c r="AG374" s="136">
        <f t="shared" ref="AG374" si="1889">(AE374-AE373)*100</f>
        <v>0</v>
      </c>
    </row>
    <row r="375" spans="1:33" ht="13.5" thickBot="1" x14ac:dyDescent="0.25">
      <c r="A375" s="178">
        <v>43419</v>
      </c>
      <c r="B375" s="220">
        <v>14.91</v>
      </c>
      <c r="C375" s="85">
        <f t="shared" ref="C375" si="1890">B375/1.25</f>
        <v>11.928000000000001</v>
      </c>
      <c r="D375" s="84">
        <f t="shared" ref="D375" si="1891">(B375-B374)*100</f>
        <v>-9.9999999999999645</v>
      </c>
      <c r="E375" s="84">
        <v>15.41</v>
      </c>
      <c r="F375" s="85">
        <f t="shared" ref="F375" si="1892">E375/1.25</f>
        <v>12.327999999999999</v>
      </c>
      <c r="G375" s="84">
        <f t="shared" ref="G375" si="1893">(E375-E374)*100</f>
        <v>-9.9999999999999645</v>
      </c>
      <c r="H375" s="84">
        <v>15.81</v>
      </c>
      <c r="I375" s="85">
        <f t="shared" ref="I375" si="1894">H375/1.25</f>
        <v>12.648</v>
      </c>
      <c r="J375" s="84">
        <f t="shared" ref="J375" si="1895">(H375-H374)*100</f>
        <v>-9.9999999999999645</v>
      </c>
      <c r="K375" s="85">
        <v>16.41</v>
      </c>
      <c r="L375" s="85">
        <f t="shared" ref="L375" si="1896">K375/1.25</f>
        <v>13.128</v>
      </c>
      <c r="M375" s="86">
        <f t="shared" ref="M375" si="1897">(K375-K374)*100</f>
        <v>0</v>
      </c>
      <c r="N375" s="85">
        <v>11.31</v>
      </c>
      <c r="O375" s="85">
        <f t="shared" ref="O375" si="1898">N375/1.25</f>
        <v>9.048</v>
      </c>
      <c r="P375" s="86">
        <f t="shared" ref="P375" si="1899">(N375-N374)*100</f>
        <v>0</v>
      </c>
      <c r="Q375" s="85">
        <v>17.309999999999999</v>
      </c>
      <c r="R375" s="85">
        <f t="shared" ref="R375" si="1900">Q375/1.25</f>
        <v>13.847999999999999</v>
      </c>
      <c r="S375" s="86">
        <f t="shared" ref="S375" si="1901">(Q375-Q374)*100</f>
        <v>0</v>
      </c>
      <c r="T375" s="85">
        <v>18.89</v>
      </c>
      <c r="U375" s="84">
        <f t="shared" si="1802"/>
        <v>0</v>
      </c>
      <c r="V375" s="85">
        <v>19.14</v>
      </c>
      <c r="W375" s="84">
        <f t="shared" si="1803"/>
        <v>0</v>
      </c>
      <c r="X375" s="85">
        <v>18.989999999999998</v>
      </c>
      <c r="Y375" s="84">
        <f t="shared" si="1804"/>
        <v>0</v>
      </c>
      <c r="Z375" s="85">
        <v>19.239999999999998</v>
      </c>
      <c r="AA375" s="84">
        <f t="shared" si="1805"/>
        <v>0</v>
      </c>
      <c r="AB375" s="84">
        <v>22.91</v>
      </c>
      <c r="AC375" s="85">
        <f t="shared" ref="AC375" si="1902">AB375/1.25</f>
        <v>18.327999999999999</v>
      </c>
      <c r="AD375" s="84">
        <f t="shared" ref="AD375" si="1903">(AB375-AB374)*100</f>
        <v>0</v>
      </c>
      <c r="AE375" s="85">
        <v>22.06</v>
      </c>
      <c r="AF375" s="85">
        <f t="shared" ref="AF375" si="1904">AE375/1.25</f>
        <v>17.648</v>
      </c>
      <c r="AG375" s="136">
        <f t="shared" ref="AG375" si="1905">(AE375-AE374)*100</f>
        <v>0</v>
      </c>
    </row>
    <row r="376" spans="1:33" ht="13.5" thickBot="1" x14ac:dyDescent="0.25">
      <c r="A376" s="178">
        <v>43420</v>
      </c>
      <c r="B376" s="220">
        <v>14.91</v>
      </c>
      <c r="C376" s="85">
        <f t="shared" ref="C376:C380" si="1906">B376/1.25</f>
        <v>11.928000000000001</v>
      </c>
      <c r="D376" s="84">
        <f t="shared" ref="D376:D380" si="1907">(B376-B375)*100</f>
        <v>0</v>
      </c>
      <c r="E376" s="84">
        <v>15.41</v>
      </c>
      <c r="F376" s="85">
        <f t="shared" ref="F376:F380" si="1908">E376/1.25</f>
        <v>12.327999999999999</v>
      </c>
      <c r="G376" s="84">
        <f t="shared" ref="G376:G380" si="1909">(E376-E375)*100</f>
        <v>0</v>
      </c>
      <c r="H376" s="84">
        <v>15.81</v>
      </c>
      <c r="I376" s="85">
        <f t="shared" ref="I376:I380" si="1910">H376/1.25</f>
        <v>12.648</v>
      </c>
      <c r="J376" s="84">
        <f t="shared" ref="J376:J380" si="1911">(H376-H375)*100</f>
        <v>0</v>
      </c>
      <c r="K376" s="85">
        <v>16.41</v>
      </c>
      <c r="L376" s="85">
        <f t="shared" ref="L376:L380" si="1912">K376/1.25</f>
        <v>13.128</v>
      </c>
      <c r="M376" s="86">
        <f t="shared" ref="M376:M380" si="1913">(K376-K375)*100</f>
        <v>0</v>
      </c>
      <c r="N376" s="85">
        <v>11.31</v>
      </c>
      <c r="O376" s="85">
        <f t="shared" ref="O376:O380" si="1914">N376/1.25</f>
        <v>9.048</v>
      </c>
      <c r="P376" s="86">
        <f t="shared" ref="P376:P380" si="1915">(N376-N375)*100</f>
        <v>0</v>
      </c>
      <c r="Q376" s="85">
        <v>17.309999999999999</v>
      </c>
      <c r="R376" s="85">
        <f t="shared" ref="R376:R380" si="1916">Q376/1.25</f>
        <v>13.847999999999999</v>
      </c>
      <c r="S376" s="86">
        <f t="shared" ref="S376:S380" si="1917">(Q376-Q375)*100</f>
        <v>0</v>
      </c>
      <c r="T376" s="85">
        <v>18.89</v>
      </c>
      <c r="U376" s="84">
        <f t="shared" si="1802"/>
        <v>0</v>
      </c>
      <c r="V376" s="85">
        <v>19.14</v>
      </c>
      <c r="W376" s="84">
        <f t="shared" si="1803"/>
        <v>0</v>
      </c>
      <c r="X376" s="85">
        <v>18.989999999999998</v>
      </c>
      <c r="Y376" s="84">
        <f t="shared" si="1804"/>
        <v>0</v>
      </c>
      <c r="Z376" s="85">
        <v>19.239999999999998</v>
      </c>
      <c r="AA376" s="84">
        <f t="shared" si="1805"/>
        <v>0</v>
      </c>
      <c r="AB376" s="84">
        <v>22.91</v>
      </c>
      <c r="AC376" s="85">
        <f t="shared" ref="AC376:AC380" si="1918">AB376/1.25</f>
        <v>18.327999999999999</v>
      </c>
      <c r="AD376" s="84">
        <f t="shared" ref="AD376:AD380" si="1919">(AB376-AB375)*100</f>
        <v>0</v>
      </c>
      <c r="AE376" s="85">
        <v>22.06</v>
      </c>
      <c r="AF376" s="85">
        <f t="shared" ref="AF376:AF380" si="1920">AE376/1.25</f>
        <v>17.648</v>
      </c>
      <c r="AG376" s="136">
        <f t="shared" ref="AG376:AG380" si="1921">(AE376-AE375)*100</f>
        <v>0</v>
      </c>
    </row>
    <row r="377" spans="1:33" ht="13.5" thickBot="1" x14ac:dyDescent="0.25">
      <c r="A377" s="178">
        <v>43421</v>
      </c>
      <c r="B377" s="220">
        <v>14.91</v>
      </c>
      <c r="C377" s="85">
        <f t="shared" si="1906"/>
        <v>11.928000000000001</v>
      </c>
      <c r="D377" s="84">
        <f t="shared" si="1907"/>
        <v>0</v>
      </c>
      <c r="E377" s="84">
        <v>15.41</v>
      </c>
      <c r="F377" s="85">
        <f t="shared" si="1908"/>
        <v>12.327999999999999</v>
      </c>
      <c r="G377" s="84">
        <f t="shared" si="1909"/>
        <v>0</v>
      </c>
      <c r="H377" s="84">
        <v>15.81</v>
      </c>
      <c r="I377" s="85">
        <f t="shared" si="1910"/>
        <v>12.648</v>
      </c>
      <c r="J377" s="84">
        <f t="shared" si="1911"/>
        <v>0</v>
      </c>
      <c r="K377" s="85">
        <v>16.41</v>
      </c>
      <c r="L377" s="85">
        <f t="shared" si="1912"/>
        <v>13.128</v>
      </c>
      <c r="M377" s="86">
        <f t="shared" si="1913"/>
        <v>0</v>
      </c>
      <c r="N377" s="85">
        <v>11.31</v>
      </c>
      <c r="O377" s="85">
        <f t="shared" si="1914"/>
        <v>9.048</v>
      </c>
      <c r="P377" s="86">
        <f t="shared" si="1915"/>
        <v>0</v>
      </c>
      <c r="Q377" s="85">
        <v>17.309999999999999</v>
      </c>
      <c r="R377" s="85">
        <f t="shared" si="1916"/>
        <v>13.847999999999999</v>
      </c>
      <c r="S377" s="86">
        <f t="shared" si="1917"/>
        <v>0</v>
      </c>
      <c r="T377" s="85">
        <v>18.89</v>
      </c>
      <c r="U377" s="84">
        <f t="shared" si="1802"/>
        <v>0</v>
      </c>
      <c r="V377" s="85">
        <v>19.14</v>
      </c>
      <c r="W377" s="84">
        <f t="shared" si="1803"/>
        <v>0</v>
      </c>
      <c r="X377" s="85">
        <v>18.989999999999998</v>
      </c>
      <c r="Y377" s="84">
        <f t="shared" si="1804"/>
        <v>0</v>
      </c>
      <c r="Z377" s="85">
        <v>19.239999999999998</v>
      </c>
      <c r="AA377" s="84">
        <f t="shared" si="1805"/>
        <v>0</v>
      </c>
      <c r="AB377" s="84">
        <v>22.91</v>
      </c>
      <c r="AC377" s="85">
        <f t="shared" si="1918"/>
        <v>18.327999999999999</v>
      </c>
      <c r="AD377" s="84">
        <f t="shared" si="1919"/>
        <v>0</v>
      </c>
      <c r="AE377" s="85">
        <v>22.06</v>
      </c>
      <c r="AF377" s="85">
        <f t="shared" si="1920"/>
        <v>17.648</v>
      </c>
      <c r="AG377" s="136">
        <f t="shared" si="1921"/>
        <v>0</v>
      </c>
    </row>
    <row r="378" spans="1:33" ht="13.5" thickBot="1" x14ac:dyDescent="0.25">
      <c r="A378" s="178">
        <v>43422</v>
      </c>
      <c r="B378" s="220">
        <v>14.91</v>
      </c>
      <c r="C378" s="85">
        <f t="shared" si="1906"/>
        <v>11.928000000000001</v>
      </c>
      <c r="D378" s="84">
        <f t="shared" si="1907"/>
        <v>0</v>
      </c>
      <c r="E378" s="84">
        <v>15.41</v>
      </c>
      <c r="F378" s="85">
        <f t="shared" si="1908"/>
        <v>12.327999999999999</v>
      </c>
      <c r="G378" s="84">
        <f t="shared" si="1909"/>
        <v>0</v>
      </c>
      <c r="H378" s="84">
        <v>15.81</v>
      </c>
      <c r="I378" s="85">
        <f t="shared" si="1910"/>
        <v>12.648</v>
      </c>
      <c r="J378" s="84">
        <f t="shared" si="1911"/>
        <v>0</v>
      </c>
      <c r="K378" s="85">
        <v>16.41</v>
      </c>
      <c r="L378" s="85">
        <f t="shared" si="1912"/>
        <v>13.128</v>
      </c>
      <c r="M378" s="86">
        <f t="shared" si="1913"/>
        <v>0</v>
      </c>
      <c r="N378" s="85">
        <v>11.31</v>
      </c>
      <c r="O378" s="85">
        <f t="shared" si="1914"/>
        <v>9.048</v>
      </c>
      <c r="P378" s="86">
        <f t="shared" si="1915"/>
        <v>0</v>
      </c>
      <c r="Q378" s="85">
        <v>17.309999999999999</v>
      </c>
      <c r="R378" s="85">
        <f t="shared" si="1916"/>
        <v>13.847999999999999</v>
      </c>
      <c r="S378" s="86">
        <f t="shared" si="1917"/>
        <v>0</v>
      </c>
      <c r="T378" s="85">
        <v>18.89</v>
      </c>
      <c r="U378" s="84">
        <f t="shared" si="1802"/>
        <v>0</v>
      </c>
      <c r="V378" s="85">
        <v>19.14</v>
      </c>
      <c r="W378" s="84">
        <f t="shared" si="1803"/>
        <v>0</v>
      </c>
      <c r="X378" s="85">
        <v>18.989999999999998</v>
      </c>
      <c r="Y378" s="84">
        <f t="shared" si="1804"/>
        <v>0</v>
      </c>
      <c r="Z378" s="85">
        <v>19.239999999999998</v>
      </c>
      <c r="AA378" s="84">
        <f t="shared" si="1805"/>
        <v>0</v>
      </c>
      <c r="AB378" s="84">
        <v>22.91</v>
      </c>
      <c r="AC378" s="85">
        <f t="shared" si="1918"/>
        <v>18.327999999999999</v>
      </c>
      <c r="AD378" s="84">
        <f t="shared" si="1919"/>
        <v>0</v>
      </c>
      <c r="AE378" s="85">
        <v>22.06</v>
      </c>
      <c r="AF378" s="85">
        <f t="shared" si="1920"/>
        <v>17.648</v>
      </c>
      <c r="AG378" s="136">
        <f t="shared" si="1921"/>
        <v>0</v>
      </c>
    </row>
    <row r="379" spans="1:33" ht="13.5" thickBot="1" x14ac:dyDescent="0.25">
      <c r="A379" s="178">
        <v>43423</v>
      </c>
      <c r="B379" s="220">
        <v>14.91</v>
      </c>
      <c r="C379" s="85">
        <f t="shared" si="1906"/>
        <v>11.928000000000001</v>
      </c>
      <c r="D379" s="84">
        <f t="shared" si="1907"/>
        <v>0</v>
      </c>
      <c r="E379" s="84">
        <v>15.41</v>
      </c>
      <c r="F379" s="85">
        <f t="shared" si="1908"/>
        <v>12.327999999999999</v>
      </c>
      <c r="G379" s="84">
        <f t="shared" si="1909"/>
        <v>0</v>
      </c>
      <c r="H379" s="84">
        <v>15.81</v>
      </c>
      <c r="I379" s="85">
        <f t="shared" si="1910"/>
        <v>12.648</v>
      </c>
      <c r="J379" s="84">
        <f t="shared" si="1911"/>
        <v>0</v>
      </c>
      <c r="K379" s="85">
        <v>16.41</v>
      </c>
      <c r="L379" s="85">
        <f t="shared" si="1912"/>
        <v>13.128</v>
      </c>
      <c r="M379" s="86">
        <f t="shared" si="1913"/>
        <v>0</v>
      </c>
      <c r="N379" s="85">
        <v>11.31</v>
      </c>
      <c r="O379" s="85">
        <f t="shared" si="1914"/>
        <v>9.048</v>
      </c>
      <c r="P379" s="86">
        <f t="shared" si="1915"/>
        <v>0</v>
      </c>
      <c r="Q379" s="85">
        <v>17.309999999999999</v>
      </c>
      <c r="R379" s="85">
        <f t="shared" si="1916"/>
        <v>13.847999999999999</v>
      </c>
      <c r="S379" s="86">
        <f t="shared" si="1917"/>
        <v>0</v>
      </c>
      <c r="T379" s="85">
        <v>18.89</v>
      </c>
      <c r="U379" s="84">
        <f t="shared" si="1802"/>
        <v>0</v>
      </c>
      <c r="V379" s="85">
        <v>19.14</v>
      </c>
      <c r="W379" s="84">
        <f t="shared" si="1803"/>
        <v>0</v>
      </c>
      <c r="X379" s="85">
        <v>18.989999999999998</v>
      </c>
      <c r="Y379" s="84">
        <f t="shared" si="1804"/>
        <v>0</v>
      </c>
      <c r="Z379" s="85">
        <v>19.239999999999998</v>
      </c>
      <c r="AA379" s="84">
        <f t="shared" si="1805"/>
        <v>0</v>
      </c>
      <c r="AB379" s="84">
        <v>22.91</v>
      </c>
      <c r="AC379" s="85">
        <f t="shared" si="1918"/>
        <v>18.327999999999999</v>
      </c>
      <c r="AD379" s="84">
        <f t="shared" si="1919"/>
        <v>0</v>
      </c>
      <c r="AE379" s="85">
        <v>22.06</v>
      </c>
      <c r="AF379" s="85">
        <f t="shared" si="1920"/>
        <v>17.648</v>
      </c>
      <c r="AG379" s="136">
        <f t="shared" si="1921"/>
        <v>0</v>
      </c>
    </row>
    <row r="380" spans="1:33" ht="13.5" thickBot="1" x14ac:dyDescent="0.25">
      <c r="A380" s="178">
        <v>43424</v>
      </c>
      <c r="B380" s="220">
        <v>14.91</v>
      </c>
      <c r="C380" s="85">
        <f t="shared" si="1906"/>
        <v>11.928000000000001</v>
      </c>
      <c r="D380" s="84">
        <f t="shared" si="1907"/>
        <v>0</v>
      </c>
      <c r="E380" s="84">
        <v>15.41</v>
      </c>
      <c r="F380" s="85">
        <f t="shared" si="1908"/>
        <v>12.327999999999999</v>
      </c>
      <c r="G380" s="84">
        <f t="shared" si="1909"/>
        <v>0</v>
      </c>
      <c r="H380" s="84">
        <v>15.81</v>
      </c>
      <c r="I380" s="85">
        <f t="shared" si="1910"/>
        <v>12.648</v>
      </c>
      <c r="J380" s="84">
        <f t="shared" si="1911"/>
        <v>0</v>
      </c>
      <c r="K380" s="85">
        <v>16.260000000000002</v>
      </c>
      <c r="L380" s="85">
        <f t="shared" si="1912"/>
        <v>13.008000000000001</v>
      </c>
      <c r="M380" s="86">
        <f t="shared" si="1913"/>
        <v>-14.999999999999858</v>
      </c>
      <c r="N380" s="85">
        <v>11.31</v>
      </c>
      <c r="O380" s="85">
        <f t="shared" si="1914"/>
        <v>9.048</v>
      </c>
      <c r="P380" s="86">
        <f t="shared" si="1915"/>
        <v>0</v>
      </c>
      <c r="Q380" s="85">
        <v>17.16</v>
      </c>
      <c r="R380" s="85">
        <f t="shared" si="1916"/>
        <v>13.728</v>
      </c>
      <c r="S380" s="86">
        <f t="shared" si="1917"/>
        <v>-14.999999999999858</v>
      </c>
      <c r="T380" s="85">
        <v>18.89</v>
      </c>
      <c r="U380" s="84">
        <f t="shared" si="1802"/>
        <v>0</v>
      </c>
      <c r="V380" s="85">
        <v>19.14</v>
      </c>
      <c r="W380" s="84">
        <f t="shared" si="1803"/>
        <v>0</v>
      </c>
      <c r="X380" s="85">
        <v>18.989999999999998</v>
      </c>
      <c r="Y380" s="84">
        <f t="shared" si="1804"/>
        <v>0</v>
      </c>
      <c r="Z380" s="85">
        <v>19.239999999999998</v>
      </c>
      <c r="AA380" s="84">
        <f t="shared" si="1805"/>
        <v>0</v>
      </c>
      <c r="AB380" s="84">
        <v>22.91</v>
      </c>
      <c r="AC380" s="85">
        <f t="shared" si="1918"/>
        <v>18.327999999999999</v>
      </c>
      <c r="AD380" s="84">
        <f t="shared" si="1919"/>
        <v>0</v>
      </c>
      <c r="AE380" s="85">
        <v>22.06</v>
      </c>
      <c r="AF380" s="85">
        <f t="shared" si="1920"/>
        <v>17.648</v>
      </c>
      <c r="AG380" s="136">
        <f t="shared" si="1921"/>
        <v>0</v>
      </c>
    </row>
    <row r="381" spans="1:33" ht="13.5" thickBot="1" x14ac:dyDescent="0.25">
      <c r="A381" s="178">
        <v>43425</v>
      </c>
      <c r="B381" s="220">
        <v>14.76</v>
      </c>
      <c r="C381" s="85">
        <f t="shared" ref="C381" si="1922">B381/1.25</f>
        <v>11.808</v>
      </c>
      <c r="D381" s="84">
        <f t="shared" ref="D381" si="1923">(B381-B380)*100</f>
        <v>-15.000000000000036</v>
      </c>
      <c r="E381" s="84">
        <v>15.26</v>
      </c>
      <c r="F381" s="85">
        <f t="shared" ref="F381" si="1924">E381/1.25</f>
        <v>12.208</v>
      </c>
      <c r="G381" s="84">
        <f t="shared" ref="G381" si="1925">(E381-E380)*100</f>
        <v>-15.000000000000036</v>
      </c>
      <c r="H381" s="84">
        <v>15.66</v>
      </c>
      <c r="I381" s="85">
        <f t="shared" ref="I381" si="1926">H381/1.25</f>
        <v>12.528</v>
      </c>
      <c r="J381" s="84">
        <f t="shared" ref="J381" si="1927">(H381-H380)*100</f>
        <v>-15.000000000000036</v>
      </c>
      <c r="K381" s="85">
        <v>16.11</v>
      </c>
      <c r="L381" s="85">
        <f t="shared" ref="L381" si="1928">K381/1.25</f>
        <v>12.888</v>
      </c>
      <c r="M381" s="86">
        <f t="shared" ref="M381" si="1929">(K381-K380)*100</f>
        <v>-15.000000000000213</v>
      </c>
      <c r="N381" s="85">
        <v>11.31</v>
      </c>
      <c r="O381" s="85">
        <f t="shared" ref="O381" si="1930">N381/1.25</f>
        <v>9.048</v>
      </c>
      <c r="P381" s="86">
        <f t="shared" ref="P381" si="1931">(N381-N380)*100</f>
        <v>0</v>
      </c>
      <c r="Q381" s="85">
        <v>17.010000000000002</v>
      </c>
      <c r="R381" s="85">
        <f t="shared" ref="R381" si="1932">Q381/1.25</f>
        <v>13.608000000000001</v>
      </c>
      <c r="S381" s="86">
        <f t="shared" ref="S381" si="1933">(Q381-Q380)*100</f>
        <v>-14.999999999999858</v>
      </c>
      <c r="T381" s="85">
        <v>18.690000000000001</v>
      </c>
      <c r="U381" s="84">
        <f t="shared" si="1802"/>
        <v>-19.999999999999929</v>
      </c>
      <c r="V381" s="85">
        <v>18.940000000000001</v>
      </c>
      <c r="W381" s="84">
        <f t="shared" si="1803"/>
        <v>-19.999999999999929</v>
      </c>
      <c r="X381" s="85">
        <v>18.79</v>
      </c>
      <c r="Y381" s="84">
        <f t="shared" si="1804"/>
        <v>-19.999999999999929</v>
      </c>
      <c r="Z381" s="85">
        <v>19.04</v>
      </c>
      <c r="AA381" s="84">
        <f t="shared" si="1805"/>
        <v>-19.999999999999929</v>
      </c>
      <c r="AB381" s="84">
        <v>22.91</v>
      </c>
      <c r="AC381" s="85">
        <f t="shared" ref="AC381" si="1934">AB381/1.25</f>
        <v>18.327999999999999</v>
      </c>
      <c r="AD381" s="84">
        <f t="shared" ref="AD381" si="1935">(AB381-AB380)*100</f>
        <v>0</v>
      </c>
      <c r="AE381" s="85">
        <v>22.06</v>
      </c>
      <c r="AF381" s="85">
        <f t="shared" ref="AF381" si="1936">AE381/1.25</f>
        <v>17.648</v>
      </c>
      <c r="AG381" s="136">
        <f t="shared" ref="AG381" si="1937">(AE381-AE380)*100</f>
        <v>0</v>
      </c>
    </row>
    <row r="382" spans="1:33" ht="13.5" thickBot="1" x14ac:dyDescent="0.25">
      <c r="A382" s="178">
        <v>43426</v>
      </c>
      <c r="B382" s="220">
        <v>14.76</v>
      </c>
      <c r="C382" s="85">
        <f t="shared" ref="C382:C383" si="1938">B382/1.25</f>
        <v>11.808</v>
      </c>
      <c r="D382" s="84">
        <f t="shared" ref="D382:D383" si="1939">(B382-B381)*100</f>
        <v>0</v>
      </c>
      <c r="E382" s="84">
        <v>15.26</v>
      </c>
      <c r="F382" s="85">
        <f t="shared" ref="F382:F383" si="1940">E382/1.25</f>
        <v>12.208</v>
      </c>
      <c r="G382" s="84">
        <f t="shared" ref="G382:G383" si="1941">(E382-E381)*100</f>
        <v>0</v>
      </c>
      <c r="H382" s="84">
        <v>15.66</v>
      </c>
      <c r="I382" s="85">
        <f t="shared" ref="I382:I383" si="1942">H382/1.25</f>
        <v>12.528</v>
      </c>
      <c r="J382" s="84">
        <f t="shared" ref="J382:J383" si="1943">(H382-H381)*100</f>
        <v>0</v>
      </c>
      <c r="K382" s="85">
        <v>16.11</v>
      </c>
      <c r="L382" s="85">
        <f t="shared" ref="L382:L383" si="1944">K382/1.25</f>
        <v>12.888</v>
      </c>
      <c r="M382" s="86">
        <f t="shared" ref="M382:M383" si="1945">(K382-K381)*100</f>
        <v>0</v>
      </c>
      <c r="N382" s="85">
        <v>11.31</v>
      </c>
      <c r="O382" s="85">
        <f t="shared" ref="O382:O383" si="1946">N382/1.25</f>
        <v>9.048</v>
      </c>
      <c r="P382" s="86">
        <f t="shared" ref="P382:P383" si="1947">(N382-N381)*100</f>
        <v>0</v>
      </c>
      <c r="Q382" s="85">
        <v>17.010000000000002</v>
      </c>
      <c r="R382" s="85">
        <f t="shared" ref="R382:R383" si="1948">Q382/1.25</f>
        <v>13.608000000000001</v>
      </c>
      <c r="S382" s="86">
        <f t="shared" ref="S382:S383" si="1949">(Q382-Q381)*100</f>
        <v>0</v>
      </c>
      <c r="T382" s="85">
        <v>18.690000000000001</v>
      </c>
      <c r="U382" s="84">
        <f t="shared" si="1802"/>
        <v>0</v>
      </c>
      <c r="V382" s="85">
        <v>18.940000000000001</v>
      </c>
      <c r="W382" s="84">
        <f t="shared" si="1803"/>
        <v>0</v>
      </c>
      <c r="X382" s="85">
        <v>18.79</v>
      </c>
      <c r="Y382" s="84">
        <f t="shared" si="1804"/>
        <v>0</v>
      </c>
      <c r="Z382" s="85">
        <v>19.04</v>
      </c>
      <c r="AA382" s="84">
        <f t="shared" si="1805"/>
        <v>0</v>
      </c>
      <c r="AB382" s="84">
        <v>22.91</v>
      </c>
      <c r="AC382" s="85">
        <f t="shared" ref="AC382:AC383" si="1950">AB382/1.25</f>
        <v>18.327999999999999</v>
      </c>
      <c r="AD382" s="84">
        <f t="shared" ref="AD382:AD383" si="1951">(AB382-AB381)*100</f>
        <v>0</v>
      </c>
      <c r="AE382" s="85">
        <v>22.06</v>
      </c>
      <c r="AF382" s="85">
        <f t="shared" ref="AF382:AF383" si="1952">AE382/1.25</f>
        <v>17.648</v>
      </c>
      <c r="AG382" s="136">
        <f t="shared" ref="AG382:AG383" si="1953">(AE382-AE381)*100</f>
        <v>0</v>
      </c>
    </row>
    <row r="383" spans="1:33" ht="13.5" thickBot="1" x14ac:dyDescent="0.25">
      <c r="A383" s="178">
        <v>43427</v>
      </c>
      <c r="B383" s="220">
        <v>14.66</v>
      </c>
      <c r="C383" s="85">
        <f t="shared" si="1938"/>
        <v>11.728</v>
      </c>
      <c r="D383" s="84">
        <f t="shared" si="1939"/>
        <v>-9.9999999999999645</v>
      </c>
      <c r="E383" s="84">
        <v>15.16</v>
      </c>
      <c r="F383" s="85">
        <f t="shared" si="1940"/>
        <v>12.128</v>
      </c>
      <c r="G383" s="84">
        <f t="shared" si="1941"/>
        <v>-9.9999999999999645</v>
      </c>
      <c r="H383" s="84">
        <v>15.56</v>
      </c>
      <c r="I383" s="85">
        <f t="shared" si="1942"/>
        <v>12.448</v>
      </c>
      <c r="J383" s="84">
        <f t="shared" si="1943"/>
        <v>-9.9999999999999645</v>
      </c>
      <c r="K383" s="85">
        <v>16.010000000000002</v>
      </c>
      <c r="L383" s="85">
        <f t="shared" si="1944"/>
        <v>12.808000000000002</v>
      </c>
      <c r="M383" s="86">
        <f t="shared" si="1945"/>
        <v>-9.9999999999997868</v>
      </c>
      <c r="N383" s="85">
        <v>11.31</v>
      </c>
      <c r="O383" s="85">
        <f t="shared" si="1946"/>
        <v>9.048</v>
      </c>
      <c r="P383" s="86">
        <f t="shared" si="1947"/>
        <v>0</v>
      </c>
      <c r="Q383" s="85">
        <v>16.91</v>
      </c>
      <c r="R383" s="85">
        <f t="shared" si="1948"/>
        <v>13.528</v>
      </c>
      <c r="S383" s="86">
        <f t="shared" si="1949"/>
        <v>-10.000000000000142</v>
      </c>
      <c r="T383" s="85">
        <v>18.690000000000001</v>
      </c>
      <c r="U383" s="84">
        <f t="shared" si="1802"/>
        <v>0</v>
      </c>
      <c r="V383" s="85">
        <v>18.940000000000001</v>
      </c>
      <c r="W383" s="84">
        <f t="shared" si="1803"/>
        <v>0</v>
      </c>
      <c r="X383" s="85">
        <v>18.79</v>
      </c>
      <c r="Y383" s="84">
        <f t="shared" si="1804"/>
        <v>0</v>
      </c>
      <c r="Z383" s="85">
        <v>19.04</v>
      </c>
      <c r="AA383" s="84">
        <f t="shared" si="1805"/>
        <v>0</v>
      </c>
      <c r="AB383" s="84">
        <v>22.91</v>
      </c>
      <c r="AC383" s="85">
        <f t="shared" si="1950"/>
        <v>18.327999999999999</v>
      </c>
      <c r="AD383" s="84">
        <f t="shared" si="1951"/>
        <v>0</v>
      </c>
      <c r="AE383" s="85">
        <v>22.06</v>
      </c>
      <c r="AF383" s="85">
        <f t="shared" si="1952"/>
        <v>17.648</v>
      </c>
      <c r="AG383" s="136">
        <f t="shared" si="1953"/>
        <v>0</v>
      </c>
    </row>
    <row r="384" spans="1:33" ht="13.5" thickBot="1" x14ac:dyDescent="0.25">
      <c r="A384" s="178">
        <v>43428</v>
      </c>
      <c r="B384" s="220">
        <v>14.66</v>
      </c>
      <c r="C384" s="85">
        <f t="shared" ref="C384:C386" si="1954">B384/1.25</f>
        <v>11.728</v>
      </c>
      <c r="D384" s="84">
        <f t="shared" ref="D384:D386" si="1955">(B384-B383)*100</f>
        <v>0</v>
      </c>
      <c r="E384" s="84">
        <v>15.16</v>
      </c>
      <c r="F384" s="85">
        <f t="shared" ref="F384:F386" si="1956">E384/1.25</f>
        <v>12.128</v>
      </c>
      <c r="G384" s="84">
        <f t="shared" ref="G384:G386" si="1957">(E384-E383)*100</f>
        <v>0</v>
      </c>
      <c r="H384" s="84">
        <v>15.56</v>
      </c>
      <c r="I384" s="85">
        <f t="shared" ref="I384:I386" si="1958">H384/1.25</f>
        <v>12.448</v>
      </c>
      <c r="J384" s="84">
        <f t="shared" ref="J384:J386" si="1959">(H384-H383)*100</f>
        <v>0</v>
      </c>
      <c r="K384" s="85">
        <v>16.010000000000002</v>
      </c>
      <c r="L384" s="85">
        <f t="shared" ref="L384:L386" si="1960">K384/1.25</f>
        <v>12.808000000000002</v>
      </c>
      <c r="M384" s="86">
        <f t="shared" ref="M384:M386" si="1961">(K384-K383)*100</f>
        <v>0</v>
      </c>
      <c r="N384" s="85">
        <v>11.31</v>
      </c>
      <c r="O384" s="85">
        <f t="shared" ref="O384:O386" si="1962">N384/1.25</f>
        <v>9.048</v>
      </c>
      <c r="P384" s="86">
        <f t="shared" ref="P384:P386" si="1963">(N384-N383)*100</f>
        <v>0</v>
      </c>
      <c r="Q384" s="85">
        <v>16.91</v>
      </c>
      <c r="R384" s="85">
        <f t="shared" ref="R384:R386" si="1964">Q384/1.25</f>
        <v>13.528</v>
      </c>
      <c r="S384" s="86">
        <f t="shared" ref="S384:S386" si="1965">(Q384-Q383)*100</f>
        <v>0</v>
      </c>
      <c r="T384" s="85">
        <v>18.690000000000001</v>
      </c>
      <c r="U384" s="84">
        <f t="shared" si="1802"/>
        <v>0</v>
      </c>
      <c r="V384" s="85">
        <v>18.940000000000001</v>
      </c>
      <c r="W384" s="84">
        <f t="shared" si="1803"/>
        <v>0</v>
      </c>
      <c r="X384" s="85">
        <v>18.79</v>
      </c>
      <c r="Y384" s="84">
        <f t="shared" si="1804"/>
        <v>0</v>
      </c>
      <c r="Z384" s="85">
        <v>19.04</v>
      </c>
      <c r="AA384" s="84">
        <f t="shared" si="1805"/>
        <v>0</v>
      </c>
      <c r="AB384" s="84">
        <v>22.91</v>
      </c>
      <c r="AC384" s="85">
        <f t="shared" ref="AC384:AC386" si="1966">AB384/1.25</f>
        <v>18.327999999999999</v>
      </c>
      <c r="AD384" s="84">
        <f t="shared" ref="AD384:AD386" si="1967">(AB384-AB383)*100</f>
        <v>0</v>
      </c>
      <c r="AE384" s="85">
        <v>22.06</v>
      </c>
      <c r="AF384" s="85">
        <f t="shared" ref="AF384:AF386" si="1968">AE384/1.25</f>
        <v>17.648</v>
      </c>
      <c r="AG384" s="136">
        <f t="shared" ref="AG384:AG386" si="1969">(AE384-AE383)*100</f>
        <v>0</v>
      </c>
    </row>
    <row r="385" spans="1:33" ht="13.5" thickBot="1" x14ac:dyDescent="0.25">
      <c r="A385" s="178">
        <v>43429</v>
      </c>
      <c r="B385" s="220">
        <v>14.66</v>
      </c>
      <c r="C385" s="85">
        <f t="shared" si="1954"/>
        <v>11.728</v>
      </c>
      <c r="D385" s="84">
        <f t="shared" si="1955"/>
        <v>0</v>
      </c>
      <c r="E385" s="84">
        <v>15.16</v>
      </c>
      <c r="F385" s="85">
        <f t="shared" si="1956"/>
        <v>12.128</v>
      </c>
      <c r="G385" s="84">
        <f t="shared" si="1957"/>
        <v>0</v>
      </c>
      <c r="H385" s="84">
        <v>15.56</v>
      </c>
      <c r="I385" s="85">
        <f t="shared" si="1958"/>
        <v>12.448</v>
      </c>
      <c r="J385" s="84">
        <f t="shared" si="1959"/>
        <v>0</v>
      </c>
      <c r="K385" s="85">
        <v>16.010000000000002</v>
      </c>
      <c r="L385" s="85">
        <f t="shared" si="1960"/>
        <v>12.808000000000002</v>
      </c>
      <c r="M385" s="86">
        <f t="shared" si="1961"/>
        <v>0</v>
      </c>
      <c r="N385" s="85">
        <v>11.31</v>
      </c>
      <c r="O385" s="85">
        <f t="shared" si="1962"/>
        <v>9.048</v>
      </c>
      <c r="P385" s="86">
        <f t="shared" si="1963"/>
        <v>0</v>
      </c>
      <c r="Q385" s="85">
        <v>16.91</v>
      </c>
      <c r="R385" s="85">
        <f t="shared" si="1964"/>
        <v>13.528</v>
      </c>
      <c r="S385" s="86">
        <f t="shared" si="1965"/>
        <v>0</v>
      </c>
      <c r="T385" s="85">
        <v>18.690000000000001</v>
      </c>
      <c r="U385" s="84">
        <f t="shared" si="1802"/>
        <v>0</v>
      </c>
      <c r="V385" s="85">
        <v>18.940000000000001</v>
      </c>
      <c r="W385" s="84">
        <f t="shared" si="1803"/>
        <v>0</v>
      </c>
      <c r="X385" s="85">
        <v>18.79</v>
      </c>
      <c r="Y385" s="84">
        <f t="shared" si="1804"/>
        <v>0</v>
      </c>
      <c r="Z385" s="85">
        <v>19.04</v>
      </c>
      <c r="AA385" s="84">
        <f t="shared" si="1805"/>
        <v>0</v>
      </c>
      <c r="AB385" s="84">
        <v>22.91</v>
      </c>
      <c r="AC385" s="85">
        <f t="shared" si="1966"/>
        <v>18.327999999999999</v>
      </c>
      <c r="AD385" s="84">
        <f t="shared" si="1967"/>
        <v>0</v>
      </c>
      <c r="AE385" s="85">
        <v>22.06</v>
      </c>
      <c r="AF385" s="85">
        <f t="shared" si="1968"/>
        <v>17.648</v>
      </c>
      <c r="AG385" s="136">
        <f t="shared" si="1969"/>
        <v>0</v>
      </c>
    </row>
    <row r="386" spans="1:33" ht="13.5" thickBot="1" x14ac:dyDescent="0.25">
      <c r="A386" s="178">
        <v>43430</v>
      </c>
      <c r="B386" s="220">
        <v>14.41</v>
      </c>
      <c r="C386" s="85">
        <f t="shared" si="1954"/>
        <v>11.528</v>
      </c>
      <c r="D386" s="84">
        <f t="shared" si="1955"/>
        <v>-25</v>
      </c>
      <c r="E386" s="84">
        <v>14.91</v>
      </c>
      <c r="F386" s="85">
        <f t="shared" si="1956"/>
        <v>11.928000000000001</v>
      </c>
      <c r="G386" s="84">
        <f t="shared" si="1957"/>
        <v>-25</v>
      </c>
      <c r="H386" s="84">
        <v>15.31</v>
      </c>
      <c r="I386" s="85">
        <f t="shared" si="1958"/>
        <v>12.248000000000001</v>
      </c>
      <c r="J386" s="84">
        <f t="shared" si="1959"/>
        <v>-25</v>
      </c>
      <c r="K386" s="85">
        <v>15.76</v>
      </c>
      <c r="L386" s="85">
        <f t="shared" si="1960"/>
        <v>12.608000000000001</v>
      </c>
      <c r="M386" s="86">
        <f t="shared" si="1961"/>
        <v>-25.000000000000178</v>
      </c>
      <c r="N386" s="85">
        <v>11.31</v>
      </c>
      <c r="O386" s="85">
        <f t="shared" si="1962"/>
        <v>9.048</v>
      </c>
      <c r="P386" s="86">
        <f t="shared" si="1963"/>
        <v>0</v>
      </c>
      <c r="Q386" s="85">
        <v>16.66</v>
      </c>
      <c r="R386" s="85">
        <f t="shared" si="1964"/>
        <v>13.327999999999999</v>
      </c>
      <c r="S386" s="86">
        <f t="shared" si="1965"/>
        <v>-25</v>
      </c>
      <c r="T386" s="85">
        <v>18.690000000000001</v>
      </c>
      <c r="U386" s="84">
        <f t="shared" si="1802"/>
        <v>0</v>
      </c>
      <c r="V386" s="85">
        <v>18.940000000000001</v>
      </c>
      <c r="W386" s="84">
        <f t="shared" si="1803"/>
        <v>0</v>
      </c>
      <c r="X386" s="85">
        <v>18.79</v>
      </c>
      <c r="Y386" s="84">
        <f t="shared" si="1804"/>
        <v>0</v>
      </c>
      <c r="Z386" s="85">
        <v>19.04</v>
      </c>
      <c r="AA386" s="84">
        <f t="shared" si="1805"/>
        <v>0</v>
      </c>
      <c r="AB386" s="84">
        <v>22.91</v>
      </c>
      <c r="AC386" s="85">
        <f t="shared" si="1966"/>
        <v>18.327999999999999</v>
      </c>
      <c r="AD386" s="84">
        <f t="shared" si="1967"/>
        <v>0</v>
      </c>
      <c r="AE386" s="85">
        <v>22.06</v>
      </c>
      <c r="AF386" s="85">
        <f t="shared" si="1968"/>
        <v>17.648</v>
      </c>
      <c r="AG386" s="136">
        <f t="shared" si="1969"/>
        <v>0</v>
      </c>
    </row>
    <row r="387" spans="1:33" ht="13.5" thickBot="1" x14ac:dyDescent="0.25">
      <c r="A387" s="178">
        <v>43431</v>
      </c>
      <c r="B387" s="220">
        <v>14.41</v>
      </c>
      <c r="C387" s="85">
        <f t="shared" ref="C387:C389" si="1970">B387/1.25</f>
        <v>11.528</v>
      </c>
      <c r="D387" s="84">
        <f t="shared" ref="D387:D389" si="1971">(B387-B386)*100</f>
        <v>0</v>
      </c>
      <c r="E387" s="84">
        <v>14.91</v>
      </c>
      <c r="F387" s="85">
        <f t="shared" ref="F387:F389" si="1972">E387/1.25</f>
        <v>11.928000000000001</v>
      </c>
      <c r="G387" s="84">
        <f t="shared" ref="G387:G389" si="1973">(E387-E386)*100</f>
        <v>0</v>
      </c>
      <c r="H387" s="84">
        <v>15.31</v>
      </c>
      <c r="I387" s="85">
        <f t="shared" ref="I387:I389" si="1974">H387/1.25</f>
        <v>12.248000000000001</v>
      </c>
      <c r="J387" s="84">
        <f t="shared" ref="J387:J389" si="1975">(H387-H386)*100</f>
        <v>0</v>
      </c>
      <c r="K387" s="85">
        <v>15.76</v>
      </c>
      <c r="L387" s="85">
        <f t="shared" ref="L387:L389" si="1976">K387/1.25</f>
        <v>12.608000000000001</v>
      </c>
      <c r="M387" s="86">
        <f t="shared" ref="M387:M389" si="1977">(K387-K386)*100</f>
        <v>0</v>
      </c>
      <c r="N387" s="85">
        <v>11.31</v>
      </c>
      <c r="O387" s="85">
        <f t="shared" ref="O387:O389" si="1978">N387/1.25</f>
        <v>9.048</v>
      </c>
      <c r="P387" s="86">
        <f t="shared" ref="P387:P389" si="1979">(N387-N386)*100</f>
        <v>0</v>
      </c>
      <c r="Q387" s="85">
        <v>16.66</v>
      </c>
      <c r="R387" s="85">
        <f t="shared" ref="R387:R389" si="1980">Q387/1.25</f>
        <v>13.327999999999999</v>
      </c>
      <c r="S387" s="86">
        <f t="shared" ref="S387:S389" si="1981">(Q387-Q386)*100</f>
        <v>0</v>
      </c>
      <c r="T387" s="85">
        <v>18.690000000000001</v>
      </c>
      <c r="U387" s="84">
        <f t="shared" si="1802"/>
        <v>0</v>
      </c>
      <c r="V387" s="85">
        <v>18.940000000000001</v>
      </c>
      <c r="W387" s="84">
        <f t="shared" si="1803"/>
        <v>0</v>
      </c>
      <c r="X387" s="85">
        <v>18.79</v>
      </c>
      <c r="Y387" s="84">
        <f t="shared" si="1804"/>
        <v>0</v>
      </c>
      <c r="Z387" s="85">
        <v>19.04</v>
      </c>
      <c r="AA387" s="84">
        <f t="shared" si="1805"/>
        <v>0</v>
      </c>
      <c r="AB387" s="84">
        <v>22.91</v>
      </c>
      <c r="AC387" s="85">
        <f t="shared" ref="AC387:AC389" si="1982">AB387/1.25</f>
        <v>18.327999999999999</v>
      </c>
      <c r="AD387" s="84">
        <f t="shared" ref="AD387:AD389" si="1983">(AB387-AB386)*100</f>
        <v>0</v>
      </c>
      <c r="AE387" s="85">
        <v>22.06</v>
      </c>
      <c r="AF387" s="85">
        <f t="shared" ref="AF387:AF389" si="1984">AE387/1.25</f>
        <v>17.648</v>
      </c>
      <c r="AG387" s="136">
        <f t="shared" ref="AG387:AG389" si="1985">(AE387-AE386)*100</f>
        <v>0</v>
      </c>
    </row>
    <row r="388" spans="1:33" ht="13.5" thickBot="1" x14ac:dyDescent="0.25">
      <c r="A388" s="178">
        <v>43432</v>
      </c>
      <c r="B388" s="220">
        <v>14.41</v>
      </c>
      <c r="C388" s="85">
        <f t="shared" si="1970"/>
        <v>11.528</v>
      </c>
      <c r="D388" s="84">
        <f t="shared" si="1971"/>
        <v>0</v>
      </c>
      <c r="E388" s="84">
        <v>14.91</v>
      </c>
      <c r="F388" s="85">
        <f t="shared" si="1972"/>
        <v>11.928000000000001</v>
      </c>
      <c r="G388" s="84">
        <f t="shared" si="1973"/>
        <v>0</v>
      </c>
      <c r="H388" s="84">
        <v>15.31</v>
      </c>
      <c r="I388" s="85">
        <f t="shared" si="1974"/>
        <v>12.248000000000001</v>
      </c>
      <c r="J388" s="84">
        <f t="shared" si="1975"/>
        <v>0</v>
      </c>
      <c r="K388" s="85">
        <v>15.76</v>
      </c>
      <c r="L388" s="85">
        <f t="shared" si="1976"/>
        <v>12.608000000000001</v>
      </c>
      <c r="M388" s="86">
        <f t="shared" si="1977"/>
        <v>0</v>
      </c>
      <c r="N388" s="85">
        <v>11.31</v>
      </c>
      <c r="O388" s="85">
        <f t="shared" si="1978"/>
        <v>9.048</v>
      </c>
      <c r="P388" s="86">
        <f t="shared" si="1979"/>
        <v>0</v>
      </c>
      <c r="Q388" s="85">
        <v>16.66</v>
      </c>
      <c r="R388" s="85">
        <f t="shared" si="1980"/>
        <v>13.327999999999999</v>
      </c>
      <c r="S388" s="86">
        <f t="shared" si="1981"/>
        <v>0</v>
      </c>
      <c r="T388" s="85">
        <v>18.190000000000001</v>
      </c>
      <c r="U388" s="84">
        <f t="shared" si="1802"/>
        <v>-50</v>
      </c>
      <c r="V388" s="85">
        <v>18.440000000000001</v>
      </c>
      <c r="W388" s="84">
        <f t="shared" si="1803"/>
        <v>-50</v>
      </c>
      <c r="X388" s="85">
        <v>18.29</v>
      </c>
      <c r="Y388" s="84">
        <f t="shared" si="1804"/>
        <v>-50</v>
      </c>
      <c r="Z388" s="85">
        <v>18.54</v>
      </c>
      <c r="AA388" s="84">
        <f t="shared" si="1805"/>
        <v>-50</v>
      </c>
      <c r="AB388" s="84">
        <v>22.91</v>
      </c>
      <c r="AC388" s="85">
        <f t="shared" si="1982"/>
        <v>18.327999999999999</v>
      </c>
      <c r="AD388" s="84">
        <f t="shared" si="1983"/>
        <v>0</v>
      </c>
      <c r="AE388" s="85">
        <v>22.06</v>
      </c>
      <c r="AF388" s="85">
        <f t="shared" si="1984"/>
        <v>17.648</v>
      </c>
      <c r="AG388" s="136">
        <f t="shared" si="1985"/>
        <v>0</v>
      </c>
    </row>
    <row r="389" spans="1:33" ht="13.5" thickBot="1" x14ac:dyDescent="0.25">
      <c r="A389" s="178">
        <v>43433</v>
      </c>
      <c r="B389" s="220">
        <v>14.31</v>
      </c>
      <c r="C389" s="85">
        <f t="shared" si="1970"/>
        <v>11.448</v>
      </c>
      <c r="D389" s="84">
        <f t="shared" si="1971"/>
        <v>-9.9999999999999645</v>
      </c>
      <c r="E389" s="84">
        <v>14.81</v>
      </c>
      <c r="F389" s="85">
        <f t="shared" si="1972"/>
        <v>11.848000000000001</v>
      </c>
      <c r="G389" s="84">
        <f t="shared" si="1973"/>
        <v>-9.9999999999999645</v>
      </c>
      <c r="H389" s="84">
        <v>15.21</v>
      </c>
      <c r="I389" s="85">
        <f t="shared" si="1974"/>
        <v>12.168000000000001</v>
      </c>
      <c r="J389" s="84">
        <f t="shared" si="1975"/>
        <v>-9.9999999999999645</v>
      </c>
      <c r="K389" s="85">
        <v>15.61</v>
      </c>
      <c r="L389" s="85">
        <f t="shared" si="1976"/>
        <v>12.488</v>
      </c>
      <c r="M389" s="86">
        <f t="shared" si="1977"/>
        <v>-15.000000000000036</v>
      </c>
      <c r="N389" s="85">
        <v>11.31</v>
      </c>
      <c r="O389" s="85">
        <f t="shared" si="1978"/>
        <v>9.048</v>
      </c>
      <c r="P389" s="86">
        <f t="shared" si="1979"/>
        <v>0</v>
      </c>
      <c r="Q389" s="85">
        <v>16.510000000000002</v>
      </c>
      <c r="R389" s="85">
        <f t="shared" si="1980"/>
        <v>13.208000000000002</v>
      </c>
      <c r="S389" s="86">
        <f t="shared" si="1981"/>
        <v>-14.999999999999858</v>
      </c>
      <c r="T389" s="85">
        <v>18.190000000000001</v>
      </c>
      <c r="U389" s="84">
        <f t="shared" si="1802"/>
        <v>0</v>
      </c>
      <c r="V389" s="85">
        <v>18.440000000000001</v>
      </c>
      <c r="W389" s="84">
        <f t="shared" si="1803"/>
        <v>0</v>
      </c>
      <c r="X389" s="85">
        <v>18.29</v>
      </c>
      <c r="Y389" s="84">
        <f t="shared" si="1804"/>
        <v>0</v>
      </c>
      <c r="Z389" s="85">
        <v>18.54</v>
      </c>
      <c r="AA389" s="84">
        <f t="shared" si="1805"/>
        <v>0</v>
      </c>
      <c r="AB389" s="84">
        <v>22.91</v>
      </c>
      <c r="AC389" s="85">
        <f t="shared" si="1982"/>
        <v>18.327999999999999</v>
      </c>
      <c r="AD389" s="84">
        <f t="shared" si="1983"/>
        <v>0</v>
      </c>
      <c r="AE389" s="85">
        <v>22.06</v>
      </c>
      <c r="AF389" s="85">
        <f t="shared" si="1984"/>
        <v>17.648</v>
      </c>
      <c r="AG389" s="136">
        <f t="shared" si="1985"/>
        <v>0</v>
      </c>
    </row>
    <row r="390" spans="1:33" x14ac:dyDescent="0.2">
      <c r="A390" s="178">
        <v>43434</v>
      </c>
      <c r="B390" s="220">
        <v>14.31</v>
      </c>
      <c r="C390" s="85">
        <f t="shared" ref="C390" si="1986">B390/1.25</f>
        <v>11.448</v>
      </c>
      <c r="D390" s="84">
        <f t="shared" ref="D390" si="1987">(B390-B389)*100</f>
        <v>0</v>
      </c>
      <c r="E390" s="84">
        <v>14.81</v>
      </c>
      <c r="F390" s="85">
        <f t="shared" ref="F390" si="1988">E390/1.25</f>
        <v>11.848000000000001</v>
      </c>
      <c r="G390" s="84">
        <f t="shared" ref="G390" si="1989">(E390-E389)*100</f>
        <v>0</v>
      </c>
      <c r="H390" s="84">
        <v>15.21</v>
      </c>
      <c r="I390" s="85">
        <f t="shared" ref="I390" si="1990">H390/1.25</f>
        <v>12.168000000000001</v>
      </c>
      <c r="J390" s="84">
        <f t="shared" ref="J390" si="1991">(H390-H389)*100</f>
        <v>0</v>
      </c>
      <c r="K390" s="85">
        <v>15.61</v>
      </c>
      <c r="L390" s="85">
        <f t="shared" ref="L390" si="1992">K390/1.25</f>
        <v>12.488</v>
      </c>
      <c r="M390" s="86">
        <f t="shared" ref="M390" si="1993">(K390-K389)*100</f>
        <v>0</v>
      </c>
      <c r="N390" s="85">
        <v>11.31</v>
      </c>
      <c r="O390" s="85">
        <f t="shared" ref="O390" si="1994">N390/1.25</f>
        <v>9.048</v>
      </c>
      <c r="P390" s="86">
        <f t="shared" ref="P390" si="1995">(N390-N389)*100</f>
        <v>0</v>
      </c>
      <c r="Q390" s="85">
        <v>16.510000000000002</v>
      </c>
      <c r="R390" s="85">
        <f t="shared" ref="R390" si="1996">Q390/1.25</f>
        <v>13.208000000000002</v>
      </c>
      <c r="S390" s="86">
        <f t="shared" ref="S390" si="1997">(Q390-Q389)*100</f>
        <v>0</v>
      </c>
      <c r="T390" s="85">
        <v>18.190000000000001</v>
      </c>
      <c r="U390" s="84">
        <f t="shared" si="1802"/>
        <v>0</v>
      </c>
      <c r="V390" s="85">
        <v>18.440000000000001</v>
      </c>
      <c r="W390" s="84">
        <f t="shared" si="1803"/>
        <v>0</v>
      </c>
      <c r="X390" s="85">
        <v>18.29</v>
      </c>
      <c r="Y390" s="84">
        <f t="shared" si="1804"/>
        <v>0</v>
      </c>
      <c r="Z390" s="85">
        <v>18.54</v>
      </c>
      <c r="AA390" s="84">
        <f t="shared" si="1805"/>
        <v>0</v>
      </c>
      <c r="AB390" s="84">
        <v>22.91</v>
      </c>
      <c r="AC390" s="85">
        <f t="shared" ref="AC390" si="1998">AB390/1.25</f>
        <v>18.327999999999999</v>
      </c>
      <c r="AD390" s="84">
        <f t="shared" ref="AD390" si="1999">(AB390-AB389)*100</f>
        <v>0</v>
      </c>
      <c r="AE390" s="85">
        <v>22.06</v>
      </c>
      <c r="AF390" s="85">
        <f t="shared" ref="AF390" si="2000">AE390/1.25</f>
        <v>17.648</v>
      </c>
      <c r="AG390" s="136">
        <f t="shared" ref="AG390" si="2001">(AE390-AE389)*100</f>
        <v>0</v>
      </c>
    </row>
    <row r="392" spans="1:33" ht="51" customHeight="1" thickBot="1" x14ac:dyDescent="0.25">
      <c r="A392" s="87" t="s">
        <v>1</v>
      </c>
      <c r="B392" s="144" t="s">
        <v>2</v>
      </c>
      <c r="C392" s="144" t="s">
        <v>16</v>
      </c>
      <c r="D392" s="87" t="s">
        <v>5</v>
      </c>
      <c r="E392" s="144" t="s">
        <v>3</v>
      </c>
      <c r="F392" s="144" t="s">
        <v>17</v>
      </c>
      <c r="G392" s="87" t="s">
        <v>5</v>
      </c>
      <c r="H392" s="144" t="s">
        <v>4</v>
      </c>
      <c r="I392" s="144" t="s">
        <v>18</v>
      </c>
      <c r="J392" s="87" t="s">
        <v>5</v>
      </c>
      <c r="K392" s="145" t="s">
        <v>6</v>
      </c>
      <c r="L392" s="145" t="s">
        <v>63</v>
      </c>
      <c r="M392" s="88" t="s">
        <v>5</v>
      </c>
      <c r="N392" s="144" t="s">
        <v>7</v>
      </c>
      <c r="O392" s="144" t="s">
        <v>20</v>
      </c>
      <c r="P392" s="87" t="s">
        <v>5</v>
      </c>
      <c r="Q392" s="146" t="s">
        <v>68</v>
      </c>
      <c r="R392" s="146" t="s">
        <v>69</v>
      </c>
      <c r="S392" s="147" t="s">
        <v>5</v>
      </c>
      <c r="T392" s="198" t="s">
        <v>86</v>
      </c>
      <c r="U392" s="211" t="s">
        <v>5</v>
      </c>
      <c r="V392" s="198" t="s">
        <v>87</v>
      </c>
      <c r="W392" s="211" t="s">
        <v>5</v>
      </c>
      <c r="X392" s="198" t="s">
        <v>88</v>
      </c>
      <c r="Y392" s="149" t="s">
        <v>5</v>
      </c>
      <c r="Z392" s="148" t="s">
        <v>89</v>
      </c>
      <c r="AA392" s="149" t="s">
        <v>5</v>
      </c>
      <c r="AB392" s="90" t="s">
        <v>23</v>
      </c>
      <c r="AC392" s="90" t="s">
        <v>24</v>
      </c>
      <c r="AD392" s="91" t="s">
        <v>5</v>
      </c>
      <c r="AE392" s="90" t="s">
        <v>25</v>
      </c>
      <c r="AF392" s="90" t="s">
        <v>26</v>
      </c>
      <c r="AG392" s="91" t="s">
        <v>5</v>
      </c>
    </row>
    <row r="393" spans="1:33" x14ac:dyDescent="0.2">
      <c r="A393" s="158" t="s">
        <v>70</v>
      </c>
      <c r="B393" s="150">
        <f>AVERAGE(B396:B425)</f>
        <v>14.34833333333334</v>
      </c>
      <c r="C393" s="151">
        <f>AVERAGE(B393/1.25)</f>
        <v>11.478666666666673</v>
      </c>
      <c r="D393" s="151"/>
      <c r="E393" s="151">
        <f>AVERAGE(E396:E425)</f>
        <v>14.84833333333334</v>
      </c>
      <c r="F393" s="151">
        <f>AVERAGE(E393/1.25)</f>
        <v>11.878666666666671</v>
      </c>
      <c r="G393" s="151"/>
      <c r="H393" s="151">
        <f>AVERAGE(H396:H425)</f>
        <v>15.248333333333333</v>
      </c>
      <c r="I393" s="151">
        <f>AVERAGE(H393/1.25)</f>
        <v>12.198666666666666</v>
      </c>
      <c r="J393" s="151"/>
      <c r="K393" s="151">
        <f>AVERAGE(K396:K425)</f>
        <v>15.366666666666674</v>
      </c>
      <c r="L393" s="151">
        <f>AVERAGE(K393/1.25)</f>
        <v>12.29333333333334</v>
      </c>
      <c r="M393" s="151"/>
      <c r="N393" s="151">
        <f>AVERAGE(N396:N425)</f>
        <v>11.878333333333337</v>
      </c>
      <c r="O393" s="151">
        <f>AVERAGE(N393/1.25)</f>
        <v>9.5026666666666699</v>
      </c>
      <c r="P393" s="151"/>
      <c r="Q393" s="151">
        <f>AVERAGE(Q396:Q425)</f>
        <v>16.266666666666662</v>
      </c>
      <c r="R393" s="151">
        <f>AVERAGE(Q393/1.25)</f>
        <v>13.01333333333333</v>
      </c>
      <c r="S393" s="151"/>
      <c r="T393" s="199">
        <f>AVERAGE(T396:T425)</f>
        <v>18.190000000000001</v>
      </c>
      <c r="U393" s="199"/>
      <c r="V393" s="199">
        <f>AVERAGE(V396:V425)</f>
        <v>18.440000000000005</v>
      </c>
      <c r="W393" s="199"/>
      <c r="X393" s="199">
        <f>AVERAGE(X396:X425)</f>
        <v>18.290000000000006</v>
      </c>
      <c r="Y393" s="151"/>
      <c r="Z393" s="151">
        <f>AVERAGE(Z396:Z425)</f>
        <v>18.540000000000006</v>
      </c>
      <c r="AA393" s="151"/>
      <c r="AB393" s="151">
        <f>AVERAGE(AB396:AB425)</f>
        <v>22.910000000000004</v>
      </c>
      <c r="AC393" s="151">
        <f>AVERAGE(AB393/1.25)</f>
        <v>18.328000000000003</v>
      </c>
      <c r="AD393" s="151"/>
      <c r="AE393" s="151">
        <f>AVERAGE(AE396:AE425)</f>
        <v>22.059999999999988</v>
      </c>
      <c r="AF393" s="151">
        <f>AVERAGE(AE393/1.25)</f>
        <v>17.647999999999989</v>
      </c>
      <c r="AG393" s="152"/>
    </row>
    <row r="394" spans="1:33" x14ac:dyDescent="0.2">
      <c r="A394" s="159" t="s">
        <v>53</v>
      </c>
      <c r="B394" s="153">
        <f>AVERAGE(B396:B411)</f>
        <v>14.469375000000003</v>
      </c>
      <c r="C394" s="153">
        <f>AVERAGE(C396:C411)</f>
        <v>11.575499999999996</v>
      </c>
      <c r="D394" s="153"/>
      <c r="E394" s="153">
        <f>AVERAGE(E396:E411)</f>
        <v>14.969375000000003</v>
      </c>
      <c r="F394" s="153">
        <f>AVERAGE(F396:F411)</f>
        <v>11.9755</v>
      </c>
      <c r="G394" s="153"/>
      <c r="H394" s="153">
        <f>AVERAGE(H396:H410)</f>
        <v>15.359999999999998</v>
      </c>
      <c r="I394" s="153">
        <f>AVERAGE(I396:I410)</f>
        <v>12.287999999999998</v>
      </c>
      <c r="J394" s="153"/>
      <c r="K394" s="153">
        <f>AVERAGE(K396:K410)</f>
        <v>15.576666666666673</v>
      </c>
      <c r="L394" s="153">
        <f>AVERAGE(L396:L410)</f>
        <v>12.46133333333333</v>
      </c>
      <c r="M394" s="153"/>
      <c r="N394" s="153">
        <f>AVERAGE(N396:N410)</f>
        <v>11.73666666666667</v>
      </c>
      <c r="O394" s="153">
        <f>AVERAGE(O396:O410)</f>
        <v>9.3893333333333313</v>
      </c>
      <c r="P394" s="153"/>
      <c r="Q394" s="153">
        <f>AVERAGE(Q396:Q410)</f>
        <v>16.476666666666667</v>
      </c>
      <c r="R394" s="153">
        <f>AVERAGE(R396:R410)</f>
        <v>13.181333333333331</v>
      </c>
      <c r="S394" s="153"/>
      <c r="T394" s="200">
        <f>AVERAGE(T396:T410)</f>
        <v>18.190000000000001</v>
      </c>
      <c r="U394" s="200"/>
      <c r="V394" s="200">
        <f>AVERAGE(V396:V410)</f>
        <v>18.440000000000001</v>
      </c>
      <c r="W394" s="200"/>
      <c r="X394" s="200">
        <f>AVERAGE(X396:X410)</f>
        <v>18.29</v>
      </c>
      <c r="Y394" s="153"/>
      <c r="Z394" s="153">
        <f>AVERAGE(Z396:Z410)</f>
        <v>18.54</v>
      </c>
      <c r="AA394" s="153"/>
      <c r="AB394" s="153">
        <f>AVERAGE(AB396:AB410)</f>
        <v>22.910000000000007</v>
      </c>
      <c r="AC394" s="153">
        <f>AVERAGE(AC396:AC410)</f>
        <v>18.327999999999996</v>
      </c>
      <c r="AD394" s="153"/>
      <c r="AE394" s="153">
        <f>AVERAGE(AE396:AE410)</f>
        <v>22.06</v>
      </c>
      <c r="AF394" s="153">
        <f>AVERAGE(AF396:AF410)</f>
        <v>17.648</v>
      </c>
      <c r="AG394" s="153"/>
    </row>
    <row r="395" spans="1:33" ht="13.5" thickBot="1" x14ac:dyDescent="0.25">
      <c r="A395" s="183" t="s">
        <v>54</v>
      </c>
      <c r="B395" s="162">
        <f>AVERAGE(B410:B425)</f>
        <v>14.260000000000002</v>
      </c>
      <c r="C395" s="162">
        <f>AVERAGE(C411:C425)</f>
        <v>11.389333333333337</v>
      </c>
      <c r="D395" s="162"/>
      <c r="E395" s="162">
        <f>AVERAGE(E411:E425)</f>
        <v>14.736666666666668</v>
      </c>
      <c r="F395" s="162">
        <f>AVERAGE(F411:F425)</f>
        <v>11.78933333333333</v>
      </c>
      <c r="G395" s="162"/>
      <c r="H395" s="162">
        <f>AVERAGE(H411:H425)</f>
        <v>15.136666666666665</v>
      </c>
      <c r="I395" s="162">
        <f>AVERAGE(I411:I425)</f>
        <v>12.109333333333334</v>
      </c>
      <c r="J395" s="162"/>
      <c r="K395" s="162">
        <f>AVERAGE(K411:K425)</f>
        <v>15.156666666666672</v>
      </c>
      <c r="L395" s="162">
        <f>AVERAGE(L411:L425)</f>
        <v>12.125333333333334</v>
      </c>
      <c r="M395" s="162"/>
      <c r="N395" s="162">
        <f>AVERAGE(N411:N425)</f>
        <v>12.02</v>
      </c>
      <c r="O395" s="162">
        <f>AVERAGE(O411:O425)</f>
        <v>9.6159999999999979</v>
      </c>
      <c r="P395" s="162"/>
      <c r="Q395" s="162">
        <f>AVERAGE(Q411:Q425)</f>
        <v>16.056666666666661</v>
      </c>
      <c r="R395" s="162">
        <f>AVERAGE(R411:R425)</f>
        <v>12.845333333333336</v>
      </c>
      <c r="S395" s="162"/>
      <c r="T395" s="201">
        <f>AVERAGE(T411:T425)</f>
        <v>18.190000000000001</v>
      </c>
      <c r="U395" s="201"/>
      <c r="V395" s="201">
        <f>AVERAGE(V411:V425)</f>
        <v>18.440000000000001</v>
      </c>
      <c r="W395" s="201"/>
      <c r="X395" s="201">
        <f>AVERAGE(X411:X425)</f>
        <v>18.29</v>
      </c>
      <c r="Y395" s="162"/>
      <c r="Z395" s="162">
        <f>AVERAGE(Z411:Z425)</f>
        <v>18.54</v>
      </c>
      <c r="AA395" s="162"/>
      <c r="AB395" s="162">
        <f>AVERAGE(AB411:AB425)</f>
        <v>22.910000000000007</v>
      </c>
      <c r="AC395" s="162">
        <f>AVERAGE(AC411:AC425)</f>
        <v>18.327999999999996</v>
      </c>
      <c r="AD395" s="162"/>
      <c r="AE395" s="162">
        <f>AVERAGE(AE411:AE425)</f>
        <v>22.06</v>
      </c>
      <c r="AF395" s="162">
        <f>AVERAGE(AF411:AF425)</f>
        <v>17.648</v>
      </c>
      <c r="AG395" s="162"/>
    </row>
    <row r="396" spans="1:33" ht="13.5" thickBot="1" x14ac:dyDescent="0.25">
      <c r="A396" s="178">
        <v>43435</v>
      </c>
      <c r="B396" s="220">
        <v>14.31</v>
      </c>
      <c r="C396" s="85">
        <f t="shared" ref="C396:C398" si="2002">B396/1.25</f>
        <v>11.448</v>
      </c>
      <c r="D396" s="194">
        <f>(B396-B390)*100</f>
        <v>0</v>
      </c>
      <c r="E396" s="84">
        <v>14.81</v>
      </c>
      <c r="F396" s="85">
        <f t="shared" ref="F396:F398" si="2003">E396/1.25</f>
        <v>11.848000000000001</v>
      </c>
      <c r="G396" s="194">
        <f>(E396-E390)*100</f>
        <v>0</v>
      </c>
      <c r="H396" s="84">
        <v>15.21</v>
      </c>
      <c r="I396" s="85">
        <f t="shared" ref="I396:I398" si="2004">H396/1.25</f>
        <v>12.168000000000001</v>
      </c>
      <c r="J396" s="194">
        <f>(H396-H390)*100</f>
        <v>0</v>
      </c>
      <c r="K396" s="85">
        <v>15.61</v>
      </c>
      <c r="L396" s="85">
        <f t="shared" ref="L396:L398" si="2005">K396/1.25</f>
        <v>12.488</v>
      </c>
      <c r="M396" s="195">
        <f>(K396-K390)*100</f>
        <v>0</v>
      </c>
      <c r="N396" s="85">
        <v>11.31</v>
      </c>
      <c r="O396" s="85">
        <f t="shared" ref="O396:O398" si="2006">N396/1.25</f>
        <v>9.048</v>
      </c>
      <c r="P396" s="195">
        <f>(N396-N390)*100</f>
        <v>0</v>
      </c>
      <c r="Q396" s="85">
        <v>16.510000000000002</v>
      </c>
      <c r="R396" s="85">
        <f t="shared" ref="R396:R398" si="2007">Q396/1.25</f>
        <v>13.208000000000002</v>
      </c>
      <c r="S396" s="195">
        <f>(Q396-Q390)*100</f>
        <v>0</v>
      </c>
      <c r="T396" s="85">
        <v>18.190000000000001</v>
      </c>
      <c r="U396" s="202"/>
      <c r="V396" s="85">
        <v>18.440000000000001</v>
      </c>
      <c r="W396" s="85"/>
      <c r="X396" s="85">
        <v>18.29</v>
      </c>
      <c r="Y396" s="194">
        <f>(X396-X390)*100</f>
        <v>0</v>
      </c>
      <c r="Z396" s="85">
        <v>18.54</v>
      </c>
      <c r="AA396" s="194">
        <f>(Z396-Z390)*100</f>
        <v>0</v>
      </c>
      <c r="AB396" s="84">
        <v>22.91</v>
      </c>
      <c r="AC396" s="85">
        <f t="shared" ref="AC396:AC398" si="2008">AB396/1.25</f>
        <v>18.327999999999999</v>
      </c>
      <c r="AD396" s="194">
        <f>(AB396-AB390)*100</f>
        <v>0</v>
      </c>
      <c r="AE396" s="85">
        <v>22.06</v>
      </c>
      <c r="AF396" s="85">
        <f t="shared" ref="AF396:AF398" si="2009">AE396/1.25</f>
        <v>17.648</v>
      </c>
      <c r="AG396" s="196"/>
    </row>
    <row r="397" spans="1:33" ht="13.5" thickBot="1" x14ac:dyDescent="0.25">
      <c r="A397" s="178">
        <v>43436</v>
      </c>
      <c r="B397" s="220">
        <v>14.31</v>
      </c>
      <c r="C397" s="85">
        <f t="shared" si="2002"/>
        <v>11.448</v>
      </c>
      <c r="D397" s="194">
        <f t="shared" ref="D397:D398" si="2010">(B397-B396)*100</f>
        <v>0</v>
      </c>
      <c r="E397" s="84">
        <v>14.81</v>
      </c>
      <c r="F397" s="85">
        <f t="shared" si="2003"/>
        <v>11.848000000000001</v>
      </c>
      <c r="G397" s="194">
        <f t="shared" ref="G397:G398" si="2011">(E397-E396)*100</f>
        <v>0</v>
      </c>
      <c r="H397" s="84">
        <v>15.21</v>
      </c>
      <c r="I397" s="85">
        <f t="shared" si="2004"/>
        <v>12.168000000000001</v>
      </c>
      <c r="J397" s="194">
        <f t="shared" ref="J397:J398" si="2012">(H397-H396)*100</f>
        <v>0</v>
      </c>
      <c r="K397" s="85">
        <v>15.61</v>
      </c>
      <c r="L397" s="85">
        <f t="shared" si="2005"/>
        <v>12.488</v>
      </c>
      <c r="M397" s="195">
        <f t="shared" ref="M397:M398" si="2013">(K397-K396)*100</f>
        <v>0</v>
      </c>
      <c r="N397" s="85">
        <v>11.31</v>
      </c>
      <c r="O397" s="85">
        <f t="shared" si="2006"/>
        <v>9.048</v>
      </c>
      <c r="P397" s="195">
        <f t="shared" ref="P397:P398" si="2014">(N397-N396)*100</f>
        <v>0</v>
      </c>
      <c r="Q397" s="85">
        <v>16.510000000000002</v>
      </c>
      <c r="R397" s="85">
        <f t="shared" si="2007"/>
        <v>13.208000000000002</v>
      </c>
      <c r="S397" s="195">
        <f t="shared" ref="S397:S398" si="2015">(Q397-Q396)*100</f>
        <v>0</v>
      </c>
      <c r="T397" s="85">
        <v>18.190000000000001</v>
      </c>
      <c r="U397" s="195">
        <f>(T397-T396)*100</f>
        <v>0</v>
      </c>
      <c r="V397" s="85">
        <v>18.440000000000001</v>
      </c>
      <c r="W397" s="195">
        <f>(V397-V396)*100</f>
        <v>0</v>
      </c>
      <c r="X397" s="85">
        <v>18.29</v>
      </c>
      <c r="Y397" s="195">
        <f>(X397-X396)*100</f>
        <v>0</v>
      </c>
      <c r="Z397" s="85">
        <v>18.54</v>
      </c>
      <c r="AA397" s="195">
        <f>(Z397-Z396)*100</f>
        <v>0</v>
      </c>
      <c r="AB397" s="84">
        <v>22.91</v>
      </c>
      <c r="AC397" s="85">
        <f t="shared" si="2008"/>
        <v>18.327999999999999</v>
      </c>
      <c r="AD397" s="194">
        <f t="shared" ref="AD397:AD398" si="2016">(AB397-AB396)*100</f>
        <v>0</v>
      </c>
      <c r="AE397" s="85">
        <v>22.06</v>
      </c>
      <c r="AF397" s="85">
        <f t="shared" si="2009"/>
        <v>17.648</v>
      </c>
      <c r="AG397" s="196"/>
    </row>
    <row r="398" spans="1:33" ht="13.5" thickBot="1" x14ac:dyDescent="0.25">
      <c r="A398" s="178">
        <v>43437</v>
      </c>
      <c r="B398" s="220">
        <v>14.41</v>
      </c>
      <c r="C398" s="85">
        <f t="shared" si="2002"/>
        <v>11.528</v>
      </c>
      <c r="D398" s="194">
        <f t="shared" si="2010"/>
        <v>9.9999999999999645</v>
      </c>
      <c r="E398" s="84">
        <v>14.91</v>
      </c>
      <c r="F398" s="85">
        <f t="shared" si="2003"/>
        <v>11.928000000000001</v>
      </c>
      <c r="G398" s="194">
        <f t="shared" si="2011"/>
        <v>9.9999999999999645</v>
      </c>
      <c r="H398" s="84">
        <v>15.31</v>
      </c>
      <c r="I398" s="85">
        <f t="shared" si="2004"/>
        <v>12.248000000000001</v>
      </c>
      <c r="J398" s="194">
        <f t="shared" si="2012"/>
        <v>9.9999999999999645</v>
      </c>
      <c r="K398" s="85">
        <v>15.46</v>
      </c>
      <c r="L398" s="85">
        <f t="shared" si="2005"/>
        <v>12.368</v>
      </c>
      <c r="M398" s="195">
        <f t="shared" si="2013"/>
        <v>-14.999999999999858</v>
      </c>
      <c r="N398" s="85">
        <v>11.51</v>
      </c>
      <c r="O398" s="85">
        <f t="shared" si="2006"/>
        <v>9.2080000000000002</v>
      </c>
      <c r="P398" s="195">
        <f t="shared" si="2014"/>
        <v>19.999999999999929</v>
      </c>
      <c r="Q398" s="85">
        <v>16.36</v>
      </c>
      <c r="R398" s="85">
        <f t="shared" si="2007"/>
        <v>13.087999999999999</v>
      </c>
      <c r="S398" s="195">
        <f t="shared" si="2015"/>
        <v>-15.000000000000213</v>
      </c>
      <c r="T398" s="85">
        <v>18.190000000000001</v>
      </c>
      <c r="U398" s="195">
        <f t="shared" ref="U398:U426" si="2017">(T398-T397)*100</f>
        <v>0</v>
      </c>
      <c r="V398" s="85">
        <v>18.440000000000001</v>
      </c>
      <c r="W398" s="195">
        <f t="shared" ref="W398:W426" si="2018">(V398-V397)*100</f>
        <v>0</v>
      </c>
      <c r="X398" s="85">
        <v>18.29</v>
      </c>
      <c r="Y398" s="195">
        <f t="shared" ref="Y398:Y426" si="2019">(X398-X397)*100</f>
        <v>0</v>
      </c>
      <c r="Z398" s="85">
        <v>18.54</v>
      </c>
      <c r="AA398" s="195">
        <f t="shared" ref="AA398:AA426" si="2020">(Z398-Z397)*100</f>
        <v>0</v>
      </c>
      <c r="AB398" s="84">
        <v>22.91</v>
      </c>
      <c r="AC398" s="85">
        <f t="shared" si="2008"/>
        <v>18.327999999999999</v>
      </c>
      <c r="AD398" s="194">
        <f t="shared" si="2016"/>
        <v>0</v>
      </c>
      <c r="AE398" s="85">
        <v>22.06</v>
      </c>
      <c r="AF398" s="85">
        <f t="shared" si="2009"/>
        <v>17.648</v>
      </c>
      <c r="AG398" s="196"/>
    </row>
    <row r="399" spans="1:33" ht="13.5" thickBot="1" x14ac:dyDescent="0.25">
      <c r="A399" s="178">
        <v>43438</v>
      </c>
      <c r="B399" s="220">
        <v>14.41</v>
      </c>
      <c r="C399" s="85">
        <f t="shared" ref="C399" si="2021">B399/1.25</f>
        <v>11.528</v>
      </c>
      <c r="D399" s="194">
        <f t="shared" ref="D399" si="2022">(B399-B398)*100</f>
        <v>0</v>
      </c>
      <c r="E399" s="84">
        <v>14.91</v>
      </c>
      <c r="F399" s="85">
        <f t="shared" ref="F399" si="2023">E399/1.25</f>
        <v>11.928000000000001</v>
      </c>
      <c r="G399" s="194">
        <f t="shared" ref="G399" si="2024">(E399-E398)*100</f>
        <v>0</v>
      </c>
      <c r="H399" s="84">
        <v>15.31</v>
      </c>
      <c r="I399" s="85">
        <f t="shared" ref="I399" si="2025">H399/1.25</f>
        <v>12.248000000000001</v>
      </c>
      <c r="J399" s="194">
        <f t="shared" ref="J399" si="2026">(H399-H398)*100</f>
        <v>0</v>
      </c>
      <c r="K399" s="85">
        <v>15.61</v>
      </c>
      <c r="L399" s="85">
        <f t="shared" ref="L399" si="2027">K399/1.25</f>
        <v>12.488</v>
      </c>
      <c r="M399" s="195">
        <f t="shared" ref="M399" si="2028">(K399-K398)*100</f>
        <v>14.999999999999858</v>
      </c>
      <c r="N399" s="85">
        <v>11.51</v>
      </c>
      <c r="O399" s="85">
        <f t="shared" ref="O399" si="2029">N399/1.25</f>
        <v>9.2080000000000002</v>
      </c>
      <c r="P399" s="195">
        <f t="shared" ref="P399" si="2030">(N399-N398)*100</f>
        <v>0</v>
      </c>
      <c r="Q399" s="85">
        <v>16.510000000000002</v>
      </c>
      <c r="R399" s="85">
        <f t="shared" ref="R399" si="2031">Q399/1.25</f>
        <v>13.208000000000002</v>
      </c>
      <c r="S399" s="195">
        <f t="shared" ref="S399" si="2032">(Q399-Q398)*100</f>
        <v>15.000000000000213</v>
      </c>
      <c r="T399" s="85">
        <v>18.190000000000001</v>
      </c>
      <c r="U399" s="195">
        <f t="shared" si="2017"/>
        <v>0</v>
      </c>
      <c r="V399" s="85">
        <v>18.440000000000001</v>
      </c>
      <c r="W399" s="195">
        <f t="shared" si="2018"/>
        <v>0</v>
      </c>
      <c r="X399" s="85">
        <v>18.29</v>
      </c>
      <c r="Y399" s="195">
        <f t="shared" si="2019"/>
        <v>0</v>
      </c>
      <c r="Z399" s="85">
        <v>18.54</v>
      </c>
      <c r="AA399" s="195">
        <f t="shared" si="2020"/>
        <v>0</v>
      </c>
      <c r="AB399" s="84">
        <v>22.91</v>
      </c>
      <c r="AC399" s="85">
        <f t="shared" ref="AC399" si="2033">AB399/1.25</f>
        <v>18.327999999999999</v>
      </c>
      <c r="AD399" s="194">
        <f t="shared" ref="AD399" si="2034">(AB399-AB398)*100</f>
        <v>0</v>
      </c>
      <c r="AE399" s="85">
        <v>22.06</v>
      </c>
      <c r="AF399" s="85">
        <f t="shared" ref="AF399" si="2035">AE399/1.25</f>
        <v>17.648</v>
      </c>
      <c r="AG399" s="196"/>
    </row>
    <row r="400" spans="1:33" ht="13.5" thickBot="1" x14ac:dyDescent="0.25">
      <c r="A400" s="178">
        <v>43439</v>
      </c>
      <c r="B400" s="220">
        <v>14.41</v>
      </c>
      <c r="C400" s="85">
        <f t="shared" ref="C400:C401" si="2036">B400/1.25</f>
        <v>11.528</v>
      </c>
      <c r="D400" s="194">
        <f t="shared" ref="D400:D401" si="2037">(B400-B399)*100</f>
        <v>0</v>
      </c>
      <c r="E400" s="84">
        <v>14.91</v>
      </c>
      <c r="F400" s="85">
        <f t="shared" ref="F400:F401" si="2038">E400/1.25</f>
        <v>11.928000000000001</v>
      </c>
      <c r="G400" s="194">
        <f t="shared" ref="G400:G401" si="2039">(E400-E399)*100</f>
        <v>0</v>
      </c>
      <c r="H400" s="84">
        <v>15.31</v>
      </c>
      <c r="I400" s="85">
        <f t="shared" ref="I400:I401" si="2040">H400/1.25</f>
        <v>12.248000000000001</v>
      </c>
      <c r="J400" s="194">
        <f t="shared" ref="J400:J401" si="2041">(H400-H399)*100</f>
        <v>0</v>
      </c>
      <c r="K400" s="85">
        <v>15.61</v>
      </c>
      <c r="L400" s="85">
        <f t="shared" ref="L400:L401" si="2042">K400/1.25</f>
        <v>12.488</v>
      </c>
      <c r="M400" s="195">
        <f t="shared" ref="M400:M401" si="2043">(K400-K399)*100</f>
        <v>0</v>
      </c>
      <c r="N400" s="85">
        <v>11.51</v>
      </c>
      <c r="O400" s="85">
        <f t="shared" ref="O400:O401" si="2044">N400/1.25</f>
        <v>9.2080000000000002</v>
      </c>
      <c r="P400" s="195">
        <f t="shared" ref="P400:P401" si="2045">(N400-N399)*100</f>
        <v>0</v>
      </c>
      <c r="Q400" s="85">
        <v>16.510000000000002</v>
      </c>
      <c r="R400" s="85">
        <f t="shared" ref="R400:R401" si="2046">Q400/1.25</f>
        <v>13.208000000000002</v>
      </c>
      <c r="S400" s="195">
        <f t="shared" ref="S400:S401" si="2047">(Q400-Q399)*100</f>
        <v>0</v>
      </c>
      <c r="T400" s="85">
        <v>18.190000000000001</v>
      </c>
      <c r="U400" s="195">
        <f t="shared" si="2017"/>
        <v>0</v>
      </c>
      <c r="V400" s="85">
        <v>18.440000000000001</v>
      </c>
      <c r="W400" s="195">
        <f t="shared" si="2018"/>
        <v>0</v>
      </c>
      <c r="X400" s="85">
        <v>18.29</v>
      </c>
      <c r="Y400" s="195">
        <f t="shared" si="2019"/>
        <v>0</v>
      </c>
      <c r="Z400" s="85">
        <v>18.54</v>
      </c>
      <c r="AA400" s="195">
        <f t="shared" si="2020"/>
        <v>0</v>
      </c>
      <c r="AB400" s="84">
        <v>22.91</v>
      </c>
      <c r="AC400" s="85">
        <f t="shared" ref="AC400:AC401" si="2048">AB400/1.25</f>
        <v>18.327999999999999</v>
      </c>
      <c r="AD400" s="194">
        <f t="shared" ref="AD400:AD401" si="2049">(AB400-AB399)*100</f>
        <v>0</v>
      </c>
      <c r="AE400" s="85">
        <v>22.06</v>
      </c>
      <c r="AF400" s="85">
        <f t="shared" ref="AF400:AF401" si="2050">AE400/1.25</f>
        <v>17.648</v>
      </c>
      <c r="AG400" s="196"/>
    </row>
    <row r="401" spans="1:33" ht="13.5" thickBot="1" x14ac:dyDescent="0.25">
      <c r="A401" s="178">
        <v>43440</v>
      </c>
      <c r="B401" s="220">
        <v>14.51</v>
      </c>
      <c r="C401" s="85">
        <f t="shared" si="2036"/>
        <v>11.608000000000001</v>
      </c>
      <c r="D401" s="194">
        <f t="shared" si="2037"/>
        <v>9.9999999999999645</v>
      </c>
      <c r="E401" s="84">
        <v>15.01</v>
      </c>
      <c r="F401" s="85">
        <f t="shared" si="2038"/>
        <v>12.007999999999999</v>
      </c>
      <c r="G401" s="194">
        <f t="shared" si="2039"/>
        <v>9.9999999999999645</v>
      </c>
      <c r="H401" s="84">
        <v>15.41</v>
      </c>
      <c r="I401" s="85">
        <f t="shared" si="2040"/>
        <v>12.327999999999999</v>
      </c>
      <c r="J401" s="194">
        <f t="shared" si="2041"/>
        <v>9.9999999999999645</v>
      </c>
      <c r="K401" s="85">
        <v>15.61</v>
      </c>
      <c r="L401" s="85">
        <f t="shared" si="2042"/>
        <v>12.488</v>
      </c>
      <c r="M401" s="195">
        <f t="shared" si="2043"/>
        <v>0</v>
      </c>
      <c r="N401" s="85">
        <v>11.71</v>
      </c>
      <c r="O401" s="85">
        <f t="shared" si="2044"/>
        <v>9.3680000000000003</v>
      </c>
      <c r="P401" s="195">
        <f t="shared" si="2045"/>
        <v>20.000000000000107</v>
      </c>
      <c r="Q401" s="85">
        <v>16.510000000000002</v>
      </c>
      <c r="R401" s="85">
        <f t="shared" si="2046"/>
        <v>13.208000000000002</v>
      </c>
      <c r="S401" s="195">
        <f t="shared" si="2047"/>
        <v>0</v>
      </c>
      <c r="T401" s="85">
        <v>18.190000000000001</v>
      </c>
      <c r="U401" s="195">
        <f t="shared" si="2017"/>
        <v>0</v>
      </c>
      <c r="V401" s="85">
        <v>18.440000000000001</v>
      </c>
      <c r="W401" s="195">
        <f t="shared" si="2018"/>
        <v>0</v>
      </c>
      <c r="X401" s="85">
        <v>18.29</v>
      </c>
      <c r="Y401" s="195">
        <f t="shared" si="2019"/>
        <v>0</v>
      </c>
      <c r="Z401" s="85">
        <v>18.54</v>
      </c>
      <c r="AA401" s="195">
        <f t="shared" si="2020"/>
        <v>0</v>
      </c>
      <c r="AB401" s="84">
        <v>22.91</v>
      </c>
      <c r="AC401" s="85">
        <f t="shared" si="2048"/>
        <v>18.327999999999999</v>
      </c>
      <c r="AD401" s="194">
        <f t="shared" si="2049"/>
        <v>0</v>
      </c>
      <c r="AE401" s="85">
        <v>22.06</v>
      </c>
      <c r="AF401" s="85">
        <f t="shared" si="2050"/>
        <v>17.648</v>
      </c>
      <c r="AG401" s="196"/>
    </row>
    <row r="402" spans="1:33" ht="13.5" thickBot="1" x14ac:dyDescent="0.25">
      <c r="A402" s="178">
        <v>43441</v>
      </c>
      <c r="B402" s="220">
        <v>14.36</v>
      </c>
      <c r="C402" s="85">
        <f t="shared" ref="C402" si="2051">B402/1.25</f>
        <v>11.488</v>
      </c>
      <c r="D402" s="194">
        <f t="shared" ref="D402" si="2052">(B402-B401)*100</f>
        <v>-15.000000000000036</v>
      </c>
      <c r="E402" s="84">
        <v>14.86</v>
      </c>
      <c r="F402" s="85">
        <f t="shared" ref="F402" si="2053">E402/1.25</f>
        <v>11.888</v>
      </c>
      <c r="G402" s="194">
        <f t="shared" ref="G402" si="2054">(E402-E401)*100</f>
        <v>-15.000000000000036</v>
      </c>
      <c r="H402" s="84">
        <v>15.26</v>
      </c>
      <c r="I402" s="85">
        <f t="shared" ref="I402" si="2055">H402/1.25</f>
        <v>12.208</v>
      </c>
      <c r="J402" s="194">
        <f t="shared" ref="J402" si="2056">(H402-H401)*100</f>
        <v>-15.000000000000036</v>
      </c>
      <c r="K402" s="85">
        <v>15.46</v>
      </c>
      <c r="L402" s="85">
        <f t="shared" ref="L402" si="2057">K402/1.25</f>
        <v>12.368</v>
      </c>
      <c r="M402" s="195">
        <f t="shared" ref="M402" si="2058">(K402-K401)*100</f>
        <v>-14.999999999999858</v>
      </c>
      <c r="N402" s="85">
        <v>11.71</v>
      </c>
      <c r="O402" s="85">
        <f t="shared" ref="O402" si="2059">N402/1.25</f>
        <v>9.3680000000000003</v>
      </c>
      <c r="P402" s="195">
        <f t="shared" ref="P402" si="2060">(N402-N401)*100</f>
        <v>0</v>
      </c>
      <c r="Q402" s="85">
        <v>16.36</v>
      </c>
      <c r="R402" s="85">
        <f t="shared" ref="R402" si="2061">Q402/1.25</f>
        <v>13.087999999999999</v>
      </c>
      <c r="S402" s="195">
        <f t="shared" ref="S402" si="2062">(Q402-Q401)*100</f>
        <v>-15.000000000000213</v>
      </c>
      <c r="T402" s="85">
        <v>18.190000000000001</v>
      </c>
      <c r="U402" s="195">
        <f t="shared" si="2017"/>
        <v>0</v>
      </c>
      <c r="V402" s="85">
        <v>18.440000000000001</v>
      </c>
      <c r="W402" s="195">
        <f t="shared" si="2018"/>
        <v>0</v>
      </c>
      <c r="X402" s="85">
        <v>18.29</v>
      </c>
      <c r="Y402" s="195">
        <f t="shared" si="2019"/>
        <v>0</v>
      </c>
      <c r="Z402" s="85">
        <v>18.54</v>
      </c>
      <c r="AA402" s="195">
        <f t="shared" si="2020"/>
        <v>0</v>
      </c>
      <c r="AB402" s="84">
        <v>22.91</v>
      </c>
      <c r="AC402" s="85">
        <f t="shared" ref="AC402" si="2063">AB402/1.25</f>
        <v>18.327999999999999</v>
      </c>
      <c r="AD402" s="194">
        <f t="shared" ref="AD402" si="2064">(AB402-AB401)*100</f>
        <v>0</v>
      </c>
      <c r="AE402" s="85">
        <v>22.06</v>
      </c>
      <c r="AF402" s="85">
        <f t="shared" ref="AF402" si="2065">AE402/1.25</f>
        <v>17.648</v>
      </c>
      <c r="AG402" s="196"/>
    </row>
    <row r="403" spans="1:33" ht="13.5" thickBot="1" x14ac:dyDescent="0.25">
      <c r="A403" s="178">
        <v>43442</v>
      </c>
      <c r="B403" s="220">
        <v>14.36</v>
      </c>
      <c r="C403" s="85">
        <f t="shared" ref="C403:C405" si="2066">B403/1.25</f>
        <v>11.488</v>
      </c>
      <c r="D403" s="194">
        <f t="shared" ref="D403:D405" si="2067">(B403-B402)*100</f>
        <v>0</v>
      </c>
      <c r="E403" s="84">
        <v>14.86</v>
      </c>
      <c r="F403" s="85">
        <f t="shared" ref="F403:F405" si="2068">E403/1.25</f>
        <v>11.888</v>
      </c>
      <c r="G403" s="194">
        <f t="shared" ref="G403:G405" si="2069">(E403-E402)*100</f>
        <v>0</v>
      </c>
      <c r="H403" s="84">
        <v>15.26</v>
      </c>
      <c r="I403" s="85">
        <f t="shared" ref="I403:I405" si="2070">H403/1.25</f>
        <v>12.208</v>
      </c>
      <c r="J403" s="194">
        <f t="shared" ref="J403:J405" si="2071">(H403-H402)*100</f>
        <v>0</v>
      </c>
      <c r="K403" s="85">
        <v>15.46</v>
      </c>
      <c r="L403" s="85">
        <f t="shared" ref="L403:L405" si="2072">K403/1.25</f>
        <v>12.368</v>
      </c>
      <c r="M403" s="195">
        <f t="shared" ref="M403:M405" si="2073">(K403-K402)*100</f>
        <v>0</v>
      </c>
      <c r="N403" s="85">
        <v>11.71</v>
      </c>
      <c r="O403" s="85">
        <f t="shared" ref="O403:O405" si="2074">N403/1.25</f>
        <v>9.3680000000000003</v>
      </c>
      <c r="P403" s="195">
        <f t="shared" ref="P403:P405" si="2075">(N403-N402)*100</f>
        <v>0</v>
      </c>
      <c r="Q403" s="85">
        <v>16.36</v>
      </c>
      <c r="R403" s="85">
        <f t="shared" ref="R403:R405" si="2076">Q403/1.25</f>
        <v>13.087999999999999</v>
      </c>
      <c r="S403" s="195">
        <f t="shared" ref="S403:S405" si="2077">(Q403-Q402)*100</f>
        <v>0</v>
      </c>
      <c r="T403" s="85">
        <v>18.190000000000001</v>
      </c>
      <c r="U403" s="195">
        <f t="shared" si="2017"/>
        <v>0</v>
      </c>
      <c r="V403" s="85">
        <v>18.440000000000001</v>
      </c>
      <c r="W403" s="195">
        <f t="shared" si="2018"/>
        <v>0</v>
      </c>
      <c r="X403" s="85">
        <v>18.29</v>
      </c>
      <c r="Y403" s="195">
        <f t="shared" si="2019"/>
        <v>0</v>
      </c>
      <c r="Z403" s="85">
        <v>18.54</v>
      </c>
      <c r="AA403" s="195">
        <f t="shared" si="2020"/>
        <v>0</v>
      </c>
      <c r="AB403" s="84">
        <v>22.91</v>
      </c>
      <c r="AC403" s="85">
        <f t="shared" ref="AC403:AC405" si="2078">AB403/1.25</f>
        <v>18.327999999999999</v>
      </c>
      <c r="AD403" s="194">
        <f t="shared" ref="AD403:AD405" si="2079">(AB403-AB402)*100</f>
        <v>0</v>
      </c>
      <c r="AE403" s="85">
        <v>22.06</v>
      </c>
      <c r="AF403" s="85">
        <f t="shared" ref="AF403:AF405" si="2080">AE403/1.25</f>
        <v>17.648</v>
      </c>
      <c r="AG403" s="196"/>
    </row>
    <row r="404" spans="1:33" ht="13.5" thickBot="1" x14ac:dyDescent="0.25">
      <c r="A404" s="178">
        <v>43443</v>
      </c>
      <c r="B404" s="220">
        <v>14.36</v>
      </c>
      <c r="C404" s="85">
        <f t="shared" si="2066"/>
        <v>11.488</v>
      </c>
      <c r="D404" s="194">
        <f t="shared" si="2067"/>
        <v>0</v>
      </c>
      <c r="E404" s="84">
        <v>14.86</v>
      </c>
      <c r="F404" s="85">
        <f t="shared" si="2068"/>
        <v>11.888</v>
      </c>
      <c r="G404" s="194">
        <f t="shared" si="2069"/>
        <v>0</v>
      </c>
      <c r="H404" s="84">
        <v>15.26</v>
      </c>
      <c r="I404" s="85">
        <f t="shared" si="2070"/>
        <v>12.208</v>
      </c>
      <c r="J404" s="194">
        <f t="shared" si="2071"/>
        <v>0</v>
      </c>
      <c r="K404" s="85">
        <v>15.46</v>
      </c>
      <c r="L404" s="85">
        <f t="shared" si="2072"/>
        <v>12.368</v>
      </c>
      <c r="M404" s="195">
        <f t="shared" si="2073"/>
        <v>0</v>
      </c>
      <c r="N404" s="85">
        <v>11.71</v>
      </c>
      <c r="O404" s="85">
        <f t="shared" si="2074"/>
        <v>9.3680000000000003</v>
      </c>
      <c r="P404" s="195">
        <f t="shared" si="2075"/>
        <v>0</v>
      </c>
      <c r="Q404" s="85">
        <v>16.36</v>
      </c>
      <c r="R404" s="85">
        <f t="shared" si="2076"/>
        <v>13.087999999999999</v>
      </c>
      <c r="S404" s="195">
        <f t="shared" si="2077"/>
        <v>0</v>
      </c>
      <c r="T404" s="85">
        <v>18.190000000000001</v>
      </c>
      <c r="U404" s="195">
        <f t="shared" si="2017"/>
        <v>0</v>
      </c>
      <c r="V404" s="85">
        <v>18.440000000000001</v>
      </c>
      <c r="W404" s="195">
        <f t="shared" si="2018"/>
        <v>0</v>
      </c>
      <c r="X404" s="85">
        <v>18.29</v>
      </c>
      <c r="Y404" s="195">
        <f t="shared" si="2019"/>
        <v>0</v>
      </c>
      <c r="Z404" s="85">
        <v>18.54</v>
      </c>
      <c r="AA404" s="195">
        <f t="shared" si="2020"/>
        <v>0</v>
      </c>
      <c r="AB404" s="84">
        <v>22.91</v>
      </c>
      <c r="AC404" s="85">
        <f t="shared" si="2078"/>
        <v>18.327999999999999</v>
      </c>
      <c r="AD404" s="194">
        <f t="shared" si="2079"/>
        <v>0</v>
      </c>
      <c r="AE404" s="85">
        <v>22.06</v>
      </c>
      <c r="AF404" s="85">
        <f t="shared" si="2080"/>
        <v>17.648</v>
      </c>
      <c r="AG404" s="196"/>
    </row>
    <row r="405" spans="1:33" ht="13.5" thickBot="1" x14ac:dyDescent="0.25">
      <c r="A405" s="178">
        <v>43444</v>
      </c>
      <c r="B405" s="220">
        <v>14.61</v>
      </c>
      <c r="C405" s="85">
        <f t="shared" si="2066"/>
        <v>11.687999999999999</v>
      </c>
      <c r="D405" s="194">
        <f t="shared" si="2067"/>
        <v>25</v>
      </c>
      <c r="E405" s="84">
        <v>15.11</v>
      </c>
      <c r="F405" s="85">
        <f t="shared" si="2068"/>
        <v>12.087999999999999</v>
      </c>
      <c r="G405" s="194">
        <f t="shared" si="2069"/>
        <v>25</v>
      </c>
      <c r="H405" s="84">
        <v>15.51</v>
      </c>
      <c r="I405" s="85">
        <f t="shared" si="2070"/>
        <v>12.407999999999999</v>
      </c>
      <c r="J405" s="194">
        <f t="shared" si="2071"/>
        <v>25</v>
      </c>
      <c r="K405" s="85">
        <v>15.71</v>
      </c>
      <c r="L405" s="85">
        <f t="shared" si="2072"/>
        <v>12.568000000000001</v>
      </c>
      <c r="M405" s="195">
        <f t="shared" si="2073"/>
        <v>25</v>
      </c>
      <c r="N405" s="85">
        <v>11.96</v>
      </c>
      <c r="O405" s="85">
        <f t="shared" si="2074"/>
        <v>9.5680000000000014</v>
      </c>
      <c r="P405" s="195">
        <f t="shared" si="2075"/>
        <v>25</v>
      </c>
      <c r="Q405" s="85">
        <v>16.61</v>
      </c>
      <c r="R405" s="85">
        <f t="shared" si="2076"/>
        <v>13.288</v>
      </c>
      <c r="S405" s="195">
        <f t="shared" si="2077"/>
        <v>25</v>
      </c>
      <c r="T405" s="85">
        <v>18.190000000000001</v>
      </c>
      <c r="U405" s="195">
        <f t="shared" si="2017"/>
        <v>0</v>
      </c>
      <c r="V405" s="85">
        <v>18.440000000000001</v>
      </c>
      <c r="W405" s="195">
        <f t="shared" si="2018"/>
        <v>0</v>
      </c>
      <c r="X405" s="85">
        <v>18.29</v>
      </c>
      <c r="Y405" s="195">
        <f t="shared" si="2019"/>
        <v>0</v>
      </c>
      <c r="Z405" s="85">
        <v>18.54</v>
      </c>
      <c r="AA405" s="195">
        <f t="shared" si="2020"/>
        <v>0</v>
      </c>
      <c r="AB405" s="84">
        <v>22.91</v>
      </c>
      <c r="AC405" s="85">
        <f t="shared" si="2078"/>
        <v>18.327999999999999</v>
      </c>
      <c r="AD405" s="194">
        <f t="shared" si="2079"/>
        <v>0</v>
      </c>
      <c r="AE405" s="85">
        <v>22.06</v>
      </c>
      <c r="AF405" s="85">
        <f t="shared" si="2080"/>
        <v>17.648</v>
      </c>
      <c r="AG405" s="196"/>
    </row>
    <row r="406" spans="1:33" ht="13.5" thickBot="1" x14ac:dyDescent="0.25">
      <c r="A406" s="178">
        <v>43445</v>
      </c>
      <c r="B406" s="220">
        <v>14.51</v>
      </c>
      <c r="C406" s="85">
        <f t="shared" ref="C406" si="2081">B406/1.25</f>
        <v>11.608000000000001</v>
      </c>
      <c r="D406" s="194">
        <f t="shared" ref="D406" si="2082">(B406-B405)*100</f>
        <v>-9.9999999999999645</v>
      </c>
      <c r="E406" s="84">
        <v>15.01</v>
      </c>
      <c r="F406" s="85">
        <f t="shared" ref="F406" si="2083">E406/1.25</f>
        <v>12.007999999999999</v>
      </c>
      <c r="G406" s="194">
        <f t="shared" ref="G406" si="2084">(E406-E405)*100</f>
        <v>-9.9999999999999645</v>
      </c>
      <c r="H406" s="84">
        <v>15.41</v>
      </c>
      <c r="I406" s="85">
        <f t="shared" ref="I406" si="2085">H406/1.25</f>
        <v>12.327999999999999</v>
      </c>
      <c r="J406" s="194">
        <f t="shared" ref="J406" si="2086">(H406-H405)*100</f>
        <v>-9.9999999999999645</v>
      </c>
      <c r="K406" s="85">
        <v>15.61</v>
      </c>
      <c r="L406" s="85">
        <f t="shared" ref="L406" si="2087">K406/1.25</f>
        <v>12.488</v>
      </c>
      <c r="M406" s="195">
        <f t="shared" ref="M406" si="2088">(K406-K405)*100</f>
        <v>-10.000000000000142</v>
      </c>
      <c r="N406" s="85">
        <v>11.96</v>
      </c>
      <c r="O406" s="85">
        <f t="shared" ref="O406" si="2089">N406/1.25</f>
        <v>9.5680000000000014</v>
      </c>
      <c r="P406" s="195">
        <f t="shared" ref="P406" si="2090">(N406-N405)*100</f>
        <v>0</v>
      </c>
      <c r="Q406" s="85">
        <v>16.510000000000002</v>
      </c>
      <c r="R406" s="85">
        <f t="shared" ref="R406" si="2091">Q406/1.25</f>
        <v>13.208000000000002</v>
      </c>
      <c r="S406" s="195">
        <f t="shared" ref="S406" si="2092">(Q406-Q405)*100</f>
        <v>-9.9999999999997868</v>
      </c>
      <c r="T406" s="85">
        <v>18.190000000000001</v>
      </c>
      <c r="U406" s="195">
        <f t="shared" si="2017"/>
        <v>0</v>
      </c>
      <c r="V406" s="85">
        <v>18.440000000000001</v>
      </c>
      <c r="W406" s="195">
        <f t="shared" si="2018"/>
        <v>0</v>
      </c>
      <c r="X406" s="85">
        <v>18.29</v>
      </c>
      <c r="Y406" s="195">
        <f t="shared" si="2019"/>
        <v>0</v>
      </c>
      <c r="Z406" s="85">
        <v>18.54</v>
      </c>
      <c r="AA406" s="195">
        <f t="shared" si="2020"/>
        <v>0</v>
      </c>
      <c r="AB406" s="84">
        <v>22.91</v>
      </c>
      <c r="AC406" s="85">
        <f t="shared" ref="AC406" si="2093">AB406/1.25</f>
        <v>18.327999999999999</v>
      </c>
      <c r="AD406" s="194">
        <f t="shared" ref="AD406" si="2094">(AB406-AB405)*100</f>
        <v>0</v>
      </c>
      <c r="AE406" s="85">
        <v>22.06</v>
      </c>
      <c r="AF406" s="85">
        <f t="shared" ref="AF406" si="2095">AE406/1.25</f>
        <v>17.648</v>
      </c>
      <c r="AG406" s="196"/>
    </row>
    <row r="407" spans="1:33" ht="13.5" thickBot="1" x14ac:dyDescent="0.25">
      <c r="A407" s="178">
        <v>43446</v>
      </c>
      <c r="B407" s="220">
        <v>14.51</v>
      </c>
      <c r="C407" s="85">
        <f t="shared" ref="C407:C408" si="2096">B407/1.25</f>
        <v>11.608000000000001</v>
      </c>
      <c r="D407" s="194">
        <f t="shared" ref="D407:D408" si="2097">(B407-B406)*100</f>
        <v>0</v>
      </c>
      <c r="E407" s="84">
        <v>15.01</v>
      </c>
      <c r="F407" s="85">
        <f t="shared" ref="F407:F408" si="2098">E407/1.25</f>
        <v>12.007999999999999</v>
      </c>
      <c r="G407" s="194">
        <f t="shared" ref="G407:G408" si="2099">(E407-E406)*100</f>
        <v>0</v>
      </c>
      <c r="H407" s="84">
        <v>15.41</v>
      </c>
      <c r="I407" s="85">
        <f t="shared" ref="I407:I408" si="2100">H407/1.25</f>
        <v>12.327999999999999</v>
      </c>
      <c r="J407" s="194">
        <f t="shared" ref="J407:J408" si="2101">(H407-H406)*100</f>
        <v>0</v>
      </c>
      <c r="K407" s="85">
        <v>15.61</v>
      </c>
      <c r="L407" s="85">
        <f t="shared" ref="L407:L408" si="2102">K407/1.25</f>
        <v>12.488</v>
      </c>
      <c r="M407" s="195">
        <f t="shared" ref="M407:M408" si="2103">(K407-K406)*100</f>
        <v>0</v>
      </c>
      <c r="N407" s="85">
        <v>11.96</v>
      </c>
      <c r="O407" s="85">
        <f t="shared" ref="O407:O408" si="2104">N407/1.25</f>
        <v>9.5680000000000014</v>
      </c>
      <c r="P407" s="195">
        <f t="shared" ref="P407:P408" si="2105">(N407-N406)*100</f>
        <v>0</v>
      </c>
      <c r="Q407" s="85">
        <v>16.510000000000002</v>
      </c>
      <c r="R407" s="85">
        <f t="shared" ref="R407:R408" si="2106">Q407/1.25</f>
        <v>13.208000000000002</v>
      </c>
      <c r="S407" s="195">
        <f t="shared" ref="S407:S408" si="2107">(Q407-Q406)*100</f>
        <v>0</v>
      </c>
      <c r="T407" s="85">
        <v>18.190000000000001</v>
      </c>
      <c r="U407" s="195">
        <f t="shared" si="2017"/>
        <v>0</v>
      </c>
      <c r="V407" s="85">
        <v>18.440000000000001</v>
      </c>
      <c r="W407" s="195">
        <f t="shared" si="2018"/>
        <v>0</v>
      </c>
      <c r="X407" s="85">
        <v>18.29</v>
      </c>
      <c r="Y407" s="195">
        <f t="shared" si="2019"/>
        <v>0</v>
      </c>
      <c r="Z407" s="85">
        <v>18.54</v>
      </c>
      <c r="AA407" s="195">
        <f t="shared" si="2020"/>
        <v>0</v>
      </c>
      <c r="AB407" s="84">
        <v>22.91</v>
      </c>
      <c r="AC407" s="85">
        <f t="shared" ref="AC407:AC408" si="2108">AB407/1.25</f>
        <v>18.327999999999999</v>
      </c>
      <c r="AD407" s="194">
        <f t="shared" ref="AD407:AD408" si="2109">(AB407-AB406)*100</f>
        <v>0</v>
      </c>
      <c r="AE407" s="85">
        <v>22.06</v>
      </c>
      <c r="AF407" s="85">
        <f t="shared" ref="AF407:AF408" si="2110">AE407/1.25</f>
        <v>17.648</v>
      </c>
      <c r="AG407" s="196"/>
    </row>
    <row r="408" spans="1:33" ht="13.5" thickBot="1" x14ac:dyDescent="0.25">
      <c r="A408" s="178">
        <v>43447</v>
      </c>
      <c r="B408" s="220">
        <v>14.61</v>
      </c>
      <c r="C408" s="85">
        <f t="shared" si="2096"/>
        <v>11.687999999999999</v>
      </c>
      <c r="D408" s="194">
        <f t="shared" si="2097"/>
        <v>9.9999999999999645</v>
      </c>
      <c r="E408" s="84">
        <v>15.11</v>
      </c>
      <c r="F408" s="85">
        <f t="shared" si="2098"/>
        <v>12.087999999999999</v>
      </c>
      <c r="G408" s="194">
        <f t="shared" si="2099"/>
        <v>9.9999999999999645</v>
      </c>
      <c r="H408" s="84">
        <v>15.51</v>
      </c>
      <c r="I408" s="85">
        <f t="shared" si="2100"/>
        <v>12.407999999999999</v>
      </c>
      <c r="J408" s="194">
        <f t="shared" si="2101"/>
        <v>9.9999999999999645</v>
      </c>
      <c r="K408" s="85">
        <v>15.61</v>
      </c>
      <c r="L408" s="85">
        <f t="shared" si="2102"/>
        <v>12.488</v>
      </c>
      <c r="M408" s="195">
        <f t="shared" si="2103"/>
        <v>0</v>
      </c>
      <c r="N408" s="85">
        <v>12.06</v>
      </c>
      <c r="O408" s="85">
        <f t="shared" si="2104"/>
        <v>9.6479999999999997</v>
      </c>
      <c r="P408" s="195">
        <f t="shared" si="2105"/>
        <v>9.9999999999999645</v>
      </c>
      <c r="Q408" s="85">
        <v>16.510000000000002</v>
      </c>
      <c r="R408" s="85">
        <f t="shared" si="2106"/>
        <v>13.208000000000002</v>
      </c>
      <c r="S408" s="195">
        <f t="shared" si="2107"/>
        <v>0</v>
      </c>
      <c r="T408" s="85">
        <v>18.190000000000001</v>
      </c>
      <c r="U408" s="195">
        <f t="shared" si="2017"/>
        <v>0</v>
      </c>
      <c r="V408" s="85">
        <v>18.440000000000001</v>
      </c>
      <c r="W408" s="195">
        <f t="shared" si="2018"/>
        <v>0</v>
      </c>
      <c r="X408" s="85">
        <v>18.29</v>
      </c>
      <c r="Y408" s="195">
        <f t="shared" si="2019"/>
        <v>0</v>
      </c>
      <c r="Z408" s="85">
        <v>18.54</v>
      </c>
      <c r="AA408" s="195">
        <f t="shared" si="2020"/>
        <v>0</v>
      </c>
      <c r="AB408" s="84">
        <v>22.91</v>
      </c>
      <c r="AC408" s="85">
        <f t="shared" si="2108"/>
        <v>18.327999999999999</v>
      </c>
      <c r="AD408" s="194">
        <f t="shared" si="2109"/>
        <v>0</v>
      </c>
      <c r="AE408" s="85">
        <v>22.06</v>
      </c>
      <c r="AF408" s="85">
        <f t="shared" si="2110"/>
        <v>17.648</v>
      </c>
      <c r="AG408" s="196"/>
    </row>
    <row r="409" spans="1:33" ht="13.5" thickBot="1" x14ac:dyDescent="0.25">
      <c r="A409" s="178">
        <v>43448</v>
      </c>
      <c r="B409" s="220">
        <v>14.61</v>
      </c>
      <c r="C409" s="85">
        <f t="shared" ref="C409:C412" si="2111">B409/1.25</f>
        <v>11.687999999999999</v>
      </c>
      <c r="D409" s="194">
        <f t="shared" ref="D409:D412" si="2112">(B409-B408)*100</f>
        <v>0</v>
      </c>
      <c r="E409" s="84">
        <v>15.11</v>
      </c>
      <c r="F409" s="85">
        <f t="shared" ref="F409:F412" si="2113">E409/1.25</f>
        <v>12.087999999999999</v>
      </c>
      <c r="G409" s="194">
        <f t="shared" ref="G409:G412" si="2114">(E409-E408)*100</f>
        <v>0</v>
      </c>
      <c r="H409" s="84">
        <v>15.51</v>
      </c>
      <c r="I409" s="85">
        <f t="shared" ref="I409:I412" si="2115">H409/1.25</f>
        <v>12.407999999999999</v>
      </c>
      <c r="J409" s="194">
        <f t="shared" ref="J409:J412" si="2116">(H409-H408)*100</f>
        <v>0</v>
      </c>
      <c r="K409" s="85">
        <v>15.61</v>
      </c>
      <c r="L409" s="85">
        <f t="shared" ref="L409:L412" si="2117">K409/1.25</f>
        <v>12.488</v>
      </c>
      <c r="M409" s="195">
        <f t="shared" ref="M409:M412" si="2118">(K409-K408)*100</f>
        <v>0</v>
      </c>
      <c r="N409" s="85">
        <v>12.06</v>
      </c>
      <c r="O409" s="85">
        <f t="shared" ref="O409:O412" si="2119">N409/1.25</f>
        <v>9.6479999999999997</v>
      </c>
      <c r="P409" s="195">
        <f t="shared" ref="P409:P412" si="2120">(N409-N408)*100</f>
        <v>0</v>
      </c>
      <c r="Q409" s="85">
        <v>16.510000000000002</v>
      </c>
      <c r="R409" s="85">
        <f t="shared" ref="R409:R412" si="2121">Q409/1.25</f>
        <v>13.208000000000002</v>
      </c>
      <c r="S409" s="195">
        <f t="shared" ref="S409:S412" si="2122">(Q409-Q408)*100</f>
        <v>0</v>
      </c>
      <c r="T409" s="85">
        <v>18.190000000000001</v>
      </c>
      <c r="U409" s="195">
        <f t="shared" si="2017"/>
        <v>0</v>
      </c>
      <c r="V409" s="85">
        <v>18.440000000000001</v>
      </c>
      <c r="W409" s="195">
        <f t="shared" si="2018"/>
        <v>0</v>
      </c>
      <c r="X409" s="85">
        <v>18.29</v>
      </c>
      <c r="Y409" s="195">
        <f t="shared" si="2019"/>
        <v>0</v>
      </c>
      <c r="Z409" s="85">
        <v>18.54</v>
      </c>
      <c r="AA409" s="195">
        <f t="shared" si="2020"/>
        <v>0</v>
      </c>
      <c r="AB409" s="84">
        <v>22.91</v>
      </c>
      <c r="AC409" s="85">
        <f t="shared" ref="AC409:AC412" si="2123">AB409/1.25</f>
        <v>18.327999999999999</v>
      </c>
      <c r="AD409" s="194">
        <f t="shared" ref="AD409:AD412" si="2124">(AB409-AB408)*100</f>
        <v>0</v>
      </c>
      <c r="AE409" s="85">
        <v>22.06</v>
      </c>
      <c r="AF409" s="85">
        <f t="shared" ref="AF409:AF412" si="2125">AE409/1.25</f>
        <v>17.648</v>
      </c>
      <c r="AG409" s="196"/>
    </row>
    <row r="410" spans="1:33" ht="13.5" thickBot="1" x14ac:dyDescent="0.25">
      <c r="A410" s="178">
        <v>43449</v>
      </c>
      <c r="B410" s="220">
        <v>14.61</v>
      </c>
      <c r="C410" s="85">
        <f t="shared" si="2111"/>
        <v>11.687999999999999</v>
      </c>
      <c r="D410" s="194">
        <f t="shared" si="2112"/>
        <v>0</v>
      </c>
      <c r="E410" s="84">
        <v>15.11</v>
      </c>
      <c r="F410" s="85">
        <f t="shared" si="2113"/>
        <v>12.087999999999999</v>
      </c>
      <c r="G410" s="194">
        <f t="shared" si="2114"/>
        <v>0</v>
      </c>
      <c r="H410" s="84">
        <v>15.51</v>
      </c>
      <c r="I410" s="85">
        <f t="shared" si="2115"/>
        <v>12.407999999999999</v>
      </c>
      <c r="J410" s="194">
        <f t="shared" si="2116"/>
        <v>0</v>
      </c>
      <c r="K410" s="85">
        <v>15.61</v>
      </c>
      <c r="L410" s="85">
        <f t="shared" si="2117"/>
        <v>12.488</v>
      </c>
      <c r="M410" s="195">
        <f t="shared" si="2118"/>
        <v>0</v>
      </c>
      <c r="N410" s="85">
        <v>12.06</v>
      </c>
      <c r="O410" s="85">
        <f t="shared" si="2119"/>
        <v>9.6479999999999997</v>
      </c>
      <c r="P410" s="195">
        <f t="shared" si="2120"/>
        <v>0</v>
      </c>
      <c r="Q410" s="85">
        <v>16.510000000000002</v>
      </c>
      <c r="R410" s="85">
        <f t="shared" si="2121"/>
        <v>13.208000000000002</v>
      </c>
      <c r="S410" s="195">
        <f t="shared" si="2122"/>
        <v>0</v>
      </c>
      <c r="T410" s="85">
        <v>18.190000000000001</v>
      </c>
      <c r="U410" s="195">
        <f t="shared" si="2017"/>
        <v>0</v>
      </c>
      <c r="V410" s="85">
        <v>18.440000000000001</v>
      </c>
      <c r="W410" s="195">
        <f t="shared" si="2018"/>
        <v>0</v>
      </c>
      <c r="X410" s="85">
        <v>18.29</v>
      </c>
      <c r="Y410" s="195">
        <f t="shared" si="2019"/>
        <v>0</v>
      </c>
      <c r="Z410" s="85">
        <v>18.54</v>
      </c>
      <c r="AA410" s="195">
        <f t="shared" si="2020"/>
        <v>0</v>
      </c>
      <c r="AB410" s="84">
        <v>22.91</v>
      </c>
      <c r="AC410" s="85">
        <f t="shared" si="2123"/>
        <v>18.327999999999999</v>
      </c>
      <c r="AD410" s="194">
        <f t="shared" si="2124"/>
        <v>0</v>
      </c>
      <c r="AE410" s="85">
        <v>22.06</v>
      </c>
      <c r="AF410" s="85">
        <f t="shared" si="2125"/>
        <v>17.648</v>
      </c>
      <c r="AG410" s="196"/>
    </row>
    <row r="411" spans="1:33" ht="13.5" thickBot="1" x14ac:dyDescent="0.25">
      <c r="A411" s="178">
        <v>43450</v>
      </c>
      <c r="B411" s="220">
        <v>14.61</v>
      </c>
      <c r="C411" s="85">
        <f t="shared" si="2111"/>
        <v>11.687999999999999</v>
      </c>
      <c r="D411" s="194">
        <f t="shared" si="2112"/>
        <v>0</v>
      </c>
      <c r="E411" s="84">
        <v>15.11</v>
      </c>
      <c r="F411" s="85">
        <f t="shared" si="2113"/>
        <v>12.087999999999999</v>
      </c>
      <c r="G411" s="194">
        <f t="shared" si="2114"/>
        <v>0</v>
      </c>
      <c r="H411" s="84">
        <v>15.51</v>
      </c>
      <c r="I411" s="85">
        <f t="shared" si="2115"/>
        <v>12.407999999999999</v>
      </c>
      <c r="J411" s="194">
        <f t="shared" si="2116"/>
        <v>0</v>
      </c>
      <c r="K411" s="85">
        <v>15.61</v>
      </c>
      <c r="L411" s="85">
        <f t="shared" si="2117"/>
        <v>12.488</v>
      </c>
      <c r="M411" s="195">
        <f t="shared" si="2118"/>
        <v>0</v>
      </c>
      <c r="N411" s="85">
        <v>12.06</v>
      </c>
      <c r="O411" s="85">
        <f t="shared" si="2119"/>
        <v>9.6479999999999997</v>
      </c>
      <c r="P411" s="195">
        <f t="shared" si="2120"/>
        <v>0</v>
      </c>
      <c r="Q411" s="85">
        <v>16.510000000000002</v>
      </c>
      <c r="R411" s="85">
        <f t="shared" si="2121"/>
        <v>13.208000000000002</v>
      </c>
      <c r="S411" s="195">
        <f t="shared" si="2122"/>
        <v>0</v>
      </c>
      <c r="T411" s="85">
        <v>18.190000000000001</v>
      </c>
      <c r="U411" s="195">
        <f t="shared" si="2017"/>
        <v>0</v>
      </c>
      <c r="V411" s="85">
        <v>18.440000000000001</v>
      </c>
      <c r="W411" s="195">
        <f t="shared" si="2018"/>
        <v>0</v>
      </c>
      <c r="X411" s="85">
        <v>18.29</v>
      </c>
      <c r="Y411" s="195">
        <f t="shared" si="2019"/>
        <v>0</v>
      </c>
      <c r="Z411" s="85">
        <v>18.54</v>
      </c>
      <c r="AA411" s="195">
        <f t="shared" si="2020"/>
        <v>0</v>
      </c>
      <c r="AB411" s="84">
        <v>22.91</v>
      </c>
      <c r="AC411" s="85">
        <f t="shared" si="2123"/>
        <v>18.327999999999999</v>
      </c>
      <c r="AD411" s="194">
        <f t="shared" si="2124"/>
        <v>0</v>
      </c>
      <c r="AE411" s="85">
        <v>22.06</v>
      </c>
      <c r="AF411" s="85">
        <f t="shared" si="2125"/>
        <v>17.648</v>
      </c>
      <c r="AG411" s="196"/>
    </row>
    <row r="412" spans="1:33" ht="13.5" thickBot="1" x14ac:dyDescent="0.25">
      <c r="A412" s="178">
        <v>43451</v>
      </c>
      <c r="B412" s="220">
        <v>14.51</v>
      </c>
      <c r="C412" s="85">
        <f t="shared" si="2111"/>
        <v>11.608000000000001</v>
      </c>
      <c r="D412" s="194">
        <f t="shared" si="2112"/>
        <v>-9.9999999999999645</v>
      </c>
      <c r="E412" s="84">
        <v>15.01</v>
      </c>
      <c r="F412" s="85">
        <f t="shared" si="2113"/>
        <v>12.007999999999999</v>
      </c>
      <c r="G412" s="194">
        <f t="shared" si="2114"/>
        <v>-9.9999999999999645</v>
      </c>
      <c r="H412" s="84">
        <v>15.41</v>
      </c>
      <c r="I412" s="85">
        <f t="shared" si="2115"/>
        <v>12.327999999999999</v>
      </c>
      <c r="J412" s="194">
        <f t="shared" si="2116"/>
        <v>-9.9999999999999645</v>
      </c>
      <c r="K412" s="85">
        <v>15.51</v>
      </c>
      <c r="L412" s="85">
        <f t="shared" si="2117"/>
        <v>12.407999999999999</v>
      </c>
      <c r="M412" s="195">
        <f t="shared" si="2118"/>
        <v>-9.9999999999999645</v>
      </c>
      <c r="N412" s="85">
        <v>12.06</v>
      </c>
      <c r="O412" s="85">
        <f t="shared" si="2119"/>
        <v>9.6479999999999997</v>
      </c>
      <c r="P412" s="195">
        <f t="shared" si="2120"/>
        <v>0</v>
      </c>
      <c r="Q412" s="85">
        <v>16.41</v>
      </c>
      <c r="R412" s="85">
        <f t="shared" si="2121"/>
        <v>13.128</v>
      </c>
      <c r="S412" s="195">
        <f t="shared" si="2122"/>
        <v>-10.000000000000142</v>
      </c>
      <c r="T412" s="85">
        <v>18.190000000000001</v>
      </c>
      <c r="U412" s="195">
        <f t="shared" si="2017"/>
        <v>0</v>
      </c>
      <c r="V412" s="85">
        <v>18.440000000000001</v>
      </c>
      <c r="W412" s="195">
        <f t="shared" si="2018"/>
        <v>0</v>
      </c>
      <c r="X412" s="85">
        <v>18.29</v>
      </c>
      <c r="Y412" s="195">
        <f t="shared" si="2019"/>
        <v>0</v>
      </c>
      <c r="Z412" s="85">
        <v>18.54</v>
      </c>
      <c r="AA412" s="195">
        <f t="shared" si="2020"/>
        <v>0</v>
      </c>
      <c r="AB412" s="84">
        <v>22.91</v>
      </c>
      <c r="AC412" s="85">
        <f t="shared" si="2123"/>
        <v>18.327999999999999</v>
      </c>
      <c r="AD412" s="194">
        <f t="shared" si="2124"/>
        <v>0</v>
      </c>
      <c r="AE412" s="85">
        <v>22.06</v>
      </c>
      <c r="AF412" s="85">
        <f t="shared" si="2125"/>
        <v>17.648</v>
      </c>
      <c r="AG412" s="196"/>
    </row>
    <row r="413" spans="1:33" ht="13.5" thickBot="1" x14ac:dyDescent="0.25">
      <c r="A413" s="178">
        <v>43452</v>
      </c>
      <c r="B413" s="220">
        <v>14.51</v>
      </c>
      <c r="C413" s="85">
        <f t="shared" ref="C413:C414" si="2126">B413/1.25</f>
        <v>11.608000000000001</v>
      </c>
      <c r="D413" s="194">
        <f t="shared" ref="D413:D414" si="2127">(B413-B412)*100</f>
        <v>0</v>
      </c>
      <c r="E413" s="84">
        <v>15.01</v>
      </c>
      <c r="F413" s="85">
        <f t="shared" ref="F413:F414" si="2128">E413/1.25</f>
        <v>12.007999999999999</v>
      </c>
      <c r="G413" s="194">
        <f t="shared" ref="G413:G414" si="2129">(E413-E412)*100</f>
        <v>0</v>
      </c>
      <c r="H413" s="84">
        <v>15.41</v>
      </c>
      <c r="I413" s="85">
        <f t="shared" ref="I413:I414" si="2130">H413/1.25</f>
        <v>12.327999999999999</v>
      </c>
      <c r="J413" s="194">
        <f t="shared" ref="J413:J414" si="2131">(H413-H412)*100</f>
        <v>0</v>
      </c>
      <c r="K413" s="85">
        <v>15.51</v>
      </c>
      <c r="L413" s="85">
        <f t="shared" ref="L413:L414" si="2132">K413/1.25</f>
        <v>12.407999999999999</v>
      </c>
      <c r="M413" s="195">
        <f t="shared" ref="M413:M414" si="2133">(K413-K412)*100</f>
        <v>0</v>
      </c>
      <c r="N413" s="85">
        <v>12.06</v>
      </c>
      <c r="O413" s="85">
        <f t="shared" ref="O413:O414" si="2134">N413/1.25</f>
        <v>9.6479999999999997</v>
      </c>
      <c r="P413" s="195">
        <f t="shared" ref="P413:P414" si="2135">(N413-N412)*100</f>
        <v>0</v>
      </c>
      <c r="Q413" s="85">
        <v>16.41</v>
      </c>
      <c r="R413" s="85">
        <f t="shared" ref="R413:R414" si="2136">Q413/1.25</f>
        <v>13.128</v>
      </c>
      <c r="S413" s="195">
        <f t="shared" ref="S413:S414" si="2137">(Q413-Q412)*100</f>
        <v>0</v>
      </c>
      <c r="T413" s="85">
        <v>18.190000000000001</v>
      </c>
      <c r="U413" s="195">
        <f t="shared" si="2017"/>
        <v>0</v>
      </c>
      <c r="V413" s="85">
        <v>18.440000000000001</v>
      </c>
      <c r="W413" s="195">
        <f t="shared" si="2018"/>
        <v>0</v>
      </c>
      <c r="X413" s="85">
        <v>18.29</v>
      </c>
      <c r="Y413" s="195">
        <f t="shared" si="2019"/>
        <v>0</v>
      </c>
      <c r="Z413" s="85">
        <v>18.54</v>
      </c>
      <c r="AA413" s="195">
        <f t="shared" si="2020"/>
        <v>0</v>
      </c>
      <c r="AB413" s="84">
        <v>22.91</v>
      </c>
      <c r="AC413" s="85">
        <f t="shared" ref="AC413:AC414" si="2138">AB413/1.25</f>
        <v>18.327999999999999</v>
      </c>
      <c r="AD413" s="194">
        <f t="shared" ref="AD413:AD414" si="2139">(AB413-AB412)*100</f>
        <v>0</v>
      </c>
      <c r="AE413" s="85">
        <v>22.06</v>
      </c>
      <c r="AF413" s="85">
        <f t="shared" ref="AF413:AF414" si="2140">AE413/1.25</f>
        <v>17.648</v>
      </c>
      <c r="AG413" s="196"/>
    </row>
    <row r="414" spans="1:33" ht="13.5" thickBot="1" x14ac:dyDescent="0.25">
      <c r="A414" s="178">
        <v>43453</v>
      </c>
      <c r="B414" s="220">
        <v>14.31</v>
      </c>
      <c r="C414" s="85">
        <f t="shared" si="2126"/>
        <v>11.448</v>
      </c>
      <c r="D414" s="194">
        <f t="shared" si="2127"/>
        <v>-19.999999999999929</v>
      </c>
      <c r="E414" s="84">
        <v>14.81</v>
      </c>
      <c r="F414" s="85">
        <f t="shared" si="2128"/>
        <v>11.848000000000001</v>
      </c>
      <c r="G414" s="194">
        <f t="shared" si="2129"/>
        <v>-19.999999999999929</v>
      </c>
      <c r="H414" s="84">
        <v>15.21</v>
      </c>
      <c r="I414" s="85">
        <f t="shared" si="2130"/>
        <v>12.168000000000001</v>
      </c>
      <c r="J414" s="194">
        <f t="shared" si="2131"/>
        <v>-19.999999999999929</v>
      </c>
      <c r="K414" s="85">
        <v>15.31</v>
      </c>
      <c r="L414" s="85">
        <f t="shared" si="2132"/>
        <v>12.248000000000001</v>
      </c>
      <c r="M414" s="195">
        <f t="shared" si="2133"/>
        <v>-19.999999999999929</v>
      </c>
      <c r="N414" s="85">
        <v>12.06</v>
      </c>
      <c r="O414" s="85">
        <f t="shared" si="2134"/>
        <v>9.6479999999999997</v>
      </c>
      <c r="P414" s="195">
        <f t="shared" si="2135"/>
        <v>0</v>
      </c>
      <c r="Q414" s="85">
        <v>16.21</v>
      </c>
      <c r="R414" s="85">
        <f t="shared" si="2136"/>
        <v>12.968</v>
      </c>
      <c r="S414" s="195">
        <f t="shared" si="2137"/>
        <v>-19.999999999999929</v>
      </c>
      <c r="T414" s="85">
        <v>18.190000000000001</v>
      </c>
      <c r="U414" s="195">
        <f t="shared" si="2017"/>
        <v>0</v>
      </c>
      <c r="V414" s="85">
        <v>18.440000000000001</v>
      </c>
      <c r="W414" s="195">
        <f t="shared" si="2018"/>
        <v>0</v>
      </c>
      <c r="X414" s="85">
        <v>18.29</v>
      </c>
      <c r="Y414" s="195">
        <f t="shared" si="2019"/>
        <v>0</v>
      </c>
      <c r="Z414" s="85">
        <v>18.54</v>
      </c>
      <c r="AA414" s="195">
        <f t="shared" si="2020"/>
        <v>0</v>
      </c>
      <c r="AB414" s="84">
        <v>22.91</v>
      </c>
      <c r="AC414" s="85">
        <f t="shared" si="2138"/>
        <v>18.327999999999999</v>
      </c>
      <c r="AD414" s="194">
        <f t="shared" si="2139"/>
        <v>0</v>
      </c>
      <c r="AE414" s="85">
        <v>22.06</v>
      </c>
      <c r="AF414" s="85">
        <f t="shared" si="2140"/>
        <v>17.648</v>
      </c>
      <c r="AG414" s="196"/>
    </row>
    <row r="415" spans="1:33" ht="13.5" thickBot="1" x14ac:dyDescent="0.25">
      <c r="A415" s="178">
        <v>43454</v>
      </c>
      <c r="B415" s="220">
        <v>14.31</v>
      </c>
      <c r="C415" s="85">
        <f t="shared" ref="C415:C416" si="2141">B415/1.25</f>
        <v>11.448</v>
      </c>
      <c r="D415" s="194">
        <f t="shared" ref="D415:D416" si="2142">(B415-B414)*100</f>
        <v>0</v>
      </c>
      <c r="E415" s="84">
        <v>14.81</v>
      </c>
      <c r="F415" s="85">
        <f t="shared" ref="F415:F416" si="2143">E415/1.25</f>
        <v>11.848000000000001</v>
      </c>
      <c r="G415" s="194">
        <f t="shared" ref="G415:G416" si="2144">(E415-E414)*100</f>
        <v>0</v>
      </c>
      <c r="H415" s="84">
        <v>15.21</v>
      </c>
      <c r="I415" s="85">
        <f t="shared" ref="I415:I416" si="2145">H415/1.25</f>
        <v>12.168000000000001</v>
      </c>
      <c r="J415" s="194">
        <f t="shared" ref="J415:J416" si="2146">(H415-H414)*100</f>
        <v>0</v>
      </c>
      <c r="K415" s="85">
        <v>15.31</v>
      </c>
      <c r="L415" s="85">
        <f t="shared" ref="L415:L416" si="2147">K415/1.25</f>
        <v>12.248000000000001</v>
      </c>
      <c r="M415" s="195">
        <f t="shared" ref="M415:M416" si="2148">(K415-K414)*100</f>
        <v>0</v>
      </c>
      <c r="N415" s="85">
        <v>12.06</v>
      </c>
      <c r="O415" s="85">
        <f t="shared" ref="O415:O416" si="2149">N415/1.25</f>
        <v>9.6479999999999997</v>
      </c>
      <c r="P415" s="195">
        <f t="shared" ref="P415:P416" si="2150">(N415-N414)*100</f>
        <v>0</v>
      </c>
      <c r="Q415" s="85">
        <v>16.21</v>
      </c>
      <c r="R415" s="85">
        <f t="shared" ref="R415:R416" si="2151">Q415/1.25</f>
        <v>12.968</v>
      </c>
      <c r="S415" s="195">
        <f t="shared" ref="S415:S416" si="2152">(Q415-Q414)*100</f>
        <v>0</v>
      </c>
      <c r="T415" s="85">
        <v>18.190000000000001</v>
      </c>
      <c r="U415" s="195">
        <f t="shared" si="2017"/>
        <v>0</v>
      </c>
      <c r="V415" s="85">
        <v>18.440000000000001</v>
      </c>
      <c r="W415" s="195">
        <f t="shared" si="2018"/>
        <v>0</v>
      </c>
      <c r="X415" s="85">
        <v>18.29</v>
      </c>
      <c r="Y415" s="195">
        <f t="shared" si="2019"/>
        <v>0</v>
      </c>
      <c r="Z415" s="85">
        <v>18.54</v>
      </c>
      <c r="AA415" s="195">
        <f t="shared" si="2020"/>
        <v>0</v>
      </c>
      <c r="AB415" s="84">
        <v>22.91</v>
      </c>
      <c r="AC415" s="85">
        <f t="shared" ref="AC415:AC416" si="2153">AB415/1.25</f>
        <v>18.327999999999999</v>
      </c>
      <c r="AD415" s="194">
        <f t="shared" ref="AD415:AD416" si="2154">(AB415-AB414)*100</f>
        <v>0</v>
      </c>
      <c r="AE415" s="85">
        <v>22.06</v>
      </c>
      <c r="AF415" s="85">
        <f t="shared" ref="AF415:AF416" si="2155">AE415/1.25</f>
        <v>17.648</v>
      </c>
      <c r="AG415" s="196"/>
    </row>
    <row r="416" spans="1:33" ht="13.5" thickBot="1" x14ac:dyDescent="0.25">
      <c r="A416" s="178">
        <v>43455</v>
      </c>
      <c r="B416" s="220">
        <v>14.16</v>
      </c>
      <c r="C416" s="85">
        <f t="shared" si="2141"/>
        <v>11.327999999999999</v>
      </c>
      <c r="D416" s="194">
        <f t="shared" si="2142"/>
        <v>-15.000000000000036</v>
      </c>
      <c r="E416" s="84">
        <v>14.66</v>
      </c>
      <c r="F416" s="85">
        <f t="shared" si="2143"/>
        <v>11.728</v>
      </c>
      <c r="G416" s="194">
        <f t="shared" si="2144"/>
        <v>-15.000000000000036</v>
      </c>
      <c r="H416" s="84">
        <v>15.06</v>
      </c>
      <c r="I416" s="85">
        <f t="shared" si="2145"/>
        <v>12.048</v>
      </c>
      <c r="J416" s="194">
        <f t="shared" si="2146"/>
        <v>-15.000000000000036</v>
      </c>
      <c r="K416" s="85">
        <v>15.11</v>
      </c>
      <c r="L416" s="85">
        <f t="shared" si="2147"/>
        <v>12.087999999999999</v>
      </c>
      <c r="M416" s="195">
        <f t="shared" si="2148"/>
        <v>-20.000000000000107</v>
      </c>
      <c r="N416" s="85">
        <v>12.06</v>
      </c>
      <c r="O416" s="85">
        <f t="shared" si="2149"/>
        <v>9.6479999999999997</v>
      </c>
      <c r="P416" s="195">
        <f t="shared" si="2150"/>
        <v>0</v>
      </c>
      <c r="Q416" s="85">
        <v>16.010000000000002</v>
      </c>
      <c r="R416" s="85">
        <f t="shared" si="2151"/>
        <v>12.808000000000002</v>
      </c>
      <c r="S416" s="195">
        <f t="shared" si="2152"/>
        <v>-19.999999999999929</v>
      </c>
      <c r="T416" s="85">
        <v>18.190000000000001</v>
      </c>
      <c r="U416" s="195">
        <f t="shared" si="2017"/>
        <v>0</v>
      </c>
      <c r="V416" s="85">
        <v>18.440000000000001</v>
      </c>
      <c r="W416" s="195">
        <f t="shared" si="2018"/>
        <v>0</v>
      </c>
      <c r="X416" s="85">
        <v>18.29</v>
      </c>
      <c r="Y416" s="195">
        <f t="shared" si="2019"/>
        <v>0</v>
      </c>
      <c r="Z416" s="85">
        <v>18.54</v>
      </c>
      <c r="AA416" s="195">
        <f t="shared" si="2020"/>
        <v>0</v>
      </c>
      <c r="AB416" s="84">
        <v>22.91</v>
      </c>
      <c r="AC416" s="85">
        <f t="shared" si="2153"/>
        <v>18.327999999999999</v>
      </c>
      <c r="AD416" s="194">
        <f t="shared" si="2154"/>
        <v>0</v>
      </c>
      <c r="AE416" s="85">
        <v>22.06</v>
      </c>
      <c r="AF416" s="85">
        <f t="shared" si="2155"/>
        <v>17.648</v>
      </c>
      <c r="AG416" s="196"/>
    </row>
    <row r="417" spans="1:33" ht="13.5" thickBot="1" x14ac:dyDescent="0.25">
      <c r="A417" s="178">
        <v>43456</v>
      </c>
      <c r="B417" s="220">
        <v>14.16</v>
      </c>
      <c r="C417" s="85">
        <f t="shared" ref="C417:C422" si="2156">B417/1.25</f>
        <v>11.327999999999999</v>
      </c>
      <c r="D417" s="194">
        <f t="shared" ref="D417:D422" si="2157">(B417-B416)*100</f>
        <v>0</v>
      </c>
      <c r="E417" s="84">
        <v>14.66</v>
      </c>
      <c r="F417" s="85">
        <f t="shared" ref="F417:F422" si="2158">E417/1.25</f>
        <v>11.728</v>
      </c>
      <c r="G417" s="194">
        <f t="shared" ref="G417:G422" si="2159">(E417-E416)*100</f>
        <v>0</v>
      </c>
      <c r="H417" s="84">
        <v>15.06</v>
      </c>
      <c r="I417" s="85">
        <f t="shared" ref="I417:I422" si="2160">H417/1.25</f>
        <v>12.048</v>
      </c>
      <c r="J417" s="194">
        <f t="shared" ref="J417:J422" si="2161">(H417-H416)*100</f>
        <v>0</v>
      </c>
      <c r="K417" s="85">
        <v>15.11</v>
      </c>
      <c r="L417" s="85">
        <f t="shared" ref="L417:L422" si="2162">K417/1.25</f>
        <v>12.087999999999999</v>
      </c>
      <c r="M417" s="195">
        <f t="shared" ref="M417:M422" si="2163">(K417-K416)*100</f>
        <v>0</v>
      </c>
      <c r="N417" s="85">
        <v>12.06</v>
      </c>
      <c r="O417" s="85">
        <f t="shared" ref="O417:O422" si="2164">N417/1.25</f>
        <v>9.6479999999999997</v>
      </c>
      <c r="P417" s="195">
        <f t="shared" ref="P417:P422" si="2165">(N417-N416)*100</f>
        <v>0</v>
      </c>
      <c r="Q417" s="85">
        <v>16.010000000000002</v>
      </c>
      <c r="R417" s="85">
        <f t="shared" ref="R417:R422" si="2166">Q417/1.25</f>
        <v>12.808000000000002</v>
      </c>
      <c r="S417" s="195">
        <f t="shared" ref="S417:S422" si="2167">(Q417-Q416)*100</f>
        <v>0</v>
      </c>
      <c r="T417" s="85">
        <v>18.190000000000001</v>
      </c>
      <c r="U417" s="195">
        <f t="shared" si="2017"/>
        <v>0</v>
      </c>
      <c r="V417" s="85">
        <v>18.440000000000001</v>
      </c>
      <c r="W417" s="195">
        <f t="shared" si="2018"/>
        <v>0</v>
      </c>
      <c r="X417" s="85">
        <v>18.29</v>
      </c>
      <c r="Y417" s="195">
        <f t="shared" si="2019"/>
        <v>0</v>
      </c>
      <c r="Z417" s="85">
        <v>18.54</v>
      </c>
      <c r="AA417" s="195">
        <f t="shared" si="2020"/>
        <v>0</v>
      </c>
      <c r="AB417" s="84">
        <v>22.91</v>
      </c>
      <c r="AC417" s="85">
        <f t="shared" ref="AC417:AC422" si="2168">AB417/1.25</f>
        <v>18.327999999999999</v>
      </c>
      <c r="AD417" s="194">
        <f t="shared" ref="AD417:AD422" si="2169">(AB417-AB416)*100</f>
        <v>0</v>
      </c>
      <c r="AE417" s="85">
        <v>22.06</v>
      </c>
      <c r="AF417" s="85">
        <f t="shared" ref="AF417:AF422" si="2170">AE417/1.25</f>
        <v>17.648</v>
      </c>
      <c r="AG417" s="196"/>
    </row>
    <row r="418" spans="1:33" ht="13.5" thickBot="1" x14ac:dyDescent="0.25">
      <c r="A418" s="178">
        <v>43457</v>
      </c>
      <c r="B418" s="220">
        <v>14.16</v>
      </c>
      <c r="C418" s="85">
        <f t="shared" si="2156"/>
        <v>11.327999999999999</v>
      </c>
      <c r="D418" s="194">
        <f t="shared" si="2157"/>
        <v>0</v>
      </c>
      <c r="E418" s="84">
        <v>14.66</v>
      </c>
      <c r="F418" s="85">
        <f t="shared" si="2158"/>
        <v>11.728</v>
      </c>
      <c r="G418" s="194">
        <f t="shared" si="2159"/>
        <v>0</v>
      </c>
      <c r="H418" s="84">
        <v>15.06</v>
      </c>
      <c r="I418" s="85">
        <f t="shared" si="2160"/>
        <v>12.048</v>
      </c>
      <c r="J418" s="194">
        <f t="shared" si="2161"/>
        <v>0</v>
      </c>
      <c r="K418" s="85">
        <v>15.11</v>
      </c>
      <c r="L418" s="85">
        <f t="shared" si="2162"/>
        <v>12.087999999999999</v>
      </c>
      <c r="M418" s="195">
        <f t="shared" si="2163"/>
        <v>0</v>
      </c>
      <c r="N418" s="85">
        <v>12.06</v>
      </c>
      <c r="O418" s="85">
        <f t="shared" si="2164"/>
        <v>9.6479999999999997</v>
      </c>
      <c r="P418" s="195">
        <f t="shared" si="2165"/>
        <v>0</v>
      </c>
      <c r="Q418" s="85">
        <v>16.010000000000002</v>
      </c>
      <c r="R418" s="85">
        <f t="shared" si="2166"/>
        <v>12.808000000000002</v>
      </c>
      <c r="S418" s="195">
        <f t="shared" si="2167"/>
        <v>0</v>
      </c>
      <c r="T418" s="85">
        <v>18.190000000000001</v>
      </c>
      <c r="U418" s="195">
        <f t="shared" si="2017"/>
        <v>0</v>
      </c>
      <c r="V418" s="85">
        <v>18.440000000000001</v>
      </c>
      <c r="W418" s="195">
        <f t="shared" si="2018"/>
        <v>0</v>
      </c>
      <c r="X418" s="85">
        <v>18.29</v>
      </c>
      <c r="Y418" s="195">
        <f t="shared" si="2019"/>
        <v>0</v>
      </c>
      <c r="Z418" s="85">
        <v>18.54</v>
      </c>
      <c r="AA418" s="195">
        <f t="shared" si="2020"/>
        <v>0</v>
      </c>
      <c r="AB418" s="84">
        <v>22.91</v>
      </c>
      <c r="AC418" s="85">
        <f t="shared" si="2168"/>
        <v>18.327999999999999</v>
      </c>
      <c r="AD418" s="194">
        <f t="shared" si="2169"/>
        <v>0</v>
      </c>
      <c r="AE418" s="85">
        <v>22.06</v>
      </c>
      <c r="AF418" s="85">
        <f t="shared" si="2170"/>
        <v>17.648</v>
      </c>
      <c r="AG418" s="196"/>
    </row>
    <row r="419" spans="1:33" ht="13.5" thickBot="1" x14ac:dyDescent="0.25">
      <c r="A419" s="178">
        <v>43458</v>
      </c>
      <c r="B419" s="220">
        <v>14.16</v>
      </c>
      <c r="C419" s="85">
        <f t="shared" si="2156"/>
        <v>11.327999999999999</v>
      </c>
      <c r="D419" s="194">
        <f t="shared" si="2157"/>
        <v>0</v>
      </c>
      <c r="E419" s="84">
        <v>14.66</v>
      </c>
      <c r="F419" s="85">
        <f t="shared" si="2158"/>
        <v>11.728</v>
      </c>
      <c r="G419" s="194">
        <f t="shared" si="2159"/>
        <v>0</v>
      </c>
      <c r="H419" s="84">
        <v>15.06</v>
      </c>
      <c r="I419" s="85">
        <f t="shared" si="2160"/>
        <v>12.048</v>
      </c>
      <c r="J419" s="194">
        <f t="shared" si="2161"/>
        <v>0</v>
      </c>
      <c r="K419" s="85">
        <v>15.11</v>
      </c>
      <c r="L419" s="85">
        <f t="shared" si="2162"/>
        <v>12.087999999999999</v>
      </c>
      <c r="M419" s="195">
        <f t="shared" si="2163"/>
        <v>0</v>
      </c>
      <c r="N419" s="85">
        <v>12.06</v>
      </c>
      <c r="O419" s="85">
        <f t="shared" si="2164"/>
        <v>9.6479999999999997</v>
      </c>
      <c r="P419" s="195">
        <f t="shared" si="2165"/>
        <v>0</v>
      </c>
      <c r="Q419" s="85">
        <v>16.010000000000002</v>
      </c>
      <c r="R419" s="85">
        <f t="shared" si="2166"/>
        <v>12.808000000000002</v>
      </c>
      <c r="S419" s="195">
        <f t="shared" si="2167"/>
        <v>0</v>
      </c>
      <c r="T419" s="85">
        <v>18.190000000000001</v>
      </c>
      <c r="U419" s="195">
        <f t="shared" si="2017"/>
        <v>0</v>
      </c>
      <c r="V419" s="85">
        <v>18.440000000000001</v>
      </c>
      <c r="W419" s="195">
        <f t="shared" si="2018"/>
        <v>0</v>
      </c>
      <c r="X419" s="85">
        <v>18.29</v>
      </c>
      <c r="Y419" s="195">
        <f t="shared" si="2019"/>
        <v>0</v>
      </c>
      <c r="Z419" s="85">
        <v>18.54</v>
      </c>
      <c r="AA419" s="195">
        <f t="shared" si="2020"/>
        <v>0</v>
      </c>
      <c r="AB419" s="84">
        <v>22.91</v>
      </c>
      <c r="AC419" s="85">
        <f t="shared" si="2168"/>
        <v>18.327999999999999</v>
      </c>
      <c r="AD419" s="194">
        <f t="shared" si="2169"/>
        <v>0</v>
      </c>
      <c r="AE419" s="85">
        <v>22.06</v>
      </c>
      <c r="AF419" s="85">
        <f t="shared" si="2170"/>
        <v>17.648</v>
      </c>
      <c r="AG419" s="196"/>
    </row>
    <row r="420" spans="1:33" ht="13.5" thickBot="1" x14ac:dyDescent="0.25">
      <c r="A420" s="178">
        <v>43459</v>
      </c>
      <c r="B420" s="220">
        <v>14.16</v>
      </c>
      <c r="C420" s="85">
        <f t="shared" si="2156"/>
        <v>11.327999999999999</v>
      </c>
      <c r="D420" s="194">
        <f t="shared" si="2157"/>
        <v>0</v>
      </c>
      <c r="E420" s="84">
        <v>14.66</v>
      </c>
      <c r="F420" s="85">
        <f t="shared" si="2158"/>
        <v>11.728</v>
      </c>
      <c r="G420" s="194">
        <f t="shared" si="2159"/>
        <v>0</v>
      </c>
      <c r="H420" s="84">
        <v>15.06</v>
      </c>
      <c r="I420" s="85">
        <f t="shared" si="2160"/>
        <v>12.048</v>
      </c>
      <c r="J420" s="194">
        <f t="shared" si="2161"/>
        <v>0</v>
      </c>
      <c r="K420" s="85">
        <v>15.11</v>
      </c>
      <c r="L420" s="85">
        <f t="shared" si="2162"/>
        <v>12.087999999999999</v>
      </c>
      <c r="M420" s="195">
        <f t="shared" si="2163"/>
        <v>0</v>
      </c>
      <c r="N420" s="85">
        <v>12.06</v>
      </c>
      <c r="O420" s="85">
        <f t="shared" si="2164"/>
        <v>9.6479999999999997</v>
      </c>
      <c r="P420" s="195">
        <f t="shared" si="2165"/>
        <v>0</v>
      </c>
      <c r="Q420" s="85">
        <v>16.010000000000002</v>
      </c>
      <c r="R420" s="85">
        <f t="shared" si="2166"/>
        <v>12.808000000000002</v>
      </c>
      <c r="S420" s="195">
        <f t="shared" si="2167"/>
        <v>0</v>
      </c>
      <c r="T420" s="85">
        <v>18.190000000000001</v>
      </c>
      <c r="U420" s="195">
        <f t="shared" si="2017"/>
        <v>0</v>
      </c>
      <c r="V420" s="85">
        <v>18.440000000000001</v>
      </c>
      <c r="W420" s="195">
        <f t="shared" si="2018"/>
        <v>0</v>
      </c>
      <c r="X420" s="85">
        <v>18.29</v>
      </c>
      <c r="Y420" s="195">
        <f t="shared" si="2019"/>
        <v>0</v>
      </c>
      <c r="Z420" s="85">
        <v>18.54</v>
      </c>
      <c r="AA420" s="195">
        <f t="shared" si="2020"/>
        <v>0</v>
      </c>
      <c r="AB420" s="84">
        <v>22.91</v>
      </c>
      <c r="AC420" s="85">
        <f t="shared" si="2168"/>
        <v>18.327999999999999</v>
      </c>
      <c r="AD420" s="194">
        <f t="shared" si="2169"/>
        <v>0</v>
      </c>
      <c r="AE420" s="85">
        <v>22.06</v>
      </c>
      <c r="AF420" s="85">
        <f t="shared" si="2170"/>
        <v>17.648</v>
      </c>
      <c r="AG420" s="196"/>
    </row>
    <row r="421" spans="1:33" ht="13.5" thickBot="1" x14ac:dyDescent="0.25">
      <c r="A421" s="178">
        <v>43460</v>
      </c>
      <c r="B421" s="220">
        <v>14.16</v>
      </c>
      <c r="C421" s="85">
        <f t="shared" si="2156"/>
        <v>11.327999999999999</v>
      </c>
      <c r="D421" s="194">
        <f t="shared" si="2157"/>
        <v>0</v>
      </c>
      <c r="E421" s="84">
        <v>14.66</v>
      </c>
      <c r="F421" s="85">
        <f t="shared" si="2158"/>
        <v>11.728</v>
      </c>
      <c r="G421" s="194">
        <f t="shared" si="2159"/>
        <v>0</v>
      </c>
      <c r="H421" s="84">
        <v>15.06</v>
      </c>
      <c r="I421" s="85">
        <f t="shared" si="2160"/>
        <v>12.048</v>
      </c>
      <c r="J421" s="194">
        <f t="shared" si="2161"/>
        <v>0</v>
      </c>
      <c r="K421" s="85">
        <v>15.11</v>
      </c>
      <c r="L421" s="85">
        <f t="shared" si="2162"/>
        <v>12.087999999999999</v>
      </c>
      <c r="M421" s="195">
        <f t="shared" si="2163"/>
        <v>0</v>
      </c>
      <c r="N421" s="85">
        <v>12.06</v>
      </c>
      <c r="O421" s="85">
        <f t="shared" si="2164"/>
        <v>9.6479999999999997</v>
      </c>
      <c r="P421" s="195">
        <f t="shared" si="2165"/>
        <v>0</v>
      </c>
      <c r="Q421" s="85">
        <v>16.010000000000002</v>
      </c>
      <c r="R421" s="85">
        <f t="shared" si="2166"/>
        <v>12.808000000000002</v>
      </c>
      <c r="S421" s="195">
        <f t="shared" si="2167"/>
        <v>0</v>
      </c>
      <c r="T421" s="85">
        <v>18.190000000000001</v>
      </c>
      <c r="U421" s="195">
        <f t="shared" si="2017"/>
        <v>0</v>
      </c>
      <c r="V421" s="85">
        <v>18.440000000000001</v>
      </c>
      <c r="W421" s="195">
        <f t="shared" si="2018"/>
        <v>0</v>
      </c>
      <c r="X421" s="85">
        <v>18.29</v>
      </c>
      <c r="Y421" s="195">
        <f t="shared" si="2019"/>
        <v>0</v>
      </c>
      <c r="Z421" s="85">
        <v>18.54</v>
      </c>
      <c r="AA421" s="195">
        <f t="shared" si="2020"/>
        <v>0</v>
      </c>
      <c r="AB421" s="84">
        <v>22.91</v>
      </c>
      <c r="AC421" s="85">
        <f t="shared" si="2168"/>
        <v>18.327999999999999</v>
      </c>
      <c r="AD421" s="194">
        <f t="shared" si="2169"/>
        <v>0</v>
      </c>
      <c r="AE421" s="85">
        <v>22.06</v>
      </c>
      <c r="AF421" s="85">
        <f t="shared" si="2170"/>
        <v>17.648</v>
      </c>
      <c r="AG421" s="196"/>
    </row>
    <row r="422" spans="1:33" ht="13.5" thickBot="1" x14ac:dyDescent="0.25">
      <c r="A422" s="178">
        <v>43461</v>
      </c>
      <c r="B422" s="220">
        <v>14.01</v>
      </c>
      <c r="C422" s="85">
        <f t="shared" si="2156"/>
        <v>11.208</v>
      </c>
      <c r="D422" s="194">
        <f t="shared" si="2157"/>
        <v>-15.000000000000036</v>
      </c>
      <c r="E422" s="84">
        <v>14.51</v>
      </c>
      <c r="F422" s="85">
        <f t="shared" si="2158"/>
        <v>11.608000000000001</v>
      </c>
      <c r="G422" s="194">
        <f t="shared" si="2159"/>
        <v>-15.000000000000036</v>
      </c>
      <c r="H422" s="84">
        <v>14.91</v>
      </c>
      <c r="I422" s="85">
        <f t="shared" si="2160"/>
        <v>11.928000000000001</v>
      </c>
      <c r="J422" s="194">
        <f t="shared" si="2161"/>
        <v>-15.000000000000036</v>
      </c>
      <c r="K422" s="85">
        <v>14.86</v>
      </c>
      <c r="L422" s="85">
        <f t="shared" si="2162"/>
        <v>11.888</v>
      </c>
      <c r="M422" s="195">
        <f t="shared" si="2163"/>
        <v>-25</v>
      </c>
      <c r="N422" s="85">
        <v>11.91</v>
      </c>
      <c r="O422" s="85">
        <f t="shared" si="2164"/>
        <v>9.5280000000000005</v>
      </c>
      <c r="P422" s="195">
        <f t="shared" si="2165"/>
        <v>-15.000000000000036</v>
      </c>
      <c r="Q422" s="85">
        <v>15.76</v>
      </c>
      <c r="R422" s="85">
        <f t="shared" si="2166"/>
        <v>12.608000000000001</v>
      </c>
      <c r="S422" s="195">
        <f t="shared" si="2167"/>
        <v>-25.000000000000178</v>
      </c>
      <c r="T422" s="85">
        <v>18.190000000000001</v>
      </c>
      <c r="U422" s="195">
        <f t="shared" si="2017"/>
        <v>0</v>
      </c>
      <c r="V422" s="85">
        <v>18.440000000000001</v>
      </c>
      <c r="W422" s="195">
        <f t="shared" si="2018"/>
        <v>0</v>
      </c>
      <c r="X422" s="85">
        <v>18.29</v>
      </c>
      <c r="Y422" s="195">
        <f t="shared" si="2019"/>
        <v>0</v>
      </c>
      <c r="Z422" s="85">
        <v>18.54</v>
      </c>
      <c r="AA422" s="195">
        <f t="shared" si="2020"/>
        <v>0</v>
      </c>
      <c r="AB422" s="84">
        <v>22.91</v>
      </c>
      <c r="AC422" s="85">
        <f t="shared" si="2168"/>
        <v>18.327999999999999</v>
      </c>
      <c r="AD422" s="194">
        <f t="shared" si="2169"/>
        <v>0</v>
      </c>
      <c r="AE422" s="85">
        <v>22.06</v>
      </c>
      <c r="AF422" s="85">
        <f t="shared" si="2170"/>
        <v>17.648</v>
      </c>
      <c r="AG422" s="196"/>
    </row>
    <row r="423" spans="1:33" ht="13.5" thickBot="1" x14ac:dyDescent="0.25">
      <c r="A423" s="178">
        <v>43462</v>
      </c>
      <c r="B423" s="220">
        <v>14.11</v>
      </c>
      <c r="C423" s="85">
        <f t="shared" ref="C423" si="2171">B423/1.25</f>
        <v>11.288</v>
      </c>
      <c r="D423" s="194">
        <f t="shared" ref="D423" si="2172">(B423-B422)*100</f>
        <v>9.9999999999999645</v>
      </c>
      <c r="E423" s="84">
        <v>14.61</v>
      </c>
      <c r="F423" s="85">
        <f t="shared" ref="F423" si="2173">E423/1.25</f>
        <v>11.687999999999999</v>
      </c>
      <c r="G423" s="194">
        <f t="shared" ref="G423" si="2174">(E423-E422)*100</f>
        <v>9.9999999999999645</v>
      </c>
      <c r="H423" s="84">
        <v>15.01</v>
      </c>
      <c r="I423" s="85">
        <f t="shared" ref="I423" si="2175">H423/1.25</f>
        <v>12.007999999999999</v>
      </c>
      <c r="J423" s="194">
        <f t="shared" ref="J423" si="2176">(H423-H422)*100</f>
        <v>9.9999999999999645</v>
      </c>
      <c r="K423" s="85">
        <v>14.86</v>
      </c>
      <c r="L423" s="85">
        <f t="shared" ref="L423" si="2177">K423/1.25</f>
        <v>11.888</v>
      </c>
      <c r="M423" s="195">
        <f t="shared" ref="M423" si="2178">(K423-K422)*100</f>
        <v>0</v>
      </c>
      <c r="N423" s="85">
        <v>11.91</v>
      </c>
      <c r="O423" s="85">
        <f t="shared" ref="O423" si="2179">N423/1.25</f>
        <v>9.5280000000000005</v>
      </c>
      <c r="P423" s="195">
        <f t="shared" ref="P423" si="2180">(N423-N422)*100</f>
        <v>0</v>
      </c>
      <c r="Q423" s="85">
        <v>15.76</v>
      </c>
      <c r="R423" s="85">
        <f t="shared" ref="R423" si="2181">Q423/1.25</f>
        <v>12.608000000000001</v>
      </c>
      <c r="S423" s="195">
        <f t="shared" ref="S423" si="2182">(Q423-Q422)*100</f>
        <v>0</v>
      </c>
      <c r="T423" s="85">
        <v>18.190000000000001</v>
      </c>
      <c r="U423" s="195">
        <f t="shared" si="2017"/>
        <v>0</v>
      </c>
      <c r="V423" s="85">
        <v>18.440000000000001</v>
      </c>
      <c r="W423" s="195">
        <f t="shared" si="2018"/>
        <v>0</v>
      </c>
      <c r="X423" s="85">
        <v>18.29</v>
      </c>
      <c r="Y423" s="195">
        <f t="shared" si="2019"/>
        <v>0</v>
      </c>
      <c r="Z423" s="85">
        <v>18.54</v>
      </c>
      <c r="AA423" s="195">
        <f t="shared" si="2020"/>
        <v>0</v>
      </c>
      <c r="AB423" s="84">
        <v>22.91</v>
      </c>
      <c r="AC423" s="85">
        <f t="shared" ref="AC423" si="2183">AB423/1.25</f>
        <v>18.327999999999999</v>
      </c>
      <c r="AD423" s="194">
        <f t="shared" ref="AD423" si="2184">(AB423-AB422)*100</f>
        <v>0</v>
      </c>
      <c r="AE423" s="85">
        <v>22.06</v>
      </c>
      <c r="AF423" s="85">
        <f t="shared" ref="AF423" si="2185">AE423/1.25</f>
        <v>17.648</v>
      </c>
      <c r="AG423" s="196"/>
    </row>
    <row r="424" spans="1:33" ht="13.5" thickBot="1" x14ac:dyDescent="0.25">
      <c r="A424" s="178">
        <v>43463</v>
      </c>
      <c r="B424" s="220">
        <v>14.11</v>
      </c>
      <c r="C424" s="85">
        <f t="shared" ref="C424:C426" si="2186">B424/1.25</f>
        <v>11.288</v>
      </c>
      <c r="D424" s="194">
        <f t="shared" ref="D424:D426" si="2187">(B424-B423)*100</f>
        <v>0</v>
      </c>
      <c r="E424" s="84">
        <v>14.61</v>
      </c>
      <c r="F424" s="85">
        <f t="shared" ref="F424:F426" si="2188">E424/1.25</f>
        <v>11.687999999999999</v>
      </c>
      <c r="G424" s="194">
        <f t="shared" ref="G424:G426" si="2189">(E424-E423)*100</f>
        <v>0</v>
      </c>
      <c r="H424" s="84">
        <v>15.01</v>
      </c>
      <c r="I424" s="85">
        <f t="shared" ref="I424:I426" si="2190">H424/1.25</f>
        <v>12.007999999999999</v>
      </c>
      <c r="J424" s="194">
        <f t="shared" ref="J424:J426" si="2191">(H424-H423)*100</f>
        <v>0</v>
      </c>
      <c r="K424" s="85">
        <v>14.86</v>
      </c>
      <c r="L424" s="85">
        <f t="shared" ref="L424:L426" si="2192">K424/1.25</f>
        <v>11.888</v>
      </c>
      <c r="M424" s="195">
        <f t="shared" ref="M424:M426" si="2193">(K424-K423)*100</f>
        <v>0</v>
      </c>
      <c r="N424" s="85">
        <v>11.91</v>
      </c>
      <c r="O424" s="85">
        <f t="shared" ref="O424:O426" si="2194">N424/1.25</f>
        <v>9.5280000000000005</v>
      </c>
      <c r="P424" s="195">
        <f t="shared" ref="P424:P426" si="2195">(N424-N423)*100</f>
        <v>0</v>
      </c>
      <c r="Q424" s="85">
        <v>15.76</v>
      </c>
      <c r="R424" s="85">
        <f t="shared" ref="R424:R426" si="2196">Q424/1.25</f>
        <v>12.608000000000001</v>
      </c>
      <c r="S424" s="195">
        <f t="shared" ref="S424:S426" si="2197">(Q424-Q423)*100</f>
        <v>0</v>
      </c>
      <c r="T424" s="85">
        <v>18.190000000000001</v>
      </c>
      <c r="U424" s="195">
        <f t="shared" si="2017"/>
        <v>0</v>
      </c>
      <c r="V424" s="85">
        <v>18.440000000000001</v>
      </c>
      <c r="W424" s="195">
        <f t="shared" si="2018"/>
        <v>0</v>
      </c>
      <c r="X424" s="85">
        <v>18.29</v>
      </c>
      <c r="Y424" s="195">
        <f t="shared" si="2019"/>
        <v>0</v>
      </c>
      <c r="Z424" s="85">
        <v>18.54</v>
      </c>
      <c r="AA424" s="195">
        <f t="shared" si="2020"/>
        <v>0</v>
      </c>
      <c r="AB424" s="84">
        <v>22.91</v>
      </c>
      <c r="AC424" s="85">
        <f t="shared" ref="AC424:AC426" si="2198">AB424/1.25</f>
        <v>18.327999999999999</v>
      </c>
      <c r="AD424" s="194">
        <f t="shared" ref="AD424:AD426" si="2199">(AB424-AB423)*100</f>
        <v>0</v>
      </c>
      <c r="AE424" s="85">
        <v>22.06</v>
      </c>
      <c r="AF424" s="85">
        <f t="shared" ref="AF424:AF426" si="2200">AE424/1.25</f>
        <v>17.648</v>
      </c>
      <c r="AG424" s="196"/>
    </row>
    <row r="425" spans="1:33" ht="13.5" thickBot="1" x14ac:dyDescent="0.25">
      <c r="A425" s="178">
        <v>43464</v>
      </c>
      <c r="B425" s="220">
        <v>14.11</v>
      </c>
      <c r="C425" s="85">
        <f t="shared" si="2186"/>
        <v>11.288</v>
      </c>
      <c r="D425" s="194">
        <f t="shared" si="2187"/>
        <v>0</v>
      </c>
      <c r="E425" s="84">
        <v>14.61</v>
      </c>
      <c r="F425" s="85">
        <f t="shared" si="2188"/>
        <v>11.687999999999999</v>
      </c>
      <c r="G425" s="194">
        <f t="shared" si="2189"/>
        <v>0</v>
      </c>
      <c r="H425" s="84">
        <v>15.01</v>
      </c>
      <c r="I425" s="85">
        <f t="shared" si="2190"/>
        <v>12.007999999999999</v>
      </c>
      <c r="J425" s="194">
        <f t="shared" si="2191"/>
        <v>0</v>
      </c>
      <c r="K425" s="85">
        <v>14.86</v>
      </c>
      <c r="L425" s="85">
        <f t="shared" si="2192"/>
        <v>11.888</v>
      </c>
      <c r="M425" s="195">
        <f t="shared" si="2193"/>
        <v>0</v>
      </c>
      <c r="N425" s="85">
        <v>11.91</v>
      </c>
      <c r="O425" s="85">
        <f t="shared" si="2194"/>
        <v>9.5280000000000005</v>
      </c>
      <c r="P425" s="195">
        <f t="shared" si="2195"/>
        <v>0</v>
      </c>
      <c r="Q425" s="85">
        <v>15.76</v>
      </c>
      <c r="R425" s="85">
        <f t="shared" si="2196"/>
        <v>12.608000000000001</v>
      </c>
      <c r="S425" s="195">
        <f t="shared" si="2197"/>
        <v>0</v>
      </c>
      <c r="T425" s="85">
        <v>18.190000000000001</v>
      </c>
      <c r="U425" s="195">
        <f t="shared" si="2017"/>
        <v>0</v>
      </c>
      <c r="V425" s="85">
        <v>18.440000000000001</v>
      </c>
      <c r="W425" s="195">
        <f t="shared" si="2018"/>
        <v>0</v>
      </c>
      <c r="X425" s="85">
        <v>18.29</v>
      </c>
      <c r="Y425" s="195">
        <f t="shared" si="2019"/>
        <v>0</v>
      </c>
      <c r="Z425" s="85">
        <v>18.54</v>
      </c>
      <c r="AA425" s="195">
        <f t="shared" si="2020"/>
        <v>0</v>
      </c>
      <c r="AB425" s="84">
        <v>22.91</v>
      </c>
      <c r="AC425" s="85">
        <f t="shared" si="2198"/>
        <v>18.327999999999999</v>
      </c>
      <c r="AD425" s="194">
        <f t="shared" si="2199"/>
        <v>0</v>
      </c>
      <c r="AE425" s="85">
        <v>22.06</v>
      </c>
      <c r="AF425" s="85">
        <f t="shared" si="2200"/>
        <v>17.648</v>
      </c>
      <c r="AG425" s="196"/>
    </row>
    <row r="426" spans="1:33" x14ac:dyDescent="0.2">
      <c r="A426" s="178">
        <v>43465</v>
      </c>
      <c r="B426" s="220">
        <v>14.11</v>
      </c>
      <c r="C426" s="85">
        <f t="shared" si="2186"/>
        <v>11.288</v>
      </c>
      <c r="D426" s="194">
        <f t="shared" si="2187"/>
        <v>0</v>
      </c>
      <c r="E426" s="84">
        <v>14.61</v>
      </c>
      <c r="F426" s="85">
        <f t="shared" si="2188"/>
        <v>11.687999999999999</v>
      </c>
      <c r="G426" s="194">
        <f t="shared" si="2189"/>
        <v>0</v>
      </c>
      <c r="H426" s="84">
        <v>15.01</v>
      </c>
      <c r="I426" s="85">
        <f t="shared" si="2190"/>
        <v>12.007999999999999</v>
      </c>
      <c r="J426" s="194">
        <f t="shared" si="2191"/>
        <v>0</v>
      </c>
      <c r="K426" s="85">
        <v>14.86</v>
      </c>
      <c r="L426" s="85">
        <f t="shared" si="2192"/>
        <v>11.888</v>
      </c>
      <c r="M426" s="195">
        <f t="shared" si="2193"/>
        <v>0</v>
      </c>
      <c r="N426" s="85">
        <v>11.91</v>
      </c>
      <c r="O426" s="85">
        <f t="shared" si="2194"/>
        <v>9.5280000000000005</v>
      </c>
      <c r="P426" s="195">
        <f t="shared" si="2195"/>
        <v>0</v>
      </c>
      <c r="Q426" s="85">
        <v>15.76</v>
      </c>
      <c r="R426" s="85">
        <f t="shared" si="2196"/>
        <v>12.608000000000001</v>
      </c>
      <c r="S426" s="195">
        <f t="shared" si="2197"/>
        <v>0</v>
      </c>
      <c r="T426" s="85">
        <v>18.190000000000001</v>
      </c>
      <c r="U426" s="195">
        <f t="shared" si="2017"/>
        <v>0</v>
      </c>
      <c r="V426" s="85">
        <v>18.440000000000001</v>
      </c>
      <c r="W426" s="195">
        <f t="shared" si="2018"/>
        <v>0</v>
      </c>
      <c r="X426" s="85">
        <v>18.29</v>
      </c>
      <c r="Y426" s="195">
        <f t="shared" si="2019"/>
        <v>0</v>
      </c>
      <c r="Z426" s="85">
        <v>18.54</v>
      </c>
      <c r="AA426" s="195">
        <f t="shared" si="2020"/>
        <v>0</v>
      </c>
      <c r="AB426" s="84">
        <v>22.91</v>
      </c>
      <c r="AC426" s="85">
        <f t="shared" si="2198"/>
        <v>18.327999999999999</v>
      </c>
      <c r="AD426" s="194">
        <f t="shared" si="2199"/>
        <v>0</v>
      </c>
      <c r="AE426" s="85">
        <v>22.06</v>
      </c>
      <c r="AF426" s="85">
        <f t="shared" si="2200"/>
        <v>17.648</v>
      </c>
      <c r="AG426" s="196"/>
    </row>
  </sheetData>
  <conditionalFormatting sqref="B7:AF37">
    <cfRule type="cellIs" dxfId="300" priority="7570" stopIfTrue="1" operator="equal">
      <formula>0</formula>
    </cfRule>
  </conditionalFormatting>
  <conditionalFormatting sqref="B43:AF70">
    <cfRule type="cellIs" dxfId="299" priority="7095" stopIfTrue="1" operator="equal">
      <formula>0</formula>
    </cfRule>
  </conditionalFormatting>
  <conditionalFormatting sqref="B76:AF106">
    <cfRule type="cellIs" dxfId="298" priority="6498" stopIfTrue="1" operator="equal">
      <formula>0</formula>
    </cfRule>
  </conditionalFormatting>
  <conditionalFormatting sqref="B112:AF141">
    <cfRule type="cellIs" dxfId="297" priority="5827" stopIfTrue="1" operator="equal">
      <formula>0</formula>
    </cfRule>
  </conditionalFormatting>
  <conditionalFormatting sqref="B147:AF177">
    <cfRule type="cellIs" dxfId="296" priority="5200" stopIfTrue="1" operator="equal">
      <formula>0</formula>
    </cfRule>
  </conditionalFormatting>
  <conditionalFormatting sqref="B183:AF213">
    <cfRule type="cellIs" dxfId="295" priority="4238" stopIfTrue="1" operator="equal">
      <formula>0</formula>
    </cfRule>
  </conditionalFormatting>
  <conditionalFormatting sqref="B218:AF248">
    <cfRule type="cellIs" dxfId="294" priority="3897" stopIfTrue="1" operator="equal">
      <formula>0</formula>
    </cfRule>
  </conditionalFormatting>
  <conditionalFormatting sqref="B254:AF284">
    <cfRule type="cellIs" dxfId="293" priority="3215" stopIfTrue="1" operator="equal">
      <formula>0</formula>
    </cfRule>
  </conditionalFormatting>
  <conditionalFormatting sqref="B290:AF320">
    <cfRule type="cellIs" dxfId="292" priority="2594" stopIfTrue="1" operator="equal">
      <formula>0</formula>
    </cfRule>
  </conditionalFormatting>
  <conditionalFormatting sqref="B325:AF355">
    <cfRule type="cellIs" dxfId="291" priority="1918" stopIfTrue="1" operator="equal">
      <formula>0</formula>
    </cfRule>
  </conditionalFormatting>
  <conditionalFormatting sqref="B361:AF390">
    <cfRule type="cellIs" dxfId="290" priority="1" stopIfTrue="1" operator="equal">
      <formula>0</formula>
    </cfRule>
  </conditionalFormatting>
  <conditionalFormatting sqref="B396:AF426">
    <cfRule type="cellIs" dxfId="289" priority="4" stopIfTrue="1" operator="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461"/>
  <sheetViews>
    <sheetView topLeftCell="A420" workbookViewId="0">
      <selection activeCell="G443" sqref="G443"/>
    </sheetView>
  </sheetViews>
  <sheetFormatPr defaultRowHeight="12.75" x14ac:dyDescent="0.2"/>
  <cols>
    <col min="1" max="1" width="18.7109375" bestFit="1" customWidth="1"/>
    <col min="2" max="2" width="8.5703125" bestFit="1" customWidth="1"/>
    <col min="3" max="3" width="9" bestFit="1" customWidth="1"/>
    <col min="4" max="4" width="7.28515625" customWidth="1"/>
    <col min="5" max="5" width="8.5703125" bestFit="1" customWidth="1"/>
    <col min="6" max="6" width="9" bestFit="1" customWidth="1"/>
    <col min="7" max="7" width="7.28515625" customWidth="1"/>
    <col min="8" max="8" width="8.5703125" bestFit="1" customWidth="1"/>
    <col min="9" max="9" width="9" bestFit="1" customWidth="1"/>
    <col min="10" max="10" width="7.28515625" customWidth="1"/>
    <col min="11" max="11" width="8.42578125" bestFit="1" customWidth="1"/>
    <col min="12" max="12" width="9" bestFit="1" customWidth="1"/>
    <col min="13" max="13" width="7.28515625" customWidth="1"/>
    <col min="14" max="14" width="8.42578125" bestFit="1" customWidth="1"/>
    <col min="15" max="15" width="9" bestFit="1" customWidth="1"/>
    <col min="16" max="16" width="7.140625" customWidth="1"/>
    <col min="17" max="17" width="8.42578125" bestFit="1" customWidth="1"/>
    <col min="18" max="18" width="9" bestFit="1" customWidth="1"/>
    <col min="19" max="19" width="7.28515625" customWidth="1"/>
    <col min="20" max="20" width="8.5703125" bestFit="1" customWidth="1"/>
    <col min="21" max="21" width="9" bestFit="1" customWidth="1"/>
    <col min="22" max="22" width="7.28515625" customWidth="1"/>
    <col min="23" max="23" width="8.42578125" bestFit="1" customWidth="1"/>
    <col min="24" max="24" width="9" bestFit="1" customWidth="1"/>
    <col min="25" max="25" width="7.28515625" customWidth="1"/>
    <col min="26" max="26" width="8.5703125" bestFit="1" customWidth="1"/>
    <col min="27" max="27" width="9" bestFit="1" customWidth="1"/>
    <col min="28" max="28" width="7.28515625" customWidth="1"/>
    <col min="29" max="29" width="8.5703125" bestFit="1" customWidth="1"/>
    <col min="30" max="30" width="9" bestFit="1" customWidth="1"/>
    <col min="31" max="31" width="7.28515625" customWidth="1"/>
  </cols>
  <sheetData>
    <row r="1" spans="1:31" ht="51" x14ac:dyDescent="0.2">
      <c r="A1" s="25" t="s">
        <v>1</v>
      </c>
      <c r="B1" s="128" t="s">
        <v>2</v>
      </c>
      <c r="C1" s="128" t="s">
        <v>16</v>
      </c>
      <c r="D1" s="25" t="s">
        <v>5</v>
      </c>
      <c r="E1" s="128" t="s">
        <v>3</v>
      </c>
      <c r="F1" s="128" t="s">
        <v>17</v>
      </c>
      <c r="G1" s="25" t="s">
        <v>5</v>
      </c>
      <c r="H1" s="128" t="s">
        <v>4</v>
      </c>
      <c r="I1" s="128" t="s">
        <v>18</v>
      </c>
      <c r="J1" s="25" t="s">
        <v>5</v>
      </c>
      <c r="K1" s="129" t="s">
        <v>6</v>
      </c>
      <c r="L1" s="129" t="s">
        <v>63</v>
      </c>
      <c r="M1" s="26" t="s">
        <v>5</v>
      </c>
      <c r="N1" s="128" t="s">
        <v>7</v>
      </c>
      <c r="O1" s="128" t="s">
        <v>20</v>
      </c>
      <c r="P1" s="25" t="s">
        <v>5</v>
      </c>
      <c r="Q1" s="130" t="s">
        <v>21</v>
      </c>
      <c r="R1" s="130" t="s">
        <v>22</v>
      </c>
      <c r="S1" s="52" t="s">
        <v>5</v>
      </c>
      <c r="T1" s="127" t="s">
        <v>68</v>
      </c>
      <c r="U1" s="127" t="s">
        <v>69</v>
      </c>
      <c r="V1" s="126" t="s">
        <v>5</v>
      </c>
      <c r="W1" s="124" t="s">
        <v>66</v>
      </c>
      <c r="X1" s="124" t="s">
        <v>67</v>
      </c>
      <c r="Y1" s="125" t="s">
        <v>5</v>
      </c>
      <c r="Z1" s="53" t="s">
        <v>23</v>
      </c>
      <c r="AA1" s="53" t="s">
        <v>24</v>
      </c>
      <c r="AB1" s="27" t="s">
        <v>5</v>
      </c>
      <c r="AC1" s="53" t="s">
        <v>25</v>
      </c>
      <c r="AD1" s="53" t="s">
        <v>26</v>
      </c>
      <c r="AE1" s="27" t="s">
        <v>5</v>
      </c>
    </row>
    <row r="2" spans="1:31" x14ac:dyDescent="0.2">
      <c r="A2" s="82" t="s">
        <v>70</v>
      </c>
      <c r="B2" s="74">
        <f>AVERAGE(B5:B31)</f>
        <v>12.66814814814815</v>
      </c>
      <c r="C2" s="74">
        <f>AVERAGE(C5:C31)</f>
        <v>10.134518518518519</v>
      </c>
      <c r="D2" s="74"/>
      <c r="E2" s="74">
        <f>AVERAGE(E5:E31)</f>
        <v>12.868148148148146</v>
      </c>
      <c r="F2" s="74">
        <f>AVERAGE(F5:F31)</f>
        <v>10.294518518518514</v>
      </c>
      <c r="G2" s="74"/>
      <c r="H2" s="74">
        <f>AVERAGE(H5:H31)</f>
        <v>13.168148148148154</v>
      </c>
      <c r="I2" s="74">
        <f>AVERAGE(I5:I31)</f>
        <v>10.534518518518517</v>
      </c>
      <c r="J2" s="74"/>
      <c r="K2" s="74">
        <f>AVERAGE(K5:K31)</f>
        <v>11.907777777777776</v>
      </c>
      <c r="L2" s="74">
        <f>AVERAGE(L5:L31)</f>
        <v>9.5262222222222253</v>
      </c>
      <c r="M2" s="74"/>
      <c r="N2" s="74">
        <f>AVERAGE(N5:N31)</f>
        <v>11.886296296296294</v>
      </c>
      <c r="O2" s="74">
        <f>AVERAGE(O5:O31)</f>
        <v>9.5090370370370341</v>
      </c>
      <c r="P2" s="74"/>
      <c r="Q2" s="74">
        <f>AVERAGE(Q5:Q31)</f>
        <v>13.110000000000007</v>
      </c>
      <c r="R2" s="74">
        <f>AVERAGE(R5:R31)</f>
        <v>10.488</v>
      </c>
      <c r="S2" s="74"/>
      <c r="T2" s="74">
        <f>AVERAGE(T5:T31)</f>
        <v>12.327777777777774</v>
      </c>
      <c r="U2" s="74">
        <f>AVERAGE(U5:U31)</f>
        <v>9.8622222222222256</v>
      </c>
      <c r="V2" s="74"/>
      <c r="W2" s="74">
        <f>AVERAGE(W5:W31)</f>
        <v>15.8462962962963</v>
      </c>
      <c r="X2" s="74">
        <f>AVERAGE(X5:X31)</f>
        <v>12.677037037037033</v>
      </c>
      <c r="Y2" s="74"/>
      <c r="Z2" s="74">
        <f>AVERAGE(Z5:Z31)</f>
        <v>21.309999999999995</v>
      </c>
      <c r="AA2" s="74">
        <f>AVERAGE(AD5:AD31)</f>
        <v>16.367999999999999</v>
      </c>
      <c r="AB2" s="74"/>
      <c r="AC2" s="74">
        <f>AVERAGE(AC5:AC31)</f>
        <v>20.459999999999994</v>
      </c>
      <c r="AD2" s="74">
        <f>AVERAGE(AD5:AD31)</f>
        <v>16.367999999999999</v>
      </c>
      <c r="AE2" s="74"/>
    </row>
    <row r="3" spans="1:31" x14ac:dyDescent="0.2">
      <c r="A3" s="82" t="s">
        <v>53</v>
      </c>
      <c r="B3" s="74">
        <f>AVERAGE(B5:B18)</f>
        <v>12.812857142857142</v>
      </c>
      <c r="C3" s="74">
        <f>AVERAGE(C5:C18)</f>
        <v>10.250285714285713</v>
      </c>
      <c r="D3" s="74"/>
      <c r="E3" s="74">
        <f>AVERAGE(E5:E18)</f>
        <v>13.01285714285714</v>
      </c>
      <c r="F3" s="74">
        <f>AVERAGE(F5:F18)</f>
        <v>10.410285714285715</v>
      </c>
      <c r="G3" s="74"/>
      <c r="H3" s="74">
        <f>AVERAGE(H5:H18)</f>
        <v>13.312857142857142</v>
      </c>
      <c r="I3" s="74">
        <f>AVERAGE(I5:I18)</f>
        <v>10.650285714285713</v>
      </c>
      <c r="J3" s="74"/>
      <c r="K3" s="74">
        <f>AVERAGE(K5:K18)</f>
        <v>12.129999999999999</v>
      </c>
      <c r="L3" s="74">
        <f>AVERAGE(L5:L18)</f>
        <v>9.7040000000000024</v>
      </c>
      <c r="M3" s="74"/>
      <c r="N3" s="74">
        <f>AVERAGE(N5:N18)</f>
        <v>11.93285714285714</v>
      </c>
      <c r="O3" s="74">
        <f>AVERAGE(O5:O18)</f>
        <v>9.5462857142857143</v>
      </c>
      <c r="P3" s="74"/>
      <c r="Q3" s="74">
        <f>AVERAGE(Q5:Q18)</f>
        <v>13.110000000000001</v>
      </c>
      <c r="R3" s="74">
        <f>AVERAGE(R5:R18)</f>
        <v>10.488</v>
      </c>
      <c r="S3" s="74"/>
      <c r="T3" s="74">
        <f>AVERAGE(T5:T18)</f>
        <v>12.549999999999999</v>
      </c>
      <c r="U3" s="74">
        <f>AVERAGE(U5:U18)</f>
        <v>10.040000000000004</v>
      </c>
      <c r="V3" s="74"/>
      <c r="W3" s="74">
        <f>AVERAGE(W5:W18)</f>
        <v>15.909285714285717</v>
      </c>
      <c r="X3" s="74">
        <f>AVERAGE(X5:X18)</f>
        <v>12.727428571428572</v>
      </c>
      <c r="Y3" s="74"/>
      <c r="Z3" s="74">
        <f>AVERAGE(Z5:Z18)</f>
        <v>21.31</v>
      </c>
      <c r="AA3" s="74">
        <f>AVERAGE(AD5:AD18)</f>
        <v>16.367999999999999</v>
      </c>
      <c r="AB3" s="74"/>
      <c r="AC3" s="74">
        <f>AVERAGE(AC5:AC18)</f>
        <v>20.460000000000004</v>
      </c>
      <c r="AD3" s="74">
        <f>AVERAGE(AD5:AD18)</f>
        <v>16.367999999999999</v>
      </c>
      <c r="AE3" s="74"/>
    </row>
    <row r="4" spans="1:31" x14ac:dyDescent="0.2">
      <c r="A4" s="82" t="s">
        <v>54</v>
      </c>
      <c r="B4" s="74">
        <f>IF(B19&gt;0,AVERAGE(B19:B31),)</f>
        <v>12.512307692307692</v>
      </c>
      <c r="C4" s="74">
        <f>IF(C19&gt;0,AVERAGE(C19:C31),)</f>
        <v>10.009846153846155</v>
      </c>
      <c r="D4" s="74"/>
      <c r="E4" s="74">
        <f>IF(E19&gt;0,AVERAGE(E19:E31),)</f>
        <v>12.712307692307691</v>
      </c>
      <c r="F4" s="74">
        <f>IF(F19&gt;0,AVERAGE(F19:F31),)</f>
        <v>10.169846153846152</v>
      </c>
      <c r="G4" s="74"/>
      <c r="H4" s="74">
        <f>IF(H19&gt;0,AVERAGE(H19:H31),)</f>
        <v>13.012307692307694</v>
      </c>
      <c r="I4" s="74">
        <f>IF(I19&gt;0,AVERAGE(I19:I31),)</f>
        <v>10.409846153846157</v>
      </c>
      <c r="J4" s="74"/>
      <c r="K4" s="74">
        <f>IF(K19&gt;0,AVERAGE(K19:K31),)</f>
        <v>11.668461538461539</v>
      </c>
      <c r="L4" s="74">
        <f>IF(L19&gt;0,AVERAGE(L19:L31),)</f>
        <v>9.3347692307692327</v>
      </c>
      <c r="M4" s="74"/>
      <c r="N4" s="74">
        <f>IF(N19&gt;0,AVERAGE(N19:N31),)</f>
        <v>11.836153846153842</v>
      </c>
      <c r="O4" s="74">
        <f>IF(O19&gt;0,AVERAGE(O19:O31),)</f>
        <v>9.4689230769230779</v>
      </c>
      <c r="P4" s="74"/>
      <c r="Q4" s="74">
        <f>IF(Q19&gt;0,AVERAGE(Q19:Q31),)</f>
        <v>13.110000000000001</v>
      </c>
      <c r="R4" s="74">
        <f>IF(R19&gt;0,AVERAGE(R19:R31),)</f>
        <v>10.488</v>
      </c>
      <c r="S4" s="74"/>
      <c r="T4" s="74">
        <f>IF(T19&gt;0,AVERAGE(T19:T31),)</f>
        <v>12.088461538461541</v>
      </c>
      <c r="U4" s="74">
        <f>IF(U19&gt;0,AVERAGE(U19:U31),)</f>
        <v>9.6707692307692312</v>
      </c>
      <c r="V4" s="74"/>
      <c r="W4" s="74">
        <f>IF(W19&gt;0,AVERAGE(W19:W31),)</f>
        <v>15.77846153846154</v>
      </c>
      <c r="X4" s="74">
        <f>IF(X19&gt;0,AVERAGE(X19:X31),)</f>
        <v>12.622769230769233</v>
      </c>
      <c r="Y4" s="74"/>
      <c r="Z4" s="74">
        <f>IF(Z19&gt;0,AVERAGE(Z19:Z31),)</f>
        <v>21.31</v>
      </c>
      <c r="AA4" s="74">
        <f>IF(AD19&gt;0,AVERAGE(AD19:AD31),)</f>
        <v>16.367999999999999</v>
      </c>
      <c r="AB4" s="74"/>
      <c r="AC4" s="74">
        <f>IF(AC19&gt;0,AVERAGE(AC19:AC31),)</f>
        <v>20.460000000000004</v>
      </c>
      <c r="AD4" s="74">
        <f>IF(AD19&gt;0,AVERAGE(AD19:AD31),)</f>
        <v>16.367999999999999</v>
      </c>
      <c r="AE4" s="74"/>
    </row>
    <row r="5" spans="1:31" x14ac:dyDescent="0.2">
      <c r="A5" s="108">
        <v>42370</v>
      </c>
      <c r="B5" s="218">
        <v>12.87</v>
      </c>
      <c r="C5" s="115">
        <f t="shared" ref="C5:C35" si="0">B5/1.25</f>
        <v>10.295999999999999</v>
      </c>
      <c r="E5">
        <f t="shared" ref="E5:E35" si="1">B5+0.2</f>
        <v>13.069999999999999</v>
      </c>
      <c r="F5" s="115">
        <f t="shared" ref="F5:F35" si="2">E5/1.25</f>
        <v>10.456</v>
      </c>
      <c r="H5">
        <f t="shared" ref="H5:H35" si="3">B5+0.5</f>
        <v>13.37</v>
      </c>
      <c r="I5" s="115">
        <f t="shared" ref="I5:I35" si="4">H5/1.25</f>
        <v>10.696</v>
      </c>
      <c r="K5" s="115">
        <v>12.33</v>
      </c>
      <c r="L5" s="115">
        <f t="shared" ref="L5:L35" si="5">K5/1.25</f>
        <v>9.8640000000000008</v>
      </c>
      <c r="M5" s="118"/>
      <c r="N5" s="115">
        <v>11.99</v>
      </c>
      <c r="O5" s="115">
        <f t="shared" ref="O5:O35" si="6">N5/1.25</f>
        <v>9.5920000000000005</v>
      </c>
      <c r="P5" s="118"/>
      <c r="Q5" s="115">
        <v>13.11</v>
      </c>
      <c r="R5" s="115">
        <f t="shared" ref="R5:R35" si="7">Q5/1.25</f>
        <v>10.488</v>
      </c>
      <c r="S5" s="118"/>
      <c r="T5" s="115">
        <f t="shared" ref="T5:T35" si="8">K5+0.42</f>
        <v>12.75</v>
      </c>
      <c r="U5" s="115">
        <f t="shared" ref="U5:U35" si="9">T5/1.25</f>
        <v>10.199999999999999</v>
      </c>
      <c r="V5" s="118"/>
      <c r="W5" s="115">
        <v>15.6</v>
      </c>
      <c r="X5" s="115">
        <f t="shared" ref="X5:X35" si="10">W5/1.25</f>
        <v>12.48</v>
      </c>
      <c r="Z5">
        <v>21.31</v>
      </c>
      <c r="AA5" s="115">
        <f t="shared" ref="AA5:AA35" si="11">Z5/1.25</f>
        <v>17.047999999999998</v>
      </c>
      <c r="AC5" s="115">
        <v>20.46</v>
      </c>
      <c r="AD5" s="115">
        <f t="shared" ref="AD5:AD35" si="12">AC5/1.25</f>
        <v>16.368000000000002</v>
      </c>
    </row>
    <row r="6" spans="1:31" x14ac:dyDescent="0.2">
      <c r="A6" s="108">
        <v>42371</v>
      </c>
      <c r="B6" s="218">
        <v>12.87</v>
      </c>
      <c r="C6" s="115">
        <f t="shared" si="0"/>
        <v>10.295999999999999</v>
      </c>
      <c r="D6">
        <f t="shared" ref="D6:D35" si="13">(B6-B5)*100</f>
        <v>0</v>
      </c>
      <c r="E6">
        <f t="shared" si="1"/>
        <v>13.069999999999999</v>
      </c>
      <c r="F6" s="115">
        <f t="shared" si="2"/>
        <v>10.456</v>
      </c>
      <c r="G6">
        <f t="shared" ref="G6:G35" si="14">(E6-E5)*100</f>
        <v>0</v>
      </c>
      <c r="H6">
        <f t="shared" si="3"/>
        <v>13.37</v>
      </c>
      <c r="I6" s="115">
        <f t="shared" si="4"/>
        <v>10.696</v>
      </c>
      <c r="J6">
        <f t="shared" ref="J6:J35" si="15">(H6-H5)*100</f>
        <v>0</v>
      </c>
      <c r="K6" s="115">
        <v>12.33</v>
      </c>
      <c r="L6" s="115">
        <f t="shared" si="5"/>
        <v>9.8640000000000008</v>
      </c>
      <c r="M6" s="118">
        <f t="shared" ref="M6:M35" si="16">(K6-K5)*100</f>
        <v>0</v>
      </c>
      <c r="N6" s="115">
        <v>11.99</v>
      </c>
      <c r="O6" s="115">
        <f t="shared" si="6"/>
        <v>9.5920000000000005</v>
      </c>
      <c r="P6" s="118">
        <f t="shared" ref="P6:P35" si="17">(N6-N5)*100</f>
        <v>0</v>
      </c>
      <c r="Q6" s="115">
        <v>13.11</v>
      </c>
      <c r="R6" s="115">
        <f t="shared" si="7"/>
        <v>10.488</v>
      </c>
      <c r="S6" s="118">
        <f t="shared" ref="S6:S35" si="18">(Q6-Q5)*100</f>
        <v>0</v>
      </c>
      <c r="T6" s="115">
        <f t="shared" si="8"/>
        <v>12.75</v>
      </c>
      <c r="U6" s="115">
        <f t="shared" si="9"/>
        <v>10.199999999999999</v>
      </c>
      <c r="V6" s="118">
        <f t="shared" ref="V6:V35" si="19">(T6-T5)*100</f>
        <v>0</v>
      </c>
      <c r="W6" s="115">
        <v>15.6</v>
      </c>
      <c r="X6" s="115">
        <f t="shared" si="10"/>
        <v>12.48</v>
      </c>
      <c r="Y6">
        <f t="shared" ref="Y6:Y35" si="20">(W6-W5)*100</f>
        <v>0</v>
      </c>
      <c r="Z6">
        <v>21.31</v>
      </c>
      <c r="AA6" s="115">
        <f t="shared" si="11"/>
        <v>17.047999999999998</v>
      </c>
      <c r="AB6">
        <f t="shared" ref="AB6:AB35" si="21">(Z6-Z5)*100</f>
        <v>0</v>
      </c>
      <c r="AC6" s="115">
        <v>20.46</v>
      </c>
      <c r="AD6" s="115">
        <f t="shared" si="12"/>
        <v>16.368000000000002</v>
      </c>
      <c r="AE6">
        <f t="shared" ref="AE6:AE25" si="22">(AC6-AC5)*100</f>
        <v>0</v>
      </c>
    </row>
    <row r="7" spans="1:31" x14ac:dyDescent="0.2">
      <c r="A7" s="108">
        <v>42372</v>
      </c>
      <c r="B7" s="218">
        <v>12.87</v>
      </c>
      <c r="C7" s="115">
        <f t="shared" si="0"/>
        <v>10.295999999999999</v>
      </c>
      <c r="D7">
        <f t="shared" si="13"/>
        <v>0</v>
      </c>
      <c r="E7">
        <f t="shared" si="1"/>
        <v>13.069999999999999</v>
      </c>
      <c r="F7" s="115">
        <f t="shared" si="2"/>
        <v>10.456</v>
      </c>
      <c r="G7">
        <f t="shared" si="14"/>
        <v>0</v>
      </c>
      <c r="H7">
        <f t="shared" si="3"/>
        <v>13.37</v>
      </c>
      <c r="I7" s="115">
        <f t="shared" si="4"/>
        <v>10.696</v>
      </c>
      <c r="J7">
        <f t="shared" si="15"/>
        <v>0</v>
      </c>
      <c r="K7" s="115">
        <v>12.33</v>
      </c>
      <c r="L7" s="115">
        <f t="shared" si="5"/>
        <v>9.8640000000000008</v>
      </c>
      <c r="M7" s="118">
        <f t="shared" si="16"/>
        <v>0</v>
      </c>
      <c r="N7" s="115">
        <v>11.99</v>
      </c>
      <c r="O7" s="115">
        <f t="shared" si="6"/>
        <v>9.5920000000000005</v>
      </c>
      <c r="P7" s="118">
        <f t="shared" si="17"/>
        <v>0</v>
      </c>
      <c r="Q7" s="115">
        <v>13.11</v>
      </c>
      <c r="R7" s="115">
        <f t="shared" si="7"/>
        <v>10.488</v>
      </c>
      <c r="S7" s="118">
        <f t="shared" si="18"/>
        <v>0</v>
      </c>
      <c r="T7" s="115">
        <f t="shared" si="8"/>
        <v>12.75</v>
      </c>
      <c r="U7" s="115">
        <f t="shared" si="9"/>
        <v>10.199999999999999</v>
      </c>
      <c r="V7" s="118">
        <f t="shared" si="19"/>
        <v>0</v>
      </c>
      <c r="W7" s="115">
        <v>15.6</v>
      </c>
      <c r="X7" s="115">
        <f t="shared" si="10"/>
        <v>12.48</v>
      </c>
      <c r="Y7">
        <f t="shared" si="20"/>
        <v>0</v>
      </c>
      <c r="Z7">
        <v>21.31</v>
      </c>
      <c r="AA7" s="115">
        <f t="shared" si="11"/>
        <v>17.047999999999998</v>
      </c>
      <c r="AB7">
        <f t="shared" si="21"/>
        <v>0</v>
      </c>
      <c r="AC7" s="115">
        <v>20.46</v>
      </c>
      <c r="AD7" s="115">
        <f t="shared" si="12"/>
        <v>16.368000000000002</v>
      </c>
      <c r="AE7">
        <f t="shared" si="22"/>
        <v>0</v>
      </c>
    </row>
    <row r="8" spans="1:31" x14ac:dyDescent="0.2">
      <c r="A8" s="108">
        <v>42373</v>
      </c>
      <c r="B8" s="218">
        <v>12.87</v>
      </c>
      <c r="C8" s="115">
        <f t="shared" si="0"/>
        <v>10.295999999999999</v>
      </c>
      <c r="D8">
        <f t="shared" si="13"/>
        <v>0</v>
      </c>
      <c r="E8">
        <f t="shared" si="1"/>
        <v>13.069999999999999</v>
      </c>
      <c r="F8" s="115">
        <f t="shared" si="2"/>
        <v>10.456</v>
      </c>
      <c r="G8">
        <f t="shared" si="14"/>
        <v>0</v>
      </c>
      <c r="H8">
        <f t="shared" si="3"/>
        <v>13.37</v>
      </c>
      <c r="I8" s="115">
        <f t="shared" si="4"/>
        <v>10.696</v>
      </c>
      <c r="J8">
        <f t="shared" si="15"/>
        <v>0</v>
      </c>
      <c r="K8" s="115">
        <v>12.23</v>
      </c>
      <c r="L8" s="115">
        <f t="shared" si="5"/>
        <v>9.7840000000000007</v>
      </c>
      <c r="M8" s="118">
        <f t="shared" si="16"/>
        <v>-9.9999999999999645</v>
      </c>
      <c r="N8" s="115">
        <v>11.99</v>
      </c>
      <c r="O8" s="115">
        <f t="shared" si="6"/>
        <v>9.5920000000000005</v>
      </c>
      <c r="P8" s="118">
        <f t="shared" si="17"/>
        <v>0</v>
      </c>
      <c r="Q8" s="115">
        <v>13.11</v>
      </c>
      <c r="R8" s="115">
        <f t="shared" si="7"/>
        <v>10.488</v>
      </c>
      <c r="S8" s="118">
        <f t="shared" si="18"/>
        <v>0</v>
      </c>
      <c r="T8" s="115">
        <f t="shared" si="8"/>
        <v>12.65</v>
      </c>
      <c r="U8" s="115">
        <f t="shared" si="9"/>
        <v>10.120000000000001</v>
      </c>
      <c r="V8" s="118">
        <f t="shared" si="19"/>
        <v>-9.9999999999999645</v>
      </c>
      <c r="W8" s="115">
        <v>15.6</v>
      </c>
      <c r="X8" s="115">
        <f t="shared" si="10"/>
        <v>12.48</v>
      </c>
      <c r="Y8">
        <f t="shared" si="20"/>
        <v>0</v>
      </c>
      <c r="Z8">
        <v>21.31</v>
      </c>
      <c r="AA8" s="115">
        <f t="shared" si="11"/>
        <v>17.047999999999998</v>
      </c>
      <c r="AB8">
        <f t="shared" si="21"/>
        <v>0</v>
      </c>
      <c r="AC8" s="115">
        <v>20.46</v>
      </c>
      <c r="AD8" s="115">
        <f t="shared" si="12"/>
        <v>16.368000000000002</v>
      </c>
      <c r="AE8">
        <f t="shared" si="22"/>
        <v>0</v>
      </c>
    </row>
    <row r="9" spans="1:31" x14ac:dyDescent="0.2">
      <c r="A9" s="108">
        <v>42374</v>
      </c>
      <c r="B9" s="218">
        <v>12.97</v>
      </c>
      <c r="C9" s="115">
        <f t="shared" si="0"/>
        <v>10.376000000000001</v>
      </c>
      <c r="D9">
        <f t="shared" si="13"/>
        <v>10.000000000000142</v>
      </c>
      <c r="E9">
        <f t="shared" si="1"/>
        <v>13.17</v>
      </c>
      <c r="F9" s="115">
        <f t="shared" si="2"/>
        <v>10.536</v>
      </c>
      <c r="G9">
        <f t="shared" si="14"/>
        <v>10.000000000000142</v>
      </c>
      <c r="H9">
        <f t="shared" si="3"/>
        <v>13.47</v>
      </c>
      <c r="I9" s="115">
        <f t="shared" si="4"/>
        <v>10.776</v>
      </c>
      <c r="J9">
        <f t="shared" si="15"/>
        <v>10.000000000000142</v>
      </c>
      <c r="K9" s="115">
        <v>12.23</v>
      </c>
      <c r="L9" s="115">
        <f t="shared" si="5"/>
        <v>9.7840000000000007</v>
      </c>
      <c r="M9" s="118">
        <f t="shared" si="16"/>
        <v>0</v>
      </c>
      <c r="N9" s="115">
        <v>11.99</v>
      </c>
      <c r="O9" s="115">
        <f t="shared" si="6"/>
        <v>9.5920000000000005</v>
      </c>
      <c r="P9" s="118">
        <f t="shared" si="17"/>
        <v>0</v>
      </c>
      <c r="Q9" s="115">
        <v>13.11</v>
      </c>
      <c r="R9" s="115">
        <f t="shared" si="7"/>
        <v>10.488</v>
      </c>
      <c r="S9" s="118">
        <f t="shared" si="18"/>
        <v>0</v>
      </c>
      <c r="T9" s="115">
        <f t="shared" si="8"/>
        <v>12.65</v>
      </c>
      <c r="U9" s="115">
        <f t="shared" si="9"/>
        <v>10.120000000000001</v>
      </c>
      <c r="V9" s="118">
        <f t="shared" si="19"/>
        <v>0</v>
      </c>
      <c r="W9" s="115">
        <v>15.6</v>
      </c>
      <c r="X9" s="115">
        <f t="shared" si="10"/>
        <v>12.48</v>
      </c>
      <c r="Y9">
        <f t="shared" si="20"/>
        <v>0</v>
      </c>
      <c r="Z9">
        <v>21.31</v>
      </c>
      <c r="AA9" s="115">
        <f t="shared" si="11"/>
        <v>17.047999999999998</v>
      </c>
      <c r="AB9">
        <f t="shared" si="21"/>
        <v>0</v>
      </c>
      <c r="AC9" s="115">
        <v>20.46</v>
      </c>
      <c r="AD9" s="115">
        <f t="shared" si="12"/>
        <v>16.368000000000002</v>
      </c>
      <c r="AE9">
        <f t="shared" si="22"/>
        <v>0</v>
      </c>
    </row>
    <row r="10" spans="1:31" x14ac:dyDescent="0.2">
      <c r="A10" s="108">
        <v>42375</v>
      </c>
      <c r="B10" s="218">
        <v>12.97</v>
      </c>
      <c r="C10" s="115">
        <f t="shared" si="0"/>
        <v>10.376000000000001</v>
      </c>
      <c r="D10">
        <f t="shared" si="13"/>
        <v>0</v>
      </c>
      <c r="E10">
        <f t="shared" si="1"/>
        <v>13.17</v>
      </c>
      <c r="F10" s="115">
        <f t="shared" si="2"/>
        <v>10.536</v>
      </c>
      <c r="G10">
        <f t="shared" si="14"/>
        <v>0</v>
      </c>
      <c r="H10">
        <f t="shared" si="3"/>
        <v>13.47</v>
      </c>
      <c r="I10" s="115">
        <f t="shared" si="4"/>
        <v>10.776</v>
      </c>
      <c r="J10">
        <f t="shared" si="15"/>
        <v>0</v>
      </c>
      <c r="K10" s="115">
        <v>12.23</v>
      </c>
      <c r="L10" s="115">
        <f t="shared" si="5"/>
        <v>9.7840000000000007</v>
      </c>
      <c r="M10" s="118">
        <f t="shared" si="16"/>
        <v>0</v>
      </c>
      <c r="N10" s="115">
        <v>11.99</v>
      </c>
      <c r="O10" s="115">
        <f t="shared" si="6"/>
        <v>9.5920000000000005</v>
      </c>
      <c r="P10" s="118">
        <f t="shared" si="17"/>
        <v>0</v>
      </c>
      <c r="Q10" s="115">
        <v>13.11</v>
      </c>
      <c r="R10" s="115">
        <f t="shared" si="7"/>
        <v>10.488</v>
      </c>
      <c r="S10" s="118">
        <f t="shared" si="18"/>
        <v>0</v>
      </c>
      <c r="T10" s="115">
        <f t="shared" si="8"/>
        <v>12.65</v>
      </c>
      <c r="U10" s="115">
        <f t="shared" si="9"/>
        <v>10.120000000000001</v>
      </c>
      <c r="V10" s="118">
        <f t="shared" si="19"/>
        <v>0</v>
      </c>
      <c r="W10" s="115">
        <v>16.149999999999999</v>
      </c>
      <c r="X10" s="115">
        <f t="shared" si="10"/>
        <v>12.919999999999998</v>
      </c>
      <c r="Y10">
        <f t="shared" si="20"/>
        <v>54.999999999999893</v>
      </c>
      <c r="Z10">
        <v>21.31</v>
      </c>
      <c r="AA10" s="115">
        <f t="shared" si="11"/>
        <v>17.047999999999998</v>
      </c>
      <c r="AB10">
        <f t="shared" si="21"/>
        <v>0</v>
      </c>
      <c r="AC10" s="115">
        <v>20.46</v>
      </c>
      <c r="AD10" s="115">
        <f t="shared" si="12"/>
        <v>16.368000000000002</v>
      </c>
      <c r="AE10">
        <f t="shared" si="22"/>
        <v>0</v>
      </c>
    </row>
    <row r="11" spans="1:31" x14ac:dyDescent="0.2">
      <c r="A11" s="108">
        <v>42376</v>
      </c>
      <c r="B11" s="218">
        <v>12.87</v>
      </c>
      <c r="C11" s="115">
        <f t="shared" si="0"/>
        <v>10.295999999999999</v>
      </c>
      <c r="D11">
        <f t="shared" si="13"/>
        <v>-10.000000000000142</v>
      </c>
      <c r="E11">
        <f t="shared" si="1"/>
        <v>13.069999999999999</v>
      </c>
      <c r="F11" s="115">
        <f t="shared" si="2"/>
        <v>10.456</v>
      </c>
      <c r="G11">
        <f t="shared" si="14"/>
        <v>-10.000000000000142</v>
      </c>
      <c r="H11">
        <f t="shared" si="3"/>
        <v>13.37</v>
      </c>
      <c r="I11" s="115">
        <f t="shared" si="4"/>
        <v>10.696</v>
      </c>
      <c r="J11">
        <f t="shared" si="15"/>
        <v>-10.000000000000142</v>
      </c>
      <c r="K11" s="115">
        <v>12.13</v>
      </c>
      <c r="L11" s="115">
        <f t="shared" si="5"/>
        <v>9.7040000000000006</v>
      </c>
      <c r="M11" s="118">
        <f t="shared" si="16"/>
        <v>-9.9999999999999645</v>
      </c>
      <c r="N11" s="115">
        <v>11.89</v>
      </c>
      <c r="O11" s="115">
        <f t="shared" si="6"/>
        <v>9.5120000000000005</v>
      </c>
      <c r="P11" s="118">
        <f t="shared" si="17"/>
        <v>-9.9999999999999645</v>
      </c>
      <c r="Q11" s="115">
        <v>13.11</v>
      </c>
      <c r="R11" s="115">
        <f t="shared" si="7"/>
        <v>10.488</v>
      </c>
      <c r="S11" s="118">
        <f t="shared" si="18"/>
        <v>0</v>
      </c>
      <c r="T11" s="115">
        <f t="shared" si="8"/>
        <v>12.55</v>
      </c>
      <c r="U11" s="115">
        <f t="shared" si="9"/>
        <v>10.040000000000001</v>
      </c>
      <c r="V11" s="118">
        <f t="shared" si="19"/>
        <v>-9.9999999999999645</v>
      </c>
      <c r="W11" s="115">
        <v>16.149999999999999</v>
      </c>
      <c r="X11" s="115">
        <f t="shared" si="10"/>
        <v>12.919999999999998</v>
      </c>
      <c r="Y11">
        <f t="shared" si="20"/>
        <v>0</v>
      </c>
      <c r="Z11">
        <v>21.31</v>
      </c>
      <c r="AA11" s="115">
        <f t="shared" si="11"/>
        <v>17.047999999999998</v>
      </c>
      <c r="AB11">
        <f t="shared" si="21"/>
        <v>0</v>
      </c>
      <c r="AC11" s="115">
        <v>20.46</v>
      </c>
      <c r="AD11" s="115">
        <f t="shared" si="12"/>
        <v>16.368000000000002</v>
      </c>
      <c r="AE11">
        <f t="shared" si="22"/>
        <v>0</v>
      </c>
    </row>
    <row r="12" spans="1:31" x14ac:dyDescent="0.2">
      <c r="A12" s="108">
        <v>42377</v>
      </c>
      <c r="B12" s="218">
        <v>12.87</v>
      </c>
      <c r="C12" s="115">
        <f t="shared" si="0"/>
        <v>10.295999999999999</v>
      </c>
      <c r="D12">
        <f t="shared" si="13"/>
        <v>0</v>
      </c>
      <c r="E12">
        <f t="shared" si="1"/>
        <v>13.069999999999999</v>
      </c>
      <c r="F12" s="115">
        <f t="shared" si="2"/>
        <v>10.456</v>
      </c>
      <c r="G12">
        <f t="shared" si="14"/>
        <v>0</v>
      </c>
      <c r="H12">
        <f t="shared" si="3"/>
        <v>13.37</v>
      </c>
      <c r="I12" s="115">
        <f t="shared" si="4"/>
        <v>10.696</v>
      </c>
      <c r="J12">
        <f t="shared" si="15"/>
        <v>0</v>
      </c>
      <c r="K12" s="115">
        <v>12.13</v>
      </c>
      <c r="L12" s="115">
        <f t="shared" si="5"/>
        <v>9.7040000000000006</v>
      </c>
      <c r="M12" s="118">
        <f t="shared" si="16"/>
        <v>0</v>
      </c>
      <c r="N12" s="115">
        <v>11.89</v>
      </c>
      <c r="O12" s="115">
        <f t="shared" si="6"/>
        <v>9.5120000000000005</v>
      </c>
      <c r="P12" s="118">
        <f t="shared" si="17"/>
        <v>0</v>
      </c>
      <c r="Q12" s="115">
        <v>13.11</v>
      </c>
      <c r="R12" s="115">
        <f t="shared" si="7"/>
        <v>10.488</v>
      </c>
      <c r="S12" s="118">
        <f t="shared" si="18"/>
        <v>0</v>
      </c>
      <c r="T12" s="115">
        <f t="shared" si="8"/>
        <v>12.55</v>
      </c>
      <c r="U12" s="115">
        <f t="shared" si="9"/>
        <v>10.040000000000001</v>
      </c>
      <c r="V12" s="118">
        <f t="shared" si="19"/>
        <v>0</v>
      </c>
      <c r="W12" s="115">
        <v>16.149999999999999</v>
      </c>
      <c r="X12" s="115">
        <f t="shared" si="10"/>
        <v>12.919999999999998</v>
      </c>
      <c r="Y12">
        <f t="shared" si="20"/>
        <v>0</v>
      </c>
      <c r="Z12">
        <v>21.31</v>
      </c>
      <c r="AA12" s="115">
        <f t="shared" si="11"/>
        <v>17.047999999999998</v>
      </c>
      <c r="AB12">
        <f t="shared" si="21"/>
        <v>0</v>
      </c>
      <c r="AC12" s="115">
        <v>20.46</v>
      </c>
      <c r="AD12" s="115">
        <f t="shared" si="12"/>
        <v>16.368000000000002</v>
      </c>
      <c r="AE12">
        <f t="shared" si="22"/>
        <v>0</v>
      </c>
    </row>
    <row r="13" spans="1:31" x14ac:dyDescent="0.2">
      <c r="A13" s="108">
        <v>42378</v>
      </c>
      <c r="B13" s="218">
        <v>12.87</v>
      </c>
      <c r="C13" s="115">
        <f t="shared" si="0"/>
        <v>10.295999999999999</v>
      </c>
      <c r="D13">
        <f t="shared" si="13"/>
        <v>0</v>
      </c>
      <c r="E13">
        <f t="shared" si="1"/>
        <v>13.069999999999999</v>
      </c>
      <c r="F13" s="115">
        <f t="shared" si="2"/>
        <v>10.456</v>
      </c>
      <c r="G13">
        <f t="shared" si="14"/>
        <v>0</v>
      </c>
      <c r="H13">
        <f t="shared" si="3"/>
        <v>13.37</v>
      </c>
      <c r="I13" s="115">
        <f t="shared" si="4"/>
        <v>10.696</v>
      </c>
      <c r="J13">
        <f t="shared" si="15"/>
        <v>0</v>
      </c>
      <c r="K13" s="115">
        <v>12.13</v>
      </c>
      <c r="L13" s="115">
        <f t="shared" si="5"/>
        <v>9.7040000000000006</v>
      </c>
      <c r="M13" s="118">
        <f t="shared" si="16"/>
        <v>0</v>
      </c>
      <c r="N13" s="115">
        <v>11.89</v>
      </c>
      <c r="O13" s="115">
        <f t="shared" si="6"/>
        <v>9.5120000000000005</v>
      </c>
      <c r="P13" s="118">
        <f t="shared" si="17"/>
        <v>0</v>
      </c>
      <c r="Q13" s="115">
        <v>13.11</v>
      </c>
      <c r="R13" s="115">
        <f t="shared" si="7"/>
        <v>10.488</v>
      </c>
      <c r="S13" s="118">
        <f t="shared" si="18"/>
        <v>0</v>
      </c>
      <c r="T13" s="115">
        <f t="shared" si="8"/>
        <v>12.55</v>
      </c>
      <c r="U13" s="115">
        <f t="shared" si="9"/>
        <v>10.040000000000001</v>
      </c>
      <c r="V13" s="118">
        <f t="shared" si="19"/>
        <v>0</v>
      </c>
      <c r="W13" s="115">
        <v>16.149999999999999</v>
      </c>
      <c r="X13" s="115">
        <f t="shared" si="10"/>
        <v>12.919999999999998</v>
      </c>
      <c r="Y13">
        <f t="shared" si="20"/>
        <v>0</v>
      </c>
      <c r="Z13">
        <v>21.31</v>
      </c>
      <c r="AA13" s="115">
        <f t="shared" si="11"/>
        <v>17.047999999999998</v>
      </c>
      <c r="AB13">
        <f t="shared" si="21"/>
        <v>0</v>
      </c>
      <c r="AC13" s="115">
        <v>20.46</v>
      </c>
      <c r="AD13" s="115">
        <f t="shared" si="12"/>
        <v>16.368000000000002</v>
      </c>
      <c r="AE13">
        <f t="shared" si="22"/>
        <v>0</v>
      </c>
    </row>
    <row r="14" spans="1:31" x14ac:dyDescent="0.2">
      <c r="A14" s="108">
        <v>42379</v>
      </c>
      <c r="B14" s="218">
        <v>12.87</v>
      </c>
      <c r="C14" s="115">
        <f t="shared" si="0"/>
        <v>10.295999999999999</v>
      </c>
      <c r="D14">
        <f t="shared" si="13"/>
        <v>0</v>
      </c>
      <c r="E14">
        <f t="shared" si="1"/>
        <v>13.069999999999999</v>
      </c>
      <c r="F14" s="115">
        <f t="shared" si="2"/>
        <v>10.456</v>
      </c>
      <c r="G14">
        <f t="shared" si="14"/>
        <v>0</v>
      </c>
      <c r="H14">
        <f t="shared" si="3"/>
        <v>13.37</v>
      </c>
      <c r="I14" s="115">
        <f t="shared" si="4"/>
        <v>10.696</v>
      </c>
      <c r="J14">
        <f t="shared" si="15"/>
        <v>0</v>
      </c>
      <c r="K14" s="115">
        <v>12.13</v>
      </c>
      <c r="L14" s="115">
        <f t="shared" si="5"/>
        <v>9.7040000000000006</v>
      </c>
      <c r="M14" s="118">
        <f t="shared" si="16"/>
        <v>0</v>
      </c>
      <c r="N14" s="115">
        <v>11.89</v>
      </c>
      <c r="O14" s="115">
        <f t="shared" si="6"/>
        <v>9.5120000000000005</v>
      </c>
      <c r="P14" s="118">
        <f t="shared" si="17"/>
        <v>0</v>
      </c>
      <c r="Q14" s="115">
        <v>13.11</v>
      </c>
      <c r="R14" s="115">
        <f t="shared" si="7"/>
        <v>10.488</v>
      </c>
      <c r="S14" s="118">
        <f t="shared" si="18"/>
        <v>0</v>
      </c>
      <c r="T14" s="115">
        <f t="shared" si="8"/>
        <v>12.55</v>
      </c>
      <c r="U14" s="115">
        <f t="shared" si="9"/>
        <v>10.040000000000001</v>
      </c>
      <c r="V14" s="118">
        <f t="shared" si="19"/>
        <v>0</v>
      </c>
      <c r="W14" s="115">
        <v>16.149999999999999</v>
      </c>
      <c r="X14" s="115">
        <f t="shared" si="10"/>
        <v>12.919999999999998</v>
      </c>
      <c r="Y14">
        <f t="shared" si="20"/>
        <v>0</v>
      </c>
      <c r="Z14">
        <v>21.31</v>
      </c>
      <c r="AA14" s="115">
        <f t="shared" si="11"/>
        <v>17.047999999999998</v>
      </c>
      <c r="AB14">
        <f t="shared" si="21"/>
        <v>0</v>
      </c>
      <c r="AC14" s="115">
        <v>20.46</v>
      </c>
      <c r="AD14" s="115">
        <f t="shared" si="12"/>
        <v>16.368000000000002</v>
      </c>
      <c r="AE14">
        <f t="shared" si="22"/>
        <v>0</v>
      </c>
    </row>
    <row r="15" spans="1:31" x14ac:dyDescent="0.2">
      <c r="A15" s="108">
        <v>42380</v>
      </c>
      <c r="B15" s="218">
        <v>12.72</v>
      </c>
      <c r="C15" s="115">
        <f t="shared" si="0"/>
        <v>10.176</v>
      </c>
      <c r="D15">
        <f t="shared" si="13"/>
        <v>-14.999999999999858</v>
      </c>
      <c r="E15">
        <f t="shared" si="1"/>
        <v>12.92</v>
      </c>
      <c r="F15" s="115">
        <f t="shared" si="2"/>
        <v>10.336</v>
      </c>
      <c r="G15">
        <f t="shared" si="14"/>
        <v>-14.999999999999858</v>
      </c>
      <c r="H15">
        <f t="shared" si="3"/>
        <v>13.22</v>
      </c>
      <c r="I15" s="115">
        <f t="shared" si="4"/>
        <v>10.576000000000001</v>
      </c>
      <c r="J15">
        <f t="shared" si="15"/>
        <v>-14.999999999999858</v>
      </c>
      <c r="K15" s="115">
        <v>11.98</v>
      </c>
      <c r="L15" s="115">
        <f t="shared" si="5"/>
        <v>9.5839999999999996</v>
      </c>
      <c r="M15" s="118">
        <f t="shared" si="16"/>
        <v>-15.000000000000036</v>
      </c>
      <c r="N15" s="115">
        <v>11.89</v>
      </c>
      <c r="O15" s="115">
        <f t="shared" si="6"/>
        <v>9.5120000000000005</v>
      </c>
      <c r="P15" s="118">
        <f t="shared" si="17"/>
        <v>0</v>
      </c>
      <c r="Q15" s="115">
        <v>13.11</v>
      </c>
      <c r="R15" s="115">
        <f t="shared" si="7"/>
        <v>10.488</v>
      </c>
      <c r="S15" s="118">
        <f t="shared" si="18"/>
        <v>0</v>
      </c>
      <c r="T15" s="115">
        <f t="shared" si="8"/>
        <v>12.4</v>
      </c>
      <c r="U15" s="115">
        <f t="shared" si="9"/>
        <v>9.92</v>
      </c>
      <c r="V15" s="118">
        <f t="shared" si="19"/>
        <v>-15.000000000000036</v>
      </c>
      <c r="W15" s="115">
        <v>16.149999999999999</v>
      </c>
      <c r="X15" s="115">
        <f t="shared" si="10"/>
        <v>12.919999999999998</v>
      </c>
      <c r="Y15">
        <f t="shared" si="20"/>
        <v>0</v>
      </c>
      <c r="Z15">
        <v>21.31</v>
      </c>
      <c r="AA15" s="115">
        <f t="shared" si="11"/>
        <v>17.047999999999998</v>
      </c>
      <c r="AB15">
        <f t="shared" si="21"/>
        <v>0</v>
      </c>
      <c r="AC15" s="115">
        <v>20.46</v>
      </c>
      <c r="AD15" s="115">
        <f t="shared" si="12"/>
        <v>16.368000000000002</v>
      </c>
      <c r="AE15">
        <f t="shared" si="22"/>
        <v>0</v>
      </c>
    </row>
    <row r="16" spans="1:31" x14ac:dyDescent="0.2">
      <c r="A16" s="108">
        <v>42381</v>
      </c>
      <c r="B16" s="218">
        <v>12.72</v>
      </c>
      <c r="C16" s="115">
        <f t="shared" si="0"/>
        <v>10.176</v>
      </c>
      <c r="D16">
        <f t="shared" si="13"/>
        <v>0</v>
      </c>
      <c r="E16">
        <f t="shared" si="1"/>
        <v>12.92</v>
      </c>
      <c r="F16" s="115">
        <f t="shared" si="2"/>
        <v>10.336</v>
      </c>
      <c r="G16">
        <f t="shared" si="14"/>
        <v>0</v>
      </c>
      <c r="H16">
        <f t="shared" si="3"/>
        <v>13.22</v>
      </c>
      <c r="I16" s="115">
        <f t="shared" si="4"/>
        <v>10.576000000000001</v>
      </c>
      <c r="J16">
        <f t="shared" si="15"/>
        <v>0</v>
      </c>
      <c r="K16" s="115">
        <v>11.98</v>
      </c>
      <c r="L16" s="115">
        <f t="shared" si="5"/>
        <v>9.5839999999999996</v>
      </c>
      <c r="M16" s="118">
        <f t="shared" si="16"/>
        <v>0</v>
      </c>
      <c r="N16" s="115">
        <v>11.89</v>
      </c>
      <c r="O16" s="115">
        <f t="shared" si="6"/>
        <v>9.5120000000000005</v>
      </c>
      <c r="P16" s="118">
        <f t="shared" si="17"/>
        <v>0</v>
      </c>
      <c r="Q16" s="115">
        <v>13.11</v>
      </c>
      <c r="R16" s="115">
        <f t="shared" si="7"/>
        <v>10.488</v>
      </c>
      <c r="S16" s="118">
        <f t="shared" si="18"/>
        <v>0</v>
      </c>
      <c r="T16" s="115">
        <f t="shared" si="8"/>
        <v>12.4</v>
      </c>
      <c r="U16" s="115">
        <f t="shared" si="9"/>
        <v>9.92</v>
      </c>
      <c r="V16" s="118">
        <f t="shared" si="19"/>
        <v>0</v>
      </c>
      <c r="W16" s="115">
        <v>16.149999999999999</v>
      </c>
      <c r="X16" s="115">
        <f t="shared" si="10"/>
        <v>12.919999999999998</v>
      </c>
      <c r="Y16">
        <f t="shared" si="20"/>
        <v>0</v>
      </c>
      <c r="Z16">
        <v>21.31</v>
      </c>
      <c r="AA16" s="115">
        <f t="shared" si="11"/>
        <v>17.047999999999998</v>
      </c>
      <c r="AB16">
        <f t="shared" si="21"/>
        <v>0</v>
      </c>
      <c r="AC16" s="115">
        <v>20.46</v>
      </c>
      <c r="AD16" s="115">
        <f t="shared" si="12"/>
        <v>16.368000000000002</v>
      </c>
      <c r="AE16">
        <f t="shared" si="22"/>
        <v>0</v>
      </c>
    </row>
    <row r="17" spans="1:31" x14ac:dyDescent="0.2">
      <c r="A17" s="108">
        <v>42382</v>
      </c>
      <c r="B17" s="218">
        <v>12.57</v>
      </c>
      <c r="C17" s="115">
        <f t="shared" si="0"/>
        <v>10.056000000000001</v>
      </c>
      <c r="D17">
        <f t="shared" si="13"/>
        <v>-15.000000000000036</v>
      </c>
      <c r="E17">
        <f t="shared" si="1"/>
        <v>12.77</v>
      </c>
      <c r="F17" s="115">
        <f t="shared" si="2"/>
        <v>10.215999999999999</v>
      </c>
      <c r="G17">
        <f t="shared" si="14"/>
        <v>-15.000000000000036</v>
      </c>
      <c r="H17">
        <f t="shared" si="3"/>
        <v>13.07</v>
      </c>
      <c r="I17" s="115">
        <f t="shared" si="4"/>
        <v>10.456</v>
      </c>
      <c r="J17">
        <f t="shared" si="15"/>
        <v>-15.000000000000036</v>
      </c>
      <c r="K17" s="115">
        <v>11.83</v>
      </c>
      <c r="L17" s="115">
        <f t="shared" si="5"/>
        <v>9.4640000000000004</v>
      </c>
      <c r="M17" s="118">
        <f t="shared" si="16"/>
        <v>-15.000000000000036</v>
      </c>
      <c r="N17" s="115">
        <v>11.89</v>
      </c>
      <c r="O17" s="115">
        <f t="shared" si="6"/>
        <v>9.5120000000000005</v>
      </c>
      <c r="P17" s="118">
        <f t="shared" si="17"/>
        <v>0</v>
      </c>
      <c r="Q17" s="115">
        <v>13.11</v>
      </c>
      <c r="R17" s="115">
        <f t="shared" si="7"/>
        <v>10.488</v>
      </c>
      <c r="S17" s="118">
        <f t="shared" si="18"/>
        <v>0</v>
      </c>
      <c r="T17" s="115">
        <f t="shared" si="8"/>
        <v>12.25</v>
      </c>
      <c r="U17" s="115">
        <f t="shared" si="9"/>
        <v>9.8000000000000007</v>
      </c>
      <c r="V17" s="118">
        <f t="shared" si="19"/>
        <v>-15.000000000000036</v>
      </c>
      <c r="W17" s="115">
        <v>15.84</v>
      </c>
      <c r="X17" s="115">
        <f t="shared" si="10"/>
        <v>12.672000000000001</v>
      </c>
      <c r="Y17">
        <f t="shared" si="20"/>
        <v>-30.999999999999872</v>
      </c>
      <c r="Z17">
        <v>21.31</v>
      </c>
      <c r="AA17" s="115">
        <f t="shared" si="11"/>
        <v>17.047999999999998</v>
      </c>
      <c r="AB17">
        <f t="shared" si="21"/>
        <v>0</v>
      </c>
      <c r="AC17" s="115">
        <v>20.46</v>
      </c>
      <c r="AD17" s="115">
        <f t="shared" si="12"/>
        <v>16.368000000000002</v>
      </c>
      <c r="AE17">
        <f t="shared" si="22"/>
        <v>0</v>
      </c>
    </row>
    <row r="18" spans="1:31" x14ac:dyDescent="0.2">
      <c r="A18" s="108">
        <v>42383</v>
      </c>
      <c r="B18" s="218">
        <v>12.47</v>
      </c>
      <c r="C18" s="115">
        <f t="shared" si="0"/>
        <v>9.9760000000000009</v>
      </c>
      <c r="D18">
        <f t="shared" si="13"/>
        <v>-9.9999999999999645</v>
      </c>
      <c r="E18">
        <f t="shared" si="1"/>
        <v>12.67</v>
      </c>
      <c r="F18" s="115">
        <f t="shared" si="2"/>
        <v>10.135999999999999</v>
      </c>
      <c r="G18">
        <f t="shared" si="14"/>
        <v>-9.9999999999999645</v>
      </c>
      <c r="H18">
        <f t="shared" si="3"/>
        <v>12.97</v>
      </c>
      <c r="I18" s="115">
        <f t="shared" si="4"/>
        <v>10.376000000000001</v>
      </c>
      <c r="J18">
        <f t="shared" si="15"/>
        <v>-9.9999999999999645</v>
      </c>
      <c r="K18" s="115">
        <v>11.83</v>
      </c>
      <c r="L18" s="115">
        <f t="shared" si="5"/>
        <v>9.4640000000000004</v>
      </c>
      <c r="M18" s="118">
        <f t="shared" si="16"/>
        <v>0</v>
      </c>
      <c r="N18" s="115">
        <v>11.89</v>
      </c>
      <c r="O18" s="115">
        <f t="shared" si="6"/>
        <v>9.5120000000000005</v>
      </c>
      <c r="P18" s="118">
        <f t="shared" si="17"/>
        <v>0</v>
      </c>
      <c r="Q18" s="115">
        <v>13.11</v>
      </c>
      <c r="R18" s="115">
        <f t="shared" si="7"/>
        <v>10.488</v>
      </c>
      <c r="S18" s="118">
        <f t="shared" si="18"/>
        <v>0</v>
      </c>
      <c r="T18" s="115">
        <f t="shared" si="8"/>
        <v>12.25</v>
      </c>
      <c r="U18" s="115">
        <f t="shared" si="9"/>
        <v>9.8000000000000007</v>
      </c>
      <c r="V18" s="118">
        <f t="shared" si="19"/>
        <v>0</v>
      </c>
      <c r="W18" s="115">
        <v>15.84</v>
      </c>
      <c r="X18" s="115">
        <f t="shared" si="10"/>
        <v>12.672000000000001</v>
      </c>
      <c r="Y18">
        <f t="shared" si="20"/>
        <v>0</v>
      </c>
      <c r="Z18">
        <v>21.31</v>
      </c>
      <c r="AA18" s="115">
        <f t="shared" si="11"/>
        <v>17.047999999999998</v>
      </c>
      <c r="AB18">
        <f t="shared" si="21"/>
        <v>0</v>
      </c>
      <c r="AC18" s="115">
        <v>20.46</v>
      </c>
      <c r="AD18" s="115">
        <f t="shared" si="12"/>
        <v>16.368000000000002</v>
      </c>
      <c r="AE18">
        <f t="shared" si="22"/>
        <v>0</v>
      </c>
    </row>
    <row r="19" spans="1:31" x14ac:dyDescent="0.2">
      <c r="A19" s="108">
        <v>42384</v>
      </c>
      <c r="B19" s="218">
        <v>12.47</v>
      </c>
      <c r="C19" s="115">
        <f t="shared" si="0"/>
        <v>9.9760000000000009</v>
      </c>
      <c r="D19">
        <f t="shared" si="13"/>
        <v>0</v>
      </c>
      <c r="E19">
        <f t="shared" si="1"/>
        <v>12.67</v>
      </c>
      <c r="F19" s="115">
        <f t="shared" si="2"/>
        <v>10.135999999999999</v>
      </c>
      <c r="G19">
        <f t="shared" si="14"/>
        <v>0</v>
      </c>
      <c r="H19">
        <f t="shared" si="3"/>
        <v>12.97</v>
      </c>
      <c r="I19" s="115">
        <f t="shared" si="4"/>
        <v>10.376000000000001</v>
      </c>
      <c r="J19">
        <f t="shared" si="15"/>
        <v>0</v>
      </c>
      <c r="K19" s="115">
        <v>11.73</v>
      </c>
      <c r="L19" s="115">
        <f t="shared" si="5"/>
        <v>9.3840000000000003</v>
      </c>
      <c r="M19" s="118">
        <f t="shared" si="16"/>
        <v>-9.9999999999999645</v>
      </c>
      <c r="N19" s="115">
        <v>11.89</v>
      </c>
      <c r="O19" s="115">
        <f t="shared" si="6"/>
        <v>9.5120000000000005</v>
      </c>
      <c r="P19" s="118">
        <f t="shared" si="17"/>
        <v>0</v>
      </c>
      <c r="Q19" s="115">
        <v>13.11</v>
      </c>
      <c r="R19" s="115">
        <f t="shared" si="7"/>
        <v>10.488</v>
      </c>
      <c r="S19" s="118">
        <f t="shared" si="18"/>
        <v>0</v>
      </c>
      <c r="T19" s="115">
        <f t="shared" si="8"/>
        <v>12.15</v>
      </c>
      <c r="U19" s="115">
        <f t="shared" si="9"/>
        <v>9.7200000000000006</v>
      </c>
      <c r="V19" s="118">
        <f t="shared" si="19"/>
        <v>-9.9999999999999645</v>
      </c>
      <c r="W19" s="115">
        <v>15.84</v>
      </c>
      <c r="X19" s="115">
        <f t="shared" si="10"/>
        <v>12.672000000000001</v>
      </c>
      <c r="Y19">
        <f t="shared" si="20"/>
        <v>0</v>
      </c>
      <c r="Z19">
        <v>21.31</v>
      </c>
      <c r="AA19" s="115">
        <f t="shared" si="11"/>
        <v>17.047999999999998</v>
      </c>
      <c r="AB19">
        <f t="shared" si="21"/>
        <v>0</v>
      </c>
      <c r="AC19" s="115">
        <v>20.46</v>
      </c>
      <c r="AD19" s="115">
        <f t="shared" si="12"/>
        <v>16.368000000000002</v>
      </c>
      <c r="AE19">
        <f t="shared" si="22"/>
        <v>0</v>
      </c>
    </row>
    <row r="20" spans="1:31" x14ac:dyDescent="0.2">
      <c r="A20" s="108">
        <v>42385</v>
      </c>
      <c r="B20" s="218">
        <v>12.47</v>
      </c>
      <c r="C20" s="115">
        <f t="shared" si="0"/>
        <v>9.9760000000000009</v>
      </c>
      <c r="D20">
        <f t="shared" si="13"/>
        <v>0</v>
      </c>
      <c r="E20">
        <f t="shared" si="1"/>
        <v>12.67</v>
      </c>
      <c r="F20" s="115">
        <f t="shared" si="2"/>
        <v>10.135999999999999</v>
      </c>
      <c r="G20">
        <f t="shared" si="14"/>
        <v>0</v>
      </c>
      <c r="H20">
        <f t="shared" si="3"/>
        <v>12.97</v>
      </c>
      <c r="I20" s="115">
        <f t="shared" si="4"/>
        <v>10.376000000000001</v>
      </c>
      <c r="J20">
        <f t="shared" si="15"/>
        <v>0</v>
      </c>
      <c r="K20" s="115">
        <v>11.73</v>
      </c>
      <c r="L20" s="115">
        <f t="shared" si="5"/>
        <v>9.3840000000000003</v>
      </c>
      <c r="M20" s="118">
        <f t="shared" si="16"/>
        <v>0</v>
      </c>
      <c r="N20" s="115">
        <v>11.89</v>
      </c>
      <c r="O20" s="115">
        <f t="shared" si="6"/>
        <v>9.5120000000000005</v>
      </c>
      <c r="P20" s="118">
        <f t="shared" si="17"/>
        <v>0</v>
      </c>
      <c r="Q20" s="115">
        <v>13.11</v>
      </c>
      <c r="R20" s="115">
        <f t="shared" si="7"/>
        <v>10.488</v>
      </c>
      <c r="S20" s="118">
        <f t="shared" si="18"/>
        <v>0</v>
      </c>
      <c r="T20" s="115">
        <f t="shared" si="8"/>
        <v>12.15</v>
      </c>
      <c r="U20" s="115">
        <f t="shared" si="9"/>
        <v>9.7200000000000006</v>
      </c>
      <c r="V20" s="118">
        <f t="shared" si="19"/>
        <v>0</v>
      </c>
      <c r="W20" s="115">
        <v>15.84</v>
      </c>
      <c r="X20" s="115">
        <f t="shared" si="10"/>
        <v>12.672000000000001</v>
      </c>
      <c r="Y20">
        <f t="shared" si="20"/>
        <v>0</v>
      </c>
      <c r="Z20">
        <v>21.31</v>
      </c>
      <c r="AA20" s="115">
        <f t="shared" si="11"/>
        <v>17.047999999999998</v>
      </c>
      <c r="AB20">
        <f t="shared" si="21"/>
        <v>0</v>
      </c>
      <c r="AC20" s="115">
        <v>20.46</v>
      </c>
      <c r="AD20" s="115">
        <f t="shared" si="12"/>
        <v>16.368000000000002</v>
      </c>
      <c r="AE20">
        <f t="shared" si="22"/>
        <v>0</v>
      </c>
    </row>
    <row r="21" spans="1:31" x14ac:dyDescent="0.2">
      <c r="A21" s="108">
        <v>42386</v>
      </c>
      <c r="B21" s="218">
        <v>12.47</v>
      </c>
      <c r="C21" s="115">
        <f t="shared" si="0"/>
        <v>9.9760000000000009</v>
      </c>
      <c r="D21">
        <f t="shared" si="13"/>
        <v>0</v>
      </c>
      <c r="E21">
        <f t="shared" si="1"/>
        <v>12.67</v>
      </c>
      <c r="F21" s="115">
        <f t="shared" si="2"/>
        <v>10.135999999999999</v>
      </c>
      <c r="G21">
        <f t="shared" si="14"/>
        <v>0</v>
      </c>
      <c r="H21">
        <f t="shared" si="3"/>
        <v>12.97</v>
      </c>
      <c r="I21" s="115">
        <f t="shared" si="4"/>
        <v>10.376000000000001</v>
      </c>
      <c r="J21">
        <f t="shared" si="15"/>
        <v>0</v>
      </c>
      <c r="K21" s="115">
        <v>11.73</v>
      </c>
      <c r="L21" s="115">
        <f t="shared" si="5"/>
        <v>9.3840000000000003</v>
      </c>
      <c r="M21" s="118">
        <f t="shared" si="16"/>
        <v>0</v>
      </c>
      <c r="N21" s="115">
        <v>11.89</v>
      </c>
      <c r="O21" s="115">
        <f t="shared" si="6"/>
        <v>9.5120000000000005</v>
      </c>
      <c r="P21" s="118">
        <f t="shared" si="17"/>
        <v>0</v>
      </c>
      <c r="Q21" s="115">
        <v>13.11</v>
      </c>
      <c r="R21" s="115">
        <f t="shared" si="7"/>
        <v>10.488</v>
      </c>
      <c r="S21" s="118">
        <f t="shared" si="18"/>
        <v>0</v>
      </c>
      <c r="T21" s="115">
        <f t="shared" si="8"/>
        <v>12.15</v>
      </c>
      <c r="U21" s="115">
        <f t="shared" si="9"/>
        <v>9.7200000000000006</v>
      </c>
      <c r="V21" s="118">
        <f t="shared" si="19"/>
        <v>0</v>
      </c>
      <c r="W21" s="115">
        <v>15.84</v>
      </c>
      <c r="X21" s="115">
        <f t="shared" si="10"/>
        <v>12.672000000000001</v>
      </c>
      <c r="Y21">
        <f t="shared" si="20"/>
        <v>0</v>
      </c>
      <c r="Z21">
        <v>21.31</v>
      </c>
      <c r="AA21" s="115">
        <f t="shared" si="11"/>
        <v>17.047999999999998</v>
      </c>
      <c r="AB21">
        <f t="shared" si="21"/>
        <v>0</v>
      </c>
      <c r="AC21" s="115">
        <v>20.46</v>
      </c>
      <c r="AD21" s="115">
        <f t="shared" si="12"/>
        <v>16.368000000000002</v>
      </c>
      <c r="AE21">
        <f t="shared" si="22"/>
        <v>0</v>
      </c>
    </row>
    <row r="22" spans="1:31" x14ac:dyDescent="0.2">
      <c r="A22" s="108">
        <v>42387</v>
      </c>
      <c r="B22" s="218">
        <v>12.47</v>
      </c>
      <c r="C22" s="115">
        <f t="shared" si="0"/>
        <v>9.9760000000000009</v>
      </c>
      <c r="D22">
        <f t="shared" si="13"/>
        <v>0</v>
      </c>
      <c r="E22">
        <f t="shared" si="1"/>
        <v>12.67</v>
      </c>
      <c r="F22" s="115">
        <f t="shared" si="2"/>
        <v>10.135999999999999</v>
      </c>
      <c r="G22">
        <f t="shared" si="14"/>
        <v>0</v>
      </c>
      <c r="H22">
        <f t="shared" si="3"/>
        <v>12.97</v>
      </c>
      <c r="I22" s="115">
        <f t="shared" si="4"/>
        <v>10.376000000000001</v>
      </c>
      <c r="J22">
        <f t="shared" si="15"/>
        <v>0</v>
      </c>
      <c r="K22" s="115">
        <v>11.73</v>
      </c>
      <c r="L22" s="115">
        <f t="shared" si="5"/>
        <v>9.3840000000000003</v>
      </c>
      <c r="M22" s="118">
        <f t="shared" si="16"/>
        <v>0</v>
      </c>
      <c r="N22" s="115">
        <v>11.89</v>
      </c>
      <c r="O22" s="115">
        <f t="shared" si="6"/>
        <v>9.5120000000000005</v>
      </c>
      <c r="P22" s="118">
        <f t="shared" si="17"/>
        <v>0</v>
      </c>
      <c r="Q22" s="115">
        <v>13.11</v>
      </c>
      <c r="R22" s="115">
        <f t="shared" si="7"/>
        <v>10.488</v>
      </c>
      <c r="S22" s="118">
        <f t="shared" si="18"/>
        <v>0</v>
      </c>
      <c r="T22" s="115">
        <f t="shared" si="8"/>
        <v>12.15</v>
      </c>
      <c r="U22" s="115">
        <f t="shared" si="9"/>
        <v>9.7200000000000006</v>
      </c>
      <c r="V22" s="118">
        <f t="shared" si="19"/>
        <v>0</v>
      </c>
      <c r="W22" s="115">
        <v>15.84</v>
      </c>
      <c r="X22" s="115">
        <f t="shared" si="10"/>
        <v>12.672000000000001</v>
      </c>
      <c r="Y22">
        <f t="shared" si="20"/>
        <v>0</v>
      </c>
      <c r="Z22">
        <v>21.31</v>
      </c>
      <c r="AA22" s="115">
        <f t="shared" si="11"/>
        <v>17.047999999999998</v>
      </c>
      <c r="AB22">
        <f t="shared" si="21"/>
        <v>0</v>
      </c>
      <c r="AC22" s="115">
        <v>20.46</v>
      </c>
      <c r="AD22" s="115">
        <f t="shared" si="12"/>
        <v>16.368000000000002</v>
      </c>
      <c r="AE22">
        <f t="shared" si="22"/>
        <v>0</v>
      </c>
    </row>
    <row r="23" spans="1:31" x14ac:dyDescent="0.2">
      <c r="A23" s="108">
        <v>42388</v>
      </c>
      <c r="B23" s="218">
        <v>12.47</v>
      </c>
      <c r="C23" s="115">
        <f t="shared" si="0"/>
        <v>9.9760000000000009</v>
      </c>
      <c r="D23">
        <f t="shared" si="13"/>
        <v>0</v>
      </c>
      <c r="E23">
        <f t="shared" si="1"/>
        <v>12.67</v>
      </c>
      <c r="F23" s="115">
        <f t="shared" si="2"/>
        <v>10.135999999999999</v>
      </c>
      <c r="G23">
        <f t="shared" si="14"/>
        <v>0</v>
      </c>
      <c r="H23">
        <f t="shared" si="3"/>
        <v>12.97</v>
      </c>
      <c r="I23" s="115">
        <f t="shared" si="4"/>
        <v>10.376000000000001</v>
      </c>
      <c r="J23">
        <f t="shared" si="15"/>
        <v>0</v>
      </c>
      <c r="K23" s="115">
        <v>11.73</v>
      </c>
      <c r="L23" s="115">
        <f t="shared" si="5"/>
        <v>9.3840000000000003</v>
      </c>
      <c r="M23" s="118">
        <f t="shared" si="16"/>
        <v>0</v>
      </c>
      <c r="N23" s="115">
        <v>11.89</v>
      </c>
      <c r="O23" s="115">
        <f t="shared" si="6"/>
        <v>9.5120000000000005</v>
      </c>
      <c r="P23" s="118">
        <f t="shared" si="17"/>
        <v>0</v>
      </c>
      <c r="Q23" s="115">
        <v>13.11</v>
      </c>
      <c r="R23" s="115">
        <f t="shared" si="7"/>
        <v>10.488</v>
      </c>
      <c r="S23" s="118">
        <f t="shared" si="18"/>
        <v>0</v>
      </c>
      <c r="T23" s="115">
        <f t="shared" si="8"/>
        <v>12.15</v>
      </c>
      <c r="U23" s="115">
        <f t="shared" si="9"/>
        <v>9.7200000000000006</v>
      </c>
      <c r="V23" s="118">
        <f t="shared" si="19"/>
        <v>0</v>
      </c>
      <c r="W23" s="115">
        <v>15.84</v>
      </c>
      <c r="X23" s="115">
        <f t="shared" si="10"/>
        <v>12.672000000000001</v>
      </c>
      <c r="Y23">
        <f t="shared" si="20"/>
        <v>0</v>
      </c>
      <c r="Z23">
        <v>21.31</v>
      </c>
      <c r="AA23" s="115">
        <f t="shared" si="11"/>
        <v>17.047999999999998</v>
      </c>
      <c r="AB23">
        <f t="shared" si="21"/>
        <v>0</v>
      </c>
      <c r="AC23" s="115">
        <v>20.46</v>
      </c>
      <c r="AD23" s="115">
        <f t="shared" si="12"/>
        <v>16.368000000000002</v>
      </c>
      <c r="AE23">
        <f t="shared" si="22"/>
        <v>0</v>
      </c>
    </row>
    <row r="24" spans="1:31" x14ac:dyDescent="0.2">
      <c r="A24" s="108">
        <v>42389</v>
      </c>
      <c r="B24" s="218">
        <v>12.57</v>
      </c>
      <c r="C24" s="115">
        <f t="shared" si="0"/>
        <v>10.056000000000001</v>
      </c>
      <c r="D24">
        <f t="shared" si="13"/>
        <v>9.9999999999999645</v>
      </c>
      <c r="E24">
        <f t="shared" si="1"/>
        <v>12.77</v>
      </c>
      <c r="F24" s="115">
        <f t="shared" si="2"/>
        <v>10.215999999999999</v>
      </c>
      <c r="G24">
        <f t="shared" si="14"/>
        <v>9.9999999999999645</v>
      </c>
      <c r="H24">
        <f t="shared" si="3"/>
        <v>13.07</v>
      </c>
      <c r="I24" s="115">
        <f t="shared" si="4"/>
        <v>10.456</v>
      </c>
      <c r="J24">
        <f t="shared" si="15"/>
        <v>9.9999999999999645</v>
      </c>
      <c r="K24" s="115">
        <v>11.73</v>
      </c>
      <c r="L24" s="115">
        <f t="shared" si="5"/>
        <v>9.3840000000000003</v>
      </c>
      <c r="M24" s="118">
        <f t="shared" si="16"/>
        <v>0</v>
      </c>
      <c r="N24" s="115">
        <v>11.89</v>
      </c>
      <c r="O24" s="115">
        <f t="shared" si="6"/>
        <v>9.5120000000000005</v>
      </c>
      <c r="P24" s="118">
        <f t="shared" si="17"/>
        <v>0</v>
      </c>
      <c r="Q24" s="115">
        <v>13.11</v>
      </c>
      <c r="R24" s="115">
        <f t="shared" si="7"/>
        <v>10.488</v>
      </c>
      <c r="S24" s="118">
        <f t="shared" si="18"/>
        <v>0</v>
      </c>
      <c r="T24" s="115">
        <f t="shared" si="8"/>
        <v>12.15</v>
      </c>
      <c r="U24" s="115">
        <f t="shared" si="9"/>
        <v>9.7200000000000006</v>
      </c>
      <c r="V24" s="118">
        <f t="shared" si="19"/>
        <v>0</v>
      </c>
      <c r="W24" s="115">
        <v>15.74</v>
      </c>
      <c r="X24" s="115">
        <f t="shared" si="10"/>
        <v>12.592000000000001</v>
      </c>
      <c r="Y24">
        <f t="shared" si="20"/>
        <v>-9.9999999999999645</v>
      </c>
      <c r="Z24">
        <v>21.31</v>
      </c>
      <c r="AA24" s="115">
        <f t="shared" si="11"/>
        <v>17.047999999999998</v>
      </c>
      <c r="AB24">
        <f t="shared" si="21"/>
        <v>0</v>
      </c>
      <c r="AC24" s="115">
        <v>20.46</v>
      </c>
      <c r="AD24" s="115">
        <f t="shared" si="12"/>
        <v>16.368000000000002</v>
      </c>
      <c r="AE24">
        <f t="shared" si="22"/>
        <v>0</v>
      </c>
    </row>
    <row r="25" spans="1:31" x14ac:dyDescent="0.2">
      <c r="A25" s="108">
        <v>42390</v>
      </c>
      <c r="B25" s="218">
        <v>12.47</v>
      </c>
      <c r="C25" s="115">
        <f t="shared" si="0"/>
        <v>9.9760000000000009</v>
      </c>
      <c r="D25">
        <f t="shared" si="13"/>
        <v>-9.9999999999999645</v>
      </c>
      <c r="E25">
        <f t="shared" si="1"/>
        <v>12.67</v>
      </c>
      <c r="F25" s="115">
        <f t="shared" si="2"/>
        <v>10.135999999999999</v>
      </c>
      <c r="G25">
        <f t="shared" si="14"/>
        <v>-9.9999999999999645</v>
      </c>
      <c r="H25">
        <f t="shared" si="3"/>
        <v>12.97</v>
      </c>
      <c r="I25" s="115">
        <f t="shared" si="4"/>
        <v>10.376000000000001</v>
      </c>
      <c r="J25">
        <f t="shared" si="15"/>
        <v>-9.9999999999999645</v>
      </c>
      <c r="K25" s="115">
        <v>11.53</v>
      </c>
      <c r="L25" s="115">
        <f t="shared" si="5"/>
        <v>9.2240000000000002</v>
      </c>
      <c r="M25" s="118">
        <f t="shared" si="16"/>
        <v>-20.000000000000107</v>
      </c>
      <c r="N25" s="115">
        <v>11.79</v>
      </c>
      <c r="O25" s="115">
        <f t="shared" si="6"/>
        <v>9.4319999999999986</v>
      </c>
      <c r="P25" s="118">
        <f t="shared" si="17"/>
        <v>-10.000000000000142</v>
      </c>
      <c r="Q25" s="115">
        <v>13.11</v>
      </c>
      <c r="R25" s="115">
        <f t="shared" si="7"/>
        <v>10.488</v>
      </c>
      <c r="S25" s="118">
        <f t="shared" si="18"/>
        <v>0</v>
      </c>
      <c r="T25" s="115">
        <f t="shared" si="8"/>
        <v>11.95</v>
      </c>
      <c r="U25" s="115">
        <f t="shared" si="9"/>
        <v>9.5599999999999987</v>
      </c>
      <c r="V25" s="118">
        <f t="shared" si="19"/>
        <v>-20.000000000000107</v>
      </c>
      <c r="W25" s="115">
        <v>15.74</v>
      </c>
      <c r="X25" s="115">
        <f t="shared" si="10"/>
        <v>12.592000000000001</v>
      </c>
      <c r="Y25">
        <f t="shared" si="20"/>
        <v>0</v>
      </c>
      <c r="Z25">
        <v>21.31</v>
      </c>
      <c r="AA25" s="115">
        <f t="shared" si="11"/>
        <v>17.047999999999998</v>
      </c>
      <c r="AB25">
        <f t="shared" si="21"/>
        <v>0</v>
      </c>
      <c r="AC25" s="115">
        <v>20.46</v>
      </c>
      <c r="AD25" s="115">
        <f t="shared" si="12"/>
        <v>16.368000000000002</v>
      </c>
      <c r="AE25">
        <f t="shared" si="22"/>
        <v>0</v>
      </c>
    </row>
    <row r="26" spans="1:31" x14ac:dyDescent="0.2">
      <c r="A26" s="108">
        <v>42391</v>
      </c>
      <c r="B26" s="218">
        <v>12.47</v>
      </c>
      <c r="C26" s="115">
        <f t="shared" si="0"/>
        <v>9.9760000000000009</v>
      </c>
      <c r="D26">
        <f t="shared" si="13"/>
        <v>0</v>
      </c>
      <c r="E26">
        <f t="shared" si="1"/>
        <v>12.67</v>
      </c>
      <c r="F26" s="115">
        <f t="shared" si="2"/>
        <v>10.135999999999999</v>
      </c>
      <c r="G26">
        <f t="shared" si="14"/>
        <v>0</v>
      </c>
      <c r="H26">
        <f t="shared" si="3"/>
        <v>12.97</v>
      </c>
      <c r="I26" s="115">
        <f t="shared" si="4"/>
        <v>10.376000000000001</v>
      </c>
      <c r="J26">
        <f t="shared" si="15"/>
        <v>0</v>
      </c>
      <c r="K26" s="115">
        <v>11.53</v>
      </c>
      <c r="L26" s="115">
        <f t="shared" si="5"/>
        <v>9.2240000000000002</v>
      </c>
      <c r="M26" s="118">
        <f t="shared" si="16"/>
        <v>0</v>
      </c>
      <c r="N26" s="115">
        <v>11.79</v>
      </c>
      <c r="O26" s="115">
        <f t="shared" si="6"/>
        <v>9.4319999999999986</v>
      </c>
      <c r="P26" s="118">
        <f t="shared" si="17"/>
        <v>0</v>
      </c>
      <c r="Q26" s="115">
        <v>13.11</v>
      </c>
      <c r="R26" s="115">
        <f t="shared" si="7"/>
        <v>10.488</v>
      </c>
      <c r="S26" s="118">
        <f t="shared" si="18"/>
        <v>0</v>
      </c>
      <c r="T26" s="115">
        <f t="shared" si="8"/>
        <v>11.95</v>
      </c>
      <c r="U26" s="115">
        <f t="shared" si="9"/>
        <v>9.5599999999999987</v>
      </c>
      <c r="V26" s="118">
        <f t="shared" si="19"/>
        <v>0</v>
      </c>
      <c r="W26" s="115">
        <v>15.74</v>
      </c>
      <c r="X26" s="115">
        <f t="shared" si="10"/>
        <v>12.592000000000001</v>
      </c>
      <c r="Y26">
        <f t="shared" si="20"/>
        <v>0</v>
      </c>
      <c r="Z26">
        <v>21.31</v>
      </c>
      <c r="AA26" s="115">
        <f t="shared" si="11"/>
        <v>17.047999999999998</v>
      </c>
      <c r="AB26">
        <f t="shared" si="21"/>
        <v>0</v>
      </c>
      <c r="AC26" s="115">
        <v>20.46</v>
      </c>
      <c r="AD26" s="115">
        <f t="shared" si="12"/>
        <v>16.368000000000002</v>
      </c>
    </row>
    <row r="27" spans="1:31" x14ac:dyDescent="0.2">
      <c r="A27" s="108">
        <v>42392</v>
      </c>
      <c r="B27" s="218">
        <v>12.47</v>
      </c>
      <c r="C27" s="115">
        <f t="shared" si="0"/>
        <v>9.9760000000000009</v>
      </c>
      <c r="D27">
        <f t="shared" si="13"/>
        <v>0</v>
      </c>
      <c r="E27">
        <f t="shared" si="1"/>
        <v>12.67</v>
      </c>
      <c r="F27" s="115">
        <f t="shared" si="2"/>
        <v>10.135999999999999</v>
      </c>
      <c r="G27">
        <f t="shared" si="14"/>
        <v>0</v>
      </c>
      <c r="H27">
        <f t="shared" si="3"/>
        <v>12.97</v>
      </c>
      <c r="I27" s="115">
        <f t="shared" si="4"/>
        <v>10.376000000000001</v>
      </c>
      <c r="J27">
        <f t="shared" si="15"/>
        <v>0</v>
      </c>
      <c r="K27" s="115">
        <v>11.53</v>
      </c>
      <c r="L27" s="115">
        <f t="shared" si="5"/>
        <v>9.2240000000000002</v>
      </c>
      <c r="M27" s="118">
        <f t="shared" si="16"/>
        <v>0</v>
      </c>
      <c r="N27" s="115">
        <v>11.79</v>
      </c>
      <c r="O27" s="115">
        <f t="shared" si="6"/>
        <v>9.4319999999999986</v>
      </c>
      <c r="P27" s="118">
        <f t="shared" si="17"/>
        <v>0</v>
      </c>
      <c r="Q27" s="115">
        <v>13.11</v>
      </c>
      <c r="R27" s="115">
        <f t="shared" si="7"/>
        <v>10.488</v>
      </c>
      <c r="S27" s="118">
        <f t="shared" si="18"/>
        <v>0</v>
      </c>
      <c r="T27" s="115">
        <f t="shared" si="8"/>
        <v>11.95</v>
      </c>
      <c r="U27" s="115">
        <f t="shared" si="9"/>
        <v>9.5599999999999987</v>
      </c>
      <c r="V27" s="118">
        <f t="shared" si="19"/>
        <v>0</v>
      </c>
      <c r="W27" s="115">
        <v>15.74</v>
      </c>
      <c r="X27" s="115">
        <f t="shared" si="10"/>
        <v>12.592000000000001</v>
      </c>
      <c r="Y27">
        <f t="shared" si="20"/>
        <v>0</v>
      </c>
      <c r="Z27">
        <v>21.31</v>
      </c>
      <c r="AA27" s="115">
        <f t="shared" si="11"/>
        <v>17.047999999999998</v>
      </c>
      <c r="AB27">
        <f t="shared" si="21"/>
        <v>0</v>
      </c>
      <c r="AC27" s="115">
        <v>20.46</v>
      </c>
      <c r="AD27" s="115">
        <f t="shared" si="12"/>
        <v>16.368000000000002</v>
      </c>
    </row>
    <row r="28" spans="1:31" x14ac:dyDescent="0.2">
      <c r="A28" s="108">
        <v>42393</v>
      </c>
      <c r="B28" s="218">
        <v>12.47</v>
      </c>
      <c r="C28" s="115">
        <f t="shared" si="0"/>
        <v>9.9760000000000009</v>
      </c>
      <c r="D28">
        <f t="shared" si="13"/>
        <v>0</v>
      </c>
      <c r="E28">
        <f t="shared" si="1"/>
        <v>12.67</v>
      </c>
      <c r="F28" s="115">
        <f t="shared" si="2"/>
        <v>10.135999999999999</v>
      </c>
      <c r="G28">
        <f t="shared" si="14"/>
        <v>0</v>
      </c>
      <c r="H28">
        <f t="shared" si="3"/>
        <v>12.97</v>
      </c>
      <c r="I28" s="115">
        <f t="shared" si="4"/>
        <v>10.376000000000001</v>
      </c>
      <c r="J28">
        <f t="shared" si="15"/>
        <v>0</v>
      </c>
      <c r="K28" s="115">
        <v>11.53</v>
      </c>
      <c r="L28" s="115">
        <f t="shared" si="5"/>
        <v>9.2240000000000002</v>
      </c>
      <c r="M28" s="118">
        <f t="shared" si="16"/>
        <v>0</v>
      </c>
      <c r="N28" s="115">
        <v>11.79</v>
      </c>
      <c r="O28" s="115">
        <f t="shared" si="6"/>
        <v>9.4319999999999986</v>
      </c>
      <c r="P28" s="118">
        <f t="shared" si="17"/>
        <v>0</v>
      </c>
      <c r="Q28" s="115">
        <v>13.11</v>
      </c>
      <c r="R28" s="115">
        <f t="shared" si="7"/>
        <v>10.488</v>
      </c>
      <c r="S28" s="118">
        <f t="shared" si="18"/>
        <v>0</v>
      </c>
      <c r="T28" s="115">
        <f t="shared" si="8"/>
        <v>11.95</v>
      </c>
      <c r="U28" s="115">
        <f t="shared" si="9"/>
        <v>9.5599999999999987</v>
      </c>
      <c r="V28" s="118">
        <f t="shared" si="19"/>
        <v>0</v>
      </c>
      <c r="W28" s="115">
        <v>15.74</v>
      </c>
      <c r="X28" s="115">
        <f t="shared" si="10"/>
        <v>12.592000000000001</v>
      </c>
      <c r="Y28">
        <f t="shared" si="20"/>
        <v>0</v>
      </c>
      <c r="Z28">
        <v>21.31</v>
      </c>
      <c r="AA28" s="115">
        <f t="shared" si="11"/>
        <v>17.047999999999998</v>
      </c>
      <c r="AB28">
        <f t="shared" si="21"/>
        <v>0</v>
      </c>
      <c r="AC28" s="115">
        <v>20.46</v>
      </c>
      <c r="AD28" s="115">
        <f t="shared" si="12"/>
        <v>16.368000000000002</v>
      </c>
    </row>
    <row r="29" spans="1:31" x14ac:dyDescent="0.2">
      <c r="A29" s="108">
        <v>42394</v>
      </c>
      <c r="B29" s="218">
        <v>12.62</v>
      </c>
      <c r="C29" s="115">
        <f t="shared" si="0"/>
        <v>10.096</v>
      </c>
      <c r="D29">
        <f t="shared" si="13"/>
        <v>14.999999999999858</v>
      </c>
      <c r="E29">
        <f t="shared" si="1"/>
        <v>12.819999999999999</v>
      </c>
      <c r="F29" s="115">
        <f t="shared" si="2"/>
        <v>10.255999999999998</v>
      </c>
      <c r="G29">
        <f t="shared" si="14"/>
        <v>14.999999999999858</v>
      </c>
      <c r="H29">
        <f t="shared" si="3"/>
        <v>13.12</v>
      </c>
      <c r="I29" s="115">
        <f t="shared" si="4"/>
        <v>10.495999999999999</v>
      </c>
      <c r="J29">
        <f t="shared" si="15"/>
        <v>14.999999999999858</v>
      </c>
      <c r="K29" s="115">
        <v>11.73</v>
      </c>
      <c r="L29" s="115">
        <f t="shared" si="5"/>
        <v>9.3840000000000003</v>
      </c>
      <c r="M29" s="118">
        <f t="shared" si="16"/>
        <v>20.000000000000107</v>
      </c>
      <c r="N29" s="115">
        <v>11.79</v>
      </c>
      <c r="O29" s="115">
        <f t="shared" si="6"/>
        <v>9.4319999999999986</v>
      </c>
      <c r="P29" s="118">
        <f t="shared" si="17"/>
        <v>0</v>
      </c>
      <c r="Q29" s="115">
        <v>13.11</v>
      </c>
      <c r="R29" s="115">
        <f t="shared" si="7"/>
        <v>10.488</v>
      </c>
      <c r="S29" s="118">
        <f t="shared" si="18"/>
        <v>0</v>
      </c>
      <c r="T29" s="115">
        <f t="shared" si="8"/>
        <v>12.15</v>
      </c>
      <c r="U29" s="115">
        <f t="shared" si="9"/>
        <v>9.7200000000000006</v>
      </c>
      <c r="V29" s="118">
        <f t="shared" si="19"/>
        <v>20.000000000000107</v>
      </c>
      <c r="W29" s="115">
        <v>15.74</v>
      </c>
      <c r="X29" s="115">
        <f t="shared" si="10"/>
        <v>12.592000000000001</v>
      </c>
      <c r="Y29">
        <f t="shared" si="20"/>
        <v>0</v>
      </c>
      <c r="Z29">
        <v>21.31</v>
      </c>
      <c r="AA29" s="115">
        <f t="shared" si="11"/>
        <v>17.047999999999998</v>
      </c>
      <c r="AB29">
        <f t="shared" si="21"/>
        <v>0</v>
      </c>
      <c r="AC29" s="115">
        <v>20.46</v>
      </c>
      <c r="AD29" s="115">
        <f t="shared" si="12"/>
        <v>16.368000000000002</v>
      </c>
    </row>
    <row r="30" spans="1:31" x14ac:dyDescent="0.2">
      <c r="A30" s="108">
        <v>42395</v>
      </c>
      <c r="B30" s="218">
        <v>12.62</v>
      </c>
      <c r="C30" s="115">
        <f t="shared" si="0"/>
        <v>10.096</v>
      </c>
      <c r="D30">
        <f t="shared" si="13"/>
        <v>0</v>
      </c>
      <c r="E30">
        <f t="shared" si="1"/>
        <v>12.819999999999999</v>
      </c>
      <c r="F30" s="115">
        <f t="shared" si="2"/>
        <v>10.255999999999998</v>
      </c>
      <c r="G30">
        <f t="shared" si="14"/>
        <v>0</v>
      </c>
      <c r="H30">
        <f t="shared" si="3"/>
        <v>13.12</v>
      </c>
      <c r="I30" s="115">
        <f t="shared" si="4"/>
        <v>10.495999999999999</v>
      </c>
      <c r="J30">
        <f t="shared" si="15"/>
        <v>0</v>
      </c>
      <c r="K30" s="115">
        <v>11.73</v>
      </c>
      <c r="L30" s="115">
        <f t="shared" si="5"/>
        <v>9.3840000000000003</v>
      </c>
      <c r="M30" s="118">
        <f t="shared" si="16"/>
        <v>0</v>
      </c>
      <c r="N30" s="115">
        <v>11.79</v>
      </c>
      <c r="O30" s="115">
        <f t="shared" si="6"/>
        <v>9.4319999999999986</v>
      </c>
      <c r="P30" s="118">
        <f t="shared" si="17"/>
        <v>0</v>
      </c>
      <c r="Q30" s="115">
        <v>13.11</v>
      </c>
      <c r="R30" s="115">
        <f t="shared" si="7"/>
        <v>10.488</v>
      </c>
      <c r="S30" s="118">
        <f t="shared" si="18"/>
        <v>0</v>
      </c>
      <c r="T30" s="115">
        <f t="shared" si="8"/>
        <v>12.15</v>
      </c>
      <c r="U30" s="115">
        <f t="shared" si="9"/>
        <v>9.7200000000000006</v>
      </c>
      <c r="V30" s="118">
        <f t="shared" si="19"/>
        <v>0</v>
      </c>
      <c r="W30" s="115">
        <v>15.74</v>
      </c>
      <c r="X30" s="115">
        <f t="shared" si="10"/>
        <v>12.592000000000001</v>
      </c>
      <c r="Y30">
        <f t="shared" si="20"/>
        <v>0</v>
      </c>
      <c r="Z30">
        <v>21.31</v>
      </c>
      <c r="AA30" s="115">
        <f t="shared" si="11"/>
        <v>17.047999999999998</v>
      </c>
      <c r="AB30">
        <f t="shared" si="21"/>
        <v>0</v>
      </c>
      <c r="AC30" s="115">
        <v>20.46</v>
      </c>
      <c r="AD30" s="115">
        <f t="shared" si="12"/>
        <v>16.368000000000002</v>
      </c>
    </row>
    <row r="31" spans="1:31" x14ac:dyDescent="0.2">
      <c r="A31" s="108">
        <v>42396</v>
      </c>
      <c r="B31" s="218">
        <v>12.62</v>
      </c>
      <c r="C31" s="115">
        <f t="shared" si="0"/>
        <v>10.096</v>
      </c>
      <c r="D31">
        <f t="shared" si="13"/>
        <v>0</v>
      </c>
      <c r="E31">
        <f t="shared" si="1"/>
        <v>12.819999999999999</v>
      </c>
      <c r="F31" s="115">
        <f t="shared" si="2"/>
        <v>10.255999999999998</v>
      </c>
      <c r="G31">
        <f t="shared" si="14"/>
        <v>0</v>
      </c>
      <c r="H31">
        <f t="shared" si="3"/>
        <v>13.12</v>
      </c>
      <c r="I31" s="115">
        <f t="shared" si="4"/>
        <v>10.495999999999999</v>
      </c>
      <c r="J31">
        <f t="shared" si="15"/>
        <v>0</v>
      </c>
      <c r="K31" s="115">
        <v>11.73</v>
      </c>
      <c r="L31" s="115">
        <f t="shared" si="5"/>
        <v>9.3840000000000003</v>
      </c>
      <c r="M31" s="118">
        <f t="shared" si="16"/>
        <v>0</v>
      </c>
      <c r="N31" s="115">
        <v>11.79</v>
      </c>
      <c r="O31" s="115">
        <f t="shared" si="6"/>
        <v>9.4319999999999986</v>
      </c>
      <c r="P31" s="118">
        <f t="shared" si="17"/>
        <v>0</v>
      </c>
      <c r="Q31" s="115">
        <v>13.11</v>
      </c>
      <c r="R31" s="115">
        <f t="shared" si="7"/>
        <v>10.488</v>
      </c>
      <c r="S31" s="118">
        <f t="shared" si="18"/>
        <v>0</v>
      </c>
      <c r="T31" s="115">
        <f t="shared" si="8"/>
        <v>12.15</v>
      </c>
      <c r="U31" s="115">
        <f t="shared" si="9"/>
        <v>9.7200000000000006</v>
      </c>
      <c r="V31" s="118">
        <f t="shared" si="19"/>
        <v>0</v>
      </c>
      <c r="W31" s="115">
        <v>15.74</v>
      </c>
      <c r="X31" s="115">
        <f t="shared" si="10"/>
        <v>12.592000000000001</v>
      </c>
      <c r="Y31">
        <f t="shared" si="20"/>
        <v>0</v>
      </c>
      <c r="Z31">
        <v>21.31</v>
      </c>
      <c r="AA31" s="115">
        <f t="shared" si="11"/>
        <v>17.047999999999998</v>
      </c>
      <c r="AB31">
        <f t="shared" si="21"/>
        <v>0</v>
      </c>
      <c r="AC31" s="115">
        <v>20.46</v>
      </c>
      <c r="AD31" s="115">
        <f t="shared" si="12"/>
        <v>16.368000000000002</v>
      </c>
    </row>
    <row r="32" spans="1:31" x14ac:dyDescent="0.2">
      <c r="A32" s="108">
        <v>42397</v>
      </c>
      <c r="B32" s="218">
        <v>12.62</v>
      </c>
      <c r="C32" s="115">
        <f t="shared" si="0"/>
        <v>10.096</v>
      </c>
      <c r="D32">
        <f t="shared" si="13"/>
        <v>0</v>
      </c>
      <c r="E32">
        <f t="shared" si="1"/>
        <v>12.819999999999999</v>
      </c>
      <c r="F32" s="115">
        <f t="shared" si="2"/>
        <v>10.255999999999998</v>
      </c>
      <c r="G32">
        <f t="shared" si="14"/>
        <v>0</v>
      </c>
      <c r="H32">
        <f t="shared" si="3"/>
        <v>13.12</v>
      </c>
      <c r="I32" s="115">
        <f t="shared" si="4"/>
        <v>10.495999999999999</v>
      </c>
      <c r="J32">
        <f t="shared" si="15"/>
        <v>0</v>
      </c>
      <c r="K32" s="115">
        <v>11.83</v>
      </c>
      <c r="L32" s="115">
        <f t="shared" si="5"/>
        <v>9.4640000000000004</v>
      </c>
      <c r="M32" s="118">
        <f t="shared" si="16"/>
        <v>9.9999999999999645</v>
      </c>
      <c r="N32" s="115">
        <v>11.79</v>
      </c>
      <c r="O32" s="115">
        <f t="shared" si="6"/>
        <v>9.4319999999999986</v>
      </c>
      <c r="P32" s="118">
        <f t="shared" si="17"/>
        <v>0</v>
      </c>
      <c r="Q32" s="115">
        <v>13.11</v>
      </c>
      <c r="R32" s="115">
        <f t="shared" si="7"/>
        <v>10.488</v>
      </c>
      <c r="S32" s="118">
        <f t="shared" si="18"/>
        <v>0</v>
      </c>
      <c r="T32" s="115">
        <f t="shared" si="8"/>
        <v>12.25</v>
      </c>
      <c r="U32" s="115">
        <f t="shared" si="9"/>
        <v>9.8000000000000007</v>
      </c>
      <c r="V32" s="118">
        <f t="shared" si="19"/>
        <v>9.9999999999999645</v>
      </c>
      <c r="W32" s="115">
        <v>15.74</v>
      </c>
      <c r="X32" s="115">
        <f t="shared" si="10"/>
        <v>12.592000000000001</v>
      </c>
      <c r="Y32">
        <f t="shared" si="20"/>
        <v>0</v>
      </c>
      <c r="Z32">
        <v>21.31</v>
      </c>
      <c r="AA32" s="115">
        <f t="shared" si="11"/>
        <v>17.047999999999998</v>
      </c>
      <c r="AB32">
        <f t="shared" si="21"/>
        <v>0</v>
      </c>
      <c r="AC32" s="115">
        <v>20.46</v>
      </c>
      <c r="AD32" s="115">
        <f t="shared" si="12"/>
        <v>16.368000000000002</v>
      </c>
    </row>
    <row r="33" spans="1:31" x14ac:dyDescent="0.2">
      <c r="A33" s="108">
        <v>42398</v>
      </c>
      <c r="B33" s="218">
        <v>12.77</v>
      </c>
      <c r="C33" s="115">
        <f t="shared" si="0"/>
        <v>10.215999999999999</v>
      </c>
      <c r="D33">
        <f t="shared" si="13"/>
        <v>15.000000000000036</v>
      </c>
      <c r="E33">
        <f t="shared" si="1"/>
        <v>12.969999999999999</v>
      </c>
      <c r="F33" s="115">
        <f t="shared" si="2"/>
        <v>10.375999999999999</v>
      </c>
      <c r="G33">
        <f t="shared" si="14"/>
        <v>15.000000000000036</v>
      </c>
      <c r="H33">
        <f t="shared" si="3"/>
        <v>13.27</v>
      </c>
      <c r="I33" s="115">
        <f t="shared" si="4"/>
        <v>10.616</v>
      </c>
      <c r="J33">
        <f t="shared" si="15"/>
        <v>15.000000000000036</v>
      </c>
      <c r="K33" s="115">
        <v>11.98</v>
      </c>
      <c r="L33" s="115">
        <f t="shared" si="5"/>
        <v>9.5839999999999996</v>
      </c>
      <c r="M33" s="118">
        <f t="shared" si="16"/>
        <v>15.000000000000036</v>
      </c>
      <c r="N33" s="115">
        <v>11.79</v>
      </c>
      <c r="O33" s="115">
        <f t="shared" si="6"/>
        <v>9.4319999999999986</v>
      </c>
      <c r="P33" s="118">
        <f t="shared" si="17"/>
        <v>0</v>
      </c>
      <c r="Q33" s="115">
        <v>13.11</v>
      </c>
      <c r="R33" s="115">
        <f t="shared" si="7"/>
        <v>10.488</v>
      </c>
      <c r="S33" s="118">
        <f t="shared" si="18"/>
        <v>0</v>
      </c>
      <c r="T33" s="115">
        <f t="shared" si="8"/>
        <v>12.4</v>
      </c>
      <c r="U33" s="115">
        <f t="shared" si="9"/>
        <v>9.92</v>
      </c>
      <c r="V33" s="118">
        <f t="shared" si="19"/>
        <v>15.000000000000036</v>
      </c>
      <c r="W33" s="115">
        <v>15.74</v>
      </c>
      <c r="X33" s="115">
        <f t="shared" si="10"/>
        <v>12.592000000000001</v>
      </c>
      <c r="Y33">
        <f t="shared" si="20"/>
        <v>0</v>
      </c>
      <c r="Z33">
        <v>21.31</v>
      </c>
      <c r="AA33" s="115">
        <f t="shared" si="11"/>
        <v>17.047999999999998</v>
      </c>
      <c r="AB33">
        <f t="shared" si="21"/>
        <v>0</v>
      </c>
      <c r="AC33" s="115">
        <v>20.46</v>
      </c>
      <c r="AD33" s="115">
        <f t="shared" si="12"/>
        <v>16.368000000000002</v>
      </c>
    </row>
    <row r="34" spans="1:31" x14ac:dyDescent="0.2">
      <c r="A34" s="108">
        <v>42399</v>
      </c>
      <c r="B34" s="218">
        <v>12.77</v>
      </c>
      <c r="C34" s="115">
        <f t="shared" si="0"/>
        <v>10.215999999999999</v>
      </c>
      <c r="D34">
        <f t="shared" si="13"/>
        <v>0</v>
      </c>
      <c r="E34">
        <f t="shared" si="1"/>
        <v>12.969999999999999</v>
      </c>
      <c r="F34" s="115">
        <f t="shared" si="2"/>
        <v>10.375999999999999</v>
      </c>
      <c r="G34">
        <f t="shared" si="14"/>
        <v>0</v>
      </c>
      <c r="H34">
        <f t="shared" si="3"/>
        <v>13.27</v>
      </c>
      <c r="I34" s="115">
        <f t="shared" si="4"/>
        <v>10.616</v>
      </c>
      <c r="J34">
        <f t="shared" si="15"/>
        <v>0</v>
      </c>
      <c r="K34" s="115">
        <v>11.98</v>
      </c>
      <c r="L34" s="115">
        <f t="shared" si="5"/>
        <v>9.5839999999999996</v>
      </c>
      <c r="M34" s="118">
        <f t="shared" si="16"/>
        <v>0</v>
      </c>
      <c r="N34" s="115">
        <v>11.79</v>
      </c>
      <c r="O34" s="115">
        <f t="shared" si="6"/>
        <v>9.4319999999999986</v>
      </c>
      <c r="P34" s="118">
        <f t="shared" si="17"/>
        <v>0</v>
      </c>
      <c r="Q34" s="115">
        <v>13.11</v>
      </c>
      <c r="R34" s="115">
        <f t="shared" si="7"/>
        <v>10.488</v>
      </c>
      <c r="S34" s="118">
        <f t="shared" si="18"/>
        <v>0</v>
      </c>
      <c r="T34" s="115">
        <f t="shared" si="8"/>
        <v>12.4</v>
      </c>
      <c r="U34" s="115">
        <f t="shared" si="9"/>
        <v>9.92</v>
      </c>
      <c r="V34" s="118">
        <f t="shared" si="19"/>
        <v>0</v>
      </c>
      <c r="W34" s="115">
        <v>15.74</v>
      </c>
      <c r="X34" s="115">
        <f t="shared" si="10"/>
        <v>12.592000000000001</v>
      </c>
      <c r="Y34">
        <f t="shared" si="20"/>
        <v>0</v>
      </c>
      <c r="Z34">
        <v>21.31</v>
      </c>
      <c r="AA34" s="115">
        <f t="shared" si="11"/>
        <v>17.047999999999998</v>
      </c>
      <c r="AB34">
        <f t="shared" si="21"/>
        <v>0</v>
      </c>
      <c r="AC34" s="115">
        <v>20.46</v>
      </c>
      <c r="AD34" s="115">
        <f t="shared" si="12"/>
        <v>16.368000000000002</v>
      </c>
    </row>
    <row r="35" spans="1:31" x14ac:dyDescent="0.2">
      <c r="A35" s="108">
        <v>42400</v>
      </c>
      <c r="B35" s="218">
        <v>12.77</v>
      </c>
      <c r="C35" s="115">
        <f t="shared" si="0"/>
        <v>10.215999999999999</v>
      </c>
      <c r="D35">
        <f t="shared" si="13"/>
        <v>0</v>
      </c>
      <c r="E35">
        <f t="shared" si="1"/>
        <v>12.969999999999999</v>
      </c>
      <c r="F35" s="115">
        <f t="shared" si="2"/>
        <v>10.375999999999999</v>
      </c>
      <c r="G35">
        <f t="shared" si="14"/>
        <v>0</v>
      </c>
      <c r="H35">
        <f t="shared" si="3"/>
        <v>13.27</v>
      </c>
      <c r="I35" s="115">
        <f t="shared" si="4"/>
        <v>10.616</v>
      </c>
      <c r="J35">
        <f t="shared" si="15"/>
        <v>0</v>
      </c>
      <c r="K35" s="115">
        <v>11.98</v>
      </c>
      <c r="L35" s="115">
        <f t="shared" si="5"/>
        <v>9.5839999999999996</v>
      </c>
      <c r="M35" s="118">
        <f t="shared" si="16"/>
        <v>0</v>
      </c>
      <c r="N35" s="115">
        <v>11.79</v>
      </c>
      <c r="O35" s="115">
        <f t="shared" si="6"/>
        <v>9.4319999999999986</v>
      </c>
      <c r="P35" s="118">
        <f t="shared" si="17"/>
        <v>0</v>
      </c>
      <c r="Q35" s="115">
        <v>13.11</v>
      </c>
      <c r="R35" s="115">
        <f t="shared" si="7"/>
        <v>10.488</v>
      </c>
      <c r="S35" s="118">
        <f t="shared" si="18"/>
        <v>0</v>
      </c>
      <c r="T35" s="115">
        <f t="shared" si="8"/>
        <v>12.4</v>
      </c>
      <c r="U35" s="115">
        <f t="shared" si="9"/>
        <v>9.92</v>
      </c>
      <c r="V35" s="118">
        <f t="shared" si="19"/>
        <v>0</v>
      </c>
      <c r="W35" s="115">
        <v>15.74</v>
      </c>
      <c r="X35" s="115">
        <f t="shared" si="10"/>
        <v>12.592000000000001</v>
      </c>
      <c r="Y35">
        <f t="shared" si="20"/>
        <v>0</v>
      </c>
      <c r="Z35">
        <v>21.31</v>
      </c>
      <c r="AA35" s="115">
        <f t="shared" si="11"/>
        <v>17.047999999999998</v>
      </c>
      <c r="AB35">
        <f t="shared" si="21"/>
        <v>0</v>
      </c>
      <c r="AC35" s="115">
        <v>20.46</v>
      </c>
      <c r="AD35" s="115">
        <f t="shared" si="12"/>
        <v>16.368000000000002</v>
      </c>
    </row>
    <row r="37" spans="1:31" ht="51" x14ac:dyDescent="0.2">
      <c r="A37" s="25" t="s">
        <v>1</v>
      </c>
      <c r="B37" s="128" t="s">
        <v>2</v>
      </c>
      <c r="C37" s="128" t="s">
        <v>16</v>
      </c>
      <c r="D37" s="25" t="s">
        <v>5</v>
      </c>
      <c r="E37" s="128" t="s">
        <v>3</v>
      </c>
      <c r="F37" s="128" t="s">
        <v>17</v>
      </c>
      <c r="G37" s="25" t="s">
        <v>5</v>
      </c>
      <c r="H37" s="128" t="s">
        <v>4</v>
      </c>
      <c r="I37" s="128" t="s">
        <v>18</v>
      </c>
      <c r="J37" s="25" t="s">
        <v>5</v>
      </c>
      <c r="K37" s="129" t="s">
        <v>6</v>
      </c>
      <c r="L37" s="129" t="s">
        <v>63</v>
      </c>
      <c r="M37" s="26" t="s">
        <v>5</v>
      </c>
      <c r="N37" s="128" t="s">
        <v>7</v>
      </c>
      <c r="O37" s="128" t="s">
        <v>20</v>
      </c>
      <c r="P37" s="25" t="s">
        <v>5</v>
      </c>
      <c r="Q37" s="130" t="s">
        <v>21</v>
      </c>
      <c r="R37" s="130" t="s">
        <v>22</v>
      </c>
      <c r="S37" s="52" t="s">
        <v>5</v>
      </c>
      <c r="T37" s="127" t="s">
        <v>68</v>
      </c>
      <c r="U37" s="127" t="s">
        <v>69</v>
      </c>
      <c r="V37" s="126" t="s">
        <v>5</v>
      </c>
      <c r="W37" s="124" t="s">
        <v>66</v>
      </c>
      <c r="X37" s="124" t="s">
        <v>67</v>
      </c>
      <c r="Y37" s="125" t="s">
        <v>5</v>
      </c>
      <c r="Z37" s="53" t="s">
        <v>23</v>
      </c>
      <c r="AA37" s="53" t="s">
        <v>24</v>
      </c>
      <c r="AB37" s="27" t="s">
        <v>5</v>
      </c>
      <c r="AC37" s="53" t="s">
        <v>25</v>
      </c>
      <c r="AD37" s="53" t="s">
        <v>26</v>
      </c>
      <c r="AE37" s="27" t="s">
        <v>5</v>
      </c>
    </row>
    <row r="38" spans="1:31" x14ac:dyDescent="0.2">
      <c r="A38" s="82" t="s">
        <v>70</v>
      </c>
      <c r="B38" s="74">
        <f>AVERAGE(B41:B67)</f>
        <v>12.312592592592591</v>
      </c>
      <c r="C38" s="74">
        <f>AVERAGE(C41:C67)</f>
        <v>9.8500740740740724</v>
      </c>
      <c r="D38" s="74"/>
      <c r="E38" s="74">
        <f>AVERAGE(E41:E67)</f>
        <v>12.512592592592592</v>
      </c>
      <c r="F38" s="74">
        <f>AVERAGE(F41:F67)</f>
        <v>10.010074074074069</v>
      </c>
      <c r="G38" s="74"/>
      <c r="H38" s="74">
        <f>AVERAGE(H41:H67)</f>
        <v>12.812592592592592</v>
      </c>
      <c r="I38" s="74">
        <f>AVERAGE(I41:I67)</f>
        <v>10.250074074074073</v>
      </c>
      <c r="J38" s="74"/>
      <c r="K38" s="74">
        <f>AVERAGE(K41:K67)</f>
        <v>11.95592592592593</v>
      </c>
      <c r="L38" s="74">
        <f>AVERAGE(L41:L67)</f>
        <v>9.5647407407407403</v>
      </c>
      <c r="M38" s="74"/>
      <c r="N38" s="74">
        <f>AVERAGE(N41:N67)</f>
        <v>11.556666666666668</v>
      </c>
      <c r="O38" s="74">
        <f>AVERAGE(O41:O67)</f>
        <v>9.2453333333333312</v>
      </c>
      <c r="P38" s="74"/>
      <c r="Q38" s="74">
        <f>AVERAGE(Q41:Q67)</f>
        <v>13.110000000000007</v>
      </c>
      <c r="R38" s="74">
        <f>AVERAGE(R41:R67)</f>
        <v>10.488</v>
      </c>
      <c r="S38" s="74"/>
      <c r="T38" s="74">
        <f>AVERAGE(T41:T67)</f>
        <v>12.260370370370365</v>
      </c>
      <c r="U38" s="74">
        <f>AVERAGE(U41:U67)</f>
        <v>9.8082962962962963</v>
      </c>
      <c r="V38" s="74"/>
      <c r="W38" s="74">
        <f>AVERAGE(W41:W67)</f>
        <v>15.786296296296301</v>
      </c>
      <c r="X38" s="74">
        <f>AVERAGE(X41:X67)</f>
        <v>12.62903703703704</v>
      </c>
      <c r="Y38" s="74"/>
      <c r="Z38" s="74">
        <f>AVERAGE(Z41:Z67)</f>
        <v>21.309999999999995</v>
      </c>
      <c r="AA38" s="74">
        <f>AVERAGE(AD41:AD67)</f>
        <v>16.367999999999999</v>
      </c>
      <c r="AB38" s="74"/>
      <c r="AC38" s="74">
        <f>AVERAGE(AC41:AC67)</f>
        <v>20.459999999999994</v>
      </c>
      <c r="AD38" s="74">
        <f>AVERAGE(AD41:AD67)</f>
        <v>16.367999999999999</v>
      </c>
      <c r="AE38" s="74"/>
    </row>
    <row r="39" spans="1:31" x14ac:dyDescent="0.2">
      <c r="A39" s="82" t="s">
        <v>53</v>
      </c>
      <c r="B39" s="74">
        <f>AVERAGE(B41:B54)</f>
        <v>12.398571428571428</v>
      </c>
      <c r="C39" s="74">
        <f>AVERAGE(C41:C54)</f>
        <v>9.9188571428571439</v>
      </c>
      <c r="D39" s="74"/>
      <c r="E39" s="74">
        <f>AVERAGE(E41:E54)</f>
        <v>12.598571428571429</v>
      </c>
      <c r="F39" s="74">
        <f>AVERAGE(F41:F54)</f>
        <v>10.078857142857142</v>
      </c>
      <c r="G39" s="74"/>
      <c r="H39" s="74">
        <f>AVERAGE(H41:H54)</f>
        <v>12.898571428571429</v>
      </c>
      <c r="I39" s="74">
        <f>AVERAGE(I41:I54)</f>
        <v>10.318857142857143</v>
      </c>
      <c r="J39" s="74"/>
      <c r="K39" s="74">
        <f>AVERAGE(K41:K54)</f>
        <v>11.915714285714284</v>
      </c>
      <c r="L39" s="74">
        <f>AVERAGE(L41:L54)</f>
        <v>9.532571428571428</v>
      </c>
      <c r="M39" s="74"/>
      <c r="N39" s="74">
        <f>AVERAGE(N41:N54)</f>
        <v>11.654285714285715</v>
      </c>
      <c r="O39" s="74">
        <f>AVERAGE(O41:O54)</f>
        <v>9.3234285714285754</v>
      </c>
      <c r="P39" s="74"/>
      <c r="Q39" s="74">
        <f>AVERAGE(Q41:Q54)</f>
        <v>13.110000000000001</v>
      </c>
      <c r="R39" s="74">
        <f>AVERAGE(R41:R54)</f>
        <v>10.488</v>
      </c>
      <c r="S39" s="74"/>
      <c r="T39" s="74">
        <f>AVERAGE(T41:T54)</f>
        <v>12.224285714285715</v>
      </c>
      <c r="U39" s="74">
        <f>AVERAGE(U41:U54)</f>
        <v>9.7794285714285714</v>
      </c>
      <c r="V39" s="74"/>
      <c r="W39" s="74">
        <f>AVERAGE(W41:W54)</f>
        <v>15.782857142857138</v>
      </c>
      <c r="X39" s="74">
        <f>AVERAGE(X41:X54)</f>
        <v>12.626285714285716</v>
      </c>
      <c r="Y39" s="74"/>
      <c r="Z39" s="74">
        <f>AVERAGE(Z41:Z54)</f>
        <v>21.31</v>
      </c>
      <c r="AA39" s="74">
        <f>AVERAGE(AD41:AD54)</f>
        <v>16.367999999999999</v>
      </c>
      <c r="AB39" s="74"/>
      <c r="AC39" s="74">
        <f>AVERAGE(AC41:AC54)</f>
        <v>20.460000000000004</v>
      </c>
      <c r="AD39" s="74">
        <f>AVERAGE(AD41:AD54)</f>
        <v>16.367999999999999</v>
      </c>
      <c r="AE39" s="74"/>
    </row>
    <row r="40" spans="1:31" x14ac:dyDescent="0.2">
      <c r="A40" s="82" t="s">
        <v>54</v>
      </c>
      <c r="B40" s="74">
        <f>IF(B55&gt;0,AVERAGE(B55:B67),)</f>
        <v>12.219999999999999</v>
      </c>
      <c r="C40" s="74">
        <f>IF(C55&gt;0,AVERAGE(C55:C67),)</f>
        <v>9.7760000000000034</v>
      </c>
      <c r="D40" s="74"/>
      <c r="E40" s="74">
        <f>IF(E55&gt;0,AVERAGE(E55:E67),)</f>
        <v>12.42</v>
      </c>
      <c r="F40" s="74">
        <f>IF(F55&gt;0,AVERAGE(F55:F67),)</f>
        <v>9.9359999999999999</v>
      </c>
      <c r="G40" s="74"/>
      <c r="H40" s="74">
        <f>IF(H55&gt;0,AVERAGE(H55:H67),)</f>
        <v>12.719999999999997</v>
      </c>
      <c r="I40" s="74">
        <f>IF(I55&gt;0,AVERAGE(I55:I67),)</f>
        <v>10.175999999999998</v>
      </c>
      <c r="J40" s="74"/>
      <c r="K40" s="74">
        <f>IF(K55&gt;0,AVERAGE(K55:K67),)</f>
        <v>11.999230769230767</v>
      </c>
      <c r="L40" s="74">
        <f>IF(L55&gt;0,AVERAGE(L55:L67),)</f>
        <v>9.5993846153846167</v>
      </c>
      <c r="M40" s="74"/>
      <c r="N40" s="74">
        <f>IF(N55&gt;0,AVERAGE(N55:N67),)</f>
        <v>11.451538461538462</v>
      </c>
      <c r="O40" s="74">
        <f>IF(O55&gt;0,AVERAGE(O55:O67),)</f>
        <v>9.1612307692307695</v>
      </c>
      <c r="P40" s="74"/>
      <c r="Q40" s="74">
        <f>IF(Q55&gt;0,AVERAGE(Q55:Q67),)</f>
        <v>13.110000000000001</v>
      </c>
      <c r="R40" s="74">
        <f>IF(R55&gt;0,AVERAGE(R55:R67),)</f>
        <v>10.488</v>
      </c>
      <c r="S40" s="74"/>
      <c r="T40" s="74">
        <f>IF(T55&gt;0,AVERAGE(T55:T67),)</f>
        <v>12.299230769230768</v>
      </c>
      <c r="U40" s="74">
        <f>IF(U55&gt;0,AVERAGE(U55:U67),)</f>
        <v>9.8393846153846134</v>
      </c>
      <c r="V40" s="74"/>
      <c r="W40" s="74">
        <f>IF(W55&gt;0,AVERAGE(W55:W67),)</f>
        <v>15.789999999999994</v>
      </c>
      <c r="X40" s="74">
        <f>IF(X55&gt;0,AVERAGE(X55:X67),)</f>
        <v>12.632000000000003</v>
      </c>
      <c r="Y40" s="74"/>
      <c r="Z40" s="74">
        <f>IF(Z55&gt;0,AVERAGE(Z55:Z67),)</f>
        <v>21.31</v>
      </c>
      <c r="AA40" s="74">
        <f>IF(AD55&gt;0,AVERAGE(AD55:AD67),)</f>
        <v>16.367999999999999</v>
      </c>
      <c r="AB40" s="74"/>
      <c r="AC40" s="74">
        <f>IF(AC55&gt;0,AVERAGE(AC55:AC67),)</f>
        <v>20.460000000000004</v>
      </c>
      <c r="AD40" s="74">
        <f>IF(AD55&gt;0,AVERAGE(AD55:AD67),)</f>
        <v>16.367999999999999</v>
      </c>
      <c r="AE40" s="74"/>
    </row>
    <row r="41" spans="1:31" x14ac:dyDescent="0.2">
      <c r="A41" s="108">
        <v>42401</v>
      </c>
      <c r="B41" s="218">
        <v>12.77</v>
      </c>
      <c r="C41" s="115">
        <f t="shared" ref="C41:C69" si="23">B41/1.25</f>
        <v>10.215999999999999</v>
      </c>
      <c r="D41">
        <f>(B41-B35)*100</f>
        <v>0</v>
      </c>
      <c r="E41">
        <f t="shared" ref="E41:E69" si="24">B41+0.2</f>
        <v>12.969999999999999</v>
      </c>
      <c r="F41" s="115">
        <f t="shared" ref="F41:F69" si="25">E41/1.25</f>
        <v>10.375999999999999</v>
      </c>
      <c r="G41">
        <f>(E41-E35)*100</f>
        <v>0</v>
      </c>
      <c r="H41">
        <f t="shared" ref="H41:H69" si="26">B41+0.5</f>
        <v>13.27</v>
      </c>
      <c r="I41" s="115">
        <f t="shared" ref="I41:I69" si="27">H41/1.25</f>
        <v>10.616</v>
      </c>
      <c r="J41">
        <f>(H41-H35)*100</f>
        <v>0</v>
      </c>
      <c r="K41" s="115">
        <v>11.98</v>
      </c>
      <c r="L41" s="115">
        <f t="shared" ref="L41:L69" si="28">K41/1.25</f>
        <v>9.5839999999999996</v>
      </c>
      <c r="M41" s="118">
        <f>(K41-K35)*100</f>
        <v>0</v>
      </c>
      <c r="N41" s="115">
        <v>11.79</v>
      </c>
      <c r="O41" s="115">
        <f t="shared" ref="O41:O69" si="29">N41/1.25</f>
        <v>9.4319999999999986</v>
      </c>
      <c r="P41" s="118">
        <f>(N41-N35)*100</f>
        <v>0</v>
      </c>
      <c r="Q41" s="115">
        <v>13.11</v>
      </c>
      <c r="R41" s="115">
        <f t="shared" ref="R41:R69" si="30">Q41/1.25</f>
        <v>10.488</v>
      </c>
      <c r="S41" s="118">
        <f>(Q41-Q35)*100</f>
        <v>0</v>
      </c>
      <c r="T41" s="115">
        <f>K41+0.42</f>
        <v>12.4</v>
      </c>
      <c r="U41" s="115">
        <f t="shared" ref="U41:U69" si="31">T41/1.25</f>
        <v>9.92</v>
      </c>
      <c r="V41" s="118">
        <f>(T41-T35)*100</f>
        <v>0</v>
      </c>
      <c r="W41" s="115">
        <v>15.74</v>
      </c>
      <c r="X41" s="115">
        <f t="shared" ref="X41:X69" si="32">W41/1.25</f>
        <v>12.592000000000001</v>
      </c>
      <c r="Y41">
        <f>(W41-W35)*100</f>
        <v>0</v>
      </c>
      <c r="Z41">
        <v>21.31</v>
      </c>
      <c r="AA41" s="115">
        <f t="shared" ref="AA41:AA69" si="33">Z41/1.25</f>
        <v>17.047999999999998</v>
      </c>
      <c r="AB41">
        <f>(Z41-Z35)*100</f>
        <v>0</v>
      </c>
      <c r="AC41" s="115">
        <v>20.46</v>
      </c>
      <c r="AD41" s="115">
        <f t="shared" ref="AD41:AD69" si="34">AC41/1.25</f>
        <v>16.368000000000002</v>
      </c>
      <c r="AE41">
        <f>(AC41-AC35)*100</f>
        <v>0</v>
      </c>
    </row>
    <row r="42" spans="1:31" x14ac:dyDescent="0.2">
      <c r="A42" s="108">
        <v>42402</v>
      </c>
      <c r="B42" s="218">
        <v>12.67</v>
      </c>
      <c r="C42" s="115">
        <f t="shared" si="23"/>
        <v>10.135999999999999</v>
      </c>
      <c r="D42">
        <f t="shared" ref="D42:D69" si="35">(B42-B41)*100</f>
        <v>-9.9999999999999645</v>
      </c>
      <c r="E42">
        <f t="shared" si="24"/>
        <v>12.87</v>
      </c>
      <c r="F42" s="115">
        <f t="shared" si="25"/>
        <v>10.295999999999999</v>
      </c>
      <c r="G42">
        <f t="shared" ref="G42:G69" si="36">(E42-E41)*100</f>
        <v>-9.9999999999999645</v>
      </c>
      <c r="H42">
        <f t="shared" si="26"/>
        <v>13.17</v>
      </c>
      <c r="I42" s="115">
        <f t="shared" si="27"/>
        <v>10.536</v>
      </c>
      <c r="J42">
        <f t="shared" ref="J42:J69" si="37">(H42-H41)*100</f>
        <v>-9.9999999999999645</v>
      </c>
      <c r="K42" s="115">
        <v>11.98</v>
      </c>
      <c r="L42" s="115">
        <f t="shared" si="28"/>
        <v>9.5839999999999996</v>
      </c>
      <c r="M42" s="118">
        <f t="shared" ref="M42:M69" si="38">(K42-K41)*100</f>
        <v>0</v>
      </c>
      <c r="N42" s="115">
        <v>11.79</v>
      </c>
      <c r="O42" s="115">
        <f t="shared" si="29"/>
        <v>9.4319999999999986</v>
      </c>
      <c r="P42" s="118">
        <f t="shared" ref="P42:P69" si="39">(N42-N41)*100</f>
        <v>0</v>
      </c>
      <c r="Q42" s="115">
        <v>13.11</v>
      </c>
      <c r="R42" s="115">
        <f t="shared" si="30"/>
        <v>10.488</v>
      </c>
      <c r="S42" s="118">
        <f t="shared" ref="S42:S69" si="40">(Q42-Q41)*100</f>
        <v>0</v>
      </c>
      <c r="T42" s="115">
        <f>K42+0.3</f>
        <v>12.280000000000001</v>
      </c>
      <c r="U42" s="115">
        <f t="shared" si="31"/>
        <v>9.8240000000000016</v>
      </c>
      <c r="V42" s="118">
        <f t="shared" ref="V42:V69" si="41">(T42-T41)*100</f>
        <v>-11.999999999999922</v>
      </c>
      <c r="W42" s="115">
        <v>15.74</v>
      </c>
      <c r="X42" s="115">
        <f t="shared" si="32"/>
        <v>12.592000000000001</v>
      </c>
      <c r="Y42">
        <f t="shared" ref="Y42:Y69" si="42">(W42-W41)*100</f>
        <v>0</v>
      </c>
      <c r="Z42">
        <v>21.31</v>
      </c>
      <c r="AA42" s="115">
        <f t="shared" si="33"/>
        <v>17.047999999999998</v>
      </c>
      <c r="AB42">
        <f t="shared" ref="AB42:AB69" si="43">(Z42-Z41)*100</f>
        <v>0</v>
      </c>
      <c r="AC42" s="115">
        <v>20.46</v>
      </c>
      <c r="AD42" s="115">
        <f t="shared" si="34"/>
        <v>16.368000000000002</v>
      </c>
      <c r="AE42">
        <f t="shared" ref="AE42:AE69" si="44">(AC42-AC41)*100</f>
        <v>0</v>
      </c>
    </row>
    <row r="43" spans="1:31" x14ac:dyDescent="0.2">
      <c r="A43" s="108">
        <v>42403</v>
      </c>
      <c r="B43" s="218">
        <v>12.52</v>
      </c>
      <c r="C43" s="115">
        <f t="shared" si="23"/>
        <v>10.016</v>
      </c>
      <c r="D43">
        <f t="shared" si="35"/>
        <v>-15.000000000000036</v>
      </c>
      <c r="E43">
        <f t="shared" si="24"/>
        <v>12.719999999999999</v>
      </c>
      <c r="F43" s="115">
        <f t="shared" si="25"/>
        <v>10.175999999999998</v>
      </c>
      <c r="G43">
        <f t="shared" si="36"/>
        <v>-15.000000000000036</v>
      </c>
      <c r="H43">
        <f t="shared" si="26"/>
        <v>13.02</v>
      </c>
      <c r="I43" s="115">
        <f t="shared" si="27"/>
        <v>10.416</v>
      </c>
      <c r="J43">
        <f t="shared" si="37"/>
        <v>-15.000000000000036</v>
      </c>
      <c r="K43" s="115">
        <v>11.88</v>
      </c>
      <c r="L43" s="115">
        <f t="shared" si="28"/>
        <v>9.5040000000000013</v>
      </c>
      <c r="M43" s="118">
        <f t="shared" si="38"/>
        <v>-9.9999999999999645</v>
      </c>
      <c r="N43" s="115">
        <v>11.69</v>
      </c>
      <c r="O43" s="115">
        <f t="shared" si="29"/>
        <v>9.3520000000000003</v>
      </c>
      <c r="P43" s="118">
        <f t="shared" si="39"/>
        <v>-9.9999999999999645</v>
      </c>
      <c r="Q43" s="115">
        <v>13.11</v>
      </c>
      <c r="R43" s="115">
        <f t="shared" si="30"/>
        <v>10.488</v>
      </c>
      <c r="S43" s="118">
        <f t="shared" si="40"/>
        <v>0</v>
      </c>
      <c r="T43" s="115">
        <f t="shared" ref="T43:T69" si="45">K43+0.3</f>
        <v>12.180000000000001</v>
      </c>
      <c r="U43" s="115">
        <f t="shared" si="31"/>
        <v>9.7440000000000015</v>
      </c>
      <c r="V43" s="118">
        <f t="shared" si="41"/>
        <v>-9.9999999999999645</v>
      </c>
      <c r="W43" s="115">
        <v>15.79</v>
      </c>
      <c r="X43" s="115">
        <f t="shared" si="32"/>
        <v>12.632</v>
      </c>
      <c r="Y43">
        <f t="shared" si="42"/>
        <v>4.9999999999998934</v>
      </c>
      <c r="Z43">
        <v>21.31</v>
      </c>
      <c r="AA43" s="115">
        <f t="shared" si="33"/>
        <v>17.047999999999998</v>
      </c>
      <c r="AB43">
        <f t="shared" si="43"/>
        <v>0</v>
      </c>
      <c r="AC43" s="115">
        <v>20.46</v>
      </c>
      <c r="AD43" s="115">
        <f t="shared" si="34"/>
        <v>16.368000000000002</v>
      </c>
      <c r="AE43">
        <f t="shared" si="44"/>
        <v>0</v>
      </c>
    </row>
    <row r="44" spans="1:31" x14ac:dyDescent="0.2">
      <c r="A44" s="108">
        <v>42404</v>
      </c>
      <c r="B44" s="218">
        <v>12.52</v>
      </c>
      <c r="C44" s="115">
        <f t="shared" si="23"/>
        <v>10.016</v>
      </c>
      <c r="D44">
        <f t="shared" si="35"/>
        <v>0</v>
      </c>
      <c r="E44">
        <f t="shared" si="24"/>
        <v>12.719999999999999</v>
      </c>
      <c r="F44" s="115">
        <f t="shared" si="25"/>
        <v>10.175999999999998</v>
      </c>
      <c r="G44">
        <f t="shared" si="36"/>
        <v>0</v>
      </c>
      <c r="H44">
        <f t="shared" si="26"/>
        <v>13.02</v>
      </c>
      <c r="I44" s="115">
        <f t="shared" si="27"/>
        <v>10.416</v>
      </c>
      <c r="J44">
        <f t="shared" si="37"/>
        <v>0</v>
      </c>
      <c r="K44" s="115">
        <v>12.03</v>
      </c>
      <c r="L44" s="115">
        <f t="shared" si="28"/>
        <v>9.6239999999999988</v>
      </c>
      <c r="M44" s="118">
        <f t="shared" si="38"/>
        <v>14.999999999999858</v>
      </c>
      <c r="N44" s="115">
        <v>11.69</v>
      </c>
      <c r="O44" s="115">
        <f t="shared" si="29"/>
        <v>9.3520000000000003</v>
      </c>
      <c r="P44" s="118">
        <f t="shared" si="39"/>
        <v>0</v>
      </c>
      <c r="Q44" s="115">
        <v>13.11</v>
      </c>
      <c r="R44" s="115">
        <f t="shared" si="30"/>
        <v>10.488</v>
      </c>
      <c r="S44" s="118">
        <f t="shared" si="40"/>
        <v>0</v>
      </c>
      <c r="T44" s="115">
        <f t="shared" si="45"/>
        <v>12.33</v>
      </c>
      <c r="U44" s="115">
        <f t="shared" si="31"/>
        <v>9.8640000000000008</v>
      </c>
      <c r="V44" s="118">
        <f t="shared" si="41"/>
        <v>14.999999999999858</v>
      </c>
      <c r="W44" s="115">
        <v>15.79</v>
      </c>
      <c r="X44" s="115">
        <f t="shared" si="32"/>
        <v>12.632</v>
      </c>
      <c r="Y44">
        <f t="shared" si="42"/>
        <v>0</v>
      </c>
      <c r="Z44">
        <v>21.31</v>
      </c>
      <c r="AA44" s="115">
        <f t="shared" si="33"/>
        <v>17.047999999999998</v>
      </c>
      <c r="AB44">
        <f t="shared" si="43"/>
        <v>0</v>
      </c>
      <c r="AC44" s="115">
        <v>20.46</v>
      </c>
      <c r="AD44" s="115">
        <f t="shared" si="34"/>
        <v>16.368000000000002</v>
      </c>
      <c r="AE44">
        <f t="shared" si="44"/>
        <v>0</v>
      </c>
    </row>
    <row r="45" spans="1:31" x14ac:dyDescent="0.2">
      <c r="A45" s="108">
        <v>42405</v>
      </c>
      <c r="B45" s="218">
        <v>12.52</v>
      </c>
      <c r="C45" s="115">
        <f t="shared" si="23"/>
        <v>10.016</v>
      </c>
      <c r="D45">
        <f t="shared" si="35"/>
        <v>0</v>
      </c>
      <c r="E45">
        <f t="shared" si="24"/>
        <v>12.719999999999999</v>
      </c>
      <c r="F45" s="115">
        <f t="shared" si="25"/>
        <v>10.175999999999998</v>
      </c>
      <c r="G45">
        <f t="shared" si="36"/>
        <v>0</v>
      </c>
      <c r="H45">
        <f t="shared" si="26"/>
        <v>13.02</v>
      </c>
      <c r="I45" s="115">
        <f t="shared" si="27"/>
        <v>10.416</v>
      </c>
      <c r="J45">
        <f t="shared" si="37"/>
        <v>0</v>
      </c>
      <c r="K45" s="115">
        <v>12.03</v>
      </c>
      <c r="L45" s="115">
        <f t="shared" si="28"/>
        <v>9.6239999999999988</v>
      </c>
      <c r="M45" s="118">
        <f t="shared" si="38"/>
        <v>0</v>
      </c>
      <c r="N45" s="115">
        <v>11.69</v>
      </c>
      <c r="O45" s="115">
        <f t="shared" si="29"/>
        <v>9.3520000000000003</v>
      </c>
      <c r="P45" s="118">
        <f t="shared" si="39"/>
        <v>0</v>
      </c>
      <c r="Q45" s="115">
        <v>13.11</v>
      </c>
      <c r="R45" s="115">
        <f t="shared" si="30"/>
        <v>10.488</v>
      </c>
      <c r="S45" s="118">
        <f t="shared" si="40"/>
        <v>0</v>
      </c>
      <c r="T45" s="115">
        <f t="shared" si="45"/>
        <v>12.33</v>
      </c>
      <c r="U45" s="115">
        <f t="shared" si="31"/>
        <v>9.8640000000000008</v>
      </c>
      <c r="V45" s="118">
        <f t="shared" si="41"/>
        <v>0</v>
      </c>
      <c r="W45" s="115">
        <v>15.79</v>
      </c>
      <c r="X45" s="115">
        <f t="shared" si="32"/>
        <v>12.632</v>
      </c>
      <c r="Y45">
        <f t="shared" si="42"/>
        <v>0</v>
      </c>
      <c r="Z45">
        <v>21.31</v>
      </c>
      <c r="AA45" s="115">
        <f t="shared" si="33"/>
        <v>17.047999999999998</v>
      </c>
      <c r="AB45">
        <f t="shared" si="43"/>
        <v>0</v>
      </c>
      <c r="AC45" s="115">
        <v>20.46</v>
      </c>
      <c r="AD45" s="115">
        <f t="shared" si="34"/>
        <v>16.368000000000002</v>
      </c>
      <c r="AE45">
        <f t="shared" si="44"/>
        <v>0</v>
      </c>
    </row>
    <row r="46" spans="1:31" x14ac:dyDescent="0.2">
      <c r="A46" s="108">
        <v>42406</v>
      </c>
      <c r="B46" s="218">
        <v>12.52</v>
      </c>
      <c r="C46" s="115">
        <f t="shared" si="23"/>
        <v>10.016</v>
      </c>
      <c r="D46">
        <f t="shared" si="35"/>
        <v>0</v>
      </c>
      <c r="E46">
        <f t="shared" si="24"/>
        <v>12.719999999999999</v>
      </c>
      <c r="F46" s="115">
        <f t="shared" si="25"/>
        <v>10.175999999999998</v>
      </c>
      <c r="G46">
        <f t="shared" si="36"/>
        <v>0</v>
      </c>
      <c r="H46">
        <f t="shared" si="26"/>
        <v>13.02</v>
      </c>
      <c r="I46" s="115">
        <f t="shared" si="27"/>
        <v>10.416</v>
      </c>
      <c r="J46">
        <f t="shared" si="37"/>
        <v>0</v>
      </c>
      <c r="K46" s="115">
        <v>12.03</v>
      </c>
      <c r="L46" s="115">
        <f t="shared" si="28"/>
        <v>9.6239999999999988</v>
      </c>
      <c r="M46" s="118">
        <f t="shared" si="38"/>
        <v>0</v>
      </c>
      <c r="N46" s="115">
        <v>11.69</v>
      </c>
      <c r="O46" s="115">
        <f t="shared" si="29"/>
        <v>9.3520000000000003</v>
      </c>
      <c r="P46" s="118">
        <f t="shared" si="39"/>
        <v>0</v>
      </c>
      <c r="Q46" s="115">
        <v>13.11</v>
      </c>
      <c r="R46" s="115">
        <f t="shared" si="30"/>
        <v>10.488</v>
      </c>
      <c r="S46" s="118">
        <f t="shared" si="40"/>
        <v>0</v>
      </c>
      <c r="T46" s="115">
        <f t="shared" si="45"/>
        <v>12.33</v>
      </c>
      <c r="U46" s="115">
        <f t="shared" si="31"/>
        <v>9.8640000000000008</v>
      </c>
      <c r="V46" s="118">
        <f t="shared" si="41"/>
        <v>0</v>
      </c>
      <c r="W46" s="115">
        <v>15.79</v>
      </c>
      <c r="X46" s="115">
        <f t="shared" si="32"/>
        <v>12.632</v>
      </c>
      <c r="Y46">
        <f t="shared" si="42"/>
        <v>0</v>
      </c>
      <c r="Z46">
        <v>21.31</v>
      </c>
      <c r="AA46" s="115">
        <f t="shared" si="33"/>
        <v>17.047999999999998</v>
      </c>
      <c r="AB46">
        <f t="shared" si="43"/>
        <v>0</v>
      </c>
      <c r="AC46" s="115">
        <v>20.46</v>
      </c>
      <c r="AD46" s="115">
        <f t="shared" si="34"/>
        <v>16.368000000000002</v>
      </c>
      <c r="AE46">
        <f t="shared" si="44"/>
        <v>0</v>
      </c>
    </row>
    <row r="47" spans="1:31" x14ac:dyDescent="0.2">
      <c r="A47" s="108">
        <v>42407</v>
      </c>
      <c r="B47" s="218">
        <v>12.52</v>
      </c>
      <c r="C47" s="115">
        <f t="shared" si="23"/>
        <v>10.016</v>
      </c>
      <c r="D47">
        <f t="shared" si="35"/>
        <v>0</v>
      </c>
      <c r="E47">
        <f t="shared" si="24"/>
        <v>12.719999999999999</v>
      </c>
      <c r="F47" s="115">
        <f t="shared" si="25"/>
        <v>10.175999999999998</v>
      </c>
      <c r="G47">
        <f t="shared" si="36"/>
        <v>0</v>
      </c>
      <c r="H47">
        <f t="shared" si="26"/>
        <v>13.02</v>
      </c>
      <c r="I47" s="115">
        <f t="shared" si="27"/>
        <v>10.416</v>
      </c>
      <c r="J47">
        <f t="shared" si="37"/>
        <v>0</v>
      </c>
      <c r="K47" s="115">
        <v>12.03</v>
      </c>
      <c r="L47" s="115">
        <f t="shared" si="28"/>
        <v>9.6239999999999988</v>
      </c>
      <c r="M47" s="118">
        <f t="shared" si="38"/>
        <v>0</v>
      </c>
      <c r="N47" s="115">
        <v>11.69</v>
      </c>
      <c r="O47" s="115">
        <f t="shared" si="29"/>
        <v>9.3520000000000003</v>
      </c>
      <c r="P47" s="118">
        <f t="shared" si="39"/>
        <v>0</v>
      </c>
      <c r="Q47" s="115">
        <v>13.11</v>
      </c>
      <c r="R47" s="115">
        <f t="shared" si="30"/>
        <v>10.488</v>
      </c>
      <c r="S47" s="118">
        <f t="shared" si="40"/>
        <v>0</v>
      </c>
      <c r="T47" s="115">
        <f t="shared" si="45"/>
        <v>12.33</v>
      </c>
      <c r="U47" s="115">
        <f t="shared" si="31"/>
        <v>9.8640000000000008</v>
      </c>
      <c r="V47" s="118">
        <f t="shared" si="41"/>
        <v>0</v>
      </c>
      <c r="W47" s="115">
        <v>15.79</v>
      </c>
      <c r="X47" s="115">
        <f t="shared" si="32"/>
        <v>12.632</v>
      </c>
      <c r="Y47">
        <f t="shared" si="42"/>
        <v>0</v>
      </c>
      <c r="Z47">
        <v>21.31</v>
      </c>
      <c r="AA47" s="115">
        <f t="shared" si="33"/>
        <v>17.047999999999998</v>
      </c>
      <c r="AB47">
        <f t="shared" si="43"/>
        <v>0</v>
      </c>
      <c r="AC47" s="115">
        <v>20.46</v>
      </c>
      <c r="AD47" s="115">
        <f t="shared" si="34"/>
        <v>16.368000000000002</v>
      </c>
      <c r="AE47">
        <f t="shared" si="44"/>
        <v>0</v>
      </c>
    </row>
    <row r="48" spans="1:31" x14ac:dyDescent="0.2">
      <c r="A48" s="108">
        <v>42408</v>
      </c>
      <c r="B48" s="218">
        <v>12.42</v>
      </c>
      <c r="C48" s="115">
        <f t="shared" si="23"/>
        <v>9.9359999999999999</v>
      </c>
      <c r="D48">
        <f t="shared" si="35"/>
        <v>-9.9999999999999645</v>
      </c>
      <c r="E48">
        <f t="shared" si="24"/>
        <v>12.62</v>
      </c>
      <c r="F48" s="115">
        <f t="shared" si="25"/>
        <v>10.096</v>
      </c>
      <c r="G48">
        <f t="shared" si="36"/>
        <v>-9.9999999999999645</v>
      </c>
      <c r="H48">
        <f t="shared" si="26"/>
        <v>12.92</v>
      </c>
      <c r="I48" s="115">
        <f t="shared" si="27"/>
        <v>10.336</v>
      </c>
      <c r="J48">
        <f t="shared" si="37"/>
        <v>-9.9999999999999645</v>
      </c>
      <c r="K48" s="115">
        <v>12.03</v>
      </c>
      <c r="L48" s="115">
        <f t="shared" si="28"/>
        <v>9.6239999999999988</v>
      </c>
      <c r="M48" s="118">
        <f t="shared" si="38"/>
        <v>0</v>
      </c>
      <c r="N48" s="115">
        <v>11.59</v>
      </c>
      <c r="O48" s="115">
        <f t="shared" si="29"/>
        <v>9.2720000000000002</v>
      </c>
      <c r="P48" s="118">
        <f t="shared" si="39"/>
        <v>-9.9999999999999645</v>
      </c>
      <c r="Q48" s="115">
        <v>13.11</v>
      </c>
      <c r="R48" s="115">
        <f t="shared" si="30"/>
        <v>10.488</v>
      </c>
      <c r="S48" s="118">
        <f t="shared" si="40"/>
        <v>0</v>
      </c>
      <c r="T48" s="115">
        <f t="shared" si="45"/>
        <v>12.33</v>
      </c>
      <c r="U48" s="115">
        <f t="shared" si="31"/>
        <v>9.8640000000000008</v>
      </c>
      <c r="V48" s="118">
        <f t="shared" si="41"/>
        <v>0</v>
      </c>
      <c r="W48" s="115">
        <v>15.79</v>
      </c>
      <c r="X48" s="115">
        <f t="shared" si="32"/>
        <v>12.632</v>
      </c>
      <c r="Y48">
        <f t="shared" si="42"/>
        <v>0</v>
      </c>
      <c r="Z48">
        <v>21.31</v>
      </c>
      <c r="AA48" s="115">
        <f t="shared" si="33"/>
        <v>17.047999999999998</v>
      </c>
      <c r="AB48">
        <f t="shared" si="43"/>
        <v>0</v>
      </c>
      <c r="AC48" s="115">
        <v>20.46</v>
      </c>
      <c r="AD48" s="115">
        <f t="shared" si="34"/>
        <v>16.368000000000002</v>
      </c>
      <c r="AE48">
        <f t="shared" si="44"/>
        <v>0</v>
      </c>
    </row>
    <row r="49" spans="1:31" x14ac:dyDescent="0.2">
      <c r="A49" s="108">
        <v>42409</v>
      </c>
      <c r="B49" s="218">
        <v>12.42</v>
      </c>
      <c r="C49" s="115">
        <f t="shared" si="23"/>
        <v>9.9359999999999999</v>
      </c>
      <c r="D49">
        <f t="shared" si="35"/>
        <v>0</v>
      </c>
      <c r="E49">
        <f t="shared" si="24"/>
        <v>12.62</v>
      </c>
      <c r="F49" s="115">
        <f t="shared" si="25"/>
        <v>10.096</v>
      </c>
      <c r="G49">
        <f t="shared" si="36"/>
        <v>0</v>
      </c>
      <c r="H49">
        <f t="shared" si="26"/>
        <v>12.92</v>
      </c>
      <c r="I49" s="115">
        <f t="shared" si="27"/>
        <v>10.336</v>
      </c>
      <c r="J49">
        <f t="shared" si="37"/>
        <v>0</v>
      </c>
      <c r="K49" s="115">
        <v>12.03</v>
      </c>
      <c r="L49" s="115">
        <f t="shared" si="28"/>
        <v>9.6239999999999988</v>
      </c>
      <c r="M49" s="118">
        <f t="shared" si="38"/>
        <v>0</v>
      </c>
      <c r="N49" s="115">
        <v>11.59</v>
      </c>
      <c r="O49" s="115">
        <f t="shared" si="29"/>
        <v>9.2720000000000002</v>
      </c>
      <c r="P49" s="118">
        <f t="shared" si="39"/>
        <v>0</v>
      </c>
      <c r="Q49" s="115">
        <v>13.11</v>
      </c>
      <c r="R49" s="115">
        <f t="shared" si="30"/>
        <v>10.488</v>
      </c>
      <c r="S49" s="118">
        <f t="shared" si="40"/>
        <v>0</v>
      </c>
      <c r="T49" s="115">
        <f t="shared" si="45"/>
        <v>12.33</v>
      </c>
      <c r="U49" s="115">
        <f t="shared" si="31"/>
        <v>9.8640000000000008</v>
      </c>
      <c r="V49" s="118">
        <f t="shared" si="41"/>
        <v>0</v>
      </c>
      <c r="W49" s="115">
        <v>15.79</v>
      </c>
      <c r="X49" s="115">
        <f t="shared" si="32"/>
        <v>12.632</v>
      </c>
      <c r="Y49">
        <f t="shared" si="42"/>
        <v>0</v>
      </c>
      <c r="Z49">
        <v>21.31</v>
      </c>
      <c r="AA49" s="115">
        <f t="shared" si="33"/>
        <v>17.047999999999998</v>
      </c>
      <c r="AB49">
        <f t="shared" si="43"/>
        <v>0</v>
      </c>
      <c r="AC49" s="115">
        <v>20.46</v>
      </c>
      <c r="AD49" s="115">
        <f t="shared" si="34"/>
        <v>16.368000000000002</v>
      </c>
      <c r="AE49">
        <f t="shared" si="44"/>
        <v>0</v>
      </c>
    </row>
    <row r="50" spans="1:31" x14ac:dyDescent="0.2">
      <c r="A50" s="108">
        <v>42410</v>
      </c>
      <c r="B50" s="218">
        <v>12.22</v>
      </c>
      <c r="C50" s="115">
        <f t="shared" si="23"/>
        <v>9.7759999999999998</v>
      </c>
      <c r="D50">
        <f t="shared" si="35"/>
        <v>-19.999999999999929</v>
      </c>
      <c r="E50">
        <f t="shared" si="24"/>
        <v>12.42</v>
      </c>
      <c r="F50" s="115">
        <f t="shared" si="25"/>
        <v>9.9359999999999999</v>
      </c>
      <c r="G50">
        <f t="shared" si="36"/>
        <v>-19.999999999999929</v>
      </c>
      <c r="H50">
        <f t="shared" si="26"/>
        <v>12.72</v>
      </c>
      <c r="I50" s="115">
        <f t="shared" si="27"/>
        <v>10.176</v>
      </c>
      <c r="J50">
        <f t="shared" si="37"/>
        <v>-19.999999999999929</v>
      </c>
      <c r="K50" s="115">
        <v>11.88</v>
      </c>
      <c r="L50" s="115">
        <f t="shared" si="28"/>
        <v>9.5040000000000013</v>
      </c>
      <c r="M50" s="118">
        <f t="shared" si="38"/>
        <v>-14.999999999999858</v>
      </c>
      <c r="N50" s="115">
        <v>11.59</v>
      </c>
      <c r="O50" s="115">
        <f t="shared" si="29"/>
        <v>9.2720000000000002</v>
      </c>
      <c r="P50" s="118">
        <f t="shared" si="39"/>
        <v>0</v>
      </c>
      <c r="Q50" s="115">
        <v>13.11</v>
      </c>
      <c r="R50" s="115">
        <f t="shared" si="30"/>
        <v>10.488</v>
      </c>
      <c r="S50" s="118">
        <f t="shared" si="40"/>
        <v>0</v>
      </c>
      <c r="T50" s="115">
        <f t="shared" si="45"/>
        <v>12.180000000000001</v>
      </c>
      <c r="U50" s="115">
        <f t="shared" si="31"/>
        <v>9.7440000000000015</v>
      </c>
      <c r="V50" s="118">
        <f t="shared" si="41"/>
        <v>-14.999999999999858</v>
      </c>
      <c r="W50" s="115">
        <v>15.79</v>
      </c>
      <c r="X50" s="115">
        <f t="shared" si="32"/>
        <v>12.632</v>
      </c>
      <c r="Y50">
        <f t="shared" si="42"/>
        <v>0</v>
      </c>
      <c r="Z50">
        <v>21.31</v>
      </c>
      <c r="AA50" s="115">
        <f t="shared" si="33"/>
        <v>17.047999999999998</v>
      </c>
      <c r="AB50">
        <f t="shared" si="43"/>
        <v>0</v>
      </c>
      <c r="AC50" s="115">
        <v>20.46</v>
      </c>
      <c r="AD50" s="115">
        <f t="shared" si="34"/>
        <v>16.368000000000002</v>
      </c>
      <c r="AE50">
        <f t="shared" si="44"/>
        <v>0</v>
      </c>
    </row>
    <row r="51" spans="1:31" x14ac:dyDescent="0.2">
      <c r="A51" s="108">
        <v>42411</v>
      </c>
      <c r="B51" s="218">
        <v>12.12</v>
      </c>
      <c r="C51" s="115">
        <f t="shared" si="23"/>
        <v>9.6959999999999997</v>
      </c>
      <c r="D51">
        <f t="shared" si="35"/>
        <v>-10.000000000000142</v>
      </c>
      <c r="E51">
        <f t="shared" si="24"/>
        <v>12.319999999999999</v>
      </c>
      <c r="F51" s="115">
        <f t="shared" si="25"/>
        <v>9.8559999999999981</v>
      </c>
      <c r="G51">
        <f t="shared" si="36"/>
        <v>-10.000000000000142</v>
      </c>
      <c r="H51">
        <f t="shared" si="26"/>
        <v>12.62</v>
      </c>
      <c r="I51" s="115">
        <f t="shared" si="27"/>
        <v>10.096</v>
      </c>
      <c r="J51">
        <f t="shared" si="37"/>
        <v>-10.000000000000142</v>
      </c>
      <c r="K51" s="115">
        <v>11.73</v>
      </c>
      <c r="L51" s="115">
        <f t="shared" si="28"/>
        <v>9.3840000000000003</v>
      </c>
      <c r="M51" s="118">
        <f t="shared" si="38"/>
        <v>-15.000000000000036</v>
      </c>
      <c r="N51" s="115">
        <v>11.59</v>
      </c>
      <c r="O51" s="115">
        <f t="shared" si="29"/>
        <v>9.2720000000000002</v>
      </c>
      <c r="P51" s="118">
        <f t="shared" si="39"/>
        <v>0</v>
      </c>
      <c r="Q51" s="115">
        <v>13.11</v>
      </c>
      <c r="R51" s="115">
        <f t="shared" si="30"/>
        <v>10.488</v>
      </c>
      <c r="S51" s="118">
        <f t="shared" si="40"/>
        <v>0</v>
      </c>
      <c r="T51" s="115">
        <f t="shared" si="45"/>
        <v>12.030000000000001</v>
      </c>
      <c r="U51" s="115">
        <f t="shared" si="31"/>
        <v>9.6240000000000006</v>
      </c>
      <c r="V51" s="118">
        <f t="shared" si="41"/>
        <v>-15.000000000000036</v>
      </c>
      <c r="W51" s="115">
        <v>15.79</v>
      </c>
      <c r="X51" s="115">
        <f t="shared" si="32"/>
        <v>12.632</v>
      </c>
      <c r="Y51">
        <f t="shared" si="42"/>
        <v>0</v>
      </c>
      <c r="Z51">
        <v>21.31</v>
      </c>
      <c r="AA51" s="115">
        <f t="shared" si="33"/>
        <v>17.047999999999998</v>
      </c>
      <c r="AB51">
        <f t="shared" si="43"/>
        <v>0</v>
      </c>
      <c r="AC51" s="115">
        <v>20.46</v>
      </c>
      <c r="AD51" s="115">
        <f t="shared" si="34"/>
        <v>16.368000000000002</v>
      </c>
      <c r="AE51">
        <f t="shared" si="44"/>
        <v>0</v>
      </c>
    </row>
    <row r="52" spans="1:31" x14ac:dyDescent="0.2">
      <c r="A52" s="108">
        <v>42412</v>
      </c>
      <c r="B52" s="218">
        <v>12.12</v>
      </c>
      <c r="C52" s="115">
        <f t="shared" si="23"/>
        <v>9.6959999999999997</v>
      </c>
      <c r="D52">
        <f t="shared" si="35"/>
        <v>0</v>
      </c>
      <c r="E52">
        <f t="shared" si="24"/>
        <v>12.319999999999999</v>
      </c>
      <c r="F52" s="115">
        <f t="shared" si="25"/>
        <v>9.8559999999999981</v>
      </c>
      <c r="G52">
        <f t="shared" si="36"/>
        <v>0</v>
      </c>
      <c r="H52">
        <f t="shared" si="26"/>
        <v>12.62</v>
      </c>
      <c r="I52" s="115">
        <f t="shared" si="27"/>
        <v>10.096</v>
      </c>
      <c r="J52">
        <f t="shared" si="37"/>
        <v>0</v>
      </c>
      <c r="K52" s="115">
        <v>11.73</v>
      </c>
      <c r="L52" s="115">
        <f t="shared" si="28"/>
        <v>9.3840000000000003</v>
      </c>
      <c r="M52" s="118">
        <f t="shared" si="38"/>
        <v>0</v>
      </c>
      <c r="N52" s="115">
        <v>11.59</v>
      </c>
      <c r="O52" s="115">
        <f t="shared" si="29"/>
        <v>9.2720000000000002</v>
      </c>
      <c r="P52" s="118">
        <f t="shared" si="39"/>
        <v>0</v>
      </c>
      <c r="Q52" s="115">
        <v>13.11</v>
      </c>
      <c r="R52" s="115">
        <f t="shared" si="30"/>
        <v>10.488</v>
      </c>
      <c r="S52" s="118">
        <f t="shared" si="40"/>
        <v>0</v>
      </c>
      <c r="T52" s="115">
        <f t="shared" si="45"/>
        <v>12.030000000000001</v>
      </c>
      <c r="U52" s="115">
        <f t="shared" si="31"/>
        <v>9.6240000000000006</v>
      </c>
      <c r="V52" s="118">
        <f t="shared" si="41"/>
        <v>0</v>
      </c>
      <c r="W52" s="115">
        <v>15.79</v>
      </c>
      <c r="X52" s="115">
        <f t="shared" si="32"/>
        <v>12.632</v>
      </c>
      <c r="Y52">
        <f t="shared" si="42"/>
        <v>0</v>
      </c>
      <c r="Z52">
        <v>21.31</v>
      </c>
      <c r="AA52" s="115">
        <f t="shared" si="33"/>
        <v>17.047999999999998</v>
      </c>
      <c r="AB52">
        <f t="shared" si="43"/>
        <v>0</v>
      </c>
      <c r="AC52" s="115">
        <v>20.46</v>
      </c>
      <c r="AD52" s="115">
        <f t="shared" si="34"/>
        <v>16.368000000000002</v>
      </c>
      <c r="AE52">
        <f t="shared" si="44"/>
        <v>0</v>
      </c>
    </row>
    <row r="53" spans="1:31" x14ac:dyDescent="0.2">
      <c r="A53" s="108">
        <v>42413</v>
      </c>
      <c r="B53" s="218">
        <v>12.12</v>
      </c>
      <c r="C53" s="115">
        <f t="shared" si="23"/>
        <v>9.6959999999999997</v>
      </c>
      <c r="D53">
        <f t="shared" si="35"/>
        <v>0</v>
      </c>
      <c r="E53">
        <f t="shared" si="24"/>
        <v>12.319999999999999</v>
      </c>
      <c r="F53" s="115">
        <f t="shared" si="25"/>
        <v>9.8559999999999981</v>
      </c>
      <c r="G53">
        <f t="shared" si="36"/>
        <v>0</v>
      </c>
      <c r="H53">
        <f t="shared" si="26"/>
        <v>12.62</v>
      </c>
      <c r="I53" s="115">
        <f t="shared" si="27"/>
        <v>10.096</v>
      </c>
      <c r="J53">
        <f t="shared" si="37"/>
        <v>0</v>
      </c>
      <c r="K53" s="115">
        <v>11.73</v>
      </c>
      <c r="L53" s="115">
        <f t="shared" si="28"/>
        <v>9.3840000000000003</v>
      </c>
      <c r="M53" s="118">
        <f t="shared" si="38"/>
        <v>0</v>
      </c>
      <c r="N53" s="115">
        <v>11.59</v>
      </c>
      <c r="O53" s="115">
        <f t="shared" si="29"/>
        <v>9.2720000000000002</v>
      </c>
      <c r="P53" s="118">
        <f t="shared" si="39"/>
        <v>0</v>
      </c>
      <c r="Q53" s="115">
        <v>13.11</v>
      </c>
      <c r="R53" s="115">
        <f t="shared" si="30"/>
        <v>10.488</v>
      </c>
      <c r="S53" s="118">
        <f t="shared" si="40"/>
        <v>0</v>
      </c>
      <c r="T53" s="115">
        <f t="shared" si="45"/>
        <v>12.030000000000001</v>
      </c>
      <c r="U53" s="115">
        <f t="shared" si="31"/>
        <v>9.6240000000000006</v>
      </c>
      <c r="V53" s="118">
        <f t="shared" si="41"/>
        <v>0</v>
      </c>
      <c r="W53" s="115">
        <v>15.79</v>
      </c>
      <c r="X53" s="115">
        <f t="shared" si="32"/>
        <v>12.632</v>
      </c>
      <c r="Y53">
        <f t="shared" si="42"/>
        <v>0</v>
      </c>
      <c r="Z53">
        <v>21.31</v>
      </c>
      <c r="AA53" s="115">
        <f t="shared" si="33"/>
        <v>17.047999999999998</v>
      </c>
      <c r="AB53">
        <f t="shared" si="43"/>
        <v>0</v>
      </c>
      <c r="AC53" s="115">
        <v>20.46</v>
      </c>
      <c r="AD53" s="115">
        <f t="shared" si="34"/>
        <v>16.368000000000002</v>
      </c>
      <c r="AE53">
        <f t="shared" si="44"/>
        <v>0</v>
      </c>
    </row>
    <row r="54" spans="1:31" x14ac:dyDescent="0.2">
      <c r="A54" s="108">
        <v>42414</v>
      </c>
      <c r="B54" s="218">
        <v>12.12</v>
      </c>
      <c r="C54" s="115">
        <f t="shared" si="23"/>
        <v>9.6959999999999997</v>
      </c>
      <c r="D54">
        <f t="shared" si="35"/>
        <v>0</v>
      </c>
      <c r="E54">
        <f t="shared" si="24"/>
        <v>12.319999999999999</v>
      </c>
      <c r="F54" s="115">
        <f t="shared" si="25"/>
        <v>9.8559999999999981</v>
      </c>
      <c r="G54">
        <f t="shared" si="36"/>
        <v>0</v>
      </c>
      <c r="H54">
        <f t="shared" si="26"/>
        <v>12.62</v>
      </c>
      <c r="I54" s="115">
        <f t="shared" si="27"/>
        <v>10.096</v>
      </c>
      <c r="J54">
        <f t="shared" si="37"/>
        <v>0</v>
      </c>
      <c r="K54" s="115">
        <v>11.73</v>
      </c>
      <c r="L54" s="115">
        <f t="shared" si="28"/>
        <v>9.3840000000000003</v>
      </c>
      <c r="M54" s="118">
        <f t="shared" si="38"/>
        <v>0</v>
      </c>
      <c r="N54" s="115">
        <v>11.59</v>
      </c>
      <c r="O54" s="115">
        <f t="shared" si="29"/>
        <v>9.2720000000000002</v>
      </c>
      <c r="P54" s="118">
        <f t="shared" si="39"/>
        <v>0</v>
      </c>
      <c r="Q54" s="115">
        <v>13.11</v>
      </c>
      <c r="R54" s="115">
        <f t="shared" si="30"/>
        <v>10.488</v>
      </c>
      <c r="S54" s="118">
        <f t="shared" si="40"/>
        <v>0</v>
      </c>
      <c r="T54" s="115">
        <f t="shared" si="45"/>
        <v>12.030000000000001</v>
      </c>
      <c r="U54" s="115">
        <f t="shared" si="31"/>
        <v>9.6240000000000006</v>
      </c>
      <c r="V54" s="118">
        <f t="shared" si="41"/>
        <v>0</v>
      </c>
      <c r="W54" s="115">
        <v>15.79</v>
      </c>
      <c r="X54" s="115">
        <f t="shared" si="32"/>
        <v>12.632</v>
      </c>
      <c r="Y54">
        <f t="shared" si="42"/>
        <v>0</v>
      </c>
      <c r="Z54">
        <v>21.31</v>
      </c>
      <c r="AA54" s="115">
        <f t="shared" si="33"/>
        <v>17.047999999999998</v>
      </c>
      <c r="AB54">
        <f t="shared" si="43"/>
        <v>0</v>
      </c>
      <c r="AC54" s="115">
        <v>20.46</v>
      </c>
      <c r="AD54" s="115">
        <f t="shared" si="34"/>
        <v>16.368000000000002</v>
      </c>
      <c r="AE54">
        <f t="shared" si="44"/>
        <v>0</v>
      </c>
    </row>
    <row r="55" spans="1:31" x14ac:dyDescent="0.2">
      <c r="A55" s="108">
        <v>42415</v>
      </c>
      <c r="B55" s="218">
        <v>12.32</v>
      </c>
      <c r="C55" s="115">
        <f t="shared" si="23"/>
        <v>9.8559999999999999</v>
      </c>
      <c r="D55">
        <f t="shared" si="35"/>
        <v>20.000000000000107</v>
      </c>
      <c r="E55">
        <f t="shared" si="24"/>
        <v>12.52</v>
      </c>
      <c r="F55" s="115">
        <f t="shared" si="25"/>
        <v>10.016</v>
      </c>
      <c r="G55">
        <f t="shared" si="36"/>
        <v>20.000000000000107</v>
      </c>
      <c r="H55">
        <f t="shared" si="26"/>
        <v>12.82</v>
      </c>
      <c r="I55" s="115">
        <f t="shared" si="27"/>
        <v>10.256</v>
      </c>
      <c r="J55">
        <f t="shared" si="37"/>
        <v>20.000000000000107</v>
      </c>
      <c r="K55" s="115">
        <v>11.93</v>
      </c>
      <c r="L55" s="115">
        <f t="shared" si="28"/>
        <v>9.5440000000000005</v>
      </c>
      <c r="M55" s="118">
        <f t="shared" si="38"/>
        <v>19.999999999999929</v>
      </c>
      <c r="N55" s="115">
        <v>11.59</v>
      </c>
      <c r="O55" s="115">
        <f t="shared" si="29"/>
        <v>9.2720000000000002</v>
      </c>
      <c r="P55" s="118">
        <f t="shared" si="39"/>
        <v>0</v>
      </c>
      <c r="Q55" s="115">
        <v>13.11</v>
      </c>
      <c r="R55" s="115">
        <f t="shared" si="30"/>
        <v>10.488</v>
      </c>
      <c r="S55" s="118">
        <f t="shared" si="40"/>
        <v>0</v>
      </c>
      <c r="T55" s="115">
        <f t="shared" si="45"/>
        <v>12.23</v>
      </c>
      <c r="U55" s="115">
        <f t="shared" si="31"/>
        <v>9.7840000000000007</v>
      </c>
      <c r="V55" s="118">
        <f t="shared" si="41"/>
        <v>19.999999999999929</v>
      </c>
      <c r="W55" s="115">
        <v>15.79</v>
      </c>
      <c r="X55" s="115">
        <f t="shared" si="32"/>
        <v>12.632</v>
      </c>
      <c r="Y55">
        <f t="shared" si="42"/>
        <v>0</v>
      </c>
      <c r="Z55">
        <v>21.31</v>
      </c>
      <c r="AA55" s="115">
        <f t="shared" si="33"/>
        <v>17.047999999999998</v>
      </c>
      <c r="AB55">
        <f t="shared" si="43"/>
        <v>0</v>
      </c>
      <c r="AC55" s="115">
        <v>20.46</v>
      </c>
      <c r="AD55" s="115">
        <f t="shared" si="34"/>
        <v>16.368000000000002</v>
      </c>
      <c r="AE55">
        <f t="shared" si="44"/>
        <v>0</v>
      </c>
    </row>
    <row r="56" spans="1:31" x14ac:dyDescent="0.2">
      <c r="A56" s="108">
        <v>42416</v>
      </c>
      <c r="B56" s="218">
        <v>12.32</v>
      </c>
      <c r="C56" s="115">
        <f t="shared" si="23"/>
        <v>9.8559999999999999</v>
      </c>
      <c r="D56">
        <f t="shared" si="35"/>
        <v>0</v>
      </c>
      <c r="E56">
        <f t="shared" si="24"/>
        <v>12.52</v>
      </c>
      <c r="F56" s="115">
        <f t="shared" si="25"/>
        <v>10.016</v>
      </c>
      <c r="G56">
        <f t="shared" si="36"/>
        <v>0</v>
      </c>
      <c r="H56">
        <f t="shared" si="26"/>
        <v>12.82</v>
      </c>
      <c r="I56" s="115">
        <f t="shared" si="27"/>
        <v>10.256</v>
      </c>
      <c r="J56">
        <f t="shared" si="37"/>
        <v>0</v>
      </c>
      <c r="K56" s="115">
        <v>11.93</v>
      </c>
      <c r="L56" s="115">
        <f t="shared" si="28"/>
        <v>9.5440000000000005</v>
      </c>
      <c r="M56" s="118">
        <f t="shared" si="38"/>
        <v>0</v>
      </c>
      <c r="N56" s="115">
        <v>11.59</v>
      </c>
      <c r="O56" s="115">
        <f t="shared" si="29"/>
        <v>9.2720000000000002</v>
      </c>
      <c r="P56" s="118">
        <f t="shared" si="39"/>
        <v>0</v>
      </c>
      <c r="Q56" s="115">
        <v>13.11</v>
      </c>
      <c r="R56" s="115">
        <f t="shared" si="30"/>
        <v>10.488</v>
      </c>
      <c r="S56" s="118">
        <f t="shared" si="40"/>
        <v>0</v>
      </c>
      <c r="T56" s="115">
        <f t="shared" si="45"/>
        <v>12.23</v>
      </c>
      <c r="U56" s="115">
        <f t="shared" si="31"/>
        <v>9.7840000000000007</v>
      </c>
      <c r="V56" s="118">
        <f t="shared" si="41"/>
        <v>0</v>
      </c>
      <c r="W56" s="115">
        <v>15.79</v>
      </c>
      <c r="X56" s="115">
        <f t="shared" si="32"/>
        <v>12.632</v>
      </c>
      <c r="Y56">
        <f t="shared" si="42"/>
        <v>0</v>
      </c>
      <c r="Z56">
        <v>21.31</v>
      </c>
      <c r="AA56" s="115">
        <f t="shared" si="33"/>
        <v>17.047999999999998</v>
      </c>
      <c r="AB56">
        <f t="shared" si="43"/>
        <v>0</v>
      </c>
      <c r="AC56" s="115">
        <v>20.46</v>
      </c>
      <c r="AD56" s="115">
        <f t="shared" si="34"/>
        <v>16.368000000000002</v>
      </c>
      <c r="AE56">
        <f t="shared" si="44"/>
        <v>0</v>
      </c>
    </row>
    <row r="57" spans="1:31" x14ac:dyDescent="0.2">
      <c r="A57" s="108">
        <v>42417</v>
      </c>
      <c r="B57" s="218">
        <v>12.32</v>
      </c>
      <c r="C57" s="115">
        <f t="shared" si="23"/>
        <v>9.8559999999999999</v>
      </c>
      <c r="D57">
        <f t="shared" si="35"/>
        <v>0</v>
      </c>
      <c r="E57">
        <f t="shared" si="24"/>
        <v>12.52</v>
      </c>
      <c r="F57" s="115">
        <f t="shared" si="25"/>
        <v>10.016</v>
      </c>
      <c r="G57">
        <f t="shared" si="36"/>
        <v>0</v>
      </c>
      <c r="H57">
        <f t="shared" si="26"/>
        <v>12.82</v>
      </c>
      <c r="I57" s="115">
        <f t="shared" si="27"/>
        <v>10.256</v>
      </c>
      <c r="J57">
        <f t="shared" si="37"/>
        <v>0</v>
      </c>
      <c r="K57" s="115">
        <v>11.93</v>
      </c>
      <c r="L57" s="115">
        <f t="shared" si="28"/>
        <v>9.5440000000000005</v>
      </c>
      <c r="M57" s="118">
        <f t="shared" si="38"/>
        <v>0</v>
      </c>
      <c r="N57" s="115">
        <v>11.59</v>
      </c>
      <c r="O57" s="115">
        <f t="shared" si="29"/>
        <v>9.2720000000000002</v>
      </c>
      <c r="P57" s="118">
        <f t="shared" si="39"/>
        <v>0</v>
      </c>
      <c r="Q57" s="115">
        <v>13.11</v>
      </c>
      <c r="R57" s="115">
        <f t="shared" si="30"/>
        <v>10.488</v>
      </c>
      <c r="S57" s="118">
        <f t="shared" si="40"/>
        <v>0</v>
      </c>
      <c r="T57" s="115">
        <f t="shared" si="45"/>
        <v>12.23</v>
      </c>
      <c r="U57" s="115">
        <f t="shared" si="31"/>
        <v>9.7840000000000007</v>
      </c>
      <c r="V57" s="118">
        <f t="shared" si="41"/>
        <v>0</v>
      </c>
      <c r="W57" s="115">
        <v>15.79</v>
      </c>
      <c r="X57" s="115">
        <f t="shared" si="32"/>
        <v>12.632</v>
      </c>
      <c r="Y57">
        <f t="shared" si="42"/>
        <v>0</v>
      </c>
      <c r="Z57">
        <v>21.31</v>
      </c>
      <c r="AA57" s="115">
        <f t="shared" si="33"/>
        <v>17.047999999999998</v>
      </c>
      <c r="AB57">
        <f t="shared" si="43"/>
        <v>0</v>
      </c>
      <c r="AC57" s="115">
        <v>20.46</v>
      </c>
      <c r="AD57" s="115">
        <f t="shared" si="34"/>
        <v>16.368000000000002</v>
      </c>
      <c r="AE57">
        <f t="shared" si="44"/>
        <v>0</v>
      </c>
    </row>
    <row r="58" spans="1:31" x14ac:dyDescent="0.2">
      <c r="A58" s="108">
        <v>42418</v>
      </c>
      <c r="B58" s="218">
        <v>12.32</v>
      </c>
      <c r="C58" s="115">
        <f t="shared" si="23"/>
        <v>9.8559999999999999</v>
      </c>
      <c r="D58">
        <f t="shared" si="35"/>
        <v>0</v>
      </c>
      <c r="E58">
        <f t="shared" si="24"/>
        <v>12.52</v>
      </c>
      <c r="F58" s="115">
        <f t="shared" si="25"/>
        <v>10.016</v>
      </c>
      <c r="G58">
        <f t="shared" si="36"/>
        <v>0</v>
      </c>
      <c r="H58">
        <f t="shared" si="26"/>
        <v>12.82</v>
      </c>
      <c r="I58" s="115">
        <f t="shared" si="27"/>
        <v>10.256</v>
      </c>
      <c r="J58">
        <f t="shared" si="37"/>
        <v>0</v>
      </c>
      <c r="K58" s="115">
        <v>12.08</v>
      </c>
      <c r="L58" s="115">
        <f t="shared" si="28"/>
        <v>9.6639999999999997</v>
      </c>
      <c r="M58" s="118">
        <f t="shared" si="38"/>
        <v>15.000000000000036</v>
      </c>
      <c r="N58" s="115">
        <v>11.59</v>
      </c>
      <c r="O58" s="115">
        <f t="shared" si="29"/>
        <v>9.2720000000000002</v>
      </c>
      <c r="P58" s="118">
        <f t="shared" si="39"/>
        <v>0</v>
      </c>
      <c r="Q58" s="115">
        <v>13.11</v>
      </c>
      <c r="R58" s="115">
        <f t="shared" si="30"/>
        <v>10.488</v>
      </c>
      <c r="S58" s="118">
        <f t="shared" si="40"/>
        <v>0</v>
      </c>
      <c r="T58" s="115">
        <f t="shared" si="45"/>
        <v>12.38</v>
      </c>
      <c r="U58" s="115">
        <f t="shared" si="31"/>
        <v>9.9039999999999999</v>
      </c>
      <c r="V58" s="118">
        <f t="shared" si="41"/>
        <v>15.000000000000036</v>
      </c>
      <c r="W58" s="115">
        <v>15.79</v>
      </c>
      <c r="X58" s="115">
        <f t="shared" si="32"/>
        <v>12.632</v>
      </c>
      <c r="Y58">
        <f t="shared" si="42"/>
        <v>0</v>
      </c>
      <c r="Z58">
        <v>21.31</v>
      </c>
      <c r="AA58" s="115">
        <f t="shared" si="33"/>
        <v>17.047999999999998</v>
      </c>
      <c r="AB58">
        <f t="shared" si="43"/>
        <v>0</v>
      </c>
      <c r="AC58" s="115">
        <v>20.46</v>
      </c>
      <c r="AD58" s="115">
        <f t="shared" si="34"/>
        <v>16.368000000000002</v>
      </c>
      <c r="AE58">
        <f t="shared" si="44"/>
        <v>0</v>
      </c>
    </row>
    <row r="59" spans="1:31" x14ac:dyDescent="0.2">
      <c r="A59" s="108">
        <v>42419</v>
      </c>
      <c r="B59" s="218">
        <v>12.32</v>
      </c>
      <c r="C59" s="115">
        <f t="shared" si="23"/>
        <v>9.8559999999999999</v>
      </c>
      <c r="D59">
        <f t="shared" si="35"/>
        <v>0</v>
      </c>
      <c r="E59">
        <f t="shared" si="24"/>
        <v>12.52</v>
      </c>
      <c r="F59" s="115">
        <f t="shared" si="25"/>
        <v>10.016</v>
      </c>
      <c r="G59">
        <f t="shared" si="36"/>
        <v>0</v>
      </c>
      <c r="H59">
        <f t="shared" si="26"/>
        <v>12.82</v>
      </c>
      <c r="I59" s="115">
        <f t="shared" si="27"/>
        <v>10.256</v>
      </c>
      <c r="J59">
        <f t="shared" si="37"/>
        <v>0</v>
      </c>
      <c r="K59" s="115">
        <v>12.08</v>
      </c>
      <c r="L59" s="115">
        <f t="shared" si="28"/>
        <v>9.6639999999999997</v>
      </c>
      <c r="M59" s="118">
        <f t="shared" si="38"/>
        <v>0</v>
      </c>
      <c r="N59" s="115">
        <v>11.59</v>
      </c>
      <c r="O59" s="115">
        <f t="shared" si="29"/>
        <v>9.2720000000000002</v>
      </c>
      <c r="P59" s="118">
        <f t="shared" si="39"/>
        <v>0</v>
      </c>
      <c r="Q59" s="115">
        <v>13.11</v>
      </c>
      <c r="R59" s="115">
        <f t="shared" si="30"/>
        <v>10.488</v>
      </c>
      <c r="S59" s="118">
        <f t="shared" si="40"/>
        <v>0</v>
      </c>
      <c r="T59" s="115">
        <f t="shared" si="45"/>
        <v>12.38</v>
      </c>
      <c r="U59" s="115">
        <f t="shared" si="31"/>
        <v>9.9039999999999999</v>
      </c>
      <c r="V59" s="118">
        <f t="shared" si="41"/>
        <v>0</v>
      </c>
      <c r="W59" s="115">
        <v>15.79</v>
      </c>
      <c r="X59" s="115">
        <f t="shared" si="32"/>
        <v>12.632</v>
      </c>
      <c r="Y59">
        <f t="shared" si="42"/>
        <v>0</v>
      </c>
      <c r="Z59">
        <v>21.31</v>
      </c>
      <c r="AA59" s="115">
        <f t="shared" si="33"/>
        <v>17.047999999999998</v>
      </c>
      <c r="AB59">
        <f t="shared" si="43"/>
        <v>0</v>
      </c>
      <c r="AC59" s="115">
        <v>20.46</v>
      </c>
      <c r="AD59" s="115">
        <f t="shared" si="34"/>
        <v>16.368000000000002</v>
      </c>
      <c r="AE59">
        <f t="shared" si="44"/>
        <v>0</v>
      </c>
    </row>
    <row r="60" spans="1:31" x14ac:dyDescent="0.2">
      <c r="A60" s="108">
        <v>42420</v>
      </c>
      <c r="B60" s="218">
        <v>12.32</v>
      </c>
      <c r="C60" s="115">
        <f t="shared" si="23"/>
        <v>9.8559999999999999</v>
      </c>
      <c r="D60">
        <f t="shared" si="35"/>
        <v>0</v>
      </c>
      <c r="E60">
        <f t="shared" si="24"/>
        <v>12.52</v>
      </c>
      <c r="F60" s="115">
        <f t="shared" si="25"/>
        <v>10.016</v>
      </c>
      <c r="G60">
        <f t="shared" si="36"/>
        <v>0</v>
      </c>
      <c r="H60">
        <f t="shared" si="26"/>
        <v>12.82</v>
      </c>
      <c r="I60" s="115">
        <f t="shared" si="27"/>
        <v>10.256</v>
      </c>
      <c r="J60">
        <f t="shared" si="37"/>
        <v>0</v>
      </c>
      <c r="K60" s="115">
        <v>12.08</v>
      </c>
      <c r="L60" s="115">
        <f t="shared" si="28"/>
        <v>9.6639999999999997</v>
      </c>
      <c r="M60" s="118">
        <f t="shared" si="38"/>
        <v>0</v>
      </c>
      <c r="N60" s="115">
        <v>11.59</v>
      </c>
      <c r="O60" s="115">
        <f t="shared" si="29"/>
        <v>9.2720000000000002</v>
      </c>
      <c r="P60" s="118">
        <f t="shared" si="39"/>
        <v>0</v>
      </c>
      <c r="Q60" s="115">
        <v>13.11</v>
      </c>
      <c r="R60" s="115">
        <f t="shared" si="30"/>
        <v>10.488</v>
      </c>
      <c r="S60" s="118">
        <f t="shared" si="40"/>
        <v>0</v>
      </c>
      <c r="T60" s="115">
        <f t="shared" si="45"/>
        <v>12.38</v>
      </c>
      <c r="U60" s="115">
        <f t="shared" si="31"/>
        <v>9.9039999999999999</v>
      </c>
      <c r="V60" s="118">
        <f t="shared" si="41"/>
        <v>0</v>
      </c>
      <c r="W60" s="115">
        <v>15.79</v>
      </c>
      <c r="X60" s="115">
        <f t="shared" si="32"/>
        <v>12.632</v>
      </c>
      <c r="Y60">
        <f t="shared" si="42"/>
        <v>0</v>
      </c>
      <c r="Z60">
        <v>21.31</v>
      </c>
      <c r="AA60" s="115">
        <f t="shared" si="33"/>
        <v>17.047999999999998</v>
      </c>
      <c r="AB60">
        <f t="shared" si="43"/>
        <v>0</v>
      </c>
      <c r="AC60" s="115">
        <v>20.46</v>
      </c>
      <c r="AD60" s="115">
        <f t="shared" si="34"/>
        <v>16.368000000000002</v>
      </c>
      <c r="AE60">
        <f t="shared" si="44"/>
        <v>0</v>
      </c>
    </row>
    <row r="61" spans="1:31" x14ac:dyDescent="0.2">
      <c r="A61" s="108">
        <v>42421</v>
      </c>
      <c r="B61" s="218">
        <v>12.32</v>
      </c>
      <c r="C61" s="115">
        <f t="shared" si="23"/>
        <v>9.8559999999999999</v>
      </c>
      <c r="D61">
        <f t="shared" si="35"/>
        <v>0</v>
      </c>
      <c r="E61">
        <f t="shared" si="24"/>
        <v>12.52</v>
      </c>
      <c r="F61" s="115">
        <f t="shared" si="25"/>
        <v>10.016</v>
      </c>
      <c r="G61">
        <f t="shared" si="36"/>
        <v>0</v>
      </c>
      <c r="H61">
        <f t="shared" si="26"/>
        <v>12.82</v>
      </c>
      <c r="I61" s="115">
        <f t="shared" si="27"/>
        <v>10.256</v>
      </c>
      <c r="J61">
        <f t="shared" si="37"/>
        <v>0</v>
      </c>
      <c r="K61" s="115">
        <v>12.08</v>
      </c>
      <c r="L61" s="115">
        <f t="shared" si="28"/>
        <v>9.6639999999999997</v>
      </c>
      <c r="M61" s="118">
        <f t="shared" si="38"/>
        <v>0</v>
      </c>
      <c r="N61" s="115">
        <v>11.59</v>
      </c>
      <c r="O61" s="115">
        <f t="shared" si="29"/>
        <v>9.2720000000000002</v>
      </c>
      <c r="P61" s="118">
        <f t="shared" si="39"/>
        <v>0</v>
      </c>
      <c r="Q61" s="115">
        <v>13.11</v>
      </c>
      <c r="R61" s="115">
        <f t="shared" si="30"/>
        <v>10.488</v>
      </c>
      <c r="S61" s="118">
        <f t="shared" si="40"/>
        <v>0</v>
      </c>
      <c r="T61" s="115">
        <f t="shared" si="45"/>
        <v>12.38</v>
      </c>
      <c r="U61" s="115">
        <f t="shared" si="31"/>
        <v>9.9039999999999999</v>
      </c>
      <c r="V61" s="118">
        <f t="shared" si="41"/>
        <v>0</v>
      </c>
      <c r="W61" s="115">
        <v>15.79</v>
      </c>
      <c r="X61" s="115">
        <f t="shared" si="32"/>
        <v>12.632</v>
      </c>
      <c r="Y61">
        <f t="shared" si="42"/>
        <v>0</v>
      </c>
      <c r="Z61">
        <v>21.31</v>
      </c>
      <c r="AA61" s="115">
        <f t="shared" si="33"/>
        <v>17.047999999999998</v>
      </c>
      <c r="AB61">
        <f t="shared" si="43"/>
        <v>0</v>
      </c>
      <c r="AC61" s="115">
        <v>20.46</v>
      </c>
      <c r="AD61" s="115">
        <f t="shared" si="34"/>
        <v>16.368000000000002</v>
      </c>
      <c r="AE61">
        <f t="shared" si="44"/>
        <v>0</v>
      </c>
    </row>
    <row r="62" spans="1:31" x14ac:dyDescent="0.2">
      <c r="A62" s="108">
        <v>42422</v>
      </c>
      <c r="B62" s="218">
        <v>12.17</v>
      </c>
      <c r="C62" s="115">
        <f t="shared" si="23"/>
        <v>9.7360000000000007</v>
      </c>
      <c r="D62">
        <f t="shared" si="35"/>
        <v>-15.000000000000036</v>
      </c>
      <c r="E62">
        <f t="shared" si="24"/>
        <v>12.37</v>
      </c>
      <c r="F62" s="115">
        <f t="shared" si="25"/>
        <v>9.895999999999999</v>
      </c>
      <c r="G62">
        <f t="shared" si="36"/>
        <v>-15.000000000000036</v>
      </c>
      <c r="H62">
        <f t="shared" si="26"/>
        <v>12.67</v>
      </c>
      <c r="I62" s="115">
        <f t="shared" si="27"/>
        <v>10.135999999999999</v>
      </c>
      <c r="J62">
        <f t="shared" si="37"/>
        <v>-15.000000000000036</v>
      </c>
      <c r="K62" s="115">
        <v>11.98</v>
      </c>
      <c r="L62" s="115">
        <f t="shared" si="28"/>
        <v>9.5839999999999996</v>
      </c>
      <c r="M62" s="118">
        <f t="shared" si="38"/>
        <v>-9.9999999999999645</v>
      </c>
      <c r="N62" s="115">
        <v>11.39</v>
      </c>
      <c r="O62" s="115">
        <f t="shared" si="29"/>
        <v>9.1120000000000001</v>
      </c>
      <c r="P62" s="118">
        <f t="shared" si="39"/>
        <v>-19.999999999999929</v>
      </c>
      <c r="Q62" s="115">
        <v>13.11</v>
      </c>
      <c r="R62" s="115">
        <f t="shared" si="30"/>
        <v>10.488</v>
      </c>
      <c r="S62" s="118">
        <f t="shared" si="40"/>
        <v>0</v>
      </c>
      <c r="T62" s="115">
        <f t="shared" si="45"/>
        <v>12.280000000000001</v>
      </c>
      <c r="U62" s="115">
        <f t="shared" si="31"/>
        <v>9.8240000000000016</v>
      </c>
      <c r="V62" s="118">
        <f t="shared" si="41"/>
        <v>-9.9999999999999645</v>
      </c>
      <c r="W62" s="115">
        <v>15.79</v>
      </c>
      <c r="X62" s="115">
        <f t="shared" si="32"/>
        <v>12.632</v>
      </c>
      <c r="Y62">
        <f t="shared" si="42"/>
        <v>0</v>
      </c>
      <c r="Z62">
        <v>21.31</v>
      </c>
      <c r="AA62" s="115">
        <f t="shared" si="33"/>
        <v>17.047999999999998</v>
      </c>
      <c r="AB62">
        <f t="shared" si="43"/>
        <v>0</v>
      </c>
      <c r="AC62" s="115">
        <v>20.46</v>
      </c>
      <c r="AD62" s="115">
        <f t="shared" si="34"/>
        <v>16.368000000000002</v>
      </c>
      <c r="AE62">
        <f t="shared" si="44"/>
        <v>0</v>
      </c>
    </row>
    <row r="63" spans="1:31" x14ac:dyDescent="0.2">
      <c r="A63" s="108">
        <v>42423</v>
      </c>
      <c r="B63" s="218">
        <v>12.17</v>
      </c>
      <c r="C63" s="115">
        <f t="shared" si="23"/>
        <v>9.7360000000000007</v>
      </c>
      <c r="D63">
        <f t="shared" si="35"/>
        <v>0</v>
      </c>
      <c r="E63">
        <f t="shared" si="24"/>
        <v>12.37</v>
      </c>
      <c r="F63" s="115">
        <f t="shared" si="25"/>
        <v>9.895999999999999</v>
      </c>
      <c r="G63">
        <f t="shared" si="36"/>
        <v>0</v>
      </c>
      <c r="H63">
        <f t="shared" si="26"/>
        <v>12.67</v>
      </c>
      <c r="I63" s="115">
        <f t="shared" si="27"/>
        <v>10.135999999999999</v>
      </c>
      <c r="J63">
        <f t="shared" si="37"/>
        <v>0</v>
      </c>
      <c r="K63" s="115">
        <v>11.98</v>
      </c>
      <c r="L63" s="115">
        <f t="shared" si="28"/>
        <v>9.5839999999999996</v>
      </c>
      <c r="M63" s="118">
        <f t="shared" si="38"/>
        <v>0</v>
      </c>
      <c r="N63" s="115">
        <v>11.39</v>
      </c>
      <c r="O63" s="115">
        <f t="shared" si="29"/>
        <v>9.1120000000000001</v>
      </c>
      <c r="P63" s="118">
        <f t="shared" si="39"/>
        <v>0</v>
      </c>
      <c r="Q63" s="115">
        <v>13.11</v>
      </c>
      <c r="R63" s="115">
        <f t="shared" si="30"/>
        <v>10.488</v>
      </c>
      <c r="S63" s="118">
        <f t="shared" si="40"/>
        <v>0</v>
      </c>
      <c r="T63" s="115">
        <f t="shared" si="45"/>
        <v>12.280000000000001</v>
      </c>
      <c r="U63" s="115">
        <f t="shared" si="31"/>
        <v>9.8240000000000016</v>
      </c>
      <c r="V63" s="118">
        <f t="shared" si="41"/>
        <v>0</v>
      </c>
      <c r="W63" s="115">
        <v>15.79</v>
      </c>
      <c r="X63" s="115">
        <f t="shared" si="32"/>
        <v>12.632</v>
      </c>
      <c r="Y63">
        <f t="shared" si="42"/>
        <v>0</v>
      </c>
      <c r="Z63">
        <v>21.31</v>
      </c>
      <c r="AA63" s="115">
        <f t="shared" si="33"/>
        <v>17.047999999999998</v>
      </c>
      <c r="AB63">
        <f t="shared" si="43"/>
        <v>0</v>
      </c>
      <c r="AC63" s="115">
        <v>20.46</v>
      </c>
      <c r="AD63" s="115">
        <f t="shared" si="34"/>
        <v>16.368000000000002</v>
      </c>
      <c r="AE63">
        <f t="shared" si="44"/>
        <v>0</v>
      </c>
    </row>
    <row r="64" spans="1:31" x14ac:dyDescent="0.2">
      <c r="A64" s="108">
        <v>42424</v>
      </c>
      <c r="B64" s="218">
        <v>12.07</v>
      </c>
      <c r="C64" s="115">
        <f t="shared" si="23"/>
        <v>9.6560000000000006</v>
      </c>
      <c r="D64">
        <f t="shared" si="35"/>
        <v>-9.9999999999999645</v>
      </c>
      <c r="E64">
        <f t="shared" si="24"/>
        <v>12.27</v>
      </c>
      <c r="F64" s="115">
        <f t="shared" si="25"/>
        <v>9.8159999999999989</v>
      </c>
      <c r="G64">
        <f t="shared" si="36"/>
        <v>-9.9999999999999645</v>
      </c>
      <c r="H64">
        <f t="shared" si="26"/>
        <v>12.57</v>
      </c>
      <c r="I64" s="115">
        <f t="shared" si="27"/>
        <v>10.056000000000001</v>
      </c>
      <c r="J64">
        <f t="shared" si="37"/>
        <v>-9.9999999999999645</v>
      </c>
      <c r="K64" s="115">
        <v>11.98</v>
      </c>
      <c r="L64" s="115">
        <f t="shared" si="28"/>
        <v>9.5839999999999996</v>
      </c>
      <c r="M64" s="118">
        <f t="shared" si="38"/>
        <v>0</v>
      </c>
      <c r="N64" s="115">
        <v>11.24</v>
      </c>
      <c r="O64" s="115">
        <f t="shared" si="29"/>
        <v>8.9920000000000009</v>
      </c>
      <c r="P64" s="118">
        <f t="shared" si="39"/>
        <v>-15.000000000000036</v>
      </c>
      <c r="Q64" s="115">
        <v>13.11</v>
      </c>
      <c r="R64" s="115">
        <f t="shared" si="30"/>
        <v>10.488</v>
      </c>
      <c r="S64" s="118">
        <f t="shared" si="40"/>
        <v>0</v>
      </c>
      <c r="T64" s="115">
        <f t="shared" si="45"/>
        <v>12.280000000000001</v>
      </c>
      <c r="U64" s="115">
        <f t="shared" si="31"/>
        <v>9.8240000000000016</v>
      </c>
      <c r="V64" s="118">
        <f t="shared" si="41"/>
        <v>0</v>
      </c>
      <c r="W64" s="115">
        <v>15.79</v>
      </c>
      <c r="X64" s="115">
        <f t="shared" si="32"/>
        <v>12.632</v>
      </c>
      <c r="Y64">
        <f t="shared" si="42"/>
        <v>0</v>
      </c>
      <c r="Z64">
        <v>21.31</v>
      </c>
      <c r="AA64" s="115">
        <f t="shared" si="33"/>
        <v>17.047999999999998</v>
      </c>
      <c r="AB64">
        <f t="shared" si="43"/>
        <v>0</v>
      </c>
      <c r="AC64" s="115">
        <v>20.46</v>
      </c>
      <c r="AD64" s="115">
        <f t="shared" si="34"/>
        <v>16.368000000000002</v>
      </c>
      <c r="AE64">
        <f t="shared" si="44"/>
        <v>0</v>
      </c>
    </row>
    <row r="65" spans="1:31" x14ac:dyDescent="0.2">
      <c r="A65" s="108">
        <v>42425</v>
      </c>
      <c r="B65" s="218">
        <v>12.07</v>
      </c>
      <c r="C65" s="115">
        <f t="shared" si="23"/>
        <v>9.6560000000000006</v>
      </c>
      <c r="D65">
        <f t="shared" si="35"/>
        <v>0</v>
      </c>
      <c r="E65">
        <f t="shared" si="24"/>
        <v>12.27</v>
      </c>
      <c r="F65" s="115">
        <f t="shared" si="25"/>
        <v>9.8159999999999989</v>
      </c>
      <c r="G65">
        <f t="shared" si="36"/>
        <v>0</v>
      </c>
      <c r="H65">
        <f t="shared" si="26"/>
        <v>12.57</v>
      </c>
      <c r="I65" s="115">
        <f t="shared" si="27"/>
        <v>10.056000000000001</v>
      </c>
      <c r="J65">
        <f t="shared" si="37"/>
        <v>0</v>
      </c>
      <c r="K65" s="115">
        <v>11.98</v>
      </c>
      <c r="L65" s="115">
        <f t="shared" si="28"/>
        <v>9.5839999999999996</v>
      </c>
      <c r="M65" s="118">
        <f t="shared" si="38"/>
        <v>0</v>
      </c>
      <c r="N65" s="115">
        <v>11.24</v>
      </c>
      <c r="O65" s="115">
        <f t="shared" si="29"/>
        <v>8.9920000000000009</v>
      </c>
      <c r="P65" s="118">
        <f t="shared" si="39"/>
        <v>0</v>
      </c>
      <c r="Q65" s="115">
        <v>13.11</v>
      </c>
      <c r="R65" s="115">
        <f t="shared" si="30"/>
        <v>10.488</v>
      </c>
      <c r="S65" s="118">
        <f t="shared" si="40"/>
        <v>0</v>
      </c>
      <c r="T65" s="115">
        <f t="shared" si="45"/>
        <v>12.280000000000001</v>
      </c>
      <c r="U65" s="115">
        <f t="shared" si="31"/>
        <v>9.8240000000000016</v>
      </c>
      <c r="V65" s="118">
        <f t="shared" si="41"/>
        <v>0</v>
      </c>
      <c r="W65" s="115">
        <v>15.79</v>
      </c>
      <c r="X65" s="115">
        <f t="shared" si="32"/>
        <v>12.632</v>
      </c>
      <c r="Y65">
        <f t="shared" si="42"/>
        <v>0</v>
      </c>
      <c r="Z65">
        <v>21.31</v>
      </c>
      <c r="AA65" s="115">
        <f t="shared" si="33"/>
        <v>17.047999999999998</v>
      </c>
      <c r="AB65">
        <f t="shared" si="43"/>
        <v>0</v>
      </c>
      <c r="AC65" s="115">
        <v>20.46</v>
      </c>
      <c r="AD65" s="115">
        <f t="shared" si="34"/>
        <v>16.368000000000002</v>
      </c>
      <c r="AE65">
        <f t="shared" si="44"/>
        <v>0</v>
      </c>
    </row>
    <row r="66" spans="1:31" x14ac:dyDescent="0.2">
      <c r="A66" s="108">
        <v>42426</v>
      </c>
      <c r="B66" s="218">
        <v>12.07</v>
      </c>
      <c r="C66" s="115">
        <f t="shared" si="23"/>
        <v>9.6560000000000006</v>
      </c>
      <c r="D66">
        <f t="shared" si="35"/>
        <v>0</v>
      </c>
      <c r="E66">
        <f t="shared" si="24"/>
        <v>12.27</v>
      </c>
      <c r="F66" s="115">
        <f t="shared" si="25"/>
        <v>9.8159999999999989</v>
      </c>
      <c r="G66">
        <f t="shared" si="36"/>
        <v>0</v>
      </c>
      <c r="H66">
        <f t="shared" si="26"/>
        <v>12.57</v>
      </c>
      <c r="I66" s="115">
        <f t="shared" si="27"/>
        <v>10.056000000000001</v>
      </c>
      <c r="J66">
        <f t="shared" si="37"/>
        <v>0</v>
      </c>
      <c r="K66" s="115">
        <v>11.98</v>
      </c>
      <c r="L66" s="115">
        <f t="shared" si="28"/>
        <v>9.5839999999999996</v>
      </c>
      <c r="M66" s="118">
        <f t="shared" si="38"/>
        <v>0</v>
      </c>
      <c r="N66" s="115">
        <v>11.24</v>
      </c>
      <c r="O66" s="115">
        <f t="shared" si="29"/>
        <v>8.9920000000000009</v>
      </c>
      <c r="P66" s="118">
        <f t="shared" si="39"/>
        <v>0</v>
      </c>
      <c r="Q66" s="115">
        <v>13.11</v>
      </c>
      <c r="R66" s="115">
        <f t="shared" si="30"/>
        <v>10.488</v>
      </c>
      <c r="S66" s="118">
        <f t="shared" si="40"/>
        <v>0</v>
      </c>
      <c r="T66" s="115">
        <f t="shared" si="45"/>
        <v>12.280000000000001</v>
      </c>
      <c r="U66" s="115">
        <f t="shared" si="31"/>
        <v>9.8240000000000016</v>
      </c>
      <c r="V66" s="118">
        <f t="shared" si="41"/>
        <v>0</v>
      </c>
      <c r="W66" s="115">
        <v>15.79</v>
      </c>
      <c r="X66" s="115">
        <f t="shared" si="32"/>
        <v>12.632</v>
      </c>
      <c r="Y66">
        <f t="shared" si="42"/>
        <v>0</v>
      </c>
      <c r="Z66">
        <v>21.31</v>
      </c>
      <c r="AA66" s="115">
        <f t="shared" si="33"/>
        <v>17.047999999999998</v>
      </c>
      <c r="AB66">
        <f t="shared" si="43"/>
        <v>0</v>
      </c>
      <c r="AC66" s="115">
        <v>20.46</v>
      </c>
      <c r="AD66" s="115">
        <f t="shared" si="34"/>
        <v>16.368000000000002</v>
      </c>
      <c r="AE66">
        <f t="shared" si="44"/>
        <v>0</v>
      </c>
    </row>
    <row r="67" spans="1:31" x14ac:dyDescent="0.2">
      <c r="A67" s="108">
        <v>42427</v>
      </c>
      <c r="B67" s="218">
        <v>12.07</v>
      </c>
      <c r="C67" s="115">
        <f t="shared" si="23"/>
        <v>9.6560000000000006</v>
      </c>
      <c r="D67">
        <f t="shared" si="35"/>
        <v>0</v>
      </c>
      <c r="E67">
        <f t="shared" si="24"/>
        <v>12.27</v>
      </c>
      <c r="F67" s="115">
        <f t="shared" si="25"/>
        <v>9.8159999999999989</v>
      </c>
      <c r="G67">
        <f t="shared" si="36"/>
        <v>0</v>
      </c>
      <c r="H67">
        <f t="shared" si="26"/>
        <v>12.57</v>
      </c>
      <c r="I67" s="115">
        <f t="shared" si="27"/>
        <v>10.056000000000001</v>
      </c>
      <c r="J67">
        <f t="shared" si="37"/>
        <v>0</v>
      </c>
      <c r="K67" s="115">
        <v>11.98</v>
      </c>
      <c r="L67" s="115">
        <f t="shared" si="28"/>
        <v>9.5839999999999996</v>
      </c>
      <c r="M67" s="118">
        <f t="shared" si="38"/>
        <v>0</v>
      </c>
      <c r="N67" s="115">
        <v>11.24</v>
      </c>
      <c r="O67" s="115">
        <f t="shared" si="29"/>
        <v>8.9920000000000009</v>
      </c>
      <c r="P67" s="118">
        <f t="shared" si="39"/>
        <v>0</v>
      </c>
      <c r="Q67" s="115">
        <v>13.11</v>
      </c>
      <c r="R67" s="115">
        <f t="shared" si="30"/>
        <v>10.488</v>
      </c>
      <c r="S67" s="118">
        <f t="shared" si="40"/>
        <v>0</v>
      </c>
      <c r="T67" s="115">
        <f t="shared" si="45"/>
        <v>12.280000000000001</v>
      </c>
      <c r="U67" s="115">
        <f t="shared" si="31"/>
        <v>9.8240000000000016</v>
      </c>
      <c r="V67" s="118">
        <f t="shared" si="41"/>
        <v>0</v>
      </c>
      <c r="W67" s="115">
        <v>15.79</v>
      </c>
      <c r="X67" s="115">
        <f t="shared" si="32"/>
        <v>12.632</v>
      </c>
      <c r="Y67">
        <f t="shared" si="42"/>
        <v>0</v>
      </c>
      <c r="Z67">
        <v>21.31</v>
      </c>
      <c r="AA67" s="115">
        <f t="shared" si="33"/>
        <v>17.047999999999998</v>
      </c>
      <c r="AB67">
        <f t="shared" si="43"/>
        <v>0</v>
      </c>
      <c r="AC67" s="115">
        <v>20.46</v>
      </c>
      <c r="AD67" s="115">
        <f t="shared" si="34"/>
        <v>16.368000000000002</v>
      </c>
      <c r="AE67">
        <f t="shared" si="44"/>
        <v>0</v>
      </c>
    </row>
    <row r="68" spans="1:31" x14ac:dyDescent="0.2">
      <c r="A68" s="108">
        <v>42428</v>
      </c>
      <c r="B68" s="218">
        <v>12.07</v>
      </c>
      <c r="C68" s="115">
        <f t="shared" si="23"/>
        <v>9.6560000000000006</v>
      </c>
      <c r="D68">
        <f t="shared" si="35"/>
        <v>0</v>
      </c>
      <c r="E68">
        <f t="shared" si="24"/>
        <v>12.27</v>
      </c>
      <c r="F68" s="115">
        <f t="shared" si="25"/>
        <v>9.8159999999999989</v>
      </c>
      <c r="G68">
        <f t="shared" si="36"/>
        <v>0</v>
      </c>
      <c r="H68">
        <f t="shared" si="26"/>
        <v>12.57</v>
      </c>
      <c r="I68" s="115">
        <f t="shared" si="27"/>
        <v>10.056000000000001</v>
      </c>
      <c r="J68">
        <f t="shared" si="37"/>
        <v>0</v>
      </c>
      <c r="K68" s="115">
        <v>11.98</v>
      </c>
      <c r="L68" s="115">
        <f t="shared" si="28"/>
        <v>9.5839999999999996</v>
      </c>
      <c r="M68" s="118">
        <f t="shared" si="38"/>
        <v>0</v>
      </c>
      <c r="N68" s="115">
        <v>11.24</v>
      </c>
      <c r="O68" s="115">
        <f t="shared" si="29"/>
        <v>8.9920000000000009</v>
      </c>
      <c r="P68" s="118">
        <f t="shared" si="39"/>
        <v>0</v>
      </c>
      <c r="Q68" s="115">
        <v>13.11</v>
      </c>
      <c r="R68" s="115">
        <f t="shared" si="30"/>
        <v>10.488</v>
      </c>
      <c r="S68" s="118">
        <f t="shared" si="40"/>
        <v>0</v>
      </c>
      <c r="T68" s="115">
        <f t="shared" si="45"/>
        <v>12.280000000000001</v>
      </c>
      <c r="U68" s="115">
        <f t="shared" si="31"/>
        <v>9.8240000000000016</v>
      </c>
      <c r="V68" s="118">
        <f t="shared" si="41"/>
        <v>0</v>
      </c>
      <c r="W68" s="115">
        <v>15.79</v>
      </c>
      <c r="X68" s="115">
        <f t="shared" si="32"/>
        <v>12.632</v>
      </c>
      <c r="Y68">
        <f t="shared" si="42"/>
        <v>0</v>
      </c>
      <c r="Z68">
        <v>21.31</v>
      </c>
      <c r="AA68" s="115">
        <f t="shared" si="33"/>
        <v>17.047999999999998</v>
      </c>
      <c r="AB68">
        <f t="shared" si="43"/>
        <v>0</v>
      </c>
      <c r="AC68" s="115">
        <v>20.46</v>
      </c>
      <c r="AD68" s="115">
        <f t="shared" si="34"/>
        <v>16.368000000000002</v>
      </c>
      <c r="AE68">
        <f t="shared" si="44"/>
        <v>0</v>
      </c>
    </row>
    <row r="69" spans="1:31" x14ac:dyDescent="0.2">
      <c r="A69" s="108">
        <v>42429</v>
      </c>
      <c r="B69" s="218">
        <v>12.27</v>
      </c>
      <c r="C69" s="115">
        <f t="shared" si="23"/>
        <v>9.8159999999999989</v>
      </c>
      <c r="D69">
        <f t="shared" si="35"/>
        <v>19.999999999999929</v>
      </c>
      <c r="E69">
        <f t="shared" si="24"/>
        <v>12.469999999999999</v>
      </c>
      <c r="F69" s="115">
        <f t="shared" si="25"/>
        <v>9.9759999999999991</v>
      </c>
      <c r="G69">
        <f t="shared" si="36"/>
        <v>19.999999999999929</v>
      </c>
      <c r="H69">
        <f t="shared" si="26"/>
        <v>12.77</v>
      </c>
      <c r="I69" s="115">
        <f t="shared" si="27"/>
        <v>10.215999999999999</v>
      </c>
      <c r="J69">
        <f t="shared" si="37"/>
        <v>19.999999999999929</v>
      </c>
      <c r="K69" s="115">
        <v>12.18</v>
      </c>
      <c r="L69" s="115">
        <f t="shared" si="28"/>
        <v>9.7439999999999998</v>
      </c>
      <c r="M69" s="118">
        <f t="shared" si="38"/>
        <v>19.999999999999929</v>
      </c>
      <c r="N69" s="115">
        <v>11.24</v>
      </c>
      <c r="O69" s="115">
        <f t="shared" si="29"/>
        <v>8.9920000000000009</v>
      </c>
      <c r="P69" s="118">
        <f t="shared" si="39"/>
        <v>0</v>
      </c>
      <c r="Q69" s="115">
        <v>13.11</v>
      </c>
      <c r="R69" s="115">
        <f t="shared" si="30"/>
        <v>10.488</v>
      </c>
      <c r="S69" s="118">
        <f t="shared" si="40"/>
        <v>0</v>
      </c>
      <c r="T69" s="115">
        <f t="shared" si="45"/>
        <v>12.48</v>
      </c>
      <c r="U69" s="115">
        <f t="shared" si="31"/>
        <v>9.984</v>
      </c>
      <c r="V69" s="118">
        <f t="shared" si="41"/>
        <v>19.999999999999929</v>
      </c>
      <c r="W69" s="115">
        <v>15.79</v>
      </c>
      <c r="X69" s="115">
        <f t="shared" si="32"/>
        <v>12.632</v>
      </c>
      <c r="Y69">
        <f t="shared" si="42"/>
        <v>0</v>
      </c>
      <c r="Z69">
        <v>21.31</v>
      </c>
      <c r="AA69" s="115">
        <f t="shared" si="33"/>
        <v>17.047999999999998</v>
      </c>
      <c r="AB69">
        <f t="shared" si="43"/>
        <v>0</v>
      </c>
      <c r="AC69" s="115">
        <v>20.46</v>
      </c>
      <c r="AD69" s="115">
        <f t="shared" si="34"/>
        <v>16.368000000000002</v>
      </c>
      <c r="AE69">
        <f t="shared" si="44"/>
        <v>0</v>
      </c>
    </row>
    <row r="71" spans="1:31" ht="51" x14ac:dyDescent="0.2">
      <c r="A71" s="25" t="s">
        <v>1</v>
      </c>
      <c r="B71" s="128" t="s">
        <v>2</v>
      </c>
      <c r="C71" s="128" t="s">
        <v>16</v>
      </c>
      <c r="D71" s="25" t="s">
        <v>5</v>
      </c>
      <c r="E71" s="128" t="s">
        <v>3</v>
      </c>
      <c r="F71" s="128" t="s">
        <v>17</v>
      </c>
      <c r="G71" s="25" t="s">
        <v>5</v>
      </c>
      <c r="H71" s="128" t="s">
        <v>4</v>
      </c>
      <c r="I71" s="128" t="s">
        <v>18</v>
      </c>
      <c r="J71" s="25" t="s">
        <v>5</v>
      </c>
      <c r="K71" s="129" t="s">
        <v>6</v>
      </c>
      <c r="L71" s="129" t="s">
        <v>63</v>
      </c>
      <c r="M71" s="26" t="s">
        <v>5</v>
      </c>
      <c r="N71" s="128" t="s">
        <v>7</v>
      </c>
      <c r="O71" s="128" t="s">
        <v>20</v>
      </c>
      <c r="P71" s="25" t="s">
        <v>5</v>
      </c>
      <c r="Q71" s="130" t="s">
        <v>21</v>
      </c>
      <c r="R71" s="130" t="s">
        <v>22</v>
      </c>
      <c r="S71" s="52" t="s">
        <v>5</v>
      </c>
      <c r="T71" s="127" t="s">
        <v>68</v>
      </c>
      <c r="U71" s="127" t="s">
        <v>69</v>
      </c>
      <c r="V71" s="126" t="s">
        <v>5</v>
      </c>
      <c r="W71" s="124" t="s">
        <v>66</v>
      </c>
      <c r="X71" s="124" t="s">
        <v>67</v>
      </c>
      <c r="Y71" s="125" t="s">
        <v>5</v>
      </c>
      <c r="Z71" s="53" t="s">
        <v>23</v>
      </c>
      <c r="AA71" s="53" t="s">
        <v>24</v>
      </c>
      <c r="AB71" s="27" t="s">
        <v>5</v>
      </c>
      <c r="AC71" s="53" t="s">
        <v>25</v>
      </c>
      <c r="AD71" s="53" t="s">
        <v>26</v>
      </c>
      <c r="AE71" s="27" t="s">
        <v>5</v>
      </c>
    </row>
    <row r="72" spans="1:31" x14ac:dyDescent="0.2">
      <c r="A72" s="82" t="s">
        <v>70</v>
      </c>
      <c r="B72" s="74">
        <f>AVERAGE(B75:B101)</f>
        <v>12.684814814814821</v>
      </c>
      <c r="C72" s="74">
        <f>AVERAGE(C75:C101)</f>
        <v>10.147851851851852</v>
      </c>
      <c r="D72" s="74"/>
      <c r="E72" s="74">
        <f>AVERAGE(E75:E101)</f>
        <v>12.958888888888884</v>
      </c>
      <c r="F72" s="74">
        <f>AVERAGE(F75:F101)</f>
        <v>10.367111111111111</v>
      </c>
      <c r="G72" s="74"/>
      <c r="H72" s="74">
        <f>AVERAGE(H75:H101)</f>
        <v>13.258888888888892</v>
      </c>
      <c r="I72" s="74">
        <f>AVERAGE(I75:I101)</f>
        <v>10.607111111111109</v>
      </c>
      <c r="J72" s="74"/>
      <c r="K72" s="74">
        <f>AVERAGE(K75:K101)</f>
        <v>12.413333333333334</v>
      </c>
      <c r="L72" s="74">
        <f>AVERAGE(L75:L101)</f>
        <v>9.930666666666669</v>
      </c>
      <c r="M72" s="74"/>
      <c r="N72" s="74">
        <f>AVERAGE(N75:N101)</f>
        <v>11.095555555555555</v>
      </c>
      <c r="O72" s="74">
        <f>AVERAGE(O75:O101)</f>
        <v>8.8764444444444504</v>
      </c>
      <c r="P72" s="74"/>
      <c r="Q72" s="74">
        <f>AVERAGE(Q75:Q101)</f>
        <v>13.110000000000007</v>
      </c>
      <c r="R72" s="74">
        <f>AVERAGE(R75:R101)</f>
        <v>10.488</v>
      </c>
      <c r="S72" s="74"/>
      <c r="T72" s="74">
        <f>AVERAGE(T75:T101)</f>
        <v>12.713333333333329</v>
      </c>
      <c r="U72" s="74">
        <f>AVERAGE(U75:U101)</f>
        <v>10.170666666666662</v>
      </c>
      <c r="V72" s="74"/>
      <c r="W72" s="74">
        <f>AVERAGE(W75:W101)</f>
        <v>15.825185185185189</v>
      </c>
      <c r="X72" s="74">
        <f>AVERAGE(X75:X101)</f>
        <v>12.660148148148149</v>
      </c>
      <c r="Y72" s="74"/>
      <c r="Z72" s="74">
        <f>AVERAGE(Z75:Z101)</f>
        <v>21.309999999999995</v>
      </c>
      <c r="AA72" s="74">
        <f>AVERAGE(AD75:AD101)</f>
        <v>16.367999999999999</v>
      </c>
      <c r="AB72" s="74"/>
      <c r="AC72" s="74">
        <f>AVERAGE(AC75:AC101)</f>
        <v>20.459999999999994</v>
      </c>
      <c r="AD72" s="74">
        <f>AVERAGE(AD75:AD101)</f>
        <v>16.367999999999999</v>
      </c>
      <c r="AE72" s="74"/>
    </row>
    <row r="73" spans="1:31" x14ac:dyDescent="0.2">
      <c r="A73" s="82" t="s">
        <v>53</v>
      </c>
      <c r="B73" s="74">
        <f>AVERAGE(B75:B88)</f>
        <v>12.534285714285717</v>
      </c>
      <c r="C73" s="74">
        <f>AVERAGE(C75:C88)</f>
        <v>10.027428571428572</v>
      </c>
      <c r="D73" s="74"/>
      <c r="E73" s="74">
        <f>AVERAGE(E75:E88)</f>
        <v>12.784285714285712</v>
      </c>
      <c r="F73" s="74">
        <f>AVERAGE(F75:F88)</f>
        <v>10.227428571428572</v>
      </c>
      <c r="G73" s="74"/>
      <c r="H73" s="74">
        <f>AVERAGE(H75:H88)</f>
        <v>13.084285714285715</v>
      </c>
      <c r="I73" s="74">
        <f>AVERAGE(I75:I88)</f>
        <v>10.46742857142857</v>
      </c>
      <c r="J73" s="74"/>
      <c r="K73" s="74">
        <f>AVERAGE(K75:K88)</f>
        <v>12.365714285714285</v>
      </c>
      <c r="L73" s="74">
        <f>AVERAGE(L75:L88)</f>
        <v>9.8925714285714275</v>
      </c>
      <c r="M73" s="74"/>
      <c r="N73" s="74">
        <f>AVERAGE(N75:N88)</f>
        <v>11.100714285714288</v>
      </c>
      <c r="O73" s="74">
        <f>AVERAGE(O75:O88)</f>
        <v>8.8805714285714288</v>
      </c>
      <c r="P73" s="74"/>
      <c r="Q73" s="74">
        <f>AVERAGE(Q75:Q88)</f>
        <v>13.110000000000001</v>
      </c>
      <c r="R73" s="74">
        <f>AVERAGE(R75:R88)</f>
        <v>10.488</v>
      </c>
      <c r="S73" s="74"/>
      <c r="T73" s="74">
        <f>AVERAGE(T75:T88)</f>
        <v>12.665714285714287</v>
      </c>
      <c r="U73" s="74">
        <f>AVERAGE(U75:U88)</f>
        <v>10.132571428571428</v>
      </c>
      <c r="V73" s="74"/>
      <c r="W73" s="74">
        <f>AVERAGE(W75:W88)</f>
        <v>15.789999999999994</v>
      </c>
      <c r="X73" s="74">
        <f>AVERAGE(X75:X88)</f>
        <v>12.632000000000003</v>
      </c>
      <c r="Y73" s="74"/>
      <c r="Z73" s="74">
        <f>AVERAGE(Z75:Z88)</f>
        <v>21.31</v>
      </c>
      <c r="AA73" s="74">
        <f>AVERAGE(AD75:AD88)</f>
        <v>16.367999999999999</v>
      </c>
      <c r="AB73" s="74"/>
      <c r="AC73" s="74">
        <f>AVERAGE(AC75:AC88)</f>
        <v>20.460000000000004</v>
      </c>
      <c r="AD73" s="74">
        <f>AVERAGE(AD75:AD88)</f>
        <v>16.367999999999999</v>
      </c>
      <c r="AE73" s="74"/>
    </row>
    <row r="74" spans="1:31" x14ac:dyDescent="0.2">
      <c r="A74" s="82" t="s">
        <v>54</v>
      </c>
      <c r="B74" s="74">
        <f>IF(B89&gt;0,AVERAGE(B89:B101),)</f>
        <v>12.846923076923076</v>
      </c>
      <c r="C74" s="74">
        <f>IF(C89&gt;0,AVERAGE(C89:C101),)</f>
        <v>10.277538461538464</v>
      </c>
      <c r="D74" s="74"/>
      <c r="E74" s="74">
        <f>IF(E89&gt;0,AVERAGE(E89:E101),)</f>
        <v>13.146923076923079</v>
      </c>
      <c r="F74" s="74">
        <f>IF(F89&gt;0,AVERAGE(F89:F101),)</f>
        <v>10.517538461538463</v>
      </c>
      <c r="G74" s="74"/>
      <c r="H74" s="74">
        <f>IF(H89&gt;0,AVERAGE(H89:H101),)</f>
        <v>13.446923076923074</v>
      </c>
      <c r="I74" s="74">
        <f>IF(I89&gt;0,AVERAGE(I89:I101),)</f>
        <v>10.757538461538457</v>
      </c>
      <c r="J74" s="74"/>
      <c r="K74" s="74">
        <f>IF(K89&gt;0,AVERAGE(K89:K101),)</f>
        <v>12.464615384615383</v>
      </c>
      <c r="L74" s="74">
        <f>IF(L89&gt;0,AVERAGE(L89:L101),)</f>
        <v>9.9716923076923063</v>
      </c>
      <c r="M74" s="74"/>
      <c r="N74" s="74">
        <f>IF(N89&gt;0,AVERAGE(N89:N101),)</f>
        <v>11.090000000000002</v>
      </c>
      <c r="O74" s="74">
        <f>IF(O89&gt;0,AVERAGE(O89:O101),)</f>
        <v>8.8719999999999999</v>
      </c>
      <c r="P74" s="74"/>
      <c r="Q74" s="74">
        <f>IF(Q89&gt;0,AVERAGE(Q89:Q101),)</f>
        <v>13.110000000000001</v>
      </c>
      <c r="R74" s="74">
        <f>IF(R89&gt;0,AVERAGE(R89:R101),)</f>
        <v>10.488</v>
      </c>
      <c r="S74" s="74"/>
      <c r="T74" s="74">
        <f>IF(T89&gt;0,AVERAGE(T89:T101),)</f>
        <v>12.764615384615384</v>
      </c>
      <c r="U74" s="74">
        <f>IF(U89&gt;0,AVERAGE(U89:U101),)</f>
        <v>10.21169230769231</v>
      </c>
      <c r="V74" s="74"/>
      <c r="W74" s="74">
        <f>IF(W89&gt;0,AVERAGE(W89:W101),)</f>
        <v>15.863076923076916</v>
      </c>
      <c r="X74" s="74">
        <f>IF(X89&gt;0,AVERAGE(X89:X101),)</f>
        <v>12.690461538461538</v>
      </c>
      <c r="Y74" s="74"/>
      <c r="Z74" s="74">
        <f>IF(Z89&gt;0,AVERAGE(Z89:Z101),)</f>
        <v>21.31</v>
      </c>
      <c r="AA74" s="74">
        <f>IF(AD89&gt;0,AVERAGE(AD89:AD101),)</f>
        <v>16.367999999999999</v>
      </c>
      <c r="AB74" s="74"/>
      <c r="AC74" s="74">
        <f>IF(AC89&gt;0,AVERAGE(AC89:AC101),)</f>
        <v>20.460000000000004</v>
      </c>
      <c r="AD74" s="74">
        <f>IF(AD89&gt;0,AVERAGE(AD89:AD101),)</f>
        <v>16.367999999999999</v>
      </c>
      <c r="AE74" s="74"/>
    </row>
    <row r="75" spans="1:31" x14ac:dyDescent="0.2">
      <c r="A75" s="108">
        <v>42430</v>
      </c>
      <c r="B75" s="218">
        <v>12.27</v>
      </c>
      <c r="C75" s="115">
        <f t="shared" ref="C75:C105" si="46">B75/1.25</f>
        <v>9.8159999999999989</v>
      </c>
      <c r="D75">
        <f>(B75-B69)*100</f>
        <v>0</v>
      </c>
      <c r="E75">
        <f t="shared" ref="E75:E81" si="47">B75+0.2</f>
        <v>12.469999999999999</v>
      </c>
      <c r="F75" s="115">
        <f t="shared" ref="F75:F105" si="48">E75/1.25</f>
        <v>9.9759999999999991</v>
      </c>
      <c r="G75">
        <f>(E75-E69)*100</f>
        <v>0</v>
      </c>
      <c r="H75">
        <f t="shared" ref="H75:H81" si="49">B75+0.5</f>
        <v>12.77</v>
      </c>
      <c r="I75" s="115">
        <f t="shared" ref="I75:I105" si="50">H75/1.25</f>
        <v>10.215999999999999</v>
      </c>
      <c r="J75">
        <f>(H75-H69)*100</f>
        <v>0</v>
      </c>
      <c r="K75" s="115">
        <v>12.18</v>
      </c>
      <c r="L75" s="115">
        <f t="shared" ref="L75:L105" si="51">K75/1.25</f>
        <v>9.7439999999999998</v>
      </c>
      <c r="M75" s="118">
        <f>(K75-K69)*100</f>
        <v>0</v>
      </c>
      <c r="N75" s="115">
        <v>11.24</v>
      </c>
      <c r="O75" s="115">
        <f t="shared" ref="O75:O105" si="52">N75/1.25</f>
        <v>8.9920000000000009</v>
      </c>
      <c r="P75" s="118">
        <f>(N75-N69)*100</f>
        <v>0</v>
      </c>
      <c r="Q75" s="115">
        <v>13.11</v>
      </c>
      <c r="R75" s="115">
        <f t="shared" ref="R75:R105" si="53">Q75/1.25</f>
        <v>10.488</v>
      </c>
      <c r="S75" s="118">
        <f>(Q75-Q69)*100</f>
        <v>0</v>
      </c>
      <c r="T75" s="115">
        <f t="shared" ref="T75:T105" si="54">K75+0.3</f>
        <v>12.48</v>
      </c>
      <c r="U75" s="115">
        <f t="shared" ref="U75:U105" si="55">T75/1.25</f>
        <v>9.984</v>
      </c>
      <c r="V75" s="118">
        <f>(T75-T69)*100</f>
        <v>0</v>
      </c>
      <c r="W75" s="115">
        <v>15.79</v>
      </c>
      <c r="X75" s="115">
        <f t="shared" ref="X75:X105" si="56">W75/1.25</f>
        <v>12.632</v>
      </c>
      <c r="Y75">
        <f>(W75-W69)*100</f>
        <v>0</v>
      </c>
      <c r="Z75">
        <v>21.31</v>
      </c>
      <c r="AA75" s="115">
        <f t="shared" ref="AA75:AA105" si="57">Z75/1.25</f>
        <v>17.047999999999998</v>
      </c>
      <c r="AB75">
        <f>(Z75-Z69)*100</f>
        <v>0</v>
      </c>
      <c r="AC75" s="115">
        <v>20.46</v>
      </c>
      <c r="AD75" s="115">
        <f t="shared" ref="AD75:AD105" si="58">AC75/1.25</f>
        <v>16.368000000000002</v>
      </c>
      <c r="AE75">
        <f>(AC75-AC69)*100</f>
        <v>0</v>
      </c>
    </row>
    <row r="76" spans="1:31" x14ac:dyDescent="0.2">
      <c r="A76" s="108">
        <v>42431</v>
      </c>
      <c r="B76" s="218">
        <v>12.17</v>
      </c>
      <c r="C76" s="115">
        <f t="shared" si="46"/>
        <v>9.7360000000000007</v>
      </c>
      <c r="D76">
        <f t="shared" ref="D76:D105" si="59">(B76-B75)*100</f>
        <v>-9.9999999999999645</v>
      </c>
      <c r="E76">
        <f t="shared" si="47"/>
        <v>12.37</v>
      </c>
      <c r="F76" s="115">
        <f t="shared" si="48"/>
        <v>9.895999999999999</v>
      </c>
      <c r="G76">
        <f t="shared" ref="G76:G105" si="60">(E76-E75)*100</f>
        <v>-9.9999999999999645</v>
      </c>
      <c r="H76">
        <f t="shared" si="49"/>
        <v>12.67</v>
      </c>
      <c r="I76" s="115">
        <f t="shared" si="50"/>
        <v>10.135999999999999</v>
      </c>
      <c r="J76">
        <f t="shared" ref="J76:J105" si="61">(H76-H75)*100</f>
        <v>-9.9999999999999645</v>
      </c>
      <c r="K76" s="115">
        <v>12.18</v>
      </c>
      <c r="L76" s="115">
        <f t="shared" si="51"/>
        <v>9.7439999999999998</v>
      </c>
      <c r="M76" s="118">
        <f t="shared" ref="M76:M105" si="62">(K76-K75)*100</f>
        <v>0</v>
      </c>
      <c r="N76" s="115">
        <v>11.09</v>
      </c>
      <c r="O76" s="115">
        <f t="shared" si="52"/>
        <v>8.8719999999999999</v>
      </c>
      <c r="P76" s="118">
        <f t="shared" ref="P76:P105" si="63">(N76-N75)*100</f>
        <v>-15.000000000000036</v>
      </c>
      <c r="Q76" s="115">
        <v>13.11</v>
      </c>
      <c r="R76" s="115">
        <f t="shared" si="53"/>
        <v>10.488</v>
      </c>
      <c r="S76" s="118">
        <f t="shared" ref="S76:S105" si="64">(Q76-Q75)*100</f>
        <v>0</v>
      </c>
      <c r="T76" s="115">
        <f t="shared" si="54"/>
        <v>12.48</v>
      </c>
      <c r="U76" s="115">
        <f t="shared" si="55"/>
        <v>9.984</v>
      </c>
      <c r="V76" s="118">
        <f t="shared" ref="V76:V105" si="65">(T76-T75)*100</f>
        <v>0</v>
      </c>
      <c r="W76" s="115">
        <v>15.79</v>
      </c>
      <c r="X76" s="115">
        <f t="shared" si="56"/>
        <v>12.632</v>
      </c>
      <c r="Y76">
        <f t="shared" ref="Y76:Y105" si="66">(W76-W75)*100</f>
        <v>0</v>
      </c>
      <c r="Z76">
        <v>21.31</v>
      </c>
      <c r="AA76" s="115">
        <f t="shared" si="57"/>
        <v>17.047999999999998</v>
      </c>
      <c r="AB76">
        <f t="shared" ref="AB76:AB105" si="67">(Z76-Z75)*100</f>
        <v>0</v>
      </c>
      <c r="AC76" s="115">
        <v>20.46</v>
      </c>
      <c r="AD76" s="115">
        <f t="shared" si="58"/>
        <v>16.368000000000002</v>
      </c>
      <c r="AE76">
        <f t="shared" ref="AE76:AE89" si="68">(AC76-AC75)*100</f>
        <v>0</v>
      </c>
    </row>
    <row r="77" spans="1:31" x14ac:dyDescent="0.2">
      <c r="A77" s="108">
        <v>42432</v>
      </c>
      <c r="B77" s="218">
        <v>12.17</v>
      </c>
      <c r="C77" s="115">
        <f t="shared" si="46"/>
        <v>9.7360000000000007</v>
      </c>
      <c r="D77">
        <f t="shared" si="59"/>
        <v>0</v>
      </c>
      <c r="E77">
        <f t="shared" si="47"/>
        <v>12.37</v>
      </c>
      <c r="F77" s="115">
        <f t="shared" si="48"/>
        <v>9.895999999999999</v>
      </c>
      <c r="G77">
        <f t="shared" si="60"/>
        <v>0</v>
      </c>
      <c r="H77">
        <f t="shared" si="49"/>
        <v>12.67</v>
      </c>
      <c r="I77" s="115">
        <f t="shared" si="50"/>
        <v>10.135999999999999</v>
      </c>
      <c r="J77">
        <f t="shared" si="61"/>
        <v>0</v>
      </c>
      <c r="K77" s="115">
        <v>12.18</v>
      </c>
      <c r="L77" s="115">
        <f t="shared" si="51"/>
        <v>9.7439999999999998</v>
      </c>
      <c r="M77" s="118">
        <f t="shared" si="62"/>
        <v>0</v>
      </c>
      <c r="N77" s="115">
        <v>11.09</v>
      </c>
      <c r="O77" s="115">
        <f t="shared" si="52"/>
        <v>8.8719999999999999</v>
      </c>
      <c r="P77" s="118">
        <f t="shared" si="63"/>
        <v>0</v>
      </c>
      <c r="Q77" s="115">
        <v>13.11</v>
      </c>
      <c r="R77" s="115">
        <f t="shared" si="53"/>
        <v>10.488</v>
      </c>
      <c r="S77" s="118">
        <f t="shared" si="64"/>
        <v>0</v>
      </c>
      <c r="T77" s="115">
        <f t="shared" si="54"/>
        <v>12.48</v>
      </c>
      <c r="U77" s="115">
        <f t="shared" si="55"/>
        <v>9.984</v>
      </c>
      <c r="V77" s="118">
        <f t="shared" si="65"/>
        <v>0</v>
      </c>
      <c r="W77" s="115">
        <v>15.79</v>
      </c>
      <c r="X77" s="115">
        <f t="shared" si="56"/>
        <v>12.632</v>
      </c>
      <c r="Y77">
        <f t="shared" si="66"/>
        <v>0</v>
      </c>
      <c r="Z77">
        <v>21.31</v>
      </c>
      <c r="AA77" s="115">
        <f t="shared" si="57"/>
        <v>17.047999999999998</v>
      </c>
      <c r="AB77">
        <f t="shared" si="67"/>
        <v>0</v>
      </c>
      <c r="AC77" s="115">
        <v>20.46</v>
      </c>
      <c r="AD77" s="115">
        <f t="shared" si="58"/>
        <v>16.368000000000002</v>
      </c>
      <c r="AE77">
        <f t="shared" si="68"/>
        <v>0</v>
      </c>
    </row>
    <row r="78" spans="1:31" x14ac:dyDescent="0.2">
      <c r="A78" s="108">
        <v>42433</v>
      </c>
      <c r="B78" s="218">
        <v>12.42</v>
      </c>
      <c r="C78" s="115">
        <f t="shared" si="46"/>
        <v>9.9359999999999999</v>
      </c>
      <c r="D78">
        <f t="shared" si="59"/>
        <v>25</v>
      </c>
      <c r="E78">
        <f t="shared" si="47"/>
        <v>12.62</v>
      </c>
      <c r="F78" s="115">
        <f t="shared" si="48"/>
        <v>10.096</v>
      </c>
      <c r="G78">
        <f t="shared" si="60"/>
        <v>25</v>
      </c>
      <c r="H78">
        <f t="shared" si="49"/>
        <v>12.92</v>
      </c>
      <c r="I78" s="115">
        <f t="shared" si="50"/>
        <v>10.336</v>
      </c>
      <c r="J78">
        <f t="shared" si="61"/>
        <v>25</v>
      </c>
      <c r="K78" s="115">
        <v>12.28</v>
      </c>
      <c r="L78" s="115">
        <f t="shared" si="51"/>
        <v>9.8239999999999998</v>
      </c>
      <c r="M78" s="118">
        <f t="shared" si="62"/>
        <v>9.9999999999999645</v>
      </c>
      <c r="N78" s="115">
        <v>11.09</v>
      </c>
      <c r="O78" s="115">
        <f t="shared" si="52"/>
        <v>8.8719999999999999</v>
      </c>
      <c r="P78" s="118">
        <f t="shared" si="63"/>
        <v>0</v>
      </c>
      <c r="Q78" s="115">
        <v>13.11</v>
      </c>
      <c r="R78" s="115">
        <f t="shared" si="53"/>
        <v>10.488</v>
      </c>
      <c r="S78" s="118">
        <f t="shared" si="64"/>
        <v>0</v>
      </c>
      <c r="T78" s="115">
        <f t="shared" si="54"/>
        <v>12.58</v>
      </c>
      <c r="U78" s="115">
        <f t="shared" si="55"/>
        <v>10.064</v>
      </c>
      <c r="V78" s="118">
        <f t="shared" si="65"/>
        <v>9.9999999999999645</v>
      </c>
      <c r="W78" s="115">
        <v>15.79</v>
      </c>
      <c r="X78" s="115">
        <f t="shared" si="56"/>
        <v>12.632</v>
      </c>
      <c r="Y78">
        <f t="shared" si="66"/>
        <v>0</v>
      </c>
      <c r="Z78">
        <v>21.31</v>
      </c>
      <c r="AA78" s="115">
        <f t="shared" si="57"/>
        <v>17.047999999999998</v>
      </c>
      <c r="AB78">
        <f t="shared" si="67"/>
        <v>0</v>
      </c>
      <c r="AC78" s="115">
        <v>20.46</v>
      </c>
      <c r="AD78" s="115">
        <f t="shared" si="58"/>
        <v>16.368000000000002</v>
      </c>
      <c r="AE78">
        <f t="shared" si="68"/>
        <v>0</v>
      </c>
    </row>
    <row r="79" spans="1:31" x14ac:dyDescent="0.2">
      <c r="A79" s="108">
        <v>42434</v>
      </c>
      <c r="B79" s="218">
        <v>12.42</v>
      </c>
      <c r="C79" s="115">
        <f t="shared" si="46"/>
        <v>9.9359999999999999</v>
      </c>
      <c r="D79">
        <f t="shared" si="59"/>
        <v>0</v>
      </c>
      <c r="E79">
        <f t="shared" si="47"/>
        <v>12.62</v>
      </c>
      <c r="F79" s="115">
        <f t="shared" si="48"/>
        <v>10.096</v>
      </c>
      <c r="G79">
        <f t="shared" si="60"/>
        <v>0</v>
      </c>
      <c r="H79">
        <f t="shared" si="49"/>
        <v>12.92</v>
      </c>
      <c r="I79" s="115">
        <f t="shared" si="50"/>
        <v>10.336</v>
      </c>
      <c r="J79">
        <f t="shared" si="61"/>
        <v>0</v>
      </c>
      <c r="K79" s="115">
        <v>12.28</v>
      </c>
      <c r="L79" s="115">
        <f t="shared" si="51"/>
        <v>9.8239999999999998</v>
      </c>
      <c r="M79" s="118">
        <f t="shared" si="62"/>
        <v>0</v>
      </c>
      <c r="N79" s="115">
        <v>11.09</v>
      </c>
      <c r="O79" s="115">
        <f t="shared" si="52"/>
        <v>8.8719999999999999</v>
      </c>
      <c r="P79" s="118">
        <f t="shared" si="63"/>
        <v>0</v>
      </c>
      <c r="Q79" s="115">
        <v>13.11</v>
      </c>
      <c r="R79" s="115">
        <f t="shared" si="53"/>
        <v>10.488</v>
      </c>
      <c r="S79" s="118">
        <f t="shared" si="64"/>
        <v>0</v>
      </c>
      <c r="T79" s="115">
        <f t="shared" si="54"/>
        <v>12.58</v>
      </c>
      <c r="U79" s="115">
        <f t="shared" si="55"/>
        <v>10.064</v>
      </c>
      <c r="V79" s="118">
        <f t="shared" si="65"/>
        <v>0</v>
      </c>
      <c r="W79" s="115">
        <v>15.79</v>
      </c>
      <c r="X79" s="115">
        <f t="shared" si="56"/>
        <v>12.632</v>
      </c>
      <c r="Y79">
        <f t="shared" si="66"/>
        <v>0</v>
      </c>
      <c r="Z79">
        <v>21.31</v>
      </c>
      <c r="AA79" s="115">
        <f t="shared" si="57"/>
        <v>17.047999999999998</v>
      </c>
      <c r="AB79">
        <f t="shared" si="67"/>
        <v>0</v>
      </c>
      <c r="AC79" s="115">
        <v>20.46</v>
      </c>
      <c r="AD79" s="115">
        <f t="shared" si="58"/>
        <v>16.368000000000002</v>
      </c>
      <c r="AE79">
        <f t="shared" si="68"/>
        <v>0</v>
      </c>
    </row>
    <row r="80" spans="1:31" x14ac:dyDescent="0.2">
      <c r="A80" s="108">
        <v>42435</v>
      </c>
      <c r="B80" s="218">
        <v>12.42</v>
      </c>
      <c r="C80" s="115">
        <f t="shared" si="46"/>
        <v>9.9359999999999999</v>
      </c>
      <c r="D80">
        <f t="shared" si="59"/>
        <v>0</v>
      </c>
      <c r="E80">
        <f t="shared" si="47"/>
        <v>12.62</v>
      </c>
      <c r="F80" s="115">
        <f t="shared" si="48"/>
        <v>10.096</v>
      </c>
      <c r="G80">
        <f t="shared" si="60"/>
        <v>0</v>
      </c>
      <c r="H80">
        <f t="shared" si="49"/>
        <v>12.92</v>
      </c>
      <c r="I80" s="115">
        <f t="shared" si="50"/>
        <v>10.336</v>
      </c>
      <c r="J80">
        <f t="shared" si="61"/>
        <v>0</v>
      </c>
      <c r="K80" s="115">
        <v>12.28</v>
      </c>
      <c r="L80" s="115">
        <f t="shared" si="51"/>
        <v>9.8239999999999998</v>
      </c>
      <c r="M80" s="118">
        <f t="shared" si="62"/>
        <v>0</v>
      </c>
      <c r="N80" s="115">
        <v>11.09</v>
      </c>
      <c r="O80" s="115">
        <f t="shared" si="52"/>
        <v>8.8719999999999999</v>
      </c>
      <c r="P80" s="118">
        <f t="shared" si="63"/>
        <v>0</v>
      </c>
      <c r="Q80" s="115">
        <v>13.11</v>
      </c>
      <c r="R80" s="115">
        <f t="shared" si="53"/>
        <v>10.488</v>
      </c>
      <c r="S80" s="118">
        <f t="shared" si="64"/>
        <v>0</v>
      </c>
      <c r="T80" s="115">
        <f t="shared" si="54"/>
        <v>12.58</v>
      </c>
      <c r="U80" s="115">
        <f t="shared" si="55"/>
        <v>10.064</v>
      </c>
      <c r="V80" s="118">
        <f t="shared" si="65"/>
        <v>0</v>
      </c>
      <c r="W80" s="115">
        <v>15.79</v>
      </c>
      <c r="X80" s="115">
        <f t="shared" si="56"/>
        <v>12.632</v>
      </c>
      <c r="Y80">
        <f t="shared" si="66"/>
        <v>0</v>
      </c>
      <c r="Z80">
        <v>21.31</v>
      </c>
      <c r="AA80" s="115">
        <f t="shared" si="57"/>
        <v>17.047999999999998</v>
      </c>
      <c r="AB80">
        <f t="shared" si="67"/>
        <v>0</v>
      </c>
      <c r="AC80" s="115">
        <v>20.46</v>
      </c>
      <c r="AD80" s="115">
        <f t="shared" si="58"/>
        <v>16.368000000000002</v>
      </c>
      <c r="AE80">
        <f t="shared" si="68"/>
        <v>0</v>
      </c>
    </row>
    <row r="81" spans="1:31" x14ac:dyDescent="0.2">
      <c r="A81" s="108">
        <v>42436</v>
      </c>
      <c r="B81" s="218">
        <v>12.52</v>
      </c>
      <c r="C81" s="115">
        <f t="shared" si="46"/>
        <v>10.016</v>
      </c>
      <c r="D81">
        <f t="shared" si="59"/>
        <v>9.9999999999999645</v>
      </c>
      <c r="E81">
        <f t="shared" si="47"/>
        <v>12.719999999999999</v>
      </c>
      <c r="F81" s="115">
        <f t="shared" si="48"/>
        <v>10.175999999999998</v>
      </c>
      <c r="G81">
        <f t="shared" si="60"/>
        <v>9.9999999999999645</v>
      </c>
      <c r="H81">
        <f t="shared" si="49"/>
        <v>13.02</v>
      </c>
      <c r="I81" s="115">
        <f t="shared" si="50"/>
        <v>10.416</v>
      </c>
      <c r="J81">
        <f t="shared" si="61"/>
        <v>9.9999999999999645</v>
      </c>
      <c r="K81" s="115">
        <v>12.38</v>
      </c>
      <c r="L81" s="115">
        <f t="shared" si="51"/>
        <v>9.9039999999999999</v>
      </c>
      <c r="M81" s="118">
        <f t="shared" si="62"/>
        <v>10.000000000000142</v>
      </c>
      <c r="N81" s="115">
        <v>11.09</v>
      </c>
      <c r="O81" s="115">
        <f t="shared" si="52"/>
        <v>8.8719999999999999</v>
      </c>
      <c r="P81" s="118">
        <f t="shared" si="63"/>
        <v>0</v>
      </c>
      <c r="Q81" s="115">
        <v>13.11</v>
      </c>
      <c r="R81" s="115">
        <f t="shared" si="53"/>
        <v>10.488</v>
      </c>
      <c r="S81" s="118">
        <f t="shared" si="64"/>
        <v>0</v>
      </c>
      <c r="T81" s="115">
        <f t="shared" si="54"/>
        <v>12.680000000000001</v>
      </c>
      <c r="U81" s="115">
        <f t="shared" si="55"/>
        <v>10.144000000000002</v>
      </c>
      <c r="V81" s="118">
        <f t="shared" si="65"/>
        <v>10.000000000000142</v>
      </c>
      <c r="W81" s="115">
        <v>15.79</v>
      </c>
      <c r="X81" s="115">
        <f t="shared" si="56"/>
        <v>12.632</v>
      </c>
      <c r="Y81">
        <f t="shared" si="66"/>
        <v>0</v>
      </c>
      <c r="Z81">
        <v>21.31</v>
      </c>
      <c r="AA81" s="115">
        <f t="shared" si="57"/>
        <v>17.047999999999998</v>
      </c>
      <c r="AB81">
        <f t="shared" si="67"/>
        <v>0</v>
      </c>
      <c r="AC81" s="115">
        <v>20.46</v>
      </c>
      <c r="AD81" s="115">
        <f t="shared" si="58"/>
        <v>16.368000000000002</v>
      </c>
      <c r="AE81">
        <f t="shared" si="68"/>
        <v>0</v>
      </c>
    </row>
    <row r="82" spans="1:31" x14ac:dyDescent="0.2">
      <c r="A82" s="108">
        <v>42437</v>
      </c>
      <c r="B82" s="218">
        <v>12.62</v>
      </c>
      <c r="C82" s="115">
        <f t="shared" si="46"/>
        <v>10.096</v>
      </c>
      <c r="D82">
        <f t="shared" si="59"/>
        <v>9.9999999999999645</v>
      </c>
      <c r="E82">
        <f t="shared" ref="E82:E105" si="69">B82+0.3</f>
        <v>12.92</v>
      </c>
      <c r="F82" s="115">
        <f t="shared" si="48"/>
        <v>10.336</v>
      </c>
      <c r="G82">
        <f t="shared" si="60"/>
        <v>20.000000000000107</v>
      </c>
      <c r="H82">
        <f t="shared" ref="H82:H105" si="70">B82+0.6</f>
        <v>13.219999999999999</v>
      </c>
      <c r="I82" s="115">
        <f t="shared" si="50"/>
        <v>10.575999999999999</v>
      </c>
      <c r="J82">
        <f t="shared" si="61"/>
        <v>19.999999999999929</v>
      </c>
      <c r="K82" s="115">
        <v>12.48</v>
      </c>
      <c r="L82" s="115">
        <f t="shared" si="51"/>
        <v>9.984</v>
      </c>
      <c r="M82" s="118">
        <f t="shared" si="62"/>
        <v>9.9999999999999645</v>
      </c>
      <c r="N82" s="115">
        <v>11.09</v>
      </c>
      <c r="O82" s="115">
        <f t="shared" si="52"/>
        <v>8.8719999999999999</v>
      </c>
      <c r="P82" s="118">
        <f t="shared" si="63"/>
        <v>0</v>
      </c>
      <c r="Q82" s="115">
        <v>13.11</v>
      </c>
      <c r="R82" s="115">
        <f t="shared" si="53"/>
        <v>10.488</v>
      </c>
      <c r="S82" s="118">
        <f t="shared" si="64"/>
        <v>0</v>
      </c>
      <c r="T82" s="115">
        <f t="shared" si="54"/>
        <v>12.780000000000001</v>
      </c>
      <c r="U82" s="115">
        <f t="shared" si="55"/>
        <v>10.224</v>
      </c>
      <c r="V82" s="118">
        <f t="shared" si="65"/>
        <v>9.9999999999999645</v>
      </c>
      <c r="W82" s="115">
        <v>15.79</v>
      </c>
      <c r="X82" s="115">
        <f t="shared" si="56"/>
        <v>12.632</v>
      </c>
      <c r="Y82">
        <f t="shared" si="66"/>
        <v>0</v>
      </c>
      <c r="Z82">
        <v>21.31</v>
      </c>
      <c r="AA82" s="115">
        <f t="shared" si="57"/>
        <v>17.047999999999998</v>
      </c>
      <c r="AB82">
        <f t="shared" si="67"/>
        <v>0</v>
      </c>
      <c r="AC82" s="115">
        <v>20.46</v>
      </c>
      <c r="AD82" s="115">
        <f t="shared" si="58"/>
        <v>16.368000000000002</v>
      </c>
      <c r="AE82">
        <f t="shared" si="68"/>
        <v>0</v>
      </c>
    </row>
    <row r="83" spans="1:31" x14ac:dyDescent="0.2">
      <c r="A83" s="108">
        <v>42438</v>
      </c>
      <c r="B83" s="218">
        <v>12.62</v>
      </c>
      <c r="C83" s="115">
        <f t="shared" si="46"/>
        <v>10.096</v>
      </c>
      <c r="D83">
        <f t="shared" si="59"/>
        <v>0</v>
      </c>
      <c r="E83">
        <f t="shared" si="69"/>
        <v>12.92</v>
      </c>
      <c r="F83" s="115">
        <f t="shared" si="48"/>
        <v>10.336</v>
      </c>
      <c r="G83">
        <f t="shared" si="60"/>
        <v>0</v>
      </c>
      <c r="H83">
        <f t="shared" si="70"/>
        <v>13.219999999999999</v>
      </c>
      <c r="I83" s="115">
        <f t="shared" si="50"/>
        <v>10.575999999999999</v>
      </c>
      <c r="J83">
        <f t="shared" si="61"/>
        <v>0</v>
      </c>
      <c r="K83" s="115">
        <v>12.48</v>
      </c>
      <c r="L83" s="115">
        <f t="shared" si="51"/>
        <v>9.984</v>
      </c>
      <c r="M83" s="118">
        <f t="shared" si="62"/>
        <v>0</v>
      </c>
      <c r="N83" s="115">
        <v>11.09</v>
      </c>
      <c r="O83" s="115">
        <f t="shared" si="52"/>
        <v>8.8719999999999999</v>
      </c>
      <c r="P83" s="118">
        <f t="shared" si="63"/>
        <v>0</v>
      </c>
      <c r="Q83" s="115">
        <v>13.11</v>
      </c>
      <c r="R83" s="115">
        <f t="shared" si="53"/>
        <v>10.488</v>
      </c>
      <c r="S83" s="118">
        <f t="shared" si="64"/>
        <v>0</v>
      </c>
      <c r="T83" s="115">
        <f t="shared" si="54"/>
        <v>12.780000000000001</v>
      </c>
      <c r="U83" s="115">
        <f t="shared" si="55"/>
        <v>10.224</v>
      </c>
      <c r="V83" s="118">
        <f t="shared" si="65"/>
        <v>0</v>
      </c>
      <c r="W83" s="115">
        <v>15.79</v>
      </c>
      <c r="X83" s="115">
        <f t="shared" si="56"/>
        <v>12.632</v>
      </c>
      <c r="Y83">
        <f t="shared" si="66"/>
        <v>0</v>
      </c>
      <c r="Z83">
        <v>21.31</v>
      </c>
      <c r="AA83" s="115">
        <f t="shared" si="57"/>
        <v>17.047999999999998</v>
      </c>
      <c r="AB83">
        <f t="shared" si="67"/>
        <v>0</v>
      </c>
      <c r="AC83" s="115">
        <v>20.46</v>
      </c>
      <c r="AD83" s="115">
        <f t="shared" si="58"/>
        <v>16.368000000000002</v>
      </c>
      <c r="AE83">
        <f t="shared" si="68"/>
        <v>0</v>
      </c>
    </row>
    <row r="84" spans="1:31" x14ac:dyDescent="0.2">
      <c r="A84" s="108">
        <v>42439</v>
      </c>
      <c r="B84" s="218">
        <v>12.77</v>
      </c>
      <c r="C84" s="115">
        <f t="shared" si="46"/>
        <v>10.215999999999999</v>
      </c>
      <c r="D84">
        <f t="shared" si="59"/>
        <v>15.000000000000036</v>
      </c>
      <c r="E84">
        <f t="shared" si="69"/>
        <v>13.07</v>
      </c>
      <c r="F84" s="115">
        <f t="shared" si="48"/>
        <v>10.456</v>
      </c>
      <c r="G84">
        <f t="shared" si="60"/>
        <v>15.000000000000036</v>
      </c>
      <c r="H84">
        <f t="shared" si="70"/>
        <v>13.37</v>
      </c>
      <c r="I84" s="115">
        <f t="shared" si="50"/>
        <v>10.696</v>
      </c>
      <c r="J84">
        <f t="shared" si="61"/>
        <v>15.000000000000036</v>
      </c>
      <c r="K84" s="115">
        <v>12.48</v>
      </c>
      <c r="L84" s="115">
        <f t="shared" si="51"/>
        <v>9.984</v>
      </c>
      <c r="M84" s="118">
        <f t="shared" si="62"/>
        <v>0</v>
      </c>
      <c r="N84" s="115">
        <v>11.09</v>
      </c>
      <c r="O84" s="115">
        <f t="shared" si="52"/>
        <v>8.8719999999999999</v>
      </c>
      <c r="P84" s="118">
        <f t="shared" si="63"/>
        <v>0</v>
      </c>
      <c r="Q84" s="115">
        <v>13.11</v>
      </c>
      <c r="R84" s="115">
        <f t="shared" si="53"/>
        <v>10.488</v>
      </c>
      <c r="S84" s="118">
        <f t="shared" si="64"/>
        <v>0</v>
      </c>
      <c r="T84" s="115">
        <f t="shared" si="54"/>
        <v>12.780000000000001</v>
      </c>
      <c r="U84" s="115">
        <f t="shared" si="55"/>
        <v>10.224</v>
      </c>
      <c r="V84" s="118">
        <f t="shared" si="65"/>
        <v>0</v>
      </c>
      <c r="W84" s="115">
        <v>15.79</v>
      </c>
      <c r="X84" s="115">
        <f t="shared" si="56"/>
        <v>12.632</v>
      </c>
      <c r="Y84">
        <f t="shared" si="66"/>
        <v>0</v>
      </c>
      <c r="Z84">
        <v>21.31</v>
      </c>
      <c r="AA84" s="115">
        <f t="shared" si="57"/>
        <v>17.047999999999998</v>
      </c>
      <c r="AB84">
        <f t="shared" si="67"/>
        <v>0</v>
      </c>
      <c r="AC84" s="115">
        <v>20.46</v>
      </c>
      <c r="AD84" s="115">
        <f t="shared" si="58"/>
        <v>16.368000000000002</v>
      </c>
      <c r="AE84">
        <f t="shared" si="68"/>
        <v>0</v>
      </c>
    </row>
    <row r="85" spans="1:31" x14ac:dyDescent="0.2">
      <c r="A85" s="108">
        <v>42440</v>
      </c>
      <c r="B85" s="218">
        <v>12.77</v>
      </c>
      <c r="C85" s="115">
        <f t="shared" si="46"/>
        <v>10.215999999999999</v>
      </c>
      <c r="D85">
        <f t="shared" si="59"/>
        <v>0</v>
      </c>
      <c r="E85">
        <f t="shared" si="69"/>
        <v>13.07</v>
      </c>
      <c r="F85" s="115">
        <f t="shared" si="48"/>
        <v>10.456</v>
      </c>
      <c r="G85">
        <f t="shared" si="60"/>
        <v>0</v>
      </c>
      <c r="H85">
        <f t="shared" si="70"/>
        <v>13.37</v>
      </c>
      <c r="I85" s="115">
        <f t="shared" si="50"/>
        <v>10.696</v>
      </c>
      <c r="J85">
        <f t="shared" si="61"/>
        <v>0</v>
      </c>
      <c r="K85" s="115">
        <v>12.48</v>
      </c>
      <c r="L85" s="115">
        <f t="shared" si="51"/>
        <v>9.984</v>
      </c>
      <c r="M85" s="118">
        <f t="shared" si="62"/>
        <v>0</v>
      </c>
      <c r="N85" s="115">
        <v>11.09</v>
      </c>
      <c r="O85" s="115">
        <f t="shared" si="52"/>
        <v>8.8719999999999999</v>
      </c>
      <c r="P85" s="118">
        <f t="shared" si="63"/>
        <v>0</v>
      </c>
      <c r="Q85" s="115">
        <v>13.11</v>
      </c>
      <c r="R85" s="115">
        <f t="shared" si="53"/>
        <v>10.488</v>
      </c>
      <c r="S85" s="118">
        <f t="shared" si="64"/>
        <v>0</v>
      </c>
      <c r="T85" s="115">
        <f t="shared" si="54"/>
        <v>12.780000000000001</v>
      </c>
      <c r="U85" s="115">
        <f t="shared" si="55"/>
        <v>10.224</v>
      </c>
      <c r="V85" s="118">
        <f t="shared" si="65"/>
        <v>0</v>
      </c>
      <c r="W85" s="115">
        <v>15.79</v>
      </c>
      <c r="X85" s="115">
        <f t="shared" si="56"/>
        <v>12.632</v>
      </c>
      <c r="Y85">
        <f t="shared" si="66"/>
        <v>0</v>
      </c>
      <c r="Z85">
        <v>21.31</v>
      </c>
      <c r="AA85" s="115">
        <f t="shared" si="57"/>
        <v>17.047999999999998</v>
      </c>
      <c r="AB85">
        <f t="shared" si="67"/>
        <v>0</v>
      </c>
      <c r="AC85" s="115">
        <v>20.46</v>
      </c>
      <c r="AD85" s="115">
        <f t="shared" si="58"/>
        <v>16.368000000000002</v>
      </c>
      <c r="AE85">
        <f t="shared" si="68"/>
        <v>0</v>
      </c>
    </row>
    <row r="86" spans="1:31" x14ac:dyDescent="0.2">
      <c r="A86" s="108">
        <v>42441</v>
      </c>
      <c r="B86" s="218">
        <v>12.77</v>
      </c>
      <c r="C86" s="115">
        <f t="shared" si="46"/>
        <v>10.215999999999999</v>
      </c>
      <c r="D86">
        <f t="shared" si="59"/>
        <v>0</v>
      </c>
      <c r="E86">
        <f t="shared" si="69"/>
        <v>13.07</v>
      </c>
      <c r="F86" s="115">
        <f t="shared" si="48"/>
        <v>10.456</v>
      </c>
      <c r="G86">
        <f t="shared" si="60"/>
        <v>0</v>
      </c>
      <c r="H86">
        <f t="shared" si="70"/>
        <v>13.37</v>
      </c>
      <c r="I86" s="115">
        <f t="shared" si="50"/>
        <v>10.696</v>
      </c>
      <c r="J86">
        <f t="shared" si="61"/>
        <v>0</v>
      </c>
      <c r="K86" s="115">
        <v>12.48</v>
      </c>
      <c r="L86" s="115">
        <f t="shared" si="51"/>
        <v>9.984</v>
      </c>
      <c r="M86" s="118">
        <f t="shared" si="62"/>
        <v>0</v>
      </c>
      <c r="N86" s="115">
        <v>11.09</v>
      </c>
      <c r="O86" s="115">
        <f t="shared" si="52"/>
        <v>8.8719999999999999</v>
      </c>
      <c r="P86" s="118">
        <f t="shared" si="63"/>
        <v>0</v>
      </c>
      <c r="Q86" s="115">
        <v>13.11</v>
      </c>
      <c r="R86" s="115">
        <f t="shared" si="53"/>
        <v>10.488</v>
      </c>
      <c r="S86" s="118">
        <f t="shared" si="64"/>
        <v>0</v>
      </c>
      <c r="T86" s="115">
        <f t="shared" si="54"/>
        <v>12.780000000000001</v>
      </c>
      <c r="U86" s="115">
        <f t="shared" si="55"/>
        <v>10.224</v>
      </c>
      <c r="V86" s="118">
        <f t="shared" si="65"/>
        <v>0</v>
      </c>
      <c r="W86" s="115">
        <v>15.79</v>
      </c>
      <c r="X86" s="115">
        <f t="shared" si="56"/>
        <v>12.632</v>
      </c>
      <c r="Y86">
        <f t="shared" si="66"/>
        <v>0</v>
      </c>
      <c r="Z86">
        <v>21.31</v>
      </c>
      <c r="AA86" s="115">
        <f t="shared" si="57"/>
        <v>17.047999999999998</v>
      </c>
      <c r="AB86">
        <f t="shared" si="67"/>
        <v>0</v>
      </c>
      <c r="AC86" s="115">
        <v>20.46</v>
      </c>
      <c r="AD86" s="115">
        <f t="shared" si="58"/>
        <v>16.368000000000002</v>
      </c>
      <c r="AE86">
        <f t="shared" si="68"/>
        <v>0</v>
      </c>
    </row>
    <row r="87" spans="1:31" x14ac:dyDescent="0.2">
      <c r="A87" s="108">
        <v>42442</v>
      </c>
      <c r="B87" s="218">
        <v>12.77</v>
      </c>
      <c r="C87" s="115">
        <f t="shared" si="46"/>
        <v>10.215999999999999</v>
      </c>
      <c r="D87">
        <f t="shared" si="59"/>
        <v>0</v>
      </c>
      <c r="E87">
        <f t="shared" si="69"/>
        <v>13.07</v>
      </c>
      <c r="F87" s="115">
        <f t="shared" si="48"/>
        <v>10.456</v>
      </c>
      <c r="G87">
        <f t="shared" si="60"/>
        <v>0</v>
      </c>
      <c r="H87">
        <f t="shared" si="70"/>
        <v>13.37</v>
      </c>
      <c r="I87" s="115">
        <f t="shared" si="50"/>
        <v>10.696</v>
      </c>
      <c r="J87">
        <f t="shared" si="61"/>
        <v>0</v>
      </c>
      <c r="K87" s="115">
        <v>12.48</v>
      </c>
      <c r="L87" s="115">
        <f t="shared" si="51"/>
        <v>9.984</v>
      </c>
      <c r="M87" s="118">
        <f t="shared" si="62"/>
        <v>0</v>
      </c>
      <c r="N87" s="115">
        <v>11.09</v>
      </c>
      <c r="O87" s="115">
        <f t="shared" si="52"/>
        <v>8.8719999999999999</v>
      </c>
      <c r="P87" s="118">
        <f t="shared" si="63"/>
        <v>0</v>
      </c>
      <c r="Q87" s="115">
        <v>13.11</v>
      </c>
      <c r="R87" s="115">
        <f t="shared" si="53"/>
        <v>10.488</v>
      </c>
      <c r="S87" s="118">
        <f t="shared" si="64"/>
        <v>0</v>
      </c>
      <c r="T87" s="115">
        <f t="shared" si="54"/>
        <v>12.780000000000001</v>
      </c>
      <c r="U87" s="115">
        <f t="shared" si="55"/>
        <v>10.224</v>
      </c>
      <c r="V87" s="118">
        <f t="shared" si="65"/>
        <v>0</v>
      </c>
      <c r="W87" s="115">
        <v>15.79</v>
      </c>
      <c r="X87" s="115">
        <f t="shared" si="56"/>
        <v>12.632</v>
      </c>
      <c r="Y87">
        <f t="shared" si="66"/>
        <v>0</v>
      </c>
      <c r="Z87">
        <v>21.31</v>
      </c>
      <c r="AA87" s="115">
        <f t="shared" si="57"/>
        <v>17.047999999999998</v>
      </c>
      <c r="AB87">
        <f t="shared" si="67"/>
        <v>0</v>
      </c>
      <c r="AC87" s="115">
        <v>20.46</v>
      </c>
      <c r="AD87" s="115">
        <f t="shared" si="58"/>
        <v>16.368000000000002</v>
      </c>
      <c r="AE87">
        <f t="shared" si="68"/>
        <v>0</v>
      </c>
    </row>
    <row r="88" spans="1:31" x14ac:dyDescent="0.2">
      <c r="A88" s="108">
        <v>42443</v>
      </c>
      <c r="B88" s="218">
        <v>12.77</v>
      </c>
      <c r="C88" s="115">
        <f t="shared" si="46"/>
        <v>10.215999999999999</v>
      </c>
      <c r="D88">
        <f t="shared" si="59"/>
        <v>0</v>
      </c>
      <c r="E88">
        <f t="shared" si="69"/>
        <v>13.07</v>
      </c>
      <c r="F88" s="115">
        <f t="shared" si="48"/>
        <v>10.456</v>
      </c>
      <c r="G88">
        <f t="shared" si="60"/>
        <v>0</v>
      </c>
      <c r="H88">
        <f t="shared" si="70"/>
        <v>13.37</v>
      </c>
      <c r="I88" s="115">
        <f t="shared" si="50"/>
        <v>10.696</v>
      </c>
      <c r="J88">
        <f t="shared" si="61"/>
        <v>0</v>
      </c>
      <c r="K88" s="115">
        <v>12.48</v>
      </c>
      <c r="L88" s="115">
        <f t="shared" si="51"/>
        <v>9.984</v>
      </c>
      <c r="M88" s="118">
        <f t="shared" si="62"/>
        <v>0</v>
      </c>
      <c r="N88" s="115">
        <v>11.09</v>
      </c>
      <c r="O88" s="115">
        <f t="shared" si="52"/>
        <v>8.8719999999999999</v>
      </c>
      <c r="P88" s="118">
        <f t="shared" si="63"/>
        <v>0</v>
      </c>
      <c r="Q88" s="115">
        <v>13.11</v>
      </c>
      <c r="R88" s="115">
        <f t="shared" si="53"/>
        <v>10.488</v>
      </c>
      <c r="S88" s="118">
        <f t="shared" si="64"/>
        <v>0</v>
      </c>
      <c r="T88" s="115">
        <f t="shared" si="54"/>
        <v>12.780000000000001</v>
      </c>
      <c r="U88" s="115">
        <f t="shared" si="55"/>
        <v>10.224</v>
      </c>
      <c r="V88" s="118">
        <f t="shared" si="65"/>
        <v>0</v>
      </c>
      <c r="W88" s="115">
        <v>15.79</v>
      </c>
      <c r="X88" s="115">
        <f t="shared" si="56"/>
        <v>12.632</v>
      </c>
      <c r="Y88">
        <f t="shared" si="66"/>
        <v>0</v>
      </c>
      <c r="Z88">
        <v>21.31</v>
      </c>
      <c r="AA88" s="115">
        <f t="shared" si="57"/>
        <v>17.047999999999998</v>
      </c>
      <c r="AB88">
        <f t="shared" si="67"/>
        <v>0</v>
      </c>
      <c r="AC88" s="115">
        <v>20.46</v>
      </c>
      <c r="AD88" s="115">
        <f t="shared" si="58"/>
        <v>16.368000000000002</v>
      </c>
      <c r="AE88">
        <f t="shared" si="68"/>
        <v>0</v>
      </c>
    </row>
    <row r="89" spans="1:31" x14ac:dyDescent="0.2">
      <c r="A89" s="108">
        <v>42444</v>
      </c>
      <c r="B89" s="218">
        <v>12.67</v>
      </c>
      <c r="C89" s="115">
        <f t="shared" si="46"/>
        <v>10.135999999999999</v>
      </c>
      <c r="D89">
        <f t="shared" si="59"/>
        <v>-9.9999999999999645</v>
      </c>
      <c r="E89">
        <f t="shared" si="69"/>
        <v>12.97</v>
      </c>
      <c r="F89" s="115">
        <f t="shared" si="48"/>
        <v>10.376000000000001</v>
      </c>
      <c r="G89">
        <f t="shared" si="60"/>
        <v>-9.9999999999999645</v>
      </c>
      <c r="H89">
        <f t="shared" si="70"/>
        <v>13.27</v>
      </c>
      <c r="I89" s="115">
        <f t="shared" si="50"/>
        <v>10.616</v>
      </c>
      <c r="J89">
        <f t="shared" si="61"/>
        <v>-9.9999999999999645</v>
      </c>
      <c r="K89" s="115">
        <v>12.38</v>
      </c>
      <c r="L89" s="115">
        <f t="shared" si="51"/>
        <v>9.9039999999999999</v>
      </c>
      <c r="M89" s="118">
        <f t="shared" si="62"/>
        <v>-9.9999999999999645</v>
      </c>
      <c r="N89" s="115">
        <v>11.09</v>
      </c>
      <c r="O89" s="115">
        <f t="shared" si="52"/>
        <v>8.8719999999999999</v>
      </c>
      <c r="P89" s="118">
        <f t="shared" si="63"/>
        <v>0</v>
      </c>
      <c r="Q89" s="115">
        <v>13.11</v>
      </c>
      <c r="R89" s="115">
        <f t="shared" si="53"/>
        <v>10.488</v>
      </c>
      <c r="S89" s="118">
        <f t="shared" si="64"/>
        <v>0</v>
      </c>
      <c r="T89" s="115">
        <f t="shared" si="54"/>
        <v>12.680000000000001</v>
      </c>
      <c r="U89" s="115">
        <f t="shared" si="55"/>
        <v>10.144000000000002</v>
      </c>
      <c r="V89" s="118">
        <f t="shared" si="65"/>
        <v>-9.9999999999999645</v>
      </c>
      <c r="W89" s="115">
        <v>15.79</v>
      </c>
      <c r="X89" s="115">
        <f t="shared" si="56"/>
        <v>12.632</v>
      </c>
      <c r="Y89">
        <f t="shared" si="66"/>
        <v>0</v>
      </c>
      <c r="Z89">
        <v>21.31</v>
      </c>
      <c r="AA89" s="115">
        <f t="shared" si="57"/>
        <v>17.047999999999998</v>
      </c>
      <c r="AB89">
        <f t="shared" si="67"/>
        <v>0</v>
      </c>
      <c r="AC89" s="115">
        <v>20.46</v>
      </c>
      <c r="AD89" s="115">
        <f t="shared" si="58"/>
        <v>16.368000000000002</v>
      </c>
      <c r="AE89">
        <f t="shared" si="68"/>
        <v>0</v>
      </c>
    </row>
    <row r="90" spans="1:31" x14ac:dyDescent="0.2">
      <c r="A90" s="108">
        <v>42445</v>
      </c>
      <c r="B90" s="218">
        <v>12.67</v>
      </c>
      <c r="C90" s="115">
        <f t="shared" si="46"/>
        <v>10.135999999999999</v>
      </c>
      <c r="D90">
        <f t="shared" si="59"/>
        <v>0</v>
      </c>
      <c r="E90">
        <f t="shared" si="69"/>
        <v>12.97</v>
      </c>
      <c r="F90" s="115">
        <f t="shared" si="48"/>
        <v>10.376000000000001</v>
      </c>
      <c r="G90">
        <f t="shared" si="60"/>
        <v>0</v>
      </c>
      <c r="H90">
        <f t="shared" si="70"/>
        <v>13.27</v>
      </c>
      <c r="I90" s="115">
        <f t="shared" si="50"/>
        <v>10.616</v>
      </c>
      <c r="J90">
        <f t="shared" si="61"/>
        <v>0</v>
      </c>
      <c r="K90" s="115">
        <v>12.38</v>
      </c>
      <c r="L90" s="115">
        <f t="shared" si="51"/>
        <v>9.9039999999999999</v>
      </c>
      <c r="M90" s="118">
        <f t="shared" si="62"/>
        <v>0</v>
      </c>
      <c r="N90" s="115">
        <v>11.09</v>
      </c>
      <c r="O90" s="115">
        <f t="shared" si="52"/>
        <v>8.8719999999999999</v>
      </c>
      <c r="P90" s="118">
        <f t="shared" si="63"/>
        <v>0</v>
      </c>
      <c r="Q90" s="115">
        <v>13.11</v>
      </c>
      <c r="R90" s="115">
        <f t="shared" si="53"/>
        <v>10.488</v>
      </c>
      <c r="S90" s="118">
        <f t="shared" si="64"/>
        <v>0</v>
      </c>
      <c r="T90" s="115">
        <f t="shared" si="54"/>
        <v>12.680000000000001</v>
      </c>
      <c r="U90" s="115">
        <f t="shared" si="55"/>
        <v>10.144000000000002</v>
      </c>
      <c r="V90" s="118">
        <f t="shared" si="65"/>
        <v>0</v>
      </c>
      <c r="W90" s="115">
        <v>15.79</v>
      </c>
      <c r="X90" s="115">
        <f t="shared" si="56"/>
        <v>12.632</v>
      </c>
      <c r="Y90">
        <f t="shared" si="66"/>
        <v>0</v>
      </c>
      <c r="Z90">
        <v>21.31</v>
      </c>
      <c r="AA90" s="115">
        <f t="shared" si="57"/>
        <v>17.047999999999998</v>
      </c>
      <c r="AB90">
        <f t="shared" si="67"/>
        <v>0</v>
      </c>
      <c r="AC90" s="115">
        <v>20.46</v>
      </c>
      <c r="AD90" s="115">
        <f t="shared" si="58"/>
        <v>16.368000000000002</v>
      </c>
    </row>
    <row r="91" spans="1:31" x14ac:dyDescent="0.2">
      <c r="A91" s="108">
        <v>42446</v>
      </c>
      <c r="B91" s="218">
        <v>12.77</v>
      </c>
      <c r="C91" s="115">
        <f t="shared" si="46"/>
        <v>10.215999999999999</v>
      </c>
      <c r="D91">
        <f t="shared" si="59"/>
        <v>9.9999999999999645</v>
      </c>
      <c r="E91">
        <f t="shared" si="69"/>
        <v>13.07</v>
      </c>
      <c r="F91" s="115">
        <f t="shared" si="48"/>
        <v>10.456</v>
      </c>
      <c r="G91">
        <f t="shared" si="60"/>
        <v>9.9999999999999645</v>
      </c>
      <c r="H91">
        <f t="shared" si="70"/>
        <v>13.37</v>
      </c>
      <c r="I91" s="115">
        <f t="shared" si="50"/>
        <v>10.696</v>
      </c>
      <c r="J91">
        <f t="shared" si="61"/>
        <v>9.9999999999999645</v>
      </c>
      <c r="K91" s="115">
        <v>12.48</v>
      </c>
      <c r="L91" s="115">
        <f t="shared" si="51"/>
        <v>9.984</v>
      </c>
      <c r="M91" s="118">
        <f t="shared" si="62"/>
        <v>9.9999999999999645</v>
      </c>
      <c r="N91" s="115">
        <v>11.09</v>
      </c>
      <c r="O91" s="115">
        <f t="shared" si="52"/>
        <v>8.8719999999999999</v>
      </c>
      <c r="P91" s="118">
        <f t="shared" si="63"/>
        <v>0</v>
      </c>
      <c r="Q91" s="115">
        <v>13.11</v>
      </c>
      <c r="R91" s="115">
        <f t="shared" si="53"/>
        <v>10.488</v>
      </c>
      <c r="S91" s="118">
        <f t="shared" si="64"/>
        <v>0</v>
      </c>
      <c r="T91" s="115">
        <f t="shared" si="54"/>
        <v>12.780000000000001</v>
      </c>
      <c r="U91" s="115">
        <f t="shared" si="55"/>
        <v>10.224</v>
      </c>
      <c r="V91" s="118">
        <f t="shared" si="65"/>
        <v>9.9999999999999645</v>
      </c>
      <c r="W91" s="115">
        <v>15.79</v>
      </c>
      <c r="X91" s="115">
        <f t="shared" si="56"/>
        <v>12.632</v>
      </c>
      <c r="Y91">
        <f t="shared" si="66"/>
        <v>0</v>
      </c>
      <c r="Z91">
        <v>21.31</v>
      </c>
      <c r="AA91" s="115">
        <f t="shared" si="57"/>
        <v>17.047999999999998</v>
      </c>
      <c r="AB91">
        <f t="shared" si="67"/>
        <v>0</v>
      </c>
      <c r="AC91" s="115">
        <v>20.46</v>
      </c>
      <c r="AD91" s="115">
        <f t="shared" si="58"/>
        <v>16.368000000000002</v>
      </c>
    </row>
    <row r="92" spans="1:31" x14ac:dyDescent="0.2">
      <c r="A92" s="108">
        <v>42447</v>
      </c>
      <c r="B92" s="218">
        <v>12.77</v>
      </c>
      <c r="C92" s="115">
        <f t="shared" si="46"/>
        <v>10.215999999999999</v>
      </c>
      <c r="D92">
        <f t="shared" si="59"/>
        <v>0</v>
      </c>
      <c r="E92">
        <f t="shared" si="69"/>
        <v>13.07</v>
      </c>
      <c r="F92" s="115">
        <f t="shared" si="48"/>
        <v>10.456</v>
      </c>
      <c r="G92">
        <f t="shared" si="60"/>
        <v>0</v>
      </c>
      <c r="H92">
        <f t="shared" si="70"/>
        <v>13.37</v>
      </c>
      <c r="I92" s="115">
        <f t="shared" si="50"/>
        <v>10.696</v>
      </c>
      <c r="J92">
        <f t="shared" si="61"/>
        <v>0</v>
      </c>
      <c r="K92" s="115">
        <v>12.48</v>
      </c>
      <c r="L92" s="115">
        <f t="shared" si="51"/>
        <v>9.984</v>
      </c>
      <c r="M92" s="118">
        <f t="shared" si="62"/>
        <v>0</v>
      </c>
      <c r="N92" s="115">
        <v>11.09</v>
      </c>
      <c r="O92" s="115">
        <f t="shared" si="52"/>
        <v>8.8719999999999999</v>
      </c>
      <c r="P92" s="118">
        <f t="shared" si="63"/>
        <v>0</v>
      </c>
      <c r="Q92" s="115">
        <v>13.11</v>
      </c>
      <c r="R92" s="115">
        <f t="shared" si="53"/>
        <v>10.488</v>
      </c>
      <c r="S92" s="118">
        <f t="shared" si="64"/>
        <v>0</v>
      </c>
      <c r="T92" s="115">
        <f t="shared" si="54"/>
        <v>12.780000000000001</v>
      </c>
      <c r="U92" s="115">
        <f t="shared" si="55"/>
        <v>10.224</v>
      </c>
      <c r="V92" s="118">
        <f t="shared" si="65"/>
        <v>0</v>
      </c>
      <c r="W92" s="115">
        <v>15.79</v>
      </c>
      <c r="X92" s="115">
        <f t="shared" si="56"/>
        <v>12.632</v>
      </c>
      <c r="Y92">
        <f t="shared" si="66"/>
        <v>0</v>
      </c>
      <c r="Z92">
        <v>21.31</v>
      </c>
      <c r="AA92" s="115">
        <f t="shared" si="57"/>
        <v>17.047999999999998</v>
      </c>
      <c r="AB92">
        <f t="shared" si="67"/>
        <v>0</v>
      </c>
      <c r="AC92" s="115">
        <v>20.46</v>
      </c>
      <c r="AD92" s="115">
        <f t="shared" si="58"/>
        <v>16.368000000000002</v>
      </c>
    </row>
    <row r="93" spans="1:31" x14ac:dyDescent="0.2">
      <c r="A93" s="108">
        <v>42448</v>
      </c>
      <c r="B93" s="218">
        <v>12.77</v>
      </c>
      <c r="C93" s="115">
        <f t="shared" si="46"/>
        <v>10.215999999999999</v>
      </c>
      <c r="D93">
        <f t="shared" si="59"/>
        <v>0</v>
      </c>
      <c r="E93">
        <f t="shared" si="69"/>
        <v>13.07</v>
      </c>
      <c r="F93" s="115">
        <f t="shared" si="48"/>
        <v>10.456</v>
      </c>
      <c r="G93">
        <f t="shared" si="60"/>
        <v>0</v>
      </c>
      <c r="H93">
        <f t="shared" si="70"/>
        <v>13.37</v>
      </c>
      <c r="I93" s="115">
        <f t="shared" si="50"/>
        <v>10.696</v>
      </c>
      <c r="J93">
        <f t="shared" si="61"/>
        <v>0</v>
      </c>
      <c r="K93" s="115">
        <v>12.48</v>
      </c>
      <c r="L93" s="115">
        <f t="shared" si="51"/>
        <v>9.984</v>
      </c>
      <c r="M93" s="118">
        <f t="shared" si="62"/>
        <v>0</v>
      </c>
      <c r="N93" s="115">
        <v>11.09</v>
      </c>
      <c r="O93" s="115">
        <f t="shared" si="52"/>
        <v>8.8719999999999999</v>
      </c>
      <c r="P93" s="118">
        <f t="shared" si="63"/>
        <v>0</v>
      </c>
      <c r="Q93" s="115">
        <v>13.11</v>
      </c>
      <c r="R93" s="115">
        <f t="shared" si="53"/>
        <v>10.488</v>
      </c>
      <c r="S93" s="118">
        <f t="shared" si="64"/>
        <v>0</v>
      </c>
      <c r="T93" s="115">
        <f t="shared" si="54"/>
        <v>12.780000000000001</v>
      </c>
      <c r="U93" s="115">
        <f t="shared" si="55"/>
        <v>10.224</v>
      </c>
      <c r="V93" s="118">
        <f t="shared" si="65"/>
        <v>0</v>
      </c>
      <c r="W93" s="115">
        <v>15.79</v>
      </c>
      <c r="X93" s="115">
        <f t="shared" si="56"/>
        <v>12.632</v>
      </c>
      <c r="Y93">
        <f t="shared" si="66"/>
        <v>0</v>
      </c>
      <c r="Z93">
        <v>21.31</v>
      </c>
      <c r="AA93" s="115">
        <f t="shared" si="57"/>
        <v>17.047999999999998</v>
      </c>
      <c r="AB93">
        <f t="shared" si="67"/>
        <v>0</v>
      </c>
      <c r="AC93" s="115">
        <v>20.46</v>
      </c>
      <c r="AD93" s="115">
        <f t="shared" si="58"/>
        <v>16.368000000000002</v>
      </c>
    </row>
    <row r="94" spans="1:31" x14ac:dyDescent="0.2">
      <c r="A94" s="108">
        <v>42449</v>
      </c>
      <c r="B94" s="218">
        <v>12.77</v>
      </c>
      <c r="C94" s="115">
        <f t="shared" si="46"/>
        <v>10.215999999999999</v>
      </c>
      <c r="D94">
        <f t="shared" si="59"/>
        <v>0</v>
      </c>
      <c r="E94">
        <f t="shared" si="69"/>
        <v>13.07</v>
      </c>
      <c r="F94" s="115">
        <f t="shared" si="48"/>
        <v>10.456</v>
      </c>
      <c r="G94">
        <f t="shared" si="60"/>
        <v>0</v>
      </c>
      <c r="H94">
        <f t="shared" si="70"/>
        <v>13.37</v>
      </c>
      <c r="I94" s="115">
        <f t="shared" si="50"/>
        <v>10.696</v>
      </c>
      <c r="J94">
        <f t="shared" si="61"/>
        <v>0</v>
      </c>
      <c r="K94" s="115">
        <v>12.48</v>
      </c>
      <c r="L94" s="115">
        <f t="shared" si="51"/>
        <v>9.984</v>
      </c>
      <c r="M94" s="118">
        <f t="shared" si="62"/>
        <v>0</v>
      </c>
      <c r="N94" s="115">
        <v>11.09</v>
      </c>
      <c r="O94" s="115">
        <f t="shared" si="52"/>
        <v>8.8719999999999999</v>
      </c>
      <c r="P94" s="118">
        <f t="shared" si="63"/>
        <v>0</v>
      </c>
      <c r="Q94" s="115">
        <v>13.11</v>
      </c>
      <c r="R94" s="115">
        <f t="shared" si="53"/>
        <v>10.488</v>
      </c>
      <c r="S94" s="118">
        <f t="shared" si="64"/>
        <v>0</v>
      </c>
      <c r="T94" s="115">
        <f t="shared" si="54"/>
        <v>12.780000000000001</v>
      </c>
      <c r="U94" s="115">
        <f t="shared" si="55"/>
        <v>10.224</v>
      </c>
      <c r="V94" s="118">
        <f t="shared" si="65"/>
        <v>0</v>
      </c>
      <c r="W94" s="115">
        <v>15.79</v>
      </c>
      <c r="X94" s="115">
        <f t="shared" si="56"/>
        <v>12.632</v>
      </c>
      <c r="Y94">
        <f t="shared" si="66"/>
        <v>0</v>
      </c>
      <c r="Z94">
        <v>21.31</v>
      </c>
      <c r="AA94" s="115">
        <f t="shared" si="57"/>
        <v>17.047999999999998</v>
      </c>
      <c r="AB94">
        <f t="shared" si="67"/>
        <v>0</v>
      </c>
      <c r="AC94" s="115">
        <v>20.46</v>
      </c>
      <c r="AD94" s="115">
        <f t="shared" si="58"/>
        <v>16.368000000000002</v>
      </c>
    </row>
    <row r="95" spans="1:31" x14ac:dyDescent="0.2">
      <c r="A95" s="108">
        <v>42450</v>
      </c>
      <c r="B95" s="218">
        <v>12.87</v>
      </c>
      <c r="C95" s="115">
        <f t="shared" si="46"/>
        <v>10.295999999999999</v>
      </c>
      <c r="D95">
        <f t="shared" si="59"/>
        <v>9.9999999999999645</v>
      </c>
      <c r="E95">
        <f t="shared" si="69"/>
        <v>13.17</v>
      </c>
      <c r="F95" s="115">
        <f t="shared" si="48"/>
        <v>10.536</v>
      </c>
      <c r="G95">
        <f t="shared" si="60"/>
        <v>9.9999999999999645</v>
      </c>
      <c r="H95">
        <f t="shared" si="70"/>
        <v>13.469999999999999</v>
      </c>
      <c r="I95" s="115">
        <f t="shared" si="50"/>
        <v>10.776</v>
      </c>
      <c r="J95">
        <f t="shared" si="61"/>
        <v>9.9999999999999645</v>
      </c>
      <c r="K95" s="115">
        <v>12.48</v>
      </c>
      <c r="L95" s="115">
        <f t="shared" si="51"/>
        <v>9.984</v>
      </c>
      <c r="M95" s="118">
        <f t="shared" si="62"/>
        <v>0</v>
      </c>
      <c r="N95" s="115">
        <v>11.09</v>
      </c>
      <c r="O95" s="115">
        <f t="shared" si="52"/>
        <v>8.8719999999999999</v>
      </c>
      <c r="P95" s="118">
        <f t="shared" si="63"/>
        <v>0</v>
      </c>
      <c r="Q95" s="115">
        <v>13.11</v>
      </c>
      <c r="R95" s="115">
        <f t="shared" si="53"/>
        <v>10.488</v>
      </c>
      <c r="S95" s="118">
        <f t="shared" si="64"/>
        <v>0</v>
      </c>
      <c r="T95" s="115">
        <f t="shared" si="54"/>
        <v>12.780000000000001</v>
      </c>
      <c r="U95" s="115">
        <f t="shared" si="55"/>
        <v>10.224</v>
      </c>
      <c r="V95" s="118">
        <f t="shared" si="65"/>
        <v>0</v>
      </c>
      <c r="W95" s="115">
        <v>15.79</v>
      </c>
      <c r="X95" s="115">
        <f t="shared" si="56"/>
        <v>12.632</v>
      </c>
      <c r="Y95">
        <f t="shared" si="66"/>
        <v>0</v>
      </c>
      <c r="Z95">
        <v>21.31</v>
      </c>
      <c r="AA95" s="115">
        <f t="shared" si="57"/>
        <v>17.047999999999998</v>
      </c>
      <c r="AB95">
        <f t="shared" si="67"/>
        <v>0</v>
      </c>
      <c r="AC95" s="115">
        <v>20.46</v>
      </c>
      <c r="AD95" s="115">
        <f t="shared" si="58"/>
        <v>16.368000000000002</v>
      </c>
    </row>
    <row r="96" spans="1:31" x14ac:dyDescent="0.2">
      <c r="A96" s="108">
        <v>42451</v>
      </c>
      <c r="B96" s="218">
        <v>12.87</v>
      </c>
      <c r="C96" s="115">
        <f t="shared" si="46"/>
        <v>10.295999999999999</v>
      </c>
      <c r="D96">
        <f t="shared" si="59"/>
        <v>0</v>
      </c>
      <c r="E96">
        <f t="shared" si="69"/>
        <v>13.17</v>
      </c>
      <c r="F96" s="115">
        <f t="shared" si="48"/>
        <v>10.536</v>
      </c>
      <c r="G96">
        <f t="shared" si="60"/>
        <v>0</v>
      </c>
      <c r="H96">
        <f t="shared" si="70"/>
        <v>13.469999999999999</v>
      </c>
      <c r="I96" s="115">
        <f t="shared" si="50"/>
        <v>10.776</v>
      </c>
      <c r="J96">
        <f t="shared" si="61"/>
        <v>0</v>
      </c>
      <c r="K96" s="115">
        <v>12.48</v>
      </c>
      <c r="L96" s="115">
        <f t="shared" si="51"/>
        <v>9.984</v>
      </c>
      <c r="M96" s="118">
        <f t="shared" si="62"/>
        <v>0</v>
      </c>
      <c r="N96" s="115">
        <v>11.09</v>
      </c>
      <c r="O96" s="115">
        <f t="shared" si="52"/>
        <v>8.8719999999999999</v>
      </c>
      <c r="P96" s="118">
        <f t="shared" si="63"/>
        <v>0</v>
      </c>
      <c r="Q96" s="115">
        <v>13.11</v>
      </c>
      <c r="R96" s="115">
        <f t="shared" si="53"/>
        <v>10.488</v>
      </c>
      <c r="S96" s="118">
        <f t="shared" si="64"/>
        <v>0</v>
      </c>
      <c r="T96" s="115">
        <f t="shared" si="54"/>
        <v>12.780000000000001</v>
      </c>
      <c r="U96" s="115">
        <f t="shared" si="55"/>
        <v>10.224</v>
      </c>
      <c r="V96" s="118">
        <f t="shared" si="65"/>
        <v>0</v>
      </c>
      <c r="W96" s="115">
        <v>15.79</v>
      </c>
      <c r="X96" s="115">
        <f t="shared" si="56"/>
        <v>12.632</v>
      </c>
      <c r="Y96">
        <f t="shared" si="66"/>
        <v>0</v>
      </c>
      <c r="Z96">
        <v>21.31</v>
      </c>
      <c r="AA96" s="115">
        <f t="shared" si="57"/>
        <v>17.047999999999998</v>
      </c>
      <c r="AB96">
        <f t="shared" si="67"/>
        <v>0</v>
      </c>
      <c r="AC96" s="115">
        <v>20.46</v>
      </c>
      <c r="AD96" s="115">
        <f t="shared" si="58"/>
        <v>16.368000000000002</v>
      </c>
    </row>
    <row r="97" spans="1:31" x14ac:dyDescent="0.2">
      <c r="A97" s="108">
        <v>42452</v>
      </c>
      <c r="B97" s="218">
        <v>12.97</v>
      </c>
      <c r="C97" s="115">
        <f t="shared" si="46"/>
        <v>10.376000000000001</v>
      </c>
      <c r="D97">
        <f t="shared" si="59"/>
        <v>10.000000000000142</v>
      </c>
      <c r="E97">
        <f t="shared" si="69"/>
        <v>13.270000000000001</v>
      </c>
      <c r="F97" s="115">
        <f t="shared" si="48"/>
        <v>10.616000000000001</v>
      </c>
      <c r="G97">
        <f t="shared" si="60"/>
        <v>10.000000000000142</v>
      </c>
      <c r="H97">
        <f t="shared" si="70"/>
        <v>13.57</v>
      </c>
      <c r="I97" s="115">
        <f t="shared" si="50"/>
        <v>10.856</v>
      </c>
      <c r="J97">
        <f t="shared" si="61"/>
        <v>10.000000000000142</v>
      </c>
      <c r="K97" s="115">
        <v>12.48</v>
      </c>
      <c r="L97" s="115">
        <f t="shared" si="51"/>
        <v>9.984</v>
      </c>
      <c r="M97" s="118">
        <f t="shared" si="62"/>
        <v>0</v>
      </c>
      <c r="N97" s="115">
        <v>11.09</v>
      </c>
      <c r="O97" s="115">
        <f t="shared" si="52"/>
        <v>8.8719999999999999</v>
      </c>
      <c r="P97" s="118">
        <f t="shared" si="63"/>
        <v>0</v>
      </c>
      <c r="Q97" s="115">
        <v>13.11</v>
      </c>
      <c r="R97" s="115">
        <f t="shared" si="53"/>
        <v>10.488</v>
      </c>
      <c r="S97" s="118">
        <f t="shared" si="64"/>
        <v>0</v>
      </c>
      <c r="T97" s="115">
        <f t="shared" si="54"/>
        <v>12.780000000000001</v>
      </c>
      <c r="U97" s="115">
        <f t="shared" si="55"/>
        <v>10.224</v>
      </c>
      <c r="V97" s="118">
        <f t="shared" si="65"/>
        <v>0</v>
      </c>
      <c r="W97" s="115">
        <v>15.98</v>
      </c>
      <c r="X97" s="115">
        <f t="shared" si="56"/>
        <v>12.784000000000001</v>
      </c>
      <c r="Y97">
        <f t="shared" si="66"/>
        <v>19.000000000000128</v>
      </c>
      <c r="Z97">
        <v>21.31</v>
      </c>
      <c r="AA97" s="115">
        <f t="shared" si="57"/>
        <v>17.047999999999998</v>
      </c>
      <c r="AB97">
        <f t="shared" si="67"/>
        <v>0</v>
      </c>
      <c r="AC97" s="115">
        <v>20.46</v>
      </c>
      <c r="AD97" s="115">
        <f t="shared" si="58"/>
        <v>16.368000000000002</v>
      </c>
    </row>
    <row r="98" spans="1:31" x14ac:dyDescent="0.2">
      <c r="A98" s="108">
        <v>42453</v>
      </c>
      <c r="B98" s="218">
        <v>12.97</v>
      </c>
      <c r="C98" s="115">
        <f t="shared" si="46"/>
        <v>10.376000000000001</v>
      </c>
      <c r="D98">
        <f t="shared" si="59"/>
        <v>0</v>
      </c>
      <c r="E98">
        <f t="shared" si="69"/>
        <v>13.270000000000001</v>
      </c>
      <c r="F98" s="115">
        <f t="shared" si="48"/>
        <v>10.616000000000001</v>
      </c>
      <c r="G98">
        <f t="shared" si="60"/>
        <v>0</v>
      </c>
      <c r="H98">
        <f t="shared" si="70"/>
        <v>13.57</v>
      </c>
      <c r="I98" s="115">
        <f t="shared" si="50"/>
        <v>10.856</v>
      </c>
      <c r="J98">
        <f t="shared" si="61"/>
        <v>0</v>
      </c>
      <c r="K98" s="115">
        <v>12.48</v>
      </c>
      <c r="L98" s="115">
        <f t="shared" si="51"/>
        <v>9.984</v>
      </c>
      <c r="M98" s="118">
        <f t="shared" si="62"/>
        <v>0</v>
      </c>
      <c r="N98" s="115">
        <v>11.09</v>
      </c>
      <c r="O98" s="115">
        <f t="shared" si="52"/>
        <v>8.8719999999999999</v>
      </c>
      <c r="P98" s="118">
        <f t="shared" si="63"/>
        <v>0</v>
      </c>
      <c r="Q98" s="115">
        <v>13.11</v>
      </c>
      <c r="R98" s="115">
        <f t="shared" si="53"/>
        <v>10.488</v>
      </c>
      <c r="S98" s="118">
        <f t="shared" si="64"/>
        <v>0</v>
      </c>
      <c r="T98" s="115">
        <f t="shared" si="54"/>
        <v>12.780000000000001</v>
      </c>
      <c r="U98" s="115">
        <f t="shared" si="55"/>
        <v>10.224</v>
      </c>
      <c r="V98" s="118">
        <f t="shared" si="65"/>
        <v>0</v>
      </c>
      <c r="W98" s="115">
        <v>15.98</v>
      </c>
      <c r="X98" s="115">
        <f t="shared" si="56"/>
        <v>12.784000000000001</v>
      </c>
      <c r="Y98">
        <f t="shared" si="66"/>
        <v>0</v>
      </c>
      <c r="Z98">
        <v>21.31</v>
      </c>
      <c r="AA98" s="115">
        <f t="shared" si="57"/>
        <v>17.047999999999998</v>
      </c>
      <c r="AB98">
        <f t="shared" si="67"/>
        <v>0</v>
      </c>
      <c r="AC98" s="115">
        <v>20.46</v>
      </c>
      <c r="AD98" s="115">
        <f t="shared" si="58"/>
        <v>16.368000000000002</v>
      </c>
    </row>
    <row r="99" spans="1:31" x14ac:dyDescent="0.2">
      <c r="A99" s="108">
        <v>42454</v>
      </c>
      <c r="B99" s="218">
        <v>12.97</v>
      </c>
      <c r="C99" s="115">
        <f t="shared" si="46"/>
        <v>10.376000000000001</v>
      </c>
      <c r="D99">
        <f t="shared" si="59"/>
        <v>0</v>
      </c>
      <c r="E99">
        <f t="shared" si="69"/>
        <v>13.270000000000001</v>
      </c>
      <c r="F99" s="115">
        <f t="shared" si="48"/>
        <v>10.616000000000001</v>
      </c>
      <c r="G99">
        <f t="shared" si="60"/>
        <v>0</v>
      </c>
      <c r="H99">
        <f t="shared" si="70"/>
        <v>13.57</v>
      </c>
      <c r="I99" s="115">
        <f t="shared" si="50"/>
        <v>10.856</v>
      </c>
      <c r="J99">
        <f t="shared" si="61"/>
        <v>0</v>
      </c>
      <c r="K99" s="115">
        <v>12.48</v>
      </c>
      <c r="L99" s="115">
        <f t="shared" si="51"/>
        <v>9.984</v>
      </c>
      <c r="M99" s="118">
        <f t="shared" si="62"/>
        <v>0</v>
      </c>
      <c r="N99" s="115">
        <v>11.09</v>
      </c>
      <c r="O99" s="115">
        <f t="shared" si="52"/>
        <v>8.8719999999999999</v>
      </c>
      <c r="P99" s="118">
        <f t="shared" si="63"/>
        <v>0</v>
      </c>
      <c r="Q99" s="115">
        <v>13.11</v>
      </c>
      <c r="R99" s="115">
        <f t="shared" si="53"/>
        <v>10.488</v>
      </c>
      <c r="S99" s="118">
        <f t="shared" si="64"/>
        <v>0</v>
      </c>
      <c r="T99" s="115">
        <f t="shared" si="54"/>
        <v>12.780000000000001</v>
      </c>
      <c r="U99" s="115">
        <f t="shared" si="55"/>
        <v>10.224</v>
      </c>
      <c r="V99" s="118">
        <f t="shared" si="65"/>
        <v>0</v>
      </c>
      <c r="W99" s="115">
        <v>15.98</v>
      </c>
      <c r="X99" s="115">
        <f t="shared" si="56"/>
        <v>12.784000000000001</v>
      </c>
      <c r="Y99">
        <f t="shared" si="66"/>
        <v>0</v>
      </c>
      <c r="Z99">
        <v>21.31</v>
      </c>
      <c r="AA99" s="115">
        <f t="shared" si="57"/>
        <v>17.047999999999998</v>
      </c>
      <c r="AB99">
        <f t="shared" si="67"/>
        <v>0</v>
      </c>
      <c r="AC99" s="115">
        <v>20.46</v>
      </c>
      <c r="AD99" s="115">
        <f t="shared" si="58"/>
        <v>16.368000000000002</v>
      </c>
    </row>
    <row r="100" spans="1:31" x14ac:dyDescent="0.2">
      <c r="A100" s="108">
        <v>42455</v>
      </c>
      <c r="B100" s="218">
        <v>12.97</v>
      </c>
      <c r="C100" s="115">
        <f t="shared" si="46"/>
        <v>10.376000000000001</v>
      </c>
      <c r="D100">
        <f t="shared" si="59"/>
        <v>0</v>
      </c>
      <c r="E100">
        <f t="shared" si="69"/>
        <v>13.270000000000001</v>
      </c>
      <c r="F100" s="115">
        <f t="shared" si="48"/>
        <v>10.616000000000001</v>
      </c>
      <c r="G100">
        <f t="shared" si="60"/>
        <v>0</v>
      </c>
      <c r="H100">
        <f t="shared" si="70"/>
        <v>13.57</v>
      </c>
      <c r="I100" s="115">
        <f t="shared" si="50"/>
        <v>10.856</v>
      </c>
      <c r="J100">
        <f t="shared" si="61"/>
        <v>0</v>
      </c>
      <c r="K100" s="115">
        <v>12.48</v>
      </c>
      <c r="L100" s="115">
        <f t="shared" si="51"/>
        <v>9.984</v>
      </c>
      <c r="M100" s="118">
        <f t="shared" si="62"/>
        <v>0</v>
      </c>
      <c r="N100" s="115">
        <v>11.09</v>
      </c>
      <c r="O100" s="115">
        <f t="shared" si="52"/>
        <v>8.8719999999999999</v>
      </c>
      <c r="P100" s="118">
        <f t="shared" si="63"/>
        <v>0</v>
      </c>
      <c r="Q100" s="115">
        <v>13.11</v>
      </c>
      <c r="R100" s="115">
        <f t="shared" si="53"/>
        <v>10.488</v>
      </c>
      <c r="S100" s="118">
        <f t="shared" si="64"/>
        <v>0</v>
      </c>
      <c r="T100" s="115">
        <f t="shared" si="54"/>
        <v>12.780000000000001</v>
      </c>
      <c r="U100" s="115">
        <f t="shared" si="55"/>
        <v>10.224</v>
      </c>
      <c r="V100" s="118">
        <f t="shared" si="65"/>
        <v>0</v>
      </c>
      <c r="W100" s="115">
        <v>15.98</v>
      </c>
      <c r="X100" s="115">
        <f t="shared" si="56"/>
        <v>12.784000000000001</v>
      </c>
      <c r="Y100">
        <f t="shared" si="66"/>
        <v>0</v>
      </c>
      <c r="Z100">
        <v>21.31</v>
      </c>
      <c r="AA100" s="115">
        <f t="shared" si="57"/>
        <v>17.047999999999998</v>
      </c>
      <c r="AB100">
        <f t="shared" si="67"/>
        <v>0</v>
      </c>
      <c r="AC100" s="115">
        <v>20.46</v>
      </c>
      <c r="AD100" s="115">
        <f t="shared" si="58"/>
        <v>16.368000000000002</v>
      </c>
    </row>
    <row r="101" spans="1:31" x14ac:dyDescent="0.2">
      <c r="A101" s="108">
        <v>42456</v>
      </c>
      <c r="B101" s="218">
        <v>12.97</v>
      </c>
      <c r="C101" s="115">
        <f t="shared" si="46"/>
        <v>10.376000000000001</v>
      </c>
      <c r="D101">
        <f t="shared" si="59"/>
        <v>0</v>
      </c>
      <c r="E101">
        <f t="shared" si="69"/>
        <v>13.270000000000001</v>
      </c>
      <c r="F101" s="115">
        <f t="shared" si="48"/>
        <v>10.616000000000001</v>
      </c>
      <c r="G101">
        <f t="shared" si="60"/>
        <v>0</v>
      </c>
      <c r="H101">
        <f t="shared" si="70"/>
        <v>13.57</v>
      </c>
      <c r="I101" s="115">
        <f t="shared" si="50"/>
        <v>10.856</v>
      </c>
      <c r="J101">
        <f t="shared" si="61"/>
        <v>0</v>
      </c>
      <c r="K101" s="115">
        <v>12.48</v>
      </c>
      <c r="L101" s="115">
        <f t="shared" si="51"/>
        <v>9.984</v>
      </c>
      <c r="M101" s="118">
        <f t="shared" si="62"/>
        <v>0</v>
      </c>
      <c r="N101" s="115">
        <v>11.09</v>
      </c>
      <c r="O101" s="115">
        <f t="shared" si="52"/>
        <v>8.8719999999999999</v>
      </c>
      <c r="P101" s="118">
        <f t="shared" si="63"/>
        <v>0</v>
      </c>
      <c r="Q101" s="115">
        <v>13.11</v>
      </c>
      <c r="R101" s="115">
        <f t="shared" si="53"/>
        <v>10.488</v>
      </c>
      <c r="S101" s="118">
        <f t="shared" si="64"/>
        <v>0</v>
      </c>
      <c r="T101" s="115">
        <f t="shared" si="54"/>
        <v>12.780000000000001</v>
      </c>
      <c r="U101" s="115">
        <f t="shared" si="55"/>
        <v>10.224</v>
      </c>
      <c r="V101" s="118">
        <f t="shared" si="65"/>
        <v>0</v>
      </c>
      <c r="W101" s="115">
        <v>15.98</v>
      </c>
      <c r="X101" s="115">
        <f t="shared" si="56"/>
        <v>12.784000000000001</v>
      </c>
      <c r="Y101">
        <f t="shared" si="66"/>
        <v>0</v>
      </c>
      <c r="Z101">
        <v>21.31</v>
      </c>
      <c r="AA101" s="115">
        <f t="shared" si="57"/>
        <v>17.047999999999998</v>
      </c>
      <c r="AB101">
        <f t="shared" si="67"/>
        <v>0</v>
      </c>
      <c r="AC101" s="115">
        <v>20.46</v>
      </c>
      <c r="AD101" s="115">
        <f t="shared" si="58"/>
        <v>16.368000000000002</v>
      </c>
    </row>
    <row r="102" spans="1:31" x14ac:dyDescent="0.2">
      <c r="A102" s="108">
        <v>42457</v>
      </c>
      <c r="B102" s="218">
        <v>12.97</v>
      </c>
      <c r="C102" s="115">
        <f t="shared" si="46"/>
        <v>10.376000000000001</v>
      </c>
      <c r="D102">
        <f t="shared" si="59"/>
        <v>0</v>
      </c>
      <c r="E102">
        <f t="shared" si="69"/>
        <v>13.270000000000001</v>
      </c>
      <c r="F102" s="115">
        <f t="shared" si="48"/>
        <v>10.616000000000001</v>
      </c>
      <c r="G102">
        <f t="shared" si="60"/>
        <v>0</v>
      </c>
      <c r="H102">
        <f t="shared" si="70"/>
        <v>13.57</v>
      </c>
      <c r="I102" s="115">
        <f t="shared" si="50"/>
        <v>10.856</v>
      </c>
      <c r="J102">
        <f t="shared" si="61"/>
        <v>0</v>
      </c>
      <c r="K102" s="115">
        <v>12.48</v>
      </c>
      <c r="L102" s="115">
        <f t="shared" si="51"/>
        <v>9.984</v>
      </c>
      <c r="M102" s="118">
        <f t="shared" si="62"/>
        <v>0</v>
      </c>
      <c r="N102" s="115">
        <v>11.09</v>
      </c>
      <c r="O102" s="115">
        <f t="shared" si="52"/>
        <v>8.8719999999999999</v>
      </c>
      <c r="P102" s="118">
        <f t="shared" si="63"/>
        <v>0</v>
      </c>
      <c r="Q102" s="115">
        <v>13.11</v>
      </c>
      <c r="R102" s="115">
        <f t="shared" si="53"/>
        <v>10.488</v>
      </c>
      <c r="S102" s="118">
        <f t="shared" si="64"/>
        <v>0</v>
      </c>
      <c r="T102" s="115">
        <f t="shared" si="54"/>
        <v>12.780000000000001</v>
      </c>
      <c r="U102" s="115">
        <f t="shared" si="55"/>
        <v>10.224</v>
      </c>
      <c r="V102" s="118">
        <f t="shared" si="65"/>
        <v>0</v>
      </c>
      <c r="W102" s="115">
        <v>15.98</v>
      </c>
      <c r="X102" s="115">
        <f t="shared" si="56"/>
        <v>12.784000000000001</v>
      </c>
      <c r="Y102">
        <f t="shared" si="66"/>
        <v>0</v>
      </c>
      <c r="Z102">
        <v>21.31</v>
      </c>
      <c r="AA102" s="115">
        <f t="shared" si="57"/>
        <v>17.047999999999998</v>
      </c>
      <c r="AB102">
        <f t="shared" si="67"/>
        <v>0</v>
      </c>
      <c r="AC102" s="115">
        <v>20.46</v>
      </c>
      <c r="AD102" s="115">
        <f t="shared" si="58"/>
        <v>16.368000000000002</v>
      </c>
    </row>
    <row r="103" spans="1:31" x14ac:dyDescent="0.2">
      <c r="A103" s="108">
        <v>42458</v>
      </c>
      <c r="B103" s="218">
        <v>13.17</v>
      </c>
      <c r="C103" s="115">
        <f t="shared" si="46"/>
        <v>10.536</v>
      </c>
      <c r="D103">
        <f t="shared" si="59"/>
        <v>19.999999999999929</v>
      </c>
      <c r="E103">
        <f t="shared" si="69"/>
        <v>13.47</v>
      </c>
      <c r="F103" s="115">
        <f t="shared" si="48"/>
        <v>10.776</v>
      </c>
      <c r="G103">
        <f t="shared" si="60"/>
        <v>19.999999999999929</v>
      </c>
      <c r="H103">
        <f t="shared" si="70"/>
        <v>13.77</v>
      </c>
      <c r="I103" s="115">
        <f t="shared" si="50"/>
        <v>11.016</v>
      </c>
      <c r="J103">
        <f t="shared" si="61"/>
        <v>19.999999999999929</v>
      </c>
      <c r="K103" s="115">
        <v>12.48</v>
      </c>
      <c r="L103" s="115">
        <f t="shared" si="51"/>
        <v>9.984</v>
      </c>
      <c r="M103" s="118">
        <f t="shared" si="62"/>
        <v>0</v>
      </c>
      <c r="N103" s="115">
        <v>11.09</v>
      </c>
      <c r="O103" s="115">
        <f t="shared" si="52"/>
        <v>8.8719999999999999</v>
      </c>
      <c r="P103" s="118">
        <f t="shared" si="63"/>
        <v>0</v>
      </c>
      <c r="Q103" s="115">
        <v>13.11</v>
      </c>
      <c r="R103" s="115">
        <f t="shared" si="53"/>
        <v>10.488</v>
      </c>
      <c r="S103" s="118">
        <f t="shared" si="64"/>
        <v>0</v>
      </c>
      <c r="T103" s="115">
        <f t="shared" si="54"/>
        <v>12.780000000000001</v>
      </c>
      <c r="U103" s="115">
        <f t="shared" si="55"/>
        <v>10.224</v>
      </c>
      <c r="V103" s="118">
        <f t="shared" si="65"/>
        <v>0</v>
      </c>
      <c r="W103" s="115">
        <v>15.98</v>
      </c>
      <c r="X103" s="115">
        <f t="shared" si="56"/>
        <v>12.784000000000001</v>
      </c>
      <c r="Y103">
        <f t="shared" si="66"/>
        <v>0</v>
      </c>
      <c r="Z103">
        <v>21.31</v>
      </c>
      <c r="AA103" s="115">
        <f t="shared" si="57"/>
        <v>17.047999999999998</v>
      </c>
      <c r="AB103">
        <f t="shared" si="67"/>
        <v>0</v>
      </c>
      <c r="AC103" s="115">
        <v>20.46</v>
      </c>
      <c r="AD103" s="115">
        <f t="shared" si="58"/>
        <v>16.368000000000002</v>
      </c>
    </row>
    <row r="104" spans="1:31" x14ac:dyDescent="0.2">
      <c r="A104" s="108">
        <v>42459</v>
      </c>
      <c r="B104" s="218">
        <v>13.17</v>
      </c>
      <c r="C104" s="115">
        <f t="shared" si="46"/>
        <v>10.536</v>
      </c>
      <c r="D104">
        <f t="shared" si="59"/>
        <v>0</v>
      </c>
      <c r="E104">
        <f t="shared" si="69"/>
        <v>13.47</v>
      </c>
      <c r="F104" s="115">
        <f t="shared" si="48"/>
        <v>10.776</v>
      </c>
      <c r="G104">
        <f t="shared" si="60"/>
        <v>0</v>
      </c>
      <c r="H104">
        <f t="shared" si="70"/>
        <v>13.77</v>
      </c>
      <c r="I104" s="115">
        <f t="shared" si="50"/>
        <v>11.016</v>
      </c>
      <c r="J104">
        <f t="shared" si="61"/>
        <v>0</v>
      </c>
      <c r="K104" s="115">
        <v>12.28</v>
      </c>
      <c r="L104" s="115">
        <f t="shared" si="51"/>
        <v>9.8239999999999998</v>
      </c>
      <c r="M104" s="118">
        <f t="shared" si="62"/>
        <v>-20.000000000000107</v>
      </c>
      <c r="N104" s="115">
        <v>11.09</v>
      </c>
      <c r="O104" s="115">
        <f t="shared" si="52"/>
        <v>8.8719999999999999</v>
      </c>
      <c r="P104" s="118">
        <f t="shared" si="63"/>
        <v>0</v>
      </c>
      <c r="Q104" s="115">
        <v>13.11</v>
      </c>
      <c r="R104" s="115">
        <f t="shared" si="53"/>
        <v>10.488</v>
      </c>
      <c r="S104" s="118">
        <f t="shared" si="64"/>
        <v>0</v>
      </c>
      <c r="T104" s="115">
        <f t="shared" si="54"/>
        <v>12.58</v>
      </c>
      <c r="U104" s="115">
        <f t="shared" si="55"/>
        <v>10.064</v>
      </c>
      <c r="V104" s="118">
        <f t="shared" si="65"/>
        <v>-20.000000000000107</v>
      </c>
      <c r="W104" s="115">
        <v>16.2</v>
      </c>
      <c r="X104" s="115">
        <f t="shared" si="56"/>
        <v>12.959999999999999</v>
      </c>
      <c r="Y104">
        <f t="shared" si="66"/>
        <v>21.999999999999886</v>
      </c>
      <c r="Z104">
        <v>21.31</v>
      </c>
      <c r="AA104" s="115">
        <f t="shared" si="57"/>
        <v>17.047999999999998</v>
      </c>
      <c r="AB104">
        <f t="shared" si="67"/>
        <v>0</v>
      </c>
      <c r="AC104" s="115">
        <v>20.46</v>
      </c>
      <c r="AD104" s="115">
        <f t="shared" si="58"/>
        <v>16.368000000000002</v>
      </c>
    </row>
    <row r="105" spans="1:31" x14ac:dyDescent="0.2">
      <c r="A105" s="108">
        <v>42460</v>
      </c>
      <c r="B105" s="218">
        <v>13.17</v>
      </c>
      <c r="C105" s="115">
        <f t="shared" si="46"/>
        <v>10.536</v>
      </c>
      <c r="D105">
        <f t="shared" si="59"/>
        <v>0</v>
      </c>
      <c r="E105">
        <f t="shared" si="69"/>
        <v>13.47</v>
      </c>
      <c r="F105" s="115">
        <f t="shared" si="48"/>
        <v>10.776</v>
      </c>
      <c r="G105">
        <f t="shared" si="60"/>
        <v>0</v>
      </c>
      <c r="H105">
        <f t="shared" si="70"/>
        <v>13.77</v>
      </c>
      <c r="I105" s="115">
        <f t="shared" si="50"/>
        <v>11.016</v>
      </c>
      <c r="J105">
        <f t="shared" si="61"/>
        <v>0</v>
      </c>
      <c r="K105" s="115">
        <v>12.28</v>
      </c>
      <c r="L105" s="115">
        <f t="shared" si="51"/>
        <v>9.8239999999999998</v>
      </c>
      <c r="M105" s="118">
        <f t="shared" si="62"/>
        <v>0</v>
      </c>
      <c r="N105" s="115">
        <v>11.09</v>
      </c>
      <c r="O105" s="115">
        <f t="shared" si="52"/>
        <v>8.8719999999999999</v>
      </c>
      <c r="P105" s="118">
        <f t="shared" si="63"/>
        <v>0</v>
      </c>
      <c r="Q105" s="115">
        <v>13.11</v>
      </c>
      <c r="R105" s="115">
        <f t="shared" si="53"/>
        <v>10.488</v>
      </c>
      <c r="S105" s="118">
        <f t="shared" si="64"/>
        <v>0</v>
      </c>
      <c r="T105" s="115">
        <f t="shared" si="54"/>
        <v>12.58</v>
      </c>
      <c r="U105" s="115">
        <f t="shared" si="55"/>
        <v>10.064</v>
      </c>
      <c r="V105" s="118">
        <f t="shared" si="65"/>
        <v>0</v>
      </c>
      <c r="W105" s="115">
        <v>16.2</v>
      </c>
      <c r="X105" s="115">
        <f t="shared" si="56"/>
        <v>12.959999999999999</v>
      </c>
      <c r="Y105">
        <f t="shared" si="66"/>
        <v>0</v>
      </c>
      <c r="Z105">
        <v>21.31</v>
      </c>
      <c r="AA105" s="115">
        <f t="shared" si="57"/>
        <v>17.047999999999998</v>
      </c>
      <c r="AB105">
        <f t="shared" si="67"/>
        <v>0</v>
      </c>
      <c r="AC105" s="115">
        <v>20.46</v>
      </c>
      <c r="AD105" s="115">
        <f t="shared" si="58"/>
        <v>16.368000000000002</v>
      </c>
    </row>
    <row r="107" spans="1:31" ht="51" x14ac:dyDescent="0.2">
      <c r="A107" s="25" t="s">
        <v>1</v>
      </c>
      <c r="B107" s="128" t="s">
        <v>2</v>
      </c>
      <c r="C107" s="128" t="s">
        <v>16</v>
      </c>
      <c r="D107" s="25" t="s">
        <v>5</v>
      </c>
      <c r="E107" s="128" t="s">
        <v>3</v>
      </c>
      <c r="F107" s="128" t="s">
        <v>17</v>
      </c>
      <c r="G107" s="25" t="s">
        <v>5</v>
      </c>
      <c r="H107" s="128" t="s">
        <v>4</v>
      </c>
      <c r="I107" s="128" t="s">
        <v>18</v>
      </c>
      <c r="J107" s="25" t="s">
        <v>5</v>
      </c>
      <c r="K107" s="129" t="s">
        <v>6</v>
      </c>
      <c r="L107" s="129" t="s">
        <v>63</v>
      </c>
      <c r="M107" s="26" t="s">
        <v>5</v>
      </c>
      <c r="N107" s="128" t="s">
        <v>7</v>
      </c>
      <c r="O107" s="128" t="s">
        <v>20</v>
      </c>
      <c r="P107" s="25" t="s">
        <v>5</v>
      </c>
      <c r="Q107" s="130" t="s">
        <v>21</v>
      </c>
      <c r="R107" s="130" t="s">
        <v>22</v>
      </c>
      <c r="S107" s="52" t="s">
        <v>5</v>
      </c>
      <c r="T107" s="127" t="s">
        <v>68</v>
      </c>
      <c r="U107" s="127" t="s">
        <v>69</v>
      </c>
      <c r="V107" s="126" t="s">
        <v>5</v>
      </c>
      <c r="W107" s="124" t="s">
        <v>66</v>
      </c>
      <c r="X107" s="124" t="s">
        <v>67</v>
      </c>
      <c r="Y107" s="125" t="s">
        <v>5</v>
      </c>
      <c r="Z107" s="53" t="s">
        <v>23</v>
      </c>
      <c r="AA107" s="53" t="s">
        <v>24</v>
      </c>
      <c r="AB107" s="27" t="s">
        <v>5</v>
      </c>
      <c r="AC107" s="53" t="s">
        <v>25</v>
      </c>
      <c r="AD107" s="53" t="s">
        <v>26</v>
      </c>
      <c r="AE107" s="27" t="s">
        <v>5</v>
      </c>
    </row>
    <row r="108" spans="1:31" x14ac:dyDescent="0.2">
      <c r="A108" s="82" t="s">
        <v>70</v>
      </c>
      <c r="B108" s="74">
        <f>AVERAGE(B111:B137)</f>
        <v>13.101481481481484</v>
      </c>
      <c r="C108" s="74">
        <f>AVERAGE(C111:C137)</f>
        <v>10.481185185185184</v>
      </c>
      <c r="D108" s="74"/>
      <c r="E108" s="74">
        <f>AVERAGE(E111:E137)</f>
        <v>13.401481481481481</v>
      </c>
      <c r="F108" s="74">
        <f>AVERAGE(F111:F137)</f>
        <v>10.721185185185188</v>
      </c>
      <c r="G108" s="74"/>
      <c r="H108" s="74">
        <f>AVERAGE(H111:H137)</f>
        <v>13.701481481481482</v>
      </c>
      <c r="I108" s="74">
        <f>AVERAGE(I111:I137)</f>
        <v>10.961185185185188</v>
      </c>
      <c r="J108" s="74"/>
      <c r="K108" s="74">
        <f>AVERAGE(K111:K137)</f>
        <v>12.348518518518516</v>
      </c>
      <c r="L108" s="74">
        <f>AVERAGE(L111:L137)</f>
        <v>9.8788148148148132</v>
      </c>
      <c r="M108" s="74"/>
      <c r="N108" s="74">
        <f>AVERAGE(N111:N137)</f>
        <v>10.621111111111114</v>
      </c>
      <c r="O108" s="74">
        <f>AVERAGE(O111:O137)</f>
        <v>8.4968888888888898</v>
      </c>
      <c r="P108" s="74"/>
      <c r="Q108" s="74">
        <f>AVERAGE(Q111:Q137)</f>
        <v>13.110000000000007</v>
      </c>
      <c r="R108" s="74">
        <f>AVERAGE(R111:R137)</f>
        <v>10.488</v>
      </c>
      <c r="S108" s="74"/>
      <c r="T108" s="74">
        <f>AVERAGE(T111:T137)</f>
        <v>12.648518518518522</v>
      </c>
      <c r="U108" s="74">
        <f>AVERAGE(U111:U137)</f>
        <v>10.118814814814815</v>
      </c>
      <c r="V108" s="74"/>
      <c r="W108" s="74">
        <f>AVERAGE(W111:W137)</f>
        <v>16.240000000000002</v>
      </c>
      <c r="X108" s="74">
        <f>AVERAGE(X111:X137)</f>
        <v>12.992000000000003</v>
      </c>
      <c r="Y108" s="74"/>
      <c r="Z108" s="74">
        <f>AVERAGE(Z111:Z137)</f>
        <v>21.4674074074074</v>
      </c>
      <c r="AA108" s="74">
        <f>AVERAGE(AD111:AD137)</f>
        <v>16.493925925925922</v>
      </c>
      <c r="AB108" s="74"/>
      <c r="AC108" s="74">
        <f>AVERAGE(AC111:AC137)</f>
        <v>20.617407407407406</v>
      </c>
      <c r="AD108" s="74">
        <f>AVERAGE(AD111:AD137)</f>
        <v>16.493925925925922</v>
      </c>
      <c r="AE108" s="74"/>
    </row>
    <row r="109" spans="1:31" x14ac:dyDescent="0.2">
      <c r="A109" s="82" t="s">
        <v>53</v>
      </c>
      <c r="B109" s="74">
        <f>AVERAGE(B111:B124)</f>
        <v>13.020000000000001</v>
      </c>
      <c r="C109" s="74">
        <f>AVERAGE(C111:C124)</f>
        <v>10.415999999999999</v>
      </c>
      <c r="D109" s="74"/>
      <c r="E109" s="74">
        <f>AVERAGE(E111:E124)</f>
        <v>13.320000000000002</v>
      </c>
      <c r="F109" s="74">
        <f>AVERAGE(F111:F124)</f>
        <v>10.656000000000002</v>
      </c>
      <c r="G109" s="74"/>
      <c r="H109" s="74">
        <f>AVERAGE(H111:H124)</f>
        <v>13.62</v>
      </c>
      <c r="I109" s="74">
        <f>AVERAGE(I111:I124)</f>
        <v>10.896000000000001</v>
      </c>
      <c r="J109" s="74"/>
      <c r="K109" s="74">
        <f>AVERAGE(K111:K124)</f>
        <v>12.190714285714284</v>
      </c>
      <c r="L109" s="74">
        <f>AVERAGE(L111:L124)</f>
        <v>9.7525714285714269</v>
      </c>
      <c r="M109" s="74"/>
      <c r="N109" s="74">
        <f>AVERAGE(N111:N124)</f>
        <v>10.610000000000001</v>
      </c>
      <c r="O109" s="74">
        <f>AVERAGE(O111:O124)</f>
        <v>8.4879999999999995</v>
      </c>
      <c r="P109" s="74"/>
      <c r="Q109" s="74">
        <f>AVERAGE(Q111:Q124)</f>
        <v>13.110000000000001</v>
      </c>
      <c r="R109" s="74">
        <f>AVERAGE(R111:R124)</f>
        <v>10.488</v>
      </c>
      <c r="S109" s="74"/>
      <c r="T109" s="74">
        <f>AVERAGE(T111:T124)</f>
        <v>12.490714285714288</v>
      </c>
      <c r="U109" s="74">
        <f>AVERAGE(U111:U124)</f>
        <v>9.9925714285714289</v>
      </c>
      <c r="V109" s="74"/>
      <c r="W109" s="74">
        <f>AVERAGE(W111:W124)</f>
        <v>16.164285714285715</v>
      </c>
      <c r="X109" s="74">
        <f>AVERAGE(X111:X124)</f>
        <v>12.931428571428569</v>
      </c>
      <c r="Y109" s="74"/>
      <c r="Z109" s="74">
        <f>AVERAGE(Z111:Z124)</f>
        <v>21.381428571428568</v>
      </c>
      <c r="AA109" s="74">
        <f>AVERAGE(AD111:AD124)</f>
        <v>16.425142857142859</v>
      </c>
      <c r="AB109" s="74"/>
      <c r="AC109" s="74">
        <f>AVERAGE(AC111:AC124)</f>
        <v>20.531428571428574</v>
      </c>
      <c r="AD109" s="74">
        <f>AVERAGE(AD111:AD124)</f>
        <v>16.425142857142859</v>
      </c>
      <c r="AE109" s="74"/>
    </row>
    <row r="110" spans="1:31" x14ac:dyDescent="0.2">
      <c r="A110" s="82" t="s">
        <v>54</v>
      </c>
      <c r="B110" s="74">
        <f>IF(B125&gt;0,AVERAGE(B125:B137),)</f>
        <v>13.189230769230768</v>
      </c>
      <c r="C110" s="74">
        <f>IF(C125&gt;0,AVERAGE(C125:C137),)</f>
        <v>10.551384615384617</v>
      </c>
      <c r="D110" s="74"/>
      <c r="E110" s="74">
        <f>IF(E125&gt;0,AVERAGE(E125:E137),)</f>
        <v>13.489230769230771</v>
      </c>
      <c r="F110" s="74">
        <f>IF(F125&gt;0,AVERAGE(F125:F137),)</f>
        <v>10.791384615384617</v>
      </c>
      <c r="G110" s="74"/>
      <c r="H110" s="74">
        <f>IF(H125&gt;0,AVERAGE(H125:H137),)</f>
        <v>13.789230769230766</v>
      </c>
      <c r="I110" s="74">
        <f>IF(I125&gt;0,AVERAGE(I125:I137),)</f>
        <v>11.031384615384614</v>
      </c>
      <c r="J110" s="74"/>
      <c r="K110" s="74">
        <f>IF(K125&gt;0,AVERAGE(K125:K137),)</f>
        <v>12.518461538461539</v>
      </c>
      <c r="L110" s="74">
        <f>IF(L125&gt;0,AVERAGE(L125:L137),)</f>
        <v>10.014769230769229</v>
      </c>
      <c r="M110" s="74"/>
      <c r="N110" s="74">
        <f>IF(N125&gt;0,AVERAGE(N125:N137),)</f>
        <v>10.633076923076924</v>
      </c>
      <c r="O110" s="74">
        <f>IF(O125&gt;0,AVERAGE(O125:O137),)</f>
        <v>8.5064615384615383</v>
      </c>
      <c r="P110" s="74"/>
      <c r="Q110" s="74">
        <f>IF(Q125&gt;0,AVERAGE(Q125:Q137),)</f>
        <v>13.110000000000001</v>
      </c>
      <c r="R110" s="74">
        <f>IF(R125&gt;0,AVERAGE(R125:R137),)</f>
        <v>10.488</v>
      </c>
      <c r="S110" s="74"/>
      <c r="T110" s="74">
        <f>IF(T125&gt;0,AVERAGE(T125:T137),)</f>
        <v>12.818461538461538</v>
      </c>
      <c r="U110" s="74">
        <f>IF(U125&gt;0,AVERAGE(U125:U137),)</f>
        <v>10.254769230769231</v>
      </c>
      <c r="V110" s="74"/>
      <c r="W110" s="74">
        <f>IF(W125&gt;0,AVERAGE(W125:W137),)</f>
        <v>16.321538461538466</v>
      </c>
      <c r="X110" s="74">
        <f>IF(X125&gt;0,AVERAGE(X125:X137),)</f>
        <v>13.057230769230772</v>
      </c>
      <c r="Y110" s="74"/>
      <c r="Z110" s="74">
        <f>IF(Z125&gt;0,AVERAGE(Z125:Z137),)</f>
        <v>21.56</v>
      </c>
      <c r="AA110" s="74">
        <f>IF(AD125&gt;0,AVERAGE(AD125:AD137),)</f>
        <v>16.568000000000005</v>
      </c>
      <c r="AB110" s="74"/>
      <c r="AC110" s="74">
        <f>IF(AC125&gt;0,AVERAGE(AC125:AC137),)</f>
        <v>20.710000000000004</v>
      </c>
      <c r="AD110" s="74">
        <f>IF(AD125&gt;0,AVERAGE(AD125:AD137),)</f>
        <v>16.568000000000005</v>
      </c>
      <c r="AE110" s="74"/>
    </row>
    <row r="111" spans="1:31" x14ac:dyDescent="0.2">
      <c r="A111" s="108">
        <v>42461</v>
      </c>
      <c r="B111" s="218">
        <v>13.07</v>
      </c>
      <c r="C111" s="115">
        <f t="shared" ref="C111:C140" si="71">B111/1.25</f>
        <v>10.456</v>
      </c>
      <c r="D111">
        <f>(B111-B105)*100</f>
        <v>-9.9999999999999645</v>
      </c>
      <c r="E111">
        <f t="shared" ref="E111:E140" si="72">B111+0.3</f>
        <v>13.370000000000001</v>
      </c>
      <c r="F111" s="115">
        <f t="shared" ref="F111:F140" si="73">E111/1.25</f>
        <v>10.696000000000002</v>
      </c>
      <c r="G111">
        <f>(E111-E105)*100</f>
        <v>-9.9999999999999645</v>
      </c>
      <c r="H111">
        <f t="shared" ref="H111:H140" si="74">B111+0.6</f>
        <v>13.67</v>
      </c>
      <c r="I111" s="115">
        <f t="shared" ref="I111:I140" si="75">H111/1.25</f>
        <v>10.936</v>
      </c>
      <c r="J111">
        <f>(H111-H105)*100</f>
        <v>-9.9999999999999645</v>
      </c>
      <c r="K111" s="115">
        <v>12.28</v>
      </c>
      <c r="L111" s="115">
        <f t="shared" ref="L111:L140" si="76">K111/1.25</f>
        <v>9.8239999999999998</v>
      </c>
      <c r="M111" s="118">
        <f>(K111-K105)*100</f>
        <v>0</v>
      </c>
      <c r="N111" s="115">
        <v>10.61</v>
      </c>
      <c r="O111" s="115">
        <f t="shared" ref="O111:O140" si="77">N111/1.25</f>
        <v>8.4879999999999995</v>
      </c>
      <c r="P111" s="118">
        <f>(N111-N105)*100</f>
        <v>-48.000000000000043</v>
      </c>
      <c r="Q111" s="115">
        <v>13.11</v>
      </c>
      <c r="R111" s="115">
        <f t="shared" ref="R111:R140" si="78">Q111/1.25</f>
        <v>10.488</v>
      </c>
      <c r="S111" s="118">
        <f>(Q111-Q105)*100</f>
        <v>0</v>
      </c>
      <c r="T111" s="115">
        <f t="shared" ref="T111:T134" si="79">K111+0.3</f>
        <v>12.58</v>
      </c>
      <c r="U111" s="115">
        <f t="shared" ref="U111:U140" si="80">T111/1.25</f>
        <v>10.064</v>
      </c>
      <c r="V111" s="118">
        <f>(T111-T105)*100</f>
        <v>0</v>
      </c>
      <c r="W111" s="115">
        <v>16.2</v>
      </c>
      <c r="X111" s="115">
        <f t="shared" ref="X111:X140" si="81">W111/1.25</f>
        <v>12.959999999999999</v>
      </c>
      <c r="Y111">
        <f>(W111-W105)*100</f>
        <v>0</v>
      </c>
      <c r="Z111">
        <v>21.31</v>
      </c>
      <c r="AA111" s="115">
        <f t="shared" ref="AA111:AA140" si="82">Z111/1.25</f>
        <v>17.047999999999998</v>
      </c>
      <c r="AB111">
        <f>(Z111-Z105)*100</f>
        <v>0</v>
      </c>
      <c r="AC111" s="115">
        <v>20.46</v>
      </c>
      <c r="AD111" s="115">
        <f t="shared" ref="AD111:AD140" si="83">AC111/1.25</f>
        <v>16.368000000000002</v>
      </c>
      <c r="AE111">
        <f>(AC111-AC105)*100</f>
        <v>0</v>
      </c>
    </row>
    <row r="112" spans="1:31" x14ac:dyDescent="0.2">
      <c r="A112" s="108">
        <v>42462</v>
      </c>
      <c r="B112" s="218">
        <v>13.07</v>
      </c>
      <c r="C112" s="115">
        <f t="shared" si="71"/>
        <v>10.456</v>
      </c>
      <c r="D112">
        <f t="shared" ref="D112:D140" si="84">(B112-B111)*100</f>
        <v>0</v>
      </c>
      <c r="E112">
        <f t="shared" si="72"/>
        <v>13.370000000000001</v>
      </c>
      <c r="F112" s="115">
        <f t="shared" si="73"/>
        <v>10.696000000000002</v>
      </c>
      <c r="G112">
        <f t="shared" ref="G112:G140" si="85">(E112-E111)*100</f>
        <v>0</v>
      </c>
      <c r="H112">
        <f t="shared" si="74"/>
        <v>13.67</v>
      </c>
      <c r="I112" s="115">
        <f t="shared" si="75"/>
        <v>10.936</v>
      </c>
      <c r="J112">
        <f t="shared" ref="J112:J140" si="86">(H112-H111)*100</f>
        <v>0</v>
      </c>
      <c r="K112" s="115">
        <v>12.28</v>
      </c>
      <c r="L112" s="115">
        <f t="shared" si="76"/>
        <v>9.8239999999999998</v>
      </c>
      <c r="M112" s="118">
        <f t="shared" ref="M112:M140" si="87">(K112-K111)*100</f>
        <v>0</v>
      </c>
      <c r="N112" s="115">
        <v>10.61</v>
      </c>
      <c r="O112" s="115">
        <f t="shared" si="77"/>
        <v>8.4879999999999995</v>
      </c>
      <c r="P112" s="118">
        <f t="shared" ref="P112:P140" si="88">(N112-N111)*100</f>
        <v>0</v>
      </c>
      <c r="Q112" s="115">
        <v>13.11</v>
      </c>
      <c r="R112" s="115">
        <f t="shared" si="78"/>
        <v>10.488</v>
      </c>
      <c r="S112" s="118">
        <f t="shared" ref="S112:S140" si="89">(Q112-Q111)*100</f>
        <v>0</v>
      </c>
      <c r="T112" s="115">
        <f t="shared" si="79"/>
        <v>12.58</v>
      </c>
      <c r="U112" s="115">
        <f t="shared" si="80"/>
        <v>10.064</v>
      </c>
      <c r="V112" s="118">
        <f t="shared" ref="V112:V140" si="90">(T112-T111)*100</f>
        <v>0</v>
      </c>
      <c r="W112" s="115">
        <v>16.2</v>
      </c>
      <c r="X112" s="115">
        <f t="shared" si="81"/>
        <v>12.959999999999999</v>
      </c>
      <c r="Y112">
        <f t="shared" ref="Y112:Y140" si="91">(W112-W111)*100</f>
        <v>0</v>
      </c>
      <c r="Z112">
        <v>21.31</v>
      </c>
      <c r="AA112" s="115">
        <f t="shared" si="82"/>
        <v>17.047999999999998</v>
      </c>
      <c r="AB112">
        <f t="shared" ref="AB112:AB140" si="92">(Z112-Z111)*100</f>
        <v>0</v>
      </c>
      <c r="AC112" s="115">
        <v>20.46</v>
      </c>
      <c r="AD112" s="115">
        <f t="shared" si="83"/>
        <v>16.368000000000002</v>
      </c>
      <c r="AE112">
        <f t="shared" ref="AE112:AE140" si="93">(AC112-AC111)*100</f>
        <v>0</v>
      </c>
    </row>
    <row r="113" spans="1:31" x14ac:dyDescent="0.2">
      <c r="A113" s="108">
        <v>42463</v>
      </c>
      <c r="B113" s="218">
        <v>13.07</v>
      </c>
      <c r="C113" s="115">
        <f t="shared" si="71"/>
        <v>10.456</v>
      </c>
      <c r="D113">
        <f t="shared" si="84"/>
        <v>0</v>
      </c>
      <c r="E113">
        <f t="shared" si="72"/>
        <v>13.370000000000001</v>
      </c>
      <c r="F113" s="115">
        <f t="shared" si="73"/>
        <v>10.696000000000002</v>
      </c>
      <c r="G113">
        <f t="shared" si="85"/>
        <v>0</v>
      </c>
      <c r="H113">
        <f t="shared" si="74"/>
        <v>13.67</v>
      </c>
      <c r="I113" s="115">
        <f t="shared" si="75"/>
        <v>10.936</v>
      </c>
      <c r="J113">
        <f t="shared" si="86"/>
        <v>0</v>
      </c>
      <c r="K113" s="115">
        <v>12.28</v>
      </c>
      <c r="L113" s="115">
        <f t="shared" si="76"/>
        <v>9.8239999999999998</v>
      </c>
      <c r="M113" s="118">
        <f t="shared" si="87"/>
        <v>0</v>
      </c>
      <c r="N113" s="115">
        <v>10.61</v>
      </c>
      <c r="O113" s="115">
        <f t="shared" si="77"/>
        <v>8.4879999999999995</v>
      </c>
      <c r="P113" s="118">
        <f t="shared" si="88"/>
        <v>0</v>
      </c>
      <c r="Q113" s="115">
        <v>13.11</v>
      </c>
      <c r="R113" s="115">
        <f t="shared" si="78"/>
        <v>10.488</v>
      </c>
      <c r="S113" s="118">
        <f t="shared" si="89"/>
        <v>0</v>
      </c>
      <c r="T113" s="115">
        <f t="shared" si="79"/>
        <v>12.58</v>
      </c>
      <c r="U113" s="115">
        <f t="shared" si="80"/>
        <v>10.064</v>
      </c>
      <c r="V113" s="118">
        <f t="shared" si="90"/>
        <v>0</v>
      </c>
      <c r="W113" s="115">
        <v>16.2</v>
      </c>
      <c r="X113" s="115">
        <f t="shared" si="81"/>
        <v>12.959999999999999</v>
      </c>
      <c r="Y113">
        <f t="shared" si="91"/>
        <v>0</v>
      </c>
      <c r="Z113">
        <v>21.31</v>
      </c>
      <c r="AA113" s="115">
        <f t="shared" si="82"/>
        <v>17.047999999999998</v>
      </c>
      <c r="AB113">
        <f t="shared" si="92"/>
        <v>0</v>
      </c>
      <c r="AC113" s="115">
        <v>20.46</v>
      </c>
      <c r="AD113" s="115">
        <f t="shared" si="83"/>
        <v>16.368000000000002</v>
      </c>
      <c r="AE113">
        <f t="shared" si="93"/>
        <v>0</v>
      </c>
    </row>
    <row r="114" spans="1:31" x14ac:dyDescent="0.2">
      <c r="A114" s="108">
        <v>42464</v>
      </c>
      <c r="B114" s="218">
        <v>12.97</v>
      </c>
      <c r="C114" s="115">
        <f t="shared" si="71"/>
        <v>10.376000000000001</v>
      </c>
      <c r="D114">
        <f t="shared" si="84"/>
        <v>-9.9999999999999645</v>
      </c>
      <c r="E114">
        <f t="shared" si="72"/>
        <v>13.270000000000001</v>
      </c>
      <c r="F114" s="115">
        <f t="shared" si="73"/>
        <v>10.616000000000001</v>
      </c>
      <c r="G114">
        <f t="shared" si="85"/>
        <v>-9.9999999999999645</v>
      </c>
      <c r="H114">
        <f t="shared" si="74"/>
        <v>13.57</v>
      </c>
      <c r="I114" s="115">
        <f t="shared" si="75"/>
        <v>10.856</v>
      </c>
      <c r="J114">
        <f t="shared" si="86"/>
        <v>-9.9999999999999645</v>
      </c>
      <c r="K114" s="115">
        <v>12.18</v>
      </c>
      <c r="L114" s="115">
        <f t="shared" si="76"/>
        <v>9.7439999999999998</v>
      </c>
      <c r="M114" s="118">
        <f t="shared" si="87"/>
        <v>-9.9999999999999645</v>
      </c>
      <c r="N114" s="115">
        <v>10.61</v>
      </c>
      <c r="O114" s="115">
        <f t="shared" si="77"/>
        <v>8.4879999999999995</v>
      </c>
      <c r="P114" s="118">
        <f t="shared" si="88"/>
        <v>0</v>
      </c>
      <c r="Q114" s="115">
        <v>13.11</v>
      </c>
      <c r="R114" s="115">
        <f t="shared" si="78"/>
        <v>10.488</v>
      </c>
      <c r="S114" s="118">
        <f t="shared" si="89"/>
        <v>0</v>
      </c>
      <c r="T114" s="115">
        <f t="shared" si="79"/>
        <v>12.48</v>
      </c>
      <c r="U114" s="115">
        <f t="shared" si="80"/>
        <v>9.984</v>
      </c>
      <c r="V114" s="118">
        <f t="shared" si="90"/>
        <v>-9.9999999999999645</v>
      </c>
      <c r="W114" s="115">
        <v>16.2</v>
      </c>
      <c r="X114" s="115">
        <f t="shared" si="81"/>
        <v>12.959999999999999</v>
      </c>
      <c r="Y114">
        <f t="shared" si="91"/>
        <v>0</v>
      </c>
      <c r="Z114">
        <v>21.31</v>
      </c>
      <c r="AA114" s="115">
        <f t="shared" si="82"/>
        <v>17.047999999999998</v>
      </c>
      <c r="AB114">
        <f t="shared" si="92"/>
        <v>0</v>
      </c>
      <c r="AC114" s="115">
        <v>20.46</v>
      </c>
      <c r="AD114" s="115">
        <f t="shared" si="83"/>
        <v>16.368000000000002</v>
      </c>
      <c r="AE114">
        <f t="shared" si="93"/>
        <v>0</v>
      </c>
    </row>
    <row r="115" spans="1:31" x14ac:dyDescent="0.2">
      <c r="A115" s="108">
        <v>42465</v>
      </c>
      <c r="B115" s="218">
        <v>12.97</v>
      </c>
      <c r="C115" s="115">
        <f t="shared" si="71"/>
        <v>10.376000000000001</v>
      </c>
      <c r="D115">
        <f t="shared" si="84"/>
        <v>0</v>
      </c>
      <c r="E115">
        <f t="shared" si="72"/>
        <v>13.270000000000001</v>
      </c>
      <c r="F115" s="115">
        <f t="shared" si="73"/>
        <v>10.616000000000001</v>
      </c>
      <c r="G115">
        <f t="shared" si="85"/>
        <v>0</v>
      </c>
      <c r="H115">
        <f t="shared" si="74"/>
        <v>13.57</v>
      </c>
      <c r="I115" s="115">
        <f t="shared" si="75"/>
        <v>10.856</v>
      </c>
      <c r="J115">
        <f t="shared" si="86"/>
        <v>0</v>
      </c>
      <c r="K115" s="115">
        <v>12.18</v>
      </c>
      <c r="L115" s="115">
        <f t="shared" si="76"/>
        <v>9.7439999999999998</v>
      </c>
      <c r="M115" s="118">
        <f t="shared" si="87"/>
        <v>0</v>
      </c>
      <c r="N115" s="115">
        <v>10.61</v>
      </c>
      <c r="O115" s="115">
        <f t="shared" si="77"/>
        <v>8.4879999999999995</v>
      </c>
      <c r="P115" s="118">
        <f t="shared" si="88"/>
        <v>0</v>
      </c>
      <c r="Q115" s="115">
        <v>13.11</v>
      </c>
      <c r="R115" s="115">
        <f t="shared" si="78"/>
        <v>10.488</v>
      </c>
      <c r="S115" s="118">
        <f t="shared" si="89"/>
        <v>0</v>
      </c>
      <c r="T115" s="115">
        <f t="shared" si="79"/>
        <v>12.48</v>
      </c>
      <c r="U115" s="115">
        <f t="shared" si="80"/>
        <v>9.984</v>
      </c>
      <c r="V115" s="118">
        <f t="shared" si="90"/>
        <v>0</v>
      </c>
      <c r="W115" s="115">
        <v>16.2</v>
      </c>
      <c r="X115" s="115">
        <f t="shared" si="81"/>
        <v>12.959999999999999</v>
      </c>
      <c r="Y115">
        <f t="shared" si="91"/>
        <v>0</v>
      </c>
      <c r="Z115">
        <v>21.31</v>
      </c>
      <c r="AA115" s="115">
        <f t="shared" si="82"/>
        <v>17.047999999999998</v>
      </c>
      <c r="AB115">
        <f t="shared" si="92"/>
        <v>0</v>
      </c>
      <c r="AC115" s="115">
        <v>20.46</v>
      </c>
      <c r="AD115" s="115">
        <f t="shared" si="83"/>
        <v>16.368000000000002</v>
      </c>
      <c r="AE115">
        <f t="shared" si="93"/>
        <v>0</v>
      </c>
    </row>
    <row r="116" spans="1:31" x14ac:dyDescent="0.2">
      <c r="A116" s="108">
        <v>42466</v>
      </c>
      <c r="B116" s="218">
        <v>12.87</v>
      </c>
      <c r="C116" s="115">
        <f t="shared" si="71"/>
        <v>10.295999999999999</v>
      </c>
      <c r="D116">
        <f t="shared" si="84"/>
        <v>-10.000000000000142</v>
      </c>
      <c r="E116">
        <f t="shared" si="72"/>
        <v>13.17</v>
      </c>
      <c r="F116" s="115">
        <f t="shared" si="73"/>
        <v>10.536</v>
      </c>
      <c r="G116">
        <f t="shared" si="85"/>
        <v>-10.000000000000142</v>
      </c>
      <c r="H116">
        <f t="shared" si="74"/>
        <v>13.469999999999999</v>
      </c>
      <c r="I116" s="115">
        <f t="shared" si="75"/>
        <v>10.776</v>
      </c>
      <c r="J116">
        <f t="shared" si="86"/>
        <v>-10.000000000000142</v>
      </c>
      <c r="K116" s="115">
        <v>12.03</v>
      </c>
      <c r="L116" s="115">
        <f t="shared" si="76"/>
        <v>9.6239999999999988</v>
      </c>
      <c r="M116" s="118">
        <f t="shared" si="87"/>
        <v>-15.000000000000036</v>
      </c>
      <c r="N116" s="115">
        <v>10.61</v>
      </c>
      <c r="O116" s="115">
        <f t="shared" si="77"/>
        <v>8.4879999999999995</v>
      </c>
      <c r="P116" s="118">
        <f t="shared" si="88"/>
        <v>0</v>
      </c>
      <c r="Q116" s="115">
        <v>13.11</v>
      </c>
      <c r="R116" s="115">
        <f t="shared" si="78"/>
        <v>10.488</v>
      </c>
      <c r="S116" s="118">
        <f t="shared" si="89"/>
        <v>0</v>
      </c>
      <c r="T116" s="115">
        <f t="shared" si="79"/>
        <v>12.33</v>
      </c>
      <c r="U116" s="115">
        <f t="shared" si="80"/>
        <v>9.8640000000000008</v>
      </c>
      <c r="V116" s="118">
        <f t="shared" si="90"/>
        <v>-15.000000000000036</v>
      </c>
      <c r="W116" s="115">
        <v>16.100000000000001</v>
      </c>
      <c r="X116" s="115">
        <f t="shared" si="81"/>
        <v>12.88</v>
      </c>
      <c r="Y116">
        <f t="shared" si="91"/>
        <v>-9.9999999999997868</v>
      </c>
      <c r="Z116">
        <v>21.31</v>
      </c>
      <c r="AA116" s="115">
        <f t="shared" si="82"/>
        <v>17.047999999999998</v>
      </c>
      <c r="AB116">
        <f t="shared" si="92"/>
        <v>0</v>
      </c>
      <c r="AC116" s="115">
        <v>20.46</v>
      </c>
      <c r="AD116" s="115">
        <f t="shared" si="83"/>
        <v>16.368000000000002</v>
      </c>
      <c r="AE116">
        <f t="shared" si="93"/>
        <v>0</v>
      </c>
    </row>
    <row r="117" spans="1:31" x14ac:dyDescent="0.2">
      <c r="A117" s="108">
        <v>42467</v>
      </c>
      <c r="B117" s="218">
        <v>12.87</v>
      </c>
      <c r="C117" s="115">
        <f t="shared" si="71"/>
        <v>10.295999999999999</v>
      </c>
      <c r="D117">
        <f t="shared" si="84"/>
        <v>0</v>
      </c>
      <c r="E117">
        <f t="shared" si="72"/>
        <v>13.17</v>
      </c>
      <c r="F117" s="115">
        <f t="shared" si="73"/>
        <v>10.536</v>
      </c>
      <c r="G117">
        <f t="shared" si="85"/>
        <v>0</v>
      </c>
      <c r="H117">
        <f t="shared" si="74"/>
        <v>13.469999999999999</v>
      </c>
      <c r="I117" s="115">
        <f t="shared" si="75"/>
        <v>10.776</v>
      </c>
      <c r="J117">
        <f t="shared" si="86"/>
        <v>0</v>
      </c>
      <c r="K117" s="115">
        <v>12.03</v>
      </c>
      <c r="L117" s="115">
        <f t="shared" si="76"/>
        <v>9.6239999999999988</v>
      </c>
      <c r="M117" s="118">
        <f t="shared" si="87"/>
        <v>0</v>
      </c>
      <c r="N117" s="115">
        <v>10.61</v>
      </c>
      <c r="O117" s="115">
        <f t="shared" si="77"/>
        <v>8.4879999999999995</v>
      </c>
      <c r="P117" s="118">
        <f t="shared" si="88"/>
        <v>0</v>
      </c>
      <c r="Q117" s="115">
        <v>13.11</v>
      </c>
      <c r="R117" s="115">
        <f t="shared" si="78"/>
        <v>10.488</v>
      </c>
      <c r="S117" s="118">
        <f t="shared" si="89"/>
        <v>0</v>
      </c>
      <c r="T117" s="115">
        <f t="shared" si="79"/>
        <v>12.33</v>
      </c>
      <c r="U117" s="115">
        <f t="shared" si="80"/>
        <v>9.8640000000000008</v>
      </c>
      <c r="V117" s="118">
        <f t="shared" si="90"/>
        <v>0</v>
      </c>
      <c r="W117" s="115">
        <v>16.100000000000001</v>
      </c>
      <c r="X117" s="115">
        <f t="shared" si="81"/>
        <v>12.88</v>
      </c>
      <c r="Y117">
        <f t="shared" si="91"/>
        <v>0</v>
      </c>
      <c r="Z117">
        <v>21.31</v>
      </c>
      <c r="AA117" s="115">
        <f t="shared" si="82"/>
        <v>17.047999999999998</v>
      </c>
      <c r="AB117">
        <f t="shared" si="92"/>
        <v>0</v>
      </c>
      <c r="AC117" s="115">
        <v>20.46</v>
      </c>
      <c r="AD117" s="115">
        <f t="shared" si="83"/>
        <v>16.368000000000002</v>
      </c>
      <c r="AE117">
        <f t="shared" si="93"/>
        <v>0</v>
      </c>
    </row>
    <row r="118" spans="1:31" x14ac:dyDescent="0.2">
      <c r="A118" s="108">
        <v>42468</v>
      </c>
      <c r="B118" s="218">
        <v>12.87</v>
      </c>
      <c r="C118" s="115">
        <f t="shared" si="71"/>
        <v>10.295999999999999</v>
      </c>
      <c r="D118">
        <f t="shared" si="84"/>
        <v>0</v>
      </c>
      <c r="E118">
        <f t="shared" si="72"/>
        <v>13.17</v>
      </c>
      <c r="F118" s="115">
        <f t="shared" si="73"/>
        <v>10.536</v>
      </c>
      <c r="G118">
        <f t="shared" si="85"/>
        <v>0</v>
      </c>
      <c r="H118">
        <f t="shared" si="74"/>
        <v>13.469999999999999</v>
      </c>
      <c r="I118" s="115">
        <f t="shared" si="75"/>
        <v>10.776</v>
      </c>
      <c r="J118">
        <f t="shared" si="86"/>
        <v>0</v>
      </c>
      <c r="K118" s="115">
        <v>12.03</v>
      </c>
      <c r="L118" s="115">
        <f t="shared" si="76"/>
        <v>9.6239999999999988</v>
      </c>
      <c r="M118" s="118">
        <f t="shared" si="87"/>
        <v>0</v>
      </c>
      <c r="N118" s="115">
        <v>10.61</v>
      </c>
      <c r="O118" s="115">
        <f t="shared" si="77"/>
        <v>8.4879999999999995</v>
      </c>
      <c r="P118" s="118">
        <f t="shared" si="88"/>
        <v>0</v>
      </c>
      <c r="Q118" s="115">
        <v>13.11</v>
      </c>
      <c r="R118" s="115">
        <f t="shared" si="78"/>
        <v>10.488</v>
      </c>
      <c r="S118" s="118">
        <f t="shared" si="89"/>
        <v>0</v>
      </c>
      <c r="T118" s="115">
        <f t="shared" si="79"/>
        <v>12.33</v>
      </c>
      <c r="U118" s="115">
        <f t="shared" si="80"/>
        <v>9.8640000000000008</v>
      </c>
      <c r="V118" s="118">
        <f t="shared" si="90"/>
        <v>0</v>
      </c>
      <c r="W118" s="115">
        <v>16.100000000000001</v>
      </c>
      <c r="X118" s="115">
        <f t="shared" si="81"/>
        <v>12.88</v>
      </c>
      <c r="Y118">
        <f t="shared" si="91"/>
        <v>0</v>
      </c>
      <c r="Z118">
        <v>21.31</v>
      </c>
      <c r="AA118" s="115">
        <f t="shared" si="82"/>
        <v>17.047999999999998</v>
      </c>
      <c r="AB118">
        <f t="shared" si="92"/>
        <v>0</v>
      </c>
      <c r="AC118" s="115">
        <v>20.46</v>
      </c>
      <c r="AD118" s="115">
        <f t="shared" si="83"/>
        <v>16.368000000000002</v>
      </c>
      <c r="AE118">
        <f t="shared" si="93"/>
        <v>0</v>
      </c>
    </row>
    <row r="119" spans="1:31" x14ac:dyDescent="0.2">
      <c r="A119" s="108">
        <v>42469</v>
      </c>
      <c r="B119" s="218">
        <v>12.87</v>
      </c>
      <c r="C119" s="115">
        <f t="shared" si="71"/>
        <v>10.295999999999999</v>
      </c>
      <c r="D119">
        <f t="shared" si="84"/>
        <v>0</v>
      </c>
      <c r="E119">
        <f t="shared" si="72"/>
        <v>13.17</v>
      </c>
      <c r="F119" s="115">
        <f t="shared" si="73"/>
        <v>10.536</v>
      </c>
      <c r="G119">
        <f t="shared" si="85"/>
        <v>0</v>
      </c>
      <c r="H119">
        <f t="shared" si="74"/>
        <v>13.469999999999999</v>
      </c>
      <c r="I119" s="115">
        <f t="shared" si="75"/>
        <v>10.776</v>
      </c>
      <c r="J119">
        <f t="shared" si="86"/>
        <v>0</v>
      </c>
      <c r="K119" s="115">
        <v>12.03</v>
      </c>
      <c r="L119" s="115">
        <f t="shared" si="76"/>
        <v>9.6239999999999988</v>
      </c>
      <c r="M119" s="118">
        <f t="shared" si="87"/>
        <v>0</v>
      </c>
      <c r="N119" s="115">
        <v>10.61</v>
      </c>
      <c r="O119" s="115">
        <f t="shared" si="77"/>
        <v>8.4879999999999995</v>
      </c>
      <c r="P119" s="118">
        <f t="shared" si="88"/>
        <v>0</v>
      </c>
      <c r="Q119" s="115">
        <v>13.11</v>
      </c>
      <c r="R119" s="115">
        <f t="shared" si="78"/>
        <v>10.488</v>
      </c>
      <c r="S119" s="118">
        <f t="shared" si="89"/>
        <v>0</v>
      </c>
      <c r="T119" s="115">
        <f t="shared" si="79"/>
        <v>12.33</v>
      </c>
      <c r="U119" s="115">
        <f t="shared" si="80"/>
        <v>9.8640000000000008</v>
      </c>
      <c r="V119" s="118">
        <f t="shared" si="90"/>
        <v>0</v>
      </c>
      <c r="W119" s="115">
        <v>16.100000000000001</v>
      </c>
      <c r="X119" s="115">
        <f t="shared" si="81"/>
        <v>12.88</v>
      </c>
      <c r="Y119">
        <f t="shared" si="91"/>
        <v>0</v>
      </c>
      <c r="Z119">
        <v>21.31</v>
      </c>
      <c r="AA119" s="115">
        <f t="shared" si="82"/>
        <v>17.047999999999998</v>
      </c>
      <c r="AB119">
        <f t="shared" si="92"/>
        <v>0</v>
      </c>
      <c r="AC119" s="115">
        <v>20.46</v>
      </c>
      <c r="AD119" s="115">
        <f t="shared" si="83"/>
        <v>16.368000000000002</v>
      </c>
      <c r="AE119">
        <f t="shared" si="93"/>
        <v>0</v>
      </c>
    </row>
    <row r="120" spans="1:31" x14ac:dyDescent="0.2">
      <c r="A120" s="108">
        <v>42470</v>
      </c>
      <c r="B120" s="218">
        <v>12.87</v>
      </c>
      <c r="C120" s="115">
        <f t="shared" si="71"/>
        <v>10.295999999999999</v>
      </c>
      <c r="D120">
        <f t="shared" si="84"/>
        <v>0</v>
      </c>
      <c r="E120">
        <f t="shared" si="72"/>
        <v>13.17</v>
      </c>
      <c r="F120" s="115">
        <f t="shared" si="73"/>
        <v>10.536</v>
      </c>
      <c r="G120">
        <f t="shared" si="85"/>
        <v>0</v>
      </c>
      <c r="H120">
        <f t="shared" si="74"/>
        <v>13.469999999999999</v>
      </c>
      <c r="I120" s="115">
        <f t="shared" si="75"/>
        <v>10.776</v>
      </c>
      <c r="J120">
        <f t="shared" si="86"/>
        <v>0</v>
      </c>
      <c r="K120" s="115">
        <v>12.03</v>
      </c>
      <c r="L120" s="115">
        <f t="shared" si="76"/>
        <v>9.6239999999999988</v>
      </c>
      <c r="M120" s="118">
        <f t="shared" si="87"/>
        <v>0</v>
      </c>
      <c r="N120" s="115">
        <v>10.61</v>
      </c>
      <c r="O120" s="115">
        <f t="shared" si="77"/>
        <v>8.4879999999999995</v>
      </c>
      <c r="P120" s="118">
        <f t="shared" si="88"/>
        <v>0</v>
      </c>
      <c r="Q120" s="115">
        <v>13.11</v>
      </c>
      <c r="R120" s="115">
        <f t="shared" si="78"/>
        <v>10.488</v>
      </c>
      <c r="S120" s="118">
        <f t="shared" si="89"/>
        <v>0</v>
      </c>
      <c r="T120" s="115">
        <f t="shared" si="79"/>
        <v>12.33</v>
      </c>
      <c r="U120" s="115">
        <f t="shared" si="80"/>
        <v>9.8640000000000008</v>
      </c>
      <c r="V120" s="118">
        <f t="shared" si="90"/>
        <v>0</v>
      </c>
      <c r="W120" s="115">
        <v>16.100000000000001</v>
      </c>
      <c r="X120" s="115">
        <f t="shared" si="81"/>
        <v>12.88</v>
      </c>
      <c r="Y120">
        <f t="shared" si="91"/>
        <v>0</v>
      </c>
      <c r="Z120">
        <v>21.31</v>
      </c>
      <c r="AA120" s="115">
        <f t="shared" si="82"/>
        <v>17.047999999999998</v>
      </c>
      <c r="AB120">
        <f t="shared" si="92"/>
        <v>0</v>
      </c>
      <c r="AC120" s="115">
        <v>20.46</v>
      </c>
      <c r="AD120" s="115">
        <f t="shared" si="83"/>
        <v>16.368000000000002</v>
      </c>
      <c r="AE120">
        <f t="shared" si="93"/>
        <v>0</v>
      </c>
    </row>
    <row r="121" spans="1:31" x14ac:dyDescent="0.2">
      <c r="A121" s="108">
        <v>42471</v>
      </c>
      <c r="B121" s="218">
        <v>13.12</v>
      </c>
      <c r="C121" s="115">
        <f t="shared" si="71"/>
        <v>10.495999999999999</v>
      </c>
      <c r="D121">
        <f t="shared" si="84"/>
        <v>25</v>
      </c>
      <c r="E121">
        <f t="shared" si="72"/>
        <v>13.42</v>
      </c>
      <c r="F121" s="115">
        <f t="shared" si="73"/>
        <v>10.736000000000001</v>
      </c>
      <c r="G121">
        <f t="shared" si="85"/>
        <v>25</v>
      </c>
      <c r="H121">
        <f t="shared" si="74"/>
        <v>13.719999999999999</v>
      </c>
      <c r="I121" s="115">
        <f t="shared" si="75"/>
        <v>10.975999999999999</v>
      </c>
      <c r="J121">
        <f t="shared" si="86"/>
        <v>25</v>
      </c>
      <c r="K121" s="115">
        <v>12.28</v>
      </c>
      <c r="L121" s="115">
        <f t="shared" si="76"/>
        <v>9.8239999999999998</v>
      </c>
      <c r="M121" s="118">
        <f t="shared" si="87"/>
        <v>25</v>
      </c>
      <c r="N121" s="115">
        <v>10.61</v>
      </c>
      <c r="O121" s="115">
        <f t="shared" si="77"/>
        <v>8.4879999999999995</v>
      </c>
      <c r="P121" s="118">
        <f t="shared" si="88"/>
        <v>0</v>
      </c>
      <c r="Q121" s="115">
        <v>13.11</v>
      </c>
      <c r="R121" s="115">
        <f t="shared" si="78"/>
        <v>10.488</v>
      </c>
      <c r="S121" s="118">
        <f t="shared" si="89"/>
        <v>0</v>
      </c>
      <c r="T121" s="115">
        <f t="shared" si="79"/>
        <v>12.58</v>
      </c>
      <c r="U121" s="115">
        <f t="shared" si="80"/>
        <v>10.064</v>
      </c>
      <c r="V121" s="118">
        <f t="shared" si="90"/>
        <v>25</v>
      </c>
      <c r="W121" s="115">
        <v>16.100000000000001</v>
      </c>
      <c r="X121" s="115">
        <f t="shared" si="81"/>
        <v>12.88</v>
      </c>
      <c r="Y121">
        <f t="shared" si="91"/>
        <v>0</v>
      </c>
      <c r="Z121">
        <v>21.56</v>
      </c>
      <c r="AA121" s="115">
        <f t="shared" si="82"/>
        <v>17.247999999999998</v>
      </c>
      <c r="AB121">
        <f t="shared" si="92"/>
        <v>25</v>
      </c>
      <c r="AC121" s="115">
        <v>20.71</v>
      </c>
      <c r="AD121" s="115">
        <f t="shared" si="83"/>
        <v>16.568000000000001</v>
      </c>
      <c r="AE121">
        <f t="shared" si="93"/>
        <v>25</v>
      </c>
    </row>
    <row r="122" spans="1:31" x14ac:dyDescent="0.2">
      <c r="A122" s="108">
        <v>42472</v>
      </c>
      <c r="B122" s="218">
        <v>13.22</v>
      </c>
      <c r="C122" s="115">
        <f t="shared" si="71"/>
        <v>10.576000000000001</v>
      </c>
      <c r="D122">
        <f t="shared" si="84"/>
        <v>10.000000000000142</v>
      </c>
      <c r="E122">
        <f t="shared" si="72"/>
        <v>13.520000000000001</v>
      </c>
      <c r="F122" s="115">
        <f t="shared" si="73"/>
        <v>10.816000000000001</v>
      </c>
      <c r="G122">
        <f t="shared" si="85"/>
        <v>10.000000000000142</v>
      </c>
      <c r="H122">
        <f t="shared" si="74"/>
        <v>13.82</v>
      </c>
      <c r="I122" s="115">
        <f t="shared" si="75"/>
        <v>11.056000000000001</v>
      </c>
      <c r="J122">
        <f t="shared" si="86"/>
        <v>10.000000000000142</v>
      </c>
      <c r="K122" s="115">
        <v>12.28</v>
      </c>
      <c r="L122" s="115">
        <f t="shared" si="76"/>
        <v>9.8239999999999998</v>
      </c>
      <c r="M122" s="118">
        <f t="shared" si="87"/>
        <v>0</v>
      </c>
      <c r="N122" s="115">
        <v>10.61</v>
      </c>
      <c r="O122" s="115">
        <f t="shared" si="77"/>
        <v>8.4879999999999995</v>
      </c>
      <c r="P122" s="118">
        <f t="shared" si="88"/>
        <v>0</v>
      </c>
      <c r="Q122" s="115">
        <v>13.11</v>
      </c>
      <c r="R122" s="115">
        <f t="shared" si="78"/>
        <v>10.488</v>
      </c>
      <c r="S122" s="118">
        <f t="shared" si="89"/>
        <v>0</v>
      </c>
      <c r="T122" s="115">
        <f t="shared" si="79"/>
        <v>12.58</v>
      </c>
      <c r="U122" s="115">
        <f t="shared" si="80"/>
        <v>10.064</v>
      </c>
      <c r="V122" s="118">
        <f t="shared" si="90"/>
        <v>0</v>
      </c>
      <c r="W122" s="115">
        <v>16.100000000000001</v>
      </c>
      <c r="X122" s="115">
        <f t="shared" si="81"/>
        <v>12.88</v>
      </c>
      <c r="Y122">
        <f t="shared" si="91"/>
        <v>0</v>
      </c>
      <c r="Z122">
        <v>21.56</v>
      </c>
      <c r="AA122" s="115">
        <f t="shared" si="82"/>
        <v>17.247999999999998</v>
      </c>
      <c r="AB122">
        <f t="shared" si="92"/>
        <v>0</v>
      </c>
      <c r="AC122" s="115">
        <v>20.71</v>
      </c>
      <c r="AD122" s="115">
        <f t="shared" si="83"/>
        <v>16.568000000000001</v>
      </c>
      <c r="AE122">
        <f t="shared" si="93"/>
        <v>0</v>
      </c>
    </row>
    <row r="123" spans="1:31" x14ac:dyDescent="0.2">
      <c r="A123" s="108">
        <v>42473</v>
      </c>
      <c r="B123" s="218">
        <v>13.22</v>
      </c>
      <c r="C123" s="115">
        <f t="shared" si="71"/>
        <v>10.576000000000001</v>
      </c>
      <c r="D123">
        <f t="shared" si="84"/>
        <v>0</v>
      </c>
      <c r="E123">
        <f t="shared" si="72"/>
        <v>13.520000000000001</v>
      </c>
      <c r="F123" s="115">
        <f t="shared" si="73"/>
        <v>10.816000000000001</v>
      </c>
      <c r="G123">
        <f t="shared" si="85"/>
        <v>0</v>
      </c>
      <c r="H123">
        <f t="shared" si="74"/>
        <v>13.82</v>
      </c>
      <c r="I123" s="115">
        <f t="shared" si="75"/>
        <v>11.056000000000001</v>
      </c>
      <c r="J123">
        <f t="shared" si="86"/>
        <v>0</v>
      </c>
      <c r="K123" s="115">
        <v>12.38</v>
      </c>
      <c r="L123" s="115">
        <f t="shared" si="76"/>
        <v>9.9039999999999999</v>
      </c>
      <c r="M123" s="118">
        <f t="shared" si="87"/>
        <v>10.000000000000142</v>
      </c>
      <c r="N123" s="115">
        <v>10.61</v>
      </c>
      <c r="O123" s="115">
        <f t="shared" si="77"/>
        <v>8.4879999999999995</v>
      </c>
      <c r="P123" s="118">
        <f t="shared" si="88"/>
        <v>0</v>
      </c>
      <c r="Q123" s="115">
        <v>13.11</v>
      </c>
      <c r="R123" s="115">
        <f t="shared" si="78"/>
        <v>10.488</v>
      </c>
      <c r="S123" s="118">
        <f t="shared" si="89"/>
        <v>0</v>
      </c>
      <c r="T123" s="115">
        <f t="shared" si="79"/>
        <v>12.680000000000001</v>
      </c>
      <c r="U123" s="115">
        <f t="shared" si="80"/>
        <v>10.144000000000002</v>
      </c>
      <c r="V123" s="118">
        <f t="shared" si="90"/>
        <v>10.000000000000142</v>
      </c>
      <c r="W123" s="115">
        <v>16.3</v>
      </c>
      <c r="X123" s="115">
        <f t="shared" si="81"/>
        <v>13.040000000000001</v>
      </c>
      <c r="Y123">
        <f t="shared" si="91"/>
        <v>19.999999999999929</v>
      </c>
      <c r="Z123">
        <v>21.56</v>
      </c>
      <c r="AA123" s="115">
        <f t="shared" si="82"/>
        <v>17.247999999999998</v>
      </c>
      <c r="AB123">
        <f t="shared" si="92"/>
        <v>0</v>
      </c>
      <c r="AC123" s="115">
        <v>20.71</v>
      </c>
      <c r="AD123" s="115">
        <f t="shared" si="83"/>
        <v>16.568000000000001</v>
      </c>
      <c r="AE123">
        <f t="shared" si="93"/>
        <v>0</v>
      </c>
    </row>
    <row r="124" spans="1:31" x14ac:dyDescent="0.2">
      <c r="A124" s="108">
        <v>42474</v>
      </c>
      <c r="B124" s="218">
        <v>13.22</v>
      </c>
      <c r="C124" s="115">
        <f t="shared" si="71"/>
        <v>10.576000000000001</v>
      </c>
      <c r="D124">
        <f t="shared" si="84"/>
        <v>0</v>
      </c>
      <c r="E124">
        <f t="shared" si="72"/>
        <v>13.520000000000001</v>
      </c>
      <c r="F124" s="115">
        <f t="shared" si="73"/>
        <v>10.816000000000001</v>
      </c>
      <c r="G124">
        <f t="shared" si="85"/>
        <v>0</v>
      </c>
      <c r="H124">
        <f t="shared" si="74"/>
        <v>13.82</v>
      </c>
      <c r="I124" s="115">
        <f t="shared" si="75"/>
        <v>11.056000000000001</v>
      </c>
      <c r="J124">
        <f t="shared" si="86"/>
        <v>0</v>
      </c>
      <c r="K124" s="115">
        <v>12.38</v>
      </c>
      <c r="L124" s="115">
        <f t="shared" si="76"/>
        <v>9.9039999999999999</v>
      </c>
      <c r="M124" s="118">
        <f t="shared" si="87"/>
        <v>0</v>
      </c>
      <c r="N124" s="115">
        <v>10.61</v>
      </c>
      <c r="O124" s="115">
        <f t="shared" si="77"/>
        <v>8.4879999999999995</v>
      </c>
      <c r="P124" s="118">
        <f t="shared" si="88"/>
        <v>0</v>
      </c>
      <c r="Q124" s="115">
        <v>13.11</v>
      </c>
      <c r="R124" s="115">
        <f t="shared" si="78"/>
        <v>10.488</v>
      </c>
      <c r="S124" s="118">
        <f t="shared" si="89"/>
        <v>0</v>
      </c>
      <c r="T124" s="115">
        <f t="shared" si="79"/>
        <v>12.680000000000001</v>
      </c>
      <c r="U124" s="115">
        <f t="shared" si="80"/>
        <v>10.144000000000002</v>
      </c>
      <c r="V124" s="118">
        <f t="shared" si="90"/>
        <v>0</v>
      </c>
      <c r="W124" s="115">
        <v>16.3</v>
      </c>
      <c r="X124" s="115">
        <f t="shared" si="81"/>
        <v>13.040000000000001</v>
      </c>
      <c r="Y124">
        <f t="shared" si="91"/>
        <v>0</v>
      </c>
      <c r="Z124">
        <v>21.56</v>
      </c>
      <c r="AA124" s="115">
        <f t="shared" si="82"/>
        <v>17.247999999999998</v>
      </c>
      <c r="AB124">
        <f t="shared" si="92"/>
        <v>0</v>
      </c>
      <c r="AC124" s="115">
        <v>20.71</v>
      </c>
      <c r="AD124" s="115">
        <f t="shared" si="83"/>
        <v>16.568000000000001</v>
      </c>
      <c r="AE124">
        <f t="shared" si="93"/>
        <v>0</v>
      </c>
    </row>
    <row r="125" spans="1:31" x14ac:dyDescent="0.2">
      <c r="A125" s="108">
        <v>42475</v>
      </c>
      <c r="B125" s="218">
        <v>13.22</v>
      </c>
      <c r="C125" s="115">
        <f t="shared" si="71"/>
        <v>10.576000000000001</v>
      </c>
      <c r="D125">
        <f t="shared" si="84"/>
        <v>0</v>
      </c>
      <c r="E125">
        <f t="shared" si="72"/>
        <v>13.520000000000001</v>
      </c>
      <c r="F125" s="115">
        <f t="shared" si="73"/>
        <v>10.816000000000001</v>
      </c>
      <c r="G125">
        <f t="shared" si="85"/>
        <v>0</v>
      </c>
      <c r="H125">
        <f t="shared" si="74"/>
        <v>13.82</v>
      </c>
      <c r="I125" s="115">
        <f t="shared" si="75"/>
        <v>11.056000000000001</v>
      </c>
      <c r="J125">
        <f t="shared" si="86"/>
        <v>0</v>
      </c>
      <c r="K125" s="115">
        <v>12.48</v>
      </c>
      <c r="L125" s="115">
        <f t="shared" si="76"/>
        <v>9.984</v>
      </c>
      <c r="M125" s="118">
        <f t="shared" si="87"/>
        <v>9.9999999999999645</v>
      </c>
      <c r="N125" s="115">
        <v>10.61</v>
      </c>
      <c r="O125" s="115">
        <f t="shared" si="77"/>
        <v>8.4879999999999995</v>
      </c>
      <c r="P125" s="118">
        <f t="shared" si="88"/>
        <v>0</v>
      </c>
      <c r="Q125" s="115">
        <v>13.11</v>
      </c>
      <c r="R125" s="115">
        <f t="shared" si="78"/>
        <v>10.488</v>
      </c>
      <c r="S125" s="118">
        <f t="shared" si="89"/>
        <v>0</v>
      </c>
      <c r="T125" s="115">
        <f t="shared" si="79"/>
        <v>12.780000000000001</v>
      </c>
      <c r="U125" s="115">
        <f t="shared" si="80"/>
        <v>10.224</v>
      </c>
      <c r="V125" s="118">
        <f t="shared" si="90"/>
        <v>9.9999999999999645</v>
      </c>
      <c r="W125" s="115">
        <v>16.3</v>
      </c>
      <c r="X125" s="115">
        <f t="shared" si="81"/>
        <v>13.040000000000001</v>
      </c>
      <c r="Y125">
        <f t="shared" si="91"/>
        <v>0</v>
      </c>
      <c r="Z125">
        <v>21.56</v>
      </c>
      <c r="AA125" s="115">
        <f t="shared" si="82"/>
        <v>17.247999999999998</v>
      </c>
      <c r="AB125">
        <f t="shared" si="92"/>
        <v>0</v>
      </c>
      <c r="AC125" s="115">
        <v>20.71</v>
      </c>
      <c r="AD125" s="115">
        <f t="shared" si="83"/>
        <v>16.568000000000001</v>
      </c>
      <c r="AE125">
        <f t="shared" si="93"/>
        <v>0</v>
      </c>
    </row>
    <row r="126" spans="1:31" x14ac:dyDescent="0.2">
      <c r="A126" s="108">
        <v>42476</v>
      </c>
      <c r="B126" s="218">
        <v>13.22</v>
      </c>
      <c r="C126" s="115">
        <f t="shared" si="71"/>
        <v>10.576000000000001</v>
      </c>
      <c r="D126">
        <f t="shared" si="84"/>
        <v>0</v>
      </c>
      <c r="E126">
        <f t="shared" si="72"/>
        <v>13.520000000000001</v>
      </c>
      <c r="F126" s="115">
        <f t="shared" si="73"/>
        <v>10.816000000000001</v>
      </c>
      <c r="G126">
        <f t="shared" si="85"/>
        <v>0</v>
      </c>
      <c r="H126">
        <f t="shared" si="74"/>
        <v>13.82</v>
      </c>
      <c r="I126" s="115">
        <f t="shared" si="75"/>
        <v>11.056000000000001</v>
      </c>
      <c r="J126">
        <f t="shared" si="86"/>
        <v>0</v>
      </c>
      <c r="K126" s="115">
        <v>12.48</v>
      </c>
      <c r="L126" s="115">
        <f t="shared" si="76"/>
        <v>9.984</v>
      </c>
      <c r="M126" s="118">
        <f t="shared" si="87"/>
        <v>0</v>
      </c>
      <c r="N126" s="115">
        <v>10.61</v>
      </c>
      <c r="O126" s="115">
        <f t="shared" si="77"/>
        <v>8.4879999999999995</v>
      </c>
      <c r="P126" s="118">
        <f t="shared" si="88"/>
        <v>0</v>
      </c>
      <c r="Q126" s="115">
        <v>13.11</v>
      </c>
      <c r="R126" s="115">
        <f t="shared" si="78"/>
        <v>10.488</v>
      </c>
      <c r="S126" s="118">
        <f t="shared" si="89"/>
        <v>0</v>
      </c>
      <c r="T126" s="115">
        <f t="shared" si="79"/>
        <v>12.780000000000001</v>
      </c>
      <c r="U126" s="115">
        <f t="shared" si="80"/>
        <v>10.224</v>
      </c>
      <c r="V126" s="118">
        <f t="shared" si="90"/>
        <v>0</v>
      </c>
      <c r="W126" s="115">
        <v>16.3</v>
      </c>
      <c r="X126" s="115">
        <f t="shared" si="81"/>
        <v>13.040000000000001</v>
      </c>
      <c r="Y126">
        <f t="shared" si="91"/>
        <v>0</v>
      </c>
      <c r="Z126">
        <v>21.56</v>
      </c>
      <c r="AA126" s="115">
        <f t="shared" si="82"/>
        <v>17.247999999999998</v>
      </c>
      <c r="AB126">
        <f t="shared" si="92"/>
        <v>0</v>
      </c>
      <c r="AC126" s="115">
        <v>20.71</v>
      </c>
      <c r="AD126" s="115">
        <f t="shared" si="83"/>
        <v>16.568000000000001</v>
      </c>
      <c r="AE126">
        <f t="shared" si="93"/>
        <v>0</v>
      </c>
    </row>
    <row r="127" spans="1:31" x14ac:dyDescent="0.2">
      <c r="A127" s="108">
        <v>42477</v>
      </c>
      <c r="B127" s="218">
        <v>13.22</v>
      </c>
      <c r="C127" s="115">
        <f t="shared" si="71"/>
        <v>10.576000000000001</v>
      </c>
      <c r="D127">
        <f t="shared" si="84"/>
        <v>0</v>
      </c>
      <c r="E127">
        <f t="shared" si="72"/>
        <v>13.520000000000001</v>
      </c>
      <c r="F127" s="115">
        <f t="shared" si="73"/>
        <v>10.816000000000001</v>
      </c>
      <c r="G127">
        <f t="shared" si="85"/>
        <v>0</v>
      </c>
      <c r="H127">
        <f t="shared" si="74"/>
        <v>13.82</v>
      </c>
      <c r="I127" s="115">
        <f t="shared" si="75"/>
        <v>11.056000000000001</v>
      </c>
      <c r="J127">
        <f t="shared" si="86"/>
        <v>0</v>
      </c>
      <c r="K127" s="115">
        <v>12.48</v>
      </c>
      <c r="L127" s="115">
        <f t="shared" si="76"/>
        <v>9.984</v>
      </c>
      <c r="M127" s="118">
        <f t="shared" si="87"/>
        <v>0</v>
      </c>
      <c r="N127" s="115">
        <v>10.61</v>
      </c>
      <c r="O127" s="115">
        <f t="shared" si="77"/>
        <v>8.4879999999999995</v>
      </c>
      <c r="P127" s="118">
        <f t="shared" si="88"/>
        <v>0</v>
      </c>
      <c r="Q127" s="115">
        <v>13.11</v>
      </c>
      <c r="R127" s="115">
        <f t="shared" si="78"/>
        <v>10.488</v>
      </c>
      <c r="S127" s="118">
        <f t="shared" si="89"/>
        <v>0</v>
      </c>
      <c r="T127" s="115">
        <f t="shared" si="79"/>
        <v>12.780000000000001</v>
      </c>
      <c r="U127" s="115">
        <f t="shared" si="80"/>
        <v>10.224</v>
      </c>
      <c r="V127" s="118">
        <f t="shared" si="90"/>
        <v>0</v>
      </c>
      <c r="W127" s="115">
        <v>16.3</v>
      </c>
      <c r="X127" s="115">
        <f t="shared" si="81"/>
        <v>13.040000000000001</v>
      </c>
      <c r="Y127">
        <f t="shared" si="91"/>
        <v>0</v>
      </c>
      <c r="Z127">
        <v>21.56</v>
      </c>
      <c r="AA127" s="115">
        <f t="shared" si="82"/>
        <v>17.247999999999998</v>
      </c>
      <c r="AB127">
        <f t="shared" si="92"/>
        <v>0</v>
      </c>
      <c r="AC127" s="115">
        <v>20.71</v>
      </c>
      <c r="AD127" s="115">
        <f t="shared" si="83"/>
        <v>16.568000000000001</v>
      </c>
      <c r="AE127">
        <f t="shared" si="93"/>
        <v>0</v>
      </c>
    </row>
    <row r="128" spans="1:31" x14ac:dyDescent="0.2">
      <c r="A128" s="108">
        <v>42478</v>
      </c>
      <c r="B128" s="218">
        <v>13.12</v>
      </c>
      <c r="C128" s="115">
        <f t="shared" si="71"/>
        <v>10.495999999999999</v>
      </c>
      <c r="D128">
        <f t="shared" si="84"/>
        <v>-10.000000000000142</v>
      </c>
      <c r="E128">
        <f t="shared" si="72"/>
        <v>13.42</v>
      </c>
      <c r="F128" s="115">
        <f t="shared" si="73"/>
        <v>10.736000000000001</v>
      </c>
      <c r="G128">
        <f t="shared" si="85"/>
        <v>-10.000000000000142</v>
      </c>
      <c r="H128">
        <f t="shared" si="74"/>
        <v>13.719999999999999</v>
      </c>
      <c r="I128" s="115">
        <f t="shared" si="75"/>
        <v>10.975999999999999</v>
      </c>
      <c r="J128">
        <f t="shared" si="86"/>
        <v>-10.000000000000142</v>
      </c>
      <c r="K128" s="115">
        <v>12.38</v>
      </c>
      <c r="L128" s="115">
        <f t="shared" si="76"/>
        <v>9.9039999999999999</v>
      </c>
      <c r="M128" s="118">
        <f t="shared" si="87"/>
        <v>-9.9999999999999645</v>
      </c>
      <c r="N128" s="115">
        <v>10.61</v>
      </c>
      <c r="O128" s="115">
        <f t="shared" si="77"/>
        <v>8.4879999999999995</v>
      </c>
      <c r="P128" s="118">
        <f t="shared" si="88"/>
        <v>0</v>
      </c>
      <c r="Q128" s="115">
        <v>13.11</v>
      </c>
      <c r="R128" s="115">
        <f t="shared" si="78"/>
        <v>10.488</v>
      </c>
      <c r="S128" s="118">
        <f t="shared" si="89"/>
        <v>0</v>
      </c>
      <c r="T128" s="115">
        <f t="shared" si="79"/>
        <v>12.680000000000001</v>
      </c>
      <c r="U128" s="115">
        <f t="shared" si="80"/>
        <v>10.144000000000002</v>
      </c>
      <c r="V128" s="118">
        <f t="shared" si="90"/>
        <v>-9.9999999999999645</v>
      </c>
      <c r="W128" s="115">
        <v>16.3</v>
      </c>
      <c r="X128" s="115">
        <f t="shared" si="81"/>
        <v>13.040000000000001</v>
      </c>
      <c r="Y128">
        <f t="shared" si="91"/>
        <v>0</v>
      </c>
      <c r="Z128">
        <v>21.56</v>
      </c>
      <c r="AA128" s="115">
        <f t="shared" si="82"/>
        <v>17.247999999999998</v>
      </c>
      <c r="AB128">
        <f t="shared" si="92"/>
        <v>0</v>
      </c>
      <c r="AC128" s="115">
        <v>20.71</v>
      </c>
      <c r="AD128" s="115">
        <f t="shared" si="83"/>
        <v>16.568000000000001</v>
      </c>
      <c r="AE128">
        <f t="shared" si="93"/>
        <v>0</v>
      </c>
    </row>
    <row r="129" spans="1:31" x14ac:dyDescent="0.2">
      <c r="A129" s="108">
        <v>42479</v>
      </c>
      <c r="B129" s="218">
        <v>13.02</v>
      </c>
      <c r="C129" s="115">
        <f t="shared" si="71"/>
        <v>10.416</v>
      </c>
      <c r="D129">
        <f t="shared" si="84"/>
        <v>-9.9999999999999645</v>
      </c>
      <c r="E129">
        <f t="shared" si="72"/>
        <v>13.32</v>
      </c>
      <c r="F129" s="115">
        <f t="shared" si="73"/>
        <v>10.656000000000001</v>
      </c>
      <c r="G129">
        <f t="shared" si="85"/>
        <v>-9.9999999999999645</v>
      </c>
      <c r="H129">
        <f t="shared" si="74"/>
        <v>13.62</v>
      </c>
      <c r="I129" s="115">
        <f t="shared" si="75"/>
        <v>10.895999999999999</v>
      </c>
      <c r="J129">
        <f t="shared" si="86"/>
        <v>-9.9999999999999645</v>
      </c>
      <c r="K129" s="115">
        <v>12.38</v>
      </c>
      <c r="L129" s="115">
        <f t="shared" si="76"/>
        <v>9.9039999999999999</v>
      </c>
      <c r="M129" s="118">
        <f t="shared" si="87"/>
        <v>0</v>
      </c>
      <c r="N129" s="115">
        <v>10.61</v>
      </c>
      <c r="O129" s="115">
        <f t="shared" si="77"/>
        <v>8.4879999999999995</v>
      </c>
      <c r="P129" s="118">
        <f t="shared" si="88"/>
        <v>0</v>
      </c>
      <c r="Q129" s="115">
        <v>13.11</v>
      </c>
      <c r="R129" s="115">
        <f t="shared" si="78"/>
        <v>10.488</v>
      </c>
      <c r="S129" s="118">
        <f t="shared" si="89"/>
        <v>0</v>
      </c>
      <c r="T129" s="115">
        <f t="shared" si="79"/>
        <v>12.680000000000001</v>
      </c>
      <c r="U129" s="115">
        <f t="shared" si="80"/>
        <v>10.144000000000002</v>
      </c>
      <c r="V129" s="118">
        <f t="shared" si="90"/>
        <v>0</v>
      </c>
      <c r="W129" s="115">
        <v>16.3</v>
      </c>
      <c r="X129" s="115">
        <f t="shared" si="81"/>
        <v>13.040000000000001</v>
      </c>
      <c r="Y129">
        <f t="shared" si="91"/>
        <v>0</v>
      </c>
      <c r="Z129">
        <v>21.56</v>
      </c>
      <c r="AA129" s="115">
        <f t="shared" si="82"/>
        <v>17.247999999999998</v>
      </c>
      <c r="AB129">
        <f t="shared" si="92"/>
        <v>0</v>
      </c>
      <c r="AC129" s="115">
        <v>20.71</v>
      </c>
      <c r="AD129" s="115">
        <f t="shared" si="83"/>
        <v>16.568000000000001</v>
      </c>
      <c r="AE129">
        <f t="shared" si="93"/>
        <v>0</v>
      </c>
    </row>
    <row r="130" spans="1:31" x14ac:dyDescent="0.2">
      <c r="A130" s="108">
        <v>42480</v>
      </c>
      <c r="B130" s="218">
        <v>13.02</v>
      </c>
      <c r="C130" s="115">
        <f t="shared" si="71"/>
        <v>10.416</v>
      </c>
      <c r="D130">
        <f t="shared" si="84"/>
        <v>0</v>
      </c>
      <c r="E130">
        <f t="shared" si="72"/>
        <v>13.32</v>
      </c>
      <c r="F130" s="115">
        <f t="shared" si="73"/>
        <v>10.656000000000001</v>
      </c>
      <c r="G130">
        <f t="shared" si="85"/>
        <v>0</v>
      </c>
      <c r="H130">
        <f t="shared" si="74"/>
        <v>13.62</v>
      </c>
      <c r="I130" s="115">
        <f t="shared" si="75"/>
        <v>10.895999999999999</v>
      </c>
      <c r="J130">
        <f t="shared" si="86"/>
        <v>0</v>
      </c>
      <c r="K130" s="115">
        <v>12.38</v>
      </c>
      <c r="L130" s="115">
        <f t="shared" si="76"/>
        <v>9.9039999999999999</v>
      </c>
      <c r="M130" s="118">
        <f t="shared" si="87"/>
        <v>0</v>
      </c>
      <c r="N130" s="115">
        <v>10.61</v>
      </c>
      <c r="O130" s="115">
        <f t="shared" si="77"/>
        <v>8.4879999999999995</v>
      </c>
      <c r="P130" s="118">
        <f t="shared" si="88"/>
        <v>0</v>
      </c>
      <c r="Q130" s="115">
        <v>13.11</v>
      </c>
      <c r="R130" s="115">
        <f t="shared" si="78"/>
        <v>10.488</v>
      </c>
      <c r="S130" s="118">
        <f t="shared" si="89"/>
        <v>0</v>
      </c>
      <c r="T130" s="115">
        <f t="shared" si="79"/>
        <v>12.680000000000001</v>
      </c>
      <c r="U130" s="115">
        <f t="shared" si="80"/>
        <v>10.144000000000002</v>
      </c>
      <c r="V130" s="118">
        <f t="shared" si="90"/>
        <v>0</v>
      </c>
      <c r="W130" s="115">
        <v>16.3</v>
      </c>
      <c r="X130" s="115">
        <f t="shared" si="81"/>
        <v>13.040000000000001</v>
      </c>
      <c r="Y130">
        <f t="shared" si="91"/>
        <v>0</v>
      </c>
      <c r="Z130">
        <v>21.56</v>
      </c>
      <c r="AA130" s="115">
        <f t="shared" si="82"/>
        <v>17.247999999999998</v>
      </c>
      <c r="AB130">
        <f t="shared" si="92"/>
        <v>0</v>
      </c>
      <c r="AC130" s="115">
        <v>20.71</v>
      </c>
      <c r="AD130" s="115">
        <f t="shared" si="83"/>
        <v>16.568000000000001</v>
      </c>
      <c r="AE130">
        <f t="shared" si="93"/>
        <v>0</v>
      </c>
    </row>
    <row r="131" spans="1:31" x14ac:dyDescent="0.2">
      <c r="A131" s="108">
        <v>42481</v>
      </c>
      <c r="B131" s="218">
        <v>13.02</v>
      </c>
      <c r="C131" s="115">
        <f t="shared" si="71"/>
        <v>10.416</v>
      </c>
      <c r="D131">
        <f t="shared" si="84"/>
        <v>0</v>
      </c>
      <c r="E131">
        <f t="shared" si="72"/>
        <v>13.32</v>
      </c>
      <c r="F131" s="115">
        <f t="shared" si="73"/>
        <v>10.656000000000001</v>
      </c>
      <c r="G131">
        <f t="shared" si="85"/>
        <v>0</v>
      </c>
      <c r="H131">
        <f t="shared" si="74"/>
        <v>13.62</v>
      </c>
      <c r="I131" s="115">
        <f t="shared" si="75"/>
        <v>10.895999999999999</v>
      </c>
      <c r="J131">
        <f t="shared" si="86"/>
        <v>0</v>
      </c>
      <c r="K131" s="115">
        <v>12.38</v>
      </c>
      <c r="L131" s="115">
        <f t="shared" si="76"/>
        <v>9.9039999999999999</v>
      </c>
      <c r="M131" s="118">
        <f t="shared" si="87"/>
        <v>0</v>
      </c>
      <c r="N131" s="115">
        <v>10.61</v>
      </c>
      <c r="O131" s="115">
        <f t="shared" si="77"/>
        <v>8.4879999999999995</v>
      </c>
      <c r="P131" s="118">
        <f t="shared" si="88"/>
        <v>0</v>
      </c>
      <c r="Q131" s="115">
        <v>13.11</v>
      </c>
      <c r="R131" s="115">
        <f t="shared" si="78"/>
        <v>10.488</v>
      </c>
      <c r="S131" s="118">
        <f t="shared" si="89"/>
        <v>0</v>
      </c>
      <c r="T131" s="115">
        <f t="shared" si="79"/>
        <v>12.680000000000001</v>
      </c>
      <c r="U131" s="115">
        <f t="shared" si="80"/>
        <v>10.144000000000002</v>
      </c>
      <c r="V131" s="118">
        <f t="shared" si="90"/>
        <v>0</v>
      </c>
      <c r="W131" s="115">
        <v>16.3</v>
      </c>
      <c r="X131" s="115">
        <f t="shared" si="81"/>
        <v>13.040000000000001</v>
      </c>
      <c r="Y131">
        <f t="shared" si="91"/>
        <v>0</v>
      </c>
      <c r="Z131">
        <v>21.56</v>
      </c>
      <c r="AA131" s="115">
        <f t="shared" si="82"/>
        <v>17.247999999999998</v>
      </c>
      <c r="AB131">
        <f t="shared" si="92"/>
        <v>0</v>
      </c>
      <c r="AC131" s="115">
        <v>20.71</v>
      </c>
      <c r="AD131" s="115">
        <f t="shared" si="83"/>
        <v>16.568000000000001</v>
      </c>
      <c r="AE131">
        <f t="shared" si="93"/>
        <v>0</v>
      </c>
    </row>
    <row r="132" spans="1:31" x14ac:dyDescent="0.2">
      <c r="A132" s="108">
        <v>42482</v>
      </c>
      <c r="B132" s="218">
        <v>13.22</v>
      </c>
      <c r="C132" s="115">
        <f t="shared" si="71"/>
        <v>10.576000000000001</v>
      </c>
      <c r="D132">
        <f t="shared" si="84"/>
        <v>20.000000000000107</v>
      </c>
      <c r="E132">
        <f t="shared" si="72"/>
        <v>13.520000000000001</v>
      </c>
      <c r="F132" s="115">
        <f t="shared" si="73"/>
        <v>10.816000000000001</v>
      </c>
      <c r="G132">
        <f t="shared" si="85"/>
        <v>20.000000000000107</v>
      </c>
      <c r="H132">
        <f t="shared" si="74"/>
        <v>13.82</v>
      </c>
      <c r="I132" s="115">
        <f t="shared" si="75"/>
        <v>11.056000000000001</v>
      </c>
      <c r="J132">
        <f t="shared" si="86"/>
        <v>20.000000000000107</v>
      </c>
      <c r="K132" s="115">
        <v>12.58</v>
      </c>
      <c r="L132" s="115">
        <f t="shared" si="76"/>
        <v>10.064</v>
      </c>
      <c r="M132" s="118">
        <f t="shared" si="87"/>
        <v>19.999999999999929</v>
      </c>
      <c r="N132" s="115">
        <v>10.61</v>
      </c>
      <c r="O132" s="115">
        <f t="shared" si="77"/>
        <v>8.4879999999999995</v>
      </c>
      <c r="P132" s="118">
        <f t="shared" si="88"/>
        <v>0</v>
      </c>
      <c r="Q132" s="115">
        <v>13.11</v>
      </c>
      <c r="R132" s="115">
        <f t="shared" si="78"/>
        <v>10.488</v>
      </c>
      <c r="S132" s="118">
        <f t="shared" si="89"/>
        <v>0</v>
      </c>
      <c r="T132" s="115">
        <f t="shared" si="79"/>
        <v>12.88</v>
      </c>
      <c r="U132" s="115">
        <f t="shared" si="80"/>
        <v>10.304</v>
      </c>
      <c r="V132" s="118">
        <f t="shared" si="90"/>
        <v>19.999999999999929</v>
      </c>
      <c r="W132" s="115">
        <v>16.3</v>
      </c>
      <c r="X132" s="115">
        <f t="shared" si="81"/>
        <v>13.040000000000001</v>
      </c>
      <c r="Y132">
        <f t="shared" si="91"/>
        <v>0</v>
      </c>
      <c r="Z132">
        <v>21.56</v>
      </c>
      <c r="AA132" s="115">
        <f t="shared" si="82"/>
        <v>17.247999999999998</v>
      </c>
      <c r="AB132">
        <f t="shared" si="92"/>
        <v>0</v>
      </c>
      <c r="AC132" s="115">
        <v>20.71</v>
      </c>
      <c r="AD132" s="115">
        <f t="shared" si="83"/>
        <v>16.568000000000001</v>
      </c>
      <c r="AE132">
        <f t="shared" si="93"/>
        <v>0</v>
      </c>
    </row>
    <row r="133" spans="1:31" x14ac:dyDescent="0.2">
      <c r="A133" s="108">
        <v>42483</v>
      </c>
      <c r="B133" s="218">
        <v>13.22</v>
      </c>
      <c r="C133" s="115">
        <f t="shared" si="71"/>
        <v>10.576000000000001</v>
      </c>
      <c r="D133">
        <f t="shared" si="84"/>
        <v>0</v>
      </c>
      <c r="E133">
        <f t="shared" si="72"/>
        <v>13.520000000000001</v>
      </c>
      <c r="F133" s="115">
        <f t="shared" si="73"/>
        <v>10.816000000000001</v>
      </c>
      <c r="G133">
        <f t="shared" si="85"/>
        <v>0</v>
      </c>
      <c r="H133">
        <f t="shared" si="74"/>
        <v>13.82</v>
      </c>
      <c r="I133" s="115">
        <f t="shared" si="75"/>
        <v>11.056000000000001</v>
      </c>
      <c r="J133">
        <f t="shared" si="86"/>
        <v>0</v>
      </c>
      <c r="K133" s="115">
        <v>12.58</v>
      </c>
      <c r="L133" s="115">
        <f t="shared" si="76"/>
        <v>10.064</v>
      </c>
      <c r="M133" s="118">
        <f t="shared" si="87"/>
        <v>0</v>
      </c>
      <c r="N133" s="115">
        <v>10.61</v>
      </c>
      <c r="O133" s="115">
        <f t="shared" si="77"/>
        <v>8.4879999999999995</v>
      </c>
      <c r="P133" s="118">
        <f t="shared" si="88"/>
        <v>0</v>
      </c>
      <c r="Q133" s="115">
        <v>13.11</v>
      </c>
      <c r="R133" s="115">
        <f t="shared" si="78"/>
        <v>10.488</v>
      </c>
      <c r="S133" s="118">
        <f t="shared" si="89"/>
        <v>0</v>
      </c>
      <c r="T133" s="115">
        <f t="shared" si="79"/>
        <v>12.88</v>
      </c>
      <c r="U133" s="115">
        <f t="shared" si="80"/>
        <v>10.304</v>
      </c>
      <c r="V133" s="118">
        <f t="shared" si="90"/>
        <v>0</v>
      </c>
      <c r="W133" s="115">
        <v>16.3</v>
      </c>
      <c r="X133" s="115">
        <f t="shared" si="81"/>
        <v>13.040000000000001</v>
      </c>
      <c r="Y133">
        <f t="shared" si="91"/>
        <v>0</v>
      </c>
      <c r="Z133">
        <v>21.56</v>
      </c>
      <c r="AA133" s="115">
        <f t="shared" si="82"/>
        <v>17.247999999999998</v>
      </c>
      <c r="AB133">
        <f t="shared" si="92"/>
        <v>0</v>
      </c>
      <c r="AC133" s="115">
        <v>20.71</v>
      </c>
      <c r="AD133" s="115">
        <f t="shared" si="83"/>
        <v>16.568000000000001</v>
      </c>
      <c r="AE133">
        <f t="shared" si="93"/>
        <v>0</v>
      </c>
    </row>
    <row r="134" spans="1:31" x14ac:dyDescent="0.2">
      <c r="A134" s="108">
        <v>42484</v>
      </c>
      <c r="B134" s="218">
        <v>13.22</v>
      </c>
      <c r="C134" s="115">
        <f t="shared" si="71"/>
        <v>10.576000000000001</v>
      </c>
      <c r="D134">
        <f t="shared" si="84"/>
        <v>0</v>
      </c>
      <c r="E134">
        <f t="shared" si="72"/>
        <v>13.520000000000001</v>
      </c>
      <c r="F134" s="115">
        <f t="shared" si="73"/>
        <v>10.816000000000001</v>
      </c>
      <c r="G134">
        <f t="shared" si="85"/>
        <v>0</v>
      </c>
      <c r="H134">
        <f t="shared" si="74"/>
        <v>13.82</v>
      </c>
      <c r="I134" s="115">
        <f t="shared" si="75"/>
        <v>11.056000000000001</v>
      </c>
      <c r="J134">
        <f t="shared" si="86"/>
        <v>0</v>
      </c>
      <c r="K134" s="115">
        <v>12.58</v>
      </c>
      <c r="L134" s="115">
        <f t="shared" si="76"/>
        <v>10.064</v>
      </c>
      <c r="M134" s="118">
        <f t="shared" si="87"/>
        <v>0</v>
      </c>
      <c r="N134" s="115">
        <v>10.61</v>
      </c>
      <c r="O134" s="115">
        <f t="shared" si="77"/>
        <v>8.4879999999999995</v>
      </c>
      <c r="P134" s="118">
        <f t="shared" si="88"/>
        <v>0</v>
      </c>
      <c r="Q134" s="115">
        <v>13.11</v>
      </c>
      <c r="R134" s="115">
        <f t="shared" si="78"/>
        <v>10.488</v>
      </c>
      <c r="S134" s="118">
        <f t="shared" si="89"/>
        <v>0</v>
      </c>
      <c r="T134" s="115">
        <f t="shared" si="79"/>
        <v>12.88</v>
      </c>
      <c r="U134" s="115">
        <f t="shared" si="80"/>
        <v>10.304</v>
      </c>
      <c r="V134" s="118">
        <f t="shared" si="90"/>
        <v>0</v>
      </c>
      <c r="W134" s="115">
        <v>16.3</v>
      </c>
      <c r="X134" s="115">
        <f t="shared" si="81"/>
        <v>13.040000000000001</v>
      </c>
      <c r="Y134">
        <f t="shared" si="91"/>
        <v>0</v>
      </c>
      <c r="Z134">
        <v>21.56</v>
      </c>
      <c r="AA134" s="115">
        <f t="shared" si="82"/>
        <v>17.247999999999998</v>
      </c>
      <c r="AB134">
        <f t="shared" si="92"/>
        <v>0</v>
      </c>
      <c r="AC134" s="115">
        <v>20.71</v>
      </c>
      <c r="AD134" s="115">
        <f t="shared" si="83"/>
        <v>16.568000000000001</v>
      </c>
      <c r="AE134">
        <f t="shared" si="93"/>
        <v>0</v>
      </c>
    </row>
    <row r="135" spans="1:31" x14ac:dyDescent="0.2">
      <c r="A135" s="108">
        <v>42485</v>
      </c>
      <c r="B135" s="218">
        <v>13.32</v>
      </c>
      <c r="C135" s="115">
        <f t="shared" si="71"/>
        <v>10.656000000000001</v>
      </c>
      <c r="D135">
        <f t="shared" si="84"/>
        <v>9.9999999999999645</v>
      </c>
      <c r="E135">
        <f t="shared" si="72"/>
        <v>13.620000000000001</v>
      </c>
      <c r="F135" s="115">
        <f t="shared" si="73"/>
        <v>10.896000000000001</v>
      </c>
      <c r="G135">
        <f t="shared" si="85"/>
        <v>9.9999999999999645</v>
      </c>
      <c r="H135">
        <f t="shared" si="74"/>
        <v>13.92</v>
      </c>
      <c r="I135" s="115">
        <f t="shared" si="75"/>
        <v>11.135999999999999</v>
      </c>
      <c r="J135">
        <f t="shared" si="86"/>
        <v>9.9999999999999645</v>
      </c>
      <c r="K135" s="115">
        <v>12.68</v>
      </c>
      <c r="L135" s="115">
        <f t="shared" si="76"/>
        <v>10.144</v>
      </c>
      <c r="M135" s="118">
        <f t="shared" si="87"/>
        <v>9.9999999999999645</v>
      </c>
      <c r="N135" s="115">
        <v>10.71</v>
      </c>
      <c r="O135" s="115">
        <f t="shared" si="77"/>
        <v>8.5680000000000014</v>
      </c>
      <c r="P135" s="118">
        <f t="shared" si="88"/>
        <v>10.000000000000142</v>
      </c>
      <c r="Q135" s="115">
        <v>13.11</v>
      </c>
      <c r="R135" s="115">
        <f t="shared" si="78"/>
        <v>10.488</v>
      </c>
      <c r="S135" s="118">
        <f t="shared" si="89"/>
        <v>0</v>
      </c>
      <c r="T135" s="115">
        <v>12.98</v>
      </c>
      <c r="U135" s="115">
        <f t="shared" si="80"/>
        <v>10.384</v>
      </c>
      <c r="V135" s="118">
        <f t="shared" si="90"/>
        <v>9.9999999999999645</v>
      </c>
      <c r="W135" s="115">
        <v>16.3</v>
      </c>
      <c r="X135" s="115">
        <f t="shared" si="81"/>
        <v>13.040000000000001</v>
      </c>
      <c r="Y135">
        <f t="shared" si="91"/>
        <v>0</v>
      </c>
      <c r="Z135">
        <v>21.56</v>
      </c>
      <c r="AA135" s="115">
        <f t="shared" si="82"/>
        <v>17.247999999999998</v>
      </c>
      <c r="AB135">
        <f t="shared" si="92"/>
        <v>0</v>
      </c>
      <c r="AC135" s="115">
        <v>20.71</v>
      </c>
      <c r="AD135" s="115">
        <f t="shared" si="83"/>
        <v>16.568000000000001</v>
      </c>
      <c r="AE135">
        <f t="shared" si="93"/>
        <v>0</v>
      </c>
    </row>
    <row r="136" spans="1:31" x14ac:dyDescent="0.2">
      <c r="A136" s="108">
        <v>42486</v>
      </c>
      <c r="B136" s="218">
        <v>13.32</v>
      </c>
      <c r="C136" s="115">
        <f t="shared" si="71"/>
        <v>10.656000000000001</v>
      </c>
      <c r="D136">
        <f t="shared" si="84"/>
        <v>0</v>
      </c>
      <c r="E136">
        <f t="shared" si="72"/>
        <v>13.620000000000001</v>
      </c>
      <c r="F136" s="115">
        <f t="shared" si="73"/>
        <v>10.896000000000001</v>
      </c>
      <c r="G136">
        <f t="shared" si="85"/>
        <v>0</v>
      </c>
      <c r="H136">
        <f t="shared" si="74"/>
        <v>13.92</v>
      </c>
      <c r="I136" s="115">
        <f t="shared" si="75"/>
        <v>11.135999999999999</v>
      </c>
      <c r="J136">
        <f t="shared" si="86"/>
        <v>0</v>
      </c>
      <c r="K136" s="115">
        <v>12.68</v>
      </c>
      <c r="L136" s="115">
        <f t="shared" si="76"/>
        <v>10.144</v>
      </c>
      <c r="M136" s="118">
        <f t="shared" si="87"/>
        <v>0</v>
      </c>
      <c r="N136" s="115">
        <v>10.71</v>
      </c>
      <c r="O136" s="115">
        <f t="shared" si="77"/>
        <v>8.5680000000000014</v>
      </c>
      <c r="P136" s="118">
        <f t="shared" si="88"/>
        <v>0</v>
      </c>
      <c r="Q136" s="115">
        <v>13.11</v>
      </c>
      <c r="R136" s="115">
        <f t="shared" si="78"/>
        <v>10.488</v>
      </c>
      <c r="S136" s="118">
        <f t="shared" si="89"/>
        <v>0</v>
      </c>
      <c r="T136" s="115">
        <v>12.98</v>
      </c>
      <c r="U136" s="115">
        <f t="shared" si="80"/>
        <v>10.384</v>
      </c>
      <c r="V136" s="118">
        <f t="shared" si="90"/>
        <v>0</v>
      </c>
      <c r="W136" s="115">
        <v>16.3</v>
      </c>
      <c r="X136" s="115">
        <f t="shared" si="81"/>
        <v>13.040000000000001</v>
      </c>
      <c r="Y136">
        <f t="shared" si="91"/>
        <v>0</v>
      </c>
      <c r="Z136">
        <v>21.56</v>
      </c>
      <c r="AA136" s="115">
        <f t="shared" si="82"/>
        <v>17.247999999999998</v>
      </c>
      <c r="AB136">
        <f t="shared" si="92"/>
        <v>0</v>
      </c>
      <c r="AC136" s="115">
        <v>20.71</v>
      </c>
      <c r="AD136" s="115">
        <f t="shared" si="83"/>
        <v>16.568000000000001</v>
      </c>
      <c r="AE136">
        <f t="shared" si="93"/>
        <v>0</v>
      </c>
    </row>
    <row r="137" spans="1:31" x14ac:dyDescent="0.2">
      <c r="A137" s="108">
        <v>42487</v>
      </c>
      <c r="B137" s="218">
        <v>13.32</v>
      </c>
      <c r="C137" s="115">
        <f t="shared" si="71"/>
        <v>10.656000000000001</v>
      </c>
      <c r="D137">
        <f t="shared" si="84"/>
        <v>0</v>
      </c>
      <c r="E137">
        <f t="shared" si="72"/>
        <v>13.620000000000001</v>
      </c>
      <c r="F137" s="115">
        <f t="shared" si="73"/>
        <v>10.896000000000001</v>
      </c>
      <c r="G137">
        <f t="shared" si="85"/>
        <v>0</v>
      </c>
      <c r="H137">
        <f t="shared" si="74"/>
        <v>13.92</v>
      </c>
      <c r="I137" s="115">
        <f t="shared" si="75"/>
        <v>11.135999999999999</v>
      </c>
      <c r="J137">
        <f t="shared" si="86"/>
        <v>0</v>
      </c>
      <c r="K137" s="115">
        <v>12.68</v>
      </c>
      <c r="L137" s="115">
        <f t="shared" si="76"/>
        <v>10.144</v>
      </c>
      <c r="M137" s="118">
        <f t="shared" si="87"/>
        <v>0</v>
      </c>
      <c r="N137" s="115">
        <v>10.71</v>
      </c>
      <c r="O137" s="115">
        <f t="shared" si="77"/>
        <v>8.5680000000000014</v>
      </c>
      <c r="P137" s="118">
        <f t="shared" si="88"/>
        <v>0</v>
      </c>
      <c r="Q137" s="115">
        <v>13.11</v>
      </c>
      <c r="R137" s="115">
        <f t="shared" si="78"/>
        <v>10.488</v>
      </c>
      <c r="S137" s="118">
        <f t="shared" si="89"/>
        <v>0</v>
      </c>
      <c r="T137" s="115">
        <v>12.98</v>
      </c>
      <c r="U137" s="115">
        <f t="shared" si="80"/>
        <v>10.384</v>
      </c>
      <c r="V137" s="118">
        <f t="shared" si="90"/>
        <v>0</v>
      </c>
      <c r="W137" s="115">
        <v>16.579999999999998</v>
      </c>
      <c r="X137" s="115">
        <f t="shared" si="81"/>
        <v>13.263999999999999</v>
      </c>
      <c r="Y137">
        <f t="shared" si="91"/>
        <v>27.999999999999758</v>
      </c>
      <c r="Z137">
        <v>21.56</v>
      </c>
      <c r="AA137" s="115">
        <f t="shared" si="82"/>
        <v>17.247999999999998</v>
      </c>
      <c r="AB137">
        <f t="shared" si="92"/>
        <v>0</v>
      </c>
      <c r="AC137" s="115">
        <v>20.71</v>
      </c>
      <c r="AD137" s="115">
        <f t="shared" si="83"/>
        <v>16.568000000000001</v>
      </c>
      <c r="AE137">
        <f t="shared" si="93"/>
        <v>0</v>
      </c>
    </row>
    <row r="138" spans="1:31" x14ac:dyDescent="0.2">
      <c r="A138" s="108">
        <v>42488</v>
      </c>
      <c r="B138" s="218">
        <v>13.32</v>
      </c>
      <c r="C138" s="115">
        <f t="shared" si="71"/>
        <v>10.656000000000001</v>
      </c>
      <c r="D138">
        <f t="shared" si="84"/>
        <v>0</v>
      </c>
      <c r="E138">
        <f t="shared" si="72"/>
        <v>13.620000000000001</v>
      </c>
      <c r="F138" s="115">
        <f t="shared" si="73"/>
        <v>10.896000000000001</v>
      </c>
      <c r="G138">
        <f t="shared" si="85"/>
        <v>0</v>
      </c>
      <c r="H138">
        <f t="shared" si="74"/>
        <v>13.92</v>
      </c>
      <c r="I138" s="115">
        <f t="shared" si="75"/>
        <v>11.135999999999999</v>
      </c>
      <c r="J138">
        <f t="shared" si="86"/>
        <v>0</v>
      </c>
      <c r="K138" s="115">
        <v>12.68</v>
      </c>
      <c r="L138" s="115">
        <f t="shared" si="76"/>
        <v>10.144</v>
      </c>
      <c r="M138" s="118">
        <f t="shared" si="87"/>
        <v>0</v>
      </c>
      <c r="N138" s="115">
        <v>10.71</v>
      </c>
      <c r="O138" s="115">
        <f t="shared" si="77"/>
        <v>8.5680000000000014</v>
      </c>
      <c r="P138" s="118">
        <f t="shared" si="88"/>
        <v>0</v>
      </c>
      <c r="Q138" s="115">
        <v>13.11</v>
      </c>
      <c r="R138" s="115">
        <f t="shared" si="78"/>
        <v>10.488</v>
      </c>
      <c r="S138" s="118">
        <f t="shared" si="89"/>
        <v>0</v>
      </c>
      <c r="T138" s="115">
        <v>12.98</v>
      </c>
      <c r="U138" s="115">
        <f t="shared" si="80"/>
        <v>10.384</v>
      </c>
      <c r="V138" s="118">
        <f t="shared" si="90"/>
        <v>0</v>
      </c>
      <c r="W138" s="115">
        <v>16.579999999999998</v>
      </c>
      <c r="X138" s="115">
        <f t="shared" si="81"/>
        <v>13.263999999999999</v>
      </c>
      <c r="Y138">
        <f t="shared" si="91"/>
        <v>0</v>
      </c>
      <c r="Z138">
        <v>21.56</v>
      </c>
      <c r="AA138" s="115">
        <f t="shared" si="82"/>
        <v>17.247999999999998</v>
      </c>
      <c r="AB138">
        <f t="shared" si="92"/>
        <v>0</v>
      </c>
      <c r="AC138" s="115">
        <v>20.71</v>
      </c>
      <c r="AD138" s="115">
        <f t="shared" si="83"/>
        <v>16.568000000000001</v>
      </c>
      <c r="AE138">
        <f t="shared" si="93"/>
        <v>0</v>
      </c>
    </row>
    <row r="139" spans="1:31" x14ac:dyDescent="0.2">
      <c r="A139" s="108">
        <v>42489</v>
      </c>
      <c r="B139" s="218">
        <v>13.42</v>
      </c>
      <c r="C139" s="115">
        <f t="shared" si="71"/>
        <v>10.736000000000001</v>
      </c>
      <c r="D139">
        <f t="shared" si="84"/>
        <v>9.9999999999999645</v>
      </c>
      <c r="E139">
        <f t="shared" si="72"/>
        <v>13.72</v>
      </c>
      <c r="F139" s="115">
        <f t="shared" si="73"/>
        <v>10.976000000000001</v>
      </c>
      <c r="G139">
        <f t="shared" si="85"/>
        <v>9.9999999999999645</v>
      </c>
      <c r="H139">
        <f t="shared" si="74"/>
        <v>14.02</v>
      </c>
      <c r="I139" s="115">
        <f t="shared" si="75"/>
        <v>11.215999999999999</v>
      </c>
      <c r="J139">
        <f t="shared" si="86"/>
        <v>9.9999999999999645</v>
      </c>
      <c r="K139" s="115">
        <v>12.78</v>
      </c>
      <c r="L139" s="115">
        <f t="shared" si="76"/>
        <v>10.224</v>
      </c>
      <c r="M139" s="118">
        <f t="shared" si="87"/>
        <v>9.9999999999999645</v>
      </c>
      <c r="N139" s="115">
        <v>10.71</v>
      </c>
      <c r="O139" s="115">
        <f t="shared" si="77"/>
        <v>8.5680000000000014</v>
      </c>
      <c r="P139" s="118">
        <f t="shared" si="88"/>
        <v>0</v>
      </c>
      <c r="Q139" s="115">
        <v>13.11</v>
      </c>
      <c r="R139" s="115">
        <f t="shared" si="78"/>
        <v>10.488</v>
      </c>
      <c r="S139" s="118">
        <f t="shared" si="89"/>
        <v>0</v>
      </c>
      <c r="T139" s="115">
        <v>13.08</v>
      </c>
      <c r="U139" s="115">
        <f t="shared" si="80"/>
        <v>10.464</v>
      </c>
      <c r="V139" s="118">
        <f t="shared" si="90"/>
        <v>9.9999999999999645</v>
      </c>
      <c r="W139" s="115">
        <v>16.579999999999998</v>
      </c>
      <c r="X139" s="115">
        <f t="shared" si="81"/>
        <v>13.263999999999999</v>
      </c>
      <c r="Y139">
        <f t="shared" si="91"/>
        <v>0</v>
      </c>
      <c r="Z139">
        <v>21.56</v>
      </c>
      <c r="AA139" s="115">
        <f t="shared" si="82"/>
        <v>17.247999999999998</v>
      </c>
      <c r="AB139">
        <f t="shared" si="92"/>
        <v>0</v>
      </c>
      <c r="AC139" s="115">
        <v>20.71</v>
      </c>
      <c r="AD139" s="115">
        <f t="shared" si="83"/>
        <v>16.568000000000001</v>
      </c>
      <c r="AE139">
        <f t="shared" si="93"/>
        <v>0</v>
      </c>
    </row>
    <row r="140" spans="1:31" x14ac:dyDescent="0.2">
      <c r="A140" s="108">
        <v>42490</v>
      </c>
      <c r="B140" s="218">
        <v>13.42</v>
      </c>
      <c r="C140" s="115">
        <f t="shared" si="71"/>
        <v>10.736000000000001</v>
      </c>
      <c r="D140">
        <f t="shared" si="84"/>
        <v>0</v>
      </c>
      <c r="E140">
        <f t="shared" si="72"/>
        <v>13.72</v>
      </c>
      <c r="F140" s="115">
        <f t="shared" si="73"/>
        <v>10.976000000000001</v>
      </c>
      <c r="G140">
        <f t="shared" si="85"/>
        <v>0</v>
      </c>
      <c r="H140">
        <f t="shared" si="74"/>
        <v>14.02</v>
      </c>
      <c r="I140" s="115">
        <f t="shared" si="75"/>
        <v>11.215999999999999</v>
      </c>
      <c r="J140">
        <f t="shared" si="86"/>
        <v>0</v>
      </c>
      <c r="K140" s="115">
        <v>12.78</v>
      </c>
      <c r="L140" s="115">
        <f t="shared" si="76"/>
        <v>10.224</v>
      </c>
      <c r="M140" s="118">
        <f t="shared" si="87"/>
        <v>0</v>
      </c>
      <c r="N140" s="115">
        <v>10.71</v>
      </c>
      <c r="O140" s="115">
        <f t="shared" si="77"/>
        <v>8.5680000000000014</v>
      </c>
      <c r="P140" s="118">
        <f t="shared" si="88"/>
        <v>0</v>
      </c>
      <c r="Q140" s="115">
        <v>13.11</v>
      </c>
      <c r="R140" s="115">
        <f t="shared" si="78"/>
        <v>10.488</v>
      </c>
      <c r="S140" s="118">
        <f t="shared" si="89"/>
        <v>0</v>
      </c>
      <c r="T140" s="115">
        <v>13.08</v>
      </c>
      <c r="U140" s="115">
        <f t="shared" si="80"/>
        <v>10.464</v>
      </c>
      <c r="V140" s="118">
        <f t="shared" si="90"/>
        <v>0</v>
      </c>
      <c r="W140" s="115">
        <v>16.579999999999998</v>
      </c>
      <c r="X140" s="115">
        <f t="shared" si="81"/>
        <v>13.263999999999999</v>
      </c>
      <c r="Y140">
        <f t="shared" si="91"/>
        <v>0</v>
      </c>
      <c r="Z140">
        <v>21.56</v>
      </c>
      <c r="AA140" s="115">
        <f t="shared" si="82"/>
        <v>17.247999999999998</v>
      </c>
      <c r="AB140">
        <f t="shared" si="92"/>
        <v>0</v>
      </c>
      <c r="AC140" s="115">
        <v>20.71</v>
      </c>
      <c r="AD140" s="115">
        <f t="shared" si="83"/>
        <v>16.568000000000001</v>
      </c>
      <c r="AE140">
        <f t="shared" si="93"/>
        <v>0</v>
      </c>
    </row>
    <row r="142" spans="1:31" ht="51" x14ac:dyDescent="0.2">
      <c r="A142" s="25" t="s">
        <v>1</v>
      </c>
      <c r="B142" s="128" t="s">
        <v>2</v>
      </c>
      <c r="C142" s="128" t="s">
        <v>16</v>
      </c>
      <c r="D142" s="25" t="s">
        <v>5</v>
      </c>
      <c r="E142" s="128" t="s">
        <v>3</v>
      </c>
      <c r="F142" s="128" t="s">
        <v>17</v>
      </c>
      <c r="G142" s="25" t="s">
        <v>5</v>
      </c>
      <c r="H142" s="128" t="s">
        <v>4</v>
      </c>
      <c r="I142" s="128" t="s">
        <v>18</v>
      </c>
      <c r="J142" s="25" t="s">
        <v>5</v>
      </c>
      <c r="K142" s="129" t="s">
        <v>6</v>
      </c>
      <c r="L142" s="129" t="s">
        <v>63</v>
      </c>
      <c r="M142" s="26" t="s">
        <v>5</v>
      </c>
      <c r="N142" s="128" t="s">
        <v>7</v>
      </c>
      <c r="O142" s="128" t="s">
        <v>20</v>
      </c>
      <c r="P142" s="25" t="s">
        <v>5</v>
      </c>
      <c r="Q142" s="130" t="s">
        <v>21</v>
      </c>
      <c r="R142" s="130" t="s">
        <v>22</v>
      </c>
      <c r="S142" s="52" t="s">
        <v>5</v>
      </c>
      <c r="T142" s="127" t="s">
        <v>68</v>
      </c>
      <c r="U142" s="127" t="s">
        <v>69</v>
      </c>
      <c r="V142" s="126" t="s">
        <v>5</v>
      </c>
      <c r="W142" s="124" t="s">
        <v>66</v>
      </c>
      <c r="X142" s="124" t="s">
        <v>67</v>
      </c>
      <c r="Y142" s="125" t="s">
        <v>5</v>
      </c>
      <c r="Z142" s="53" t="s">
        <v>23</v>
      </c>
      <c r="AA142" s="53" t="s">
        <v>24</v>
      </c>
      <c r="AB142" s="27" t="s">
        <v>5</v>
      </c>
      <c r="AC142" s="53" t="s">
        <v>25</v>
      </c>
      <c r="AD142" s="53" t="s">
        <v>26</v>
      </c>
      <c r="AE142" s="27" t="s">
        <v>5</v>
      </c>
    </row>
    <row r="143" spans="1:31" x14ac:dyDescent="0.2">
      <c r="A143" s="82" t="s">
        <v>70</v>
      </c>
      <c r="B143" s="74">
        <f>AVERAGE(B146:B172)</f>
        <v>13.447777777777775</v>
      </c>
      <c r="C143" s="74">
        <f>AVERAGE(C146:C172)</f>
        <v>10.758222222222223</v>
      </c>
      <c r="D143" s="74"/>
      <c r="E143" s="74">
        <f>AVERAGE(E146:E172)</f>
        <v>13.747777777777779</v>
      </c>
      <c r="F143" s="74">
        <f>AVERAGE(F146:F172)</f>
        <v>10.998222222222223</v>
      </c>
      <c r="G143" s="74"/>
      <c r="H143" s="74">
        <f>AVERAGE(H146:H172)</f>
        <v>14.047777777777778</v>
      </c>
      <c r="I143" s="74">
        <f>AVERAGE(I146:I172)</f>
        <v>11.238222222222223</v>
      </c>
      <c r="J143" s="74"/>
      <c r="K143" s="74">
        <f>AVERAGE(K146:K172)</f>
        <v>12.885555555555552</v>
      </c>
      <c r="L143" s="74">
        <f>AVERAGE(L146:L172)</f>
        <v>10.308444444444447</v>
      </c>
      <c r="M143" s="74"/>
      <c r="N143" s="74">
        <f>AVERAGE(N146:N172)</f>
        <v>11.111851851851855</v>
      </c>
      <c r="O143" s="74">
        <f>AVERAGE(O146:O172)</f>
        <v>8.889481481481484</v>
      </c>
      <c r="P143" s="74"/>
      <c r="Q143" s="74">
        <f>AVERAGE(Q146:Q172)</f>
        <v>13.110000000000007</v>
      </c>
      <c r="R143" s="74">
        <f>AVERAGE(R146:R172)</f>
        <v>10.488</v>
      </c>
      <c r="S143" s="74"/>
      <c r="T143" s="74">
        <f>AVERAGE(T146:T172)</f>
        <v>13.18555555555556</v>
      </c>
      <c r="U143" s="74">
        <f>AVERAGE(U146:U172)</f>
        <v>10.54844444444444</v>
      </c>
      <c r="V143" s="74"/>
      <c r="W143" s="74">
        <f>AVERAGE(W146:W172)</f>
        <v>16.626296296296292</v>
      </c>
      <c r="X143" s="74">
        <f>AVERAGE(X146:X172)</f>
        <v>13.301037037037041</v>
      </c>
      <c r="Y143" s="74"/>
      <c r="Z143" s="74">
        <f>AVERAGE(Z146:Z172)</f>
        <v>21.559999999999992</v>
      </c>
      <c r="AA143" s="74">
        <f>AVERAGE(AD146:AD172)</f>
        <v>16.567999999999998</v>
      </c>
      <c r="AB143" s="74"/>
      <c r="AC143" s="74">
        <f>AVERAGE(AC146:AC172)</f>
        <v>20.709999999999997</v>
      </c>
      <c r="AD143" s="74">
        <f>AVERAGE(AD146:AD172)</f>
        <v>16.567999999999998</v>
      </c>
      <c r="AE143" s="74"/>
    </row>
    <row r="144" spans="1:31" x14ac:dyDescent="0.2">
      <c r="A144" s="82" t="s">
        <v>53</v>
      </c>
      <c r="B144" s="74">
        <f>AVERAGE(B146:B159)</f>
        <v>13.291428571428568</v>
      </c>
      <c r="C144" s="74">
        <f>AVERAGE(C146:C159)</f>
        <v>10.633142857142857</v>
      </c>
      <c r="D144" s="74"/>
      <c r="E144" s="74">
        <f>AVERAGE(E146:E159)</f>
        <v>13.591428571428571</v>
      </c>
      <c r="F144" s="74">
        <f>AVERAGE(F146:F159)</f>
        <v>10.873142857142856</v>
      </c>
      <c r="G144" s="74"/>
      <c r="H144" s="74">
        <f>AVERAGE(H146:H159)</f>
        <v>13.891428571428571</v>
      </c>
      <c r="I144" s="74">
        <f>AVERAGE(I146:I159)</f>
        <v>11.11314285714286</v>
      </c>
      <c r="J144" s="74"/>
      <c r="K144" s="74">
        <f>AVERAGE(K146:K159)</f>
        <v>12.679999999999998</v>
      </c>
      <c r="L144" s="74">
        <f>AVERAGE(L146:L159)</f>
        <v>10.144</v>
      </c>
      <c r="M144" s="74"/>
      <c r="N144" s="74">
        <f>AVERAGE(N146:N159)</f>
        <v>10.777857142857146</v>
      </c>
      <c r="O144" s="74">
        <f>AVERAGE(O146:O159)</f>
        <v>8.622285714285713</v>
      </c>
      <c r="P144" s="74"/>
      <c r="Q144" s="74">
        <f>AVERAGE(Q146:Q159)</f>
        <v>13.110000000000001</v>
      </c>
      <c r="R144" s="74">
        <f>AVERAGE(R146:R159)</f>
        <v>10.488</v>
      </c>
      <c r="S144" s="74"/>
      <c r="T144" s="74">
        <f>AVERAGE(T146:T159)</f>
        <v>12.980000000000006</v>
      </c>
      <c r="U144" s="74">
        <f>AVERAGE(U146:U159)</f>
        <v>10.383999999999999</v>
      </c>
      <c r="V144" s="74"/>
      <c r="W144" s="74">
        <f>AVERAGE(W146:W159)</f>
        <v>16.572857142857139</v>
      </c>
      <c r="X144" s="74">
        <f>AVERAGE(X146:X159)</f>
        <v>13.258285714285714</v>
      </c>
      <c r="Y144" s="74"/>
      <c r="Z144" s="74">
        <f>AVERAGE(Z146:Z159)</f>
        <v>21.56</v>
      </c>
      <c r="AA144" s="74">
        <f>AVERAGE(AD146:AD159)</f>
        <v>16.568000000000005</v>
      </c>
      <c r="AB144" s="74"/>
      <c r="AC144" s="74">
        <f>AVERAGE(AC146:AC159)</f>
        <v>20.710000000000004</v>
      </c>
      <c r="AD144" s="74">
        <f>AVERAGE(AD146:AD159)</f>
        <v>16.568000000000005</v>
      </c>
      <c r="AE144" s="74"/>
    </row>
    <row r="145" spans="1:31" x14ac:dyDescent="0.2">
      <c r="A145" s="82" t="s">
        <v>54</v>
      </c>
      <c r="B145" s="74">
        <f>IF(B160&gt;0,AVERAGE(B160:B172),)</f>
        <v>13.616153846153848</v>
      </c>
      <c r="C145" s="74">
        <f>IF(C160&gt;0,AVERAGE(C160:C172),)</f>
        <v>10.892923076923077</v>
      </c>
      <c r="D145" s="74"/>
      <c r="E145" s="74">
        <f>IF(E160&gt;0,AVERAGE(E160:E172),)</f>
        <v>13.916153846153845</v>
      </c>
      <c r="F145" s="74">
        <f>IF(F160&gt;0,AVERAGE(F160:F172),)</f>
        <v>11.132923076923079</v>
      </c>
      <c r="G145" s="74"/>
      <c r="H145" s="74">
        <f>IF(H160&gt;0,AVERAGE(H160:H172),)</f>
        <v>14.216153846153846</v>
      </c>
      <c r="I145" s="74">
        <f>IF(I160&gt;0,AVERAGE(I160:I172),)</f>
        <v>11.372923076923076</v>
      </c>
      <c r="J145" s="74"/>
      <c r="K145" s="74">
        <f>IF(K160&gt;0,AVERAGE(K160:K172),)</f>
        <v>13.106923076923078</v>
      </c>
      <c r="L145" s="74">
        <f>IF(L160&gt;0,AVERAGE(L160:L172),)</f>
        <v>10.485538461538461</v>
      </c>
      <c r="M145" s="74"/>
      <c r="N145" s="74">
        <f>IF(N160&gt;0,AVERAGE(N160:N172),)</f>
        <v>11.471538461538461</v>
      </c>
      <c r="O145" s="74">
        <f>IF(O160&gt;0,AVERAGE(O160:O172),)</f>
        <v>9.1772307692307677</v>
      </c>
      <c r="P145" s="74"/>
      <c r="Q145" s="74">
        <f>IF(Q160&gt;0,AVERAGE(Q160:Q172),)</f>
        <v>13.110000000000001</v>
      </c>
      <c r="R145" s="74">
        <f>IF(R160&gt;0,AVERAGE(R160:R172),)</f>
        <v>10.488</v>
      </c>
      <c r="S145" s="74"/>
      <c r="T145" s="74">
        <f>IF(T160&gt;0,AVERAGE(T160:T172),)</f>
        <v>13.406923076923078</v>
      </c>
      <c r="U145" s="74">
        <f>IF(U160&gt;0,AVERAGE(U160:U172),)</f>
        <v>10.725538461538465</v>
      </c>
      <c r="V145" s="74"/>
      <c r="W145" s="74">
        <f>IF(W160&gt;0,AVERAGE(W160:W172),)</f>
        <v>16.683846153846151</v>
      </c>
      <c r="X145" s="74">
        <f>IF(X160&gt;0,AVERAGE(X160:X172),)</f>
        <v>13.347076923076921</v>
      </c>
      <c r="Y145" s="74"/>
      <c r="Z145" s="74">
        <f>IF(Z160&gt;0,AVERAGE(Z160:Z172),)</f>
        <v>21.56</v>
      </c>
      <c r="AA145" s="74">
        <f>IF(AD160&gt;0,AVERAGE(AD160:AD172),)</f>
        <v>16.568000000000005</v>
      </c>
      <c r="AB145" s="74"/>
      <c r="AC145" s="74">
        <f>IF(AC160&gt;0,AVERAGE(AC160:AC172),)</f>
        <v>20.710000000000004</v>
      </c>
      <c r="AD145" s="74">
        <f>IF(AD160&gt;0,AVERAGE(AD160:AD172),)</f>
        <v>16.568000000000005</v>
      </c>
      <c r="AE145" s="74"/>
    </row>
    <row r="146" spans="1:31" x14ac:dyDescent="0.2">
      <c r="A146" s="108">
        <v>42491</v>
      </c>
      <c r="B146" s="218">
        <v>13.42</v>
      </c>
      <c r="C146" s="115">
        <f t="shared" ref="C146:C176" si="94">B146/1.25</f>
        <v>10.736000000000001</v>
      </c>
      <c r="D146">
        <f>(B146-B140)*100</f>
        <v>0</v>
      </c>
      <c r="E146">
        <f t="shared" ref="E146:E176" si="95">B146+0.3</f>
        <v>13.72</v>
      </c>
      <c r="F146" s="115">
        <f t="shared" ref="F146:F176" si="96">E146/1.25</f>
        <v>10.976000000000001</v>
      </c>
      <c r="G146">
        <f>(E146-E140)*100</f>
        <v>0</v>
      </c>
      <c r="H146">
        <f t="shared" ref="H146:H176" si="97">B146+0.6</f>
        <v>14.02</v>
      </c>
      <c r="I146" s="115">
        <f t="shared" ref="I146:I176" si="98">H146/1.25</f>
        <v>11.215999999999999</v>
      </c>
      <c r="J146">
        <f>(H146-H140)*100</f>
        <v>0</v>
      </c>
      <c r="K146" s="115">
        <v>12.78</v>
      </c>
      <c r="L146" s="115">
        <f t="shared" ref="L146:L176" si="99">K146/1.25</f>
        <v>10.224</v>
      </c>
      <c r="M146" s="118">
        <f>(K146-K140)*100</f>
        <v>0</v>
      </c>
      <c r="N146" s="115">
        <v>10.71</v>
      </c>
      <c r="O146" s="115">
        <f t="shared" ref="O146:O176" si="100">N146/1.25</f>
        <v>8.5680000000000014</v>
      </c>
      <c r="P146" s="118">
        <f>(N146-N140)*100</f>
        <v>0</v>
      </c>
      <c r="Q146" s="115">
        <v>13.11</v>
      </c>
      <c r="R146" s="115">
        <f t="shared" ref="R146:R176" si="101">Q146/1.25</f>
        <v>10.488</v>
      </c>
      <c r="S146" s="118">
        <f>(Q146-Q140)*100</f>
        <v>0</v>
      </c>
      <c r="T146" s="115">
        <v>13.08</v>
      </c>
      <c r="U146" s="115">
        <f t="shared" ref="U146:U176" si="102">T146/1.25</f>
        <v>10.464</v>
      </c>
      <c r="V146" s="118">
        <f>(T146-T140)*100</f>
        <v>0</v>
      </c>
      <c r="W146" s="115">
        <v>16.579999999999998</v>
      </c>
      <c r="X146" s="115">
        <f t="shared" ref="X146:X176" si="103">W146/1.25</f>
        <v>13.263999999999999</v>
      </c>
      <c r="Y146">
        <f>(W146-W140)*100</f>
        <v>0</v>
      </c>
      <c r="Z146">
        <v>21.56</v>
      </c>
      <c r="AA146" s="115">
        <f t="shared" ref="AA146:AA176" si="104">Z146/1.25</f>
        <v>17.247999999999998</v>
      </c>
      <c r="AB146">
        <f>(Z146-Z140)*100</f>
        <v>0</v>
      </c>
      <c r="AC146" s="115">
        <v>20.71</v>
      </c>
      <c r="AD146" s="115">
        <f t="shared" ref="AD146:AD176" si="105">AC146/1.25</f>
        <v>16.568000000000001</v>
      </c>
      <c r="AE146">
        <f>(AC146-AC140)*100</f>
        <v>0</v>
      </c>
    </row>
    <row r="147" spans="1:31" x14ac:dyDescent="0.2">
      <c r="A147" s="108">
        <v>42492</v>
      </c>
      <c r="B147" s="218">
        <v>13.42</v>
      </c>
      <c r="C147" s="115">
        <f t="shared" si="94"/>
        <v>10.736000000000001</v>
      </c>
      <c r="D147">
        <f t="shared" ref="D147:D176" si="106">(B147-B146)*100</f>
        <v>0</v>
      </c>
      <c r="E147">
        <f t="shared" si="95"/>
        <v>13.72</v>
      </c>
      <c r="F147" s="115">
        <f t="shared" si="96"/>
        <v>10.976000000000001</v>
      </c>
      <c r="G147">
        <f t="shared" ref="G147:G176" si="107">(E147-E146)*100</f>
        <v>0</v>
      </c>
      <c r="H147">
        <f t="shared" si="97"/>
        <v>14.02</v>
      </c>
      <c r="I147" s="115">
        <f t="shared" si="98"/>
        <v>11.215999999999999</v>
      </c>
      <c r="J147">
        <f t="shared" ref="J147:J176" si="108">(H147-H146)*100</f>
        <v>0</v>
      </c>
      <c r="K147" s="115">
        <v>12.78</v>
      </c>
      <c r="L147" s="115">
        <f t="shared" si="99"/>
        <v>10.224</v>
      </c>
      <c r="M147" s="118">
        <f t="shared" ref="M147:M176" si="109">(K147-K146)*100</f>
        <v>0</v>
      </c>
      <c r="N147" s="115">
        <v>10.71</v>
      </c>
      <c r="O147" s="115">
        <f t="shared" si="100"/>
        <v>8.5680000000000014</v>
      </c>
      <c r="P147" s="118">
        <f t="shared" ref="P147:P176" si="110">(N147-N146)*100</f>
        <v>0</v>
      </c>
      <c r="Q147" s="115">
        <v>13.11</v>
      </c>
      <c r="R147" s="115">
        <f t="shared" si="101"/>
        <v>10.488</v>
      </c>
      <c r="S147" s="118">
        <f t="shared" ref="S147:S176" si="111">(Q147-Q146)*100</f>
        <v>0</v>
      </c>
      <c r="T147" s="115">
        <v>13.08</v>
      </c>
      <c r="U147" s="115">
        <f t="shared" si="102"/>
        <v>10.464</v>
      </c>
      <c r="V147" s="118">
        <f t="shared" ref="V147:V176" si="112">(T147-T146)*100</f>
        <v>0</v>
      </c>
      <c r="W147" s="115">
        <v>16.579999999999998</v>
      </c>
      <c r="X147" s="115">
        <f t="shared" si="103"/>
        <v>13.263999999999999</v>
      </c>
      <c r="Y147">
        <f t="shared" ref="Y147:Y176" si="113">(W147-W146)*100</f>
        <v>0</v>
      </c>
      <c r="Z147">
        <v>21.56</v>
      </c>
      <c r="AA147" s="115">
        <f t="shared" si="104"/>
        <v>17.247999999999998</v>
      </c>
      <c r="AB147">
        <f t="shared" ref="AB147:AB176" si="114">(Z147-Z146)*100</f>
        <v>0</v>
      </c>
      <c r="AC147" s="115">
        <v>20.71</v>
      </c>
      <c r="AD147" s="115">
        <f t="shared" si="105"/>
        <v>16.568000000000001</v>
      </c>
      <c r="AE147">
        <f t="shared" ref="AE147:AE176" si="115">(AC147-AC146)*100</f>
        <v>0</v>
      </c>
    </row>
    <row r="148" spans="1:31" x14ac:dyDescent="0.2">
      <c r="A148" s="108">
        <v>42493</v>
      </c>
      <c r="B148" s="218">
        <v>13.42</v>
      </c>
      <c r="C148" s="115">
        <f t="shared" si="94"/>
        <v>10.736000000000001</v>
      </c>
      <c r="D148">
        <f t="shared" si="106"/>
        <v>0</v>
      </c>
      <c r="E148">
        <f t="shared" si="95"/>
        <v>13.72</v>
      </c>
      <c r="F148" s="115">
        <f t="shared" si="96"/>
        <v>10.976000000000001</v>
      </c>
      <c r="G148">
        <f t="shared" si="107"/>
        <v>0</v>
      </c>
      <c r="H148">
        <f t="shared" si="97"/>
        <v>14.02</v>
      </c>
      <c r="I148" s="115">
        <f t="shared" si="98"/>
        <v>11.215999999999999</v>
      </c>
      <c r="J148">
        <f t="shared" si="108"/>
        <v>0</v>
      </c>
      <c r="K148" s="115">
        <v>12.78</v>
      </c>
      <c r="L148" s="115">
        <f t="shared" si="99"/>
        <v>10.224</v>
      </c>
      <c r="M148" s="118">
        <f t="shared" si="109"/>
        <v>0</v>
      </c>
      <c r="N148" s="115">
        <v>10.71</v>
      </c>
      <c r="O148" s="115">
        <f t="shared" si="100"/>
        <v>8.5680000000000014</v>
      </c>
      <c r="P148" s="118">
        <f t="shared" si="110"/>
        <v>0</v>
      </c>
      <c r="Q148" s="115">
        <v>13.11</v>
      </c>
      <c r="R148" s="115">
        <f t="shared" si="101"/>
        <v>10.488</v>
      </c>
      <c r="S148" s="118">
        <f t="shared" si="111"/>
        <v>0</v>
      </c>
      <c r="T148" s="115">
        <v>13.08</v>
      </c>
      <c r="U148" s="115">
        <f t="shared" si="102"/>
        <v>10.464</v>
      </c>
      <c r="V148" s="118">
        <f t="shared" si="112"/>
        <v>0</v>
      </c>
      <c r="W148" s="115">
        <v>16.579999999999998</v>
      </c>
      <c r="X148" s="115">
        <f t="shared" si="103"/>
        <v>13.263999999999999</v>
      </c>
      <c r="Y148">
        <f t="shared" si="113"/>
        <v>0</v>
      </c>
      <c r="Z148">
        <v>21.56</v>
      </c>
      <c r="AA148" s="115">
        <f t="shared" si="104"/>
        <v>17.247999999999998</v>
      </c>
      <c r="AB148">
        <f t="shared" si="114"/>
        <v>0</v>
      </c>
      <c r="AC148" s="115">
        <v>20.71</v>
      </c>
      <c r="AD148" s="115">
        <f t="shared" si="105"/>
        <v>16.568000000000001</v>
      </c>
      <c r="AE148">
        <f t="shared" si="115"/>
        <v>0</v>
      </c>
    </row>
    <row r="149" spans="1:31" x14ac:dyDescent="0.2">
      <c r="A149" s="108">
        <v>42494</v>
      </c>
      <c r="B149" s="218">
        <v>13.27</v>
      </c>
      <c r="C149" s="115">
        <f t="shared" si="94"/>
        <v>10.616</v>
      </c>
      <c r="D149">
        <f t="shared" si="106"/>
        <v>-15.000000000000036</v>
      </c>
      <c r="E149">
        <f t="shared" si="95"/>
        <v>13.57</v>
      </c>
      <c r="F149" s="115">
        <f t="shared" si="96"/>
        <v>10.856</v>
      </c>
      <c r="G149">
        <f t="shared" si="107"/>
        <v>-15.000000000000036</v>
      </c>
      <c r="H149">
        <f t="shared" si="97"/>
        <v>13.87</v>
      </c>
      <c r="I149" s="115">
        <f t="shared" si="98"/>
        <v>11.096</v>
      </c>
      <c r="J149">
        <f t="shared" si="108"/>
        <v>-15.000000000000036</v>
      </c>
      <c r="K149" s="115">
        <v>12.63</v>
      </c>
      <c r="L149" s="115">
        <f t="shared" si="99"/>
        <v>10.104000000000001</v>
      </c>
      <c r="M149" s="118">
        <f t="shared" si="109"/>
        <v>-14.999999999999858</v>
      </c>
      <c r="N149" s="115">
        <v>10.71</v>
      </c>
      <c r="O149" s="115">
        <f t="shared" si="100"/>
        <v>8.5680000000000014</v>
      </c>
      <c r="P149" s="118">
        <f t="shared" si="110"/>
        <v>0</v>
      </c>
      <c r="Q149" s="115">
        <v>13.11</v>
      </c>
      <c r="R149" s="115">
        <f t="shared" si="101"/>
        <v>10.488</v>
      </c>
      <c r="S149" s="118">
        <f t="shared" si="111"/>
        <v>0</v>
      </c>
      <c r="T149" s="115">
        <v>12.93</v>
      </c>
      <c r="U149" s="115">
        <f t="shared" si="102"/>
        <v>10.343999999999999</v>
      </c>
      <c r="V149" s="118">
        <f t="shared" si="112"/>
        <v>-15.000000000000036</v>
      </c>
      <c r="W149" s="115">
        <v>16.579999999999998</v>
      </c>
      <c r="X149" s="115">
        <f t="shared" si="103"/>
        <v>13.263999999999999</v>
      </c>
      <c r="Y149">
        <f t="shared" si="113"/>
        <v>0</v>
      </c>
      <c r="Z149">
        <v>21.56</v>
      </c>
      <c r="AA149" s="115">
        <f t="shared" si="104"/>
        <v>17.247999999999998</v>
      </c>
      <c r="AB149">
        <f t="shared" si="114"/>
        <v>0</v>
      </c>
      <c r="AC149" s="115">
        <v>20.71</v>
      </c>
      <c r="AD149" s="115">
        <f t="shared" si="105"/>
        <v>16.568000000000001</v>
      </c>
      <c r="AE149">
        <f t="shared" si="115"/>
        <v>0</v>
      </c>
    </row>
    <row r="150" spans="1:31" x14ac:dyDescent="0.2">
      <c r="A150" s="108">
        <v>42495</v>
      </c>
      <c r="B150" s="218">
        <v>13.27</v>
      </c>
      <c r="C150" s="115">
        <f t="shared" si="94"/>
        <v>10.616</v>
      </c>
      <c r="D150">
        <f t="shared" si="106"/>
        <v>0</v>
      </c>
      <c r="E150">
        <f t="shared" si="95"/>
        <v>13.57</v>
      </c>
      <c r="F150" s="115">
        <f t="shared" si="96"/>
        <v>10.856</v>
      </c>
      <c r="G150">
        <f t="shared" si="107"/>
        <v>0</v>
      </c>
      <c r="H150">
        <f t="shared" si="97"/>
        <v>13.87</v>
      </c>
      <c r="I150" s="115">
        <f t="shared" si="98"/>
        <v>11.096</v>
      </c>
      <c r="J150">
        <f t="shared" si="108"/>
        <v>0</v>
      </c>
      <c r="K150" s="115">
        <v>12.63</v>
      </c>
      <c r="L150" s="115">
        <f t="shared" si="99"/>
        <v>10.104000000000001</v>
      </c>
      <c r="M150" s="118">
        <f t="shared" si="109"/>
        <v>0</v>
      </c>
      <c r="N150" s="115">
        <v>10.71</v>
      </c>
      <c r="O150" s="115">
        <f t="shared" si="100"/>
        <v>8.5680000000000014</v>
      </c>
      <c r="P150" s="118">
        <f t="shared" si="110"/>
        <v>0</v>
      </c>
      <c r="Q150" s="115">
        <v>13.11</v>
      </c>
      <c r="R150" s="115">
        <f t="shared" si="101"/>
        <v>10.488</v>
      </c>
      <c r="S150" s="118">
        <f t="shared" si="111"/>
        <v>0</v>
      </c>
      <c r="T150" s="115">
        <v>12.93</v>
      </c>
      <c r="U150" s="115">
        <f t="shared" si="102"/>
        <v>10.343999999999999</v>
      </c>
      <c r="V150" s="118">
        <f t="shared" si="112"/>
        <v>0</v>
      </c>
      <c r="W150" s="115">
        <v>16.63</v>
      </c>
      <c r="X150" s="115">
        <f t="shared" si="103"/>
        <v>13.303999999999998</v>
      </c>
      <c r="Y150">
        <f t="shared" si="113"/>
        <v>5.0000000000000711</v>
      </c>
      <c r="Z150">
        <v>21.56</v>
      </c>
      <c r="AA150" s="115">
        <f t="shared" si="104"/>
        <v>17.247999999999998</v>
      </c>
      <c r="AB150">
        <f t="shared" si="114"/>
        <v>0</v>
      </c>
      <c r="AC150" s="115">
        <v>20.71</v>
      </c>
      <c r="AD150" s="115">
        <f t="shared" si="105"/>
        <v>16.568000000000001</v>
      </c>
      <c r="AE150">
        <f t="shared" si="115"/>
        <v>0</v>
      </c>
    </row>
    <row r="151" spans="1:31" x14ac:dyDescent="0.2">
      <c r="A151" s="108">
        <v>42496</v>
      </c>
      <c r="B151" s="218">
        <v>13.27</v>
      </c>
      <c r="C151" s="115">
        <f t="shared" si="94"/>
        <v>10.616</v>
      </c>
      <c r="D151">
        <f t="shared" si="106"/>
        <v>0</v>
      </c>
      <c r="E151">
        <f t="shared" si="95"/>
        <v>13.57</v>
      </c>
      <c r="F151" s="115">
        <f t="shared" si="96"/>
        <v>10.856</v>
      </c>
      <c r="G151">
        <f t="shared" si="107"/>
        <v>0</v>
      </c>
      <c r="H151">
        <f t="shared" si="97"/>
        <v>13.87</v>
      </c>
      <c r="I151" s="115">
        <f t="shared" si="98"/>
        <v>11.096</v>
      </c>
      <c r="J151">
        <f t="shared" si="108"/>
        <v>0</v>
      </c>
      <c r="K151" s="115">
        <v>12.63</v>
      </c>
      <c r="L151" s="115">
        <f t="shared" si="99"/>
        <v>10.104000000000001</v>
      </c>
      <c r="M151" s="118">
        <f t="shared" si="109"/>
        <v>0</v>
      </c>
      <c r="N151" s="115">
        <v>10.71</v>
      </c>
      <c r="O151" s="115">
        <f t="shared" si="100"/>
        <v>8.5680000000000014</v>
      </c>
      <c r="P151" s="118">
        <f t="shared" si="110"/>
        <v>0</v>
      </c>
      <c r="Q151" s="115">
        <v>13.11</v>
      </c>
      <c r="R151" s="115">
        <f t="shared" si="101"/>
        <v>10.488</v>
      </c>
      <c r="S151" s="118">
        <f t="shared" si="111"/>
        <v>0</v>
      </c>
      <c r="T151" s="115">
        <v>12.93</v>
      </c>
      <c r="U151" s="115">
        <f t="shared" si="102"/>
        <v>10.343999999999999</v>
      </c>
      <c r="V151" s="118">
        <f t="shared" si="112"/>
        <v>0</v>
      </c>
      <c r="W151" s="115">
        <v>16.63</v>
      </c>
      <c r="X151" s="115">
        <f t="shared" si="103"/>
        <v>13.303999999999998</v>
      </c>
      <c r="Y151">
        <f t="shared" si="113"/>
        <v>0</v>
      </c>
      <c r="Z151">
        <v>21.56</v>
      </c>
      <c r="AA151" s="115">
        <f t="shared" si="104"/>
        <v>17.247999999999998</v>
      </c>
      <c r="AB151">
        <f t="shared" si="114"/>
        <v>0</v>
      </c>
      <c r="AC151" s="115">
        <v>20.71</v>
      </c>
      <c r="AD151" s="115">
        <f t="shared" si="105"/>
        <v>16.568000000000001</v>
      </c>
      <c r="AE151">
        <f t="shared" si="115"/>
        <v>0</v>
      </c>
    </row>
    <row r="152" spans="1:31" x14ac:dyDescent="0.2">
      <c r="A152" s="108">
        <v>42497</v>
      </c>
      <c r="B152" s="218">
        <v>13.27</v>
      </c>
      <c r="C152" s="115">
        <f t="shared" si="94"/>
        <v>10.616</v>
      </c>
      <c r="D152">
        <f t="shared" si="106"/>
        <v>0</v>
      </c>
      <c r="E152">
        <f t="shared" si="95"/>
        <v>13.57</v>
      </c>
      <c r="F152" s="115">
        <f t="shared" si="96"/>
        <v>10.856</v>
      </c>
      <c r="G152">
        <f t="shared" si="107"/>
        <v>0</v>
      </c>
      <c r="H152">
        <f t="shared" si="97"/>
        <v>13.87</v>
      </c>
      <c r="I152" s="115">
        <f t="shared" si="98"/>
        <v>11.096</v>
      </c>
      <c r="J152">
        <f t="shared" si="108"/>
        <v>0</v>
      </c>
      <c r="K152" s="115">
        <v>12.63</v>
      </c>
      <c r="L152" s="115">
        <f t="shared" si="99"/>
        <v>10.104000000000001</v>
      </c>
      <c r="M152" s="118">
        <f t="shared" si="109"/>
        <v>0</v>
      </c>
      <c r="N152" s="115">
        <v>10.71</v>
      </c>
      <c r="O152" s="115">
        <f t="shared" si="100"/>
        <v>8.5680000000000014</v>
      </c>
      <c r="P152" s="118">
        <f t="shared" si="110"/>
        <v>0</v>
      </c>
      <c r="Q152" s="115">
        <v>13.11</v>
      </c>
      <c r="R152" s="115">
        <f t="shared" si="101"/>
        <v>10.488</v>
      </c>
      <c r="S152" s="118">
        <f t="shared" si="111"/>
        <v>0</v>
      </c>
      <c r="T152" s="115">
        <v>12.93</v>
      </c>
      <c r="U152" s="115">
        <f t="shared" si="102"/>
        <v>10.343999999999999</v>
      </c>
      <c r="V152" s="118">
        <f t="shared" si="112"/>
        <v>0</v>
      </c>
      <c r="W152" s="115">
        <v>16.63</v>
      </c>
      <c r="X152" s="115">
        <f t="shared" si="103"/>
        <v>13.303999999999998</v>
      </c>
      <c r="Y152">
        <f t="shared" si="113"/>
        <v>0</v>
      </c>
      <c r="Z152">
        <v>21.56</v>
      </c>
      <c r="AA152" s="115">
        <f t="shared" si="104"/>
        <v>17.247999999999998</v>
      </c>
      <c r="AB152">
        <f t="shared" si="114"/>
        <v>0</v>
      </c>
      <c r="AC152" s="115">
        <v>20.71</v>
      </c>
      <c r="AD152" s="115">
        <f t="shared" si="105"/>
        <v>16.568000000000001</v>
      </c>
      <c r="AE152">
        <f t="shared" si="115"/>
        <v>0</v>
      </c>
    </row>
    <row r="153" spans="1:31" x14ac:dyDescent="0.2">
      <c r="A153" s="108">
        <v>42498</v>
      </c>
      <c r="B153" s="218">
        <v>13.27</v>
      </c>
      <c r="C153" s="115">
        <f t="shared" si="94"/>
        <v>10.616</v>
      </c>
      <c r="D153">
        <f t="shared" si="106"/>
        <v>0</v>
      </c>
      <c r="E153">
        <f t="shared" si="95"/>
        <v>13.57</v>
      </c>
      <c r="F153" s="115">
        <f t="shared" si="96"/>
        <v>10.856</v>
      </c>
      <c r="G153">
        <f t="shared" si="107"/>
        <v>0</v>
      </c>
      <c r="H153">
        <f t="shared" si="97"/>
        <v>13.87</v>
      </c>
      <c r="I153" s="115">
        <f t="shared" si="98"/>
        <v>11.096</v>
      </c>
      <c r="J153">
        <f t="shared" si="108"/>
        <v>0</v>
      </c>
      <c r="K153" s="115">
        <v>12.63</v>
      </c>
      <c r="L153" s="115">
        <f t="shared" si="99"/>
        <v>10.104000000000001</v>
      </c>
      <c r="M153" s="118">
        <f t="shared" si="109"/>
        <v>0</v>
      </c>
      <c r="N153" s="115">
        <v>10.71</v>
      </c>
      <c r="O153" s="115">
        <f t="shared" si="100"/>
        <v>8.5680000000000014</v>
      </c>
      <c r="P153" s="118">
        <f t="shared" si="110"/>
        <v>0</v>
      </c>
      <c r="Q153" s="115">
        <v>13.11</v>
      </c>
      <c r="R153" s="115">
        <f t="shared" si="101"/>
        <v>10.488</v>
      </c>
      <c r="S153" s="118">
        <f t="shared" si="111"/>
        <v>0</v>
      </c>
      <c r="T153" s="115">
        <v>12.93</v>
      </c>
      <c r="U153" s="115">
        <f t="shared" si="102"/>
        <v>10.343999999999999</v>
      </c>
      <c r="V153" s="118">
        <f t="shared" si="112"/>
        <v>0</v>
      </c>
      <c r="W153" s="115">
        <v>16.63</v>
      </c>
      <c r="X153" s="115">
        <f t="shared" si="103"/>
        <v>13.303999999999998</v>
      </c>
      <c r="Y153">
        <f t="shared" si="113"/>
        <v>0</v>
      </c>
      <c r="Z153">
        <v>21.56</v>
      </c>
      <c r="AA153" s="115">
        <f t="shared" si="104"/>
        <v>17.247999999999998</v>
      </c>
      <c r="AB153">
        <f t="shared" si="114"/>
        <v>0</v>
      </c>
      <c r="AC153" s="115">
        <v>20.71</v>
      </c>
      <c r="AD153" s="115">
        <f t="shared" si="105"/>
        <v>16.568000000000001</v>
      </c>
      <c r="AE153">
        <f t="shared" si="115"/>
        <v>0</v>
      </c>
    </row>
    <row r="154" spans="1:31" x14ac:dyDescent="0.2">
      <c r="A154" s="108">
        <v>42499</v>
      </c>
      <c r="B154" s="218">
        <v>13.17</v>
      </c>
      <c r="C154" s="115">
        <f t="shared" si="94"/>
        <v>10.536</v>
      </c>
      <c r="D154">
        <f t="shared" si="106"/>
        <v>-9.9999999999999645</v>
      </c>
      <c r="E154">
        <f t="shared" si="95"/>
        <v>13.47</v>
      </c>
      <c r="F154" s="115">
        <f t="shared" si="96"/>
        <v>10.776</v>
      </c>
      <c r="G154">
        <f t="shared" si="107"/>
        <v>-9.9999999999999645</v>
      </c>
      <c r="H154">
        <f t="shared" si="97"/>
        <v>13.77</v>
      </c>
      <c r="I154" s="115">
        <f t="shared" si="98"/>
        <v>11.016</v>
      </c>
      <c r="J154">
        <f t="shared" si="108"/>
        <v>-9.9999999999999645</v>
      </c>
      <c r="K154" s="115">
        <v>12.63</v>
      </c>
      <c r="L154" s="115">
        <f t="shared" si="99"/>
        <v>10.104000000000001</v>
      </c>
      <c r="M154" s="118">
        <f t="shared" si="109"/>
        <v>0</v>
      </c>
      <c r="N154" s="115">
        <v>10.71</v>
      </c>
      <c r="O154" s="115">
        <f t="shared" si="100"/>
        <v>8.5680000000000014</v>
      </c>
      <c r="P154" s="118">
        <f t="shared" si="110"/>
        <v>0</v>
      </c>
      <c r="Q154" s="115">
        <v>13.11</v>
      </c>
      <c r="R154" s="115">
        <f t="shared" si="101"/>
        <v>10.488</v>
      </c>
      <c r="S154" s="118">
        <f t="shared" si="111"/>
        <v>0</v>
      </c>
      <c r="T154" s="115">
        <v>12.93</v>
      </c>
      <c r="U154" s="115">
        <f t="shared" si="102"/>
        <v>10.343999999999999</v>
      </c>
      <c r="V154" s="118">
        <f t="shared" si="112"/>
        <v>0</v>
      </c>
      <c r="W154" s="115">
        <v>16.63</v>
      </c>
      <c r="X154" s="115">
        <f t="shared" si="103"/>
        <v>13.303999999999998</v>
      </c>
      <c r="Y154">
        <f t="shared" si="113"/>
        <v>0</v>
      </c>
      <c r="Z154">
        <v>21.56</v>
      </c>
      <c r="AA154" s="115">
        <f t="shared" si="104"/>
        <v>17.247999999999998</v>
      </c>
      <c r="AB154">
        <f t="shared" si="114"/>
        <v>0</v>
      </c>
      <c r="AC154" s="115">
        <v>20.71</v>
      </c>
      <c r="AD154" s="115">
        <f t="shared" si="105"/>
        <v>16.568000000000001</v>
      </c>
      <c r="AE154">
        <f t="shared" si="115"/>
        <v>0</v>
      </c>
    </row>
    <row r="155" spans="1:31" x14ac:dyDescent="0.2">
      <c r="A155" s="108">
        <v>42500</v>
      </c>
      <c r="B155" s="218">
        <v>13.07</v>
      </c>
      <c r="C155" s="115">
        <f t="shared" si="94"/>
        <v>10.456</v>
      </c>
      <c r="D155">
        <f t="shared" si="106"/>
        <v>-9.9999999999999645</v>
      </c>
      <c r="E155">
        <f t="shared" si="95"/>
        <v>13.370000000000001</v>
      </c>
      <c r="F155" s="115">
        <f t="shared" si="96"/>
        <v>10.696000000000002</v>
      </c>
      <c r="G155">
        <f t="shared" si="107"/>
        <v>-9.9999999999999645</v>
      </c>
      <c r="H155">
        <f t="shared" si="97"/>
        <v>13.67</v>
      </c>
      <c r="I155" s="115">
        <f t="shared" si="98"/>
        <v>10.936</v>
      </c>
      <c r="J155">
        <f t="shared" si="108"/>
        <v>-9.9999999999999645</v>
      </c>
      <c r="K155" s="115">
        <v>12.53</v>
      </c>
      <c r="L155" s="115">
        <f t="shared" si="99"/>
        <v>10.023999999999999</v>
      </c>
      <c r="M155" s="118">
        <f t="shared" si="109"/>
        <v>-10.000000000000142</v>
      </c>
      <c r="N155" s="115">
        <v>10.71</v>
      </c>
      <c r="O155" s="115">
        <f t="shared" si="100"/>
        <v>8.5680000000000014</v>
      </c>
      <c r="P155" s="118">
        <f t="shared" si="110"/>
        <v>0</v>
      </c>
      <c r="Q155" s="115">
        <v>13.11</v>
      </c>
      <c r="R155" s="115">
        <f t="shared" si="101"/>
        <v>10.488</v>
      </c>
      <c r="S155" s="118">
        <f t="shared" si="111"/>
        <v>0</v>
      </c>
      <c r="T155" s="115">
        <v>12.83</v>
      </c>
      <c r="U155" s="115">
        <f t="shared" si="102"/>
        <v>10.263999999999999</v>
      </c>
      <c r="V155" s="118">
        <f t="shared" si="112"/>
        <v>-9.9999999999999645</v>
      </c>
      <c r="W155" s="115">
        <v>16.63</v>
      </c>
      <c r="X155" s="115">
        <f t="shared" si="103"/>
        <v>13.303999999999998</v>
      </c>
      <c r="Y155">
        <f t="shared" si="113"/>
        <v>0</v>
      </c>
      <c r="Z155">
        <v>21.56</v>
      </c>
      <c r="AA155" s="115">
        <f t="shared" si="104"/>
        <v>17.247999999999998</v>
      </c>
      <c r="AB155">
        <f t="shared" si="114"/>
        <v>0</v>
      </c>
      <c r="AC155" s="115">
        <v>20.71</v>
      </c>
      <c r="AD155" s="115">
        <f t="shared" si="105"/>
        <v>16.568000000000001</v>
      </c>
      <c r="AE155">
        <f t="shared" si="115"/>
        <v>0</v>
      </c>
    </row>
    <row r="156" spans="1:31" x14ac:dyDescent="0.2">
      <c r="A156" s="108">
        <v>42501</v>
      </c>
      <c r="B156" s="218">
        <v>13.07</v>
      </c>
      <c r="C156" s="115">
        <f t="shared" si="94"/>
        <v>10.456</v>
      </c>
      <c r="D156">
        <f t="shared" si="106"/>
        <v>0</v>
      </c>
      <c r="E156">
        <f t="shared" si="95"/>
        <v>13.370000000000001</v>
      </c>
      <c r="F156" s="115">
        <f t="shared" si="96"/>
        <v>10.696000000000002</v>
      </c>
      <c r="G156">
        <f t="shared" si="107"/>
        <v>0</v>
      </c>
      <c r="H156">
        <f t="shared" si="97"/>
        <v>13.67</v>
      </c>
      <c r="I156" s="115">
        <f t="shared" si="98"/>
        <v>10.936</v>
      </c>
      <c r="J156">
        <f t="shared" si="108"/>
        <v>0</v>
      </c>
      <c r="K156" s="115">
        <v>12.53</v>
      </c>
      <c r="L156" s="115">
        <f t="shared" si="99"/>
        <v>10.023999999999999</v>
      </c>
      <c r="M156" s="118">
        <f t="shared" si="109"/>
        <v>0</v>
      </c>
      <c r="N156" s="115">
        <v>10.71</v>
      </c>
      <c r="O156" s="115">
        <f t="shared" si="100"/>
        <v>8.5680000000000014</v>
      </c>
      <c r="P156" s="118">
        <f t="shared" si="110"/>
        <v>0</v>
      </c>
      <c r="Q156" s="115">
        <v>13.11</v>
      </c>
      <c r="R156" s="115">
        <f t="shared" si="101"/>
        <v>10.488</v>
      </c>
      <c r="S156" s="118">
        <f t="shared" si="111"/>
        <v>0</v>
      </c>
      <c r="T156" s="115">
        <v>12.83</v>
      </c>
      <c r="U156" s="115">
        <f t="shared" si="102"/>
        <v>10.263999999999999</v>
      </c>
      <c r="V156" s="118">
        <f t="shared" si="112"/>
        <v>0</v>
      </c>
      <c r="W156" s="115">
        <v>16.48</v>
      </c>
      <c r="X156" s="115">
        <f t="shared" si="103"/>
        <v>13.184000000000001</v>
      </c>
      <c r="Y156">
        <f t="shared" si="113"/>
        <v>-14.999999999999858</v>
      </c>
      <c r="Z156">
        <v>21.56</v>
      </c>
      <c r="AA156" s="115">
        <f t="shared" si="104"/>
        <v>17.247999999999998</v>
      </c>
      <c r="AB156">
        <f t="shared" si="114"/>
        <v>0</v>
      </c>
      <c r="AC156" s="115">
        <v>20.71</v>
      </c>
      <c r="AD156" s="115">
        <f t="shared" si="105"/>
        <v>16.568000000000001</v>
      </c>
      <c r="AE156">
        <f t="shared" si="115"/>
        <v>0</v>
      </c>
    </row>
    <row r="157" spans="1:31" x14ac:dyDescent="0.2">
      <c r="A157" s="108">
        <v>42502</v>
      </c>
      <c r="B157" s="218">
        <v>13.32</v>
      </c>
      <c r="C157" s="115">
        <f t="shared" si="94"/>
        <v>10.656000000000001</v>
      </c>
      <c r="D157">
        <f t="shared" si="106"/>
        <v>25</v>
      </c>
      <c r="E157">
        <f t="shared" si="95"/>
        <v>13.620000000000001</v>
      </c>
      <c r="F157" s="115">
        <f t="shared" si="96"/>
        <v>10.896000000000001</v>
      </c>
      <c r="G157">
        <f t="shared" si="107"/>
        <v>25</v>
      </c>
      <c r="H157">
        <f t="shared" si="97"/>
        <v>13.92</v>
      </c>
      <c r="I157" s="115">
        <f t="shared" si="98"/>
        <v>11.135999999999999</v>
      </c>
      <c r="J157">
        <f t="shared" si="108"/>
        <v>25</v>
      </c>
      <c r="K157" s="115">
        <v>12.78</v>
      </c>
      <c r="L157" s="115">
        <f t="shared" si="99"/>
        <v>10.224</v>
      </c>
      <c r="M157" s="118">
        <f t="shared" si="109"/>
        <v>25</v>
      </c>
      <c r="N157" s="115">
        <v>10.96</v>
      </c>
      <c r="O157" s="115">
        <f t="shared" si="100"/>
        <v>8.7680000000000007</v>
      </c>
      <c r="P157" s="118">
        <f t="shared" si="110"/>
        <v>25</v>
      </c>
      <c r="Q157" s="115">
        <v>13.11</v>
      </c>
      <c r="R157" s="115">
        <f t="shared" si="101"/>
        <v>10.488</v>
      </c>
      <c r="S157" s="118">
        <f t="shared" si="111"/>
        <v>0</v>
      </c>
      <c r="T157" s="115">
        <v>13.08</v>
      </c>
      <c r="U157" s="115">
        <f t="shared" si="102"/>
        <v>10.464</v>
      </c>
      <c r="V157" s="118">
        <f t="shared" si="112"/>
        <v>25</v>
      </c>
      <c r="W157" s="115">
        <v>16.48</v>
      </c>
      <c r="X157" s="115">
        <f t="shared" si="103"/>
        <v>13.184000000000001</v>
      </c>
      <c r="Y157">
        <f t="shared" si="113"/>
        <v>0</v>
      </c>
      <c r="Z157">
        <v>21.56</v>
      </c>
      <c r="AA157" s="115">
        <f t="shared" si="104"/>
        <v>17.247999999999998</v>
      </c>
      <c r="AB157">
        <f t="shared" si="114"/>
        <v>0</v>
      </c>
      <c r="AC157" s="115">
        <v>20.71</v>
      </c>
      <c r="AD157" s="115">
        <f t="shared" si="105"/>
        <v>16.568000000000001</v>
      </c>
      <c r="AE157">
        <f t="shared" si="115"/>
        <v>0</v>
      </c>
    </row>
    <row r="158" spans="1:31" x14ac:dyDescent="0.2">
      <c r="A158" s="108">
        <v>42503</v>
      </c>
      <c r="B158" s="218">
        <v>13.42</v>
      </c>
      <c r="C158" s="115">
        <f t="shared" si="94"/>
        <v>10.736000000000001</v>
      </c>
      <c r="D158">
        <f t="shared" si="106"/>
        <v>9.9999999999999645</v>
      </c>
      <c r="E158">
        <f t="shared" si="95"/>
        <v>13.72</v>
      </c>
      <c r="F158" s="115">
        <f t="shared" si="96"/>
        <v>10.976000000000001</v>
      </c>
      <c r="G158">
        <f t="shared" si="107"/>
        <v>9.9999999999999645</v>
      </c>
      <c r="H158">
        <f t="shared" si="97"/>
        <v>14.02</v>
      </c>
      <c r="I158" s="115">
        <f t="shared" si="98"/>
        <v>11.215999999999999</v>
      </c>
      <c r="J158">
        <f t="shared" si="108"/>
        <v>9.9999999999999645</v>
      </c>
      <c r="K158" s="115">
        <v>12.78</v>
      </c>
      <c r="L158" s="115">
        <f t="shared" si="99"/>
        <v>10.224</v>
      </c>
      <c r="M158" s="118">
        <f t="shared" si="109"/>
        <v>0</v>
      </c>
      <c r="N158" s="115">
        <v>11.06</v>
      </c>
      <c r="O158" s="115">
        <f t="shared" si="100"/>
        <v>8.8480000000000008</v>
      </c>
      <c r="P158" s="118">
        <f t="shared" si="110"/>
        <v>9.9999999999999645</v>
      </c>
      <c r="Q158" s="115">
        <v>13.11</v>
      </c>
      <c r="R158" s="115">
        <f t="shared" si="101"/>
        <v>10.488</v>
      </c>
      <c r="S158" s="118">
        <f t="shared" si="111"/>
        <v>0</v>
      </c>
      <c r="T158" s="115">
        <v>13.08</v>
      </c>
      <c r="U158" s="115">
        <f t="shared" si="102"/>
        <v>10.464</v>
      </c>
      <c r="V158" s="118">
        <f t="shared" si="112"/>
        <v>0</v>
      </c>
      <c r="W158" s="115">
        <v>16.48</v>
      </c>
      <c r="X158" s="115">
        <f t="shared" si="103"/>
        <v>13.184000000000001</v>
      </c>
      <c r="Y158">
        <f t="shared" si="113"/>
        <v>0</v>
      </c>
      <c r="Z158">
        <v>21.56</v>
      </c>
      <c r="AA158" s="115">
        <f t="shared" si="104"/>
        <v>17.247999999999998</v>
      </c>
      <c r="AB158">
        <f t="shared" si="114"/>
        <v>0</v>
      </c>
      <c r="AC158" s="115">
        <v>20.71</v>
      </c>
      <c r="AD158" s="115">
        <f t="shared" si="105"/>
        <v>16.568000000000001</v>
      </c>
      <c r="AE158">
        <f t="shared" si="115"/>
        <v>0</v>
      </c>
    </row>
    <row r="159" spans="1:31" x14ac:dyDescent="0.2">
      <c r="A159" s="108">
        <v>42504</v>
      </c>
      <c r="B159" s="218">
        <v>13.42</v>
      </c>
      <c r="C159" s="115">
        <f t="shared" si="94"/>
        <v>10.736000000000001</v>
      </c>
      <c r="D159">
        <f t="shared" si="106"/>
        <v>0</v>
      </c>
      <c r="E159">
        <f t="shared" si="95"/>
        <v>13.72</v>
      </c>
      <c r="F159" s="115">
        <f t="shared" si="96"/>
        <v>10.976000000000001</v>
      </c>
      <c r="G159">
        <f t="shared" si="107"/>
        <v>0</v>
      </c>
      <c r="H159">
        <f t="shared" si="97"/>
        <v>14.02</v>
      </c>
      <c r="I159" s="115">
        <f t="shared" si="98"/>
        <v>11.215999999999999</v>
      </c>
      <c r="J159">
        <f t="shared" si="108"/>
        <v>0</v>
      </c>
      <c r="K159" s="115">
        <v>12.78</v>
      </c>
      <c r="L159" s="115">
        <f t="shared" si="99"/>
        <v>10.224</v>
      </c>
      <c r="M159" s="118">
        <f t="shared" si="109"/>
        <v>0</v>
      </c>
      <c r="N159" s="115">
        <v>11.06</v>
      </c>
      <c r="O159" s="115">
        <f t="shared" si="100"/>
        <v>8.8480000000000008</v>
      </c>
      <c r="P159" s="118">
        <f t="shared" si="110"/>
        <v>0</v>
      </c>
      <c r="Q159" s="115">
        <v>13.11</v>
      </c>
      <c r="R159" s="115">
        <f t="shared" si="101"/>
        <v>10.488</v>
      </c>
      <c r="S159" s="118">
        <f t="shared" si="111"/>
        <v>0</v>
      </c>
      <c r="T159" s="115">
        <v>13.08</v>
      </c>
      <c r="U159" s="115">
        <f t="shared" si="102"/>
        <v>10.464</v>
      </c>
      <c r="V159" s="118">
        <f t="shared" si="112"/>
        <v>0</v>
      </c>
      <c r="W159" s="115">
        <v>16.48</v>
      </c>
      <c r="X159" s="115">
        <f t="shared" si="103"/>
        <v>13.184000000000001</v>
      </c>
      <c r="Y159">
        <f t="shared" si="113"/>
        <v>0</v>
      </c>
      <c r="Z159">
        <v>21.56</v>
      </c>
      <c r="AA159" s="115">
        <f t="shared" si="104"/>
        <v>17.247999999999998</v>
      </c>
      <c r="AB159">
        <f t="shared" si="114"/>
        <v>0</v>
      </c>
      <c r="AC159" s="115">
        <v>20.71</v>
      </c>
      <c r="AD159" s="115">
        <f t="shared" si="105"/>
        <v>16.568000000000001</v>
      </c>
      <c r="AE159">
        <f t="shared" si="115"/>
        <v>0</v>
      </c>
    </row>
    <row r="160" spans="1:31" x14ac:dyDescent="0.2">
      <c r="A160" s="108">
        <v>42505</v>
      </c>
      <c r="B160" s="218">
        <v>13.42</v>
      </c>
      <c r="C160" s="115">
        <f t="shared" si="94"/>
        <v>10.736000000000001</v>
      </c>
      <c r="D160">
        <f t="shared" si="106"/>
        <v>0</v>
      </c>
      <c r="E160">
        <f t="shared" si="95"/>
        <v>13.72</v>
      </c>
      <c r="F160" s="115">
        <f t="shared" si="96"/>
        <v>10.976000000000001</v>
      </c>
      <c r="G160">
        <f t="shared" si="107"/>
        <v>0</v>
      </c>
      <c r="H160">
        <f t="shared" si="97"/>
        <v>14.02</v>
      </c>
      <c r="I160" s="115">
        <f t="shared" si="98"/>
        <v>11.215999999999999</v>
      </c>
      <c r="J160">
        <f t="shared" si="108"/>
        <v>0</v>
      </c>
      <c r="K160" s="115">
        <v>12.78</v>
      </c>
      <c r="L160" s="115">
        <f t="shared" si="99"/>
        <v>10.224</v>
      </c>
      <c r="M160" s="118">
        <f t="shared" si="109"/>
        <v>0</v>
      </c>
      <c r="N160" s="115">
        <v>11.06</v>
      </c>
      <c r="O160" s="115">
        <f t="shared" si="100"/>
        <v>8.8480000000000008</v>
      </c>
      <c r="P160" s="118">
        <f t="shared" si="110"/>
        <v>0</v>
      </c>
      <c r="Q160" s="115">
        <v>13.11</v>
      </c>
      <c r="R160" s="115">
        <f t="shared" si="101"/>
        <v>10.488</v>
      </c>
      <c r="S160" s="118">
        <f t="shared" si="111"/>
        <v>0</v>
      </c>
      <c r="T160" s="115">
        <v>13.08</v>
      </c>
      <c r="U160" s="115">
        <f t="shared" si="102"/>
        <v>10.464</v>
      </c>
      <c r="V160" s="118">
        <f t="shared" si="112"/>
        <v>0</v>
      </c>
      <c r="W160" s="115">
        <v>16.48</v>
      </c>
      <c r="X160" s="115">
        <f t="shared" si="103"/>
        <v>13.184000000000001</v>
      </c>
      <c r="Y160">
        <f t="shared" si="113"/>
        <v>0</v>
      </c>
      <c r="Z160">
        <v>21.56</v>
      </c>
      <c r="AA160" s="115">
        <f t="shared" si="104"/>
        <v>17.247999999999998</v>
      </c>
      <c r="AB160">
        <f t="shared" si="114"/>
        <v>0</v>
      </c>
      <c r="AC160" s="115">
        <v>20.71</v>
      </c>
      <c r="AD160" s="115">
        <f t="shared" si="105"/>
        <v>16.568000000000001</v>
      </c>
      <c r="AE160">
        <f t="shared" si="115"/>
        <v>0</v>
      </c>
    </row>
    <row r="161" spans="1:31" x14ac:dyDescent="0.2">
      <c r="A161" s="108">
        <v>42506</v>
      </c>
      <c r="B161" s="218">
        <v>13.52</v>
      </c>
      <c r="C161" s="115">
        <f t="shared" si="94"/>
        <v>10.815999999999999</v>
      </c>
      <c r="D161">
        <f t="shared" si="106"/>
        <v>9.9999999999999645</v>
      </c>
      <c r="E161">
        <f t="shared" si="95"/>
        <v>13.82</v>
      </c>
      <c r="F161" s="115">
        <f t="shared" si="96"/>
        <v>11.056000000000001</v>
      </c>
      <c r="G161">
        <f t="shared" si="107"/>
        <v>9.9999999999999645</v>
      </c>
      <c r="H161">
        <f t="shared" si="97"/>
        <v>14.12</v>
      </c>
      <c r="I161" s="115">
        <f t="shared" si="98"/>
        <v>11.295999999999999</v>
      </c>
      <c r="J161">
        <f t="shared" si="108"/>
        <v>9.9999999999999645</v>
      </c>
      <c r="K161" s="115">
        <v>12.93</v>
      </c>
      <c r="L161" s="115">
        <f t="shared" si="99"/>
        <v>10.343999999999999</v>
      </c>
      <c r="M161" s="118">
        <f t="shared" si="109"/>
        <v>15.000000000000036</v>
      </c>
      <c r="N161" s="115">
        <v>11.26</v>
      </c>
      <c r="O161" s="115">
        <f t="shared" si="100"/>
        <v>9.0079999999999991</v>
      </c>
      <c r="P161" s="118">
        <f t="shared" si="110"/>
        <v>19.999999999999929</v>
      </c>
      <c r="Q161" s="115">
        <v>13.11</v>
      </c>
      <c r="R161" s="115">
        <f t="shared" si="101"/>
        <v>10.488</v>
      </c>
      <c r="S161" s="118">
        <f t="shared" si="111"/>
        <v>0</v>
      </c>
      <c r="T161" s="115">
        <v>13.23</v>
      </c>
      <c r="U161" s="115">
        <f t="shared" si="102"/>
        <v>10.584</v>
      </c>
      <c r="V161" s="118">
        <f t="shared" si="112"/>
        <v>15.000000000000036</v>
      </c>
      <c r="W161" s="115">
        <v>16.48</v>
      </c>
      <c r="X161" s="115">
        <f t="shared" si="103"/>
        <v>13.184000000000001</v>
      </c>
      <c r="Y161">
        <f t="shared" si="113"/>
        <v>0</v>
      </c>
      <c r="Z161">
        <v>21.56</v>
      </c>
      <c r="AA161" s="115">
        <f t="shared" si="104"/>
        <v>17.247999999999998</v>
      </c>
      <c r="AB161">
        <f t="shared" si="114"/>
        <v>0</v>
      </c>
      <c r="AC161" s="115">
        <v>20.71</v>
      </c>
      <c r="AD161" s="115">
        <f t="shared" si="105"/>
        <v>16.568000000000001</v>
      </c>
      <c r="AE161">
        <f t="shared" si="115"/>
        <v>0</v>
      </c>
    </row>
    <row r="162" spans="1:31" x14ac:dyDescent="0.2">
      <c r="A162" s="108">
        <v>42507</v>
      </c>
      <c r="B162" s="218">
        <v>13.52</v>
      </c>
      <c r="C162" s="115">
        <f t="shared" si="94"/>
        <v>10.815999999999999</v>
      </c>
      <c r="D162">
        <f t="shared" si="106"/>
        <v>0</v>
      </c>
      <c r="E162">
        <f t="shared" si="95"/>
        <v>13.82</v>
      </c>
      <c r="F162" s="115">
        <f t="shared" si="96"/>
        <v>11.056000000000001</v>
      </c>
      <c r="G162">
        <f t="shared" si="107"/>
        <v>0</v>
      </c>
      <c r="H162">
        <f t="shared" si="97"/>
        <v>14.12</v>
      </c>
      <c r="I162" s="115">
        <f t="shared" si="98"/>
        <v>11.295999999999999</v>
      </c>
      <c r="J162">
        <f t="shared" si="108"/>
        <v>0</v>
      </c>
      <c r="K162" s="115">
        <v>13.03</v>
      </c>
      <c r="L162" s="115">
        <f t="shared" si="99"/>
        <v>10.423999999999999</v>
      </c>
      <c r="M162" s="118">
        <f t="shared" si="109"/>
        <v>9.9999999999999645</v>
      </c>
      <c r="N162" s="115">
        <v>11.36</v>
      </c>
      <c r="O162" s="115">
        <f t="shared" si="100"/>
        <v>9.0879999999999992</v>
      </c>
      <c r="P162" s="118">
        <f t="shared" si="110"/>
        <v>9.9999999999999645</v>
      </c>
      <c r="Q162" s="115">
        <v>13.11</v>
      </c>
      <c r="R162" s="115">
        <f t="shared" si="101"/>
        <v>10.488</v>
      </c>
      <c r="S162" s="118">
        <f t="shared" si="111"/>
        <v>0</v>
      </c>
      <c r="T162" s="115">
        <v>13.33</v>
      </c>
      <c r="U162" s="115">
        <f t="shared" si="102"/>
        <v>10.664</v>
      </c>
      <c r="V162" s="118">
        <f t="shared" si="112"/>
        <v>9.9999999999999645</v>
      </c>
      <c r="W162" s="115">
        <v>16.48</v>
      </c>
      <c r="X162" s="115">
        <f t="shared" si="103"/>
        <v>13.184000000000001</v>
      </c>
      <c r="Y162">
        <f t="shared" si="113"/>
        <v>0</v>
      </c>
      <c r="Z162">
        <v>21.56</v>
      </c>
      <c r="AA162" s="115">
        <f t="shared" si="104"/>
        <v>17.247999999999998</v>
      </c>
      <c r="AB162">
        <f t="shared" si="114"/>
        <v>0</v>
      </c>
      <c r="AC162" s="115">
        <v>20.71</v>
      </c>
      <c r="AD162" s="115">
        <f t="shared" si="105"/>
        <v>16.568000000000001</v>
      </c>
      <c r="AE162">
        <f t="shared" si="115"/>
        <v>0</v>
      </c>
    </row>
    <row r="163" spans="1:31" x14ac:dyDescent="0.2">
      <c r="A163" s="108">
        <v>42508</v>
      </c>
      <c r="B163" s="218">
        <v>13.52</v>
      </c>
      <c r="C163" s="115">
        <f t="shared" si="94"/>
        <v>10.815999999999999</v>
      </c>
      <c r="D163">
        <f t="shared" si="106"/>
        <v>0</v>
      </c>
      <c r="E163">
        <f t="shared" si="95"/>
        <v>13.82</v>
      </c>
      <c r="F163" s="115">
        <f t="shared" si="96"/>
        <v>11.056000000000001</v>
      </c>
      <c r="G163">
        <f t="shared" si="107"/>
        <v>0</v>
      </c>
      <c r="H163">
        <f t="shared" si="97"/>
        <v>14.12</v>
      </c>
      <c r="I163" s="115">
        <f t="shared" si="98"/>
        <v>11.295999999999999</v>
      </c>
      <c r="J163">
        <f t="shared" si="108"/>
        <v>0</v>
      </c>
      <c r="K163" s="115">
        <v>13.03</v>
      </c>
      <c r="L163" s="115">
        <f t="shared" si="99"/>
        <v>10.423999999999999</v>
      </c>
      <c r="M163" s="118">
        <f t="shared" si="109"/>
        <v>0</v>
      </c>
      <c r="N163" s="115">
        <v>11.36</v>
      </c>
      <c r="O163" s="115">
        <f t="shared" si="100"/>
        <v>9.0879999999999992</v>
      </c>
      <c r="P163" s="118">
        <f t="shared" si="110"/>
        <v>0</v>
      </c>
      <c r="Q163" s="115">
        <v>13.11</v>
      </c>
      <c r="R163" s="115">
        <f t="shared" si="101"/>
        <v>10.488</v>
      </c>
      <c r="S163" s="118">
        <f t="shared" si="111"/>
        <v>0</v>
      </c>
      <c r="T163" s="115">
        <v>13.33</v>
      </c>
      <c r="U163" s="115">
        <f t="shared" si="102"/>
        <v>10.664</v>
      </c>
      <c r="V163" s="118">
        <f t="shared" si="112"/>
        <v>0</v>
      </c>
      <c r="W163" s="115">
        <v>16.7</v>
      </c>
      <c r="X163" s="115">
        <f t="shared" si="103"/>
        <v>13.36</v>
      </c>
      <c r="Y163">
        <f t="shared" si="113"/>
        <v>21.999999999999886</v>
      </c>
      <c r="Z163">
        <v>21.56</v>
      </c>
      <c r="AA163" s="115">
        <f t="shared" si="104"/>
        <v>17.247999999999998</v>
      </c>
      <c r="AB163">
        <f t="shared" si="114"/>
        <v>0</v>
      </c>
      <c r="AC163" s="115">
        <v>20.71</v>
      </c>
      <c r="AD163" s="115">
        <f t="shared" si="105"/>
        <v>16.568000000000001</v>
      </c>
      <c r="AE163">
        <f t="shared" si="115"/>
        <v>0</v>
      </c>
    </row>
    <row r="164" spans="1:31" x14ac:dyDescent="0.2">
      <c r="A164" s="108">
        <v>42509</v>
      </c>
      <c r="B164" s="218">
        <v>13.67</v>
      </c>
      <c r="C164" s="115">
        <f t="shared" si="94"/>
        <v>10.936</v>
      </c>
      <c r="D164">
        <f t="shared" si="106"/>
        <v>15.000000000000036</v>
      </c>
      <c r="E164">
        <f t="shared" si="95"/>
        <v>13.97</v>
      </c>
      <c r="F164" s="115">
        <f t="shared" si="96"/>
        <v>11.176</v>
      </c>
      <c r="G164">
        <f t="shared" si="107"/>
        <v>15.000000000000036</v>
      </c>
      <c r="H164">
        <f t="shared" si="97"/>
        <v>14.27</v>
      </c>
      <c r="I164" s="115">
        <f t="shared" si="98"/>
        <v>11.416</v>
      </c>
      <c r="J164">
        <f t="shared" si="108"/>
        <v>15.000000000000036</v>
      </c>
      <c r="K164" s="115">
        <v>13.18</v>
      </c>
      <c r="L164" s="115">
        <f t="shared" si="99"/>
        <v>10.544</v>
      </c>
      <c r="M164" s="118">
        <f t="shared" si="109"/>
        <v>15.000000000000036</v>
      </c>
      <c r="N164" s="115">
        <v>11.51</v>
      </c>
      <c r="O164" s="115">
        <f t="shared" si="100"/>
        <v>9.2080000000000002</v>
      </c>
      <c r="P164" s="118">
        <f t="shared" si="110"/>
        <v>15.000000000000036</v>
      </c>
      <c r="Q164" s="115">
        <v>13.11</v>
      </c>
      <c r="R164" s="115">
        <f t="shared" si="101"/>
        <v>10.488</v>
      </c>
      <c r="S164" s="118">
        <f t="shared" si="111"/>
        <v>0</v>
      </c>
      <c r="T164" s="115">
        <v>13.48</v>
      </c>
      <c r="U164" s="115">
        <f t="shared" si="102"/>
        <v>10.784000000000001</v>
      </c>
      <c r="V164" s="118">
        <f t="shared" si="112"/>
        <v>15.000000000000036</v>
      </c>
      <c r="W164" s="115">
        <v>16.7</v>
      </c>
      <c r="X164" s="115">
        <f t="shared" si="103"/>
        <v>13.36</v>
      </c>
      <c r="Y164">
        <f t="shared" si="113"/>
        <v>0</v>
      </c>
      <c r="Z164">
        <v>21.56</v>
      </c>
      <c r="AA164" s="115">
        <f t="shared" si="104"/>
        <v>17.247999999999998</v>
      </c>
      <c r="AB164">
        <f t="shared" si="114"/>
        <v>0</v>
      </c>
      <c r="AC164" s="115">
        <v>20.71</v>
      </c>
      <c r="AD164" s="115">
        <f t="shared" si="105"/>
        <v>16.568000000000001</v>
      </c>
      <c r="AE164">
        <f t="shared" si="115"/>
        <v>0</v>
      </c>
    </row>
    <row r="165" spans="1:31" x14ac:dyDescent="0.2">
      <c r="A165" s="108">
        <v>42510</v>
      </c>
      <c r="B165" s="218">
        <v>13.57</v>
      </c>
      <c r="C165" s="115">
        <f t="shared" si="94"/>
        <v>10.856</v>
      </c>
      <c r="D165">
        <f t="shared" si="106"/>
        <v>-9.9999999999999645</v>
      </c>
      <c r="E165">
        <f t="shared" si="95"/>
        <v>13.870000000000001</v>
      </c>
      <c r="F165" s="115">
        <f t="shared" si="96"/>
        <v>11.096</v>
      </c>
      <c r="G165">
        <f t="shared" si="107"/>
        <v>-9.9999999999999645</v>
      </c>
      <c r="H165">
        <f t="shared" si="97"/>
        <v>14.17</v>
      </c>
      <c r="I165" s="115">
        <f t="shared" si="98"/>
        <v>11.336</v>
      </c>
      <c r="J165">
        <f t="shared" si="108"/>
        <v>-9.9999999999999645</v>
      </c>
      <c r="K165" s="115">
        <v>13.08</v>
      </c>
      <c r="L165" s="115">
        <f t="shared" si="99"/>
        <v>10.464</v>
      </c>
      <c r="M165" s="118">
        <f t="shared" si="109"/>
        <v>-9.9999999999999645</v>
      </c>
      <c r="N165" s="115">
        <v>11.51</v>
      </c>
      <c r="O165" s="115">
        <f t="shared" si="100"/>
        <v>9.2080000000000002</v>
      </c>
      <c r="P165" s="118">
        <f t="shared" si="110"/>
        <v>0</v>
      </c>
      <c r="Q165" s="115">
        <v>13.11</v>
      </c>
      <c r="R165" s="115">
        <f t="shared" si="101"/>
        <v>10.488</v>
      </c>
      <c r="S165" s="118">
        <f t="shared" si="111"/>
        <v>0</v>
      </c>
      <c r="T165" s="115">
        <v>13.38</v>
      </c>
      <c r="U165" s="115">
        <f t="shared" si="102"/>
        <v>10.704000000000001</v>
      </c>
      <c r="V165" s="118">
        <f t="shared" si="112"/>
        <v>-9.9999999999999645</v>
      </c>
      <c r="W165" s="115">
        <v>16.7</v>
      </c>
      <c r="X165" s="115">
        <f t="shared" si="103"/>
        <v>13.36</v>
      </c>
      <c r="Y165">
        <f t="shared" si="113"/>
        <v>0</v>
      </c>
      <c r="Z165">
        <v>21.56</v>
      </c>
      <c r="AA165" s="115">
        <f t="shared" si="104"/>
        <v>17.247999999999998</v>
      </c>
      <c r="AB165">
        <f t="shared" si="114"/>
        <v>0</v>
      </c>
      <c r="AC165" s="115">
        <v>20.71</v>
      </c>
      <c r="AD165" s="115">
        <f t="shared" si="105"/>
        <v>16.568000000000001</v>
      </c>
      <c r="AE165">
        <f t="shared" si="115"/>
        <v>0</v>
      </c>
    </row>
    <row r="166" spans="1:31" x14ac:dyDescent="0.2">
      <c r="A166" s="108">
        <v>42511</v>
      </c>
      <c r="B166" s="218">
        <v>13.57</v>
      </c>
      <c r="C166" s="115">
        <f t="shared" si="94"/>
        <v>10.856</v>
      </c>
      <c r="D166">
        <f t="shared" si="106"/>
        <v>0</v>
      </c>
      <c r="E166">
        <f t="shared" si="95"/>
        <v>13.870000000000001</v>
      </c>
      <c r="F166" s="115">
        <f t="shared" si="96"/>
        <v>11.096</v>
      </c>
      <c r="G166">
        <f t="shared" si="107"/>
        <v>0</v>
      </c>
      <c r="H166">
        <f t="shared" si="97"/>
        <v>14.17</v>
      </c>
      <c r="I166" s="115">
        <f t="shared" si="98"/>
        <v>11.336</v>
      </c>
      <c r="J166">
        <f t="shared" si="108"/>
        <v>0</v>
      </c>
      <c r="K166" s="115">
        <v>13.08</v>
      </c>
      <c r="L166" s="115">
        <f t="shared" si="99"/>
        <v>10.464</v>
      </c>
      <c r="M166" s="118">
        <f t="shared" si="109"/>
        <v>0</v>
      </c>
      <c r="N166" s="115">
        <v>11.51</v>
      </c>
      <c r="O166" s="115">
        <f t="shared" si="100"/>
        <v>9.2080000000000002</v>
      </c>
      <c r="P166" s="118">
        <f t="shared" si="110"/>
        <v>0</v>
      </c>
      <c r="Q166" s="115">
        <v>13.11</v>
      </c>
      <c r="R166" s="115">
        <f t="shared" si="101"/>
        <v>10.488</v>
      </c>
      <c r="S166" s="118">
        <f t="shared" si="111"/>
        <v>0</v>
      </c>
      <c r="T166" s="115">
        <v>13.38</v>
      </c>
      <c r="U166" s="115">
        <f t="shared" si="102"/>
        <v>10.704000000000001</v>
      </c>
      <c r="V166" s="118">
        <f t="shared" si="112"/>
        <v>0</v>
      </c>
      <c r="W166" s="115">
        <v>16.7</v>
      </c>
      <c r="X166" s="115">
        <f t="shared" si="103"/>
        <v>13.36</v>
      </c>
      <c r="Y166">
        <f t="shared" si="113"/>
        <v>0</v>
      </c>
      <c r="Z166">
        <v>21.56</v>
      </c>
      <c r="AA166" s="115">
        <f t="shared" si="104"/>
        <v>17.247999999999998</v>
      </c>
      <c r="AB166">
        <f t="shared" si="114"/>
        <v>0</v>
      </c>
      <c r="AC166" s="115">
        <v>20.71</v>
      </c>
      <c r="AD166" s="115">
        <f t="shared" si="105"/>
        <v>16.568000000000001</v>
      </c>
      <c r="AE166">
        <f t="shared" si="115"/>
        <v>0</v>
      </c>
    </row>
    <row r="167" spans="1:31" x14ac:dyDescent="0.2">
      <c r="A167" s="108">
        <v>42512</v>
      </c>
      <c r="B167" s="218">
        <v>13.57</v>
      </c>
      <c r="C167" s="115">
        <f t="shared" si="94"/>
        <v>10.856</v>
      </c>
      <c r="D167">
        <f t="shared" si="106"/>
        <v>0</v>
      </c>
      <c r="E167">
        <f t="shared" si="95"/>
        <v>13.870000000000001</v>
      </c>
      <c r="F167" s="115">
        <f t="shared" si="96"/>
        <v>11.096</v>
      </c>
      <c r="G167">
        <f t="shared" si="107"/>
        <v>0</v>
      </c>
      <c r="H167">
        <f t="shared" si="97"/>
        <v>14.17</v>
      </c>
      <c r="I167" s="115">
        <f t="shared" si="98"/>
        <v>11.336</v>
      </c>
      <c r="J167">
        <f t="shared" si="108"/>
        <v>0</v>
      </c>
      <c r="K167" s="115">
        <v>13.08</v>
      </c>
      <c r="L167" s="115">
        <f t="shared" si="99"/>
        <v>10.464</v>
      </c>
      <c r="M167" s="118">
        <f t="shared" si="109"/>
        <v>0</v>
      </c>
      <c r="N167" s="115">
        <v>11.51</v>
      </c>
      <c r="O167" s="115">
        <f t="shared" si="100"/>
        <v>9.2080000000000002</v>
      </c>
      <c r="P167" s="118">
        <f t="shared" si="110"/>
        <v>0</v>
      </c>
      <c r="Q167" s="115">
        <v>13.11</v>
      </c>
      <c r="R167" s="115">
        <f t="shared" si="101"/>
        <v>10.488</v>
      </c>
      <c r="S167" s="118">
        <f t="shared" si="111"/>
        <v>0</v>
      </c>
      <c r="T167" s="115">
        <v>13.38</v>
      </c>
      <c r="U167" s="115">
        <f t="shared" si="102"/>
        <v>10.704000000000001</v>
      </c>
      <c r="V167" s="118">
        <f t="shared" si="112"/>
        <v>0</v>
      </c>
      <c r="W167" s="115">
        <v>16.7</v>
      </c>
      <c r="X167" s="115">
        <f t="shared" si="103"/>
        <v>13.36</v>
      </c>
      <c r="Y167">
        <f t="shared" si="113"/>
        <v>0</v>
      </c>
      <c r="Z167">
        <v>21.56</v>
      </c>
      <c r="AA167" s="115">
        <f t="shared" si="104"/>
        <v>17.247999999999998</v>
      </c>
      <c r="AB167">
        <f t="shared" si="114"/>
        <v>0</v>
      </c>
      <c r="AC167" s="115">
        <v>20.71</v>
      </c>
      <c r="AD167" s="115">
        <f t="shared" si="105"/>
        <v>16.568000000000001</v>
      </c>
      <c r="AE167">
        <f t="shared" si="115"/>
        <v>0</v>
      </c>
    </row>
    <row r="168" spans="1:31" x14ac:dyDescent="0.2">
      <c r="A168" s="108">
        <v>42513</v>
      </c>
      <c r="B168" s="218">
        <v>13.67</v>
      </c>
      <c r="C168" s="115">
        <f t="shared" si="94"/>
        <v>10.936</v>
      </c>
      <c r="D168">
        <f t="shared" si="106"/>
        <v>9.9999999999999645</v>
      </c>
      <c r="E168">
        <f t="shared" si="95"/>
        <v>13.97</v>
      </c>
      <c r="F168" s="115">
        <f t="shared" si="96"/>
        <v>11.176</v>
      </c>
      <c r="G168">
        <f t="shared" si="107"/>
        <v>9.9999999999999645</v>
      </c>
      <c r="H168">
        <f t="shared" si="97"/>
        <v>14.27</v>
      </c>
      <c r="I168" s="115">
        <f t="shared" si="98"/>
        <v>11.416</v>
      </c>
      <c r="J168">
        <f t="shared" si="108"/>
        <v>9.9999999999999645</v>
      </c>
      <c r="K168" s="115">
        <v>13.18</v>
      </c>
      <c r="L168" s="115">
        <f t="shared" si="99"/>
        <v>10.544</v>
      </c>
      <c r="M168" s="118">
        <f t="shared" si="109"/>
        <v>9.9999999999999645</v>
      </c>
      <c r="N168" s="115">
        <v>11.61</v>
      </c>
      <c r="O168" s="115">
        <f t="shared" si="100"/>
        <v>9.2880000000000003</v>
      </c>
      <c r="P168" s="118">
        <f t="shared" si="110"/>
        <v>9.9999999999999645</v>
      </c>
      <c r="Q168" s="115">
        <v>13.11</v>
      </c>
      <c r="R168" s="115">
        <f t="shared" si="101"/>
        <v>10.488</v>
      </c>
      <c r="S168" s="118">
        <f t="shared" si="111"/>
        <v>0</v>
      </c>
      <c r="T168" s="115">
        <v>13.48</v>
      </c>
      <c r="U168" s="115">
        <f t="shared" si="102"/>
        <v>10.784000000000001</v>
      </c>
      <c r="V168" s="118">
        <f t="shared" si="112"/>
        <v>9.9999999999999645</v>
      </c>
      <c r="W168" s="115">
        <v>16.7</v>
      </c>
      <c r="X168" s="115">
        <f t="shared" si="103"/>
        <v>13.36</v>
      </c>
      <c r="Y168">
        <f t="shared" si="113"/>
        <v>0</v>
      </c>
      <c r="Z168">
        <v>21.56</v>
      </c>
      <c r="AA168" s="115">
        <f t="shared" si="104"/>
        <v>17.247999999999998</v>
      </c>
      <c r="AB168">
        <f t="shared" si="114"/>
        <v>0</v>
      </c>
      <c r="AC168" s="115">
        <v>20.71</v>
      </c>
      <c r="AD168" s="115">
        <f t="shared" si="105"/>
        <v>16.568000000000001</v>
      </c>
      <c r="AE168">
        <f t="shared" si="115"/>
        <v>0</v>
      </c>
    </row>
    <row r="169" spans="1:31" x14ac:dyDescent="0.2">
      <c r="A169" s="108">
        <v>42514</v>
      </c>
      <c r="B169" s="218">
        <v>13.67</v>
      </c>
      <c r="C169" s="115">
        <f t="shared" si="94"/>
        <v>10.936</v>
      </c>
      <c r="D169">
        <f t="shared" si="106"/>
        <v>0</v>
      </c>
      <c r="E169">
        <f t="shared" si="95"/>
        <v>13.97</v>
      </c>
      <c r="F169" s="115">
        <f t="shared" si="96"/>
        <v>11.176</v>
      </c>
      <c r="G169">
        <f t="shared" si="107"/>
        <v>0</v>
      </c>
      <c r="H169">
        <f t="shared" si="97"/>
        <v>14.27</v>
      </c>
      <c r="I169" s="115">
        <f t="shared" si="98"/>
        <v>11.416</v>
      </c>
      <c r="J169">
        <f t="shared" si="108"/>
        <v>0</v>
      </c>
      <c r="K169" s="115">
        <v>13.18</v>
      </c>
      <c r="L169" s="115">
        <f t="shared" si="99"/>
        <v>10.544</v>
      </c>
      <c r="M169" s="118">
        <f t="shared" si="109"/>
        <v>0</v>
      </c>
      <c r="N169" s="115">
        <v>11.61</v>
      </c>
      <c r="O169" s="115">
        <f t="shared" si="100"/>
        <v>9.2880000000000003</v>
      </c>
      <c r="P169" s="118">
        <f t="shared" si="110"/>
        <v>0</v>
      </c>
      <c r="Q169" s="115">
        <v>13.11</v>
      </c>
      <c r="R169" s="115">
        <f t="shared" si="101"/>
        <v>10.488</v>
      </c>
      <c r="S169" s="118">
        <f t="shared" si="111"/>
        <v>0</v>
      </c>
      <c r="T169" s="115">
        <v>13.48</v>
      </c>
      <c r="U169" s="115">
        <f t="shared" si="102"/>
        <v>10.784000000000001</v>
      </c>
      <c r="V169" s="118">
        <f t="shared" si="112"/>
        <v>0</v>
      </c>
      <c r="W169" s="115">
        <v>16.7</v>
      </c>
      <c r="X169" s="115">
        <f t="shared" si="103"/>
        <v>13.36</v>
      </c>
      <c r="Y169">
        <f t="shared" si="113"/>
        <v>0</v>
      </c>
      <c r="Z169">
        <v>21.56</v>
      </c>
      <c r="AA169" s="115">
        <f t="shared" si="104"/>
        <v>17.247999999999998</v>
      </c>
      <c r="AB169">
        <f t="shared" si="114"/>
        <v>0</v>
      </c>
      <c r="AC169" s="115">
        <v>20.71</v>
      </c>
      <c r="AD169" s="115">
        <f t="shared" si="105"/>
        <v>16.568000000000001</v>
      </c>
      <c r="AE169">
        <f t="shared" si="115"/>
        <v>0</v>
      </c>
    </row>
    <row r="170" spans="1:31" x14ac:dyDescent="0.2">
      <c r="A170" s="108">
        <v>42515</v>
      </c>
      <c r="B170" s="218">
        <v>13.77</v>
      </c>
      <c r="C170" s="115">
        <f t="shared" si="94"/>
        <v>11.016</v>
      </c>
      <c r="D170">
        <f t="shared" si="106"/>
        <v>9.9999999999999645</v>
      </c>
      <c r="E170">
        <f t="shared" si="95"/>
        <v>14.07</v>
      </c>
      <c r="F170" s="115">
        <f t="shared" si="96"/>
        <v>11.256</v>
      </c>
      <c r="G170">
        <f t="shared" si="107"/>
        <v>9.9999999999999645</v>
      </c>
      <c r="H170">
        <f t="shared" si="97"/>
        <v>14.37</v>
      </c>
      <c r="I170" s="115">
        <f t="shared" si="98"/>
        <v>11.495999999999999</v>
      </c>
      <c r="J170">
        <f t="shared" si="108"/>
        <v>9.9999999999999645</v>
      </c>
      <c r="K170" s="115">
        <v>13.28</v>
      </c>
      <c r="L170" s="115">
        <f t="shared" si="99"/>
        <v>10.623999999999999</v>
      </c>
      <c r="M170" s="118">
        <f t="shared" si="109"/>
        <v>9.9999999999999645</v>
      </c>
      <c r="N170" s="115">
        <v>11.61</v>
      </c>
      <c r="O170" s="115">
        <f t="shared" si="100"/>
        <v>9.2880000000000003</v>
      </c>
      <c r="P170" s="118">
        <f t="shared" si="110"/>
        <v>0</v>
      </c>
      <c r="Q170" s="115">
        <v>13.11</v>
      </c>
      <c r="R170" s="115">
        <f t="shared" si="101"/>
        <v>10.488</v>
      </c>
      <c r="S170" s="118">
        <f t="shared" si="111"/>
        <v>0</v>
      </c>
      <c r="T170" s="115">
        <v>13.58</v>
      </c>
      <c r="U170" s="115">
        <f t="shared" si="102"/>
        <v>10.864000000000001</v>
      </c>
      <c r="V170" s="118">
        <f t="shared" si="112"/>
        <v>9.9999999999999645</v>
      </c>
      <c r="W170" s="115">
        <v>16.850000000000001</v>
      </c>
      <c r="X170" s="115">
        <f t="shared" si="103"/>
        <v>13.48</v>
      </c>
      <c r="Y170">
        <f t="shared" si="113"/>
        <v>15.000000000000213</v>
      </c>
      <c r="Z170">
        <v>21.56</v>
      </c>
      <c r="AA170" s="115">
        <f t="shared" si="104"/>
        <v>17.247999999999998</v>
      </c>
      <c r="AB170">
        <f t="shared" si="114"/>
        <v>0</v>
      </c>
      <c r="AC170" s="115">
        <v>20.71</v>
      </c>
      <c r="AD170" s="115">
        <f t="shared" si="105"/>
        <v>16.568000000000001</v>
      </c>
      <c r="AE170">
        <f t="shared" si="115"/>
        <v>0</v>
      </c>
    </row>
    <row r="171" spans="1:31" x14ac:dyDescent="0.2">
      <c r="A171" s="108">
        <v>42516</v>
      </c>
      <c r="B171" s="218">
        <v>13.77</v>
      </c>
      <c r="C171" s="115">
        <f t="shared" si="94"/>
        <v>11.016</v>
      </c>
      <c r="D171">
        <f t="shared" si="106"/>
        <v>0</v>
      </c>
      <c r="E171">
        <f t="shared" si="95"/>
        <v>14.07</v>
      </c>
      <c r="F171" s="115">
        <f t="shared" si="96"/>
        <v>11.256</v>
      </c>
      <c r="G171">
        <f t="shared" si="107"/>
        <v>0</v>
      </c>
      <c r="H171">
        <f t="shared" si="97"/>
        <v>14.37</v>
      </c>
      <c r="I171" s="115">
        <f t="shared" si="98"/>
        <v>11.495999999999999</v>
      </c>
      <c r="J171">
        <f t="shared" si="108"/>
        <v>0</v>
      </c>
      <c r="K171" s="115">
        <v>13.28</v>
      </c>
      <c r="L171" s="115">
        <f t="shared" si="99"/>
        <v>10.623999999999999</v>
      </c>
      <c r="M171" s="118">
        <f t="shared" si="109"/>
        <v>0</v>
      </c>
      <c r="N171" s="115">
        <v>11.61</v>
      </c>
      <c r="O171" s="115">
        <f t="shared" si="100"/>
        <v>9.2880000000000003</v>
      </c>
      <c r="P171" s="118">
        <f t="shared" si="110"/>
        <v>0</v>
      </c>
      <c r="Q171" s="115">
        <v>13.11</v>
      </c>
      <c r="R171" s="115">
        <f t="shared" si="101"/>
        <v>10.488</v>
      </c>
      <c r="S171" s="118">
        <f t="shared" si="111"/>
        <v>0</v>
      </c>
      <c r="T171" s="115">
        <v>13.58</v>
      </c>
      <c r="U171" s="115">
        <f t="shared" si="102"/>
        <v>10.864000000000001</v>
      </c>
      <c r="V171" s="118">
        <f t="shared" si="112"/>
        <v>0</v>
      </c>
      <c r="W171" s="115">
        <v>16.850000000000001</v>
      </c>
      <c r="X171" s="115">
        <f t="shared" si="103"/>
        <v>13.48</v>
      </c>
      <c r="Y171">
        <f t="shared" si="113"/>
        <v>0</v>
      </c>
      <c r="Z171">
        <v>21.56</v>
      </c>
      <c r="AA171" s="115">
        <f t="shared" si="104"/>
        <v>17.247999999999998</v>
      </c>
      <c r="AB171">
        <f t="shared" si="114"/>
        <v>0</v>
      </c>
      <c r="AC171" s="115">
        <v>20.71</v>
      </c>
      <c r="AD171" s="115">
        <f t="shared" si="105"/>
        <v>16.568000000000001</v>
      </c>
      <c r="AE171">
        <f t="shared" si="115"/>
        <v>0</v>
      </c>
    </row>
    <row r="172" spans="1:31" x14ac:dyDescent="0.2">
      <c r="A172" s="108">
        <v>42517</v>
      </c>
      <c r="B172" s="218">
        <v>13.77</v>
      </c>
      <c r="C172" s="115">
        <f t="shared" si="94"/>
        <v>11.016</v>
      </c>
      <c r="D172">
        <f t="shared" si="106"/>
        <v>0</v>
      </c>
      <c r="E172">
        <f t="shared" si="95"/>
        <v>14.07</v>
      </c>
      <c r="F172" s="115">
        <f t="shared" si="96"/>
        <v>11.256</v>
      </c>
      <c r="G172">
        <f t="shared" si="107"/>
        <v>0</v>
      </c>
      <c r="H172">
        <f t="shared" si="97"/>
        <v>14.37</v>
      </c>
      <c r="I172" s="115">
        <f t="shared" si="98"/>
        <v>11.495999999999999</v>
      </c>
      <c r="J172">
        <f t="shared" si="108"/>
        <v>0</v>
      </c>
      <c r="K172" s="115">
        <v>13.28</v>
      </c>
      <c r="L172" s="115">
        <f t="shared" si="99"/>
        <v>10.623999999999999</v>
      </c>
      <c r="M172" s="118">
        <f t="shared" si="109"/>
        <v>0</v>
      </c>
      <c r="N172" s="115">
        <v>11.61</v>
      </c>
      <c r="O172" s="115">
        <f t="shared" si="100"/>
        <v>9.2880000000000003</v>
      </c>
      <c r="P172" s="118">
        <f t="shared" si="110"/>
        <v>0</v>
      </c>
      <c r="Q172" s="115">
        <v>13.11</v>
      </c>
      <c r="R172" s="115">
        <f t="shared" si="101"/>
        <v>10.488</v>
      </c>
      <c r="S172" s="118">
        <f t="shared" si="111"/>
        <v>0</v>
      </c>
      <c r="T172" s="115">
        <v>13.58</v>
      </c>
      <c r="U172" s="115">
        <f t="shared" si="102"/>
        <v>10.864000000000001</v>
      </c>
      <c r="V172" s="118">
        <f t="shared" si="112"/>
        <v>0</v>
      </c>
      <c r="W172" s="115">
        <v>16.850000000000001</v>
      </c>
      <c r="X172" s="115">
        <f t="shared" si="103"/>
        <v>13.48</v>
      </c>
      <c r="Y172">
        <f t="shared" si="113"/>
        <v>0</v>
      </c>
      <c r="Z172">
        <v>21.56</v>
      </c>
      <c r="AA172" s="115">
        <f t="shared" si="104"/>
        <v>17.247999999999998</v>
      </c>
      <c r="AB172">
        <f t="shared" si="114"/>
        <v>0</v>
      </c>
      <c r="AC172" s="115">
        <v>20.71</v>
      </c>
      <c r="AD172" s="115">
        <f t="shared" si="105"/>
        <v>16.568000000000001</v>
      </c>
      <c r="AE172">
        <f t="shared" si="115"/>
        <v>0</v>
      </c>
    </row>
    <row r="173" spans="1:31" x14ac:dyDescent="0.2">
      <c r="A173" s="108">
        <v>42518</v>
      </c>
      <c r="B173" s="218">
        <v>13.77</v>
      </c>
      <c r="C173" s="115">
        <f t="shared" si="94"/>
        <v>11.016</v>
      </c>
      <c r="D173">
        <f t="shared" si="106"/>
        <v>0</v>
      </c>
      <c r="E173">
        <f t="shared" si="95"/>
        <v>14.07</v>
      </c>
      <c r="F173" s="115">
        <f t="shared" si="96"/>
        <v>11.256</v>
      </c>
      <c r="G173">
        <f t="shared" si="107"/>
        <v>0</v>
      </c>
      <c r="H173">
        <f t="shared" si="97"/>
        <v>14.37</v>
      </c>
      <c r="I173" s="115">
        <f t="shared" si="98"/>
        <v>11.495999999999999</v>
      </c>
      <c r="J173">
        <f t="shared" si="108"/>
        <v>0</v>
      </c>
      <c r="K173" s="115">
        <v>13.28</v>
      </c>
      <c r="L173" s="115">
        <f t="shared" si="99"/>
        <v>10.623999999999999</v>
      </c>
      <c r="M173" s="118">
        <f t="shared" si="109"/>
        <v>0</v>
      </c>
      <c r="N173" s="115">
        <v>11.61</v>
      </c>
      <c r="O173" s="115">
        <f t="shared" si="100"/>
        <v>9.2880000000000003</v>
      </c>
      <c r="P173" s="118">
        <f t="shared" si="110"/>
        <v>0</v>
      </c>
      <c r="Q173" s="115">
        <v>13.11</v>
      </c>
      <c r="R173" s="115">
        <f t="shared" si="101"/>
        <v>10.488</v>
      </c>
      <c r="S173" s="118">
        <f t="shared" si="111"/>
        <v>0</v>
      </c>
      <c r="T173" s="115">
        <v>13.58</v>
      </c>
      <c r="U173" s="115">
        <f t="shared" si="102"/>
        <v>10.864000000000001</v>
      </c>
      <c r="V173" s="118">
        <f t="shared" si="112"/>
        <v>0</v>
      </c>
      <c r="W173" s="115">
        <v>16.850000000000001</v>
      </c>
      <c r="X173" s="115">
        <f t="shared" si="103"/>
        <v>13.48</v>
      </c>
      <c r="Y173">
        <f t="shared" si="113"/>
        <v>0</v>
      </c>
      <c r="Z173">
        <v>21.56</v>
      </c>
      <c r="AA173" s="115">
        <f t="shared" si="104"/>
        <v>17.247999999999998</v>
      </c>
      <c r="AB173">
        <f t="shared" si="114"/>
        <v>0</v>
      </c>
      <c r="AC173" s="115">
        <v>20.71</v>
      </c>
      <c r="AD173" s="115">
        <f t="shared" si="105"/>
        <v>16.568000000000001</v>
      </c>
      <c r="AE173">
        <f t="shared" si="115"/>
        <v>0</v>
      </c>
    </row>
    <row r="174" spans="1:31" x14ac:dyDescent="0.2">
      <c r="A174" s="108">
        <v>42519</v>
      </c>
      <c r="B174" s="218">
        <v>13.77</v>
      </c>
      <c r="C174" s="115">
        <f t="shared" si="94"/>
        <v>11.016</v>
      </c>
      <c r="D174">
        <f t="shared" si="106"/>
        <v>0</v>
      </c>
      <c r="E174">
        <f t="shared" si="95"/>
        <v>14.07</v>
      </c>
      <c r="F174" s="115">
        <f t="shared" si="96"/>
        <v>11.256</v>
      </c>
      <c r="G174">
        <f t="shared" si="107"/>
        <v>0</v>
      </c>
      <c r="H174">
        <f t="shared" si="97"/>
        <v>14.37</v>
      </c>
      <c r="I174" s="115">
        <f t="shared" si="98"/>
        <v>11.495999999999999</v>
      </c>
      <c r="J174">
        <f t="shared" si="108"/>
        <v>0</v>
      </c>
      <c r="K174" s="115">
        <v>13.28</v>
      </c>
      <c r="L174" s="115">
        <f t="shared" si="99"/>
        <v>10.623999999999999</v>
      </c>
      <c r="M174" s="118">
        <f t="shared" si="109"/>
        <v>0</v>
      </c>
      <c r="N174" s="115">
        <v>11.61</v>
      </c>
      <c r="O174" s="115">
        <f t="shared" si="100"/>
        <v>9.2880000000000003</v>
      </c>
      <c r="P174" s="118">
        <f t="shared" si="110"/>
        <v>0</v>
      </c>
      <c r="Q174" s="115">
        <v>13.11</v>
      </c>
      <c r="R174" s="115">
        <f t="shared" si="101"/>
        <v>10.488</v>
      </c>
      <c r="S174" s="118">
        <f t="shared" si="111"/>
        <v>0</v>
      </c>
      <c r="T174" s="115">
        <v>13.58</v>
      </c>
      <c r="U174" s="115">
        <f t="shared" si="102"/>
        <v>10.864000000000001</v>
      </c>
      <c r="V174" s="118">
        <f t="shared" si="112"/>
        <v>0</v>
      </c>
      <c r="W174" s="115">
        <v>16.850000000000001</v>
      </c>
      <c r="X174" s="115">
        <f t="shared" si="103"/>
        <v>13.48</v>
      </c>
      <c r="Y174">
        <f t="shared" si="113"/>
        <v>0</v>
      </c>
      <c r="Z174">
        <v>21.56</v>
      </c>
      <c r="AA174" s="115">
        <f t="shared" si="104"/>
        <v>17.247999999999998</v>
      </c>
      <c r="AB174">
        <f t="shared" si="114"/>
        <v>0</v>
      </c>
      <c r="AC174" s="115">
        <v>20.71</v>
      </c>
      <c r="AD174" s="115">
        <f t="shared" si="105"/>
        <v>16.568000000000001</v>
      </c>
      <c r="AE174">
        <f t="shared" si="115"/>
        <v>0</v>
      </c>
    </row>
    <row r="175" spans="1:31" x14ac:dyDescent="0.2">
      <c r="A175" s="108">
        <v>42520</v>
      </c>
      <c r="B175" s="218">
        <v>13.77</v>
      </c>
      <c r="C175" s="115">
        <f t="shared" si="94"/>
        <v>11.016</v>
      </c>
      <c r="D175">
        <f t="shared" si="106"/>
        <v>0</v>
      </c>
      <c r="E175">
        <f t="shared" si="95"/>
        <v>14.07</v>
      </c>
      <c r="F175" s="115">
        <f t="shared" si="96"/>
        <v>11.256</v>
      </c>
      <c r="G175">
        <f t="shared" si="107"/>
        <v>0</v>
      </c>
      <c r="H175">
        <f t="shared" si="97"/>
        <v>14.37</v>
      </c>
      <c r="I175" s="115">
        <f t="shared" si="98"/>
        <v>11.495999999999999</v>
      </c>
      <c r="J175">
        <f t="shared" si="108"/>
        <v>0</v>
      </c>
      <c r="K175" s="115">
        <v>13.28</v>
      </c>
      <c r="L175" s="115">
        <f t="shared" si="99"/>
        <v>10.623999999999999</v>
      </c>
      <c r="M175" s="118">
        <f t="shared" si="109"/>
        <v>0</v>
      </c>
      <c r="N175" s="115">
        <v>11.61</v>
      </c>
      <c r="O175" s="115">
        <f t="shared" si="100"/>
        <v>9.2880000000000003</v>
      </c>
      <c r="P175" s="118">
        <f t="shared" si="110"/>
        <v>0</v>
      </c>
      <c r="Q175" s="115">
        <v>13.11</v>
      </c>
      <c r="R175" s="115">
        <f t="shared" si="101"/>
        <v>10.488</v>
      </c>
      <c r="S175" s="118">
        <f t="shared" si="111"/>
        <v>0</v>
      </c>
      <c r="T175" s="115">
        <v>13.58</v>
      </c>
      <c r="U175" s="115">
        <f t="shared" si="102"/>
        <v>10.864000000000001</v>
      </c>
      <c r="V175" s="118">
        <f t="shared" si="112"/>
        <v>0</v>
      </c>
      <c r="W175" s="115">
        <v>16.850000000000001</v>
      </c>
      <c r="X175" s="115">
        <f t="shared" si="103"/>
        <v>13.48</v>
      </c>
      <c r="Y175">
        <f t="shared" si="113"/>
        <v>0</v>
      </c>
      <c r="Z175">
        <v>21.56</v>
      </c>
      <c r="AA175" s="115">
        <f t="shared" si="104"/>
        <v>17.247999999999998</v>
      </c>
      <c r="AB175">
        <f t="shared" si="114"/>
        <v>0</v>
      </c>
      <c r="AC175" s="115">
        <v>20.71</v>
      </c>
      <c r="AD175" s="115">
        <f t="shared" si="105"/>
        <v>16.568000000000001</v>
      </c>
      <c r="AE175">
        <f t="shared" si="115"/>
        <v>0</v>
      </c>
    </row>
    <row r="176" spans="1:31" x14ac:dyDescent="0.2">
      <c r="A176" s="108">
        <v>42521</v>
      </c>
      <c r="B176" s="218">
        <v>13.77</v>
      </c>
      <c r="C176" s="115">
        <f t="shared" si="94"/>
        <v>11.016</v>
      </c>
      <c r="D176">
        <f t="shared" si="106"/>
        <v>0</v>
      </c>
      <c r="E176">
        <f t="shared" si="95"/>
        <v>14.07</v>
      </c>
      <c r="F176" s="115">
        <f t="shared" si="96"/>
        <v>11.256</v>
      </c>
      <c r="G176">
        <f t="shared" si="107"/>
        <v>0</v>
      </c>
      <c r="H176">
        <f t="shared" si="97"/>
        <v>14.37</v>
      </c>
      <c r="I176" s="115">
        <f t="shared" si="98"/>
        <v>11.495999999999999</v>
      </c>
      <c r="J176">
        <f t="shared" si="108"/>
        <v>0</v>
      </c>
      <c r="K176" s="115">
        <v>13.28</v>
      </c>
      <c r="L176" s="115">
        <f t="shared" si="99"/>
        <v>10.623999999999999</v>
      </c>
      <c r="M176" s="118">
        <f t="shared" si="109"/>
        <v>0</v>
      </c>
      <c r="N176" s="115">
        <v>11.61</v>
      </c>
      <c r="O176" s="115">
        <f t="shared" si="100"/>
        <v>9.2880000000000003</v>
      </c>
      <c r="P176" s="118">
        <f t="shared" si="110"/>
        <v>0</v>
      </c>
      <c r="Q176" s="115">
        <v>13.11</v>
      </c>
      <c r="R176" s="115">
        <f t="shared" si="101"/>
        <v>10.488</v>
      </c>
      <c r="S176" s="118">
        <f t="shared" si="111"/>
        <v>0</v>
      </c>
      <c r="T176" s="115">
        <v>13.58</v>
      </c>
      <c r="U176" s="115">
        <f t="shared" si="102"/>
        <v>10.864000000000001</v>
      </c>
      <c r="V176" s="118">
        <f t="shared" si="112"/>
        <v>0</v>
      </c>
      <c r="W176" s="115">
        <v>16.850000000000001</v>
      </c>
      <c r="X176" s="115">
        <f t="shared" si="103"/>
        <v>13.48</v>
      </c>
      <c r="Y176">
        <f t="shared" si="113"/>
        <v>0</v>
      </c>
      <c r="Z176">
        <v>21.56</v>
      </c>
      <c r="AA176" s="115">
        <f t="shared" si="104"/>
        <v>17.247999999999998</v>
      </c>
      <c r="AB176">
        <f t="shared" si="114"/>
        <v>0</v>
      </c>
      <c r="AC176" s="115">
        <v>20.71</v>
      </c>
      <c r="AD176" s="115">
        <f t="shared" si="105"/>
        <v>16.568000000000001</v>
      </c>
      <c r="AE176">
        <f t="shared" si="115"/>
        <v>0</v>
      </c>
    </row>
    <row r="178" spans="1:31" ht="51" x14ac:dyDescent="0.2">
      <c r="A178" s="25" t="s">
        <v>1</v>
      </c>
      <c r="B178" s="128" t="s">
        <v>2</v>
      </c>
      <c r="C178" s="128" t="s">
        <v>16</v>
      </c>
      <c r="D178" s="25" t="s">
        <v>5</v>
      </c>
      <c r="E178" s="128" t="s">
        <v>3</v>
      </c>
      <c r="F178" s="128" t="s">
        <v>17</v>
      </c>
      <c r="G178" s="25" t="s">
        <v>5</v>
      </c>
      <c r="H178" s="128" t="s">
        <v>4</v>
      </c>
      <c r="I178" s="128" t="s">
        <v>18</v>
      </c>
      <c r="J178" s="25" t="s">
        <v>5</v>
      </c>
      <c r="K178" s="129" t="s">
        <v>6</v>
      </c>
      <c r="L178" s="129" t="s">
        <v>63</v>
      </c>
      <c r="M178" s="26" t="s">
        <v>5</v>
      </c>
      <c r="N178" s="128" t="s">
        <v>7</v>
      </c>
      <c r="O178" s="128" t="s">
        <v>20</v>
      </c>
      <c r="P178" s="25" t="s">
        <v>5</v>
      </c>
      <c r="Q178" s="130" t="s">
        <v>21</v>
      </c>
      <c r="R178" s="130" t="s">
        <v>22</v>
      </c>
      <c r="S178" s="52" t="s">
        <v>5</v>
      </c>
      <c r="T178" s="127" t="s">
        <v>68</v>
      </c>
      <c r="U178" s="127" t="s">
        <v>69</v>
      </c>
      <c r="V178" s="126" t="s">
        <v>5</v>
      </c>
      <c r="W178" s="124" t="s">
        <v>66</v>
      </c>
      <c r="X178" s="124" t="s">
        <v>67</v>
      </c>
      <c r="Y178" s="125" t="s">
        <v>5</v>
      </c>
      <c r="Z178" s="53" t="s">
        <v>23</v>
      </c>
      <c r="AA178" s="53" t="s">
        <v>24</v>
      </c>
      <c r="AB178" s="27" t="s">
        <v>5</v>
      </c>
      <c r="AC178" s="53" t="s">
        <v>25</v>
      </c>
      <c r="AD178" s="53" t="s">
        <v>26</v>
      </c>
      <c r="AE178" s="27" t="s">
        <v>5</v>
      </c>
    </row>
    <row r="179" spans="1:31" x14ac:dyDescent="0.2">
      <c r="A179" s="82" t="s">
        <v>70</v>
      </c>
      <c r="B179" s="74">
        <f>AVERAGE(B182:B208)</f>
        <v>13.562592592592594</v>
      </c>
      <c r="C179" s="74">
        <f>AVERAGE(C182:C208)</f>
        <v>10.850074074074074</v>
      </c>
      <c r="D179" s="74"/>
      <c r="E179" s="74">
        <f>AVERAGE(E182:E208)</f>
        <v>13.862592592592595</v>
      </c>
      <c r="F179" s="74">
        <f>AVERAGE(F182:F208)</f>
        <v>11.090074074074074</v>
      </c>
      <c r="G179" s="74"/>
      <c r="H179" s="74">
        <f>AVERAGE(H182:H208)</f>
        <v>14.162592592592592</v>
      </c>
      <c r="I179" s="74">
        <f>AVERAGE(I182:I208)</f>
        <v>11.330074074074071</v>
      </c>
      <c r="J179" s="74"/>
      <c r="K179" s="74">
        <f>AVERAGE(K182:K208)</f>
        <v>13.168888888888896</v>
      </c>
      <c r="L179" s="74">
        <f>AVERAGE(L182:L208)</f>
        <v>10.535111111111112</v>
      </c>
      <c r="M179" s="74"/>
      <c r="N179" s="74">
        <f>AVERAGE(N182:N208)</f>
        <v>11.706296296296298</v>
      </c>
      <c r="O179" s="74">
        <f>AVERAGE(O182:O208)</f>
        <v>9.3650370370370339</v>
      </c>
      <c r="P179" s="74"/>
      <c r="Q179" s="74">
        <f>AVERAGE(Q182:Q208)</f>
        <v>13.110000000000007</v>
      </c>
      <c r="R179" s="74">
        <f>AVERAGE(R182:R208)</f>
        <v>10.488</v>
      </c>
      <c r="S179" s="74"/>
      <c r="T179" s="74">
        <f>AVERAGE(T182:T208)</f>
        <v>13.468888888888884</v>
      </c>
      <c r="U179" s="74">
        <f>AVERAGE(U182:U208)</f>
        <v>10.77511111111111</v>
      </c>
      <c r="V179" s="74"/>
      <c r="W179" s="74">
        <f>AVERAGE(W182:W208)</f>
        <v>16.80185185185185</v>
      </c>
      <c r="X179" s="74">
        <f>AVERAGE(X182:X208)</f>
        <v>13.441481481481476</v>
      </c>
      <c r="Y179" s="74"/>
      <c r="Z179" s="74">
        <f>AVERAGE(Z182:Z208)</f>
        <v>21.559999999999992</v>
      </c>
      <c r="AA179" s="74">
        <f>AVERAGE(AD182:AD208)</f>
        <v>16.567999999999998</v>
      </c>
      <c r="AB179" s="74"/>
      <c r="AC179" s="74">
        <f>AVERAGE(AC182:AC208)</f>
        <v>20.709999999999997</v>
      </c>
      <c r="AD179" s="74">
        <f>AVERAGE(AD182:AD208)</f>
        <v>16.567999999999998</v>
      </c>
      <c r="AE179" s="74"/>
    </row>
    <row r="180" spans="1:31" x14ac:dyDescent="0.2">
      <c r="A180" s="82" t="s">
        <v>53</v>
      </c>
      <c r="B180" s="74">
        <f>AVERAGE(B182:B195)</f>
        <v>13.612857142857141</v>
      </c>
      <c r="C180" s="74">
        <f>AVERAGE(C182:C195)</f>
        <v>10.890285714285712</v>
      </c>
      <c r="D180" s="74"/>
      <c r="E180" s="74">
        <f>AVERAGE(E182:E195)</f>
        <v>13.912857142857145</v>
      </c>
      <c r="F180" s="74">
        <f>AVERAGE(F182:F195)</f>
        <v>11.130285714285716</v>
      </c>
      <c r="G180" s="74"/>
      <c r="H180" s="74">
        <f>AVERAGE(H182:H195)</f>
        <v>14.212857142857137</v>
      </c>
      <c r="I180" s="74">
        <f>AVERAGE(I182:I195)</f>
        <v>11.370285714285716</v>
      </c>
      <c r="J180" s="74"/>
      <c r="K180" s="74">
        <f>AVERAGE(K182:K195)</f>
        <v>13.187142857142861</v>
      </c>
      <c r="L180" s="74">
        <f>AVERAGE(L182:L195)</f>
        <v>10.549714285714286</v>
      </c>
      <c r="M180" s="74"/>
      <c r="N180" s="74">
        <f>AVERAGE(N182:N195)</f>
        <v>11.710000000000004</v>
      </c>
      <c r="O180" s="74">
        <f>AVERAGE(O182:O195)</f>
        <v>9.3679999999999986</v>
      </c>
      <c r="P180" s="74"/>
      <c r="Q180" s="74">
        <f>AVERAGE(Q182:Q195)</f>
        <v>13.110000000000001</v>
      </c>
      <c r="R180" s="74">
        <f>AVERAGE(R182:R195)</f>
        <v>10.488</v>
      </c>
      <c r="S180" s="74"/>
      <c r="T180" s="74">
        <f>AVERAGE(T182:T195)</f>
        <v>13.487142857142857</v>
      </c>
      <c r="U180" s="74">
        <f>AVERAGE(U182:U195)</f>
        <v>10.789714285714286</v>
      </c>
      <c r="V180" s="74"/>
      <c r="W180" s="74">
        <f>AVERAGE(W182:W195)</f>
        <v>16.849999999999998</v>
      </c>
      <c r="X180" s="74">
        <f>AVERAGE(X182:X195)</f>
        <v>13.479999999999999</v>
      </c>
      <c r="Y180" s="74"/>
      <c r="Z180" s="74">
        <f>AVERAGE(Z182:Z195)</f>
        <v>21.56</v>
      </c>
      <c r="AA180" s="74">
        <f>AVERAGE(AD182:AD195)</f>
        <v>16.568000000000005</v>
      </c>
      <c r="AB180" s="74"/>
      <c r="AC180" s="74">
        <f>AVERAGE(AC182:AC195)</f>
        <v>20.710000000000004</v>
      </c>
      <c r="AD180" s="74">
        <f>AVERAGE(AD182:AD195)</f>
        <v>16.568000000000005</v>
      </c>
      <c r="AE180" s="74"/>
    </row>
    <row r="181" spans="1:31" x14ac:dyDescent="0.2">
      <c r="A181" s="82" t="s">
        <v>54</v>
      </c>
      <c r="B181" s="74">
        <f>IF(B196&gt;0,AVERAGE(B196:B208),)</f>
        <v>13.508461538461539</v>
      </c>
      <c r="C181" s="74">
        <f>IF(C196&gt;0,AVERAGE(C196:C208),)</f>
        <v>10.80676923076923</v>
      </c>
      <c r="D181" s="74"/>
      <c r="E181" s="74">
        <f>IF(E196&gt;0,AVERAGE(E196:E208),)</f>
        <v>13.808461538461536</v>
      </c>
      <c r="F181" s="74">
        <f>IF(F196&gt;0,AVERAGE(F196:F208),)</f>
        <v>11.046769230769231</v>
      </c>
      <c r="G181" s="74"/>
      <c r="H181" s="74">
        <f>IF(H196&gt;0,AVERAGE(H196:H208),)</f>
        <v>14.108461538461539</v>
      </c>
      <c r="I181" s="74">
        <f>IF(I196&gt;0,AVERAGE(I196:I208),)</f>
        <v>11.286769230769231</v>
      </c>
      <c r="J181" s="74"/>
      <c r="K181" s="74">
        <f>IF(K196&gt;0,AVERAGE(K196:K208),)</f>
        <v>13.149230769230769</v>
      </c>
      <c r="L181" s="74">
        <f>IF(L196&gt;0,AVERAGE(L196:L208),)</f>
        <v>10.519384615384618</v>
      </c>
      <c r="M181" s="74"/>
      <c r="N181" s="74">
        <f>IF(N196&gt;0,AVERAGE(N196:N208),)</f>
        <v>11.702307692307697</v>
      </c>
      <c r="O181" s="74">
        <f>IF(O196&gt;0,AVERAGE(O196:O208),)</f>
        <v>9.3618461538461517</v>
      </c>
      <c r="P181" s="74"/>
      <c r="Q181" s="74">
        <f>IF(Q196&gt;0,AVERAGE(Q196:Q208),)</f>
        <v>13.110000000000001</v>
      </c>
      <c r="R181" s="74">
        <f>IF(R196&gt;0,AVERAGE(R196:R208),)</f>
        <v>10.488</v>
      </c>
      <c r="S181" s="74"/>
      <c r="T181" s="74">
        <f>IF(T196&gt;0,AVERAGE(T196:T208),)</f>
        <v>13.44923076923077</v>
      </c>
      <c r="U181" s="74">
        <f>IF(U196&gt;0,AVERAGE(U196:U208),)</f>
        <v>10.759384615384617</v>
      </c>
      <c r="V181" s="74"/>
      <c r="W181" s="74">
        <f>IF(W196&gt;0,AVERAGE(W196:W208),)</f>
        <v>16.75</v>
      </c>
      <c r="X181" s="74">
        <f>IF(X196&gt;0,AVERAGE(X196:X208),)</f>
        <v>13.400000000000004</v>
      </c>
      <c r="Y181" s="74"/>
      <c r="Z181" s="74">
        <f>IF(Z196&gt;0,AVERAGE(Z196:Z208),)</f>
        <v>21.56</v>
      </c>
      <c r="AA181" s="74">
        <f>IF(AD196&gt;0,AVERAGE(AD196:AD208),)</f>
        <v>16.568000000000005</v>
      </c>
      <c r="AB181" s="74"/>
      <c r="AC181" s="74">
        <f>IF(AC196&gt;0,AVERAGE(AC196:AC208),)</f>
        <v>20.710000000000004</v>
      </c>
      <c r="AD181" s="74">
        <f>IF(AD196&gt;0,AVERAGE(AD196:AD208),)</f>
        <v>16.568000000000005</v>
      </c>
      <c r="AE181" s="74"/>
    </row>
    <row r="182" spans="1:31" x14ac:dyDescent="0.2">
      <c r="A182" s="108">
        <v>42522</v>
      </c>
      <c r="B182" s="218">
        <v>13.87</v>
      </c>
      <c r="C182" s="115">
        <f t="shared" ref="C182:C211" si="116">B182/1.25</f>
        <v>11.096</v>
      </c>
      <c r="D182">
        <f>(B182-B176)*100</f>
        <v>9.9999999999999645</v>
      </c>
      <c r="E182">
        <f t="shared" ref="E182:E211" si="117">B182+0.3</f>
        <v>14.17</v>
      </c>
      <c r="F182" s="115">
        <f t="shared" ref="F182:F211" si="118">E182/1.25</f>
        <v>11.336</v>
      </c>
      <c r="G182">
        <f>(E182-E176)*100</f>
        <v>9.9999999999999645</v>
      </c>
      <c r="H182">
        <f t="shared" ref="H182:H211" si="119">B182+0.6</f>
        <v>14.469999999999999</v>
      </c>
      <c r="I182" s="115">
        <f t="shared" ref="I182:I211" si="120">H182/1.25</f>
        <v>11.575999999999999</v>
      </c>
      <c r="J182">
        <f>(H182-H176)*100</f>
        <v>9.9999999999999645</v>
      </c>
      <c r="K182" s="115">
        <v>13.28</v>
      </c>
      <c r="L182" s="115">
        <f t="shared" ref="L182:L211" si="121">K182/1.25</f>
        <v>10.623999999999999</v>
      </c>
      <c r="M182" s="118">
        <f>(K182-K176)*100</f>
        <v>0</v>
      </c>
      <c r="N182" s="115">
        <v>11.71</v>
      </c>
      <c r="O182" s="115">
        <f t="shared" ref="O182:O211" si="122">N182/1.25</f>
        <v>9.3680000000000003</v>
      </c>
      <c r="P182" s="118">
        <f>(N182-N176)*100</f>
        <v>10.000000000000142</v>
      </c>
      <c r="Q182" s="115">
        <v>13.11</v>
      </c>
      <c r="R182" s="115">
        <f t="shared" ref="R182:R211" si="123">Q182/1.25</f>
        <v>10.488</v>
      </c>
      <c r="S182" s="118">
        <f>(Q182-Q176)*100</f>
        <v>0</v>
      </c>
      <c r="T182" s="115">
        <v>13.58</v>
      </c>
      <c r="U182" s="115">
        <f t="shared" ref="U182:U211" si="124">T182/1.25</f>
        <v>10.864000000000001</v>
      </c>
      <c r="V182" s="118">
        <f>(T182-T176)*100</f>
        <v>0</v>
      </c>
      <c r="W182" s="115">
        <v>16.850000000000001</v>
      </c>
      <c r="X182" s="115">
        <f t="shared" ref="X182:X211" si="125">W182/1.25</f>
        <v>13.48</v>
      </c>
      <c r="Y182">
        <f>(W182-W176)*100</f>
        <v>0</v>
      </c>
      <c r="Z182">
        <v>21.56</v>
      </c>
      <c r="AA182" s="115">
        <f t="shared" ref="AA182:AA211" si="126">Z182/1.25</f>
        <v>17.247999999999998</v>
      </c>
      <c r="AB182">
        <f>(Z182-Z176)*100</f>
        <v>0</v>
      </c>
      <c r="AC182" s="115">
        <v>20.71</v>
      </c>
      <c r="AD182" s="115">
        <f t="shared" ref="AD182:AD211" si="127">AC182/1.25</f>
        <v>16.568000000000001</v>
      </c>
      <c r="AE182">
        <f>(AC182-AC176)*100</f>
        <v>0</v>
      </c>
    </row>
    <row r="183" spans="1:31" x14ac:dyDescent="0.2">
      <c r="A183" s="108">
        <v>42523</v>
      </c>
      <c r="B183" s="218">
        <v>13.72</v>
      </c>
      <c r="C183" s="115">
        <f t="shared" si="116"/>
        <v>10.976000000000001</v>
      </c>
      <c r="D183">
        <f t="shared" ref="D183:D211" si="128">(B183-B182)*100</f>
        <v>-14.999999999999858</v>
      </c>
      <c r="E183">
        <f t="shared" si="117"/>
        <v>14.020000000000001</v>
      </c>
      <c r="F183" s="115">
        <f t="shared" si="118"/>
        <v>11.216000000000001</v>
      </c>
      <c r="G183">
        <f t="shared" ref="G183:G211" si="129">(E183-E182)*100</f>
        <v>-14.999999999999858</v>
      </c>
      <c r="H183">
        <f t="shared" si="119"/>
        <v>14.32</v>
      </c>
      <c r="I183" s="115">
        <f t="shared" si="120"/>
        <v>11.456</v>
      </c>
      <c r="J183">
        <f t="shared" ref="J183:J211" si="130">(H183-H182)*100</f>
        <v>-14.999999999999858</v>
      </c>
      <c r="K183" s="115">
        <v>13.18</v>
      </c>
      <c r="L183" s="115">
        <f t="shared" si="121"/>
        <v>10.544</v>
      </c>
      <c r="M183" s="118">
        <f t="shared" ref="M183:M211" si="131">(K183-K182)*100</f>
        <v>-9.9999999999999645</v>
      </c>
      <c r="N183" s="115">
        <v>11.71</v>
      </c>
      <c r="O183" s="115">
        <f t="shared" si="122"/>
        <v>9.3680000000000003</v>
      </c>
      <c r="P183" s="118">
        <f t="shared" ref="P183:P211" si="132">(N183-N182)*100</f>
        <v>0</v>
      </c>
      <c r="Q183" s="115">
        <v>13.11</v>
      </c>
      <c r="R183" s="115">
        <f t="shared" si="123"/>
        <v>10.488</v>
      </c>
      <c r="S183" s="118">
        <f t="shared" ref="S183:S211" si="133">(Q183-Q182)*100</f>
        <v>0</v>
      </c>
      <c r="T183" s="115">
        <v>13.48</v>
      </c>
      <c r="U183" s="115">
        <f t="shared" si="124"/>
        <v>10.784000000000001</v>
      </c>
      <c r="V183" s="118">
        <f t="shared" ref="V183:V211" si="134">(T183-T182)*100</f>
        <v>-9.9999999999999645</v>
      </c>
      <c r="W183" s="115">
        <v>16.850000000000001</v>
      </c>
      <c r="X183" s="115">
        <f t="shared" si="125"/>
        <v>13.48</v>
      </c>
      <c r="Y183">
        <f t="shared" ref="Y183:Y211" si="135">(W183-W182)*100</f>
        <v>0</v>
      </c>
      <c r="Z183">
        <v>21.56</v>
      </c>
      <c r="AA183" s="115">
        <f t="shared" si="126"/>
        <v>17.247999999999998</v>
      </c>
      <c r="AB183">
        <f t="shared" ref="AB183:AB211" si="136">(Z183-Z182)*100</f>
        <v>0</v>
      </c>
      <c r="AC183" s="115">
        <v>20.71</v>
      </c>
      <c r="AD183" s="115">
        <f t="shared" si="127"/>
        <v>16.568000000000001</v>
      </c>
      <c r="AE183">
        <f t="shared" ref="AE183:AE194" si="137">(AC183-AC182)*100</f>
        <v>0</v>
      </c>
    </row>
    <row r="184" spans="1:31" x14ac:dyDescent="0.2">
      <c r="A184" s="108">
        <v>42524</v>
      </c>
      <c r="B184" s="218">
        <v>13.72</v>
      </c>
      <c r="C184" s="115">
        <f t="shared" si="116"/>
        <v>10.976000000000001</v>
      </c>
      <c r="D184">
        <f t="shared" si="128"/>
        <v>0</v>
      </c>
      <c r="E184">
        <f t="shared" si="117"/>
        <v>14.020000000000001</v>
      </c>
      <c r="F184" s="115">
        <f t="shared" si="118"/>
        <v>11.216000000000001</v>
      </c>
      <c r="G184">
        <f t="shared" si="129"/>
        <v>0</v>
      </c>
      <c r="H184">
        <f t="shared" si="119"/>
        <v>14.32</v>
      </c>
      <c r="I184" s="115">
        <f t="shared" si="120"/>
        <v>11.456</v>
      </c>
      <c r="J184">
        <f t="shared" si="130"/>
        <v>0</v>
      </c>
      <c r="K184" s="115">
        <v>13.18</v>
      </c>
      <c r="L184" s="115">
        <f t="shared" si="121"/>
        <v>10.544</v>
      </c>
      <c r="M184" s="118">
        <f t="shared" si="131"/>
        <v>0</v>
      </c>
      <c r="N184" s="115">
        <v>11.71</v>
      </c>
      <c r="O184" s="115">
        <f t="shared" si="122"/>
        <v>9.3680000000000003</v>
      </c>
      <c r="P184" s="118">
        <f t="shared" si="132"/>
        <v>0</v>
      </c>
      <c r="Q184" s="115">
        <v>13.11</v>
      </c>
      <c r="R184" s="115">
        <f t="shared" si="123"/>
        <v>10.488</v>
      </c>
      <c r="S184" s="118">
        <f t="shared" si="133"/>
        <v>0</v>
      </c>
      <c r="T184" s="115">
        <v>13.48</v>
      </c>
      <c r="U184" s="115">
        <f t="shared" si="124"/>
        <v>10.784000000000001</v>
      </c>
      <c r="V184" s="118">
        <f t="shared" si="134"/>
        <v>0</v>
      </c>
      <c r="W184" s="115">
        <v>16.850000000000001</v>
      </c>
      <c r="X184" s="115">
        <f t="shared" si="125"/>
        <v>13.48</v>
      </c>
      <c r="Y184">
        <f t="shared" si="135"/>
        <v>0</v>
      </c>
      <c r="Z184">
        <v>21.56</v>
      </c>
      <c r="AA184" s="115">
        <f t="shared" si="126"/>
        <v>17.247999999999998</v>
      </c>
      <c r="AB184">
        <f t="shared" si="136"/>
        <v>0</v>
      </c>
      <c r="AC184" s="115">
        <v>20.71</v>
      </c>
      <c r="AD184" s="115">
        <f t="shared" si="127"/>
        <v>16.568000000000001</v>
      </c>
      <c r="AE184">
        <f t="shared" si="137"/>
        <v>0</v>
      </c>
    </row>
    <row r="185" spans="1:31" x14ac:dyDescent="0.2">
      <c r="A185" s="108">
        <v>42525</v>
      </c>
      <c r="B185" s="218">
        <v>13.72</v>
      </c>
      <c r="C185" s="115">
        <f t="shared" si="116"/>
        <v>10.976000000000001</v>
      </c>
      <c r="D185">
        <f t="shared" si="128"/>
        <v>0</v>
      </c>
      <c r="E185">
        <f t="shared" si="117"/>
        <v>14.020000000000001</v>
      </c>
      <c r="F185" s="115">
        <f t="shared" si="118"/>
        <v>11.216000000000001</v>
      </c>
      <c r="G185">
        <f t="shared" si="129"/>
        <v>0</v>
      </c>
      <c r="H185">
        <f t="shared" si="119"/>
        <v>14.32</v>
      </c>
      <c r="I185" s="115">
        <f t="shared" si="120"/>
        <v>11.456</v>
      </c>
      <c r="J185">
        <f t="shared" si="130"/>
        <v>0</v>
      </c>
      <c r="K185" s="115">
        <v>13.18</v>
      </c>
      <c r="L185" s="115">
        <f t="shared" si="121"/>
        <v>10.544</v>
      </c>
      <c r="M185" s="118">
        <f t="shared" si="131"/>
        <v>0</v>
      </c>
      <c r="N185" s="115">
        <v>11.71</v>
      </c>
      <c r="O185" s="115">
        <f t="shared" si="122"/>
        <v>9.3680000000000003</v>
      </c>
      <c r="P185" s="118">
        <f t="shared" si="132"/>
        <v>0</v>
      </c>
      <c r="Q185" s="115">
        <v>13.11</v>
      </c>
      <c r="R185" s="115">
        <f t="shared" si="123"/>
        <v>10.488</v>
      </c>
      <c r="S185" s="118">
        <f t="shared" si="133"/>
        <v>0</v>
      </c>
      <c r="T185" s="115">
        <v>13.48</v>
      </c>
      <c r="U185" s="115">
        <f t="shared" si="124"/>
        <v>10.784000000000001</v>
      </c>
      <c r="V185" s="118">
        <f t="shared" si="134"/>
        <v>0</v>
      </c>
      <c r="W185" s="115">
        <v>16.850000000000001</v>
      </c>
      <c r="X185" s="115">
        <f t="shared" si="125"/>
        <v>13.48</v>
      </c>
      <c r="Y185">
        <f t="shared" si="135"/>
        <v>0</v>
      </c>
      <c r="Z185">
        <v>21.56</v>
      </c>
      <c r="AA185" s="115">
        <f t="shared" si="126"/>
        <v>17.247999999999998</v>
      </c>
      <c r="AB185">
        <f t="shared" si="136"/>
        <v>0</v>
      </c>
      <c r="AC185" s="115">
        <v>20.71</v>
      </c>
      <c r="AD185" s="115">
        <f t="shared" si="127"/>
        <v>16.568000000000001</v>
      </c>
      <c r="AE185">
        <f t="shared" si="137"/>
        <v>0</v>
      </c>
    </row>
    <row r="186" spans="1:31" x14ac:dyDescent="0.2">
      <c r="A186" s="108">
        <v>42526</v>
      </c>
      <c r="B186" s="218">
        <v>13.72</v>
      </c>
      <c r="C186" s="115">
        <f t="shared" si="116"/>
        <v>10.976000000000001</v>
      </c>
      <c r="D186">
        <f t="shared" si="128"/>
        <v>0</v>
      </c>
      <c r="E186">
        <f t="shared" si="117"/>
        <v>14.020000000000001</v>
      </c>
      <c r="F186" s="115">
        <f t="shared" si="118"/>
        <v>11.216000000000001</v>
      </c>
      <c r="G186">
        <f t="shared" si="129"/>
        <v>0</v>
      </c>
      <c r="H186">
        <f t="shared" si="119"/>
        <v>14.32</v>
      </c>
      <c r="I186" s="115">
        <f t="shared" si="120"/>
        <v>11.456</v>
      </c>
      <c r="J186">
        <f t="shared" si="130"/>
        <v>0</v>
      </c>
      <c r="K186" s="115">
        <v>13.18</v>
      </c>
      <c r="L186" s="115">
        <f t="shared" si="121"/>
        <v>10.544</v>
      </c>
      <c r="M186" s="118">
        <f t="shared" si="131"/>
        <v>0</v>
      </c>
      <c r="N186" s="115">
        <v>11.71</v>
      </c>
      <c r="O186" s="115">
        <f t="shared" si="122"/>
        <v>9.3680000000000003</v>
      </c>
      <c r="P186" s="118">
        <f t="shared" si="132"/>
        <v>0</v>
      </c>
      <c r="Q186" s="115">
        <v>13.11</v>
      </c>
      <c r="R186" s="115">
        <f t="shared" si="123"/>
        <v>10.488</v>
      </c>
      <c r="S186" s="118">
        <f t="shared" si="133"/>
        <v>0</v>
      </c>
      <c r="T186" s="115">
        <v>13.48</v>
      </c>
      <c r="U186" s="115">
        <f t="shared" si="124"/>
        <v>10.784000000000001</v>
      </c>
      <c r="V186" s="118">
        <f t="shared" si="134"/>
        <v>0</v>
      </c>
      <c r="W186" s="115">
        <v>16.850000000000001</v>
      </c>
      <c r="X186" s="115">
        <f t="shared" si="125"/>
        <v>13.48</v>
      </c>
      <c r="Y186">
        <f t="shared" si="135"/>
        <v>0</v>
      </c>
      <c r="Z186">
        <v>21.56</v>
      </c>
      <c r="AA186" s="115">
        <f t="shared" si="126"/>
        <v>17.247999999999998</v>
      </c>
      <c r="AB186">
        <f t="shared" si="136"/>
        <v>0</v>
      </c>
      <c r="AC186" s="115">
        <v>20.71</v>
      </c>
      <c r="AD186" s="115">
        <f t="shared" si="127"/>
        <v>16.568000000000001</v>
      </c>
      <c r="AE186">
        <f t="shared" si="137"/>
        <v>0</v>
      </c>
    </row>
    <row r="187" spans="1:31" x14ac:dyDescent="0.2">
      <c r="A187" s="108">
        <v>42527</v>
      </c>
      <c r="B187" s="218">
        <v>13.72</v>
      </c>
      <c r="C187" s="115">
        <f t="shared" si="116"/>
        <v>10.976000000000001</v>
      </c>
      <c r="D187">
        <f t="shared" si="128"/>
        <v>0</v>
      </c>
      <c r="E187">
        <f t="shared" si="117"/>
        <v>14.020000000000001</v>
      </c>
      <c r="F187" s="115">
        <f t="shared" si="118"/>
        <v>11.216000000000001</v>
      </c>
      <c r="G187">
        <f t="shared" si="129"/>
        <v>0</v>
      </c>
      <c r="H187">
        <f t="shared" si="119"/>
        <v>14.32</v>
      </c>
      <c r="I187" s="115">
        <f t="shared" si="120"/>
        <v>11.456</v>
      </c>
      <c r="J187">
        <f t="shared" si="130"/>
        <v>0</v>
      </c>
      <c r="K187" s="115">
        <v>13.18</v>
      </c>
      <c r="L187" s="115">
        <f t="shared" si="121"/>
        <v>10.544</v>
      </c>
      <c r="M187" s="118">
        <f t="shared" si="131"/>
        <v>0</v>
      </c>
      <c r="N187" s="115">
        <v>11.71</v>
      </c>
      <c r="O187" s="115">
        <f t="shared" si="122"/>
        <v>9.3680000000000003</v>
      </c>
      <c r="P187" s="118">
        <f t="shared" si="132"/>
        <v>0</v>
      </c>
      <c r="Q187" s="115">
        <v>13.11</v>
      </c>
      <c r="R187" s="115">
        <f t="shared" si="123"/>
        <v>10.488</v>
      </c>
      <c r="S187" s="118">
        <f t="shared" si="133"/>
        <v>0</v>
      </c>
      <c r="T187" s="115">
        <v>13.48</v>
      </c>
      <c r="U187" s="115">
        <f t="shared" si="124"/>
        <v>10.784000000000001</v>
      </c>
      <c r="V187" s="118">
        <f t="shared" si="134"/>
        <v>0</v>
      </c>
      <c r="W187" s="115">
        <v>16.850000000000001</v>
      </c>
      <c r="X187" s="115">
        <f t="shared" si="125"/>
        <v>13.48</v>
      </c>
      <c r="Y187">
        <f t="shared" si="135"/>
        <v>0</v>
      </c>
      <c r="Z187">
        <v>21.56</v>
      </c>
      <c r="AA187" s="115">
        <f t="shared" si="126"/>
        <v>17.247999999999998</v>
      </c>
      <c r="AB187">
        <f t="shared" si="136"/>
        <v>0</v>
      </c>
      <c r="AC187" s="115">
        <v>20.71</v>
      </c>
      <c r="AD187" s="115">
        <f t="shared" si="127"/>
        <v>16.568000000000001</v>
      </c>
      <c r="AE187">
        <f t="shared" si="137"/>
        <v>0</v>
      </c>
    </row>
    <row r="188" spans="1:31" x14ac:dyDescent="0.2">
      <c r="A188" s="108">
        <v>42528</v>
      </c>
      <c r="B188" s="218">
        <v>13.62</v>
      </c>
      <c r="C188" s="115">
        <f t="shared" si="116"/>
        <v>10.895999999999999</v>
      </c>
      <c r="D188">
        <f t="shared" si="128"/>
        <v>-10.000000000000142</v>
      </c>
      <c r="E188">
        <f t="shared" si="117"/>
        <v>13.92</v>
      </c>
      <c r="F188" s="115">
        <f t="shared" si="118"/>
        <v>11.135999999999999</v>
      </c>
      <c r="G188">
        <f t="shared" si="129"/>
        <v>-10.000000000000142</v>
      </c>
      <c r="H188">
        <f t="shared" si="119"/>
        <v>14.219999999999999</v>
      </c>
      <c r="I188" s="115">
        <f t="shared" si="120"/>
        <v>11.375999999999999</v>
      </c>
      <c r="J188">
        <f t="shared" si="130"/>
        <v>-10.000000000000142</v>
      </c>
      <c r="K188" s="115">
        <v>13.18</v>
      </c>
      <c r="L188" s="115">
        <f t="shared" si="121"/>
        <v>10.544</v>
      </c>
      <c r="M188" s="118">
        <f t="shared" si="131"/>
        <v>0</v>
      </c>
      <c r="N188" s="115">
        <v>11.71</v>
      </c>
      <c r="O188" s="115">
        <f t="shared" si="122"/>
        <v>9.3680000000000003</v>
      </c>
      <c r="P188" s="118">
        <f t="shared" si="132"/>
        <v>0</v>
      </c>
      <c r="Q188" s="115">
        <v>13.11</v>
      </c>
      <c r="R188" s="115">
        <f t="shared" si="123"/>
        <v>10.488</v>
      </c>
      <c r="S188" s="118">
        <f t="shared" si="133"/>
        <v>0</v>
      </c>
      <c r="T188" s="115">
        <v>13.48</v>
      </c>
      <c r="U188" s="115">
        <f t="shared" si="124"/>
        <v>10.784000000000001</v>
      </c>
      <c r="V188" s="118">
        <f t="shared" si="134"/>
        <v>0</v>
      </c>
      <c r="W188" s="115">
        <v>16.850000000000001</v>
      </c>
      <c r="X188" s="115">
        <f t="shared" si="125"/>
        <v>13.48</v>
      </c>
      <c r="Y188">
        <f t="shared" si="135"/>
        <v>0</v>
      </c>
      <c r="Z188">
        <v>21.56</v>
      </c>
      <c r="AA188" s="115">
        <f t="shared" si="126"/>
        <v>17.247999999999998</v>
      </c>
      <c r="AB188">
        <f t="shared" si="136"/>
        <v>0</v>
      </c>
      <c r="AC188" s="115">
        <v>20.71</v>
      </c>
      <c r="AD188" s="115">
        <f t="shared" si="127"/>
        <v>16.568000000000001</v>
      </c>
      <c r="AE188">
        <f t="shared" si="137"/>
        <v>0</v>
      </c>
    </row>
    <row r="189" spans="1:31" x14ac:dyDescent="0.2">
      <c r="A189" s="108">
        <v>42529</v>
      </c>
      <c r="B189" s="218">
        <v>13.47</v>
      </c>
      <c r="C189" s="115">
        <f t="shared" si="116"/>
        <v>10.776</v>
      </c>
      <c r="D189">
        <f t="shared" si="128"/>
        <v>-14.999999999999858</v>
      </c>
      <c r="E189">
        <f t="shared" si="117"/>
        <v>13.770000000000001</v>
      </c>
      <c r="F189" s="115">
        <f t="shared" si="118"/>
        <v>11.016000000000002</v>
      </c>
      <c r="G189">
        <f t="shared" si="129"/>
        <v>-14.999999999999858</v>
      </c>
      <c r="H189">
        <f t="shared" si="119"/>
        <v>14.07</v>
      </c>
      <c r="I189" s="115">
        <f t="shared" si="120"/>
        <v>11.256</v>
      </c>
      <c r="J189">
        <f t="shared" si="130"/>
        <v>-14.999999999999858</v>
      </c>
      <c r="K189" s="115">
        <v>13.18</v>
      </c>
      <c r="L189" s="115">
        <f t="shared" si="121"/>
        <v>10.544</v>
      </c>
      <c r="M189" s="118">
        <f t="shared" si="131"/>
        <v>0</v>
      </c>
      <c r="N189" s="115">
        <v>11.71</v>
      </c>
      <c r="O189" s="115">
        <f t="shared" si="122"/>
        <v>9.3680000000000003</v>
      </c>
      <c r="P189" s="118">
        <f t="shared" si="132"/>
        <v>0</v>
      </c>
      <c r="Q189" s="115">
        <v>13.11</v>
      </c>
      <c r="R189" s="115">
        <f t="shared" si="123"/>
        <v>10.488</v>
      </c>
      <c r="S189" s="118">
        <f t="shared" si="133"/>
        <v>0</v>
      </c>
      <c r="T189" s="115">
        <v>13.48</v>
      </c>
      <c r="U189" s="115">
        <f t="shared" si="124"/>
        <v>10.784000000000001</v>
      </c>
      <c r="V189" s="118">
        <f t="shared" si="134"/>
        <v>0</v>
      </c>
      <c r="W189" s="115">
        <v>16.850000000000001</v>
      </c>
      <c r="X189" s="115">
        <f t="shared" si="125"/>
        <v>13.48</v>
      </c>
      <c r="Y189">
        <f t="shared" si="135"/>
        <v>0</v>
      </c>
      <c r="Z189">
        <v>21.56</v>
      </c>
      <c r="AA189" s="115">
        <f t="shared" si="126"/>
        <v>17.247999999999998</v>
      </c>
      <c r="AB189">
        <f t="shared" si="136"/>
        <v>0</v>
      </c>
      <c r="AC189" s="115">
        <v>20.71</v>
      </c>
      <c r="AD189" s="115">
        <f t="shared" si="127"/>
        <v>16.568000000000001</v>
      </c>
      <c r="AE189">
        <f t="shared" si="137"/>
        <v>0</v>
      </c>
    </row>
    <row r="190" spans="1:31" x14ac:dyDescent="0.2">
      <c r="A190" s="108">
        <v>42530</v>
      </c>
      <c r="B190" s="218">
        <v>13.47</v>
      </c>
      <c r="C190" s="115">
        <f t="shared" si="116"/>
        <v>10.776</v>
      </c>
      <c r="D190">
        <f t="shared" si="128"/>
        <v>0</v>
      </c>
      <c r="E190">
        <f t="shared" si="117"/>
        <v>13.770000000000001</v>
      </c>
      <c r="F190" s="115">
        <f t="shared" si="118"/>
        <v>11.016000000000002</v>
      </c>
      <c r="G190">
        <f t="shared" si="129"/>
        <v>0</v>
      </c>
      <c r="H190">
        <f t="shared" si="119"/>
        <v>14.07</v>
      </c>
      <c r="I190" s="115">
        <f t="shared" si="120"/>
        <v>11.256</v>
      </c>
      <c r="J190">
        <f t="shared" si="130"/>
        <v>0</v>
      </c>
      <c r="K190" s="115">
        <v>13.18</v>
      </c>
      <c r="L190" s="115">
        <f t="shared" si="121"/>
        <v>10.544</v>
      </c>
      <c r="M190" s="118">
        <f t="shared" si="131"/>
        <v>0</v>
      </c>
      <c r="N190" s="115">
        <v>11.71</v>
      </c>
      <c r="O190" s="115">
        <f t="shared" si="122"/>
        <v>9.3680000000000003</v>
      </c>
      <c r="P190" s="118">
        <f t="shared" si="132"/>
        <v>0</v>
      </c>
      <c r="Q190" s="115">
        <v>13.11</v>
      </c>
      <c r="R190" s="115">
        <f t="shared" si="123"/>
        <v>10.488</v>
      </c>
      <c r="S190" s="118">
        <f t="shared" si="133"/>
        <v>0</v>
      </c>
      <c r="T190" s="115">
        <v>13.48</v>
      </c>
      <c r="U190" s="115">
        <f t="shared" si="124"/>
        <v>10.784000000000001</v>
      </c>
      <c r="V190" s="118">
        <f t="shared" si="134"/>
        <v>0</v>
      </c>
      <c r="W190" s="115">
        <v>16.850000000000001</v>
      </c>
      <c r="X190" s="115">
        <f t="shared" si="125"/>
        <v>13.48</v>
      </c>
      <c r="Y190">
        <f t="shared" si="135"/>
        <v>0</v>
      </c>
      <c r="Z190">
        <v>21.56</v>
      </c>
      <c r="AA190" s="115">
        <f t="shared" si="126"/>
        <v>17.247999999999998</v>
      </c>
      <c r="AB190">
        <f t="shared" si="136"/>
        <v>0</v>
      </c>
      <c r="AC190" s="115">
        <v>20.71</v>
      </c>
      <c r="AD190" s="115">
        <f t="shared" si="127"/>
        <v>16.568000000000001</v>
      </c>
      <c r="AE190">
        <f t="shared" si="137"/>
        <v>0</v>
      </c>
    </row>
    <row r="191" spans="1:31" x14ac:dyDescent="0.2">
      <c r="A191" s="108">
        <v>42531</v>
      </c>
      <c r="B191" s="218">
        <v>13.47</v>
      </c>
      <c r="C191" s="115">
        <f t="shared" si="116"/>
        <v>10.776</v>
      </c>
      <c r="D191">
        <f t="shared" si="128"/>
        <v>0</v>
      </c>
      <c r="E191">
        <f t="shared" si="117"/>
        <v>13.770000000000001</v>
      </c>
      <c r="F191" s="115">
        <f t="shared" si="118"/>
        <v>11.016000000000002</v>
      </c>
      <c r="G191">
        <f t="shared" si="129"/>
        <v>0</v>
      </c>
      <c r="H191">
        <f t="shared" si="119"/>
        <v>14.07</v>
      </c>
      <c r="I191" s="115">
        <f t="shared" si="120"/>
        <v>11.256</v>
      </c>
      <c r="J191">
        <f t="shared" si="130"/>
        <v>0</v>
      </c>
      <c r="K191" s="115">
        <v>13.18</v>
      </c>
      <c r="L191" s="115">
        <f t="shared" si="121"/>
        <v>10.544</v>
      </c>
      <c r="M191" s="118">
        <f t="shared" si="131"/>
        <v>0</v>
      </c>
      <c r="N191" s="115">
        <v>11.71</v>
      </c>
      <c r="O191" s="115">
        <f t="shared" si="122"/>
        <v>9.3680000000000003</v>
      </c>
      <c r="P191" s="118">
        <f t="shared" si="132"/>
        <v>0</v>
      </c>
      <c r="Q191" s="115">
        <v>13.11</v>
      </c>
      <c r="R191" s="115">
        <f t="shared" si="123"/>
        <v>10.488</v>
      </c>
      <c r="S191" s="118">
        <f t="shared" si="133"/>
        <v>0</v>
      </c>
      <c r="T191" s="115">
        <v>13.48</v>
      </c>
      <c r="U191" s="115">
        <f t="shared" si="124"/>
        <v>10.784000000000001</v>
      </c>
      <c r="V191" s="118">
        <f t="shared" si="134"/>
        <v>0</v>
      </c>
      <c r="W191" s="115">
        <v>16.850000000000001</v>
      </c>
      <c r="X191" s="115">
        <f t="shared" si="125"/>
        <v>13.48</v>
      </c>
      <c r="Y191">
        <f t="shared" si="135"/>
        <v>0</v>
      </c>
      <c r="Z191">
        <v>21.56</v>
      </c>
      <c r="AA191" s="115">
        <f t="shared" si="126"/>
        <v>17.247999999999998</v>
      </c>
      <c r="AB191">
        <f t="shared" si="136"/>
        <v>0</v>
      </c>
      <c r="AC191" s="115">
        <v>20.71</v>
      </c>
      <c r="AD191" s="115">
        <f t="shared" si="127"/>
        <v>16.568000000000001</v>
      </c>
      <c r="AE191">
        <f t="shared" si="137"/>
        <v>0</v>
      </c>
    </row>
    <row r="192" spans="1:31" x14ac:dyDescent="0.2">
      <c r="A192" s="108">
        <v>42532</v>
      </c>
      <c r="B192" s="218">
        <v>13.47</v>
      </c>
      <c r="C192" s="115">
        <f t="shared" si="116"/>
        <v>10.776</v>
      </c>
      <c r="D192">
        <f t="shared" si="128"/>
        <v>0</v>
      </c>
      <c r="E192">
        <f t="shared" si="117"/>
        <v>13.770000000000001</v>
      </c>
      <c r="F192" s="115">
        <f t="shared" si="118"/>
        <v>11.016000000000002</v>
      </c>
      <c r="G192">
        <f t="shared" si="129"/>
        <v>0</v>
      </c>
      <c r="H192">
        <f t="shared" si="119"/>
        <v>14.07</v>
      </c>
      <c r="I192" s="115">
        <f t="shared" si="120"/>
        <v>11.256</v>
      </c>
      <c r="J192">
        <f t="shared" si="130"/>
        <v>0</v>
      </c>
      <c r="K192" s="115">
        <v>13.18</v>
      </c>
      <c r="L192" s="115">
        <f t="shared" si="121"/>
        <v>10.544</v>
      </c>
      <c r="M192" s="118">
        <f t="shared" si="131"/>
        <v>0</v>
      </c>
      <c r="N192" s="115">
        <v>11.71</v>
      </c>
      <c r="O192" s="115">
        <f t="shared" si="122"/>
        <v>9.3680000000000003</v>
      </c>
      <c r="P192" s="118">
        <f t="shared" si="132"/>
        <v>0</v>
      </c>
      <c r="Q192" s="115">
        <v>13.11</v>
      </c>
      <c r="R192" s="115">
        <f t="shared" si="123"/>
        <v>10.488</v>
      </c>
      <c r="S192" s="118">
        <f t="shared" si="133"/>
        <v>0</v>
      </c>
      <c r="T192" s="115">
        <v>13.48</v>
      </c>
      <c r="U192" s="115">
        <f t="shared" si="124"/>
        <v>10.784000000000001</v>
      </c>
      <c r="V192" s="118">
        <f t="shared" si="134"/>
        <v>0</v>
      </c>
      <c r="W192" s="115">
        <v>16.850000000000001</v>
      </c>
      <c r="X192" s="115">
        <f t="shared" si="125"/>
        <v>13.48</v>
      </c>
      <c r="Y192">
        <f t="shared" si="135"/>
        <v>0</v>
      </c>
      <c r="Z192">
        <v>21.56</v>
      </c>
      <c r="AA192" s="115">
        <f t="shared" si="126"/>
        <v>17.247999999999998</v>
      </c>
      <c r="AB192">
        <f t="shared" si="136"/>
        <v>0</v>
      </c>
      <c r="AC192" s="115">
        <v>20.71</v>
      </c>
      <c r="AD192" s="115">
        <f t="shared" si="127"/>
        <v>16.568000000000001</v>
      </c>
      <c r="AE192">
        <f t="shared" si="137"/>
        <v>0</v>
      </c>
    </row>
    <row r="193" spans="1:31" x14ac:dyDescent="0.2">
      <c r="A193" s="108">
        <v>42533</v>
      </c>
      <c r="B193" s="218">
        <v>13.47</v>
      </c>
      <c r="C193" s="115">
        <f t="shared" si="116"/>
        <v>10.776</v>
      </c>
      <c r="D193">
        <f t="shared" si="128"/>
        <v>0</v>
      </c>
      <c r="E193">
        <f t="shared" si="117"/>
        <v>13.770000000000001</v>
      </c>
      <c r="F193" s="115">
        <f t="shared" si="118"/>
        <v>11.016000000000002</v>
      </c>
      <c r="G193">
        <f t="shared" si="129"/>
        <v>0</v>
      </c>
      <c r="H193">
        <f t="shared" si="119"/>
        <v>14.07</v>
      </c>
      <c r="I193" s="115">
        <f t="shared" si="120"/>
        <v>11.256</v>
      </c>
      <c r="J193">
        <f t="shared" si="130"/>
        <v>0</v>
      </c>
      <c r="K193" s="115">
        <v>13.18</v>
      </c>
      <c r="L193" s="115">
        <f t="shared" si="121"/>
        <v>10.544</v>
      </c>
      <c r="M193" s="118">
        <f t="shared" si="131"/>
        <v>0</v>
      </c>
      <c r="N193" s="115">
        <v>11.71</v>
      </c>
      <c r="O193" s="115">
        <f t="shared" si="122"/>
        <v>9.3680000000000003</v>
      </c>
      <c r="P193" s="118">
        <f t="shared" si="132"/>
        <v>0</v>
      </c>
      <c r="Q193" s="115">
        <v>13.11</v>
      </c>
      <c r="R193" s="115">
        <f t="shared" si="123"/>
        <v>10.488</v>
      </c>
      <c r="S193" s="118">
        <f t="shared" si="133"/>
        <v>0</v>
      </c>
      <c r="T193" s="115">
        <v>13.48</v>
      </c>
      <c r="U193" s="115">
        <f t="shared" si="124"/>
        <v>10.784000000000001</v>
      </c>
      <c r="V193" s="118">
        <f t="shared" si="134"/>
        <v>0</v>
      </c>
      <c r="W193" s="115">
        <v>16.850000000000001</v>
      </c>
      <c r="X193" s="115">
        <f t="shared" si="125"/>
        <v>13.48</v>
      </c>
      <c r="Y193">
        <f t="shared" si="135"/>
        <v>0</v>
      </c>
      <c r="Z193">
        <v>21.56</v>
      </c>
      <c r="AA193" s="115">
        <f t="shared" si="126"/>
        <v>17.247999999999998</v>
      </c>
      <c r="AB193">
        <f t="shared" si="136"/>
        <v>0</v>
      </c>
      <c r="AC193" s="115">
        <v>20.71</v>
      </c>
      <c r="AD193" s="115">
        <f t="shared" si="127"/>
        <v>16.568000000000001</v>
      </c>
      <c r="AE193">
        <f t="shared" si="137"/>
        <v>0</v>
      </c>
    </row>
    <row r="194" spans="1:31" x14ac:dyDescent="0.2">
      <c r="A194" s="108">
        <v>42534</v>
      </c>
      <c r="B194" s="218">
        <v>13.57</v>
      </c>
      <c r="C194" s="115">
        <f t="shared" si="116"/>
        <v>10.856</v>
      </c>
      <c r="D194">
        <f t="shared" si="128"/>
        <v>9.9999999999999645</v>
      </c>
      <c r="E194">
        <f t="shared" si="117"/>
        <v>13.870000000000001</v>
      </c>
      <c r="F194" s="115">
        <f t="shared" si="118"/>
        <v>11.096</v>
      </c>
      <c r="G194">
        <f t="shared" si="129"/>
        <v>9.9999999999999645</v>
      </c>
      <c r="H194">
        <f t="shared" si="119"/>
        <v>14.17</v>
      </c>
      <c r="I194" s="115">
        <f t="shared" si="120"/>
        <v>11.336</v>
      </c>
      <c r="J194">
        <f t="shared" si="130"/>
        <v>9.9999999999999645</v>
      </c>
      <c r="K194" s="115">
        <v>13.18</v>
      </c>
      <c r="L194" s="115">
        <f t="shared" si="121"/>
        <v>10.544</v>
      </c>
      <c r="M194" s="118">
        <f t="shared" si="131"/>
        <v>0</v>
      </c>
      <c r="N194" s="115">
        <v>11.71</v>
      </c>
      <c r="O194" s="115">
        <f t="shared" si="122"/>
        <v>9.3680000000000003</v>
      </c>
      <c r="P194" s="118">
        <f t="shared" si="132"/>
        <v>0</v>
      </c>
      <c r="Q194" s="115">
        <v>13.11</v>
      </c>
      <c r="R194" s="115">
        <f t="shared" si="123"/>
        <v>10.488</v>
      </c>
      <c r="S194" s="118">
        <f t="shared" si="133"/>
        <v>0</v>
      </c>
      <c r="T194" s="115">
        <v>13.48</v>
      </c>
      <c r="U194" s="115">
        <f t="shared" si="124"/>
        <v>10.784000000000001</v>
      </c>
      <c r="V194" s="118">
        <f t="shared" si="134"/>
        <v>0</v>
      </c>
      <c r="W194" s="115">
        <v>16.850000000000001</v>
      </c>
      <c r="X194" s="115">
        <f t="shared" si="125"/>
        <v>13.48</v>
      </c>
      <c r="Y194">
        <f t="shared" si="135"/>
        <v>0</v>
      </c>
      <c r="Z194">
        <v>21.56</v>
      </c>
      <c r="AA194" s="115">
        <f t="shared" si="126"/>
        <v>17.247999999999998</v>
      </c>
      <c r="AB194">
        <f t="shared" si="136"/>
        <v>0</v>
      </c>
      <c r="AC194" s="115">
        <v>20.71</v>
      </c>
      <c r="AD194" s="115">
        <f t="shared" si="127"/>
        <v>16.568000000000001</v>
      </c>
      <c r="AE194">
        <f t="shared" si="137"/>
        <v>0</v>
      </c>
    </row>
    <row r="195" spans="1:31" x14ac:dyDescent="0.2">
      <c r="A195" s="108">
        <v>42535</v>
      </c>
      <c r="B195" s="218">
        <v>13.57</v>
      </c>
      <c r="C195" s="115">
        <f t="shared" si="116"/>
        <v>10.856</v>
      </c>
      <c r="D195">
        <f t="shared" si="128"/>
        <v>0</v>
      </c>
      <c r="E195">
        <f t="shared" si="117"/>
        <v>13.870000000000001</v>
      </c>
      <c r="F195" s="115">
        <f t="shared" si="118"/>
        <v>11.096</v>
      </c>
      <c r="G195">
        <f t="shared" si="129"/>
        <v>0</v>
      </c>
      <c r="H195">
        <f t="shared" si="119"/>
        <v>14.17</v>
      </c>
      <c r="I195" s="115">
        <f t="shared" si="120"/>
        <v>11.336</v>
      </c>
      <c r="J195">
        <f t="shared" si="130"/>
        <v>0</v>
      </c>
      <c r="K195" s="115">
        <v>13.18</v>
      </c>
      <c r="L195" s="115">
        <f t="shared" si="121"/>
        <v>10.544</v>
      </c>
      <c r="M195" s="118">
        <f t="shared" si="131"/>
        <v>0</v>
      </c>
      <c r="N195" s="115">
        <v>11.71</v>
      </c>
      <c r="O195" s="115">
        <f t="shared" si="122"/>
        <v>9.3680000000000003</v>
      </c>
      <c r="P195" s="118">
        <f t="shared" si="132"/>
        <v>0</v>
      </c>
      <c r="Q195" s="115">
        <v>13.11</v>
      </c>
      <c r="R195" s="115">
        <f t="shared" si="123"/>
        <v>10.488</v>
      </c>
      <c r="S195" s="118">
        <f t="shared" si="133"/>
        <v>0</v>
      </c>
      <c r="T195" s="115">
        <v>13.48</v>
      </c>
      <c r="U195" s="115">
        <f t="shared" si="124"/>
        <v>10.784000000000001</v>
      </c>
      <c r="V195" s="118">
        <f t="shared" si="134"/>
        <v>0</v>
      </c>
      <c r="W195" s="115">
        <v>16.850000000000001</v>
      </c>
      <c r="X195" s="115">
        <f t="shared" si="125"/>
        <v>13.48</v>
      </c>
      <c r="Y195">
        <f t="shared" si="135"/>
        <v>0</v>
      </c>
      <c r="Z195">
        <v>21.56</v>
      </c>
      <c r="AA195" s="115">
        <f t="shared" si="126"/>
        <v>17.247999999999998</v>
      </c>
      <c r="AB195">
        <f t="shared" si="136"/>
        <v>0</v>
      </c>
      <c r="AC195" s="115">
        <v>20.71</v>
      </c>
      <c r="AD195" s="115">
        <f t="shared" si="127"/>
        <v>16.568000000000001</v>
      </c>
    </row>
    <row r="196" spans="1:31" x14ac:dyDescent="0.2">
      <c r="A196" s="108">
        <v>42536</v>
      </c>
      <c r="B196" s="218">
        <v>13.47</v>
      </c>
      <c r="C196" s="115">
        <f t="shared" si="116"/>
        <v>10.776</v>
      </c>
      <c r="D196">
        <f t="shared" si="128"/>
        <v>-9.9999999999999645</v>
      </c>
      <c r="E196">
        <f t="shared" si="117"/>
        <v>13.770000000000001</v>
      </c>
      <c r="F196" s="115">
        <f t="shared" si="118"/>
        <v>11.016000000000002</v>
      </c>
      <c r="G196">
        <f t="shared" si="129"/>
        <v>-9.9999999999999645</v>
      </c>
      <c r="H196">
        <f t="shared" si="119"/>
        <v>14.07</v>
      </c>
      <c r="I196" s="115">
        <f t="shared" si="120"/>
        <v>11.256</v>
      </c>
      <c r="J196">
        <f t="shared" si="130"/>
        <v>-9.9999999999999645</v>
      </c>
      <c r="K196" s="115">
        <v>13.18</v>
      </c>
      <c r="L196" s="115">
        <f t="shared" si="121"/>
        <v>10.544</v>
      </c>
      <c r="M196" s="118">
        <f t="shared" si="131"/>
        <v>0</v>
      </c>
      <c r="N196" s="115">
        <v>11.71</v>
      </c>
      <c r="O196" s="115">
        <f t="shared" si="122"/>
        <v>9.3680000000000003</v>
      </c>
      <c r="P196" s="118">
        <f t="shared" si="132"/>
        <v>0</v>
      </c>
      <c r="Q196" s="115">
        <v>13.11</v>
      </c>
      <c r="R196" s="115">
        <f t="shared" si="123"/>
        <v>10.488</v>
      </c>
      <c r="S196" s="118">
        <f t="shared" si="133"/>
        <v>0</v>
      </c>
      <c r="T196" s="115">
        <v>13.48</v>
      </c>
      <c r="U196" s="115">
        <f t="shared" si="124"/>
        <v>10.784000000000001</v>
      </c>
      <c r="V196" s="118">
        <f t="shared" si="134"/>
        <v>0</v>
      </c>
      <c r="W196" s="115">
        <v>16.75</v>
      </c>
      <c r="X196" s="115">
        <f t="shared" si="125"/>
        <v>13.4</v>
      </c>
      <c r="Y196">
        <f t="shared" si="135"/>
        <v>-10.000000000000142</v>
      </c>
      <c r="Z196">
        <v>21.56</v>
      </c>
      <c r="AA196" s="115">
        <f t="shared" si="126"/>
        <v>17.247999999999998</v>
      </c>
      <c r="AB196">
        <f t="shared" si="136"/>
        <v>0</v>
      </c>
      <c r="AC196" s="115">
        <v>20.71</v>
      </c>
      <c r="AD196" s="115">
        <f t="shared" si="127"/>
        <v>16.568000000000001</v>
      </c>
    </row>
    <row r="197" spans="1:31" x14ac:dyDescent="0.2">
      <c r="A197" s="108">
        <v>42537</v>
      </c>
      <c r="B197" s="218">
        <v>13.47</v>
      </c>
      <c r="C197" s="115">
        <f t="shared" si="116"/>
        <v>10.776</v>
      </c>
      <c r="D197">
        <f t="shared" si="128"/>
        <v>0</v>
      </c>
      <c r="E197">
        <f t="shared" si="117"/>
        <v>13.770000000000001</v>
      </c>
      <c r="F197" s="115">
        <f t="shared" si="118"/>
        <v>11.016000000000002</v>
      </c>
      <c r="G197">
        <f t="shared" si="129"/>
        <v>0</v>
      </c>
      <c r="H197">
        <f t="shared" si="119"/>
        <v>14.07</v>
      </c>
      <c r="I197" s="115">
        <f t="shared" si="120"/>
        <v>11.256</v>
      </c>
      <c r="J197">
        <f t="shared" si="130"/>
        <v>0</v>
      </c>
      <c r="K197" s="115">
        <v>13.18</v>
      </c>
      <c r="L197" s="115">
        <f t="shared" si="121"/>
        <v>10.544</v>
      </c>
      <c r="M197" s="118">
        <f t="shared" si="131"/>
        <v>0</v>
      </c>
      <c r="N197" s="115">
        <v>11.71</v>
      </c>
      <c r="O197" s="115">
        <f t="shared" si="122"/>
        <v>9.3680000000000003</v>
      </c>
      <c r="P197" s="118">
        <f t="shared" si="132"/>
        <v>0</v>
      </c>
      <c r="Q197" s="115">
        <v>13.11</v>
      </c>
      <c r="R197" s="115">
        <f t="shared" si="123"/>
        <v>10.488</v>
      </c>
      <c r="S197" s="118">
        <f t="shared" si="133"/>
        <v>0</v>
      </c>
      <c r="T197" s="115">
        <v>13.48</v>
      </c>
      <c r="U197" s="115">
        <f t="shared" si="124"/>
        <v>10.784000000000001</v>
      </c>
      <c r="V197" s="118">
        <f t="shared" si="134"/>
        <v>0</v>
      </c>
      <c r="W197" s="115">
        <v>16.75</v>
      </c>
      <c r="X197" s="115">
        <f t="shared" si="125"/>
        <v>13.4</v>
      </c>
      <c r="Y197">
        <f t="shared" si="135"/>
        <v>0</v>
      </c>
      <c r="Z197">
        <v>21.56</v>
      </c>
      <c r="AA197" s="115">
        <f t="shared" si="126"/>
        <v>17.247999999999998</v>
      </c>
      <c r="AB197">
        <f t="shared" si="136"/>
        <v>0</v>
      </c>
      <c r="AC197" s="115">
        <v>20.71</v>
      </c>
      <c r="AD197" s="115">
        <f t="shared" si="127"/>
        <v>16.568000000000001</v>
      </c>
    </row>
    <row r="198" spans="1:31" x14ac:dyDescent="0.2">
      <c r="A198" s="108">
        <v>42538</v>
      </c>
      <c r="B198" s="218">
        <v>13.37</v>
      </c>
      <c r="C198" s="115">
        <f t="shared" si="116"/>
        <v>10.696</v>
      </c>
      <c r="D198">
        <f t="shared" si="128"/>
        <v>-10.000000000000142</v>
      </c>
      <c r="E198">
        <f t="shared" si="117"/>
        <v>13.67</v>
      </c>
      <c r="F198" s="115">
        <f t="shared" si="118"/>
        <v>10.936</v>
      </c>
      <c r="G198">
        <f t="shared" si="129"/>
        <v>-10.000000000000142</v>
      </c>
      <c r="H198">
        <f t="shared" si="119"/>
        <v>13.969999999999999</v>
      </c>
      <c r="I198" s="115">
        <f t="shared" si="120"/>
        <v>11.175999999999998</v>
      </c>
      <c r="J198">
        <f t="shared" si="130"/>
        <v>-10.000000000000142</v>
      </c>
      <c r="K198" s="115">
        <v>13.03</v>
      </c>
      <c r="L198" s="115">
        <f t="shared" si="121"/>
        <v>10.423999999999999</v>
      </c>
      <c r="M198" s="118">
        <f t="shared" si="131"/>
        <v>-15.000000000000036</v>
      </c>
      <c r="N198" s="115">
        <v>11.71</v>
      </c>
      <c r="O198" s="115">
        <f t="shared" si="122"/>
        <v>9.3680000000000003</v>
      </c>
      <c r="P198" s="118">
        <f t="shared" si="132"/>
        <v>0</v>
      </c>
      <c r="Q198" s="115">
        <v>13.11</v>
      </c>
      <c r="R198" s="115">
        <f t="shared" si="123"/>
        <v>10.488</v>
      </c>
      <c r="S198" s="118">
        <f t="shared" si="133"/>
        <v>0</v>
      </c>
      <c r="T198" s="115">
        <v>13.33</v>
      </c>
      <c r="U198" s="115">
        <f t="shared" si="124"/>
        <v>10.664</v>
      </c>
      <c r="V198" s="118">
        <f t="shared" si="134"/>
        <v>-15.000000000000036</v>
      </c>
      <c r="W198" s="115">
        <v>16.75</v>
      </c>
      <c r="X198" s="115">
        <f t="shared" si="125"/>
        <v>13.4</v>
      </c>
      <c r="Y198">
        <f t="shared" si="135"/>
        <v>0</v>
      </c>
      <c r="Z198">
        <v>21.56</v>
      </c>
      <c r="AA198" s="115">
        <f t="shared" si="126"/>
        <v>17.247999999999998</v>
      </c>
      <c r="AB198">
        <f t="shared" si="136"/>
        <v>0</v>
      </c>
      <c r="AC198" s="115">
        <v>20.71</v>
      </c>
      <c r="AD198" s="115">
        <f t="shared" si="127"/>
        <v>16.568000000000001</v>
      </c>
    </row>
    <row r="199" spans="1:31" x14ac:dyDescent="0.2">
      <c r="A199" s="108">
        <v>42539</v>
      </c>
      <c r="B199" s="218">
        <v>13.37</v>
      </c>
      <c r="C199" s="115">
        <f t="shared" si="116"/>
        <v>10.696</v>
      </c>
      <c r="D199">
        <f t="shared" si="128"/>
        <v>0</v>
      </c>
      <c r="E199">
        <f t="shared" si="117"/>
        <v>13.67</v>
      </c>
      <c r="F199" s="115">
        <f t="shared" si="118"/>
        <v>10.936</v>
      </c>
      <c r="G199">
        <f t="shared" si="129"/>
        <v>0</v>
      </c>
      <c r="H199">
        <f t="shared" si="119"/>
        <v>13.969999999999999</v>
      </c>
      <c r="I199" s="115">
        <f t="shared" si="120"/>
        <v>11.175999999999998</v>
      </c>
      <c r="J199">
        <f t="shared" si="130"/>
        <v>0</v>
      </c>
      <c r="K199" s="115">
        <v>13.03</v>
      </c>
      <c r="L199" s="115">
        <f t="shared" si="121"/>
        <v>10.423999999999999</v>
      </c>
      <c r="M199" s="118">
        <f t="shared" si="131"/>
        <v>0</v>
      </c>
      <c r="N199" s="115">
        <v>11.71</v>
      </c>
      <c r="O199" s="115">
        <f t="shared" si="122"/>
        <v>9.3680000000000003</v>
      </c>
      <c r="P199" s="118">
        <f t="shared" si="132"/>
        <v>0</v>
      </c>
      <c r="Q199" s="115">
        <v>13.11</v>
      </c>
      <c r="R199" s="115">
        <f t="shared" si="123"/>
        <v>10.488</v>
      </c>
      <c r="S199" s="118">
        <f t="shared" si="133"/>
        <v>0</v>
      </c>
      <c r="T199" s="115">
        <v>13.33</v>
      </c>
      <c r="U199" s="115">
        <f t="shared" si="124"/>
        <v>10.664</v>
      </c>
      <c r="V199" s="118">
        <f t="shared" si="134"/>
        <v>0</v>
      </c>
      <c r="W199" s="115">
        <v>16.75</v>
      </c>
      <c r="X199" s="115">
        <f t="shared" si="125"/>
        <v>13.4</v>
      </c>
      <c r="Y199">
        <f t="shared" si="135"/>
        <v>0</v>
      </c>
      <c r="Z199">
        <v>21.56</v>
      </c>
      <c r="AA199" s="115">
        <f t="shared" si="126"/>
        <v>17.247999999999998</v>
      </c>
      <c r="AB199">
        <f t="shared" si="136"/>
        <v>0</v>
      </c>
      <c r="AC199" s="115">
        <v>20.71</v>
      </c>
      <c r="AD199" s="115">
        <f t="shared" si="127"/>
        <v>16.568000000000001</v>
      </c>
    </row>
    <row r="200" spans="1:31" x14ac:dyDescent="0.2">
      <c r="A200" s="108">
        <v>42540</v>
      </c>
      <c r="B200" s="218">
        <v>13.37</v>
      </c>
      <c r="C200" s="115">
        <f t="shared" si="116"/>
        <v>10.696</v>
      </c>
      <c r="D200">
        <f t="shared" si="128"/>
        <v>0</v>
      </c>
      <c r="E200">
        <f t="shared" si="117"/>
        <v>13.67</v>
      </c>
      <c r="F200" s="115">
        <f t="shared" si="118"/>
        <v>10.936</v>
      </c>
      <c r="G200">
        <f t="shared" si="129"/>
        <v>0</v>
      </c>
      <c r="H200">
        <f t="shared" si="119"/>
        <v>13.969999999999999</v>
      </c>
      <c r="I200" s="115">
        <f t="shared" si="120"/>
        <v>11.175999999999998</v>
      </c>
      <c r="J200">
        <f t="shared" si="130"/>
        <v>0</v>
      </c>
      <c r="K200" s="115">
        <v>13.03</v>
      </c>
      <c r="L200" s="115">
        <f t="shared" si="121"/>
        <v>10.423999999999999</v>
      </c>
      <c r="M200" s="118">
        <f t="shared" si="131"/>
        <v>0</v>
      </c>
      <c r="N200" s="115">
        <v>11.71</v>
      </c>
      <c r="O200" s="115">
        <f t="shared" si="122"/>
        <v>9.3680000000000003</v>
      </c>
      <c r="P200" s="118">
        <f t="shared" si="132"/>
        <v>0</v>
      </c>
      <c r="Q200" s="115">
        <v>13.11</v>
      </c>
      <c r="R200" s="115">
        <f t="shared" si="123"/>
        <v>10.488</v>
      </c>
      <c r="S200" s="118">
        <f t="shared" si="133"/>
        <v>0</v>
      </c>
      <c r="T200" s="115">
        <v>13.33</v>
      </c>
      <c r="U200" s="115">
        <f t="shared" si="124"/>
        <v>10.664</v>
      </c>
      <c r="V200" s="118">
        <f t="shared" si="134"/>
        <v>0</v>
      </c>
      <c r="W200" s="115">
        <v>16.75</v>
      </c>
      <c r="X200" s="115">
        <f t="shared" si="125"/>
        <v>13.4</v>
      </c>
      <c r="Y200">
        <f t="shared" si="135"/>
        <v>0</v>
      </c>
      <c r="Z200">
        <v>21.56</v>
      </c>
      <c r="AA200" s="115">
        <f t="shared" si="126"/>
        <v>17.247999999999998</v>
      </c>
      <c r="AB200">
        <f t="shared" si="136"/>
        <v>0</v>
      </c>
      <c r="AC200" s="115">
        <v>20.71</v>
      </c>
      <c r="AD200" s="115">
        <f t="shared" si="127"/>
        <v>16.568000000000001</v>
      </c>
    </row>
    <row r="201" spans="1:31" x14ac:dyDescent="0.2">
      <c r="A201" s="108">
        <v>42541</v>
      </c>
      <c r="B201" s="218">
        <v>13.47</v>
      </c>
      <c r="C201" s="115">
        <f t="shared" si="116"/>
        <v>10.776</v>
      </c>
      <c r="D201">
        <f t="shared" si="128"/>
        <v>10.000000000000142</v>
      </c>
      <c r="E201">
        <f t="shared" si="117"/>
        <v>13.770000000000001</v>
      </c>
      <c r="F201" s="115">
        <f t="shared" si="118"/>
        <v>11.016000000000002</v>
      </c>
      <c r="G201">
        <f t="shared" si="129"/>
        <v>10.000000000000142</v>
      </c>
      <c r="H201">
        <f t="shared" si="119"/>
        <v>14.07</v>
      </c>
      <c r="I201" s="115">
        <f t="shared" si="120"/>
        <v>11.256</v>
      </c>
      <c r="J201">
        <f t="shared" si="130"/>
        <v>10.000000000000142</v>
      </c>
      <c r="K201" s="115">
        <v>13.13</v>
      </c>
      <c r="L201" s="115">
        <f t="shared" si="121"/>
        <v>10.504000000000001</v>
      </c>
      <c r="M201" s="118">
        <f t="shared" si="131"/>
        <v>10.000000000000142</v>
      </c>
      <c r="N201" s="115">
        <v>11.71</v>
      </c>
      <c r="O201" s="115">
        <f t="shared" si="122"/>
        <v>9.3680000000000003</v>
      </c>
      <c r="P201" s="118">
        <f t="shared" si="132"/>
        <v>0</v>
      </c>
      <c r="Q201" s="115">
        <v>13.11</v>
      </c>
      <c r="R201" s="115">
        <f t="shared" si="123"/>
        <v>10.488</v>
      </c>
      <c r="S201" s="118">
        <f t="shared" si="133"/>
        <v>0</v>
      </c>
      <c r="T201" s="115">
        <v>13.43</v>
      </c>
      <c r="U201" s="115">
        <f t="shared" si="124"/>
        <v>10.744</v>
      </c>
      <c r="V201" s="118">
        <f t="shared" si="134"/>
        <v>9.9999999999999645</v>
      </c>
      <c r="W201" s="115">
        <v>16.75</v>
      </c>
      <c r="X201" s="115">
        <f t="shared" si="125"/>
        <v>13.4</v>
      </c>
      <c r="Y201">
        <f t="shared" si="135"/>
        <v>0</v>
      </c>
      <c r="Z201">
        <v>21.56</v>
      </c>
      <c r="AA201" s="115">
        <f t="shared" si="126"/>
        <v>17.247999999999998</v>
      </c>
      <c r="AB201">
        <f t="shared" si="136"/>
        <v>0</v>
      </c>
      <c r="AC201" s="115">
        <v>20.71</v>
      </c>
      <c r="AD201" s="115">
        <f t="shared" si="127"/>
        <v>16.568000000000001</v>
      </c>
    </row>
    <row r="202" spans="1:31" x14ac:dyDescent="0.2">
      <c r="A202" s="108">
        <v>42542</v>
      </c>
      <c r="B202" s="218">
        <v>13.47</v>
      </c>
      <c r="C202" s="115">
        <f t="shared" si="116"/>
        <v>10.776</v>
      </c>
      <c r="D202">
        <f t="shared" si="128"/>
        <v>0</v>
      </c>
      <c r="E202">
        <f t="shared" si="117"/>
        <v>13.770000000000001</v>
      </c>
      <c r="F202" s="115">
        <f t="shared" si="118"/>
        <v>11.016000000000002</v>
      </c>
      <c r="G202">
        <f t="shared" si="129"/>
        <v>0</v>
      </c>
      <c r="H202">
        <f t="shared" si="119"/>
        <v>14.07</v>
      </c>
      <c r="I202" s="115">
        <f t="shared" si="120"/>
        <v>11.256</v>
      </c>
      <c r="J202">
        <f t="shared" si="130"/>
        <v>0</v>
      </c>
      <c r="K202" s="115">
        <v>13.13</v>
      </c>
      <c r="L202" s="115">
        <f t="shared" si="121"/>
        <v>10.504000000000001</v>
      </c>
      <c r="M202" s="118">
        <f t="shared" si="131"/>
        <v>0</v>
      </c>
      <c r="N202" s="115">
        <v>11.71</v>
      </c>
      <c r="O202" s="115">
        <f t="shared" si="122"/>
        <v>9.3680000000000003</v>
      </c>
      <c r="P202" s="118">
        <f t="shared" si="132"/>
        <v>0</v>
      </c>
      <c r="Q202" s="115">
        <v>13.11</v>
      </c>
      <c r="R202" s="115">
        <f t="shared" si="123"/>
        <v>10.488</v>
      </c>
      <c r="S202" s="118">
        <f t="shared" si="133"/>
        <v>0</v>
      </c>
      <c r="T202" s="115">
        <v>13.43</v>
      </c>
      <c r="U202" s="115">
        <f t="shared" si="124"/>
        <v>10.744</v>
      </c>
      <c r="V202" s="118">
        <f t="shared" si="134"/>
        <v>0</v>
      </c>
      <c r="W202" s="115">
        <v>16.75</v>
      </c>
      <c r="X202" s="115">
        <f t="shared" si="125"/>
        <v>13.4</v>
      </c>
      <c r="Y202">
        <f t="shared" si="135"/>
        <v>0</v>
      </c>
      <c r="Z202">
        <v>21.56</v>
      </c>
      <c r="AA202" s="115">
        <f t="shared" si="126"/>
        <v>17.247999999999998</v>
      </c>
      <c r="AB202">
        <f t="shared" si="136"/>
        <v>0</v>
      </c>
      <c r="AC202" s="115">
        <v>20.71</v>
      </c>
      <c r="AD202" s="115">
        <f t="shared" si="127"/>
        <v>16.568000000000001</v>
      </c>
    </row>
    <row r="203" spans="1:31" x14ac:dyDescent="0.2">
      <c r="A203" s="108">
        <v>42543</v>
      </c>
      <c r="B203" s="218">
        <v>13.62</v>
      </c>
      <c r="C203" s="115">
        <f t="shared" si="116"/>
        <v>10.895999999999999</v>
      </c>
      <c r="D203">
        <f t="shared" si="128"/>
        <v>14.999999999999858</v>
      </c>
      <c r="E203">
        <f t="shared" si="117"/>
        <v>13.92</v>
      </c>
      <c r="F203" s="115">
        <f t="shared" si="118"/>
        <v>11.135999999999999</v>
      </c>
      <c r="G203">
        <f t="shared" si="129"/>
        <v>14.999999999999858</v>
      </c>
      <c r="H203">
        <f t="shared" si="119"/>
        <v>14.219999999999999</v>
      </c>
      <c r="I203" s="115">
        <f t="shared" si="120"/>
        <v>11.375999999999999</v>
      </c>
      <c r="J203">
        <f t="shared" si="130"/>
        <v>14.999999999999858</v>
      </c>
      <c r="K203" s="115">
        <v>13.23</v>
      </c>
      <c r="L203" s="115">
        <f t="shared" si="121"/>
        <v>10.584</v>
      </c>
      <c r="M203" s="118">
        <f t="shared" si="131"/>
        <v>9.9999999999999645</v>
      </c>
      <c r="N203" s="115">
        <v>11.71</v>
      </c>
      <c r="O203" s="115">
        <f t="shared" si="122"/>
        <v>9.3680000000000003</v>
      </c>
      <c r="P203" s="118">
        <f t="shared" si="132"/>
        <v>0</v>
      </c>
      <c r="Q203" s="115">
        <v>13.11</v>
      </c>
      <c r="R203" s="115">
        <f t="shared" si="123"/>
        <v>10.488</v>
      </c>
      <c r="S203" s="118">
        <f t="shared" si="133"/>
        <v>0</v>
      </c>
      <c r="T203" s="115">
        <v>13.53</v>
      </c>
      <c r="U203" s="115">
        <f t="shared" si="124"/>
        <v>10.824</v>
      </c>
      <c r="V203" s="118">
        <f t="shared" si="134"/>
        <v>9.9999999999999645</v>
      </c>
      <c r="W203" s="115">
        <v>16.75</v>
      </c>
      <c r="X203" s="115">
        <f t="shared" si="125"/>
        <v>13.4</v>
      </c>
      <c r="Y203">
        <f t="shared" si="135"/>
        <v>0</v>
      </c>
      <c r="Z203">
        <v>21.56</v>
      </c>
      <c r="AA203" s="115">
        <f t="shared" si="126"/>
        <v>17.247999999999998</v>
      </c>
      <c r="AB203">
        <f t="shared" si="136"/>
        <v>0</v>
      </c>
      <c r="AC203" s="115">
        <v>20.71</v>
      </c>
      <c r="AD203" s="115">
        <f t="shared" si="127"/>
        <v>16.568000000000001</v>
      </c>
    </row>
    <row r="204" spans="1:31" x14ac:dyDescent="0.2">
      <c r="A204" s="108">
        <v>42544</v>
      </c>
      <c r="B204" s="218">
        <v>13.62</v>
      </c>
      <c r="C204" s="115">
        <f t="shared" si="116"/>
        <v>10.895999999999999</v>
      </c>
      <c r="D204">
        <f t="shared" si="128"/>
        <v>0</v>
      </c>
      <c r="E204">
        <f t="shared" si="117"/>
        <v>13.92</v>
      </c>
      <c r="F204" s="115">
        <f t="shared" si="118"/>
        <v>11.135999999999999</v>
      </c>
      <c r="G204">
        <f t="shared" si="129"/>
        <v>0</v>
      </c>
      <c r="H204">
        <f t="shared" si="119"/>
        <v>14.219999999999999</v>
      </c>
      <c r="I204" s="115">
        <f t="shared" si="120"/>
        <v>11.375999999999999</v>
      </c>
      <c r="J204">
        <f t="shared" si="130"/>
        <v>0</v>
      </c>
      <c r="K204" s="115">
        <v>13.23</v>
      </c>
      <c r="L204" s="115">
        <f t="shared" si="121"/>
        <v>10.584</v>
      </c>
      <c r="M204" s="118">
        <f t="shared" si="131"/>
        <v>0</v>
      </c>
      <c r="N204" s="115">
        <v>11.71</v>
      </c>
      <c r="O204" s="115">
        <f t="shared" si="122"/>
        <v>9.3680000000000003</v>
      </c>
      <c r="P204" s="118">
        <f t="shared" si="132"/>
        <v>0</v>
      </c>
      <c r="Q204" s="115">
        <v>13.11</v>
      </c>
      <c r="R204" s="115">
        <f t="shared" si="123"/>
        <v>10.488</v>
      </c>
      <c r="S204" s="118">
        <f t="shared" si="133"/>
        <v>0</v>
      </c>
      <c r="T204" s="115">
        <v>13.53</v>
      </c>
      <c r="U204" s="115">
        <f t="shared" si="124"/>
        <v>10.824</v>
      </c>
      <c r="V204" s="118">
        <f t="shared" si="134"/>
        <v>0</v>
      </c>
      <c r="W204" s="115">
        <v>16.75</v>
      </c>
      <c r="X204" s="115">
        <f t="shared" si="125"/>
        <v>13.4</v>
      </c>
      <c r="Y204">
        <f t="shared" si="135"/>
        <v>0</v>
      </c>
      <c r="Z204">
        <v>21.56</v>
      </c>
      <c r="AA204" s="115">
        <f t="shared" si="126"/>
        <v>17.247999999999998</v>
      </c>
      <c r="AB204">
        <f t="shared" si="136"/>
        <v>0</v>
      </c>
      <c r="AC204" s="115">
        <v>20.71</v>
      </c>
      <c r="AD204" s="115">
        <f t="shared" si="127"/>
        <v>16.568000000000001</v>
      </c>
    </row>
    <row r="205" spans="1:31" x14ac:dyDescent="0.2">
      <c r="A205" s="108">
        <v>42545</v>
      </c>
      <c r="B205" s="218">
        <v>13.62</v>
      </c>
      <c r="C205" s="115">
        <f t="shared" si="116"/>
        <v>10.895999999999999</v>
      </c>
      <c r="D205">
        <f t="shared" si="128"/>
        <v>0</v>
      </c>
      <c r="E205">
        <f t="shared" si="117"/>
        <v>13.92</v>
      </c>
      <c r="F205" s="115">
        <f t="shared" si="118"/>
        <v>11.135999999999999</v>
      </c>
      <c r="G205">
        <f t="shared" si="129"/>
        <v>0</v>
      </c>
      <c r="H205">
        <f t="shared" si="119"/>
        <v>14.219999999999999</v>
      </c>
      <c r="I205" s="115">
        <f t="shared" si="120"/>
        <v>11.375999999999999</v>
      </c>
      <c r="J205">
        <f t="shared" si="130"/>
        <v>0</v>
      </c>
      <c r="K205" s="115">
        <v>13.23</v>
      </c>
      <c r="L205" s="115">
        <f t="shared" si="121"/>
        <v>10.584</v>
      </c>
      <c r="M205" s="118">
        <f t="shared" si="131"/>
        <v>0</v>
      </c>
      <c r="N205" s="115">
        <v>11.71</v>
      </c>
      <c r="O205" s="115">
        <f t="shared" si="122"/>
        <v>9.3680000000000003</v>
      </c>
      <c r="P205" s="118">
        <f t="shared" si="132"/>
        <v>0</v>
      </c>
      <c r="Q205" s="115">
        <v>13.11</v>
      </c>
      <c r="R205" s="115">
        <f t="shared" si="123"/>
        <v>10.488</v>
      </c>
      <c r="S205" s="118">
        <f t="shared" si="133"/>
        <v>0</v>
      </c>
      <c r="T205" s="115">
        <v>13.53</v>
      </c>
      <c r="U205" s="115">
        <f t="shared" si="124"/>
        <v>10.824</v>
      </c>
      <c r="V205" s="118">
        <f t="shared" si="134"/>
        <v>0</v>
      </c>
      <c r="W205" s="115">
        <v>16.75</v>
      </c>
      <c r="X205" s="115">
        <f t="shared" si="125"/>
        <v>13.4</v>
      </c>
      <c r="Y205">
        <f t="shared" si="135"/>
        <v>0</v>
      </c>
      <c r="Z205">
        <v>21.56</v>
      </c>
      <c r="AA205" s="115">
        <f t="shared" si="126"/>
        <v>17.247999999999998</v>
      </c>
      <c r="AB205">
        <f t="shared" si="136"/>
        <v>0</v>
      </c>
      <c r="AC205" s="115">
        <v>20.71</v>
      </c>
      <c r="AD205" s="115">
        <f t="shared" si="127"/>
        <v>16.568000000000001</v>
      </c>
    </row>
    <row r="206" spans="1:31" x14ac:dyDescent="0.2">
      <c r="A206" s="108">
        <v>42546</v>
      </c>
      <c r="B206" s="218">
        <v>13.62</v>
      </c>
      <c r="C206" s="115">
        <f t="shared" si="116"/>
        <v>10.895999999999999</v>
      </c>
      <c r="D206">
        <f t="shared" si="128"/>
        <v>0</v>
      </c>
      <c r="E206">
        <f t="shared" si="117"/>
        <v>13.92</v>
      </c>
      <c r="F206" s="115">
        <f t="shared" si="118"/>
        <v>11.135999999999999</v>
      </c>
      <c r="G206">
        <f t="shared" si="129"/>
        <v>0</v>
      </c>
      <c r="H206">
        <f t="shared" si="119"/>
        <v>14.219999999999999</v>
      </c>
      <c r="I206" s="115">
        <f t="shared" si="120"/>
        <v>11.375999999999999</v>
      </c>
      <c r="J206">
        <f t="shared" si="130"/>
        <v>0</v>
      </c>
      <c r="K206" s="115">
        <v>13.23</v>
      </c>
      <c r="L206" s="115">
        <f t="shared" si="121"/>
        <v>10.584</v>
      </c>
      <c r="M206" s="118">
        <f t="shared" si="131"/>
        <v>0</v>
      </c>
      <c r="N206" s="115">
        <v>11.71</v>
      </c>
      <c r="O206" s="115">
        <f t="shared" si="122"/>
        <v>9.3680000000000003</v>
      </c>
      <c r="P206" s="118">
        <f t="shared" si="132"/>
        <v>0</v>
      </c>
      <c r="Q206" s="115">
        <v>13.11</v>
      </c>
      <c r="R206" s="115">
        <f t="shared" si="123"/>
        <v>10.488</v>
      </c>
      <c r="S206" s="118">
        <f t="shared" si="133"/>
        <v>0</v>
      </c>
      <c r="T206" s="115">
        <v>13.53</v>
      </c>
      <c r="U206" s="115">
        <f t="shared" si="124"/>
        <v>10.824</v>
      </c>
      <c r="V206" s="118">
        <f t="shared" si="134"/>
        <v>0</v>
      </c>
      <c r="W206" s="115">
        <v>16.75</v>
      </c>
      <c r="X206" s="115">
        <f t="shared" si="125"/>
        <v>13.4</v>
      </c>
      <c r="Y206">
        <f t="shared" si="135"/>
        <v>0</v>
      </c>
      <c r="Z206">
        <v>21.56</v>
      </c>
      <c r="AA206" s="115">
        <f t="shared" si="126"/>
        <v>17.247999999999998</v>
      </c>
      <c r="AB206">
        <f t="shared" si="136"/>
        <v>0</v>
      </c>
      <c r="AC206" s="115">
        <v>20.71</v>
      </c>
      <c r="AD206" s="115">
        <f t="shared" si="127"/>
        <v>16.568000000000001</v>
      </c>
    </row>
    <row r="207" spans="1:31" x14ac:dyDescent="0.2">
      <c r="A207" s="108">
        <v>42547</v>
      </c>
      <c r="B207" s="218">
        <v>13.62</v>
      </c>
      <c r="C207" s="115">
        <f t="shared" si="116"/>
        <v>10.895999999999999</v>
      </c>
      <c r="D207">
        <f t="shared" si="128"/>
        <v>0</v>
      </c>
      <c r="E207">
        <f t="shared" si="117"/>
        <v>13.92</v>
      </c>
      <c r="F207" s="115">
        <f t="shared" si="118"/>
        <v>11.135999999999999</v>
      </c>
      <c r="G207">
        <f t="shared" si="129"/>
        <v>0</v>
      </c>
      <c r="H207">
        <f t="shared" si="119"/>
        <v>14.219999999999999</v>
      </c>
      <c r="I207" s="115">
        <f t="shared" si="120"/>
        <v>11.375999999999999</v>
      </c>
      <c r="J207">
        <f t="shared" si="130"/>
        <v>0</v>
      </c>
      <c r="K207" s="115">
        <v>13.23</v>
      </c>
      <c r="L207" s="115">
        <f t="shared" si="121"/>
        <v>10.584</v>
      </c>
      <c r="M207" s="118">
        <f t="shared" si="131"/>
        <v>0</v>
      </c>
      <c r="N207" s="115">
        <v>11.71</v>
      </c>
      <c r="O207" s="115">
        <f t="shared" si="122"/>
        <v>9.3680000000000003</v>
      </c>
      <c r="P207" s="118">
        <f t="shared" si="132"/>
        <v>0</v>
      </c>
      <c r="Q207" s="115">
        <v>13.11</v>
      </c>
      <c r="R207" s="115">
        <f t="shared" si="123"/>
        <v>10.488</v>
      </c>
      <c r="S207" s="118">
        <f t="shared" si="133"/>
        <v>0</v>
      </c>
      <c r="T207" s="115">
        <v>13.53</v>
      </c>
      <c r="U207" s="115">
        <f t="shared" si="124"/>
        <v>10.824</v>
      </c>
      <c r="V207" s="118">
        <f t="shared" si="134"/>
        <v>0</v>
      </c>
      <c r="W207" s="115">
        <v>16.75</v>
      </c>
      <c r="X207" s="115">
        <f t="shared" si="125"/>
        <v>13.4</v>
      </c>
      <c r="Y207">
        <f t="shared" si="135"/>
        <v>0</v>
      </c>
      <c r="Z207">
        <v>21.56</v>
      </c>
      <c r="AA207" s="115">
        <f t="shared" si="126"/>
        <v>17.247999999999998</v>
      </c>
      <c r="AB207">
        <f t="shared" si="136"/>
        <v>0</v>
      </c>
      <c r="AC207" s="115">
        <v>20.71</v>
      </c>
      <c r="AD207" s="115">
        <f t="shared" si="127"/>
        <v>16.568000000000001</v>
      </c>
    </row>
    <row r="208" spans="1:31" x14ac:dyDescent="0.2">
      <c r="A208" s="108">
        <v>42548</v>
      </c>
      <c r="B208" s="218">
        <v>13.52</v>
      </c>
      <c r="C208" s="115">
        <f t="shared" si="116"/>
        <v>10.815999999999999</v>
      </c>
      <c r="D208">
        <f t="shared" si="128"/>
        <v>-9.9999999999999645</v>
      </c>
      <c r="E208">
        <f t="shared" si="117"/>
        <v>13.82</v>
      </c>
      <c r="F208" s="115">
        <f t="shared" si="118"/>
        <v>11.056000000000001</v>
      </c>
      <c r="G208">
        <f t="shared" si="129"/>
        <v>-9.9999999999999645</v>
      </c>
      <c r="H208">
        <f t="shared" si="119"/>
        <v>14.12</v>
      </c>
      <c r="I208" s="115">
        <f t="shared" si="120"/>
        <v>11.295999999999999</v>
      </c>
      <c r="J208">
        <f t="shared" si="130"/>
        <v>-9.9999999999999645</v>
      </c>
      <c r="K208" s="115">
        <v>13.08</v>
      </c>
      <c r="L208" s="115">
        <f t="shared" si="121"/>
        <v>10.464</v>
      </c>
      <c r="M208" s="118">
        <f t="shared" si="131"/>
        <v>-15.000000000000036</v>
      </c>
      <c r="N208" s="115">
        <v>11.61</v>
      </c>
      <c r="O208" s="115">
        <f t="shared" si="122"/>
        <v>9.2880000000000003</v>
      </c>
      <c r="P208" s="118">
        <f t="shared" si="132"/>
        <v>-10.000000000000142</v>
      </c>
      <c r="Q208" s="115">
        <v>13.11</v>
      </c>
      <c r="R208" s="115">
        <f t="shared" si="123"/>
        <v>10.488</v>
      </c>
      <c r="S208" s="118">
        <f t="shared" si="133"/>
        <v>0</v>
      </c>
      <c r="T208" s="115">
        <v>13.38</v>
      </c>
      <c r="U208" s="115">
        <f t="shared" si="124"/>
        <v>10.704000000000001</v>
      </c>
      <c r="V208" s="118">
        <f t="shared" si="134"/>
        <v>-14.999999999999858</v>
      </c>
      <c r="W208" s="115">
        <v>16.75</v>
      </c>
      <c r="X208" s="115">
        <f t="shared" si="125"/>
        <v>13.4</v>
      </c>
      <c r="Y208">
        <f t="shared" si="135"/>
        <v>0</v>
      </c>
      <c r="Z208">
        <v>21.56</v>
      </c>
      <c r="AA208" s="115">
        <f t="shared" si="126"/>
        <v>17.247999999999998</v>
      </c>
      <c r="AB208">
        <f t="shared" si="136"/>
        <v>0</v>
      </c>
      <c r="AC208" s="115">
        <v>20.71</v>
      </c>
      <c r="AD208" s="115">
        <f t="shared" si="127"/>
        <v>16.568000000000001</v>
      </c>
    </row>
    <row r="209" spans="1:30" x14ac:dyDescent="0.2">
      <c r="A209" s="108">
        <v>42549</v>
      </c>
      <c r="B209" s="218">
        <v>13.42</v>
      </c>
      <c r="C209" s="115">
        <f t="shared" si="116"/>
        <v>10.736000000000001</v>
      </c>
      <c r="D209">
        <f t="shared" si="128"/>
        <v>-9.9999999999999645</v>
      </c>
      <c r="E209">
        <f t="shared" si="117"/>
        <v>13.72</v>
      </c>
      <c r="F209" s="115">
        <f t="shared" si="118"/>
        <v>10.976000000000001</v>
      </c>
      <c r="G209">
        <f t="shared" si="129"/>
        <v>-9.9999999999999645</v>
      </c>
      <c r="H209">
        <f t="shared" si="119"/>
        <v>14.02</v>
      </c>
      <c r="I209" s="115">
        <f t="shared" si="120"/>
        <v>11.215999999999999</v>
      </c>
      <c r="J209">
        <f t="shared" si="130"/>
        <v>-9.9999999999999645</v>
      </c>
      <c r="K209" s="115">
        <v>13.08</v>
      </c>
      <c r="L209" s="115">
        <f t="shared" si="121"/>
        <v>10.464</v>
      </c>
      <c r="M209" s="118">
        <f t="shared" si="131"/>
        <v>0</v>
      </c>
      <c r="N209" s="115">
        <v>11.61</v>
      </c>
      <c r="O209" s="115">
        <f t="shared" si="122"/>
        <v>9.2880000000000003</v>
      </c>
      <c r="P209" s="118">
        <f t="shared" si="132"/>
        <v>0</v>
      </c>
      <c r="Q209" s="115">
        <v>13.11</v>
      </c>
      <c r="R209" s="115">
        <f t="shared" si="123"/>
        <v>10.488</v>
      </c>
      <c r="S209" s="118">
        <f t="shared" si="133"/>
        <v>0</v>
      </c>
      <c r="T209" s="115">
        <v>13.38</v>
      </c>
      <c r="U209" s="115">
        <f t="shared" si="124"/>
        <v>10.704000000000001</v>
      </c>
      <c r="V209" s="118">
        <f t="shared" si="134"/>
        <v>0</v>
      </c>
      <c r="W209" s="115">
        <v>16.75</v>
      </c>
      <c r="X209" s="115">
        <f t="shared" si="125"/>
        <v>13.4</v>
      </c>
      <c r="Y209">
        <f t="shared" si="135"/>
        <v>0</v>
      </c>
      <c r="Z209">
        <v>21.56</v>
      </c>
      <c r="AA209" s="115">
        <f t="shared" si="126"/>
        <v>17.247999999999998</v>
      </c>
      <c r="AB209">
        <f t="shared" si="136"/>
        <v>0</v>
      </c>
      <c r="AC209" s="115">
        <v>20.71</v>
      </c>
      <c r="AD209" s="115">
        <f t="shared" si="127"/>
        <v>16.568000000000001</v>
      </c>
    </row>
    <row r="210" spans="1:30" x14ac:dyDescent="0.2">
      <c r="A210" s="108">
        <v>42550</v>
      </c>
      <c r="B210" s="218">
        <v>13.42</v>
      </c>
      <c r="C210" s="115">
        <f t="shared" si="116"/>
        <v>10.736000000000001</v>
      </c>
      <c r="D210">
        <f t="shared" si="128"/>
        <v>0</v>
      </c>
      <c r="E210">
        <f t="shared" si="117"/>
        <v>13.72</v>
      </c>
      <c r="F210" s="115">
        <f t="shared" si="118"/>
        <v>10.976000000000001</v>
      </c>
      <c r="G210">
        <f t="shared" si="129"/>
        <v>0</v>
      </c>
      <c r="H210">
        <f t="shared" si="119"/>
        <v>14.02</v>
      </c>
      <c r="I210" s="115">
        <f t="shared" si="120"/>
        <v>11.215999999999999</v>
      </c>
      <c r="J210">
        <f t="shared" si="130"/>
        <v>0</v>
      </c>
      <c r="K210" s="115">
        <v>13.08</v>
      </c>
      <c r="L210" s="115">
        <f t="shared" si="121"/>
        <v>10.464</v>
      </c>
      <c r="M210" s="118">
        <f t="shared" si="131"/>
        <v>0</v>
      </c>
      <c r="N210" s="115">
        <v>11.61</v>
      </c>
      <c r="O210" s="115">
        <f t="shared" si="122"/>
        <v>9.2880000000000003</v>
      </c>
      <c r="P210" s="118">
        <f t="shared" si="132"/>
        <v>0</v>
      </c>
      <c r="Q210" s="115">
        <v>13.11</v>
      </c>
      <c r="R210" s="115">
        <f t="shared" si="123"/>
        <v>10.488</v>
      </c>
      <c r="S210" s="118">
        <f t="shared" si="133"/>
        <v>0</v>
      </c>
      <c r="T210" s="115">
        <v>13.38</v>
      </c>
      <c r="U210" s="115">
        <f t="shared" si="124"/>
        <v>10.704000000000001</v>
      </c>
      <c r="V210" s="118">
        <f t="shared" si="134"/>
        <v>0</v>
      </c>
      <c r="W210" s="115">
        <v>16.75</v>
      </c>
      <c r="X210" s="115">
        <f t="shared" si="125"/>
        <v>13.4</v>
      </c>
      <c r="Y210">
        <f t="shared" si="135"/>
        <v>0</v>
      </c>
      <c r="Z210">
        <v>21.56</v>
      </c>
      <c r="AA210" s="115">
        <f t="shared" si="126"/>
        <v>17.247999999999998</v>
      </c>
      <c r="AB210">
        <f t="shared" si="136"/>
        <v>0</v>
      </c>
      <c r="AC210" s="115">
        <v>20.71</v>
      </c>
      <c r="AD210" s="115">
        <f t="shared" si="127"/>
        <v>16.568000000000001</v>
      </c>
    </row>
    <row r="211" spans="1:30" x14ac:dyDescent="0.2">
      <c r="A211" s="108">
        <v>42551</v>
      </c>
      <c r="B211" s="218">
        <v>13.42</v>
      </c>
      <c r="C211" s="115">
        <f t="shared" si="116"/>
        <v>10.736000000000001</v>
      </c>
      <c r="D211">
        <f t="shared" si="128"/>
        <v>0</v>
      </c>
      <c r="E211">
        <f t="shared" si="117"/>
        <v>13.72</v>
      </c>
      <c r="F211" s="115">
        <f t="shared" si="118"/>
        <v>10.976000000000001</v>
      </c>
      <c r="G211">
        <f t="shared" si="129"/>
        <v>0</v>
      </c>
      <c r="H211">
        <f t="shared" si="119"/>
        <v>14.02</v>
      </c>
      <c r="I211" s="115">
        <f t="shared" si="120"/>
        <v>11.215999999999999</v>
      </c>
      <c r="J211">
        <f t="shared" si="130"/>
        <v>0</v>
      </c>
      <c r="K211" s="115">
        <v>13.18</v>
      </c>
      <c r="L211" s="115">
        <f t="shared" si="121"/>
        <v>10.544</v>
      </c>
      <c r="M211" s="118">
        <f t="shared" si="131"/>
        <v>9.9999999999999645</v>
      </c>
      <c r="N211" s="115">
        <v>11.61</v>
      </c>
      <c r="O211" s="115">
        <f t="shared" si="122"/>
        <v>9.2880000000000003</v>
      </c>
      <c r="P211" s="118">
        <f t="shared" si="132"/>
        <v>0</v>
      </c>
      <c r="Q211" s="115">
        <v>13.11</v>
      </c>
      <c r="R211" s="115">
        <f t="shared" si="123"/>
        <v>10.488</v>
      </c>
      <c r="S211" s="118">
        <f t="shared" si="133"/>
        <v>0</v>
      </c>
      <c r="T211" s="115">
        <v>13.48</v>
      </c>
      <c r="U211" s="115">
        <f t="shared" si="124"/>
        <v>10.784000000000001</v>
      </c>
      <c r="V211" s="118">
        <f t="shared" si="134"/>
        <v>9.9999999999999645</v>
      </c>
      <c r="W211" s="115">
        <v>16.75</v>
      </c>
      <c r="X211" s="115">
        <f t="shared" si="125"/>
        <v>13.4</v>
      </c>
      <c r="Y211">
        <f t="shared" si="135"/>
        <v>0</v>
      </c>
      <c r="Z211">
        <v>21.56</v>
      </c>
      <c r="AA211" s="115">
        <f t="shared" si="126"/>
        <v>17.247999999999998</v>
      </c>
      <c r="AB211">
        <f t="shared" si="136"/>
        <v>0</v>
      </c>
      <c r="AC211" s="115">
        <v>20.71</v>
      </c>
      <c r="AD211" s="115">
        <f t="shared" si="127"/>
        <v>16.568000000000001</v>
      </c>
    </row>
    <row r="213" spans="1:30" ht="51" x14ac:dyDescent="0.2">
      <c r="A213" s="25" t="s">
        <v>1</v>
      </c>
      <c r="B213" s="128" t="s">
        <v>2</v>
      </c>
      <c r="C213" s="128" t="s">
        <v>16</v>
      </c>
      <c r="D213" s="25" t="s">
        <v>5</v>
      </c>
      <c r="E213" s="128" t="s">
        <v>3</v>
      </c>
      <c r="F213" s="128" t="s">
        <v>17</v>
      </c>
      <c r="G213" s="25" t="s">
        <v>5</v>
      </c>
      <c r="H213" s="128" t="s">
        <v>4</v>
      </c>
      <c r="I213" s="128" t="s">
        <v>18</v>
      </c>
      <c r="J213" s="25" t="s">
        <v>5</v>
      </c>
      <c r="K213" s="129" t="s">
        <v>6</v>
      </c>
      <c r="L213" s="129" t="s">
        <v>63</v>
      </c>
      <c r="M213" s="26" t="s">
        <v>5</v>
      </c>
      <c r="N213" s="128" t="s">
        <v>7</v>
      </c>
      <c r="O213" s="128" t="s">
        <v>20</v>
      </c>
      <c r="P213" s="25" t="s">
        <v>5</v>
      </c>
      <c r="Q213" s="127" t="s">
        <v>68</v>
      </c>
      <c r="R213" s="127" t="s">
        <v>69</v>
      </c>
      <c r="S213" s="126" t="s">
        <v>5</v>
      </c>
      <c r="T213" s="124" t="s">
        <v>66</v>
      </c>
      <c r="U213" s="124" t="s">
        <v>67</v>
      </c>
      <c r="V213" s="125" t="s">
        <v>5</v>
      </c>
      <c r="W213" s="53" t="s">
        <v>23</v>
      </c>
      <c r="X213" s="53" t="s">
        <v>24</v>
      </c>
      <c r="Y213" s="27" t="s">
        <v>5</v>
      </c>
      <c r="Z213" s="53" t="s">
        <v>25</v>
      </c>
      <c r="AA213" s="53" t="s">
        <v>26</v>
      </c>
      <c r="AB213" s="27" t="s">
        <v>5</v>
      </c>
    </row>
    <row r="214" spans="1:30" x14ac:dyDescent="0.2">
      <c r="A214" s="82" t="s">
        <v>70</v>
      </c>
      <c r="B214" s="74">
        <f>AVERAGE(B217:B243)</f>
        <v>13.168148148148147</v>
      </c>
      <c r="C214" s="74">
        <f>AVERAGE(C217:C243)</f>
        <v>10.534518518518521</v>
      </c>
      <c r="D214" s="74"/>
      <c r="E214" s="74">
        <f>AVERAGE(E217:E243)</f>
        <v>13.468148148148156</v>
      </c>
      <c r="F214" s="74">
        <f>AVERAGE(F217:F243)</f>
        <v>10.774518518518526</v>
      </c>
      <c r="G214" s="74"/>
      <c r="H214" s="74">
        <f>AVERAGE(H217:H243)</f>
        <v>13.768148148148144</v>
      </c>
      <c r="I214" s="74">
        <f>AVERAGE(I217:I243)</f>
        <v>11.014518518518514</v>
      </c>
      <c r="J214" s="74"/>
      <c r="K214" s="74">
        <f>AVERAGE(K217:K243)</f>
        <v>13.002222222222223</v>
      </c>
      <c r="L214" s="74">
        <f>AVERAGE(L217:L243)</f>
        <v>10.401777777777779</v>
      </c>
      <c r="M214" s="74"/>
      <c r="N214" s="74">
        <f>AVERAGE(N217:N243)</f>
        <v>11.454444444444446</v>
      </c>
      <c r="O214" s="74">
        <f>AVERAGE(O217:O243)</f>
        <v>9.1635555555555506</v>
      </c>
      <c r="P214" s="74"/>
      <c r="Q214" s="74">
        <f>AVERAGE(Q217:Q243)</f>
        <v>13.30222222222222</v>
      </c>
      <c r="R214" s="74">
        <f>AVERAGE(R217:R243)</f>
        <v>10.641777777777779</v>
      </c>
      <c r="S214" s="74"/>
      <c r="T214" s="74">
        <f>AVERAGE(T217:T243)</f>
        <v>16.638888888888896</v>
      </c>
      <c r="U214" s="74">
        <f>AVERAGE(U217:U243)</f>
        <v>13.311111111111117</v>
      </c>
      <c r="V214" s="74"/>
      <c r="W214" s="74">
        <f>AVERAGE(W217:W243)</f>
        <v>21.652592592592583</v>
      </c>
      <c r="X214" s="74">
        <f>AVERAGE(AA217:AA243)</f>
        <v>16.642074074074088</v>
      </c>
      <c r="Y214" s="74"/>
      <c r="Z214" s="74">
        <f>AVERAGE(Z217:Z243)</f>
        <v>20.802592592592593</v>
      </c>
      <c r="AA214" s="74">
        <f>AVERAGE(AA217:AA243)</f>
        <v>16.642074074074088</v>
      </c>
      <c r="AB214" s="74"/>
    </row>
    <row r="215" spans="1:30" x14ac:dyDescent="0.2">
      <c r="A215" s="82" t="s">
        <v>53</v>
      </c>
      <c r="B215" s="74">
        <f>AVERAGE(B217:B230)</f>
        <v>13.230714285714283</v>
      </c>
      <c r="C215" s="74">
        <f>AVERAGE(C217:C230)</f>
        <v>10.584571428571431</v>
      </c>
      <c r="D215" s="74"/>
      <c r="E215" s="74">
        <f>AVERAGE(E217:E230)</f>
        <v>13.530714285714287</v>
      </c>
      <c r="F215" s="74">
        <f>AVERAGE(F217:F230)</f>
        <v>10.82457142857143</v>
      </c>
      <c r="G215" s="74"/>
      <c r="H215" s="74">
        <f>AVERAGE(H217:H230)</f>
        <v>13.830714285714281</v>
      </c>
      <c r="I215" s="74">
        <f>AVERAGE(I217:I230)</f>
        <v>11.06457142857143</v>
      </c>
      <c r="J215" s="74"/>
      <c r="K215" s="74">
        <f>AVERAGE(K217:K230)</f>
        <v>13.079999999999998</v>
      </c>
      <c r="L215" s="74">
        <f>AVERAGE(L217:L230)</f>
        <v>10.464</v>
      </c>
      <c r="M215" s="74"/>
      <c r="N215" s="74">
        <f>AVERAGE(N217:N230)</f>
        <v>11.517142857142858</v>
      </c>
      <c r="O215" s="74">
        <f>AVERAGE(O217:O230)</f>
        <v>9.2137142857142855</v>
      </c>
      <c r="P215" s="74"/>
      <c r="Q215" s="74">
        <f>AVERAGE(Q217:Q230)</f>
        <v>13.379999999999999</v>
      </c>
      <c r="R215" s="74">
        <f>AVERAGE(R217:R230)</f>
        <v>10.704000000000002</v>
      </c>
      <c r="S215" s="74"/>
      <c r="T215" s="74">
        <f>AVERAGE(T217:T230)</f>
        <v>16.721428571428572</v>
      </c>
      <c r="U215" s="74">
        <f>AVERAGE(U217:U230)</f>
        <v>13.377142857142861</v>
      </c>
      <c r="V215" s="74"/>
      <c r="W215" s="74">
        <f>AVERAGE(W217:W230)</f>
        <v>21.56</v>
      </c>
      <c r="X215" s="74">
        <f>AVERAGE(AA217:AA230)</f>
        <v>16.568000000000005</v>
      </c>
      <c r="Y215" s="74"/>
      <c r="Z215" s="74">
        <f>AVERAGE(Z217:Z230)</f>
        <v>20.710000000000004</v>
      </c>
      <c r="AA215" s="74">
        <f>AVERAGE(AA217:AA230)</f>
        <v>16.568000000000005</v>
      </c>
      <c r="AB215" s="74"/>
    </row>
    <row r="216" spans="1:30" x14ac:dyDescent="0.2">
      <c r="A216" s="82" t="s">
        <v>54</v>
      </c>
      <c r="B216" s="74">
        <f>IF(B231&gt;0,AVERAGE(B231:B243),)</f>
        <v>13.100769230769229</v>
      </c>
      <c r="C216" s="74">
        <f>IF(C231&gt;0,AVERAGE(C231:C243),)</f>
        <v>10.480615384615387</v>
      </c>
      <c r="D216" s="74"/>
      <c r="E216" s="74">
        <f>IF(E231&gt;0,AVERAGE(E231:E243),)</f>
        <v>13.400769230769232</v>
      </c>
      <c r="F216" s="74">
        <f>IF(F231&gt;0,AVERAGE(F231:F243),)</f>
        <v>10.720615384615384</v>
      </c>
      <c r="G216" s="74"/>
      <c r="H216" s="74">
        <f>IF(H231&gt;0,AVERAGE(H231:H243),)</f>
        <v>13.700769230769227</v>
      </c>
      <c r="I216" s="74">
        <f>IF(I231&gt;0,AVERAGE(I231:I243),)</f>
        <v>10.960615384615387</v>
      </c>
      <c r="J216" s="74"/>
      <c r="K216" s="74">
        <f>IF(K231&gt;0,AVERAGE(K231:K243),)</f>
        <v>12.918461538461539</v>
      </c>
      <c r="L216" s="74">
        <f>IF(L231&gt;0,AVERAGE(L231:L243),)</f>
        <v>10.334769230769231</v>
      </c>
      <c r="M216" s="74"/>
      <c r="N216" s="74">
        <f>IF(N231&gt;0,AVERAGE(N231:N243),)</f>
        <v>11.386923076923075</v>
      </c>
      <c r="O216" s="74">
        <f>IF(O231&gt;0,AVERAGE(O231:O243),)</f>
        <v>9.1095384615384614</v>
      </c>
      <c r="P216" s="74"/>
      <c r="Q216" s="74">
        <f>IF(Q231&gt;0,AVERAGE(Q231:Q243),)</f>
        <v>13.218461538461542</v>
      </c>
      <c r="R216" s="74">
        <f>IF(R231&gt;0,AVERAGE(R231:R243),)</f>
        <v>10.574769230769229</v>
      </c>
      <c r="S216" s="74"/>
      <c r="T216" s="74">
        <f>IF(T231&gt;0,AVERAGE(T231:T243),)</f>
        <v>16.550000000000004</v>
      </c>
      <c r="U216" s="74">
        <f>IF(U231&gt;0,AVERAGE(U231:U243),)</f>
        <v>13.24</v>
      </c>
      <c r="V216" s="74"/>
      <c r="W216" s="74">
        <f>IF(W231&gt;0,AVERAGE(W231:W243),)</f>
        <v>21.752307692307689</v>
      </c>
      <c r="X216" s="74">
        <f>IF(AA231&gt;0,AVERAGE(AA231:AA243),)</f>
        <v>16.721846153846155</v>
      </c>
      <c r="Y216" s="74"/>
      <c r="Z216" s="74">
        <f>IF(Z231&gt;0,AVERAGE(Z231:Z243),)</f>
        <v>20.902307692307698</v>
      </c>
      <c r="AA216" s="74">
        <f>IF(AA231&gt;0,AVERAGE(AA231:AA243),)</f>
        <v>16.721846153846155</v>
      </c>
      <c r="AB216" s="74"/>
    </row>
    <row r="217" spans="1:30" x14ac:dyDescent="0.2">
      <c r="A217" s="108">
        <v>42552</v>
      </c>
      <c r="B217" s="218">
        <v>13.42</v>
      </c>
      <c r="C217" s="115">
        <f t="shared" ref="C217:C247" si="138">B217/1.25</f>
        <v>10.736000000000001</v>
      </c>
      <c r="E217">
        <f t="shared" ref="E217:E247" si="139">B217+0.3</f>
        <v>13.72</v>
      </c>
      <c r="F217" s="115">
        <f t="shared" ref="F217:F247" si="140">E217/1.25</f>
        <v>10.976000000000001</v>
      </c>
      <c r="H217">
        <f t="shared" ref="H217:H247" si="141">B217+0.6</f>
        <v>14.02</v>
      </c>
      <c r="I217" s="115">
        <f t="shared" ref="I217:I247" si="142">H217/1.25</f>
        <v>11.215999999999999</v>
      </c>
      <c r="K217" s="115">
        <v>13.18</v>
      </c>
      <c r="L217" s="115">
        <f t="shared" ref="L217:L247" si="143">K217/1.25</f>
        <v>10.544</v>
      </c>
      <c r="M217" s="118"/>
      <c r="N217" s="115">
        <v>11.61</v>
      </c>
      <c r="O217" s="115">
        <f t="shared" ref="O217:O247" si="144">N217/1.25</f>
        <v>9.2880000000000003</v>
      </c>
      <c r="P217" s="118"/>
      <c r="Q217" s="115">
        <v>13.48</v>
      </c>
      <c r="R217" s="115">
        <f t="shared" ref="R217:R247" si="145">Q217/1.25</f>
        <v>10.784000000000001</v>
      </c>
      <c r="S217" s="118"/>
      <c r="T217" s="115">
        <v>16.75</v>
      </c>
      <c r="U217" s="115">
        <f t="shared" ref="U217:U247" si="146">T217/1.25</f>
        <v>13.4</v>
      </c>
      <c r="W217">
        <v>21.56</v>
      </c>
      <c r="X217" s="115">
        <f t="shared" ref="X217:X247" si="147">W217/1.25</f>
        <v>17.247999999999998</v>
      </c>
      <c r="Z217" s="115">
        <v>20.71</v>
      </c>
      <c r="AA217" s="115">
        <f t="shared" ref="AA217:AA247" si="148">Z217/1.25</f>
        <v>16.568000000000001</v>
      </c>
    </row>
    <row r="218" spans="1:30" x14ac:dyDescent="0.2">
      <c r="A218" s="108">
        <v>42553</v>
      </c>
      <c r="B218" s="218">
        <v>13.42</v>
      </c>
      <c r="C218" s="115">
        <f t="shared" si="138"/>
        <v>10.736000000000001</v>
      </c>
      <c r="D218">
        <f t="shared" ref="D218:D247" si="149">(B218-B217)*100</f>
        <v>0</v>
      </c>
      <c r="E218">
        <f t="shared" si="139"/>
        <v>13.72</v>
      </c>
      <c r="F218" s="115">
        <f t="shared" si="140"/>
        <v>10.976000000000001</v>
      </c>
      <c r="G218">
        <f t="shared" ref="G218:G247" si="150">(E218-E217)*100</f>
        <v>0</v>
      </c>
      <c r="H218">
        <f t="shared" si="141"/>
        <v>14.02</v>
      </c>
      <c r="I218" s="115">
        <f t="shared" si="142"/>
        <v>11.215999999999999</v>
      </c>
      <c r="J218">
        <f t="shared" ref="J218:J247" si="151">(H218-H217)*100</f>
        <v>0</v>
      </c>
      <c r="K218" s="115">
        <v>13.18</v>
      </c>
      <c r="L218" s="115">
        <f t="shared" si="143"/>
        <v>10.544</v>
      </c>
      <c r="M218" s="118">
        <f t="shared" ref="M218:M247" si="152">(K218-K217)*100</f>
        <v>0</v>
      </c>
      <c r="N218" s="115">
        <v>11.61</v>
      </c>
      <c r="O218" s="115">
        <f t="shared" si="144"/>
        <v>9.2880000000000003</v>
      </c>
      <c r="P218" s="118">
        <f t="shared" ref="P218:P247" si="153">(N218-N217)*100</f>
        <v>0</v>
      </c>
      <c r="Q218" s="115">
        <v>13.48</v>
      </c>
      <c r="R218" s="115">
        <f t="shared" si="145"/>
        <v>10.784000000000001</v>
      </c>
      <c r="S218" s="118">
        <f t="shared" ref="S218:S247" si="154">(Q218-Q217)*100</f>
        <v>0</v>
      </c>
      <c r="T218" s="115">
        <v>16.75</v>
      </c>
      <c r="U218" s="115">
        <f t="shared" si="146"/>
        <v>13.4</v>
      </c>
      <c r="V218">
        <f t="shared" ref="V218:V247" si="155">(T218-T217)*100</f>
        <v>0</v>
      </c>
      <c r="W218">
        <v>21.56</v>
      </c>
      <c r="X218" s="115">
        <f t="shared" si="147"/>
        <v>17.247999999999998</v>
      </c>
      <c r="Y218">
        <f t="shared" ref="Y218:Y247" si="156">(W218-W217)*100</f>
        <v>0</v>
      </c>
      <c r="Z218" s="115">
        <v>20.71</v>
      </c>
      <c r="AA218" s="115">
        <f t="shared" si="148"/>
        <v>16.568000000000001</v>
      </c>
    </row>
    <row r="219" spans="1:30" x14ac:dyDescent="0.2">
      <c r="A219" s="108">
        <v>42554</v>
      </c>
      <c r="B219" s="218">
        <v>13.42</v>
      </c>
      <c r="C219" s="115">
        <f t="shared" si="138"/>
        <v>10.736000000000001</v>
      </c>
      <c r="D219">
        <f t="shared" si="149"/>
        <v>0</v>
      </c>
      <c r="E219">
        <f t="shared" si="139"/>
        <v>13.72</v>
      </c>
      <c r="F219" s="115">
        <f t="shared" si="140"/>
        <v>10.976000000000001</v>
      </c>
      <c r="G219">
        <f t="shared" si="150"/>
        <v>0</v>
      </c>
      <c r="H219">
        <f t="shared" si="141"/>
        <v>14.02</v>
      </c>
      <c r="I219" s="115">
        <f t="shared" si="142"/>
        <v>11.215999999999999</v>
      </c>
      <c r="J219">
        <f t="shared" si="151"/>
        <v>0</v>
      </c>
      <c r="K219" s="115">
        <v>13.18</v>
      </c>
      <c r="L219" s="115">
        <f t="shared" si="143"/>
        <v>10.544</v>
      </c>
      <c r="M219" s="118">
        <f t="shared" si="152"/>
        <v>0</v>
      </c>
      <c r="N219" s="115">
        <v>11.61</v>
      </c>
      <c r="O219" s="115">
        <f t="shared" si="144"/>
        <v>9.2880000000000003</v>
      </c>
      <c r="P219" s="118">
        <f t="shared" si="153"/>
        <v>0</v>
      </c>
      <c r="Q219" s="115">
        <v>13.48</v>
      </c>
      <c r="R219" s="115">
        <f t="shared" si="145"/>
        <v>10.784000000000001</v>
      </c>
      <c r="S219" s="118">
        <f t="shared" si="154"/>
        <v>0</v>
      </c>
      <c r="T219" s="115">
        <v>16.75</v>
      </c>
      <c r="U219" s="115">
        <f t="shared" si="146"/>
        <v>13.4</v>
      </c>
      <c r="V219">
        <f t="shared" si="155"/>
        <v>0</v>
      </c>
      <c r="W219">
        <v>21.56</v>
      </c>
      <c r="X219" s="115">
        <f t="shared" si="147"/>
        <v>17.247999999999998</v>
      </c>
      <c r="Y219">
        <f t="shared" si="156"/>
        <v>0</v>
      </c>
      <c r="Z219" s="115">
        <v>20.71</v>
      </c>
      <c r="AA219" s="115">
        <f t="shared" si="148"/>
        <v>16.568000000000001</v>
      </c>
    </row>
    <row r="220" spans="1:30" x14ac:dyDescent="0.2">
      <c r="A220" s="108">
        <v>42555</v>
      </c>
      <c r="B220" s="218">
        <v>13.42</v>
      </c>
      <c r="C220" s="115">
        <f t="shared" si="138"/>
        <v>10.736000000000001</v>
      </c>
      <c r="D220">
        <f t="shared" si="149"/>
        <v>0</v>
      </c>
      <c r="E220">
        <f t="shared" si="139"/>
        <v>13.72</v>
      </c>
      <c r="F220" s="115">
        <f t="shared" si="140"/>
        <v>10.976000000000001</v>
      </c>
      <c r="G220">
        <f t="shared" si="150"/>
        <v>0</v>
      </c>
      <c r="H220">
        <f t="shared" si="141"/>
        <v>14.02</v>
      </c>
      <c r="I220" s="115">
        <f t="shared" si="142"/>
        <v>11.215999999999999</v>
      </c>
      <c r="J220">
        <f t="shared" si="151"/>
        <v>0</v>
      </c>
      <c r="K220" s="115">
        <v>13.18</v>
      </c>
      <c r="L220" s="115">
        <f t="shared" si="143"/>
        <v>10.544</v>
      </c>
      <c r="M220" s="118">
        <f t="shared" si="152"/>
        <v>0</v>
      </c>
      <c r="N220" s="115">
        <v>11.61</v>
      </c>
      <c r="O220" s="115">
        <f t="shared" si="144"/>
        <v>9.2880000000000003</v>
      </c>
      <c r="P220" s="118">
        <f t="shared" si="153"/>
        <v>0</v>
      </c>
      <c r="Q220" s="115">
        <v>13.48</v>
      </c>
      <c r="R220" s="115">
        <f t="shared" si="145"/>
        <v>10.784000000000001</v>
      </c>
      <c r="S220" s="118">
        <f t="shared" si="154"/>
        <v>0</v>
      </c>
      <c r="T220" s="115">
        <v>16.75</v>
      </c>
      <c r="U220" s="115">
        <f t="shared" si="146"/>
        <v>13.4</v>
      </c>
      <c r="V220">
        <f t="shared" si="155"/>
        <v>0</v>
      </c>
      <c r="W220">
        <v>21.56</v>
      </c>
      <c r="X220" s="115">
        <f t="shared" si="147"/>
        <v>17.247999999999998</v>
      </c>
      <c r="Y220">
        <f t="shared" si="156"/>
        <v>0</v>
      </c>
      <c r="Z220" s="115">
        <v>20.71</v>
      </c>
      <c r="AA220" s="115">
        <f t="shared" si="148"/>
        <v>16.568000000000001</v>
      </c>
    </row>
    <row r="221" spans="1:30" x14ac:dyDescent="0.2">
      <c r="A221" s="108">
        <v>42556</v>
      </c>
      <c r="B221" s="218">
        <v>13.42</v>
      </c>
      <c r="C221" s="115">
        <f t="shared" si="138"/>
        <v>10.736000000000001</v>
      </c>
      <c r="D221">
        <f t="shared" si="149"/>
        <v>0</v>
      </c>
      <c r="E221">
        <f t="shared" si="139"/>
        <v>13.72</v>
      </c>
      <c r="F221" s="115">
        <f t="shared" si="140"/>
        <v>10.976000000000001</v>
      </c>
      <c r="G221">
        <f t="shared" si="150"/>
        <v>0</v>
      </c>
      <c r="H221">
        <f t="shared" si="141"/>
        <v>14.02</v>
      </c>
      <c r="I221" s="115">
        <f t="shared" si="142"/>
        <v>11.215999999999999</v>
      </c>
      <c r="J221">
        <f t="shared" si="151"/>
        <v>0</v>
      </c>
      <c r="K221" s="115">
        <v>13.18</v>
      </c>
      <c r="L221" s="115">
        <f t="shared" si="143"/>
        <v>10.544</v>
      </c>
      <c r="M221" s="118">
        <f t="shared" si="152"/>
        <v>0</v>
      </c>
      <c r="N221" s="115">
        <v>11.61</v>
      </c>
      <c r="O221" s="115">
        <f t="shared" si="144"/>
        <v>9.2880000000000003</v>
      </c>
      <c r="P221" s="118">
        <f t="shared" si="153"/>
        <v>0</v>
      </c>
      <c r="Q221" s="115">
        <v>13.48</v>
      </c>
      <c r="R221" s="115">
        <f t="shared" si="145"/>
        <v>10.784000000000001</v>
      </c>
      <c r="S221" s="118">
        <f t="shared" si="154"/>
        <v>0</v>
      </c>
      <c r="T221" s="115">
        <v>16.75</v>
      </c>
      <c r="U221" s="115">
        <f t="shared" si="146"/>
        <v>13.4</v>
      </c>
      <c r="V221">
        <f t="shared" si="155"/>
        <v>0</v>
      </c>
      <c r="W221">
        <v>21.56</v>
      </c>
      <c r="X221" s="115">
        <f t="shared" si="147"/>
        <v>17.247999999999998</v>
      </c>
      <c r="Y221">
        <f t="shared" si="156"/>
        <v>0</v>
      </c>
      <c r="Z221" s="115">
        <v>20.71</v>
      </c>
      <c r="AA221" s="115">
        <f t="shared" si="148"/>
        <v>16.568000000000001</v>
      </c>
    </row>
    <row r="222" spans="1:30" x14ac:dyDescent="0.2">
      <c r="A222" s="108">
        <v>42557</v>
      </c>
      <c r="B222" s="218">
        <v>13.27</v>
      </c>
      <c r="C222" s="115">
        <f t="shared" si="138"/>
        <v>10.616</v>
      </c>
      <c r="D222">
        <f t="shared" si="149"/>
        <v>-15.000000000000036</v>
      </c>
      <c r="E222">
        <f t="shared" si="139"/>
        <v>13.57</v>
      </c>
      <c r="F222" s="115">
        <f t="shared" si="140"/>
        <v>10.856</v>
      </c>
      <c r="G222">
        <f t="shared" si="150"/>
        <v>-15.000000000000036</v>
      </c>
      <c r="H222">
        <f t="shared" si="141"/>
        <v>13.87</v>
      </c>
      <c r="I222" s="115">
        <f t="shared" si="142"/>
        <v>11.096</v>
      </c>
      <c r="J222">
        <f t="shared" si="151"/>
        <v>-15.000000000000036</v>
      </c>
      <c r="K222" s="115">
        <v>13.08</v>
      </c>
      <c r="L222" s="115">
        <f t="shared" si="143"/>
        <v>10.464</v>
      </c>
      <c r="M222" s="118">
        <f t="shared" si="152"/>
        <v>-9.9999999999999645</v>
      </c>
      <c r="N222" s="115">
        <v>11.51</v>
      </c>
      <c r="O222" s="115">
        <f t="shared" si="144"/>
        <v>9.2080000000000002</v>
      </c>
      <c r="P222" s="118">
        <f t="shared" si="153"/>
        <v>-9.9999999999999645</v>
      </c>
      <c r="Q222" s="115">
        <v>13.38</v>
      </c>
      <c r="R222" s="115">
        <f t="shared" si="145"/>
        <v>10.704000000000001</v>
      </c>
      <c r="S222" s="118">
        <f t="shared" si="154"/>
        <v>-9.9999999999999645</v>
      </c>
      <c r="T222" s="115">
        <v>16.75</v>
      </c>
      <c r="U222" s="115">
        <f t="shared" si="146"/>
        <v>13.4</v>
      </c>
      <c r="V222">
        <f t="shared" si="155"/>
        <v>0</v>
      </c>
      <c r="W222">
        <v>21.56</v>
      </c>
      <c r="X222" s="115">
        <f t="shared" si="147"/>
        <v>17.247999999999998</v>
      </c>
      <c r="Y222">
        <f t="shared" si="156"/>
        <v>0</v>
      </c>
      <c r="Z222" s="115">
        <v>20.71</v>
      </c>
      <c r="AA222" s="115">
        <f t="shared" si="148"/>
        <v>16.568000000000001</v>
      </c>
    </row>
    <row r="223" spans="1:30" x14ac:dyDescent="0.2">
      <c r="A223" s="108">
        <v>42558</v>
      </c>
      <c r="B223" s="218">
        <v>13.17</v>
      </c>
      <c r="C223" s="115">
        <f t="shared" si="138"/>
        <v>10.536</v>
      </c>
      <c r="D223">
        <f t="shared" si="149"/>
        <v>-9.9999999999999645</v>
      </c>
      <c r="E223">
        <f t="shared" si="139"/>
        <v>13.47</v>
      </c>
      <c r="F223" s="115">
        <f t="shared" si="140"/>
        <v>10.776</v>
      </c>
      <c r="G223">
        <f t="shared" si="150"/>
        <v>-9.9999999999999645</v>
      </c>
      <c r="H223">
        <f t="shared" si="141"/>
        <v>13.77</v>
      </c>
      <c r="I223" s="115">
        <f t="shared" si="142"/>
        <v>11.016</v>
      </c>
      <c r="J223">
        <f t="shared" si="151"/>
        <v>-9.9999999999999645</v>
      </c>
      <c r="K223" s="115">
        <v>13.08</v>
      </c>
      <c r="L223" s="115">
        <f t="shared" si="143"/>
        <v>10.464</v>
      </c>
      <c r="M223" s="118">
        <f t="shared" si="152"/>
        <v>0</v>
      </c>
      <c r="N223" s="115">
        <v>11.51</v>
      </c>
      <c r="O223" s="115">
        <f t="shared" si="144"/>
        <v>9.2080000000000002</v>
      </c>
      <c r="P223" s="118">
        <f t="shared" si="153"/>
        <v>0</v>
      </c>
      <c r="Q223" s="115">
        <v>13.38</v>
      </c>
      <c r="R223" s="115">
        <f t="shared" si="145"/>
        <v>10.704000000000001</v>
      </c>
      <c r="S223" s="118">
        <f t="shared" si="154"/>
        <v>0</v>
      </c>
      <c r="T223" s="115">
        <v>16.75</v>
      </c>
      <c r="U223" s="115">
        <f t="shared" si="146"/>
        <v>13.4</v>
      </c>
      <c r="V223">
        <f t="shared" si="155"/>
        <v>0</v>
      </c>
      <c r="W223">
        <v>21.56</v>
      </c>
      <c r="X223" s="115">
        <f t="shared" si="147"/>
        <v>17.247999999999998</v>
      </c>
      <c r="Y223">
        <f t="shared" si="156"/>
        <v>0</v>
      </c>
      <c r="Z223" s="115">
        <v>20.71</v>
      </c>
      <c r="AA223" s="115">
        <f t="shared" si="148"/>
        <v>16.568000000000001</v>
      </c>
    </row>
    <row r="224" spans="1:30" x14ac:dyDescent="0.2">
      <c r="A224" s="108">
        <v>42559</v>
      </c>
      <c r="B224" s="218">
        <v>13.17</v>
      </c>
      <c r="C224" s="115">
        <f t="shared" si="138"/>
        <v>10.536</v>
      </c>
      <c r="D224">
        <f t="shared" si="149"/>
        <v>0</v>
      </c>
      <c r="E224">
        <f t="shared" si="139"/>
        <v>13.47</v>
      </c>
      <c r="F224" s="115">
        <f t="shared" si="140"/>
        <v>10.776</v>
      </c>
      <c r="G224">
        <f t="shared" si="150"/>
        <v>0</v>
      </c>
      <c r="H224">
        <f t="shared" si="141"/>
        <v>13.77</v>
      </c>
      <c r="I224" s="115">
        <f t="shared" si="142"/>
        <v>11.016</v>
      </c>
      <c r="J224">
        <f t="shared" si="151"/>
        <v>0</v>
      </c>
      <c r="K224" s="115">
        <v>13.08</v>
      </c>
      <c r="L224" s="115">
        <f t="shared" si="143"/>
        <v>10.464</v>
      </c>
      <c r="M224" s="118">
        <f t="shared" si="152"/>
        <v>0</v>
      </c>
      <c r="N224" s="115">
        <v>11.51</v>
      </c>
      <c r="O224" s="115">
        <f t="shared" si="144"/>
        <v>9.2080000000000002</v>
      </c>
      <c r="P224" s="118">
        <f t="shared" si="153"/>
        <v>0</v>
      </c>
      <c r="Q224" s="115">
        <v>13.38</v>
      </c>
      <c r="R224" s="115">
        <f t="shared" si="145"/>
        <v>10.704000000000001</v>
      </c>
      <c r="S224" s="118">
        <f t="shared" si="154"/>
        <v>0</v>
      </c>
      <c r="T224" s="115">
        <v>16.75</v>
      </c>
      <c r="U224" s="115">
        <f t="shared" si="146"/>
        <v>13.4</v>
      </c>
      <c r="V224">
        <f t="shared" si="155"/>
        <v>0</v>
      </c>
      <c r="W224">
        <v>21.56</v>
      </c>
      <c r="X224" s="115">
        <f t="shared" si="147"/>
        <v>17.247999999999998</v>
      </c>
      <c r="Y224">
        <f t="shared" si="156"/>
        <v>0</v>
      </c>
      <c r="Z224" s="115">
        <v>20.71</v>
      </c>
      <c r="AA224" s="115">
        <f t="shared" si="148"/>
        <v>16.568000000000001</v>
      </c>
    </row>
    <row r="225" spans="1:27" x14ac:dyDescent="0.2">
      <c r="A225" s="108">
        <v>42560</v>
      </c>
      <c r="B225" s="218">
        <v>13.17</v>
      </c>
      <c r="C225" s="115">
        <f t="shared" si="138"/>
        <v>10.536</v>
      </c>
      <c r="D225">
        <f t="shared" si="149"/>
        <v>0</v>
      </c>
      <c r="E225">
        <f t="shared" si="139"/>
        <v>13.47</v>
      </c>
      <c r="F225" s="115">
        <f t="shared" si="140"/>
        <v>10.776</v>
      </c>
      <c r="G225">
        <f t="shared" si="150"/>
        <v>0</v>
      </c>
      <c r="H225">
        <f t="shared" si="141"/>
        <v>13.77</v>
      </c>
      <c r="I225" s="115">
        <f t="shared" si="142"/>
        <v>11.016</v>
      </c>
      <c r="J225">
        <f t="shared" si="151"/>
        <v>0</v>
      </c>
      <c r="K225" s="115">
        <v>13.08</v>
      </c>
      <c r="L225" s="115">
        <f t="shared" si="143"/>
        <v>10.464</v>
      </c>
      <c r="M225" s="118">
        <f t="shared" si="152"/>
        <v>0</v>
      </c>
      <c r="N225" s="115">
        <v>11.51</v>
      </c>
      <c r="O225" s="115">
        <f t="shared" si="144"/>
        <v>9.2080000000000002</v>
      </c>
      <c r="P225" s="118">
        <f t="shared" si="153"/>
        <v>0</v>
      </c>
      <c r="Q225" s="115">
        <v>13.38</v>
      </c>
      <c r="R225" s="115">
        <f t="shared" si="145"/>
        <v>10.704000000000001</v>
      </c>
      <c r="S225" s="118">
        <f t="shared" si="154"/>
        <v>0</v>
      </c>
      <c r="T225" s="115">
        <v>16.75</v>
      </c>
      <c r="U225" s="115">
        <f t="shared" si="146"/>
        <v>13.4</v>
      </c>
      <c r="V225">
        <f t="shared" si="155"/>
        <v>0</v>
      </c>
      <c r="W225">
        <v>21.56</v>
      </c>
      <c r="X225" s="115">
        <f t="shared" si="147"/>
        <v>17.247999999999998</v>
      </c>
      <c r="Y225">
        <f t="shared" si="156"/>
        <v>0</v>
      </c>
      <c r="Z225" s="115">
        <v>20.71</v>
      </c>
      <c r="AA225" s="115">
        <f t="shared" si="148"/>
        <v>16.568000000000001</v>
      </c>
    </row>
    <row r="226" spans="1:27" x14ac:dyDescent="0.2">
      <c r="A226" s="108">
        <v>42561</v>
      </c>
      <c r="B226" s="218">
        <v>13.17</v>
      </c>
      <c r="C226" s="115">
        <f t="shared" si="138"/>
        <v>10.536</v>
      </c>
      <c r="D226">
        <f t="shared" si="149"/>
        <v>0</v>
      </c>
      <c r="E226">
        <f t="shared" si="139"/>
        <v>13.47</v>
      </c>
      <c r="F226" s="115">
        <f t="shared" si="140"/>
        <v>10.776</v>
      </c>
      <c r="G226">
        <f t="shared" si="150"/>
        <v>0</v>
      </c>
      <c r="H226">
        <f t="shared" si="141"/>
        <v>13.77</v>
      </c>
      <c r="I226" s="115">
        <f t="shared" si="142"/>
        <v>11.016</v>
      </c>
      <c r="J226">
        <f t="shared" si="151"/>
        <v>0</v>
      </c>
      <c r="K226" s="115">
        <v>13.08</v>
      </c>
      <c r="L226" s="115">
        <f t="shared" si="143"/>
        <v>10.464</v>
      </c>
      <c r="M226" s="118">
        <f t="shared" si="152"/>
        <v>0</v>
      </c>
      <c r="N226" s="115">
        <v>11.51</v>
      </c>
      <c r="O226" s="115">
        <f t="shared" si="144"/>
        <v>9.2080000000000002</v>
      </c>
      <c r="P226" s="118">
        <f t="shared" si="153"/>
        <v>0</v>
      </c>
      <c r="Q226" s="115">
        <v>13.38</v>
      </c>
      <c r="R226" s="115">
        <f t="shared" si="145"/>
        <v>10.704000000000001</v>
      </c>
      <c r="S226" s="118">
        <f t="shared" si="154"/>
        <v>0</v>
      </c>
      <c r="T226" s="115">
        <v>16.75</v>
      </c>
      <c r="U226" s="115">
        <f t="shared" si="146"/>
        <v>13.4</v>
      </c>
      <c r="V226">
        <f t="shared" si="155"/>
        <v>0</v>
      </c>
      <c r="W226">
        <v>21.56</v>
      </c>
      <c r="X226" s="115">
        <f t="shared" si="147"/>
        <v>17.247999999999998</v>
      </c>
      <c r="Y226">
        <f t="shared" si="156"/>
        <v>0</v>
      </c>
      <c r="Z226" s="115">
        <v>20.71</v>
      </c>
      <c r="AA226" s="115">
        <f t="shared" si="148"/>
        <v>16.568000000000001</v>
      </c>
    </row>
    <row r="227" spans="1:27" x14ac:dyDescent="0.2">
      <c r="A227" s="108">
        <v>42562</v>
      </c>
      <c r="B227" s="218">
        <v>13.07</v>
      </c>
      <c r="C227" s="115">
        <f t="shared" si="138"/>
        <v>10.456</v>
      </c>
      <c r="D227">
        <f t="shared" si="149"/>
        <v>-9.9999999999999645</v>
      </c>
      <c r="E227">
        <f t="shared" si="139"/>
        <v>13.370000000000001</v>
      </c>
      <c r="F227" s="115">
        <f t="shared" si="140"/>
        <v>10.696000000000002</v>
      </c>
      <c r="G227">
        <f t="shared" si="150"/>
        <v>-9.9999999999999645</v>
      </c>
      <c r="H227">
        <f t="shared" si="141"/>
        <v>13.67</v>
      </c>
      <c r="I227" s="115">
        <f t="shared" si="142"/>
        <v>10.936</v>
      </c>
      <c r="J227">
        <f t="shared" si="151"/>
        <v>-9.9999999999999645</v>
      </c>
      <c r="K227" s="115">
        <v>12.98</v>
      </c>
      <c r="L227" s="115">
        <f t="shared" si="143"/>
        <v>10.384</v>
      </c>
      <c r="M227" s="118">
        <f t="shared" si="152"/>
        <v>-9.9999999999999645</v>
      </c>
      <c r="N227" s="115">
        <v>11.41</v>
      </c>
      <c r="O227" s="115">
        <f t="shared" si="144"/>
        <v>9.1280000000000001</v>
      </c>
      <c r="P227" s="118">
        <f t="shared" si="153"/>
        <v>-9.9999999999999645</v>
      </c>
      <c r="Q227" s="115">
        <v>13.28</v>
      </c>
      <c r="R227" s="115">
        <f t="shared" si="145"/>
        <v>10.623999999999999</v>
      </c>
      <c r="S227" s="118">
        <f t="shared" si="154"/>
        <v>-10.000000000000142</v>
      </c>
      <c r="T227" s="115">
        <v>16.75</v>
      </c>
      <c r="U227" s="115">
        <f t="shared" si="146"/>
        <v>13.4</v>
      </c>
      <c r="V227">
        <f t="shared" si="155"/>
        <v>0</v>
      </c>
      <c r="W227">
        <v>21.56</v>
      </c>
      <c r="X227" s="115">
        <f t="shared" si="147"/>
        <v>17.247999999999998</v>
      </c>
      <c r="Y227">
        <f t="shared" si="156"/>
        <v>0</v>
      </c>
      <c r="Z227" s="115">
        <v>20.71</v>
      </c>
      <c r="AA227" s="115">
        <f t="shared" si="148"/>
        <v>16.568000000000001</v>
      </c>
    </row>
    <row r="228" spans="1:27" x14ac:dyDescent="0.2">
      <c r="A228" s="108">
        <v>42563</v>
      </c>
      <c r="B228" s="218">
        <v>13.07</v>
      </c>
      <c r="C228" s="115">
        <f t="shared" si="138"/>
        <v>10.456</v>
      </c>
      <c r="D228">
        <f t="shared" si="149"/>
        <v>0</v>
      </c>
      <c r="E228">
        <f t="shared" si="139"/>
        <v>13.370000000000001</v>
      </c>
      <c r="F228" s="115">
        <f t="shared" si="140"/>
        <v>10.696000000000002</v>
      </c>
      <c r="G228">
        <f t="shared" si="150"/>
        <v>0</v>
      </c>
      <c r="H228">
        <f t="shared" si="141"/>
        <v>13.67</v>
      </c>
      <c r="I228" s="115">
        <f t="shared" si="142"/>
        <v>10.936</v>
      </c>
      <c r="J228">
        <f t="shared" si="151"/>
        <v>0</v>
      </c>
      <c r="K228" s="115">
        <v>12.98</v>
      </c>
      <c r="L228" s="115">
        <f t="shared" si="143"/>
        <v>10.384</v>
      </c>
      <c r="M228" s="118">
        <f t="shared" si="152"/>
        <v>0</v>
      </c>
      <c r="N228" s="115">
        <v>11.41</v>
      </c>
      <c r="O228" s="115">
        <f t="shared" si="144"/>
        <v>9.1280000000000001</v>
      </c>
      <c r="P228" s="118">
        <f t="shared" si="153"/>
        <v>0</v>
      </c>
      <c r="Q228" s="115">
        <v>13.28</v>
      </c>
      <c r="R228" s="115">
        <f t="shared" si="145"/>
        <v>10.623999999999999</v>
      </c>
      <c r="S228" s="118">
        <f t="shared" si="154"/>
        <v>0</v>
      </c>
      <c r="T228" s="115">
        <v>16.75</v>
      </c>
      <c r="U228" s="115">
        <f t="shared" si="146"/>
        <v>13.4</v>
      </c>
      <c r="V228">
        <f t="shared" si="155"/>
        <v>0</v>
      </c>
      <c r="W228">
        <v>21.56</v>
      </c>
      <c r="X228" s="115">
        <f t="shared" si="147"/>
        <v>17.247999999999998</v>
      </c>
      <c r="Y228">
        <f t="shared" si="156"/>
        <v>0</v>
      </c>
      <c r="Z228" s="115">
        <v>20.71</v>
      </c>
      <c r="AA228" s="115">
        <f t="shared" si="148"/>
        <v>16.568000000000001</v>
      </c>
    </row>
    <row r="229" spans="1:27" x14ac:dyDescent="0.2">
      <c r="A229" s="108">
        <v>42564</v>
      </c>
      <c r="B229" s="218">
        <v>13.07</v>
      </c>
      <c r="C229" s="115">
        <f t="shared" si="138"/>
        <v>10.456</v>
      </c>
      <c r="D229">
        <f t="shared" si="149"/>
        <v>0</v>
      </c>
      <c r="E229">
        <f t="shared" si="139"/>
        <v>13.370000000000001</v>
      </c>
      <c r="F229" s="115">
        <f t="shared" si="140"/>
        <v>10.696000000000002</v>
      </c>
      <c r="G229">
        <f t="shared" si="150"/>
        <v>0</v>
      </c>
      <c r="H229">
        <f t="shared" si="141"/>
        <v>13.67</v>
      </c>
      <c r="I229" s="115">
        <f t="shared" si="142"/>
        <v>10.936</v>
      </c>
      <c r="J229">
        <f t="shared" si="151"/>
        <v>0</v>
      </c>
      <c r="K229" s="115">
        <v>12.98</v>
      </c>
      <c r="L229" s="115">
        <f t="shared" si="143"/>
        <v>10.384</v>
      </c>
      <c r="M229" s="118">
        <f t="shared" si="152"/>
        <v>0</v>
      </c>
      <c r="N229" s="115">
        <v>11.41</v>
      </c>
      <c r="O229" s="115">
        <f t="shared" si="144"/>
        <v>9.1280000000000001</v>
      </c>
      <c r="P229" s="118">
        <f t="shared" si="153"/>
        <v>0</v>
      </c>
      <c r="Q229" s="115">
        <v>13.28</v>
      </c>
      <c r="R229" s="115">
        <f t="shared" si="145"/>
        <v>10.623999999999999</v>
      </c>
      <c r="S229" s="118">
        <f t="shared" si="154"/>
        <v>0</v>
      </c>
      <c r="T229" s="115">
        <v>16.55</v>
      </c>
      <c r="U229" s="115">
        <f t="shared" si="146"/>
        <v>13.24</v>
      </c>
      <c r="V229">
        <f t="shared" si="155"/>
        <v>-19.999999999999929</v>
      </c>
      <c r="W229">
        <v>21.56</v>
      </c>
      <c r="X229" s="115">
        <f t="shared" si="147"/>
        <v>17.247999999999998</v>
      </c>
      <c r="Y229">
        <f t="shared" si="156"/>
        <v>0</v>
      </c>
      <c r="Z229" s="115">
        <v>20.71</v>
      </c>
      <c r="AA229" s="115">
        <f t="shared" si="148"/>
        <v>16.568000000000001</v>
      </c>
    </row>
    <row r="230" spans="1:27" x14ac:dyDescent="0.2">
      <c r="A230" s="108">
        <v>42565</v>
      </c>
      <c r="B230" s="218">
        <v>12.97</v>
      </c>
      <c r="C230" s="115">
        <f t="shared" si="138"/>
        <v>10.376000000000001</v>
      </c>
      <c r="D230">
        <f t="shared" si="149"/>
        <v>-9.9999999999999645</v>
      </c>
      <c r="E230">
        <f t="shared" si="139"/>
        <v>13.270000000000001</v>
      </c>
      <c r="F230" s="115">
        <f t="shared" si="140"/>
        <v>10.616000000000001</v>
      </c>
      <c r="G230">
        <f t="shared" si="150"/>
        <v>-9.9999999999999645</v>
      </c>
      <c r="H230">
        <f t="shared" si="141"/>
        <v>13.57</v>
      </c>
      <c r="I230" s="115">
        <f t="shared" si="142"/>
        <v>10.856</v>
      </c>
      <c r="J230">
        <f t="shared" si="151"/>
        <v>-9.9999999999999645</v>
      </c>
      <c r="K230" s="115">
        <v>12.88</v>
      </c>
      <c r="L230" s="115">
        <f t="shared" si="143"/>
        <v>10.304</v>
      </c>
      <c r="M230" s="118">
        <f t="shared" si="152"/>
        <v>-9.9999999999999645</v>
      </c>
      <c r="N230" s="115">
        <v>11.41</v>
      </c>
      <c r="O230" s="115">
        <f t="shared" si="144"/>
        <v>9.1280000000000001</v>
      </c>
      <c r="P230" s="118">
        <f t="shared" si="153"/>
        <v>0</v>
      </c>
      <c r="Q230" s="115">
        <v>13.18</v>
      </c>
      <c r="R230" s="115">
        <f t="shared" si="145"/>
        <v>10.544</v>
      </c>
      <c r="S230" s="118">
        <f t="shared" si="154"/>
        <v>-9.9999999999999645</v>
      </c>
      <c r="T230" s="115">
        <v>16.55</v>
      </c>
      <c r="U230" s="115">
        <f t="shared" si="146"/>
        <v>13.24</v>
      </c>
      <c r="V230">
        <f t="shared" si="155"/>
        <v>0</v>
      </c>
      <c r="W230">
        <v>21.56</v>
      </c>
      <c r="X230" s="115">
        <f t="shared" si="147"/>
        <v>17.247999999999998</v>
      </c>
      <c r="Y230">
        <f t="shared" si="156"/>
        <v>0</v>
      </c>
      <c r="Z230" s="115">
        <v>20.71</v>
      </c>
      <c r="AA230" s="115">
        <f t="shared" si="148"/>
        <v>16.568000000000001</v>
      </c>
    </row>
    <row r="231" spans="1:27" x14ac:dyDescent="0.2">
      <c r="A231" s="108">
        <v>42566</v>
      </c>
      <c r="B231" s="218">
        <v>12.97</v>
      </c>
      <c r="C231" s="115">
        <f t="shared" si="138"/>
        <v>10.376000000000001</v>
      </c>
      <c r="D231">
        <f t="shared" si="149"/>
        <v>0</v>
      </c>
      <c r="E231">
        <f t="shared" si="139"/>
        <v>13.270000000000001</v>
      </c>
      <c r="F231" s="115">
        <f t="shared" si="140"/>
        <v>10.616000000000001</v>
      </c>
      <c r="G231">
        <f t="shared" si="150"/>
        <v>0</v>
      </c>
      <c r="H231">
        <f t="shared" si="141"/>
        <v>13.57</v>
      </c>
      <c r="I231" s="115">
        <f t="shared" si="142"/>
        <v>10.856</v>
      </c>
      <c r="J231">
        <f t="shared" si="151"/>
        <v>0</v>
      </c>
      <c r="K231" s="115">
        <v>12.88</v>
      </c>
      <c r="L231" s="115">
        <f t="shared" si="143"/>
        <v>10.304</v>
      </c>
      <c r="M231" s="118">
        <f t="shared" si="152"/>
        <v>0</v>
      </c>
      <c r="N231" s="115">
        <v>11.41</v>
      </c>
      <c r="O231" s="115">
        <f t="shared" si="144"/>
        <v>9.1280000000000001</v>
      </c>
      <c r="P231" s="118">
        <f t="shared" si="153"/>
        <v>0</v>
      </c>
      <c r="Q231" s="115">
        <v>13.18</v>
      </c>
      <c r="R231" s="115">
        <f t="shared" si="145"/>
        <v>10.544</v>
      </c>
      <c r="S231" s="118">
        <f t="shared" si="154"/>
        <v>0</v>
      </c>
      <c r="T231" s="115">
        <v>16.55</v>
      </c>
      <c r="U231" s="115">
        <f t="shared" si="146"/>
        <v>13.24</v>
      </c>
      <c r="V231">
        <f t="shared" si="155"/>
        <v>0</v>
      </c>
      <c r="W231">
        <v>21.56</v>
      </c>
      <c r="X231" s="115">
        <f t="shared" si="147"/>
        <v>17.247999999999998</v>
      </c>
      <c r="Y231">
        <f t="shared" si="156"/>
        <v>0</v>
      </c>
      <c r="Z231" s="115">
        <v>20.71</v>
      </c>
      <c r="AA231" s="115">
        <f t="shared" si="148"/>
        <v>16.568000000000001</v>
      </c>
    </row>
    <row r="232" spans="1:27" x14ac:dyDescent="0.2">
      <c r="A232" s="108">
        <v>42567</v>
      </c>
      <c r="B232" s="218">
        <v>12.97</v>
      </c>
      <c r="C232" s="115">
        <f t="shared" si="138"/>
        <v>10.376000000000001</v>
      </c>
      <c r="D232">
        <f t="shared" si="149"/>
        <v>0</v>
      </c>
      <c r="E232">
        <f t="shared" si="139"/>
        <v>13.270000000000001</v>
      </c>
      <c r="F232" s="115">
        <f t="shared" si="140"/>
        <v>10.616000000000001</v>
      </c>
      <c r="G232">
        <f t="shared" si="150"/>
        <v>0</v>
      </c>
      <c r="H232">
        <f t="shared" si="141"/>
        <v>13.57</v>
      </c>
      <c r="I232" s="115">
        <f t="shared" si="142"/>
        <v>10.856</v>
      </c>
      <c r="J232">
        <f t="shared" si="151"/>
        <v>0</v>
      </c>
      <c r="K232" s="115">
        <v>12.88</v>
      </c>
      <c r="L232" s="115">
        <f t="shared" si="143"/>
        <v>10.304</v>
      </c>
      <c r="M232" s="118">
        <f t="shared" si="152"/>
        <v>0</v>
      </c>
      <c r="N232" s="115">
        <v>11.41</v>
      </c>
      <c r="O232" s="115">
        <f t="shared" si="144"/>
        <v>9.1280000000000001</v>
      </c>
      <c r="P232" s="118">
        <f t="shared" si="153"/>
        <v>0</v>
      </c>
      <c r="Q232" s="115">
        <v>13.18</v>
      </c>
      <c r="R232" s="115">
        <f t="shared" si="145"/>
        <v>10.544</v>
      </c>
      <c r="S232" s="118">
        <f t="shared" si="154"/>
        <v>0</v>
      </c>
      <c r="T232" s="115">
        <v>16.55</v>
      </c>
      <c r="U232" s="115">
        <f t="shared" si="146"/>
        <v>13.24</v>
      </c>
      <c r="V232">
        <f t="shared" si="155"/>
        <v>0</v>
      </c>
      <c r="W232">
        <v>21.56</v>
      </c>
      <c r="X232" s="115">
        <f t="shared" si="147"/>
        <v>17.247999999999998</v>
      </c>
      <c r="Y232">
        <f t="shared" si="156"/>
        <v>0</v>
      </c>
      <c r="Z232" s="115">
        <v>20.71</v>
      </c>
      <c r="AA232" s="115">
        <f t="shared" si="148"/>
        <v>16.568000000000001</v>
      </c>
    </row>
    <row r="233" spans="1:27" x14ac:dyDescent="0.2">
      <c r="A233" s="108">
        <v>42568</v>
      </c>
      <c r="B233" s="218">
        <v>12.97</v>
      </c>
      <c r="C233" s="115">
        <f t="shared" si="138"/>
        <v>10.376000000000001</v>
      </c>
      <c r="D233">
        <f t="shared" si="149"/>
        <v>0</v>
      </c>
      <c r="E233">
        <f t="shared" si="139"/>
        <v>13.270000000000001</v>
      </c>
      <c r="F233" s="115">
        <f t="shared" si="140"/>
        <v>10.616000000000001</v>
      </c>
      <c r="G233">
        <f t="shared" si="150"/>
        <v>0</v>
      </c>
      <c r="H233">
        <f t="shared" si="141"/>
        <v>13.57</v>
      </c>
      <c r="I233" s="115">
        <f t="shared" si="142"/>
        <v>10.856</v>
      </c>
      <c r="J233">
        <f t="shared" si="151"/>
        <v>0</v>
      </c>
      <c r="K233" s="115">
        <v>12.88</v>
      </c>
      <c r="L233" s="115">
        <f t="shared" si="143"/>
        <v>10.304</v>
      </c>
      <c r="M233" s="118">
        <f t="shared" si="152"/>
        <v>0</v>
      </c>
      <c r="N233" s="115">
        <v>11.41</v>
      </c>
      <c r="O233" s="115">
        <f t="shared" si="144"/>
        <v>9.1280000000000001</v>
      </c>
      <c r="P233" s="118">
        <f t="shared" si="153"/>
        <v>0</v>
      </c>
      <c r="Q233" s="115">
        <v>13.18</v>
      </c>
      <c r="R233" s="115">
        <f t="shared" si="145"/>
        <v>10.544</v>
      </c>
      <c r="S233" s="118">
        <f t="shared" si="154"/>
        <v>0</v>
      </c>
      <c r="T233" s="115">
        <v>16.55</v>
      </c>
      <c r="U233" s="115">
        <f t="shared" si="146"/>
        <v>13.24</v>
      </c>
      <c r="V233">
        <f t="shared" si="155"/>
        <v>0</v>
      </c>
      <c r="W233">
        <v>21.56</v>
      </c>
      <c r="X233" s="115">
        <f t="shared" si="147"/>
        <v>17.247999999999998</v>
      </c>
      <c r="Y233">
        <f t="shared" si="156"/>
        <v>0</v>
      </c>
      <c r="Z233" s="115">
        <v>20.71</v>
      </c>
      <c r="AA233" s="115">
        <f t="shared" si="148"/>
        <v>16.568000000000001</v>
      </c>
    </row>
    <row r="234" spans="1:27" x14ac:dyDescent="0.2">
      <c r="A234" s="108">
        <v>42569</v>
      </c>
      <c r="B234" s="218">
        <v>13.17</v>
      </c>
      <c r="C234" s="115">
        <f t="shared" si="138"/>
        <v>10.536</v>
      </c>
      <c r="D234">
        <f t="shared" si="149"/>
        <v>19.999999999999929</v>
      </c>
      <c r="E234">
        <f t="shared" si="139"/>
        <v>13.47</v>
      </c>
      <c r="F234" s="115">
        <f t="shared" si="140"/>
        <v>10.776</v>
      </c>
      <c r="G234">
        <f t="shared" si="150"/>
        <v>19.999999999999929</v>
      </c>
      <c r="H234">
        <f t="shared" si="141"/>
        <v>13.77</v>
      </c>
      <c r="I234" s="115">
        <f t="shared" si="142"/>
        <v>11.016</v>
      </c>
      <c r="J234">
        <f t="shared" si="151"/>
        <v>19.999999999999929</v>
      </c>
      <c r="K234" s="115">
        <v>12.88</v>
      </c>
      <c r="L234" s="115">
        <f t="shared" si="143"/>
        <v>10.304</v>
      </c>
      <c r="M234" s="118">
        <f t="shared" si="152"/>
        <v>0</v>
      </c>
      <c r="N234" s="115">
        <v>11.41</v>
      </c>
      <c r="O234" s="115">
        <f t="shared" si="144"/>
        <v>9.1280000000000001</v>
      </c>
      <c r="P234" s="118">
        <f t="shared" si="153"/>
        <v>0</v>
      </c>
      <c r="Q234" s="115">
        <v>13.18</v>
      </c>
      <c r="R234" s="115">
        <f t="shared" si="145"/>
        <v>10.544</v>
      </c>
      <c r="S234" s="118">
        <f t="shared" si="154"/>
        <v>0</v>
      </c>
      <c r="T234" s="115">
        <v>16.55</v>
      </c>
      <c r="U234" s="115">
        <f t="shared" si="146"/>
        <v>13.24</v>
      </c>
      <c r="V234">
        <f t="shared" si="155"/>
        <v>0</v>
      </c>
      <c r="W234">
        <v>21.81</v>
      </c>
      <c r="X234" s="115">
        <f t="shared" si="147"/>
        <v>17.448</v>
      </c>
      <c r="Y234">
        <f t="shared" si="156"/>
        <v>25</v>
      </c>
      <c r="Z234" s="115">
        <v>20.96</v>
      </c>
      <c r="AA234" s="115">
        <f t="shared" si="148"/>
        <v>16.768000000000001</v>
      </c>
    </row>
    <row r="235" spans="1:27" x14ac:dyDescent="0.2">
      <c r="A235" s="108">
        <v>42570</v>
      </c>
      <c r="B235" s="218">
        <v>13.17</v>
      </c>
      <c r="C235" s="115">
        <f t="shared" si="138"/>
        <v>10.536</v>
      </c>
      <c r="D235">
        <f t="shared" si="149"/>
        <v>0</v>
      </c>
      <c r="E235">
        <f t="shared" si="139"/>
        <v>13.47</v>
      </c>
      <c r="F235" s="115">
        <f t="shared" si="140"/>
        <v>10.776</v>
      </c>
      <c r="G235">
        <f t="shared" si="150"/>
        <v>0</v>
      </c>
      <c r="H235">
        <f t="shared" si="141"/>
        <v>13.77</v>
      </c>
      <c r="I235" s="115">
        <f t="shared" si="142"/>
        <v>11.016</v>
      </c>
      <c r="J235">
        <f t="shared" si="151"/>
        <v>0</v>
      </c>
      <c r="K235" s="115">
        <v>12.88</v>
      </c>
      <c r="L235" s="115">
        <f t="shared" si="143"/>
        <v>10.304</v>
      </c>
      <c r="M235" s="118">
        <f t="shared" si="152"/>
        <v>0</v>
      </c>
      <c r="N235" s="115">
        <v>11.41</v>
      </c>
      <c r="O235" s="115">
        <f t="shared" si="144"/>
        <v>9.1280000000000001</v>
      </c>
      <c r="P235" s="118">
        <f t="shared" si="153"/>
        <v>0</v>
      </c>
      <c r="Q235" s="115">
        <v>13.18</v>
      </c>
      <c r="R235" s="115">
        <f t="shared" si="145"/>
        <v>10.544</v>
      </c>
      <c r="S235" s="118">
        <f t="shared" si="154"/>
        <v>0</v>
      </c>
      <c r="T235" s="115">
        <v>16.55</v>
      </c>
      <c r="U235" s="115">
        <f t="shared" si="146"/>
        <v>13.24</v>
      </c>
      <c r="V235">
        <f t="shared" si="155"/>
        <v>0</v>
      </c>
      <c r="W235">
        <v>21.81</v>
      </c>
      <c r="X235" s="115">
        <f t="shared" si="147"/>
        <v>17.448</v>
      </c>
      <c r="Y235">
        <f t="shared" si="156"/>
        <v>0</v>
      </c>
      <c r="Z235" s="115">
        <v>20.96</v>
      </c>
      <c r="AA235" s="115">
        <f t="shared" si="148"/>
        <v>16.768000000000001</v>
      </c>
    </row>
    <row r="236" spans="1:27" x14ac:dyDescent="0.2">
      <c r="A236" s="108">
        <v>42571</v>
      </c>
      <c r="B236" s="218">
        <v>13.17</v>
      </c>
      <c r="C236" s="115">
        <f t="shared" si="138"/>
        <v>10.536</v>
      </c>
      <c r="D236">
        <f t="shared" si="149"/>
        <v>0</v>
      </c>
      <c r="E236">
        <f t="shared" si="139"/>
        <v>13.47</v>
      </c>
      <c r="F236" s="115">
        <f t="shared" si="140"/>
        <v>10.776</v>
      </c>
      <c r="G236">
        <f t="shared" si="150"/>
        <v>0</v>
      </c>
      <c r="H236">
        <f t="shared" si="141"/>
        <v>13.77</v>
      </c>
      <c r="I236" s="115">
        <f t="shared" si="142"/>
        <v>11.016</v>
      </c>
      <c r="J236">
        <f t="shared" si="151"/>
        <v>0</v>
      </c>
      <c r="K236" s="115">
        <v>12.98</v>
      </c>
      <c r="L236" s="115">
        <f t="shared" si="143"/>
        <v>10.384</v>
      </c>
      <c r="M236" s="118">
        <f t="shared" si="152"/>
        <v>9.9999999999999645</v>
      </c>
      <c r="N236" s="115">
        <v>11.41</v>
      </c>
      <c r="O236" s="115">
        <f t="shared" si="144"/>
        <v>9.1280000000000001</v>
      </c>
      <c r="P236" s="118">
        <f t="shared" si="153"/>
        <v>0</v>
      </c>
      <c r="Q236" s="115">
        <v>13.28</v>
      </c>
      <c r="R236" s="115">
        <f t="shared" si="145"/>
        <v>10.623999999999999</v>
      </c>
      <c r="S236" s="118">
        <f t="shared" si="154"/>
        <v>9.9999999999999645</v>
      </c>
      <c r="T236" s="115">
        <v>16.55</v>
      </c>
      <c r="U236" s="115">
        <f t="shared" si="146"/>
        <v>13.24</v>
      </c>
      <c r="V236">
        <f t="shared" si="155"/>
        <v>0</v>
      </c>
      <c r="W236">
        <v>21.81</v>
      </c>
      <c r="X236" s="115">
        <f t="shared" si="147"/>
        <v>17.448</v>
      </c>
      <c r="Y236">
        <f t="shared" si="156"/>
        <v>0</v>
      </c>
      <c r="Z236" s="115">
        <v>20.96</v>
      </c>
      <c r="AA236" s="115">
        <f t="shared" si="148"/>
        <v>16.768000000000001</v>
      </c>
    </row>
    <row r="237" spans="1:27" x14ac:dyDescent="0.2">
      <c r="A237" s="108">
        <v>42572</v>
      </c>
      <c r="B237" s="218">
        <v>13.17</v>
      </c>
      <c r="C237" s="115">
        <f t="shared" si="138"/>
        <v>10.536</v>
      </c>
      <c r="D237">
        <f t="shared" si="149"/>
        <v>0</v>
      </c>
      <c r="E237">
        <f t="shared" si="139"/>
        <v>13.47</v>
      </c>
      <c r="F237" s="115">
        <f t="shared" si="140"/>
        <v>10.776</v>
      </c>
      <c r="G237">
        <f t="shared" si="150"/>
        <v>0</v>
      </c>
      <c r="H237">
        <f t="shared" si="141"/>
        <v>13.77</v>
      </c>
      <c r="I237" s="115">
        <f t="shared" si="142"/>
        <v>11.016</v>
      </c>
      <c r="J237">
        <f t="shared" si="151"/>
        <v>0</v>
      </c>
      <c r="K237" s="115">
        <v>12.98</v>
      </c>
      <c r="L237" s="115">
        <f t="shared" si="143"/>
        <v>10.384</v>
      </c>
      <c r="M237" s="118">
        <f t="shared" si="152"/>
        <v>0</v>
      </c>
      <c r="N237" s="115">
        <v>11.41</v>
      </c>
      <c r="O237" s="115">
        <f t="shared" si="144"/>
        <v>9.1280000000000001</v>
      </c>
      <c r="P237" s="118">
        <f t="shared" si="153"/>
        <v>0</v>
      </c>
      <c r="Q237" s="115">
        <v>13.28</v>
      </c>
      <c r="R237" s="115">
        <f t="shared" si="145"/>
        <v>10.623999999999999</v>
      </c>
      <c r="S237" s="118">
        <f t="shared" si="154"/>
        <v>0</v>
      </c>
      <c r="T237" s="115">
        <v>16.55</v>
      </c>
      <c r="U237" s="115">
        <f t="shared" si="146"/>
        <v>13.24</v>
      </c>
      <c r="V237">
        <f t="shared" si="155"/>
        <v>0</v>
      </c>
      <c r="W237">
        <v>21.81</v>
      </c>
      <c r="X237" s="115">
        <f t="shared" si="147"/>
        <v>17.448</v>
      </c>
      <c r="Y237">
        <f t="shared" si="156"/>
        <v>0</v>
      </c>
      <c r="Z237" s="115">
        <v>20.96</v>
      </c>
      <c r="AA237" s="115">
        <f t="shared" si="148"/>
        <v>16.768000000000001</v>
      </c>
    </row>
    <row r="238" spans="1:27" x14ac:dyDescent="0.2">
      <c r="A238" s="108">
        <v>42573</v>
      </c>
      <c r="B238" s="218">
        <v>13.17</v>
      </c>
      <c r="C238" s="115">
        <f t="shared" si="138"/>
        <v>10.536</v>
      </c>
      <c r="D238">
        <f t="shared" si="149"/>
        <v>0</v>
      </c>
      <c r="E238">
        <f t="shared" si="139"/>
        <v>13.47</v>
      </c>
      <c r="F238" s="115">
        <f t="shared" si="140"/>
        <v>10.776</v>
      </c>
      <c r="G238">
        <f t="shared" si="150"/>
        <v>0</v>
      </c>
      <c r="H238">
        <f t="shared" si="141"/>
        <v>13.77</v>
      </c>
      <c r="I238" s="115">
        <f t="shared" si="142"/>
        <v>11.016</v>
      </c>
      <c r="J238">
        <f t="shared" si="151"/>
        <v>0</v>
      </c>
      <c r="K238" s="115">
        <v>12.98</v>
      </c>
      <c r="L238" s="115">
        <f t="shared" si="143"/>
        <v>10.384</v>
      </c>
      <c r="M238" s="118">
        <f t="shared" si="152"/>
        <v>0</v>
      </c>
      <c r="N238" s="115">
        <v>11.41</v>
      </c>
      <c r="O238" s="115">
        <f t="shared" si="144"/>
        <v>9.1280000000000001</v>
      </c>
      <c r="P238" s="118">
        <f t="shared" si="153"/>
        <v>0</v>
      </c>
      <c r="Q238" s="115">
        <v>13.28</v>
      </c>
      <c r="R238" s="115">
        <f t="shared" si="145"/>
        <v>10.623999999999999</v>
      </c>
      <c r="S238" s="118">
        <f t="shared" si="154"/>
        <v>0</v>
      </c>
      <c r="T238" s="115">
        <v>16.55</v>
      </c>
      <c r="U238" s="115">
        <f t="shared" si="146"/>
        <v>13.24</v>
      </c>
      <c r="V238">
        <f t="shared" si="155"/>
        <v>0</v>
      </c>
      <c r="W238">
        <v>21.81</v>
      </c>
      <c r="X238" s="115">
        <f t="shared" si="147"/>
        <v>17.448</v>
      </c>
      <c r="Y238">
        <f t="shared" si="156"/>
        <v>0</v>
      </c>
      <c r="Z238" s="115">
        <v>20.96</v>
      </c>
      <c r="AA238" s="115">
        <f t="shared" si="148"/>
        <v>16.768000000000001</v>
      </c>
    </row>
    <row r="239" spans="1:27" x14ac:dyDescent="0.2">
      <c r="A239" s="108">
        <v>42574</v>
      </c>
      <c r="B239" s="218">
        <v>13.17</v>
      </c>
      <c r="C239" s="115">
        <f t="shared" si="138"/>
        <v>10.536</v>
      </c>
      <c r="D239">
        <f t="shared" si="149"/>
        <v>0</v>
      </c>
      <c r="E239">
        <f t="shared" si="139"/>
        <v>13.47</v>
      </c>
      <c r="F239" s="115">
        <f t="shared" si="140"/>
        <v>10.776</v>
      </c>
      <c r="G239">
        <f t="shared" si="150"/>
        <v>0</v>
      </c>
      <c r="H239">
        <f t="shared" si="141"/>
        <v>13.77</v>
      </c>
      <c r="I239" s="115">
        <f t="shared" si="142"/>
        <v>11.016</v>
      </c>
      <c r="J239">
        <f t="shared" si="151"/>
        <v>0</v>
      </c>
      <c r="K239" s="115">
        <v>12.98</v>
      </c>
      <c r="L239" s="115">
        <f t="shared" si="143"/>
        <v>10.384</v>
      </c>
      <c r="M239" s="118">
        <f t="shared" si="152"/>
        <v>0</v>
      </c>
      <c r="N239" s="115">
        <v>11.41</v>
      </c>
      <c r="O239" s="115">
        <f t="shared" si="144"/>
        <v>9.1280000000000001</v>
      </c>
      <c r="P239" s="118">
        <f t="shared" si="153"/>
        <v>0</v>
      </c>
      <c r="Q239" s="115">
        <v>13.28</v>
      </c>
      <c r="R239" s="115">
        <f t="shared" si="145"/>
        <v>10.623999999999999</v>
      </c>
      <c r="S239" s="118">
        <f t="shared" si="154"/>
        <v>0</v>
      </c>
      <c r="T239" s="115">
        <v>16.55</v>
      </c>
      <c r="U239" s="115">
        <f t="shared" si="146"/>
        <v>13.24</v>
      </c>
      <c r="V239">
        <f t="shared" si="155"/>
        <v>0</v>
      </c>
      <c r="W239">
        <v>21.81</v>
      </c>
      <c r="X239" s="115">
        <f t="shared" si="147"/>
        <v>17.448</v>
      </c>
      <c r="Y239">
        <f t="shared" si="156"/>
        <v>0</v>
      </c>
      <c r="Z239" s="115">
        <v>20.96</v>
      </c>
      <c r="AA239" s="115">
        <f t="shared" si="148"/>
        <v>16.768000000000001</v>
      </c>
    </row>
    <row r="240" spans="1:27" x14ac:dyDescent="0.2">
      <c r="A240" s="108">
        <v>42575</v>
      </c>
      <c r="B240" s="218">
        <v>13.17</v>
      </c>
      <c r="C240" s="115">
        <f t="shared" si="138"/>
        <v>10.536</v>
      </c>
      <c r="D240">
        <f t="shared" si="149"/>
        <v>0</v>
      </c>
      <c r="E240">
        <f t="shared" si="139"/>
        <v>13.47</v>
      </c>
      <c r="F240" s="115">
        <f t="shared" si="140"/>
        <v>10.776</v>
      </c>
      <c r="G240">
        <f t="shared" si="150"/>
        <v>0</v>
      </c>
      <c r="H240">
        <f t="shared" si="141"/>
        <v>13.77</v>
      </c>
      <c r="I240" s="115">
        <f t="shared" si="142"/>
        <v>11.016</v>
      </c>
      <c r="J240">
        <f t="shared" si="151"/>
        <v>0</v>
      </c>
      <c r="K240" s="115">
        <v>12.98</v>
      </c>
      <c r="L240" s="115">
        <f t="shared" si="143"/>
        <v>10.384</v>
      </c>
      <c r="M240" s="118">
        <f t="shared" si="152"/>
        <v>0</v>
      </c>
      <c r="N240" s="115">
        <v>11.41</v>
      </c>
      <c r="O240" s="115">
        <f t="shared" si="144"/>
        <v>9.1280000000000001</v>
      </c>
      <c r="P240" s="118">
        <f t="shared" si="153"/>
        <v>0</v>
      </c>
      <c r="Q240" s="115">
        <v>13.28</v>
      </c>
      <c r="R240" s="115">
        <f t="shared" si="145"/>
        <v>10.623999999999999</v>
      </c>
      <c r="S240" s="118">
        <f t="shared" si="154"/>
        <v>0</v>
      </c>
      <c r="T240" s="115">
        <v>16.55</v>
      </c>
      <c r="U240" s="115">
        <f t="shared" si="146"/>
        <v>13.24</v>
      </c>
      <c r="V240">
        <f t="shared" si="155"/>
        <v>0</v>
      </c>
      <c r="W240">
        <v>21.81</v>
      </c>
      <c r="X240" s="115">
        <f t="shared" si="147"/>
        <v>17.448</v>
      </c>
      <c r="Y240">
        <f t="shared" si="156"/>
        <v>0</v>
      </c>
      <c r="Z240" s="115">
        <v>20.96</v>
      </c>
      <c r="AA240" s="115">
        <f t="shared" si="148"/>
        <v>16.768000000000001</v>
      </c>
    </row>
    <row r="241" spans="1:28" x14ac:dyDescent="0.2">
      <c r="A241" s="108">
        <v>42576</v>
      </c>
      <c r="B241" s="218">
        <v>13.07</v>
      </c>
      <c r="C241" s="115">
        <f t="shared" si="138"/>
        <v>10.456</v>
      </c>
      <c r="D241">
        <f t="shared" si="149"/>
        <v>-9.9999999999999645</v>
      </c>
      <c r="E241">
        <f t="shared" si="139"/>
        <v>13.370000000000001</v>
      </c>
      <c r="F241" s="115">
        <f t="shared" si="140"/>
        <v>10.696000000000002</v>
      </c>
      <c r="G241">
        <f t="shared" si="150"/>
        <v>-9.9999999999999645</v>
      </c>
      <c r="H241">
        <f t="shared" si="141"/>
        <v>13.67</v>
      </c>
      <c r="I241" s="115">
        <f t="shared" si="142"/>
        <v>10.936</v>
      </c>
      <c r="J241">
        <f t="shared" si="151"/>
        <v>-9.9999999999999645</v>
      </c>
      <c r="K241" s="115">
        <v>12.88</v>
      </c>
      <c r="L241" s="115">
        <f t="shared" si="143"/>
        <v>10.304</v>
      </c>
      <c r="M241" s="118">
        <f t="shared" si="152"/>
        <v>-9.9999999999999645</v>
      </c>
      <c r="N241" s="115">
        <v>11.31</v>
      </c>
      <c r="O241" s="115">
        <f t="shared" si="144"/>
        <v>9.048</v>
      </c>
      <c r="P241" s="118">
        <f t="shared" si="153"/>
        <v>-9.9999999999999645</v>
      </c>
      <c r="Q241" s="115">
        <v>13.18</v>
      </c>
      <c r="R241" s="115">
        <f t="shared" si="145"/>
        <v>10.544</v>
      </c>
      <c r="S241" s="118">
        <f t="shared" si="154"/>
        <v>-9.9999999999999645</v>
      </c>
      <c r="T241" s="115">
        <v>16.55</v>
      </c>
      <c r="U241" s="115">
        <f t="shared" si="146"/>
        <v>13.24</v>
      </c>
      <c r="V241">
        <f t="shared" si="155"/>
        <v>0</v>
      </c>
      <c r="W241">
        <v>21.81</v>
      </c>
      <c r="X241" s="115">
        <f t="shared" si="147"/>
        <v>17.448</v>
      </c>
      <c r="Y241">
        <f t="shared" si="156"/>
        <v>0</v>
      </c>
      <c r="Z241" s="115">
        <v>20.96</v>
      </c>
      <c r="AA241" s="115">
        <f t="shared" si="148"/>
        <v>16.768000000000001</v>
      </c>
    </row>
    <row r="242" spans="1:28" x14ac:dyDescent="0.2">
      <c r="A242" s="108">
        <v>42577</v>
      </c>
      <c r="B242" s="218">
        <v>13.07</v>
      </c>
      <c r="C242" s="115">
        <f t="shared" si="138"/>
        <v>10.456</v>
      </c>
      <c r="D242">
        <f t="shared" si="149"/>
        <v>0</v>
      </c>
      <c r="E242">
        <f t="shared" si="139"/>
        <v>13.370000000000001</v>
      </c>
      <c r="F242" s="115">
        <f t="shared" si="140"/>
        <v>10.696000000000002</v>
      </c>
      <c r="G242">
        <f t="shared" si="150"/>
        <v>0</v>
      </c>
      <c r="H242">
        <f t="shared" si="141"/>
        <v>13.67</v>
      </c>
      <c r="I242" s="115">
        <f t="shared" si="142"/>
        <v>10.936</v>
      </c>
      <c r="J242">
        <f t="shared" si="151"/>
        <v>0</v>
      </c>
      <c r="K242" s="115">
        <v>12.88</v>
      </c>
      <c r="L242" s="115">
        <f t="shared" si="143"/>
        <v>10.304</v>
      </c>
      <c r="M242" s="118">
        <f t="shared" si="152"/>
        <v>0</v>
      </c>
      <c r="N242" s="115">
        <v>11.31</v>
      </c>
      <c r="O242" s="115">
        <f t="shared" si="144"/>
        <v>9.048</v>
      </c>
      <c r="P242" s="118">
        <f t="shared" si="153"/>
        <v>0</v>
      </c>
      <c r="Q242" s="115">
        <v>13.18</v>
      </c>
      <c r="R242" s="115">
        <f t="shared" si="145"/>
        <v>10.544</v>
      </c>
      <c r="S242" s="118">
        <f t="shared" si="154"/>
        <v>0</v>
      </c>
      <c r="T242" s="115">
        <v>16.55</v>
      </c>
      <c r="U242" s="115">
        <f t="shared" si="146"/>
        <v>13.24</v>
      </c>
      <c r="V242">
        <f t="shared" si="155"/>
        <v>0</v>
      </c>
      <c r="W242">
        <v>21.81</v>
      </c>
      <c r="X242" s="115">
        <f t="shared" si="147"/>
        <v>17.448</v>
      </c>
      <c r="Y242">
        <f t="shared" si="156"/>
        <v>0</v>
      </c>
      <c r="Z242" s="115">
        <v>20.96</v>
      </c>
      <c r="AA242" s="115">
        <f t="shared" si="148"/>
        <v>16.768000000000001</v>
      </c>
    </row>
    <row r="243" spans="1:28" x14ac:dyDescent="0.2">
      <c r="A243" s="108">
        <v>42578</v>
      </c>
      <c r="B243" s="218">
        <v>13.07</v>
      </c>
      <c r="C243" s="115">
        <f t="shared" si="138"/>
        <v>10.456</v>
      </c>
      <c r="D243">
        <f t="shared" si="149"/>
        <v>0</v>
      </c>
      <c r="E243">
        <f t="shared" si="139"/>
        <v>13.370000000000001</v>
      </c>
      <c r="F243" s="115">
        <f t="shared" si="140"/>
        <v>10.696000000000002</v>
      </c>
      <c r="G243">
        <f t="shared" si="150"/>
        <v>0</v>
      </c>
      <c r="H243">
        <f t="shared" si="141"/>
        <v>13.67</v>
      </c>
      <c r="I243" s="115">
        <f t="shared" si="142"/>
        <v>10.936</v>
      </c>
      <c r="J243">
        <f t="shared" si="151"/>
        <v>0</v>
      </c>
      <c r="K243" s="115">
        <v>12.88</v>
      </c>
      <c r="L243" s="115">
        <f t="shared" si="143"/>
        <v>10.304</v>
      </c>
      <c r="M243" s="118">
        <f t="shared" si="152"/>
        <v>0</v>
      </c>
      <c r="N243" s="115">
        <v>11.31</v>
      </c>
      <c r="O243" s="115">
        <f t="shared" si="144"/>
        <v>9.048</v>
      </c>
      <c r="P243" s="118">
        <f t="shared" si="153"/>
        <v>0</v>
      </c>
      <c r="Q243" s="115">
        <v>13.18</v>
      </c>
      <c r="R243" s="115">
        <f t="shared" si="145"/>
        <v>10.544</v>
      </c>
      <c r="S243" s="118">
        <f t="shared" si="154"/>
        <v>0</v>
      </c>
      <c r="T243" s="115">
        <v>16.55</v>
      </c>
      <c r="U243" s="115">
        <f t="shared" si="146"/>
        <v>13.24</v>
      </c>
      <c r="V243">
        <f t="shared" si="155"/>
        <v>0</v>
      </c>
      <c r="W243">
        <v>21.81</v>
      </c>
      <c r="X243" s="115">
        <f t="shared" si="147"/>
        <v>17.448</v>
      </c>
      <c r="Y243">
        <f t="shared" si="156"/>
        <v>0</v>
      </c>
      <c r="Z243" s="115">
        <v>20.96</v>
      </c>
      <c r="AA243" s="115">
        <f t="shared" si="148"/>
        <v>16.768000000000001</v>
      </c>
    </row>
    <row r="244" spans="1:28" x14ac:dyDescent="0.2">
      <c r="A244" s="108">
        <v>42579</v>
      </c>
      <c r="B244" s="218">
        <v>13.07</v>
      </c>
      <c r="C244" s="115">
        <f t="shared" si="138"/>
        <v>10.456</v>
      </c>
      <c r="D244">
        <f t="shared" si="149"/>
        <v>0</v>
      </c>
      <c r="E244">
        <f t="shared" si="139"/>
        <v>13.370000000000001</v>
      </c>
      <c r="F244" s="115">
        <f t="shared" si="140"/>
        <v>10.696000000000002</v>
      </c>
      <c r="G244">
        <f t="shared" si="150"/>
        <v>0</v>
      </c>
      <c r="H244">
        <f t="shared" si="141"/>
        <v>13.67</v>
      </c>
      <c r="I244" s="115">
        <f t="shared" si="142"/>
        <v>10.936</v>
      </c>
      <c r="J244">
        <f t="shared" si="151"/>
        <v>0</v>
      </c>
      <c r="K244" s="115">
        <v>12.78</v>
      </c>
      <c r="L244" s="115">
        <f t="shared" si="143"/>
        <v>10.224</v>
      </c>
      <c r="M244" s="118">
        <f t="shared" si="152"/>
        <v>-10.000000000000142</v>
      </c>
      <c r="N244" s="115">
        <v>11.31</v>
      </c>
      <c r="O244" s="115">
        <f t="shared" si="144"/>
        <v>9.048</v>
      </c>
      <c r="P244" s="118">
        <f t="shared" si="153"/>
        <v>0</v>
      </c>
      <c r="Q244" s="115">
        <v>13.08</v>
      </c>
      <c r="R244" s="115">
        <f t="shared" si="145"/>
        <v>10.464</v>
      </c>
      <c r="S244" s="118">
        <f t="shared" si="154"/>
        <v>-9.9999999999999645</v>
      </c>
      <c r="T244" s="115">
        <v>16.55</v>
      </c>
      <c r="U244" s="115">
        <f t="shared" si="146"/>
        <v>13.24</v>
      </c>
      <c r="V244">
        <f t="shared" si="155"/>
        <v>0</v>
      </c>
      <c r="W244">
        <v>21.81</v>
      </c>
      <c r="X244" s="115">
        <f t="shared" si="147"/>
        <v>17.448</v>
      </c>
      <c r="Y244">
        <f t="shared" si="156"/>
        <v>0</v>
      </c>
      <c r="Z244" s="115">
        <v>20.96</v>
      </c>
      <c r="AA244" s="115">
        <f t="shared" si="148"/>
        <v>16.768000000000001</v>
      </c>
    </row>
    <row r="245" spans="1:28" x14ac:dyDescent="0.2">
      <c r="A245" s="108">
        <v>42580</v>
      </c>
      <c r="B245" s="218">
        <v>12.97</v>
      </c>
      <c r="C245" s="115">
        <f t="shared" si="138"/>
        <v>10.376000000000001</v>
      </c>
      <c r="D245">
        <f t="shared" si="149"/>
        <v>-9.9999999999999645</v>
      </c>
      <c r="E245">
        <f t="shared" si="139"/>
        <v>13.270000000000001</v>
      </c>
      <c r="F245" s="115">
        <f t="shared" si="140"/>
        <v>10.616000000000001</v>
      </c>
      <c r="G245">
        <f t="shared" si="150"/>
        <v>-9.9999999999999645</v>
      </c>
      <c r="H245">
        <f t="shared" si="141"/>
        <v>13.57</v>
      </c>
      <c r="I245" s="115">
        <f t="shared" si="142"/>
        <v>10.856</v>
      </c>
      <c r="J245">
        <f t="shared" si="151"/>
        <v>-9.9999999999999645</v>
      </c>
      <c r="K245" s="115">
        <v>12.68</v>
      </c>
      <c r="L245" s="115">
        <f t="shared" si="143"/>
        <v>10.144</v>
      </c>
      <c r="M245" s="118">
        <f t="shared" si="152"/>
        <v>-9.9999999999999645</v>
      </c>
      <c r="N245" s="115">
        <v>11.31</v>
      </c>
      <c r="O245" s="115">
        <f t="shared" si="144"/>
        <v>9.048</v>
      </c>
      <c r="P245" s="118">
        <f t="shared" si="153"/>
        <v>0</v>
      </c>
      <c r="Q245" s="115">
        <v>12.98</v>
      </c>
      <c r="R245" s="115">
        <f t="shared" si="145"/>
        <v>10.384</v>
      </c>
      <c r="S245" s="118">
        <f t="shared" si="154"/>
        <v>-9.9999999999999645</v>
      </c>
      <c r="T245" s="115">
        <v>16.55</v>
      </c>
      <c r="U245" s="115">
        <f t="shared" si="146"/>
        <v>13.24</v>
      </c>
      <c r="V245">
        <f t="shared" si="155"/>
        <v>0</v>
      </c>
      <c r="W245">
        <v>21.81</v>
      </c>
      <c r="X245" s="115">
        <f t="shared" si="147"/>
        <v>17.448</v>
      </c>
      <c r="Y245">
        <f t="shared" si="156"/>
        <v>0</v>
      </c>
      <c r="Z245" s="115">
        <v>20.96</v>
      </c>
      <c r="AA245" s="115">
        <f t="shared" si="148"/>
        <v>16.768000000000001</v>
      </c>
    </row>
    <row r="246" spans="1:28" x14ac:dyDescent="0.2">
      <c r="A246" s="108">
        <v>42581</v>
      </c>
      <c r="B246" s="218">
        <v>12.97</v>
      </c>
      <c r="C246" s="115">
        <f t="shared" si="138"/>
        <v>10.376000000000001</v>
      </c>
      <c r="D246">
        <f t="shared" si="149"/>
        <v>0</v>
      </c>
      <c r="E246">
        <f t="shared" si="139"/>
        <v>13.270000000000001</v>
      </c>
      <c r="F246" s="115">
        <f t="shared" si="140"/>
        <v>10.616000000000001</v>
      </c>
      <c r="G246">
        <f t="shared" si="150"/>
        <v>0</v>
      </c>
      <c r="H246">
        <f t="shared" si="141"/>
        <v>13.57</v>
      </c>
      <c r="I246" s="115">
        <f t="shared" si="142"/>
        <v>10.856</v>
      </c>
      <c r="J246">
        <f t="shared" si="151"/>
        <v>0</v>
      </c>
      <c r="K246" s="115">
        <v>12.68</v>
      </c>
      <c r="L246" s="115">
        <f t="shared" si="143"/>
        <v>10.144</v>
      </c>
      <c r="M246" s="118">
        <f t="shared" si="152"/>
        <v>0</v>
      </c>
      <c r="N246" s="115">
        <v>11.31</v>
      </c>
      <c r="O246" s="115">
        <f t="shared" si="144"/>
        <v>9.048</v>
      </c>
      <c r="P246" s="118">
        <f t="shared" si="153"/>
        <v>0</v>
      </c>
      <c r="Q246" s="115">
        <v>12.98</v>
      </c>
      <c r="R246" s="115">
        <f t="shared" si="145"/>
        <v>10.384</v>
      </c>
      <c r="S246" s="118">
        <f t="shared" si="154"/>
        <v>0</v>
      </c>
      <c r="T246" s="115">
        <v>16.55</v>
      </c>
      <c r="U246" s="115">
        <f t="shared" si="146"/>
        <v>13.24</v>
      </c>
      <c r="V246">
        <f t="shared" si="155"/>
        <v>0</v>
      </c>
      <c r="W246">
        <v>21.81</v>
      </c>
      <c r="X246" s="115">
        <f t="shared" si="147"/>
        <v>17.448</v>
      </c>
      <c r="Y246">
        <f t="shared" si="156"/>
        <v>0</v>
      </c>
      <c r="Z246" s="115">
        <v>20.96</v>
      </c>
      <c r="AA246" s="115">
        <f t="shared" si="148"/>
        <v>16.768000000000001</v>
      </c>
    </row>
    <row r="247" spans="1:28" x14ac:dyDescent="0.2">
      <c r="A247" s="108">
        <v>42582</v>
      </c>
      <c r="B247" s="218">
        <v>12.97</v>
      </c>
      <c r="C247" s="115">
        <f t="shared" si="138"/>
        <v>10.376000000000001</v>
      </c>
      <c r="D247">
        <f t="shared" si="149"/>
        <v>0</v>
      </c>
      <c r="E247">
        <f t="shared" si="139"/>
        <v>13.270000000000001</v>
      </c>
      <c r="F247" s="115">
        <f t="shared" si="140"/>
        <v>10.616000000000001</v>
      </c>
      <c r="G247">
        <f t="shared" si="150"/>
        <v>0</v>
      </c>
      <c r="H247">
        <f t="shared" si="141"/>
        <v>13.57</v>
      </c>
      <c r="I247" s="115">
        <f t="shared" si="142"/>
        <v>10.856</v>
      </c>
      <c r="J247">
        <f t="shared" si="151"/>
        <v>0</v>
      </c>
      <c r="K247" s="115">
        <v>12.68</v>
      </c>
      <c r="L247" s="115">
        <f t="shared" si="143"/>
        <v>10.144</v>
      </c>
      <c r="M247" s="118">
        <f t="shared" si="152"/>
        <v>0</v>
      </c>
      <c r="N247" s="115">
        <v>11.31</v>
      </c>
      <c r="O247" s="115">
        <f t="shared" si="144"/>
        <v>9.048</v>
      </c>
      <c r="P247" s="118">
        <f t="shared" si="153"/>
        <v>0</v>
      </c>
      <c r="Q247" s="115">
        <v>12.98</v>
      </c>
      <c r="R247" s="115">
        <f t="shared" si="145"/>
        <v>10.384</v>
      </c>
      <c r="S247" s="118">
        <f t="shared" si="154"/>
        <v>0</v>
      </c>
      <c r="T247" s="115">
        <v>16.55</v>
      </c>
      <c r="U247" s="115">
        <f t="shared" si="146"/>
        <v>13.24</v>
      </c>
      <c r="V247">
        <f t="shared" si="155"/>
        <v>0</v>
      </c>
      <c r="W247">
        <v>21.81</v>
      </c>
      <c r="X247" s="115">
        <f t="shared" si="147"/>
        <v>17.448</v>
      </c>
      <c r="Y247">
        <f t="shared" si="156"/>
        <v>0</v>
      </c>
      <c r="Z247" s="115">
        <v>20.96</v>
      </c>
      <c r="AA247" s="115">
        <f t="shared" si="148"/>
        <v>16.768000000000001</v>
      </c>
    </row>
    <row r="249" spans="1:28" ht="51.75" thickBot="1" x14ac:dyDescent="0.25">
      <c r="A249" s="87" t="s">
        <v>1</v>
      </c>
      <c r="B249" s="144" t="s">
        <v>2</v>
      </c>
      <c r="C249" s="144" t="s">
        <v>16</v>
      </c>
      <c r="D249" s="87" t="s">
        <v>5</v>
      </c>
      <c r="E249" s="144" t="s">
        <v>3</v>
      </c>
      <c r="F249" s="144" t="s">
        <v>17</v>
      </c>
      <c r="G249" s="87" t="s">
        <v>5</v>
      </c>
      <c r="H249" s="144" t="s">
        <v>4</v>
      </c>
      <c r="I249" s="144" t="s">
        <v>18</v>
      </c>
      <c r="J249" s="87" t="s">
        <v>5</v>
      </c>
      <c r="K249" s="145" t="s">
        <v>6</v>
      </c>
      <c r="L249" s="145" t="s">
        <v>63</v>
      </c>
      <c r="M249" s="88" t="s">
        <v>5</v>
      </c>
      <c r="N249" s="144" t="s">
        <v>7</v>
      </c>
      <c r="O249" s="144" t="s">
        <v>20</v>
      </c>
      <c r="P249" s="87" t="s">
        <v>5</v>
      </c>
      <c r="Q249" s="146" t="s">
        <v>68</v>
      </c>
      <c r="R249" s="146" t="s">
        <v>69</v>
      </c>
      <c r="S249" s="147" t="s">
        <v>5</v>
      </c>
      <c r="T249" s="148" t="s">
        <v>66</v>
      </c>
      <c r="U249" s="148" t="s">
        <v>67</v>
      </c>
      <c r="V249" s="149" t="s">
        <v>5</v>
      </c>
      <c r="W249" s="90" t="s">
        <v>23</v>
      </c>
      <c r="X249" s="90" t="s">
        <v>24</v>
      </c>
      <c r="Y249" s="91" t="s">
        <v>5</v>
      </c>
      <c r="Z249" s="90" t="s">
        <v>25</v>
      </c>
      <c r="AA249" s="90" t="s">
        <v>26</v>
      </c>
      <c r="AB249" s="91" t="s">
        <v>5</v>
      </c>
    </row>
    <row r="250" spans="1:28" x14ac:dyDescent="0.2">
      <c r="A250" s="158" t="s">
        <v>70</v>
      </c>
      <c r="B250" s="150">
        <f>AVERAGE(B253:B279)</f>
        <v>13.093703703703712</v>
      </c>
      <c r="C250" s="151">
        <f>AVERAGE(C253:C279)</f>
        <v>10.474962962962964</v>
      </c>
      <c r="D250" s="151"/>
      <c r="E250" s="151">
        <f>AVERAGE(E253:E279)</f>
        <v>13.393703703703695</v>
      </c>
      <c r="F250" s="151">
        <f>AVERAGE(F253:F279)</f>
        <v>10.714962962962966</v>
      </c>
      <c r="G250" s="151"/>
      <c r="H250" s="151">
        <f>AVERAGE(H253:H279)</f>
        <v>13.693703703703697</v>
      </c>
      <c r="I250" s="151">
        <f>AVERAGE(I253:I279)</f>
        <v>10.954962962962965</v>
      </c>
      <c r="J250" s="151"/>
      <c r="K250" s="151">
        <f>AVERAGE(K253:K279)</f>
        <v>12.89925925925926</v>
      </c>
      <c r="L250" s="151">
        <f>AVERAGE(L253:L279)</f>
        <v>10.319407407407411</v>
      </c>
      <c r="M250" s="151"/>
      <c r="N250" s="151">
        <f>AVERAGE(N253:N279)</f>
        <v>10.343333333333337</v>
      </c>
      <c r="O250" s="151">
        <f>AVERAGE(O253:O279)</f>
        <v>8.2746666666666648</v>
      </c>
      <c r="P250" s="151"/>
      <c r="Q250" s="151">
        <f>AVERAGE(Q253:Q279)</f>
        <v>13.239259259259256</v>
      </c>
      <c r="R250" s="151">
        <f>AVERAGE(R253:R279)</f>
        <v>10.591407407407408</v>
      </c>
      <c r="S250" s="151"/>
      <c r="T250" s="151">
        <f>AVERAGE(T253:T279)</f>
        <v>16.38703703703704</v>
      </c>
      <c r="U250" s="151">
        <f>AVERAGE(U253:U279)</f>
        <v>13.10962962962963</v>
      </c>
      <c r="V250" s="151"/>
      <c r="W250" s="151">
        <f>AVERAGE(W253:W279)</f>
        <v>21.809999999999992</v>
      </c>
      <c r="X250" s="151">
        <f>AVERAGE(AA253:AA279)</f>
        <v>16.768000000000011</v>
      </c>
      <c r="Y250" s="151"/>
      <c r="Z250" s="151">
        <f>AVERAGE(Z253:Z279)</f>
        <v>20.959999999999997</v>
      </c>
      <c r="AA250" s="151">
        <f>AVERAGE(AA253:AA279)</f>
        <v>16.768000000000011</v>
      </c>
      <c r="AB250" s="152"/>
    </row>
    <row r="251" spans="1:28" x14ac:dyDescent="0.2">
      <c r="A251" s="159" t="s">
        <v>53</v>
      </c>
      <c r="B251" s="153">
        <f>AVERAGE(B253:B266)</f>
        <v>12.954285714285717</v>
      </c>
      <c r="C251" s="131">
        <f>AVERAGE(C253:C266)</f>
        <v>10.363428571428571</v>
      </c>
      <c r="D251" s="131"/>
      <c r="E251" s="131">
        <f>AVERAGE(E253:E266)</f>
        <v>13.254285714285711</v>
      </c>
      <c r="F251" s="131">
        <f>AVERAGE(F253:F266)</f>
        <v>10.603428571428571</v>
      </c>
      <c r="G251" s="131"/>
      <c r="H251" s="131">
        <f>AVERAGE(H253:H266)</f>
        <v>13.554285714285713</v>
      </c>
      <c r="I251" s="131">
        <f>AVERAGE(I253:I266)</f>
        <v>10.843428571428571</v>
      </c>
      <c r="J251" s="131"/>
      <c r="K251" s="131">
        <f>AVERAGE(K253:K266)</f>
        <v>12.68285714285714</v>
      </c>
      <c r="L251" s="131">
        <f>AVERAGE(L253:L266)</f>
        <v>10.146285714285712</v>
      </c>
      <c r="M251" s="131"/>
      <c r="N251" s="131">
        <f>AVERAGE(N253:N266)</f>
        <v>10.424285714285716</v>
      </c>
      <c r="O251" s="131">
        <f>AVERAGE(O253:O266)</f>
        <v>8.3394285714285736</v>
      </c>
      <c r="P251" s="131"/>
      <c r="Q251" s="131">
        <f>AVERAGE(Q253:Q266)</f>
        <v>13.022857142857143</v>
      </c>
      <c r="R251" s="131">
        <f>AVERAGE(R253:R266)</f>
        <v>10.418285714285716</v>
      </c>
      <c r="S251" s="131"/>
      <c r="T251" s="131">
        <f>AVERAGE(T253:T266)</f>
        <v>16.378571428571426</v>
      </c>
      <c r="U251" s="131">
        <f>AVERAGE(U253:U266)</f>
        <v>13.102857142857147</v>
      </c>
      <c r="V251" s="131"/>
      <c r="W251" s="131">
        <f>AVERAGE(W253:W266)</f>
        <v>21.81</v>
      </c>
      <c r="X251" s="131">
        <f>AVERAGE(AA253:AA266)</f>
        <v>16.768000000000001</v>
      </c>
      <c r="Y251" s="131"/>
      <c r="Z251" s="131">
        <f>AVERAGE(Z253:Z266)</f>
        <v>20.960000000000004</v>
      </c>
      <c r="AA251" s="131">
        <f>AVERAGE(AA253:AA266)</f>
        <v>16.768000000000001</v>
      </c>
      <c r="AB251" s="154"/>
    </row>
    <row r="252" spans="1:28" ht="13.5" thickBot="1" x14ac:dyDescent="0.25">
      <c r="A252" s="160" t="s">
        <v>54</v>
      </c>
      <c r="B252" s="155">
        <f>IF(B267&gt;0,AVERAGE(B267:B279),)</f>
        <v>13.243846153846148</v>
      </c>
      <c r="C252" s="156">
        <f>IF(C267&gt;0,AVERAGE(C267:C279),)</f>
        <v>10.595076923076924</v>
      </c>
      <c r="D252" s="156"/>
      <c r="E252" s="156">
        <f>IF(E267&gt;0,AVERAGE(E267:E279),)</f>
        <v>13.543846153846156</v>
      </c>
      <c r="F252" s="156">
        <f>IF(F267&gt;0,AVERAGE(F267:F279),)</f>
        <v>10.835076923076922</v>
      </c>
      <c r="G252" s="156"/>
      <c r="H252" s="156">
        <f>IF(H267&gt;0,AVERAGE(H267:H279),)</f>
        <v>13.843846153846149</v>
      </c>
      <c r="I252" s="156">
        <f>IF(I267&gt;0,AVERAGE(I267:I279),)</f>
        <v>11.075076923076921</v>
      </c>
      <c r="J252" s="156"/>
      <c r="K252" s="156">
        <f>IF(K267&gt;0,AVERAGE(K267:K279),)</f>
        <v>13.132307692307688</v>
      </c>
      <c r="L252" s="156">
        <f>IF(L267&gt;0,AVERAGE(L267:L279),)</f>
        <v>10.505846153846154</v>
      </c>
      <c r="M252" s="156"/>
      <c r="N252" s="156">
        <f>IF(N267&gt;0,AVERAGE(N267:N279),)</f>
        <v>10.256153846153845</v>
      </c>
      <c r="O252" s="156">
        <f>IF(O267&gt;0,AVERAGE(O267:O279),)</f>
        <v>8.2049230769230785</v>
      </c>
      <c r="P252" s="156"/>
      <c r="Q252" s="156">
        <f>IF(Q267&gt;0,AVERAGE(Q267:Q279),)</f>
        <v>13.472307692307691</v>
      </c>
      <c r="R252" s="156">
        <f>IF(R267&gt;0,AVERAGE(R267:R279),)</f>
        <v>10.777846153846157</v>
      </c>
      <c r="S252" s="156"/>
      <c r="T252" s="156">
        <f>IF(T267&gt;0,AVERAGE(T267:T279),)</f>
        <v>16.396153846153844</v>
      </c>
      <c r="U252" s="156">
        <f>IF(U267&gt;0,AVERAGE(U267:U279),)</f>
        <v>13.116923076923074</v>
      </c>
      <c r="V252" s="156"/>
      <c r="W252" s="156">
        <f>IF(W267&gt;0,AVERAGE(W267:W279),)</f>
        <v>21.81</v>
      </c>
      <c r="X252" s="156">
        <f>IF(AA267&gt;0,AVERAGE(AA267:AA279),)</f>
        <v>16.768000000000001</v>
      </c>
      <c r="Y252" s="156"/>
      <c r="Z252" s="156">
        <f>IF(Z267&gt;0,AVERAGE(Z267:Z279),)</f>
        <v>20.960000000000004</v>
      </c>
      <c r="AA252" s="156">
        <f>IF(AA267&gt;0,AVERAGE(AA267:AA279),)</f>
        <v>16.768000000000001</v>
      </c>
      <c r="AB252" s="157"/>
    </row>
    <row r="253" spans="1:28" x14ac:dyDescent="0.2">
      <c r="A253" s="141">
        <v>42583</v>
      </c>
      <c r="B253" s="219">
        <v>12.94</v>
      </c>
      <c r="C253" s="132">
        <f t="shared" ref="C253:C283" si="157">B253/1.25</f>
        <v>10.352</v>
      </c>
      <c r="D253" s="133">
        <f>(B253-B247)*100</f>
        <v>-3.0000000000001137</v>
      </c>
      <c r="E253" s="133">
        <f t="shared" ref="E253:E283" si="158">B253+0.3</f>
        <v>13.24</v>
      </c>
      <c r="F253" s="132">
        <f t="shared" ref="F253:F283" si="159">E253/1.25</f>
        <v>10.592000000000001</v>
      </c>
      <c r="G253" s="133">
        <f>(E253-E247)*100</f>
        <v>-3.0000000000001137</v>
      </c>
      <c r="H253" s="133">
        <f t="shared" ref="H253:H283" si="160">B253+0.6</f>
        <v>13.54</v>
      </c>
      <c r="I253" s="132">
        <f t="shared" ref="I253:I283" si="161">H253/1.25</f>
        <v>10.831999999999999</v>
      </c>
      <c r="J253" s="133">
        <f>(H253-H247)*100</f>
        <v>-3.0000000000001137</v>
      </c>
      <c r="K253" s="132">
        <v>12.64</v>
      </c>
      <c r="L253" s="132">
        <f t="shared" ref="L253:L283" si="162">K253/1.25</f>
        <v>10.112</v>
      </c>
      <c r="M253" s="134">
        <f>(K253-K247)*100</f>
        <v>-3.9999999999999147</v>
      </c>
      <c r="N253" s="132">
        <v>10.56</v>
      </c>
      <c r="O253" s="132">
        <f t="shared" ref="O253:O283" si="163">N253/1.25</f>
        <v>8.4480000000000004</v>
      </c>
      <c r="P253" s="134">
        <f>(N253-N247)*100</f>
        <v>-75</v>
      </c>
      <c r="Q253" s="132">
        <v>12.98</v>
      </c>
      <c r="R253" s="132">
        <f t="shared" ref="R253:R283" si="164">Q253/1.25</f>
        <v>10.384</v>
      </c>
      <c r="S253" s="134">
        <f>(Q253-Q247)*100</f>
        <v>0</v>
      </c>
      <c r="T253" s="132">
        <v>16.55</v>
      </c>
      <c r="U253" s="132">
        <f t="shared" ref="U253:U283" si="165">T253/1.25</f>
        <v>13.24</v>
      </c>
      <c r="V253" s="133">
        <f>(T253-T247)*100</f>
        <v>0</v>
      </c>
      <c r="W253" s="133">
        <v>21.81</v>
      </c>
      <c r="X253" s="132">
        <f t="shared" ref="X253:X283" si="166">W253/1.25</f>
        <v>17.448</v>
      </c>
      <c r="Y253" s="133">
        <f>(W253-W247)*100</f>
        <v>0</v>
      </c>
      <c r="Z253" s="132">
        <v>20.96</v>
      </c>
      <c r="AA253" s="132">
        <f t="shared" ref="AA253:AA283" si="167">Z253/1.25</f>
        <v>16.768000000000001</v>
      </c>
      <c r="AB253" s="135"/>
    </row>
    <row r="254" spans="1:28" x14ac:dyDescent="0.2">
      <c r="A254" s="142">
        <v>42584</v>
      </c>
      <c r="B254" s="220">
        <v>12.84</v>
      </c>
      <c r="C254" s="85">
        <f t="shared" si="157"/>
        <v>10.272</v>
      </c>
      <c r="D254" s="84">
        <f t="shared" ref="D254:D283" si="168">(B254-B253)*100</f>
        <v>-9.9999999999999645</v>
      </c>
      <c r="E254" s="84">
        <f t="shared" si="158"/>
        <v>13.14</v>
      </c>
      <c r="F254" s="85">
        <f t="shared" si="159"/>
        <v>10.512</v>
      </c>
      <c r="G254" s="84">
        <f t="shared" ref="G254:G283" si="169">(E254-E253)*100</f>
        <v>-9.9999999999999645</v>
      </c>
      <c r="H254" s="84">
        <f t="shared" si="160"/>
        <v>13.44</v>
      </c>
      <c r="I254" s="85">
        <f t="shared" si="161"/>
        <v>10.751999999999999</v>
      </c>
      <c r="J254" s="84">
        <f t="shared" ref="J254:J283" si="170">(H254-H253)*100</f>
        <v>-9.9999999999999645</v>
      </c>
      <c r="K254" s="85">
        <v>12.54</v>
      </c>
      <c r="L254" s="85">
        <f t="shared" si="162"/>
        <v>10.032</v>
      </c>
      <c r="M254" s="86">
        <f t="shared" ref="M254:M283" si="171">(K254-K253)*100</f>
        <v>-10.000000000000142</v>
      </c>
      <c r="N254" s="85">
        <v>10.46</v>
      </c>
      <c r="O254" s="85">
        <f t="shared" si="163"/>
        <v>8.3680000000000003</v>
      </c>
      <c r="P254" s="86">
        <f t="shared" ref="P254:P283" si="172">(N254-N253)*100</f>
        <v>-9.9999999999999645</v>
      </c>
      <c r="Q254" s="85">
        <v>12.88</v>
      </c>
      <c r="R254" s="85">
        <f t="shared" si="164"/>
        <v>10.304</v>
      </c>
      <c r="S254" s="86">
        <f t="shared" ref="S254:S283" si="173">(Q254-Q253)*100</f>
        <v>-9.9999999999999645</v>
      </c>
      <c r="T254" s="85">
        <v>16.55</v>
      </c>
      <c r="U254" s="85">
        <f t="shared" si="165"/>
        <v>13.24</v>
      </c>
      <c r="V254" s="84">
        <f t="shared" ref="V254:V283" si="174">(T254-T253)*100</f>
        <v>0</v>
      </c>
      <c r="W254" s="84">
        <v>21.81</v>
      </c>
      <c r="X254" s="85">
        <f t="shared" si="166"/>
        <v>17.448</v>
      </c>
      <c r="Y254" s="84">
        <f t="shared" ref="Y254:Y283" si="175">(W254-W253)*100</f>
        <v>0</v>
      </c>
      <c r="Z254" s="85">
        <v>20.96</v>
      </c>
      <c r="AA254" s="85">
        <f t="shared" si="167"/>
        <v>16.768000000000001</v>
      </c>
      <c r="AB254" s="136"/>
    </row>
    <row r="255" spans="1:28" x14ac:dyDescent="0.2">
      <c r="A255" s="142">
        <v>42585</v>
      </c>
      <c r="B255" s="220">
        <v>12.84</v>
      </c>
      <c r="C255" s="85">
        <f t="shared" si="157"/>
        <v>10.272</v>
      </c>
      <c r="D255" s="84">
        <f t="shared" si="168"/>
        <v>0</v>
      </c>
      <c r="E255" s="84">
        <f t="shared" si="158"/>
        <v>13.14</v>
      </c>
      <c r="F255" s="85">
        <f t="shared" si="159"/>
        <v>10.512</v>
      </c>
      <c r="G255" s="84">
        <f t="shared" si="169"/>
        <v>0</v>
      </c>
      <c r="H255" s="84">
        <f t="shared" si="160"/>
        <v>13.44</v>
      </c>
      <c r="I255" s="85">
        <f t="shared" si="161"/>
        <v>10.751999999999999</v>
      </c>
      <c r="J255" s="84">
        <f t="shared" si="170"/>
        <v>0</v>
      </c>
      <c r="K255" s="85">
        <v>12.54</v>
      </c>
      <c r="L255" s="85">
        <f t="shared" si="162"/>
        <v>10.032</v>
      </c>
      <c r="M255" s="86">
        <f t="shared" si="171"/>
        <v>0</v>
      </c>
      <c r="N255" s="85">
        <v>10.46</v>
      </c>
      <c r="O255" s="85">
        <f t="shared" si="163"/>
        <v>8.3680000000000003</v>
      </c>
      <c r="P255" s="86">
        <f t="shared" si="172"/>
        <v>0</v>
      </c>
      <c r="Q255" s="85">
        <v>12.88</v>
      </c>
      <c r="R255" s="85">
        <f t="shared" si="164"/>
        <v>10.304</v>
      </c>
      <c r="S255" s="86">
        <f t="shared" si="173"/>
        <v>0</v>
      </c>
      <c r="T255" s="85">
        <v>16.350000000000001</v>
      </c>
      <c r="U255" s="85">
        <f t="shared" si="165"/>
        <v>13.080000000000002</v>
      </c>
      <c r="V255" s="84">
        <f t="shared" si="174"/>
        <v>-19.999999999999929</v>
      </c>
      <c r="W255" s="84">
        <v>21.81</v>
      </c>
      <c r="X255" s="85">
        <f t="shared" si="166"/>
        <v>17.448</v>
      </c>
      <c r="Y255" s="84">
        <f t="shared" si="175"/>
        <v>0</v>
      </c>
      <c r="Z255" s="85">
        <v>20.96</v>
      </c>
      <c r="AA255" s="85">
        <f t="shared" si="167"/>
        <v>16.768000000000001</v>
      </c>
      <c r="AB255" s="136"/>
    </row>
    <row r="256" spans="1:28" x14ac:dyDescent="0.2">
      <c r="A256" s="142">
        <v>42586</v>
      </c>
      <c r="B256" s="220">
        <v>12.84</v>
      </c>
      <c r="C256" s="85">
        <f t="shared" si="157"/>
        <v>10.272</v>
      </c>
      <c r="D256" s="84">
        <f t="shared" si="168"/>
        <v>0</v>
      </c>
      <c r="E256" s="84">
        <f t="shared" si="158"/>
        <v>13.14</v>
      </c>
      <c r="F256" s="85">
        <f t="shared" si="159"/>
        <v>10.512</v>
      </c>
      <c r="G256" s="84">
        <f t="shared" si="169"/>
        <v>0</v>
      </c>
      <c r="H256" s="84">
        <f t="shared" si="160"/>
        <v>13.44</v>
      </c>
      <c r="I256" s="85">
        <f t="shared" si="161"/>
        <v>10.751999999999999</v>
      </c>
      <c r="J256" s="84">
        <f t="shared" si="170"/>
        <v>0</v>
      </c>
      <c r="K256" s="85">
        <v>12.54</v>
      </c>
      <c r="L256" s="85">
        <f t="shared" si="162"/>
        <v>10.032</v>
      </c>
      <c r="M256" s="86">
        <f t="shared" si="171"/>
        <v>0</v>
      </c>
      <c r="N256" s="85">
        <v>10.46</v>
      </c>
      <c r="O256" s="85">
        <f t="shared" si="163"/>
        <v>8.3680000000000003</v>
      </c>
      <c r="P256" s="86">
        <f t="shared" si="172"/>
        <v>0</v>
      </c>
      <c r="Q256" s="85">
        <v>12.88</v>
      </c>
      <c r="R256" s="85">
        <f t="shared" si="164"/>
        <v>10.304</v>
      </c>
      <c r="S256" s="86">
        <f t="shared" si="173"/>
        <v>0</v>
      </c>
      <c r="T256" s="85">
        <v>16.350000000000001</v>
      </c>
      <c r="U256" s="85">
        <f t="shared" si="165"/>
        <v>13.080000000000002</v>
      </c>
      <c r="V256" s="84">
        <f t="shared" si="174"/>
        <v>0</v>
      </c>
      <c r="W256" s="84">
        <v>21.81</v>
      </c>
      <c r="X256" s="85">
        <f t="shared" si="166"/>
        <v>17.448</v>
      </c>
      <c r="Y256" s="84">
        <f t="shared" si="175"/>
        <v>0</v>
      </c>
      <c r="Z256" s="85">
        <v>20.96</v>
      </c>
      <c r="AA256" s="85">
        <f t="shared" si="167"/>
        <v>16.768000000000001</v>
      </c>
      <c r="AB256" s="136"/>
    </row>
    <row r="257" spans="1:28" x14ac:dyDescent="0.2">
      <c r="A257" s="142">
        <v>42587</v>
      </c>
      <c r="B257" s="220">
        <v>12.94</v>
      </c>
      <c r="C257" s="85">
        <f t="shared" si="157"/>
        <v>10.352</v>
      </c>
      <c r="D257" s="84">
        <f t="shared" si="168"/>
        <v>9.9999999999999645</v>
      </c>
      <c r="E257" s="84">
        <f t="shared" si="158"/>
        <v>13.24</v>
      </c>
      <c r="F257" s="85">
        <f t="shared" si="159"/>
        <v>10.592000000000001</v>
      </c>
      <c r="G257" s="84">
        <f t="shared" si="169"/>
        <v>9.9999999999999645</v>
      </c>
      <c r="H257" s="84">
        <f t="shared" si="160"/>
        <v>13.54</v>
      </c>
      <c r="I257" s="85">
        <f t="shared" si="161"/>
        <v>10.831999999999999</v>
      </c>
      <c r="J257" s="84">
        <f t="shared" si="170"/>
        <v>9.9999999999999645</v>
      </c>
      <c r="K257" s="85">
        <v>12.64</v>
      </c>
      <c r="L257" s="85">
        <f t="shared" si="162"/>
        <v>10.112</v>
      </c>
      <c r="M257" s="86">
        <f t="shared" si="171"/>
        <v>10.000000000000142</v>
      </c>
      <c r="N257" s="85">
        <v>10.46</v>
      </c>
      <c r="O257" s="85">
        <f t="shared" si="163"/>
        <v>8.3680000000000003</v>
      </c>
      <c r="P257" s="86">
        <f t="shared" si="172"/>
        <v>0</v>
      </c>
      <c r="Q257" s="85">
        <v>12.98</v>
      </c>
      <c r="R257" s="85">
        <f t="shared" si="164"/>
        <v>10.384</v>
      </c>
      <c r="S257" s="86">
        <f t="shared" si="173"/>
        <v>9.9999999999999645</v>
      </c>
      <c r="T257" s="85">
        <v>16.350000000000001</v>
      </c>
      <c r="U257" s="85">
        <f t="shared" si="165"/>
        <v>13.080000000000002</v>
      </c>
      <c r="V257" s="84">
        <f t="shared" si="174"/>
        <v>0</v>
      </c>
      <c r="W257" s="84">
        <v>21.81</v>
      </c>
      <c r="X257" s="85">
        <f t="shared" si="166"/>
        <v>17.448</v>
      </c>
      <c r="Y257" s="84">
        <f t="shared" si="175"/>
        <v>0</v>
      </c>
      <c r="Z257" s="85">
        <v>20.96</v>
      </c>
      <c r="AA257" s="85">
        <f t="shared" si="167"/>
        <v>16.768000000000001</v>
      </c>
      <c r="AB257" s="136"/>
    </row>
    <row r="258" spans="1:28" x14ac:dyDescent="0.2">
      <c r="A258" s="142">
        <v>42588</v>
      </c>
      <c r="B258" s="220">
        <v>12.94</v>
      </c>
      <c r="C258" s="85">
        <f t="shared" si="157"/>
        <v>10.352</v>
      </c>
      <c r="D258" s="84">
        <f t="shared" si="168"/>
        <v>0</v>
      </c>
      <c r="E258" s="84">
        <f t="shared" si="158"/>
        <v>13.24</v>
      </c>
      <c r="F258" s="85">
        <f t="shared" si="159"/>
        <v>10.592000000000001</v>
      </c>
      <c r="G258" s="84">
        <f t="shared" si="169"/>
        <v>0</v>
      </c>
      <c r="H258" s="84">
        <f t="shared" si="160"/>
        <v>13.54</v>
      </c>
      <c r="I258" s="85">
        <f t="shared" si="161"/>
        <v>10.831999999999999</v>
      </c>
      <c r="J258" s="84">
        <f t="shared" si="170"/>
        <v>0</v>
      </c>
      <c r="K258" s="85">
        <v>12.64</v>
      </c>
      <c r="L258" s="85">
        <f t="shared" si="162"/>
        <v>10.112</v>
      </c>
      <c r="M258" s="86">
        <f t="shared" si="171"/>
        <v>0</v>
      </c>
      <c r="N258" s="85">
        <v>10.46</v>
      </c>
      <c r="O258" s="85">
        <f t="shared" si="163"/>
        <v>8.3680000000000003</v>
      </c>
      <c r="P258" s="86">
        <f t="shared" si="172"/>
        <v>0</v>
      </c>
      <c r="Q258" s="85">
        <v>12.98</v>
      </c>
      <c r="R258" s="85">
        <f t="shared" si="164"/>
        <v>10.384</v>
      </c>
      <c r="S258" s="86">
        <f t="shared" si="173"/>
        <v>0</v>
      </c>
      <c r="T258" s="85">
        <v>16.350000000000001</v>
      </c>
      <c r="U258" s="85">
        <f t="shared" si="165"/>
        <v>13.080000000000002</v>
      </c>
      <c r="V258" s="84">
        <f t="shared" si="174"/>
        <v>0</v>
      </c>
      <c r="W258" s="84">
        <v>21.81</v>
      </c>
      <c r="X258" s="85">
        <f t="shared" si="166"/>
        <v>17.448</v>
      </c>
      <c r="Y258" s="84">
        <f t="shared" si="175"/>
        <v>0</v>
      </c>
      <c r="Z258" s="85">
        <v>20.96</v>
      </c>
      <c r="AA258" s="85">
        <f t="shared" si="167"/>
        <v>16.768000000000001</v>
      </c>
      <c r="AB258" s="136"/>
    </row>
    <row r="259" spans="1:28" x14ac:dyDescent="0.2">
      <c r="A259" s="142">
        <v>42589</v>
      </c>
      <c r="B259" s="220">
        <v>12.94</v>
      </c>
      <c r="C259" s="85">
        <f t="shared" si="157"/>
        <v>10.352</v>
      </c>
      <c r="D259" s="84">
        <f t="shared" si="168"/>
        <v>0</v>
      </c>
      <c r="E259" s="84">
        <f t="shared" si="158"/>
        <v>13.24</v>
      </c>
      <c r="F259" s="85">
        <f t="shared" si="159"/>
        <v>10.592000000000001</v>
      </c>
      <c r="G259" s="84">
        <f t="shared" si="169"/>
        <v>0</v>
      </c>
      <c r="H259" s="84">
        <f t="shared" si="160"/>
        <v>13.54</v>
      </c>
      <c r="I259" s="85">
        <f t="shared" si="161"/>
        <v>10.831999999999999</v>
      </c>
      <c r="J259" s="84">
        <f t="shared" si="170"/>
        <v>0</v>
      </c>
      <c r="K259" s="85">
        <v>12.64</v>
      </c>
      <c r="L259" s="85">
        <f t="shared" si="162"/>
        <v>10.112</v>
      </c>
      <c r="M259" s="86">
        <f t="shared" si="171"/>
        <v>0</v>
      </c>
      <c r="N259" s="85">
        <v>10.46</v>
      </c>
      <c r="O259" s="85">
        <f t="shared" si="163"/>
        <v>8.3680000000000003</v>
      </c>
      <c r="P259" s="86">
        <f t="shared" si="172"/>
        <v>0</v>
      </c>
      <c r="Q259" s="85">
        <v>12.98</v>
      </c>
      <c r="R259" s="85">
        <f t="shared" si="164"/>
        <v>10.384</v>
      </c>
      <c r="S259" s="86">
        <f t="shared" si="173"/>
        <v>0</v>
      </c>
      <c r="T259" s="85">
        <v>16.350000000000001</v>
      </c>
      <c r="U259" s="85">
        <f t="shared" si="165"/>
        <v>13.080000000000002</v>
      </c>
      <c r="V259" s="84">
        <f t="shared" si="174"/>
        <v>0</v>
      </c>
      <c r="W259" s="84">
        <v>21.81</v>
      </c>
      <c r="X259" s="85">
        <f t="shared" si="166"/>
        <v>17.448</v>
      </c>
      <c r="Y259" s="84">
        <f t="shared" si="175"/>
        <v>0</v>
      </c>
      <c r="Z259" s="85">
        <v>20.96</v>
      </c>
      <c r="AA259" s="85">
        <f t="shared" si="167"/>
        <v>16.768000000000001</v>
      </c>
      <c r="AB259" s="136"/>
    </row>
    <row r="260" spans="1:28" x14ac:dyDescent="0.2">
      <c r="A260" s="142">
        <v>42590</v>
      </c>
      <c r="B260" s="220">
        <v>12.94</v>
      </c>
      <c r="C260" s="85">
        <f t="shared" si="157"/>
        <v>10.352</v>
      </c>
      <c r="D260" s="84">
        <f t="shared" si="168"/>
        <v>0</v>
      </c>
      <c r="E260" s="84">
        <f t="shared" si="158"/>
        <v>13.24</v>
      </c>
      <c r="F260" s="85">
        <f t="shared" si="159"/>
        <v>10.592000000000001</v>
      </c>
      <c r="G260" s="84">
        <f t="shared" si="169"/>
        <v>0</v>
      </c>
      <c r="H260" s="84">
        <f t="shared" si="160"/>
        <v>13.54</v>
      </c>
      <c r="I260" s="85">
        <f t="shared" si="161"/>
        <v>10.831999999999999</v>
      </c>
      <c r="J260" s="84">
        <f t="shared" si="170"/>
        <v>0</v>
      </c>
      <c r="K260" s="85">
        <v>12.64</v>
      </c>
      <c r="L260" s="85">
        <f t="shared" si="162"/>
        <v>10.112</v>
      </c>
      <c r="M260" s="86">
        <f t="shared" si="171"/>
        <v>0</v>
      </c>
      <c r="N260" s="85">
        <v>10.46</v>
      </c>
      <c r="O260" s="85">
        <f t="shared" si="163"/>
        <v>8.3680000000000003</v>
      </c>
      <c r="P260" s="86">
        <f t="shared" si="172"/>
        <v>0</v>
      </c>
      <c r="Q260" s="85">
        <v>12.98</v>
      </c>
      <c r="R260" s="85">
        <f t="shared" si="164"/>
        <v>10.384</v>
      </c>
      <c r="S260" s="86">
        <f t="shared" si="173"/>
        <v>0</v>
      </c>
      <c r="T260" s="85">
        <v>16.350000000000001</v>
      </c>
      <c r="U260" s="85">
        <f t="shared" si="165"/>
        <v>13.080000000000002</v>
      </c>
      <c r="V260" s="84">
        <f t="shared" si="174"/>
        <v>0</v>
      </c>
      <c r="W260" s="84">
        <v>21.81</v>
      </c>
      <c r="X260" s="85">
        <f t="shared" si="166"/>
        <v>17.448</v>
      </c>
      <c r="Y260" s="84">
        <f t="shared" si="175"/>
        <v>0</v>
      </c>
      <c r="Z260" s="85">
        <v>20.96</v>
      </c>
      <c r="AA260" s="85">
        <f t="shared" si="167"/>
        <v>16.768000000000001</v>
      </c>
      <c r="AB260" s="136"/>
    </row>
    <row r="261" spans="1:28" x14ac:dyDescent="0.2">
      <c r="A261" s="142">
        <v>42591</v>
      </c>
      <c r="B261" s="220">
        <v>13.09</v>
      </c>
      <c r="C261" s="85">
        <f t="shared" si="157"/>
        <v>10.472</v>
      </c>
      <c r="D261" s="84">
        <f t="shared" si="168"/>
        <v>15.000000000000036</v>
      </c>
      <c r="E261" s="84">
        <f t="shared" si="158"/>
        <v>13.39</v>
      </c>
      <c r="F261" s="85">
        <f t="shared" si="159"/>
        <v>10.712</v>
      </c>
      <c r="G261" s="84">
        <f t="shared" si="169"/>
        <v>15.000000000000036</v>
      </c>
      <c r="H261" s="84">
        <f t="shared" si="160"/>
        <v>13.69</v>
      </c>
      <c r="I261" s="85">
        <f t="shared" si="161"/>
        <v>10.952</v>
      </c>
      <c r="J261" s="84">
        <f t="shared" si="170"/>
        <v>15.000000000000036</v>
      </c>
      <c r="K261" s="85">
        <v>12.79</v>
      </c>
      <c r="L261" s="85">
        <f t="shared" si="162"/>
        <v>10.231999999999999</v>
      </c>
      <c r="M261" s="86">
        <f t="shared" si="171"/>
        <v>14.999999999999858</v>
      </c>
      <c r="N261" s="85">
        <v>10.46</v>
      </c>
      <c r="O261" s="85">
        <f t="shared" si="163"/>
        <v>8.3680000000000003</v>
      </c>
      <c r="P261" s="86">
        <f t="shared" si="172"/>
        <v>0</v>
      </c>
      <c r="Q261" s="85">
        <v>13.13</v>
      </c>
      <c r="R261" s="85">
        <f t="shared" si="164"/>
        <v>10.504000000000001</v>
      </c>
      <c r="S261" s="86">
        <f t="shared" si="173"/>
        <v>15.000000000000036</v>
      </c>
      <c r="T261" s="85">
        <v>16.350000000000001</v>
      </c>
      <c r="U261" s="85">
        <f t="shared" si="165"/>
        <v>13.080000000000002</v>
      </c>
      <c r="V261" s="84">
        <f t="shared" si="174"/>
        <v>0</v>
      </c>
      <c r="W261" s="84">
        <v>21.81</v>
      </c>
      <c r="X261" s="85">
        <f t="shared" si="166"/>
        <v>17.448</v>
      </c>
      <c r="Y261" s="84">
        <f t="shared" si="175"/>
        <v>0</v>
      </c>
      <c r="Z261" s="85">
        <v>20.96</v>
      </c>
      <c r="AA261" s="85">
        <f t="shared" si="167"/>
        <v>16.768000000000001</v>
      </c>
      <c r="AB261" s="136"/>
    </row>
    <row r="262" spans="1:28" x14ac:dyDescent="0.2">
      <c r="A262" s="142">
        <v>42592</v>
      </c>
      <c r="B262" s="220">
        <v>13.09</v>
      </c>
      <c r="C262" s="85">
        <f t="shared" si="157"/>
        <v>10.472</v>
      </c>
      <c r="D262" s="84">
        <f t="shared" si="168"/>
        <v>0</v>
      </c>
      <c r="E262" s="84">
        <f t="shared" si="158"/>
        <v>13.39</v>
      </c>
      <c r="F262" s="85">
        <f t="shared" si="159"/>
        <v>10.712</v>
      </c>
      <c r="G262" s="84">
        <f t="shared" si="169"/>
        <v>0</v>
      </c>
      <c r="H262" s="84">
        <f t="shared" si="160"/>
        <v>13.69</v>
      </c>
      <c r="I262" s="85">
        <f t="shared" si="161"/>
        <v>10.952</v>
      </c>
      <c r="J262" s="84">
        <f t="shared" si="170"/>
        <v>0</v>
      </c>
      <c r="K262" s="85">
        <v>12.79</v>
      </c>
      <c r="L262" s="85">
        <f t="shared" si="162"/>
        <v>10.231999999999999</v>
      </c>
      <c r="M262" s="86">
        <f t="shared" si="171"/>
        <v>0</v>
      </c>
      <c r="N262" s="85">
        <v>10.46</v>
      </c>
      <c r="O262" s="85">
        <f t="shared" si="163"/>
        <v>8.3680000000000003</v>
      </c>
      <c r="P262" s="86">
        <f t="shared" si="172"/>
        <v>0</v>
      </c>
      <c r="Q262" s="85">
        <v>13.13</v>
      </c>
      <c r="R262" s="85">
        <f t="shared" si="164"/>
        <v>10.504000000000001</v>
      </c>
      <c r="S262" s="86">
        <f t="shared" si="173"/>
        <v>0</v>
      </c>
      <c r="T262" s="85">
        <v>16.350000000000001</v>
      </c>
      <c r="U262" s="85">
        <f t="shared" si="165"/>
        <v>13.080000000000002</v>
      </c>
      <c r="V262" s="84">
        <f t="shared" si="174"/>
        <v>0</v>
      </c>
      <c r="W262" s="84">
        <v>21.81</v>
      </c>
      <c r="X262" s="85">
        <f t="shared" si="166"/>
        <v>17.448</v>
      </c>
      <c r="Y262" s="84">
        <f t="shared" si="175"/>
        <v>0</v>
      </c>
      <c r="Z262" s="85">
        <v>20.96</v>
      </c>
      <c r="AA262" s="85">
        <f t="shared" si="167"/>
        <v>16.768000000000001</v>
      </c>
      <c r="AB262" s="136"/>
    </row>
    <row r="263" spans="1:28" x14ac:dyDescent="0.2">
      <c r="A263" s="142">
        <v>42593</v>
      </c>
      <c r="B263" s="220">
        <v>12.99</v>
      </c>
      <c r="C263" s="85">
        <f t="shared" si="157"/>
        <v>10.391999999999999</v>
      </c>
      <c r="D263" s="84">
        <f t="shared" si="168"/>
        <v>-9.9999999999999645</v>
      </c>
      <c r="E263" s="84">
        <f t="shared" si="158"/>
        <v>13.290000000000001</v>
      </c>
      <c r="F263" s="85">
        <f t="shared" si="159"/>
        <v>10.632000000000001</v>
      </c>
      <c r="G263" s="84">
        <f t="shared" si="169"/>
        <v>-9.9999999999999645</v>
      </c>
      <c r="H263" s="84">
        <f t="shared" si="160"/>
        <v>13.59</v>
      </c>
      <c r="I263" s="85">
        <f t="shared" si="161"/>
        <v>10.872</v>
      </c>
      <c r="J263" s="84">
        <f t="shared" si="170"/>
        <v>-9.9999999999999645</v>
      </c>
      <c r="K263" s="85">
        <v>12.79</v>
      </c>
      <c r="L263" s="85">
        <f t="shared" si="162"/>
        <v>10.231999999999999</v>
      </c>
      <c r="M263" s="86">
        <f t="shared" si="171"/>
        <v>0</v>
      </c>
      <c r="N263" s="85">
        <v>10.31</v>
      </c>
      <c r="O263" s="85">
        <f t="shared" si="163"/>
        <v>8.2480000000000011</v>
      </c>
      <c r="P263" s="86">
        <f t="shared" si="172"/>
        <v>-15.000000000000036</v>
      </c>
      <c r="Q263" s="85">
        <v>13.13</v>
      </c>
      <c r="R263" s="85">
        <f t="shared" si="164"/>
        <v>10.504000000000001</v>
      </c>
      <c r="S263" s="86">
        <f t="shared" si="173"/>
        <v>0</v>
      </c>
      <c r="T263" s="85">
        <v>16.350000000000001</v>
      </c>
      <c r="U263" s="85">
        <f t="shared" si="165"/>
        <v>13.080000000000002</v>
      </c>
      <c r="V263" s="84">
        <f t="shared" si="174"/>
        <v>0</v>
      </c>
      <c r="W263" s="84">
        <v>21.81</v>
      </c>
      <c r="X263" s="85">
        <f t="shared" si="166"/>
        <v>17.448</v>
      </c>
      <c r="Y263" s="84">
        <f t="shared" si="175"/>
        <v>0</v>
      </c>
      <c r="Z263" s="85">
        <v>20.96</v>
      </c>
      <c r="AA263" s="85">
        <f t="shared" si="167"/>
        <v>16.768000000000001</v>
      </c>
      <c r="AB263" s="136"/>
    </row>
    <row r="264" spans="1:28" x14ac:dyDescent="0.2">
      <c r="A264" s="142">
        <v>42594</v>
      </c>
      <c r="B264" s="220">
        <v>12.99</v>
      </c>
      <c r="C264" s="85">
        <f t="shared" si="157"/>
        <v>10.391999999999999</v>
      </c>
      <c r="D264" s="84">
        <f t="shared" si="168"/>
        <v>0</v>
      </c>
      <c r="E264" s="84">
        <f t="shared" si="158"/>
        <v>13.290000000000001</v>
      </c>
      <c r="F264" s="85">
        <f t="shared" si="159"/>
        <v>10.632000000000001</v>
      </c>
      <c r="G264" s="84">
        <f t="shared" si="169"/>
        <v>0</v>
      </c>
      <c r="H264" s="84">
        <f t="shared" si="160"/>
        <v>13.59</v>
      </c>
      <c r="I264" s="85">
        <f t="shared" si="161"/>
        <v>10.872</v>
      </c>
      <c r="J264" s="84">
        <f t="shared" si="170"/>
        <v>0</v>
      </c>
      <c r="K264" s="85">
        <v>12.79</v>
      </c>
      <c r="L264" s="85">
        <f t="shared" si="162"/>
        <v>10.231999999999999</v>
      </c>
      <c r="M264" s="86">
        <f t="shared" si="171"/>
        <v>0</v>
      </c>
      <c r="N264" s="85">
        <v>10.31</v>
      </c>
      <c r="O264" s="85">
        <f t="shared" si="163"/>
        <v>8.2480000000000011</v>
      </c>
      <c r="P264" s="86">
        <f t="shared" si="172"/>
        <v>0</v>
      </c>
      <c r="Q264" s="85">
        <v>13.13</v>
      </c>
      <c r="R264" s="85">
        <f t="shared" si="164"/>
        <v>10.504000000000001</v>
      </c>
      <c r="S264" s="86">
        <f t="shared" si="173"/>
        <v>0</v>
      </c>
      <c r="T264" s="85">
        <v>16.350000000000001</v>
      </c>
      <c r="U264" s="85">
        <f t="shared" si="165"/>
        <v>13.080000000000002</v>
      </c>
      <c r="V264" s="84">
        <f t="shared" si="174"/>
        <v>0</v>
      </c>
      <c r="W264" s="84">
        <v>21.81</v>
      </c>
      <c r="X264" s="85">
        <f t="shared" si="166"/>
        <v>17.448</v>
      </c>
      <c r="Y264" s="84">
        <f t="shared" si="175"/>
        <v>0</v>
      </c>
      <c r="Z264" s="85">
        <v>20.96</v>
      </c>
      <c r="AA264" s="85">
        <f t="shared" si="167"/>
        <v>16.768000000000001</v>
      </c>
      <c r="AB264" s="136"/>
    </row>
    <row r="265" spans="1:28" x14ac:dyDescent="0.2">
      <c r="A265" s="142">
        <v>42595</v>
      </c>
      <c r="B265" s="220">
        <v>12.99</v>
      </c>
      <c r="C265" s="85">
        <f t="shared" si="157"/>
        <v>10.391999999999999</v>
      </c>
      <c r="D265" s="84">
        <f t="shared" si="168"/>
        <v>0</v>
      </c>
      <c r="E265" s="84">
        <f t="shared" si="158"/>
        <v>13.290000000000001</v>
      </c>
      <c r="F265" s="85">
        <f t="shared" si="159"/>
        <v>10.632000000000001</v>
      </c>
      <c r="G265" s="84">
        <f t="shared" si="169"/>
        <v>0</v>
      </c>
      <c r="H265" s="84">
        <f t="shared" si="160"/>
        <v>13.59</v>
      </c>
      <c r="I265" s="85">
        <f t="shared" si="161"/>
        <v>10.872</v>
      </c>
      <c r="J265" s="84">
        <f t="shared" si="170"/>
        <v>0</v>
      </c>
      <c r="K265" s="85">
        <v>12.79</v>
      </c>
      <c r="L265" s="85">
        <f t="shared" si="162"/>
        <v>10.231999999999999</v>
      </c>
      <c r="M265" s="86">
        <f t="shared" si="171"/>
        <v>0</v>
      </c>
      <c r="N265" s="85">
        <v>10.31</v>
      </c>
      <c r="O265" s="85">
        <f t="shared" si="163"/>
        <v>8.2480000000000011</v>
      </c>
      <c r="P265" s="86">
        <f t="shared" si="172"/>
        <v>0</v>
      </c>
      <c r="Q265" s="85">
        <v>13.13</v>
      </c>
      <c r="R265" s="85">
        <f t="shared" si="164"/>
        <v>10.504000000000001</v>
      </c>
      <c r="S265" s="86">
        <f t="shared" si="173"/>
        <v>0</v>
      </c>
      <c r="T265" s="85">
        <v>16.350000000000001</v>
      </c>
      <c r="U265" s="85">
        <f t="shared" si="165"/>
        <v>13.080000000000002</v>
      </c>
      <c r="V265" s="84">
        <f t="shared" si="174"/>
        <v>0</v>
      </c>
      <c r="W265" s="84">
        <v>21.81</v>
      </c>
      <c r="X265" s="85">
        <f t="shared" si="166"/>
        <v>17.448</v>
      </c>
      <c r="Y265" s="84">
        <f t="shared" si="175"/>
        <v>0</v>
      </c>
      <c r="Z265" s="85">
        <v>20.96</v>
      </c>
      <c r="AA265" s="85">
        <f t="shared" si="167"/>
        <v>16.768000000000001</v>
      </c>
      <c r="AB265" s="136"/>
    </row>
    <row r="266" spans="1:28" x14ac:dyDescent="0.2">
      <c r="A266" s="142">
        <v>42596</v>
      </c>
      <c r="B266" s="220">
        <v>12.99</v>
      </c>
      <c r="C266" s="85">
        <f t="shared" si="157"/>
        <v>10.391999999999999</v>
      </c>
      <c r="D266" s="84">
        <f t="shared" si="168"/>
        <v>0</v>
      </c>
      <c r="E266" s="84">
        <f t="shared" si="158"/>
        <v>13.290000000000001</v>
      </c>
      <c r="F266" s="85">
        <f t="shared" si="159"/>
        <v>10.632000000000001</v>
      </c>
      <c r="G266" s="84">
        <f t="shared" si="169"/>
        <v>0</v>
      </c>
      <c r="H266" s="84">
        <f t="shared" si="160"/>
        <v>13.59</v>
      </c>
      <c r="I266" s="85">
        <f t="shared" si="161"/>
        <v>10.872</v>
      </c>
      <c r="J266" s="84">
        <f t="shared" si="170"/>
        <v>0</v>
      </c>
      <c r="K266" s="85">
        <v>12.79</v>
      </c>
      <c r="L266" s="85">
        <f t="shared" si="162"/>
        <v>10.231999999999999</v>
      </c>
      <c r="M266" s="86">
        <f t="shared" si="171"/>
        <v>0</v>
      </c>
      <c r="N266" s="85">
        <v>10.31</v>
      </c>
      <c r="O266" s="85">
        <f t="shared" si="163"/>
        <v>8.2480000000000011</v>
      </c>
      <c r="P266" s="86">
        <f t="shared" si="172"/>
        <v>0</v>
      </c>
      <c r="Q266" s="85">
        <v>13.13</v>
      </c>
      <c r="R266" s="85">
        <f t="shared" si="164"/>
        <v>10.504000000000001</v>
      </c>
      <c r="S266" s="86">
        <f t="shared" si="173"/>
        <v>0</v>
      </c>
      <c r="T266" s="85">
        <v>16.350000000000001</v>
      </c>
      <c r="U266" s="85">
        <f t="shared" si="165"/>
        <v>13.080000000000002</v>
      </c>
      <c r="V266" s="84">
        <f t="shared" si="174"/>
        <v>0</v>
      </c>
      <c r="W266" s="84">
        <v>21.81</v>
      </c>
      <c r="X266" s="85">
        <f t="shared" si="166"/>
        <v>17.448</v>
      </c>
      <c r="Y266" s="84">
        <f t="shared" si="175"/>
        <v>0</v>
      </c>
      <c r="Z266" s="85">
        <v>20.96</v>
      </c>
      <c r="AA266" s="85">
        <f t="shared" si="167"/>
        <v>16.768000000000001</v>
      </c>
      <c r="AB266" s="136"/>
    </row>
    <row r="267" spans="1:28" x14ac:dyDescent="0.2">
      <c r="A267" s="142">
        <v>42597</v>
      </c>
      <c r="B267" s="220">
        <v>13.09</v>
      </c>
      <c r="C267" s="85">
        <f t="shared" si="157"/>
        <v>10.472</v>
      </c>
      <c r="D267" s="84">
        <f t="shared" si="168"/>
        <v>9.9999999999999645</v>
      </c>
      <c r="E267" s="84">
        <f t="shared" si="158"/>
        <v>13.39</v>
      </c>
      <c r="F267" s="85">
        <f t="shared" si="159"/>
        <v>10.712</v>
      </c>
      <c r="G267" s="84">
        <f t="shared" si="169"/>
        <v>9.9999999999999645</v>
      </c>
      <c r="H267" s="84">
        <f t="shared" si="160"/>
        <v>13.69</v>
      </c>
      <c r="I267" s="85">
        <f t="shared" si="161"/>
        <v>10.952</v>
      </c>
      <c r="J267" s="84">
        <f t="shared" si="170"/>
        <v>9.9999999999999645</v>
      </c>
      <c r="K267" s="85">
        <v>12.94</v>
      </c>
      <c r="L267" s="85">
        <f t="shared" si="162"/>
        <v>10.352</v>
      </c>
      <c r="M267" s="86">
        <f t="shared" si="171"/>
        <v>15.000000000000036</v>
      </c>
      <c r="N267" s="85">
        <v>10.31</v>
      </c>
      <c r="O267" s="85">
        <f t="shared" si="163"/>
        <v>8.2480000000000011</v>
      </c>
      <c r="P267" s="86">
        <f t="shared" si="172"/>
        <v>0</v>
      </c>
      <c r="Q267" s="85">
        <v>13.28</v>
      </c>
      <c r="R267" s="85">
        <f t="shared" si="164"/>
        <v>10.623999999999999</v>
      </c>
      <c r="S267" s="86">
        <f t="shared" si="173"/>
        <v>14.999999999999858</v>
      </c>
      <c r="T267" s="85">
        <v>16.350000000000001</v>
      </c>
      <c r="U267" s="85">
        <f t="shared" si="165"/>
        <v>13.080000000000002</v>
      </c>
      <c r="V267" s="84">
        <f t="shared" si="174"/>
        <v>0</v>
      </c>
      <c r="W267" s="84">
        <v>21.81</v>
      </c>
      <c r="X267" s="85">
        <f t="shared" si="166"/>
        <v>17.448</v>
      </c>
      <c r="Y267" s="84">
        <f t="shared" si="175"/>
        <v>0</v>
      </c>
      <c r="Z267" s="85">
        <v>20.96</v>
      </c>
      <c r="AA267" s="85">
        <f t="shared" si="167"/>
        <v>16.768000000000001</v>
      </c>
      <c r="AB267" s="136"/>
    </row>
    <row r="268" spans="1:28" x14ac:dyDescent="0.2">
      <c r="A268" s="142">
        <v>42598</v>
      </c>
      <c r="B268" s="220">
        <v>13.09</v>
      </c>
      <c r="C268" s="85">
        <f t="shared" si="157"/>
        <v>10.472</v>
      </c>
      <c r="D268" s="84">
        <f t="shared" si="168"/>
        <v>0</v>
      </c>
      <c r="E268" s="84">
        <f t="shared" si="158"/>
        <v>13.39</v>
      </c>
      <c r="F268" s="85">
        <f t="shared" si="159"/>
        <v>10.712</v>
      </c>
      <c r="G268" s="84">
        <f t="shared" si="169"/>
        <v>0</v>
      </c>
      <c r="H268" s="84">
        <f t="shared" si="160"/>
        <v>13.69</v>
      </c>
      <c r="I268" s="85">
        <f t="shared" si="161"/>
        <v>10.952</v>
      </c>
      <c r="J268" s="84">
        <f t="shared" si="170"/>
        <v>0</v>
      </c>
      <c r="K268" s="85">
        <v>13.04</v>
      </c>
      <c r="L268" s="85">
        <f t="shared" si="162"/>
        <v>10.431999999999999</v>
      </c>
      <c r="M268" s="86">
        <f t="shared" si="171"/>
        <v>9.9999999999999645</v>
      </c>
      <c r="N268" s="85">
        <v>10.31</v>
      </c>
      <c r="O268" s="85">
        <f t="shared" si="163"/>
        <v>8.2480000000000011</v>
      </c>
      <c r="P268" s="86">
        <f t="shared" si="172"/>
        <v>0</v>
      </c>
      <c r="Q268" s="85">
        <v>13.38</v>
      </c>
      <c r="R268" s="85">
        <f t="shared" si="164"/>
        <v>10.704000000000001</v>
      </c>
      <c r="S268" s="86">
        <f t="shared" si="173"/>
        <v>10.000000000000142</v>
      </c>
      <c r="T268" s="85">
        <v>16.350000000000001</v>
      </c>
      <c r="U268" s="85">
        <f t="shared" si="165"/>
        <v>13.080000000000002</v>
      </c>
      <c r="V268" s="84">
        <f t="shared" si="174"/>
        <v>0</v>
      </c>
      <c r="W268" s="84">
        <v>21.81</v>
      </c>
      <c r="X268" s="85">
        <f t="shared" si="166"/>
        <v>17.448</v>
      </c>
      <c r="Y268" s="84">
        <f t="shared" si="175"/>
        <v>0</v>
      </c>
      <c r="Z268" s="85">
        <v>20.96</v>
      </c>
      <c r="AA268" s="85">
        <f t="shared" si="167"/>
        <v>16.768000000000001</v>
      </c>
      <c r="AB268" s="136"/>
    </row>
    <row r="269" spans="1:28" x14ac:dyDescent="0.2">
      <c r="A269" s="142">
        <v>42599</v>
      </c>
      <c r="B269" s="220">
        <v>13.19</v>
      </c>
      <c r="C269" s="85">
        <f t="shared" si="157"/>
        <v>10.552</v>
      </c>
      <c r="D269" s="84">
        <f t="shared" si="168"/>
        <v>9.9999999999999645</v>
      </c>
      <c r="E269" s="84">
        <f t="shared" si="158"/>
        <v>13.49</v>
      </c>
      <c r="F269" s="85">
        <f t="shared" si="159"/>
        <v>10.792</v>
      </c>
      <c r="G269" s="84">
        <f t="shared" si="169"/>
        <v>9.9999999999999645</v>
      </c>
      <c r="H269" s="84">
        <f t="shared" si="160"/>
        <v>13.79</v>
      </c>
      <c r="I269" s="85">
        <f t="shared" si="161"/>
        <v>11.032</v>
      </c>
      <c r="J269" s="84">
        <f t="shared" si="170"/>
        <v>9.9999999999999645</v>
      </c>
      <c r="K269" s="85">
        <v>13.14</v>
      </c>
      <c r="L269" s="85">
        <f t="shared" si="162"/>
        <v>10.512</v>
      </c>
      <c r="M269" s="86">
        <f t="shared" si="171"/>
        <v>10.000000000000142</v>
      </c>
      <c r="N269" s="85">
        <v>10.31</v>
      </c>
      <c r="O269" s="85">
        <f t="shared" si="163"/>
        <v>8.2480000000000011</v>
      </c>
      <c r="P269" s="86">
        <f t="shared" si="172"/>
        <v>0</v>
      </c>
      <c r="Q269" s="85">
        <v>13.48</v>
      </c>
      <c r="R269" s="85">
        <f t="shared" si="164"/>
        <v>10.784000000000001</v>
      </c>
      <c r="S269" s="86">
        <f t="shared" si="173"/>
        <v>9.9999999999999645</v>
      </c>
      <c r="T269" s="85">
        <v>16.350000000000001</v>
      </c>
      <c r="U269" s="85">
        <f t="shared" si="165"/>
        <v>13.080000000000002</v>
      </c>
      <c r="V269" s="84">
        <f t="shared" si="174"/>
        <v>0</v>
      </c>
      <c r="W269" s="84">
        <v>21.81</v>
      </c>
      <c r="X269" s="85">
        <f t="shared" si="166"/>
        <v>17.448</v>
      </c>
      <c r="Y269" s="84">
        <f t="shared" si="175"/>
        <v>0</v>
      </c>
      <c r="Z269" s="85">
        <v>20.96</v>
      </c>
      <c r="AA269" s="85">
        <f t="shared" si="167"/>
        <v>16.768000000000001</v>
      </c>
      <c r="AB269" s="136"/>
    </row>
    <row r="270" spans="1:28" x14ac:dyDescent="0.2">
      <c r="A270" s="142">
        <v>42600</v>
      </c>
      <c r="B270" s="220">
        <v>13.19</v>
      </c>
      <c r="C270" s="85">
        <f t="shared" si="157"/>
        <v>10.552</v>
      </c>
      <c r="D270" s="84">
        <f t="shared" si="168"/>
        <v>0</v>
      </c>
      <c r="E270" s="84">
        <f t="shared" si="158"/>
        <v>13.49</v>
      </c>
      <c r="F270" s="85">
        <f t="shared" si="159"/>
        <v>10.792</v>
      </c>
      <c r="G270" s="84">
        <f t="shared" si="169"/>
        <v>0</v>
      </c>
      <c r="H270" s="84">
        <f t="shared" si="160"/>
        <v>13.79</v>
      </c>
      <c r="I270" s="85">
        <f t="shared" si="161"/>
        <v>11.032</v>
      </c>
      <c r="J270" s="84">
        <f t="shared" si="170"/>
        <v>0</v>
      </c>
      <c r="K270" s="85">
        <v>13.14</v>
      </c>
      <c r="L270" s="85">
        <f t="shared" si="162"/>
        <v>10.512</v>
      </c>
      <c r="M270" s="86">
        <f t="shared" si="171"/>
        <v>0</v>
      </c>
      <c r="N270" s="85">
        <v>10.31</v>
      </c>
      <c r="O270" s="85">
        <f t="shared" si="163"/>
        <v>8.2480000000000011</v>
      </c>
      <c r="P270" s="86">
        <f t="shared" si="172"/>
        <v>0</v>
      </c>
      <c r="Q270" s="85">
        <v>13.48</v>
      </c>
      <c r="R270" s="85">
        <f t="shared" si="164"/>
        <v>10.784000000000001</v>
      </c>
      <c r="S270" s="86">
        <f t="shared" si="173"/>
        <v>0</v>
      </c>
      <c r="T270" s="85">
        <v>16.350000000000001</v>
      </c>
      <c r="U270" s="85">
        <f t="shared" si="165"/>
        <v>13.080000000000002</v>
      </c>
      <c r="V270" s="84">
        <f t="shared" si="174"/>
        <v>0</v>
      </c>
      <c r="W270" s="84">
        <v>21.81</v>
      </c>
      <c r="X270" s="85">
        <f t="shared" si="166"/>
        <v>17.448</v>
      </c>
      <c r="Y270" s="84">
        <f t="shared" si="175"/>
        <v>0</v>
      </c>
      <c r="Z270" s="85">
        <v>20.96</v>
      </c>
      <c r="AA270" s="85">
        <f t="shared" si="167"/>
        <v>16.768000000000001</v>
      </c>
      <c r="AB270" s="136"/>
    </row>
    <row r="271" spans="1:28" x14ac:dyDescent="0.2">
      <c r="A271" s="142">
        <v>42601</v>
      </c>
      <c r="B271" s="220">
        <v>13.29</v>
      </c>
      <c r="C271" s="85">
        <f t="shared" si="157"/>
        <v>10.632</v>
      </c>
      <c r="D271" s="84">
        <f t="shared" si="168"/>
        <v>9.9999999999999645</v>
      </c>
      <c r="E271" s="84">
        <f t="shared" si="158"/>
        <v>13.59</v>
      </c>
      <c r="F271" s="85">
        <f t="shared" si="159"/>
        <v>10.872</v>
      </c>
      <c r="G271" s="84">
        <f t="shared" si="169"/>
        <v>9.9999999999999645</v>
      </c>
      <c r="H271" s="84">
        <f t="shared" si="160"/>
        <v>13.889999999999999</v>
      </c>
      <c r="I271" s="85">
        <f t="shared" si="161"/>
        <v>11.111999999999998</v>
      </c>
      <c r="J271" s="84">
        <f t="shared" si="170"/>
        <v>9.9999999999999645</v>
      </c>
      <c r="K271" s="85">
        <v>13.24</v>
      </c>
      <c r="L271" s="85">
        <f t="shared" si="162"/>
        <v>10.592000000000001</v>
      </c>
      <c r="M271" s="86">
        <f t="shared" si="171"/>
        <v>9.9999999999999645</v>
      </c>
      <c r="N271" s="85">
        <v>10.31</v>
      </c>
      <c r="O271" s="85">
        <f t="shared" si="163"/>
        <v>8.2480000000000011</v>
      </c>
      <c r="P271" s="86">
        <f t="shared" si="172"/>
        <v>0</v>
      </c>
      <c r="Q271" s="85">
        <v>13.58</v>
      </c>
      <c r="R271" s="85">
        <f t="shared" si="164"/>
        <v>10.864000000000001</v>
      </c>
      <c r="S271" s="86">
        <f t="shared" si="173"/>
        <v>9.9999999999999645</v>
      </c>
      <c r="T271" s="85">
        <v>16.350000000000001</v>
      </c>
      <c r="U271" s="85">
        <f t="shared" si="165"/>
        <v>13.080000000000002</v>
      </c>
      <c r="V271" s="84">
        <f t="shared" si="174"/>
        <v>0</v>
      </c>
      <c r="W271" s="84">
        <v>21.81</v>
      </c>
      <c r="X271" s="85">
        <f t="shared" si="166"/>
        <v>17.448</v>
      </c>
      <c r="Y271" s="84">
        <f t="shared" si="175"/>
        <v>0</v>
      </c>
      <c r="Z271" s="85">
        <v>20.96</v>
      </c>
      <c r="AA271" s="85">
        <f t="shared" si="167"/>
        <v>16.768000000000001</v>
      </c>
      <c r="AB271" s="136"/>
    </row>
    <row r="272" spans="1:28" x14ac:dyDescent="0.2">
      <c r="A272" s="142">
        <v>42602</v>
      </c>
      <c r="B272" s="220">
        <v>13.29</v>
      </c>
      <c r="C272" s="85">
        <f t="shared" si="157"/>
        <v>10.632</v>
      </c>
      <c r="D272" s="84">
        <f t="shared" si="168"/>
        <v>0</v>
      </c>
      <c r="E272" s="84">
        <f t="shared" si="158"/>
        <v>13.59</v>
      </c>
      <c r="F272" s="85">
        <f t="shared" si="159"/>
        <v>10.872</v>
      </c>
      <c r="G272" s="84">
        <f t="shared" si="169"/>
        <v>0</v>
      </c>
      <c r="H272" s="84">
        <f t="shared" si="160"/>
        <v>13.889999999999999</v>
      </c>
      <c r="I272" s="85">
        <f t="shared" si="161"/>
        <v>11.111999999999998</v>
      </c>
      <c r="J272" s="84">
        <f t="shared" si="170"/>
        <v>0</v>
      </c>
      <c r="K272" s="85">
        <v>13.24</v>
      </c>
      <c r="L272" s="85">
        <f t="shared" si="162"/>
        <v>10.592000000000001</v>
      </c>
      <c r="M272" s="86">
        <f t="shared" si="171"/>
        <v>0</v>
      </c>
      <c r="N272" s="85">
        <v>10.31</v>
      </c>
      <c r="O272" s="85">
        <f t="shared" si="163"/>
        <v>8.2480000000000011</v>
      </c>
      <c r="P272" s="86">
        <f t="shared" si="172"/>
        <v>0</v>
      </c>
      <c r="Q272" s="85">
        <v>13.58</v>
      </c>
      <c r="R272" s="85">
        <f t="shared" si="164"/>
        <v>10.864000000000001</v>
      </c>
      <c r="S272" s="86">
        <f t="shared" si="173"/>
        <v>0</v>
      </c>
      <c r="T272" s="85">
        <v>16.350000000000001</v>
      </c>
      <c r="U272" s="85">
        <f t="shared" si="165"/>
        <v>13.080000000000002</v>
      </c>
      <c r="V272" s="84">
        <f t="shared" si="174"/>
        <v>0</v>
      </c>
      <c r="W272" s="84">
        <v>21.81</v>
      </c>
      <c r="X272" s="85">
        <f t="shared" si="166"/>
        <v>17.448</v>
      </c>
      <c r="Y272" s="84">
        <f t="shared" si="175"/>
        <v>0</v>
      </c>
      <c r="Z272" s="85">
        <v>20.96</v>
      </c>
      <c r="AA272" s="85">
        <f t="shared" si="167"/>
        <v>16.768000000000001</v>
      </c>
      <c r="AB272" s="136"/>
    </row>
    <row r="273" spans="1:28" x14ac:dyDescent="0.2">
      <c r="A273" s="142">
        <v>42603</v>
      </c>
      <c r="B273" s="220">
        <v>13.29</v>
      </c>
      <c r="C273" s="85">
        <f t="shared" si="157"/>
        <v>10.632</v>
      </c>
      <c r="D273" s="84">
        <f t="shared" si="168"/>
        <v>0</v>
      </c>
      <c r="E273" s="84">
        <f t="shared" si="158"/>
        <v>13.59</v>
      </c>
      <c r="F273" s="85">
        <f t="shared" si="159"/>
        <v>10.872</v>
      </c>
      <c r="G273" s="84">
        <f t="shared" si="169"/>
        <v>0</v>
      </c>
      <c r="H273" s="84">
        <f t="shared" si="160"/>
        <v>13.889999999999999</v>
      </c>
      <c r="I273" s="85">
        <f t="shared" si="161"/>
        <v>11.111999999999998</v>
      </c>
      <c r="J273" s="84">
        <f t="shared" si="170"/>
        <v>0</v>
      </c>
      <c r="K273" s="85">
        <v>13.24</v>
      </c>
      <c r="L273" s="85">
        <f t="shared" si="162"/>
        <v>10.592000000000001</v>
      </c>
      <c r="M273" s="86">
        <f t="shared" si="171"/>
        <v>0</v>
      </c>
      <c r="N273" s="85">
        <v>10.31</v>
      </c>
      <c r="O273" s="85">
        <f t="shared" si="163"/>
        <v>8.2480000000000011</v>
      </c>
      <c r="P273" s="86">
        <f t="shared" si="172"/>
        <v>0</v>
      </c>
      <c r="Q273" s="85">
        <v>13.58</v>
      </c>
      <c r="R273" s="85">
        <f t="shared" si="164"/>
        <v>10.864000000000001</v>
      </c>
      <c r="S273" s="86">
        <f t="shared" si="173"/>
        <v>0</v>
      </c>
      <c r="T273" s="85">
        <v>16.350000000000001</v>
      </c>
      <c r="U273" s="85">
        <f t="shared" si="165"/>
        <v>13.080000000000002</v>
      </c>
      <c r="V273" s="84">
        <f t="shared" si="174"/>
        <v>0</v>
      </c>
      <c r="W273" s="84">
        <v>21.81</v>
      </c>
      <c r="X273" s="85">
        <f t="shared" si="166"/>
        <v>17.448</v>
      </c>
      <c r="Y273" s="84">
        <f t="shared" si="175"/>
        <v>0</v>
      </c>
      <c r="Z273" s="85">
        <v>20.96</v>
      </c>
      <c r="AA273" s="85">
        <f t="shared" si="167"/>
        <v>16.768000000000001</v>
      </c>
      <c r="AB273" s="136"/>
    </row>
    <row r="274" spans="1:28" x14ac:dyDescent="0.2">
      <c r="A274" s="142">
        <v>42604</v>
      </c>
      <c r="B274" s="220">
        <v>13.29</v>
      </c>
      <c r="C274" s="85">
        <f t="shared" si="157"/>
        <v>10.632</v>
      </c>
      <c r="D274" s="84">
        <f t="shared" si="168"/>
        <v>0</v>
      </c>
      <c r="E274" s="84">
        <f t="shared" si="158"/>
        <v>13.59</v>
      </c>
      <c r="F274" s="85">
        <f t="shared" si="159"/>
        <v>10.872</v>
      </c>
      <c r="G274" s="84">
        <f t="shared" si="169"/>
        <v>0</v>
      </c>
      <c r="H274" s="84">
        <f t="shared" si="160"/>
        <v>13.889999999999999</v>
      </c>
      <c r="I274" s="85">
        <f t="shared" si="161"/>
        <v>11.111999999999998</v>
      </c>
      <c r="J274" s="84">
        <f t="shared" si="170"/>
        <v>0</v>
      </c>
      <c r="K274" s="85">
        <v>13.24</v>
      </c>
      <c r="L274" s="85">
        <f t="shared" si="162"/>
        <v>10.592000000000001</v>
      </c>
      <c r="M274" s="86">
        <f t="shared" si="171"/>
        <v>0</v>
      </c>
      <c r="N274" s="85">
        <v>10.31</v>
      </c>
      <c r="O274" s="85">
        <f t="shared" si="163"/>
        <v>8.2480000000000011</v>
      </c>
      <c r="P274" s="86">
        <f t="shared" si="172"/>
        <v>0</v>
      </c>
      <c r="Q274" s="85">
        <v>13.58</v>
      </c>
      <c r="R274" s="85">
        <f t="shared" si="164"/>
        <v>10.864000000000001</v>
      </c>
      <c r="S274" s="86">
        <f t="shared" si="173"/>
        <v>0</v>
      </c>
      <c r="T274" s="85">
        <v>16.350000000000001</v>
      </c>
      <c r="U274" s="85">
        <f t="shared" si="165"/>
        <v>13.080000000000002</v>
      </c>
      <c r="V274" s="84">
        <f t="shared" si="174"/>
        <v>0</v>
      </c>
      <c r="W274" s="84">
        <v>21.81</v>
      </c>
      <c r="X274" s="85">
        <f t="shared" si="166"/>
        <v>17.448</v>
      </c>
      <c r="Y274" s="84">
        <f t="shared" si="175"/>
        <v>0</v>
      </c>
      <c r="Z274" s="85">
        <v>20.96</v>
      </c>
      <c r="AA274" s="85">
        <f t="shared" si="167"/>
        <v>16.768000000000001</v>
      </c>
      <c r="AB274" s="136"/>
    </row>
    <row r="275" spans="1:28" x14ac:dyDescent="0.2">
      <c r="A275" s="142">
        <v>42605</v>
      </c>
      <c r="B275" s="220">
        <v>13.29</v>
      </c>
      <c r="C275" s="85">
        <f t="shared" si="157"/>
        <v>10.632</v>
      </c>
      <c r="D275" s="84">
        <f t="shared" si="168"/>
        <v>0</v>
      </c>
      <c r="E275" s="84">
        <f t="shared" si="158"/>
        <v>13.59</v>
      </c>
      <c r="F275" s="85">
        <f t="shared" si="159"/>
        <v>10.872</v>
      </c>
      <c r="G275" s="84">
        <f t="shared" si="169"/>
        <v>0</v>
      </c>
      <c r="H275" s="84">
        <f t="shared" si="160"/>
        <v>13.889999999999999</v>
      </c>
      <c r="I275" s="85">
        <f t="shared" si="161"/>
        <v>11.111999999999998</v>
      </c>
      <c r="J275" s="84">
        <f t="shared" si="170"/>
        <v>0</v>
      </c>
      <c r="K275" s="85">
        <v>13.24</v>
      </c>
      <c r="L275" s="85">
        <f t="shared" si="162"/>
        <v>10.592000000000001</v>
      </c>
      <c r="M275" s="86">
        <f t="shared" si="171"/>
        <v>0</v>
      </c>
      <c r="N275" s="85">
        <v>10.31</v>
      </c>
      <c r="O275" s="85">
        <f t="shared" si="163"/>
        <v>8.2480000000000011</v>
      </c>
      <c r="P275" s="86">
        <f t="shared" si="172"/>
        <v>0</v>
      </c>
      <c r="Q275" s="85">
        <v>13.58</v>
      </c>
      <c r="R275" s="85">
        <f t="shared" si="164"/>
        <v>10.864000000000001</v>
      </c>
      <c r="S275" s="86">
        <f t="shared" si="173"/>
        <v>0</v>
      </c>
      <c r="T275" s="85">
        <v>16.350000000000001</v>
      </c>
      <c r="U275" s="85">
        <f t="shared" si="165"/>
        <v>13.080000000000002</v>
      </c>
      <c r="V275" s="84">
        <f t="shared" si="174"/>
        <v>0</v>
      </c>
      <c r="W275" s="84">
        <v>21.81</v>
      </c>
      <c r="X275" s="85">
        <f t="shared" si="166"/>
        <v>17.448</v>
      </c>
      <c r="Y275" s="84">
        <f t="shared" si="175"/>
        <v>0</v>
      </c>
      <c r="Z275" s="85">
        <v>20.96</v>
      </c>
      <c r="AA275" s="85">
        <f t="shared" si="167"/>
        <v>16.768000000000001</v>
      </c>
      <c r="AB275" s="136"/>
    </row>
    <row r="276" spans="1:28" x14ac:dyDescent="0.2">
      <c r="A276" s="142">
        <v>42606</v>
      </c>
      <c r="B276" s="220">
        <v>13.29</v>
      </c>
      <c r="C276" s="85">
        <f t="shared" si="157"/>
        <v>10.632</v>
      </c>
      <c r="D276" s="84">
        <f t="shared" si="168"/>
        <v>0</v>
      </c>
      <c r="E276" s="84">
        <f t="shared" si="158"/>
        <v>13.59</v>
      </c>
      <c r="F276" s="85">
        <f t="shared" si="159"/>
        <v>10.872</v>
      </c>
      <c r="G276" s="84">
        <f t="shared" si="169"/>
        <v>0</v>
      </c>
      <c r="H276" s="84">
        <f t="shared" si="160"/>
        <v>13.889999999999999</v>
      </c>
      <c r="I276" s="85">
        <f t="shared" si="161"/>
        <v>11.111999999999998</v>
      </c>
      <c r="J276" s="84">
        <f t="shared" si="170"/>
        <v>0</v>
      </c>
      <c r="K276" s="85">
        <v>13.14</v>
      </c>
      <c r="L276" s="85">
        <f t="shared" si="162"/>
        <v>10.512</v>
      </c>
      <c r="M276" s="86">
        <f t="shared" si="171"/>
        <v>-9.9999999999999645</v>
      </c>
      <c r="N276" s="85">
        <v>10.210000000000001</v>
      </c>
      <c r="O276" s="85">
        <f t="shared" si="163"/>
        <v>8.168000000000001</v>
      </c>
      <c r="P276" s="86">
        <f t="shared" si="172"/>
        <v>-9.9999999999999645</v>
      </c>
      <c r="Q276" s="85">
        <v>13.48</v>
      </c>
      <c r="R276" s="85">
        <f t="shared" si="164"/>
        <v>10.784000000000001</v>
      </c>
      <c r="S276" s="86">
        <f t="shared" si="173"/>
        <v>-9.9999999999999645</v>
      </c>
      <c r="T276" s="85">
        <v>16.5</v>
      </c>
      <c r="U276" s="85">
        <f t="shared" si="165"/>
        <v>13.2</v>
      </c>
      <c r="V276" s="84">
        <f t="shared" si="174"/>
        <v>14.999999999999858</v>
      </c>
      <c r="W276" s="84">
        <v>21.81</v>
      </c>
      <c r="X276" s="85">
        <f t="shared" si="166"/>
        <v>17.448</v>
      </c>
      <c r="Y276" s="84">
        <f t="shared" si="175"/>
        <v>0</v>
      </c>
      <c r="Z276" s="85">
        <v>20.96</v>
      </c>
      <c r="AA276" s="85">
        <f t="shared" si="167"/>
        <v>16.768000000000001</v>
      </c>
      <c r="AB276" s="136"/>
    </row>
    <row r="277" spans="1:28" x14ac:dyDescent="0.2">
      <c r="A277" s="142">
        <v>42607</v>
      </c>
      <c r="B277" s="220">
        <v>13.29</v>
      </c>
      <c r="C277" s="85">
        <f t="shared" si="157"/>
        <v>10.632</v>
      </c>
      <c r="D277" s="84">
        <f t="shared" si="168"/>
        <v>0</v>
      </c>
      <c r="E277" s="84">
        <f t="shared" si="158"/>
        <v>13.59</v>
      </c>
      <c r="F277" s="85">
        <f t="shared" si="159"/>
        <v>10.872</v>
      </c>
      <c r="G277" s="84">
        <f t="shared" si="169"/>
        <v>0</v>
      </c>
      <c r="H277" s="84">
        <f t="shared" si="160"/>
        <v>13.889999999999999</v>
      </c>
      <c r="I277" s="85">
        <f t="shared" si="161"/>
        <v>11.111999999999998</v>
      </c>
      <c r="J277" s="84">
        <f t="shared" si="170"/>
        <v>0</v>
      </c>
      <c r="K277" s="85">
        <v>13.04</v>
      </c>
      <c r="L277" s="85">
        <f t="shared" si="162"/>
        <v>10.431999999999999</v>
      </c>
      <c r="M277" s="86">
        <f t="shared" si="171"/>
        <v>-10.000000000000142</v>
      </c>
      <c r="N277" s="85">
        <v>10.11</v>
      </c>
      <c r="O277" s="85">
        <f t="shared" si="163"/>
        <v>8.0879999999999992</v>
      </c>
      <c r="P277" s="86">
        <f t="shared" si="172"/>
        <v>-10.000000000000142</v>
      </c>
      <c r="Q277" s="85">
        <v>13.38</v>
      </c>
      <c r="R277" s="85">
        <f t="shared" si="164"/>
        <v>10.704000000000001</v>
      </c>
      <c r="S277" s="86">
        <f t="shared" si="173"/>
        <v>-9.9999999999999645</v>
      </c>
      <c r="T277" s="85">
        <v>16.5</v>
      </c>
      <c r="U277" s="85">
        <f t="shared" si="165"/>
        <v>13.2</v>
      </c>
      <c r="V277" s="84">
        <f t="shared" si="174"/>
        <v>0</v>
      </c>
      <c r="W277" s="84">
        <v>21.81</v>
      </c>
      <c r="X277" s="85">
        <f t="shared" si="166"/>
        <v>17.448</v>
      </c>
      <c r="Y277" s="84">
        <f t="shared" si="175"/>
        <v>0</v>
      </c>
      <c r="Z277" s="85">
        <v>20.96</v>
      </c>
      <c r="AA277" s="85">
        <f t="shared" si="167"/>
        <v>16.768000000000001</v>
      </c>
      <c r="AB277" s="136"/>
    </row>
    <row r="278" spans="1:28" x14ac:dyDescent="0.2">
      <c r="A278" s="142">
        <v>42608</v>
      </c>
      <c r="B278" s="220">
        <v>13.29</v>
      </c>
      <c r="C278" s="85">
        <f t="shared" si="157"/>
        <v>10.632</v>
      </c>
      <c r="D278" s="84">
        <f t="shared" si="168"/>
        <v>0</v>
      </c>
      <c r="E278" s="84">
        <f t="shared" si="158"/>
        <v>13.59</v>
      </c>
      <c r="F278" s="85">
        <f t="shared" si="159"/>
        <v>10.872</v>
      </c>
      <c r="G278" s="84">
        <f t="shared" si="169"/>
        <v>0</v>
      </c>
      <c r="H278" s="84">
        <f t="shared" si="160"/>
        <v>13.889999999999999</v>
      </c>
      <c r="I278" s="85">
        <f t="shared" si="161"/>
        <v>11.111999999999998</v>
      </c>
      <c r="J278" s="84">
        <f t="shared" si="170"/>
        <v>0</v>
      </c>
      <c r="K278" s="85">
        <v>13.04</v>
      </c>
      <c r="L278" s="85">
        <f t="shared" si="162"/>
        <v>10.431999999999999</v>
      </c>
      <c r="M278" s="86">
        <f t="shared" si="171"/>
        <v>0</v>
      </c>
      <c r="N278" s="85">
        <v>10.11</v>
      </c>
      <c r="O278" s="85">
        <f t="shared" si="163"/>
        <v>8.0879999999999992</v>
      </c>
      <c r="P278" s="86">
        <f t="shared" si="172"/>
        <v>0</v>
      </c>
      <c r="Q278" s="85">
        <v>13.38</v>
      </c>
      <c r="R278" s="85">
        <f t="shared" si="164"/>
        <v>10.704000000000001</v>
      </c>
      <c r="S278" s="86">
        <f t="shared" si="173"/>
        <v>0</v>
      </c>
      <c r="T278" s="85">
        <v>16.5</v>
      </c>
      <c r="U278" s="85">
        <f t="shared" si="165"/>
        <v>13.2</v>
      </c>
      <c r="V278" s="84">
        <f t="shared" si="174"/>
        <v>0</v>
      </c>
      <c r="W278" s="84">
        <v>21.81</v>
      </c>
      <c r="X278" s="85">
        <f t="shared" si="166"/>
        <v>17.448</v>
      </c>
      <c r="Y278" s="84">
        <f t="shared" si="175"/>
        <v>0</v>
      </c>
      <c r="Z278" s="85">
        <v>20.96</v>
      </c>
      <c r="AA278" s="85">
        <f t="shared" si="167"/>
        <v>16.768000000000001</v>
      </c>
      <c r="AB278" s="136"/>
    </row>
    <row r="279" spans="1:28" x14ac:dyDescent="0.2">
      <c r="A279" s="142">
        <v>42609</v>
      </c>
      <c r="B279" s="220">
        <v>13.29</v>
      </c>
      <c r="C279" s="85">
        <f t="shared" si="157"/>
        <v>10.632</v>
      </c>
      <c r="D279" s="84">
        <f t="shared" si="168"/>
        <v>0</v>
      </c>
      <c r="E279" s="84">
        <f t="shared" si="158"/>
        <v>13.59</v>
      </c>
      <c r="F279" s="85">
        <f t="shared" si="159"/>
        <v>10.872</v>
      </c>
      <c r="G279" s="84">
        <f t="shared" si="169"/>
        <v>0</v>
      </c>
      <c r="H279" s="84">
        <f t="shared" si="160"/>
        <v>13.889999999999999</v>
      </c>
      <c r="I279" s="85">
        <f t="shared" si="161"/>
        <v>11.111999999999998</v>
      </c>
      <c r="J279" s="84">
        <f t="shared" si="170"/>
        <v>0</v>
      </c>
      <c r="K279" s="85">
        <v>13.04</v>
      </c>
      <c r="L279" s="85">
        <f t="shared" si="162"/>
        <v>10.431999999999999</v>
      </c>
      <c r="M279" s="86">
        <f t="shared" si="171"/>
        <v>0</v>
      </c>
      <c r="N279" s="85">
        <v>10.11</v>
      </c>
      <c r="O279" s="85">
        <f t="shared" si="163"/>
        <v>8.0879999999999992</v>
      </c>
      <c r="P279" s="86">
        <f t="shared" si="172"/>
        <v>0</v>
      </c>
      <c r="Q279" s="85">
        <v>13.38</v>
      </c>
      <c r="R279" s="85">
        <f t="shared" si="164"/>
        <v>10.704000000000001</v>
      </c>
      <c r="S279" s="86">
        <f t="shared" si="173"/>
        <v>0</v>
      </c>
      <c r="T279" s="85">
        <v>16.5</v>
      </c>
      <c r="U279" s="85">
        <f t="shared" si="165"/>
        <v>13.2</v>
      </c>
      <c r="V279" s="84">
        <f t="shared" si="174"/>
        <v>0</v>
      </c>
      <c r="W279" s="84">
        <v>21.81</v>
      </c>
      <c r="X279" s="85">
        <f t="shared" si="166"/>
        <v>17.448</v>
      </c>
      <c r="Y279" s="84">
        <f t="shared" si="175"/>
        <v>0</v>
      </c>
      <c r="Z279" s="85">
        <v>20.96</v>
      </c>
      <c r="AA279" s="85">
        <f t="shared" si="167"/>
        <v>16.768000000000001</v>
      </c>
      <c r="AB279" s="136"/>
    </row>
    <row r="280" spans="1:28" x14ac:dyDescent="0.2">
      <c r="A280" s="142">
        <v>42610</v>
      </c>
      <c r="B280" s="220">
        <v>13.29</v>
      </c>
      <c r="C280" s="85">
        <f t="shared" si="157"/>
        <v>10.632</v>
      </c>
      <c r="D280" s="84">
        <f t="shared" si="168"/>
        <v>0</v>
      </c>
      <c r="E280" s="84">
        <f t="shared" si="158"/>
        <v>13.59</v>
      </c>
      <c r="F280" s="85">
        <f t="shared" si="159"/>
        <v>10.872</v>
      </c>
      <c r="G280" s="84">
        <f t="shared" si="169"/>
        <v>0</v>
      </c>
      <c r="H280" s="84">
        <f t="shared" si="160"/>
        <v>13.889999999999999</v>
      </c>
      <c r="I280" s="85">
        <f t="shared" si="161"/>
        <v>11.111999999999998</v>
      </c>
      <c r="J280" s="84">
        <f t="shared" si="170"/>
        <v>0</v>
      </c>
      <c r="K280" s="85">
        <v>13.04</v>
      </c>
      <c r="L280" s="85">
        <f t="shared" si="162"/>
        <v>10.431999999999999</v>
      </c>
      <c r="M280" s="86">
        <f t="shared" si="171"/>
        <v>0</v>
      </c>
      <c r="N280" s="85">
        <v>10.11</v>
      </c>
      <c r="O280" s="85">
        <f t="shared" si="163"/>
        <v>8.0879999999999992</v>
      </c>
      <c r="P280" s="86">
        <f t="shared" si="172"/>
        <v>0</v>
      </c>
      <c r="Q280" s="85">
        <v>13.38</v>
      </c>
      <c r="R280" s="85">
        <f t="shared" si="164"/>
        <v>10.704000000000001</v>
      </c>
      <c r="S280" s="86">
        <f t="shared" si="173"/>
        <v>0</v>
      </c>
      <c r="T280" s="85">
        <v>16.5</v>
      </c>
      <c r="U280" s="85">
        <f t="shared" si="165"/>
        <v>13.2</v>
      </c>
      <c r="V280" s="84">
        <f t="shared" si="174"/>
        <v>0</v>
      </c>
      <c r="W280" s="84">
        <v>21.81</v>
      </c>
      <c r="X280" s="85">
        <f t="shared" si="166"/>
        <v>17.448</v>
      </c>
      <c r="Y280" s="84">
        <f t="shared" si="175"/>
        <v>0</v>
      </c>
      <c r="Z280" s="85">
        <v>20.96</v>
      </c>
      <c r="AA280" s="85">
        <f t="shared" si="167"/>
        <v>16.768000000000001</v>
      </c>
      <c r="AB280" s="136"/>
    </row>
    <row r="281" spans="1:28" x14ac:dyDescent="0.2">
      <c r="A281" s="142">
        <v>42611</v>
      </c>
      <c r="B281" s="220">
        <v>13.39</v>
      </c>
      <c r="C281" s="85">
        <f t="shared" si="157"/>
        <v>10.712</v>
      </c>
      <c r="D281" s="84">
        <f t="shared" si="168"/>
        <v>10.000000000000142</v>
      </c>
      <c r="E281" s="84">
        <f t="shared" si="158"/>
        <v>13.690000000000001</v>
      </c>
      <c r="F281" s="85">
        <f t="shared" si="159"/>
        <v>10.952000000000002</v>
      </c>
      <c r="G281" s="84">
        <f t="shared" si="169"/>
        <v>10.000000000000142</v>
      </c>
      <c r="H281" s="84">
        <f t="shared" si="160"/>
        <v>13.99</v>
      </c>
      <c r="I281" s="85">
        <f t="shared" si="161"/>
        <v>11.192</v>
      </c>
      <c r="J281" s="84">
        <f t="shared" si="170"/>
        <v>10.000000000000142</v>
      </c>
      <c r="K281" s="85">
        <v>13.14</v>
      </c>
      <c r="L281" s="85">
        <f t="shared" si="162"/>
        <v>10.512</v>
      </c>
      <c r="M281" s="86">
        <f t="shared" si="171"/>
        <v>10.000000000000142</v>
      </c>
      <c r="N281" s="85">
        <v>10.11</v>
      </c>
      <c r="O281" s="85">
        <f t="shared" si="163"/>
        <v>8.0879999999999992</v>
      </c>
      <c r="P281" s="86">
        <f t="shared" si="172"/>
        <v>0</v>
      </c>
      <c r="Q281" s="85">
        <v>13.48</v>
      </c>
      <c r="R281" s="85">
        <f t="shared" si="164"/>
        <v>10.784000000000001</v>
      </c>
      <c r="S281" s="86">
        <f t="shared" si="173"/>
        <v>9.9999999999999645</v>
      </c>
      <c r="T281" s="85">
        <v>16.5</v>
      </c>
      <c r="U281" s="85">
        <f t="shared" si="165"/>
        <v>13.2</v>
      </c>
      <c r="V281" s="84">
        <f t="shared" si="174"/>
        <v>0</v>
      </c>
      <c r="W281" s="84">
        <v>21.81</v>
      </c>
      <c r="X281" s="85">
        <f t="shared" si="166"/>
        <v>17.448</v>
      </c>
      <c r="Y281" s="84">
        <f t="shared" si="175"/>
        <v>0</v>
      </c>
      <c r="Z281" s="85">
        <v>20.96</v>
      </c>
      <c r="AA281" s="85">
        <f t="shared" si="167"/>
        <v>16.768000000000001</v>
      </c>
      <c r="AB281" s="136"/>
    </row>
    <row r="282" spans="1:28" x14ac:dyDescent="0.2">
      <c r="A282" s="142">
        <v>42612</v>
      </c>
      <c r="B282" s="220">
        <v>13.39</v>
      </c>
      <c r="C282" s="85">
        <f t="shared" si="157"/>
        <v>10.712</v>
      </c>
      <c r="D282" s="84">
        <f t="shared" si="168"/>
        <v>0</v>
      </c>
      <c r="E282" s="84">
        <f t="shared" si="158"/>
        <v>13.690000000000001</v>
      </c>
      <c r="F282" s="85">
        <f t="shared" si="159"/>
        <v>10.952000000000002</v>
      </c>
      <c r="G282" s="84">
        <f t="shared" si="169"/>
        <v>0</v>
      </c>
      <c r="H282" s="84">
        <f t="shared" si="160"/>
        <v>13.99</v>
      </c>
      <c r="I282" s="85">
        <f t="shared" si="161"/>
        <v>11.192</v>
      </c>
      <c r="J282" s="84">
        <f t="shared" si="170"/>
        <v>0</v>
      </c>
      <c r="K282" s="85">
        <v>13.14</v>
      </c>
      <c r="L282" s="85">
        <f t="shared" si="162"/>
        <v>10.512</v>
      </c>
      <c r="M282" s="86">
        <f t="shared" si="171"/>
        <v>0</v>
      </c>
      <c r="N282" s="85">
        <v>10.11</v>
      </c>
      <c r="O282" s="85">
        <f t="shared" si="163"/>
        <v>8.0879999999999992</v>
      </c>
      <c r="P282" s="86">
        <f t="shared" si="172"/>
        <v>0</v>
      </c>
      <c r="Q282" s="85">
        <v>13.48</v>
      </c>
      <c r="R282" s="85">
        <f t="shared" si="164"/>
        <v>10.784000000000001</v>
      </c>
      <c r="S282" s="86">
        <f t="shared" si="173"/>
        <v>0</v>
      </c>
      <c r="T282" s="85">
        <v>16.5</v>
      </c>
      <c r="U282" s="85">
        <f t="shared" si="165"/>
        <v>13.2</v>
      </c>
      <c r="V282" s="84">
        <f t="shared" si="174"/>
        <v>0</v>
      </c>
      <c r="W282" s="84">
        <v>21.81</v>
      </c>
      <c r="X282" s="85">
        <f t="shared" si="166"/>
        <v>17.448</v>
      </c>
      <c r="Y282" s="84">
        <f t="shared" si="175"/>
        <v>0</v>
      </c>
      <c r="Z282" s="85">
        <v>20.96</v>
      </c>
      <c r="AA282" s="85">
        <f t="shared" si="167"/>
        <v>16.768000000000001</v>
      </c>
      <c r="AB282" s="136"/>
    </row>
    <row r="283" spans="1:28" ht="13.5" thickBot="1" x14ac:dyDescent="0.25">
      <c r="A283" s="143">
        <v>42613</v>
      </c>
      <c r="B283" s="221">
        <v>13.29</v>
      </c>
      <c r="C283" s="137">
        <f t="shared" si="157"/>
        <v>10.632</v>
      </c>
      <c r="D283" s="138">
        <f t="shared" si="168"/>
        <v>-10.000000000000142</v>
      </c>
      <c r="E283" s="138">
        <f t="shared" si="158"/>
        <v>13.59</v>
      </c>
      <c r="F283" s="137">
        <f t="shared" si="159"/>
        <v>10.872</v>
      </c>
      <c r="G283" s="138">
        <f t="shared" si="169"/>
        <v>-10.000000000000142</v>
      </c>
      <c r="H283" s="138">
        <f t="shared" si="160"/>
        <v>13.889999999999999</v>
      </c>
      <c r="I283" s="137">
        <f t="shared" si="161"/>
        <v>11.111999999999998</v>
      </c>
      <c r="J283" s="138">
        <f t="shared" si="170"/>
        <v>-10.000000000000142</v>
      </c>
      <c r="K283" s="137">
        <v>13.14</v>
      </c>
      <c r="L283" s="137">
        <f t="shared" si="162"/>
        <v>10.512</v>
      </c>
      <c r="M283" s="139">
        <f t="shared" si="171"/>
        <v>0</v>
      </c>
      <c r="N283" s="137">
        <v>10.01</v>
      </c>
      <c r="O283" s="137">
        <f t="shared" si="163"/>
        <v>8.0079999999999991</v>
      </c>
      <c r="P283" s="139">
        <f t="shared" si="172"/>
        <v>-9.9999999999999645</v>
      </c>
      <c r="Q283" s="137">
        <v>13.48</v>
      </c>
      <c r="R283" s="137">
        <f t="shared" si="164"/>
        <v>10.784000000000001</v>
      </c>
      <c r="S283" s="139">
        <f t="shared" si="173"/>
        <v>0</v>
      </c>
      <c r="T283" s="137">
        <v>16.5</v>
      </c>
      <c r="U283" s="137">
        <f t="shared" si="165"/>
        <v>13.2</v>
      </c>
      <c r="V283" s="138">
        <f t="shared" si="174"/>
        <v>0</v>
      </c>
      <c r="W283" s="138">
        <v>21.81</v>
      </c>
      <c r="X283" s="137">
        <f t="shared" si="166"/>
        <v>17.448</v>
      </c>
      <c r="Y283" s="138">
        <f t="shared" si="175"/>
        <v>0</v>
      </c>
      <c r="Z283" s="137">
        <v>20.96</v>
      </c>
      <c r="AA283" s="137">
        <f t="shared" si="167"/>
        <v>16.768000000000001</v>
      </c>
      <c r="AB283" s="140"/>
    </row>
    <row r="285" spans="1:28" ht="51.75" thickBot="1" x14ac:dyDescent="0.25">
      <c r="A285" s="87" t="s">
        <v>1</v>
      </c>
      <c r="B285" s="144" t="s">
        <v>2</v>
      </c>
      <c r="C285" s="144" t="s">
        <v>16</v>
      </c>
      <c r="D285" s="87" t="s">
        <v>5</v>
      </c>
      <c r="E285" s="144" t="s">
        <v>3</v>
      </c>
      <c r="F285" s="144" t="s">
        <v>17</v>
      </c>
      <c r="G285" s="87" t="s">
        <v>5</v>
      </c>
      <c r="H285" s="144" t="s">
        <v>4</v>
      </c>
      <c r="I285" s="144" t="s">
        <v>18</v>
      </c>
      <c r="J285" s="87" t="s">
        <v>5</v>
      </c>
      <c r="K285" s="145" t="s">
        <v>6</v>
      </c>
      <c r="L285" s="145" t="s">
        <v>63</v>
      </c>
      <c r="M285" s="88" t="s">
        <v>5</v>
      </c>
      <c r="N285" s="144" t="s">
        <v>7</v>
      </c>
      <c r="O285" s="144" t="s">
        <v>20</v>
      </c>
      <c r="P285" s="87" t="s">
        <v>5</v>
      </c>
      <c r="Q285" s="146" t="s">
        <v>68</v>
      </c>
      <c r="R285" s="146" t="s">
        <v>69</v>
      </c>
      <c r="S285" s="147" t="s">
        <v>5</v>
      </c>
      <c r="T285" s="148" t="s">
        <v>66</v>
      </c>
      <c r="U285" s="148" t="s">
        <v>67</v>
      </c>
      <c r="V285" s="149" t="s">
        <v>5</v>
      </c>
      <c r="W285" s="90" t="s">
        <v>23</v>
      </c>
      <c r="X285" s="90" t="s">
        <v>24</v>
      </c>
      <c r="Y285" s="91" t="s">
        <v>5</v>
      </c>
      <c r="Z285" s="90" t="s">
        <v>25</v>
      </c>
      <c r="AA285" s="90" t="s">
        <v>26</v>
      </c>
      <c r="AB285" s="91" t="s">
        <v>5</v>
      </c>
    </row>
    <row r="286" spans="1:28" x14ac:dyDescent="0.2">
      <c r="A286" s="158" t="s">
        <v>70</v>
      </c>
      <c r="B286" s="150">
        <f>AVERAGE(B289:B315)</f>
        <v>13.234444444444446</v>
      </c>
      <c r="C286" s="151">
        <f>AVERAGE(C289:C315)</f>
        <v>10.587555555555555</v>
      </c>
      <c r="D286" s="151"/>
      <c r="E286" s="151">
        <f>AVERAGE(E289:E315)</f>
        <v>13.534444444444441</v>
      </c>
      <c r="F286" s="151">
        <f>AVERAGE(F289:F315)</f>
        <v>10.827555555555559</v>
      </c>
      <c r="G286" s="151"/>
      <c r="H286" s="151">
        <f>AVERAGE(H289:H315)</f>
        <v>13.834444444444442</v>
      </c>
      <c r="I286" s="151">
        <f>AVERAGE(I289:I315)</f>
        <v>11.067555555555559</v>
      </c>
      <c r="J286" s="151"/>
      <c r="K286" s="151">
        <f>AVERAGE(K289:K315)</f>
        <v>13.047407407407404</v>
      </c>
      <c r="L286" s="151">
        <f>AVERAGE(L289:L315)</f>
        <v>10.437925925925922</v>
      </c>
      <c r="M286" s="151"/>
      <c r="N286" s="151">
        <f>AVERAGE(N289:N315)</f>
        <v>9.9322222222222187</v>
      </c>
      <c r="O286" s="151">
        <f>AVERAGE(O289:O315)</f>
        <v>7.9457777777777778</v>
      </c>
      <c r="P286" s="151"/>
      <c r="Q286" s="151">
        <f>AVERAGE(Q289:Q315)</f>
        <v>13.387407407407412</v>
      </c>
      <c r="R286" s="151">
        <f>AVERAGE(R289:R315)</f>
        <v>10.709925925925923</v>
      </c>
      <c r="S286" s="151"/>
      <c r="T286" s="151">
        <f>AVERAGE(T289:T315)</f>
        <v>16.500000000000007</v>
      </c>
      <c r="U286" s="151">
        <f>AVERAGE(U289:U315)</f>
        <v>13.200000000000005</v>
      </c>
      <c r="V286" s="151"/>
      <c r="W286" s="151">
        <f>AVERAGE(W289:W315)</f>
        <v>21.809999999999992</v>
      </c>
      <c r="X286" s="151">
        <f>AVERAGE(AA289:AA315)</f>
        <v>16.768000000000011</v>
      </c>
      <c r="Y286" s="151"/>
      <c r="Z286" s="151">
        <f>AVERAGE(Z289:Z315)</f>
        <v>20.959999999999997</v>
      </c>
      <c r="AA286" s="151">
        <f>AVERAGE(AA289:AA315)</f>
        <v>16.768000000000011</v>
      </c>
      <c r="AB286" s="152"/>
    </row>
    <row r="287" spans="1:28" x14ac:dyDescent="0.2">
      <c r="A287" s="159" t="s">
        <v>53</v>
      </c>
      <c r="B287" s="153">
        <f>AVERAGE(B289:B302)</f>
        <v>13.225714285714281</v>
      </c>
      <c r="C287" s="131">
        <f>AVERAGE(C289:C302)</f>
        <v>10.58057142857143</v>
      </c>
      <c r="D287" s="131"/>
      <c r="E287" s="131">
        <f>AVERAGE(E289:E302)</f>
        <v>13.525714285714285</v>
      </c>
      <c r="F287" s="131">
        <f>AVERAGE(F289:F302)</f>
        <v>10.820571428571428</v>
      </c>
      <c r="G287" s="131"/>
      <c r="H287" s="131">
        <f>AVERAGE(H289:H302)</f>
        <v>13.825714285714284</v>
      </c>
      <c r="I287" s="131">
        <f>AVERAGE(I289:I302)</f>
        <v>11.06057142857143</v>
      </c>
      <c r="J287" s="131"/>
      <c r="K287" s="131">
        <f>AVERAGE(K289:K302)</f>
        <v>13.057857142857145</v>
      </c>
      <c r="L287" s="131">
        <f>AVERAGE(L289:L302)</f>
        <v>10.446285714285711</v>
      </c>
      <c r="M287" s="131"/>
      <c r="N287" s="131">
        <f>AVERAGE(N289:N302)</f>
        <v>9.9171428571428546</v>
      </c>
      <c r="O287" s="131">
        <f>AVERAGE(O289:O302)</f>
        <v>7.9337142857142835</v>
      </c>
      <c r="P287" s="131"/>
      <c r="Q287" s="131">
        <f>AVERAGE(Q289:Q302)</f>
        <v>13.397857142857147</v>
      </c>
      <c r="R287" s="131">
        <f>AVERAGE(R289:R302)</f>
        <v>10.718285714285711</v>
      </c>
      <c r="S287" s="131"/>
      <c r="T287" s="131">
        <f>AVERAGE(T289:T302)</f>
        <v>16.453571428571433</v>
      </c>
      <c r="U287" s="131">
        <f>AVERAGE(U289:U302)</f>
        <v>13.162857142857145</v>
      </c>
      <c r="V287" s="131"/>
      <c r="W287" s="131">
        <f>AVERAGE(W289:W302)</f>
        <v>21.81</v>
      </c>
      <c r="X287" s="131">
        <f>AVERAGE(AA289:AA302)</f>
        <v>16.768000000000001</v>
      </c>
      <c r="Y287" s="131"/>
      <c r="Z287" s="131">
        <f>AVERAGE(Z289:Z302)</f>
        <v>20.960000000000004</v>
      </c>
      <c r="AA287" s="131">
        <f>AVERAGE(AA289:AA302)</f>
        <v>16.768000000000001</v>
      </c>
      <c r="AB287" s="154"/>
    </row>
    <row r="288" spans="1:28" ht="13.5" thickBot="1" x14ac:dyDescent="0.25">
      <c r="A288" s="160" t="s">
        <v>54</v>
      </c>
      <c r="B288" s="162">
        <f>IF(B303&gt;0,AVERAGE(B303:B315),)</f>
        <v>13.243846153846151</v>
      </c>
      <c r="C288" s="163">
        <f>IF(C303&gt;0,AVERAGE(C303:C315),)</f>
        <v>10.595076923076924</v>
      </c>
      <c r="D288" s="163"/>
      <c r="E288" s="163">
        <f>IF(E303&gt;0,AVERAGE(E303:E315),)</f>
        <v>13.543846153846154</v>
      </c>
      <c r="F288" s="163">
        <f>IF(F303&gt;0,AVERAGE(F303:F315),)</f>
        <v>10.835076923076922</v>
      </c>
      <c r="G288" s="163"/>
      <c r="H288" s="163">
        <f>IF(H303&gt;0,AVERAGE(H303:H315),)</f>
        <v>13.843846153846149</v>
      </c>
      <c r="I288" s="163">
        <f>IF(I303&gt;0,AVERAGE(I303:I315),)</f>
        <v>11.075076923076921</v>
      </c>
      <c r="J288" s="163"/>
      <c r="K288" s="163">
        <f>IF(K303&gt;0,AVERAGE(K303:K315),)</f>
        <v>13.036153846153846</v>
      </c>
      <c r="L288" s="163">
        <f>IF(L303&gt;0,AVERAGE(L303:L315),)</f>
        <v>10.428923076923073</v>
      </c>
      <c r="M288" s="163"/>
      <c r="N288" s="163">
        <f>IF(N303&gt;0,AVERAGE(N303:N315),)</f>
        <v>9.9484615384615402</v>
      </c>
      <c r="O288" s="163">
        <f>IF(O303&gt;0,AVERAGE(O303:O315),)</f>
        <v>7.9587692307692288</v>
      </c>
      <c r="P288" s="163"/>
      <c r="Q288" s="163">
        <f>IF(Q303&gt;0,AVERAGE(Q303:Q315),)</f>
        <v>13.37615384615385</v>
      </c>
      <c r="R288" s="163">
        <f>IF(R303&gt;0,AVERAGE(R303:R315),)</f>
        <v>10.700923076923077</v>
      </c>
      <c r="S288" s="163"/>
      <c r="T288" s="163">
        <f>IF(T303&gt;0,AVERAGE(T303:T315),)</f>
        <v>16.550000000000004</v>
      </c>
      <c r="U288" s="163">
        <f>IF(U303&gt;0,AVERAGE(U303:U315),)</f>
        <v>13.24</v>
      </c>
      <c r="V288" s="163"/>
      <c r="W288" s="163">
        <f>IF(W303&gt;0,AVERAGE(W303:W315),)</f>
        <v>21.81</v>
      </c>
      <c r="X288" s="163">
        <f>IF(AA303&gt;0,AVERAGE(AA303:AA315),)</f>
        <v>16.768000000000001</v>
      </c>
      <c r="Y288" s="163"/>
      <c r="Z288" s="163">
        <f>IF(Z303&gt;0,AVERAGE(Z303:Z315),)</f>
        <v>20.960000000000004</v>
      </c>
      <c r="AA288" s="163">
        <f>IF(AA303&gt;0,AVERAGE(AA303:AA315),)</f>
        <v>16.768000000000001</v>
      </c>
      <c r="AB288" s="164"/>
    </row>
    <row r="289" spans="1:28" x14ac:dyDescent="0.2">
      <c r="A289" s="161">
        <v>42614</v>
      </c>
      <c r="B289" s="219">
        <v>13.19</v>
      </c>
      <c r="C289" s="132">
        <f t="shared" ref="C289:C318" si="176">B289/1.25</f>
        <v>10.552</v>
      </c>
      <c r="D289" s="133">
        <f>(B289-B283)*100</f>
        <v>-9.9999999999999645</v>
      </c>
      <c r="E289" s="133">
        <f t="shared" ref="E289:E318" si="177">B289+0.3</f>
        <v>13.49</v>
      </c>
      <c r="F289" s="132">
        <f t="shared" ref="F289:F318" si="178">E289/1.25</f>
        <v>10.792</v>
      </c>
      <c r="G289" s="133">
        <f>(E289-E283)*100</f>
        <v>-9.9999999999999645</v>
      </c>
      <c r="H289" s="133">
        <f t="shared" ref="H289:H318" si="179">B289+0.6</f>
        <v>13.79</v>
      </c>
      <c r="I289" s="132">
        <f t="shared" ref="I289:I318" si="180">H289/1.25</f>
        <v>11.032</v>
      </c>
      <c r="J289" s="133">
        <f>(H289-H283)*100</f>
        <v>-9.9999999999999645</v>
      </c>
      <c r="K289" s="132">
        <v>13.04</v>
      </c>
      <c r="L289" s="132">
        <f t="shared" ref="L289:L318" si="181">K289/1.25</f>
        <v>10.431999999999999</v>
      </c>
      <c r="M289" s="134">
        <f>(K289-K283)*100</f>
        <v>-10.000000000000142</v>
      </c>
      <c r="N289" s="132">
        <v>10.01</v>
      </c>
      <c r="O289" s="132">
        <f t="shared" ref="O289:O318" si="182">N289/1.25</f>
        <v>8.0079999999999991</v>
      </c>
      <c r="P289" s="134">
        <f>(N289-N283)*100</f>
        <v>0</v>
      </c>
      <c r="Q289" s="132">
        <v>13.38</v>
      </c>
      <c r="R289" s="132">
        <f t="shared" ref="R289:R318" si="183">Q289/1.25</f>
        <v>10.704000000000001</v>
      </c>
      <c r="S289" s="134">
        <f>(Q289-Q283)*100</f>
        <v>-9.9999999999999645</v>
      </c>
      <c r="T289" s="132">
        <v>16.5</v>
      </c>
      <c r="U289" s="132">
        <f t="shared" ref="U289:U318" si="184">T289/1.25</f>
        <v>13.2</v>
      </c>
      <c r="V289" s="133">
        <f>(T289-T283)*100</f>
        <v>0</v>
      </c>
      <c r="W289" s="133">
        <v>21.81</v>
      </c>
      <c r="X289" s="132">
        <f t="shared" ref="X289:X318" si="185">W289/1.25</f>
        <v>17.448</v>
      </c>
      <c r="Y289" s="133">
        <f>(W289-W283)*100</f>
        <v>0</v>
      </c>
      <c r="Z289" s="132">
        <v>20.96</v>
      </c>
      <c r="AA289" s="132">
        <f t="shared" ref="AA289:AA318" si="186">Z289/1.25</f>
        <v>16.768000000000001</v>
      </c>
      <c r="AB289" s="135">
        <f>(Z289-Z283)*100</f>
        <v>0</v>
      </c>
    </row>
    <row r="290" spans="1:28" x14ac:dyDescent="0.2">
      <c r="A290" s="165">
        <v>42615</v>
      </c>
      <c r="B290" s="220">
        <v>13.04</v>
      </c>
      <c r="C290" s="85">
        <f t="shared" si="176"/>
        <v>10.431999999999999</v>
      </c>
      <c r="D290" s="84">
        <f t="shared" ref="D290:D318" si="187">(B290-B289)*100</f>
        <v>-15.000000000000036</v>
      </c>
      <c r="E290" s="84">
        <f t="shared" si="177"/>
        <v>13.34</v>
      </c>
      <c r="F290" s="85">
        <f t="shared" si="178"/>
        <v>10.672000000000001</v>
      </c>
      <c r="G290" s="84">
        <f t="shared" ref="G290:G318" si="188">(E290-E289)*100</f>
        <v>-15.000000000000036</v>
      </c>
      <c r="H290" s="84">
        <f t="shared" si="179"/>
        <v>13.639999999999999</v>
      </c>
      <c r="I290" s="85">
        <f t="shared" si="180"/>
        <v>10.911999999999999</v>
      </c>
      <c r="J290" s="84">
        <f t="shared" ref="J290:J318" si="189">(H290-H289)*100</f>
        <v>-15.000000000000036</v>
      </c>
      <c r="K290" s="85">
        <v>12.94</v>
      </c>
      <c r="L290" s="85">
        <f t="shared" si="181"/>
        <v>10.352</v>
      </c>
      <c r="M290" s="86">
        <f t="shared" ref="M290:M318" si="190">(K290-K289)*100</f>
        <v>-9.9999999999999645</v>
      </c>
      <c r="N290" s="85">
        <v>9.91</v>
      </c>
      <c r="O290" s="85">
        <f t="shared" si="182"/>
        <v>7.9279999999999999</v>
      </c>
      <c r="P290" s="86">
        <f t="shared" ref="P290:P318" si="191">(N290-N289)*100</f>
        <v>-9.9999999999999645</v>
      </c>
      <c r="Q290" s="85">
        <v>13.28</v>
      </c>
      <c r="R290" s="85">
        <f t="shared" si="183"/>
        <v>10.623999999999999</v>
      </c>
      <c r="S290" s="86">
        <f t="shared" ref="S290:S318" si="192">(Q290-Q289)*100</f>
        <v>-10.000000000000142</v>
      </c>
      <c r="T290" s="85">
        <v>16.5</v>
      </c>
      <c r="U290" s="85">
        <f t="shared" si="184"/>
        <v>13.2</v>
      </c>
      <c r="V290" s="84">
        <f t="shared" ref="V290:V318" si="193">(T290-T289)*100</f>
        <v>0</v>
      </c>
      <c r="W290" s="84">
        <v>21.81</v>
      </c>
      <c r="X290" s="85">
        <f t="shared" si="185"/>
        <v>17.448</v>
      </c>
      <c r="Y290" s="84">
        <f t="shared" ref="Y290:Y318" si="194">(W290-W289)*100</f>
        <v>0</v>
      </c>
      <c r="Z290" s="85">
        <v>20.96</v>
      </c>
      <c r="AA290" s="85">
        <f t="shared" si="186"/>
        <v>16.768000000000001</v>
      </c>
      <c r="AB290" s="136">
        <f t="shared" ref="AB290:AB318" si="195">(Z290-Z289)*100</f>
        <v>0</v>
      </c>
    </row>
    <row r="291" spans="1:28" x14ac:dyDescent="0.2">
      <c r="A291" s="165">
        <v>42616</v>
      </c>
      <c r="B291" s="220">
        <v>13.04</v>
      </c>
      <c r="C291" s="85">
        <f t="shared" si="176"/>
        <v>10.431999999999999</v>
      </c>
      <c r="D291" s="84">
        <f t="shared" si="187"/>
        <v>0</v>
      </c>
      <c r="E291" s="84">
        <f t="shared" si="177"/>
        <v>13.34</v>
      </c>
      <c r="F291" s="85">
        <f t="shared" si="178"/>
        <v>10.672000000000001</v>
      </c>
      <c r="G291" s="84">
        <f t="shared" si="188"/>
        <v>0</v>
      </c>
      <c r="H291" s="84">
        <f t="shared" si="179"/>
        <v>13.639999999999999</v>
      </c>
      <c r="I291" s="85">
        <f t="shared" si="180"/>
        <v>10.911999999999999</v>
      </c>
      <c r="J291" s="84">
        <f t="shared" si="189"/>
        <v>0</v>
      </c>
      <c r="K291" s="85">
        <v>12.94</v>
      </c>
      <c r="L291" s="85">
        <f t="shared" si="181"/>
        <v>10.352</v>
      </c>
      <c r="M291" s="86">
        <f t="shared" si="190"/>
        <v>0</v>
      </c>
      <c r="N291" s="85">
        <v>9.91</v>
      </c>
      <c r="O291" s="85">
        <f t="shared" si="182"/>
        <v>7.9279999999999999</v>
      </c>
      <c r="P291" s="86">
        <f t="shared" si="191"/>
        <v>0</v>
      </c>
      <c r="Q291" s="85">
        <v>13.28</v>
      </c>
      <c r="R291" s="85">
        <f t="shared" si="183"/>
        <v>10.623999999999999</v>
      </c>
      <c r="S291" s="86">
        <f t="shared" si="192"/>
        <v>0</v>
      </c>
      <c r="T291" s="85">
        <v>16.5</v>
      </c>
      <c r="U291" s="85">
        <f t="shared" si="184"/>
        <v>13.2</v>
      </c>
      <c r="V291" s="84">
        <f t="shared" si="193"/>
        <v>0</v>
      </c>
      <c r="W291" s="84">
        <v>21.81</v>
      </c>
      <c r="X291" s="85">
        <f t="shared" si="185"/>
        <v>17.448</v>
      </c>
      <c r="Y291" s="84">
        <f t="shared" si="194"/>
        <v>0</v>
      </c>
      <c r="Z291" s="85">
        <v>20.96</v>
      </c>
      <c r="AA291" s="85">
        <f t="shared" si="186"/>
        <v>16.768000000000001</v>
      </c>
      <c r="AB291" s="136">
        <f t="shared" si="195"/>
        <v>0</v>
      </c>
    </row>
    <row r="292" spans="1:28" x14ac:dyDescent="0.2">
      <c r="A292" s="165">
        <v>42617</v>
      </c>
      <c r="B292" s="220">
        <v>13.04</v>
      </c>
      <c r="C292" s="85">
        <f t="shared" si="176"/>
        <v>10.431999999999999</v>
      </c>
      <c r="D292" s="84">
        <f t="shared" si="187"/>
        <v>0</v>
      </c>
      <c r="E292" s="84">
        <f t="shared" si="177"/>
        <v>13.34</v>
      </c>
      <c r="F292" s="85">
        <f t="shared" si="178"/>
        <v>10.672000000000001</v>
      </c>
      <c r="G292" s="84">
        <f t="shared" si="188"/>
        <v>0</v>
      </c>
      <c r="H292" s="84">
        <f t="shared" si="179"/>
        <v>13.639999999999999</v>
      </c>
      <c r="I292" s="85">
        <f t="shared" si="180"/>
        <v>10.911999999999999</v>
      </c>
      <c r="J292" s="84">
        <f t="shared" si="189"/>
        <v>0</v>
      </c>
      <c r="K292" s="85">
        <v>12.94</v>
      </c>
      <c r="L292" s="85">
        <f t="shared" si="181"/>
        <v>10.352</v>
      </c>
      <c r="M292" s="86">
        <f t="shared" si="190"/>
        <v>0</v>
      </c>
      <c r="N292" s="85">
        <v>9.91</v>
      </c>
      <c r="O292" s="85">
        <f t="shared" si="182"/>
        <v>7.9279999999999999</v>
      </c>
      <c r="P292" s="86">
        <f t="shared" si="191"/>
        <v>0</v>
      </c>
      <c r="Q292" s="85">
        <v>13.28</v>
      </c>
      <c r="R292" s="85">
        <f t="shared" si="183"/>
        <v>10.623999999999999</v>
      </c>
      <c r="S292" s="86">
        <f t="shared" si="192"/>
        <v>0</v>
      </c>
      <c r="T292" s="85">
        <v>16.5</v>
      </c>
      <c r="U292" s="85">
        <f t="shared" si="184"/>
        <v>13.2</v>
      </c>
      <c r="V292" s="84">
        <f t="shared" si="193"/>
        <v>0</v>
      </c>
      <c r="W292" s="84">
        <v>21.81</v>
      </c>
      <c r="X292" s="85">
        <f t="shared" si="185"/>
        <v>17.448</v>
      </c>
      <c r="Y292" s="84">
        <f t="shared" si="194"/>
        <v>0</v>
      </c>
      <c r="Z292" s="85">
        <v>20.96</v>
      </c>
      <c r="AA292" s="85">
        <f t="shared" si="186"/>
        <v>16.768000000000001</v>
      </c>
      <c r="AB292" s="136">
        <f t="shared" si="195"/>
        <v>0</v>
      </c>
    </row>
    <row r="293" spans="1:28" x14ac:dyDescent="0.2">
      <c r="A293" s="165">
        <v>42618</v>
      </c>
      <c r="B293" s="220">
        <v>13.04</v>
      </c>
      <c r="C293" s="85">
        <f t="shared" si="176"/>
        <v>10.431999999999999</v>
      </c>
      <c r="D293" s="84">
        <f t="shared" si="187"/>
        <v>0</v>
      </c>
      <c r="E293" s="84">
        <f t="shared" si="177"/>
        <v>13.34</v>
      </c>
      <c r="F293" s="85">
        <f t="shared" si="178"/>
        <v>10.672000000000001</v>
      </c>
      <c r="G293" s="84">
        <f t="shared" si="188"/>
        <v>0</v>
      </c>
      <c r="H293" s="84">
        <f t="shared" si="179"/>
        <v>13.639999999999999</v>
      </c>
      <c r="I293" s="85">
        <f t="shared" si="180"/>
        <v>10.911999999999999</v>
      </c>
      <c r="J293" s="84">
        <f t="shared" si="189"/>
        <v>0</v>
      </c>
      <c r="K293" s="85">
        <v>12.94</v>
      </c>
      <c r="L293" s="85">
        <f t="shared" si="181"/>
        <v>10.352</v>
      </c>
      <c r="M293" s="86">
        <f t="shared" si="190"/>
        <v>0</v>
      </c>
      <c r="N293" s="85">
        <v>9.91</v>
      </c>
      <c r="O293" s="85">
        <f t="shared" si="182"/>
        <v>7.9279999999999999</v>
      </c>
      <c r="P293" s="86">
        <f t="shared" si="191"/>
        <v>0</v>
      </c>
      <c r="Q293" s="85">
        <v>13.28</v>
      </c>
      <c r="R293" s="85">
        <f t="shared" si="183"/>
        <v>10.623999999999999</v>
      </c>
      <c r="S293" s="86">
        <f t="shared" si="192"/>
        <v>0</v>
      </c>
      <c r="T293" s="85">
        <v>16.5</v>
      </c>
      <c r="U293" s="85">
        <f t="shared" si="184"/>
        <v>13.2</v>
      </c>
      <c r="V293" s="84">
        <f t="shared" si="193"/>
        <v>0</v>
      </c>
      <c r="W293" s="84">
        <v>21.81</v>
      </c>
      <c r="X293" s="85">
        <f t="shared" si="185"/>
        <v>17.448</v>
      </c>
      <c r="Y293" s="84">
        <f t="shared" si="194"/>
        <v>0</v>
      </c>
      <c r="Z293" s="85">
        <v>20.96</v>
      </c>
      <c r="AA293" s="85">
        <f t="shared" si="186"/>
        <v>16.768000000000001</v>
      </c>
      <c r="AB293" s="136">
        <f t="shared" si="195"/>
        <v>0</v>
      </c>
    </row>
    <row r="294" spans="1:28" x14ac:dyDescent="0.2">
      <c r="A294" s="165">
        <v>42619</v>
      </c>
      <c r="B294" s="220">
        <v>13.19</v>
      </c>
      <c r="C294" s="85">
        <f t="shared" si="176"/>
        <v>10.552</v>
      </c>
      <c r="D294" s="84">
        <f t="shared" si="187"/>
        <v>15.000000000000036</v>
      </c>
      <c r="E294" s="84">
        <f t="shared" si="177"/>
        <v>13.49</v>
      </c>
      <c r="F294" s="85">
        <f t="shared" si="178"/>
        <v>10.792</v>
      </c>
      <c r="G294" s="84">
        <f t="shared" si="188"/>
        <v>15.000000000000036</v>
      </c>
      <c r="H294" s="84">
        <f t="shared" si="179"/>
        <v>13.79</v>
      </c>
      <c r="I294" s="85">
        <f t="shared" si="180"/>
        <v>11.032</v>
      </c>
      <c r="J294" s="84">
        <f t="shared" si="189"/>
        <v>15.000000000000036</v>
      </c>
      <c r="K294" s="85">
        <v>13.09</v>
      </c>
      <c r="L294" s="85">
        <f t="shared" si="181"/>
        <v>10.472</v>
      </c>
      <c r="M294" s="86">
        <f t="shared" si="190"/>
        <v>15.000000000000036</v>
      </c>
      <c r="N294" s="85">
        <v>9.91</v>
      </c>
      <c r="O294" s="85">
        <f t="shared" si="182"/>
        <v>7.9279999999999999</v>
      </c>
      <c r="P294" s="86">
        <f t="shared" si="191"/>
        <v>0</v>
      </c>
      <c r="Q294" s="85">
        <v>13.43</v>
      </c>
      <c r="R294" s="85">
        <f t="shared" si="183"/>
        <v>10.744</v>
      </c>
      <c r="S294" s="86">
        <f t="shared" si="192"/>
        <v>15.000000000000036</v>
      </c>
      <c r="T294" s="85">
        <v>16.5</v>
      </c>
      <c r="U294" s="85">
        <f t="shared" si="184"/>
        <v>13.2</v>
      </c>
      <c r="V294" s="84">
        <f t="shared" si="193"/>
        <v>0</v>
      </c>
      <c r="W294" s="84">
        <v>21.81</v>
      </c>
      <c r="X294" s="85">
        <f t="shared" si="185"/>
        <v>17.448</v>
      </c>
      <c r="Y294" s="84">
        <f t="shared" si="194"/>
        <v>0</v>
      </c>
      <c r="Z294" s="85">
        <v>20.96</v>
      </c>
      <c r="AA294" s="85">
        <f t="shared" si="186"/>
        <v>16.768000000000001</v>
      </c>
      <c r="AB294" s="136">
        <f t="shared" si="195"/>
        <v>0</v>
      </c>
    </row>
    <row r="295" spans="1:28" x14ac:dyDescent="0.2">
      <c r="A295" s="165">
        <v>42620</v>
      </c>
      <c r="B295" s="220">
        <v>13.19</v>
      </c>
      <c r="C295" s="85">
        <f t="shared" si="176"/>
        <v>10.552</v>
      </c>
      <c r="D295" s="84">
        <f t="shared" si="187"/>
        <v>0</v>
      </c>
      <c r="E295" s="84">
        <f t="shared" si="177"/>
        <v>13.49</v>
      </c>
      <c r="F295" s="85">
        <f t="shared" si="178"/>
        <v>10.792</v>
      </c>
      <c r="G295" s="84">
        <f t="shared" si="188"/>
        <v>0</v>
      </c>
      <c r="H295" s="84">
        <f t="shared" si="179"/>
        <v>13.79</v>
      </c>
      <c r="I295" s="85">
        <f t="shared" si="180"/>
        <v>11.032</v>
      </c>
      <c r="J295" s="84">
        <f t="shared" si="189"/>
        <v>0</v>
      </c>
      <c r="K295" s="85">
        <v>13.09</v>
      </c>
      <c r="L295" s="85">
        <f t="shared" si="181"/>
        <v>10.472</v>
      </c>
      <c r="M295" s="86">
        <f t="shared" si="190"/>
        <v>0</v>
      </c>
      <c r="N295" s="85">
        <v>9.91</v>
      </c>
      <c r="O295" s="85">
        <f t="shared" si="182"/>
        <v>7.9279999999999999</v>
      </c>
      <c r="P295" s="86">
        <f t="shared" si="191"/>
        <v>0</v>
      </c>
      <c r="Q295" s="85">
        <v>13.43</v>
      </c>
      <c r="R295" s="85">
        <f t="shared" si="183"/>
        <v>10.744</v>
      </c>
      <c r="S295" s="86">
        <f t="shared" si="192"/>
        <v>0</v>
      </c>
      <c r="T295" s="85">
        <v>16.399999999999999</v>
      </c>
      <c r="U295" s="85">
        <f t="shared" si="184"/>
        <v>13.12</v>
      </c>
      <c r="V295" s="84">
        <f t="shared" si="193"/>
        <v>-10.000000000000142</v>
      </c>
      <c r="W295" s="84">
        <v>21.81</v>
      </c>
      <c r="X295" s="85">
        <f t="shared" si="185"/>
        <v>17.448</v>
      </c>
      <c r="Y295" s="84">
        <f t="shared" si="194"/>
        <v>0</v>
      </c>
      <c r="Z295" s="85">
        <v>20.96</v>
      </c>
      <c r="AA295" s="85">
        <f t="shared" si="186"/>
        <v>16.768000000000001</v>
      </c>
      <c r="AB295" s="136">
        <f t="shared" si="195"/>
        <v>0</v>
      </c>
    </row>
    <row r="296" spans="1:28" x14ac:dyDescent="0.2">
      <c r="A296" s="165">
        <v>42621</v>
      </c>
      <c r="B296" s="220">
        <v>13.19</v>
      </c>
      <c r="C296" s="85">
        <f t="shared" si="176"/>
        <v>10.552</v>
      </c>
      <c r="D296" s="84">
        <f t="shared" si="187"/>
        <v>0</v>
      </c>
      <c r="E296" s="84">
        <f t="shared" si="177"/>
        <v>13.49</v>
      </c>
      <c r="F296" s="85">
        <f t="shared" si="178"/>
        <v>10.792</v>
      </c>
      <c r="G296" s="84">
        <f t="shared" si="188"/>
        <v>0</v>
      </c>
      <c r="H296" s="84">
        <f t="shared" si="179"/>
        <v>13.79</v>
      </c>
      <c r="I296" s="85">
        <f t="shared" si="180"/>
        <v>11.032</v>
      </c>
      <c r="J296" s="84">
        <f t="shared" si="189"/>
        <v>0</v>
      </c>
      <c r="K296" s="85">
        <v>13.09</v>
      </c>
      <c r="L296" s="85">
        <f t="shared" si="181"/>
        <v>10.472</v>
      </c>
      <c r="M296" s="86">
        <f t="shared" si="190"/>
        <v>0</v>
      </c>
      <c r="N296" s="85">
        <v>9.91</v>
      </c>
      <c r="O296" s="85">
        <f t="shared" si="182"/>
        <v>7.9279999999999999</v>
      </c>
      <c r="P296" s="86">
        <f t="shared" si="191"/>
        <v>0</v>
      </c>
      <c r="Q296" s="85">
        <v>13.43</v>
      </c>
      <c r="R296" s="85">
        <f t="shared" si="183"/>
        <v>10.744</v>
      </c>
      <c r="S296" s="86">
        <f t="shared" si="192"/>
        <v>0</v>
      </c>
      <c r="T296" s="85">
        <v>16.399999999999999</v>
      </c>
      <c r="U296" s="85">
        <f t="shared" si="184"/>
        <v>13.12</v>
      </c>
      <c r="V296" s="84">
        <f t="shared" si="193"/>
        <v>0</v>
      </c>
      <c r="W296" s="84">
        <v>21.81</v>
      </c>
      <c r="X296" s="85">
        <f t="shared" si="185"/>
        <v>17.448</v>
      </c>
      <c r="Y296" s="84">
        <f t="shared" si="194"/>
        <v>0</v>
      </c>
      <c r="Z296" s="85">
        <v>20.96</v>
      </c>
      <c r="AA296" s="85">
        <f t="shared" si="186"/>
        <v>16.768000000000001</v>
      </c>
      <c r="AB296" s="136">
        <f t="shared" si="195"/>
        <v>0</v>
      </c>
    </row>
    <row r="297" spans="1:28" x14ac:dyDescent="0.2">
      <c r="A297" s="165">
        <v>42622</v>
      </c>
      <c r="B297" s="220">
        <v>13.39</v>
      </c>
      <c r="C297" s="85">
        <f t="shared" si="176"/>
        <v>10.712</v>
      </c>
      <c r="D297" s="84">
        <f t="shared" si="187"/>
        <v>20.000000000000107</v>
      </c>
      <c r="E297" s="84">
        <f t="shared" si="177"/>
        <v>13.690000000000001</v>
      </c>
      <c r="F297" s="85">
        <f t="shared" si="178"/>
        <v>10.952000000000002</v>
      </c>
      <c r="G297" s="84">
        <f t="shared" si="188"/>
        <v>20.000000000000107</v>
      </c>
      <c r="H297" s="84">
        <f t="shared" si="179"/>
        <v>13.99</v>
      </c>
      <c r="I297" s="85">
        <f t="shared" si="180"/>
        <v>11.192</v>
      </c>
      <c r="J297" s="84">
        <f t="shared" si="189"/>
        <v>20.000000000000107</v>
      </c>
      <c r="K297" s="85">
        <v>13.19</v>
      </c>
      <c r="L297" s="85">
        <f t="shared" si="181"/>
        <v>10.552</v>
      </c>
      <c r="M297" s="86">
        <f t="shared" si="190"/>
        <v>9.9999999999999645</v>
      </c>
      <c r="N297" s="85">
        <v>9.91</v>
      </c>
      <c r="O297" s="85">
        <f t="shared" si="182"/>
        <v>7.9279999999999999</v>
      </c>
      <c r="P297" s="86">
        <f t="shared" si="191"/>
        <v>0</v>
      </c>
      <c r="Q297" s="85">
        <v>13.53</v>
      </c>
      <c r="R297" s="85">
        <f t="shared" si="183"/>
        <v>10.824</v>
      </c>
      <c r="S297" s="86">
        <f t="shared" si="192"/>
        <v>9.9999999999999645</v>
      </c>
      <c r="T297" s="85">
        <v>16.399999999999999</v>
      </c>
      <c r="U297" s="85">
        <f t="shared" si="184"/>
        <v>13.12</v>
      </c>
      <c r="V297" s="84">
        <f t="shared" si="193"/>
        <v>0</v>
      </c>
      <c r="W297" s="84">
        <v>21.81</v>
      </c>
      <c r="X297" s="85">
        <f t="shared" si="185"/>
        <v>17.448</v>
      </c>
      <c r="Y297" s="84">
        <f t="shared" si="194"/>
        <v>0</v>
      </c>
      <c r="Z297" s="85">
        <v>20.96</v>
      </c>
      <c r="AA297" s="85">
        <f t="shared" si="186"/>
        <v>16.768000000000001</v>
      </c>
      <c r="AB297" s="136">
        <f t="shared" si="195"/>
        <v>0</v>
      </c>
    </row>
    <row r="298" spans="1:28" x14ac:dyDescent="0.2">
      <c r="A298" s="165">
        <v>42623</v>
      </c>
      <c r="B298" s="220">
        <v>13.39</v>
      </c>
      <c r="C298" s="85">
        <f t="shared" si="176"/>
        <v>10.712</v>
      </c>
      <c r="D298" s="84">
        <f t="shared" si="187"/>
        <v>0</v>
      </c>
      <c r="E298" s="84">
        <f t="shared" si="177"/>
        <v>13.690000000000001</v>
      </c>
      <c r="F298" s="85">
        <f t="shared" si="178"/>
        <v>10.952000000000002</v>
      </c>
      <c r="G298" s="84">
        <f t="shared" si="188"/>
        <v>0</v>
      </c>
      <c r="H298" s="84">
        <f t="shared" si="179"/>
        <v>13.99</v>
      </c>
      <c r="I298" s="85">
        <f t="shared" si="180"/>
        <v>11.192</v>
      </c>
      <c r="J298" s="84">
        <f t="shared" si="189"/>
        <v>0</v>
      </c>
      <c r="K298" s="85">
        <v>13.19</v>
      </c>
      <c r="L298" s="85">
        <f t="shared" si="181"/>
        <v>10.552</v>
      </c>
      <c r="M298" s="86">
        <f t="shared" si="190"/>
        <v>0</v>
      </c>
      <c r="N298" s="85">
        <v>9.91</v>
      </c>
      <c r="O298" s="85">
        <f t="shared" si="182"/>
        <v>7.9279999999999999</v>
      </c>
      <c r="P298" s="86">
        <f t="shared" si="191"/>
        <v>0</v>
      </c>
      <c r="Q298" s="85">
        <v>13.53</v>
      </c>
      <c r="R298" s="85">
        <f t="shared" si="183"/>
        <v>10.824</v>
      </c>
      <c r="S298" s="86">
        <f t="shared" si="192"/>
        <v>0</v>
      </c>
      <c r="T298" s="85">
        <v>16.399999999999999</v>
      </c>
      <c r="U298" s="85">
        <f t="shared" si="184"/>
        <v>13.12</v>
      </c>
      <c r="V298" s="84">
        <f t="shared" si="193"/>
        <v>0</v>
      </c>
      <c r="W298" s="84">
        <v>21.81</v>
      </c>
      <c r="X298" s="85">
        <f t="shared" si="185"/>
        <v>17.448</v>
      </c>
      <c r="Y298" s="84">
        <f t="shared" si="194"/>
        <v>0</v>
      </c>
      <c r="Z298" s="85">
        <v>20.96</v>
      </c>
      <c r="AA298" s="85">
        <f t="shared" si="186"/>
        <v>16.768000000000001</v>
      </c>
      <c r="AB298" s="136">
        <f t="shared" si="195"/>
        <v>0</v>
      </c>
    </row>
    <row r="299" spans="1:28" x14ac:dyDescent="0.2">
      <c r="A299" s="165">
        <v>42624</v>
      </c>
      <c r="B299" s="220">
        <v>13.39</v>
      </c>
      <c r="C299" s="85">
        <f t="shared" si="176"/>
        <v>10.712</v>
      </c>
      <c r="D299" s="84">
        <f t="shared" si="187"/>
        <v>0</v>
      </c>
      <c r="E299" s="84">
        <f t="shared" si="177"/>
        <v>13.690000000000001</v>
      </c>
      <c r="F299" s="85">
        <f t="shared" si="178"/>
        <v>10.952000000000002</v>
      </c>
      <c r="G299" s="84">
        <f t="shared" si="188"/>
        <v>0</v>
      </c>
      <c r="H299" s="84">
        <f t="shared" si="179"/>
        <v>13.99</v>
      </c>
      <c r="I299" s="85">
        <f t="shared" si="180"/>
        <v>11.192</v>
      </c>
      <c r="J299" s="84">
        <f t="shared" si="189"/>
        <v>0</v>
      </c>
      <c r="K299" s="85">
        <v>13.19</v>
      </c>
      <c r="L299" s="85">
        <f t="shared" si="181"/>
        <v>10.552</v>
      </c>
      <c r="M299" s="86">
        <f t="shared" si="190"/>
        <v>0</v>
      </c>
      <c r="N299" s="85">
        <v>9.91</v>
      </c>
      <c r="O299" s="85">
        <f t="shared" si="182"/>
        <v>7.9279999999999999</v>
      </c>
      <c r="P299" s="86">
        <f t="shared" si="191"/>
        <v>0</v>
      </c>
      <c r="Q299" s="85">
        <v>13.53</v>
      </c>
      <c r="R299" s="85">
        <f t="shared" si="183"/>
        <v>10.824</v>
      </c>
      <c r="S299" s="86">
        <f t="shared" si="192"/>
        <v>0</v>
      </c>
      <c r="T299" s="85">
        <v>16.399999999999999</v>
      </c>
      <c r="U299" s="85">
        <f t="shared" si="184"/>
        <v>13.12</v>
      </c>
      <c r="V299" s="84">
        <f t="shared" si="193"/>
        <v>0</v>
      </c>
      <c r="W299" s="84">
        <v>21.81</v>
      </c>
      <c r="X299" s="85">
        <f t="shared" si="185"/>
        <v>17.448</v>
      </c>
      <c r="Y299" s="84">
        <f t="shared" si="194"/>
        <v>0</v>
      </c>
      <c r="Z299" s="85">
        <v>20.96</v>
      </c>
      <c r="AA299" s="85">
        <f t="shared" si="186"/>
        <v>16.768000000000001</v>
      </c>
      <c r="AB299" s="136">
        <f t="shared" si="195"/>
        <v>0</v>
      </c>
    </row>
    <row r="300" spans="1:28" x14ac:dyDescent="0.2">
      <c r="A300" s="165">
        <v>42625</v>
      </c>
      <c r="B300" s="220">
        <v>13.39</v>
      </c>
      <c r="C300" s="85">
        <f t="shared" si="176"/>
        <v>10.712</v>
      </c>
      <c r="D300" s="84">
        <f t="shared" si="187"/>
        <v>0</v>
      </c>
      <c r="E300" s="84">
        <f t="shared" si="177"/>
        <v>13.690000000000001</v>
      </c>
      <c r="F300" s="85">
        <f t="shared" si="178"/>
        <v>10.952000000000002</v>
      </c>
      <c r="G300" s="84">
        <f t="shared" si="188"/>
        <v>0</v>
      </c>
      <c r="H300" s="84">
        <f t="shared" si="179"/>
        <v>13.99</v>
      </c>
      <c r="I300" s="85">
        <f t="shared" si="180"/>
        <v>11.192</v>
      </c>
      <c r="J300" s="84">
        <f t="shared" si="189"/>
        <v>0</v>
      </c>
      <c r="K300" s="85">
        <v>13.09</v>
      </c>
      <c r="L300" s="85">
        <f t="shared" si="181"/>
        <v>10.472</v>
      </c>
      <c r="M300" s="86">
        <f t="shared" si="190"/>
        <v>-9.9999999999999645</v>
      </c>
      <c r="N300" s="85">
        <v>9.91</v>
      </c>
      <c r="O300" s="85">
        <f t="shared" si="182"/>
        <v>7.9279999999999999</v>
      </c>
      <c r="P300" s="86">
        <f t="shared" si="191"/>
        <v>0</v>
      </c>
      <c r="Q300" s="85">
        <v>13.43</v>
      </c>
      <c r="R300" s="85">
        <f t="shared" si="183"/>
        <v>10.744</v>
      </c>
      <c r="S300" s="86">
        <f t="shared" si="192"/>
        <v>-9.9999999999999645</v>
      </c>
      <c r="T300" s="85">
        <v>16.399999999999999</v>
      </c>
      <c r="U300" s="85">
        <f t="shared" si="184"/>
        <v>13.12</v>
      </c>
      <c r="V300" s="84">
        <f t="shared" si="193"/>
        <v>0</v>
      </c>
      <c r="W300" s="84">
        <v>21.81</v>
      </c>
      <c r="X300" s="85">
        <f t="shared" si="185"/>
        <v>17.448</v>
      </c>
      <c r="Y300" s="84">
        <f t="shared" si="194"/>
        <v>0</v>
      </c>
      <c r="Z300" s="85">
        <v>20.96</v>
      </c>
      <c r="AA300" s="85">
        <f t="shared" si="186"/>
        <v>16.768000000000001</v>
      </c>
      <c r="AB300" s="136">
        <f t="shared" si="195"/>
        <v>0</v>
      </c>
    </row>
    <row r="301" spans="1:28" x14ac:dyDescent="0.2">
      <c r="A301" s="165">
        <v>42626</v>
      </c>
      <c r="B301" s="220">
        <v>13.39</v>
      </c>
      <c r="C301" s="85">
        <f t="shared" si="176"/>
        <v>10.712</v>
      </c>
      <c r="D301" s="84">
        <f t="shared" si="187"/>
        <v>0</v>
      </c>
      <c r="E301" s="84">
        <f t="shared" si="177"/>
        <v>13.690000000000001</v>
      </c>
      <c r="F301" s="85">
        <f t="shared" si="178"/>
        <v>10.952000000000002</v>
      </c>
      <c r="G301" s="84">
        <f t="shared" si="188"/>
        <v>0</v>
      </c>
      <c r="H301" s="84">
        <f t="shared" si="179"/>
        <v>13.99</v>
      </c>
      <c r="I301" s="85">
        <f t="shared" si="180"/>
        <v>11.192</v>
      </c>
      <c r="J301" s="84">
        <f t="shared" si="189"/>
        <v>0</v>
      </c>
      <c r="K301" s="85">
        <v>13.09</v>
      </c>
      <c r="L301" s="85">
        <f t="shared" si="181"/>
        <v>10.472</v>
      </c>
      <c r="M301" s="86">
        <f t="shared" si="190"/>
        <v>0</v>
      </c>
      <c r="N301" s="85">
        <v>9.91</v>
      </c>
      <c r="O301" s="85">
        <f t="shared" si="182"/>
        <v>7.9279999999999999</v>
      </c>
      <c r="P301" s="86">
        <f t="shared" si="191"/>
        <v>0</v>
      </c>
      <c r="Q301" s="85">
        <v>13.43</v>
      </c>
      <c r="R301" s="85">
        <f t="shared" si="183"/>
        <v>10.744</v>
      </c>
      <c r="S301" s="86">
        <f t="shared" si="192"/>
        <v>0</v>
      </c>
      <c r="T301" s="85">
        <v>16.399999999999999</v>
      </c>
      <c r="U301" s="85">
        <f t="shared" si="184"/>
        <v>13.12</v>
      </c>
      <c r="V301" s="84">
        <f t="shared" si="193"/>
        <v>0</v>
      </c>
      <c r="W301" s="84">
        <v>21.81</v>
      </c>
      <c r="X301" s="85">
        <f t="shared" si="185"/>
        <v>17.448</v>
      </c>
      <c r="Y301" s="84">
        <f t="shared" si="194"/>
        <v>0</v>
      </c>
      <c r="Z301" s="85">
        <v>20.96</v>
      </c>
      <c r="AA301" s="85">
        <f t="shared" si="186"/>
        <v>16.768000000000001</v>
      </c>
      <c r="AB301" s="136">
        <f t="shared" si="195"/>
        <v>0</v>
      </c>
    </row>
    <row r="302" spans="1:28" x14ac:dyDescent="0.2">
      <c r="A302" s="165">
        <v>42627</v>
      </c>
      <c r="B302" s="220">
        <v>13.29</v>
      </c>
      <c r="C302" s="85">
        <f t="shared" si="176"/>
        <v>10.632</v>
      </c>
      <c r="D302" s="84">
        <f t="shared" si="187"/>
        <v>-10.000000000000142</v>
      </c>
      <c r="E302" s="84">
        <f t="shared" si="177"/>
        <v>13.59</v>
      </c>
      <c r="F302" s="85">
        <f t="shared" si="178"/>
        <v>10.872</v>
      </c>
      <c r="G302" s="84">
        <f t="shared" si="188"/>
        <v>-10.000000000000142</v>
      </c>
      <c r="H302" s="84">
        <f t="shared" si="179"/>
        <v>13.889999999999999</v>
      </c>
      <c r="I302" s="85">
        <f t="shared" si="180"/>
        <v>11.111999999999998</v>
      </c>
      <c r="J302" s="84">
        <f t="shared" si="189"/>
        <v>-10.000000000000142</v>
      </c>
      <c r="K302" s="85">
        <v>12.99</v>
      </c>
      <c r="L302" s="85">
        <f t="shared" si="181"/>
        <v>10.391999999999999</v>
      </c>
      <c r="M302" s="86">
        <f t="shared" si="190"/>
        <v>-9.9999999999999645</v>
      </c>
      <c r="N302" s="85">
        <v>9.91</v>
      </c>
      <c r="O302" s="85">
        <f t="shared" si="182"/>
        <v>7.9279999999999999</v>
      </c>
      <c r="P302" s="86">
        <f t="shared" si="191"/>
        <v>0</v>
      </c>
      <c r="Q302" s="85">
        <v>13.33</v>
      </c>
      <c r="R302" s="85">
        <f t="shared" si="183"/>
        <v>10.664</v>
      </c>
      <c r="S302" s="86">
        <f t="shared" si="192"/>
        <v>-9.9999999999999645</v>
      </c>
      <c r="T302" s="85">
        <v>16.55</v>
      </c>
      <c r="U302" s="85">
        <f t="shared" si="184"/>
        <v>13.24</v>
      </c>
      <c r="V302" s="84">
        <f t="shared" si="193"/>
        <v>15.000000000000213</v>
      </c>
      <c r="W302" s="84">
        <v>21.81</v>
      </c>
      <c r="X302" s="85">
        <f t="shared" si="185"/>
        <v>17.448</v>
      </c>
      <c r="Y302" s="84">
        <f t="shared" si="194"/>
        <v>0</v>
      </c>
      <c r="Z302" s="85">
        <v>20.96</v>
      </c>
      <c r="AA302" s="85">
        <f t="shared" si="186"/>
        <v>16.768000000000001</v>
      </c>
      <c r="AB302" s="136">
        <f t="shared" si="195"/>
        <v>0</v>
      </c>
    </row>
    <row r="303" spans="1:28" x14ac:dyDescent="0.2">
      <c r="A303" s="165">
        <v>42628</v>
      </c>
      <c r="B303" s="220">
        <v>13.19</v>
      </c>
      <c r="C303" s="85">
        <f t="shared" si="176"/>
        <v>10.552</v>
      </c>
      <c r="D303" s="84">
        <f t="shared" si="187"/>
        <v>-9.9999999999999645</v>
      </c>
      <c r="E303" s="84">
        <f t="shared" si="177"/>
        <v>13.49</v>
      </c>
      <c r="F303" s="85">
        <f t="shared" si="178"/>
        <v>10.792</v>
      </c>
      <c r="G303" s="84">
        <f t="shared" si="188"/>
        <v>-9.9999999999999645</v>
      </c>
      <c r="H303" s="84">
        <f t="shared" si="179"/>
        <v>13.79</v>
      </c>
      <c r="I303" s="85">
        <f t="shared" si="180"/>
        <v>11.032</v>
      </c>
      <c r="J303" s="84">
        <f t="shared" si="189"/>
        <v>-9.9999999999999645</v>
      </c>
      <c r="K303" s="85">
        <v>12.99</v>
      </c>
      <c r="L303" s="85">
        <f t="shared" si="181"/>
        <v>10.391999999999999</v>
      </c>
      <c r="M303" s="86">
        <f t="shared" si="190"/>
        <v>0</v>
      </c>
      <c r="N303" s="85">
        <v>9.91</v>
      </c>
      <c r="O303" s="85">
        <f t="shared" si="182"/>
        <v>7.9279999999999999</v>
      </c>
      <c r="P303" s="86">
        <f t="shared" si="191"/>
        <v>0</v>
      </c>
      <c r="Q303" s="85">
        <v>13.33</v>
      </c>
      <c r="R303" s="85">
        <f t="shared" si="183"/>
        <v>10.664</v>
      </c>
      <c r="S303" s="86">
        <f t="shared" si="192"/>
        <v>0</v>
      </c>
      <c r="T303" s="85">
        <v>16.55</v>
      </c>
      <c r="U303" s="85">
        <f t="shared" si="184"/>
        <v>13.24</v>
      </c>
      <c r="V303" s="84">
        <f t="shared" si="193"/>
        <v>0</v>
      </c>
      <c r="W303" s="84">
        <v>21.81</v>
      </c>
      <c r="X303" s="85">
        <f t="shared" si="185"/>
        <v>17.448</v>
      </c>
      <c r="Y303" s="84">
        <f t="shared" si="194"/>
        <v>0</v>
      </c>
      <c r="Z303" s="85">
        <v>20.96</v>
      </c>
      <c r="AA303" s="85">
        <f t="shared" si="186"/>
        <v>16.768000000000001</v>
      </c>
      <c r="AB303" s="136">
        <f t="shared" si="195"/>
        <v>0</v>
      </c>
    </row>
    <row r="304" spans="1:28" x14ac:dyDescent="0.2">
      <c r="A304" s="165">
        <v>42629</v>
      </c>
      <c r="B304" s="220">
        <v>13.19</v>
      </c>
      <c r="C304" s="85">
        <f t="shared" si="176"/>
        <v>10.552</v>
      </c>
      <c r="D304" s="84">
        <f t="shared" si="187"/>
        <v>0</v>
      </c>
      <c r="E304" s="84">
        <f t="shared" si="177"/>
        <v>13.49</v>
      </c>
      <c r="F304" s="85">
        <f t="shared" si="178"/>
        <v>10.792</v>
      </c>
      <c r="G304" s="84">
        <f t="shared" si="188"/>
        <v>0</v>
      </c>
      <c r="H304" s="84">
        <f t="shared" si="179"/>
        <v>13.79</v>
      </c>
      <c r="I304" s="85">
        <f t="shared" si="180"/>
        <v>11.032</v>
      </c>
      <c r="J304" s="84">
        <f t="shared" si="189"/>
        <v>0</v>
      </c>
      <c r="K304" s="85">
        <v>12.99</v>
      </c>
      <c r="L304" s="85">
        <f t="shared" si="181"/>
        <v>10.391999999999999</v>
      </c>
      <c r="M304" s="86">
        <f t="shared" si="190"/>
        <v>0</v>
      </c>
      <c r="N304" s="85">
        <v>9.91</v>
      </c>
      <c r="O304" s="85">
        <f t="shared" si="182"/>
        <v>7.9279999999999999</v>
      </c>
      <c r="P304" s="86">
        <f t="shared" si="191"/>
        <v>0</v>
      </c>
      <c r="Q304" s="85">
        <v>13.33</v>
      </c>
      <c r="R304" s="85">
        <f t="shared" si="183"/>
        <v>10.664</v>
      </c>
      <c r="S304" s="86">
        <f t="shared" si="192"/>
        <v>0</v>
      </c>
      <c r="T304" s="85">
        <v>16.55</v>
      </c>
      <c r="U304" s="85">
        <f t="shared" si="184"/>
        <v>13.24</v>
      </c>
      <c r="V304" s="84">
        <f t="shared" si="193"/>
        <v>0</v>
      </c>
      <c r="W304" s="84">
        <v>21.81</v>
      </c>
      <c r="X304" s="85">
        <f t="shared" si="185"/>
        <v>17.448</v>
      </c>
      <c r="Y304" s="84">
        <f t="shared" si="194"/>
        <v>0</v>
      </c>
      <c r="Z304" s="85">
        <v>20.96</v>
      </c>
      <c r="AA304" s="85">
        <f t="shared" si="186"/>
        <v>16.768000000000001</v>
      </c>
      <c r="AB304" s="136">
        <f t="shared" si="195"/>
        <v>0</v>
      </c>
    </row>
    <row r="305" spans="1:28" x14ac:dyDescent="0.2">
      <c r="A305" s="165">
        <v>42630</v>
      </c>
      <c r="B305" s="220">
        <v>13.19</v>
      </c>
      <c r="C305" s="85">
        <f t="shared" si="176"/>
        <v>10.552</v>
      </c>
      <c r="D305" s="84">
        <f t="shared" si="187"/>
        <v>0</v>
      </c>
      <c r="E305" s="84">
        <f t="shared" si="177"/>
        <v>13.49</v>
      </c>
      <c r="F305" s="85">
        <f t="shared" si="178"/>
        <v>10.792</v>
      </c>
      <c r="G305" s="84">
        <f t="shared" si="188"/>
        <v>0</v>
      </c>
      <c r="H305" s="84">
        <f t="shared" si="179"/>
        <v>13.79</v>
      </c>
      <c r="I305" s="85">
        <f t="shared" si="180"/>
        <v>11.032</v>
      </c>
      <c r="J305" s="84">
        <f t="shared" si="189"/>
        <v>0</v>
      </c>
      <c r="K305" s="85">
        <v>12.99</v>
      </c>
      <c r="L305" s="85">
        <f t="shared" si="181"/>
        <v>10.391999999999999</v>
      </c>
      <c r="M305" s="86">
        <f t="shared" si="190"/>
        <v>0</v>
      </c>
      <c r="N305" s="85">
        <v>9.91</v>
      </c>
      <c r="O305" s="85">
        <f t="shared" si="182"/>
        <v>7.9279999999999999</v>
      </c>
      <c r="P305" s="86">
        <f t="shared" si="191"/>
        <v>0</v>
      </c>
      <c r="Q305" s="85">
        <v>13.33</v>
      </c>
      <c r="R305" s="85">
        <f t="shared" si="183"/>
        <v>10.664</v>
      </c>
      <c r="S305" s="86">
        <f t="shared" si="192"/>
        <v>0</v>
      </c>
      <c r="T305" s="85">
        <v>16.55</v>
      </c>
      <c r="U305" s="85">
        <f t="shared" si="184"/>
        <v>13.24</v>
      </c>
      <c r="V305" s="84">
        <f t="shared" si="193"/>
        <v>0</v>
      </c>
      <c r="W305" s="84">
        <v>21.81</v>
      </c>
      <c r="X305" s="85">
        <f t="shared" si="185"/>
        <v>17.448</v>
      </c>
      <c r="Y305" s="84">
        <f t="shared" si="194"/>
        <v>0</v>
      </c>
      <c r="Z305" s="85">
        <v>20.96</v>
      </c>
      <c r="AA305" s="85">
        <f t="shared" si="186"/>
        <v>16.768000000000001</v>
      </c>
      <c r="AB305" s="136">
        <f t="shared" si="195"/>
        <v>0</v>
      </c>
    </row>
    <row r="306" spans="1:28" x14ac:dyDescent="0.2">
      <c r="A306" s="165">
        <v>42631</v>
      </c>
      <c r="B306" s="220">
        <v>13.19</v>
      </c>
      <c r="C306" s="85">
        <f t="shared" si="176"/>
        <v>10.552</v>
      </c>
      <c r="D306" s="84">
        <f t="shared" si="187"/>
        <v>0</v>
      </c>
      <c r="E306" s="84">
        <f t="shared" si="177"/>
        <v>13.49</v>
      </c>
      <c r="F306" s="85">
        <f t="shared" si="178"/>
        <v>10.792</v>
      </c>
      <c r="G306" s="84">
        <f t="shared" si="188"/>
        <v>0</v>
      </c>
      <c r="H306" s="84">
        <f t="shared" si="179"/>
        <v>13.79</v>
      </c>
      <c r="I306" s="85">
        <f t="shared" si="180"/>
        <v>11.032</v>
      </c>
      <c r="J306" s="84">
        <f t="shared" si="189"/>
        <v>0</v>
      </c>
      <c r="K306" s="85">
        <v>12.99</v>
      </c>
      <c r="L306" s="85">
        <f t="shared" si="181"/>
        <v>10.391999999999999</v>
      </c>
      <c r="M306" s="86">
        <f t="shared" si="190"/>
        <v>0</v>
      </c>
      <c r="N306" s="85">
        <v>9.91</v>
      </c>
      <c r="O306" s="85">
        <f t="shared" si="182"/>
        <v>7.9279999999999999</v>
      </c>
      <c r="P306" s="86">
        <f t="shared" si="191"/>
        <v>0</v>
      </c>
      <c r="Q306" s="85">
        <v>13.33</v>
      </c>
      <c r="R306" s="85">
        <f t="shared" si="183"/>
        <v>10.664</v>
      </c>
      <c r="S306" s="86">
        <f t="shared" si="192"/>
        <v>0</v>
      </c>
      <c r="T306" s="85">
        <v>16.55</v>
      </c>
      <c r="U306" s="85">
        <f t="shared" si="184"/>
        <v>13.24</v>
      </c>
      <c r="V306" s="84">
        <f t="shared" si="193"/>
        <v>0</v>
      </c>
      <c r="W306" s="84">
        <v>21.81</v>
      </c>
      <c r="X306" s="85">
        <f t="shared" si="185"/>
        <v>17.448</v>
      </c>
      <c r="Y306" s="84">
        <f t="shared" si="194"/>
        <v>0</v>
      </c>
      <c r="Z306" s="85">
        <v>20.96</v>
      </c>
      <c r="AA306" s="85">
        <f t="shared" si="186"/>
        <v>16.768000000000001</v>
      </c>
      <c r="AB306" s="136">
        <f t="shared" si="195"/>
        <v>0</v>
      </c>
    </row>
    <row r="307" spans="1:28" x14ac:dyDescent="0.2">
      <c r="A307" s="165">
        <v>42632</v>
      </c>
      <c r="B307" s="220">
        <v>13.29</v>
      </c>
      <c r="C307" s="85">
        <f t="shared" si="176"/>
        <v>10.632</v>
      </c>
      <c r="D307" s="84">
        <f t="shared" si="187"/>
        <v>9.9999999999999645</v>
      </c>
      <c r="E307" s="84">
        <f t="shared" si="177"/>
        <v>13.59</v>
      </c>
      <c r="F307" s="85">
        <f t="shared" si="178"/>
        <v>10.872</v>
      </c>
      <c r="G307" s="84">
        <f t="shared" si="188"/>
        <v>9.9999999999999645</v>
      </c>
      <c r="H307" s="84">
        <f t="shared" si="179"/>
        <v>13.889999999999999</v>
      </c>
      <c r="I307" s="85">
        <f t="shared" si="180"/>
        <v>11.111999999999998</v>
      </c>
      <c r="J307" s="84">
        <f t="shared" si="189"/>
        <v>9.9999999999999645</v>
      </c>
      <c r="K307" s="85">
        <v>12.99</v>
      </c>
      <c r="L307" s="85">
        <f t="shared" si="181"/>
        <v>10.391999999999999</v>
      </c>
      <c r="M307" s="86">
        <f t="shared" si="190"/>
        <v>0</v>
      </c>
      <c r="N307" s="85">
        <v>9.91</v>
      </c>
      <c r="O307" s="85">
        <f t="shared" si="182"/>
        <v>7.9279999999999999</v>
      </c>
      <c r="P307" s="86">
        <f t="shared" si="191"/>
        <v>0</v>
      </c>
      <c r="Q307" s="85">
        <v>13.33</v>
      </c>
      <c r="R307" s="85">
        <f t="shared" si="183"/>
        <v>10.664</v>
      </c>
      <c r="S307" s="86">
        <f t="shared" si="192"/>
        <v>0</v>
      </c>
      <c r="T307" s="85">
        <v>16.55</v>
      </c>
      <c r="U307" s="85">
        <f t="shared" si="184"/>
        <v>13.24</v>
      </c>
      <c r="V307" s="84">
        <f t="shared" si="193"/>
        <v>0</v>
      </c>
      <c r="W307" s="84">
        <v>21.81</v>
      </c>
      <c r="X307" s="85">
        <f t="shared" si="185"/>
        <v>17.448</v>
      </c>
      <c r="Y307" s="84">
        <f t="shared" si="194"/>
        <v>0</v>
      </c>
      <c r="Z307" s="85">
        <v>20.96</v>
      </c>
      <c r="AA307" s="85">
        <f t="shared" si="186"/>
        <v>16.768000000000001</v>
      </c>
      <c r="AB307" s="136">
        <f t="shared" si="195"/>
        <v>0</v>
      </c>
    </row>
    <row r="308" spans="1:28" x14ac:dyDescent="0.2">
      <c r="A308" s="165">
        <v>42633</v>
      </c>
      <c r="B308" s="220">
        <v>13.29</v>
      </c>
      <c r="C308" s="85">
        <f t="shared" si="176"/>
        <v>10.632</v>
      </c>
      <c r="D308" s="84">
        <f t="shared" si="187"/>
        <v>0</v>
      </c>
      <c r="E308" s="84">
        <f t="shared" si="177"/>
        <v>13.59</v>
      </c>
      <c r="F308" s="85">
        <f t="shared" si="178"/>
        <v>10.872</v>
      </c>
      <c r="G308" s="84">
        <f t="shared" si="188"/>
        <v>0</v>
      </c>
      <c r="H308" s="84">
        <f t="shared" si="179"/>
        <v>13.889999999999999</v>
      </c>
      <c r="I308" s="85">
        <f t="shared" si="180"/>
        <v>11.111999999999998</v>
      </c>
      <c r="J308" s="84">
        <f t="shared" si="189"/>
        <v>0</v>
      </c>
      <c r="K308" s="85">
        <v>12.99</v>
      </c>
      <c r="L308" s="85">
        <f t="shared" si="181"/>
        <v>10.391999999999999</v>
      </c>
      <c r="M308" s="86">
        <f t="shared" si="190"/>
        <v>0</v>
      </c>
      <c r="N308" s="85">
        <v>9.91</v>
      </c>
      <c r="O308" s="85">
        <f t="shared" si="182"/>
        <v>7.9279999999999999</v>
      </c>
      <c r="P308" s="86">
        <f t="shared" si="191"/>
        <v>0</v>
      </c>
      <c r="Q308" s="85">
        <v>13.33</v>
      </c>
      <c r="R308" s="85">
        <f t="shared" si="183"/>
        <v>10.664</v>
      </c>
      <c r="S308" s="86">
        <f t="shared" si="192"/>
        <v>0</v>
      </c>
      <c r="T308" s="85">
        <v>16.55</v>
      </c>
      <c r="U308" s="85">
        <f t="shared" si="184"/>
        <v>13.24</v>
      </c>
      <c r="V308" s="84">
        <f t="shared" si="193"/>
        <v>0</v>
      </c>
      <c r="W308" s="84">
        <v>21.81</v>
      </c>
      <c r="X308" s="85">
        <f t="shared" si="185"/>
        <v>17.448</v>
      </c>
      <c r="Y308" s="84">
        <f t="shared" si="194"/>
        <v>0</v>
      </c>
      <c r="Z308" s="85">
        <v>20.96</v>
      </c>
      <c r="AA308" s="85">
        <f t="shared" si="186"/>
        <v>16.768000000000001</v>
      </c>
      <c r="AB308" s="136">
        <f t="shared" si="195"/>
        <v>0</v>
      </c>
    </row>
    <row r="309" spans="1:28" x14ac:dyDescent="0.2">
      <c r="A309" s="165">
        <v>42634</v>
      </c>
      <c r="B309" s="220">
        <v>13.19</v>
      </c>
      <c r="C309" s="85">
        <f t="shared" si="176"/>
        <v>10.552</v>
      </c>
      <c r="D309" s="84">
        <f t="shared" si="187"/>
        <v>-9.9999999999999645</v>
      </c>
      <c r="E309" s="84">
        <f t="shared" si="177"/>
        <v>13.49</v>
      </c>
      <c r="F309" s="85">
        <f t="shared" si="178"/>
        <v>10.792</v>
      </c>
      <c r="G309" s="84">
        <f t="shared" si="188"/>
        <v>-9.9999999999999645</v>
      </c>
      <c r="H309" s="84">
        <f t="shared" si="179"/>
        <v>13.79</v>
      </c>
      <c r="I309" s="85">
        <f t="shared" si="180"/>
        <v>11.032</v>
      </c>
      <c r="J309" s="84">
        <f t="shared" si="189"/>
        <v>-9.9999999999999645</v>
      </c>
      <c r="K309" s="85">
        <v>12.99</v>
      </c>
      <c r="L309" s="85">
        <f t="shared" si="181"/>
        <v>10.391999999999999</v>
      </c>
      <c r="M309" s="86">
        <f t="shared" si="190"/>
        <v>0</v>
      </c>
      <c r="N309" s="85">
        <v>9.91</v>
      </c>
      <c r="O309" s="85">
        <f t="shared" si="182"/>
        <v>7.9279999999999999</v>
      </c>
      <c r="P309" s="86">
        <f t="shared" si="191"/>
        <v>0</v>
      </c>
      <c r="Q309" s="85">
        <v>13.33</v>
      </c>
      <c r="R309" s="85">
        <f t="shared" si="183"/>
        <v>10.664</v>
      </c>
      <c r="S309" s="86">
        <f t="shared" si="192"/>
        <v>0</v>
      </c>
      <c r="T309" s="85">
        <v>16.55</v>
      </c>
      <c r="U309" s="85">
        <f t="shared" si="184"/>
        <v>13.24</v>
      </c>
      <c r="V309" s="84">
        <f t="shared" si="193"/>
        <v>0</v>
      </c>
      <c r="W309" s="84">
        <v>21.81</v>
      </c>
      <c r="X309" s="85">
        <f t="shared" si="185"/>
        <v>17.448</v>
      </c>
      <c r="Y309" s="84">
        <f t="shared" si="194"/>
        <v>0</v>
      </c>
      <c r="Z309" s="85">
        <v>20.96</v>
      </c>
      <c r="AA309" s="85">
        <f t="shared" si="186"/>
        <v>16.768000000000001</v>
      </c>
      <c r="AB309" s="136">
        <f t="shared" si="195"/>
        <v>0</v>
      </c>
    </row>
    <row r="310" spans="1:28" x14ac:dyDescent="0.2">
      <c r="A310" s="165">
        <v>42635</v>
      </c>
      <c r="B310" s="220">
        <v>13.19</v>
      </c>
      <c r="C310" s="85">
        <f t="shared" si="176"/>
        <v>10.552</v>
      </c>
      <c r="D310" s="84">
        <f t="shared" si="187"/>
        <v>0</v>
      </c>
      <c r="E310" s="84">
        <f t="shared" si="177"/>
        <v>13.49</v>
      </c>
      <c r="F310" s="85">
        <f t="shared" si="178"/>
        <v>10.792</v>
      </c>
      <c r="G310" s="84">
        <f t="shared" si="188"/>
        <v>0</v>
      </c>
      <c r="H310" s="84">
        <f t="shared" si="179"/>
        <v>13.79</v>
      </c>
      <c r="I310" s="85">
        <f t="shared" si="180"/>
        <v>11.032</v>
      </c>
      <c r="J310" s="84">
        <f t="shared" si="189"/>
        <v>0</v>
      </c>
      <c r="K310" s="85">
        <v>13.09</v>
      </c>
      <c r="L310" s="85">
        <f t="shared" si="181"/>
        <v>10.472</v>
      </c>
      <c r="M310" s="86">
        <f t="shared" si="190"/>
        <v>9.9999999999999645</v>
      </c>
      <c r="N310" s="85">
        <v>9.91</v>
      </c>
      <c r="O310" s="85">
        <f t="shared" si="182"/>
        <v>7.9279999999999999</v>
      </c>
      <c r="P310" s="86">
        <f t="shared" si="191"/>
        <v>0</v>
      </c>
      <c r="Q310" s="85">
        <v>13.43</v>
      </c>
      <c r="R310" s="85">
        <f t="shared" si="183"/>
        <v>10.744</v>
      </c>
      <c r="S310" s="86">
        <f t="shared" si="192"/>
        <v>9.9999999999999645</v>
      </c>
      <c r="T310" s="85">
        <v>16.55</v>
      </c>
      <c r="U310" s="85">
        <f t="shared" si="184"/>
        <v>13.24</v>
      </c>
      <c r="V310" s="84">
        <f t="shared" si="193"/>
        <v>0</v>
      </c>
      <c r="W310" s="84">
        <v>21.81</v>
      </c>
      <c r="X310" s="85">
        <f t="shared" si="185"/>
        <v>17.448</v>
      </c>
      <c r="Y310" s="84">
        <f t="shared" si="194"/>
        <v>0</v>
      </c>
      <c r="Z310" s="85">
        <v>20.96</v>
      </c>
      <c r="AA310" s="85">
        <f t="shared" si="186"/>
        <v>16.768000000000001</v>
      </c>
      <c r="AB310" s="136">
        <f t="shared" si="195"/>
        <v>0</v>
      </c>
    </row>
    <row r="311" spans="1:28" x14ac:dyDescent="0.2">
      <c r="A311" s="165">
        <v>42636</v>
      </c>
      <c r="B311" s="220">
        <v>13.29</v>
      </c>
      <c r="C311" s="85">
        <f t="shared" si="176"/>
        <v>10.632</v>
      </c>
      <c r="D311" s="84">
        <f t="shared" si="187"/>
        <v>9.9999999999999645</v>
      </c>
      <c r="E311" s="84">
        <f t="shared" si="177"/>
        <v>13.59</v>
      </c>
      <c r="F311" s="85">
        <f t="shared" si="178"/>
        <v>10.872</v>
      </c>
      <c r="G311" s="84">
        <f t="shared" si="188"/>
        <v>9.9999999999999645</v>
      </c>
      <c r="H311" s="84">
        <f t="shared" si="179"/>
        <v>13.889999999999999</v>
      </c>
      <c r="I311" s="85">
        <f t="shared" si="180"/>
        <v>11.111999999999998</v>
      </c>
      <c r="J311" s="84">
        <f t="shared" si="189"/>
        <v>9.9999999999999645</v>
      </c>
      <c r="K311" s="85">
        <v>13.09</v>
      </c>
      <c r="L311" s="85">
        <f t="shared" si="181"/>
        <v>10.472</v>
      </c>
      <c r="M311" s="86">
        <f t="shared" si="190"/>
        <v>0</v>
      </c>
      <c r="N311" s="85">
        <v>10.01</v>
      </c>
      <c r="O311" s="85">
        <f t="shared" si="182"/>
        <v>8.0079999999999991</v>
      </c>
      <c r="P311" s="86">
        <f t="shared" si="191"/>
        <v>9.9999999999999645</v>
      </c>
      <c r="Q311" s="85">
        <v>13.43</v>
      </c>
      <c r="R311" s="85">
        <f t="shared" si="183"/>
        <v>10.744</v>
      </c>
      <c r="S311" s="86">
        <f t="shared" si="192"/>
        <v>0</v>
      </c>
      <c r="T311" s="85">
        <v>16.55</v>
      </c>
      <c r="U311" s="85">
        <f t="shared" si="184"/>
        <v>13.24</v>
      </c>
      <c r="V311" s="84">
        <f t="shared" si="193"/>
        <v>0</v>
      </c>
      <c r="W311" s="84">
        <v>21.81</v>
      </c>
      <c r="X311" s="85">
        <f t="shared" si="185"/>
        <v>17.448</v>
      </c>
      <c r="Y311" s="84">
        <f t="shared" si="194"/>
        <v>0</v>
      </c>
      <c r="Z311" s="85">
        <v>20.96</v>
      </c>
      <c r="AA311" s="85">
        <f t="shared" si="186"/>
        <v>16.768000000000001</v>
      </c>
      <c r="AB311" s="136">
        <f t="shared" si="195"/>
        <v>0</v>
      </c>
    </row>
    <row r="312" spans="1:28" x14ac:dyDescent="0.2">
      <c r="A312" s="165">
        <v>42637</v>
      </c>
      <c r="B312" s="220">
        <v>13.29</v>
      </c>
      <c r="C312" s="85">
        <f t="shared" si="176"/>
        <v>10.632</v>
      </c>
      <c r="D312" s="84">
        <f t="shared" si="187"/>
        <v>0</v>
      </c>
      <c r="E312" s="84">
        <f t="shared" si="177"/>
        <v>13.59</v>
      </c>
      <c r="F312" s="85">
        <f t="shared" si="178"/>
        <v>10.872</v>
      </c>
      <c r="G312" s="84">
        <f t="shared" si="188"/>
        <v>0</v>
      </c>
      <c r="H312" s="84">
        <f t="shared" si="179"/>
        <v>13.889999999999999</v>
      </c>
      <c r="I312" s="85">
        <f t="shared" si="180"/>
        <v>11.111999999999998</v>
      </c>
      <c r="J312" s="84">
        <f t="shared" si="189"/>
        <v>0</v>
      </c>
      <c r="K312" s="85">
        <v>13.09</v>
      </c>
      <c r="L312" s="85">
        <f t="shared" si="181"/>
        <v>10.472</v>
      </c>
      <c r="M312" s="86">
        <f t="shared" si="190"/>
        <v>0</v>
      </c>
      <c r="N312" s="85">
        <v>10.01</v>
      </c>
      <c r="O312" s="85">
        <f t="shared" si="182"/>
        <v>8.0079999999999991</v>
      </c>
      <c r="P312" s="86">
        <f t="shared" si="191"/>
        <v>0</v>
      </c>
      <c r="Q312" s="85">
        <v>13.43</v>
      </c>
      <c r="R312" s="85">
        <f t="shared" si="183"/>
        <v>10.744</v>
      </c>
      <c r="S312" s="86">
        <f t="shared" si="192"/>
        <v>0</v>
      </c>
      <c r="T312" s="85">
        <v>16.55</v>
      </c>
      <c r="U312" s="85">
        <f t="shared" si="184"/>
        <v>13.24</v>
      </c>
      <c r="V312" s="84">
        <f t="shared" si="193"/>
        <v>0</v>
      </c>
      <c r="W312" s="84">
        <v>21.81</v>
      </c>
      <c r="X312" s="85">
        <f t="shared" si="185"/>
        <v>17.448</v>
      </c>
      <c r="Y312" s="84">
        <f t="shared" si="194"/>
        <v>0</v>
      </c>
      <c r="Z312" s="85">
        <v>20.96</v>
      </c>
      <c r="AA312" s="85">
        <f t="shared" si="186"/>
        <v>16.768000000000001</v>
      </c>
      <c r="AB312" s="136">
        <f t="shared" si="195"/>
        <v>0</v>
      </c>
    </row>
    <row r="313" spans="1:28" x14ac:dyDescent="0.2">
      <c r="A313" s="165">
        <v>42638</v>
      </c>
      <c r="B313" s="220">
        <v>13.29</v>
      </c>
      <c r="C313" s="85">
        <f t="shared" si="176"/>
        <v>10.632</v>
      </c>
      <c r="D313" s="84">
        <f t="shared" si="187"/>
        <v>0</v>
      </c>
      <c r="E313" s="84">
        <f t="shared" si="177"/>
        <v>13.59</v>
      </c>
      <c r="F313" s="85">
        <f t="shared" si="178"/>
        <v>10.872</v>
      </c>
      <c r="G313" s="84">
        <f t="shared" si="188"/>
        <v>0</v>
      </c>
      <c r="H313" s="84">
        <f t="shared" si="179"/>
        <v>13.889999999999999</v>
      </c>
      <c r="I313" s="85">
        <f t="shared" si="180"/>
        <v>11.111999999999998</v>
      </c>
      <c r="J313" s="84">
        <f t="shared" si="189"/>
        <v>0</v>
      </c>
      <c r="K313" s="85">
        <v>13.09</v>
      </c>
      <c r="L313" s="85">
        <f t="shared" si="181"/>
        <v>10.472</v>
      </c>
      <c r="M313" s="86">
        <f t="shared" si="190"/>
        <v>0</v>
      </c>
      <c r="N313" s="85">
        <v>10.01</v>
      </c>
      <c r="O313" s="85">
        <f t="shared" si="182"/>
        <v>8.0079999999999991</v>
      </c>
      <c r="P313" s="86">
        <f t="shared" si="191"/>
        <v>0</v>
      </c>
      <c r="Q313" s="85">
        <v>13.43</v>
      </c>
      <c r="R313" s="85">
        <f t="shared" si="183"/>
        <v>10.744</v>
      </c>
      <c r="S313" s="86">
        <f t="shared" si="192"/>
        <v>0</v>
      </c>
      <c r="T313" s="85">
        <v>16.55</v>
      </c>
      <c r="U313" s="85">
        <f t="shared" si="184"/>
        <v>13.24</v>
      </c>
      <c r="V313" s="84">
        <f t="shared" si="193"/>
        <v>0</v>
      </c>
      <c r="W313" s="84">
        <v>21.81</v>
      </c>
      <c r="X313" s="85">
        <f t="shared" si="185"/>
        <v>17.448</v>
      </c>
      <c r="Y313" s="84">
        <f t="shared" si="194"/>
        <v>0</v>
      </c>
      <c r="Z313" s="85">
        <v>20.96</v>
      </c>
      <c r="AA313" s="85">
        <f t="shared" si="186"/>
        <v>16.768000000000001</v>
      </c>
      <c r="AB313" s="136">
        <f t="shared" si="195"/>
        <v>0</v>
      </c>
    </row>
    <row r="314" spans="1:28" x14ac:dyDescent="0.2">
      <c r="A314" s="165">
        <v>42639</v>
      </c>
      <c r="B314" s="220">
        <v>13.29</v>
      </c>
      <c r="C314" s="85">
        <f t="shared" si="176"/>
        <v>10.632</v>
      </c>
      <c r="D314" s="84">
        <f t="shared" si="187"/>
        <v>0</v>
      </c>
      <c r="E314" s="84">
        <f t="shared" si="177"/>
        <v>13.59</v>
      </c>
      <c r="F314" s="85">
        <f t="shared" si="178"/>
        <v>10.872</v>
      </c>
      <c r="G314" s="84">
        <f t="shared" si="188"/>
        <v>0</v>
      </c>
      <c r="H314" s="84">
        <f t="shared" si="179"/>
        <v>13.889999999999999</v>
      </c>
      <c r="I314" s="85">
        <f t="shared" si="180"/>
        <v>11.111999999999998</v>
      </c>
      <c r="J314" s="84">
        <f t="shared" si="189"/>
        <v>0</v>
      </c>
      <c r="K314" s="85">
        <v>13.09</v>
      </c>
      <c r="L314" s="85">
        <f t="shared" si="181"/>
        <v>10.472</v>
      </c>
      <c r="M314" s="86">
        <f t="shared" si="190"/>
        <v>0</v>
      </c>
      <c r="N314" s="85">
        <v>10.01</v>
      </c>
      <c r="O314" s="85">
        <f t="shared" si="182"/>
        <v>8.0079999999999991</v>
      </c>
      <c r="P314" s="86">
        <f t="shared" si="191"/>
        <v>0</v>
      </c>
      <c r="Q314" s="85">
        <v>13.43</v>
      </c>
      <c r="R314" s="85">
        <f t="shared" si="183"/>
        <v>10.744</v>
      </c>
      <c r="S314" s="86">
        <f t="shared" si="192"/>
        <v>0</v>
      </c>
      <c r="T314" s="85">
        <v>16.55</v>
      </c>
      <c r="U314" s="85">
        <f t="shared" si="184"/>
        <v>13.24</v>
      </c>
      <c r="V314" s="84">
        <f t="shared" si="193"/>
        <v>0</v>
      </c>
      <c r="W314" s="84">
        <v>21.81</v>
      </c>
      <c r="X314" s="85">
        <f t="shared" si="185"/>
        <v>17.448</v>
      </c>
      <c r="Y314" s="84">
        <f t="shared" si="194"/>
        <v>0</v>
      </c>
      <c r="Z314" s="85">
        <v>20.96</v>
      </c>
      <c r="AA314" s="85">
        <f t="shared" si="186"/>
        <v>16.768000000000001</v>
      </c>
      <c r="AB314" s="136">
        <f t="shared" si="195"/>
        <v>0</v>
      </c>
    </row>
    <row r="315" spans="1:28" x14ac:dyDescent="0.2">
      <c r="A315" s="165">
        <v>42640</v>
      </c>
      <c r="B315" s="220">
        <v>13.29</v>
      </c>
      <c r="C315" s="85">
        <f t="shared" si="176"/>
        <v>10.632</v>
      </c>
      <c r="D315" s="84">
        <f t="shared" si="187"/>
        <v>0</v>
      </c>
      <c r="E315" s="84">
        <f t="shared" si="177"/>
        <v>13.59</v>
      </c>
      <c r="F315" s="85">
        <f t="shared" si="178"/>
        <v>10.872</v>
      </c>
      <c r="G315" s="84">
        <f t="shared" si="188"/>
        <v>0</v>
      </c>
      <c r="H315" s="84">
        <f t="shared" si="179"/>
        <v>13.889999999999999</v>
      </c>
      <c r="I315" s="85">
        <f t="shared" si="180"/>
        <v>11.111999999999998</v>
      </c>
      <c r="J315" s="84">
        <f t="shared" si="189"/>
        <v>0</v>
      </c>
      <c r="K315" s="85">
        <v>13.09</v>
      </c>
      <c r="L315" s="85">
        <f t="shared" si="181"/>
        <v>10.472</v>
      </c>
      <c r="M315" s="86">
        <f t="shared" si="190"/>
        <v>0</v>
      </c>
      <c r="N315" s="85">
        <v>10.01</v>
      </c>
      <c r="O315" s="85">
        <f t="shared" si="182"/>
        <v>8.0079999999999991</v>
      </c>
      <c r="P315" s="86">
        <f t="shared" si="191"/>
        <v>0</v>
      </c>
      <c r="Q315" s="85">
        <v>13.43</v>
      </c>
      <c r="R315" s="85">
        <f t="shared" si="183"/>
        <v>10.744</v>
      </c>
      <c r="S315" s="86">
        <f t="shared" si="192"/>
        <v>0</v>
      </c>
      <c r="T315" s="85">
        <v>16.55</v>
      </c>
      <c r="U315" s="85">
        <f t="shared" si="184"/>
        <v>13.24</v>
      </c>
      <c r="V315" s="84">
        <f t="shared" si="193"/>
        <v>0</v>
      </c>
      <c r="W315" s="84">
        <v>21.81</v>
      </c>
      <c r="X315" s="85">
        <f t="shared" si="185"/>
        <v>17.448</v>
      </c>
      <c r="Y315" s="84">
        <f t="shared" si="194"/>
        <v>0</v>
      </c>
      <c r="Z315" s="85">
        <v>20.96</v>
      </c>
      <c r="AA315" s="85">
        <f t="shared" si="186"/>
        <v>16.768000000000001</v>
      </c>
      <c r="AB315" s="136">
        <f t="shared" si="195"/>
        <v>0</v>
      </c>
    </row>
    <row r="316" spans="1:28" x14ac:dyDescent="0.2">
      <c r="A316" s="165">
        <v>42641</v>
      </c>
      <c r="B316" s="220">
        <v>13.19</v>
      </c>
      <c r="C316" s="85">
        <f t="shared" si="176"/>
        <v>10.552</v>
      </c>
      <c r="D316" s="84">
        <f t="shared" si="187"/>
        <v>-9.9999999999999645</v>
      </c>
      <c r="E316" s="84">
        <f t="shared" si="177"/>
        <v>13.49</v>
      </c>
      <c r="F316" s="85">
        <f t="shared" si="178"/>
        <v>10.792</v>
      </c>
      <c r="G316" s="84">
        <f t="shared" si="188"/>
        <v>-9.9999999999999645</v>
      </c>
      <c r="H316" s="84">
        <f t="shared" si="179"/>
        <v>13.79</v>
      </c>
      <c r="I316" s="85">
        <f t="shared" si="180"/>
        <v>11.032</v>
      </c>
      <c r="J316" s="84">
        <f t="shared" si="189"/>
        <v>-9.9999999999999645</v>
      </c>
      <c r="K316" s="85">
        <v>12.99</v>
      </c>
      <c r="L316" s="85">
        <f t="shared" si="181"/>
        <v>10.391999999999999</v>
      </c>
      <c r="M316" s="86">
        <f t="shared" si="190"/>
        <v>-9.9999999999999645</v>
      </c>
      <c r="N316" s="85">
        <v>10.01</v>
      </c>
      <c r="O316" s="85">
        <f t="shared" si="182"/>
        <v>8.0079999999999991</v>
      </c>
      <c r="P316" s="86">
        <f t="shared" si="191"/>
        <v>0</v>
      </c>
      <c r="Q316" s="85">
        <v>13.33</v>
      </c>
      <c r="R316" s="85">
        <f t="shared" si="183"/>
        <v>10.664</v>
      </c>
      <c r="S316" s="86">
        <f t="shared" si="192"/>
        <v>-9.9999999999999645</v>
      </c>
      <c r="T316" s="85">
        <v>16.55</v>
      </c>
      <c r="U316" s="85">
        <f t="shared" si="184"/>
        <v>13.24</v>
      </c>
      <c r="V316" s="84">
        <f t="shared" si="193"/>
        <v>0</v>
      </c>
      <c r="W316" s="84">
        <v>21.81</v>
      </c>
      <c r="X316" s="85">
        <f t="shared" si="185"/>
        <v>17.448</v>
      </c>
      <c r="Y316" s="84">
        <f t="shared" si="194"/>
        <v>0</v>
      </c>
      <c r="Z316" s="85">
        <v>20.96</v>
      </c>
      <c r="AA316" s="85">
        <f t="shared" si="186"/>
        <v>16.768000000000001</v>
      </c>
      <c r="AB316" s="136">
        <f t="shared" si="195"/>
        <v>0</v>
      </c>
    </row>
    <row r="317" spans="1:28" x14ac:dyDescent="0.2">
      <c r="A317" s="165">
        <v>42642</v>
      </c>
      <c r="B317" s="220">
        <v>13.19</v>
      </c>
      <c r="C317" s="85">
        <f t="shared" si="176"/>
        <v>10.552</v>
      </c>
      <c r="D317" s="84">
        <f t="shared" si="187"/>
        <v>0</v>
      </c>
      <c r="E317" s="84">
        <f t="shared" si="177"/>
        <v>13.49</v>
      </c>
      <c r="F317" s="85">
        <f t="shared" si="178"/>
        <v>10.792</v>
      </c>
      <c r="G317" s="84">
        <f t="shared" si="188"/>
        <v>0</v>
      </c>
      <c r="H317" s="84">
        <f t="shared" si="179"/>
        <v>13.79</v>
      </c>
      <c r="I317" s="85">
        <f t="shared" si="180"/>
        <v>11.032</v>
      </c>
      <c r="J317" s="84">
        <f t="shared" si="189"/>
        <v>0</v>
      </c>
      <c r="K317" s="85">
        <v>13.09</v>
      </c>
      <c r="L317" s="85">
        <f t="shared" si="181"/>
        <v>10.472</v>
      </c>
      <c r="M317" s="86">
        <f t="shared" si="190"/>
        <v>9.9999999999999645</v>
      </c>
      <c r="N317" s="85">
        <v>10.01</v>
      </c>
      <c r="O317" s="85">
        <f t="shared" si="182"/>
        <v>8.0079999999999991</v>
      </c>
      <c r="P317" s="86">
        <f t="shared" si="191"/>
        <v>0</v>
      </c>
      <c r="Q317" s="85">
        <f>K317+0.34</f>
        <v>13.43</v>
      </c>
      <c r="R317" s="85">
        <f t="shared" si="183"/>
        <v>10.744</v>
      </c>
      <c r="S317" s="86">
        <f t="shared" si="192"/>
        <v>9.9999999999999645</v>
      </c>
      <c r="T317" s="85">
        <v>16.55</v>
      </c>
      <c r="U317" s="85">
        <f t="shared" si="184"/>
        <v>13.24</v>
      </c>
      <c r="V317" s="84">
        <f t="shared" si="193"/>
        <v>0</v>
      </c>
      <c r="W317" s="84">
        <v>21.81</v>
      </c>
      <c r="X317" s="85">
        <f t="shared" si="185"/>
        <v>17.448</v>
      </c>
      <c r="Y317" s="84">
        <f t="shared" si="194"/>
        <v>0</v>
      </c>
      <c r="Z317" s="85">
        <v>20.96</v>
      </c>
      <c r="AA317" s="85">
        <f t="shared" si="186"/>
        <v>16.768000000000001</v>
      </c>
      <c r="AB317" s="136">
        <f t="shared" si="195"/>
        <v>0</v>
      </c>
    </row>
    <row r="318" spans="1:28" ht="13.5" thickBot="1" x14ac:dyDescent="0.25">
      <c r="A318" s="166">
        <v>42643</v>
      </c>
      <c r="B318" s="220">
        <v>13.39</v>
      </c>
      <c r="C318" s="85">
        <f t="shared" si="176"/>
        <v>10.712</v>
      </c>
      <c r="D318" s="84">
        <f t="shared" si="187"/>
        <v>20.000000000000107</v>
      </c>
      <c r="E318" s="84">
        <f t="shared" si="177"/>
        <v>13.690000000000001</v>
      </c>
      <c r="F318" s="85">
        <f t="shared" si="178"/>
        <v>10.952000000000002</v>
      </c>
      <c r="G318" s="84">
        <f t="shared" si="188"/>
        <v>20.000000000000107</v>
      </c>
      <c r="H318" s="84">
        <f t="shared" si="179"/>
        <v>13.99</v>
      </c>
      <c r="I318" s="85">
        <f t="shared" si="180"/>
        <v>11.192</v>
      </c>
      <c r="J318" s="84">
        <f t="shared" si="189"/>
        <v>20.000000000000107</v>
      </c>
      <c r="K318" s="85">
        <v>13.29</v>
      </c>
      <c r="L318" s="85">
        <f t="shared" si="181"/>
        <v>10.632</v>
      </c>
      <c r="M318" s="86">
        <f t="shared" si="190"/>
        <v>19.999999999999929</v>
      </c>
      <c r="N318" s="85">
        <v>10.01</v>
      </c>
      <c r="O318" s="85">
        <f t="shared" si="182"/>
        <v>8.0079999999999991</v>
      </c>
      <c r="P318" s="86">
        <f t="shared" si="191"/>
        <v>0</v>
      </c>
      <c r="Q318" s="85">
        <f>K318+0.34</f>
        <v>13.629999999999999</v>
      </c>
      <c r="R318" s="85">
        <f t="shared" si="183"/>
        <v>10.904</v>
      </c>
      <c r="S318" s="86">
        <f t="shared" si="192"/>
        <v>19.999999999999929</v>
      </c>
      <c r="T318" s="85">
        <v>16.55</v>
      </c>
      <c r="U318" s="85">
        <f t="shared" si="184"/>
        <v>13.24</v>
      </c>
      <c r="V318" s="84">
        <f t="shared" si="193"/>
        <v>0</v>
      </c>
      <c r="W318" s="84">
        <v>21.81</v>
      </c>
      <c r="X318" s="85">
        <f t="shared" si="185"/>
        <v>17.448</v>
      </c>
      <c r="Y318" s="84">
        <f t="shared" si="194"/>
        <v>0</v>
      </c>
      <c r="Z318" s="85">
        <v>20.96</v>
      </c>
      <c r="AA318" s="85">
        <f t="shared" si="186"/>
        <v>16.768000000000001</v>
      </c>
      <c r="AB318" s="136">
        <f t="shared" si="195"/>
        <v>0</v>
      </c>
    </row>
    <row r="320" spans="1:28" ht="51.75" thickBot="1" x14ac:dyDescent="0.25">
      <c r="A320" s="87" t="s">
        <v>1</v>
      </c>
      <c r="B320" s="144" t="s">
        <v>2</v>
      </c>
      <c r="C320" s="144" t="s">
        <v>16</v>
      </c>
      <c r="D320" s="87" t="s">
        <v>5</v>
      </c>
      <c r="E320" s="144" t="s">
        <v>3</v>
      </c>
      <c r="F320" s="144" t="s">
        <v>17</v>
      </c>
      <c r="G320" s="87" t="s">
        <v>5</v>
      </c>
      <c r="H320" s="144" t="s">
        <v>4</v>
      </c>
      <c r="I320" s="144" t="s">
        <v>18</v>
      </c>
      <c r="J320" s="87" t="s">
        <v>5</v>
      </c>
      <c r="K320" s="145" t="s">
        <v>6</v>
      </c>
      <c r="L320" s="145" t="s">
        <v>63</v>
      </c>
      <c r="M320" s="88" t="s">
        <v>5</v>
      </c>
      <c r="N320" s="144" t="s">
        <v>7</v>
      </c>
      <c r="O320" s="144" t="s">
        <v>20</v>
      </c>
      <c r="P320" s="87" t="s">
        <v>5</v>
      </c>
      <c r="Q320" s="146" t="s">
        <v>68</v>
      </c>
      <c r="R320" s="146" t="s">
        <v>69</v>
      </c>
      <c r="S320" s="147" t="s">
        <v>5</v>
      </c>
      <c r="T320" s="148" t="s">
        <v>66</v>
      </c>
      <c r="U320" s="148" t="s">
        <v>67</v>
      </c>
      <c r="V320" s="149" t="s">
        <v>5</v>
      </c>
      <c r="W320" s="90" t="s">
        <v>23</v>
      </c>
      <c r="X320" s="90" t="s">
        <v>24</v>
      </c>
      <c r="Y320" s="91" t="s">
        <v>5</v>
      </c>
      <c r="Z320" s="90" t="s">
        <v>25</v>
      </c>
      <c r="AA320" s="90" t="s">
        <v>26</v>
      </c>
      <c r="AB320" s="91" t="s">
        <v>5</v>
      </c>
    </row>
    <row r="321" spans="1:28" x14ac:dyDescent="0.2">
      <c r="A321" s="158" t="s">
        <v>70</v>
      </c>
      <c r="B321" s="150">
        <f>AVERAGE(B324:B351)</f>
        <v>13.622142857142851</v>
      </c>
      <c r="C321" s="151">
        <f>AVERAGE(C324:C351)</f>
        <v>10.89771428571429</v>
      </c>
      <c r="D321" s="151"/>
      <c r="E321" s="151">
        <f>AVERAGE(E324:E351)</f>
        <v>13.922142857142855</v>
      </c>
      <c r="F321" s="151">
        <f>AVERAGE(F324:F351)</f>
        <v>11.137714285714287</v>
      </c>
      <c r="G321" s="151"/>
      <c r="H321" s="151">
        <f>AVERAGE(H324:H351)</f>
        <v>14.222142857142858</v>
      </c>
      <c r="I321" s="151">
        <f>AVERAGE(I324:I351)</f>
        <v>11.377714285714287</v>
      </c>
      <c r="J321" s="151"/>
      <c r="K321" s="151">
        <f>AVERAGE(K324:K351)</f>
        <v>13.643571428571434</v>
      </c>
      <c r="L321" s="151">
        <f>AVERAGE(L324:L351)</f>
        <v>10.914857142857143</v>
      </c>
      <c r="M321" s="151"/>
      <c r="N321" s="151">
        <f>AVERAGE(N324:N351)</f>
        <v>10.092142857142861</v>
      </c>
      <c r="O321" s="151">
        <f>AVERAGE(O324:O351)</f>
        <v>8.0737142857142832</v>
      </c>
      <c r="P321" s="151"/>
      <c r="Q321" s="151">
        <f>AVERAGE(Q324:Q351)</f>
        <v>13.983571428571427</v>
      </c>
      <c r="R321" s="151">
        <f>AVERAGE(R324:R351)</f>
        <v>11.186857142857136</v>
      </c>
      <c r="S321" s="151"/>
      <c r="T321" s="151">
        <f>AVERAGE(T324:T351)</f>
        <v>16.550000000000008</v>
      </c>
      <c r="U321" s="151">
        <f>AVERAGE(U324:U351)</f>
        <v>13.240000000000006</v>
      </c>
      <c r="V321" s="151"/>
      <c r="W321" s="151">
        <f>AVERAGE(W324:W351)</f>
        <v>21.809999999999992</v>
      </c>
      <c r="X321" s="151">
        <f>AVERAGE(AA324:AA351)</f>
        <v>16.768000000000011</v>
      </c>
      <c r="Y321" s="151"/>
      <c r="Z321" s="151">
        <f>AVERAGE(Z324:Z351)</f>
        <v>20.96</v>
      </c>
      <c r="AA321" s="151">
        <f>AVERAGE(AA324:AA351)</f>
        <v>16.768000000000011</v>
      </c>
      <c r="AB321" s="152"/>
    </row>
    <row r="322" spans="1:28" x14ac:dyDescent="0.2">
      <c r="A322" s="159" t="s">
        <v>53</v>
      </c>
      <c r="B322" s="153">
        <f>AVERAGE(B324:B338)</f>
        <v>13.610000000000001</v>
      </c>
      <c r="C322" s="131">
        <f>AVERAGE(C324:C338)</f>
        <v>10.888000000000003</v>
      </c>
      <c r="D322" s="131"/>
      <c r="E322" s="131">
        <f>AVERAGE(E324:E338)</f>
        <v>13.909999999999998</v>
      </c>
      <c r="F322" s="131">
        <f>AVERAGE(F324:F338)</f>
        <v>11.128000000000002</v>
      </c>
      <c r="G322" s="131"/>
      <c r="H322" s="131">
        <f>AVERAGE(H324:H338)</f>
        <v>14.209999999999997</v>
      </c>
      <c r="I322" s="131">
        <f>AVERAGE(I324:I338)</f>
        <v>11.368</v>
      </c>
      <c r="J322" s="131"/>
      <c r="K322" s="131">
        <f>AVERAGE(K324:K338)</f>
        <v>13.543333333333331</v>
      </c>
      <c r="L322" s="131">
        <f>AVERAGE(L324:L338)</f>
        <v>10.834666666666667</v>
      </c>
      <c r="M322" s="131"/>
      <c r="N322" s="131">
        <f>AVERAGE(N324:N338)</f>
        <v>10.043333333333335</v>
      </c>
      <c r="O322" s="131">
        <f>AVERAGE(O324:O338)</f>
        <v>8.0346666666666628</v>
      </c>
      <c r="P322" s="131"/>
      <c r="Q322" s="131">
        <f>AVERAGE(Q324:Q338)</f>
        <v>13.883333333333335</v>
      </c>
      <c r="R322" s="131">
        <f>AVERAGE(R324:R338)</f>
        <v>11.106666666666666</v>
      </c>
      <c r="S322" s="131"/>
      <c r="T322" s="131">
        <f>AVERAGE(T324:T338)</f>
        <v>16.550000000000004</v>
      </c>
      <c r="U322" s="131">
        <f>AVERAGE(U324:U338)</f>
        <v>13.240000000000002</v>
      </c>
      <c r="V322" s="131"/>
      <c r="W322" s="131">
        <f>AVERAGE(W324:W338)</f>
        <v>21.81</v>
      </c>
      <c r="X322" s="131">
        <f>AVERAGE(AA324:AA338)</f>
        <v>16.768000000000001</v>
      </c>
      <c r="Y322" s="131"/>
      <c r="Z322" s="131">
        <f>AVERAGE(Z324:Z338)</f>
        <v>20.96</v>
      </c>
      <c r="AA322" s="131">
        <f>AVERAGE(AA324:AA338)</f>
        <v>16.768000000000001</v>
      </c>
      <c r="AB322" s="154"/>
    </row>
    <row r="323" spans="1:28" ht="13.5" thickBot="1" x14ac:dyDescent="0.25">
      <c r="A323" s="160" t="s">
        <v>54</v>
      </c>
      <c r="B323" s="155">
        <f>IF(B339&gt;0,AVERAGE(B339:B351),)</f>
        <v>13.636153846153848</v>
      </c>
      <c r="C323" s="156">
        <f>IF(C339&gt;0,AVERAGE(C339:C351),)</f>
        <v>10.908923076923076</v>
      </c>
      <c r="D323" s="156"/>
      <c r="E323" s="156">
        <f>IF(E339&gt;0,AVERAGE(E339:E351),)</f>
        <v>13.936153846153847</v>
      </c>
      <c r="F323" s="156">
        <f>IF(F339&gt;0,AVERAGE(F339:F351),)</f>
        <v>11.148923076923078</v>
      </c>
      <c r="G323" s="156"/>
      <c r="H323" s="156">
        <f>IF(H339&gt;0,AVERAGE(H339:H351),)</f>
        <v>14.236153846153844</v>
      </c>
      <c r="I323" s="156">
        <f>IF(I339&gt;0,AVERAGE(I339:I351),)</f>
        <v>11.388923076923078</v>
      </c>
      <c r="J323" s="156"/>
      <c r="K323" s="156">
        <f>IF(K339&gt;0,AVERAGE(K339:K351),)</f>
        <v>13.759230769230765</v>
      </c>
      <c r="L323" s="156">
        <f>IF(L339&gt;0,AVERAGE(L339:L351),)</f>
        <v>11.007384615384616</v>
      </c>
      <c r="M323" s="156"/>
      <c r="N323" s="156">
        <f>IF(N339&gt;0,AVERAGE(N339:N351),)</f>
        <v>10.148461538461541</v>
      </c>
      <c r="O323" s="156">
        <f>IF(O339&gt;0,AVERAGE(O339:O351),)</f>
        <v>8.1187692307692334</v>
      </c>
      <c r="P323" s="156"/>
      <c r="Q323" s="156">
        <f>IF(Q339&gt;0,AVERAGE(Q339:Q351),)</f>
        <v>14.099230769230767</v>
      </c>
      <c r="R323" s="156">
        <f>IF(R339&gt;0,AVERAGE(R339:R351),)</f>
        <v>11.279384615384616</v>
      </c>
      <c r="S323" s="156"/>
      <c r="T323" s="156">
        <f>IF(T339&gt;0,AVERAGE(T339:T351),)</f>
        <v>16.550000000000004</v>
      </c>
      <c r="U323" s="156">
        <f>IF(U339&gt;0,AVERAGE(U339:U351),)</f>
        <v>13.24</v>
      </c>
      <c r="V323" s="156"/>
      <c r="W323" s="156">
        <f>IF(W339&gt;0,AVERAGE(W339:W351),)</f>
        <v>21.81</v>
      </c>
      <c r="X323" s="156">
        <f>IF(AA339&gt;0,AVERAGE(AA339:AA351),)</f>
        <v>16.768000000000001</v>
      </c>
      <c r="Y323" s="156"/>
      <c r="Z323" s="156">
        <f>IF(Z339&gt;0,AVERAGE(Z339:Z351),)</f>
        <v>20.960000000000004</v>
      </c>
      <c r="AA323" s="156">
        <f>IF(AA339&gt;0,AVERAGE(AA339:AA351),)</f>
        <v>16.768000000000001</v>
      </c>
      <c r="AB323" s="157"/>
    </row>
    <row r="324" spans="1:28" ht="13.5" thickBot="1" x14ac:dyDescent="0.25">
      <c r="A324" s="161">
        <v>42644</v>
      </c>
      <c r="B324" s="222">
        <v>13.39</v>
      </c>
      <c r="C324" s="94">
        <f t="shared" ref="C324:C354" si="196">B324/1.25</f>
        <v>10.712</v>
      </c>
      <c r="D324" s="93">
        <f>(B324-B318)*100</f>
        <v>0</v>
      </c>
      <c r="E324" s="93">
        <f t="shared" ref="E324:E354" si="197">B324+0.3</f>
        <v>13.690000000000001</v>
      </c>
      <c r="F324" s="94">
        <f t="shared" ref="F324:F354" si="198">E324/1.25</f>
        <v>10.952000000000002</v>
      </c>
      <c r="G324" s="93">
        <f>(E324-E318)*100</f>
        <v>0</v>
      </c>
      <c r="H324" s="93">
        <f t="shared" ref="H324:H354" si="199">B324+0.6</f>
        <v>13.99</v>
      </c>
      <c r="I324" s="94">
        <f t="shared" ref="I324:I354" si="200">H324/1.25</f>
        <v>11.192</v>
      </c>
      <c r="J324" s="93">
        <f>(H324-H318)*100</f>
        <v>0</v>
      </c>
      <c r="K324" s="94">
        <v>13.29</v>
      </c>
      <c r="L324" s="94">
        <f t="shared" ref="L324:L354" si="201">K324/1.25</f>
        <v>10.632</v>
      </c>
      <c r="M324" s="167">
        <f>(K324-K318)*100</f>
        <v>0</v>
      </c>
      <c r="N324" s="94">
        <v>10.01</v>
      </c>
      <c r="O324" s="94">
        <f t="shared" ref="O324:O354" si="202">N324/1.25</f>
        <v>8.0079999999999991</v>
      </c>
      <c r="P324" s="167">
        <f>(N324-N318)*100</f>
        <v>0</v>
      </c>
      <c r="Q324" s="94">
        <f t="shared" ref="Q324:Q354" si="203">K324+0.34</f>
        <v>13.629999999999999</v>
      </c>
      <c r="R324" s="94">
        <f t="shared" ref="R324:R354" si="204">Q324/1.25</f>
        <v>10.904</v>
      </c>
      <c r="S324" s="167">
        <f>(Q324-Q318)*100</f>
        <v>0</v>
      </c>
      <c r="T324" s="94">
        <v>16.55</v>
      </c>
      <c r="U324" s="94">
        <f t="shared" ref="U324:U354" si="205">T324/1.25</f>
        <v>13.24</v>
      </c>
      <c r="V324" s="93">
        <f>(T324-T318)*100</f>
        <v>0</v>
      </c>
      <c r="W324" s="93">
        <v>21.81</v>
      </c>
      <c r="X324" s="94">
        <f t="shared" ref="X324:X354" si="206">W324/1.25</f>
        <v>17.448</v>
      </c>
      <c r="Y324" s="93">
        <f>(W324-W318)*100</f>
        <v>0</v>
      </c>
      <c r="Z324" s="94">
        <v>20.96</v>
      </c>
      <c r="AA324" s="94">
        <f t="shared" ref="AA324:AA354" si="207">Z324/1.25</f>
        <v>16.768000000000001</v>
      </c>
      <c r="AB324" s="168">
        <f>(Z324-Z318)*100</f>
        <v>0</v>
      </c>
    </row>
    <row r="325" spans="1:28" ht="13.5" thickBot="1" x14ac:dyDescent="0.25">
      <c r="A325" s="161">
        <v>42645</v>
      </c>
      <c r="B325" s="220">
        <v>13.39</v>
      </c>
      <c r="C325" s="85">
        <f t="shared" si="196"/>
        <v>10.712</v>
      </c>
      <c r="D325" s="84">
        <f t="shared" ref="D325:D354" si="208">(B325-B324)*100</f>
        <v>0</v>
      </c>
      <c r="E325" s="84">
        <f t="shared" si="197"/>
        <v>13.690000000000001</v>
      </c>
      <c r="F325" s="85">
        <f t="shared" si="198"/>
        <v>10.952000000000002</v>
      </c>
      <c r="G325" s="84">
        <f t="shared" ref="G325:G354" si="209">(E325-E324)*100</f>
        <v>0</v>
      </c>
      <c r="H325" s="84">
        <f t="shared" si="199"/>
        <v>13.99</v>
      </c>
      <c r="I325" s="85">
        <f t="shared" si="200"/>
        <v>11.192</v>
      </c>
      <c r="J325" s="84">
        <f t="shared" ref="J325:J354" si="210">(H325-H324)*100</f>
        <v>0</v>
      </c>
      <c r="K325" s="85">
        <v>13.29</v>
      </c>
      <c r="L325" s="85">
        <f t="shared" si="201"/>
        <v>10.632</v>
      </c>
      <c r="M325" s="86">
        <f t="shared" ref="M325:M354" si="211">(K325-K324)*100</f>
        <v>0</v>
      </c>
      <c r="N325" s="85">
        <v>10.01</v>
      </c>
      <c r="O325" s="85">
        <f t="shared" si="202"/>
        <v>8.0079999999999991</v>
      </c>
      <c r="P325" s="86">
        <f t="shared" ref="P325:P354" si="212">(N325-N324)*100</f>
        <v>0</v>
      </c>
      <c r="Q325" s="85">
        <f t="shared" si="203"/>
        <v>13.629999999999999</v>
      </c>
      <c r="R325" s="85">
        <f t="shared" si="204"/>
        <v>10.904</v>
      </c>
      <c r="S325" s="86">
        <f t="shared" ref="S325:S354" si="213">(Q325-Q324)*100</f>
        <v>0</v>
      </c>
      <c r="T325" s="85">
        <v>16.55</v>
      </c>
      <c r="U325" s="85">
        <f t="shared" si="205"/>
        <v>13.24</v>
      </c>
      <c r="V325" s="84">
        <f t="shared" ref="V325:V354" si="214">(T325-T324)*100</f>
        <v>0</v>
      </c>
      <c r="W325" s="84">
        <v>21.81</v>
      </c>
      <c r="X325" s="85">
        <f t="shared" si="206"/>
        <v>17.448</v>
      </c>
      <c r="Y325" s="84">
        <f t="shared" ref="Y325:Y354" si="215">(W325-W324)*100</f>
        <v>0</v>
      </c>
      <c r="Z325" s="85">
        <v>20.96</v>
      </c>
      <c r="AA325" s="85">
        <f t="shared" si="207"/>
        <v>16.768000000000001</v>
      </c>
      <c r="AB325" s="136">
        <f t="shared" ref="AB325:AB354" si="216">(Z325-Z324)*100</f>
        <v>0</v>
      </c>
    </row>
    <row r="326" spans="1:28" ht="13.5" thickBot="1" x14ac:dyDescent="0.25">
      <c r="A326" s="161">
        <v>42646</v>
      </c>
      <c r="B326" s="220">
        <v>13.54</v>
      </c>
      <c r="C326" s="85">
        <f t="shared" si="196"/>
        <v>10.831999999999999</v>
      </c>
      <c r="D326" s="84">
        <f t="shared" si="208"/>
        <v>14.999999999999858</v>
      </c>
      <c r="E326" s="84">
        <f t="shared" si="197"/>
        <v>13.84</v>
      </c>
      <c r="F326" s="85">
        <f t="shared" si="198"/>
        <v>11.071999999999999</v>
      </c>
      <c r="G326" s="84">
        <f t="shared" si="209"/>
        <v>14.999999999999858</v>
      </c>
      <c r="H326" s="84">
        <f t="shared" si="199"/>
        <v>14.139999999999999</v>
      </c>
      <c r="I326" s="85">
        <f t="shared" si="200"/>
        <v>11.311999999999999</v>
      </c>
      <c r="J326" s="84">
        <f t="shared" si="210"/>
        <v>14.999999999999858</v>
      </c>
      <c r="K326" s="85">
        <v>13.39</v>
      </c>
      <c r="L326" s="85">
        <f t="shared" si="201"/>
        <v>10.712</v>
      </c>
      <c r="M326" s="86">
        <f t="shared" si="211"/>
        <v>10.000000000000142</v>
      </c>
      <c r="N326" s="85">
        <v>10.01</v>
      </c>
      <c r="O326" s="85">
        <f t="shared" si="202"/>
        <v>8.0079999999999991</v>
      </c>
      <c r="P326" s="86">
        <f t="shared" si="212"/>
        <v>0</v>
      </c>
      <c r="Q326" s="85">
        <f t="shared" si="203"/>
        <v>13.73</v>
      </c>
      <c r="R326" s="85">
        <f t="shared" si="204"/>
        <v>10.984</v>
      </c>
      <c r="S326" s="86">
        <f t="shared" si="213"/>
        <v>10.000000000000142</v>
      </c>
      <c r="T326" s="85">
        <v>16.55</v>
      </c>
      <c r="U326" s="85">
        <f t="shared" si="205"/>
        <v>13.24</v>
      </c>
      <c r="V326" s="84">
        <f t="shared" si="214"/>
        <v>0</v>
      </c>
      <c r="W326" s="84">
        <v>21.81</v>
      </c>
      <c r="X326" s="85">
        <f t="shared" si="206"/>
        <v>17.448</v>
      </c>
      <c r="Y326" s="84">
        <f t="shared" si="215"/>
        <v>0</v>
      </c>
      <c r="Z326" s="85">
        <v>20.96</v>
      </c>
      <c r="AA326" s="85">
        <f t="shared" si="207"/>
        <v>16.768000000000001</v>
      </c>
      <c r="AB326" s="136">
        <f t="shared" si="216"/>
        <v>0</v>
      </c>
    </row>
    <row r="327" spans="1:28" ht="13.5" thickBot="1" x14ac:dyDescent="0.25">
      <c r="A327" s="161">
        <v>42647</v>
      </c>
      <c r="B327" s="220">
        <v>13.54</v>
      </c>
      <c r="C327" s="85">
        <f t="shared" si="196"/>
        <v>10.831999999999999</v>
      </c>
      <c r="D327" s="84">
        <f t="shared" si="208"/>
        <v>0</v>
      </c>
      <c r="E327" s="84">
        <f t="shared" si="197"/>
        <v>13.84</v>
      </c>
      <c r="F327" s="85">
        <f t="shared" si="198"/>
        <v>11.071999999999999</v>
      </c>
      <c r="G327" s="84">
        <f t="shared" si="209"/>
        <v>0</v>
      </c>
      <c r="H327" s="84">
        <f t="shared" si="199"/>
        <v>14.139999999999999</v>
      </c>
      <c r="I327" s="85">
        <f t="shared" si="200"/>
        <v>11.311999999999999</v>
      </c>
      <c r="J327" s="84">
        <f t="shared" si="210"/>
        <v>0</v>
      </c>
      <c r="K327" s="85">
        <v>13.39</v>
      </c>
      <c r="L327" s="85">
        <f t="shared" si="201"/>
        <v>10.712</v>
      </c>
      <c r="M327" s="86">
        <f t="shared" si="211"/>
        <v>0</v>
      </c>
      <c r="N327" s="85">
        <v>10.01</v>
      </c>
      <c r="O327" s="85">
        <f t="shared" si="202"/>
        <v>8.0079999999999991</v>
      </c>
      <c r="P327" s="86">
        <f t="shared" si="212"/>
        <v>0</v>
      </c>
      <c r="Q327" s="85">
        <f t="shared" si="203"/>
        <v>13.73</v>
      </c>
      <c r="R327" s="85">
        <f t="shared" si="204"/>
        <v>10.984</v>
      </c>
      <c r="S327" s="86">
        <f t="shared" si="213"/>
        <v>0</v>
      </c>
      <c r="T327" s="85">
        <v>16.55</v>
      </c>
      <c r="U327" s="85">
        <f t="shared" si="205"/>
        <v>13.24</v>
      </c>
      <c r="V327" s="84">
        <f t="shared" si="214"/>
        <v>0</v>
      </c>
      <c r="W327" s="84">
        <v>21.81</v>
      </c>
      <c r="X327" s="85">
        <f t="shared" si="206"/>
        <v>17.448</v>
      </c>
      <c r="Y327" s="84">
        <f t="shared" si="215"/>
        <v>0</v>
      </c>
      <c r="Z327" s="85">
        <v>20.96</v>
      </c>
      <c r="AA327" s="85">
        <f t="shared" si="207"/>
        <v>16.768000000000001</v>
      </c>
      <c r="AB327" s="136">
        <f t="shared" si="216"/>
        <v>0</v>
      </c>
    </row>
    <row r="328" spans="1:28" ht="13.5" thickBot="1" x14ac:dyDescent="0.25">
      <c r="A328" s="161">
        <v>42648</v>
      </c>
      <c r="B328" s="220">
        <v>13.69</v>
      </c>
      <c r="C328" s="85">
        <f t="shared" si="196"/>
        <v>10.952</v>
      </c>
      <c r="D328" s="84">
        <f t="shared" si="208"/>
        <v>15.000000000000036</v>
      </c>
      <c r="E328" s="84">
        <f t="shared" si="197"/>
        <v>13.99</v>
      </c>
      <c r="F328" s="85">
        <f t="shared" si="198"/>
        <v>11.192</v>
      </c>
      <c r="G328" s="84">
        <f t="shared" si="209"/>
        <v>15.000000000000036</v>
      </c>
      <c r="H328" s="84">
        <f t="shared" si="199"/>
        <v>14.29</v>
      </c>
      <c r="I328" s="85">
        <f t="shared" si="200"/>
        <v>11.431999999999999</v>
      </c>
      <c r="J328" s="84">
        <f t="shared" si="210"/>
        <v>15.000000000000036</v>
      </c>
      <c r="K328" s="85">
        <v>13.49</v>
      </c>
      <c r="L328" s="85">
        <f t="shared" si="201"/>
        <v>10.792</v>
      </c>
      <c r="M328" s="86">
        <f t="shared" si="211"/>
        <v>9.9999999999999645</v>
      </c>
      <c r="N328" s="85">
        <v>10.01</v>
      </c>
      <c r="O328" s="85">
        <f t="shared" si="202"/>
        <v>8.0079999999999991</v>
      </c>
      <c r="P328" s="86">
        <f t="shared" si="212"/>
        <v>0</v>
      </c>
      <c r="Q328" s="85">
        <f t="shared" si="203"/>
        <v>13.83</v>
      </c>
      <c r="R328" s="85">
        <f t="shared" si="204"/>
        <v>11.064</v>
      </c>
      <c r="S328" s="86">
        <f t="shared" si="213"/>
        <v>9.9999999999999645</v>
      </c>
      <c r="T328" s="85">
        <v>16.55</v>
      </c>
      <c r="U328" s="85">
        <f t="shared" si="205"/>
        <v>13.24</v>
      </c>
      <c r="V328" s="84">
        <f t="shared" si="214"/>
        <v>0</v>
      </c>
      <c r="W328" s="84">
        <v>21.81</v>
      </c>
      <c r="X328" s="85">
        <f t="shared" si="206"/>
        <v>17.448</v>
      </c>
      <c r="Y328" s="84">
        <f t="shared" si="215"/>
        <v>0</v>
      </c>
      <c r="Z328" s="85">
        <v>20.96</v>
      </c>
      <c r="AA328" s="85">
        <f t="shared" si="207"/>
        <v>16.768000000000001</v>
      </c>
      <c r="AB328" s="136">
        <f t="shared" si="216"/>
        <v>0</v>
      </c>
    </row>
    <row r="329" spans="1:28" ht="13.5" thickBot="1" x14ac:dyDescent="0.25">
      <c r="A329" s="161">
        <v>42649</v>
      </c>
      <c r="B329" s="220">
        <v>13.69</v>
      </c>
      <c r="C329" s="85">
        <f t="shared" si="196"/>
        <v>10.952</v>
      </c>
      <c r="D329" s="84">
        <f t="shared" si="208"/>
        <v>0</v>
      </c>
      <c r="E329" s="84">
        <f t="shared" si="197"/>
        <v>13.99</v>
      </c>
      <c r="F329" s="85">
        <f t="shared" si="198"/>
        <v>11.192</v>
      </c>
      <c r="G329" s="84">
        <f t="shared" si="209"/>
        <v>0</v>
      </c>
      <c r="H329" s="84">
        <f t="shared" si="199"/>
        <v>14.29</v>
      </c>
      <c r="I329" s="85">
        <f t="shared" si="200"/>
        <v>11.431999999999999</v>
      </c>
      <c r="J329" s="84">
        <f t="shared" si="210"/>
        <v>0</v>
      </c>
      <c r="K329" s="85">
        <v>13.49</v>
      </c>
      <c r="L329" s="85">
        <f t="shared" si="201"/>
        <v>10.792</v>
      </c>
      <c r="M329" s="86">
        <f t="shared" si="211"/>
        <v>0</v>
      </c>
      <c r="N329" s="85">
        <v>10.01</v>
      </c>
      <c r="O329" s="85">
        <f t="shared" si="202"/>
        <v>8.0079999999999991</v>
      </c>
      <c r="P329" s="86">
        <f t="shared" si="212"/>
        <v>0</v>
      </c>
      <c r="Q329" s="85">
        <f t="shared" si="203"/>
        <v>13.83</v>
      </c>
      <c r="R329" s="85">
        <f t="shared" si="204"/>
        <v>11.064</v>
      </c>
      <c r="S329" s="86">
        <f t="shared" si="213"/>
        <v>0</v>
      </c>
      <c r="T329" s="85">
        <v>16.55</v>
      </c>
      <c r="U329" s="85">
        <f t="shared" si="205"/>
        <v>13.24</v>
      </c>
      <c r="V329" s="84">
        <f t="shared" si="214"/>
        <v>0</v>
      </c>
      <c r="W329" s="84">
        <v>21.81</v>
      </c>
      <c r="X329" s="85">
        <f t="shared" si="206"/>
        <v>17.448</v>
      </c>
      <c r="Y329" s="84">
        <f t="shared" si="215"/>
        <v>0</v>
      </c>
      <c r="Z329" s="85">
        <v>20.96</v>
      </c>
      <c r="AA329" s="85">
        <f t="shared" si="207"/>
        <v>16.768000000000001</v>
      </c>
      <c r="AB329" s="136">
        <f t="shared" si="216"/>
        <v>0</v>
      </c>
    </row>
    <row r="330" spans="1:28" ht="13.5" thickBot="1" x14ac:dyDescent="0.25">
      <c r="A330" s="161">
        <v>42650</v>
      </c>
      <c r="B330" s="220">
        <v>13.69</v>
      </c>
      <c r="C330" s="85">
        <f t="shared" si="196"/>
        <v>10.952</v>
      </c>
      <c r="D330" s="84">
        <f t="shared" si="208"/>
        <v>0</v>
      </c>
      <c r="E330" s="84">
        <f t="shared" si="197"/>
        <v>13.99</v>
      </c>
      <c r="F330" s="85">
        <f t="shared" si="198"/>
        <v>11.192</v>
      </c>
      <c r="G330" s="84">
        <f t="shared" si="209"/>
        <v>0</v>
      </c>
      <c r="H330" s="84">
        <f t="shared" si="199"/>
        <v>14.29</v>
      </c>
      <c r="I330" s="85">
        <f t="shared" si="200"/>
        <v>11.431999999999999</v>
      </c>
      <c r="J330" s="84">
        <f t="shared" si="210"/>
        <v>0</v>
      </c>
      <c r="K330" s="85">
        <v>13.59</v>
      </c>
      <c r="L330" s="85">
        <f t="shared" si="201"/>
        <v>10.872</v>
      </c>
      <c r="M330" s="86">
        <f t="shared" si="211"/>
        <v>9.9999999999999645</v>
      </c>
      <c r="N330" s="85">
        <v>10.01</v>
      </c>
      <c r="O330" s="85">
        <f t="shared" si="202"/>
        <v>8.0079999999999991</v>
      </c>
      <c r="P330" s="86">
        <f t="shared" si="212"/>
        <v>0</v>
      </c>
      <c r="Q330" s="85">
        <f t="shared" si="203"/>
        <v>13.93</v>
      </c>
      <c r="R330" s="85">
        <f t="shared" si="204"/>
        <v>11.144</v>
      </c>
      <c r="S330" s="86">
        <f t="shared" si="213"/>
        <v>9.9999999999999645</v>
      </c>
      <c r="T330" s="85">
        <v>16.55</v>
      </c>
      <c r="U330" s="85">
        <f t="shared" si="205"/>
        <v>13.24</v>
      </c>
      <c r="V330" s="84">
        <f t="shared" si="214"/>
        <v>0</v>
      </c>
      <c r="W330" s="84">
        <v>21.81</v>
      </c>
      <c r="X330" s="85">
        <f t="shared" si="206"/>
        <v>17.448</v>
      </c>
      <c r="Y330" s="84">
        <f t="shared" si="215"/>
        <v>0</v>
      </c>
      <c r="Z330" s="85">
        <v>20.96</v>
      </c>
      <c r="AA330" s="85">
        <f t="shared" si="207"/>
        <v>16.768000000000001</v>
      </c>
      <c r="AB330" s="136">
        <f t="shared" si="216"/>
        <v>0</v>
      </c>
    </row>
    <row r="331" spans="1:28" ht="13.5" thickBot="1" x14ac:dyDescent="0.25">
      <c r="A331" s="161">
        <v>42651</v>
      </c>
      <c r="B331" s="220">
        <v>13.69</v>
      </c>
      <c r="C331" s="85">
        <f t="shared" si="196"/>
        <v>10.952</v>
      </c>
      <c r="D331" s="84">
        <f t="shared" si="208"/>
        <v>0</v>
      </c>
      <c r="E331" s="84">
        <f t="shared" si="197"/>
        <v>13.99</v>
      </c>
      <c r="F331" s="85">
        <f t="shared" si="198"/>
        <v>11.192</v>
      </c>
      <c r="G331" s="84">
        <f t="shared" si="209"/>
        <v>0</v>
      </c>
      <c r="H331" s="84">
        <f t="shared" si="199"/>
        <v>14.29</v>
      </c>
      <c r="I331" s="85">
        <f t="shared" si="200"/>
        <v>11.431999999999999</v>
      </c>
      <c r="J331" s="84">
        <f t="shared" si="210"/>
        <v>0</v>
      </c>
      <c r="K331" s="85">
        <v>13.59</v>
      </c>
      <c r="L331" s="85">
        <f t="shared" si="201"/>
        <v>10.872</v>
      </c>
      <c r="M331" s="86">
        <f t="shared" si="211"/>
        <v>0</v>
      </c>
      <c r="N331" s="85">
        <v>10.01</v>
      </c>
      <c r="O331" s="85">
        <f t="shared" si="202"/>
        <v>8.0079999999999991</v>
      </c>
      <c r="P331" s="86">
        <f t="shared" si="212"/>
        <v>0</v>
      </c>
      <c r="Q331" s="85">
        <f t="shared" si="203"/>
        <v>13.93</v>
      </c>
      <c r="R331" s="85">
        <f t="shared" si="204"/>
        <v>11.144</v>
      </c>
      <c r="S331" s="86">
        <f t="shared" si="213"/>
        <v>0</v>
      </c>
      <c r="T331" s="85">
        <v>16.55</v>
      </c>
      <c r="U331" s="85">
        <f t="shared" si="205"/>
        <v>13.24</v>
      </c>
      <c r="V331" s="84">
        <f t="shared" si="214"/>
        <v>0</v>
      </c>
      <c r="W331" s="84">
        <v>21.81</v>
      </c>
      <c r="X331" s="85">
        <f t="shared" si="206"/>
        <v>17.448</v>
      </c>
      <c r="Y331" s="84">
        <f t="shared" si="215"/>
        <v>0</v>
      </c>
      <c r="Z331" s="85">
        <v>20.96</v>
      </c>
      <c r="AA331" s="85">
        <f t="shared" si="207"/>
        <v>16.768000000000001</v>
      </c>
      <c r="AB331" s="136">
        <f t="shared" si="216"/>
        <v>0</v>
      </c>
    </row>
    <row r="332" spans="1:28" ht="13.5" thickBot="1" x14ac:dyDescent="0.25">
      <c r="A332" s="161">
        <v>42652</v>
      </c>
      <c r="B332" s="220">
        <v>13.69</v>
      </c>
      <c r="C332" s="85">
        <f t="shared" si="196"/>
        <v>10.952</v>
      </c>
      <c r="D332" s="84">
        <f t="shared" si="208"/>
        <v>0</v>
      </c>
      <c r="E332" s="84">
        <f t="shared" si="197"/>
        <v>13.99</v>
      </c>
      <c r="F332" s="85">
        <f t="shared" si="198"/>
        <v>11.192</v>
      </c>
      <c r="G332" s="84">
        <f t="shared" si="209"/>
        <v>0</v>
      </c>
      <c r="H332" s="84">
        <f t="shared" si="199"/>
        <v>14.29</v>
      </c>
      <c r="I332" s="85">
        <f t="shared" si="200"/>
        <v>11.431999999999999</v>
      </c>
      <c r="J332" s="84">
        <f t="shared" si="210"/>
        <v>0</v>
      </c>
      <c r="K332" s="85">
        <v>13.59</v>
      </c>
      <c r="L332" s="85">
        <f t="shared" si="201"/>
        <v>10.872</v>
      </c>
      <c r="M332" s="86">
        <f t="shared" si="211"/>
        <v>0</v>
      </c>
      <c r="N332" s="85">
        <v>10.01</v>
      </c>
      <c r="O332" s="85">
        <f t="shared" si="202"/>
        <v>8.0079999999999991</v>
      </c>
      <c r="P332" s="86">
        <f t="shared" si="212"/>
        <v>0</v>
      </c>
      <c r="Q332" s="85">
        <f t="shared" si="203"/>
        <v>13.93</v>
      </c>
      <c r="R332" s="85">
        <f t="shared" si="204"/>
        <v>11.144</v>
      </c>
      <c r="S332" s="86">
        <f t="shared" si="213"/>
        <v>0</v>
      </c>
      <c r="T332" s="85">
        <v>16.55</v>
      </c>
      <c r="U332" s="85">
        <f t="shared" si="205"/>
        <v>13.24</v>
      </c>
      <c r="V332" s="84">
        <f t="shared" si="214"/>
        <v>0</v>
      </c>
      <c r="W332" s="84">
        <v>21.81</v>
      </c>
      <c r="X332" s="85">
        <f t="shared" si="206"/>
        <v>17.448</v>
      </c>
      <c r="Y332" s="84">
        <f t="shared" si="215"/>
        <v>0</v>
      </c>
      <c r="Z332" s="85">
        <v>20.96</v>
      </c>
      <c r="AA332" s="85">
        <f t="shared" si="207"/>
        <v>16.768000000000001</v>
      </c>
      <c r="AB332" s="136">
        <f t="shared" si="216"/>
        <v>0</v>
      </c>
    </row>
    <row r="333" spans="1:28" ht="13.5" thickBot="1" x14ac:dyDescent="0.25">
      <c r="A333" s="161">
        <v>42653</v>
      </c>
      <c r="B333" s="220">
        <v>13.69</v>
      </c>
      <c r="C333" s="85">
        <f t="shared" si="196"/>
        <v>10.952</v>
      </c>
      <c r="D333" s="84">
        <f t="shared" si="208"/>
        <v>0</v>
      </c>
      <c r="E333" s="84">
        <f t="shared" si="197"/>
        <v>13.99</v>
      </c>
      <c r="F333" s="85">
        <f t="shared" si="198"/>
        <v>11.192</v>
      </c>
      <c r="G333" s="84">
        <f t="shared" si="209"/>
        <v>0</v>
      </c>
      <c r="H333" s="84">
        <f t="shared" si="199"/>
        <v>14.29</v>
      </c>
      <c r="I333" s="85">
        <f t="shared" si="200"/>
        <v>11.431999999999999</v>
      </c>
      <c r="J333" s="84">
        <f t="shared" si="210"/>
        <v>0</v>
      </c>
      <c r="K333" s="85">
        <v>13.59</v>
      </c>
      <c r="L333" s="85">
        <f t="shared" si="201"/>
        <v>10.872</v>
      </c>
      <c r="M333" s="86">
        <f t="shared" si="211"/>
        <v>0</v>
      </c>
      <c r="N333" s="85">
        <v>10.01</v>
      </c>
      <c r="O333" s="85">
        <f t="shared" si="202"/>
        <v>8.0079999999999991</v>
      </c>
      <c r="P333" s="86">
        <f t="shared" si="212"/>
        <v>0</v>
      </c>
      <c r="Q333" s="85">
        <f t="shared" si="203"/>
        <v>13.93</v>
      </c>
      <c r="R333" s="85">
        <f t="shared" si="204"/>
        <v>11.144</v>
      </c>
      <c r="S333" s="86">
        <f t="shared" si="213"/>
        <v>0</v>
      </c>
      <c r="T333" s="85">
        <v>16.55</v>
      </c>
      <c r="U333" s="85">
        <f t="shared" si="205"/>
        <v>13.24</v>
      </c>
      <c r="V333" s="84">
        <f t="shared" si="214"/>
        <v>0</v>
      </c>
      <c r="W333" s="84">
        <v>21.81</v>
      </c>
      <c r="X333" s="85">
        <f t="shared" si="206"/>
        <v>17.448</v>
      </c>
      <c r="Y333" s="84">
        <f t="shared" si="215"/>
        <v>0</v>
      </c>
      <c r="Z333" s="85">
        <v>20.96</v>
      </c>
      <c r="AA333" s="85">
        <f t="shared" si="207"/>
        <v>16.768000000000001</v>
      </c>
      <c r="AB333" s="136">
        <f t="shared" si="216"/>
        <v>0</v>
      </c>
    </row>
    <row r="334" spans="1:28" ht="13.5" thickBot="1" x14ac:dyDescent="0.25">
      <c r="A334" s="161">
        <v>42654</v>
      </c>
      <c r="B334" s="220">
        <v>13.69</v>
      </c>
      <c r="C334" s="85">
        <f t="shared" si="196"/>
        <v>10.952</v>
      </c>
      <c r="D334" s="84">
        <f t="shared" si="208"/>
        <v>0</v>
      </c>
      <c r="E334" s="84">
        <f t="shared" si="197"/>
        <v>13.99</v>
      </c>
      <c r="F334" s="85">
        <f t="shared" si="198"/>
        <v>11.192</v>
      </c>
      <c r="G334" s="84">
        <f t="shared" si="209"/>
        <v>0</v>
      </c>
      <c r="H334" s="84">
        <f t="shared" si="199"/>
        <v>14.29</v>
      </c>
      <c r="I334" s="85">
        <f t="shared" si="200"/>
        <v>11.431999999999999</v>
      </c>
      <c r="J334" s="84">
        <f t="shared" si="210"/>
        <v>0</v>
      </c>
      <c r="K334" s="85">
        <v>13.69</v>
      </c>
      <c r="L334" s="85">
        <f t="shared" si="201"/>
        <v>10.952</v>
      </c>
      <c r="M334" s="86">
        <f t="shared" si="211"/>
        <v>9.9999999999999645</v>
      </c>
      <c r="N334" s="85">
        <v>10.11</v>
      </c>
      <c r="O334" s="85">
        <f t="shared" si="202"/>
        <v>8.0879999999999992</v>
      </c>
      <c r="P334" s="86">
        <f t="shared" si="212"/>
        <v>9.9999999999999645</v>
      </c>
      <c r="Q334" s="85">
        <f t="shared" si="203"/>
        <v>14.03</v>
      </c>
      <c r="R334" s="85">
        <f t="shared" si="204"/>
        <v>11.224</v>
      </c>
      <c r="S334" s="86">
        <f t="shared" si="213"/>
        <v>9.9999999999999645</v>
      </c>
      <c r="T334" s="85">
        <v>16.55</v>
      </c>
      <c r="U334" s="85">
        <f t="shared" si="205"/>
        <v>13.24</v>
      </c>
      <c r="V334" s="84">
        <f t="shared" si="214"/>
        <v>0</v>
      </c>
      <c r="W334" s="84">
        <v>21.81</v>
      </c>
      <c r="X334" s="85">
        <f t="shared" si="206"/>
        <v>17.448</v>
      </c>
      <c r="Y334" s="84">
        <f t="shared" si="215"/>
        <v>0</v>
      </c>
      <c r="Z334" s="85">
        <v>20.96</v>
      </c>
      <c r="AA334" s="85">
        <f t="shared" si="207"/>
        <v>16.768000000000001</v>
      </c>
      <c r="AB334" s="136">
        <f t="shared" si="216"/>
        <v>0</v>
      </c>
    </row>
    <row r="335" spans="1:28" ht="13.5" thickBot="1" x14ac:dyDescent="0.25">
      <c r="A335" s="161">
        <v>42655</v>
      </c>
      <c r="B335" s="220">
        <v>13.69</v>
      </c>
      <c r="C335" s="85">
        <f t="shared" si="196"/>
        <v>10.952</v>
      </c>
      <c r="D335" s="84">
        <f t="shared" si="208"/>
        <v>0</v>
      </c>
      <c r="E335" s="84">
        <f t="shared" si="197"/>
        <v>13.99</v>
      </c>
      <c r="F335" s="85">
        <f t="shared" si="198"/>
        <v>11.192</v>
      </c>
      <c r="G335" s="84">
        <f t="shared" si="209"/>
        <v>0</v>
      </c>
      <c r="H335" s="84">
        <f t="shared" si="199"/>
        <v>14.29</v>
      </c>
      <c r="I335" s="85">
        <f t="shared" si="200"/>
        <v>11.431999999999999</v>
      </c>
      <c r="J335" s="84">
        <f t="shared" si="210"/>
        <v>0</v>
      </c>
      <c r="K335" s="85">
        <v>13.69</v>
      </c>
      <c r="L335" s="85">
        <f t="shared" si="201"/>
        <v>10.952</v>
      </c>
      <c r="M335" s="86">
        <f t="shared" si="211"/>
        <v>0</v>
      </c>
      <c r="N335" s="85">
        <v>10.11</v>
      </c>
      <c r="O335" s="85">
        <f t="shared" si="202"/>
        <v>8.0879999999999992</v>
      </c>
      <c r="P335" s="86">
        <f t="shared" si="212"/>
        <v>0</v>
      </c>
      <c r="Q335" s="85">
        <f t="shared" si="203"/>
        <v>14.03</v>
      </c>
      <c r="R335" s="85">
        <f t="shared" si="204"/>
        <v>11.224</v>
      </c>
      <c r="S335" s="86">
        <f t="shared" si="213"/>
        <v>0</v>
      </c>
      <c r="T335" s="85">
        <v>16.55</v>
      </c>
      <c r="U335" s="85">
        <f t="shared" si="205"/>
        <v>13.24</v>
      </c>
      <c r="V335" s="84">
        <f t="shared" si="214"/>
        <v>0</v>
      </c>
      <c r="W335" s="84">
        <v>21.81</v>
      </c>
      <c r="X335" s="85">
        <f t="shared" si="206"/>
        <v>17.448</v>
      </c>
      <c r="Y335" s="84">
        <f t="shared" si="215"/>
        <v>0</v>
      </c>
      <c r="Z335" s="85">
        <v>20.96</v>
      </c>
      <c r="AA335" s="85">
        <f t="shared" si="207"/>
        <v>16.768000000000001</v>
      </c>
      <c r="AB335" s="136">
        <f t="shared" si="216"/>
        <v>0</v>
      </c>
    </row>
    <row r="336" spans="1:28" ht="13.5" thickBot="1" x14ac:dyDescent="0.25">
      <c r="A336" s="161">
        <v>42656</v>
      </c>
      <c r="B336" s="220">
        <v>13.59</v>
      </c>
      <c r="C336" s="85">
        <f t="shared" si="196"/>
        <v>10.872</v>
      </c>
      <c r="D336" s="84">
        <f t="shared" si="208"/>
        <v>-9.9999999999999645</v>
      </c>
      <c r="E336" s="84">
        <f t="shared" si="197"/>
        <v>13.89</v>
      </c>
      <c r="F336" s="85">
        <f t="shared" si="198"/>
        <v>11.112</v>
      </c>
      <c r="G336" s="84">
        <f t="shared" si="209"/>
        <v>-9.9999999999999645</v>
      </c>
      <c r="H336" s="84">
        <f t="shared" si="199"/>
        <v>14.19</v>
      </c>
      <c r="I336" s="85">
        <f t="shared" si="200"/>
        <v>11.352</v>
      </c>
      <c r="J336" s="84">
        <f t="shared" si="210"/>
        <v>-9.9999999999999645</v>
      </c>
      <c r="K336" s="85">
        <v>13.69</v>
      </c>
      <c r="L336" s="85">
        <f t="shared" si="201"/>
        <v>10.952</v>
      </c>
      <c r="M336" s="86">
        <f t="shared" si="211"/>
        <v>0</v>
      </c>
      <c r="N336" s="85">
        <v>10.11</v>
      </c>
      <c r="O336" s="85">
        <f t="shared" si="202"/>
        <v>8.0879999999999992</v>
      </c>
      <c r="P336" s="86">
        <f t="shared" si="212"/>
        <v>0</v>
      </c>
      <c r="Q336" s="85">
        <f t="shared" si="203"/>
        <v>14.03</v>
      </c>
      <c r="R336" s="85">
        <f t="shared" si="204"/>
        <v>11.224</v>
      </c>
      <c r="S336" s="86">
        <f t="shared" si="213"/>
        <v>0</v>
      </c>
      <c r="T336" s="85">
        <v>16.55</v>
      </c>
      <c r="U336" s="85">
        <f t="shared" si="205"/>
        <v>13.24</v>
      </c>
      <c r="V336" s="84">
        <f t="shared" si="214"/>
        <v>0</v>
      </c>
      <c r="W336" s="84">
        <v>21.81</v>
      </c>
      <c r="X336" s="85">
        <f t="shared" si="206"/>
        <v>17.448</v>
      </c>
      <c r="Y336" s="84">
        <f t="shared" si="215"/>
        <v>0</v>
      </c>
      <c r="Z336" s="85">
        <v>20.96</v>
      </c>
      <c r="AA336" s="85">
        <f t="shared" si="207"/>
        <v>16.768000000000001</v>
      </c>
      <c r="AB336" s="136">
        <f t="shared" si="216"/>
        <v>0</v>
      </c>
    </row>
    <row r="337" spans="1:28" ht="13.5" thickBot="1" x14ac:dyDescent="0.25">
      <c r="A337" s="161">
        <v>42657</v>
      </c>
      <c r="B337" s="220">
        <v>13.59</v>
      </c>
      <c r="C337" s="85">
        <f t="shared" si="196"/>
        <v>10.872</v>
      </c>
      <c r="D337" s="84">
        <f t="shared" si="208"/>
        <v>0</v>
      </c>
      <c r="E337" s="84">
        <f t="shared" si="197"/>
        <v>13.89</v>
      </c>
      <c r="F337" s="85">
        <f t="shared" si="198"/>
        <v>11.112</v>
      </c>
      <c r="G337" s="84">
        <f t="shared" si="209"/>
        <v>0</v>
      </c>
      <c r="H337" s="84">
        <f t="shared" si="199"/>
        <v>14.19</v>
      </c>
      <c r="I337" s="85">
        <f t="shared" si="200"/>
        <v>11.352</v>
      </c>
      <c r="J337" s="84">
        <f t="shared" si="210"/>
        <v>0</v>
      </c>
      <c r="K337" s="85">
        <v>13.69</v>
      </c>
      <c r="L337" s="85">
        <f t="shared" si="201"/>
        <v>10.952</v>
      </c>
      <c r="M337" s="86">
        <f t="shared" si="211"/>
        <v>0</v>
      </c>
      <c r="N337" s="85">
        <v>10.11</v>
      </c>
      <c r="O337" s="85">
        <f t="shared" si="202"/>
        <v>8.0879999999999992</v>
      </c>
      <c r="P337" s="86">
        <f t="shared" si="212"/>
        <v>0</v>
      </c>
      <c r="Q337" s="85">
        <f t="shared" si="203"/>
        <v>14.03</v>
      </c>
      <c r="R337" s="85">
        <f t="shared" si="204"/>
        <v>11.224</v>
      </c>
      <c r="S337" s="86">
        <f t="shared" si="213"/>
        <v>0</v>
      </c>
      <c r="T337" s="85">
        <v>16.55</v>
      </c>
      <c r="U337" s="85">
        <f t="shared" si="205"/>
        <v>13.24</v>
      </c>
      <c r="V337" s="84">
        <f t="shared" si="214"/>
        <v>0</v>
      </c>
      <c r="W337" s="84">
        <v>21.81</v>
      </c>
      <c r="X337" s="85">
        <f t="shared" si="206"/>
        <v>17.448</v>
      </c>
      <c r="Y337" s="84">
        <f t="shared" si="215"/>
        <v>0</v>
      </c>
      <c r="Z337" s="85">
        <v>20.96</v>
      </c>
      <c r="AA337" s="85">
        <f t="shared" si="207"/>
        <v>16.768000000000001</v>
      </c>
      <c r="AB337" s="136">
        <f t="shared" si="216"/>
        <v>0</v>
      </c>
    </row>
    <row r="338" spans="1:28" ht="13.5" thickBot="1" x14ac:dyDescent="0.25">
      <c r="A338" s="161">
        <v>42658</v>
      </c>
      <c r="B338" s="220">
        <v>13.59</v>
      </c>
      <c r="C338" s="85">
        <f t="shared" si="196"/>
        <v>10.872</v>
      </c>
      <c r="D338" s="84">
        <f t="shared" si="208"/>
        <v>0</v>
      </c>
      <c r="E338" s="84">
        <f t="shared" si="197"/>
        <v>13.89</v>
      </c>
      <c r="F338" s="85">
        <f t="shared" si="198"/>
        <v>11.112</v>
      </c>
      <c r="G338" s="84">
        <f t="shared" si="209"/>
        <v>0</v>
      </c>
      <c r="H338" s="84">
        <f t="shared" si="199"/>
        <v>14.19</v>
      </c>
      <c r="I338" s="85">
        <f t="shared" si="200"/>
        <v>11.352</v>
      </c>
      <c r="J338" s="84">
        <f t="shared" si="210"/>
        <v>0</v>
      </c>
      <c r="K338" s="85">
        <v>13.69</v>
      </c>
      <c r="L338" s="85">
        <f t="shared" si="201"/>
        <v>10.952</v>
      </c>
      <c r="M338" s="86">
        <f t="shared" si="211"/>
        <v>0</v>
      </c>
      <c r="N338" s="85">
        <v>10.11</v>
      </c>
      <c r="O338" s="85">
        <f t="shared" si="202"/>
        <v>8.0879999999999992</v>
      </c>
      <c r="P338" s="86">
        <f t="shared" si="212"/>
        <v>0</v>
      </c>
      <c r="Q338" s="85">
        <f t="shared" si="203"/>
        <v>14.03</v>
      </c>
      <c r="R338" s="85">
        <f t="shared" si="204"/>
        <v>11.224</v>
      </c>
      <c r="S338" s="86">
        <f t="shared" si="213"/>
        <v>0</v>
      </c>
      <c r="T338" s="85">
        <v>16.55</v>
      </c>
      <c r="U338" s="85">
        <f t="shared" si="205"/>
        <v>13.24</v>
      </c>
      <c r="V338" s="84">
        <f t="shared" si="214"/>
        <v>0</v>
      </c>
      <c r="W338" s="84">
        <v>21.81</v>
      </c>
      <c r="X338" s="85">
        <f t="shared" si="206"/>
        <v>17.448</v>
      </c>
      <c r="Y338" s="84">
        <f t="shared" si="215"/>
        <v>0</v>
      </c>
      <c r="Z338" s="85">
        <v>20.96</v>
      </c>
      <c r="AA338" s="85">
        <f t="shared" si="207"/>
        <v>16.768000000000001</v>
      </c>
      <c r="AB338" s="136">
        <f t="shared" si="216"/>
        <v>0</v>
      </c>
    </row>
    <row r="339" spans="1:28" ht="13.5" thickBot="1" x14ac:dyDescent="0.25">
      <c r="A339" s="161">
        <v>42659</v>
      </c>
      <c r="B339" s="220">
        <v>13.59</v>
      </c>
      <c r="C339" s="85">
        <f t="shared" si="196"/>
        <v>10.872</v>
      </c>
      <c r="D339" s="84">
        <f t="shared" si="208"/>
        <v>0</v>
      </c>
      <c r="E339" s="84">
        <f t="shared" si="197"/>
        <v>13.89</v>
      </c>
      <c r="F339" s="85">
        <f t="shared" si="198"/>
        <v>11.112</v>
      </c>
      <c r="G339" s="84">
        <f t="shared" si="209"/>
        <v>0</v>
      </c>
      <c r="H339" s="84">
        <f t="shared" si="199"/>
        <v>14.19</v>
      </c>
      <c r="I339" s="85">
        <f t="shared" si="200"/>
        <v>11.352</v>
      </c>
      <c r="J339" s="84">
        <f t="shared" si="210"/>
        <v>0</v>
      </c>
      <c r="K339" s="85">
        <v>13.69</v>
      </c>
      <c r="L339" s="85">
        <f t="shared" si="201"/>
        <v>10.952</v>
      </c>
      <c r="M339" s="86">
        <f t="shared" si="211"/>
        <v>0</v>
      </c>
      <c r="N339" s="85">
        <v>10.11</v>
      </c>
      <c r="O339" s="85">
        <f t="shared" si="202"/>
        <v>8.0879999999999992</v>
      </c>
      <c r="P339" s="86">
        <f t="shared" si="212"/>
        <v>0</v>
      </c>
      <c r="Q339" s="85">
        <f t="shared" si="203"/>
        <v>14.03</v>
      </c>
      <c r="R339" s="85">
        <f t="shared" si="204"/>
        <v>11.224</v>
      </c>
      <c r="S339" s="86">
        <f t="shared" si="213"/>
        <v>0</v>
      </c>
      <c r="T339" s="85">
        <v>16.55</v>
      </c>
      <c r="U339" s="85">
        <f t="shared" si="205"/>
        <v>13.24</v>
      </c>
      <c r="V339" s="84">
        <f t="shared" si="214"/>
        <v>0</v>
      </c>
      <c r="W339" s="84">
        <v>21.81</v>
      </c>
      <c r="X339" s="85">
        <f t="shared" si="206"/>
        <v>17.448</v>
      </c>
      <c r="Y339" s="84">
        <f t="shared" si="215"/>
        <v>0</v>
      </c>
      <c r="Z339" s="85">
        <v>20.96</v>
      </c>
      <c r="AA339" s="85">
        <f t="shared" si="207"/>
        <v>16.768000000000001</v>
      </c>
      <c r="AB339" s="136">
        <f t="shared" si="216"/>
        <v>0</v>
      </c>
    </row>
    <row r="340" spans="1:28" ht="13.5" thickBot="1" x14ac:dyDescent="0.25">
      <c r="A340" s="161">
        <v>42660</v>
      </c>
      <c r="B340" s="220">
        <v>13.69</v>
      </c>
      <c r="C340" s="85">
        <f t="shared" si="196"/>
        <v>10.952</v>
      </c>
      <c r="D340" s="84">
        <f t="shared" si="208"/>
        <v>9.9999999999999645</v>
      </c>
      <c r="E340" s="84">
        <f t="shared" si="197"/>
        <v>13.99</v>
      </c>
      <c r="F340" s="85">
        <f t="shared" si="198"/>
        <v>11.192</v>
      </c>
      <c r="G340" s="84">
        <f t="shared" si="209"/>
        <v>9.9999999999999645</v>
      </c>
      <c r="H340" s="84">
        <f t="shared" si="199"/>
        <v>14.29</v>
      </c>
      <c r="I340" s="85">
        <f t="shared" si="200"/>
        <v>11.431999999999999</v>
      </c>
      <c r="J340" s="84">
        <f t="shared" si="210"/>
        <v>9.9999999999999645</v>
      </c>
      <c r="K340" s="85">
        <v>13.69</v>
      </c>
      <c r="L340" s="85">
        <f t="shared" si="201"/>
        <v>10.952</v>
      </c>
      <c r="M340" s="86">
        <f t="shared" si="211"/>
        <v>0</v>
      </c>
      <c r="N340" s="85">
        <v>10.11</v>
      </c>
      <c r="O340" s="85">
        <f t="shared" si="202"/>
        <v>8.0879999999999992</v>
      </c>
      <c r="P340" s="86">
        <f t="shared" si="212"/>
        <v>0</v>
      </c>
      <c r="Q340" s="85">
        <f t="shared" si="203"/>
        <v>14.03</v>
      </c>
      <c r="R340" s="85">
        <f t="shared" si="204"/>
        <v>11.224</v>
      </c>
      <c r="S340" s="86">
        <f t="shared" si="213"/>
        <v>0</v>
      </c>
      <c r="T340" s="85">
        <v>16.55</v>
      </c>
      <c r="U340" s="85">
        <f t="shared" si="205"/>
        <v>13.24</v>
      </c>
      <c r="V340" s="84">
        <f t="shared" si="214"/>
        <v>0</v>
      </c>
      <c r="W340" s="84">
        <v>21.81</v>
      </c>
      <c r="X340" s="85">
        <f t="shared" si="206"/>
        <v>17.448</v>
      </c>
      <c r="Y340" s="84">
        <f t="shared" si="215"/>
        <v>0</v>
      </c>
      <c r="Z340" s="85">
        <v>20.96</v>
      </c>
      <c r="AA340" s="85">
        <f t="shared" si="207"/>
        <v>16.768000000000001</v>
      </c>
      <c r="AB340" s="136">
        <f t="shared" si="216"/>
        <v>0</v>
      </c>
    </row>
    <row r="341" spans="1:28" ht="13.5" thickBot="1" x14ac:dyDescent="0.25">
      <c r="A341" s="161">
        <v>42661</v>
      </c>
      <c r="B341" s="220">
        <v>13.69</v>
      </c>
      <c r="C341" s="85">
        <f t="shared" si="196"/>
        <v>10.952</v>
      </c>
      <c r="D341" s="84">
        <f t="shared" si="208"/>
        <v>0</v>
      </c>
      <c r="E341" s="84">
        <f t="shared" si="197"/>
        <v>13.99</v>
      </c>
      <c r="F341" s="85">
        <f t="shared" si="198"/>
        <v>11.192</v>
      </c>
      <c r="G341" s="84">
        <f t="shared" si="209"/>
        <v>0</v>
      </c>
      <c r="H341" s="84">
        <f t="shared" si="199"/>
        <v>14.29</v>
      </c>
      <c r="I341" s="85">
        <f t="shared" si="200"/>
        <v>11.431999999999999</v>
      </c>
      <c r="J341" s="84">
        <f t="shared" si="210"/>
        <v>0</v>
      </c>
      <c r="K341" s="85">
        <v>13.69</v>
      </c>
      <c r="L341" s="85">
        <f t="shared" si="201"/>
        <v>10.952</v>
      </c>
      <c r="M341" s="86">
        <f t="shared" si="211"/>
        <v>0</v>
      </c>
      <c r="N341" s="85">
        <v>10.11</v>
      </c>
      <c r="O341" s="85">
        <f t="shared" si="202"/>
        <v>8.0879999999999992</v>
      </c>
      <c r="P341" s="86">
        <f t="shared" si="212"/>
        <v>0</v>
      </c>
      <c r="Q341" s="85">
        <f t="shared" si="203"/>
        <v>14.03</v>
      </c>
      <c r="R341" s="85">
        <f t="shared" si="204"/>
        <v>11.224</v>
      </c>
      <c r="S341" s="86">
        <f t="shared" si="213"/>
        <v>0</v>
      </c>
      <c r="T341" s="85">
        <v>16.55</v>
      </c>
      <c r="U341" s="85">
        <f t="shared" si="205"/>
        <v>13.24</v>
      </c>
      <c r="V341" s="84">
        <f t="shared" si="214"/>
        <v>0</v>
      </c>
      <c r="W341" s="84">
        <v>21.81</v>
      </c>
      <c r="X341" s="85">
        <f t="shared" si="206"/>
        <v>17.448</v>
      </c>
      <c r="Y341" s="84">
        <f t="shared" si="215"/>
        <v>0</v>
      </c>
      <c r="Z341" s="85">
        <v>20.96</v>
      </c>
      <c r="AA341" s="85">
        <f t="shared" si="207"/>
        <v>16.768000000000001</v>
      </c>
      <c r="AB341" s="136">
        <f t="shared" si="216"/>
        <v>0</v>
      </c>
    </row>
    <row r="342" spans="1:28" ht="13.5" thickBot="1" x14ac:dyDescent="0.25">
      <c r="A342" s="161">
        <v>42662</v>
      </c>
      <c r="B342" s="220">
        <v>13.59</v>
      </c>
      <c r="C342" s="85">
        <f t="shared" si="196"/>
        <v>10.872</v>
      </c>
      <c r="D342" s="84">
        <f t="shared" si="208"/>
        <v>-9.9999999999999645</v>
      </c>
      <c r="E342" s="84">
        <f t="shared" si="197"/>
        <v>13.89</v>
      </c>
      <c r="F342" s="85">
        <f t="shared" si="198"/>
        <v>11.112</v>
      </c>
      <c r="G342" s="84">
        <f t="shared" si="209"/>
        <v>-9.9999999999999645</v>
      </c>
      <c r="H342" s="84">
        <f t="shared" si="199"/>
        <v>14.19</v>
      </c>
      <c r="I342" s="85">
        <f t="shared" si="200"/>
        <v>11.352</v>
      </c>
      <c r="J342" s="84">
        <f t="shared" si="210"/>
        <v>-9.9999999999999645</v>
      </c>
      <c r="K342" s="85">
        <v>13.69</v>
      </c>
      <c r="L342" s="85">
        <f t="shared" si="201"/>
        <v>10.952</v>
      </c>
      <c r="M342" s="86">
        <f t="shared" si="211"/>
        <v>0</v>
      </c>
      <c r="N342" s="85">
        <v>10.11</v>
      </c>
      <c r="O342" s="85">
        <f t="shared" si="202"/>
        <v>8.0879999999999992</v>
      </c>
      <c r="P342" s="86">
        <f t="shared" si="212"/>
        <v>0</v>
      </c>
      <c r="Q342" s="85">
        <f t="shared" si="203"/>
        <v>14.03</v>
      </c>
      <c r="R342" s="85">
        <f t="shared" si="204"/>
        <v>11.224</v>
      </c>
      <c r="S342" s="86">
        <f t="shared" si="213"/>
        <v>0</v>
      </c>
      <c r="T342" s="85">
        <v>16.55</v>
      </c>
      <c r="U342" s="85">
        <f t="shared" si="205"/>
        <v>13.24</v>
      </c>
      <c r="V342" s="84">
        <f t="shared" si="214"/>
        <v>0</v>
      </c>
      <c r="W342" s="84">
        <v>21.81</v>
      </c>
      <c r="X342" s="85">
        <f t="shared" si="206"/>
        <v>17.448</v>
      </c>
      <c r="Y342" s="84">
        <f t="shared" si="215"/>
        <v>0</v>
      </c>
      <c r="Z342" s="85">
        <v>20.96</v>
      </c>
      <c r="AA342" s="85">
        <f t="shared" si="207"/>
        <v>16.768000000000001</v>
      </c>
      <c r="AB342" s="136">
        <f t="shared" si="216"/>
        <v>0</v>
      </c>
    </row>
    <row r="343" spans="1:28" ht="13.5" thickBot="1" x14ac:dyDescent="0.25">
      <c r="A343" s="161">
        <v>42663</v>
      </c>
      <c r="B343" s="220">
        <v>13.59</v>
      </c>
      <c r="C343" s="85">
        <f t="shared" si="196"/>
        <v>10.872</v>
      </c>
      <c r="D343" s="84">
        <f t="shared" si="208"/>
        <v>0</v>
      </c>
      <c r="E343" s="84">
        <f t="shared" si="197"/>
        <v>13.89</v>
      </c>
      <c r="F343" s="85">
        <f t="shared" si="198"/>
        <v>11.112</v>
      </c>
      <c r="G343" s="84">
        <f t="shared" si="209"/>
        <v>0</v>
      </c>
      <c r="H343" s="84">
        <f t="shared" si="199"/>
        <v>14.19</v>
      </c>
      <c r="I343" s="85">
        <f t="shared" si="200"/>
        <v>11.352</v>
      </c>
      <c r="J343" s="84">
        <f t="shared" si="210"/>
        <v>0</v>
      </c>
      <c r="K343" s="85">
        <v>13.79</v>
      </c>
      <c r="L343" s="85">
        <f t="shared" si="201"/>
        <v>11.032</v>
      </c>
      <c r="M343" s="86">
        <f t="shared" si="211"/>
        <v>9.9999999999999645</v>
      </c>
      <c r="N343" s="85">
        <v>10.11</v>
      </c>
      <c r="O343" s="85">
        <f t="shared" si="202"/>
        <v>8.0879999999999992</v>
      </c>
      <c r="P343" s="86">
        <f t="shared" si="212"/>
        <v>0</v>
      </c>
      <c r="Q343" s="85">
        <f t="shared" si="203"/>
        <v>14.129999999999999</v>
      </c>
      <c r="R343" s="85">
        <f t="shared" si="204"/>
        <v>11.303999999999998</v>
      </c>
      <c r="S343" s="86">
        <f t="shared" si="213"/>
        <v>9.9999999999999645</v>
      </c>
      <c r="T343" s="85">
        <v>16.55</v>
      </c>
      <c r="U343" s="85">
        <f t="shared" si="205"/>
        <v>13.24</v>
      </c>
      <c r="V343" s="84">
        <f t="shared" si="214"/>
        <v>0</v>
      </c>
      <c r="W343" s="84">
        <v>21.81</v>
      </c>
      <c r="X343" s="85">
        <f t="shared" si="206"/>
        <v>17.448</v>
      </c>
      <c r="Y343" s="84">
        <f t="shared" si="215"/>
        <v>0</v>
      </c>
      <c r="Z343" s="85">
        <v>20.96</v>
      </c>
      <c r="AA343" s="85">
        <f t="shared" si="207"/>
        <v>16.768000000000001</v>
      </c>
      <c r="AB343" s="136">
        <f t="shared" si="216"/>
        <v>0</v>
      </c>
    </row>
    <row r="344" spans="1:28" ht="13.5" thickBot="1" x14ac:dyDescent="0.25">
      <c r="A344" s="161">
        <v>42664</v>
      </c>
      <c r="B344" s="220">
        <v>13.59</v>
      </c>
      <c r="C344" s="85">
        <f t="shared" si="196"/>
        <v>10.872</v>
      </c>
      <c r="D344" s="84">
        <f t="shared" si="208"/>
        <v>0</v>
      </c>
      <c r="E344" s="84">
        <f t="shared" si="197"/>
        <v>13.89</v>
      </c>
      <c r="F344" s="85">
        <f t="shared" si="198"/>
        <v>11.112</v>
      </c>
      <c r="G344" s="84">
        <f t="shared" si="209"/>
        <v>0</v>
      </c>
      <c r="H344" s="84">
        <f t="shared" si="199"/>
        <v>14.19</v>
      </c>
      <c r="I344" s="85">
        <f t="shared" si="200"/>
        <v>11.352</v>
      </c>
      <c r="J344" s="84">
        <f t="shared" si="210"/>
        <v>0</v>
      </c>
      <c r="K344" s="85">
        <v>13.79</v>
      </c>
      <c r="L344" s="85">
        <f t="shared" si="201"/>
        <v>11.032</v>
      </c>
      <c r="M344" s="86">
        <f t="shared" si="211"/>
        <v>0</v>
      </c>
      <c r="N344" s="85">
        <v>10.11</v>
      </c>
      <c r="O344" s="85">
        <f t="shared" si="202"/>
        <v>8.0879999999999992</v>
      </c>
      <c r="P344" s="86">
        <f t="shared" si="212"/>
        <v>0</v>
      </c>
      <c r="Q344" s="85">
        <f t="shared" si="203"/>
        <v>14.129999999999999</v>
      </c>
      <c r="R344" s="85">
        <f t="shared" si="204"/>
        <v>11.303999999999998</v>
      </c>
      <c r="S344" s="86">
        <f t="shared" si="213"/>
        <v>0</v>
      </c>
      <c r="T344" s="85">
        <v>16.55</v>
      </c>
      <c r="U344" s="85">
        <f t="shared" si="205"/>
        <v>13.24</v>
      </c>
      <c r="V344" s="84">
        <f t="shared" si="214"/>
        <v>0</v>
      </c>
      <c r="W344" s="84">
        <v>21.81</v>
      </c>
      <c r="X344" s="85">
        <f t="shared" si="206"/>
        <v>17.448</v>
      </c>
      <c r="Y344" s="84">
        <f t="shared" si="215"/>
        <v>0</v>
      </c>
      <c r="Z344" s="85">
        <v>20.96</v>
      </c>
      <c r="AA344" s="85">
        <f t="shared" si="207"/>
        <v>16.768000000000001</v>
      </c>
      <c r="AB344" s="136">
        <f t="shared" si="216"/>
        <v>0</v>
      </c>
    </row>
    <row r="345" spans="1:28" ht="13.5" thickBot="1" x14ac:dyDescent="0.25">
      <c r="A345" s="161">
        <v>42665</v>
      </c>
      <c r="B345" s="220">
        <v>13.59</v>
      </c>
      <c r="C345" s="85">
        <f t="shared" si="196"/>
        <v>10.872</v>
      </c>
      <c r="D345" s="84">
        <f t="shared" si="208"/>
        <v>0</v>
      </c>
      <c r="E345" s="84">
        <f t="shared" si="197"/>
        <v>13.89</v>
      </c>
      <c r="F345" s="85">
        <f t="shared" si="198"/>
        <v>11.112</v>
      </c>
      <c r="G345" s="84">
        <f t="shared" si="209"/>
        <v>0</v>
      </c>
      <c r="H345" s="84">
        <f t="shared" si="199"/>
        <v>14.19</v>
      </c>
      <c r="I345" s="85">
        <f t="shared" si="200"/>
        <v>11.352</v>
      </c>
      <c r="J345" s="84">
        <f t="shared" si="210"/>
        <v>0</v>
      </c>
      <c r="K345" s="85">
        <v>13.79</v>
      </c>
      <c r="L345" s="85">
        <f t="shared" si="201"/>
        <v>11.032</v>
      </c>
      <c r="M345" s="86">
        <f t="shared" si="211"/>
        <v>0</v>
      </c>
      <c r="N345" s="85">
        <v>10.11</v>
      </c>
      <c r="O345" s="85">
        <f t="shared" si="202"/>
        <v>8.0879999999999992</v>
      </c>
      <c r="P345" s="86">
        <f t="shared" si="212"/>
        <v>0</v>
      </c>
      <c r="Q345" s="85">
        <f t="shared" si="203"/>
        <v>14.129999999999999</v>
      </c>
      <c r="R345" s="85">
        <f t="shared" si="204"/>
        <v>11.303999999999998</v>
      </c>
      <c r="S345" s="86">
        <f t="shared" si="213"/>
        <v>0</v>
      </c>
      <c r="T345" s="85">
        <v>16.55</v>
      </c>
      <c r="U345" s="85">
        <f t="shared" si="205"/>
        <v>13.24</v>
      </c>
      <c r="V345" s="84">
        <f t="shared" si="214"/>
        <v>0</v>
      </c>
      <c r="W345" s="84">
        <v>21.81</v>
      </c>
      <c r="X345" s="85">
        <f t="shared" si="206"/>
        <v>17.448</v>
      </c>
      <c r="Y345" s="84">
        <f t="shared" si="215"/>
        <v>0</v>
      </c>
      <c r="Z345" s="85">
        <v>20.96</v>
      </c>
      <c r="AA345" s="85">
        <f t="shared" si="207"/>
        <v>16.768000000000001</v>
      </c>
      <c r="AB345" s="136">
        <f t="shared" si="216"/>
        <v>0</v>
      </c>
    </row>
    <row r="346" spans="1:28" ht="13.5" thickBot="1" x14ac:dyDescent="0.25">
      <c r="A346" s="161">
        <v>42666</v>
      </c>
      <c r="B346" s="220">
        <v>13.59</v>
      </c>
      <c r="C346" s="85">
        <f t="shared" si="196"/>
        <v>10.872</v>
      </c>
      <c r="D346" s="84">
        <f t="shared" si="208"/>
        <v>0</v>
      </c>
      <c r="E346" s="84">
        <f t="shared" si="197"/>
        <v>13.89</v>
      </c>
      <c r="F346" s="85">
        <f t="shared" si="198"/>
        <v>11.112</v>
      </c>
      <c r="G346" s="84">
        <f t="shared" si="209"/>
        <v>0</v>
      </c>
      <c r="H346" s="84">
        <f t="shared" si="199"/>
        <v>14.19</v>
      </c>
      <c r="I346" s="85">
        <f t="shared" si="200"/>
        <v>11.352</v>
      </c>
      <c r="J346" s="84">
        <f t="shared" si="210"/>
        <v>0</v>
      </c>
      <c r="K346" s="85">
        <v>13.79</v>
      </c>
      <c r="L346" s="85">
        <f t="shared" si="201"/>
        <v>11.032</v>
      </c>
      <c r="M346" s="86">
        <f t="shared" si="211"/>
        <v>0</v>
      </c>
      <c r="N346" s="85">
        <v>10.11</v>
      </c>
      <c r="O346" s="85">
        <f t="shared" si="202"/>
        <v>8.0879999999999992</v>
      </c>
      <c r="P346" s="86">
        <f t="shared" si="212"/>
        <v>0</v>
      </c>
      <c r="Q346" s="85">
        <f t="shared" si="203"/>
        <v>14.129999999999999</v>
      </c>
      <c r="R346" s="85">
        <f t="shared" si="204"/>
        <v>11.303999999999998</v>
      </c>
      <c r="S346" s="86">
        <f t="shared" si="213"/>
        <v>0</v>
      </c>
      <c r="T346" s="85">
        <v>16.55</v>
      </c>
      <c r="U346" s="85">
        <f t="shared" si="205"/>
        <v>13.24</v>
      </c>
      <c r="V346" s="84">
        <f t="shared" si="214"/>
        <v>0</v>
      </c>
      <c r="W346" s="84">
        <v>21.81</v>
      </c>
      <c r="X346" s="85">
        <f t="shared" si="206"/>
        <v>17.448</v>
      </c>
      <c r="Y346" s="84">
        <f t="shared" si="215"/>
        <v>0</v>
      </c>
      <c r="Z346" s="85">
        <v>20.96</v>
      </c>
      <c r="AA346" s="85">
        <f t="shared" si="207"/>
        <v>16.768000000000001</v>
      </c>
      <c r="AB346" s="136">
        <f t="shared" si="216"/>
        <v>0</v>
      </c>
    </row>
    <row r="347" spans="1:28" ht="13.5" thickBot="1" x14ac:dyDescent="0.25">
      <c r="A347" s="161">
        <v>42667</v>
      </c>
      <c r="B347" s="220">
        <v>13.69</v>
      </c>
      <c r="C347" s="85">
        <f t="shared" si="196"/>
        <v>10.952</v>
      </c>
      <c r="D347" s="84">
        <f t="shared" si="208"/>
        <v>9.9999999999999645</v>
      </c>
      <c r="E347" s="84">
        <f t="shared" si="197"/>
        <v>13.99</v>
      </c>
      <c r="F347" s="85">
        <f t="shared" si="198"/>
        <v>11.192</v>
      </c>
      <c r="G347" s="84">
        <f t="shared" si="209"/>
        <v>9.9999999999999645</v>
      </c>
      <c r="H347" s="84">
        <f t="shared" si="199"/>
        <v>14.29</v>
      </c>
      <c r="I347" s="85">
        <f t="shared" si="200"/>
        <v>11.431999999999999</v>
      </c>
      <c r="J347" s="84">
        <f t="shared" si="210"/>
        <v>9.9999999999999645</v>
      </c>
      <c r="K347" s="85">
        <v>13.79</v>
      </c>
      <c r="L347" s="85">
        <f t="shared" si="201"/>
        <v>11.032</v>
      </c>
      <c r="M347" s="86">
        <f t="shared" si="211"/>
        <v>0</v>
      </c>
      <c r="N347" s="85">
        <v>10.210000000000001</v>
      </c>
      <c r="O347" s="85">
        <f t="shared" si="202"/>
        <v>8.168000000000001</v>
      </c>
      <c r="P347" s="86">
        <f t="shared" si="212"/>
        <v>10.000000000000142</v>
      </c>
      <c r="Q347" s="85">
        <f t="shared" si="203"/>
        <v>14.129999999999999</v>
      </c>
      <c r="R347" s="85">
        <f t="shared" si="204"/>
        <v>11.303999999999998</v>
      </c>
      <c r="S347" s="86">
        <f t="shared" si="213"/>
        <v>0</v>
      </c>
      <c r="T347" s="85">
        <v>16.55</v>
      </c>
      <c r="U347" s="85">
        <f t="shared" si="205"/>
        <v>13.24</v>
      </c>
      <c r="V347" s="84">
        <f t="shared" si="214"/>
        <v>0</v>
      </c>
      <c r="W347" s="84">
        <v>21.81</v>
      </c>
      <c r="X347" s="85">
        <f t="shared" si="206"/>
        <v>17.448</v>
      </c>
      <c r="Y347" s="84">
        <f t="shared" si="215"/>
        <v>0</v>
      </c>
      <c r="Z347" s="85">
        <v>20.96</v>
      </c>
      <c r="AA347" s="85">
        <f t="shared" si="207"/>
        <v>16.768000000000001</v>
      </c>
      <c r="AB347" s="136">
        <f t="shared" si="216"/>
        <v>0</v>
      </c>
    </row>
    <row r="348" spans="1:28" ht="13.5" thickBot="1" x14ac:dyDescent="0.25">
      <c r="A348" s="161">
        <v>42668</v>
      </c>
      <c r="B348" s="220">
        <v>13.69</v>
      </c>
      <c r="C348" s="85">
        <f t="shared" si="196"/>
        <v>10.952</v>
      </c>
      <c r="D348" s="84">
        <f t="shared" si="208"/>
        <v>0</v>
      </c>
      <c r="E348" s="84">
        <f t="shared" si="197"/>
        <v>13.99</v>
      </c>
      <c r="F348" s="85">
        <f t="shared" si="198"/>
        <v>11.192</v>
      </c>
      <c r="G348" s="84">
        <f t="shared" si="209"/>
        <v>0</v>
      </c>
      <c r="H348" s="84">
        <f t="shared" si="199"/>
        <v>14.29</v>
      </c>
      <c r="I348" s="85">
        <f t="shared" si="200"/>
        <v>11.431999999999999</v>
      </c>
      <c r="J348" s="84">
        <f t="shared" si="210"/>
        <v>0</v>
      </c>
      <c r="K348" s="85">
        <v>13.79</v>
      </c>
      <c r="L348" s="85">
        <f t="shared" si="201"/>
        <v>11.032</v>
      </c>
      <c r="M348" s="86">
        <f t="shared" si="211"/>
        <v>0</v>
      </c>
      <c r="N348" s="85">
        <v>10.210000000000001</v>
      </c>
      <c r="O348" s="85">
        <f t="shared" si="202"/>
        <v>8.168000000000001</v>
      </c>
      <c r="P348" s="86">
        <f t="shared" si="212"/>
        <v>0</v>
      </c>
      <c r="Q348" s="85">
        <f t="shared" si="203"/>
        <v>14.129999999999999</v>
      </c>
      <c r="R348" s="85">
        <f t="shared" si="204"/>
        <v>11.303999999999998</v>
      </c>
      <c r="S348" s="86">
        <f t="shared" si="213"/>
        <v>0</v>
      </c>
      <c r="T348" s="85">
        <v>16.55</v>
      </c>
      <c r="U348" s="85">
        <f t="shared" si="205"/>
        <v>13.24</v>
      </c>
      <c r="V348" s="84">
        <f t="shared" si="214"/>
        <v>0</v>
      </c>
      <c r="W348" s="84">
        <v>21.81</v>
      </c>
      <c r="X348" s="85">
        <f t="shared" si="206"/>
        <v>17.448</v>
      </c>
      <c r="Y348" s="84">
        <f t="shared" si="215"/>
        <v>0</v>
      </c>
      <c r="Z348" s="85">
        <v>20.96</v>
      </c>
      <c r="AA348" s="85">
        <f t="shared" si="207"/>
        <v>16.768000000000001</v>
      </c>
      <c r="AB348" s="136">
        <f t="shared" si="216"/>
        <v>0</v>
      </c>
    </row>
    <row r="349" spans="1:28" ht="13.5" thickBot="1" x14ac:dyDescent="0.25">
      <c r="A349" s="161">
        <v>42669</v>
      </c>
      <c r="B349" s="220">
        <v>13.69</v>
      </c>
      <c r="C349" s="85">
        <f t="shared" si="196"/>
        <v>10.952</v>
      </c>
      <c r="D349" s="84">
        <f t="shared" si="208"/>
        <v>0</v>
      </c>
      <c r="E349" s="84">
        <f t="shared" si="197"/>
        <v>13.99</v>
      </c>
      <c r="F349" s="85">
        <f t="shared" si="198"/>
        <v>11.192</v>
      </c>
      <c r="G349" s="84">
        <f t="shared" si="209"/>
        <v>0</v>
      </c>
      <c r="H349" s="84">
        <f t="shared" si="199"/>
        <v>14.29</v>
      </c>
      <c r="I349" s="85">
        <f t="shared" si="200"/>
        <v>11.431999999999999</v>
      </c>
      <c r="J349" s="84">
        <f t="shared" si="210"/>
        <v>0</v>
      </c>
      <c r="K349" s="85">
        <v>13.79</v>
      </c>
      <c r="L349" s="85">
        <f t="shared" si="201"/>
        <v>11.032</v>
      </c>
      <c r="M349" s="86">
        <f t="shared" si="211"/>
        <v>0</v>
      </c>
      <c r="N349" s="85">
        <v>10.210000000000001</v>
      </c>
      <c r="O349" s="85">
        <f t="shared" si="202"/>
        <v>8.168000000000001</v>
      </c>
      <c r="P349" s="86">
        <f t="shared" si="212"/>
        <v>0</v>
      </c>
      <c r="Q349" s="85">
        <f t="shared" si="203"/>
        <v>14.129999999999999</v>
      </c>
      <c r="R349" s="85">
        <f t="shared" si="204"/>
        <v>11.303999999999998</v>
      </c>
      <c r="S349" s="86">
        <f t="shared" si="213"/>
        <v>0</v>
      </c>
      <c r="T349" s="85">
        <v>16.55</v>
      </c>
      <c r="U349" s="85">
        <f t="shared" si="205"/>
        <v>13.24</v>
      </c>
      <c r="V349" s="84">
        <f t="shared" si="214"/>
        <v>0</v>
      </c>
      <c r="W349" s="84">
        <v>21.81</v>
      </c>
      <c r="X349" s="85">
        <f t="shared" si="206"/>
        <v>17.448</v>
      </c>
      <c r="Y349" s="84">
        <f t="shared" si="215"/>
        <v>0</v>
      </c>
      <c r="Z349" s="85">
        <v>20.96</v>
      </c>
      <c r="AA349" s="85">
        <f t="shared" si="207"/>
        <v>16.768000000000001</v>
      </c>
      <c r="AB349" s="136">
        <f t="shared" si="216"/>
        <v>0</v>
      </c>
    </row>
    <row r="350" spans="1:28" ht="13.5" thickBot="1" x14ac:dyDescent="0.25">
      <c r="A350" s="161">
        <v>42670</v>
      </c>
      <c r="B350" s="220">
        <v>13.69</v>
      </c>
      <c r="C350" s="85">
        <f t="shared" si="196"/>
        <v>10.952</v>
      </c>
      <c r="D350" s="84">
        <f t="shared" si="208"/>
        <v>0</v>
      </c>
      <c r="E350" s="84">
        <f t="shared" si="197"/>
        <v>13.99</v>
      </c>
      <c r="F350" s="85">
        <f t="shared" si="198"/>
        <v>11.192</v>
      </c>
      <c r="G350" s="84">
        <f t="shared" si="209"/>
        <v>0</v>
      </c>
      <c r="H350" s="84">
        <f t="shared" si="199"/>
        <v>14.29</v>
      </c>
      <c r="I350" s="85">
        <f t="shared" si="200"/>
        <v>11.431999999999999</v>
      </c>
      <c r="J350" s="84">
        <f t="shared" si="210"/>
        <v>0</v>
      </c>
      <c r="K350" s="85">
        <v>13.79</v>
      </c>
      <c r="L350" s="85">
        <f t="shared" si="201"/>
        <v>11.032</v>
      </c>
      <c r="M350" s="86">
        <f t="shared" si="211"/>
        <v>0</v>
      </c>
      <c r="N350" s="85">
        <v>10.210000000000001</v>
      </c>
      <c r="O350" s="85">
        <f t="shared" si="202"/>
        <v>8.168000000000001</v>
      </c>
      <c r="P350" s="86">
        <f t="shared" si="212"/>
        <v>0</v>
      </c>
      <c r="Q350" s="85">
        <f t="shared" si="203"/>
        <v>14.129999999999999</v>
      </c>
      <c r="R350" s="85">
        <f t="shared" si="204"/>
        <v>11.303999999999998</v>
      </c>
      <c r="S350" s="86">
        <f t="shared" si="213"/>
        <v>0</v>
      </c>
      <c r="T350" s="85">
        <v>16.55</v>
      </c>
      <c r="U350" s="85">
        <f t="shared" si="205"/>
        <v>13.24</v>
      </c>
      <c r="V350" s="84">
        <f t="shared" si="214"/>
        <v>0</v>
      </c>
      <c r="W350" s="84">
        <v>21.81</v>
      </c>
      <c r="X350" s="85">
        <f t="shared" si="206"/>
        <v>17.448</v>
      </c>
      <c r="Y350" s="84">
        <f t="shared" si="215"/>
        <v>0</v>
      </c>
      <c r="Z350" s="85">
        <v>20.96</v>
      </c>
      <c r="AA350" s="85">
        <f t="shared" si="207"/>
        <v>16.768000000000001</v>
      </c>
      <c r="AB350" s="136">
        <f t="shared" si="216"/>
        <v>0</v>
      </c>
    </row>
    <row r="351" spans="1:28" ht="13.5" thickBot="1" x14ac:dyDescent="0.25">
      <c r="A351" s="161">
        <v>42671</v>
      </c>
      <c r="B351" s="220">
        <v>13.59</v>
      </c>
      <c r="C351" s="85">
        <f t="shared" si="196"/>
        <v>10.872</v>
      </c>
      <c r="D351" s="84">
        <f t="shared" si="208"/>
        <v>-9.9999999999999645</v>
      </c>
      <c r="E351" s="84">
        <f t="shared" si="197"/>
        <v>13.89</v>
      </c>
      <c r="F351" s="85">
        <f t="shared" si="198"/>
        <v>11.112</v>
      </c>
      <c r="G351" s="84">
        <f t="shared" si="209"/>
        <v>-9.9999999999999645</v>
      </c>
      <c r="H351" s="84">
        <f t="shared" si="199"/>
        <v>14.19</v>
      </c>
      <c r="I351" s="85">
        <f t="shared" si="200"/>
        <v>11.352</v>
      </c>
      <c r="J351" s="84">
        <f t="shared" si="210"/>
        <v>-9.9999999999999645</v>
      </c>
      <c r="K351" s="85">
        <v>13.79</v>
      </c>
      <c r="L351" s="85">
        <f t="shared" si="201"/>
        <v>11.032</v>
      </c>
      <c r="M351" s="86">
        <f t="shared" si="211"/>
        <v>0</v>
      </c>
      <c r="N351" s="85">
        <v>10.210000000000001</v>
      </c>
      <c r="O351" s="85">
        <f t="shared" si="202"/>
        <v>8.168000000000001</v>
      </c>
      <c r="P351" s="86">
        <f t="shared" si="212"/>
        <v>0</v>
      </c>
      <c r="Q351" s="85">
        <f t="shared" si="203"/>
        <v>14.129999999999999</v>
      </c>
      <c r="R351" s="85">
        <f t="shared" si="204"/>
        <v>11.303999999999998</v>
      </c>
      <c r="S351" s="86">
        <f t="shared" si="213"/>
        <v>0</v>
      </c>
      <c r="T351" s="85">
        <v>16.55</v>
      </c>
      <c r="U351" s="85">
        <f t="shared" si="205"/>
        <v>13.24</v>
      </c>
      <c r="V351" s="84">
        <f t="shared" si="214"/>
        <v>0</v>
      </c>
      <c r="W351" s="84">
        <v>21.81</v>
      </c>
      <c r="X351" s="85">
        <f t="shared" si="206"/>
        <v>17.448</v>
      </c>
      <c r="Y351" s="84">
        <f t="shared" si="215"/>
        <v>0</v>
      </c>
      <c r="Z351" s="85">
        <v>20.96</v>
      </c>
      <c r="AA351" s="85">
        <f t="shared" si="207"/>
        <v>16.768000000000001</v>
      </c>
      <c r="AB351" s="136">
        <f t="shared" si="216"/>
        <v>0</v>
      </c>
    </row>
    <row r="352" spans="1:28" ht="13.5" thickBot="1" x14ac:dyDescent="0.25">
      <c r="A352" s="161">
        <v>42672</v>
      </c>
      <c r="B352" s="220">
        <v>13.59</v>
      </c>
      <c r="C352" s="85">
        <f t="shared" si="196"/>
        <v>10.872</v>
      </c>
      <c r="D352" s="84">
        <f t="shared" si="208"/>
        <v>0</v>
      </c>
      <c r="E352" s="84">
        <f t="shared" si="197"/>
        <v>13.89</v>
      </c>
      <c r="F352" s="85">
        <f t="shared" si="198"/>
        <v>11.112</v>
      </c>
      <c r="G352" s="84">
        <f t="shared" si="209"/>
        <v>0</v>
      </c>
      <c r="H352" s="84">
        <f t="shared" si="199"/>
        <v>14.19</v>
      </c>
      <c r="I352" s="85">
        <f t="shared" si="200"/>
        <v>11.352</v>
      </c>
      <c r="J352" s="84">
        <f t="shared" si="210"/>
        <v>0</v>
      </c>
      <c r="K352" s="85">
        <v>13.79</v>
      </c>
      <c r="L352" s="85">
        <f t="shared" si="201"/>
        <v>11.032</v>
      </c>
      <c r="M352" s="86">
        <f t="shared" si="211"/>
        <v>0</v>
      </c>
      <c r="N352" s="85">
        <v>10.210000000000001</v>
      </c>
      <c r="O352" s="85">
        <f t="shared" si="202"/>
        <v>8.168000000000001</v>
      </c>
      <c r="P352" s="86">
        <f t="shared" si="212"/>
        <v>0</v>
      </c>
      <c r="Q352" s="85">
        <f t="shared" si="203"/>
        <v>14.129999999999999</v>
      </c>
      <c r="R352" s="85">
        <f t="shared" si="204"/>
        <v>11.303999999999998</v>
      </c>
      <c r="S352" s="86">
        <f t="shared" si="213"/>
        <v>0</v>
      </c>
      <c r="T352" s="85">
        <v>16.55</v>
      </c>
      <c r="U352" s="85">
        <f t="shared" si="205"/>
        <v>13.24</v>
      </c>
      <c r="V352" s="84">
        <f t="shared" si="214"/>
        <v>0</v>
      </c>
      <c r="W352" s="84">
        <v>21.81</v>
      </c>
      <c r="X352" s="85">
        <f t="shared" si="206"/>
        <v>17.448</v>
      </c>
      <c r="Y352" s="84">
        <f t="shared" si="215"/>
        <v>0</v>
      </c>
      <c r="Z352" s="85">
        <v>20.96</v>
      </c>
      <c r="AA352" s="85">
        <f t="shared" si="207"/>
        <v>16.768000000000001</v>
      </c>
      <c r="AB352" s="136">
        <f t="shared" si="216"/>
        <v>0</v>
      </c>
    </row>
    <row r="353" spans="1:28" ht="13.5" thickBot="1" x14ac:dyDescent="0.25">
      <c r="A353" s="161">
        <v>42673</v>
      </c>
      <c r="B353" s="220">
        <v>13.59</v>
      </c>
      <c r="C353" s="85">
        <f t="shared" si="196"/>
        <v>10.872</v>
      </c>
      <c r="D353" s="84">
        <f t="shared" si="208"/>
        <v>0</v>
      </c>
      <c r="E353" s="84">
        <f t="shared" si="197"/>
        <v>13.89</v>
      </c>
      <c r="F353" s="85">
        <f t="shared" si="198"/>
        <v>11.112</v>
      </c>
      <c r="G353" s="84">
        <f t="shared" si="209"/>
        <v>0</v>
      </c>
      <c r="H353" s="84">
        <f t="shared" si="199"/>
        <v>14.19</v>
      </c>
      <c r="I353" s="85">
        <f t="shared" si="200"/>
        <v>11.352</v>
      </c>
      <c r="J353" s="84">
        <f t="shared" si="210"/>
        <v>0</v>
      </c>
      <c r="K353" s="85">
        <v>13.79</v>
      </c>
      <c r="L353" s="85">
        <f t="shared" si="201"/>
        <v>11.032</v>
      </c>
      <c r="M353" s="86">
        <f t="shared" si="211"/>
        <v>0</v>
      </c>
      <c r="N353" s="85">
        <v>10.210000000000001</v>
      </c>
      <c r="O353" s="85">
        <f t="shared" si="202"/>
        <v>8.168000000000001</v>
      </c>
      <c r="P353" s="86">
        <f t="shared" si="212"/>
        <v>0</v>
      </c>
      <c r="Q353" s="85">
        <f t="shared" si="203"/>
        <v>14.129999999999999</v>
      </c>
      <c r="R353" s="85">
        <f t="shared" si="204"/>
        <v>11.303999999999998</v>
      </c>
      <c r="S353" s="86">
        <f t="shared" si="213"/>
        <v>0</v>
      </c>
      <c r="T353" s="85">
        <v>16.55</v>
      </c>
      <c r="U353" s="85">
        <f t="shared" si="205"/>
        <v>13.24</v>
      </c>
      <c r="V353" s="84">
        <f t="shared" si="214"/>
        <v>0</v>
      </c>
      <c r="W353" s="84">
        <v>21.81</v>
      </c>
      <c r="X353" s="85">
        <f t="shared" si="206"/>
        <v>17.448</v>
      </c>
      <c r="Y353" s="84">
        <f t="shared" si="215"/>
        <v>0</v>
      </c>
      <c r="Z353" s="85">
        <v>20.96</v>
      </c>
      <c r="AA353" s="85">
        <f t="shared" si="207"/>
        <v>16.768000000000001</v>
      </c>
      <c r="AB353" s="136">
        <f t="shared" si="216"/>
        <v>0</v>
      </c>
    </row>
    <row r="354" spans="1:28" x14ac:dyDescent="0.2">
      <c r="A354" s="161">
        <v>42674</v>
      </c>
      <c r="B354" s="220">
        <v>13.59</v>
      </c>
      <c r="C354" s="85">
        <f t="shared" si="196"/>
        <v>10.872</v>
      </c>
      <c r="D354" s="84">
        <f t="shared" si="208"/>
        <v>0</v>
      </c>
      <c r="E354" s="84">
        <f t="shared" si="197"/>
        <v>13.89</v>
      </c>
      <c r="F354" s="85">
        <f t="shared" si="198"/>
        <v>11.112</v>
      </c>
      <c r="G354" s="84">
        <f t="shared" si="209"/>
        <v>0</v>
      </c>
      <c r="H354" s="84">
        <f t="shared" si="199"/>
        <v>14.19</v>
      </c>
      <c r="I354" s="85">
        <f t="shared" si="200"/>
        <v>11.352</v>
      </c>
      <c r="J354" s="84">
        <f t="shared" si="210"/>
        <v>0</v>
      </c>
      <c r="K354" s="85">
        <v>13.79</v>
      </c>
      <c r="L354" s="85">
        <f t="shared" si="201"/>
        <v>11.032</v>
      </c>
      <c r="M354" s="86">
        <f t="shared" si="211"/>
        <v>0</v>
      </c>
      <c r="N354" s="85">
        <v>10.210000000000001</v>
      </c>
      <c r="O354" s="85">
        <f t="shared" si="202"/>
        <v>8.168000000000001</v>
      </c>
      <c r="P354" s="86">
        <f t="shared" si="212"/>
        <v>0</v>
      </c>
      <c r="Q354" s="85">
        <f t="shared" si="203"/>
        <v>14.129999999999999</v>
      </c>
      <c r="R354" s="85">
        <f t="shared" si="204"/>
        <v>11.303999999999998</v>
      </c>
      <c r="S354" s="86">
        <f t="shared" si="213"/>
        <v>0</v>
      </c>
      <c r="T354" s="85">
        <v>16.55</v>
      </c>
      <c r="U354" s="85">
        <f t="shared" si="205"/>
        <v>13.24</v>
      </c>
      <c r="V354" s="84">
        <f t="shared" si="214"/>
        <v>0</v>
      </c>
      <c r="W354" s="84">
        <v>21.81</v>
      </c>
      <c r="X354" s="85">
        <f t="shared" si="206"/>
        <v>17.448</v>
      </c>
      <c r="Y354" s="84">
        <f t="shared" si="215"/>
        <v>0</v>
      </c>
      <c r="Z354" s="85">
        <v>20.96</v>
      </c>
      <c r="AA354" s="85">
        <f t="shared" si="207"/>
        <v>16.768000000000001</v>
      </c>
      <c r="AB354" s="136">
        <f t="shared" si="216"/>
        <v>0</v>
      </c>
    </row>
    <row r="356" spans="1:28" ht="51.75" thickBot="1" x14ac:dyDescent="0.25">
      <c r="A356" s="87" t="s">
        <v>1</v>
      </c>
      <c r="B356" s="144" t="s">
        <v>2</v>
      </c>
      <c r="C356" s="144" t="s">
        <v>16</v>
      </c>
      <c r="D356" s="87" t="s">
        <v>5</v>
      </c>
      <c r="E356" s="144" t="s">
        <v>3</v>
      </c>
      <c r="F356" s="144" t="s">
        <v>17</v>
      </c>
      <c r="G356" s="87" t="s">
        <v>5</v>
      </c>
      <c r="H356" s="144" t="s">
        <v>4</v>
      </c>
      <c r="I356" s="144" t="s">
        <v>18</v>
      </c>
      <c r="J356" s="87" t="s">
        <v>5</v>
      </c>
      <c r="K356" s="145" t="s">
        <v>6</v>
      </c>
      <c r="L356" s="145" t="s">
        <v>63</v>
      </c>
      <c r="M356" s="88" t="s">
        <v>5</v>
      </c>
      <c r="N356" s="144" t="s">
        <v>7</v>
      </c>
      <c r="O356" s="144" t="s">
        <v>20</v>
      </c>
      <c r="P356" s="87" t="s">
        <v>5</v>
      </c>
      <c r="Q356" s="146" t="s">
        <v>68</v>
      </c>
      <c r="R356" s="146" t="s">
        <v>69</v>
      </c>
      <c r="S356" s="147" t="s">
        <v>5</v>
      </c>
      <c r="T356" s="148" t="s">
        <v>66</v>
      </c>
      <c r="U356" s="148" t="s">
        <v>67</v>
      </c>
      <c r="V356" s="149" t="s">
        <v>5</v>
      </c>
      <c r="W356" s="90" t="s">
        <v>23</v>
      </c>
      <c r="X356" s="90" t="s">
        <v>24</v>
      </c>
      <c r="Y356" s="91" t="s">
        <v>5</v>
      </c>
      <c r="Z356" s="90" t="s">
        <v>25</v>
      </c>
      <c r="AA356" s="90" t="s">
        <v>26</v>
      </c>
      <c r="AB356" s="91" t="s">
        <v>5</v>
      </c>
    </row>
    <row r="357" spans="1:28" x14ac:dyDescent="0.2">
      <c r="A357" s="158" t="s">
        <v>70</v>
      </c>
      <c r="B357" s="150">
        <f>AVERAGE(B360:B387)</f>
        <v>13.364999999999998</v>
      </c>
      <c r="C357" s="151">
        <f>AVERAGE(C360:C387)</f>
        <v>10.691999999999998</v>
      </c>
      <c r="D357" s="151"/>
      <c r="E357" s="151">
        <f>AVERAGE(E360:E387)</f>
        <v>13.664999999999997</v>
      </c>
      <c r="F357" s="151">
        <f>AVERAGE(F360:F387)</f>
        <v>10.932000000000002</v>
      </c>
      <c r="G357" s="151"/>
      <c r="H357" s="151">
        <f>AVERAGE(H360:H387)</f>
        <v>13.965</v>
      </c>
      <c r="I357" s="151">
        <f>AVERAGE(I360:I387)</f>
        <v>11.171999999999997</v>
      </c>
      <c r="J357" s="151"/>
      <c r="K357" s="151">
        <f>AVERAGE(K360:K387)</f>
        <v>13.484642857142861</v>
      </c>
      <c r="L357" s="151">
        <f>AVERAGE(L360:L387)</f>
        <v>10.787714285714285</v>
      </c>
      <c r="M357" s="151"/>
      <c r="N357" s="151">
        <f>AVERAGE(N360:N387)</f>
        <v>10.677142857142856</v>
      </c>
      <c r="O357" s="151">
        <f>AVERAGE(O360:O387)</f>
        <v>8.5417142857142885</v>
      </c>
      <c r="P357" s="151"/>
      <c r="Q357" s="151">
        <f>AVERAGE(Q360:Q387)</f>
        <v>13.824642857142853</v>
      </c>
      <c r="R357" s="151">
        <f>AVERAGE(R360:R387)</f>
        <v>11.059714285714282</v>
      </c>
      <c r="S357" s="151"/>
      <c r="T357" s="151">
        <f>AVERAGE(T360:T387)</f>
        <v>16.550000000000008</v>
      </c>
      <c r="U357" s="151">
        <f>AVERAGE(U360:U387)</f>
        <v>13.240000000000006</v>
      </c>
      <c r="V357" s="151"/>
      <c r="W357" s="151">
        <f>AVERAGE(W360:W387)</f>
        <v>21.809999999999992</v>
      </c>
      <c r="X357" s="151">
        <f>AVERAGE(AA360:AA387)</f>
        <v>16.768000000000011</v>
      </c>
      <c r="Y357" s="151"/>
      <c r="Z357" s="151">
        <f>AVERAGE(Z360:Z387)</f>
        <v>20.96</v>
      </c>
      <c r="AA357" s="151">
        <f>AVERAGE(AA360:AA387)</f>
        <v>16.768000000000011</v>
      </c>
      <c r="AB357" s="152"/>
    </row>
    <row r="358" spans="1:28" x14ac:dyDescent="0.2">
      <c r="A358" s="159" t="s">
        <v>53</v>
      </c>
      <c r="B358" s="153">
        <f>AVERAGE(B360:B374)</f>
        <v>13.329999999999997</v>
      </c>
      <c r="C358" s="131">
        <f>AVERAGE(C360:C374)</f>
        <v>10.664</v>
      </c>
      <c r="D358" s="131"/>
      <c r="E358" s="131">
        <f>AVERAGE(E360:E374)</f>
        <v>13.630000000000003</v>
      </c>
      <c r="F358" s="131">
        <f>AVERAGE(F360:F374)</f>
        <v>10.904</v>
      </c>
      <c r="G358" s="131"/>
      <c r="H358" s="131">
        <f>AVERAGE(H360:H374)</f>
        <v>13.929999999999996</v>
      </c>
      <c r="I358" s="131">
        <f>AVERAGE(I360:I374)</f>
        <v>11.144</v>
      </c>
      <c r="J358" s="131"/>
      <c r="K358" s="131">
        <f>AVERAGE(K360:K374)</f>
        <v>13.393333333333336</v>
      </c>
      <c r="L358" s="131">
        <f>AVERAGE(L360:L374)</f>
        <v>10.714666666666666</v>
      </c>
      <c r="M358" s="131"/>
      <c r="N358" s="131">
        <f>AVERAGE(N360:N374)</f>
        <v>10.70066666666667</v>
      </c>
      <c r="O358" s="131">
        <f>AVERAGE(O360:O374)</f>
        <v>8.5605333333333302</v>
      </c>
      <c r="P358" s="131"/>
      <c r="Q358" s="131">
        <f>AVERAGE(Q360:Q374)</f>
        <v>13.733333333333338</v>
      </c>
      <c r="R358" s="131">
        <f>AVERAGE(R360:R374)</f>
        <v>10.986666666666668</v>
      </c>
      <c r="S358" s="131"/>
      <c r="T358" s="131">
        <f>AVERAGE(T360:T374)</f>
        <v>16.550000000000004</v>
      </c>
      <c r="U358" s="131">
        <f>AVERAGE(U360:U374)</f>
        <v>13.240000000000002</v>
      </c>
      <c r="V358" s="131"/>
      <c r="W358" s="131">
        <f>AVERAGE(W360:W374)</f>
        <v>21.81</v>
      </c>
      <c r="X358" s="131">
        <f>AVERAGE(AA360:AA374)</f>
        <v>16.768000000000001</v>
      </c>
      <c r="Y358" s="131"/>
      <c r="Z358" s="131">
        <f>AVERAGE(Z360:Z374)</f>
        <v>20.96</v>
      </c>
      <c r="AA358" s="131">
        <f>AVERAGE(AA360:AA374)</f>
        <v>16.768000000000001</v>
      </c>
      <c r="AB358" s="154"/>
    </row>
    <row r="359" spans="1:28" ht="13.5" thickBot="1" x14ac:dyDescent="0.25">
      <c r="A359" s="160" t="s">
        <v>54</v>
      </c>
      <c r="B359" s="155">
        <f>IF(B375&gt;0,AVERAGE(B375:B387),)</f>
        <v>13.405384615384614</v>
      </c>
      <c r="C359" s="156">
        <f>IF(C375&gt;0,AVERAGE(C375:C387),)</f>
        <v>10.72430769230769</v>
      </c>
      <c r="D359" s="156"/>
      <c r="E359" s="156">
        <f>IF(E375&gt;0,AVERAGE(E375:E387),)</f>
        <v>13.705384615384617</v>
      </c>
      <c r="F359" s="156">
        <f>IF(F375&gt;0,AVERAGE(F375:F387),)</f>
        <v>10.964307692307692</v>
      </c>
      <c r="G359" s="156"/>
      <c r="H359" s="156">
        <f>IF(H375&gt;0,AVERAGE(H375:H387),)</f>
        <v>14.00538461538461</v>
      </c>
      <c r="I359" s="156">
        <f>IF(I375&gt;0,AVERAGE(I375:I387),)</f>
        <v>11.204307692307692</v>
      </c>
      <c r="J359" s="156"/>
      <c r="K359" s="156">
        <f>IF(K375&gt;0,AVERAGE(K375:K387),)</f>
        <v>13.589999999999996</v>
      </c>
      <c r="L359" s="156">
        <f>IF(L375&gt;0,AVERAGE(L375:L387),)</f>
        <v>10.871999999999998</v>
      </c>
      <c r="M359" s="156"/>
      <c r="N359" s="156">
        <f>IF(N375&gt;0,AVERAGE(N375:N387),)</f>
        <v>10.650000000000002</v>
      </c>
      <c r="O359" s="156">
        <f>IF(O375&gt;0,AVERAGE(O375:O387),)</f>
        <v>8.5199999999999978</v>
      </c>
      <c r="P359" s="156"/>
      <c r="Q359" s="156">
        <f>IF(Q375&gt;0,AVERAGE(Q375:Q387),)</f>
        <v>13.93</v>
      </c>
      <c r="R359" s="156">
        <f>IF(R375&gt;0,AVERAGE(R375:R387),)</f>
        <v>11.143999999999998</v>
      </c>
      <c r="S359" s="156"/>
      <c r="T359" s="156">
        <f>IF(T375&gt;0,AVERAGE(T375:T387),)</f>
        <v>16.550000000000004</v>
      </c>
      <c r="U359" s="156">
        <f>IF(U375&gt;0,AVERAGE(U375:U387),)</f>
        <v>13.24</v>
      </c>
      <c r="V359" s="156"/>
      <c r="W359" s="156">
        <f>IF(W375&gt;0,AVERAGE(W375:W387),)</f>
        <v>21.81</v>
      </c>
      <c r="X359" s="156">
        <f>IF(AA375&gt;0,AVERAGE(AA375:AA387),)</f>
        <v>16.768000000000001</v>
      </c>
      <c r="Y359" s="156"/>
      <c r="Z359" s="156">
        <f>IF(Z375&gt;0,AVERAGE(Z375:Z387),)</f>
        <v>20.960000000000004</v>
      </c>
      <c r="AA359" s="156">
        <f>IF(AA375&gt;0,AVERAGE(AA375:AA387),)</f>
        <v>16.768000000000001</v>
      </c>
      <c r="AB359" s="157"/>
    </row>
    <row r="360" spans="1:28" ht="13.5" thickBot="1" x14ac:dyDescent="0.25">
      <c r="A360" s="161">
        <v>42675</v>
      </c>
      <c r="B360" s="220">
        <v>13.49</v>
      </c>
      <c r="C360" s="85">
        <f t="shared" ref="C360:C389" si="217">B360/1.25</f>
        <v>10.792</v>
      </c>
      <c r="D360" s="84">
        <f>(B360-B354)*100</f>
        <v>-9.9999999999999645</v>
      </c>
      <c r="E360" s="84">
        <f t="shared" ref="E360:E389" si="218">B360+0.3</f>
        <v>13.790000000000001</v>
      </c>
      <c r="F360" s="85">
        <f t="shared" ref="F360:F389" si="219">E360/1.25</f>
        <v>11.032</v>
      </c>
      <c r="G360" s="84">
        <f>(E360-E354)*100</f>
        <v>-9.9999999999999645</v>
      </c>
      <c r="H360" s="84">
        <f t="shared" ref="H360:H389" si="220">B360+0.6</f>
        <v>14.09</v>
      </c>
      <c r="I360" s="85">
        <f t="shared" ref="I360:I389" si="221">H360/1.25</f>
        <v>11.272</v>
      </c>
      <c r="J360" s="84">
        <f>(H360-H354)*100</f>
        <v>-9.9999999999999645</v>
      </c>
      <c r="K360" s="85">
        <v>13.69</v>
      </c>
      <c r="L360" s="85">
        <f t="shared" ref="L360:L389" si="222">K360/1.25</f>
        <v>10.952</v>
      </c>
      <c r="M360" s="86">
        <f>(K360-K354)*100</f>
        <v>-9.9999999999999645</v>
      </c>
      <c r="N360" s="85">
        <v>11.03</v>
      </c>
      <c r="O360" s="85">
        <f t="shared" ref="O360:O389" si="223">N360/1.25</f>
        <v>8.8239999999999998</v>
      </c>
      <c r="P360" s="86">
        <f>(N360-N354)*100</f>
        <v>81.999999999999858</v>
      </c>
      <c r="Q360" s="85">
        <f t="shared" ref="Q360:Q389" si="224">K360+0.34</f>
        <v>14.03</v>
      </c>
      <c r="R360" s="85">
        <f t="shared" ref="R360:R389" si="225">Q360/1.25</f>
        <v>11.224</v>
      </c>
      <c r="S360" s="86">
        <f>(Q360-Q354)*100</f>
        <v>-9.9999999999999645</v>
      </c>
      <c r="T360" s="85">
        <v>16.55</v>
      </c>
      <c r="U360" s="85">
        <f t="shared" ref="U360:U389" si="226">T360/1.25</f>
        <v>13.24</v>
      </c>
      <c r="V360" s="84">
        <f>(T360-T354)*100</f>
        <v>0</v>
      </c>
      <c r="W360" s="84">
        <v>21.81</v>
      </c>
      <c r="X360" s="85">
        <f t="shared" ref="X360:X389" si="227">W360/1.25</f>
        <v>17.448</v>
      </c>
      <c r="Y360" s="84">
        <f>(W360-W354)*100</f>
        <v>0</v>
      </c>
      <c r="Z360" s="85">
        <v>20.96</v>
      </c>
      <c r="AA360" s="85">
        <f t="shared" ref="AA360:AA389" si="228">Z360/1.25</f>
        <v>16.768000000000001</v>
      </c>
      <c r="AB360" s="136">
        <f>(Z360-Z354)*100</f>
        <v>0</v>
      </c>
    </row>
    <row r="361" spans="1:28" ht="13.5" thickBot="1" x14ac:dyDescent="0.25">
      <c r="A361" s="161">
        <v>42676</v>
      </c>
      <c r="B361" s="220">
        <v>13.49</v>
      </c>
      <c r="C361" s="85">
        <f t="shared" si="217"/>
        <v>10.792</v>
      </c>
      <c r="D361" s="84">
        <f t="shared" ref="D361:D389" si="229">(B361-B360)*100</f>
        <v>0</v>
      </c>
      <c r="E361" s="84">
        <f t="shared" si="218"/>
        <v>13.790000000000001</v>
      </c>
      <c r="F361" s="85">
        <f t="shared" si="219"/>
        <v>11.032</v>
      </c>
      <c r="G361" s="84">
        <f t="shared" ref="G361:G389" si="230">(E361-E360)*100</f>
        <v>0</v>
      </c>
      <c r="H361" s="84">
        <f t="shared" si="220"/>
        <v>14.09</v>
      </c>
      <c r="I361" s="85">
        <f t="shared" si="221"/>
        <v>11.272</v>
      </c>
      <c r="J361" s="84">
        <f t="shared" ref="J361:J389" si="231">(H361-H360)*100</f>
        <v>0</v>
      </c>
      <c r="K361" s="85">
        <v>13.59</v>
      </c>
      <c r="L361" s="85">
        <f t="shared" si="222"/>
        <v>10.872</v>
      </c>
      <c r="M361" s="86">
        <f t="shared" ref="M361:M389" si="232">(K361-K360)*100</f>
        <v>-9.9999999999999645</v>
      </c>
      <c r="N361" s="85">
        <v>11.03</v>
      </c>
      <c r="O361" s="85">
        <f t="shared" si="223"/>
        <v>8.8239999999999998</v>
      </c>
      <c r="P361" s="86">
        <f t="shared" ref="P361:P389" si="233">(N361-N360)*100</f>
        <v>0</v>
      </c>
      <c r="Q361" s="85">
        <f t="shared" si="224"/>
        <v>13.93</v>
      </c>
      <c r="R361" s="85">
        <f t="shared" si="225"/>
        <v>11.144</v>
      </c>
      <c r="S361" s="86">
        <f t="shared" ref="S361:S389" si="234">(Q361-Q360)*100</f>
        <v>-9.9999999999999645</v>
      </c>
      <c r="T361" s="85">
        <v>16.55</v>
      </c>
      <c r="U361" s="85">
        <f t="shared" si="226"/>
        <v>13.24</v>
      </c>
      <c r="V361" s="84">
        <f t="shared" ref="V361:V389" si="235">(T361-T360)*100</f>
        <v>0</v>
      </c>
      <c r="W361" s="84">
        <v>21.81</v>
      </c>
      <c r="X361" s="85">
        <f t="shared" si="227"/>
        <v>17.448</v>
      </c>
      <c r="Y361" s="84">
        <f t="shared" ref="Y361:Y389" si="236">(W361-W360)*100</f>
        <v>0</v>
      </c>
      <c r="Z361" s="85">
        <v>20.96</v>
      </c>
      <c r="AA361" s="85">
        <f t="shared" si="228"/>
        <v>16.768000000000001</v>
      </c>
      <c r="AB361" s="136">
        <f t="shared" ref="AB361:AB389" si="237">(Z361-Z360)*100</f>
        <v>0</v>
      </c>
    </row>
    <row r="362" spans="1:28" ht="13.5" thickBot="1" x14ac:dyDescent="0.25">
      <c r="A362" s="161">
        <v>42677</v>
      </c>
      <c r="B362" s="220">
        <v>13.39</v>
      </c>
      <c r="C362" s="85">
        <f t="shared" si="217"/>
        <v>10.712</v>
      </c>
      <c r="D362" s="84">
        <f t="shared" si="229"/>
        <v>-9.9999999999999645</v>
      </c>
      <c r="E362" s="84">
        <f t="shared" si="218"/>
        <v>13.690000000000001</v>
      </c>
      <c r="F362" s="85">
        <f t="shared" si="219"/>
        <v>10.952000000000002</v>
      </c>
      <c r="G362" s="84">
        <f t="shared" si="230"/>
        <v>-9.9999999999999645</v>
      </c>
      <c r="H362" s="84">
        <f t="shared" si="220"/>
        <v>13.99</v>
      </c>
      <c r="I362" s="85">
        <f t="shared" si="221"/>
        <v>11.192</v>
      </c>
      <c r="J362" s="84">
        <f t="shared" si="231"/>
        <v>-9.9999999999999645</v>
      </c>
      <c r="K362" s="85">
        <v>13.44</v>
      </c>
      <c r="L362" s="85">
        <f t="shared" si="222"/>
        <v>10.751999999999999</v>
      </c>
      <c r="M362" s="86">
        <f t="shared" si="232"/>
        <v>-15.000000000000036</v>
      </c>
      <c r="N362" s="85">
        <v>10.65</v>
      </c>
      <c r="O362" s="85">
        <f t="shared" si="223"/>
        <v>8.52</v>
      </c>
      <c r="P362" s="86">
        <f t="shared" si="233"/>
        <v>-37.999999999999901</v>
      </c>
      <c r="Q362" s="85">
        <f t="shared" si="224"/>
        <v>13.78</v>
      </c>
      <c r="R362" s="85">
        <f t="shared" si="225"/>
        <v>11.023999999999999</v>
      </c>
      <c r="S362" s="86">
        <f t="shared" si="234"/>
        <v>-15.000000000000036</v>
      </c>
      <c r="T362" s="85">
        <v>16.55</v>
      </c>
      <c r="U362" s="85">
        <f t="shared" si="226"/>
        <v>13.24</v>
      </c>
      <c r="V362" s="84">
        <f t="shared" si="235"/>
        <v>0</v>
      </c>
      <c r="W362" s="84">
        <v>21.81</v>
      </c>
      <c r="X362" s="85">
        <f t="shared" si="227"/>
        <v>17.448</v>
      </c>
      <c r="Y362" s="84">
        <f t="shared" si="236"/>
        <v>0</v>
      </c>
      <c r="Z362" s="85">
        <v>20.96</v>
      </c>
      <c r="AA362" s="85">
        <f t="shared" si="228"/>
        <v>16.768000000000001</v>
      </c>
      <c r="AB362" s="136">
        <f t="shared" si="237"/>
        <v>0</v>
      </c>
    </row>
    <row r="363" spans="1:28" ht="13.5" thickBot="1" x14ac:dyDescent="0.25">
      <c r="A363" s="161">
        <v>42678</v>
      </c>
      <c r="B363" s="220">
        <v>13.39</v>
      </c>
      <c r="C363" s="85">
        <f t="shared" si="217"/>
        <v>10.712</v>
      </c>
      <c r="D363" s="84">
        <f t="shared" si="229"/>
        <v>0</v>
      </c>
      <c r="E363" s="84">
        <f t="shared" si="218"/>
        <v>13.690000000000001</v>
      </c>
      <c r="F363" s="85">
        <f t="shared" si="219"/>
        <v>10.952000000000002</v>
      </c>
      <c r="G363" s="84">
        <f t="shared" si="230"/>
        <v>0</v>
      </c>
      <c r="H363" s="84">
        <f t="shared" si="220"/>
        <v>13.99</v>
      </c>
      <c r="I363" s="85">
        <f t="shared" si="221"/>
        <v>11.192</v>
      </c>
      <c r="J363" s="84">
        <f t="shared" si="231"/>
        <v>0</v>
      </c>
      <c r="K363" s="85">
        <v>13.44</v>
      </c>
      <c r="L363" s="85">
        <f t="shared" si="222"/>
        <v>10.751999999999999</v>
      </c>
      <c r="M363" s="86">
        <f t="shared" si="232"/>
        <v>0</v>
      </c>
      <c r="N363" s="85">
        <v>10.65</v>
      </c>
      <c r="O363" s="85">
        <f t="shared" si="223"/>
        <v>8.52</v>
      </c>
      <c r="P363" s="86">
        <f t="shared" si="233"/>
        <v>0</v>
      </c>
      <c r="Q363" s="85">
        <f t="shared" si="224"/>
        <v>13.78</v>
      </c>
      <c r="R363" s="85">
        <f t="shared" si="225"/>
        <v>11.023999999999999</v>
      </c>
      <c r="S363" s="86">
        <f t="shared" si="234"/>
        <v>0</v>
      </c>
      <c r="T363" s="85">
        <v>16.55</v>
      </c>
      <c r="U363" s="85">
        <f t="shared" si="226"/>
        <v>13.24</v>
      </c>
      <c r="V363" s="84">
        <f t="shared" si="235"/>
        <v>0</v>
      </c>
      <c r="W363" s="84">
        <v>21.81</v>
      </c>
      <c r="X363" s="85">
        <f t="shared" si="227"/>
        <v>17.448</v>
      </c>
      <c r="Y363" s="84">
        <f t="shared" si="236"/>
        <v>0</v>
      </c>
      <c r="Z363" s="85">
        <v>20.96</v>
      </c>
      <c r="AA363" s="85">
        <f t="shared" si="228"/>
        <v>16.768000000000001</v>
      </c>
      <c r="AB363" s="136">
        <f t="shared" si="237"/>
        <v>0</v>
      </c>
    </row>
    <row r="364" spans="1:28" ht="13.5" thickBot="1" x14ac:dyDescent="0.25">
      <c r="A364" s="161">
        <v>42679</v>
      </c>
      <c r="B364" s="220">
        <v>13.39</v>
      </c>
      <c r="C364" s="85">
        <f t="shared" si="217"/>
        <v>10.712</v>
      </c>
      <c r="D364" s="84">
        <f t="shared" si="229"/>
        <v>0</v>
      </c>
      <c r="E364" s="84">
        <f t="shared" si="218"/>
        <v>13.690000000000001</v>
      </c>
      <c r="F364" s="85">
        <f t="shared" si="219"/>
        <v>10.952000000000002</v>
      </c>
      <c r="G364" s="84">
        <f t="shared" si="230"/>
        <v>0</v>
      </c>
      <c r="H364" s="84">
        <f t="shared" si="220"/>
        <v>13.99</v>
      </c>
      <c r="I364" s="85">
        <f t="shared" si="221"/>
        <v>11.192</v>
      </c>
      <c r="J364" s="84">
        <f t="shared" si="231"/>
        <v>0</v>
      </c>
      <c r="K364" s="85">
        <v>13.44</v>
      </c>
      <c r="L364" s="85">
        <f t="shared" si="222"/>
        <v>10.751999999999999</v>
      </c>
      <c r="M364" s="86">
        <f t="shared" si="232"/>
        <v>0</v>
      </c>
      <c r="N364" s="85">
        <v>10.65</v>
      </c>
      <c r="O364" s="85">
        <f t="shared" si="223"/>
        <v>8.52</v>
      </c>
      <c r="P364" s="86">
        <f t="shared" si="233"/>
        <v>0</v>
      </c>
      <c r="Q364" s="85">
        <f t="shared" si="224"/>
        <v>13.78</v>
      </c>
      <c r="R364" s="85">
        <f t="shared" si="225"/>
        <v>11.023999999999999</v>
      </c>
      <c r="S364" s="86">
        <f t="shared" si="234"/>
        <v>0</v>
      </c>
      <c r="T364" s="85">
        <v>16.55</v>
      </c>
      <c r="U364" s="85">
        <f t="shared" si="226"/>
        <v>13.24</v>
      </c>
      <c r="V364" s="84">
        <f t="shared" si="235"/>
        <v>0</v>
      </c>
      <c r="W364" s="84">
        <v>21.81</v>
      </c>
      <c r="X364" s="85">
        <f t="shared" si="227"/>
        <v>17.448</v>
      </c>
      <c r="Y364" s="84">
        <f t="shared" si="236"/>
        <v>0</v>
      </c>
      <c r="Z364" s="85">
        <v>20.96</v>
      </c>
      <c r="AA364" s="85">
        <f t="shared" si="228"/>
        <v>16.768000000000001</v>
      </c>
      <c r="AB364" s="136">
        <f t="shared" si="237"/>
        <v>0</v>
      </c>
    </row>
    <row r="365" spans="1:28" ht="13.5" thickBot="1" x14ac:dyDescent="0.25">
      <c r="A365" s="161">
        <v>42680</v>
      </c>
      <c r="B365" s="220">
        <v>13.39</v>
      </c>
      <c r="C365" s="85">
        <f t="shared" si="217"/>
        <v>10.712</v>
      </c>
      <c r="D365" s="84">
        <f t="shared" si="229"/>
        <v>0</v>
      </c>
      <c r="E365" s="84">
        <f t="shared" si="218"/>
        <v>13.690000000000001</v>
      </c>
      <c r="F365" s="85">
        <f t="shared" si="219"/>
        <v>10.952000000000002</v>
      </c>
      <c r="G365" s="84">
        <f t="shared" si="230"/>
        <v>0</v>
      </c>
      <c r="H365" s="84">
        <f t="shared" si="220"/>
        <v>13.99</v>
      </c>
      <c r="I365" s="85">
        <f t="shared" si="221"/>
        <v>11.192</v>
      </c>
      <c r="J365" s="84">
        <f t="shared" si="231"/>
        <v>0</v>
      </c>
      <c r="K365" s="85">
        <v>13.44</v>
      </c>
      <c r="L365" s="85">
        <f t="shared" si="222"/>
        <v>10.751999999999999</v>
      </c>
      <c r="M365" s="86">
        <f t="shared" si="232"/>
        <v>0</v>
      </c>
      <c r="N365" s="85">
        <v>10.65</v>
      </c>
      <c r="O365" s="85">
        <f t="shared" si="223"/>
        <v>8.52</v>
      </c>
      <c r="P365" s="86">
        <f t="shared" si="233"/>
        <v>0</v>
      </c>
      <c r="Q365" s="85">
        <f t="shared" si="224"/>
        <v>13.78</v>
      </c>
      <c r="R365" s="85">
        <f t="shared" si="225"/>
        <v>11.023999999999999</v>
      </c>
      <c r="S365" s="86">
        <f t="shared" si="234"/>
        <v>0</v>
      </c>
      <c r="T365" s="85">
        <v>16.55</v>
      </c>
      <c r="U365" s="85">
        <f t="shared" si="226"/>
        <v>13.24</v>
      </c>
      <c r="V365" s="84">
        <f t="shared" si="235"/>
        <v>0</v>
      </c>
      <c r="W365" s="84">
        <v>21.81</v>
      </c>
      <c r="X365" s="85">
        <f t="shared" si="227"/>
        <v>17.448</v>
      </c>
      <c r="Y365" s="84">
        <f t="shared" si="236"/>
        <v>0</v>
      </c>
      <c r="Z365" s="85">
        <v>20.96</v>
      </c>
      <c r="AA365" s="85">
        <f t="shared" si="228"/>
        <v>16.768000000000001</v>
      </c>
      <c r="AB365" s="136">
        <f t="shared" si="237"/>
        <v>0</v>
      </c>
    </row>
    <row r="366" spans="1:28" ht="13.5" thickBot="1" x14ac:dyDescent="0.25">
      <c r="A366" s="161">
        <v>42681</v>
      </c>
      <c r="B366" s="220">
        <v>13.29</v>
      </c>
      <c r="C366" s="85">
        <f t="shared" si="217"/>
        <v>10.632</v>
      </c>
      <c r="D366" s="84">
        <f t="shared" si="229"/>
        <v>-10.000000000000142</v>
      </c>
      <c r="E366" s="84">
        <f t="shared" si="218"/>
        <v>13.59</v>
      </c>
      <c r="F366" s="85">
        <f t="shared" si="219"/>
        <v>10.872</v>
      </c>
      <c r="G366" s="84">
        <f t="shared" si="230"/>
        <v>-10.000000000000142</v>
      </c>
      <c r="H366" s="84">
        <f t="shared" si="220"/>
        <v>13.889999999999999</v>
      </c>
      <c r="I366" s="85">
        <f t="shared" si="221"/>
        <v>11.111999999999998</v>
      </c>
      <c r="J366" s="84">
        <f t="shared" si="231"/>
        <v>-10.000000000000142</v>
      </c>
      <c r="K366" s="85">
        <v>13.34</v>
      </c>
      <c r="L366" s="85">
        <f t="shared" si="222"/>
        <v>10.672000000000001</v>
      </c>
      <c r="M366" s="86">
        <f t="shared" si="232"/>
        <v>-9.9999999999999645</v>
      </c>
      <c r="N366" s="85">
        <v>10.65</v>
      </c>
      <c r="O366" s="85">
        <f t="shared" si="223"/>
        <v>8.52</v>
      </c>
      <c r="P366" s="86">
        <f t="shared" si="233"/>
        <v>0</v>
      </c>
      <c r="Q366" s="85">
        <f t="shared" si="224"/>
        <v>13.68</v>
      </c>
      <c r="R366" s="85">
        <f t="shared" si="225"/>
        <v>10.943999999999999</v>
      </c>
      <c r="S366" s="86">
        <f t="shared" si="234"/>
        <v>-9.9999999999999645</v>
      </c>
      <c r="T366" s="85">
        <v>16.55</v>
      </c>
      <c r="U366" s="85">
        <f t="shared" si="226"/>
        <v>13.24</v>
      </c>
      <c r="V366" s="84">
        <f t="shared" si="235"/>
        <v>0</v>
      </c>
      <c r="W366" s="84">
        <v>21.81</v>
      </c>
      <c r="X366" s="85">
        <f t="shared" si="227"/>
        <v>17.448</v>
      </c>
      <c r="Y366" s="84">
        <f t="shared" si="236"/>
        <v>0</v>
      </c>
      <c r="Z366" s="85">
        <v>20.96</v>
      </c>
      <c r="AA366" s="85">
        <f t="shared" si="228"/>
        <v>16.768000000000001</v>
      </c>
      <c r="AB366" s="136">
        <f t="shared" si="237"/>
        <v>0</v>
      </c>
    </row>
    <row r="367" spans="1:28" ht="13.5" thickBot="1" x14ac:dyDescent="0.25">
      <c r="A367" s="161">
        <v>42682</v>
      </c>
      <c r="B367" s="220">
        <v>13.29</v>
      </c>
      <c r="C367" s="85">
        <f t="shared" si="217"/>
        <v>10.632</v>
      </c>
      <c r="D367" s="84">
        <f t="shared" si="229"/>
        <v>0</v>
      </c>
      <c r="E367" s="84">
        <f t="shared" si="218"/>
        <v>13.59</v>
      </c>
      <c r="F367" s="85">
        <f t="shared" si="219"/>
        <v>10.872</v>
      </c>
      <c r="G367" s="84">
        <f t="shared" si="230"/>
        <v>0</v>
      </c>
      <c r="H367" s="84">
        <f t="shared" si="220"/>
        <v>13.889999999999999</v>
      </c>
      <c r="I367" s="85">
        <f t="shared" si="221"/>
        <v>11.111999999999998</v>
      </c>
      <c r="J367" s="84">
        <f t="shared" si="231"/>
        <v>0</v>
      </c>
      <c r="K367" s="85">
        <v>13.34</v>
      </c>
      <c r="L367" s="85">
        <f t="shared" si="222"/>
        <v>10.672000000000001</v>
      </c>
      <c r="M367" s="86">
        <f t="shared" si="232"/>
        <v>0</v>
      </c>
      <c r="N367" s="85">
        <v>10.65</v>
      </c>
      <c r="O367" s="85">
        <f t="shared" si="223"/>
        <v>8.52</v>
      </c>
      <c r="P367" s="86">
        <f t="shared" si="233"/>
        <v>0</v>
      </c>
      <c r="Q367" s="85">
        <f t="shared" si="224"/>
        <v>13.68</v>
      </c>
      <c r="R367" s="85">
        <f t="shared" si="225"/>
        <v>10.943999999999999</v>
      </c>
      <c r="S367" s="86">
        <f t="shared" si="234"/>
        <v>0</v>
      </c>
      <c r="T367" s="85">
        <v>16.55</v>
      </c>
      <c r="U367" s="85">
        <f t="shared" si="226"/>
        <v>13.24</v>
      </c>
      <c r="V367" s="84">
        <f t="shared" si="235"/>
        <v>0</v>
      </c>
      <c r="W367" s="84">
        <v>21.81</v>
      </c>
      <c r="X367" s="85">
        <f t="shared" si="227"/>
        <v>17.448</v>
      </c>
      <c r="Y367" s="84">
        <f t="shared" si="236"/>
        <v>0</v>
      </c>
      <c r="Z367" s="85">
        <v>20.96</v>
      </c>
      <c r="AA367" s="85">
        <f t="shared" si="228"/>
        <v>16.768000000000001</v>
      </c>
      <c r="AB367" s="136">
        <f t="shared" si="237"/>
        <v>0</v>
      </c>
    </row>
    <row r="368" spans="1:28" ht="13.5" thickBot="1" x14ac:dyDescent="0.25">
      <c r="A368" s="161">
        <v>42683</v>
      </c>
      <c r="B368" s="220">
        <v>13.29</v>
      </c>
      <c r="C368" s="85">
        <f t="shared" si="217"/>
        <v>10.632</v>
      </c>
      <c r="D368" s="84">
        <f t="shared" si="229"/>
        <v>0</v>
      </c>
      <c r="E368" s="84">
        <f t="shared" si="218"/>
        <v>13.59</v>
      </c>
      <c r="F368" s="85">
        <f t="shared" si="219"/>
        <v>10.872</v>
      </c>
      <c r="G368" s="84">
        <f t="shared" si="230"/>
        <v>0</v>
      </c>
      <c r="H368" s="84">
        <f t="shared" si="220"/>
        <v>13.889999999999999</v>
      </c>
      <c r="I368" s="85">
        <f t="shared" si="221"/>
        <v>11.111999999999998</v>
      </c>
      <c r="J368" s="84">
        <f t="shared" si="231"/>
        <v>0</v>
      </c>
      <c r="K368" s="85">
        <v>13.34</v>
      </c>
      <c r="L368" s="85">
        <f t="shared" si="222"/>
        <v>10.672000000000001</v>
      </c>
      <c r="M368" s="86">
        <f t="shared" si="232"/>
        <v>0</v>
      </c>
      <c r="N368" s="85">
        <v>10.65</v>
      </c>
      <c r="O368" s="85">
        <f t="shared" si="223"/>
        <v>8.52</v>
      </c>
      <c r="P368" s="86">
        <f t="shared" si="233"/>
        <v>0</v>
      </c>
      <c r="Q368" s="85">
        <f t="shared" si="224"/>
        <v>13.68</v>
      </c>
      <c r="R368" s="85">
        <f t="shared" si="225"/>
        <v>10.943999999999999</v>
      </c>
      <c r="S368" s="86">
        <f t="shared" si="234"/>
        <v>0</v>
      </c>
      <c r="T368" s="85">
        <v>16.55</v>
      </c>
      <c r="U368" s="85">
        <f t="shared" si="226"/>
        <v>13.24</v>
      </c>
      <c r="V368" s="84">
        <f t="shared" si="235"/>
        <v>0</v>
      </c>
      <c r="W368" s="84">
        <v>21.81</v>
      </c>
      <c r="X368" s="85">
        <f t="shared" si="227"/>
        <v>17.448</v>
      </c>
      <c r="Y368" s="84">
        <f t="shared" si="236"/>
        <v>0</v>
      </c>
      <c r="Z368" s="85">
        <v>20.96</v>
      </c>
      <c r="AA368" s="85">
        <f t="shared" si="228"/>
        <v>16.768000000000001</v>
      </c>
      <c r="AB368" s="136">
        <f t="shared" si="237"/>
        <v>0</v>
      </c>
    </row>
    <row r="369" spans="1:28" ht="13.5" thickBot="1" x14ac:dyDescent="0.25">
      <c r="A369" s="161">
        <v>42684</v>
      </c>
      <c r="B369" s="220">
        <v>13.29</v>
      </c>
      <c r="C369" s="85">
        <f t="shared" si="217"/>
        <v>10.632</v>
      </c>
      <c r="D369" s="84">
        <f t="shared" si="229"/>
        <v>0</v>
      </c>
      <c r="E369" s="84">
        <f t="shared" si="218"/>
        <v>13.59</v>
      </c>
      <c r="F369" s="85">
        <f t="shared" si="219"/>
        <v>10.872</v>
      </c>
      <c r="G369" s="84">
        <f t="shared" si="230"/>
        <v>0</v>
      </c>
      <c r="H369" s="84">
        <f t="shared" si="220"/>
        <v>13.889999999999999</v>
      </c>
      <c r="I369" s="85">
        <f t="shared" si="221"/>
        <v>11.111999999999998</v>
      </c>
      <c r="J369" s="84">
        <f t="shared" si="231"/>
        <v>0</v>
      </c>
      <c r="K369" s="85">
        <v>13.34</v>
      </c>
      <c r="L369" s="85">
        <f t="shared" si="222"/>
        <v>10.672000000000001</v>
      </c>
      <c r="M369" s="86">
        <f t="shared" si="232"/>
        <v>0</v>
      </c>
      <c r="N369" s="85">
        <v>10.65</v>
      </c>
      <c r="O369" s="85">
        <f t="shared" si="223"/>
        <v>8.52</v>
      </c>
      <c r="P369" s="86">
        <f t="shared" si="233"/>
        <v>0</v>
      </c>
      <c r="Q369" s="85">
        <f t="shared" si="224"/>
        <v>13.68</v>
      </c>
      <c r="R369" s="85">
        <f t="shared" si="225"/>
        <v>10.943999999999999</v>
      </c>
      <c r="S369" s="86">
        <f t="shared" si="234"/>
        <v>0</v>
      </c>
      <c r="T369" s="85">
        <v>16.55</v>
      </c>
      <c r="U369" s="85">
        <f t="shared" si="226"/>
        <v>13.24</v>
      </c>
      <c r="V369" s="84">
        <f t="shared" si="235"/>
        <v>0</v>
      </c>
      <c r="W369" s="84">
        <v>21.81</v>
      </c>
      <c r="X369" s="85">
        <f t="shared" si="227"/>
        <v>17.448</v>
      </c>
      <c r="Y369" s="84">
        <f t="shared" si="236"/>
        <v>0</v>
      </c>
      <c r="Z369" s="85">
        <v>20.96</v>
      </c>
      <c r="AA369" s="85">
        <f t="shared" si="228"/>
        <v>16.768000000000001</v>
      </c>
      <c r="AB369" s="136">
        <f t="shared" si="237"/>
        <v>0</v>
      </c>
    </row>
    <row r="370" spans="1:28" ht="13.5" thickBot="1" x14ac:dyDescent="0.25">
      <c r="A370" s="161">
        <v>42685</v>
      </c>
      <c r="B370" s="220">
        <v>13.29</v>
      </c>
      <c r="C370" s="85">
        <f t="shared" si="217"/>
        <v>10.632</v>
      </c>
      <c r="D370" s="84">
        <f t="shared" si="229"/>
        <v>0</v>
      </c>
      <c r="E370" s="84">
        <f t="shared" si="218"/>
        <v>13.59</v>
      </c>
      <c r="F370" s="85">
        <f t="shared" si="219"/>
        <v>10.872</v>
      </c>
      <c r="G370" s="84">
        <f t="shared" si="230"/>
        <v>0</v>
      </c>
      <c r="H370" s="84">
        <f t="shared" si="220"/>
        <v>13.889999999999999</v>
      </c>
      <c r="I370" s="85">
        <f t="shared" si="221"/>
        <v>11.111999999999998</v>
      </c>
      <c r="J370" s="84">
        <f t="shared" si="231"/>
        <v>0</v>
      </c>
      <c r="K370" s="85">
        <v>13.34</v>
      </c>
      <c r="L370" s="85">
        <f t="shared" si="222"/>
        <v>10.672000000000001</v>
      </c>
      <c r="M370" s="86">
        <f t="shared" si="232"/>
        <v>0</v>
      </c>
      <c r="N370" s="85">
        <v>10.65</v>
      </c>
      <c r="O370" s="85">
        <f t="shared" si="223"/>
        <v>8.52</v>
      </c>
      <c r="P370" s="86">
        <f t="shared" si="233"/>
        <v>0</v>
      </c>
      <c r="Q370" s="85">
        <f t="shared" si="224"/>
        <v>13.68</v>
      </c>
      <c r="R370" s="85">
        <f t="shared" si="225"/>
        <v>10.943999999999999</v>
      </c>
      <c r="S370" s="86">
        <f t="shared" si="234"/>
        <v>0</v>
      </c>
      <c r="T370" s="85">
        <v>16.55</v>
      </c>
      <c r="U370" s="85">
        <f t="shared" si="226"/>
        <v>13.24</v>
      </c>
      <c r="V370" s="84">
        <f t="shared" si="235"/>
        <v>0</v>
      </c>
      <c r="W370" s="84">
        <v>21.81</v>
      </c>
      <c r="X370" s="85">
        <f t="shared" si="227"/>
        <v>17.448</v>
      </c>
      <c r="Y370" s="84">
        <f t="shared" si="236"/>
        <v>0</v>
      </c>
      <c r="Z370" s="85">
        <v>20.96</v>
      </c>
      <c r="AA370" s="85">
        <f t="shared" si="228"/>
        <v>16.768000000000001</v>
      </c>
      <c r="AB370" s="136">
        <f t="shared" si="237"/>
        <v>0</v>
      </c>
    </row>
    <row r="371" spans="1:28" ht="13.5" thickBot="1" x14ac:dyDescent="0.25">
      <c r="A371" s="161">
        <v>42686</v>
      </c>
      <c r="B371" s="220">
        <v>13.29</v>
      </c>
      <c r="C371" s="85">
        <f t="shared" si="217"/>
        <v>10.632</v>
      </c>
      <c r="D371" s="84">
        <f t="shared" si="229"/>
        <v>0</v>
      </c>
      <c r="E371" s="84">
        <f t="shared" si="218"/>
        <v>13.59</v>
      </c>
      <c r="F371" s="85">
        <f t="shared" si="219"/>
        <v>10.872</v>
      </c>
      <c r="G371" s="84">
        <f t="shared" si="230"/>
        <v>0</v>
      </c>
      <c r="H371" s="84">
        <f t="shared" si="220"/>
        <v>13.889999999999999</v>
      </c>
      <c r="I371" s="85">
        <f t="shared" si="221"/>
        <v>11.111999999999998</v>
      </c>
      <c r="J371" s="84">
        <f t="shared" si="231"/>
        <v>0</v>
      </c>
      <c r="K371" s="85">
        <v>13.34</v>
      </c>
      <c r="L371" s="85">
        <f t="shared" si="222"/>
        <v>10.672000000000001</v>
      </c>
      <c r="M371" s="86">
        <f t="shared" si="232"/>
        <v>0</v>
      </c>
      <c r="N371" s="85">
        <v>10.65</v>
      </c>
      <c r="O371" s="85">
        <f t="shared" si="223"/>
        <v>8.52</v>
      </c>
      <c r="P371" s="86">
        <f t="shared" si="233"/>
        <v>0</v>
      </c>
      <c r="Q371" s="85">
        <f t="shared" si="224"/>
        <v>13.68</v>
      </c>
      <c r="R371" s="85">
        <f t="shared" si="225"/>
        <v>10.943999999999999</v>
      </c>
      <c r="S371" s="86">
        <f t="shared" si="234"/>
        <v>0</v>
      </c>
      <c r="T371" s="85">
        <v>16.55</v>
      </c>
      <c r="U371" s="85">
        <f t="shared" si="226"/>
        <v>13.24</v>
      </c>
      <c r="V371" s="84">
        <f t="shared" si="235"/>
        <v>0</v>
      </c>
      <c r="W371" s="84">
        <v>21.81</v>
      </c>
      <c r="X371" s="85">
        <f t="shared" si="227"/>
        <v>17.448</v>
      </c>
      <c r="Y371" s="84">
        <f t="shared" si="236"/>
        <v>0</v>
      </c>
      <c r="Z371" s="85">
        <v>20.96</v>
      </c>
      <c r="AA371" s="85">
        <f t="shared" si="228"/>
        <v>16.768000000000001</v>
      </c>
      <c r="AB371" s="136">
        <f t="shared" si="237"/>
        <v>0</v>
      </c>
    </row>
    <row r="372" spans="1:28" ht="13.5" thickBot="1" x14ac:dyDescent="0.25">
      <c r="A372" s="161">
        <v>42687</v>
      </c>
      <c r="B372" s="220">
        <v>13.29</v>
      </c>
      <c r="C372" s="85">
        <f t="shared" si="217"/>
        <v>10.632</v>
      </c>
      <c r="D372" s="84">
        <f t="shared" si="229"/>
        <v>0</v>
      </c>
      <c r="E372" s="84">
        <f t="shared" si="218"/>
        <v>13.59</v>
      </c>
      <c r="F372" s="85">
        <f t="shared" si="219"/>
        <v>10.872</v>
      </c>
      <c r="G372" s="84">
        <f t="shared" si="230"/>
        <v>0</v>
      </c>
      <c r="H372" s="84">
        <f t="shared" si="220"/>
        <v>13.889999999999999</v>
      </c>
      <c r="I372" s="85">
        <f t="shared" si="221"/>
        <v>11.111999999999998</v>
      </c>
      <c r="J372" s="84">
        <f t="shared" si="231"/>
        <v>0</v>
      </c>
      <c r="K372" s="85">
        <v>13.34</v>
      </c>
      <c r="L372" s="85">
        <f t="shared" si="222"/>
        <v>10.672000000000001</v>
      </c>
      <c r="M372" s="86">
        <f t="shared" si="232"/>
        <v>0</v>
      </c>
      <c r="N372" s="85">
        <v>10.65</v>
      </c>
      <c r="O372" s="85">
        <f t="shared" si="223"/>
        <v>8.52</v>
      </c>
      <c r="P372" s="86">
        <f t="shared" si="233"/>
        <v>0</v>
      </c>
      <c r="Q372" s="85">
        <f t="shared" si="224"/>
        <v>13.68</v>
      </c>
      <c r="R372" s="85">
        <f t="shared" si="225"/>
        <v>10.943999999999999</v>
      </c>
      <c r="S372" s="86">
        <f t="shared" si="234"/>
        <v>0</v>
      </c>
      <c r="T372" s="85">
        <v>16.55</v>
      </c>
      <c r="U372" s="85">
        <f t="shared" si="226"/>
        <v>13.24</v>
      </c>
      <c r="V372" s="84">
        <f t="shared" si="235"/>
        <v>0</v>
      </c>
      <c r="W372" s="84">
        <v>21.81</v>
      </c>
      <c r="X372" s="85">
        <f t="shared" si="227"/>
        <v>17.448</v>
      </c>
      <c r="Y372" s="84">
        <f t="shared" si="236"/>
        <v>0</v>
      </c>
      <c r="Z372" s="85">
        <v>20.96</v>
      </c>
      <c r="AA372" s="85">
        <f t="shared" si="228"/>
        <v>16.768000000000001</v>
      </c>
      <c r="AB372" s="136">
        <f t="shared" si="237"/>
        <v>0</v>
      </c>
    </row>
    <row r="373" spans="1:28" ht="13.5" thickBot="1" x14ac:dyDescent="0.25">
      <c r="A373" s="161">
        <v>42688</v>
      </c>
      <c r="B373" s="220">
        <v>13.19</v>
      </c>
      <c r="C373" s="85">
        <f t="shared" si="217"/>
        <v>10.552</v>
      </c>
      <c r="D373" s="84">
        <f t="shared" si="229"/>
        <v>-9.9999999999999645</v>
      </c>
      <c r="E373" s="84">
        <f t="shared" si="218"/>
        <v>13.49</v>
      </c>
      <c r="F373" s="85">
        <f t="shared" si="219"/>
        <v>10.792</v>
      </c>
      <c r="G373" s="84">
        <f t="shared" si="230"/>
        <v>-9.9999999999999645</v>
      </c>
      <c r="H373" s="84">
        <f t="shared" si="220"/>
        <v>13.79</v>
      </c>
      <c r="I373" s="85">
        <f t="shared" si="221"/>
        <v>11.032</v>
      </c>
      <c r="J373" s="84">
        <f t="shared" si="231"/>
        <v>-9.9999999999999645</v>
      </c>
      <c r="K373" s="85">
        <v>13.24</v>
      </c>
      <c r="L373" s="85">
        <f t="shared" si="222"/>
        <v>10.592000000000001</v>
      </c>
      <c r="M373" s="86">
        <f t="shared" si="232"/>
        <v>-9.9999999999999645</v>
      </c>
      <c r="N373" s="85">
        <v>10.65</v>
      </c>
      <c r="O373" s="85">
        <f t="shared" si="223"/>
        <v>8.52</v>
      </c>
      <c r="P373" s="86">
        <f t="shared" si="233"/>
        <v>0</v>
      </c>
      <c r="Q373" s="85">
        <f t="shared" si="224"/>
        <v>13.58</v>
      </c>
      <c r="R373" s="85">
        <f t="shared" si="225"/>
        <v>10.864000000000001</v>
      </c>
      <c r="S373" s="86">
        <f t="shared" si="234"/>
        <v>-9.9999999999999645</v>
      </c>
      <c r="T373" s="85">
        <v>16.55</v>
      </c>
      <c r="U373" s="85">
        <f t="shared" si="226"/>
        <v>13.24</v>
      </c>
      <c r="V373" s="84">
        <f t="shared" si="235"/>
        <v>0</v>
      </c>
      <c r="W373" s="84">
        <v>21.81</v>
      </c>
      <c r="X373" s="85">
        <f t="shared" si="227"/>
        <v>17.448</v>
      </c>
      <c r="Y373" s="84">
        <f t="shared" si="236"/>
        <v>0</v>
      </c>
      <c r="Z373" s="85">
        <v>20.96</v>
      </c>
      <c r="AA373" s="85">
        <f t="shared" si="228"/>
        <v>16.768000000000001</v>
      </c>
      <c r="AB373" s="136">
        <f t="shared" si="237"/>
        <v>0</v>
      </c>
    </row>
    <row r="374" spans="1:28" ht="13.5" thickBot="1" x14ac:dyDescent="0.25">
      <c r="A374" s="161">
        <v>42689</v>
      </c>
      <c r="B374" s="220">
        <v>13.19</v>
      </c>
      <c r="C374" s="85">
        <f t="shared" si="217"/>
        <v>10.552</v>
      </c>
      <c r="D374" s="84">
        <f t="shared" si="229"/>
        <v>0</v>
      </c>
      <c r="E374" s="84">
        <f t="shared" si="218"/>
        <v>13.49</v>
      </c>
      <c r="F374" s="85">
        <f t="shared" si="219"/>
        <v>10.792</v>
      </c>
      <c r="G374" s="84">
        <f t="shared" si="230"/>
        <v>0</v>
      </c>
      <c r="H374" s="84">
        <f t="shared" si="220"/>
        <v>13.79</v>
      </c>
      <c r="I374" s="85">
        <f t="shared" si="221"/>
        <v>11.032</v>
      </c>
      <c r="J374" s="84">
        <f t="shared" si="231"/>
        <v>0</v>
      </c>
      <c r="K374" s="85">
        <v>13.24</v>
      </c>
      <c r="L374" s="85">
        <f t="shared" si="222"/>
        <v>10.592000000000001</v>
      </c>
      <c r="M374" s="86">
        <f t="shared" si="232"/>
        <v>0</v>
      </c>
      <c r="N374" s="85">
        <v>10.65</v>
      </c>
      <c r="O374" s="85">
        <f t="shared" si="223"/>
        <v>8.52</v>
      </c>
      <c r="P374" s="86">
        <f t="shared" si="233"/>
        <v>0</v>
      </c>
      <c r="Q374" s="85">
        <f t="shared" si="224"/>
        <v>13.58</v>
      </c>
      <c r="R374" s="85">
        <f t="shared" si="225"/>
        <v>10.864000000000001</v>
      </c>
      <c r="S374" s="86">
        <f t="shared" si="234"/>
        <v>0</v>
      </c>
      <c r="T374" s="85">
        <v>16.55</v>
      </c>
      <c r="U374" s="85">
        <f t="shared" si="226"/>
        <v>13.24</v>
      </c>
      <c r="V374" s="84">
        <f t="shared" si="235"/>
        <v>0</v>
      </c>
      <c r="W374" s="84">
        <v>21.81</v>
      </c>
      <c r="X374" s="85">
        <f t="shared" si="227"/>
        <v>17.448</v>
      </c>
      <c r="Y374" s="84">
        <f t="shared" si="236"/>
        <v>0</v>
      </c>
      <c r="Z374" s="85">
        <v>20.96</v>
      </c>
      <c r="AA374" s="85">
        <f t="shared" si="228"/>
        <v>16.768000000000001</v>
      </c>
      <c r="AB374" s="136">
        <f t="shared" si="237"/>
        <v>0</v>
      </c>
    </row>
    <row r="375" spans="1:28" ht="13.5" thickBot="1" x14ac:dyDescent="0.25">
      <c r="A375" s="161">
        <v>42690</v>
      </c>
      <c r="B375" s="220">
        <v>13.19</v>
      </c>
      <c r="C375" s="85">
        <f t="shared" si="217"/>
        <v>10.552</v>
      </c>
      <c r="D375" s="84">
        <f t="shared" si="229"/>
        <v>0</v>
      </c>
      <c r="E375" s="84">
        <f t="shared" si="218"/>
        <v>13.49</v>
      </c>
      <c r="F375" s="85">
        <f t="shared" si="219"/>
        <v>10.792</v>
      </c>
      <c r="G375" s="84">
        <f t="shared" si="230"/>
        <v>0</v>
      </c>
      <c r="H375" s="84">
        <f t="shared" si="220"/>
        <v>13.79</v>
      </c>
      <c r="I375" s="85">
        <f t="shared" si="221"/>
        <v>11.032</v>
      </c>
      <c r="J375" s="84">
        <f t="shared" si="231"/>
        <v>0</v>
      </c>
      <c r="K375" s="85">
        <v>13.24</v>
      </c>
      <c r="L375" s="85">
        <f t="shared" si="222"/>
        <v>10.592000000000001</v>
      </c>
      <c r="M375" s="86">
        <f t="shared" si="232"/>
        <v>0</v>
      </c>
      <c r="N375" s="85">
        <v>10.65</v>
      </c>
      <c r="O375" s="85">
        <f t="shared" si="223"/>
        <v>8.52</v>
      </c>
      <c r="P375" s="86">
        <f t="shared" si="233"/>
        <v>0</v>
      </c>
      <c r="Q375" s="85">
        <f t="shared" si="224"/>
        <v>13.58</v>
      </c>
      <c r="R375" s="85">
        <f t="shared" si="225"/>
        <v>10.864000000000001</v>
      </c>
      <c r="S375" s="86">
        <f t="shared" si="234"/>
        <v>0</v>
      </c>
      <c r="T375" s="85">
        <v>16.55</v>
      </c>
      <c r="U375" s="85">
        <f t="shared" si="226"/>
        <v>13.24</v>
      </c>
      <c r="V375" s="84">
        <f t="shared" si="235"/>
        <v>0</v>
      </c>
      <c r="W375" s="84">
        <v>21.81</v>
      </c>
      <c r="X375" s="85">
        <f t="shared" si="227"/>
        <v>17.448</v>
      </c>
      <c r="Y375" s="84">
        <f t="shared" si="236"/>
        <v>0</v>
      </c>
      <c r="Z375" s="85">
        <v>20.96</v>
      </c>
      <c r="AA375" s="85">
        <f t="shared" si="228"/>
        <v>16.768000000000001</v>
      </c>
      <c r="AB375" s="136">
        <f t="shared" si="237"/>
        <v>0</v>
      </c>
    </row>
    <row r="376" spans="1:28" ht="13.5" thickBot="1" x14ac:dyDescent="0.25">
      <c r="A376" s="161">
        <v>42691</v>
      </c>
      <c r="B376" s="220">
        <v>13.34</v>
      </c>
      <c r="C376" s="85">
        <f t="shared" si="217"/>
        <v>10.672000000000001</v>
      </c>
      <c r="D376" s="84">
        <f t="shared" si="229"/>
        <v>15.000000000000036</v>
      </c>
      <c r="E376" s="84">
        <f t="shared" si="218"/>
        <v>13.64</v>
      </c>
      <c r="F376" s="85">
        <f t="shared" si="219"/>
        <v>10.912000000000001</v>
      </c>
      <c r="G376" s="84">
        <f t="shared" si="230"/>
        <v>15.000000000000036</v>
      </c>
      <c r="H376" s="84">
        <f t="shared" si="220"/>
        <v>13.94</v>
      </c>
      <c r="I376" s="85">
        <f t="shared" si="221"/>
        <v>11.151999999999999</v>
      </c>
      <c r="J376" s="84">
        <f t="shared" si="231"/>
        <v>15.000000000000036</v>
      </c>
      <c r="K376" s="85">
        <v>13.44</v>
      </c>
      <c r="L376" s="85">
        <f t="shared" si="222"/>
        <v>10.751999999999999</v>
      </c>
      <c r="M376" s="86">
        <f t="shared" si="232"/>
        <v>19.999999999999929</v>
      </c>
      <c r="N376" s="85">
        <v>10.65</v>
      </c>
      <c r="O376" s="85">
        <f t="shared" si="223"/>
        <v>8.52</v>
      </c>
      <c r="P376" s="86">
        <f t="shared" si="233"/>
        <v>0</v>
      </c>
      <c r="Q376" s="85">
        <f t="shared" si="224"/>
        <v>13.78</v>
      </c>
      <c r="R376" s="85">
        <f t="shared" si="225"/>
        <v>11.023999999999999</v>
      </c>
      <c r="S376" s="86">
        <f t="shared" si="234"/>
        <v>19.999999999999929</v>
      </c>
      <c r="T376" s="85">
        <v>16.55</v>
      </c>
      <c r="U376" s="85">
        <f t="shared" si="226"/>
        <v>13.24</v>
      </c>
      <c r="V376" s="84">
        <f t="shared" si="235"/>
        <v>0</v>
      </c>
      <c r="W376" s="84">
        <v>21.81</v>
      </c>
      <c r="X376" s="85">
        <f t="shared" si="227"/>
        <v>17.448</v>
      </c>
      <c r="Y376" s="84">
        <f t="shared" si="236"/>
        <v>0</v>
      </c>
      <c r="Z376" s="85">
        <v>20.96</v>
      </c>
      <c r="AA376" s="85">
        <f t="shared" si="228"/>
        <v>16.768000000000001</v>
      </c>
      <c r="AB376" s="136">
        <f t="shared" si="237"/>
        <v>0</v>
      </c>
    </row>
    <row r="377" spans="1:28" ht="13.5" thickBot="1" x14ac:dyDescent="0.25">
      <c r="A377" s="161">
        <v>42692</v>
      </c>
      <c r="B377" s="220">
        <v>13.34</v>
      </c>
      <c r="C377" s="85">
        <f t="shared" si="217"/>
        <v>10.672000000000001</v>
      </c>
      <c r="D377" s="84">
        <f t="shared" si="229"/>
        <v>0</v>
      </c>
      <c r="E377" s="84">
        <f t="shared" si="218"/>
        <v>13.64</v>
      </c>
      <c r="F377" s="85">
        <f t="shared" si="219"/>
        <v>10.912000000000001</v>
      </c>
      <c r="G377" s="84">
        <f t="shared" si="230"/>
        <v>0</v>
      </c>
      <c r="H377" s="84">
        <f t="shared" si="220"/>
        <v>13.94</v>
      </c>
      <c r="I377" s="85">
        <f t="shared" si="221"/>
        <v>11.151999999999999</v>
      </c>
      <c r="J377" s="84">
        <f t="shared" si="231"/>
        <v>0</v>
      </c>
      <c r="K377" s="85">
        <v>13.44</v>
      </c>
      <c r="L377" s="85">
        <f t="shared" si="222"/>
        <v>10.751999999999999</v>
      </c>
      <c r="M377" s="86">
        <f t="shared" si="232"/>
        <v>0</v>
      </c>
      <c r="N377" s="85">
        <v>10.65</v>
      </c>
      <c r="O377" s="85">
        <f t="shared" si="223"/>
        <v>8.52</v>
      </c>
      <c r="P377" s="86">
        <f t="shared" si="233"/>
        <v>0</v>
      </c>
      <c r="Q377" s="85">
        <f t="shared" si="224"/>
        <v>13.78</v>
      </c>
      <c r="R377" s="85">
        <f t="shared" si="225"/>
        <v>11.023999999999999</v>
      </c>
      <c r="S377" s="86">
        <f t="shared" si="234"/>
        <v>0</v>
      </c>
      <c r="T377" s="85">
        <v>16.55</v>
      </c>
      <c r="U377" s="85">
        <f t="shared" si="226"/>
        <v>13.24</v>
      </c>
      <c r="V377" s="84">
        <f t="shared" si="235"/>
        <v>0</v>
      </c>
      <c r="W377" s="84">
        <v>21.81</v>
      </c>
      <c r="X377" s="85">
        <f t="shared" si="227"/>
        <v>17.448</v>
      </c>
      <c r="Y377" s="84">
        <f t="shared" si="236"/>
        <v>0</v>
      </c>
      <c r="Z377" s="85">
        <v>20.96</v>
      </c>
      <c r="AA377" s="85">
        <f t="shared" si="228"/>
        <v>16.768000000000001</v>
      </c>
      <c r="AB377" s="136">
        <f t="shared" si="237"/>
        <v>0</v>
      </c>
    </row>
    <row r="378" spans="1:28" ht="13.5" thickBot="1" x14ac:dyDescent="0.25">
      <c r="A378" s="161">
        <v>42693</v>
      </c>
      <c r="B378" s="220">
        <v>13.34</v>
      </c>
      <c r="C378" s="85">
        <f t="shared" si="217"/>
        <v>10.672000000000001</v>
      </c>
      <c r="D378" s="84">
        <f t="shared" si="229"/>
        <v>0</v>
      </c>
      <c r="E378" s="84">
        <f t="shared" si="218"/>
        <v>13.64</v>
      </c>
      <c r="F378" s="85">
        <f t="shared" si="219"/>
        <v>10.912000000000001</v>
      </c>
      <c r="G378" s="84">
        <f t="shared" si="230"/>
        <v>0</v>
      </c>
      <c r="H378" s="84">
        <f t="shared" si="220"/>
        <v>13.94</v>
      </c>
      <c r="I378" s="85">
        <f t="shared" si="221"/>
        <v>11.151999999999999</v>
      </c>
      <c r="J378" s="84">
        <f t="shared" si="231"/>
        <v>0</v>
      </c>
      <c r="K378" s="85">
        <v>13.44</v>
      </c>
      <c r="L378" s="85">
        <f t="shared" si="222"/>
        <v>10.751999999999999</v>
      </c>
      <c r="M378" s="86">
        <f t="shared" si="232"/>
        <v>0</v>
      </c>
      <c r="N378" s="85">
        <v>10.65</v>
      </c>
      <c r="O378" s="85">
        <f t="shared" si="223"/>
        <v>8.52</v>
      </c>
      <c r="P378" s="86">
        <f t="shared" si="233"/>
        <v>0</v>
      </c>
      <c r="Q378" s="85">
        <f t="shared" si="224"/>
        <v>13.78</v>
      </c>
      <c r="R378" s="85">
        <f t="shared" si="225"/>
        <v>11.023999999999999</v>
      </c>
      <c r="S378" s="86">
        <f t="shared" si="234"/>
        <v>0</v>
      </c>
      <c r="T378" s="85">
        <v>16.55</v>
      </c>
      <c r="U378" s="85">
        <f t="shared" si="226"/>
        <v>13.24</v>
      </c>
      <c r="V378" s="84">
        <f t="shared" si="235"/>
        <v>0</v>
      </c>
      <c r="W378" s="84">
        <v>21.81</v>
      </c>
      <c r="X378" s="85">
        <f t="shared" si="227"/>
        <v>17.448</v>
      </c>
      <c r="Y378" s="84">
        <f t="shared" si="236"/>
        <v>0</v>
      </c>
      <c r="Z378" s="85">
        <v>20.96</v>
      </c>
      <c r="AA378" s="85">
        <f t="shared" si="228"/>
        <v>16.768000000000001</v>
      </c>
      <c r="AB378" s="136">
        <f t="shared" si="237"/>
        <v>0</v>
      </c>
    </row>
    <row r="379" spans="1:28" ht="13.5" thickBot="1" x14ac:dyDescent="0.25">
      <c r="A379" s="161">
        <v>42694</v>
      </c>
      <c r="B379" s="220">
        <v>13.34</v>
      </c>
      <c r="C379" s="85">
        <f t="shared" si="217"/>
        <v>10.672000000000001</v>
      </c>
      <c r="D379" s="84">
        <f t="shared" si="229"/>
        <v>0</v>
      </c>
      <c r="E379" s="84">
        <f t="shared" si="218"/>
        <v>13.64</v>
      </c>
      <c r="F379" s="85">
        <f t="shared" si="219"/>
        <v>10.912000000000001</v>
      </c>
      <c r="G379" s="84">
        <f t="shared" si="230"/>
        <v>0</v>
      </c>
      <c r="H379" s="84">
        <f t="shared" si="220"/>
        <v>13.94</v>
      </c>
      <c r="I379" s="85">
        <f t="shared" si="221"/>
        <v>11.151999999999999</v>
      </c>
      <c r="J379" s="84">
        <f t="shared" si="231"/>
        <v>0</v>
      </c>
      <c r="K379" s="85">
        <v>13.44</v>
      </c>
      <c r="L379" s="85">
        <f t="shared" si="222"/>
        <v>10.751999999999999</v>
      </c>
      <c r="M379" s="86">
        <f t="shared" si="232"/>
        <v>0</v>
      </c>
      <c r="N379" s="85">
        <v>10.65</v>
      </c>
      <c r="O379" s="85">
        <f t="shared" si="223"/>
        <v>8.52</v>
      </c>
      <c r="P379" s="86">
        <f t="shared" si="233"/>
        <v>0</v>
      </c>
      <c r="Q379" s="85">
        <f t="shared" si="224"/>
        <v>13.78</v>
      </c>
      <c r="R379" s="85">
        <f t="shared" si="225"/>
        <v>11.023999999999999</v>
      </c>
      <c r="S379" s="86">
        <f t="shared" si="234"/>
        <v>0</v>
      </c>
      <c r="T379" s="85">
        <v>16.55</v>
      </c>
      <c r="U379" s="85">
        <f t="shared" si="226"/>
        <v>13.24</v>
      </c>
      <c r="V379" s="84">
        <f t="shared" si="235"/>
        <v>0</v>
      </c>
      <c r="W379" s="84">
        <v>21.81</v>
      </c>
      <c r="X379" s="85">
        <f t="shared" si="227"/>
        <v>17.448</v>
      </c>
      <c r="Y379" s="84">
        <f t="shared" si="236"/>
        <v>0</v>
      </c>
      <c r="Z379" s="85">
        <v>20.96</v>
      </c>
      <c r="AA379" s="85">
        <f t="shared" si="228"/>
        <v>16.768000000000001</v>
      </c>
      <c r="AB379" s="136">
        <f t="shared" si="237"/>
        <v>0</v>
      </c>
    </row>
    <row r="380" spans="1:28" ht="13.5" thickBot="1" x14ac:dyDescent="0.25">
      <c r="A380" s="161">
        <v>42695</v>
      </c>
      <c r="B380" s="220">
        <v>13.34</v>
      </c>
      <c r="C380" s="85">
        <f t="shared" si="217"/>
        <v>10.672000000000001</v>
      </c>
      <c r="D380" s="84">
        <f t="shared" si="229"/>
        <v>0</v>
      </c>
      <c r="E380" s="84">
        <f t="shared" si="218"/>
        <v>13.64</v>
      </c>
      <c r="F380" s="85">
        <f t="shared" si="219"/>
        <v>10.912000000000001</v>
      </c>
      <c r="G380" s="84">
        <f t="shared" si="230"/>
        <v>0</v>
      </c>
      <c r="H380" s="84">
        <f t="shared" si="220"/>
        <v>13.94</v>
      </c>
      <c r="I380" s="85">
        <f t="shared" si="221"/>
        <v>11.151999999999999</v>
      </c>
      <c r="J380" s="84">
        <f t="shared" si="231"/>
        <v>0</v>
      </c>
      <c r="K380" s="85">
        <v>13.54</v>
      </c>
      <c r="L380" s="85">
        <f t="shared" si="222"/>
        <v>10.831999999999999</v>
      </c>
      <c r="M380" s="86">
        <f t="shared" si="232"/>
        <v>9.9999999999999645</v>
      </c>
      <c r="N380" s="85">
        <v>10.65</v>
      </c>
      <c r="O380" s="85">
        <f t="shared" si="223"/>
        <v>8.52</v>
      </c>
      <c r="P380" s="86">
        <f t="shared" si="233"/>
        <v>0</v>
      </c>
      <c r="Q380" s="85">
        <f t="shared" si="224"/>
        <v>13.879999999999999</v>
      </c>
      <c r="R380" s="85">
        <f t="shared" si="225"/>
        <v>11.103999999999999</v>
      </c>
      <c r="S380" s="86">
        <f t="shared" si="234"/>
        <v>9.9999999999999645</v>
      </c>
      <c r="T380" s="85">
        <v>16.55</v>
      </c>
      <c r="U380" s="85">
        <f t="shared" si="226"/>
        <v>13.24</v>
      </c>
      <c r="V380" s="84">
        <f t="shared" si="235"/>
        <v>0</v>
      </c>
      <c r="W380" s="84">
        <v>21.81</v>
      </c>
      <c r="X380" s="85">
        <f t="shared" si="227"/>
        <v>17.448</v>
      </c>
      <c r="Y380" s="84">
        <f t="shared" si="236"/>
        <v>0</v>
      </c>
      <c r="Z380" s="85">
        <v>20.96</v>
      </c>
      <c r="AA380" s="85">
        <f t="shared" si="228"/>
        <v>16.768000000000001</v>
      </c>
      <c r="AB380" s="136">
        <f t="shared" si="237"/>
        <v>0</v>
      </c>
    </row>
    <row r="381" spans="1:28" ht="13.5" thickBot="1" x14ac:dyDescent="0.25">
      <c r="A381" s="161">
        <v>42696</v>
      </c>
      <c r="B381" s="220">
        <v>13.44</v>
      </c>
      <c r="C381" s="85">
        <f t="shared" si="217"/>
        <v>10.751999999999999</v>
      </c>
      <c r="D381" s="84">
        <f t="shared" si="229"/>
        <v>9.9999999999999645</v>
      </c>
      <c r="E381" s="84">
        <f t="shared" si="218"/>
        <v>13.74</v>
      </c>
      <c r="F381" s="85">
        <f t="shared" si="219"/>
        <v>10.992000000000001</v>
      </c>
      <c r="G381" s="84">
        <f t="shared" si="230"/>
        <v>9.9999999999999645</v>
      </c>
      <c r="H381" s="84">
        <f t="shared" si="220"/>
        <v>14.04</v>
      </c>
      <c r="I381" s="85">
        <f t="shared" si="221"/>
        <v>11.231999999999999</v>
      </c>
      <c r="J381" s="84">
        <f t="shared" si="231"/>
        <v>9.9999999999999645</v>
      </c>
      <c r="K381" s="85">
        <v>13.69</v>
      </c>
      <c r="L381" s="85">
        <f t="shared" si="222"/>
        <v>10.952</v>
      </c>
      <c r="M381" s="86">
        <f t="shared" si="232"/>
        <v>15.000000000000036</v>
      </c>
      <c r="N381" s="85">
        <v>10.65</v>
      </c>
      <c r="O381" s="85">
        <f t="shared" si="223"/>
        <v>8.52</v>
      </c>
      <c r="P381" s="86">
        <f t="shared" si="233"/>
        <v>0</v>
      </c>
      <c r="Q381" s="85">
        <f t="shared" si="224"/>
        <v>14.03</v>
      </c>
      <c r="R381" s="85">
        <f t="shared" si="225"/>
        <v>11.224</v>
      </c>
      <c r="S381" s="86">
        <f t="shared" si="234"/>
        <v>15.000000000000036</v>
      </c>
      <c r="T381" s="85">
        <v>16.55</v>
      </c>
      <c r="U381" s="85">
        <f t="shared" si="226"/>
        <v>13.24</v>
      </c>
      <c r="V381" s="84">
        <f t="shared" si="235"/>
        <v>0</v>
      </c>
      <c r="W381" s="84">
        <v>21.81</v>
      </c>
      <c r="X381" s="85">
        <f t="shared" si="227"/>
        <v>17.448</v>
      </c>
      <c r="Y381" s="84">
        <f t="shared" si="236"/>
        <v>0</v>
      </c>
      <c r="Z381" s="85">
        <v>20.96</v>
      </c>
      <c r="AA381" s="85">
        <f t="shared" si="228"/>
        <v>16.768000000000001</v>
      </c>
      <c r="AB381" s="136">
        <f t="shared" si="237"/>
        <v>0</v>
      </c>
    </row>
    <row r="382" spans="1:28" ht="13.5" thickBot="1" x14ac:dyDescent="0.25">
      <c r="A382" s="161">
        <v>42697</v>
      </c>
      <c r="B382" s="220">
        <v>13.44</v>
      </c>
      <c r="C382" s="85">
        <f t="shared" si="217"/>
        <v>10.751999999999999</v>
      </c>
      <c r="D382" s="84">
        <f t="shared" si="229"/>
        <v>0</v>
      </c>
      <c r="E382" s="84">
        <f t="shared" si="218"/>
        <v>13.74</v>
      </c>
      <c r="F382" s="85">
        <f t="shared" si="219"/>
        <v>10.992000000000001</v>
      </c>
      <c r="G382" s="84">
        <f t="shared" si="230"/>
        <v>0</v>
      </c>
      <c r="H382" s="84">
        <f t="shared" si="220"/>
        <v>14.04</v>
      </c>
      <c r="I382" s="85">
        <f t="shared" si="221"/>
        <v>11.231999999999999</v>
      </c>
      <c r="J382" s="84">
        <f t="shared" si="231"/>
        <v>0</v>
      </c>
      <c r="K382" s="85">
        <v>13.69</v>
      </c>
      <c r="L382" s="85">
        <f t="shared" si="222"/>
        <v>10.952</v>
      </c>
      <c r="M382" s="86">
        <f t="shared" si="232"/>
        <v>0</v>
      </c>
      <c r="N382" s="85">
        <v>10.65</v>
      </c>
      <c r="O382" s="85">
        <f t="shared" si="223"/>
        <v>8.52</v>
      </c>
      <c r="P382" s="86">
        <f t="shared" si="233"/>
        <v>0</v>
      </c>
      <c r="Q382" s="85">
        <f t="shared" si="224"/>
        <v>14.03</v>
      </c>
      <c r="R382" s="85">
        <f t="shared" si="225"/>
        <v>11.224</v>
      </c>
      <c r="S382" s="86">
        <f t="shared" si="234"/>
        <v>0</v>
      </c>
      <c r="T382" s="85">
        <v>16.55</v>
      </c>
      <c r="U382" s="85">
        <f t="shared" si="226"/>
        <v>13.24</v>
      </c>
      <c r="V382" s="84">
        <f t="shared" si="235"/>
        <v>0</v>
      </c>
      <c r="W382" s="84">
        <v>21.81</v>
      </c>
      <c r="X382" s="85">
        <f t="shared" si="227"/>
        <v>17.448</v>
      </c>
      <c r="Y382" s="84">
        <f t="shared" si="236"/>
        <v>0</v>
      </c>
      <c r="Z382" s="85">
        <v>20.96</v>
      </c>
      <c r="AA382" s="85">
        <f t="shared" si="228"/>
        <v>16.768000000000001</v>
      </c>
      <c r="AB382" s="136">
        <f t="shared" si="237"/>
        <v>0</v>
      </c>
    </row>
    <row r="383" spans="1:28" ht="13.5" thickBot="1" x14ac:dyDescent="0.25">
      <c r="A383" s="161">
        <v>42698</v>
      </c>
      <c r="B383" s="220">
        <v>13.44</v>
      </c>
      <c r="C383" s="85">
        <f t="shared" si="217"/>
        <v>10.751999999999999</v>
      </c>
      <c r="D383" s="84">
        <f t="shared" si="229"/>
        <v>0</v>
      </c>
      <c r="E383" s="84">
        <f t="shared" si="218"/>
        <v>13.74</v>
      </c>
      <c r="F383" s="85">
        <f t="shared" si="219"/>
        <v>10.992000000000001</v>
      </c>
      <c r="G383" s="84">
        <f t="shared" si="230"/>
        <v>0</v>
      </c>
      <c r="H383" s="84">
        <f t="shared" si="220"/>
        <v>14.04</v>
      </c>
      <c r="I383" s="85">
        <f t="shared" si="221"/>
        <v>11.231999999999999</v>
      </c>
      <c r="J383" s="84">
        <f t="shared" si="231"/>
        <v>0</v>
      </c>
      <c r="K383" s="85">
        <v>13.69</v>
      </c>
      <c r="L383" s="85">
        <f t="shared" si="222"/>
        <v>10.952</v>
      </c>
      <c r="M383" s="86">
        <f t="shared" si="232"/>
        <v>0</v>
      </c>
      <c r="N383" s="85">
        <v>10.65</v>
      </c>
      <c r="O383" s="85">
        <f t="shared" si="223"/>
        <v>8.52</v>
      </c>
      <c r="P383" s="86">
        <f t="shared" si="233"/>
        <v>0</v>
      </c>
      <c r="Q383" s="85">
        <f t="shared" si="224"/>
        <v>14.03</v>
      </c>
      <c r="R383" s="85">
        <f t="shared" si="225"/>
        <v>11.224</v>
      </c>
      <c r="S383" s="86">
        <f t="shared" si="234"/>
        <v>0</v>
      </c>
      <c r="T383" s="85">
        <v>16.55</v>
      </c>
      <c r="U383" s="85">
        <f t="shared" si="226"/>
        <v>13.24</v>
      </c>
      <c r="V383" s="84">
        <f t="shared" si="235"/>
        <v>0</v>
      </c>
      <c r="W383" s="84">
        <v>21.81</v>
      </c>
      <c r="X383" s="85">
        <f t="shared" si="227"/>
        <v>17.448</v>
      </c>
      <c r="Y383" s="84">
        <f t="shared" si="236"/>
        <v>0</v>
      </c>
      <c r="Z383" s="85">
        <v>20.96</v>
      </c>
      <c r="AA383" s="85">
        <f t="shared" si="228"/>
        <v>16.768000000000001</v>
      </c>
      <c r="AB383" s="136">
        <f t="shared" si="237"/>
        <v>0</v>
      </c>
    </row>
    <row r="384" spans="1:28" ht="13.5" thickBot="1" x14ac:dyDescent="0.25">
      <c r="A384" s="161">
        <v>42699</v>
      </c>
      <c r="B384" s="220">
        <v>13.54</v>
      </c>
      <c r="C384" s="85">
        <f t="shared" si="217"/>
        <v>10.831999999999999</v>
      </c>
      <c r="D384" s="84">
        <f t="shared" si="229"/>
        <v>9.9999999999999645</v>
      </c>
      <c r="E384" s="84">
        <f t="shared" si="218"/>
        <v>13.84</v>
      </c>
      <c r="F384" s="85">
        <f t="shared" si="219"/>
        <v>11.071999999999999</v>
      </c>
      <c r="G384" s="84">
        <f t="shared" si="230"/>
        <v>9.9999999999999645</v>
      </c>
      <c r="H384" s="84">
        <f t="shared" si="220"/>
        <v>14.139999999999999</v>
      </c>
      <c r="I384" s="85">
        <f t="shared" si="221"/>
        <v>11.311999999999999</v>
      </c>
      <c r="J384" s="84">
        <f t="shared" si="231"/>
        <v>9.9999999999999645</v>
      </c>
      <c r="K384" s="85">
        <v>13.79</v>
      </c>
      <c r="L384" s="85">
        <f t="shared" si="222"/>
        <v>11.032</v>
      </c>
      <c r="M384" s="86">
        <f t="shared" si="232"/>
        <v>9.9999999999999645</v>
      </c>
      <c r="N384" s="85">
        <v>10.65</v>
      </c>
      <c r="O384" s="85">
        <f t="shared" si="223"/>
        <v>8.52</v>
      </c>
      <c r="P384" s="86">
        <f t="shared" si="233"/>
        <v>0</v>
      </c>
      <c r="Q384" s="85">
        <f t="shared" si="224"/>
        <v>14.129999999999999</v>
      </c>
      <c r="R384" s="85">
        <f t="shared" si="225"/>
        <v>11.303999999999998</v>
      </c>
      <c r="S384" s="86">
        <f t="shared" si="234"/>
        <v>9.9999999999999645</v>
      </c>
      <c r="T384" s="85">
        <v>16.55</v>
      </c>
      <c r="U384" s="85">
        <f t="shared" si="226"/>
        <v>13.24</v>
      </c>
      <c r="V384" s="84">
        <f t="shared" si="235"/>
        <v>0</v>
      </c>
      <c r="W384" s="84">
        <v>21.81</v>
      </c>
      <c r="X384" s="85">
        <f t="shared" si="227"/>
        <v>17.448</v>
      </c>
      <c r="Y384" s="84">
        <f t="shared" si="236"/>
        <v>0</v>
      </c>
      <c r="Z384" s="85">
        <v>20.96</v>
      </c>
      <c r="AA384" s="85">
        <f t="shared" si="228"/>
        <v>16.768000000000001</v>
      </c>
      <c r="AB384" s="136">
        <f t="shared" si="237"/>
        <v>0</v>
      </c>
    </row>
    <row r="385" spans="1:28" ht="13.5" thickBot="1" x14ac:dyDescent="0.25">
      <c r="A385" s="161">
        <v>42700</v>
      </c>
      <c r="B385" s="220">
        <v>13.54</v>
      </c>
      <c r="C385" s="85">
        <f t="shared" si="217"/>
        <v>10.831999999999999</v>
      </c>
      <c r="D385" s="84">
        <f t="shared" si="229"/>
        <v>0</v>
      </c>
      <c r="E385" s="84">
        <f t="shared" si="218"/>
        <v>13.84</v>
      </c>
      <c r="F385" s="85">
        <f t="shared" si="219"/>
        <v>11.071999999999999</v>
      </c>
      <c r="G385" s="84">
        <f t="shared" si="230"/>
        <v>0</v>
      </c>
      <c r="H385" s="84">
        <f t="shared" si="220"/>
        <v>14.139999999999999</v>
      </c>
      <c r="I385" s="85">
        <f t="shared" si="221"/>
        <v>11.311999999999999</v>
      </c>
      <c r="J385" s="84">
        <f t="shared" si="231"/>
        <v>0</v>
      </c>
      <c r="K385" s="85">
        <v>13.79</v>
      </c>
      <c r="L385" s="85">
        <f t="shared" si="222"/>
        <v>11.032</v>
      </c>
      <c r="M385" s="86">
        <f t="shared" si="232"/>
        <v>0</v>
      </c>
      <c r="N385" s="85">
        <v>10.65</v>
      </c>
      <c r="O385" s="85">
        <f t="shared" si="223"/>
        <v>8.52</v>
      </c>
      <c r="P385" s="86">
        <f t="shared" si="233"/>
        <v>0</v>
      </c>
      <c r="Q385" s="85">
        <f t="shared" si="224"/>
        <v>14.129999999999999</v>
      </c>
      <c r="R385" s="85">
        <f t="shared" si="225"/>
        <v>11.303999999999998</v>
      </c>
      <c r="S385" s="86">
        <f t="shared" si="234"/>
        <v>0</v>
      </c>
      <c r="T385" s="85">
        <v>16.55</v>
      </c>
      <c r="U385" s="85">
        <f t="shared" si="226"/>
        <v>13.24</v>
      </c>
      <c r="V385" s="84">
        <f t="shared" si="235"/>
        <v>0</v>
      </c>
      <c r="W385" s="84">
        <v>21.81</v>
      </c>
      <c r="X385" s="85">
        <f t="shared" si="227"/>
        <v>17.448</v>
      </c>
      <c r="Y385" s="84">
        <f t="shared" si="236"/>
        <v>0</v>
      </c>
      <c r="Z385" s="85">
        <v>20.96</v>
      </c>
      <c r="AA385" s="85">
        <f t="shared" si="228"/>
        <v>16.768000000000001</v>
      </c>
      <c r="AB385" s="136">
        <f t="shared" si="237"/>
        <v>0</v>
      </c>
    </row>
    <row r="386" spans="1:28" ht="13.5" thickBot="1" x14ac:dyDescent="0.25">
      <c r="A386" s="161">
        <v>42701</v>
      </c>
      <c r="B386" s="220">
        <v>13.54</v>
      </c>
      <c r="C386" s="85">
        <f t="shared" si="217"/>
        <v>10.831999999999999</v>
      </c>
      <c r="D386" s="84">
        <f t="shared" si="229"/>
        <v>0</v>
      </c>
      <c r="E386" s="84">
        <f t="shared" si="218"/>
        <v>13.84</v>
      </c>
      <c r="F386" s="85">
        <f t="shared" si="219"/>
        <v>11.071999999999999</v>
      </c>
      <c r="G386" s="84">
        <f t="shared" si="230"/>
        <v>0</v>
      </c>
      <c r="H386" s="84">
        <f t="shared" si="220"/>
        <v>14.139999999999999</v>
      </c>
      <c r="I386" s="85">
        <f t="shared" si="221"/>
        <v>11.311999999999999</v>
      </c>
      <c r="J386" s="84">
        <f t="shared" si="231"/>
        <v>0</v>
      </c>
      <c r="K386" s="85">
        <v>13.79</v>
      </c>
      <c r="L386" s="85">
        <f t="shared" si="222"/>
        <v>11.032</v>
      </c>
      <c r="M386" s="86">
        <f t="shared" si="232"/>
        <v>0</v>
      </c>
      <c r="N386" s="85">
        <v>10.65</v>
      </c>
      <c r="O386" s="85">
        <f t="shared" si="223"/>
        <v>8.52</v>
      </c>
      <c r="P386" s="86">
        <f t="shared" si="233"/>
        <v>0</v>
      </c>
      <c r="Q386" s="85">
        <f t="shared" si="224"/>
        <v>14.129999999999999</v>
      </c>
      <c r="R386" s="85">
        <f t="shared" si="225"/>
        <v>11.303999999999998</v>
      </c>
      <c r="S386" s="86">
        <f t="shared" si="234"/>
        <v>0</v>
      </c>
      <c r="T386" s="85">
        <v>16.55</v>
      </c>
      <c r="U386" s="85">
        <f t="shared" si="226"/>
        <v>13.24</v>
      </c>
      <c r="V386" s="84">
        <f t="shared" si="235"/>
        <v>0</v>
      </c>
      <c r="W386" s="84">
        <v>21.81</v>
      </c>
      <c r="X386" s="85">
        <f t="shared" si="227"/>
        <v>17.448</v>
      </c>
      <c r="Y386" s="84">
        <f t="shared" si="236"/>
        <v>0</v>
      </c>
      <c r="Z386" s="85">
        <v>20.96</v>
      </c>
      <c r="AA386" s="85">
        <f t="shared" si="228"/>
        <v>16.768000000000001</v>
      </c>
      <c r="AB386" s="136">
        <f t="shared" si="237"/>
        <v>0</v>
      </c>
    </row>
    <row r="387" spans="1:28" ht="13.5" thickBot="1" x14ac:dyDescent="0.25">
      <c r="A387" s="161">
        <v>42702</v>
      </c>
      <c r="B387" s="220">
        <v>13.44</v>
      </c>
      <c r="C387" s="85">
        <f t="shared" si="217"/>
        <v>10.751999999999999</v>
      </c>
      <c r="D387" s="84">
        <f t="shared" si="229"/>
        <v>-9.9999999999999645</v>
      </c>
      <c r="E387" s="84">
        <f t="shared" si="218"/>
        <v>13.74</v>
      </c>
      <c r="F387" s="85">
        <f t="shared" si="219"/>
        <v>10.992000000000001</v>
      </c>
      <c r="G387" s="84">
        <f t="shared" si="230"/>
        <v>-9.9999999999999645</v>
      </c>
      <c r="H387" s="84">
        <f t="shared" si="220"/>
        <v>14.04</v>
      </c>
      <c r="I387" s="85">
        <f t="shared" si="221"/>
        <v>11.231999999999999</v>
      </c>
      <c r="J387" s="84">
        <f t="shared" si="231"/>
        <v>-9.9999999999999645</v>
      </c>
      <c r="K387" s="85">
        <v>13.69</v>
      </c>
      <c r="L387" s="85">
        <f t="shared" si="222"/>
        <v>10.952</v>
      </c>
      <c r="M387" s="86">
        <f t="shared" si="232"/>
        <v>-9.9999999999999645</v>
      </c>
      <c r="N387" s="85">
        <v>10.65</v>
      </c>
      <c r="O387" s="85">
        <f t="shared" si="223"/>
        <v>8.52</v>
      </c>
      <c r="P387" s="86">
        <f t="shared" si="233"/>
        <v>0</v>
      </c>
      <c r="Q387" s="85">
        <f t="shared" si="224"/>
        <v>14.03</v>
      </c>
      <c r="R387" s="85">
        <f t="shared" si="225"/>
        <v>11.224</v>
      </c>
      <c r="S387" s="86">
        <f t="shared" si="234"/>
        <v>-9.9999999999999645</v>
      </c>
      <c r="T387" s="85">
        <v>16.55</v>
      </c>
      <c r="U387" s="85">
        <f t="shared" si="226"/>
        <v>13.24</v>
      </c>
      <c r="V387" s="84">
        <f t="shared" si="235"/>
        <v>0</v>
      </c>
      <c r="W387" s="84">
        <v>21.81</v>
      </c>
      <c r="X387" s="85">
        <f t="shared" si="227"/>
        <v>17.448</v>
      </c>
      <c r="Y387" s="84">
        <f t="shared" si="236"/>
        <v>0</v>
      </c>
      <c r="Z387" s="85">
        <v>20.96</v>
      </c>
      <c r="AA387" s="85">
        <f t="shared" si="228"/>
        <v>16.768000000000001</v>
      </c>
      <c r="AB387" s="136">
        <f t="shared" si="237"/>
        <v>0</v>
      </c>
    </row>
    <row r="388" spans="1:28" ht="13.5" thickBot="1" x14ac:dyDescent="0.25">
      <c r="A388" s="161">
        <v>42703</v>
      </c>
      <c r="B388" s="220">
        <v>13.44</v>
      </c>
      <c r="C388" s="85">
        <f t="shared" si="217"/>
        <v>10.751999999999999</v>
      </c>
      <c r="D388" s="84">
        <f t="shared" si="229"/>
        <v>0</v>
      </c>
      <c r="E388" s="84">
        <f t="shared" si="218"/>
        <v>13.74</v>
      </c>
      <c r="F388" s="85">
        <f t="shared" si="219"/>
        <v>10.992000000000001</v>
      </c>
      <c r="G388" s="84">
        <f t="shared" si="230"/>
        <v>0</v>
      </c>
      <c r="H388" s="84">
        <f t="shared" si="220"/>
        <v>14.04</v>
      </c>
      <c r="I388" s="85">
        <f t="shared" si="221"/>
        <v>11.231999999999999</v>
      </c>
      <c r="J388" s="84">
        <f t="shared" si="231"/>
        <v>0</v>
      </c>
      <c r="K388" s="85">
        <v>13.69</v>
      </c>
      <c r="L388" s="85">
        <f t="shared" si="222"/>
        <v>10.952</v>
      </c>
      <c r="M388" s="86">
        <f t="shared" si="232"/>
        <v>0</v>
      </c>
      <c r="N388" s="85">
        <v>10.65</v>
      </c>
      <c r="O388" s="85">
        <f t="shared" si="223"/>
        <v>8.52</v>
      </c>
      <c r="P388" s="86">
        <f t="shared" si="233"/>
        <v>0</v>
      </c>
      <c r="Q388" s="85">
        <f t="shared" si="224"/>
        <v>14.03</v>
      </c>
      <c r="R388" s="85">
        <f t="shared" si="225"/>
        <v>11.224</v>
      </c>
      <c r="S388" s="86">
        <f t="shared" si="234"/>
        <v>0</v>
      </c>
      <c r="T388" s="85">
        <v>16.55</v>
      </c>
      <c r="U388" s="85">
        <f t="shared" si="226"/>
        <v>13.24</v>
      </c>
      <c r="V388" s="84">
        <f t="shared" si="235"/>
        <v>0</v>
      </c>
      <c r="W388" s="84">
        <v>21.81</v>
      </c>
      <c r="X388" s="85">
        <f t="shared" si="227"/>
        <v>17.448</v>
      </c>
      <c r="Y388" s="84">
        <f t="shared" si="236"/>
        <v>0</v>
      </c>
      <c r="Z388" s="85">
        <v>20.96</v>
      </c>
      <c r="AA388" s="85">
        <f t="shared" si="228"/>
        <v>16.768000000000001</v>
      </c>
      <c r="AB388" s="136">
        <f t="shared" si="237"/>
        <v>0</v>
      </c>
    </row>
    <row r="389" spans="1:28" x14ac:dyDescent="0.2">
      <c r="A389" s="161">
        <v>42704</v>
      </c>
      <c r="B389" s="220">
        <v>13.34</v>
      </c>
      <c r="C389" s="85">
        <f t="shared" si="217"/>
        <v>10.672000000000001</v>
      </c>
      <c r="D389" s="84">
        <f t="shared" si="229"/>
        <v>-9.9999999999999645</v>
      </c>
      <c r="E389" s="84">
        <f t="shared" si="218"/>
        <v>13.64</v>
      </c>
      <c r="F389" s="85">
        <f t="shared" si="219"/>
        <v>10.912000000000001</v>
      </c>
      <c r="G389" s="84">
        <f t="shared" si="230"/>
        <v>-9.9999999999999645</v>
      </c>
      <c r="H389" s="84">
        <f t="shared" si="220"/>
        <v>13.94</v>
      </c>
      <c r="I389" s="85">
        <f t="shared" si="221"/>
        <v>11.151999999999999</v>
      </c>
      <c r="J389" s="84">
        <f t="shared" si="231"/>
        <v>-9.9999999999999645</v>
      </c>
      <c r="K389" s="85">
        <v>13.59</v>
      </c>
      <c r="L389" s="85">
        <f t="shared" si="222"/>
        <v>10.872</v>
      </c>
      <c r="M389" s="86">
        <f t="shared" si="232"/>
        <v>-9.9999999999999645</v>
      </c>
      <c r="N389" s="85">
        <v>10.65</v>
      </c>
      <c r="O389" s="85">
        <f t="shared" si="223"/>
        <v>8.52</v>
      </c>
      <c r="P389" s="86">
        <f t="shared" si="233"/>
        <v>0</v>
      </c>
      <c r="Q389" s="85">
        <f t="shared" si="224"/>
        <v>13.93</v>
      </c>
      <c r="R389" s="85">
        <f t="shared" si="225"/>
        <v>11.144</v>
      </c>
      <c r="S389" s="86">
        <f t="shared" si="234"/>
        <v>-9.9999999999999645</v>
      </c>
      <c r="T389" s="85">
        <v>16.55</v>
      </c>
      <c r="U389" s="85">
        <f t="shared" si="226"/>
        <v>13.24</v>
      </c>
      <c r="V389" s="84">
        <f t="shared" si="235"/>
        <v>0</v>
      </c>
      <c r="W389" s="84">
        <v>21.81</v>
      </c>
      <c r="X389" s="85">
        <f t="shared" si="227"/>
        <v>17.448</v>
      </c>
      <c r="Y389" s="84">
        <f t="shared" si="236"/>
        <v>0</v>
      </c>
      <c r="Z389" s="85">
        <v>20.96</v>
      </c>
      <c r="AA389" s="85">
        <f t="shared" si="228"/>
        <v>16.768000000000001</v>
      </c>
      <c r="AB389" s="136">
        <f t="shared" si="237"/>
        <v>0</v>
      </c>
    </row>
    <row r="391" spans="1:28" ht="51.75" thickBot="1" x14ac:dyDescent="0.25">
      <c r="A391" s="87" t="s">
        <v>1</v>
      </c>
      <c r="B391" s="144" t="s">
        <v>2</v>
      </c>
      <c r="C391" s="144" t="s">
        <v>16</v>
      </c>
      <c r="D391" s="87" t="s">
        <v>5</v>
      </c>
      <c r="E391" s="144" t="s">
        <v>3</v>
      </c>
      <c r="F391" s="144" t="s">
        <v>17</v>
      </c>
      <c r="G391" s="87" t="s">
        <v>5</v>
      </c>
      <c r="H391" s="144" t="s">
        <v>4</v>
      </c>
      <c r="I391" s="144" t="s">
        <v>18</v>
      </c>
      <c r="J391" s="87" t="s">
        <v>5</v>
      </c>
      <c r="K391" s="145" t="s">
        <v>6</v>
      </c>
      <c r="L391" s="145" t="s">
        <v>63</v>
      </c>
      <c r="M391" s="88" t="s">
        <v>5</v>
      </c>
      <c r="N391" s="144" t="s">
        <v>7</v>
      </c>
      <c r="O391" s="144" t="s">
        <v>20</v>
      </c>
      <c r="P391" s="87" t="s">
        <v>5</v>
      </c>
      <c r="Q391" s="146" t="s">
        <v>68</v>
      </c>
      <c r="R391" s="146" t="s">
        <v>69</v>
      </c>
      <c r="S391" s="147" t="s">
        <v>5</v>
      </c>
      <c r="T391" s="148" t="s">
        <v>66</v>
      </c>
      <c r="U391" s="148" t="s">
        <v>67</v>
      </c>
      <c r="V391" s="149" t="s">
        <v>5</v>
      </c>
      <c r="W391" s="90" t="s">
        <v>23</v>
      </c>
      <c r="X391" s="90" t="s">
        <v>24</v>
      </c>
      <c r="Y391" s="91" t="s">
        <v>5</v>
      </c>
      <c r="Z391" s="90" t="s">
        <v>25</v>
      </c>
      <c r="AA391" s="90" t="s">
        <v>26</v>
      </c>
      <c r="AB391" s="91" t="s">
        <v>5</v>
      </c>
    </row>
    <row r="392" spans="1:28" x14ac:dyDescent="0.2">
      <c r="A392" s="158" t="s">
        <v>70</v>
      </c>
      <c r="B392" s="150">
        <f>AVERAGE(B395:B423)</f>
        <v>13.977931034482758</v>
      </c>
      <c r="C392" s="151">
        <f>AVERAGE(C395:C423)</f>
        <v>11.182344827586203</v>
      </c>
      <c r="D392" s="151"/>
      <c r="E392" s="151">
        <f>AVERAGE(E395:E423)</f>
        <v>14.277931034482764</v>
      </c>
      <c r="F392" s="151">
        <f>AVERAGE(F395:F423)</f>
        <v>11.422344827586207</v>
      </c>
      <c r="G392" s="151"/>
      <c r="H392" s="151">
        <f>AVERAGE(H395:H423)</f>
        <v>14.57793103448275</v>
      </c>
      <c r="I392" s="151">
        <f>AVERAGE(I395:I423)</f>
        <v>11.66234482758621</v>
      </c>
      <c r="J392" s="151"/>
      <c r="K392" s="151">
        <f>AVERAGE(K395:K423)</f>
        <v>14.095172413793106</v>
      </c>
      <c r="L392" s="151">
        <f>AVERAGE(L395:L423)</f>
        <v>11.276137931034482</v>
      </c>
      <c r="M392" s="151"/>
      <c r="N392" s="151">
        <f>AVERAGE(N395:N423)</f>
        <v>11.125862068965523</v>
      </c>
      <c r="O392" s="151">
        <f>AVERAGE(O395:O423)</f>
        <v>8.9006896551724175</v>
      </c>
      <c r="P392" s="151"/>
      <c r="Q392" s="151">
        <f>AVERAGE(Q395:Q423)</f>
        <v>14.435172413793106</v>
      </c>
      <c r="R392" s="151">
        <f>AVERAGE(R395:R423)</f>
        <v>11.548137931034487</v>
      </c>
      <c r="S392" s="151"/>
      <c r="T392" s="151">
        <f>AVERAGE(T395:T423)</f>
        <v>16.550000000000008</v>
      </c>
      <c r="U392" s="151">
        <f>AVERAGE(U395:U423)</f>
        <v>13.240000000000006</v>
      </c>
      <c r="V392" s="151"/>
      <c r="W392" s="151">
        <f>AVERAGE(W395:W423)</f>
        <v>21.809999999999988</v>
      </c>
      <c r="X392" s="151">
        <f>AVERAGE(AA395:AA423)</f>
        <v>16.768275862068975</v>
      </c>
      <c r="Y392" s="151"/>
      <c r="Z392" s="151">
        <f>AVERAGE(Z395:Z423)</f>
        <v>20.96</v>
      </c>
      <c r="AA392" s="151">
        <f>AVERAGE(AA395:AA423)</f>
        <v>16.768275862068975</v>
      </c>
      <c r="AB392" s="152"/>
    </row>
    <row r="393" spans="1:28" x14ac:dyDescent="0.2">
      <c r="A393" s="159" t="s">
        <v>53</v>
      </c>
      <c r="B393" s="153">
        <f>AVERAGE(B395:B409)</f>
        <v>13.829999999999997</v>
      </c>
      <c r="C393" s="131">
        <f>AVERAGE(C395:C409)</f>
        <v>11.063999999999997</v>
      </c>
      <c r="D393" s="131"/>
      <c r="E393" s="131">
        <f>AVERAGE(E395:E409)</f>
        <v>14.13</v>
      </c>
      <c r="F393" s="131">
        <f>AVERAGE(F395:F409)</f>
        <v>11.304</v>
      </c>
      <c r="G393" s="131"/>
      <c r="H393" s="131">
        <f>AVERAGE(H395:H409)</f>
        <v>14.429999999999994</v>
      </c>
      <c r="I393" s="131">
        <f>AVERAGE(I395:I409)</f>
        <v>11.544</v>
      </c>
      <c r="J393" s="131"/>
      <c r="K393" s="131">
        <f>AVERAGE(K395:K409)</f>
        <v>13.966666666666667</v>
      </c>
      <c r="L393" s="131">
        <f>AVERAGE(L395:L409)</f>
        <v>11.17333333333333</v>
      </c>
      <c r="M393" s="131"/>
      <c r="N393" s="131">
        <f>AVERAGE(N395:N409)</f>
        <v>10.956666666666669</v>
      </c>
      <c r="O393" s="131">
        <f>AVERAGE(O395:O409)</f>
        <v>8.7653333333333343</v>
      </c>
      <c r="P393" s="131"/>
      <c r="Q393" s="131">
        <f>AVERAGE(Q395:Q409)</f>
        <v>14.306666666666668</v>
      </c>
      <c r="R393" s="131">
        <f>AVERAGE(R395:R409)</f>
        <v>11.445333333333338</v>
      </c>
      <c r="S393" s="131"/>
      <c r="T393" s="131">
        <f>AVERAGE(T395:T409)</f>
        <v>16.550000000000004</v>
      </c>
      <c r="U393" s="131">
        <f>AVERAGE(U395:U409)</f>
        <v>13.240000000000002</v>
      </c>
      <c r="V393" s="131"/>
      <c r="W393" s="131">
        <f>AVERAGE(W395:W409)</f>
        <v>21.81</v>
      </c>
      <c r="X393" s="131">
        <f>AVERAGE(AA395:AA409)</f>
        <v>16.768533333333334</v>
      </c>
      <c r="Y393" s="131"/>
      <c r="Z393" s="131">
        <f>AVERAGE(Z395:Z409)</f>
        <v>20.96</v>
      </c>
      <c r="AA393" s="131">
        <f>AVERAGE(AA395:AA409)</f>
        <v>16.768533333333334</v>
      </c>
      <c r="AB393" s="154"/>
    </row>
    <row r="394" spans="1:28" ht="13.5" thickBot="1" x14ac:dyDescent="0.25">
      <c r="A394" s="160" t="s">
        <v>54</v>
      </c>
      <c r="B394" s="155">
        <f>IF(B410&gt;0,AVERAGE(B410:B423),)</f>
        <v>14.136428571428571</v>
      </c>
      <c r="C394" s="156">
        <f>IF(C410&gt;0,AVERAGE(C410:C423),)</f>
        <v>11.309142857142856</v>
      </c>
      <c r="D394" s="156"/>
      <c r="E394" s="156">
        <f>IF(E410&gt;0,AVERAGE(E410:E423),)</f>
        <v>14.436428571428573</v>
      </c>
      <c r="F394" s="156">
        <f>IF(F410&gt;0,AVERAGE(F410:F423),)</f>
        <v>11.54914285714286</v>
      </c>
      <c r="G394" s="156"/>
      <c r="H394" s="156">
        <f>IF(H410&gt;0,AVERAGE(H410:H423),)</f>
        <v>14.736428571428572</v>
      </c>
      <c r="I394" s="156">
        <f>IF(I410&gt;0,AVERAGE(I410:I423),)</f>
        <v>11.789142857142858</v>
      </c>
      <c r="J394" s="156"/>
      <c r="K394" s="156">
        <f>IF(K410&gt;0,AVERAGE(K410:K423),)</f>
        <v>14.23285714285714</v>
      </c>
      <c r="L394" s="156">
        <f>IF(L410&gt;0,AVERAGE(L410:L423),)</f>
        <v>11.386285714285716</v>
      </c>
      <c r="M394" s="156"/>
      <c r="N394" s="156">
        <f>IF(N410&gt;0,AVERAGE(N410:N423),)</f>
        <v>11.307142857142853</v>
      </c>
      <c r="O394" s="156">
        <f>IF(O410&gt;0,AVERAGE(O410:O423),)</f>
        <v>9.0457142857142845</v>
      </c>
      <c r="P394" s="156"/>
      <c r="Q394" s="156">
        <f>IF(Q410&gt;0,AVERAGE(Q410:Q423),)</f>
        <v>14.57285714285714</v>
      </c>
      <c r="R394" s="156">
        <f>IF(R410&gt;0,AVERAGE(R410:R423),)</f>
        <v>11.658285714285714</v>
      </c>
      <c r="S394" s="156"/>
      <c r="T394" s="156">
        <f>IF(T410&gt;0,AVERAGE(T410:T423),)</f>
        <v>16.550000000000004</v>
      </c>
      <c r="U394" s="156">
        <f>IF(U410&gt;0,AVERAGE(U410:U423),)</f>
        <v>13.24</v>
      </c>
      <c r="V394" s="156"/>
      <c r="W394" s="156">
        <f>IF(W410&gt;0,AVERAGE(W410:W423),)</f>
        <v>21.81</v>
      </c>
      <c r="X394" s="156">
        <f>IF(AA410&gt;0,AVERAGE(AA410:AA423),)</f>
        <v>16.768000000000001</v>
      </c>
      <c r="Y394" s="156"/>
      <c r="Z394" s="156">
        <f>IF(Z410&gt;0,AVERAGE(Z410:Z423),)</f>
        <v>20.960000000000004</v>
      </c>
      <c r="AA394" s="156">
        <f>IF(AA410&gt;0,AVERAGE(AA410:AA423),)</f>
        <v>16.768000000000001</v>
      </c>
      <c r="AB394" s="157"/>
    </row>
    <row r="395" spans="1:28" ht="13.5" thickBot="1" x14ac:dyDescent="0.25">
      <c r="A395" s="161">
        <v>42705</v>
      </c>
      <c r="B395" s="220">
        <v>13.54</v>
      </c>
      <c r="C395" s="85">
        <v>10.832000000000001</v>
      </c>
      <c r="D395" s="84">
        <v>20</v>
      </c>
      <c r="E395" s="84">
        <v>13.84</v>
      </c>
      <c r="F395" s="85">
        <v>11.071999999999999</v>
      </c>
      <c r="G395" s="84">
        <v>20</v>
      </c>
      <c r="H395" s="84">
        <v>14.14</v>
      </c>
      <c r="I395" s="85">
        <v>11.311999999999999</v>
      </c>
      <c r="J395" s="84">
        <v>20</v>
      </c>
      <c r="K395" s="85">
        <v>13.69</v>
      </c>
      <c r="L395" s="85">
        <v>10.952</v>
      </c>
      <c r="M395" s="86">
        <v>10</v>
      </c>
      <c r="N395" s="85">
        <v>10.75</v>
      </c>
      <c r="O395" s="85">
        <v>8.6</v>
      </c>
      <c r="P395" s="86">
        <v>10</v>
      </c>
      <c r="Q395" s="85">
        <v>14.03</v>
      </c>
      <c r="R395" s="85">
        <v>11.224</v>
      </c>
      <c r="S395" s="86">
        <v>10</v>
      </c>
      <c r="T395" s="85">
        <v>16.55</v>
      </c>
      <c r="U395" s="85">
        <v>13.24</v>
      </c>
      <c r="V395" s="84"/>
      <c r="W395" s="84">
        <v>21.81</v>
      </c>
      <c r="X395" s="85">
        <v>17.45</v>
      </c>
      <c r="Y395" s="84"/>
      <c r="Z395" s="85">
        <v>20.96</v>
      </c>
      <c r="AA395" s="85">
        <v>16.77</v>
      </c>
      <c r="AB395" s="136">
        <v>0</v>
      </c>
    </row>
    <row r="396" spans="1:28" ht="13.5" thickBot="1" x14ac:dyDescent="0.25">
      <c r="A396" s="161">
        <v>42706</v>
      </c>
      <c r="B396" s="220">
        <v>13.79</v>
      </c>
      <c r="C396" s="85">
        <v>11.032</v>
      </c>
      <c r="D396" s="84">
        <v>25</v>
      </c>
      <c r="E396" s="84">
        <v>14.09</v>
      </c>
      <c r="F396" s="85">
        <v>11.272</v>
      </c>
      <c r="G396" s="84">
        <v>25</v>
      </c>
      <c r="H396" s="84">
        <v>14.39</v>
      </c>
      <c r="I396" s="85">
        <v>11.512</v>
      </c>
      <c r="J396" s="84">
        <v>25</v>
      </c>
      <c r="K396" s="85">
        <v>13.94</v>
      </c>
      <c r="L396" s="85">
        <v>11.151999999999999</v>
      </c>
      <c r="M396" s="86">
        <v>25</v>
      </c>
      <c r="N396" s="85">
        <v>10.85</v>
      </c>
      <c r="O396" s="85">
        <v>8.68</v>
      </c>
      <c r="P396" s="86">
        <v>10</v>
      </c>
      <c r="Q396" s="85">
        <v>14.28</v>
      </c>
      <c r="R396" s="85">
        <v>11.423999999999999</v>
      </c>
      <c r="S396" s="86">
        <v>25</v>
      </c>
      <c r="T396" s="85">
        <v>16.55</v>
      </c>
      <c r="U396" s="85">
        <v>13.24</v>
      </c>
      <c r="V396" s="84"/>
      <c r="W396" s="84">
        <v>21.81</v>
      </c>
      <c r="X396" s="85">
        <v>17.45</v>
      </c>
      <c r="Y396" s="84"/>
      <c r="Z396" s="85">
        <v>20.96</v>
      </c>
      <c r="AA396" s="85">
        <v>16.77</v>
      </c>
      <c r="AB396" s="136">
        <v>0</v>
      </c>
    </row>
    <row r="397" spans="1:28" ht="13.5" thickBot="1" x14ac:dyDescent="0.25">
      <c r="A397" s="161">
        <v>42707</v>
      </c>
      <c r="B397" s="220">
        <v>13.79</v>
      </c>
      <c r="C397" s="85">
        <v>11.032</v>
      </c>
      <c r="D397" s="84"/>
      <c r="E397" s="84">
        <v>14.09</v>
      </c>
      <c r="F397" s="85">
        <v>11.272</v>
      </c>
      <c r="G397" s="84"/>
      <c r="H397" s="84">
        <v>14.39</v>
      </c>
      <c r="I397" s="85">
        <v>11.512</v>
      </c>
      <c r="J397" s="84"/>
      <c r="K397" s="85">
        <v>13.94</v>
      </c>
      <c r="L397" s="85">
        <v>11.151999999999999</v>
      </c>
      <c r="M397" s="86"/>
      <c r="N397" s="85">
        <v>10.85</v>
      </c>
      <c r="O397" s="85">
        <v>8.68</v>
      </c>
      <c r="P397" s="86"/>
      <c r="Q397" s="85">
        <v>14.28</v>
      </c>
      <c r="R397" s="85">
        <v>11.423999999999999</v>
      </c>
      <c r="S397" s="86"/>
      <c r="T397" s="85">
        <v>16.55</v>
      </c>
      <c r="U397" s="85">
        <v>13.24</v>
      </c>
      <c r="V397" s="84"/>
      <c r="W397" s="84">
        <v>21.81</v>
      </c>
      <c r="X397" s="85">
        <v>17.45</v>
      </c>
      <c r="Y397" s="84"/>
      <c r="Z397" s="85">
        <v>20.96</v>
      </c>
      <c r="AA397" s="85">
        <v>16.77</v>
      </c>
      <c r="AB397" s="136">
        <v>0</v>
      </c>
    </row>
    <row r="398" spans="1:28" ht="13.5" thickBot="1" x14ac:dyDescent="0.25">
      <c r="A398" s="161">
        <v>42708</v>
      </c>
      <c r="B398" s="220">
        <v>13.79</v>
      </c>
      <c r="C398" s="85">
        <v>11.032</v>
      </c>
      <c r="D398" s="84"/>
      <c r="E398" s="84">
        <v>14.09</v>
      </c>
      <c r="F398" s="85">
        <v>11.272</v>
      </c>
      <c r="G398" s="84"/>
      <c r="H398" s="84">
        <v>14.39</v>
      </c>
      <c r="I398" s="85">
        <v>11.512</v>
      </c>
      <c r="J398" s="84"/>
      <c r="K398" s="85">
        <v>13.94</v>
      </c>
      <c r="L398" s="85">
        <v>11.151999999999999</v>
      </c>
      <c r="M398" s="86"/>
      <c r="N398" s="85">
        <v>10.85</v>
      </c>
      <c r="O398" s="85">
        <v>8.68</v>
      </c>
      <c r="P398" s="86"/>
      <c r="Q398" s="85">
        <v>14.28</v>
      </c>
      <c r="R398" s="85">
        <v>11.423999999999999</v>
      </c>
      <c r="S398" s="86"/>
      <c r="T398" s="85">
        <v>16.55</v>
      </c>
      <c r="U398" s="85">
        <v>13.24</v>
      </c>
      <c r="V398" s="84"/>
      <c r="W398" s="84">
        <v>21.81</v>
      </c>
      <c r="X398" s="85">
        <v>17.45</v>
      </c>
      <c r="Y398" s="84"/>
      <c r="Z398" s="85">
        <v>20.96</v>
      </c>
      <c r="AA398" s="85">
        <v>16.77</v>
      </c>
      <c r="AB398" s="136">
        <v>0</v>
      </c>
    </row>
    <row r="399" spans="1:28" ht="13.5" thickBot="1" x14ac:dyDescent="0.25">
      <c r="A399" s="161">
        <v>42709</v>
      </c>
      <c r="B399" s="220">
        <v>13.89</v>
      </c>
      <c r="C399" s="85">
        <f t="shared" ref="C399:C425" si="238">B399/1.25</f>
        <v>11.112</v>
      </c>
      <c r="D399" s="84">
        <f t="shared" ref="D399:D425" si="239">(B399-B398)*100</f>
        <v>10.000000000000142</v>
      </c>
      <c r="E399" s="84">
        <f t="shared" ref="E399:E425" si="240">B399+0.3</f>
        <v>14.190000000000001</v>
      </c>
      <c r="F399" s="85">
        <f t="shared" ref="F399:F425" si="241">E399/1.25</f>
        <v>11.352</v>
      </c>
      <c r="G399" s="84">
        <f t="shared" ref="G399:G425" si="242">(E399-E398)*100</f>
        <v>10.000000000000142</v>
      </c>
      <c r="H399" s="84">
        <f t="shared" ref="H399:H425" si="243">B399+0.6</f>
        <v>14.49</v>
      </c>
      <c r="I399" s="85">
        <f t="shared" ref="I399:I425" si="244">H399/1.25</f>
        <v>11.592000000000001</v>
      </c>
      <c r="J399" s="84">
        <f t="shared" ref="J399:J425" si="245">(H399-H398)*100</f>
        <v>9.9999999999999645</v>
      </c>
      <c r="K399" s="85">
        <v>14.04</v>
      </c>
      <c r="L399" s="85">
        <f t="shared" ref="L399:L425" si="246">K399/1.25</f>
        <v>11.231999999999999</v>
      </c>
      <c r="M399" s="86">
        <f t="shared" ref="M399:M425" si="247">(K399-K398)*100</f>
        <v>9.9999999999999645</v>
      </c>
      <c r="N399" s="85">
        <v>10.95</v>
      </c>
      <c r="O399" s="85">
        <f t="shared" ref="O399:O425" si="248">N399/1.25</f>
        <v>8.76</v>
      </c>
      <c r="P399" s="86">
        <f t="shared" ref="P399:P425" si="249">(N399-N398)*100</f>
        <v>9.9999999999999645</v>
      </c>
      <c r="Q399" s="85">
        <f t="shared" ref="Q399:Q425" si="250">K399+0.34</f>
        <v>14.379999999999999</v>
      </c>
      <c r="R399" s="85">
        <f t="shared" ref="R399:R425" si="251">Q399/1.25</f>
        <v>11.504</v>
      </c>
      <c r="S399" s="86">
        <f t="shared" ref="S399:S425" si="252">(Q399-Q398)*100</f>
        <v>9.9999999999999645</v>
      </c>
      <c r="T399" s="85">
        <v>16.55</v>
      </c>
      <c r="U399" s="85">
        <f t="shared" ref="U399:U425" si="253">T399/1.25</f>
        <v>13.24</v>
      </c>
      <c r="V399" s="84">
        <f t="shared" ref="V399:V425" si="254">(T399-T398)*100</f>
        <v>0</v>
      </c>
      <c r="W399" s="84">
        <v>21.81</v>
      </c>
      <c r="X399" s="85">
        <f t="shared" ref="X399:X425" si="255">W399/1.25</f>
        <v>17.448</v>
      </c>
      <c r="Y399" s="84">
        <f t="shared" ref="Y399:Y425" si="256">(W399-W398)*100</f>
        <v>0</v>
      </c>
      <c r="Z399" s="85">
        <v>20.96</v>
      </c>
      <c r="AA399" s="85">
        <f t="shared" ref="AA399:AA425" si="257">Z399/1.25</f>
        <v>16.768000000000001</v>
      </c>
      <c r="AB399" s="136">
        <f t="shared" ref="AB399:AB425" si="258">(Z399-Z398)*100</f>
        <v>0</v>
      </c>
    </row>
    <row r="400" spans="1:28" ht="13.5" thickBot="1" x14ac:dyDescent="0.25">
      <c r="A400" s="161">
        <v>42710</v>
      </c>
      <c r="B400" s="220">
        <v>13.89</v>
      </c>
      <c r="C400" s="85">
        <f t="shared" si="238"/>
        <v>11.112</v>
      </c>
      <c r="D400" s="84">
        <f t="shared" si="239"/>
        <v>0</v>
      </c>
      <c r="E400" s="84">
        <f t="shared" si="240"/>
        <v>14.190000000000001</v>
      </c>
      <c r="F400" s="85">
        <f t="shared" si="241"/>
        <v>11.352</v>
      </c>
      <c r="G400" s="84">
        <f t="shared" si="242"/>
        <v>0</v>
      </c>
      <c r="H400" s="84">
        <f t="shared" si="243"/>
        <v>14.49</v>
      </c>
      <c r="I400" s="85">
        <f t="shared" si="244"/>
        <v>11.592000000000001</v>
      </c>
      <c r="J400" s="84">
        <f t="shared" si="245"/>
        <v>0</v>
      </c>
      <c r="K400" s="85">
        <v>14.04</v>
      </c>
      <c r="L400" s="85">
        <f t="shared" si="246"/>
        <v>11.231999999999999</v>
      </c>
      <c r="M400" s="86">
        <f t="shared" si="247"/>
        <v>0</v>
      </c>
      <c r="N400" s="85">
        <v>10.95</v>
      </c>
      <c r="O400" s="85">
        <f t="shared" si="248"/>
        <v>8.76</v>
      </c>
      <c r="P400" s="86">
        <f t="shared" si="249"/>
        <v>0</v>
      </c>
      <c r="Q400" s="85">
        <f t="shared" si="250"/>
        <v>14.379999999999999</v>
      </c>
      <c r="R400" s="85">
        <f t="shared" si="251"/>
        <v>11.504</v>
      </c>
      <c r="S400" s="86">
        <f t="shared" si="252"/>
        <v>0</v>
      </c>
      <c r="T400" s="85">
        <v>16.55</v>
      </c>
      <c r="U400" s="85">
        <f t="shared" si="253"/>
        <v>13.24</v>
      </c>
      <c r="V400" s="84">
        <f t="shared" si="254"/>
        <v>0</v>
      </c>
      <c r="W400" s="84">
        <v>21.81</v>
      </c>
      <c r="X400" s="85">
        <f t="shared" si="255"/>
        <v>17.448</v>
      </c>
      <c r="Y400" s="84">
        <f t="shared" si="256"/>
        <v>0</v>
      </c>
      <c r="Z400" s="85">
        <v>20.96</v>
      </c>
      <c r="AA400" s="85">
        <f t="shared" si="257"/>
        <v>16.768000000000001</v>
      </c>
      <c r="AB400" s="136">
        <f t="shared" si="258"/>
        <v>0</v>
      </c>
    </row>
    <row r="401" spans="1:28" ht="13.5" thickBot="1" x14ac:dyDescent="0.25">
      <c r="A401" s="161">
        <v>42711</v>
      </c>
      <c r="B401" s="220">
        <v>13.89</v>
      </c>
      <c r="C401" s="85">
        <f t="shared" si="238"/>
        <v>11.112</v>
      </c>
      <c r="D401" s="84">
        <f t="shared" si="239"/>
        <v>0</v>
      </c>
      <c r="E401" s="84">
        <f t="shared" si="240"/>
        <v>14.190000000000001</v>
      </c>
      <c r="F401" s="85">
        <f t="shared" si="241"/>
        <v>11.352</v>
      </c>
      <c r="G401" s="84">
        <f t="shared" si="242"/>
        <v>0</v>
      </c>
      <c r="H401" s="84">
        <f t="shared" si="243"/>
        <v>14.49</v>
      </c>
      <c r="I401" s="85">
        <f t="shared" si="244"/>
        <v>11.592000000000001</v>
      </c>
      <c r="J401" s="84">
        <f t="shared" si="245"/>
        <v>0</v>
      </c>
      <c r="K401" s="85">
        <v>13.94</v>
      </c>
      <c r="L401" s="85">
        <f t="shared" si="246"/>
        <v>11.151999999999999</v>
      </c>
      <c r="M401" s="86">
        <f t="shared" si="247"/>
        <v>-9.9999999999999645</v>
      </c>
      <c r="N401" s="85">
        <v>10.95</v>
      </c>
      <c r="O401" s="85">
        <f t="shared" si="248"/>
        <v>8.76</v>
      </c>
      <c r="P401" s="86">
        <f t="shared" si="249"/>
        <v>0</v>
      </c>
      <c r="Q401" s="85">
        <f t="shared" si="250"/>
        <v>14.28</v>
      </c>
      <c r="R401" s="85">
        <f t="shared" si="251"/>
        <v>11.423999999999999</v>
      </c>
      <c r="S401" s="86">
        <f t="shared" si="252"/>
        <v>-9.9999999999999645</v>
      </c>
      <c r="T401" s="85">
        <v>16.55</v>
      </c>
      <c r="U401" s="85">
        <f t="shared" si="253"/>
        <v>13.24</v>
      </c>
      <c r="V401" s="84">
        <f t="shared" si="254"/>
        <v>0</v>
      </c>
      <c r="W401" s="84">
        <v>21.81</v>
      </c>
      <c r="X401" s="85">
        <f t="shared" si="255"/>
        <v>17.448</v>
      </c>
      <c r="Y401" s="84">
        <f t="shared" si="256"/>
        <v>0</v>
      </c>
      <c r="Z401" s="85">
        <v>20.96</v>
      </c>
      <c r="AA401" s="85">
        <f t="shared" si="257"/>
        <v>16.768000000000001</v>
      </c>
      <c r="AB401" s="136">
        <f t="shared" si="258"/>
        <v>0</v>
      </c>
    </row>
    <row r="402" spans="1:28" ht="13.5" thickBot="1" x14ac:dyDescent="0.25">
      <c r="A402" s="161">
        <v>42712</v>
      </c>
      <c r="B402" s="220">
        <v>13.89</v>
      </c>
      <c r="C402" s="85">
        <f t="shared" si="238"/>
        <v>11.112</v>
      </c>
      <c r="D402" s="84">
        <f t="shared" si="239"/>
        <v>0</v>
      </c>
      <c r="E402" s="84">
        <f t="shared" si="240"/>
        <v>14.190000000000001</v>
      </c>
      <c r="F402" s="85">
        <f t="shared" si="241"/>
        <v>11.352</v>
      </c>
      <c r="G402" s="84">
        <f t="shared" si="242"/>
        <v>0</v>
      </c>
      <c r="H402" s="84">
        <f t="shared" si="243"/>
        <v>14.49</v>
      </c>
      <c r="I402" s="85">
        <f t="shared" si="244"/>
        <v>11.592000000000001</v>
      </c>
      <c r="J402" s="84">
        <f t="shared" si="245"/>
        <v>0</v>
      </c>
      <c r="K402" s="85">
        <v>13.94</v>
      </c>
      <c r="L402" s="85">
        <f t="shared" si="246"/>
        <v>11.151999999999999</v>
      </c>
      <c r="M402" s="86">
        <f t="shared" si="247"/>
        <v>0</v>
      </c>
      <c r="N402" s="85">
        <v>10.95</v>
      </c>
      <c r="O402" s="85">
        <f t="shared" si="248"/>
        <v>8.76</v>
      </c>
      <c r="P402" s="86">
        <f t="shared" si="249"/>
        <v>0</v>
      </c>
      <c r="Q402" s="85">
        <f t="shared" si="250"/>
        <v>14.28</v>
      </c>
      <c r="R402" s="85">
        <f t="shared" si="251"/>
        <v>11.423999999999999</v>
      </c>
      <c r="S402" s="86">
        <f t="shared" si="252"/>
        <v>0</v>
      </c>
      <c r="T402" s="85">
        <v>16.55</v>
      </c>
      <c r="U402" s="85">
        <f t="shared" si="253"/>
        <v>13.24</v>
      </c>
      <c r="V402" s="84">
        <f t="shared" si="254"/>
        <v>0</v>
      </c>
      <c r="W402" s="84">
        <v>21.81</v>
      </c>
      <c r="X402" s="85">
        <f t="shared" si="255"/>
        <v>17.448</v>
      </c>
      <c r="Y402" s="84">
        <f t="shared" si="256"/>
        <v>0</v>
      </c>
      <c r="Z402" s="85">
        <v>20.96</v>
      </c>
      <c r="AA402" s="85">
        <f t="shared" si="257"/>
        <v>16.768000000000001</v>
      </c>
      <c r="AB402" s="136">
        <f t="shared" si="258"/>
        <v>0</v>
      </c>
    </row>
    <row r="403" spans="1:28" ht="13.5" thickBot="1" x14ac:dyDescent="0.25">
      <c r="A403" s="161">
        <v>42713</v>
      </c>
      <c r="B403" s="220">
        <v>13.79</v>
      </c>
      <c r="C403" s="85">
        <f t="shared" si="238"/>
        <v>11.032</v>
      </c>
      <c r="D403" s="84">
        <f t="shared" si="239"/>
        <v>-10.000000000000142</v>
      </c>
      <c r="E403" s="84">
        <f t="shared" si="240"/>
        <v>14.09</v>
      </c>
      <c r="F403" s="85">
        <f t="shared" si="241"/>
        <v>11.272</v>
      </c>
      <c r="G403" s="84">
        <f t="shared" si="242"/>
        <v>-10.000000000000142</v>
      </c>
      <c r="H403" s="84">
        <f t="shared" si="243"/>
        <v>14.389999999999999</v>
      </c>
      <c r="I403" s="85">
        <f t="shared" si="244"/>
        <v>11.511999999999999</v>
      </c>
      <c r="J403" s="84">
        <f t="shared" si="245"/>
        <v>-10.000000000000142</v>
      </c>
      <c r="K403" s="85">
        <v>13.94</v>
      </c>
      <c r="L403" s="85">
        <f t="shared" si="246"/>
        <v>11.151999999999999</v>
      </c>
      <c r="M403" s="86">
        <f t="shared" si="247"/>
        <v>0</v>
      </c>
      <c r="N403" s="85">
        <v>10.95</v>
      </c>
      <c r="O403" s="85">
        <f t="shared" si="248"/>
        <v>8.76</v>
      </c>
      <c r="P403" s="86">
        <f t="shared" si="249"/>
        <v>0</v>
      </c>
      <c r="Q403" s="85">
        <f t="shared" si="250"/>
        <v>14.28</v>
      </c>
      <c r="R403" s="85">
        <f t="shared" si="251"/>
        <v>11.423999999999999</v>
      </c>
      <c r="S403" s="86">
        <f t="shared" si="252"/>
        <v>0</v>
      </c>
      <c r="T403" s="85">
        <v>16.55</v>
      </c>
      <c r="U403" s="85">
        <f t="shared" si="253"/>
        <v>13.24</v>
      </c>
      <c r="V403" s="84">
        <f t="shared" si="254"/>
        <v>0</v>
      </c>
      <c r="W403" s="84">
        <v>21.81</v>
      </c>
      <c r="X403" s="85">
        <f t="shared" si="255"/>
        <v>17.448</v>
      </c>
      <c r="Y403" s="84">
        <f t="shared" si="256"/>
        <v>0</v>
      </c>
      <c r="Z403" s="85">
        <v>20.96</v>
      </c>
      <c r="AA403" s="85">
        <f t="shared" si="257"/>
        <v>16.768000000000001</v>
      </c>
      <c r="AB403" s="136">
        <f t="shared" si="258"/>
        <v>0</v>
      </c>
    </row>
    <row r="404" spans="1:28" ht="13.5" thickBot="1" x14ac:dyDescent="0.25">
      <c r="A404" s="161">
        <v>42714</v>
      </c>
      <c r="B404" s="220">
        <v>13.79</v>
      </c>
      <c r="C404" s="85">
        <f t="shared" si="238"/>
        <v>11.032</v>
      </c>
      <c r="D404" s="84">
        <f t="shared" si="239"/>
        <v>0</v>
      </c>
      <c r="E404" s="84">
        <f t="shared" si="240"/>
        <v>14.09</v>
      </c>
      <c r="F404" s="85">
        <f t="shared" si="241"/>
        <v>11.272</v>
      </c>
      <c r="G404" s="84">
        <f t="shared" si="242"/>
        <v>0</v>
      </c>
      <c r="H404" s="84">
        <f t="shared" si="243"/>
        <v>14.389999999999999</v>
      </c>
      <c r="I404" s="85">
        <f t="shared" si="244"/>
        <v>11.511999999999999</v>
      </c>
      <c r="J404" s="84">
        <f t="shared" si="245"/>
        <v>0</v>
      </c>
      <c r="K404" s="85">
        <v>13.94</v>
      </c>
      <c r="L404" s="85">
        <f t="shared" si="246"/>
        <v>11.151999999999999</v>
      </c>
      <c r="M404" s="86">
        <f t="shared" si="247"/>
        <v>0</v>
      </c>
      <c r="N404" s="85">
        <v>10.95</v>
      </c>
      <c r="O404" s="85">
        <f t="shared" si="248"/>
        <v>8.76</v>
      </c>
      <c r="P404" s="86">
        <f t="shared" si="249"/>
        <v>0</v>
      </c>
      <c r="Q404" s="85">
        <f t="shared" si="250"/>
        <v>14.28</v>
      </c>
      <c r="R404" s="85">
        <f t="shared" si="251"/>
        <v>11.423999999999999</v>
      </c>
      <c r="S404" s="86">
        <f t="shared" si="252"/>
        <v>0</v>
      </c>
      <c r="T404" s="85">
        <v>16.55</v>
      </c>
      <c r="U404" s="85">
        <f t="shared" si="253"/>
        <v>13.24</v>
      </c>
      <c r="V404" s="84">
        <f t="shared" si="254"/>
        <v>0</v>
      </c>
      <c r="W404" s="84">
        <v>21.81</v>
      </c>
      <c r="X404" s="85">
        <f t="shared" si="255"/>
        <v>17.448</v>
      </c>
      <c r="Y404" s="84">
        <f t="shared" si="256"/>
        <v>0</v>
      </c>
      <c r="Z404" s="85">
        <v>20.96</v>
      </c>
      <c r="AA404" s="85">
        <f t="shared" si="257"/>
        <v>16.768000000000001</v>
      </c>
      <c r="AB404" s="136">
        <f t="shared" si="258"/>
        <v>0</v>
      </c>
    </row>
    <row r="405" spans="1:28" ht="13.5" thickBot="1" x14ac:dyDescent="0.25">
      <c r="A405" s="161">
        <v>42715</v>
      </c>
      <c r="B405" s="220">
        <v>13.79</v>
      </c>
      <c r="C405" s="85">
        <f t="shared" si="238"/>
        <v>11.032</v>
      </c>
      <c r="D405" s="84">
        <f t="shared" si="239"/>
        <v>0</v>
      </c>
      <c r="E405" s="84">
        <f t="shared" si="240"/>
        <v>14.09</v>
      </c>
      <c r="F405" s="85">
        <f t="shared" si="241"/>
        <v>11.272</v>
      </c>
      <c r="G405" s="84">
        <f t="shared" si="242"/>
        <v>0</v>
      </c>
      <c r="H405" s="84">
        <f t="shared" si="243"/>
        <v>14.389999999999999</v>
      </c>
      <c r="I405" s="85">
        <f t="shared" si="244"/>
        <v>11.511999999999999</v>
      </c>
      <c r="J405" s="84">
        <f t="shared" si="245"/>
        <v>0</v>
      </c>
      <c r="K405" s="85">
        <v>13.94</v>
      </c>
      <c r="L405" s="85">
        <f t="shared" si="246"/>
        <v>11.151999999999999</v>
      </c>
      <c r="M405" s="86">
        <f t="shared" si="247"/>
        <v>0</v>
      </c>
      <c r="N405" s="85">
        <v>10.95</v>
      </c>
      <c r="O405" s="85">
        <f t="shared" si="248"/>
        <v>8.76</v>
      </c>
      <c r="P405" s="86">
        <f t="shared" si="249"/>
        <v>0</v>
      </c>
      <c r="Q405" s="85">
        <f t="shared" si="250"/>
        <v>14.28</v>
      </c>
      <c r="R405" s="85">
        <f t="shared" si="251"/>
        <v>11.423999999999999</v>
      </c>
      <c r="S405" s="86">
        <f t="shared" si="252"/>
        <v>0</v>
      </c>
      <c r="T405" s="85">
        <v>16.55</v>
      </c>
      <c r="U405" s="85">
        <f t="shared" si="253"/>
        <v>13.24</v>
      </c>
      <c r="V405" s="84">
        <f t="shared" si="254"/>
        <v>0</v>
      </c>
      <c r="W405" s="84">
        <v>21.81</v>
      </c>
      <c r="X405" s="85">
        <f t="shared" si="255"/>
        <v>17.448</v>
      </c>
      <c r="Y405" s="84">
        <f t="shared" si="256"/>
        <v>0</v>
      </c>
      <c r="Z405" s="85">
        <v>20.96</v>
      </c>
      <c r="AA405" s="85">
        <f t="shared" si="257"/>
        <v>16.768000000000001</v>
      </c>
      <c r="AB405" s="136">
        <f t="shared" si="258"/>
        <v>0</v>
      </c>
    </row>
    <row r="406" spans="1:28" ht="13.5" thickBot="1" x14ac:dyDescent="0.25">
      <c r="A406" s="161">
        <v>42716</v>
      </c>
      <c r="B406" s="220">
        <v>13.79</v>
      </c>
      <c r="C406" s="85">
        <f t="shared" si="238"/>
        <v>11.032</v>
      </c>
      <c r="D406" s="84">
        <f t="shared" si="239"/>
        <v>0</v>
      </c>
      <c r="E406" s="84">
        <f t="shared" si="240"/>
        <v>14.09</v>
      </c>
      <c r="F406" s="85">
        <f t="shared" si="241"/>
        <v>11.272</v>
      </c>
      <c r="G406" s="84">
        <f t="shared" si="242"/>
        <v>0</v>
      </c>
      <c r="H406" s="84">
        <f t="shared" si="243"/>
        <v>14.389999999999999</v>
      </c>
      <c r="I406" s="85">
        <f t="shared" si="244"/>
        <v>11.511999999999999</v>
      </c>
      <c r="J406" s="84">
        <f t="shared" si="245"/>
        <v>0</v>
      </c>
      <c r="K406" s="85">
        <v>13.94</v>
      </c>
      <c r="L406" s="85">
        <f t="shared" si="246"/>
        <v>11.151999999999999</v>
      </c>
      <c r="M406" s="86">
        <f t="shared" si="247"/>
        <v>0</v>
      </c>
      <c r="N406" s="85">
        <v>10.95</v>
      </c>
      <c r="O406" s="85">
        <f t="shared" si="248"/>
        <v>8.76</v>
      </c>
      <c r="P406" s="86">
        <f t="shared" si="249"/>
        <v>0</v>
      </c>
      <c r="Q406" s="85">
        <f t="shared" si="250"/>
        <v>14.28</v>
      </c>
      <c r="R406" s="85">
        <f t="shared" si="251"/>
        <v>11.423999999999999</v>
      </c>
      <c r="S406" s="86">
        <f t="shared" si="252"/>
        <v>0</v>
      </c>
      <c r="T406" s="85">
        <v>16.55</v>
      </c>
      <c r="U406" s="85">
        <f t="shared" si="253"/>
        <v>13.24</v>
      </c>
      <c r="V406" s="84">
        <f t="shared" si="254"/>
        <v>0</v>
      </c>
      <c r="W406" s="84">
        <v>21.81</v>
      </c>
      <c r="X406" s="85">
        <f t="shared" si="255"/>
        <v>17.448</v>
      </c>
      <c r="Y406" s="84">
        <f t="shared" si="256"/>
        <v>0</v>
      </c>
      <c r="Z406" s="85">
        <v>20.96</v>
      </c>
      <c r="AA406" s="85">
        <f t="shared" si="257"/>
        <v>16.768000000000001</v>
      </c>
      <c r="AB406" s="136">
        <f t="shared" si="258"/>
        <v>0</v>
      </c>
    </row>
    <row r="407" spans="1:28" ht="13.5" thickBot="1" x14ac:dyDescent="0.25">
      <c r="A407" s="161">
        <v>42717</v>
      </c>
      <c r="B407" s="220">
        <v>13.94</v>
      </c>
      <c r="C407" s="85">
        <f t="shared" si="238"/>
        <v>11.151999999999999</v>
      </c>
      <c r="D407" s="84">
        <f t="shared" si="239"/>
        <v>15.000000000000036</v>
      </c>
      <c r="E407" s="84">
        <f t="shared" si="240"/>
        <v>14.24</v>
      </c>
      <c r="F407" s="85">
        <f t="shared" si="241"/>
        <v>11.391999999999999</v>
      </c>
      <c r="G407" s="84">
        <f t="shared" si="242"/>
        <v>15.000000000000036</v>
      </c>
      <c r="H407" s="84">
        <f t="shared" si="243"/>
        <v>14.54</v>
      </c>
      <c r="I407" s="85">
        <f t="shared" si="244"/>
        <v>11.632</v>
      </c>
      <c r="J407" s="84">
        <f t="shared" si="245"/>
        <v>15.000000000000036</v>
      </c>
      <c r="K407" s="85">
        <v>14.09</v>
      </c>
      <c r="L407" s="85">
        <f t="shared" si="246"/>
        <v>11.272</v>
      </c>
      <c r="M407" s="86">
        <f t="shared" si="247"/>
        <v>15.000000000000036</v>
      </c>
      <c r="N407" s="85">
        <v>11.15</v>
      </c>
      <c r="O407" s="85">
        <f t="shared" si="248"/>
        <v>8.92</v>
      </c>
      <c r="P407" s="86">
        <f t="shared" si="249"/>
        <v>20.000000000000107</v>
      </c>
      <c r="Q407" s="85">
        <f t="shared" si="250"/>
        <v>14.43</v>
      </c>
      <c r="R407" s="85">
        <f t="shared" si="251"/>
        <v>11.544</v>
      </c>
      <c r="S407" s="86">
        <f t="shared" si="252"/>
        <v>15.000000000000036</v>
      </c>
      <c r="T407" s="85">
        <v>16.55</v>
      </c>
      <c r="U407" s="85">
        <f t="shared" si="253"/>
        <v>13.24</v>
      </c>
      <c r="V407" s="84">
        <f t="shared" si="254"/>
        <v>0</v>
      </c>
      <c r="W407" s="84">
        <v>21.81</v>
      </c>
      <c r="X407" s="85">
        <f t="shared" si="255"/>
        <v>17.448</v>
      </c>
      <c r="Y407" s="84">
        <f t="shared" si="256"/>
        <v>0</v>
      </c>
      <c r="Z407" s="85">
        <v>20.96</v>
      </c>
      <c r="AA407" s="85">
        <f t="shared" si="257"/>
        <v>16.768000000000001</v>
      </c>
      <c r="AB407" s="136">
        <f t="shared" si="258"/>
        <v>0</v>
      </c>
    </row>
    <row r="408" spans="1:28" ht="13.5" thickBot="1" x14ac:dyDescent="0.25">
      <c r="A408" s="161">
        <v>42718</v>
      </c>
      <c r="B408" s="220">
        <v>13.94</v>
      </c>
      <c r="C408" s="85">
        <f t="shared" si="238"/>
        <v>11.151999999999999</v>
      </c>
      <c r="D408" s="84">
        <f t="shared" si="239"/>
        <v>0</v>
      </c>
      <c r="E408" s="84">
        <f t="shared" si="240"/>
        <v>14.24</v>
      </c>
      <c r="F408" s="85">
        <f t="shared" si="241"/>
        <v>11.391999999999999</v>
      </c>
      <c r="G408" s="84">
        <f t="shared" si="242"/>
        <v>0</v>
      </c>
      <c r="H408" s="84">
        <f t="shared" si="243"/>
        <v>14.54</v>
      </c>
      <c r="I408" s="85">
        <f t="shared" si="244"/>
        <v>11.632</v>
      </c>
      <c r="J408" s="84">
        <f t="shared" si="245"/>
        <v>0</v>
      </c>
      <c r="K408" s="85">
        <v>14.09</v>
      </c>
      <c r="L408" s="85">
        <f t="shared" si="246"/>
        <v>11.272</v>
      </c>
      <c r="M408" s="86">
        <f t="shared" si="247"/>
        <v>0</v>
      </c>
      <c r="N408" s="85">
        <v>11.15</v>
      </c>
      <c r="O408" s="85">
        <f t="shared" si="248"/>
        <v>8.92</v>
      </c>
      <c r="P408" s="86">
        <f t="shared" si="249"/>
        <v>0</v>
      </c>
      <c r="Q408" s="85">
        <f t="shared" si="250"/>
        <v>14.43</v>
      </c>
      <c r="R408" s="85">
        <f t="shared" si="251"/>
        <v>11.544</v>
      </c>
      <c r="S408" s="86">
        <f t="shared" si="252"/>
        <v>0</v>
      </c>
      <c r="T408" s="85">
        <v>16.55</v>
      </c>
      <c r="U408" s="85">
        <f t="shared" si="253"/>
        <v>13.24</v>
      </c>
      <c r="V408" s="84">
        <f t="shared" si="254"/>
        <v>0</v>
      </c>
      <c r="W408" s="84">
        <v>21.81</v>
      </c>
      <c r="X408" s="85">
        <f t="shared" si="255"/>
        <v>17.448</v>
      </c>
      <c r="Y408" s="84">
        <f t="shared" si="256"/>
        <v>0</v>
      </c>
      <c r="Z408" s="85">
        <v>20.96</v>
      </c>
      <c r="AA408" s="85">
        <f t="shared" si="257"/>
        <v>16.768000000000001</v>
      </c>
      <c r="AB408" s="136">
        <f t="shared" si="258"/>
        <v>0</v>
      </c>
    </row>
    <row r="409" spans="1:28" ht="13.5" thickBot="1" x14ac:dyDescent="0.25">
      <c r="A409" s="161">
        <v>42719</v>
      </c>
      <c r="B409" s="220">
        <v>13.94</v>
      </c>
      <c r="C409" s="85">
        <f t="shared" si="238"/>
        <v>11.151999999999999</v>
      </c>
      <c r="D409" s="84">
        <f t="shared" si="239"/>
        <v>0</v>
      </c>
      <c r="E409" s="84">
        <f t="shared" si="240"/>
        <v>14.24</v>
      </c>
      <c r="F409" s="85">
        <f t="shared" si="241"/>
        <v>11.391999999999999</v>
      </c>
      <c r="G409" s="84">
        <f t="shared" si="242"/>
        <v>0</v>
      </c>
      <c r="H409" s="84">
        <f t="shared" si="243"/>
        <v>14.54</v>
      </c>
      <c r="I409" s="85">
        <f t="shared" si="244"/>
        <v>11.632</v>
      </c>
      <c r="J409" s="84">
        <f t="shared" si="245"/>
        <v>0</v>
      </c>
      <c r="K409" s="85">
        <v>14.09</v>
      </c>
      <c r="L409" s="85">
        <f t="shared" si="246"/>
        <v>11.272</v>
      </c>
      <c r="M409" s="86">
        <f t="shared" si="247"/>
        <v>0</v>
      </c>
      <c r="N409" s="85">
        <v>11.15</v>
      </c>
      <c r="O409" s="85">
        <f t="shared" si="248"/>
        <v>8.92</v>
      </c>
      <c r="P409" s="86">
        <f t="shared" si="249"/>
        <v>0</v>
      </c>
      <c r="Q409" s="85">
        <f t="shared" si="250"/>
        <v>14.43</v>
      </c>
      <c r="R409" s="85">
        <f t="shared" si="251"/>
        <v>11.544</v>
      </c>
      <c r="S409" s="86">
        <f t="shared" si="252"/>
        <v>0</v>
      </c>
      <c r="T409" s="85">
        <v>16.55</v>
      </c>
      <c r="U409" s="85">
        <f t="shared" si="253"/>
        <v>13.24</v>
      </c>
      <c r="V409" s="84">
        <f t="shared" si="254"/>
        <v>0</v>
      </c>
      <c r="W409" s="84">
        <v>21.81</v>
      </c>
      <c r="X409" s="85">
        <f t="shared" si="255"/>
        <v>17.448</v>
      </c>
      <c r="Y409" s="84">
        <f t="shared" si="256"/>
        <v>0</v>
      </c>
      <c r="Z409" s="85">
        <v>20.96</v>
      </c>
      <c r="AA409" s="85">
        <f t="shared" si="257"/>
        <v>16.768000000000001</v>
      </c>
      <c r="AB409" s="136">
        <f t="shared" si="258"/>
        <v>0</v>
      </c>
    </row>
    <row r="410" spans="1:28" ht="13.5" thickBot="1" x14ac:dyDescent="0.25">
      <c r="A410" s="161">
        <v>42720</v>
      </c>
      <c r="B410" s="220">
        <v>13.94</v>
      </c>
      <c r="C410" s="85">
        <f t="shared" si="238"/>
        <v>11.151999999999999</v>
      </c>
      <c r="D410" s="84">
        <f t="shared" si="239"/>
        <v>0</v>
      </c>
      <c r="E410" s="84">
        <f t="shared" si="240"/>
        <v>14.24</v>
      </c>
      <c r="F410" s="85">
        <f t="shared" si="241"/>
        <v>11.391999999999999</v>
      </c>
      <c r="G410" s="84">
        <f t="shared" si="242"/>
        <v>0</v>
      </c>
      <c r="H410" s="84">
        <f t="shared" si="243"/>
        <v>14.54</v>
      </c>
      <c r="I410" s="85">
        <f t="shared" si="244"/>
        <v>11.632</v>
      </c>
      <c r="J410" s="84">
        <f t="shared" si="245"/>
        <v>0</v>
      </c>
      <c r="K410" s="85">
        <v>14.09</v>
      </c>
      <c r="L410" s="85">
        <f t="shared" si="246"/>
        <v>11.272</v>
      </c>
      <c r="M410" s="86">
        <f t="shared" si="247"/>
        <v>0</v>
      </c>
      <c r="N410" s="85">
        <v>11.15</v>
      </c>
      <c r="O410" s="85">
        <f t="shared" si="248"/>
        <v>8.92</v>
      </c>
      <c r="P410" s="86">
        <f t="shared" si="249"/>
        <v>0</v>
      </c>
      <c r="Q410" s="85">
        <f t="shared" si="250"/>
        <v>14.43</v>
      </c>
      <c r="R410" s="85">
        <f t="shared" si="251"/>
        <v>11.544</v>
      </c>
      <c r="S410" s="86">
        <f t="shared" si="252"/>
        <v>0</v>
      </c>
      <c r="T410" s="85">
        <v>16.55</v>
      </c>
      <c r="U410" s="85">
        <f t="shared" si="253"/>
        <v>13.24</v>
      </c>
      <c r="V410" s="84">
        <f t="shared" si="254"/>
        <v>0</v>
      </c>
      <c r="W410" s="84">
        <v>21.81</v>
      </c>
      <c r="X410" s="85">
        <f t="shared" si="255"/>
        <v>17.448</v>
      </c>
      <c r="Y410" s="84">
        <f t="shared" si="256"/>
        <v>0</v>
      </c>
      <c r="Z410" s="85">
        <v>20.96</v>
      </c>
      <c r="AA410" s="85">
        <f t="shared" si="257"/>
        <v>16.768000000000001</v>
      </c>
      <c r="AB410" s="136">
        <f t="shared" si="258"/>
        <v>0</v>
      </c>
    </row>
    <row r="411" spans="1:28" ht="13.5" thickBot="1" x14ac:dyDescent="0.25">
      <c r="A411" s="161">
        <v>42721</v>
      </c>
      <c r="B411" s="220">
        <v>13.94</v>
      </c>
      <c r="C411" s="85">
        <f t="shared" si="238"/>
        <v>11.151999999999999</v>
      </c>
      <c r="D411" s="84">
        <f t="shared" si="239"/>
        <v>0</v>
      </c>
      <c r="E411" s="84">
        <f t="shared" si="240"/>
        <v>14.24</v>
      </c>
      <c r="F411" s="85">
        <f t="shared" si="241"/>
        <v>11.391999999999999</v>
      </c>
      <c r="G411" s="84">
        <f t="shared" si="242"/>
        <v>0</v>
      </c>
      <c r="H411" s="84">
        <f t="shared" si="243"/>
        <v>14.54</v>
      </c>
      <c r="I411" s="85">
        <f t="shared" si="244"/>
        <v>11.632</v>
      </c>
      <c r="J411" s="84">
        <f t="shared" si="245"/>
        <v>0</v>
      </c>
      <c r="K411" s="85">
        <v>14.09</v>
      </c>
      <c r="L411" s="85">
        <f t="shared" si="246"/>
        <v>11.272</v>
      </c>
      <c r="M411" s="86">
        <f t="shared" si="247"/>
        <v>0</v>
      </c>
      <c r="N411" s="85">
        <v>11.15</v>
      </c>
      <c r="O411" s="85">
        <f t="shared" si="248"/>
        <v>8.92</v>
      </c>
      <c r="P411" s="86">
        <f t="shared" si="249"/>
        <v>0</v>
      </c>
      <c r="Q411" s="85">
        <f t="shared" si="250"/>
        <v>14.43</v>
      </c>
      <c r="R411" s="85">
        <f t="shared" si="251"/>
        <v>11.544</v>
      </c>
      <c r="S411" s="86">
        <f t="shared" si="252"/>
        <v>0</v>
      </c>
      <c r="T411" s="85">
        <v>16.55</v>
      </c>
      <c r="U411" s="85">
        <f t="shared" si="253"/>
        <v>13.24</v>
      </c>
      <c r="V411" s="84">
        <f t="shared" si="254"/>
        <v>0</v>
      </c>
      <c r="W411" s="84">
        <v>21.81</v>
      </c>
      <c r="X411" s="85">
        <f t="shared" si="255"/>
        <v>17.448</v>
      </c>
      <c r="Y411" s="84">
        <f t="shared" si="256"/>
        <v>0</v>
      </c>
      <c r="Z411" s="85">
        <v>20.96</v>
      </c>
      <c r="AA411" s="85">
        <f t="shared" si="257"/>
        <v>16.768000000000001</v>
      </c>
      <c r="AB411" s="136">
        <f t="shared" si="258"/>
        <v>0</v>
      </c>
    </row>
    <row r="412" spans="1:28" ht="13.5" thickBot="1" x14ac:dyDescent="0.25">
      <c r="A412" s="161">
        <v>42722</v>
      </c>
      <c r="B412" s="220">
        <v>13.94</v>
      </c>
      <c r="C412" s="85">
        <f t="shared" si="238"/>
        <v>11.151999999999999</v>
      </c>
      <c r="D412" s="84">
        <f t="shared" si="239"/>
        <v>0</v>
      </c>
      <c r="E412" s="84">
        <f t="shared" si="240"/>
        <v>14.24</v>
      </c>
      <c r="F412" s="85">
        <f t="shared" si="241"/>
        <v>11.391999999999999</v>
      </c>
      <c r="G412" s="84">
        <f t="shared" si="242"/>
        <v>0</v>
      </c>
      <c r="H412" s="84">
        <f t="shared" si="243"/>
        <v>14.54</v>
      </c>
      <c r="I412" s="85">
        <f t="shared" si="244"/>
        <v>11.632</v>
      </c>
      <c r="J412" s="84">
        <f t="shared" si="245"/>
        <v>0</v>
      </c>
      <c r="K412" s="85">
        <v>14.09</v>
      </c>
      <c r="L412" s="85">
        <f t="shared" si="246"/>
        <v>11.272</v>
      </c>
      <c r="M412" s="86">
        <f t="shared" si="247"/>
        <v>0</v>
      </c>
      <c r="N412" s="85">
        <v>11.15</v>
      </c>
      <c r="O412" s="85">
        <f t="shared" si="248"/>
        <v>8.92</v>
      </c>
      <c r="P412" s="86">
        <f t="shared" si="249"/>
        <v>0</v>
      </c>
      <c r="Q412" s="85">
        <f t="shared" si="250"/>
        <v>14.43</v>
      </c>
      <c r="R412" s="85">
        <f t="shared" si="251"/>
        <v>11.544</v>
      </c>
      <c r="S412" s="86">
        <f t="shared" si="252"/>
        <v>0</v>
      </c>
      <c r="T412" s="85">
        <v>16.55</v>
      </c>
      <c r="U412" s="85">
        <f t="shared" si="253"/>
        <v>13.24</v>
      </c>
      <c r="V412" s="84">
        <f t="shared" si="254"/>
        <v>0</v>
      </c>
      <c r="W412" s="84">
        <v>21.81</v>
      </c>
      <c r="X412" s="85">
        <f t="shared" si="255"/>
        <v>17.448</v>
      </c>
      <c r="Y412" s="84">
        <f t="shared" si="256"/>
        <v>0</v>
      </c>
      <c r="Z412" s="85">
        <v>20.96</v>
      </c>
      <c r="AA412" s="85">
        <f t="shared" si="257"/>
        <v>16.768000000000001</v>
      </c>
      <c r="AB412" s="136">
        <f t="shared" si="258"/>
        <v>0</v>
      </c>
    </row>
    <row r="413" spans="1:28" ht="13.5" thickBot="1" x14ac:dyDescent="0.25">
      <c r="A413" s="161">
        <v>42723</v>
      </c>
      <c r="B413" s="220">
        <v>14.14</v>
      </c>
      <c r="C413" s="85">
        <f t="shared" si="238"/>
        <v>11.312000000000001</v>
      </c>
      <c r="D413" s="84">
        <f t="shared" si="239"/>
        <v>20.000000000000107</v>
      </c>
      <c r="E413" s="84">
        <f t="shared" si="240"/>
        <v>14.440000000000001</v>
      </c>
      <c r="F413" s="85">
        <f t="shared" si="241"/>
        <v>11.552000000000001</v>
      </c>
      <c r="G413" s="84">
        <f t="shared" si="242"/>
        <v>20.000000000000107</v>
      </c>
      <c r="H413" s="84">
        <f t="shared" si="243"/>
        <v>14.74</v>
      </c>
      <c r="I413" s="85">
        <f t="shared" si="244"/>
        <v>11.792</v>
      </c>
      <c r="J413" s="84">
        <f t="shared" si="245"/>
        <v>20.000000000000107</v>
      </c>
      <c r="K413" s="85">
        <v>14.29</v>
      </c>
      <c r="L413" s="85">
        <f t="shared" si="246"/>
        <v>11.431999999999999</v>
      </c>
      <c r="M413" s="86">
        <f t="shared" si="247"/>
        <v>19.999999999999929</v>
      </c>
      <c r="N413" s="85">
        <v>11.35</v>
      </c>
      <c r="O413" s="85">
        <f t="shared" si="248"/>
        <v>9.08</v>
      </c>
      <c r="P413" s="86">
        <f t="shared" si="249"/>
        <v>19.999999999999929</v>
      </c>
      <c r="Q413" s="85">
        <f t="shared" si="250"/>
        <v>14.629999999999999</v>
      </c>
      <c r="R413" s="85">
        <f t="shared" si="251"/>
        <v>11.703999999999999</v>
      </c>
      <c r="S413" s="86">
        <f t="shared" si="252"/>
        <v>19.999999999999929</v>
      </c>
      <c r="T413" s="85">
        <v>16.55</v>
      </c>
      <c r="U413" s="85">
        <f t="shared" si="253"/>
        <v>13.24</v>
      </c>
      <c r="V413" s="84">
        <f t="shared" si="254"/>
        <v>0</v>
      </c>
      <c r="W413" s="84">
        <v>21.81</v>
      </c>
      <c r="X413" s="85">
        <f t="shared" si="255"/>
        <v>17.448</v>
      </c>
      <c r="Y413" s="84">
        <f t="shared" si="256"/>
        <v>0</v>
      </c>
      <c r="Z413" s="85">
        <v>20.96</v>
      </c>
      <c r="AA413" s="85">
        <f t="shared" si="257"/>
        <v>16.768000000000001</v>
      </c>
      <c r="AB413" s="136">
        <f t="shared" si="258"/>
        <v>0</v>
      </c>
    </row>
    <row r="414" spans="1:28" ht="13.5" thickBot="1" x14ac:dyDescent="0.25">
      <c r="A414" s="161">
        <v>42724</v>
      </c>
      <c r="B414" s="220">
        <v>14.14</v>
      </c>
      <c r="C414" s="85">
        <f t="shared" si="238"/>
        <v>11.312000000000001</v>
      </c>
      <c r="D414" s="84">
        <f t="shared" si="239"/>
        <v>0</v>
      </c>
      <c r="E414" s="84">
        <f t="shared" si="240"/>
        <v>14.440000000000001</v>
      </c>
      <c r="F414" s="85">
        <f t="shared" si="241"/>
        <v>11.552000000000001</v>
      </c>
      <c r="G414" s="84">
        <f t="shared" si="242"/>
        <v>0</v>
      </c>
      <c r="H414" s="84">
        <f t="shared" si="243"/>
        <v>14.74</v>
      </c>
      <c r="I414" s="85">
        <f t="shared" si="244"/>
        <v>11.792</v>
      </c>
      <c r="J414" s="84">
        <f t="shared" si="245"/>
        <v>0</v>
      </c>
      <c r="K414" s="85">
        <v>14.29</v>
      </c>
      <c r="L414" s="85">
        <f t="shared" si="246"/>
        <v>11.431999999999999</v>
      </c>
      <c r="M414" s="86">
        <f t="shared" si="247"/>
        <v>0</v>
      </c>
      <c r="N414" s="85">
        <v>11.35</v>
      </c>
      <c r="O414" s="85">
        <f t="shared" si="248"/>
        <v>9.08</v>
      </c>
      <c r="P414" s="86">
        <f t="shared" si="249"/>
        <v>0</v>
      </c>
      <c r="Q414" s="85">
        <f t="shared" si="250"/>
        <v>14.629999999999999</v>
      </c>
      <c r="R414" s="85">
        <f t="shared" si="251"/>
        <v>11.703999999999999</v>
      </c>
      <c r="S414" s="86">
        <f t="shared" si="252"/>
        <v>0</v>
      </c>
      <c r="T414" s="85">
        <v>16.55</v>
      </c>
      <c r="U414" s="85">
        <f t="shared" si="253"/>
        <v>13.24</v>
      </c>
      <c r="V414" s="84">
        <f t="shared" si="254"/>
        <v>0</v>
      </c>
      <c r="W414" s="84">
        <v>21.81</v>
      </c>
      <c r="X414" s="85">
        <f t="shared" si="255"/>
        <v>17.448</v>
      </c>
      <c r="Y414" s="84">
        <f t="shared" si="256"/>
        <v>0</v>
      </c>
      <c r="Z414" s="85">
        <v>20.96</v>
      </c>
      <c r="AA414" s="85">
        <f t="shared" si="257"/>
        <v>16.768000000000001</v>
      </c>
      <c r="AB414" s="136">
        <f t="shared" si="258"/>
        <v>0</v>
      </c>
    </row>
    <row r="415" spans="1:28" ht="13.5" thickBot="1" x14ac:dyDescent="0.25">
      <c r="A415" s="161">
        <v>42725</v>
      </c>
      <c r="B415" s="220">
        <v>14.24</v>
      </c>
      <c r="C415" s="85">
        <f t="shared" si="238"/>
        <v>11.391999999999999</v>
      </c>
      <c r="D415" s="84">
        <f t="shared" si="239"/>
        <v>9.9999999999999645</v>
      </c>
      <c r="E415" s="84">
        <f t="shared" si="240"/>
        <v>14.540000000000001</v>
      </c>
      <c r="F415" s="85">
        <f t="shared" si="241"/>
        <v>11.632000000000001</v>
      </c>
      <c r="G415" s="84">
        <f t="shared" si="242"/>
        <v>9.9999999999999645</v>
      </c>
      <c r="H415" s="84">
        <f t="shared" si="243"/>
        <v>14.84</v>
      </c>
      <c r="I415" s="85">
        <f t="shared" si="244"/>
        <v>11.872</v>
      </c>
      <c r="J415" s="84">
        <f t="shared" si="245"/>
        <v>9.9999999999999645</v>
      </c>
      <c r="K415" s="85">
        <v>14.39</v>
      </c>
      <c r="L415" s="85">
        <f t="shared" si="246"/>
        <v>11.512</v>
      </c>
      <c r="M415" s="86">
        <f t="shared" si="247"/>
        <v>10.000000000000142</v>
      </c>
      <c r="N415" s="85">
        <v>11.35</v>
      </c>
      <c r="O415" s="85">
        <f t="shared" si="248"/>
        <v>9.08</v>
      </c>
      <c r="P415" s="86">
        <f t="shared" si="249"/>
        <v>0</v>
      </c>
      <c r="Q415" s="85">
        <f t="shared" si="250"/>
        <v>14.73</v>
      </c>
      <c r="R415" s="85">
        <f t="shared" si="251"/>
        <v>11.784000000000001</v>
      </c>
      <c r="S415" s="86">
        <f t="shared" si="252"/>
        <v>10.000000000000142</v>
      </c>
      <c r="T415" s="85">
        <v>16.55</v>
      </c>
      <c r="U415" s="85">
        <f t="shared" si="253"/>
        <v>13.24</v>
      </c>
      <c r="V415" s="84">
        <f t="shared" si="254"/>
        <v>0</v>
      </c>
      <c r="W415" s="84">
        <v>21.81</v>
      </c>
      <c r="X415" s="85">
        <f t="shared" si="255"/>
        <v>17.448</v>
      </c>
      <c r="Y415" s="84">
        <f t="shared" si="256"/>
        <v>0</v>
      </c>
      <c r="Z415" s="85">
        <v>20.96</v>
      </c>
      <c r="AA415" s="85">
        <f t="shared" si="257"/>
        <v>16.768000000000001</v>
      </c>
      <c r="AB415" s="136">
        <f t="shared" si="258"/>
        <v>0</v>
      </c>
    </row>
    <row r="416" spans="1:28" ht="13.5" thickBot="1" x14ac:dyDescent="0.25">
      <c r="A416" s="161">
        <v>42726</v>
      </c>
      <c r="B416" s="220">
        <v>14.24</v>
      </c>
      <c r="C416" s="85">
        <f t="shared" si="238"/>
        <v>11.391999999999999</v>
      </c>
      <c r="D416" s="84">
        <f t="shared" si="239"/>
        <v>0</v>
      </c>
      <c r="E416" s="84">
        <f t="shared" si="240"/>
        <v>14.540000000000001</v>
      </c>
      <c r="F416" s="85">
        <f t="shared" si="241"/>
        <v>11.632000000000001</v>
      </c>
      <c r="G416" s="84">
        <f t="shared" si="242"/>
        <v>0</v>
      </c>
      <c r="H416" s="84">
        <f t="shared" si="243"/>
        <v>14.84</v>
      </c>
      <c r="I416" s="85">
        <f t="shared" si="244"/>
        <v>11.872</v>
      </c>
      <c r="J416" s="84">
        <f t="shared" si="245"/>
        <v>0</v>
      </c>
      <c r="K416" s="85">
        <v>14.29</v>
      </c>
      <c r="L416" s="85">
        <f t="shared" si="246"/>
        <v>11.431999999999999</v>
      </c>
      <c r="M416" s="86">
        <f t="shared" si="247"/>
        <v>-10.000000000000142</v>
      </c>
      <c r="N416" s="85">
        <v>11.35</v>
      </c>
      <c r="O416" s="85">
        <f t="shared" si="248"/>
        <v>9.08</v>
      </c>
      <c r="P416" s="86">
        <f t="shared" si="249"/>
        <v>0</v>
      </c>
      <c r="Q416" s="85">
        <f t="shared" si="250"/>
        <v>14.629999999999999</v>
      </c>
      <c r="R416" s="85">
        <f t="shared" si="251"/>
        <v>11.703999999999999</v>
      </c>
      <c r="S416" s="86">
        <f t="shared" si="252"/>
        <v>-10.000000000000142</v>
      </c>
      <c r="T416" s="85">
        <v>16.55</v>
      </c>
      <c r="U416" s="85">
        <f t="shared" si="253"/>
        <v>13.24</v>
      </c>
      <c r="V416" s="84">
        <f t="shared" si="254"/>
        <v>0</v>
      </c>
      <c r="W416" s="84">
        <v>21.81</v>
      </c>
      <c r="X416" s="85">
        <f t="shared" si="255"/>
        <v>17.448</v>
      </c>
      <c r="Y416" s="84">
        <f t="shared" si="256"/>
        <v>0</v>
      </c>
      <c r="Z416" s="85">
        <v>20.96</v>
      </c>
      <c r="AA416" s="85">
        <f t="shared" si="257"/>
        <v>16.768000000000001</v>
      </c>
      <c r="AB416" s="136">
        <f t="shared" si="258"/>
        <v>0</v>
      </c>
    </row>
    <row r="417" spans="1:28" ht="13.5" thickBot="1" x14ac:dyDescent="0.25">
      <c r="A417" s="161">
        <v>42727</v>
      </c>
      <c r="B417" s="220">
        <v>14.24</v>
      </c>
      <c r="C417" s="85">
        <f t="shared" si="238"/>
        <v>11.391999999999999</v>
      </c>
      <c r="D417" s="84">
        <f t="shared" si="239"/>
        <v>0</v>
      </c>
      <c r="E417" s="84">
        <f t="shared" si="240"/>
        <v>14.540000000000001</v>
      </c>
      <c r="F417" s="85">
        <f t="shared" si="241"/>
        <v>11.632000000000001</v>
      </c>
      <c r="G417" s="84">
        <f t="shared" si="242"/>
        <v>0</v>
      </c>
      <c r="H417" s="84">
        <f t="shared" si="243"/>
        <v>14.84</v>
      </c>
      <c r="I417" s="85">
        <f t="shared" si="244"/>
        <v>11.872</v>
      </c>
      <c r="J417" s="84">
        <f t="shared" si="245"/>
        <v>0</v>
      </c>
      <c r="K417" s="85">
        <v>14.29</v>
      </c>
      <c r="L417" s="85">
        <f t="shared" si="246"/>
        <v>11.431999999999999</v>
      </c>
      <c r="M417" s="86">
        <f t="shared" si="247"/>
        <v>0</v>
      </c>
      <c r="N417" s="85">
        <v>11.35</v>
      </c>
      <c r="O417" s="85">
        <f t="shared" si="248"/>
        <v>9.08</v>
      </c>
      <c r="P417" s="86">
        <f t="shared" si="249"/>
        <v>0</v>
      </c>
      <c r="Q417" s="85">
        <f t="shared" si="250"/>
        <v>14.629999999999999</v>
      </c>
      <c r="R417" s="85">
        <f t="shared" si="251"/>
        <v>11.703999999999999</v>
      </c>
      <c r="S417" s="86">
        <f t="shared" si="252"/>
        <v>0</v>
      </c>
      <c r="T417" s="85">
        <v>16.55</v>
      </c>
      <c r="U417" s="85">
        <f t="shared" si="253"/>
        <v>13.24</v>
      </c>
      <c r="V417" s="84">
        <f t="shared" si="254"/>
        <v>0</v>
      </c>
      <c r="W417" s="84">
        <v>21.81</v>
      </c>
      <c r="X417" s="85">
        <f t="shared" si="255"/>
        <v>17.448</v>
      </c>
      <c r="Y417" s="84">
        <f t="shared" si="256"/>
        <v>0</v>
      </c>
      <c r="Z417" s="85">
        <v>20.96</v>
      </c>
      <c r="AA417" s="85">
        <f t="shared" si="257"/>
        <v>16.768000000000001</v>
      </c>
      <c r="AB417" s="136">
        <f t="shared" si="258"/>
        <v>0</v>
      </c>
    </row>
    <row r="418" spans="1:28" ht="13.5" thickBot="1" x14ac:dyDescent="0.25">
      <c r="A418" s="161">
        <v>42728</v>
      </c>
      <c r="B418" s="220">
        <v>14.24</v>
      </c>
      <c r="C418" s="85">
        <f t="shared" si="238"/>
        <v>11.391999999999999</v>
      </c>
      <c r="D418" s="84">
        <f t="shared" si="239"/>
        <v>0</v>
      </c>
      <c r="E418" s="84">
        <f t="shared" si="240"/>
        <v>14.540000000000001</v>
      </c>
      <c r="F418" s="85">
        <f t="shared" si="241"/>
        <v>11.632000000000001</v>
      </c>
      <c r="G418" s="84">
        <f t="shared" si="242"/>
        <v>0</v>
      </c>
      <c r="H418" s="84">
        <f t="shared" si="243"/>
        <v>14.84</v>
      </c>
      <c r="I418" s="85">
        <f t="shared" si="244"/>
        <v>11.872</v>
      </c>
      <c r="J418" s="84">
        <f t="shared" si="245"/>
        <v>0</v>
      </c>
      <c r="K418" s="85">
        <v>14.29</v>
      </c>
      <c r="L418" s="85">
        <f t="shared" si="246"/>
        <v>11.431999999999999</v>
      </c>
      <c r="M418" s="86">
        <f t="shared" si="247"/>
        <v>0</v>
      </c>
      <c r="N418" s="85">
        <v>11.35</v>
      </c>
      <c r="O418" s="85">
        <f t="shared" si="248"/>
        <v>9.08</v>
      </c>
      <c r="P418" s="86">
        <f t="shared" si="249"/>
        <v>0</v>
      </c>
      <c r="Q418" s="85">
        <f t="shared" si="250"/>
        <v>14.629999999999999</v>
      </c>
      <c r="R418" s="85">
        <f t="shared" si="251"/>
        <v>11.703999999999999</v>
      </c>
      <c r="S418" s="86">
        <f t="shared" si="252"/>
        <v>0</v>
      </c>
      <c r="T418" s="85">
        <v>16.55</v>
      </c>
      <c r="U418" s="85">
        <f t="shared" si="253"/>
        <v>13.24</v>
      </c>
      <c r="V418" s="84">
        <f t="shared" si="254"/>
        <v>0</v>
      </c>
      <c r="W418" s="84">
        <v>21.81</v>
      </c>
      <c r="X418" s="85">
        <f t="shared" si="255"/>
        <v>17.448</v>
      </c>
      <c r="Y418" s="84">
        <f t="shared" si="256"/>
        <v>0</v>
      </c>
      <c r="Z418" s="85">
        <v>20.96</v>
      </c>
      <c r="AA418" s="85">
        <f t="shared" si="257"/>
        <v>16.768000000000001</v>
      </c>
      <c r="AB418" s="136">
        <f t="shared" si="258"/>
        <v>0</v>
      </c>
    </row>
    <row r="419" spans="1:28" ht="13.5" thickBot="1" x14ac:dyDescent="0.25">
      <c r="A419" s="161">
        <v>42729</v>
      </c>
      <c r="B419" s="220">
        <v>14.24</v>
      </c>
      <c r="C419" s="85">
        <f t="shared" si="238"/>
        <v>11.391999999999999</v>
      </c>
      <c r="D419" s="84">
        <f t="shared" si="239"/>
        <v>0</v>
      </c>
      <c r="E419" s="84">
        <f t="shared" si="240"/>
        <v>14.540000000000001</v>
      </c>
      <c r="F419" s="85">
        <f t="shared" si="241"/>
        <v>11.632000000000001</v>
      </c>
      <c r="G419" s="84">
        <f t="shared" si="242"/>
        <v>0</v>
      </c>
      <c r="H419" s="84">
        <f t="shared" si="243"/>
        <v>14.84</v>
      </c>
      <c r="I419" s="85">
        <f t="shared" si="244"/>
        <v>11.872</v>
      </c>
      <c r="J419" s="84">
        <f t="shared" si="245"/>
        <v>0</v>
      </c>
      <c r="K419" s="85">
        <v>14.29</v>
      </c>
      <c r="L419" s="85">
        <f t="shared" si="246"/>
        <v>11.431999999999999</v>
      </c>
      <c r="M419" s="86">
        <f t="shared" si="247"/>
        <v>0</v>
      </c>
      <c r="N419" s="85">
        <v>11.35</v>
      </c>
      <c r="O419" s="85">
        <f t="shared" si="248"/>
        <v>9.08</v>
      </c>
      <c r="P419" s="86">
        <f t="shared" si="249"/>
        <v>0</v>
      </c>
      <c r="Q419" s="85">
        <f t="shared" si="250"/>
        <v>14.629999999999999</v>
      </c>
      <c r="R419" s="85">
        <f t="shared" si="251"/>
        <v>11.703999999999999</v>
      </c>
      <c r="S419" s="86">
        <f t="shared" si="252"/>
        <v>0</v>
      </c>
      <c r="T419" s="85">
        <v>16.55</v>
      </c>
      <c r="U419" s="85">
        <f t="shared" si="253"/>
        <v>13.24</v>
      </c>
      <c r="V419" s="84">
        <f t="shared" si="254"/>
        <v>0</v>
      </c>
      <c r="W419" s="84">
        <v>21.81</v>
      </c>
      <c r="X419" s="85">
        <f t="shared" si="255"/>
        <v>17.448</v>
      </c>
      <c r="Y419" s="84">
        <f t="shared" si="256"/>
        <v>0</v>
      </c>
      <c r="Z419" s="85">
        <v>20.96</v>
      </c>
      <c r="AA419" s="85">
        <f t="shared" si="257"/>
        <v>16.768000000000001</v>
      </c>
      <c r="AB419" s="136">
        <f t="shared" si="258"/>
        <v>0</v>
      </c>
    </row>
    <row r="420" spans="1:28" ht="13.5" thickBot="1" x14ac:dyDescent="0.25">
      <c r="A420" s="161">
        <v>42730</v>
      </c>
      <c r="B420" s="220">
        <v>14.24</v>
      </c>
      <c r="C420" s="85">
        <f t="shared" si="238"/>
        <v>11.391999999999999</v>
      </c>
      <c r="D420" s="84">
        <f t="shared" si="239"/>
        <v>0</v>
      </c>
      <c r="E420" s="84">
        <f t="shared" si="240"/>
        <v>14.540000000000001</v>
      </c>
      <c r="F420" s="85">
        <f t="shared" si="241"/>
        <v>11.632000000000001</v>
      </c>
      <c r="G420" s="84">
        <f t="shared" si="242"/>
        <v>0</v>
      </c>
      <c r="H420" s="84">
        <f t="shared" si="243"/>
        <v>14.84</v>
      </c>
      <c r="I420" s="85">
        <f t="shared" si="244"/>
        <v>11.872</v>
      </c>
      <c r="J420" s="84">
        <f t="shared" si="245"/>
        <v>0</v>
      </c>
      <c r="K420" s="85">
        <v>14.29</v>
      </c>
      <c r="L420" s="85">
        <f t="shared" si="246"/>
        <v>11.431999999999999</v>
      </c>
      <c r="M420" s="86">
        <f t="shared" si="247"/>
        <v>0</v>
      </c>
      <c r="N420" s="85">
        <v>11.35</v>
      </c>
      <c r="O420" s="85">
        <f t="shared" si="248"/>
        <v>9.08</v>
      </c>
      <c r="P420" s="86">
        <f t="shared" si="249"/>
        <v>0</v>
      </c>
      <c r="Q420" s="85">
        <f t="shared" si="250"/>
        <v>14.629999999999999</v>
      </c>
      <c r="R420" s="85">
        <f t="shared" si="251"/>
        <v>11.703999999999999</v>
      </c>
      <c r="S420" s="86">
        <f t="shared" si="252"/>
        <v>0</v>
      </c>
      <c r="T420" s="85">
        <v>16.55</v>
      </c>
      <c r="U420" s="85">
        <f t="shared" si="253"/>
        <v>13.24</v>
      </c>
      <c r="V420" s="84">
        <f t="shared" si="254"/>
        <v>0</v>
      </c>
      <c r="W420" s="84">
        <v>21.81</v>
      </c>
      <c r="X420" s="85">
        <f t="shared" si="255"/>
        <v>17.448</v>
      </c>
      <c r="Y420" s="84">
        <f t="shared" si="256"/>
        <v>0</v>
      </c>
      <c r="Z420" s="85">
        <v>20.96</v>
      </c>
      <c r="AA420" s="85">
        <f t="shared" si="257"/>
        <v>16.768000000000001</v>
      </c>
      <c r="AB420" s="136">
        <f t="shared" si="258"/>
        <v>0</v>
      </c>
    </row>
    <row r="421" spans="1:28" ht="13.5" thickBot="1" x14ac:dyDescent="0.25">
      <c r="A421" s="161">
        <v>42731</v>
      </c>
      <c r="B421" s="220">
        <v>14.09</v>
      </c>
      <c r="C421" s="85">
        <f t="shared" si="238"/>
        <v>11.272</v>
      </c>
      <c r="D421" s="84">
        <f t="shared" si="239"/>
        <v>-15.000000000000036</v>
      </c>
      <c r="E421" s="84">
        <f t="shared" si="240"/>
        <v>14.39</v>
      </c>
      <c r="F421" s="85">
        <f t="shared" si="241"/>
        <v>11.512</v>
      </c>
      <c r="G421" s="84">
        <f t="shared" si="242"/>
        <v>-15.000000000000036</v>
      </c>
      <c r="H421" s="84">
        <f t="shared" si="243"/>
        <v>14.69</v>
      </c>
      <c r="I421" s="85">
        <f t="shared" si="244"/>
        <v>11.751999999999999</v>
      </c>
      <c r="J421" s="84">
        <f t="shared" si="245"/>
        <v>-15.000000000000036</v>
      </c>
      <c r="K421" s="85">
        <v>14.14</v>
      </c>
      <c r="L421" s="85">
        <f t="shared" si="246"/>
        <v>11.312000000000001</v>
      </c>
      <c r="M421" s="86">
        <f t="shared" si="247"/>
        <v>-14.999999999999858</v>
      </c>
      <c r="N421" s="85">
        <v>11.35</v>
      </c>
      <c r="O421" s="85">
        <f t="shared" si="248"/>
        <v>9.08</v>
      </c>
      <c r="P421" s="86">
        <f t="shared" si="249"/>
        <v>0</v>
      </c>
      <c r="Q421" s="85">
        <f t="shared" si="250"/>
        <v>14.48</v>
      </c>
      <c r="R421" s="85">
        <f t="shared" si="251"/>
        <v>11.584</v>
      </c>
      <c r="S421" s="86">
        <f t="shared" si="252"/>
        <v>-14.999999999999858</v>
      </c>
      <c r="T421" s="85">
        <v>16.55</v>
      </c>
      <c r="U421" s="85">
        <f t="shared" si="253"/>
        <v>13.24</v>
      </c>
      <c r="V421" s="84">
        <f t="shared" si="254"/>
        <v>0</v>
      </c>
      <c r="W421" s="84">
        <v>21.81</v>
      </c>
      <c r="X421" s="85">
        <f t="shared" si="255"/>
        <v>17.448</v>
      </c>
      <c r="Y421" s="84">
        <f t="shared" si="256"/>
        <v>0</v>
      </c>
      <c r="Z421" s="85">
        <v>20.96</v>
      </c>
      <c r="AA421" s="85">
        <f t="shared" si="257"/>
        <v>16.768000000000001</v>
      </c>
      <c r="AB421" s="136">
        <f t="shared" si="258"/>
        <v>0</v>
      </c>
    </row>
    <row r="422" spans="1:28" ht="13.5" thickBot="1" x14ac:dyDescent="0.25">
      <c r="A422" s="161">
        <v>42732</v>
      </c>
      <c r="B422" s="220">
        <v>14.09</v>
      </c>
      <c r="C422" s="85">
        <f t="shared" si="238"/>
        <v>11.272</v>
      </c>
      <c r="D422" s="84">
        <f t="shared" si="239"/>
        <v>0</v>
      </c>
      <c r="E422" s="84">
        <f t="shared" si="240"/>
        <v>14.39</v>
      </c>
      <c r="F422" s="85">
        <f t="shared" si="241"/>
        <v>11.512</v>
      </c>
      <c r="G422" s="84">
        <f t="shared" si="242"/>
        <v>0</v>
      </c>
      <c r="H422" s="84">
        <f t="shared" si="243"/>
        <v>14.69</v>
      </c>
      <c r="I422" s="85">
        <f t="shared" si="244"/>
        <v>11.751999999999999</v>
      </c>
      <c r="J422" s="84">
        <f t="shared" si="245"/>
        <v>0</v>
      </c>
      <c r="K422" s="85">
        <v>14.14</v>
      </c>
      <c r="L422" s="85">
        <f t="shared" si="246"/>
        <v>11.312000000000001</v>
      </c>
      <c r="M422" s="86">
        <f t="shared" si="247"/>
        <v>0</v>
      </c>
      <c r="N422" s="85">
        <v>11.35</v>
      </c>
      <c r="O422" s="85">
        <f t="shared" si="248"/>
        <v>9.08</v>
      </c>
      <c r="P422" s="86">
        <f t="shared" si="249"/>
        <v>0</v>
      </c>
      <c r="Q422" s="85">
        <f t="shared" si="250"/>
        <v>14.48</v>
      </c>
      <c r="R422" s="85">
        <f t="shared" si="251"/>
        <v>11.584</v>
      </c>
      <c r="S422" s="86">
        <f t="shared" si="252"/>
        <v>0</v>
      </c>
      <c r="T422" s="85">
        <v>16.55</v>
      </c>
      <c r="U422" s="85">
        <f t="shared" si="253"/>
        <v>13.24</v>
      </c>
      <c r="V422" s="84">
        <f t="shared" si="254"/>
        <v>0</v>
      </c>
      <c r="W422" s="84">
        <v>21.81</v>
      </c>
      <c r="X422" s="85">
        <f t="shared" si="255"/>
        <v>17.448</v>
      </c>
      <c r="Y422" s="84">
        <f t="shared" si="256"/>
        <v>0</v>
      </c>
      <c r="Z422" s="85">
        <v>20.96</v>
      </c>
      <c r="AA422" s="85">
        <f t="shared" si="257"/>
        <v>16.768000000000001</v>
      </c>
      <c r="AB422" s="136">
        <f t="shared" si="258"/>
        <v>0</v>
      </c>
    </row>
    <row r="423" spans="1:28" ht="13.5" thickBot="1" x14ac:dyDescent="0.25">
      <c r="A423" s="161">
        <v>42733</v>
      </c>
      <c r="B423" s="220">
        <v>14.19</v>
      </c>
      <c r="C423" s="85">
        <f t="shared" si="238"/>
        <v>11.352</v>
      </c>
      <c r="D423" s="84">
        <f t="shared" si="239"/>
        <v>9.9999999999999645</v>
      </c>
      <c r="E423" s="84">
        <f t="shared" si="240"/>
        <v>14.49</v>
      </c>
      <c r="F423" s="85">
        <f t="shared" si="241"/>
        <v>11.592000000000001</v>
      </c>
      <c r="G423" s="84">
        <f t="shared" si="242"/>
        <v>9.9999999999999645</v>
      </c>
      <c r="H423" s="84">
        <f t="shared" si="243"/>
        <v>14.79</v>
      </c>
      <c r="I423" s="85">
        <f t="shared" si="244"/>
        <v>11.831999999999999</v>
      </c>
      <c r="J423" s="84">
        <f t="shared" si="245"/>
        <v>9.9999999999999645</v>
      </c>
      <c r="K423" s="85">
        <v>14.29</v>
      </c>
      <c r="L423" s="85">
        <f t="shared" si="246"/>
        <v>11.431999999999999</v>
      </c>
      <c r="M423" s="86">
        <f t="shared" si="247"/>
        <v>14.999999999999858</v>
      </c>
      <c r="N423" s="85">
        <v>11.35</v>
      </c>
      <c r="O423" s="85">
        <f t="shared" si="248"/>
        <v>9.08</v>
      </c>
      <c r="P423" s="86">
        <f t="shared" si="249"/>
        <v>0</v>
      </c>
      <c r="Q423" s="85">
        <f t="shared" si="250"/>
        <v>14.629999999999999</v>
      </c>
      <c r="R423" s="85">
        <f t="shared" si="251"/>
        <v>11.703999999999999</v>
      </c>
      <c r="S423" s="86">
        <f t="shared" si="252"/>
        <v>14.999999999999858</v>
      </c>
      <c r="T423" s="85">
        <v>16.55</v>
      </c>
      <c r="U423" s="85">
        <f t="shared" si="253"/>
        <v>13.24</v>
      </c>
      <c r="V423" s="84">
        <f t="shared" si="254"/>
        <v>0</v>
      </c>
      <c r="W423" s="84">
        <v>21.81</v>
      </c>
      <c r="X423" s="85">
        <f t="shared" si="255"/>
        <v>17.448</v>
      </c>
      <c r="Y423" s="84">
        <f t="shared" si="256"/>
        <v>0</v>
      </c>
      <c r="Z423" s="85">
        <v>20.96</v>
      </c>
      <c r="AA423" s="85">
        <f t="shared" si="257"/>
        <v>16.768000000000001</v>
      </c>
      <c r="AB423" s="136">
        <f t="shared" si="258"/>
        <v>0</v>
      </c>
    </row>
    <row r="424" spans="1:28" ht="13.5" thickBot="1" x14ac:dyDescent="0.25">
      <c r="A424" s="161">
        <v>42734</v>
      </c>
      <c r="B424" s="220">
        <v>14.19</v>
      </c>
      <c r="C424" s="85">
        <f t="shared" si="238"/>
        <v>11.352</v>
      </c>
      <c r="D424" s="84">
        <f t="shared" si="239"/>
        <v>0</v>
      </c>
      <c r="E424" s="84">
        <f t="shared" si="240"/>
        <v>14.49</v>
      </c>
      <c r="F424" s="85">
        <f t="shared" si="241"/>
        <v>11.592000000000001</v>
      </c>
      <c r="G424" s="84">
        <f t="shared" si="242"/>
        <v>0</v>
      </c>
      <c r="H424" s="84">
        <f t="shared" si="243"/>
        <v>14.79</v>
      </c>
      <c r="I424" s="85">
        <f t="shared" si="244"/>
        <v>11.831999999999999</v>
      </c>
      <c r="J424" s="84">
        <f t="shared" si="245"/>
        <v>0</v>
      </c>
      <c r="K424" s="85">
        <v>14.29</v>
      </c>
      <c r="L424" s="85">
        <f t="shared" si="246"/>
        <v>11.431999999999999</v>
      </c>
      <c r="M424" s="86">
        <f t="shared" si="247"/>
        <v>0</v>
      </c>
      <c r="N424" s="85">
        <v>11.35</v>
      </c>
      <c r="O424" s="85">
        <f t="shared" si="248"/>
        <v>9.08</v>
      </c>
      <c r="P424" s="86">
        <f t="shared" si="249"/>
        <v>0</v>
      </c>
      <c r="Q424" s="85">
        <f t="shared" si="250"/>
        <v>14.629999999999999</v>
      </c>
      <c r="R424" s="85">
        <f t="shared" si="251"/>
        <v>11.703999999999999</v>
      </c>
      <c r="S424" s="86">
        <f t="shared" si="252"/>
        <v>0</v>
      </c>
      <c r="T424" s="85">
        <v>16.55</v>
      </c>
      <c r="U424" s="85">
        <f t="shared" si="253"/>
        <v>13.24</v>
      </c>
      <c r="V424" s="84">
        <f t="shared" si="254"/>
        <v>0</v>
      </c>
      <c r="W424" s="84">
        <v>21.81</v>
      </c>
      <c r="X424" s="85">
        <f t="shared" si="255"/>
        <v>17.448</v>
      </c>
      <c r="Y424" s="84">
        <f t="shared" si="256"/>
        <v>0</v>
      </c>
      <c r="Z424" s="85">
        <v>20.96</v>
      </c>
      <c r="AA424" s="85">
        <f t="shared" si="257"/>
        <v>16.768000000000001</v>
      </c>
      <c r="AB424" s="136">
        <f t="shared" si="258"/>
        <v>0</v>
      </c>
    </row>
    <row r="425" spans="1:28" x14ac:dyDescent="0.2">
      <c r="A425" s="161">
        <v>42735</v>
      </c>
      <c r="B425" s="220">
        <v>14.19</v>
      </c>
      <c r="C425" s="85">
        <f t="shared" si="238"/>
        <v>11.352</v>
      </c>
      <c r="D425" s="84">
        <f t="shared" si="239"/>
        <v>0</v>
      </c>
      <c r="E425" s="84">
        <f t="shared" si="240"/>
        <v>14.49</v>
      </c>
      <c r="F425" s="85">
        <f t="shared" si="241"/>
        <v>11.592000000000001</v>
      </c>
      <c r="G425" s="84">
        <f t="shared" si="242"/>
        <v>0</v>
      </c>
      <c r="H425" s="84">
        <f t="shared" si="243"/>
        <v>14.79</v>
      </c>
      <c r="I425" s="85">
        <f t="shared" si="244"/>
        <v>11.831999999999999</v>
      </c>
      <c r="J425" s="84">
        <f t="shared" si="245"/>
        <v>0</v>
      </c>
      <c r="K425" s="85">
        <v>14.29</v>
      </c>
      <c r="L425" s="85">
        <f t="shared" si="246"/>
        <v>11.431999999999999</v>
      </c>
      <c r="M425" s="86">
        <f t="shared" si="247"/>
        <v>0</v>
      </c>
      <c r="N425" s="85">
        <v>11.35</v>
      </c>
      <c r="O425" s="85">
        <f t="shared" si="248"/>
        <v>9.08</v>
      </c>
      <c r="P425" s="86">
        <f t="shared" si="249"/>
        <v>0</v>
      </c>
      <c r="Q425" s="85">
        <f t="shared" si="250"/>
        <v>14.629999999999999</v>
      </c>
      <c r="R425" s="85">
        <f t="shared" si="251"/>
        <v>11.703999999999999</v>
      </c>
      <c r="S425" s="86">
        <f t="shared" si="252"/>
        <v>0</v>
      </c>
      <c r="T425" s="85">
        <v>16.55</v>
      </c>
      <c r="U425" s="85">
        <f t="shared" si="253"/>
        <v>13.24</v>
      </c>
      <c r="V425" s="84">
        <f t="shared" si="254"/>
        <v>0</v>
      </c>
      <c r="W425" s="84">
        <v>21.81</v>
      </c>
      <c r="X425" s="85">
        <f t="shared" si="255"/>
        <v>17.448</v>
      </c>
      <c r="Y425" s="84">
        <f t="shared" si="256"/>
        <v>0</v>
      </c>
      <c r="Z425" s="85">
        <v>20.96</v>
      </c>
      <c r="AA425" s="85">
        <f t="shared" si="257"/>
        <v>16.768000000000001</v>
      </c>
      <c r="AB425" s="136">
        <f t="shared" si="258"/>
        <v>0</v>
      </c>
    </row>
    <row r="427" spans="1:28" ht="51.75" thickBot="1" x14ac:dyDescent="0.25">
      <c r="A427" s="87" t="s">
        <v>1</v>
      </c>
      <c r="B427" s="144" t="s">
        <v>2</v>
      </c>
      <c r="C427" s="144" t="s">
        <v>16</v>
      </c>
      <c r="D427" s="87" t="s">
        <v>5</v>
      </c>
      <c r="E427" s="144" t="s">
        <v>3</v>
      </c>
      <c r="F427" s="144" t="s">
        <v>17</v>
      </c>
      <c r="G427" s="87" t="s">
        <v>5</v>
      </c>
      <c r="H427" s="144" t="s">
        <v>4</v>
      </c>
      <c r="I427" s="144" t="s">
        <v>18</v>
      </c>
      <c r="J427" s="87" t="s">
        <v>5</v>
      </c>
      <c r="K427" s="145" t="s">
        <v>6</v>
      </c>
      <c r="L427" s="145" t="s">
        <v>63</v>
      </c>
      <c r="M427" s="88" t="s">
        <v>5</v>
      </c>
      <c r="N427" s="144" t="s">
        <v>7</v>
      </c>
      <c r="O427" s="144" t="s">
        <v>20</v>
      </c>
      <c r="P427" s="87" t="s">
        <v>5</v>
      </c>
      <c r="Q427" s="146" t="s">
        <v>68</v>
      </c>
      <c r="R427" s="146" t="s">
        <v>69</v>
      </c>
      <c r="S427" s="147" t="s">
        <v>5</v>
      </c>
      <c r="T427" s="148" t="s">
        <v>66</v>
      </c>
      <c r="U427" s="148" t="s">
        <v>67</v>
      </c>
      <c r="V427" s="149" t="s">
        <v>5</v>
      </c>
      <c r="W427" s="90" t="s">
        <v>23</v>
      </c>
      <c r="X427" s="90" t="s">
        <v>24</v>
      </c>
      <c r="Y427" s="91" t="s">
        <v>5</v>
      </c>
      <c r="Z427" s="90" t="s">
        <v>25</v>
      </c>
      <c r="AA427" s="90" t="s">
        <v>26</v>
      </c>
      <c r="AB427" s="91" t="s">
        <v>5</v>
      </c>
    </row>
    <row r="428" spans="1:28" x14ac:dyDescent="0.2">
      <c r="A428" s="158" t="s">
        <v>70</v>
      </c>
      <c r="B428" s="150">
        <f>AVERAGE(B431:B459)</f>
        <v>14.333157894736845</v>
      </c>
      <c r="C428" s="151">
        <f>AVERAGE(C431:C459)</f>
        <v>11.466526315789476</v>
      </c>
      <c r="D428" s="151"/>
      <c r="E428" s="151">
        <f>AVERAGE(E431:E459)</f>
        <v>14.633157894736838</v>
      </c>
      <c r="F428" s="151">
        <f>AVERAGE(F431:F459)</f>
        <v>11.706526315789471</v>
      </c>
      <c r="G428" s="151"/>
      <c r="H428" s="151">
        <f>AVERAGE(H431:H459)</f>
        <v>14.933157894736842</v>
      </c>
      <c r="I428" s="151">
        <f>AVERAGE(I431:I459)</f>
        <v>11.946526315789473</v>
      </c>
      <c r="J428" s="151"/>
      <c r="K428" s="151">
        <f>AVERAGE(K431:K459)</f>
        <v>14.307894736842107</v>
      </c>
      <c r="L428" s="151">
        <f>AVERAGE(L431:L459)</f>
        <v>11.446315789473683</v>
      </c>
      <c r="M428" s="151"/>
      <c r="N428" s="151">
        <f>AVERAGE(N431:N459)</f>
        <v>11.591052631578952</v>
      </c>
      <c r="O428" s="151">
        <f>AVERAGE(O431:O459)</f>
        <v>9.2728421052631553</v>
      </c>
      <c r="P428" s="151"/>
      <c r="Q428" s="151">
        <f>AVERAGE(Q431:Q459)</f>
        <v>14.607894736842109</v>
      </c>
      <c r="R428" s="151">
        <f>AVERAGE(R431:R459)</f>
        <v>11.686315789473682</v>
      </c>
      <c r="S428" s="151"/>
      <c r="T428" s="151">
        <f>AVERAGE(T431:T459)</f>
        <v>16.550000000000004</v>
      </c>
      <c r="U428" s="151">
        <f>AVERAGE(U431:U459)</f>
        <v>13.240000000000004</v>
      </c>
      <c r="V428" s="151"/>
      <c r="W428" s="151">
        <f>AVERAGE(W431:W459)</f>
        <v>21.990000000000006</v>
      </c>
      <c r="X428" s="151">
        <f>AVERAGE(AA431:AA459)</f>
        <v>16.911999999999999</v>
      </c>
      <c r="Y428" s="151"/>
      <c r="Z428" s="151">
        <f>AVERAGE(Z431:Z459)</f>
        <v>21.139999999999993</v>
      </c>
      <c r="AA428" s="151">
        <f>AVERAGE(AA431:AA459)</f>
        <v>16.911999999999999</v>
      </c>
      <c r="AB428" s="152"/>
    </row>
    <row r="429" spans="1:28" x14ac:dyDescent="0.2">
      <c r="A429" s="159" t="s">
        <v>53</v>
      </c>
      <c r="B429" s="153">
        <f>AVERAGE(B431:B445)</f>
        <v>14.333333333333336</v>
      </c>
      <c r="C429" s="131">
        <f>AVERAGE(C431:C445)</f>
        <v>11.466666666666669</v>
      </c>
      <c r="D429" s="131"/>
      <c r="E429" s="131">
        <f>AVERAGE(E431:E445)</f>
        <v>14.633333333333331</v>
      </c>
      <c r="F429" s="131">
        <f>AVERAGE(F431:F445)</f>
        <v>11.706666666666665</v>
      </c>
      <c r="G429" s="131"/>
      <c r="H429" s="131">
        <f>AVERAGE(H431:H445)</f>
        <v>14.933333333333335</v>
      </c>
      <c r="I429" s="131">
        <f>AVERAGE(I431:I445)</f>
        <v>11.946666666666665</v>
      </c>
      <c r="J429" s="131"/>
      <c r="K429" s="131">
        <f>AVERAGE(K431:K445)</f>
        <v>14.356666666666667</v>
      </c>
      <c r="L429" s="131">
        <f>AVERAGE(L431:L445)</f>
        <v>11.485333333333333</v>
      </c>
      <c r="M429" s="131"/>
      <c r="N429" s="131">
        <f>AVERAGE(N431:N445)</f>
        <v>11.543333333333335</v>
      </c>
      <c r="O429" s="131">
        <f>AVERAGE(O431:O445)</f>
        <v>9.2346666666666639</v>
      </c>
      <c r="P429" s="131"/>
      <c r="Q429" s="131">
        <f>AVERAGE(Q431:Q445)</f>
        <v>14.656666666666672</v>
      </c>
      <c r="R429" s="131">
        <f>AVERAGE(R431:R445)</f>
        <v>11.72533333333333</v>
      </c>
      <c r="S429" s="131"/>
      <c r="T429" s="131">
        <f>AVERAGE(T431:T445)</f>
        <v>16.550000000000004</v>
      </c>
      <c r="U429" s="131">
        <f>AVERAGE(U431:U445)</f>
        <v>13.240000000000002</v>
      </c>
      <c r="V429" s="131"/>
      <c r="W429" s="131">
        <f>AVERAGE(W431:W445)</f>
        <v>21.990000000000006</v>
      </c>
      <c r="X429" s="131">
        <f>AVERAGE(AA431:AA445)</f>
        <v>16.912000000000003</v>
      </c>
      <c r="Y429" s="131"/>
      <c r="Z429" s="131">
        <f>AVERAGE(Z431:Z445)</f>
        <v>21.139999999999993</v>
      </c>
      <c r="AA429" s="131">
        <f>AVERAGE(AA431:AA445)</f>
        <v>16.912000000000003</v>
      </c>
      <c r="AB429" s="154"/>
    </row>
    <row r="430" spans="1:28" ht="13.5" thickBot="1" x14ac:dyDescent="0.25">
      <c r="A430" s="160" t="s">
        <v>54</v>
      </c>
      <c r="B430" s="155">
        <f>IF(B446&gt;0,AVERAGE(B446:B459),)</f>
        <v>14.3325</v>
      </c>
      <c r="C430" s="156">
        <f>IF(C446&gt;0,AVERAGE(C446:C459),)</f>
        <v>11.466000000000001</v>
      </c>
      <c r="D430" s="156"/>
      <c r="E430" s="156">
        <f>IF(E446&gt;0,AVERAGE(E446:E459),)</f>
        <v>14.6325</v>
      </c>
      <c r="F430" s="156">
        <f>IF(F446&gt;0,AVERAGE(F446:F459),)</f>
        <v>11.706</v>
      </c>
      <c r="G430" s="156"/>
      <c r="H430" s="156">
        <f>IF(H446&gt;0,AVERAGE(H446:H459),)</f>
        <v>14.932499999999999</v>
      </c>
      <c r="I430" s="156">
        <f>IF(I446&gt;0,AVERAGE(I446:I459),)</f>
        <v>11.946</v>
      </c>
      <c r="J430" s="156"/>
      <c r="K430" s="156">
        <f>IF(K446&gt;0,AVERAGE(K446:K459),)</f>
        <v>14.125</v>
      </c>
      <c r="L430" s="156">
        <f>IF(L446&gt;0,AVERAGE(L446:L459),)</f>
        <v>11.3</v>
      </c>
      <c r="M430" s="156"/>
      <c r="N430" s="156">
        <f>IF(N446&gt;0,AVERAGE(N446:N459),)</f>
        <v>11.77</v>
      </c>
      <c r="O430" s="156">
        <f>IF(O446&gt;0,AVERAGE(O446:O459),)</f>
        <v>9.4160000000000004</v>
      </c>
      <c r="P430" s="156"/>
      <c r="Q430" s="156">
        <f>IF(Q446&gt;0,AVERAGE(Q446:Q459),)</f>
        <v>14.424999999999999</v>
      </c>
      <c r="R430" s="156">
        <f>IF(R446&gt;0,AVERAGE(R446:R459),)</f>
        <v>11.54</v>
      </c>
      <c r="S430" s="156"/>
      <c r="T430" s="156">
        <f>IF(T446&gt;0,AVERAGE(T446:T459),)</f>
        <v>16.55</v>
      </c>
      <c r="U430" s="156">
        <f>IF(U446&gt;0,AVERAGE(U446:U459),)</f>
        <v>13.24</v>
      </c>
      <c r="V430" s="156"/>
      <c r="W430" s="156">
        <f>IF(W446&gt;0,AVERAGE(W446:W459),)</f>
        <v>21.99</v>
      </c>
      <c r="X430" s="156">
        <f>IF(AA446&gt;0,AVERAGE(AA446:AA459),)</f>
        <v>16.911999999999999</v>
      </c>
      <c r="Y430" s="156"/>
      <c r="Z430" s="156">
        <f>IF(Z446&gt;0,AVERAGE(Z446:Z459),)</f>
        <v>21.14</v>
      </c>
      <c r="AA430" s="156">
        <f>IF(AA446&gt;0,AVERAGE(AA446:AA459),)</f>
        <v>16.911999999999999</v>
      </c>
      <c r="AB430" s="157"/>
    </row>
    <row r="431" spans="1:28" ht="13.5" thickBot="1" x14ac:dyDescent="0.25">
      <c r="A431" s="161">
        <v>42736</v>
      </c>
      <c r="B431" s="220">
        <v>14.42</v>
      </c>
      <c r="C431" s="85">
        <f t="shared" ref="C431:C449" si="259">B431/1.25</f>
        <v>11.536</v>
      </c>
      <c r="D431" s="84">
        <f>(B431-B425)*100</f>
        <v>23.000000000000043</v>
      </c>
      <c r="E431" s="84">
        <f t="shared" ref="E431:E449" si="260">B431+0.3</f>
        <v>14.72</v>
      </c>
      <c r="F431" s="85">
        <f t="shared" ref="F431:F449" si="261">E431/1.25</f>
        <v>11.776</v>
      </c>
      <c r="G431" s="84">
        <f>(E431-E425)*100</f>
        <v>23.000000000000043</v>
      </c>
      <c r="H431" s="84">
        <f t="shared" ref="H431:H449" si="262">B431+0.6</f>
        <v>15.02</v>
      </c>
      <c r="I431" s="85">
        <f t="shared" ref="I431:I449" si="263">H431/1.25</f>
        <v>12.016</v>
      </c>
      <c r="J431" s="84">
        <f>(H431-H425)*100</f>
        <v>23.000000000000043</v>
      </c>
      <c r="K431" s="85">
        <v>14.5</v>
      </c>
      <c r="L431" s="85">
        <f t="shared" ref="L431:L449" si="264">K431/1.25</f>
        <v>11.6</v>
      </c>
      <c r="M431" s="86">
        <f>(K431-K425)*100</f>
        <v>21.000000000000085</v>
      </c>
      <c r="N431" s="85">
        <v>11.42</v>
      </c>
      <c r="O431" s="85">
        <f t="shared" ref="O431:O449" si="265">N431/1.25</f>
        <v>9.1359999999999992</v>
      </c>
      <c r="P431" s="86">
        <f>(N431-N425)*100</f>
        <v>7.0000000000000284</v>
      </c>
      <c r="Q431" s="85">
        <v>14.8</v>
      </c>
      <c r="R431" s="85">
        <f t="shared" ref="R431:R449" si="266">Q431/1.25</f>
        <v>11.84</v>
      </c>
      <c r="S431" s="86">
        <f>(Q431-Q425)*100</f>
        <v>17.000000000000171</v>
      </c>
      <c r="T431" s="85">
        <v>16.55</v>
      </c>
      <c r="U431" s="85">
        <f t="shared" ref="U431:U449" si="267">T431/1.25</f>
        <v>13.24</v>
      </c>
      <c r="V431" s="84">
        <f>(T431-T425)*100</f>
        <v>0</v>
      </c>
      <c r="W431" s="84">
        <v>21.99</v>
      </c>
      <c r="X431" s="85">
        <f t="shared" ref="X431:X449" si="268">W431/1.25</f>
        <v>17.591999999999999</v>
      </c>
      <c r="Y431" s="84">
        <f>(W431-W425)*100</f>
        <v>17.999999999999972</v>
      </c>
      <c r="Z431" s="85">
        <v>21.14</v>
      </c>
      <c r="AA431" s="85">
        <f t="shared" ref="AA431:AA449" si="269">Z431/1.25</f>
        <v>16.911999999999999</v>
      </c>
      <c r="AB431" s="136">
        <f>(Z431-Z425)*100</f>
        <v>17.999999999999972</v>
      </c>
    </row>
    <row r="432" spans="1:28" ht="13.5" thickBot="1" x14ac:dyDescent="0.25">
      <c r="A432" s="161">
        <v>42737</v>
      </c>
      <c r="B432" s="220">
        <v>14.32</v>
      </c>
      <c r="C432" s="85">
        <f t="shared" si="259"/>
        <v>11.456</v>
      </c>
      <c r="D432" s="84">
        <f t="shared" ref="D432:D449" si="270">(B432-B431)*100</f>
        <v>-9.9999999999999645</v>
      </c>
      <c r="E432" s="84">
        <f t="shared" si="260"/>
        <v>14.620000000000001</v>
      </c>
      <c r="F432" s="85">
        <f t="shared" si="261"/>
        <v>11.696000000000002</v>
      </c>
      <c r="G432" s="84">
        <f t="shared" ref="G432:G449" si="271">(E432-E431)*100</f>
        <v>-9.9999999999999645</v>
      </c>
      <c r="H432" s="84">
        <f t="shared" si="262"/>
        <v>14.92</v>
      </c>
      <c r="I432" s="85">
        <f t="shared" si="263"/>
        <v>11.936</v>
      </c>
      <c r="J432" s="84">
        <f t="shared" ref="J432:J449" si="272">(H432-H431)*100</f>
        <v>-9.9999999999999645</v>
      </c>
      <c r="K432" s="85">
        <v>14.4</v>
      </c>
      <c r="L432" s="85">
        <f t="shared" si="264"/>
        <v>11.52</v>
      </c>
      <c r="M432" s="86">
        <f t="shared" ref="M432:M449" si="273">(K432-K431)*100</f>
        <v>-9.9999999999999645</v>
      </c>
      <c r="N432" s="85">
        <v>11.42</v>
      </c>
      <c r="O432" s="85">
        <f t="shared" si="265"/>
        <v>9.1359999999999992</v>
      </c>
      <c r="P432" s="86">
        <f t="shared" ref="P432:P449" si="274">(N432-N431)*100</f>
        <v>0</v>
      </c>
      <c r="Q432" s="85">
        <v>14.7</v>
      </c>
      <c r="R432" s="85">
        <f t="shared" si="266"/>
        <v>11.76</v>
      </c>
      <c r="S432" s="86">
        <f t="shared" ref="S432:S449" si="275">(Q432-Q431)*100</f>
        <v>-10.000000000000142</v>
      </c>
      <c r="T432" s="85">
        <v>16.55</v>
      </c>
      <c r="U432" s="85">
        <f t="shared" si="267"/>
        <v>13.24</v>
      </c>
      <c r="V432" s="84">
        <f t="shared" ref="V432:V449" si="276">(T432-T431)*100</f>
        <v>0</v>
      </c>
      <c r="W432" s="84">
        <v>21.99</v>
      </c>
      <c r="X432" s="85">
        <f t="shared" si="268"/>
        <v>17.591999999999999</v>
      </c>
      <c r="Y432" s="84">
        <f t="shared" ref="Y432:Y449" si="277">(W432-W431)*100</f>
        <v>0</v>
      </c>
      <c r="Z432" s="85">
        <v>21.14</v>
      </c>
      <c r="AA432" s="85">
        <f t="shared" si="269"/>
        <v>16.911999999999999</v>
      </c>
      <c r="AB432" s="136">
        <f t="shared" ref="AB432:AB449" si="278">(Z432-Z431)*100</f>
        <v>0</v>
      </c>
    </row>
    <row r="433" spans="1:28" ht="13.5" thickBot="1" x14ac:dyDescent="0.25">
      <c r="A433" s="161">
        <v>42738</v>
      </c>
      <c r="B433" s="220">
        <v>14.32</v>
      </c>
      <c r="C433" s="85">
        <f t="shared" si="259"/>
        <v>11.456</v>
      </c>
      <c r="D433" s="84">
        <f t="shared" si="270"/>
        <v>0</v>
      </c>
      <c r="E433" s="84">
        <f t="shared" si="260"/>
        <v>14.620000000000001</v>
      </c>
      <c r="F433" s="85">
        <f t="shared" si="261"/>
        <v>11.696000000000002</v>
      </c>
      <c r="G433" s="84">
        <f t="shared" si="271"/>
        <v>0</v>
      </c>
      <c r="H433" s="84">
        <f t="shared" si="262"/>
        <v>14.92</v>
      </c>
      <c r="I433" s="85">
        <f t="shared" si="263"/>
        <v>11.936</v>
      </c>
      <c r="J433" s="84">
        <f t="shared" si="272"/>
        <v>0</v>
      </c>
      <c r="K433" s="85">
        <v>14.4</v>
      </c>
      <c r="L433" s="85">
        <f t="shared" si="264"/>
        <v>11.52</v>
      </c>
      <c r="M433" s="86">
        <f t="shared" si="273"/>
        <v>0</v>
      </c>
      <c r="N433" s="85">
        <v>11.42</v>
      </c>
      <c r="O433" s="85">
        <f t="shared" si="265"/>
        <v>9.1359999999999992</v>
      </c>
      <c r="P433" s="86">
        <f t="shared" si="274"/>
        <v>0</v>
      </c>
      <c r="Q433" s="85">
        <v>14.7</v>
      </c>
      <c r="R433" s="85">
        <f t="shared" si="266"/>
        <v>11.76</v>
      </c>
      <c r="S433" s="86">
        <f t="shared" si="275"/>
        <v>0</v>
      </c>
      <c r="T433" s="85">
        <v>16.55</v>
      </c>
      <c r="U433" s="85">
        <f t="shared" si="267"/>
        <v>13.24</v>
      </c>
      <c r="V433" s="84">
        <f t="shared" si="276"/>
        <v>0</v>
      </c>
      <c r="W433" s="84">
        <v>21.99</v>
      </c>
      <c r="X433" s="85">
        <f t="shared" si="268"/>
        <v>17.591999999999999</v>
      </c>
      <c r="Y433" s="84">
        <f t="shared" si="277"/>
        <v>0</v>
      </c>
      <c r="Z433" s="85">
        <v>21.14</v>
      </c>
      <c r="AA433" s="85">
        <f t="shared" si="269"/>
        <v>16.911999999999999</v>
      </c>
      <c r="AB433" s="136">
        <f t="shared" si="278"/>
        <v>0</v>
      </c>
    </row>
    <row r="434" spans="1:28" ht="13.5" thickBot="1" x14ac:dyDescent="0.25">
      <c r="A434" s="161">
        <v>42739</v>
      </c>
      <c r="B434" s="220">
        <v>14.32</v>
      </c>
      <c r="C434" s="85">
        <f t="shared" si="259"/>
        <v>11.456</v>
      </c>
      <c r="D434" s="84">
        <f t="shared" si="270"/>
        <v>0</v>
      </c>
      <c r="E434" s="84">
        <f t="shared" si="260"/>
        <v>14.620000000000001</v>
      </c>
      <c r="F434" s="85">
        <f t="shared" si="261"/>
        <v>11.696000000000002</v>
      </c>
      <c r="G434" s="84">
        <f t="shared" si="271"/>
        <v>0</v>
      </c>
      <c r="H434" s="84">
        <f t="shared" si="262"/>
        <v>14.92</v>
      </c>
      <c r="I434" s="85">
        <f t="shared" si="263"/>
        <v>11.936</v>
      </c>
      <c r="J434" s="84">
        <f t="shared" si="272"/>
        <v>0</v>
      </c>
      <c r="K434" s="85">
        <v>14.4</v>
      </c>
      <c r="L434" s="85">
        <f t="shared" si="264"/>
        <v>11.52</v>
      </c>
      <c r="M434" s="86">
        <f t="shared" si="273"/>
        <v>0</v>
      </c>
      <c r="N434" s="85">
        <v>11.42</v>
      </c>
      <c r="O434" s="85">
        <f t="shared" si="265"/>
        <v>9.1359999999999992</v>
      </c>
      <c r="P434" s="86">
        <f t="shared" si="274"/>
        <v>0</v>
      </c>
      <c r="Q434" s="85">
        <v>14.7</v>
      </c>
      <c r="R434" s="85">
        <f t="shared" si="266"/>
        <v>11.76</v>
      </c>
      <c r="S434" s="86">
        <f t="shared" si="275"/>
        <v>0</v>
      </c>
      <c r="T434" s="85">
        <v>16.55</v>
      </c>
      <c r="U434" s="85">
        <f t="shared" si="267"/>
        <v>13.24</v>
      </c>
      <c r="V434" s="84">
        <f t="shared" si="276"/>
        <v>0</v>
      </c>
      <c r="W434" s="84">
        <v>21.99</v>
      </c>
      <c r="X434" s="85">
        <f t="shared" si="268"/>
        <v>17.591999999999999</v>
      </c>
      <c r="Y434" s="84">
        <f t="shared" si="277"/>
        <v>0</v>
      </c>
      <c r="Z434" s="85">
        <v>21.14</v>
      </c>
      <c r="AA434" s="85">
        <f t="shared" si="269"/>
        <v>16.911999999999999</v>
      </c>
      <c r="AB434" s="136">
        <f t="shared" si="278"/>
        <v>0</v>
      </c>
    </row>
    <row r="435" spans="1:28" ht="13.5" thickBot="1" x14ac:dyDescent="0.25">
      <c r="A435" s="161">
        <v>42740</v>
      </c>
      <c r="B435" s="220">
        <v>14.32</v>
      </c>
      <c r="C435" s="85">
        <f t="shared" si="259"/>
        <v>11.456</v>
      </c>
      <c r="D435" s="84">
        <f t="shared" si="270"/>
        <v>0</v>
      </c>
      <c r="E435" s="84">
        <f t="shared" si="260"/>
        <v>14.620000000000001</v>
      </c>
      <c r="F435" s="85">
        <f t="shared" si="261"/>
        <v>11.696000000000002</v>
      </c>
      <c r="G435" s="84">
        <f t="shared" si="271"/>
        <v>0</v>
      </c>
      <c r="H435" s="84">
        <f t="shared" si="262"/>
        <v>14.92</v>
      </c>
      <c r="I435" s="85">
        <f t="shared" si="263"/>
        <v>11.936</v>
      </c>
      <c r="J435" s="84">
        <f t="shared" si="272"/>
        <v>0</v>
      </c>
      <c r="K435" s="85">
        <v>14.4</v>
      </c>
      <c r="L435" s="85">
        <f t="shared" si="264"/>
        <v>11.52</v>
      </c>
      <c r="M435" s="86">
        <f t="shared" si="273"/>
        <v>0</v>
      </c>
      <c r="N435" s="85">
        <v>11.42</v>
      </c>
      <c r="O435" s="85">
        <f t="shared" si="265"/>
        <v>9.1359999999999992</v>
      </c>
      <c r="P435" s="86">
        <f t="shared" si="274"/>
        <v>0</v>
      </c>
      <c r="Q435" s="85">
        <v>14.7</v>
      </c>
      <c r="R435" s="85">
        <f t="shared" si="266"/>
        <v>11.76</v>
      </c>
      <c r="S435" s="86">
        <f t="shared" si="275"/>
        <v>0</v>
      </c>
      <c r="T435" s="85">
        <v>16.55</v>
      </c>
      <c r="U435" s="85">
        <f t="shared" si="267"/>
        <v>13.24</v>
      </c>
      <c r="V435" s="84">
        <f t="shared" si="276"/>
        <v>0</v>
      </c>
      <c r="W435" s="84">
        <v>21.99</v>
      </c>
      <c r="X435" s="85">
        <f t="shared" si="268"/>
        <v>17.591999999999999</v>
      </c>
      <c r="Y435" s="84">
        <f t="shared" si="277"/>
        <v>0</v>
      </c>
      <c r="Z435" s="85">
        <v>21.14</v>
      </c>
      <c r="AA435" s="85">
        <f t="shared" si="269"/>
        <v>16.911999999999999</v>
      </c>
      <c r="AB435" s="136">
        <f t="shared" si="278"/>
        <v>0</v>
      </c>
    </row>
    <row r="436" spans="1:28" ht="13.5" thickBot="1" x14ac:dyDescent="0.25">
      <c r="A436" s="161">
        <v>42741</v>
      </c>
      <c r="B436" s="220">
        <v>14.32</v>
      </c>
      <c r="C436" s="85">
        <f t="shared" si="259"/>
        <v>11.456</v>
      </c>
      <c r="D436" s="84">
        <f t="shared" si="270"/>
        <v>0</v>
      </c>
      <c r="E436" s="84">
        <f t="shared" si="260"/>
        <v>14.620000000000001</v>
      </c>
      <c r="F436" s="85">
        <f t="shared" si="261"/>
        <v>11.696000000000002</v>
      </c>
      <c r="G436" s="84">
        <f t="shared" si="271"/>
        <v>0</v>
      </c>
      <c r="H436" s="84">
        <f t="shared" si="262"/>
        <v>14.92</v>
      </c>
      <c r="I436" s="85">
        <f t="shared" si="263"/>
        <v>11.936</v>
      </c>
      <c r="J436" s="84">
        <f t="shared" si="272"/>
        <v>0</v>
      </c>
      <c r="K436" s="85">
        <v>14.4</v>
      </c>
      <c r="L436" s="85">
        <f t="shared" si="264"/>
        <v>11.52</v>
      </c>
      <c r="M436" s="86">
        <f t="shared" si="273"/>
        <v>0</v>
      </c>
      <c r="N436" s="85">
        <v>11.42</v>
      </c>
      <c r="O436" s="85">
        <f t="shared" si="265"/>
        <v>9.1359999999999992</v>
      </c>
      <c r="P436" s="86">
        <f t="shared" si="274"/>
        <v>0</v>
      </c>
      <c r="Q436" s="85">
        <v>14.7</v>
      </c>
      <c r="R436" s="85">
        <f t="shared" si="266"/>
        <v>11.76</v>
      </c>
      <c r="S436" s="86">
        <f t="shared" si="275"/>
        <v>0</v>
      </c>
      <c r="T436" s="85">
        <v>16.55</v>
      </c>
      <c r="U436" s="85">
        <f t="shared" si="267"/>
        <v>13.24</v>
      </c>
      <c r="V436" s="84">
        <f t="shared" si="276"/>
        <v>0</v>
      </c>
      <c r="W436" s="84">
        <v>21.99</v>
      </c>
      <c r="X436" s="85">
        <f t="shared" si="268"/>
        <v>17.591999999999999</v>
      </c>
      <c r="Y436" s="84">
        <f t="shared" si="277"/>
        <v>0</v>
      </c>
      <c r="Z436" s="85">
        <v>21.14</v>
      </c>
      <c r="AA436" s="85">
        <f t="shared" si="269"/>
        <v>16.911999999999999</v>
      </c>
      <c r="AB436" s="136">
        <f t="shared" si="278"/>
        <v>0</v>
      </c>
    </row>
    <row r="437" spans="1:28" ht="13.5" thickBot="1" x14ac:dyDescent="0.25">
      <c r="A437" s="161">
        <v>42742</v>
      </c>
      <c r="B437" s="220">
        <v>14.32</v>
      </c>
      <c r="C437" s="85">
        <f t="shared" si="259"/>
        <v>11.456</v>
      </c>
      <c r="D437" s="84">
        <f t="shared" si="270"/>
        <v>0</v>
      </c>
      <c r="E437" s="84">
        <f t="shared" si="260"/>
        <v>14.620000000000001</v>
      </c>
      <c r="F437" s="85">
        <f t="shared" si="261"/>
        <v>11.696000000000002</v>
      </c>
      <c r="G437" s="84">
        <f t="shared" si="271"/>
        <v>0</v>
      </c>
      <c r="H437" s="84">
        <f t="shared" si="262"/>
        <v>14.92</v>
      </c>
      <c r="I437" s="85">
        <f t="shared" si="263"/>
        <v>11.936</v>
      </c>
      <c r="J437" s="84">
        <f t="shared" si="272"/>
        <v>0</v>
      </c>
      <c r="K437" s="85">
        <v>14.4</v>
      </c>
      <c r="L437" s="85">
        <f t="shared" si="264"/>
        <v>11.52</v>
      </c>
      <c r="M437" s="86">
        <f t="shared" si="273"/>
        <v>0</v>
      </c>
      <c r="N437" s="85">
        <v>11.42</v>
      </c>
      <c r="O437" s="85">
        <f t="shared" si="265"/>
        <v>9.1359999999999992</v>
      </c>
      <c r="P437" s="86">
        <f t="shared" si="274"/>
        <v>0</v>
      </c>
      <c r="Q437" s="85">
        <v>14.7</v>
      </c>
      <c r="R437" s="85">
        <f t="shared" si="266"/>
        <v>11.76</v>
      </c>
      <c r="S437" s="86">
        <f t="shared" si="275"/>
        <v>0</v>
      </c>
      <c r="T437" s="85">
        <v>16.55</v>
      </c>
      <c r="U437" s="85">
        <f t="shared" si="267"/>
        <v>13.24</v>
      </c>
      <c r="V437" s="84">
        <f t="shared" si="276"/>
        <v>0</v>
      </c>
      <c r="W437" s="84">
        <v>21.99</v>
      </c>
      <c r="X437" s="85">
        <f t="shared" si="268"/>
        <v>17.591999999999999</v>
      </c>
      <c r="Y437" s="84">
        <f t="shared" si="277"/>
        <v>0</v>
      </c>
      <c r="Z437" s="85">
        <v>21.14</v>
      </c>
      <c r="AA437" s="85">
        <f t="shared" si="269"/>
        <v>16.911999999999999</v>
      </c>
      <c r="AB437" s="136">
        <f t="shared" si="278"/>
        <v>0</v>
      </c>
    </row>
    <row r="438" spans="1:28" ht="13.5" thickBot="1" x14ac:dyDescent="0.25">
      <c r="A438" s="161">
        <v>42743</v>
      </c>
      <c r="B438" s="220">
        <v>14.32</v>
      </c>
      <c r="C438" s="85">
        <f t="shared" si="259"/>
        <v>11.456</v>
      </c>
      <c r="D438" s="84">
        <f t="shared" si="270"/>
        <v>0</v>
      </c>
      <c r="E438" s="84">
        <f t="shared" si="260"/>
        <v>14.620000000000001</v>
      </c>
      <c r="F438" s="85">
        <f t="shared" si="261"/>
        <v>11.696000000000002</v>
      </c>
      <c r="G438" s="84">
        <f t="shared" si="271"/>
        <v>0</v>
      </c>
      <c r="H438" s="84">
        <f t="shared" si="262"/>
        <v>14.92</v>
      </c>
      <c r="I438" s="85">
        <f t="shared" si="263"/>
        <v>11.936</v>
      </c>
      <c r="J438" s="84">
        <f t="shared" si="272"/>
        <v>0</v>
      </c>
      <c r="K438" s="85">
        <v>14.4</v>
      </c>
      <c r="L438" s="85">
        <f t="shared" si="264"/>
        <v>11.52</v>
      </c>
      <c r="M438" s="86">
        <f t="shared" si="273"/>
        <v>0</v>
      </c>
      <c r="N438" s="85">
        <v>11.42</v>
      </c>
      <c r="O438" s="85">
        <f t="shared" si="265"/>
        <v>9.1359999999999992</v>
      </c>
      <c r="P438" s="86">
        <f t="shared" si="274"/>
        <v>0</v>
      </c>
      <c r="Q438" s="85">
        <v>14.7</v>
      </c>
      <c r="R438" s="85">
        <f t="shared" si="266"/>
        <v>11.76</v>
      </c>
      <c r="S438" s="86">
        <f t="shared" si="275"/>
        <v>0</v>
      </c>
      <c r="T438" s="85">
        <v>16.55</v>
      </c>
      <c r="U438" s="85">
        <f t="shared" si="267"/>
        <v>13.24</v>
      </c>
      <c r="V438" s="84">
        <f t="shared" si="276"/>
        <v>0</v>
      </c>
      <c r="W438" s="84">
        <v>21.99</v>
      </c>
      <c r="X438" s="85">
        <f t="shared" si="268"/>
        <v>17.591999999999999</v>
      </c>
      <c r="Y438" s="84">
        <f t="shared" si="277"/>
        <v>0</v>
      </c>
      <c r="Z438" s="85">
        <v>21.14</v>
      </c>
      <c r="AA438" s="85">
        <f t="shared" si="269"/>
        <v>16.911999999999999</v>
      </c>
      <c r="AB438" s="136">
        <f t="shared" si="278"/>
        <v>0</v>
      </c>
    </row>
    <row r="439" spans="1:28" ht="13.5" thickBot="1" x14ac:dyDescent="0.25">
      <c r="A439" s="161">
        <v>42744</v>
      </c>
      <c r="B439" s="220">
        <v>14.42</v>
      </c>
      <c r="C439" s="85">
        <f t="shared" si="259"/>
        <v>11.536</v>
      </c>
      <c r="D439" s="84">
        <f t="shared" si="270"/>
        <v>9.9999999999999645</v>
      </c>
      <c r="E439" s="84">
        <f t="shared" si="260"/>
        <v>14.72</v>
      </c>
      <c r="F439" s="85">
        <f t="shared" si="261"/>
        <v>11.776</v>
      </c>
      <c r="G439" s="84">
        <f t="shared" si="271"/>
        <v>9.9999999999999645</v>
      </c>
      <c r="H439" s="84">
        <f t="shared" si="262"/>
        <v>15.02</v>
      </c>
      <c r="I439" s="85">
        <f t="shared" si="263"/>
        <v>12.016</v>
      </c>
      <c r="J439" s="84">
        <f t="shared" si="272"/>
        <v>9.9999999999999645</v>
      </c>
      <c r="K439" s="85">
        <v>14.55</v>
      </c>
      <c r="L439" s="85">
        <f t="shared" si="264"/>
        <v>11.64</v>
      </c>
      <c r="M439" s="86">
        <f t="shared" si="273"/>
        <v>15.000000000000036</v>
      </c>
      <c r="N439" s="85">
        <v>11.62</v>
      </c>
      <c r="O439" s="85">
        <f t="shared" si="265"/>
        <v>9.2959999999999994</v>
      </c>
      <c r="P439" s="86">
        <f t="shared" si="274"/>
        <v>19.999999999999929</v>
      </c>
      <c r="Q439" s="85">
        <v>14.85</v>
      </c>
      <c r="R439" s="85">
        <f t="shared" si="266"/>
        <v>11.879999999999999</v>
      </c>
      <c r="S439" s="86">
        <f t="shared" si="275"/>
        <v>15.000000000000036</v>
      </c>
      <c r="T439" s="85">
        <v>16.55</v>
      </c>
      <c r="U439" s="85">
        <f t="shared" si="267"/>
        <v>13.24</v>
      </c>
      <c r="V439" s="84">
        <f t="shared" si="276"/>
        <v>0</v>
      </c>
      <c r="W439" s="84">
        <v>21.99</v>
      </c>
      <c r="X439" s="85">
        <f t="shared" si="268"/>
        <v>17.591999999999999</v>
      </c>
      <c r="Y439" s="84">
        <f t="shared" si="277"/>
        <v>0</v>
      </c>
      <c r="Z439" s="85">
        <v>21.14</v>
      </c>
      <c r="AA439" s="85">
        <f t="shared" si="269"/>
        <v>16.911999999999999</v>
      </c>
      <c r="AB439" s="136">
        <f t="shared" si="278"/>
        <v>0</v>
      </c>
    </row>
    <row r="440" spans="1:28" ht="13.5" thickBot="1" x14ac:dyDescent="0.25">
      <c r="A440" s="161">
        <v>42745</v>
      </c>
      <c r="B440" s="220">
        <v>14.27</v>
      </c>
      <c r="C440" s="85">
        <f t="shared" si="259"/>
        <v>11.416</v>
      </c>
      <c r="D440" s="84">
        <f t="shared" si="270"/>
        <v>-15.000000000000036</v>
      </c>
      <c r="E440" s="84">
        <f t="shared" si="260"/>
        <v>14.57</v>
      </c>
      <c r="F440" s="85">
        <f t="shared" si="261"/>
        <v>11.656000000000001</v>
      </c>
      <c r="G440" s="84">
        <f t="shared" si="271"/>
        <v>-15.000000000000036</v>
      </c>
      <c r="H440" s="84">
        <f t="shared" si="262"/>
        <v>14.87</v>
      </c>
      <c r="I440" s="85">
        <f t="shared" si="263"/>
        <v>11.895999999999999</v>
      </c>
      <c r="J440" s="84">
        <f t="shared" si="272"/>
        <v>-15.000000000000036</v>
      </c>
      <c r="K440" s="85">
        <v>14.25</v>
      </c>
      <c r="L440" s="85">
        <f t="shared" si="264"/>
        <v>11.4</v>
      </c>
      <c r="M440" s="86">
        <f t="shared" si="273"/>
        <v>-30.000000000000071</v>
      </c>
      <c r="N440" s="85">
        <v>11.62</v>
      </c>
      <c r="O440" s="85">
        <f t="shared" si="265"/>
        <v>9.2959999999999994</v>
      </c>
      <c r="P440" s="86">
        <f t="shared" si="274"/>
        <v>0</v>
      </c>
      <c r="Q440" s="85">
        <v>14.55</v>
      </c>
      <c r="R440" s="85">
        <f t="shared" si="266"/>
        <v>11.64</v>
      </c>
      <c r="S440" s="86">
        <f t="shared" si="275"/>
        <v>-29.999999999999893</v>
      </c>
      <c r="T440" s="85">
        <v>16.55</v>
      </c>
      <c r="U440" s="85">
        <f t="shared" si="267"/>
        <v>13.24</v>
      </c>
      <c r="V440" s="84">
        <f t="shared" si="276"/>
        <v>0</v>
      </c>
      <c r="W440" s="84">
        <v>21.99</v>
      </c>
      <c r="X440" s="85">
        <f t="shared" si="268"/>
        <v>17.591999999999999</v>
      </c>
      <c r="Y440" s="84">
        <f t="shared" si="277"/>
        <v>0</v>
      </c>
      <c r="Z440" s="85">
        <v>21.14</v>
      </c>
      <c r="AA440" s="85">
        <f t="shared" si="269"/>
        <v>16.911999999999999</v>
      </c>
      <c r="AB440" s="136">
        <f t="shared" si="278"/>
        <v>0</v>
      </c>
    </row>
    <row r="441" spans="1:28" ht="13.5" thickBot="1" x14ac:dyDescent="0.25">
      <c r="A441" s="161">
        <v>42746</v>
      </c>
      <c r="B441" s="220">
        <v>14.27</v>
      </c>
      <c r="C441" s="85">
        <f t="shared" si="259"/>
        <v>11.416</v>
      </c>
      <c r="D441" s="84">
        <f t="shared" si="270"/>
        <v>0</v>
      </c>
      <c r="E441" s="84">
        <f t="shared" si="260"/>
        <v>14.57</v>
      </c>
      <c r="F441" s="85">
        <f t="shared" si="261"/>
        <v>11.656000000000001</v>
      </c>
      <c r="G441" s="84">
        <f t="shared" si="271"/>
        <v>0</v>
      </c>
      <c r="H441" s="84">
        <f t="shared" si="262"/>
        <v>14.87</v>
      </c>
      <c r="I441" s="85">
        <f t="shared" si="263"/>
        <v>11.895999999999999</v>
      </c>
      <c r="J441" s="84">
        <f t="shared" si="272"/>
        <v>0</v>
      </c>
      <c r="K441" s="85">
        <v>14.25</v>
      </c>
      <c r="L441" s="85">
        <f t="shared" si="264"/>
        <v>11.4</v>
      </c>
      <c r="M441" s="86">
        <f t="shared" si="273"/>
        <v>0</v>
      </c>
      <c r="N441" s="85">
        <v>11.62</v>
      </c>
      <c r="O441" s="85">
        <f t="shared" si="265"/>
        <v>9.2959999999999994</v>
      </c>
      <c r="P441" s="86">
        <f t="shared" si="274"/>
        <v>0</v>
      </c>
      <c r="Q441" s="85">
        <v>14.55</v>
      </c>
      <c r="R441" s="85">
        <f t="shared" si="266"/>
        <v>11.64</v>
      </c>
      <c r="S441" s="86">
        <f t="shared" si="275"/>
        <v>0</v>
      </c>
      <c r="T441" s="85">
        <v>16.55</v>
      </c>
      <c r="U441" s="85">
        <f t="shared" si="267"/>
        <v>13.24</v>
      </c>
      <c r="V441" s="84">
        <f t="shared" si="276"/>
        <v>0</v>
      </c>
      <c r="W441" s="84">
        <v>21.99</v>
      </c>
      <c r="X441" s="85">
        <f t="shared" si="268"/>
        <v>17.591999999999999</v>
      </c>
      <c r="Y441" s="84">
        <f t="shared" si="277"/>
        <v>0</v>
      </c>
      <c r="Z441" s="85">
        <v>21.14</v>
      </c>
      <c r="AA441" s="85">
        <f t="shared" si="269"/>
        <v>16.911999999999999</v>
      </c>
      <c r="AB441" s="136">
        <f t="shared" si="278"/>
        <v>0</v>
      </c>
    </row>
    <row r="442" spans="1:28" ht="13.5" thickBot="1" x14ac:dyDescent="0.25">
      <c r="A442" s="161">
        <v>42747</v>
      </c>
      <c r="B442" s="220">
        <v>14.27</v>
      </c>
      <c r="C442" s="85">
        <f t="shared" si="259"/>
        <v>11.416</v>
      </c>
      <c r="D442" s="84">
        <f t="shared" si="270"/>
        <v>0</v>
      </c>
      <c r="E442" s="84">
        <f t="shared" si="260"/>
        <v>14.57</v>
      </c>
      <c r="F442" s="85">
        <f t="shared" si="261"/>
        <v>11.656000000000001</v>
      </c>
      <c r="G442" s="84">
        <f t="shared" si="271"/>
        <v>0</v>
      </c>
      <c r="H442" s="84">
        <f t="shared" si="262"/>
        <v>14.87</v>
      </c>
      <c r="I442" s="85">
        <f t="shared" si="263"/>
        <v>11.895999999999999</v>
      </c>
      <c r="J442" s="84">
        <f t="shared" si="272"/>
        <v>0</v>
      </c>
      <c r="K442" s="85">
        <v>14.25</v>
      </c>
      <c r="L442" s="85">
        <f t="shared" si="264"/>
        <v>11.4</v>
      </c>
      <c r="M442" s="86">
        <f t="shared" si="273"/>
        <v>0</v>
      </c>
      <c r="N442" s="85">
        <v>11.62</v>
      </c>
      <c r="O442" s="85">
        <f t="shared" si="265"/>
        <v>9.2959999999999994</v>
      </c>
      <c r="P442" s="86">
        <f t="shared" si="274"/>
        <v>0</v>
      </c>
      <c r="Q442" s="85">
        <v>14.55</v>
      </c>
      <c r="R442" s="85">
        <f t="shared" si="266"/>
        <v>11.64</v>
      </c>
      <c r="S442" s="86">
        <f t="shared" si="275"/>
        <v>0</v>
      </c>
      <c r="T442" s="85">
        <v>16.55</v>
      </c>
      <c r="U442" s="85">
        <f t="shared" si="267"/>
        <v>13.24</v>
      </c>
      <c r="V442" s="84">
        <f t="shared" si="276"/>
        <v>0</v>
      </c>
      <c r="W442" s="84">
        <v>21.99</v>
      </c>
      <c r="X442" s="85">
        <f t="shared" si="268"/>
        <v>17.591999999999999</v>
      </c>
      <c r="Y442" s="84">
        <f t="shared" si="277"/>
        <v>0</v>
      </c>
      <c r="Z442" s="85">
        <v>21.14</v>
      </c>
      <c r="AA442" s="85">
        <f t="shared" si="269"/>
        <v>16.911999999999999</v>
      </c>
      <c r="AB442" s="136">
        <f t="shared" si="278"/>
        <v>0</v>
      </c>
    </row>
    <row r="443" spans="1:28" ht="13.5" thickBot="1" x14ac:dyDescent="0.25">
      <c r="A443" s="161">
        <v>42748</v>
      </c>
      <c r="B443" s="220">
        <v>14.37</v>
      </c>
      <c r="C443" s="85">
        <f t="shared" si="259"/>
        <v>11.495999999999999</v>
      </c>
      <c r="D443" s="84">
        <f t="shared" si="270"/>
        <v>9.9999999999999645</v>
      </c>
      <c r="E443" s="84">
        <f t="shared" si="260"/>
        <v>14.67</v>
      </c>
      <c r="F443" s="85">
        <f t="shared" si="261"/>
        <v>11.736000000000001</v>
      </c>
      <c r="G443" s="84">
        <f t="shared" si="271"/>
        <v>9.9999999999999645</v>
      </c>
      <c r="H443" s="84">
        <f t="shared" si="262"/>
        <v>14.969999999999999</v>
      </c>
      <c r="I443" s="85">
        <f t="shared" si="263"/>
        <v>11.975999999999999</v>
      </c>
      <c r="J443" s="84">
        <f t="shared" si="272"/>
        <v>9.9999999999999645</v>
      </c>
      <c r="K443" s="85">
        <v>14.25</v>
      </c>
      <c r="L443" s="85">
        <f t="shared" si="264"/>
        <v>11.4</v>
      </c>
      <c r="M443" s="86">
        <f t="shared" si="273"/>
        <v>0</v>
      </c>
      <c r="N443" s="85">
        <v>11.77</v>
      </c>
      <c r="O443" s="85">
        <f t="shared" si="265"/>
        <v>9.4160000000000004</v>
      </c>
      <c r="P443" s="86">
        <f t="shared" si="274"/>
        <v>15.000000000000036</v>
      </c>
      <c r="Q443" s="85">
        <v>14.55</v>
      </c>
      <c r="R443" s="85">
        <f t="shared" si="266"/>
        <v>11.64</v>
      </c>
      <c r="S443" s="86">
        <f t="shared" si="275"/>
        <v>0</v>
      </c>
      <c r="T443" s="85">
        <v>16.55</v>
      </c>
      <c r="U443" s="85">
        <f t="shared" si="267"/>
        <v>13.24</v>
      </c>
      <c r="V443" s="84">
        <f t="shared" si="276"/>
        <v>0</v>
      </c>
      <c r="W443" s="84">
        <v>21.99</v>
      </c>
      <c r="X443" s="85">
        <f t="shared" si="268"/>
        <v>17.591999999999999</v>
      </c>
      <c r="Y443" s="84">
        <f t="shared" si="277"/>
        <v>0</v>
      </c>
      <c r="Z443" s="85">
        <v>21.14</v>
      </c>
      <c r="AA443" s="85">
        <f t="shared" si="269"/>
        <v>16.911999999999999</v>
      </c>
      <c r="AB443" s="136">
        <f t="shared" si="278"/>
        <v>0</v>
      </c>
    </row>
    <row r="444" spans="1:28" ht="13.5" thickBot="1" x14ac:dyDescent="0.25">
      <c r="A444" s="161">
        <v>42749</v>
      </c>
      <c r="B444" s="220">
        <v>14.37</v>
      </c>
      <c r="C444" s="85">
        <f t="shared" si="259"/>
        <v>11.495999999999999</v>
      </c>
      <c r="D444" s="84">
        <f t="shared" si="270"/>
        <v>0</v>
      </c>
      <c r="E444" s="84">
        <f t="shared" si="260"/>
        <v>14.67</v>
      </c>
      <c r="F444" s="85">
        <f t="shared" si="261"/>
        <v>11.736000000000001</v>
      </c>
      <c r="G444" s="84">
        <f t="shared" si="271"/>
        <v>0</v>
      </c>
      <c r="H444" s="84">
        <f t="shared" si="262"/>
        <v>14.969999999999999</v>
      </c>
      <c r="I444" s="85">
        <f t="shared" si="263"/>
        <v>11.975999999999999</v>
      </c>
      <c r="J444" s="84">
        <f t="shared" si="272"/>
        <v>0</v>
      </c>
      <c r="K444" s="85">
        <v>14.25</v>
      </c>
      <c r="L444" s="85">
        <f t="shared" si="264"/>
        <v>11.4</v>
      </c>
      <c r="M444" s="86">
        <f t="shared" si="273"/>
        <v>0</v>
      </c>
      <c r="N444" s="85">
        <v>11.77</v>
      </c>
      <c r="O444" s="85">
        <f t="shared" si="265"/>
        <v>9.4160000000000004</v>
      </c>
      <c r="P444" s="86">
        <f t="shared" si="274"/>
        <v>0</v>
      </c>
      <c r="Q444" s="85">
        <v>14.55</v>
      </c>
      <c r="R444" s="85">
        <f t="shared" si="266"/>
        <v>11.64</v>
      </c>
      <c r="S444" s="86">
        <f t="shared" si="275"/>
        <v>0</v>
      </c>
      <c r="T444" s="85">
        <v>16.55</v>
      </c>
      <c r="U444" s="85">
        <f t="shared" si="267"/>
        <v>13.24</v>
      </c>
      <c r="V444" s="84">
        <f t="shared" si="276"/>
        <v>0</v>
      </c>
      <c r="W444" s="84">
        <v>21.99</v>
      </c>
      <c r="X444" s="85">
        <f t="shared" si="268"/>
        <v>17.591999999999999</v>
      </c>
      <c r="Y444" s="84">
        <f t="shared" si="277"/>
        <v>0</v>
      </c>
      <c r="Z444" s="85">
        <v>21.14</v>
      </c>
      <c r="AA444" s="85">
        <f t="shared" si="269"/>
        <v>16.911999999999999</v>
      </c>
      <c r="AB444" s="136">
        <f t="shared" si="278"/>
        <v>0</v>
      </c>
    </row>
    <row r="445" spans="1:28" ht="13.5" thickBot="1" x14ac:dyDescent="0.25">
      <c r="A445" s="161">
        <v>42750</v>
      </c>
      <c r="B445" s="220">
        <v>14.37</v>
      </c>
      <c r="C445" s="85">
        <f t="shared" si="259"/>
        <v>11.495999999999999</v>
      </c>
      <c r="D445" s="84">
        <f t="shared" si="270"/>
        <v>0</v>
      </c>
      <c r="E445" s="84">
        <f t="shared" si="260"/>
        <v>14.67</v>
      </c>
      <c r="F445" s="85">
        <f t="shared" si="261"/>
        <v>11.736000000000001</v>
      </c>
      <c r="G445" s="84">
        <f t="shared" si="271"/>
        <v>0</v>
      </c>
      <c r="H445" s="84">
        <f t="shared" si="262"/>
        <v>14.969999999999999</v>
      </c>
      <c r="I445" s="85">
        <f t="shared" si="263"/>
        <v>11.975999999999999</v>
      </c>
      <c r="J445" s="84">
        <f t="shared" si="272"/>
        <v>0</v>
      </c>
      <c r="K445" s="85">
        <v>14.25</v>
      </c>
      <c r="L445" s="85">
        <f t="shared" si="264"/>
        <v>11.4</v>
      </c>
      <c r="M445" s="86">
        <f t="shared" si="273"/>
        <v>0</v>
      </c>
      <c r="N445" s="85">
        <v>11.77</v>
      </c>
      <c r="O445" s="85">
        <f t="shared" si="265"/>
        <v>9.4160000000000004</v>
      </c>
      <c r="P445" s="86">
        <f t="shared" si="274"/>
        <v>0</v>
      </c>
      <c r="Q445" s="85">
        <v>14.55</v>
      </c>
      <c r="R445" s="85">
        <f t="shared" si="266"/>
        <v>11.64</v>
      </c>
      <c r="S445" s="86">
        <f t="shared" si="275"/>
        <v>0</v>
      </c>
      <c r="T445" s="85">
        <v>16.55</v>
      </c>
      <c r="U445" s="85">
        <f t="shared" si="267"/>
        <v>13.24</v>
      </c>
      <c r="V445" s="84">
        <f t="shared" si="276"/>
        <v>0</v>
      </c>
      <c r="W445" s="84">
        <v>21.99</v>
      </c>
      <c r="X445" s="85">
        <f t="shared" si="268"/>
        <v>17.591999999999999</v>
      </c>
      <c r="Y445" s="84">
        <f t="shared" si="277"/>
        <v>0</v>
      </c>
      <c r="Z445" s="85">
        <v>21.14</v>
      </c>
      <c r="AA445" s="85">
        <f t="shared" si="269"/>
        <v>16.911999999999999</v>
      </c>
      <c r="AB445" s="136">
        <f t="shared" si="278"/>
        <v>0</v>
      </c>
    </row>
    <row r="446" spans="1:28" ht="13.5" thickBot="1" x14ac:dyDescent="0.25">
      <c r="A446" s="161">
        <v>42751</v>
      </c>
      <c r="B446" s="220">
        <v>14.37</v>
      </c>
      <c r="C446" s="85">
        <f t="shared" si="259"/>
        <v>11.495999999999999</v>
      </c>
      <c r="D446" s="84">
        <f t="shared" si="270"/>
        <v>0</v>
      </c>
      <c r="E446" s="84">
        <f t="shared" si="260"/>
        <v>14.67</v>
      </c>
      <c r="F446" s="85">
        <f t="shared" si="261"/>
        <v>11.736000000000001</v>
      </c>
      <c r="G446" s="84">
        <f t="shared" si="271"/>
        <v>0</v>
      </c>
      <c r="H446" s="84">
        <f t="shared" si="262"/>
        <v>14.969999999999999</v>
      </c>
      <c r="I446" s="85">
        <f t="shared" si="263"/>
        <v>11.975999999999999</v>
      </c>
      <c r="J446" s="84">
        <f t="shared" si="272"/>
        <v>0</v>
      </c>
      <c r="K446" s="85">
        <v>14.15</v>
      </c>
      <c r="L446" s="85">
        <f t="shared" si="264"/>
        <v>11.32</v>
      </c>
      <c r="M446" s="86">
        <f t="shared" si="273"/>
        <v>-9.9999999999999645</v>
      </c>
      <c r="N446" s="85">
        <v>11.77</v>
      </c>
      <c r="O446" s="85">
        <f t="shared" si="265"/>
        <v>9.4160000000000004</v>
      </c>
      <c r="P446" s="86">
        <f t="shared" si="274"/>
        <v>0</v>
      </c>
      <c r="Q446" s="85">
        <v>14.45</v>
      </c>
      <c r="R446" s="85">
        <f t="shared" si="266"/>
        <v>11.559999999999999</v>
      </c>
      <c r="S446" s="86">
        <f t="shared" si="275"/>
        <v>-10.000000000000142</v>
      </c>
      <c r="T446" s="85">
        <v>16.55</v>
      </c>
      <c r="U446" s="85">
        <f t="shared" si="267"/>
        <v>13.24</v>
      </c>
      <c r="V446" s="84">
        <f t="shared" si="276"/>
        <v>0</v>
      </c>
      <c r="W446" s="84">
        <v>21.99</v>
      </c>
      <c r="X446" s="85">
        <f t="shared" si="268"/>
        <v>17.591999999999999</v>
      </c>
      <c r="Y446" s="84">
        <f t="shared" si="277"/>
        <v>0</v>
      </c>
      <c r="Z446" s="85">
        <v>21.14</v>
      </c>
      <c r="AA446" s="85">
        <f t="shared" si="269"/>
        <v>16.911999999999999</v>
      </c>
      <c r="AB446" s="136">
        <f t="shared" si="278"/>
        <v>0</v>
      </c>
    </row>
    <row r="447" spans="1:28" ht="13.5" thickBot="1" x14ac:dyDescent="0.25">
      <c r="A447" s="161">
        <v>42752</v>
      </c>
      <c r="B447" s="220">
        <v>14.37</v>
      </c>
      <c r="C447" s="85">
        <f t="shared" si="259"/>
        <v>11.495999999999999</v>
      </c>
      <c r="D447" s="84">
        <f t="shared" si="270"/>
        <v>0</v>
      </c>
      <c r="E447" s="84">
        <f t="shared" si="260"/>
        <v>14.67</v>
      </c>
      <c r="F447" s="85">
        <f t="shared" si="261"/>
        <v>11.736000000000001</v>
      </c>
      <c r="G447" s="84">
        <f t="shared" si="271"/>
        <v>0</v>
      </c>
      <c r="H447" s="84">
        <f t="shared" si="262"/>
        <v>14.969999999999999</v>
      </c>
      <c r="I447" s="85">
        <f t="shared" si="263"/>
        <v>11.975999999999999</v>
      </c>
      <c r="J447" s="84">
        <f t="shared" si="272"/>
        <v>0</v>
      </c>
      <c r="K447" s="85">
        <v>14.15</v>
      </c>
      <c r="L447" s="85">
        <f t="shared" si="264"/>
        <v>11.32</v>
      </c>
      <c r="M447" s="86">
        <f t="shared" si="273"/>
        <v>0</v>
      </c>
      <c r="N447" s="85">
        <v>11.77</v>
      </c>
      <c r="O447" s="85">
        <f t="shared" si="265"/>
        <v>9.4160000000000004</v>
      </c>
      <c r="P447" s="86">
        <f t="shared" si="274"/>
        <v>0</v>
      </c>
      <c r="Q447" s="85">
        <v>14.45</v>
      </c>
      <c r="R447" s="85">
        <f t="shared" si="266"/>
        <v>11.559999999999999</v>
      </c>
      <c r="S447" s="86">
        <f t="shared" si="275"/>
        <v>0</v>
      </c>
      <c r="T447" s="85">
        <v>16.55</v>
      </c>
      <c r="U447" s="85">
        <f t="shared" si="267"/>
        <v>13.24</v>
      </c>
      <c r="V447" s="84">
        <f t="shared" si="276"/>
        <v>0</v>
      </c>
      <c r="W447" s="84">
        <v>21.99</v>
      </c>
      <c r="X447" s="85">
        <f t="shared" si="268"/>
        <v>17.591999999999999</v>
      </c>
      <c r="Y447" s="84">
        <f t="shared" si="277"/>
        <v>0</v>
      </c>
      <c r="Z447" s="85">
        <v>21.14</v>
      </c>
      <c r="AA447" s="85">
        <f t="shared" si="269"/>
        <v>16.911999999999999</v>
      </c>
      <c r="AB447" s="136">
        <f t="shared" si="278"/>
        <v>0</v>
      </c>
    </row>
    <row r="448" spans="1:28" ht="13.5" thickBot="1" x14ac:dyDescent="0.25">
      <c r="A448" s="161">
        <v>42753</v>
      </c>
      <c r="B448" s="220">
        <v>14.37</v>
      </c>
      <c r="C448" s="85">
        <f t="shared" si="259"/>
        <v>11.495999999999999</v>
      </c>
      <c r="D448" s="84">
        <f t="shared" si="270"/>
        <v>0</v>
      </c>
      <c r="E448" s="84">
        <f t="shared" si="260"/>
        <v>14.67</v>
      </c>
      <c r="F448" s="85">
        <f t="shared" si="261"/>
        <v>11.736000000000001</v>
      </c>
      <c r="G448" s="84">
        <f t="shared" si="271"/>
        <v>0</v>
      </c>
      <c r="H448" s="84">
        <f t="shared" si="262"/>
        <v>14.969999999999999</v>
      </c>
      <c r="I448" s="85">
        <f t="shared" si="263"/>
        <v>11.975999999999999</v>
      </c>
      <c r="J448" s="84">
        <f t="shared" si="272"/>
        <v>0</v>
      </c>
      <c r="K448" s="85">
        <v>14.15</v>
      </c>
      <c r="L448" s="85">
        <f t="shared" si="264"/>
        <v>11.32</v>
      </c>
      <c r="M448" s="86">
        <f t="shared" si="273"/>
        <v>0</v>
      </c>
      <c r="N448" s="85">
        <v>11.77</v>
      </c>
      <c r="O448" s="85">
        <f t="shared" si="265"/>
        <v>9.4160000000000004</v>
      </c>
      <c r="P448" s="86">
        <f t="shared" si="274"/>
        <v>0</v>
      </c>
      <c r="Q448" s="85">
        <v>14.45</v>
      </c>
      <c r="R448" s="85">
        <f t="shared" si="266"/>
        <v>11.559999999999999</v>
      </c>
      <c r="S448" s="86">
        <f t="shared" si="275"/>
        <v>0</v>
      </c>
      <c r="T448" s="85">
        <v>16.55</v>
      </c>
      <c r="U448" s="85">
        <f t="shared" si="267"/>
        <v>13.24</v>
      </c>
      <c r="V448" s="84">
        <f t="shared" si="276"/>
        <v>0</v>
      </c>
      <c r="W448" s="84">
        <v>21.99</v>
      </c>
      <c r="X448" s="85">
        <f t="shared" si="268"/>
        <v>17.591999999999999</v>
      </c>
      <c r="Y448" s="84">
        <f t="shared" si="277"/>
        <v>0</v>
      </c>
      <c r="Z448" s="85">
        <v>21.14</v>
      </c>
      <c r="AA448" s="85">
        <f t="shared" si="269"/>
        <v>16.911999999999999</v>
      </c>
      <c r="AB448" s="136">
        <f t="shared" si="278"/>
        <v>0</v>
      </c>
    </row>
    <row r="449" spans="1:28" ht="13.5" thickBot="1" x14ac:dyDescent="0.25">
      <c r="A449" s="161">
        <v>42754</v>
      </c>
      <c r="B449" s="220">
        <v>14.22</v>
      </c>
      <c r="C449" s="85">
        <f t="shared" si="259"/>
        <v>11.376000000000001</v>
      </c>
      <c r="D449" s="84">
        <f t="shared" si="270"/>
        <v>-14.999999999999858</v>
      </c>
      <c r="E449" s="84">
        <f t="shared" si="260"/>
        <v>14.520000000000001</v>
      </c>
      <c r="F449" s="85">
        <f t="shared" si="261"/>
        <v>11.616000000000001</v>
      </c>
      <c r="G449" s="84">
        <f t="shared" si="271"/>
        <v>-14.999999999999858</v>
      </c>
      <c r="H449" s="84">
        <f t="shared" si="262"/>
        <v>14.82</v>
      </c>
      <c r="I449" s="85">
        <f t="shared" si="263"/>
        <v>11.856</v>
      </c>
      <c r="J449" s="84">
        <f t="shared" si="272"/>
        <v>-14.999999999999858</v>
      </c>
      <c r="K449" s="85">
        <v>14.05</v>
      </c>
      <c r="L449" s="85">
        <f t="shared" si="264"/>
        <v>11.24</v>
      </c>
      <c r="M449" s="86">
        <f t="shared" si="273"/>
        <v>-9.9999999999999645</v>
      </c>
      <c r="N449" s="85">
        <v>11.77</v>
      </c>
      <c r="O449" s="85">
        <f t="shared" si="265"/>
        <v>9.4160000000000004</v>
      </c>
      <c r="P449" s="86">
        <f t="shared" si="274"/>
        <v>0</v>
      </c>
      <c r="Q449" s="85">
        <v>14.35</v>
      </c>
      <c r="R449" s="85">
        <f t="shared" si="266"/>
        <v>11.48</v>
      </c>
      <c r="S449" s="86">
        <f t="shared" si="275"/>
        <v>-9.9999999999999645</v>
      </c>
      <c r="T449" s="85">
        <v>16.55</v>
      </c>
      <c r="U449" s="85">
        <f t="shared" si="267"/>
        <v>13.24</v>
      </c>
      <c r="V449" s="84">
        <f t="shared" si="276"/>
        <v>0</v>
      </c>
      <c r="W449" s="84">
        <v>21.99</v>
      </c>
      <c r="X449" s="85">
        <f t="shared" si="268"/>
        <v>17.591999999999999</v>
      </c>
      <c r="Y449" s="84">
        <f t="shared" si="277"/>
        <v>0</v>
      </c>
      <c r="Z449" s="85">
        <v>21.14</v>
      </c>
      <c r="AA449" s="85">
        <f t="shared" si="269"/>
        <v>16.911999999999999</v>
      </c>
      <c r="AB449" s="136">
        <f t="shared" si="278"/>
        <v>0</v>
      </c>
    </row>
    <row r="450" spans="1:28" ht="13.5" thickBot="1" x14ac:dyDescent="0.25">
      <c r="A450" s="161">
        <v>42755</v>
      </c>
      <c r="B450" s="220"/>
      <c r="C450" s="85"/>
      <c r="D450" s="84"/>
      <c r="E450" s="84"/>
      <c r="F450" s="85"/>
      <c r="G450" s="84"/>
      <c r="H450" s="84"/>
      <c r="I450" s="85"/>
      <c r="J450" s="84"/>
      <c r="K450" s="85"/>
      <c r="L450" s="85"/>
      <c r="M450" s="86"/>
      <c r="N450" s="85"/>
      <c r="O450" s="85"/>
      <c r="P450" s="86"/>
      <c r="Q450" s="85"/>
      <c r="R450" s="85"/>
      <c r="S450" s="86"/>
      <c r="T450" s="85"/>
      <c r="U450" s="85"/>
      <c r="V450" s="84"/>
      <c r="W450" s="84"/>
      <c r="X450" s="85"/>
      <c r="Y450" s="84"/>
      <c r="Z450" s="85"/>
      <c r="AA450" s="85"/>
      <c r="AB450" s="136"/>
    </row>
    <row r="451" spans="1:28" ht="13.5" thickBot="1" x14ac:dyDescent="0.25">
      <c r="A451" s="161">
        <v>42756</v>
      </c>
      <c r="B451" s="220"/>
      <c r="C451" s="85"/>
      <c r="D451" s="84"/>
      <c r="E451" s="84"/>
      <c r="F451" s="85"/>
      <c r="G451" s="84"/>
      <c r="H451" s="84"/>
      <c r="I451" s="85"/>
      <c r="J451" s="84"/>
      <c r="K451" s="85"/>
      <c r="L451" s="85"/>
      <c r="M451" s="86"/>
      <c r="N451" s="85"/>
      <c r="O451" s="85"/>
      <c r="P451" s="86"/>
      <c r="Q451" s="85"/>
      <c r="R451" s="85"/>
      <c r="S451" s="86"/>
      <c r="T451" s="85"/>
      <c r="U451" s="85"/>
      <c r="V451" s="84"/>
      <c r="W451" s="84"/>
      <c r="X451" s="85"/>
      <c r="Y451" s="84"/>
      <c r="Z451" s="85"/>
      <c r="AA451" s="85"/>
      <c r="AB451" s="136"/>
    </row>
    <row r="452" spans="1:28" ht="13.5" thickBot="1" x14ac:dyDescent="0.25">
      <c r="A452" s="161">
        <v>42757</v>
      </c>
      <c r="B452" s="220"/>
      <c r="C452" s="85"/>
      <c r="D452" s="84"/>
      <c r="E452" s="84"/>
      <c r="F452" s="85"/>
      <c r="G452" s="84"/>
      <c r="H452" s="84"/>
      <c r="I452" s="85"/>
      <c r="J452" s="84"/>
      <c r="K452" s="85"/>
      <c r="L452" s="85"/>
      <c r="M452" s="86"/>
      <c r="N452" s="85"/>
      <c r="O452" s="85"/>
      <c r="P452" s="86"/>
      <c r="Q452" s="85"/>
      <c r="R452" s="85"/>
      <c r="S452" s="86"/>
      <c r="T452" s="85"/>
      <c r="U452" s="85"/>
      <c r="V452" s="84"/>
      <c r="W452" s="84"/>
      <c r="X452" s="85"/>
      <c r="Y452" s="84"/>
      <c r="Z452" s="85"/>
      <c r="AA452" s="85"/>
      <c r="AB452" s="136"/>
    </row>
    <row r="453" spans="1:28" ht="13.5" thickBot="1" x14ac:dyDescent="0.25">
      <c r="A453" s="161">
        <v>42758</v>
      </c>
      <c r="B453" s="220"/>
      <c r="C453" s="85"/>
      <c r="D453" s="84"/>
      <c r="E453" s="84"/>
      <c r="F453" s="85"/>
      <c r="G453" s="84"/>
      <c r="H453" s="84"/>
      <c r="I453" s="85"/>
      <c r="J453" s="84"/>
      <c r="K453" s="85"/>
      <c r="L453" s="85"/>
      <c r="M453" s="86"/>
      <c r="N453" s="85"/>
      <c r="O453" s="85"/>
      <c r="P453" s="86"/>
      <c r="Q453" s="85"/>
      <c r="R453" s="85"/>
      <c r="S453" s="86"/>
      <c r="T453" s="85"/>
      <c r="U453" s="85"/>
      <c r="V453" s="84"/>
      <c r="W453" s="84"/>
      <c r="X453" s="85"/>
      <c r="Y453" s="84"/>
      <c r="Z453" s="85"/>
      <c r="AA453" s="85"/>
      <c r="AB453" s="136"/>
    </row>
    <row r="454" spans="1:28" ht="13.5" thickBot="1" x14ac:dyDescent="0.25">
      <c r="A454" s="161">
        <v>42759</v>
      </c>
      <c r="B454" s="220"/>
      <c r="C454" s="85"/>
      <c r="D454" s="84"/>
      <c r="E454" s="84"/>
      <c r="F454" s="85"/>
      <c r="G454" s="84"/>
      <c r="H454" s="84"/>
      <c r="I454" s="85"/>
      <c r="J454" s="84"/>
      <c r="K454" s="85"/>
      <c r="L454" s="85"/>
      <c r="M454" s="86"/>
      <c r="N454" s="85"/>
      <c r="O454" s="85"/>
      <c r="P454" s="86"/>
      <c r="Q454" s="85"/>
      <c r="R454" s="85"/>
      <c r="S454" s="86"/>
      <c r="T454" s="85"/>
      <c r="U454" s="85"/>
      <c r="V454" s="84"/>
      <c r="W454" s="84"/>
      <c r="X454" s="85"/>
      <c r="Y454" s="84"/>
      <c r="Z454" s="85"/>
      <c r="AA454" s="85"/>
      <c r="AB454" s="136"/>
    </row>
    <row r="455" spans="1:28" ht="13.5" thickBot="1" x14ac:dyDescent="0.25">
      <c r="A455" s="161">
        <v>42760</v>
      </c>
      <c r="B455" s="220"/>
      <c r="C455" s="85"/>
      <c r="D455" s="84"/>
      <c r="E455" s="84"/>
      <c r="F455" s="85"/>
      <c r="G455" s="84"/>
      <c r="H455" s="84"/>
      <c r="I455" s="85"/>
      <c r="J455" s="84"/>
      <c r="K455" s="85"/>
      <c r="L455" s="85"/>
      <c r="M455" s="86"/>
      <c r="N455" s="85"/>
      <c r="O455" s="85"/>
      <c r="P455" s="86"/>
      <c r="Q455" s="85"/>
      <c r="R455" s="85"/>
      <c r="S455" s="86"/>
      <c r="T455" s="85"/>
      <c r="U455" s="85"/>
      <c r="V455" s="84"/>
      <c r="W455" s="84"/>
      <c r="X455" s="85"/>
      <c r="Y455" s="84"/>
      <c r="Z455" s="85"/>
      <c r="AA455" s="85"/>
      <c r="AB455" s="136"/>
    </row>
    <row r="456" spans="1:28" ht="13.5" thickBot="1" x14ac:dyDescent="0.25">
      <c r="A456" s="161">
        <v>42761</v>
      </c>
      <c r="B456" s="220"/>
      <c r="C456" s="85"/>
      <c r="D456" s="84"/>
      <c r="E456" s="84"/>
      <c r="F456" s="85"/>
      <c r="G456" s="84"/>
      <c r="H456" s="84"/>
      <c r="I456" s="85"/>
      <c r="J456" s="84"/>
      <c r="K456" s="85"/>
      <c r="L456" s="85"/>
      <c r="M456" s="86"/>
      <c r="N456" s="85"/>
      <c r="O456" s="85"/>
      <c r="P456" s="86"/>
      <c r="Q456" s="85"/>
      <c r="R456" s="85"/>
      <c r="S456" s="86"/>
      <c r="T456" s="85"/>
      <c r="U456" s="85"/>
      <c r="V456" s="84"/>
      <c r="W456" s="84"/>
      <c r="X456" s="85"/>
      <c r="Y456" s="84"/>
      <c r="Z456" s="85"/>
      <c r="AA456" s="85"/>
      <c r="AB456" s="136"/>
    </row>
    <row r="457" spans="1:28" ht="13.5" thickBot="1" x14ac:dyDescent="0.25">
      <c r="A457" s="161">
        <v>42762</v>
      </c>
      <c r="B457" s="220"/>
      <c r="C457" s="85"/>
      <c r="D457" s="84"/>
      <c r="E457" s="84"/>
      <c r="F457" s="85"/>
      <c r="G457" s="84"/>
      <c r="H457" s="84"/>
      <c r="I457" s="85"/>
      <c r="J457" s="84"/>
      <c r="K457" s="85"/>
      <c r="L457" s="85"/>
      <c r="M457" s="86"/>
      <c r="N457" s="85"/>
      <c r="O457" s="85"/>
      <c r="P457" s="86"/>
      <c r="Q457" s="85"/>
      <c r="R457" s="85"/>
      <c r="S457" s="86"/>
      <c r="T457" s="85"/>
      <c r="U457" s="85"/>
      <c r="V457" s="84"/>
      <c r="W457" s="84"/>
      <c r="X457" s="85"/>
      <c r="Y457" s="84"/>
      <c r="Z457" s="85"/>
      <c r="AA457" s="85"/>
      <c r="AB457" s="136"/>
    </row>
    <row r="458" spans="1:28" ht="13.5" thickBot="1" x14ac:dyDescent="0.25">
      <c r="A458" s="161">
        <v>42763</v>
      </c>
      <c r="B458" s="220"/>
      <c r="C458" s="85"/>
      <c r="D458" s="84"/>
      <c r="E458" s="84"/>
      <c r="F458" s="85"/>
      <c r="G458" s="84"/>
      <c r="H458" s="84"/>
      <c r="I458" s="85"/>
      <c r="J458" s="84"/>
      <c r="K458" s="85"/>
      <c r="L458" s="85"/>
      <c r="M458" s="86"/>
      <c r="N458" s="85"/>
      <c r="O458" s="85"/>
      <c r="P458" s="86"/>
      <c r="Q458" s="85"/>
      <c r="R458" s="85"/>
      <c r="S458" s="86"/>
      <c r="T458" s="85"/>
      <c r="U458" s="85"/>
      <c r="V458" s="84"/>
      <c r="W458" s="84"/>
      <c r="X458" s="85"/>
      <c r="Y458" s="84"/>
      <c r="Z458" s="85"/>
      <c r="AA458" s="85"/>
      <c r="AB458" s="136"/>
    </row>
    <row r="459" spans="1:28" ht="13.5" thickBot="1" x14ac:dyDescent="0.25">
      <c r="A459" s="161">
        <v>42764</v>
      </c>
      <c r="B459" s="220"/>
      <c r="C459" s="85"/>
      <c r="D459" s="84"/>
      <c r="E459" s="84"/>
      <c r="F459" s="85"/>
      <c r="G459" s="84"/>
      <c r="H459" s="84"/>
      <c r="I459" s="85"/>
      <c r="J459" s="84"/>
      <c r="K459" s="85"/>
      <c r="L459" s="85"/>
      <c r="M459" s="86"/>
      <c r="N459" s="85"/>
      <c r="O459" s="85"/>
      <c r="P459" s="86"/>
      <c r="Q459" s="85"/>
      <c r="R459" s="85"/>
      <c r="S459" s="86"/>
      <c r="T459" s="85"/>
      <c r="U459" s="85"/>
      <c r="V459" s="84"/>
      <c r="W459" s="84"/>
      <c r="X459" s="85"/>
      <c r="Y459" s="84"/>
      <c r="Z459" s="85"/>
      <c r="AA459" s="85"/>
      <c r="AB459" s="136"/>
    </row>
    <row r="460" spans="1:28" ht="13.5" thickBot="1" x14ac:dyDescent="0.25">
      <c r="A460" s="161">
        <v>42765</v>
      </c>
      <c r="B460" s="220"/>
      <c r="C460" s="85"/>
      <c r="D460" s="84"/>
      <c r="E460" s="84"/>
      <c r="F460" s="85"/>
      <c r="G460" s="84"/>
      <c r="H460" s="84"/>
      <c r="I460" s="85"/>
      <c r="J460" s="84"/>
      <c r="K460" s="85"/>
      <c r="L460" s="85"/>
      <c r="M460" s="86"/>
      <c r="N460" s="85"/>
      <c r="O460" s="85"/>
      <c r="P460" s="86"/>
      <c r="Q460" s="85"/>
      <c r="R460" s="85"/>
      <c r="S460" s="86"/>
      <c r="T460" s="85"/>
      <c r="U460" s="85"/>
      <c r="V460" s="84"/>
      <c r="W460" s="84"/>
      <c r="X460" s="85"/>
      <c r="Y460" s="84"/>
      <c r="Z460" s="85"/>
      <c r="AA460" s="85"/>
      <c r="AB460" s="136"/>
    </row>
    <row r="461" spans="1:28" x14ac:dyDescent="0.2">
      <c r="A461" s="161">
        <v>42766</v>
      </c>
      <c r="B461" s="220"/>
      <c r="C461" s="85"/>
      <c r="D461" s="84"/>
      <c r="E461" s="84"/>
      <c r="F461" s="85"/>
      <c r="G461" s="84"/>
      <c r="H461" s="84"/>
      <c r="I461" s="85"/>
      <c r="J461" s="84"/>
      <c r="K461" s="85"/>
      <c r="L461" s="85"/>
      <c r="M461" s="86"/>
      <c r="N461" s="85"/>
      <c r="O461" s="85"/>
      <c r="P461" s="86"/>
      <c r="Q461" s="85"/>
      <c r="R461" s="85"/>
      <c r="S461" s="86"/>
      <c r="T461" s="85"/>
      <c r="U461" s="85"/>
      <c r="V461" s="84"/>
      <c r="W461" s="84"/>
      <c r="X461" s="85"/>
      <c r="Y461" s="84"/>
      <c r="Z461" s="85"/>
      <c r="AA461" s="85"/>
      <c r="AB461" s="136"/>
    </row>
  </sheetData>
  <conditionalFormatting sqref="B217:AA247">
    <cfRule type="cellIs" dxfId="288" priority="1133" stopIfTrue="1" operator="equal">
      <formula>0</formula>
    </cfRule>
  </conditionalFormatting>
  <conditionalFormatting sqref="B253:AA283">
    <cfRule type="cellIs" dxfId="287" priority="919" stopIfTrue="1" operator="equal">
      <formula>0</formula>
    </cfRule>
  </conditionalFormatting>
  <conditionalFormatting sqref="B289:AA318">
    <cfRule type="cellIs" dxfId="286" priority="739" stopIfTrue="1" operator="equal">
      <formula>0</formula>
    </cfRule>
  </conditionalFormatting>
  <conditionalFormatting sqref="B324:AA354">
    <cfRule type="cellIs" dxfId="285" priority="553" stopIfTrue="1" operator="equal">
      <formula>0</formula>
    </cfRule>
  </conditionalFormatting>
  <conditionalFormatting sqref="B360:AA389">
    <cfRule type="cellIs" dxfId="284" priority="373" stopIfTrue="1" operator="equal">
      <formula>0</formula>
    </cfRule>
  </conditionalFormatting>
  <conditionalFormatting sqref="B395:AA425">
    <cfRule type="cellIs" dxfId="283" priority="187" stopIfTrue="1" operator="equal">
      <formula>0</formula>
    </cfRule>
  </conditionalFormatting>
  <conditionalFormatting sqref="B431:AA461">
    <cfRule type="cellIs" dxfId="282" priority="1" stopIfTrue="1" operator="equal">
      <formula>0</formula>
    </cfRule>
  </conditionalFormatting>
  <conditionalFormatting sqref="B5:AE35">
    <cfRule type="cellIs" dxfId="281" priority="2333" stopIfTrue="1" operator="equal">
      <formula>0</formula>
    </cfRule>
  </conditionalFormatting>
  <conditionalFormatting sqref="B41:AE69">
    <cfRule type="cellIs" dxfId="280" priority="2183" stopIfTrue="1" operator="equal">
      <formula>0</formula>
    </cfRule>
  </conditionalFormatting>
  <conditionalFormatting sqref="B75:AE105">
    <cfRule type="cellIs" dxfId="279" priority="1981" stopIfTrue="1" operator="equal">
      <formula>0</formula>
    </cfRule>
  </conditionalFormatting>
  <conditionalFormatting sqref="B111:AE140">
    <cfRule type="cellIs" dxfId="278" priority="1771" stopIfTrue="1" operator="equal">
      <formula>0</formula>
    </cfRule>
  </conditionalFormatting>
  <conditionalFormatting sqref="B146:AE176">
    <cfRule type="cellIs" dxfId="277" priority="1546" stopIfTrue="1" operator="equal">
      <formula>0</formula>
    </cfRule>
  </conditionalFormatting>
  <conditionalFormatting sqref="B182:AE211">
    <cfRule type="cellIs" dxfId="276" priority="1344" stopIfTrue="1" operator="equal">
      <formula>0</formula>
    </cfRule>
  </conditionalFormatting>
  <conditionalFormatting sqref="AB217:AB241">
    <cfRule type="cellIs" dxfId="275" priority="1175" stopIfTrue="1" operator="equal">
      <formula>0</formula>
    </cfRule>
  </conditionalFormatting>
  <conditionalFormatting sqref="AB253:AB280">
    <cfRule type="cellIs" dxfId="274" priority="943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424"/>
  <sheetViews>
    <sheetView topLeftCell="A390" zoomScale="90" zoomScaleNormal="90" workbookViewId="0">
      <selection activeCell="B424" sqref="B424"/>
    </sheetView>
  </sheetViews>
  <sheetFormatPr defaultRowHeight="12.75" x14ac:dyDescent="0.2"/>
  <cols>
    <col min="1" max="1" width="18.7109375" bestFit="1" customWidth="1"/>
    <col min="2" max="2" width="11" customWidth="1"/>
    <col min="3" max="3" width="9" bestFit="1" customWidth="1"/>
    <col min="4" max="4" width="8.7109375" bestFit="1" customWidth="1"/>
    <col min="5" max="5" width="9.5703125" customWidth="1"/>
    <col min="6" max="6" width="9" bestFit="1" customWidth="1"/>
    <col min="7" max="7" width="4" bestFit="1" customWidth="1"/>
    <col min="8" max="8" width="8.5703125" bestFit="1" customWidth="1"/>
    <col min="9" max="9" width="9" bestFit="1" customWidth="1"/>
    <col min="10" max="10" width="4" bestFit="1" customWidth="1"/>
    <col min="11" max="11" width="8.42578125" bestFit="1" customWidth="1"/>
    <col min="12" max="12" width="9" bestFit="1" customWidth="1"/>
    <col min="13" max="13" width="5.42578125" customWidth="1"/>
    <col min="14" max="14" width="9.28515625" customWidth="1"/>
    <col min="15" max="15" width="9" bestFit="1" customWidth="1"/>
    <col min="16" max="16" width="4" bestFit="1" customWidth="1"/>
    <col min="17" max="17" width="8.5703125" bestFit="1" customWidth="1"/>
    <col min="18" max="18" width="9" bestFit="1" customWidth="1"/>
    <col min="19" max="19" width="4" bestFit="1" customWidth="1"/>
    <col min="20" max="20" width="8.42578125" bestFit="1" customWidth="1"/>
    <col min="21" max="21" width="10.140625" customWidth="1"/>
    <col min="22" max="22" width="4" bestFit="1" customWidth="1"/>
    <col min="23" max="23" width="8.140625" style="208" customWidth="1"/>
    <col min="24" max="24" width="3.7109375" customWidth="1"/>
    <col min="25" max="25" width="9.28515625" style="115" customWidth="1"/>
    <col min="26" max="26" width="4" bestFit="1" customWidth="1"/>
    <col min="27" max="27" width="9.7109375" customWidth="1"/>
    <col min="28" max="28" width="4" bestFit="1" customWidth="1"/>
    <col min="29" max="29" width="8.5703125" bestFit="1" customWidth="1"/>
    <col min="30" max="30" width="4" bestFit="1" customWidth="1"/>
    <col min="31" max="31" width="8.140625" customWidth="1"/>
    <col min="32" max="32" width="9.5703125" customWidth="1"/>
    <col min="33" max="33" width="6.140625" customWidth="1"/>
    <col min="34" max="34" width="8.140625" customWidth="1"/>
    <col min="36" max="36" width="5.5703125" bestFit="1" customWidth="1"/>
  </cols>
  <sheetData>
    <row r="1" spans="1:36" ht="51.75" thickBot="1" x14ac:dyDescent="0.25">
      <c r="A1" s="87" t="s">
        <v>1</v>
      </c>
      <c r="B1" s="144" t="s">
        <v>2</v>
      </c>
      <c r="C1" s="144" t="s">
        <v>16</v>
      </c>
      <c r="D1" s="87" t="s">
        <v>5</v>
      </c>
      <c r="E1" s="144" t="s">
        <v>3</v>
      </c>
      <c r="F1" s="144" t="s">
        <v>17</v>
      </c>
      <c r="G1" s="87" t="s">
        <v>5</v>
      </c>
      <c r="H1" s="144" t="s">
        <v>4</v>
      </c>
      <c r="I1" s="144" t="s">
        <v>18</v>
      </c>
      <c r="J1" s="87" t="s">
        <v>5</v>
      </c>
      <c r="K1" s="145" t="s">
        <v>6</v>
      </c>
      <c r="L1" s="145" t="s">
        <v>63</v>
      </c>
      <c r="M1" s="88" t="s">
        <v>5</v>
      </c>
      <c r="N1" s="192" t="s">
        <v>91</v>
      </c>
      <c r="O1" s="192" t="s">
        <v>92</v>
      </c>
      <c r="P1" s="193" t="s">
        <v>5</v>
      </c>
      <c r="Q1" s="144" t="s">
        <v>7</v>
      </c>
      <c r="R1" s="144" t="s">
        <v>20</v>
      </c>
      <c r="S1" s="87" t="s">
        <v>5</v>
      </c>
      <c r="T1" s="146" t="s">
        <v>68</v>
      </c>
      <c r="U1" s="146" t="s">
        <v>69</v>
      </c>
      <c r="V1" s="147" t="s">
        <v>5</v>
      </c>
      <c r="W1" s="203" t="s">
        <v>86</v>
      </c>
      <c r="X1" s="149" t="s">
        <v>5</v>
      </c>
      <c r="Y1" s="198" t="s">
        <v>87</v>
      </c>
      <c r="Z1" s="149" t="s">
        <v>5</v>
      </c>
      <c r="AA1" s="148" t="s">
        <v>88</v>
      </c>
      <c r="AB1" s="149" t="s">
        <v>5</v>
      </c>
      <c r="AC1" s="148" t="s">
        <v>89</v>
      </c>
      <c r="AD1" s="149" t="s">
        <v>5</v>
      </c>
      <c r="AE1" s="90" t="s">
        <v>23</v>
      </c>
      <c r="AF1" s="90" t="s">
        <v>24</v>
      </c>
      <c r="AG1" s="91" t="s">
        <v>5</v>
      </c>
      <c r="AH1" s="90" t="s">
        <v>25</v>
      </c>
      <c r="AI1" s="90" t="s">
        <v>26</v>
      </c>
      <c r="AJ1" s="91" t="s">
        <v>5</v>
      </c>
    </row>
    <row r="2" spans="1:36" x14ac:dyDescent="0.2">
      <c r="A2" s="158" t="s">
        <v>70</v>
      </c>
      <c r="B2" s="150">
        <f>AVERAGE(B5:B34)</f>
        <v>14.646666666666663</v>
      </c>
      <c r="C2" s="151">
        <f>AVERAGE(B2/1.25)</f>
        <v>11.717333333333331</v>
      </c>
      <c r="D2" s="151"/>
      <c r="E2" s="151">
        <f>AVERAGE(E5:E34)</f>
        <v>15.146666666666663</v>
      </c>
      <c r="F2" s="151">
        <f>AVERAGE(E2/1.25)</f>
        <v>12.117333333333331</v>
      </c>
      <c r="G2" s="151"/>
      <c r="H2" s="151">
        <f>AVERAGE(H5:H34)</f>
        <v>15.54666666666666</v>
      </c>
      <c r="I2" s="151">
        <f>AVERAGE(H2/1.25)</f>
        <v>12.437333333333328</v>
      </c>
      <c r="J2" s="151"/>
      <c r="K2" s="151">
        <f>AVERAGE(K5:K34)</f>
        <v>15.466666666666665</v>
      </c>
      <c r="L2" s="151">
        <f>AVERAGE(K2/1.25)</f>
        <v>12.373333333333331</v>
      </c>
      <c r="M2" s="151"/>
      <c r="N2" s="151"/>
      <c r="O2" s="151"/>
      <c r="P2" s="151"/>
      <c r="Q2" s="151">
        <f>AVERAGE(Q5:Q34)</f>
        <v>11.966666666666667</v>
      </c>
      <c r="R2" s="151">
        <f>AVERAGE(Q2/1.25)</f>
        <v>9.5733333333333341</v>
      </c>
      <c r="S2" s="151"/>
      <c r="T2" s="151">
        <f>AVERAGE(T5:T34)</f>
        <v>16.13666666666667</v>
      </c>
      <c r="U2" s="151">
        <f>AVERAGE(T2/1.25)</f>
        <v>12.909333333333336</v>
      </c>
      <c r="V2" s="151"/>
      <c r="W2" s="151">
        <f>AVERAGE(W5:W33)</f>
        <v>18.202068965517242</v>
      </c>
      <c r="X2" s="151"/>
      <c r="Y2" s="151">
        <f>AVERAGE(Y5:Y33)</f>
        <v>18.452068965517242</v>
      </c>
      <c r="Z2" s="151"/>
      <c r="AA2" s="151">
        <f>AVERAGE(AA5:AA34)</f>
        <v>18.343333333333341</v>
      </c>
      <c r="AB2" s="151"/>
      <c r="AC2" s="151">
        <f>AVERAGE(AC5:AC34)</f>
        <v>18.593333333333341</v>
      </c>
      <c r="AD2" s="151"/>
      <c r="AE2" s="151">
        <f>AVERAGE(AE5:AE34)</f>
        <v>23.13999999999999</v>
      </c>
      <c r="AF2" s="151">
        <f>AVERAGE(AE2/1.25)</f>
        <v>18.511999999999993</v>
      </c>
      <c r="AG2" s="151"/>
      <c r="AH2" s="151">
        <f>AVERAGE(AH5:AH34)</f>
        <v>22.29</v>
      </c>
      <c r="AI2" s="151">
        <f>AVERAGE(AH2/1.25)</f>
        <v>17.832000000000001</v>
      </c>
      <c r="AJ2" s="152"/>
    </row>
    <row r="3" spans="1:36" x14ac:dyDescent="0.2">
      <c r="A3" s="159" t="s">
        <v>53</v>
      </c>
      <c r="B3" s="153">
        <f>AVERAGE(B5:B20)</f>
        <v>14.586874999999997</v>
      </c>
      <c r="C3" s="153">
        <f>AVERAGE(C5:C20)</f>
        <v>11.669500000000003</v>
      </c>
      <c r="D3" s="153"/>
      <c r="E3" s="153">
        <f>AVERAGE(E5:E20)</f>
        <v>15.086874999999997</v>
      </c>
      <c r="F3" s="153">
        <f>AVERAGE(F5:F20)</f>
        <v>12.069499999999994</v>
      </c>
      <c r="G3" s="153"/>
      <c r="H3" s="153">
        <f>AVERAGE(H5:H19)</f>
        <v>15.48</v>
      </c>
      <c r="I3" s="153">
        <f>AVERAGE(I5:I19)</f>
        <v>12.384000000000004</v>
      </c>
      <c r="J3" s="153"/>
      <c r="K3" s="153">
        <f>AVERAGE(K5:K19)</f>
        <v>15.246666666666666</v>
      </c>
      <c r="L3" s="153">
        <f>AVERAGE(L5:L19)</f>
        <v>12.197333333333329</v>
      </c>
      <c r="M3" s="153"/>
      <c r="N3" s="153"/>
      <c r="O3" s="153"/>
      <c r="P3" s="153"/>
      <c r="Q3" s="153">
        <f>AVERAGE(Q5:Q19)</f>
        <v>11.990000000000002</v>
      </c>
      <c r="R3" s="153">
        <f>AVERAGE(R5:R19)</f>
        <v>9.5920000000000023</v>
      </c>
      <c r="S3" s="153"/>
      <c r="T3" s="153">
        <f>AVERAGE(T5:T19)</f>
        <v>15.91666666666667</v>
      </c>
      <c r="U3" s="153">
        <f>AVERAGE(U5:U19)</f>
        <v>12.733333333333331</v>
      </c>
      <c r="V3" s="153"/>
      <c r="W3" s="153">
        <f>AVERAGE(W5:W19)</f>
        <v>18.190000000000001</v>
      </c>
      <c r="X3" s="153"/>
      <c r="Y3" s="153">
        <f>AVERAGE(Y5:Y19)</f>
        <v>18.440000000000001</v>
      </c>
      <c r="Z3" s="153"/>
      <c r="AA3" s="153">
        <f>AVERAGE(AA5:AA19)</f>
        <v>18.29</v>
      </c>
      <c r="AB3" s="153"/>
      <c r="AC3" s="153">
        <f>AVERAGE(AC5:AC19)</f>
        <v>18.54</v>
      </c>
      <c r="AD3" s="153"/>
      <c r="AE3" s="153">
        <f>AVERAGE(AE5:AE19)</f>
        <v>23.139999999999993</v>
      </c>
      <c r="AF3" s="153">
        <f>AVERAGE(AF5:AF19)</f>
        <v>18.512</v>
      </c>
      <c r="AG3" s="153"/>
      <c r="AH3" s="153">
        <f>AVERAGE(AH5:AH19)</f>
        <v>22.290000000000003</v>
      </c>
      <c r="AI3" s="153">
        <f>AVERAGE(AI5:AI19)</f>
        <v>17.831999999999997</v>
      </c>
      <c r="AJ3" s="153"/>
    </row>
    <row r="4" spans="1:36" ht="13.5" thickBot="1" x14ac:dyDescent="0.25">
      <c r="A4" s="183" t="s">
        <v>54</v>
      </c>
      <c r="B4" s="162">
        <f>AVERAGE(B19:B34)</f>
        <v>14.711874999999999</v>
      </c>
      <c r="C4" s="162">
        <f>AVERAGE(C20:C34)</f>
        <v>11.770666666666667</v>
      </c>
      <c r="D4" s="162"/>
      <c r="E4" s="162">
        <f>AVERAGE(E20:E34)</f>
        <v>15.213333333333335</v>
      </c>
      <c r="F4" s="162">
        <f>AVERAGE(F20:F34)</f>
        <v>12.170666666666666</v>
      </c>
      <c r="G4" s="162"/>
      <c r="H4" s="162">
        <f>AVERAGE(H20:H34)</f>
        <v>15.613333333333335</v>
      </c>
      <c r="I4" s="162">
        <f>AVERAGE(I20:I34)</f>
        <v>12.490666666666668</v>
      </c>
      <c r="J4" s="162"/>
      <c r="K4" s="162">
        <f>AVERAGE(K20:K34)</f>
        <v>15.686666666666666</v>
      </c>
      <c r="L4" s="162">
        <f>AVERAGE(L20:L34)</f>
        <v>12.549333333333331</v>
      </c>
      <c r="M4" s="162"/>
      <c r="N4" s="162"/>
      <c r="O4" s="162"/>
      <c r="P4" s="162"/>
      <c r="Q4" s="162">
        <f>AVERAGE(Q20:Q34)</f>
        <v>11.943333333333328</v>
      </c>
      <c r="R4" s="162">
        <f>AVERAGE(R20:R34)</f>
        <v>9.554666666666666</v>
      </c>
      <c r="S4" s="162"/>
      <c r="T4" s="162">
        <f>AVERAGE(T20:T34)</f>
        <v>16.356666666666673</v>
      </c>
      <c r="U4" s="162">
        <f>AVERAGE(U20:U34)</f>
        <v>13.085333333333333</v>
      </c>
      <c r="V4" s="162"/>
      <c r="W4" s="162">
        <f>AVERAGE(W20:W33)</f>
        <v>18.215000000000003</v>
      </c>
      <c r="X4" s="162"/>
      <c r="Y4" s="162">
        <f>AVERAGE(Y20:Y33)</f>
        <v>18.465000000000003</v>
      </c>
      <c r="Z4" s="162"/>
      <c r="AA4" s="162">
        <f>AVERAGE(AA20:AA34)</f>
        <v>18.396666666666668</v>
      </c>
      <c r="AB4" s="162"/>
      <c r="AC4" s="162">
        <f>AVERAGE(AC20:AC34)</f>
        <v>18.646666666666668</v>
      </c>
      <c r="AD4" s="162"/>
      <c r="AE4" s="162">
        <f>AVERAGE(AE20:AE34)</f>
        <v>23.139999999999993</v>
      </c>
      <c r="AF4" s="162">
        <f>AVERAGE(AF20:AF34)</f>
        <v>18.512</v>
      </c>
      <c r="AG4" s="162"/>
      <c r="AH4" s="162">
        <f>AVERAGE(AH20:AH34)</f>
        <v>22.290000000000003</v>
      </c>
      <c r="AI4" s="162">
        <f>AVERAGE(AI20:AI34)</f>
        <v>17.831999999999997</v>
      </c>
      <c r="AJ4" s="162"/>
    </row>
    <row r="5" spans="1:36" ht="13.5" thickBot="1" x14ac:dyDescent="0.25">
      <c r="A5" s="178">
        <v>43466</v>
      </c>
      <c r="B5" s="220">
        <v>14.44</v>
      </c>
      <c r="C5" s="85">
        <v>11.552</v>
      </c>
      <c r="D5" s="194">
        <v>33.000000000000007</v>
      </c>
      <c r="E5" s="84">
        <v>14.94</v>
      </c>
      <c r="F5" s="85">
        <v>11.952</v>
      </c>
      <c r="G5" s="194">
        <v>33.000000000000007</v>
      </c>
      <c r="H5" s="84">
        <v>15.34</v>
      </c>
      <c r="I5" s="85">
        <v>12.272</v>
      </c>
      <c r="J5" s="194">
        <v>33.000000000000007</v>
      </c>
      <c r="K5" s="85">
        <v>15.09</v>
      </c>
      <c r="L5" s="85">
        <v>12.071999999999999</v>
      </c>
      <c r="M5" s="195">
        <v>23.000000000000043</v>
      </c>
      <c r="N5" s="195"/>
      <c r="O5" s="195"/>
      <c r="P5" s="195"/>
      <c r="Q5" s="85">
        <v>11.99</v>
      </c>
      <c r="R5" s="85">
        <v>9.5920000000000005</v>
      </c>
      <c r="S5" s="195">
        <v>8.0000000000000071</v>
      </c>
      <c r="T5" s="85">
        <v>15.76</v>
      </c>
      <c r="U5" s="85">
        <v>12.608000000000001</v>
      </c>
      <c r="V5" s="195">
        <v>0</v>
      </c>
      <c r="W5" s="209">
        <v>18.190000000000001</v>
      </c>
      <c r="X5" s="195"/>
      <c r="Y5" s="210">
        <v>18.440000000000001</v>
      </c>
      <c r="Z5" s="195"/>
      <c r="AA5" s="85">
        <v>18.29</v>
      </c>
      <c r="AB5" s="194">
        <v>0</v>
      </c>
      <c r="AC5" s="85">
        <v>18.54</v>
      </c>
      <c r="AD5" s="194">
        <v>0</v>
      </c>
      <c r="AE5" s="84">
        <v>23.14</v>
      </c>
      <c r="AF5" s="85">
        <v>18.512</v>
      </c>
      <c r="AG5" s="194">
        <v>23.000000000000043</v>
      </c>
      <c r="AH5" s="85">
        <v>22.29</v>
      </c>
      <c r="AI5" s="85">
        <v>17.832000000000001</v>
      </c>
      <c r="AJ5" s="196">
        <v>23.000000000000043</v>
      </c>
    </row>
    <row r="6" spans="1:36" ht="13.5" thickBot="1" x14ac:dyDescent="0.25">
      <c r="A6" s="178">
        <v>43467</v>
      </c>
      <c r="B6" s="220">
        <v>14.34</v>
      </c>
      <c r="C6" s="85">
        <f t="shared" ref="C6:C25" si="0">B6/1.25</f>
        <v>11.472</v>
      </c>
      <c r="D6" s="194">
        <f t="shared" ref="D6:D25" si="1">(B6-B5)*100</f>
        <v>-9.9999999999999645</v>
      </c>
      <c r="E6" s="84">
        <v>14.84</v>
      </c>
      <c r="F6" s="85">
        <f t="shared" ref="F6:F25" si="2">E6/1.25</f>
        <v>11.872</v>
      </c>
      <c r="G6" s="194">
        <f t="shared" ref="G6:G25" si="3">(E6-E5)*100</f>
        <v>-9.9999999999999645</v>
      </c>
      <c r="H6" s="84">
        <v>15.24</v>
      </c>
      <c r="I6" s="85">
        <f t="shared" ref="I6:I25" si="4">H6/1.25</f>
        <v>12.192</v>
      </c>
      <c r="J6" s="194">
        <f t="shared" ref="J6:J25" si="5">(H6-H5)*100</f>
        <v>-9.9999999999999645</v>
      </c>
      <c r="K6" s="85">
        <v>14.89</v>
      </c>
      <c r="L6" s="85">
        <f t="shared" ref="L6:L25" si="6">K6/1.25</f>
        <v>11.912000000000001</v>
      </c>
      <c r="M6" s="195">
        <f t="shared" ref="M6:M25" si="7">(K6-K5)*100</f>
        <v>-19.999999999999929</v>
      </c>
      <c r="N6" s="195"/>
      <c r="O6" s="195"/>
      <c r="P6" s="195"/>
      <c r="Q6" s="85">
        <v>11.99</v>
      </c>
      <c r="R6" s="85">
        <f t="shared" ref="R6:R25" si="8">Q6/1.25</f>
        <v>9.5920000000000005</v>
      </c>
      <c r="S6" s="195">
        <f t="shared" ref="S6:S25" si="9">(Q6-Q5)*100</f>
        <v>0</v>
      </c>
      <c r="T6" s="85">
        <v>15.56</v>
      </c>
      <c r="U6" s="85">
        <f t="shared" ref="U6:U25" si="10">T6/1.25</f>
        <v>12.448</v>
      </c>
      <c r="V6" s="195">
        <f t="shared" ref="V6:V25" si="11">(T6-T5)*100</f>
        <v>-19.999999999999929</v>
      </c>
      <c r="W6" s="209">
        <v>18.190000000000001</v>
      </c>
      <c r="X6" s="194">
        <f>(W6-W5)*100</f>
        <v>0</v>
      </c>
      <c r="Y6" s="210">
        <v>18.440000000000001</v>
      </c>
      <c r="Z6" s="194">
        <f>(Y6-Y5)*100</f>
        <v>0</v>
      </c>
      <c r="AA6" s="85">
        <v>18.29</v>
      </c>
      <c r="AB6" s="194">
        <f t="shared" ref="AB6:AB35" si="12">(AA6-AA5)*100</f>
        <v>0</v>
      </c>
      <c r="AC6" s="85">
        <v>18.54</v>
      </c>
      <c r="AD6" s="194">
        <f t="shared" ref="AD6:AD35" si="13">(AC6-AC5)*100</f>
        <v>0</v>
      </c>
      <c r="AE6" s="84">
        <v>23.14</v>
      </c>
      <c r="AF6" s="85">
        <f t="shared" ref="AF6:AF25" si="14">AE6/1.25</f>
        <v>18.512</v>
      </c>
      <c r="AG6" s="194">
        <f t="shared" ref="AG6:AG25" si="15">(AE6-AE5)*100</f>
        <v>0</v>
      </c>
      <c r="AH6" s="85">
        <v>22.29</v>
      </c>
      <c r="AI6" s="85">
        <f t="shared" ref="AI6:AI25" si="16">AH6/1.25</f>
        <v>17.832000000000001</v>
      </c>
      <c r="AJ6" s="196"/>
    </row>
    <row r="7" spans="1:36" ht="13.5" thickBot="1" x14ac:dyDescent="0.25">
      <c r="A7" s="178">
        <v>43468</v>
      </c>
      <c r="B7" s="220">
        <v>14.54</v>
      </c>
      <c r="C7" s="85">
        <f t="shared" si="0"/>
        <v>11.632</v>
      </c>
      <c r="D7" s="194">
        <f t="shared" si="1"/>
        <v>19.999999999999929</v>
      </c>
      <c r="E7" s="84">
        <v>15.04</v>
      </c>
      <c r="F7" s="85">
        <f t="shared" si="2"/>
        <v>12.032</v>
      </c>
      <c r="G7" s="194">
        <f t="shared" si="3"/>
        <v>19.999999999999929</v>
      </c>
      <c r="H7" s="84">
        <v>15.44</v>
      </c>
      <c r="I7" s="85">
        <f t="shared" si="4"/>
        <v>12.352</v>
      </c>
      <c r="J7" s="194">
        <f t="shared" si="5"/>
        <v>19.999999999999929</v>
      </c>
      <c r="K7" s="85">
        <v>14.99</v>
      </c>
      <c r="L7" s="85">
        <f t="shared" si="6"/>
        <v>11.992000000000001</v>
      </c>
      <c r="M7" s="195">
        <f t="shared" si="7"/>
        <v>9.9999999999999645</v>
      </c>
      <c r="N7" s="195"/>
      <c r="O7" s="195"/>
      <c r="P7" s="195"/>
      <c r="Q7" s="85">
        <v>11.99</v>
      </c>
      <c r="R7" s="85">
        <f t="shared" si="8"/>
        <v>9.5920000000000005</v>
      </c>
      <c r="S7" s="195">
        <f t="shared" si="9"/>
        <v>0</v>
      </c>
      <c r="T7" s="85">
        <v>15.66</v>
      </c>
      <c r="U7" s="85">
        <f t="shared" si="10"/>
        <v>12.528</v>
      </c>
      <c r="V7" s="195">
        <f t="shared" si="11"/>
        <v>9.9999999999999645</v>
      </c>
      <c r="W7" s="209">
        <v>18.190000000000001</v>
      </c>
      <c r="X7" s="194">
        <f t="shared" ref="X7:X35" si="17">(W7-W6)*100</f>
        <v>0</v>
      </c>
      <c r="Y7" s="210">
        <v>18.440000000000001</v>
      </c>
      <c r="Z7" s="194">
        <f t="shared" ref="Z7:Z35" si="18">(Y7-Y6)*100</f>
        <v>0</v>
      </c>
      <c r="AA7" s="85">
        <v>18.29</v>
      </c>
      <c r="AB7" s="194">
        <f t="shared" si="12"/>
        <v>0</v>
      </c>
      <c r="AC7" s="85">
        <v>18.54</v>
      </c>
      <c r="AD7" s="194">
        <f t="shared" si="13"/>
        <v>0</v>
      </c>
      <c r="AE7" s="84">
        <v>23.14</v>
      </c>
      <c r="AF7" s="85">
        <f t="shared" si="14"/>
        <v>18.512</v>
      </c>
      <c r="AG7" s="194">
        <f t="shared" si="15"/>
        <v>0</v>
      </c>
      <c r="AH7" s="85">
        <v>22.29</v>
      </c>
      <c r="AI7" s="85">
        <f t="shared" si="16"/>
        <v>17.832000000000001</v>
      </c>
      <c r="AJ7" s="196"/>
    </row>
    <row r="8" spans="1:36" ht="13.5" thickBot="1" x14ac:dyDescent="0.25">
      <c r="A8" s="178">
        <v>43469</v>
      </c>
      <c r="B8" s="220">
        <v>14.54</v>
      </c>
      <c r="C8" s="85">
        <f t="shared" si="0"/>
        <v>11.632</v>
      </c>
      <c r="D8" s="194">
        <f t="shared" si="1"/>
        <v>0</v>
      </c>
      <c r="E8" s="84">
        <v>15.04</v>
      </c>
      <c r="F8" s="85">
        <f t="shared" si="2"/>
        <v>12.032</v>
      </c>
      <c r="G8" s="194">
        <f t="shared" si="3"/>
        <v>0</v>
      </c>
      <c r="H8" s="84">
        <v>15.44</v>
      </c>
      <c r="I8" s="85">
        <f t="shared" si="4"/>
        <v>12.352</v>
      </c>
      <c r="J8" s="194">
        <f t="shared" si="5"/>
        <v>0</v>
      </c>
      <c r="K8" s="85">
        <v>14.99</v>
      </c>
      <c r="L8" s="85">
        <f t="shared" si="6"/>
        <v>11.992000000000001</v>
      </c>
      <c r="M8" s="195">
        <f t="shared" si="7"/>
        <v>0</v>
      </c>
      <c r="N8" s="195"/>
      <c r="O8" s="195"/>
      <c r="P8" s="195"/>
      <c r="Q8" s="85">
        <v>11.99</v>
      </c>
      <c r="R8" s="85">
        <f t="shared" si="8"/>
        <v>9.5920000000000005</v>
      </c>
      <c r="S8" s="195">
        <f t="shared" si="9"/>
        <v>0</v>
      </c>
      <c r="T8" s="85">
        <v>15.66</v>
      </c>
      <c r="U8" s="85">
        <f t="shared" si="10"/>
        <v>12.528</v>
      </c>
      <c r="V8" s="195">
        <f t="shared" si="11"/>
        <v>0</v>
      </c>
      <c r="W8" s="209">
        <v>18.190000000000001</v>
      </c>
      <c r="X8" s="194">
        <f t="shared" si="17"/>
        <v>0</v>
      </c>
      <c r="Y8" s="210">
        <v>18.440000000000001</v>
      </c>
      <c r="Z8" s="194">
        <f t="shared" si="18"/>
        <v>0</v>
      </c>
      <c r="AA8" s="85">
        <v>18.29</v>
      </c>
      <c r="AB8" s="194">
        <f t="shared" si="12"/>
        <v>0</v>
      </c>
      <c r="AC8" s="85">
        <v>18.54</v>
      </c>
      <c r="AD8" s="194">
        <f t="shared" si="13"/>
        <v>0</v>
      </c>
      <c r="AE8" s="84">
        <v>23.14</v>
      </c>
      <c r="AF8" s="85">
        <f t="shared" si="14"/>
        <v>18.512</v>
      </c>
      <c r="AG8" s="194">
        <f t="shared" si="15"/>
        <v>0</v>
      </c>
      <c r="AH8" s="85">
        <v>22.29</v>
      </c>
      <c r="AI8" s="85">
        <f t="shared" si="16"/>
        <v>17.832000000000001</v>
      </c>
      <c r="AJ8" s="196"/>
    </row>
    <row r="9" spans="1:36" ht="13.5" thickBot="1" x14ac:dyDescent="0.25">
      <c r="A9" s="178">
        <v>43470</v>
      </c>
      <c r="B9" s="220">
        <v>14.54</v>
      </c>
      <c r="C9" s="85">
        <f t="shared" si="0"/>
        <v>11.632</v>
      </c>
      <c r="D9" s="194">
        <f t="shared" si="1"/>
        <v>0</v>
      </c>
      <c r="E9" s="84">
        <v>15.04</v>
      </c>
      <c r="F9" s="85">
        <f t="shared" si="2"/>
        <v>12.032</v>
      </c>
      <c r="G9" s="194">
        <f t="shared" si="3"/>
        <v>0</v>
      </c>
      <c r="H9" s="84">
        <v>15.44</v>
      </c>
      <c r="I9" s="85">
        <f t="shared" si="4"/>
        <v>12.352</v>
      </c>
      <c r="J9" s="194">
        <f t="shared" si="5"/>
        <v>0</v>
      </c>
      <c r="K9" s="85">
        <v>14.99</v>
      </c>
      <c r="L9" s="85">
        <f t="shared" si="6"/>
        <v>11.992000000000001</v>
      </c>
      <c r="M9" s="195">
        <f t="shared" si="7"/>
        <v>0</v>
      </c>
      <c r="N9" s="195"/>
      <c r="O9" s="195"/>
      <c r="P9" s="195"/>
      <c r="Q9" s="85">
        <v>11.99</v>
      </c>
      <c r="R9" s="85">
        <f t="shared" si="8"/>
        <v>9.5920000000000005</v>
      </c>
      <c r="S9" s="195">
        <f t="shared" si="9"/>
        <v>0</v>
      </c>
      <c r="T9" s="85">
        <v>15.66</v>
      </c>
      <c r="U9" s="85">
        <f t="shared" si="10"/>
        <v>12.528</v>
      </c>
      <c r="V9" s="195">
        <f t="shared" si="11"/>
        <v>0</v>
      </c>
      <c r="W9" s="209">
        <v>18.190000000000001</v>
      </c>
      <c r="X9" s="194">
        <f t="shared" si="17"/>
        <v>0</v>
      </c>
      <c r="Y9" s="210">
        <v>18.440000000000001</v>
      </c>
      <c r="Z9" s="194">
        <f t="shared" si="18"/>
        <v>0</v>
      </c>
      <c r="AA9" s="85">
        <v>18.29</v>
      </c>
      <c r="AB9" s="194">
        <f t="shared" si="12"/>
        <v>0</v>
      </c>
      <c r="AC9" s="85">
        <v>18.54</v>
      </c>
      <c r="AD9" s="194">
        <f t="shared" si="13"/>
        <v>0</v>
      </c>
      <c r="AE9" s="84">
        <v>23.14</v>
      </c>
      <c r="AF9" s="85">
        <f t="shared" si="14"/>
        <v>18.512</v>
      </c>
      <c r="AG9" s="194">
        <f t="shared" si="15"/>
        <v>0</v>
      </c>
      <c r="AH9" s="85">
        <v>22.29</v>
      </c>
      <c r="AI9" s="85">
        <f t="shared" si="16"/>
        <v>17.832000000000001</v>
      </c>
      <c r="AJ9" s="196"/>
    </row>
    <row r="10" spans="1:36" ht="13.5" thickBot="1" x14ac:dyDescent="0.25">
      <c r="A10" s="178">
        <v>43471</v>
      </c>
      <c r="B10" s="220">
        <v>14.54</v>
      </c>
      <c r="C10" s="85">
        <f t="shared" si="0"/>
        <v>11.632</v>
      </c>
      <c r="D10" s="194">
        <f t="shared" si="1"/>
        <v>0</v>
      </c>
      <c r="E10" s="84">
        <v>15.04</v>
      </c>
      <c r="F10" s="85">
        <f t="shared" si="2"/>
        <v>12.032</v>
      </c>
      <c r="G10" s="194">
        <f t="shared" si="3"/>
        <v>0</v>
      </c>
      <c r="H10" s="84">
        <v>15.44</v>
      </c>
      <c r="I10" s="85">
        <f t="shared" si="4"/>
        <v>12.352</v>
      </c>
      <c r="J10" s="194">
        <f t="shared" si="5"/>
        <v>0</v>
      </c>
      <c r="K10" s="85">
        <v>14.99</v>
      </c>
      <c r="L10" s="85">
        <f t="shared" si="6"/>
        <v>11.992000000000001</v>
      </c>
      <c r="M10" s="195">
        <f t="shared" si="7"/>
        <v>0</v>
      </c>
      <c r="N10" s="195"/>
      <c r="O10" s="195"/>
      <c r="P10" s="195"/>
      <c r="Q10" s="85">
        <v>11.99</v>
      </c>
      <c r="R10" s="85">
        <f t="shared" si="8"/>
        <v>9.5920000000000005</v>
      </c>
      <c r="S10" s="195">
        <f t="shared" si="9"/>
        <v>0</v>
      </c>
      <c r="T10" s="85">
        <v>15.66</v>
      </c>
      <c r="U10" s="85">
        <f t="shared" si="10"/>
        <v>12.528</v>
      </c>
      <c r="V10" s="195">
        <f t="shared" si="11"/>
        <v>0</v>
      </c>
      <c r="W10" s="209">
        <v>18.190000000000001</v>
      </c>
      <c r="X10" s="194">
        <f t="shared" si="17"/>
        <v>0</v>
      </c>
      <c r="Y10" s="210">
        <v>18.440000000000001</v>
      </c>
      <c r="Z10" s="194">
        <f t="shared" si="18"/>
        <v>0</v>
      </c>
      <c r="AA10" s="85">
        <v>18.29</v>
      </c>
      <c r="AB10" s="194">
        <f t="shared" si="12"/>
        <v>0</v>
      </c>
      <c r="AC10" s="85">
        <v>18.54</v>
      </c>
      <c r="AD10" s="194">
        <f t="shared" si="13"/>
        <v>0</v>
      </c>
      <c r="AE10" s="84">
        <v>23.14</v>
      </c>
      <c r="AF10" s="85">
        <f t="shared" si="14"/>
        <v>18.512</v>
      </c>
      <c r="AG10" s="194">
        <f t="shared" si="15"/>
        <v>0</v>
      </c>
      <c r="AH10" s="85">
        <v>22.29</v>
      </c>
      <c r="AI10" s="85">
        <f t="shared" si="16"/>
        <v>17.832000000000001</v>
      </c>
      <c r="AJ10" s="196"/>
    </row>
    <row r="11" spans="1:36" ht="13.5" thickBot="1" x14ac:dyDescent="0.25">
      <c r="A11" s="178">
        <v>43472</v>
      </c>
      <c r="B11" s="220">
        <v>14.54</v>
      </c>
      <c r="C11" s="85">
        <f t="shared" si="0"/>
        <v>11.632</v>
      </c>
      <c r="D11" s="194">
        <f t="shared" si="1"/>
        <v>0</v>
      </c>
      <c r="E11" s="84">
        <v>15.04</v>
      </c>
      <c r="F11" s="85">
        <f t="shared" si="2"/>
        <v>12.032</v>
      </c>
      <c r="G11" s="194">
        <f t="shared" si="3"/>
        <v>0</v>
      </c>
      <c r="H11" s="84">
        <v>15.44</v>
      </c>
      <c r="I11" s="85">
        <f t="shared" si="4"/>
        <v>12.352</v>
      </c>
      <c r="J11" s="194">
        <f t="shared" si="5"/>
        <v>0</v>
      </c>
      <c r="K11" s="85">
        <v>15.14</v>
      </c>
      <c r="L11" s="85">
        <f t="shared" si="6"/>
        <v>12.112</v>
      </c>
      <c r="M11" s="195">
        <f t="shared" si="7"/>
        <v>15.000000000000036</v>
      </c>
      <c r="N11" s="195"/>
      <c r="O11" s="195"/>
      <c r="P11" s="195"/>
      <c r="Q11" s="85">
        <v>11.99</v>
      </c>
      <c r="R11" s="85">
        <f t="shared" si="8"/>
        <v>9.5920000000000005</v>
      </c>
      <c r="S11" s="195">
        <f t="shared" si="9"/>
        <v>0</v>
      </c>
      <c r="T11" s="85">
        <v>15.81</v>
      </c>
      <c r="U11" s="85">
        <f t="shared" si="10"/>
        <v>12.648</v>
      </c>
      <c r="V11" s="195">
        <f t="shared" si="11"/>
        <v>15.000000000000036</v>
      </c>
      <c r="W11" s="209">
        <v>18.190000000000001</v>
      </c>
      <c r="X11" s="194">
        <f t="shared" si="17"/>
        <v>0</v>
      </c>
      <c r="Y11" s="210">
        <v>18.440000000000001</v>
      </c>
      <c r="Z11" s="194">
        <f t="shared" si="18"/>
        <v>0</v>
      </c>
      <c r="AA11" s="85">
        <v>18.29</v>
      </c>
      <c r="AB11" s="194">
        <f t="shared" si="12"/>
        <v>0</v>
      </c>
      <c r="AC11" s="85">
        <v>18.54</v>
      </c>
      <c r="AD11" s="194">
        <f t="shared" si="13"/>
        <v>0</v>
      </c>
      <c r="AE11" s="84">
        <v>23.14</v>
      </c>
      <c r="AF11" s="85">
        <f t="shared" si="14"/>
        <v>18.512</v>
      </c>
      <c r="AG11" s="194">
        <f t="shared" si="15"/>
        <v>0</v>
      </c>
      <c r="AH11" s="85">
        <v>22.29</v>
      </c>
      <c r="AI11" s="85">
        <f t="shared" si="16"/>
        <v>17.832000000000001</v>
      </c>
      <c r="AJ11" s="196"/>
    </row>
    <row r="12" spans="1:36" ht="13.5" thickBot="1" x14ac:dyDescent="0.25">
      <c r="A12" s="178">
        <v>43473</v>
      </c>
      <c r="B12" s="220">
        <v>14.54</v>
      </c>
      <c r="C12" s="85">
        <f t="shared" si="0"/>
        <v>11.632</v>
      </c>
      <c r="D12" s="194">
        <f t="shared" si="1"/>
        <v>0</v>
      </c>
      <c r="E12" s="84">
        <v>15.04</v>
      </c>
      <c r="F12" s="85">
        <f t="shared" si="2"/>
        <v>12.032</v>
      </c>
      <c r="G12" s="194">
        <f t="shared" si="3"/>
        <v>0</v>
      </c>
      <c r="H12" s="84">
        <v>15.44</v>
      </c>
      <c r="I12" s="85">
        <f t="shared" si="4"/>
        <v>12.352</v>
      </c>
      <c r="J12" s="194">
        <f t="shared" si="5"/>
        <v>0</v>
      </c>
      <c r="K12" s="85">
        <v>15.14</v>
      </c>
      <c r="L12" s="85">
        <f t="shared" si="6"/>
        <v>12.112</v>
      </c>
      <c r="M12" s="195">
        <f t="shared" si="7"/>
        <v>0</v>
      </c>
      <c r="N12" s="195"/>
      <c r="O12" s="195"/>
      <c r="P12" s="195"/>
      <c r="Q12" s="85">
        <v>11.99</v>
      </c>
      <c r="R12" s="85">
        <f t="shared" si="8"/>
        <v>9.5920000000000005</v>
      </c>
      <c r="S12" s="195">
        <f t="shared" si="9"/>
        <v>0</v>
      </c>
      <c r="T12" s="85">
        <v>15.81</v>
      </c>
      <c r="U12" s="85">
        <f t="shared" si="10"/>
        <v>12.648</v>
      </c>
      <c r="V12" s="195">
        <f t="shared" si="11"/>
        <v>0</v>
      </c>
      <c r="W12" s="209">
        <v>18.190000000000001</v>
      </c>
      <c r="X12" s="194">
        <f t="shared" si="17"/>
        <v>0</v>
      </c>
      <c r="Y12" s="210">
        <v>18.440000000000001</v>
      </c>
      <c r="Z12" s="194">
        <f t="shared" si="18"/>
        <v>0</v>
      </c>
      <c r="AA12" s="85">
        <v>18.29</v>
      </c>
      <c r="AB12" s="194">
        <f t="shared" si="12"/>
        <v>0</v>
      </c>
      <c r="AC12" s="85">
        <v>18.54</v>
      </c>
      <c r="AD12" s="194">
        <f t="shared" si="13"/>
        <v>0</v>
      </c>
      <c r="AE12" s="84">
        <v>23.14</v>
      </c>
      <c r="AF12" s="85">
        <f t="shared" si="14"/>
        <v>18.512</v>
      </c>
      <c r="AG12" s="194">
        <f t="shared" si="15"/>
        <v>0</v>
      </c>
      <c r="AH12" s="85">
        <v>22.29</v>
      </c>
      <c r="AI12" s="85">
        <f t="shared" si="16"/>
        <v>17.832000000000001</v>
      </c>
      <c r="AJ12" s="196"/>
    </row>
    <row r="13" spans="1:36" ht="13.5" thickBot="1" x14ac:dyDescent="0.25">
      <c r="A13" s="178">
        <v>43474</v>
      </c>
      <c r="B13" s="220">
        <v>14.54</v>
      </c>
      <c r="C13" s="85">
        <f t="shared" si="0"/>
        <v>11.632</v>
      </c>
      <c r="D13" s="194">
        <f t="shared" si="1"/>
        <v>0</v>
      </c>
      <c r="E13" s="84">
        <v>15.04</v>
      </c>
      <c r="F13" s="85">
        <f t="shared" si="2"/>
        <v>12.032</v>
      </c>
      <c r="G13" s="194">
        <f t="shared" si="3"/>
        <v>0</v>
      </c>
      <c r="H13" s="84">
        <v>15.44</v>
      </c>
      <c r="I13" s="85">
        <f t="shared" si="4"/>
        <v>12.352</v>
      </c>
      <c r="J13" s="194">
        <f t="shared" si="5"/>
        <v>0</v>
      </c>
      <c r="K13" s="85">
        <v>15.24</v>
      </c>
      <c r="L13" s="85">
        <f t="shared" si="6"/>
        <v>12.192</v>
      </c>
      <c r="M13" s="195">
        <f t="shared" si="7"/>
        <v>9.9999999999999645</v>
      </c>
      <c r="N13" s="195"/>
      <c r="O13" s="195"/>
      <c r="P13" s="195"/>
      <c r="Q13" s="85">
        <v>11.99</v>
      </c>
      <c r="R13" s="85">
        <f t="shared" si="8"/>
        <v>9.5920000000000005</v>
      </c>
      <c r="S13" s="195">
        <f t="shared" si="9"/>
        <v>0</v>
      </c>
      <c r="T13" s="85">
        <v>15.91</v>
      </c>
      <c r="U13" s="85">
        <f t="shared" si="10"/>
        <v>12.728</v>
      </c>
      <c r="V13" s="195">
        <f t="shared" si="11"/>
        <v>9.9999999999999645</v>
      </c>
      <c r="W13" s="209">
        <v>18.190000000000001</v>
      </c>
      <c r="X13" s="194">
        <f t="shared" si="17"/>
        <v>0</v>
      </c>
      <c r="Y13" s="210">
        <v>18.440000000000001</v>
      </c>
      <c r="Z13" s="194">
        <f t="shared" si="18"/>
        <v>0</v>
      </c>
      <c r="AA13" s="85">
        <v>18.29</v>
      </c>
      <c r="AB13" s="194">
        <f t="shared" si="12"/>
        <v>0</v>
      </c>
      <c r="AC13" s="85">
        <v>18.54</v>
      </c>
      <c r="AD13" s="194">
        <f t="shared" si="13"/>
        <v>0</v>
      </c>
      <c r="AE13" s="84">
        <v>23.14</v>
      </c>
      <c r="AF13" s="85">
        <f t="shared" si="14"/>
        <v>18.512</v>
      </c>
      <c r="AG13" s="194">
        <f t="shared" si="15"/>
        <v>0</v>
      </c>
      <c r="AH13" s="85">
        <v>22.29</v>
      </c>
      <c r="AI13" s="85">
        <f t="shared" si="16"/>
        <v>17.832000000000001</v>
      </c>
      <c r="AJ13" s="196"/>
    </row>
    <row r="14" spans="1:36" ht="13.5" thickBot="1" x14ac:dyDescent="0.25">
      <c r="A14" s="178">
        <v>43475</v>
      </c>
      <c r="B14" s="220">
        <v>14.69</v>
      </c>
      <c r="C14" s="85">
        <f t="shared" si="0"/>
        <v>11.751999999999999</v>
      </c>
      <c r="D14" s="194">
        <f t="shared" si="1"/>
        <v>15.000000000000036</v>
      </c>
      <c r="E14" s="84">
        <v>15.19</v>
      </c>
      <c r="F14" s="85">
        <f t="shared" si="2"/>
        <v>12.151999999999999</v>
      </c>
      <c r="G14" s="194">
        <f t="shared" si="3"/>
        <v>15.000000000000036</v>
      </c>
      <c r="H14" s="84">
        <v>15.59</v>
      </c>
      <c r="I14" s="85">
        <f t="shared" si="4"/>
        <v>12.472</v>
      </c>
      <c r="J14" s="194">
        <f t="shared" si="5"/>
        <v>15.000000000000036</v>
      </c>
      <c r="K14" s="85">
        <v>15.44</v>
      </c>
      <c r="L14" s="85">
        <f t="shared" si="6"/>
        <v>12.352</v>
      </c>
      <c r="M14" s="195">
        <f t="shared" si="7"/>
        <v>19.999999999999929</v>
      </c>
      <c r="N14" s="195"/>
      <c r="O14" s="195"/>
      <c r="P14" s="195"/>
      <c r="Q14" s="85">
        <v>11.99</v>
      </c>
      <c r="R14" s="85">
        <f t="shared" si="8"/>
        <v>9.5920000000000005</v>
      </c>
      <c r="S14" s="195">
        <f t="shared" si="9"/>
        <v>0</v>
      </c>
      <c r="T14" s="85">
        <v>16.11</v>
      </c>
      <c r="U14" s="85">
        <f t="shared" si="10"/>
        <v>12.888</v>
      </c>
      <c r="V14" s="195">
        <f t="shared" si="11"/>
        <v>19.999999999999929</v>
      </c>
      <c r="W14" s="209">
        <v>18.190000000000001</v>
      </c>
      <c r="X14" s="194">
        <f t="shared" si="17"/>
        <v>0</v>
      </c>
      <c r="Y14" s="210">
        <v>18.440000000000001</v>
      </c>
      <c r="Z14" s="194">
        <f t="shared" si="18"/>
        <v>0</v>
      </c>
      <c r="AA14" s="85">
        <v>18.29</v>
      </c>
      <c r="AB14" s="194">
        <f t="shared" si="12"/>
        <v>0</v>
      </c>
      <c r="AC14" s="85">
        <v>18.54</v>
      </c>
      <c r="AD14" s="194">
        <f t="shared" si="13"/>
        <v>0</v>
      </c>
      <c r="AE14" s="84">
        <v>23.14</v>
      </c>
      <c r="AF14" s="85">
        <f t="shared" si="14"/>
        <v>18.512</v>
      </c>
      <c r="AG14" s="194">
        <f t="shared" si="15"/>
        <v>0</v>
      </c>
      <c r="AH14" s="85">
        <v>22.29</v>
      </c>
      <c r="AI14" s="85">
        <f t="shared" si="16"/>
        <v>17.832000000000001</v>
      </c>
      <c r="AJ14" s="196"/>
    </row>
    <row r="15" spans="1:36" ht="13.5" thickBot="1" x14ac:dyDescent="0.25">
      <c r="A15" s="178">
        <v>43476</v>
      </c>
      <c r="B15" s="220">
        <v>14.69</v>
      </c>
      <c r="C15" s="85">
        <f t="shared" si="0"/>
        <v>11.751999999999999</v>
      </c>
      <c r="D15" s="194">
        <f t="shared" si="1"/>
        <v>0</v>
      </c>
      <c r="E15" s="84">
        <v>15.19</v>
      </c>
      <c r="F15" s="85">
        <f t="shared" si="2"/>
        <v>12.151999999999999</v>
      </c>
      <c r="G15" s="194">
        <f t="shared" si="3"/>
        <v>0</v>
      </c>
      <c r="H15" s="84">
        <v>15.59</v>
      </c>
      <c r="I15" s="85">
        <f t="shared" si="4"/>
        <v>12.472</v>
      </c>
      <c r="J15" s="194">
        <f t="shared" si="5"/>
        <v>0</v>
      </c>
      <c r="K15" s="85">
        <v>15.54</v>
      </c>
      <c r="L15" s="85">
        <f t="shared" si="6"/>
        <v>12.431999999999999</v>
      </c>
      <c r="M15" s="195">
        <f t="shared" si="7"/>
        <v>9.9999999999999645</v>
      </c>
      <c r="N15" s="195"/>
      <c r="O15" s="195"/>
      <c r="P15" s="195"/>
      <c r="Q15" s="85">
        <v>11.99</v>
      </c>
      <c r="R15" s="85">
        <f t="shared" si="8"/>
        <v>9.5920000000000005</v>
      </c>
      <c r="S15" s="195">
        <f t="shared" si="9"/>
        <v>0</v>
      </c>
      <c r="T15" s="85">
        <v>16.21</v>
      </c>
      <c r="U15" s="85">
        <f t="shared" si="10"/>
        <v>12.968</v>
      </c>
      <c r="V15" s="195">
        <f t="shared" si="11"/>
        <v>10.000000000000142</v>
      </c>
      <c r="W15" s="209">
        <v>18.190000000000001</v>
      </c>
      <c r="X15" s="194">
        <f t="shared" si="17"/>
        <v>0</v>
      </c>
      <c r="Y15" s="210">
        <v>18.440000000000001</v>
      </c>
      <c r="Z15" s="194">
        <f t="shared" si="18"/>
        <v>0</v>
      </c>
      <c r="AA15" s="85">
        <v>18.29</v>
      </c>
      <c r="AB15" s="194">
        <f t="shared" si="12"/>
        <v>0</v>
      </c>
      <c r="AC15" s="85">
        <v>18.54</v>
      </c>
      <c r="AD15" s="194">
        <f t="shared" si="13"/>
        <v>0</v>
      </c>
      <c r="AE15" s="84">
        <v>23.14</v>
      </c>
      <c r="AF15" s="85">
        <f t="shared" si="14"/>
        <v>18.512</v>
      </c>
      <c r="AG15" s="194">
        <f t="shared" si="15"/>
        <v>0</v>
      </c>
      <c r="AH15" s="85">
        <v>22.29</v>
      </c>
      <c r="AI15" s="85">
        <f t="shared" si="16"/>
        <v>17.832000000000001</v>
      </c>
      <c r="AJ15" s="196"/>
    </row>
    <row r="16" spans="1:36" ht="13.5" thickBot="1" x14ac:dyDescent="0.25">
      <c r="A16" s="178">
        <v>43477</v>
      </c>
      <c r="B16" s="220">
        <v>14.69</v>
      </c>
      <c r="C16" s="85">
        <f t="shared" si="0"/>
        <v>11.751999999999999</v>
      </c>
      <c r="D16" s="194">
        <f t="shared" si="1"/>
        <v>0</v>
      </c>
      <c r="E16" s="84">
        <v>15.19</v>
      </c>
      <c r="F16" s="85">
        <f t="shared" si="2"/>
        <v>12.151999999999999</v>
      </c>
      <c r="G16" s="194">
        <f t="shared" si="3"/>
        <v>0</v>
      </c>
      <c r="H16" s="84">
        <v>15.59</v>
      </c>
      <c r="I16" s="85">
        <f t="shared" si="4"/>
        <v>12.472</v>
      </c>
      <c r="J16" s="194">
        <f t="shared" si="5"/>
        <v>0</v>
      </c>
      <c r="K16" s="85">
        <v>15.54</v>
      </c>
      <c r="L16" s="85">
        <f t="shared" si="6"/>
        <v>12.431999999999999</v>
      </c>
      <c r="M16" s="195">
        <f t="shared" si="7"/>
        <v>0</v>
      </c>
      <c r="N16" s="195"/>
      <c r="O16" s="195"/>
      <c r="P16" s="195"/>
      <c r="Q16" s="85">
        <v>11.99</v>
      </c>
      <c r="R16" s="85">
        <f t="shared" si="8"/>
        <v>9.5920000000000005</v>
      </c>
      <c r="S16" s="195">
        <f t="shared" si="9"/>
        <v>0</v>
      </c>
      <c r="T16" s="85">
        <v>16.21</v>
      </c>
      <c r="U16" s="85">
        <f t="shared" si="10"/>
        <v>12.968</v>
      </c>
      <c r="V16" s="195">
        <f t="shared" si="11"/>
        <v>0</v>
      </c>
      <c r="W16" s="209">
        <v>18.190000000000001</v>
      </c>
      <c r="X16" s="194">
        <f t="shared" si="17"/>
        <v>0</v>
      </c>
      <c r="Y16" s="210">
        <v>18.440000000000001</v>
      </c>
      <c r="Z16" s="194">
        <f t="shared" si="18"/>
        <v>0</v>
      </c>
      <c r="AA16" s="85">
        <v>18.29</v>
      </c>
      <c r="AB16" s="194">
        <f t="shared" si="12"/>
        <v>0</v>
      </c>
      <c r="AC16" s="85">
        <v>18.54</v>
      </c>
      <c r="AD16" s="194">
        <f t="shared" si="13"/>
        <v>0</v>
      </c>
      <c r="AE16" s="84">
        <v>23.14</v>
      </c>
      <c r="AF16" s="85">
        <f t="shared" si="14"/>
        <v>18.512</v>
      </c>
      <c r="AG16" s="194">
        <f t="shared" si="15"/>
        <v>0</v>
      </c>
      <c r="AH16" s="85">
        <v>22.29</v>
      </c>
      <c r="AI16" s="85">
        <f t="shared" si="16"/>
        <v>17.832000000000001</v>
      </c>
      <c r="AJ16" s="196"/>
    </row>
    <row r="17" spans="1:36" ht="13.5" thickBot="1" x14ac:dyDescent="0.25">
      <c r="A17" s="178">
        <v>43478</v>
      </c>
      <c r="B17" s="220">
        <v>14.69</v>
      </c>
      <c r="C17" s="85">
        <f t="shared" si="0"/>
        <v>11.751999999999999</v>
      </c>
      <c r="D17" s="194">
        <f t="shared" si="1"/>
        <v>0</v>
      </c>
      <c r="E17" s="84">
        <v>15.19</v>
      </c>
      <c r="F17" s="85">
        <f t="shared" si="2"/>
        <v>12.151999999999999</v>
      </c>
      <c r="G17" s="194">
        <f t="shared" si="3"/>
        <v>0</v>
      </c>
      <c r="H17" s="84">
        <v>15.59</v>
      </c>
      <c r="I17" s="85">
        <f t="shared" si="4"/>
        <v>12.472</v>
      </c>
      <c r="J17" s="194">
        <f t="shared" si="5"/>
        <v>0</v>
      </c>
      <c r="K17" s="85">
        <v>15.54</v>
      </c>
      <c r="L17" s="85">
        <f t="shared" si="6"/>
        <v>12.431999999999999</v>
      </c>
      <c r="M17" s="195">
        <f t="shared" si="7"/>
        <v>0</v>
      </c>
      <c r="N17" s="195"/>
      <c r="O17" s="195"/>
      <c r="P17" s="195"/>
      <c r="Q17" s="85">
        <v>11.99</v>
      </c>
      <c r="R17" s="85">
        <f t="shared" si="8"/>
        <v>9.5920000000000005</v>
      </c>
      <c r="S17" s="195">
        <f t="shared" si="9"/>
        <v>0</v>
      </c>
      <c r="T17" s="85">
        <v>16.21</v>
      </c>
      <c r="U17" s="85">
        <f t="shared" si="10"/>
        <v>12.968</v>
      </c>
      <c r="V17" s="195">
        <f t="shared" si="11"/>
        <v>0</v>
      </c>
      <c r="W17" s="209">
        <v>18.190000000000001</v>
      </c>
      <c r="X17" s="194">
        <f t="shared" si="17"/>
        <v>0</v>
      </c>
      <c r="Y17" s="210">
        <v>18.440000000000001</v>
      </c>
      <c r="Z17" s="194">
        <f t="shared" si="18"/>
        <v>0</v>
      </c>
      <c r="AA17" s="85">
        <v>18.29</v>
      </c>
      <c r="AB17" s="194">
        <f t="shared" si="12"/>
        <v>0</v>
      </c>
      <c r="AC17" s="85">
        <v>18.54</v>
      </c>
      <c r="AD17" s="194">
        <f t="shared" si="13"/>
        <v>0</v>
      </c>
      <c r="AE17" s="84">
        <v>23.14</v>
      </c>
      <c r="AF17" s="85">
        <f t="shared" si="14"/>
        <v>18.512</v>
      </c>
      <c r="AG17" s="194">
        <f t="shared" si="15"/>
        <v>0</v>
      </c>
      <c r="AH17" s="85">
        <v>22.29</v>
      </c>
      <c r="AI17" s="85">
        <f t="shared" si="16"/>
        <v>17.832000000000001</v>
      </c>
      <c r="AJ17" s="196"/>
    </row>
    <row r="18" spans="1:36" ht="13.5" thickBot="1" x14ac:dyDescent="0.25">
      <c r="A18" s="178">
        <v>43479</v>
      </c>
      <c r="B18" s="220">
        <v>14.69</v>
      </c>
      <c r="C18" s="85">
        <f t="shared" si="0"/>
        <v>11.751999999999999</v>
      </c>
      <c r="D18" s="194">
        <f t="shared" si="1"/>
        <v>0</v>
      </c>
      <c r="E18" s="84">
        <v>15.19</v>
      </c>
      <c r="F18" s="85">
        <f t="shared" si="2"/>
        <v>12.151999999999999</v>
      </c>
      <c r="G18" s="194">
        <f t="shared" si="3"/>
        <v>0</v>
      </c>
      <c r="H18" s="84">
        <v>15.59</v>
      </c>
      <c r="I18" s="85">
        <f t="shared" si="4"/>
        <v>12.472</v>
      </c>
      <c r="J18" s="194">
        <f t="shared" si="5"/>
        <v>0</v>
      </c>
      <c r="K18" s="85">
        <v>15.54</v>
      </c>
      <c r="L18" s="85">
        <f t="shared" si="6"/>
        <v>12.431999999999999</v>
      </c>
      <c r="M18" s="195">
        <f t="shared" si="7"/>
        <v>0</v>
      </c>
      <c r="N18" s="195"/>
      <c r="O18" s="195"/>
      <c r="P18" s="195"/>
      <c r="Q18" s="85">
        <v>11.99</v>
      </c>
      <c r="R18" s="85">
        <f t="shared" si="8"/>
        <v>9.5920000000000005</v>
      </c>
      <c r="S18" s="195">
        <f t="shared" si="9"/>
        <v>0</v>
      </c>
      <c r="T18" s="85">
        <v>16.21</v>
      </c>
      <c r="U18" s="85">
        <f t="shared" si="10"/>
        <v>12.968</v>
      </c>
      <c r="V18" s="195">
        <f t="shared" si="11"/>
        <v>0</v>
      </c>
      <c r="W18" s="209">
        <v>18.190000000000001</v>
      </c>
      <c r="X18" s="194">
        <f t="shared" si="17"/>
        <v>0</v>
      </c>
      <c r="Y18" s="210">
        <v>18.440000000000001</v>
      </c>
      <c r="Z18" s="194">
        <f t="shared" si="18"/>
        <v>0</v>
      </c>
      <c r="AA18" s="85">
        <v>18.29</v>
      </c>
      <c r="AB18" s="194">
        <f t="shared" si="12"/>
        <v>0</v>
      </c>
      <c r="AC18" s="85">
        <v>18.54</v>
      </c>
      <c r="AD18" s="194">
        <f t="shared" si="13"/>
        <v>0</v>
      </c>
      <c r="AE18" s="84">
        <v>23.14</v>
      </c>
      <c r="AF18" s="85">
        <f t="shared" si="14"/>
        <v>18.512</v>
      </c>
      <c r="AG18" s="194">
        <f t="shared" si="15"/>
        <v>0</v>
      </c>
      <c r="AH18" s="85">
        <v>22.29</v>
      </c>
      <c r="AI18" s="85">
        <f t="shared" si="16"/>
        <v>17.832000000000001</v>
      </c>
      <c r="AJ18" s="196"/>
    </row>
    <row r="19" spans="1:36" ht="13.5" thickBot="1" x14ac:dyDescent="0.25">
      <c r="A19" s="178">
        <v>43480</v>
      </c>
      <c r="B19" s="220">
        <v>14.69</v>
      </c>
      <c r="C19" s="85">
        <f t="shared" si="0"/>
        <v>11.751999999999999</v>
      </c>
      <c r="D19" s="194">
        <f t="shared" si="1"/>
        <v>0</v>
      </c>
      <c r="E19" s="84">
        <v>15.19</v>
      </c>
      <c r="F19" s="85">
        <f t="shared" si="2"/>
        <v>12.151999999999999</v>
      </c>
      <c r="G19" s="194">
        <f t="shared" si="3"/>
        <v>0</v>
      </c>
      <c r="H19" s="84">
        <v>15.59</v>
      </c>
      <c r="I19" s="85">
        <f t="shared" si="4"/>
        <v>12.472</v>
      </c>
      <c r="J19" s="194">
        <f t="shared" si="5"/>
        <v>0</v>
      </c>
      <c r="K19" s="85">
        <v>15.64</v>
      </c>
      <c r="L19" s="85">
        <f t="shared" si="6"/>
        <v>12.512</v>
      </c>
      <c r="M19" s="195">
        <f t="shared" si="7"/>
        <v>10.000000000000142</v>
      </c>
      <c r="N19" s="195"/>
      <c r="O19" s="195"/>
      <c r="P19" s="195"/>
      <c r="Q19" s="85">
        <v>11.99</v>
      </c>
      <c r="R19" s="85">
        <f t="shared" si="8"/>
        <v>9.5920000000000005</v>
      </c>
      <c r="S19" s="195">
        <f t="shared" si="9"/>
        <v>0</v>
      </c>
      <c r="T19" s="85">
        <v>16.309999999999999</v>
      </c>
      <c r="U19" s="85">
        <f t="shared" si="10"/>
        <v>13.047999999999998</v>
      </c>
      <c r="V19" s="195">
        <f t="shared" si="11"/>
        <v>9.9999999999997868</v>
      </c>
      <c r="W19" s="209">
        <v>18.190000000000001</v>
      </c>
      <c r="X19" s="194">
        <f t="shared" si="17"/>
        <v>0</v>
      </c>
      <c r="Y19" s="210">
        <v>18.440000000000001</v>
      </c>
      <c r="Z19" s="194">
        <f t="shared" si="18"/>
        <v>0</v>
      </c>
      <c r="AA19" s="85">
        <v>18.29</v>
      </c>
      <c r="AB19" s="194">
        <f t="shared" si="12"/>
        <v>0</v>
      </c>
      <c r="AC19" s="85">
        <v>18.54</v>
      </c>
      <c r="AD19" s="194">
        <f t="shared" si="13"/>
        <v>0</v>
      </c>
      <c r="AE19" s="84">
        <v>23.14</v>
      </c>
      <c r="AF19" s="85">
        <f t="shared" si="14"/>
        <v>18.512</v>
      </c>
      <c r="AG19" s="194">
        <f t="shared" si="15"/>
        <v>0</v>
      </c>
      <c r="AH19" s="85">
        <v>22.29</v>
      </c>
      <c r="AI19" s="85">
        <f t="shared" si="16"/>
        <v>17.832000000000001</v>
      </c>
      <c r="AJ19" s="196"/>
    </row>
    <row r="20" spans="1:36" ht="13.5" thickBot="1" x14ac:dyDescent="0.25">
      <c r="A20" s="178">
        <v>43481</v>
      </c>
      <c r="B20" s="220">
        <v>14.69</v>
      </c>
      <c r="C20" s="85">
        <f t="shared" si="0"/>
        <v>11.751999999999999</v>
      </c>
      <c r="D20" s="194">
        <f t="shared" si="1"/>
        <v>0</v>
      </c>
      <c r="E20" s="84">
        <v>15.19</v>
      </c>
      <c r="F20" s="85">
        <f t="shared" si="2"/>
        <v>12.151999999999999</v>
      </c>
      <c r="G20" s="194">
        <f t="shared" si="3"/>
        <v>0</v>
      </c>
      <c r="H20" s="84">
        <v>15.59</v>
      </c>
      <c r="I20" s="85">
        <f t="shared" si="4"/>
        <v>12.472</v>
      </c>
      <c r="J20" s="194">
        <f t="shared" si="5"/>
        <v>0</v>
      </c>
      <c r="K20" s="85">
        <v>15.64</v>
      </c>
      <c r="L20" s="85">
        <f t="shared" si="6"/>
        <v>12.512</v>
      </c>
      <c r="M20" s="195">
        <f t="shared" si="7"/>
        <v>0</v>
      </c>
      <c r="N20" s="195"/>
      <c r="O20" s="195"/>
      <c r="P20" s="195"/>
      <c r="Q20" s="85">
        <v>11.99</v>
      </c>
      <c r="R20" s="85">
        <f t="shared" si="8"/>
        <v>9.5920000000000005</v>
      </c>
      <c r="S20" s="195">
        <f t="shared" si="9"/>
        <v>0</v>
      </c>
      <c r="T20" s="85">
        <v>16.309999999999999</v>
      </c>
      <c r="U20" s="85">
        <f t="shared" si="10"/>
        <v>13.047999999999998</v>
      </c>
      <c r="V20" s="195">
        <f t="shared" si="11"/>
        <v>0</v>
      </c>
      <c r="W20" s="209">
        <v>18.190000000000001</v>
      </c>
      <c r="X20" s="194">
        <f t="shared" si="17"/>
        <v>0</v>
      </c>
      <c r="Y20" s="210">
        <v>18.440000000000001</v>
      </c>
      <c r="Z20" s="194">
        <f t="shared" si="18"/>
        <v>0</v>
      </c>
      <c r="AA20" s="85">
        <v>18.29</v>
      </c>
      <c r="AB20" s="194">
        <f t="shared" si="12"/>
        <v>0</v>
      </c>
      <c r="AC20" s="85">
        <v>18.54</v>
      </c>
      <c r="AD20" s="194">
        <f t="shared" si="13"/>
        <v>0</v>
      </c>
      <c r="AE20" s="84">
        <v>23.14</v>
      </c>
      <c r="AF20" s="85">
        <f t="shared" si="14"/>
        <v>18.512</v>
      </c>
      <c r="AG20" s="194">
        <f t="shared" si="15"/>
        <v>0</v>
      </c>
      <c r="AH20" s="85">
        <v>22.29</v>
      </c>
      <c r="AI20" s="85">
        <f t="shared" si="16"/>
        <v>17.832000000000001</v>
      </c>
      <c r="AJ20" s="196"/>
    </row>
    <row r="21" spans="1:36" ht="13.5" thickBot="1" x14ac:dyDescent="0.25">
      <c r="A21" s="178">
        <v>43482</v>
      </c>
      <c r="B21" s="220">
        <v>14.69</v>
      </c>
      <c r="C21" s="85">
        <f t="shared" si="0"/>
        <v>11.751999999999999</v>
      </c>
      <c r="D21" s="194">
        <f t="shared" si="1"/>
        <v>0</v>
      </c>
      <c r="E21" s="84">
        <v>15.19</v>
      </c>
      <c r="F21" s="85">
        <f t="shared" si="2"/>
        <v>12.151999999999999</v>
      </c>
      <c r="G21" s="194">
        <f t="shared" si="3"/>
        <v>0</v>
      </c>
      <c r="H21" s="84">
        <v>15.59</v>
      </c>
      <c r="I21" s="85">
        <f t="shared" si="4"/>
        <v>12.472</v>
      </c>
      <c r="J21" s="194">
        <f t="shared" si="5"/>
        <v>0</v>
      </c>
      <c r="K21" s="85">
        <v>15.64</v>
      </c>
      <c r="L21" s="85">
        <f t="shared" si="6"/>
        <v>12.512</v>
      </c>
      <c r="M21" s="195">
        <f t="shared" si="7"/>
        <v>0</v>
      </c>
      <c r="N21" s="195"/>
      <c r="O21" s="195"/>
      <c r="P21" s="195"/>
      <c r="Q21" s="85">
        <v>11.99</v>
      </c>
      <c r="R21" s="85">
        <f t="shared" si="8"/>
        <v>9.5920000000000005</v>
      </c>
      <c r="S21" s="195">
        <f t="shared" si="9"/>
        <v>0</v>
      </c>
      <c r="T21" s="85">
        <v>16.309999999999999</v>
      </c>
      <c r="U21" s="85">
        <f t="shared" si="10"/>
        <v>13.047999999999998</v>
      </c>
      <c r="V21" s="195">
        <f t="shared" si="11"/>
        <v>0</v>
      </c>
      <c r="W21" s="209">
        <v>18.190000000000001</v>
      </c>
      <c r="X21" s="194">
        <f t="shared" si="17"/>
        <v>0</v>
      </c>
      <c r="Y21" s="210">
        <v>18.440000000000001</v>
      </c>
      <c r="Z21" s="194">
        <f t="shared" si="18"/>
        <v>0</v>
      </c>
      <c r="AA21" s="85">
        <v>18.29</v>
      </c>
      <c r="AB21" s="194">
        <f t="shared" si="12"/>
        <v>0</v>
      </c>
      <c r="AC21" s="85">
        <v>18.54</v>
      </c>
      <c r="AD21" s="194">
        <f t="shared" si="13"/>
        <v>0</v>
      </c>
      <c r="AE21" s="84">
        <v>23.14</v>
      </c>
      <c r="AF21" s="85">
        <f t="shared" si="14"/>
        <v>18.512</v>
      </c>
      <c r="AG21" s="194">
        <f t="shared" si="15"/>
        <v>0</v>
      </c>
      <c r="AH21" s="85">
        <v>22.29</v>
      </c>
      <c r="AI21" s="85">
        <f t="shared" si="16"/>
        <v>17.832000000000001</v>
      </c>
      <c r="AJ21" s="196"/>
    </row>
    <row r="22" spans="1:36" ht="13.5" thickBot="1" x14ac:dyDescent="0.25">
      <c r="A22" s="178">
        <v>43483</v>
      </c>
      <c r="B22" s="220">
        <v>14.69</v>
      </c>
      <c r="C22" s="85">
        <f t="shared" si="0"/>
        <v>11.751999999999999</v>
      </c>
      <c r="D22" s="194">
        <f t="shared" si="1"/>
        <v>0</v>
      </c>
      <c r="E22" s="84">
        <v>15.19</v>
      </c>
      <c r="F22" s="85">
        <f t="shared" si="2"/>
        <v>12.151999999999999</v>
      </c>
      <c r="G22" s="194">
        <f t="shared" si="3"/>
        <v>0</v>
      </c>
      <c r="H22" s="84">
        <v>15.59</v>
      </c>
      <c r="I22" s="85">
        <f t="shared" si="4"/>
        <v>12.472</v>
      </c>
      <c r="J22" s="194">
        <f t="shared" si="5"/>
        <v>0</v>
      </c>
      <c r="K22" s="85">
        <v>15.64</v>
      </c>
      <c r="L22" s="85">
        <f t="shared" si="6"/>
        <v>12.512</v>
      </c>
      <c r="M22" s="195">
        <f t="shared" si="7"/>
        <v>0</v>
      </c>
      <c r="N22" s="195"/>
      <c r="O22" s="195"/>
      <c r="P22" s="195"/>
      <c r="Q22" s="85">
        <v>11.99</v>
      </c>
      <c r="R22" s="85">
        <f t="shared" si="8"/>
        <v>9.5920000000000005</v>
      </c>
      <c r="S22" s="195">
        <f t="shared" si="9"/>
        <v>0</v>
      </c>
      <c r="T22" s="85">
        <v>16.309999999999999</v>
      </c>
      <c r="U22" s="85">
        <f t="shared" si="10"/>
        <v>13.047999999999998</v>
      </c>
      <c r="V22" s="195">
        <f t="shared" si="11"/>
        <v>0</v>
      </c>
      <c r="W22" s="209">
        <v>18.190000000000001</v>
      </c>
      <c r="X22" s="194">
        <f t="shared" si="17"/>
        <v>0</v>
      </c>
      <c r="Y22" s="210">
        <v>18.440000000000001</v>
      </c>
      <c r="Z22" s="194">
        <f t="shared" si="18"/>
        <v>0</v>
      </c>
      <c r="AA22" s="85">
        <v>18.29</v>
      </c>
      <c r="AB22" s="194">
        <f t="shared" si="12"/>
        <v>0</v>
      </c>
      <c r="AC22" s="85">
        <v>18.54</v>
      </c>
      <c r="AD22" s="194">
        <f t="shared" si="13"/>
        <v>0</v>
      </c>
      <c r="AE22" s="84">
        <v>23.14</v>
      </c>
      <c r="AF22" s="85">
        <f t="shared" si="14"/>
        <v>18.512</v>
      </c>
      <c r="AG22" s="194">
        <f t="shared" si="15"/>
        <v>0</v>
      </c>
      <c r="AH22" s="85">
        <v>22.29</v>
      </c>
      <c r="AI22" s="85">
        <f t="shared" si="16"/>
        <v>17.832000000000001</v>
      </c>
      <c r="AJ22" s="196"/>
    </row>
    <row r="23" spans="1:36" ht="13.5" thickBot="1" x14ac:dyDescent="0.25">
      <c r="A23" s="178">
        <v>43484</v>
      </c>
      <c r="B23" s="220">
        <v>14.69</v>
      </c>
      <c r="C23" s="85">
        <f t="shared" si="0"/>
        <v>11.751999999999999</v>
      </c>
      <c r="D23" s="194">
        <f t="shared" si="1"/>
        <v>0</v>
      </c>
      <c r="E23" s="84">
        <v>15.19</v>
      </c>
      <c r="F23" s="85">
        <f t="shared" si="2"/>
        <v>12.151999999999999</v>
      </c>
      <c r="G23" s="194">
        <f t="shared" si="3"/>
        <v>0</v>
      </c>
      <c r="H23" s="84">
        <v>15.59</v>
      </c>
      <c r="I23" s="85">
        <f t="shared" si="4"/>
        <v>12.472</v>
      </c>
      <c r="J23" s="194">
        <f t="shared" si="5"/>
        <v>0</v>
      </c>
      <c r="K23" s="85">
        <v>15.64</v>
      </c>
      <c r="L23" s="85">
        <f t="shared" si="6"/>
        <v>12.512</v>
      </c>
      <c r="M23" s="195">
        <f t="shared" si="7"/>
        <v>0</v>
      </c>
      <c r="N23" s="195"/>
      <c r="O23" s="195"/>
      <c r="P23" s="195"/>
      <c r="Q23" s="85">
        <v>11.99</v>
      </c>
      <c r="R23" s="85">
        <f t="shared" si="8"/>
        <v>9.5920000000000005</v>
      </c>
      <c r="S23" s="195">
        <f t="shared" si="9"/>
        <v>0</v>
      </c>
      <c r="T23" s="85">
        <v>16.309999999999999</v>
      </c>
      <c r="U23" s="85">
        <f t="shared" si="10"/>
        <v>13.047999999999998</v>
      </c>
      <c r="V23" s="195">
        <f t="shared" si="11"/>
        <v>0</v>
      </c>
      <c r="W23" s="209">
        <v>18.190000000000001</v>
      </c>
      <c r="X23" s="194">
        <f t="shared" si="17"/>
        <v>0</v>
      </c>
      <c r="Y23" s="210">
        <v>18.440000000000001</v>
      </c>
      <c r="Z23" s="194">
        <f t="shared" si="18"/>
        <v>0</v>
      </c>
      <c r="AA23" s="85">
        <v>18.29</v>
      </c>
      <c r="AB23" s="194">
        <f t="shared" si="12"/>
        <v>0</v>
      </c>
      <c r="AC23" s="85">
        <v>18.54</v>
      </c>
      <c r="AD23" s="194">
        <f t="shared" si="13"/>
        <v>0</v>
      </c>
      <c r="AE23" s="84">
        <v>23.14</v>
      </c>
      <c r="AF23" s="85">
        <f t="shared" si="14"/>
        <v>18.512</v>
      </c>
      <c r="AG23" s="194">
        <f t="shared" si="15"/>
        <v>0</v>
      </c>
      <c r="AH23" s="85">
        <v>22.29</v>
      </c>
      <c r="AI23" s="85">
        <f t="shared" si="16"/>
        <v>17.832000000000001</v>
      </c>
      <c r="AJ23" s="196"/>
    </row>
    <row r="24" spans="1:36" ht="13.5" thickBot="1" x14ac:dyDescent="0.25">
      <c r="A24" s="178">
        <v>43485</v>
      </c>
      <c r="B24" s="220">
        <v>14.69</v>
      </c>
      <c r="C24" s="85">
        <f t="shared" si="0"/>
        <v>11.751999999999999</v>
      </c>
      <c r="D24" s="194">
        <f t="shared" si="1"/>
        <v>0</v>
      </c>
      <c r="E24" s="84">
        <v>15.19</v>
      </c>
      <c r="F24" s="85">
        <f t="shared" si="2"/>
        <v>12.151999999999999</v>
      </c>
      <c r="G24" s="194">
        <f t="shared" si="3"/>
        <v>0</v>
      </c>
      <c r="H24" s="84">
        <v>15.59</v>
      </c>
      <c r="I24" s="85">
        <f t="shared" si="4"/>
        <v>12.472</v>
      </c>
      <c r="J24" s="194">
        <f t="shared" si="5"/>
        <v>0</v>
      </c>
      <c r="K24" s="85">
        <v>15.64</v>
      </c>
      <c r="L24" s="85">
        <f t="shared" si="6"/>
        <v>12.512</v>
      </c>
      <c r="M24" s="195">
        <f t="shared" si="7"/>
        <v>0</v>
      </c>
      <c r="N24" s="195"/>
      <c r="O24" s="195"/>
      <c r="P24" s="195"/>
      <c r="Q24" s="85">
        <v>11.99</v>
      </c>
      <c r="R24" s="85">
        <f t="shared" si="8"/>
        <v>9.5920000000000005</v>
      </c>
      <c r="S24" s="195">
        <f t="shared" si="9"/>
        <v>0</v>
      </c>
      <c r="T24" s="85">
        <v>16.309999999999999</v>
      </c>
      <c r="U24" s="85">
        <f t="shared" si="10"/>
        <v>13.047999999999998</v>
      </c>
      <c r="V24" s="195">
        <f t="shared" si="11"/>
        <v>0</v>
      </c>
      <c r="W24" s="209">
        <v>18.190000000000001</v>
      </c>
      <c r="X24" s="194">
        <f t="shared" si="17"/>
        <v>0</v>
      </c>
      <c r="Y24" s="210">
        <v>18.440000000000001</v>
      </c>
      <c r="Z24" s="194">
        <f t="shared" si="18"/>
        <v>0</v>
      </c>
      <c r="AA24" s="85">
        <v>18.29</v>
      </c>
      <c r="AB24" s="194">
        <f t="shared" si="12"/>
        <v>0</v>
      </c>
      <c r="AC24" s="85">
        <v>18.54</v>
      </c>
      <c r="AD24" s="194">
        <f t="shared" si="13"/>
        <v>0</v>
      </c>
      <c r="AE24" s="84">
        <v>23.14</v>
      </c>
      <c r="AF24" s="85">
        <f t="shared" si="14"/>
        <v>18.512</v>
      </c>
      <c r="AG24" s="194">
        <f t="shared" si="15"/>
        <v>0</v>
      </c>
      <c r="AH24" s="85">
        <v>22.29</v>
      </c>
      <c r="AI24" s="85">
        <f t="shared" si="16"/>
        <v>17.832000000000001</v>
      </c>
      <c r="AJ24" s="196"/>
    </row>
    <row r="25" spans="1:36" ht="13.5" thickBot="1" x14ac:dyDescent="0.25">
      <c r="A25" s="178">
        <v>43486</v>
      </c>
      <c r="B25" s="220">
        <v>14.84</v>
      </c>
      <c r="C25" s="85">
        <f t="shared" si="0"/>
        <v>11.872</v>
      </c>
      <c r="D25" s="194">
        <f t="shared" si="1"/>
        <v>15.000000000000036</v>
      </c>
      <c r="E25" s="84">
        <v>15.34</v>
      </c>
      <c r="F25" s="85">
        <f t="shared" si="2"/>
        <v>12.272</v>
      </c>
      <c r="G25" s="194">
        <f t="shared" si="3"/>
        <v>15.000000000000036</v>
      </c>
      <c r="H25" s="84">
        <v>15.74</v>
      </c>
      <c r="I25" s="85">
        <f t="shared" si="4"/>
        <v>12.592000000000001</v>
      </c>
      <c r="J25" s="194">
        <f t="shared" si="5"/>
        <v>15.000000000000036</v>
      </c>
      <c r="K25" s="85">
        <v>15.79</v>
      </c>
      <c r="L25" s="85">
        <f t="shared" si="6"/>
        <v>12.632</v>
      </c>
      <c r="M25" s="195">
        <f t="shared" si="7"/>
        <v>14.999999999999858</v>
      </c>
      <c r="N25" s="195"/>
      <c r="O25" s="195"/>
      <c r="P25" s="195"/>
      <c r="Q25" s="85">
        <v>11.99</v>
      </c>
      <c r="R25" s="85">
        <f t="shared" si="8"/>
        <v>9.5920000000000005</v>
      </c>
      <c r="S25" s="195">
        <f t="shared" si="9"/>
        <v>0</v>
      </c>
      <c r="T25" s="85">
        <v>16.46</v>
      </c>
      <c r="U25" s="85">
        <f t="shared" si="10"/>
        <v>13.168000000000001</v>
      </c>
      <c r="V25" s="195">
        <f t="shared" si="11"/>
        <v>15.000000000000213</v>
      </c>
      <c r="W25" s="209">
        <v>18.190000000000001</v>
      </c>
      <c r="X25" s="194">
        <f t="shared" si="17"/>
        <v>0</v>
      </c>
      <c r="Y25" s="210">
        <v>18.440000000000001</v>
      </c>
      <c r="Z25" s="194">
        <f t="shared" si="18"/>
        <v>0</v>
      </c>
      <c r="AA25" s="85">
        <v>18.29</v>
      </c>
      <c r="AB25" s="194">
        <f t="shared" si="12"/>
        <v>0</v>
      </c>
      <c r="AC25" s="85">
        <v>18.54</v>
      </c>
      <c r="AD25" s="194">
        <f t="shared" si="13"/>
        <v>0</v>
      </c>
      <c r="AE25" s="84">
        <v>23.14</v>
      </c>
      <c r="AF25" s="85">
        <f t="shared" si="14"/>
        <v>18.512</v>
      </c>
      <c r="AG25" s="194">
        <f t="shared" si="15"/>
        <v>0</v>
      </c>
      <c r="AH25" s="85">
        <v>22.29</v>
      </c>
      <c r="AI25" s="85">
        <f t="shared" si="16"/>
        <v>17.832000000000001</v>
      </c>
      <c r="AJ25" s="196"/>
    </row>
    <row r="26" spans="1:36" ht="13.5" thickBot="1" x14ac:dyDescent="0.25">
      <c r="A26" s="178">
        <v>43487</v>
      </c>
      <c r="B26" s="220">
        <v>14.84</v>
      </c>
      <c r="C26" s="85">
        <f t="shared" ref="C26:C27" si="19">B26/1.25</f>
        <v>11.872</v>
      </c>
      <c r="D26" s="194">
        <f t="shared" ref="D26:D27" si="20">(B26-B25)*100</f>
        <v>0</v>
      </c>
      <c r="E26" s="84">
        <v>15.34</v>
      </c>
      <c r="F26" s="85">
        <f t="shared" ref="F26:F27" si="21">E26/1.25</f>
        <v>12.272</v>
      </c>
      <c r="G26" s="194">
        <f t="shared" ref="G26:G27" si="22">(E26-E25)*100</f>
        <v>0</v>
      </c>
      <c r="H26" s="84">
        <v>15.74</v>
      </c>
      <c r="I26" s="85">
        <f t="shared" ref="I26:I27" si="23">H26/1.25</f>
        <v>12.592000000000001</v>
      </c>
      <c r="J26" s="194">
        <f t="shared" ref="J26:J27" si="24">(H26-H25)*100</f>
        <v>0</v>
      </c>
      <c r="K26" s="85">
        <v>15.79</v>
      </c>
      <c r="L26" s="85">
        <f t="shared" ref="L26:L27" si="25">K26/1.25</f>
        <v>12.632</v>
      </c>
      <c r="M26" s="195">
        <f t="shared" ref="M26:M27" si="26">(K26-K25)*100</f>
        <v>0</v>
      </c>
      <c r="N26" s="195"/>
      <c r="O26" s="195"/>
      <c r="P26" s="195"/>
      <c r="Q26" s="85">
        <v>11.99</v>
      </c>
      <c r="R26" s="85">
        <f t="shared" ref="R26:R27" si="27">Q26/1.25</f>
        <v>9.5920000000000005</v>
      </c>
      <c r="S26" s="195">
        <f t="shared" ref="S26:S27" si="28">(Q26-Q25)*100</f>
        <v>0</v>
      </c>
      <c r="T26" s="85">
        <v>16.46</v>
      </c>
      <c r="U26" s="85">
        <f t="shared" ref="U26:U27" si="29">T26/1.25</f>
        <v>13.168000000000001</v>
      </c>
      <c r="V26" s="195">
        <f t="shared" ref="V26:V27" si="30">(T26-T25)*100</f>
        <v>0</v>
      </c>
      <c r="W26" s="209">
        <v>18.190000000000001</v>
      </c>
      <c r="X26" s="194">
        <f t="shared" si="17"/>
        <v>0</v>
      </c>
      <c r="Y26" s="210">
        <v>18.440000000000001</v>
      </c>
      <c r="Z26" s="194">
        <f t="shared" si="18"/>
        <v>0</v>
      </c>
      <c r="AA26" s="85">
        <v>18.29</v>
      </c>
      <c r="AB26" s="194">
        <f t="shared" si="12"/>
        <v>0</v>
      </c>
      <c r="AC26" s="85">
        <v>18.54</v>
      </c>
      <c r="AD26" s="194">
        <f t="shared" si="13"/>
        <v>0</v>
      </c>
      <c r="AE26" s="84">
        <v>23.14</v>
      </c>
      <c r="AF26" s="85">
        <f t="shared" ref="AF26:AF27" si="31">AE26/1.25</f>
        <v>18.512</v>
      </c>
      <c r="AG26" s="194">
        <f t="shared" ref="AG26:AG27" si="32">(AE26-AE25)*100</f>
        <v>0</v>
      </c>
      <c r="AH26" s="85">
        <v>22.29</v>
      </c>
      <c r="AI26" s="85">
        <f t="shared" ref="AI26:AI27" si="33">AH26/1.25</f>
        <v>17.832000000000001</v>
      </c>
      <c r="AJ26" s="196"/>
    </row>
    <row r="27" spans="1:36" ht="13.5" thickBot="1" x14ac:dyDescent="0.25">
      <c r="A27" s="178">
        <v>43488</v>
      </c>
      <c r="B27" s="220">
        <v>14.84</v>
      </c>
      <c r="C27" s="85">
        <f t="shared" si="19"/>
        <v>11.872</v>
      </c>
      <c r="D27" s="194">
        <f t="shared" si="20"/>
        <v>0</v>
      </c>
      <c r="E27" s="84">
        <v>15.34</v>
      </c>
      <c r="F27" s="85">
        <f t="shared" si="21"/>
        <v>12.272</v>
      </c>
      <c r="G27" s="194">
        <f t="shared" si="22"/>
        <v>0</v>
      </c>
      <c r="H27" s="84">
        <v>15.74</v>
      </c>
      <c r="I27" s="85">
        <f t="shared" si="23"/>
        <v>12.592000000000001</v>
      </c>
      <c r="J27" s="194">
        <f t="shared" si="24"/>
        <v>0</v>
      </c>
      <c r="K27" s="85">
        <v>15.79</v>
      </c>
      <c r="L27" s="85">
        <f t="shared" si="25"/>
        <v>12.632</v>
      </c>
      <c r="M27" s="195">
        <f t="shared" si="26"/>
        <v>0</v>
      </c>
      <c r="N27" s="195"/>
      <c r="O27" s="195"/>
      <c r="P27" s="195"/>
      <c r="Q27" s="85">
        <v>11.99</v>
      </c>
      <c r="R27" s="85">
        <f t="shared" si="27"/>
        <v>9.5920000000000005</v>
      </c>
      <c r="S27" s="195">
        <f t="shared" si="28"/>
        <v>0</v>
      </c>
      <c r="T27" s="85">
        <v>16.46</v>
      </c>
      <c r="U27" s="85">
        <f t="shared" si="29"/>
        <v>13.168000000000001</v>
      </c>
      <c r="V27" s="195">
        <f t="shared" si="30"/>
        <v>0</v>
      </c>
      <c r="W27" s="209">
        <v>18.239999999999998</v>
      </c>
      <c r="X27" s="194">
        <f t="shared" si="17"/>
        <v>4.9999999999997158</v>
      </c>
      <c r="Y27" s="210">
        <v>18.489999999999998</v>
      </c>
      <c r="Z27" s="194">
        <f t="shared" si="18"/>
        <v>4.9999999999997158</v>
      </c>
      <c r="AA27" s="85">
        <v>18.489999999999998</v>
      </c>
      <c r="AB27" s="194">
        <f t="shared" si="12"/>
        <v>19.999999999999929</v>
      </c>
      <c r="AC27" s="85">
        <v>18.739999999999998</v>
      </c>
      <c r="AD27" s="194">
        <f t="shared" si="13"/>
        <v>19.999999999999929</v>
      </c>
      <c r="AE27" s="84">
        <v>23.14</v>
      </c>
      <c r="AF27" s="85">
        <f t="shared" si="31"/>
        <v>18.512</v>
      </c>
      <c r="AG27" s="194">
        <f t="shared" si="32"/>
        <v>0</v>
      </c>
      <c r="AH27" s="85">
        <v>22.29</v>
      </c>
      <c r="AI27" s="85">
        <f t="shared" si="33"/>
        <v>17.832000000000001</v>
      </c>
      <c r="AJ27" s="196"/>
    </row>
    <row r="28" spans="1:36" ht="13.5" thickBot="1" x14ac:dyDescent="0.25">
      <c r="A28" s="178">
        <v>43489</v>
      </c>
      <c r="B28" s="220">
        <v>14.69</v>
      </c>
      <c r="C28" s="85">
        <f t="shared" ref="C28" si="34">B28/1.25</f>
        <v>11.751999999999999</v>
      </c>
      <c r="D28" s="194">
        <f t="shared" ref="D28" si="35">(B28-B27)*100</f>
        <v>-15.000000000000036</v>
      </c>
      <c r="E28" s="84">
        <v>15.19</v>
      </c>
      <c r="F28" s="85">
        <f t="shared" ref="F28" si="36">E28/1.25</f>
        <v>12.151999999999999</v>
      </c>
      <c r="G28" s="194">
        <f t="shared" ref="G28" si="37">(E28-E27)*100</f>
        <v>-15.000000000000036</v>
      </c>
      <c r="H28" s="84">
        <v>15.59</v>
      </c>
      <c r="I28" s="85">
        <f t="shared" ref="I28" si="38">H28/1.25</f>
        <v>12.472</v>
      </c>
      <c r="J28" s="194">
        <f t="shared" ref="J28" si="39">(H28-H27)*100</f>
        <v>-15.000000000000036</v>
      </c>
      <c r="K28" s="85">
        <v>15.69</v>
      </c>
      <c r="L28" s="85">
        <f t="shared" ref="L28" si="40">K28/1.25</f>
        <v>12.552</v>
      </c>
      <c r="M28" s="195">
        <f t="shared" ref="M28" si="41">(K28-K27)*100</f>
        <v>-9.9999999999999645</v>
      </c>
      <c r="N28" s="195"/>
      <c r="O28" s="195"/>
      <c r="P28" s="195"/>
      <c r="Q28" s="85">
        <v>11.89</v>
      </c>
      <c r="R28" s="85">
        <f t="shared" ref="R28" si="42">Q28/1.25</f>
        <v>9.5120000000000005</v>
      </c>
      <c r="S28" s="195">
        <f t="shared" ref="S28" si="43">(Q28-Q27)*100</f>
        <v>-9.9999999999999645</v>
      </c>
      <c r="T28" s="85">
        <v>16.36</v>
      </c>
      <c r="U28" s="85">
        <f t="shared" ref="U28" si="44">T28/1.25</f>
        <v>13.087999999999999</v>
      </c>
      <c r="V28" s="195">
        <f t="shared" ref="V28" si="45">(T28-T27)*100</f>
        <v>-10.000000000000142</v>
      </c>
      <c r="W28" s="209">
        <v>18.239999999999998</v>
      </c>
      <c r="X28" s="194">
        <f t="shared" si="17"/>
        <v>0</v>
      </c>
      <c r="Y28" s="210">
        <v>18.489999999999998</v>
      </c>
      <c r="Z28" s="194">
        <f t="shared" si="18"/>
        <v>0</v>
      </c>
      <c r="AA28" s="85">
        <v>18.489999999999998</v>
      </c>
      <c r="AB28" s="194">
        <f t="shared" si="12"/>
        <v>0</v>
      </c>
      <c r="AC28" s="85">
        <v>18.739999999999998</v>
      </c>
      <c r="AD28" s="194">
        <f t="shared" si="13"/>
        <v>0</v>
      </c>
      <c r="AE28" s="84">
        <v>23.14</v>
      </c>
      <c r="AF28" s="85">
        <f t="shared" ref="AF28" si="46">AE28/1.25</f>
        <v>18.512</v>
      </c>
      <c r="AG28" s="194">
        <f t="shared" ref="AG28" si="47">(AE28-AE27)*100</f>
        <v>0</v>
      </c>
      <c r="AH28" s="85">
        <v>22.29</v>
      </c>
      <c r="AI28" s="85">
        <f t="shared" ref="AI28" si="48">AH28/1.25</f>
        <v>17.832000000000001</v>
      </c>
      <c r="AJ28" s="196"/>
    </row>
    <row r="29" spans="1:36" ht="13.5" thickBot="1" x14ac:dyDescent="0.25">
      <c r="A29" s="178">
        <v>43490</v>
      </c>
      <c r="B29" s="220">
        <v>14.69</v>
      </c>
      <c r="C29" s="85">
        <f t="shared" ref="C29:C33" si="49">B29/1.25</f>
        <v>11.751999999999999</v>
      </c>
      <c r="D29" s="194">
        <f t="shared" ref="D29:D33" si="50">(B29-B28)*100</f>
        <v>0</v>
      </c>
      <c r="E29" s="84">
        <v>15.19</v>
      </c>
      <c r="F29" s="85">
        <f t="shared" ref="F29:F33" si="51">E29/1.25</f>
        <v>12.151999999999999</v>
      </c>
      <c r="G29" s="194">
        <f t="shared" ref="G29:G33" si="52">(E29-E28)*100</f>
        <v>0</v>
      </c>
      <c r="H29" s="84">
        <v>15.59</v>
      </c>
      <c r="I29" s="85">
        <f t="shared" ref="I29:I33" si="53">H29/1.25</f>
        <v>12.472</v>
      </c>
      <c r="J29" s="194">
        <f t="shared" ref="J29:J33" si="54">(H29-H28)*100</f>
        <v>0</v>
      </c>
      <c r="K29" s="85">
        <v>15.69</v>
      </c>
      <c r="L29" s="85">
        <f t="shared" ref="L29:L33" si="55">K29/1.25</f>
        <v>12.552</v>
      </c>
      <c r="M29" s="195">
        <f t="shared" ref="M29:M33" si="56">(K29-K28)*100</f>
        <v>0</v>
      </c>
      <c r="N29" s="195"/>
      <c r="O29" s="195"/>
      <c r="P29" s="195"/>
      <c r="Q29" s="85">
        <v>11.89</v>
      </c>
      <c r="R29" s="85">
        <f t="shared" ref="R29:R33" si="57">Q29/1.25</f>
        <v>9.5120000000000005</v>
      </c>
      <c r="S29" s="195">
        <f t="shared" ref="S29:S33" si="58">(Q29-Q28)*100</f>
        <v>0</v>
      </c>
      <c r="T29" s="85">
        <v>16.36</v>
      </c>
      <c r="U29" s="85">
        <f t="shared" ref="U29:U33" si="59">T29/1.25</f>
        <v>13.087999999999999</v>
      </c>
      <c r="V29" s="195">
        <f t="shared" ref="V29:V33" si="60">(T29-T28)*100</f>
        <v>0</v>
      </c>
      <c r="W29" s="209">
        <v>18.239999999999998</v>
      </c>
      <c r="X29" s="194">
        <f t="shared" si="17"/>
        <v>0</v>
      </c>
      <c r="Y29" s="210">
        <v>18.489999999999998</v>
      </c>
      <c r="Z29" s="194">
        <f t="shared" si="18"/>
        <v>0</v>
      </c>
      <c r="AA29" s="85">
        <v>18.489999999999998</v>
      </c>
      <c r="AB29" s="194">
        <f t="shared" si="12"/>
        <v>0</v>
      </c>
      <c r="AC29" s="85">
        <v>18.739999999999998</v>
      </c>
      <c r="AD29" s="194">
        <f t="shared" si="13"/>
        <v>0</v>
      </c>
      <c r="AE29" s="84">
        <v>23.14</v>
      </c>
      <c r="AF29" s="85">
        <f t="shared" ref="AF29:AF33" si="61">AE29/1.25</f>
        <v>18.512</v>
      </c>
      <c r="AG29" s="194">
        <f t="shared" ref="AG29:AG33" si="62">(AE29-AE28)*100</f>
        <v>0</v>
      </c>
      <c r="AH29" s="85">
        <v>22.29</v>
      </c>
      <c r="AI29" s="85">
        <f t="shared" ref="AI29:AI33" si="63">AH29/1.25</f>
        <v>17.832000000000001</v>
      </c>
      <c r="AJ29" s="196"/>
    </row>
    <row r="30" spans="1:36" ht="13.5" thickBot="1" x14ac:dyDescent="0.25">
      <c r="A30" s="178">
        <v>43491</v>
      </c>
      <c r="B30" s="220">
        <v>14.69</v>
      </c>
      <c r="C30" s="85">
        <f t="shared" si="49"/>
        <v>11.751999999999999</v>
      </c>
      <c r="D30" s="194">
        <f t="shared" si="50"/>
        <v>0</v>
      </c>
      <c r="E30" s="84">
        <v>15.19</v>
      </c>
      <c r="F30" s="85">
        <f t="shared" si="51"/>
        <v>12.151999999999999</v>
      </c>
      <c r="G30" s="194">
        <f t="shared" si="52"/>
        <v>0</v>
      </c>
      <c r="H30" s="84">
        <v>15.59</v>
      </c>
      <c r="I30" s="85">
        <f t="shared" si="53"/>
        <v>12.472</v>
      </c>
      <c r="J30" s="194">
        <f t="shared" si="54"/>
        <v>0</v>
      </c>
      <c r="K30" s="85">
        <v>15.69</v>
      </c>
      <c r="L30" s="85">
        <f t="shared" si="55"/>
        <v>12.552</v>
      </c>
      <c r="M30" s="195">
        <f t="shared" si="56"/>
        <v>0</v>
      </c>
      <c r="N30" s="195"/>
      <c r="O30" s="195"/>
      <c r="P30" s="195"/>
      <c r="Q30" s="85">
        <v>11.89</v>
      </c>
      <c r="R30" s="85">
        <f t="shared" si="57"/>
        <v>9.5120000000000005</v>
      </c>
      <c r="S30" s="195">
        <f t="shared" si="58"/>
        <v>0</v>
      </c>
      <c r="T30" s="85">
        <v>16.36</v>
      </c>
      <c r="U30" s="85">
        <f t="shared" si="59"/>
        <v>13.087999999999999</v>
      </c>
      <c r="V30" s="195">
        <f t="shared" si="60"/>
        <v>0</v>
      </c>
      <c r="W30" s="209">
        <v>18.239999999999998</v>
      </c>
      <c r="X30" s="194">
        <f t="shared" si="17"/>
        <v>0</v>
      </c>
      <c r="Y30" s="210">
        <v>18.489999999999998</v>
      </c>
      <c r="Z30" s="194">
        <f t="shared" si="18"/>
        <v>0</v>
      </c>
      <c r="AA30" s="85">
        <v>18.489999999999998</v>
      </c>
      <c r="AB30" s="194">
        <f t="shared" si="12"/>
        <v>0</v>
      </c>
      <c r="AC30" s="85">
        <v>18.739999999999998</v>
      </c>
      <c r="AD30" s="194">
        <f t="shared" si="13"/>
        <v>0</v>
      </c>
      <c r="AE30" s="84">
        <v>23.14</v>
      </c>
      <c r="AF30" s="85">
        <f t="shared" si="61"/>
        <v>18.512</v>
      </c>
      <c r="AG30" s="194">
        <f t="shared" si="62"/>
        <v>0</v>
      </c>
      <c r="AH30" s="85">
        <v>22.29</v>
      </c>
      <c r="AI30" s="85">
        <f t="shared" si="63"/>
        <v>17.832000000000001</v>
      </c>
      <c r="AJ30" s="196"/>
    </row>
    <row r="31" spans="1:36" ht="13.5" thickBot="1" x14ac:dyDescent="0.25">
      <c r="A31" s="178">
        <v>43492</v>
      </c>
      <c r="B31" s="220">
        <v>14.69</v>
      </c>
      <c r="C31" s="85">
        <f t="shared" si="49"/>
        <v>11.751999999999999</v>
      </c>
      <c r="D31" s="194">
        <f t="shared" si="50"/>
        <v>0</v>
      </c>
      <c r="E31" s="84">
        <v>15.19</v>
      </c>
      <c r="F31" s="85">
        <f t="shared" si="51"/>
        <v>12.151999999999999</v>
      </c>
      <c r="G31" s="194">
        <f t="shared" si="52"/>
        <v>0</v>
      </c>
      <c r="H31" s="84">
        <v>15.59</v>
      </c>
      <c r="I31" s="85">
        <f t="shared" si="53"/>
        <v>12.472</v>
      </c>
      <c r="J31" s="194">
        <f t="shared" si="54"/>
        <v>0</v>
      </c>
      <c r="K31" s="85">
        <v>15.69</v>
      </c>
      <c r="L31" s="85">
        <f t="shared" si="55"/>
        <v>12.552</v>
      </c>
      <c r="M31" s="195">
        <f t="shared" si="56"/>
        <v>0</v>
      </c>
      <c r="N31" s="195"/>
      <c r="O31" s="195"/>
      <c r="P31" s="195"/>
      <c r="Q31" s="85">
        <v>11.89</v>
      </c>
      <c r="R31" s="85">
        <f t="shared" si="57"/>
        <v>9.5120000000000005</v>
      </c>
      <c r="S31" s="195">
        <f t="shared" si="58"/>
        <v>0</v>
      </c>
      <c r="T31" s="85">
        <v>16.36</v>
      </c>
      <c r="U31" s="85">
        <f t="shared" si="59"/>
        <v>13.087999999999999</v>
      </c>
      <c r="V31" s="195">
        <f t="shared" si="60"/>
        <v>0</v>
      </c>
      <c r="W31" s="209">
        <v>18.239999999999998</v>
      </c>
      <c r="X31" s="194">
        <f t="shared" si="17"/>
        <v>0</v>
      </c>
      <c r="Y31" s="210">
        <v>18.489999999999998</v>
      </c>
      <c r="Z31" s="194">
        <f t="shared" si="18"/>
        <v>0</v>
      </c>
      <c r="AA31" s="85">
        <v>18.489999999999998</v>
      </c>
      <c r="AB31" s="194">
        <f t="shared" si="12"/>
        <v>0</v>
      </c>
      <c r="AC31" s="85">
        <v>18.739999999999998</v>
      </c>
      <c r="AD31" s="194">
        <f t="shared" si="13"/>
        <v>0</v>
      </c>
      <c r="AE31" s="84">
        <v>23.14</v>
      </c>
      <c r="AF31" s="85">
        <f t="shared" si="61"/>
        <v>18.512</v>
      </c>
      <c r="AG31" s="194">
        <f t="shared" si="62"/>
        <v>0</v>
      </c>
      <c r="AH31" s="85">
        <v>22.29</v>
      </c>
      <c r="AI31" s="85">
        <f t="shared" si="63"/>
        <v>17.832000000000001</v>
      </c>
      <c r="AJ31" s="196"/>
    </row>
    <row r="32" spans="1:36" ht="13.5" thickBot="1" x14ac:dyDescent="0.25">
      <c r="A32" s="178">
        <v>43493</v>
      </c>
      <c r="B32" s="220">
        <v>14.69</v>
      </c>
      <c r="C32" s="85">
        <f t="shared" si="49"/>
        <v>11.751999999999999</v>
      </c>
      <c r="D32" s="194">
        <f t="shared" si="50"/>
        <v>0</v>
      </c>
      <c r="E32" s="84">
        <v>15.19</v>
      </c>
      <c r="F32" s="85">
        <f t="shared" si="51"/>
        <v>12.151999999999999</v>
      </c>
      <c r="G32" s="194">
        <f t="shared" si="52"/>
        <v>0</v>
      </c>
      <c r="H32" s="84">
        <v>15.59</v>
      </c>
      <c r="I32" s="85">
        <f t="shared" si="53"/>
        <v>12.472</v>
      </c>
      <c r="J32" s="194">
        <f t="shared" si="54"/>
        <v>0</v>
      </c>
      <c r="K32" s="85">
        <v>15.69</v>
      </c>
      <c r="L32" s="85">
        <f t="shared" si="55"/>
        <v>12.552</v>
      </c>
      <c r="M32" s="195">
        <f t="shared" si="56"/>
        <v>0</v>
      </c>
      <c r="N32" s="195"/>
      <c r="O32" s="195"/>
      <c r="P32" s="195"/>
      <c r="Q32" s="85">
        <v>11.89</v>
      </c>
      <c r="R32" s="85">
        <f t="shared" si="57"/>
        <v>9.5120000000000005</v>
      </c>
      <c r="S32" s="195">
        <f t="shared" si="58"/>
        <v>0</v>
      </c>
      <c r="T32" s="85">
        <v>16.36</v>
      </c>
      <c r="U32" s="85">
        <f t="shared" si="59"/>
        <v>13.087999999999999</v>
      </c>
      <c r="V32" s="195">
        <f t="shared" si="60"/>
        <v>0</v>
      </c>
      <c r="W32" s="209">
        <v>18.239999999999998</v>
      </c>
      <c r="X32" s="194">
        <f t="shared" si="17"/>
        <v>0</v>
      </c>
      <c r="Y32" s="210">
        <v>18.489999999999998</v>
      </c>
      <c r="Z32" s="194">
        <f t="shared" si="18"/>
        <v>0</v>
      </c>
      <c r="AA32" s="85">
        <v>18.489999999999998</v>
      </c>
      <c r="AB32" s="194">
        <f t="shared" si="12"/>
        <v>0</v>
      </c>
      <c r="AC32" s="85">
        <v>18.739999999999998</v>
      </c>
      <c r="AD32" s="194">
        <f t="shared" si="13"/>
        <v>0</v>
      </c>
      <c r="AE32" s="84">
        <v>23.14</v>
      </c>
      <c r="AF32" s="85">
        <f t="shared" si="61"/>
        <v>18.512</v>
      </c>
      <c r="AG32" s="194">
        <f t="shared" si="62"/>
        <v>0</v>
      </c>
      <c r="AH32" s="85">
        <v>22.29</v>
      </c>
      <c r="AI32" s="85">
        <f t="shared" si="63"/>
        <v>17.832000000000001</v>
      </c>
      <c r="AJ32" s="196"/>
    </row>
    <row r="33" spans="1:36" ht="13.5" thickBot="1" x14ac:dyDescent="0.25">
      <c r="A33" s="178">
        <v>43494</v>
      </c>
      <c r="B33" s="220">
        <v>14.59</v>
      </c>
      <c r="C33" s="85">
        <f t="shared" si="49"/>
        <v>11.672000000000001</v>
      </c>
      <c r="D33" s="194">
        <f t="shared" si="50"/>
        <v>-9.9999999999999645</v>
      </c>
      <c r="E33" s="84">
        <v>15.09</v>
      </c>
      <c r="F33" s="85">
        <f t="shared" si="51"/>
        <v>12.071999999999999</v>
      </c>
      <c r="G33" s="194">
        <f t="shared" si="52"/>
        <v>-9.9999999999999645</v>
      </c>
      <c r="H33" s="84">
        <v>15.49</v>
      </c>
      <c r="I33" s="85">
        <f t="shared" si="53"/>
        <v>12.391999999999999</v>
      </c>
      <c r="J33" s="194">
        <f t="shared" si="54"/>
        <v>-9.9999999999999645</v>
      </c>
      <c r="K33" s="85">
        <v>15.59</v>
      </c>
      <c r="L33" s="85">
        <f t="shared" si="55"/>
        <v>12.472</v>
      </c>
      <c r="M33" s="195">
        <f t="shared" si="56"/>
        <v>-9.9999999999999645</v>
      </c>
      <c r="N33" s="195"/>
      <c r="O33" s="195"/>
      <c r="P33" s="195"/>
      <c r="Q33" s="85">
        <v>11.89</v>
      </c>
      <c r="R33" s="85">
        <f t="shared" si="57"/>
        <v>9.5120000000000005</v>
      </c>
      <c r="S33" s="195">
        <f t="shared" si="58"/>
        <v>0</v>
      </c>
      <c r="T33" s="85">
        <v>16.260000000000002</v>
      </c>
      <c r="U33" s="85">
        <f t="shared" si="59"/>
        <v>13.008000000000001</v>
      </c>
      <c r="V33" s="195">
        <f t="shared" si="60"/>
        <v>-9.9999999999997868</v>
      </c>
      <c r="W33" s="209">
        <v>18.239999999999998</v>
      </c>
      <c r="X33" s="194">
        <f t="shared" si="17"/>
        <v>0</v>
      </c>
      <c r="Y33" s="210">
        <v>18.489999999999998</v>
      </c>
      <c r="Z33" s="194">
        <f t="shared" si="18"/>
        <v>0</v>
      </c>
      <c r="AA33" s="85">
        <v>18.489999999999998</v>
      </c>
      <c r="AB33" s="194">
        <f t="shared" si="12"/>
        <v>0</v>
      </c>
      <c r="AC33" s="85">
        <v>18.739999999999998</v>
      </c>
      <c r="AD33" s="194">
        <f t="shared" si="13"/>
        <v>0</v>
      </c>
      <c r="AE33" s="84">
        <v>23.14</v>
      </c>
      <c r="AF33" s="85">
        <f t="shared" si="61"/>
        <v>18.512</v>
      </c>
      <c r="AG33" s="194">
        <f t="shared" si="62"/>
        <v>0</v>
      </c>
      <c r="AH33" s="85">
        <v>22.29</v>
      </c>
      <c r="AI33" s="85">
        <f t="shared" si="63"/>
        <v>17.832000000000001</v>
      </c>
      <c r="AJ33" s="196"/>
    </row>
    <row r="34" spans="1:36" ht="13.5" thickBot="1" x14ac:dyDescent="0.25">
      <c r="A34" s="178">
        <v>43495</v>
      </c>
      <c r="B34" s="220">
        <v>14.69</v>
      </c>
      <c r="C34" s="85">
        <f t="shared" ref="C34" si="64">B34/1.25</f>
        <v>11.751999999999999</v>
      </c>
      <c r="D34" s="194">
        <f t="shared" ref="D34" si="65">(B34-B33)*100</f>
        <v>9.9999999999999645</v>
      </c>
      <c r="E34" s="84">
        <v>15.19</v>
      </c>
      <c r="F34" s="85">
        <f t="shared" ref="F34" si="66">E34/1.25</f>
        <v>12.151999999999999</v>
      </c>
      <c r="G34" s="194">
        <f t="shared" ref="G34" si="67">(E34-E33)*100</f>
        <v>9.9999999999999645</v>
      </c>
      <c r="H34" s="84">
        <v>15.59</v>
      </c>
      <c r="I34" s="85">
        <f t="shared" ref="I34" si="68">H34/1.25</f>
        <v>12.472</v>
      </c>
      <c r="J34" s="194">
        <f t="shared" ref="J34" si="69">(H34-H33)*100</f>
        <v>9.9999999999999645</v>
      </c>
      <c r="K34" s="85">
        <v>15.69</v>
      </c>
      <c r="L34" s="85">
        <f t="shared" ref="L34" si="70">K34/1.25</f>
        <v>12.552</v>
      </c>
      <c r="M34" s="195">
        <f t="shared" ref="M34" si="71">(K34-K33)*100</f>
        <v>9.9999999999999645</v>
      </c>
      <c r="N34" s="195"/>
      <c r="O34" s="195"/>
      <c r="P34" s="195"/>
      <c r="Q34" s="85">
        <v>11.89</v>
      </c>
      <c r="R34" s="85">
        <f t="shared" ref="R34" si="72">Q34/1.25</f>
        <v>9.5120000000000005</v>
      </c>
      <c r="S34" s="195">
        <f t="shared" ref="S34" si="73">(Q34-Q33)*100</f>
        <v>0</v>
      </c>
      <c r="T34" s="85">
        <v>16.36</v>
      </c>
      <c r="U34" s="85">
        <f t="shared" ref="U34" si="74">T34/1.25</f>
        <v>13.087999999999999</v>
      </c>
      <c r="V34" s="195">
        <f t="shared" ref="V34" si="75">(T34-T33)*100</f>
        <v>9.9999999999997868</v>
      </c>
      <c r="W34" s="209">
        <v>18.239999999999998</v>
      </c>
      <c r="X34" s="194">
        <f t="shared" si="17"/>
        <v>0</v>
      </c>
      <c r="Y34" s="210">
        <v>18.489999999999998</v>
      </c>
      <c r="Z34" s="194">
        <f t="shared" si="18"/>
        <v>0</v>
      </c>
      <c r="AA34" s="85">
        <v>18.489999999999998</v>
      </c>
      <c r="AB34" s="194">
        <f t="shared" si="12"/>
        <v>0</v>
      </c>
      <c r="AC34" s="85">
        <v>18.739999999999998</v>
      </c>
      <c r="AD34" s="194">
        <f t="shared" si="13"/>
        <v>0</v>
      </c>
      <c r="AE34" s="84">
        <v>23.14</v>
      </c>
      <c r="AF34" s="85">
        <f t="shared" ref="AF34" si="76">AE34/1.25</f>
        <v>18.512</v>
      </c>
      <c r="AG34" s="194">
        <f t="shared" ref="AG34" si="77">(AE34-AE33)*100</f>
        <v>0</v>
      </c>
      <c r="AH34" s="85">
        <v>22.29</v>
      </c>
      <c r="AI34" s="85">
        <f t="shared" ref="AI34" si="78">AH34/1.25</f>
        <v>17.832000000000001</v>
      </c>
      <c r="AJ34" s="196"/>
    </row>
    <row r="35" spans="1:36" x14ac:dyDescent="0.2">
      <c r="A35" s="178">
        <v>43496</v>
      </c>
      <c r="B35" s="220">
        <v>14.69</v>
      </c>
      <c r="C35" s="85">
        <f t="shared" ref="C35" si="79">B35/1.25</f>
        <v>11.751999999999999</v>
      </c>
      <c r="D35" s="194">
        <f t="shared" ref="D35" si="80">(B35-B34)*100</f>
        <v>0</v>
      </c>
      <c r="E35" s="84">
        <v>15.19</v>
      </c>
      <c r="F35" s="85">
        <f t="shared" ref="F35" si="81">E35/1.25</f>
        <v>12.151999999999999</v>
      </c>
      <c r="G35" s="194">
        <f t="shared" ref="G35" si="82">(E35-E34)*100</f>
        <v>0</v>
      </c>
      <c r="H35" s="84">
        <v>15.59</v>
      </c>
      <c r="I35" s="85">
        <f t="shared" ref="I35" si="83">H35/1.25</f>
        <v>12.472</v>
      </c>
      <c r="J35" s="194">
        <f t="shared" ref="J35" si="84">(H35-H34)*100</f>
        <v>0</v>
      </c>
      <c r="K35" s="85">
        <v>15.69</v>
      </c>
      <c r="L35" s="85">
        <f t="shared" ref="L35" si="85">K35/1.25</f>
        <v>12.552</v>
      </c>
      <c r="M35" s="195">
        <f t="shared" ref="M35" si="86">(K35-K34)*100</f>
        <v>0</v>
      </c>
      <c r="N35" s="195"/>
      <c r="O35" s="195"/>
      <c r="P35" s="195"/>
      <c r="Q35" s="85">
        <v>11.89</v>
      </c>
      <c r="R35" s="85">
        <f t="shared" ref="R35" si="87">Q35/1.25</f>
        <v>9.5120000000000005</v>
      </c>
      <c r="S35" s="195">
        <f t="shared" ref="S35" si="88">(Q35-Q34)*100</f>
        <v>0</v>
      </c>
      <c r="T35" s="85">
        <v>16.36</v>
      </c>
      <c r="U35" s="85">
        <f t="shared" ref="U35" si="89">T35/1.25</f>
        <v>13.087999999999999</v>
      </c>
      <c r="V35" s="195">
        <f t="shared" ref="V35" si="90">(T35-T34)*100</f>
        <v>0</v>
      </c>
      <c r="W35" s="209">
        <v>18.239999999999998</v>
      </c>
      <c r="X35" s="194">
        <f t="shared" si="17"/>
        <v>0</v>
      </c>
      <c r="Y35" s="210">
        <v>18.489999999999998</v>
      </c>
      <c r="Z35" s="194">
        <f t="shared" si="18"/>
        <v>0</v>
      </c>
      <c r="AA35" s="85">
        <v>18.489999999999998</v>
      </c>
      <c r="AB35" s="194">
        <f t="shared" si="12"/>
        <v>0</v>
      </c>
      <c r="AC35" s="85">
        <v>18.739999999999998</v>
      </c>
      <c r="AD35" s="194">
        <f t="shared" si="13"/>
        <v>0</v>
      </c>
      <c r="AE35" s="84">
        <v>23.14</v>
      </c>
      <c r="AF35" s="85">
        <f t="shared" ref="AF35" si="91">AE35/1.25</f>
        <v>18.512</v>
      </c>
      <c r="AG35" s="194">
        <f t="shared" ref="AG35" si="92">(AE35-AE34)*100</f>
        <v>0</v>
      </c>
      <c r="AH35" s="85">
        <v>22.29</v>
      </c>
      <c r="AI35" s="85">
        <f t="shared" ref="AI35" si="93">AH35/1.25</f>
        <v>17.832000000000001</v>
      </c>
      <c r="AJ35" s="196"/>
    </row>
    <row r="37" spans="1:36" ht="51" customHeight="1" thickBot="1" x14ac:dyDescent="0.25">
      <c r="A37" s="87" t="s">
        <v>1</v>
      </c>
      <c r="B37" s="144" t="s">
        <v>2</v>
      </c>
      <c r="C37" s="144" t="s">
        <v>16</v>
      </c>
      <c r="D37" s="87" t="s">
        <v>5</v>
      </c>
      <c r="E37" s="144" t="s">
        <v>3</v>
      </c>
      <c r="F37" s="144" t="s">
        <v>17</v>
      </c>
      <c r="G37" s="87" t="s">
        <v>5</v>
      </c>
      <c r="H37" s="144" t="s">
        <v>4</v>
      </c>
      <c r="I37" s="144" t="s">
        <v>18</v>
      </c>
      <c r="J37" s="87" t="s">
        <v>5</v>
      </c>
      <c r="K37" s="145" t="s">
        <v>6</v>
      </c>
      <c r="L37" s="145" t="s">
        <v>63</v>
      </c>
      <c r="M37" s="88" t="s">
        <v>5</v>
      </c>
      <c r="N37" s="192" t="s">
        <v>91</v>
      </c>
      <c r="O37" s="192" t="s">
        <v>92</v>
      </c>
      <c r="P37" s="193" t="s">
        <v>5</v>
      </c>
      <c r="Q37" s="144" t="s">
        <v>7</v>
      </c>
      <c r="R37" s="144" t="s">
        <v>20</v>
      </c>
      <c r="S37" s="87" t="s">
        <v>5</v>
      </c>
      <c r="T37" s="146" t="s">
        <v>68</v>
      </c>
      <c r="U37" s="146" t="s">
        <v>69</v>
      </c>
      <c r="V37" s="147" t="s">
        <v>5</v>
      </c>
      <c r="W37" s="203" t="s">
        <v>86</v>
      </c>
      <c r="X37" s="149" t="s">
        <v>5</v>
      </c>
      <c r="Y37" s="198" t="s">
        <v>87</v>
      </c>
      <c r="Z37" s="149" t="s">
        <v>5</v>
      </c>
      <c r="AA37" s="148" t="s">
        <v>88</v>
      </c>
      <c r="AB37" s="149" t="s">
        <v>5</v>
      </c>
      <c r="AC37" s="148" t="s">
        <v>89</v>
      </c>
      <c r="AD37" s="149" t="s">
        <v>5</v>
      </c>
      <c r="AE37" s="90" t="s">
        <v>23</v>
      </c>
      <c r="AF37" s="90" t="s">
        <v>24</v>
      </c>
      <c r="AG37" s="91" t="s">
        <v>5</v>
      </c>
      <c r="AH37" s="90" t="s">
        <v>25</v>
      </c>
      <c r="AI37" s="90" t="s">
        <v>26</v>
      </c>
      <c r="AJ37" s="91" t="s">
        <v>5</v>
      </c>
    </row>
    <row r="38" spans="1:36" x14ac:dyDescent="0.2">
      <c r="A38" s="158" t="s">
        <v>70</v>
      </c>
      <c r="B38" s="150">
        <f>AVERAGE(B41:B68)</f>
        <v>15.064999999999992</v>
      </c>
      <c r="C38" s="151">
        <f>AVERAGE(B38/1.25)</f>
        <v>12.051999999999994</v>
      </c>
      <c r="D38" s="151"/>
      <c r="E38" s="151">
        <f>AVERAGE(E41:E68)</f>
        <v>15.564999999999992</v>
      </c>
      <c r="F38" s="151">
        <f>AVERAGE(E38/1.25)</f>
        <v>12.451999999999995</v>
      </c>
      <c r="G38" s="151"/>
      <c r="H38" s="151">
        <f>AVERAGE(H41:H68)</f>
        <v>15.965</v>
      </c>
      <c r="I38" s="151">
        <f>AVERAGE(H38/1.25)</f>
        <v>12.772</v>
      </c>
      <c r="J38" s="151"/>
      <c r="K38" s="151">
        <f>AVERAGE(K41:K68)</f>
        <v>16.057857142857138</v>
      </c>
      <c r="L38" s="151">
        <f>AVERAGE(K38/1.25)</f>
        <v>12.84628571428571</v>
      </c>
      <c r="M38" s="151"/>
      <c r="N38" s="151"/>
      <c r="O38" s="151"/>
      <c r="P38" s="151"/>
      <c r="Q38" s="151">
        <f>AVERAGE(Q41:Q68)</f>
        <v>11.864999999999991</v>
      </c>
      <c r="R38" s="151">
        <f>AVERAGE(Q38/1.25)</f>
        <v>9.4919999999999938</v>
      </c>
      <c r="S38" s="151"/>
      <c r="T38" s="151">
        <f>AVERAGE(T41:T68)</f>
        <v>16.78857142857143</v>
      </c>
      <c r="U38" s="151">
        <f>AVERAGE(T38/1.25)</f>
        <v>13.430857142857144</v>
      </c>
      <c r="V38" s="151"/>
      <c r="W38" s="151">
        <f>AVERAGE(W41:W69)</f>
        <v>18.304285714285719</v>
      </c>
      <c r="X38" s="151"/>
      <c r="Y38" s="151">
        <f>AVERAGE(Y41:Y69)</f>
        <v>18.554285714285719</v>
      </c>
      <c r="Z38" s="151"/>
      <c r="AA38" s="151">
        <f>AVERAGE(AA41:AA68)</f>
        <v>18.675714285714285</v>
      </c>
      <c r="AB38" s="151"/>
      <c r="AC38" s="151">
        <f>AVERAGE(AC41:AC68)</f>
        <v>18.925714285714285</v>
      </c>
      <c r="AD38" s="151"/>
      <c r="AE38" s="151">
        <f>AVERAGE(AE41:AE68)</f>
        <v>23.13999999999999</v>
      </c>
      <c r="AF38" s="151">
        <f>AVERAGE(AE38/1.25)</f>
        <v>18.511999999999993</v>
      </c>
      <c r="AG38" s="151"/>
      <c r="AH38" s="151">
        <f>AVERAGE(AH41:AH68)</f>
        <v>22.29</v>
      </c>
      <c r="AI38" s="151">
        <f>AVERAGE(AH38/1.25)</f>
        <v>17.832000000000001</v>
      </c>
      <c r="AJ38" s="152"/>
    </row>
    <row r="39" spans="1:36" x14ac:dyDescent="0.2">
      <c r="A39" s="159" t="s">
        <v>53</v>
      </c>
      <c r="B39" s="153">
        <f>AVERAGE(B41:B56)</f>
        <v>14.896249999999997</v>
      </c>
      <c r="C39" s="153">
        <f>AVERAGE(C41:C56)</f>
        <v>11.916999999999998</v>
      </c>
      <c r="D39" s="153"/>
      <c r="E39" s="153">
        <f>AVERAGE(E41:E56)</f>
        <v>15.396249999999997</v>
      </c>
      <c r="F39" s="153">
        <f>AVERAGE(F41:F56)</f>
        <v>12.317</v>
      </c>
      <c r="G39" s="153"/>
      <c r="H39" s="153">
        <f>AVERAGE(H41:H55)</f>
        <v>15.776666666666667</v>
      </c>
      <c r="I39" s="153">
        <f>AVERAGE(I41:I55)</f>
        <v>12.621333333333332</v>
      </c>
      <c r="J39" s="153"/>
      <c r="K39" s="153">
        <f>AVERAGE(K41:K55)</f>
        <v>15.859999999999994</v>
      </c>
      <c r="L39" s="153">
        <f>AVERAGE(L41:L55)</f>
        <v>12.688000000000004</v>
      </c>
      <c r="M39" s="153"/>
      <c r="N39" s="153"/>
      <c r="O39" s="153"/>
      <c r="P39" s="153"/>
      <c r="Q39" s="153">
        <f>AVERAGE(Q41:Q55)</f>
        <v>11.843333333333328</v>
      </c>
      <c r="R39" s="153">
        <f>AVERAGE(R41:R55)</f>
        <v>9.4746666666666677</v>
      </c>
      <c r="S39" s="153"/>
      <c r="T39" s="153">
        <f>AVERAGE(T41:T55)</f>
        <v>16.540000000000006</v>
      </c>
      <c r="U39" s="153">
        <f>AVERAGE(U41:U55)</f>
        <v>13.232000000000005</v>
      </c>
      <c r="V39" s="153"/>
      <c r="W39" s="153">
        <f>AVERAGE(W41:W55)</f>
        <v>18.240000000000002</v>
      </c>
      <c r="X39" s="153"/>
      <c r="Y39" s="153">
        <f>AVERAGE(Y41:Y55)</f>
        <v>18.490000000000002</v>
      </c>
      <c r="Z39" s="153"/>
      <c r="AA39" s="153">
        <f>AVERAGE(AA41:AA55)</f>
        <v>18.509999999999998</v>
      </c>
      <c r="AB39" s="153"/>
      <c r="AC39" s="153">
        <f>AVERAGE(AC41:AC55)</f>
        <v>18.759999999999998</v>
      </c>
      <c r="AD39" s="153"/>
      <c r="AE39" s="153">
        <f>AVERAGE(AE41:AE55)</f>
        <v>23.139999999999993</v>
      </c>
      <c r="AF39" s="153">
        <f>AVERAGE(AF41:AF55)</f>
        <v>18.512</v>
      </c>
      <c r="AG39" s="153"/>
      <c r="AH39" s="153">
        <f>AVERAGE(AH41:AH55)</f>
        <v>22.290000000000003</v>
      </c>
      <c r="AI39" s="153">
        <f>AVERAGE(AI41:AI55)</f>
        <v>17.831999999999997</v>
      </c>
      <c r="AJ39" s="153"/>
    </row>
    <row r="40" spans="1:36" ht="13.5" thickBot="1" x14ac:dyDescent="0.25">
      <c r="A40" s="183" t="s">
        <v>54</v>
      </c>
      <c r="B40" s="162">
        <f>AVERAGE(B55:B68)</f>
        <v>15.275714285714287</v>
      </c>
      <c r="C40" s="162">
        <f>AVERAGE(C56:C68)</f>
        <v>12.225846153846152</v>
      </c>
      <c r="D40" s="162"/>
      <c r="E40" s="162">
        <f>AVERAGE(E56:E68)</f>
        <v>15.782307692307693</v>
      </c>
      <c r="F40" s="162">
        <f>AVERAGE(F56:F68)</f>
        <v>12.625846153846151</v>
      </c>
      <c r="G40" s="162"/>
      <c r="H40" s="162">
        <f>AVERAGE(H56:H68)</f>
        <v>16.182307692307692</v>
      </c>
      <c r="I40" s="162">
        <f>AVERAGE(I56:I68)</f>
        <v>12.945846153846158</v>
      </c>
      <c r="J40" s="162"/>
      <c r="K40" s="162">
        <f>AVERAGE(K56:K68)</f>
        <v>16.286153846153848</v>
      </c>
      <c r="L40" s="162">
        <f>AVERAGE(L56:L68)</f>
        <v>13.028923076923075</v>
      </c>
      <c r="M40" s="162"/>
      <c r="N40" s="162"/>
      <c r="O40" s="162"/>
      <c r="P40" s="162"/>
      <c r="Q40" s="162">
        <f>AVERAGE(Q56:Q68)</f>
        <v>11.889999999999999</v>
      </c>
      <c r="R40" s="162">
        <f>AVERAGE(R56:R68)</f>
        <v>9.5120000000000005</v>
      </c>
      <c r="S40" s="162"/>
      <c r="T40" s="162">
        <f>AVERAGE(T56:T68)</f>
        <v>17.075384615384618</v>
      </c>
      <c r="U40" s="162">
        <f>AVERAGE(U56:U68)</f>
        <v>13.66030769230769</v>
      </c>
      <c r="V40" s="162"/>
      <c r="W40" s="162">
        <f>AVERAGE(W56:W69)</f>
        <v>18.378461538461536</v>
      </c>
      <c r="X40" s="162"/>
      <c r="Y40" s="162">
        <f>AVERAGE(Y56:Y69)</f>
        <v>18.628461538461536</v>
      </c>
      <c r="Z40" s="162"/>
      <c r="AA40" s="162">
        <f>AVERAGE(AA56:AA68)</f>
        <v>18.866923076923079</v>
      </c>
      <c r="AB40" s="162"/>
      <c r="AC40" s="162">
        <f>AVERAGE(AC56:AC68)</f>
        <v>19.116923076923079</v>
      </c>
      <c r="AD40" s="162"/>
      <c r="AE40" s="162">
        <f>AVERAGE(AE56:AE68)</f>
        <v>23.139999999999993</v>
      </c>
      <c r="AF40" s="162">
        <f>AVERAGE(AF56:AF68)</f>
        <v>18.512</v>
      </c>
      <c r="AG40" s="162"/>
      <c r="AH40" s="162">
        <f>AVERAGE(AH56:AH68)</f>
        <v>22.29</v>
      </c>
      <c r="AI40" s="162">
        <f>AVERAGE(AI56:AI68)</f>
        <v>17.831999999999997</v>
      </c>
      <c r="AJ40" s="162"/>
    </row>
    <row r="41" spans="1:36" ht="13.5" thickBot="1" x14ac:dyDescent="0.25">
      <c r="A41" s="178">
        <v>43497</v>
      </c>
      <c r="B41" s="220">
        <v>14.79</v>
      </c>
      <c r="C41" s="85">
        <f t="shared" ref="C41" si="94">B41/1.25</f>
        <v>11.831999999999999</v>
      </c>
      <c r="D41" s="194">
        <f>(B41-B35)*100</f>
        <v>9.9999999999999645</v>
      </c>
      <c r="E41" s="84">
        <v>15.29</v>
      </c>
      <c r="F41" s="85">
        <f t="shared" ref="F41" si="95">E41/1.25</f>
        <v>12.231999999999999</v>
      </c>
      <c r="G41" s="194">
        <f>(E41-E35)*100</f>
        <v>9.9999999999999645</v>
      </c>
      <c r="H41" s="84">
        <v>15.69</v>
      </c>
      <c r="I41" s="85">
        <f t="shared" ref="I41" si="96">H41/1.25</f>
        <v>12.552</v>
      </c>
      <c r="J41" s="194">
        <f>(H41-H35)*100</f>
        <v>9.9999999999999645</v>
      </c>
      <c r="K41" s="85">
        <v>15.79</v>
      </c>
      <c r="L41" s="85">
        <f t="shared" ref="L41" si="97">K41/1.25</f>
        <v>12.632</v>
      </c>
      <c r="M41" s="195">
        <f>(K41-K35)*100</f>
        <v>9.9999999999999645</v>
      </c>
      <c r="N41" s="86"/>
      <c r="O41" s="86"/>
      <c r="P41" s="86"/>
      <c r="Q41" s="85">
        <v>11.89</v>
      </c>
      <c r="R41" s="85">
        <f t="shared" ref="R41" si="98">Q41/1.25</f>
        <v>9.5120000000000005</v>
      </c>
      <c r="S41" s="195">
        <f>(Q41-Q35)*100</f>
        <v>0</v>
      </c>
      <c r="T41" s="85">
        <v>16.46</v>
      </c>
      <c r="U41" s="85">
        <f t="shared" ref="U41" si="99">T41/1.25</f>
        <v>13.168000000000001</v>
      </c>
      <c r="V41" s="195">
        <f>(T41-T35)*100</f>
        <v>10.000000000000142</v>
      </c>
      <c r="W41" s="207">
        <v>18.239999999999998</v>
      </c>
      <c r="X41" s="194">
        <f>(W41-W35)*100</f>
        <v>0</v>
      </c>
      <c r="Y41" s="85">
        <v>18.489999999999998</v>
      </c>
      <c r="Z41" s="194">
        <f>(Y41-Y35)*100</f>
        <v>0</v>
      </c>
      <c r="AA41" s="85">
        <v>18.489999999999998</v>
      </c>
      <c r="AB41" s="194">
        <f>(AA41-AA35)*100</f>
        <v>0</v>
      </c>
      <c r="AC41" s="85">
        <v>18.739999999999998</v>
      </c>
      <c r="AD41" s="194">
        <f>(AC41-AC35)*100</f>
        <v>0</v>
      </c>
      <c r="AE41" s="84">
        <v>23.14</v>
      </c>
      <c r="AF41" s="85">
        <f t="shared" ref="AF41" si="100">AE41/1.25</f>
        <v>18.512</v>
      </c>
      <c r="AG41" s="194">
        <f>(AE41-AE35)*100</f>
        <v>0</v>
      </c>
      <c r="AH41" s="85">
        <v>22.29</v>
      </c>
      <c r="AI41" s="85">
        <f t="shared" ref="AI41" si="101">AH41/1.25</f>
        <v>17.832000000000001</v>
      </c>
      <c r="AJ41" s="196"/>
    </row>
    <row r="42" spans="1:36" ht="13.5" thickBot="1" x14ac:dyDescent="0.25">
      <c r="A42" s="178">
        <v>43498</v>
      </c>
      <c r="B42" s="220">
        <v>14.79</v>
      </c>
      <c r="C42" s="85">
        <f t="shared" ref="C42:C44" si="102">B42/1.25</f>
        <v>11.831999999999999</v>
      </c>
      <c r="D42" s="194">
        <f>(B42-B41)*100</f>
        <v>0</v>
      </c>
      <c r="E42" s="84">
        <v>15.29</v>
      </c>
      <c r="F42" s="85">
        <f t="shared" ref="F42:F44" si="103">E42/1.25</f>
        <v>12.231999999999999</v>
      </c>
      <c r="G42" s="194">
        <f>(E42-E41)*100</f>
        <v>0</v>
      </c>
      <c r="H42" s="84">
        <v>15.69</v>
      </c>
      <c r="I42" s="85">
        <f t="shared" ref="I42:I44" si="104">H42/1.25</f>
        <v>12.552</v>
      </c>
      <c r="J42" s="194">
        <f>(H42-H41)*100</f>
        <v>0</v>
      </c>
      <c r="K42" s="85">
        <v>15.79</v>
      </c>
      <c r="L42" s="85">
        <f t="shared" ref="L42:L44" si="105">K42/1.25</f>
        <v>12.632</v>
      </c>
      <c r="M42" s="195">
        <f>(K42-K41)*100</f>
        <v>0</v>
      </c>
      <c r="N42" s="86"/>
      <c r="O42" s="86"/>
      <c r="P42" s="86"/>
      <c r="Q42" s="85">
        <v>11.89</v>
      </c>
      <c r="R42" s="85">
        <f t="shared" ref="R42:R44" si="106">Q42/1.25</f>
        <v>9.5120000000000005</v>
      </c>
      <c r="S42" s="195">
        <f>(Q42-Q41)*100</f>
        <v>0</v>
      </c>
      <c r="T42" s="85">
        <v>16.46</v>
      </c>
      <c r="U42" s="85">
        <f t="shared" ref="U42:U44" si="107">T42/1.25</f>
        <v>13.168000000000001</v>
      </c>
      <c r="V42" s="195">
        <f>(T42-T41)*100</f>
        <v>0</v>
      </c>
      <c r="W42" s="207">
        <v>18.239999999999998</v>
      </c>
      <c r="X42" s="194">
        <f>(W42-W41)*100</f>
        <v>0</v>
      </c>
      <c r="Y42" s="85">
        <v>18.489999999999998</v>
      </c>
      <c r="Z42" s="194">
        <f>(Y42-Y41)*100</f>
        <v>0</v>
      </c>
      <c r="AA42" s="85">
        <v>18.489999999999998</v>
      </c>
      <c r="AB42" s="194">
        <f t="shared" ref="AB42:AB68" si="108">(AA42-AA41)*100</f>
        <v>0</v>
      </c>
      <c r="AC42" s="85">
        <v>18.739999999999998</v>
      </c>
      <c r="AD42" s="194">
        <f t="shared" ref="AD42:AD68" si="109">(AC42-AC41)*100</f>
        <v>0</v>
      </c>
      <c r="AE42" s="84">
        <v>23.14</v>
      </c>
      <c r="AF42" s="85">
        <f t="shared" ref="AF42:AF44" si="110">AE42/1.25</f>
        <v>18.512</v>
      </c>
      <c r="AG42" s="194">
        <f>(AE42-AE41)*100</f>
        <v>0</v>
      </c>
      <c r="AH42" s="85">
        <v>22.29</v>
      </c>
      <c r="AI42" s="85">
        <f t="shared" ref="AI42:AI44" si="111">AH42/1.25</f>
        <v>17.832000000000001</v>
      </c>
      <c r="AJ42" s="196"/>
    </row>
    <row r="43" spans="1:36" ht="13.5" thickBot="1" x14ac:dyDescent="0.25">
      <c r="A43" s="178">
        <v>43499</v>
      </c>
      <c r="B43" s="220">
        <v>14.79</v>
      </c>
      <c r="C43" s="85">
        <f t="shared" si="102"/>
        <v>11.831999999999999</v>
      </c>
      <c r="D43" s="194">
        <f t="shared" ref="D43:D44" si="112">(B43-B42)*100</f>
        <v>0</v>
      </c>
      <c r="E43" s="84">
        <v>15.29</v>
      </c>
      <c r="F43" s="85">
        <f t="shared" si="103"/>
        <v>12.231999999999999</v>
      </c>
      <c r="G43" s="194">
        <f t="shared" ref="G43:G44" si="113">(E43-E42)*100</f>
        <v>0</v>
      </c>
      <c r="H43" s="84">
        <v>15.69</v>
      </c>
      <c r="I43" s="85">
        <f t="shared" si="104"/>
        <v>12.552</v>
      </c>
      <c r="J43" s="194">
        <f t="shared" ref="J43:J44" si="114">(H43-H42)*100</f>
        <v>0</v>
      </c>
      <c r="K43" s="85">
        <v>15.79</v>
      </c>
      <c r="L43" s="85">
        <f t="shared" si="105"/>
        <v>12.632</v>
      </c>
      <c r="M43" s="195">
        <f t="shared" ref="M43:M44" si="115">(K43-K42)*100</f>
        <v>0</v>
      </c>
      <c r="N43" s="86"/>
      <c r="O43" s="86"/>
      <c r="P43" s="86"/>
      <c r="Q43" s="85">
        <v>11.89</v>
      </c>
      <c r="R43" s="85">
        <f t="shared" si="106"/>
        <v>9.5120000000000005</v>
      </c>
      <c r="S43" s="195">
        <f t="shared" ref="S43:S44" si="116">(Q43-Q42)*100</f>
        <v>0</v>
      </c>
      <c r="T43" s="85">
        <v>16.46</v>
      </c>
      <c r="U43" s="85">
        <f t="shared" si="107"/>
        <v>13.168000000000001</v>
      </c>
      <c r="V43" s="195">
        <f t="shared" ref="V43:V44" si="117">(T43-T42)*100</f>
        <v>0</v>
      </c>
      <c r="W43" s="207">
        <v>18.239999999999998</v>
      </c>
      <c r="X43" s="194">
        <f t="shared" ref="X43:X67" si="118">(W43-W42)*100</f>
        <v>0</v>
      </c>
      <c r="Y43" s="85">
        <v>18.489999999999998</v>
      </c>
      <c r="Z43" s="194">
        <f t="shared" ref="Z43:Z68" si="119">(Y43-Y42)*100</f>
        <v>0</v>
      </c>
      <c r="AA43" s="85">
        <v>18.489999999999998</v>
      </c>
      <c r="AB43" s="194">
        <f t="shared" si="108"/>
        <v>0</v>
      </c>
      <c r="AC43" s="85">
        <v>18.739999999999998</v>
      </c>
      <c r="AD43" s="194">
        <f t="shared" si="109"/>
        <v>0</v>
      </c>
      <c r="AE43" s="84">
        <v>23.14</v>
      </c>
      <c r="AF43" s="85">
        <f t="shared" si="110"/>
        <v>18.512</v>
      </c>
      <c r="AG43" s="194">
        <f t="shared" ref="AG43:AG44" si="120">(AE43-AE42)*100</f>
        <v>0</v>
      </c>
      <c r="AH43" s="85">
        <v>22.29</v>
      </c>
      <c r="AI43" s="85">
        <f t="shared" si="111"/>
        <v>17.832000000000001</v>
      </c>
      <c r="AJ43" s="196"/>
    </row>
    <row r="44" spans="1:36" ht="13.5" thickBot="1" x14ac:dyDescent="0.25">
      <c r="A44" s="178">
        <v>43500</v>
      </c>
      <c r="B44" s="220">
        <v>14.79</v>
      </c>
      <c r="C44" s="85">
        <f t="shared" si="102"/>
        <v>11.831999999999999</v>
      </c>
      <c r="D44" s="194">
        <f t="shared" si="112"/>
        <v>0</v>
      </c>
      <c r="E44" s="84">
        <v>15.29</v>
      </c>
      <c r="F44" s="85">
        <f t="shared" si="103"/>
        <v>12.231999999999999</v>
      </c>
      <c r="G44" s="194">
        <f t="shared" si="113"/>
        <v>0</v>
      </c>
      <c r="H44" s="84">
        <v>15.69</v>
      </c>
      <c r="I44" s="85">
        <f t="shared" si="104"/>
        <v>12.552</v>
      </c>
      <c r="J44" s="194">
        <f t="shared" si="114"/>
        <v>0</v>
      </c>
      <c r="K44" s="85">
        <v>15.69</v>
      </c>
      <c r="L44" s="85">
        <f t="shared" si="105"/>
        <v>12.552</v>
      </c>
      <c r="M44" s="195">
        <f t="shared" si="115"/>
        <v>-9.9999999999999645</v>
      </c>
      <c r="N44" s="86"/>
      <c r="O44" s="86"/>
      <c r="P44" s="86"/>
      <c r="Q44" s="85">
        <v>11.79</v>
      </c>
      <c r="R44" s="85">
        <f t="shared" si="106"/>
        <v>9.4319999999999986</v>
      </c>
      <c r="S44" s="195">
        <f t="shared" si="116"/>
        <v>-10.000000000000142</v>
      </c>
      <c r="T44" s="85">
        <v>16.36</v>
      </c>
      <c r="U44" s="85">
        <f t="shared" si="107"/>
        <v>13.087999999999999</v>
      </c>
      <c r="V44" s="195">
        <f t="shared" si="117"/>
        <v>-10.000000000000142</v>
      </c>
      <c r="W44" s="207">
        <v>18.239999999999998</v>
      </c>
      <c r="X44" s="194">
        <f t="shared" si="118"/>
        <v>0</v>
      </c>
      <c r="Y44" s="85">
        <v>18.489999999999998</v>
      </c>
      <c r="Z44" s="194">
        <f t="shared" si="119"/>
        <v>0</v>
      </c>
      <c r="AA44" s="85">
        <v>18.489999999999998</v>
      </c>
      <c r="AB44" s="194">
        <f t="shared" si="108"/>
        <v>0</v>
      </c>
      <c r="AC44" s="85">
        <v>18.739999999999998</v>
      </c>
      <c r="AD44" s="194">
        <f t="shared" si="109"/>
        <v>0</v>
      </c>
      <c r="AE44" s="84">
        <v>23.14</v>
      </c>
      <c r="AF44" s="85">
        <f t="shared" si="110"/>
        <v>18.512</v>
      </c>
      <c r="AG44" s="194">
        <f t="shared" si="120"/>
        <v>0</v>
      </c>
      <c r="AH44" s="85">
        <v>22.29</v>
      </c>
      <c r="AI44" s="85">
        <f t="shared" si="111"/>
        <v>17.832000000000001</v>
      </c>
      <c r="AJ44" s="196"/>
    </row>
    <row r="45" spans="1:36" ht="13.5" thickBot="1" x14ac:dyDescent="0.25">
      <c r="A45" s="178">
        <v>43501</v>
      </c>
      <c r="B45" s="220">
        <v>14.79</v>
      </c>
      <c r="C45" s="85">
        <f t="shared" ref="C45:C46" si="121">B45/1.25</f>
        <v>11.831999999999999</v>
      </c>
      <c r="D45" s="194">
        <f t="shared" ref="D45:D46" si="122">(B45-B44)*100</f>
        <v>0</v>
      </c>
      <c r="E45" s="84">
        <v>15.29</v>
      </c>
      <c r="F45" s="85">
        <f t="shared" ref="F45:F46" si="123">E45/1.25</f>
        <v>12.231999999999999</v>
      </c>
      <c r="G45" s="194">
        <f t="shared" ref="G45:G46" si="124">(E45-E44)*100</f>
        <v>0</v>
      </c>
      <c r="H45" s="84">
        <v>15.69</v>
      </c>
      <c r="I45" s="85">
        <f t="shared" ref="I45:I46" si="125">H45/1.25</f>
        <v>12.552</v>
      </c>
      <c r="J45" s="194">
        <f t="shared" ref="J45:J46" si="126">(H45-H44)*100</f>
        <v>0</v>
      </c>
      <c r="K45" s="85">
        <v>15.69</v>
      </c>
      <c r="L45" s="85">
        <f t="shared" ref="L45:L46" si="127">K45/1.25</f>
        <v>12.552</v>
      </c>
      <c r="M45" s="195">
        <f t="shared" ref="M45:M46" si="128">(K45-K44)*100</f>
        <v>0</v>
      </c>
      <c r="N45" s="86"/>
      <c r="O45" s="86"/>
      <c r="P45" s="86"/>
      <c r="Q45" s="85">
        <v>11.79</v>
      </c>
      <c r="R45" s="85">
        <f t="shared" ref="R45:R46" si="129">Q45/1.25</f>
        <v>9.4319999999999986</v>
      </c>
      <c r="S45" s="195">
        <f t="shared" ref="S45:S46" si="130">(Q45-Q44)*100</f>
        <v>0</v>
      </c>
      <c r="T45" s="85">
        <v>16.36</v>
      </c>
      <c r="U45" s="85">
        <f t="shared" ref="U45:U46" si="131">T45/1.25</f>
        <v>13.087999999999999</v>
      </c>
      <c r="V45" s="195">
        <f t="shared" ref="V45:V46" si="132">(T45-T44)*100</f>
        <v>0</v>
      </c>
      <c r="W45" s="207">
        <v>18.239999999999998</v>
      </c>
      <c r="X45" s="194">
        <f t="shared" si="118"/>
        <v>0</v>
      </c>
      <c r="Y45" s="85">
        <v>18.489999999999998</v>
      </c>
      <c r="Z45" s="194">
        <f t="shared" si="119"/>
        <v>0</v>
      </c>
      <c r="AA45" s="85">
        <v>18.489999999999998</v>
      </c>
      <c r="AB45" s="194">
        <f t="shared" si="108"/>
        <v>0</v>
      </c>
      <c r="AC45" s="85">
        <v>18.739999999999998</v>
      </c>
      <c r="AD45" s="194">
        <f t="shared" si="109"/>
        <v>0</v>
      </c>
      <c r="AE45" s="84">
        <v>23.14</v>
      </c>
      <c r="AF45" s="85">
        <f t="shared" ref="AF45:AF46" si="133">AE45/1.25</f>
        <v>18.512</v>
      </c>
      <c r="AG45" s="194">
        <f t="shared" ref="AG45:AG46" si="134">(AE45-AE44)*100</f>
        <v>0</v>
      </c>
      <c r="AH45" s="85">
        <v>22.29</v>
      </c>
      <c r="AI45" s="85">
        <f t="shared" ref="AI45:AI46" si="135">AH45/1.25</f>
        <v>17.832000000000001</v>
      </c>
      <c r="AJ45" s="196"/>
    </row>
    <row r="46" spans="1:36" ht="13.5" thickBot="1" x14ac:dyDescent="0.25">
      <c r="A46" s="178">
        <v>43502</v>
      </c>
      <c r="B46" s="220">
        <v>14.89</v>
      </c>
      <c r="C46" s="85">
        <f t="shared" si="121"/>
        <v>11.912000000000001</v>
      </c>
      <c r="D46" s="194">
        <f t="shared" si="122"/>
        <v>10.000000000000142</v>
      </c>
      <c r="E46" s="84">
        <v>15.39</v>
      </c>
      <c r="F46" s="85">
        <f t="shared" si="123"/>
        <v>12.312000000000001</v>
      </c>
      <c r="G46" s="194">
        <f t="shared" si="124"/>
        <v>10.000000000000142</v>
      </c>
      <c r="H46" s="84">
        <v>15.79</v>
      </c>
      <c r="I46" s="85">
        <f t="shared" si="125"/>
        <v>12.632</v>
      </c>
      <c r="J46" s="194">
        <f t="shared" si="126"/>
        <v>9.9999999999999645</v>
      </c>
      <c r="K46" s="85">
        <v>15.79</v>
      </c>
      <c r="L46" s="85">
        <f t="shared" si="127"/>
        <v>12.632</v>
      </c>
      <c r="M46" s="195">
        <f t="shared" si="128"/>
        <v>9.9999999999999645</v>
      </c>
      <c r="N46" s="86"/>
      <c r="O46" s="86"/>
      <c r="P46" s="86"/>
      <c r="Q46" s="85">
        <v>11.79</v>
      </c>
      <c r="R46" s="85">
        <f t="shared" si="129"/>
        <v>9.4319999999999986</v>
      </c>
      <c r="S46" s="195">
        <f t="shared" si="130"/>
        <v>0</v>
      </c>
      <c r="T46" s="85">
        <v>16.46</v>
      </c>
      <c r="U46" s="85">
        <f t="shared" si="131"/>
        <v>13.168000000000001</v>
      </c>
      <c r="V46" s="195">
        <f t="shared" si="132"/>
        <v>10.000000000000142</v>
      </c>
      <c r="W46" s="207">
        <v>18.239999999999998</v>
      </c>
      <c r="X46" s="194">
        <f t="shared" si="118"/>
        <v>0</v>
      </c>
      <c r="Y46" s="85">
        <v>18.489999999999998</v>
      </c>
      <c r="Z46" s="194">
        <f t="shared" si="119"/>
        <v>0</v>
      </c>
      <c r="AA46" s="85">
        <v>18.489999999999998</v>
      </c>
      <c r="AB46" s="194">
        <f t="shared" si="108"/>
        <v>0</v>
      </c>
      <c r="AC46" s="85">
        <v>18.739999999999998</v>
      </c>
      <c r="AD46" s="194">
        <f t="shared" si="109"/>
        <v>0</v>
      </c>
      <c r="AE46" s="84">
        <v>23.14</v>
      </c>
      <c r="AF46" s="85">
        <f t="shared" si="133"/>
        <v>18.512</v>
      </c>
      <c r="AG46" s="194">
        <f t="shared" si="134"/>
        <v>0</v>
      </c>
      <c r="AH46" s="85">
        <v>22.29</v>
      </c>
      <c r="AI46" s="85">
        <f t="shared" si="135"/>
        <v>17.832000000000001</v>
      </c>
      <c r="AJ46" s="196"/>
    </row>
    <row r="47" spans="1:36" ht="13.5" thickBot="1" x14ac:dyDescent="0.25">
      <c r="A47" s="178">
        <v>43503</v>
      </c>
      <c r="B47" s="220">
        <v>14.89</v>
      </c>
      <c r="C47" s="85">
        <f t="shared" ref="C47:C48" si="136">B47/1.25</f>
        <v>11.912000000000001</v>
      </c>
      <c r="D47" s="194">
        <f t="shared" ref="D47:D48" si="137">(B47-B46)*100</f>
        <v>0</v>
      </c>
      <c r="E47" s="84">
        <v>15.39</v>
      </c>
      <c r="F47" s="85">
        <f t="shared" ref="F47:F48" si="138">E47/1.25</f>
        <v>12.312000000000001</v>
      </c>
      <c r="G47" s="194">
        <f t="shared" ref="G47:G48" si="139">(E47-E46)*100</f>
        <v>0</v>
      </c>
      <c r="H47" s="84">
        <v>15.79</v>
      </c>
      <c r="I47" s="85">
        <f t="shared" ref="I47:I48" si="140">H47/1.25</f>
        <v>12.632</v>
      </c>
      <c r="J47" s="194">
        <f t="shared" ref="J47:J48" si="141">(H47-H46)*100</f>
        <v>0</v>
      </c>
      <c r="K47" s="85">
        <v>15.79</v>
      </c>
      <c r="L47" s="85">
        <f t="shared" ref="L47:L48" si="142">K47/1.25</f>
        <v>12.632</v>
      </c>
      <c r="M47" s="195">
        <f t="shared" ref="M47:M48" si="143">(K47-K46)*100</f>
        <v>0</v>
      </c>
      <c r="N47" s="86"/>
      <c r="O47" s="86"/>
      <c r="P47" s="86"/>
      <c r="Q47" s="85">
        <v>11.79</v>
      </c>
      <c r="R47" s="85">
        <f t="shared" ref="R47:R48" si="144">Q47/1.25</f>
        <v>9.4319999999999986</v>
      </c>
      <c r="S47" s="195">
        <f t="shared" ref="S47:S48" si="145">(Q47-Q46)*100</f>
        <v>0</v>
      </c>
      <c r="T47" s="85">
        <v>16.46</v>
      </c>
      <c r="U47" s="85">
        <f t="shared" ref="U47:U48" si="146">T47/1.25</f>
        <v>13.168000000000001</v>
      </c>
      <c r="V47" s="195">
        <f t="shared" ref="V47:V48" si="147">(T47-T46)*100</f>
        <v>0</v>
      </c>
      <c r="W47" s="207">
        <v>18.239999999999998</v>
      </c>
      <c r="X47" s="194">
        <f t="shared" si="118"/>
        <v>0</v>
      </c>
      <c r="Y47" s="85">
        <v>18.489999999999998</v>
      </c>
      <c r="Z47" s="194">
        <f t="shared" si="119"/>
        <v>0</v>
      </c>
      <c r="AA47" s="85">
        <v>18.489999999999998</v>
      </c>
      <c r="AB47" s="194">
        <f t="shared" si="108"/>
        <v>0</v>
      </c>
      <c r="AC47" s="85">
        <v>18.739999999999998</v>
      </c>
      <c r="AD47" s="194">
        <f t="shared" si="109"/>
        <v>0</v>
      </c>
      <c r="AE47" s="84">
        <v>23.14</v>
      </c>
      <c r="AF47" s="85">
        <f t="shared" ref="AF47:AF48" si="148">AE47/1.25</f>
        <v>18.512</v>
      </c>
      <c r="AG47" s="194">
        <f t="shared" ref="AG47:AG48" si="149">(AE47-AE46)*100</f>
        <v>0</v>
      </c>
      <c r="AH47" s="85">
        <v>22.29</v>
      </c>
      <c r="AI47" s="85">
        <f t="shared" ref="AI47:AI48" si="150">AH47/1.25</f>
        <v>17.832000000000001</v>
      </c>
      <c r="AJ47" s="196"/>
    </row>
    <row r="48" spans="1:36" ht="13.5" thickBot="1" x14ac:dyDescent="0.25">
      <c r="A48" s="178">
        <v>43504</v>
      </c>
      <c r="B48" s="220">
        <v>14.79</v>
      </c>
      <c r="C48" s="85">
        <f t="shared" si="136"/>
        <v>11.831999999999999</v>
      </c>
      <c r="D48" s="194">
        <f t="shared" si="137"/>
        <v>-10.000000000000142</v>
      </c>
      <c r="E48" s="84">
        <v>15.29</v>
      </c>
      <c r="F48" s="85">
        <f t="shared" si="138"/>
        <v>12.231999999999999</v>
      </c>
      <c r="G48" s="194">
        <f t="shared" si="139"/>
        <v>-10.000000000000142</v>
      </c>
      <c r="H48" s="84">
        <v>15.69</v>
      </c>
      <c r="I48" s="85">
        <f t="shared" si="140"/>
        <v>12.552</v>
      </c>
      <c r="J48" s="194">
        <f t="shared" si="141"/>
        <v>-9.9999999999999645</v>
      </c>
      <c r="K48" s="85">
        <v>15.79</v>
      </c>
      <c r="L48" s="85">
        <f t="shared" si="142"/>
        <v>12.632</v>
      </c>
      <c r="M48" s="195">
        <f t="shared" si="143"/>
        <v>0</v>
      </c>
      <c r="N48" s="86"/>
      <c r="O48" s="86"/>
      <c r="P48" s="86"/>
      <c r="Q48" s="85">
        <v>11.79</v>
      </c>
      <c r="R48" s="85">
        <f t="shared" si="144"/>
        <v>9.4319999999999986</v>
      </c>
      <c r="S48" s="195">
        <f t="shared" si="145"/>
        <v>0</v>
      </c>
      <c r="T48" s="85">
        <v>16.46</v>
      </c>
      <c r="U48" s="85">
        <f t="shared" si="146"/>
        <v>13.168000000000001</v>
      </c>
      <c r="V48" s="195">
        <f t="shared" si="147"/>
        <v>0</v>
      </c>
      <c r="W48" s="207">
        <v>18.239999999999998</v>
      </c>
      <c r="X48" s="194">
        <f t="shared" si="118"/>
        <v>0</v>
      </c>
      <c r="Y48" s="85">
        <v>18.489999999999998</v>
      </c>
      <c r="Z48" s="194">
        <f t="shared" si="119"/>
        <v>0</v>
      </c>
      <c r="AA48" s="85">
        <v>18.489999999999998</v>
      </c>
      <c r="AB48" s="194">
        <f t="shared" si="108"/>
        <v>0</v>
      </c>
      <c r="AC48" s="85">
        <v>18.739999999999998</v>
      </c>
      <c r="AD48" s="194">
        <f t="shared" si="109"/>
        <v>0</v>
      </c>
      <c r="AE48" s="84">
        <v>23.14</v>
      </c>
      <c r="AF48" s="85">
        <f t="shared" si="148"/>
        <v>18.512</v>
      </c>
      <c r="AG48" s="194">
        <f t="shared" si="149"/>
        <v>0</v>
      </c>
      <c r="AH48" s="85">
        <v>22.29</v>
      </c>
      <c r="AI48" s="85">
        <f t="shared" si="150"/>
        <v>17.832000000000001</v>
      </c>
      <c r="AJ48" s="196"/>
    </row>
    <row r="49" spans="1:36" ht="13.5" thickBot="1" x14ac:dyDescent="0.25">
      <c r="A49" s="178">
        <v>43505</v>
      </c>
      <c r="B49" s="220">
        <v>14.79</v>
      </c>
      <c r="C49" s="85">
        <f t="shared" ref="C49:C51" si="151">B49/1.25</f>
        <v>11.831999999999999</v>
      </c>
      <c r="D49" s="194">
        <f t="shared" ref="D49:D51" si="152">(B49-B48)*100</f>
        <v>0</v>
      </c>
      <c r="E49" s="84">
        <v>15.29</v>
      </c>
      <c r="F49" s="85">
        <f t="shared" ref="F49:F51" si="153">E49/1.25</f>
        <v>12.231999999999999</v>
      </c>
      <c r="G49" s="194">
        <f t="shared" ref="G49:G51" si="154">(E49-E48)*100</f>
        <v>0</v>
      </c>
      <c r="H49" s="84">
        <v>15.69</v>
      </c>
      <c r="I49" s="85">
        <f t="shared" ref="I49:I51" si="155">H49/1.25</f>
        <v>12.552</v>
      </c>
      <c r="J49" s="194">
        <f t="shared" ref="J49:J51" si="156">(H49-H48)*100</f>
        <v>0</v>
      </c>
      <c r="K49" s="85">
        <v>15.79</v>
      </c>
      <c r="L49" s="85">
        <f t="shared" ref="L49:L51" si="157">K49/1.25</f>
        <v>12.632</v>
      </c>
      <c r="M49" s="195">
        <f t="shared" ref="M49:M51" si="158">(K49-K48)*100</f>
        <v>0</v>
      </c>
      <c r="N49" s="86"/>
      <c r="O49" s="86"/>
      <c r="P49" s="86"/>
      <c r="Q49" s="85">
        <v>11.79</v>
      </c>
      <c r="R49" s="85">
        <f t="shared" ref="R49:R51" si="159">Q49/1.25</f>
        <v>9.4319999999999986</v>
      </c>
      <c r="S49" s="195">
        <f t="shared" ref="S49:S51" si="160">(Q49-Q48)*100</f>
        <v>0</v>
      </c>
      <c r="T49" s="85">
        <v>16.46</v>
      </c>
      <c r="U49" s="85">
        <f t="shared" ref="U49:U51" si="161">T49/1.25</f>
        <v>13.168000000000001</v>
      </c>
      <c r="V49" s="195">
        <f t="shared" ref="V49:V51" si="162">(T49-T48)*100</f>
        <v>0</v>
      </c>
      <c r="W49" s="207">
        <v>18.239999999999998</v>
      </c>
      <c r="X49" s="194">
        <f t="shared" si="118"/>
        <v>0</v>
      </c>
      <c r="Y49" s="85">
        <v>18.489999999999998</v>
      </c>
      <c r="Z49" s="194">
        <f t="shared" si="119"/>
        <v>0</v>
      </c>
      <c r="AA49" s="85">
        <v>18.489999999999998</v>
      </c>
      <c r="AB49" s="194">
        <f t="shared" si="108"/>
        <v>0</v>
      </c>
      <c r="AC49" s="85">
        <v>18.739999999999998</v>
      </c>
      <c r="AD49" s="194">
        <f t="shared" si="109"/>
        <v>0</v>
      </c>
      <c r="AE49" s="84">
        <v>23.14</v>
      </c>
      <c r="AF49" s="85">
        <f t="shared" ref="AF49:AF51" si="163">AE49/1.25</f>
        <v>18.512</v>
      </c>
      <c r="AG49" s="194">
        <f t="shared" ref="AG49:AG51" si="164">(AE49-AE48)*100</f>
        <v>0</v>
      </c>
      <c r="AH49" s="85">
        <v>22.29</v>
      </c>
      <c r="AI49" s="85">
        <f t="shared" ref="AI49:AI51" si="165">AH49/1.25</f>
        <v>17.832000000000001</v>
      </c>
      <c r="AJ49" s="196"/>
    </row>
    <row r="50" spans="1:36" ht="13.5" thickBot="1" x14ac:dyDescent="0.25">
      <c r="A50" s="178">
        <v>43506</v>
      </c>
      <c r="B50" s="220">
        <v>14.79</v>
      </c>
      <c r="C50" s="85">
        <f t="shared" si="151"/>
        <v>11.831999999999999</v>
      </c>
      <c r="D50" s="194">
        <f t="shared" si="152"/>
        <v>0</v>
      </c>
      <c r="E50" s="84">
        <v>15.29</v>
      </c>
      <c r="F50" s="85">
        <f t="shared" si="153"/>
        <v>12.231999999999999</v>
      </c>
      <c r="G50" s="194">
        <f t="shared" si="154"/>
        <v>0</v>
      </c>
      <c r="H50" s="84">
        <v>15.69</v>
      </c>
      <c r="I50" s="85">
        <f t="shared" si="155"/>
        <v>12.552</v>
      </c>
      <c r="J50" s="194">
        <f t="shared" si="156"/>
        <v>0</v>
      </c>
      <c r="K50" s="85">
        <v>15.79</v>
      </c>
      <c r="L50" s="85">
        <f t="shared" si="157"/>
        <v>12.632</v>
      </c>
      <c r="M50" s="195">
        <f t="shared" si="158"/>
        <v>0</v>
      </c>
      <c r="N50" s="86"/>
      <c r="O50" s="86"/>
      <c r="P50" s="86"/>
      <c r="Q50" s="85">
        <v>11.79</v>
      </c>
      <c r="R50" s="85">
        <f t="shared" si="159"/>
        <v>9.4319999999999986</v>
      </c>
      <c r="S50" s="195">
        <f t="shared" si="160"/>
        <v>0</v>
      </c>
      <c r="T50" s="85">
        <v>16.46</v>
      </c>
      <c r="U50" s="85">
        <f t="shared" si="161"/>
        <v>13.168000000000001</v>
      </c>
      <c r="V50" s="195">
        <f t="shared" si="162"/>
        <v>0</v>
      </c>
      <c r="W50" s="207">
        <v>18.239999999999998</v>
      </c>
      <c r="X50" s="194">
        <f t="shared" si="118"/>
        <v>0</v>
      </c>
      <c r="Y50" s="85">
        <v>18.489999999999998</v>
      </c>
      <c r="Z50" s="194">
        <f t="shared" si="119"/>
        <v>0</v>
      </c>
      <c r="AA50" s="85">
        <v>18.489999999999998</v>
      </c>
      <c r="AB50" s="194">
        <f t="shared" si="108"/>
        <v>0</v>
      </c>
      <c r="AC50" s="85">
        <v>18.739999999999998</v>
      </c>
      <c r="AD50" s="194">
        <f t="shared" si="109"/>
        <v>0</v>
      </c>
      <c r="AE50" s="84">
        <v>23.14</v>
      </c>
      <c r="AF50" s="85">
        <f t="shared" si="163"/>
        <v>18.512</v>
      </c>
      <c r="AG50" s="194">
        <f t="shared" si="164"/>
        <v>0</v>
      </c>
      <c r="AH50" s="85">
        <v>22.29</v>
      </c>
      <c r="AI50" s="85">
        <f t="shared" si="165"/>
        <v>17.832000000000001</v>
      </c>
      <c r="AJ50" s="196"/>
    </row>
    <row r="51" spans="1:36" ht="13.5" thickBot="1" x14ac:dyDescent="0.25">
      <c r="A51" s="178">
        <v>43507</v>
      </c>
      <c r="B51" s="220">
        <v>14.89</v>
      </c>
      <c r="C51" s="85">
        <f t="shared" si="151"/>
        <v>11.912000000000001</v>
      </c>
      <c r="D51" s="194">
        <f t="shared" si="152"/>
        <v>10.000000000000142</v>
      </c>
      <c r="E51" s="84">
        <v>15.39</v>
      </c>
      <c r="F51" s="85">
        <f t="shared" si="153"/>
        <v>12.312000000000001</v>
      </c>
      <c r="G51" s="194">
        <f t="shared" si="154"/>
        <v>10.000000000000142</v>
      </c>
      <c r="H51" s="84">
        <v>15.79</v>
      </c>
      <c r="I51" s="85">
        <f t="shared" si="155"/>
        <v>12.632</v>
      </c>
      <c r="J51" s="194">
        <f t="shared" si="156"/>
        <v>9.9999999999999645</v>
      </c>
      <c r="K51" s="85">
        <v>15.94</v>
      </c>
      <c r="L51" s="85">
        <f t="shared" si="157"/>
        <v>12.751999999999999</v>
      </c>
      <c r="M51" s="195">
        <f t="shared" si="158"/>
        <v>15.000000000000036</v>
      </c>
      <c r="N51" s="86"/>
      <c r="O51" s="86"/>
      <c r="P51" s="86"/>
      <c r="Q51" s="85">
        <v>11.89</v>
      </c>
      <c r="R51" s="85">
        <f t="shared" si="159"/>
        <v>9.5120000000000005</v>
      </c>
      <c r="S51" s="195">
        <f t="shared" si="160"/>
        <v>10.000000000000142</v>
      </c>
      <c r="T51" s="85">
        <v>16.61</v>
      </c>
      <c r="U51" s="85">
        <f t="shared" si="161"/>
        <v>13.288</v>
      </c>
      <c r="V51" s="195">
        <f t="shared" si="162"/>
        <v>14.999999999999858</v>
      </c>
      <c r="W51" s="207">
        <v>18.239999999999998</v>
      </c>
      <c r="X51" s="194">
        <f t="shared" si="118"/>
        <v>0</v>
      </c>
      <c r="Y51" s="85">
        <v>18.489999999999998</v>
      </c>
      <c r="Z51" s="194">
        <f t="shared" si="119"/>
        <v>0</v>
      </c>
      <c r="AA51" s="85">
        <v>18.489999999999998</v>
      </c>
      <c r="AB51" s="194">
        <f t="shared" si="108"/>
        <v>0</v>
      </c>
      <c r="AC51" s="85">
        <v>18.739999999999998</v>
      </c>
      <c r="AD51" s="194">
        <f t="shared" si="109"/>
        <v>0</v>
      </c>
      <c r="AE51" s="84">
        <v>23.14</v>
      </c>
      <c r="AF51" s="85">
        <f t="shared" si="163"/>
        <v>18.512</v>
      </c>
      <c r="AG51" s="194">
        <f t="shared" si="164"/>
        <v>0</v>
      </c>
      <c r="AH51" s="85">
        <v>22.29</v>
      </c>
      <c r="AI51" s="85">
        <f t="shared" si="165"/>
        <v>17.832000000000001</v>
      </c>
      <c r="AJ51" s="196"/>
    </row>
    <row r="52" spans="1:36" ht="13.5" thickBot="1" x14ac:dyDescent="0.25">
      <c r="A52" s="178">
        <v>43508</v>
      </c>
      <c r="B52" s="220">
        <v>14.89</v>
      </c>
      <c r="C52" s="85">
        <f t="shared" ref="C52:C53" si="166">B52/1.25</f>
        <v>11.912000000000001</v>
      </c>
      <c r="D52" s="194">
        <f t="shared" ref="D52:D53" si="167">(B52-B51)*100</f>
        <v>0</v>
      </c>
      <c r="E52" s="84">
        <v>15.39</v>
      </c>
      <c r="F52" s="85">
        <f t="shared" ref="F52:F53" si="168">E52/1.25</f>
        <v>12.312000000000001</v>
      </c>
      <c r="G52" s="194">
        <f t="shared" ref="G52:G53" si="169">(E52-E51)*100</f>
        <v>0</v>
      </c>
      <c r="H52" s="84">
        <v>15.79</v>
      </c>
      <c r="I52" s="85">
        <f t="shared" ref="I52:I53" si="170">H52/1.25</f>
        <v>12.632</v>
      </c>
      <c r="J52" s="194">
        <f t="shared" ref="J52:J53" si="171">(H52-H51)*100</f>
        <v>0</v>
      </c>
      <c r="K52" s="85">
        <v>15.94</v>
      </c>
      <c r="L52" s="85">
        <f t="shared" ref="L52:L53" si="172">K52/1.25</f>
        <v>12.751999999999999</v>
      </c>
      <c r="M52" s="195">
        <f t="shared" ref="M52:M53" si="173">(K52-K51)*100</f>
        <v>0</v>
      </c>
      <c r="N52" s="86"/>
      <c r="O52" s="86"/>
      <c r="P52" s="86"/>
      <c r="Q52" s="85">
        <v>11.89</v>
      </c>
      <c r="R52" s="85">
        <f t="shared" ref="R52:R53" si="174">Q52/1.25</f>
        <v>9.5120000000000005</v>
      </c>
      <c r="S52" s="195">
        <f t="shared" ref="S52:S53" si="175">(Q52-Q51)*100</f>
        <v>0</v>
      </c>
      <c r="T52" s="85">
        <v>16.61</v>
      </c>
      <c r="U52" s="85">
        <f t="shared" ref="U52:U53" si="176">T52/1.25</f>
        <v>13.288</v>
      </c>
      <c r="V52" s="195">
        <f t="shared" ref="V52:V53" si="177">(T52-T51)*100</f>
        <v>0</v>
      </c>
      <c r="W52" s="207">
        <v>18.239999999999998</v>
      </c>
      <c r="X52" s="194">
        <f t="shared" si="118"/>
        <v>0</v>
      </c>
      <c r="Y52" s="85">
        <v>18.489999999999998</v>
      </c>
      <c r="Z52" s="194">
        <f t="shared" si="119"/>
        <v>0</v>
      </c>
      <c r="AA52" s="85">
        <v>18.489999999999998</v>
      </c>
      <c r="AB52" s="194">
        <f t="shared" si="108"/>
        <v>0</v>
      </c>
      <c r="AC52" s="85">
        <v>18.739999999999998</v>
      </c>
      <c r="AD52" s="194">
        <f t="shared" si="109"/>
        <v>0</v>
      </c>
      <c r="AE52" s="84">
        <v>23.14</v>
      </c>
      <c r="AF52" s="85">
        <f t="shared" ref="AF52:AF53" si="178">AE52/1.25</f>
        <v>18.512</v>
      </c>
      <c r="AG52" s="194">
        <f t="shared" ref="AG52:AG53" si="179">(AE52-AE51)*100</f>
        <v>0</v>
      </c>
      <c r="AH52" s="85">
        <v>22.29</v>
      </c>
      <c r="AI52" s="85">
        <f t="shared" ref="AI52:AI53" si="180">AH52/1.25</f>
        <v>17.832000000000001</v>
      </c>
      <c r="AJ52" s="196"/>
    </row>
    <row r="53" spans="1:36" ht="13.5" thickBot="1" x14ac:dyDescent="0.25">
      <c r="A53" s="178">
        <v>43509</v>
      </c>
      <c r="B53" s="220">
        <v>14.99</v>
      </c>
      <c r="C53" s="85">
        <f t="shared" si="166"/>
        <v>11.992000000000001</v>
      </c>
      <c r="D53" s="194">
        <f t="shared" si="167"/>
        <v>9.9999999999999645</v>
      </c>
      <c r="E53" s="84">
        <v>15.49</v>
      </c>
      <c r="F53" s="85">
        <f t="shared" si="168"/>
        <v>12.391999999999999</v>
      </c>
      <c r="G53" s="194">
        <f t="shared" si="169"/>
        <v>9.9999999999999645</v>
      </c>
      <c r="H53" s="84">
        <v>15.89</v>
      </c>
      <c r="I53" s="85">
        <f t="shared" si="170"/>
        <v>12.712</v>
      </c>
      <c r="J53" s="194">
        <f t="shared" si="171"/>
        <v>10.000000000000142</v>
      </c>
      <c r="K53" s="85">
        <v>16.04</v>
      </c>
      <c r="L53" s="85">
        <f t="shared" si="172"/>
        <v>12.831999999999999</v>
      </c>
      <c r="M53" s="195">
        <f t="shared" si="173"/>
        <v>9.9999999999999645</v>
      </c>
      <c r="N53" s="86"/>
      <c r="O53" s="86"/>
      <c r="P53" s="86"/>
      <c r="Q53" s="85">
        <v>11.89</v>
      </c>
      <c r="R53" s="85">
        <f t="shared" si="174"/>
        <v>9.5120000000000005</v>
      </c>
      <c r="S53" s="195">
        <f t="shared" si="175"/>
        <v>0</v>
      </c>
      <c r="T53" s="85">
        <v>16.760000000000002</v>
      </c>
      <c r="U53" s="85">
        <f t="shared" si="176"/>
        <v>13.408000000000001</v>
      </c>
      <c r="V53" s="195">
        <f t="shared" si="177"/>
        <v>15.000000000000213</v>
      </c>
      <c r="W53" s="207">
        <v>18.239999999999998</v>
      </c>
      <c r="X53" s="194">
        <f t="shared" si="118"/>
        <v>0</v>
      </c>
      <c r="Y53" s="85">
        <v>18.489999999999998</v>
      </c>
      <c r="Z53" s="194">
        <f t="shared" si="119"/>
        <v>0</v>
      </c>
      <c r="AA53" s="85">
        <v>18.59</v>
      </c>
      <c r="AB53" s="194">
        <f t="shared" si="108"/>
        <v>10.000000000000142</v>
      </c>
      <c r="AC53" s="85">
        <v>18.84</v>
      </c>
      <c r="AD53" s="194">
        <f t="shared" si="109"/>
        <v>10.000000000000142</v>
      </c>
      <c r="AE53" s="84">
        <v>23.14</v>
      </c>
      <c r="AF53" s="85">
        <f t="shared" si="178"/>
        <v>18.512</v>
      </c>
      <c r="AG53" s="194">
        <f t="shared" si="179"/>
        <v>0</v>
      </c>
      <c r="AH53" s="85">
        <v>22.29</v>
      </c>
      <c r="AI53" s="85">
        <f t="shared" si="180"/>
        <v>17.832000000000001</v>
      </c>
      <c r="AJ53" s="196"/>
    </row>
    <row r="54" spans="1:36" ht="13.5" thickBot="1" x14ac:dyDescent="0.25">
      <c r="A54" s="178">
        <v>43510</v>
      </c>
      <c r="B54" s="220">
        <v>15.09</v>
      </c>
      <c r="C54" s="85">
        <f t="shared" ref="C54" si="181">B54/1.25</f>
        <v>12.071999999999999</v>
      </c>
      <c r="D54" s="194">
        <f t="shared" ref="D54" si="182">(B54-B53)*100</f>
        <v>9.9999999999999645</v>
      </c>
      <c r="E54" s="84">
        <v>15.59</v>
      </c>
      <c r="F54" s="85">
        <f t="shared" ref="F54" si="183">E54/1.25</f>
        <v>12.472</v>
      </c>
      <c r="G54" s="194">
        <f t="shared" ref="G54" si="184">(E54-E53)*100</f>
        <v>9.9999999999999645</v>
      </c>
      <c r="H54" s="84">
        <v>15.99</v>
      </c>
      <c r="I54" s="85">
        <f t="shared" ref="I54" si="185">H54/1.25</f>
        <v>12.792</v>
      </c>
      <c r="J54" s="194">
        <f t="shared" ref="J54" si="186">(H54-H53)*100</f>
        <v>9.9999999999999645</v>
      </c>
      <c r="K54" s="85">
        <v>16.14</v>
      </c>
      <c r="L54" s="85">
        <f t="shared" ref="L54" si="187">K54/1.25</f>
        <v>12.912000000000001</v>
      </c>
      <c r="M54" s="195">
        <f t="shared" ref="M54" si="188">(K54-K53)*100</f>
        <v>10.000000000000142</v>
      </c>
      <c r="N54" s="86"/>
      <c r="O54" s="86"/>
      <c r="P54" s="86"/>
      <c r="Q54" s="85">
        <v>11.89</v>
      </c>
      <c r="R54" s="85">
        <f t="shared" ref="R54" si="189">Q54/1.25</f>
        <v>9.5120000000000005</v>
      </c>
      <c r="S54" s="195">
        <f t="shared" ref="S54" si="190">(Q54-Q53)*100</f>
        <v>0</v>
      </c>
      <c r="T54" s="85">
        <v>16.86</v>
      </c>
      <c r="U54" s="85">
        <f t="shared" ref="U54" si="191">T54/1.25</f>
        <v>13.488</v>
      </c>
      <c r="V54" s="195">
        <f t="shared" ref="V54" si="192">(T54-T53)*100</f>
        <v>9.9999999999997868</v>
      </c>
      <c r="W54" s="207">
        <v>18.239999999999998</v>
      </c>
      <c r="X54" s="194">
        <f t="shared" si="118"/>
        <v>0</v>
      </c>
      <c r="Y54" s="85">
        <v>18.489999999999998</v>
      </c>
      <c r="Z54" s="194">
        <f t="shared" si="119"/>
        <v>0</v>
      </c>
      <c r="AA54" s="85">
        <v>18.59</v>
      </c>
      <c r="AB54" s="194">
        <f t="shared" si="108"/>
        <v>0</v>
      </c>
      <c r="AC54" s="85">
        <v>18.84</v>
      </c>
      <c r="AD54" s="194">
        <f t="shared" si="109"/>
        <v>0</v>
      </c>
      <c r="AE54" s="84">
        <v>23.14</v>
      </c>
      <c r="AF54" s="85">
        <f t="shared" ref="AF54" si="193">AE54/1.25</f>
        <v>18.512</v>
      </c>
      <c r="AG54" s="194">
        <f t="shared" ref="AG54" si="194">(AE54-AE53)*100</f>
        <v>0</v>
      </c>
      <c r="AH54" s="85">
        <v>22.29</v>
      </c>
      <c r="AI54" s="85">
        <f t="shared" ref="AI54" si="195">AH54/1.25</f>
        <v>17.832000000000001</v>
      </c>
      <c r="AJ54" s="196"/>
    </row>
    <row r="55" spans="1:36" ht="13.5" thickBot="1" x14ac:dyDescent="0.25">
      <c r="A55" s="178">
        <v>43511</v>
      </c>
      <c r="B55" s="220">
        <v>15.19</v>
      </c>
      <c r="C55" s="85">
        <f t="shared" ref="C55" si="196">B55/1.25</f>
        <v>12.151999999999999</v>
      </c>
      <c r="D55" s="194">
        <f t="shared" ref="D55" si="197">(B55-B54)*100</f>
        <v>9.9999999999999645</v>
      </c>
      <c r="E55" s="84">
        <v>15.69</v>
      </c>
      <c r="F55" s="85">
        <f t="shared" ref="F55" si="198">E55/1.25</f>
        <v>12.552</v>
      </c>
      <c r="G55" s="194">
        <f t="shared" ref="G55" si="199">(E55-E54)*100</f>
        <v>9.9999999999999645</v>
      </c>
      <c r="H55" s="84">
        <v>16.09</v>
      </c>
      <c r="I55" s="85">
        <f t="shared" ref="I55" si="200">H55/1.25</f>
        <v>12.872</v>
      </c>
      <c r="J55" s="194">
        <f t="shared" ref="J55" si="201">(H55-H54)*100</f>
        <v>9.9999999999999645</v>
      </c>
      <c r="K55" s="85">
        <v>16.14</v>
      </c>
      <c r="L55" s="85">
        <f t="shared" ref="L55" si="202">K55/1.25</f>
        <v>12.912000000000001</v>
      </c>
      <c r="M55" s="195">
        <f t="shared" ref="M55" si="203">(K55-K54)*100</f>
        <v>0</v>
      </c>
      <c r="N55" s="86"/>
      <c r="O55" s="86"/>
      <c r="P55" s="86"/>
      <c r="Q55" s="85">
        <v>11.89</v>
      </c>
      <c r="R55" s="85">
        <f t="shared" ref="R55" si="204">Q55/1.25</f>
        <v>9.5120000000000005</v>
      </c>
      <c r="S55" s="195">
        <f t="shared" ref="S55" si="205">(Q55-Q54)*100</f>
        <v>0</v>
      </c>
      <c r="T55" s="85">
        <v>16.86</v>
      </c>
      <c r="U55" s="85">
        <f t="shared" ref="U55" si="206">T55/1.25</f>
        <v>13.488</v>
      </c>
      <c r="V55" s="195">
        <f t="shared" ref="V55" si="207">(T55-T54)*100</f>
        <v>0</v>
      </c>
      <c r="W55" s="207">
        <v>18.239999999999998</v>
      </c>
      <c r="X55" s="194">
        <f t="shared" si="118"/>
        <v>0</v>
      </c>
      <c r="Y55" s="85">
        <v>18.489999999999998</v>
      </c>
      <c r="Z55" s="194">
        <f t="shared" si="119"/>
        <v>0</v>
      </c>
      <c r="AA55" s="85">
        <v>18.59</v>
      </c>
      <c r="AB55" s="194">
        <f t="shared" si="108"/>
        <v>0</v>
      </c>
      <c r="AC55" s="85">
        <v>18.84</v>
      </c>
      <c r="AD55" s="194">
        <f t="shared" si="109"/>
        <v>0</v>
      </c>
      <c r="AE55" s="84">
        <v>23.14</v>
      </c>
      <c r="AF55" s="85">
        <f t="shared" ref="AF55" si="208">AE55/1.25</f>
        <v>18.512</v>
      </c>
      <c r="AG55" s="194">
        <f t="shared" ref="AG55" si="209">(AE55-AE54)*100</f>
        <v>0</v>
      </c>
      <c r="AH55" s="85">
        <v>22.29</v>
      </c>
      <c r="AI55" s="85">
        <f t="shared" ref="AI55" si="210">AH55/1.25</f>
        <v>17.832000000000001</v>
      </c>
      <c r="AJ55" s="196"/>
    </row>
    <row r="56" spans="1:36" ht="13.5" thickBot="1" x14ac:dyDescent="0.25">
      <c r="A56" s="178">
        <v>43512</v>
      </c>
      <c r="B56" s="220">
        <v>15.19</v>
      </c>
      <c r="C56" s="85">
        <f t="shared" ref="C56:C58" si="211">B56/1.25</f>
        <v>12.151999999999999</v>
      </c>
      <c r="D56" s="194">
        <f t="shared" ref="D56:D58" si="212">(B56-B55)*100</f>
        <v>0</v>
      </c>
      <c r="E56" s="84">
        <v>15.69</v>
      </c>
      <c r="F56" s="85">
        <f t="shared" ref="F56:F58" si="213">E56/1.25</f>
        <v>12.552</v>
      </c>
      <c r="G56" s="194">
        <f t="shared" ref="G56:G58" si="214">(E56-E55)*100</f>
        <v>0</v>
      </c>
      <c r="H56" s="84">
        <v>16.09</v>
      </c>
      <c r="I56" s="85">
        <f t="shared" ref="I56:I58" si="215">H56/1.25</f>
        <v>12.872</v>
      </c>
      <c r="J56" s="194">
        <f t="shared" ref="J56:J58" si="216">(H56-H55)*100</f>
        <v>0</v>
      </c>
      <c r="K56" s="85">
        <v>16.14</v>
      </c>
      <c r="L56" s="85">
        <f t="shared" ref="L56:L58" si="217">K56/1.25</f>
        <v>12.912000000000001</v>
      </c>
      <c r="M56" s="195">
        <f t="shared" ref="M56:M58" si="218">(K56-K55)*100</f>
        <v>0</v>
      </c>
      <c r="N56" s="86"/>
      <c r="O56" s="86"/>
      <c r="P56" s="86"/>
      <c r="Q56" s="85">
        <v>11.89</v>
      </c>
      <c r="R56" s="85">
        <f t="shared" ref="R56:R58" si="219">Q56/1.25</f>
        <v>9.5120000000000005</v>
      </c>
      <c r="S56" s="195">
        <f t="shared" ref="S56:S58" si="220">(Q56-Q55)*100</f>
        <v>0</v>
      </c>
      <c r="T56" s="85">
        <v>16.86</v>
      </c>
      <c r="U56" s="85">
        <f t="shared" ref="U56:U58" si="221">T56/1.25</f>
        <v>13.488</v>
      </c>
      <c r="V56" s="195">
        <f t="shared" ref="V56:V58" si="222">(T56-T55)*100</f>
        <v>0</v>
      </c>
      <c r="W56" s="207">
        <v>18.239999999999998</v>
      </c>
      <c r="X56" s="194">
        <f t="shared" si="118"/>
        <v>0</v>
      </c>
      <c r="Y56" s="85">
        <v>18.489999999999998</v>
      </c>
      <c r="Z56" s="194">
        <f t="shared" si="119"/>
        <v>0</v>
      </c>
      <c r="AA56" s="85">
        <v>18.59</v>
      </c>
      <c r="AB56" s="194">
        <f t="shared" si="108"/>
        <v>0</v>
      </c>
      <c r="AC56" s="85">
        <v>18.84</v>
      </c>
      <c r="AD56" s="194">
        <f t="shared" si="109"/>
        <v>0</v>
      </c>
      <c r="AE56" s="84">
        <v>23.14</v>
      </c>
      <c r="AF56" s="85">
        <f t="shared" ref="AF56:AF58" si="223">AE56/1.25</f>
        <v>18.512</v>
      </c>
      <c r="AG56" s="194">
        <f t="shared" ref="AG56:AG58" si="224">(AE56-AE55)*100</f>
        <v>0</v>
      </c>
      <c r="AH56" s="85">
        <v>22.29</v>
      </c>
      <c r="AI56" s="85">
        <f t="shared" ref="AI56:AI58" si="225">AH56/1.25</f>
        <v>17.832000000000001</v>
      </c>
      <c r="AJ56" s="196"/>
    </row>
    <row r="57" spans="1:36" ht="13.5" thickBot="1" x14ac:dyDescent="0.25">
      <c r="A57" s="178">
        <v>43513</v>
      </c>
      <c r="B57" s="220">
        <v>15.19</v>
      </c>
      <c r="C57" s="85">
        <f t="shared" si="211"/>
        <v>12.151999999999999</v>
      </c>
      <c r="D57" s="194">
        <f t="shared" si="212"/>
        <v>0</v>
      </c>
      <c r="E57" s="84">
        <v>15.69</v>
      </c>
      <c r="F57" s="85">
        <f t="shared" si="213"/>
        <v>12.552</v>
      </c>
      <c r="G57" s="194">
        <f t="shared" si="214"/>
        <v>0</v>
      </c>
      <c r="H57" s="84">
        <v>16.09</v>
      </c>
      <c r="I57" s="85">
        <f t="shared" si="215"/>
        <v>12.872</v>
      </c>
      <c r="J57" s="194">
        <f t="shared" si="216"/>
        <v>0</v>
      </c>
      <c r="K57" s="85">
        <v>16.14</v>
      </c>
      <c r="L57" s="85">
        <f t="shared" si="217"/>
        <v>12.912000000000001</v>
      </c>
      <c r="M57" s="195">
        <f t="shared" si="218"/>
        <v>0</v>
      </c>
      <c r="N57" s="86"/>
      <c r="O57" s="86"/>
      <c r="P57" s="86"/>
      <c r="Q57" s="85">
        <v>11.89</v>
      </c>
      <c r="R57" s="85">
        <f t="shared" si="219"/>
        <v>9.5120000000000005</v>
      </c>
      <c r="S57" s="195">
        <f t="shared" si="220"/>
        <v>0</v>
      </c>
      <c r="T57" s="85">
        <v>16.86</v>
      </c>
      <c r="U57" s="85">
        <f t="shared" si="221"/>
        <v>13.488</v>
      </c>
      <c r="V57" s="195">
        <f t="shared" si="222"/>
        <v>0</v>
      </c>
      <c r="W57" s="207">
        <v>18.239999999999998</v>
      </c>
      <c r="X57" s="194">
        <f t="shared" si="118"/>
        <v>0</v>
      </c>
      <c r="Y57" s="85">
        <v>18.489999999999998</v>
      </c>
      <c r="Z57" s="194">
        <f t="shared" si="119"/>
        <v>0</v>
      </c>
      <c r="AA57" s="85">
        <v>18.59</v>
      </c>
      <c r="AB57" s="194">
        <f t="shared" si="108"/>
        <v>0</v>
      </c>
      <c r="AC57" s="85">
        <v>18.84</v>
      </c>
      <c r="AD57" s="194">
        <f t="shared" si="109"/>
        <v>0</v>
      </c>
      <c r="AE57" s="84">
        <v>23.14</v>
      </c>
      <c r="AF57" s="85">
        <f t="shared" si="223"/>
        <v>18.512</v>
      </c>
      <c r="AG57" s="194">
        <f t="shared" si="224"/>
        <v>0</v>
      </c>
      <c r="AH57" s="85">
        <v>22.29</v>
      </c>
      <c r="AI57" s="85">
        <f t="shared" si="225"/>
        <v>17.832000000000001</v>
      </c>
      <c r="AJ57" s="196"/>
    </row>
    <row r="58" spans="1:36" ht="13.5" thickBot="1" x14ac:dyDescent="0.25">
      <c r="A58" s="178">
        <v>43514</v>
      </c>
      <c r="B58" s="220">
        <v>15.34</v>
      </c>
      <c r="C58" s="85">
        <f t="shared" si="211"/>
        <v>12.272</v>
      </c>
      <c r="D58" s="194">
        <f t="shared" si="212"/>
        <v>15.000000000000036</v>
      </c>
      <c r="E58" s="84">
        <v>15.84</v>
      </c>
      <c r="F58" s="85">
        <f t="shared" si="213"/>
        <v>12.672000000000001</v>
      </c>
      <c r="G58" s="194">
        <f t="shared" si="214"/>
        <v>15.000000000000036</v>
      </c>
      <c r="H58" s="84">
        <v>16.239999999999998</v>
      </c>
      <c r="I58" s="85">
        <f t="shared" si="215"/>
        <v>12.991999999999999</v>
      </c>
      <c r="J58" s="194">
        <f t="shared" si="216"/>
        <v>14.999999999999858</v>
      </c>
      <c r="K58" s="85">
        <v>16.34</v>
      </c>
      <c r="L58" s="85">
        <f t="shared" si="217"/>
        <v>13.071999999999999</v>
      </c>
      <c r="M58" s="195">
        <f t="shared" si="218"/>
        <v>19.999999999999929</v>
      </c>
      <c r="N58" s="86"/>
      <c r="O58" s="86"/>
      <c r="P58" s="86"/>
      <c r="Q58" s="85">
        <v>11.89</v>
      </c>
      <c r="R58" s="85">
        <f t="shared" si="219"/>
        <v>9.5120000000000005</v>
      </c>
      <c r="S58" s="195">
        <f t="shared" si="220"/>
        <v>0</v>
      </c>
      <c r="T58" s="85">
        <v>17.059999999999999</v>
      </c>
      <c r="U58" s="85">
        <f t="shared" si="221"/>
        <v>13.648</v>
      </c>
      <c r="V58" s="195">
        <f t="shared" si="222"/>
        <v>19.999999999999929</v>
      </c>
      <c r="W58" s="207">
        <v>18.239999999999998</v>
      </c>
      <c r="X58" s="194">
        <f t="shared" si="118"/>
        <v>0</v>
      </c>
      <c r="Y58" s="85">
        <v>18.489999999999998</v>
      </c>
      <c r="Z58" s="194">
        <f t="shared" si="119"/>
        <v>0</v>
      </c>
      <c r="AA58" s="85">
        <v>18.59</v>
      </c>
      <c r="AB58" s="194">
        <f t="shared" si="108"/>
        <v>0</v>
      </c>
      <c r="AC58" s="85">
        <v>18.84</v>
      </c>
      <c r="AD58" s="194">
        <f t="shared" si="109"/>
        <v>0</v>
      </c>
      <c r="AE58" s="84">
        <v>23.14</v>
      </c>
      <c r="AF58" s="85">
        <f t="shared" si="223"/>
        <v>18.512</v>
      </c>
      <c r="AG58" s="194">
        <f t="shared" si="224"/>
        <v>0</v>
      </c>
      <c r="AH58" s="85">
        <v>22.29</v>
      </c>
      <c r="AI58" s="85">
        <f t="shared" si="225"/>
        <v>17.832000000000001</v>
      </c>
      <c r="AJ58" s="196"/>
    </row>
    <row r="59" spans="1:36" ht="13.5" thickBot="1" x14ac:dyDescent="0.25">
      <c r="A59" s="178">
        <v>43515</v>
      </c>
      <c r="B59" s="220">
        <v>15.34</v>
      </c>
      <c r="C59" s="85">
        <f t="shared" ref="C59:C60" si="226">B59/1.25</f>
        <v>12.272</v>
      </c>
      <c r="D59" s="194">
        <f t="shared" ref="D59:D60" si="227">(B59-B58)*100</f>
        <v>0</v>
      </c>
      <c r="E59" s="84">
        <v>15.84</v>
      </c>
      <c r="F59" s="85">
        <f t="shared" ref="F59:F60" si="228">E59/1.25</f>
        <v>12.672000000000001</v>
      </c>
      <c r="G59" s="194">
        <f t="shared" ref="G59:G60" si="229">(E59-E58)*100</f>
        <v>0</v>
      </c>
      <c r="H59" s="84">
        <v>16.239999999999998</v>
      </c>
      <c r="I59" s="85">
        <f t="shared" ref="I59:I60" si="230">H59/1.25</f>
        <v>12.991999999999999</v>
      </c>
      <c r="J59" s="194">
        <f t="shared" ref="J59:J60" si="231">(H59-H58)*100</f>
        <v>0</v>
      </c>
      <c r="K59" s="85">
        <v>16.34</v>
      </c>
      <c r="L59" s="85">
        <f t="shared" ref="L59:L60" si="232">K59/1.25</f>
        <v>13.071999999999999</v>
      </c>
      <c r="M59" s="195">
        <f t="shared" ref="M59:M60" si="233">(K59-K58)*100</f>
        <v>0</v>
      </c>
      <c r="N59" s="86"/>
      <c r="O59" s="86"/>
      <c r="P59" s="86"/>
      <c r="Q59" s="85">
        <v>11.89</v>
      </c>
      <c r="R59" s="85">
        <f t="shared" ref="R59:R60" si="234">Q59/1.25</f>
        <v>9.5120000000000005</v>
      </c>
      <c r="S59" s="195">
        <f t="shared" ref="S59:S60" si="235">(Q59-Q58)*100</f>
        <v>0</v>
      </c>
      <c r="T59" s="85">
        <v>17.059999999999999</v>
      </c>
      <c r="U59" s="85">
        <f t="shared" ref="U59:U60" si="236">T59/1.25</f>
        <v>13.648</v>
      </c>
      <c r="V59" s="195">
        <f t="shared" ref="V59:V60" si="237">(T59-T58)*100</f>
        <v>0</v>
      </c>
      <c r="W59" s="207">
        <v>18.239999999999998</v>
      </c>
      <c r="X59" s="194">
        <f t="shared" si="118"/>
        <v>0</v>
      </c>
      <c r="Y59" s="85">
        <v>18.489999999999998</v>
      </c>
      <c r="Z59" s="194">
        <f t="shared" si="119"/>
        <v>0</v>
      </c>
      <c r="AA59" s="85">
        <v>18.59</v>
      </c>
      <c r="AB59" s="194">
        <f t="shared" si="108"/>
        <v>0</v>
      </c>
      <c r="AC59" s="85">
        <v>18.84</v>
      </c>
      <c r="AD59" s="194">
        <f t="shared" si="109"/>
        <v>0</v>
      </c>
      <c r="AE59" s="84">
        <v>23.14</v>
      </c>
      <c r="AF59" s="85">
        <f t="shared" ref="AF59:AF60" si="238">AE59/1.25</f>
        <v>18.512</v>
      </c>
      <c r="AG59" s="194">
        <f t="shared" ref="AG59:AG60" si="239">(AE59-AE58)*100</f>
        <v>0</v>
      </c>
      <c r="AH59" s="85">
        <v>22.29</v>
      </c>
      <c r="AI59" s="85">
        <f t="shared" ref="AI59:AI60" si="240">AH59/1.25</f>
        <v>17.832000000000001</v>
      </c>
      <c r="AJ59" s="196"/>
    </row>
    <row r="60" spans="1:36" ht="13.5" thickBot="1" x14ac:dyDescent="0.25">
      <c r="A60" s="178">
        <v>43516</v>
      </c>
      <c r="B60" s="220">
        <v>15.34</v>
      </c>
      <c r="C60" s="85">
        <f t="shared" si="226"/>
        <v>12.272</v>
      </c>
      <c r="D60" s="194">
        <f t="shared" si="227"/>
        <v>0</v>
      </c>
      <c r="E60" s="84">
        <v>15.84</v>
      </c>
      <c r="F60" s="85">
        <f t="shared" si="228"/>
        <v>12.672000000000001</v>
      </c>
      <c r="G60" s="194">
        <f t="shared" si="229"/>
        <v>0</v>
      </c>
      <c r="H60" s="84">
        <v>16.239999999999998</v>
      </c>
      <c r="I60" s="85">
        <f t="shared" si="230"/>
        <v>12.991999999999999</v>
      </c>
      <c r="J60" s="194">
        <f t="shared" si="231"/>
        <v>0</v>
      </c>
      <c r="K60" s="85">
        <v>16.239999999999998</v>
      </c>
      <c r="L60" s="85">
        <f t="shared" si="232"/>
        <v>12.991999999999999</v>
      </c>
      <c r="M60" s="195">
        <f t="shared" si="233"/>
        <v>-10.000000000000142</v>
      </c>
      <c r="N60" s="86"/>
      <c r="O60" s="86"/>
      <c r="P60" s="86"/>
      <c r="Q60" s="85">
        <v>11.89</v>
      </c>
      <c r="R60" s="85">
        <f t="shared" si="234"/>
        <v>9.5120000000000005</v>
      </c>
      <c r="S60" s="195">
        <f t="shared" si="235"/>
        <v>0</v>
      </c>
      <c r="T60" s="85">
        <v>17.059999999999999</v>
      </c>
      <c r="U60" s="85">
        <f t="shared" si="236"/>
        <v>13.648</v>
      </c>
      <c r="V60" s="195">
        <f t="shared" si="237"/>
        <v>0</v>
      </c>
      <c r="W60" s="207">
        <v>18.440000000000001</v>
      </c>
      <c r="X60" s="194">
        <f t="shared" si="118"/>
        <v>20.000000000000284</v>
      </c>
      <c r="Y60" s="85">
        <v>18.690000000000001</v>
      </c>
      <c r="Z60" s="194">
        <f t="shared" si="119"/>
        <v>20.000000000000284</v>
      </c>
      <c r="AA60" s="85">
        <v>18.989999999999998</v>
      </c>
      <c r="AB60" s="194">
        <f t="shared" si="108"/>
        <v>39.999999999999858</v>
      </c>
      <c r="AC60" s="85">
        <v>19.239999999999998</v>
      </c>
      <c r="AD60" s="194">
        <f t="shared" si="109"/>
        <v>39.999999999999858</v>
      </c>
      <c r="AE60" s="84">
        <v>23.14</v>
      </c>
      <c r="AF60" s="85">
        <f t="shared" si="238"/>
        <v>18.512</v>
      </c>
      <c r="AG60" s="194">
        <f t="shared" si="239"/>
        <v>0</v>
      </c>
      <c r="AH60" s="85">
        <v>22.29</v>
      </c>
      <c r="AI60" s="85">
        <f t="shared" si="240"/>
        <v>17.832000000000001</v>
      </c>
      <c r="AJ60" s="196"/>
    </row>
    <row r="61" spans="1:36" ht="13.5" thickBot="1" x14ac:dyDescent="0.25">
      <c r="A61" s="178">
        <v>43517</v>
      </c>
      <c r="B61" s="220">
        <v>15.34</v>
      </c>
      <c r="C61" s="85">
        <f t="shared" ref="C61:C62" si="241">B61/1.25</f>
        <v>12.272</v>
      </c>
      <c r="D61" s="194">
        <f t="shared" ref="D61:D62" si="242">(B61-B60)*100</f>
        <v>0</v>
      </c>
      <c r="E61" s="84">
        <v>15.84</v>
      </c>
      <c r="F61" s="85">
        <f t="shared" ref="F61:F62" si="243">E61/1.25</f>
        <v>12.672000000000001</v>
      </c>
      <c r="G61" s="194">
        <f t="shared" ref="G61:G62" si="244">(E61-E60)*100</f>
        <v>0</v>
      </c>
      <c r="H61" s="84">
        <v>16.239999999999998</v>
      </c>
      <c r="I61" s="85">
        <f t="shared" ref="I61:I62" si="245">H61/1.25</f>
        <v>12.991999999999999</v>
      </c>
      <c r="J61" s="194">
        <f t="shared" ref="J61:J62" si="246">(H61-H60)*100</f>
        <v>0</v>
      </c>
      <c r="K61" s="85">
        <v>16.239999999999998</v>
      </c>
      <c r="L61" s="85">
        <f t="shared" ref="L61:L62" si="247">K61/1.25</f>
        <v>12.991999999999999</v>
      </c>
      <c r="M61" s="195">
        <f t="shared" ref="M61:M62" si="248">(K61-K60)*100</f>
        <v>0</v>
      </c>
      <c r="N61" s="86"/>
      <c r="O61" s="86"/>
      <c r="P61" s="86"/>
      <c r="Q61" s="85">
        <v>11.89</v>
      </c>
      <c r="R61" s="85">
        <f t="shared" ref="R61:R62" si="249">Q61/1.25</f>
        <v>9.5120000000000005</v>
      </c>
      <c r="S61" s="195">
        <f t="shared" ref="S61:S62" si="250">(Q61-Q60)*100</f>
        <v>0</v>
      </c>
      <c r="T61" s="85">
        <v>17.059999999999999</v>
      </c>
      <c r="U61" s="85">
        <f t="shared" ref="U61:U62" si="251">T61/1.25</f>
        <v>13.648</v>
      </c>
      <c r="V61" s="195">
        <f t="shared" ref="V61:V62" si="252">(T61-T60)*100</f>
        <v>0</v>
      </c>
      <c r="W61" s="207">
        <v>18.440000000000001</v>
      </c>
      <c r="X61" s="194">
        <f t="shared" si="118"/>
        <v>0</v>
      </c>
      <c r="Y61" s="85">
        <v>18.690000000000001</v>
      </c>
      <c r="Z61" s="194">
        <f t="shared" si="119"/>
        <v>0</v>
      </c>
      <c r="AA61" s="85">
        <v>18.989999999999998</v>
      </c>
      <c r="AB61" s="194">
        <f t="shared" si="108"/>
        <v>0</v>
      </c>
      <c r="AC61" s="85">
        <v>19.239999999999998</v>
      </c>
      <c r="AD61" s="194">
        <f t="shared" si="109"/>
        <v>0</v>
      </c>
      <c r="AE61" s="84">
        <v>23.14</v>
      </c>
      <c r="AF61" s="85">
        <f t="shared" ref="AF61:AF62" si="253">AE61/1.25</f>
        <v>18.512</v>
      </c>
      <c r="AG61" s="194">
        <f t="shared" ref="AG61:AG62" si="254">(AE61-AE60)*100</f>
        <v>0</v>
      </c>
      <c r="AH61" s="85">
        <v>22.29</v>
      </c>
      <c r="AI61" s="85">
        <f t="shared" ref="AI61:AI62" si="255">AH61/1.25</f>
        <v>17.832000000000001</v>
      </c>
      <c r="AJ61" s="196"/>
    </row>
    <row r="62" spans="1:36" ht="13.5" thickBot="1" x14ac:dyDescent="0.25">
      <c r="A62" s="178">
        <v>43518</v>
      </c>
      <c r="B62" s="220">
        <v>15.34</v>
      </c>
      <c r="C62" s="85">
        <f t="shared" si="241"/>
        <v>12.272</v>
      </c>
      <c r="D62" s="194">
        <f t="shared" si="242"/>
        <v>0</v>
      </c>
      <c r="E62" s="84">
        <v>15.84</v>
      </c>
      <c r="F62" s="85">
        <f t="shared" si="243"/>
        <v>12.672000000000001</v>
      </c>
      <c r="G62" s="194">
        <f t="shared" si="244"/>
        <v>0</v>
      </c>
      <c r="H62" s="84">
        <v>16.239999999999998</v>
      </c>
      <c r="I62" s="85">
        <f t="shared" si="245"/>
        <v>12.991999999999999</v>
      </c>
      <c r="J62" s="194">
        <f t="shared" si="246"/>
        <v>0</v>
      </c>
      <c r="K62" s="85">
        <v>16.39</v>
      </c>
      <c r="L62" s="85">
        <f t="shared" si="247"/>
        <v>13.112</v>
      </c>
      <c r="M62" s="195">
        <f t="shared" si="248"/>
        <v>15.000000000000213</v>
      </c>
      <c r="N62" s="86"/>
      <c r="O62" s="86"/>
      <c r="P62" s="86"/>
      <c r="Q62" s="85">
        <v>11.89</v>
      </c>
      <c r="R62" s="85">
        <f t="shared" si="249"/>
        <v>9.5120000000000005</v>
      </c>
      <c r="S62" s="195">
        <f t="shared" si="250"/>
        <v>0</v>
      </c>
      <c r="T62" s="85">
        <v>17.21</v>
      </c>
      <c r="U62" s="85">
        <f t="shared" si="251"/>
        <v>13.768000000000001</v>
      </c>
      <c r="V62" s="195">
        <f t="shared" si="252"/>
        <v>15.000000000000213</v>
      </c>
      <c r="W62" s="207">
        <v>18.440000000000001</v>
      </c>
      <c r="X62" s="194">
        <f t="shared" si="118"/>
        <v>0</v>
      </c>
      <c r="Y62" s="85">
        <v>18.690000000000001</v>
      </c>
      <c r="Z62" s="194">
        <f t="shared" si="119"/>
        <v>0</v>
      </c>
      <c r="AA62" s="85">
        <v>18.989999999999998</v>
      </c>
      <c r="AB62" s="194">
        <f t="shared" si="108"/>
        <v>0</v>
      </c>
      <c r="AC62" s="85">
        <v>19.239999999999998</v>
      </c>
      <c r="AD62" s="194">
        <f t="shared" si="109"/>
        <v>0</v>
      </c>
      <c r="AE62" s="84">
        <v>23.14</v>
      </c>
      <c r="AF62" s="85">
        <f t="shared" si="253"/>
        <v>18.512</v>
      </c>
      <c r="AG62" s="194">
        <f t="shared" si="254"/>
        <v>0</v>
      </c>
      <c r="AH62" s="85">
        <v>22.29</v>
      </c>
      <c r="AI62" s="85">
        <f t="shared" si="255"/>
        <v>17.832000000000001</v>
      </c>
      <c r="AJ62" s="196"/>
    </row>
    <row r="63" spans="1:36" ht="13.5" thickBot="1" x14ac:dyDescent="0.25">
      <c r="A63" s="178">
        <v>43519</v>
      </c>
      <c r="B63" s="220">
        <v>15.34</v>
      </c>
      <c r="C63" s="85">
        <f t="shared" ref="C63:C66" si="256">B63/1.25</f>
        <v>12.272</v>
      </c>
      <c r="D63" s="194">
        <f t="shared" ref="D63:D66" si="257">(B63-B62)*100</f>
        <v>0</v>
      </c>
      <c r="E63" s="84">
        <v>15.84</v>
      </c>
      <c r="F63" s="85">
        <f t="shared" ref="F63:F66" si="258">E63/1.25</f>
        <v>12.672000000000001</v>
      </c>
      <c r="G63" s="194">
        <f t="shared" ref="G63:G66" si="259">(E63-E62)*100</f>
        <v>0</v>
      </c>
      <c r="H63" s="84">
        <v>16.239999999999998</v>
      </c>
      <c r="I63" s="85">
        <f t="shared" ref="I63:I66" si="260">H63/1.25</f>
        <v>12.991999999999999</v>
      </c>
      <c r="J63" s="194">
        <f t="shared" ref="J63:J66" si="261">(H63-H62)*100</f>
        <v>0</v>
      </c>
      <c r="K63" s="85">
        <v>16.39</v>
      </c>
      <c r="L63" s="85">
        <f t="shared" ref="L63:L66" si="262">K63/1.25</f>
        <v>13.112</v>
      </c>
      <c r="M63" s="195">
        <f t="shared" ref="M63:M66" si="263">(K63-K62)*100</f>
        <v>0</v>
      </c>
      <c r="N63" s="86"/>
      <c r="O63" s="86"/>
      <c r="P63" s="86"/>
      <c r="Q63" s="85">
        <v>11.89</v>
      </c>
      <c r="R63" s="85">
        <f t="shared" ref="R63:R66" si="264">Q63/1.25</f>
        <v>9.5120000000000005</v>
      </c>
      <c r="S63" s="195">
        <f t="shared" ref="S63:S66" si="265">(Q63-Q62)*100</f>
        <v>0</v>
      </c>
      <c r="T63" s="85">
        <v>17.21</v>
      </c>
      <c r="U63" s="85">
        <f t="shared" ref="U63:U66" si="266">T63/1.25</f>
        <v>13.768000000000001</v>
      </c>
      <c r="V63" s="195">
        <f t="shared" ref="V63:V66" si="267">(T63-T62)*100</f>
        <v>0</v>
      </c>
      <c r="W63" s="207">
        <v>18.440000000000001</v>
      </c>
      <c r="X63" s="194">
        <f t="shared" si="118"/>
        <v>0</v>
      </c>
      <c r="Y63" s="85">
        <v>18.690000000000001</v>
      </c>
      <c r="Z63" s="194">
        <f t="shared" si="119"/>
        <v>0</v>
      </c>
      <c r="AA63" s="85">
        <v>18.989999999999998</v>
      </c>
      <c r="AB63" s="194">
        <f t="shared" si="108"/>
        <v>0</v>
      </c>
      <c r="AC63" s="85">
        <v>19.239999999999998</v>
      </c>
      <c r="AD63" s="194">
        <f t="shared" si="109"/>
        <v>0</v>
      </c>
      <c r="AE63" s="84">
        <v>23.14</v>
      </c>
      <c r="AF63" s="85">
        <f t="shared" ref="AF63:AF66" si="268">AE63/1.25</f>
        <v>18.512</v>
      </c>
      <c r="AG63" s="194">
        <f t="shared" ref="AG63:AG66" si="269">(AE63-AE62)*100</f>
        <v>0</v>
      </c>
      <c r="AH63" s="85">
        <v>22.29</v>
      </c>
      <c r="AI63" s="85">
        <f t="shared" ref="AI63:AI66" si="270">AH63/1.25</f>
        <v>17.832000000000001</v>
      </c>
      <c r="AJ63" s="196"/>
    </row>
    <row r="64" spans="1:36" ht="13.5" thickBot="1" x14ac:dyDescent="0.25">
      <c r="A64" s="178">
        <v>43520</v>
      </c>
      <c r="B64" s="220">
        <v>15.34</v>
      </c>
      <c r="C64" s="85">
        <f t="shared" si="256"/>
        <v>12.272</v>
      </c>
      <c r="D64" s="194">
        <f t="shared" si="257"/>
        <v>0</v>
      </c>
      <c r="E64" s="84">
        <v>15.84</v>
      </c>
      <c r="F64" s="85">
        <f t="shared" si="258"/>
        <v>12.672000000000001</v>
      </c>
      <c r="G64" s="194">
        <f t="shared" si="259"/>
        <v>0</v>
      </c>
      <c r="H64" s="84">
        <v>16.239999999999998</v>
      </c>
      <c r="I64" s="85">
        <f t="shared" si="260"/>
        <v>12.991999999999999</v>
      </c>
      <c r="J64" s="194">
        <f t="shared" si="261"/>
        <v>0</v>
      </c>
      <c r="K64" s="85">
        <v>16.39</v>
      </c>
      <c r="L64" s="85">
        <f t="shared" si="262"/>
        <v>13.112</v>
      </c>
      <c r="M64" s="195">
        <f t="shared" si="263"/>
        <v>0</v>
      </c>
      <c r="N64" s="86"/>
      <c r="O64" s="86"/>
      <c r="P64" s="86"/>
      <c r="Q64" s="85">
        <v>11.89</v>
      </c>
      <c r="R64" s="85">
        <f t="shared" si="264"/>
        <v>9.5120000000000005</v>
      </c>
      <c r="S64" s="195">
        <f t="shared" si="265"/>
        <v>0</v>
      </c>
      <c r="T64" s="85">
        <v>17.21</v>
      </c>
      <c r="U64" s="85">
        <f t="shared" si="266"/>
        <v>13.768000000000001</v>
      </c>
      <c r="V64" s="195">
        <f t="shared" si="267"/>
        <v>0</v>
      </c>
      <c r="W64" s="207">
        <v>18.440000000000001</v>
      </c>
      <c r="X64" s="194">
        <f t="shared" si="118"/>
        <v>0</v>
      </c>
      <c r="Y64" s="85">
        <v>18.690000000000001</v>
      </c>
      <c r="Z64" s="194">
        <f t="shared" si="119"/>
        <v>0</v>
      </c>
      <c r="AA64" s="85">
        <v>18.989999999999998</v>
      </c>
      <c r="AB64" s="194">
        <f t="shared" si="108"/>
        <v>0</v>
      </c>
      <c r="AC64" s="85">
        <v>19.239999999999998</v>
      </c>
      <c r="AD64" s="194">
        <f t="shared" si="109"/>
        <v>0</v>
      </c>
      <c r="AE64" s="84">
        <v>23.14</v>
      </c>
      <c r="AF64" s="85">
        <f t="shared" si="268"/>
        <v>18.512</v>
      </c>
      <c r="AG64" s="194">
        <f t="shared" si="269"/>
        <v>0</v>
      </c>
      <c r="AH64" s="85">
        <v>22.29</v>
      </c>
      <c r="AI64" s="85">
        <f t="shared" si="270"/>
        <v>17.832000000000001</v>
      </c>
      <c r="AJ64" s="196"/>
    </row>
    <row r="65" spans="1:36" ht="13.5" thickBot="1" x14ac:dyDescent="0.25">
      <c r="A65" s="178">
        <v>43521</v>
      </c>
      <c r="B65" s="220">
        <v>15.34</v>
      </c>
      <c r="C65" s="85">
        <f t="shared" si="256"/>
        <v>12.272</v>
      </c>
      <c r="D65" s="194">
        <f t="shared" si="257"/>
        <v>0</v>
      </c>
      <c r="E65" s="84">
        <v>15.84</v>
      </c>
      <c r="F65" s="85">
        <f t="shared" si="258"/>
        <v>12.672000000000001</v>
      </c>
      <c r="G65" s="194">
        <f t="shared" si="259"/>
        <v>0</v>
      </c>
      <c r="H65" s="84">
        <v>16.239999999999998</v>
      </c>
      <c r="I65" s="85">
        <f t="shared" si="260"/>
        <v>12.991999999999999</v>
      </c>
      <c r="J65" s="194">
        <f t="shared" si="261"/>
        <v>0</v>
      </c>
      <c r="K65" s="85">
        <v>16.39</v>
      </c>
      <c r="L65" s="85">
        <f t="shared" si="262"/>
        <v>13.112</v>
      </c>
      <c r="M65" s="195">
        <f t="shared" si="263"/>
        <v>0</v>
      </c>
      <c r="N65" s="86"/>
      <c r="O65" s="86"/>
      <c r="P65" s="86"/>
      <c r="Q65" s="85">
        <v>11.89</v>
      </c>
      <c r="R65" s="85">
        <f t="shared" si="264"/>
        <v>9.5120000000000005</v>
      </c>
      <c r="S65" s="195">
        <f t="shared" si="265"/>
        <v>0</v>
      </c>
      <c r="T65" s="85">
        <v>17.21</v>
      </c>
      <c r="U65" s="85">
        <f t="shared" si="266"/>
        <v>13.768000000000001</v>
      </c>
      <c r="V65" s="195">
        <f t="shared" si="267"/>
        <v>0</v>
      </c>
      <c r="W65" s="207">
        <v>18.440000000000001</v>
      </c>
      <c r="X65" s="194">
        <f t="shared" si="118"/>
        <v>0</v>
      </c>
      <c r="Y65" s="85">
        <v>18.690000000000001</v>
      </c>
      <c r="Z65" s="194">
        <f t="shared" si="119"/>
        <v>0</v>
      </c>
      <c r="AA65" s="85">
        <v>18.989999999999998</v>
      </c>
      <c r="AB65" s="194">
        <f t="shared" si="108"/>
        <v>0</v>
      </c>
      <c r="AC65" s="85">
        <v>19.239999999999998</v>
      </c>
      <c r="AD65" s="194">
        <f t="shared" si="109"/>
        <v>0</v>
      </c>
      <c r="AE65" s="84">
        <v>23.14</v>
      </c>
      <c r="AF65" s="85">
        <f t="shared" si="268"/>
        <v>18.512</v>
      </c>
      <c r="AG65" s="194">
        <f t="shared" si="269"/>
        <v>0</v>
      </c>
      <c r="AH65" s="85">
        <v>22.29</v>
      </c>
      <c r="AI65" s="85">
        <f t="shared" si="270"/>
        <v>17.832000000000001</v>
      </c>
      <c r="AJ65" s="196"/>
    </row>
    <row r="66" spans="1:36" ht="13.5" thickBot="1" x14ac:dyDescent="0.25">
      <c r="A66" s="178">
        <v>43522</v>
      </c>
      <c r="B66" s="220">
        <v>15.19</v>
      </c>
      <c r="C66" s="85">
        <f t="shared" si="256"/>
        <v>12.151999999999999</v>
      </c>
      <c r="D66" s="194">
        <f t="shared" si="257"/>
        <v>-15.000000000000036</v>
      </c>
      <c r="E66" s="84">
        <v>15.69</v>
      </c>
      <c r="F66" s="85">
        <f t="shared" si="258"/>
        <v>12.552</v>
      </c>
      <c r="G66" s="194">
        <f t="shared" si="259"/>
        <v>-15.000000000000036</v>
      </c>
      <c r="H66" s="84">
        <v>16.09</v>
      </c>
      <c r="I66" s="85">
        <f t="shared" si="260"/>
        <v>12.872</v>
      </c>
      <c r="J66" s="194">
        <f t="shared" si="261"/>
        <v>-14.999999999999858</v>
      </c>
      <c r="K66" s="85">
        <v>16.239999999999998</v>
      </c>
      <c r="L66" s="85">
        <f t="shared" si="262"/>
        <v>12.991999999999999</v>
      </c>
      <c r="M66" s="195">
        <f t="shared" si="263"/>
        <v>-15.000000000000213</v>
      </c>
      <c r="N66" s="86"/>
      <c r="O66" s="86"/>
      <c r="P66" s="86"/>
      <c r="Q66" s="85">
        <v>11.89</v>
      </c>
      <c r="R66" s="85">
        <f t="shared" si="264"/>
        <v>9.5120000000000005</v>
      </c>
      <c r="S66" s="195">
        <f t="shared" si="265"/>
        <v>0</v>
      </c>
      <c r="T66" s="85">
        <v>17.059999999999999</v>
      </c>
      <c r="U66" s="85">
        <f t="shared" si="266"/>
        <v>13.648</v>
      </c>
      <c r="V66" s="195">
        <f t="shared" si="267"/>
        <v>-15.000000000000213</v>
      </c>
      <c r="W66" s="207">
        <v>18.440000000000001</v>
      </c>
      <c r="X66" s="194">
        <f t="shared" si="118"/>
        <v>0</v>
      </c>
      <c r="Y66" s="85">
        <v>18.690000000000001</v>
      </c>
      <c r="Z66" s="194">
        <f t="shared" si="119"/>
        <v>0</v>
      </c>
      <c r="AA66" s="85">
        <v>18.989999999999998</v>
      </c>
      <c r="AB66" s="194">
        <f t="shared" si="108"/>
        <v>0</v>
      </c>
      <c r="AC66" s="85">
        <v>19.239999999999998</v>
      </c>
      <c r="AD66" s="194">
        <f t="shared" si="109"/>
        <v>0</v>
      </c>
      <c r="AE66" s="84">
        <v>23.14</v>
      </c>
      <c r="AF66" s="85">
        <f t="shared" si="268"/>
        <v>18.512</v>
      </c>
      <c r="AG66" s="194">
        <f t="shared" si="269"/>
        <v>0</v>
      </c>
      <c r="AH66" s="85">
        <v>22.29</v>
      </c>
      <c r="AI66" s="85">
        <f t="shared" si="270"/>
        <v>17.832000000000001</v>
      </c>
      <c r="AJ66" s="196"/>
    </row>
    <row r="67" spans="1:36" ht="13.5" thickBot="1" x14ac:dyDescent="0.25">
      <c r="A67" s="178">
        <v>43523</v>
      </c>
      <c r="B67" s="220">
        <v>15.19</v>
      </c>
      <c r="C67" s="85">
        <f t="shared" ref="C67:C68" si="271">B67/1.25</f>
        <v>12.151999999999999</v>
      </c>
      <c r="D67" s="194">
        <f t="shared" ref="D67:D68" si="272">(B67-B66)*100</f>
        <v>0</v>
      </c>
      <c r="E67" s="84">
        <v>15.69</v>
      </c>
      <c r="F67" s="85">
        <f t="shared" ref="F67:F68" si="273">E67/1.25</f>
        <v>12.552</v>
      </c>
      <c r="G67" s="194">
        <f t="shared" ref="G67:G68" si="274">(E67-E66)*100</f>
        <v>0</v>
      </c>
      <c r="H67" s="84">
        <v>16.09</v>
      </c>
      <c r="I67" s="85">
        <f t="shared" ref="I67:I68" si="275">H67/1.25</f>
        <v>12.872</v>
      </c>
      <c r="J67" s="194">
        <f t="shared" ref="J67:J68" si="276">(H67-H66)*100</f>
        <v>0</v>
      </c>
      <c r="K67" s="85">
        <v>16.239999999999998</v>
      </c>
      <c r="L67" s="85">
        <f t="shared" ref="L67:L68" si="277">K67/1.25</f>
        <v>12.991999999999999</v>
      </c>
      <c r="M67" s="195">
        <f t="shared" ref="M67:M68" si="278">(K67-K66)*100</f>
        <v>0</v>
      </c>
      <c r="N67" s="86"/>
      <c r="O67" s="86"/>
      <c r="P67" s="86"/>
      <c r="Q67" s="85">
        <v>11.89</v>
      </c>
      <c r="R67" s="85">
        <f t="shared" ref="R67:R68" si="279">Q67/1.25</f>
        <v>9.5120000000000005</v>
      </c>
      <c r="S67" s="195">
        <f t="shared" ref="S67:S68" si="280">(Q67-Q66)*100</f>
        <v>0</v>
      </c>
      <c r="T67" s="85">
        <v>17.059999999999999</v>
      </c>
      <c r="U67" s="85">
        <f t="shared" ref="U67:U68" si="281">T67/1.25</f>
        <v>13.648</v>
      </c>
      <c r="V67" s="195">
        <f t="shared" ref="V67:V68" si="282">(T67-T66)*100</f>
        <v>0</v>
      </c>
      <c r="W67" s="207">
        <v>18.440000000000001</v>
      </c>
      <c r="X67" s="194">
        <f t="shared" si="118"/>
        <v>0</v>
      </c>
      <c r="Y67" s="85">
        <v>18.690000000000001</v>
      </c>
      <c r="Z67" s="194">
        <f t="shared" si="119"/>
        <v>0</v>
      </c>
      <c r="AA67" s="85">
        <v>18.989999999999998</v>
      </c>
      <c r="AB67" s="194">
        <f t="shared" si="108"/>
        <v>0</v>
      </c>
      <c r="AC67" s="85">
        <v>19.239999999999998</v>
      </c>
      <c r="AD67" s="194">
        <f t="shared" si="109"/>
        <v>0</v>
      </c>
      <c r="AE67" s="84">
        <v>23.14</v>
      </c>
      <c r="AF67" s="85">
        <f t="shared" ref="AF67:AF68" si="283">AE67/1.25</f>
        <v>18.512</v>
      </c>
      <c r="AG67" s="194">
        <f t="shared" ref="AG67:AG68" si="284">(AE67-AE66)*100</f>
        <v>0</v>
      </c>
      <c r="AH67" s="85">
        <v>22.29</v>
      </c>
      <c r="AI67" s="85">
        <f t="shared" ref="AI67:AI68" si="285">AH67/1.25</f>
        <v>17.832000000000001</v>
      </c>
      <c r="AJ67" s="196"/>
    </row>
    <row r="68" spans="1:36" x14ac:dyDescent="0.2">
      <c r="A68" s="178">
        <v>43524</v>
      </c>
      <c r="B68" s="220">
        <v>15.19</v>
      </c>
      <c r="C68" s="85">
        <f t="shared" si="271"/>
        <v>12.151999999999999</v>
      </c>
      <c r="D68" s="194">
        <f t="shared" si="272"/>
        <v>0</v>
      </c>
      <c r="E68" s="84">
        <v>15.69</v>
      </c>
      <c r="F68" s="85">
        <f t="shared" si="273"/>
        <v>12.552</v>
      </c>
      <c r="G68" s="194">
        <f t="shared" si="274"/>
        <v>0</v>
      </c>
      <c r="H68" s="84">
        <v>16.09</v>
      </c>
      <c r="I68" s="85">
        <f t="shared" si="275"/>
        <v>12.872</v>
      </c>
      <c r="J68" s="194">
        <f t="shared" si="276"/>
        <v>0</v>
      </c>
      <c r="K68" s="85">
        <v>16.239999999999998</v>
      </c>
      <c r="L68" s="85">
        <f t="shared" si="277"/>
        <v>12.991999999999999</v>
      </c>
      <c r="M68" s="195">
        <f t="shared" si="278"/>
        <v>0</v>
      </c>
      <c r="N68" s="86"/>
      <c r="O68" s="86"/>
      <c r="P68" s="86"/>
      <c r="Q68" s="85">
        <v>11.89</v>
      </c>
      <c r="R68" s="85">
        <f t="shared" si="279"/>
        <v>9.5120000000000005</v>
      </c>
      <c r="S68" s="195">
        <f t="shared" si="280"/>
        <v>0</v>
      </c>
      <c r="T68" s="85">
        <v>17.059999999999999</v>
      </c>
      <c r="U68" s="85">
        <f t="shared" si="281"/>
        <v>13.648</v>
      </c>
      <c r="V68" s="195">
        <f t="shared" si="282"/>
        <v>0</v>
      </c>
      <c r="W68" s="207">
        <v>18.440000000000001</v>
      </c>
      <c r="X68" s="194">
        <f>(W68-W67)*100</f>
        <v>0</v>
      </c>
      <c r="Y68" s="85">
        <v>18.690000000000001</v>
      </c>
      <c r="Z68" s="194">
        <f t="shared" si="119"/>
        <v>0</v>
      </c>
      <c r="AA68" s="85">
        <v>18.989999999999998</v>
      </c>
      <c r="AB68" s="194">
        <f t="shared" si="108"/>
        <v>0</v>
      </c>
      <c r="AC68" s="85">
        <v>19.239999999999998</v>
      </c>
      <c r="AD68" s="194">
        <f t="shared" si="109"/>
        <v>0</v>
      </c>
      <c r="AE68" s="84">
        <v>23.14</v>
      </c>
      <c r="AF68" s="85">
        <f t="shared" si="283"/>
        <v>18.512</v>
      </c>
      <c r="AG68" s="194">
        <f t="shared" si="284"/>
        <v>0</v>
      </c>
      <c r="AH68" s="85">
        <v>22.29</v>
      </c>
      <c r="AI68" s="85">
        <f t="shared" si="285"/>
        <v>17.832000000000001</v>
      </c>
      <c r="AJ68" s="196"/>
    </row>
    <row r="70" spans="1:36" ht="51.75" thickBot="1" x14ac:dyDescent="0.25">
      <c r="A70" s="87" t="s">
        <v>1</v>
      </c>
      <c r="B70" s="144" t="s">
        <v>2</v>
      </c>
      <c r="C70" s="144" t="s">
        <v>16</v>
      </c>
      <c r="D70" s="87" t="s">
        <v>5</v>
      </c>
      <c r="E70" s="144" t="s">
        <v>3</v>
      </c>
      <c r="F70" s="144" t="s">
        <v>17</v>
      </c>
      <c r="G70" s="87" t="s">
        <v>5</v>
      </c>
      <c r="H70" s="144" t="s">
        <v>4</v>
      </c>
      <c r="I70" s="144" t="s">
        <v>18</v>
      </c>
      <c r="J70" s="87" t="s">
        <v>5</v>
      </c>
      <c r="K70" s="145" t="s">
        <v>6</v>
      </c>
      <c r="L70" s="145" t="s">
        <v>63</v>
      </c>
      <c r="M70" s="88" t="s">
        <v>5</v>
      </c>
      <c r="N70" s="192" t="s">
        <v>91</v>
      </c>
      <c r="O70" s="192" t="s">
        <v>92</v>
      </c>
      <c r="P70" s="193" t="s">
        <v>5</v>
      </c>
      <c r="Q70" s="144" t="s">
        <v>7</v>
      </c>
      <c r="R70" s="144" t="s">
        <v>20</v>
      </c>
      <c r="S70" s="87" t="s">
        <v>5</v>
      </c>
      <c r="T70" s="146" t="s">
        <v>68</v>
      </c>
      <c r="U70" s="146" t="s">
        <v>69</v>
      </c>
      <c r="V70" s="147" t="s">
        <v>5</v>
      </c>
      <c r="W70" s="203" t="s">
        <v>86</v>
      </c>
      <c r="X70" s="149" t="s">
        <v>5</v>
      </c>
      <c r="Y70" s="198" t="s">
        <v>87</v>
      </c>
      <c r="Z70" s="149" t="s">
        <v>5</v>
      </c>
      <c r="AA70" s="148" t="s">
        <v>88</v>
      </c>
      <c r="AB70" s="149" t="s">
        <v>5</v>
      </c>
      <c r="AC70" s="148" t="s">
        <v>89</v>
      </c>
      <c r="AD70" s="149" t="s">
        <v>5</v>
      </c>
      <c r="AE70" s="90" t="s">
        <v>23</v>
      </c>
      <c r="AF70" s="90" t="s">
        <v>24</v>
      </c>
      <c r="AG70" s="91" t="s">
        <v>5</v>
      </c>
      <c r="AH70" s="90" t="s">
        <v>25</v>
      </c>
      <c r="AI70" s="90" t="s">
        <v>26</v>
      </c>
      <c r="AJ70" s="91" t="s">
        <v>5</v>
      </c>
    </row>
    <row r="71" spans="1:36" x14ac:dyDescent="0.2">
      <c r="A71" s="158" t="s">
        <v>70</v>
      </c>
      <c r="B71" s="150">
        <f>AVERAGE(B74:B103)</f>
        <v>15.586666666666662</v>
      </c>
      <c r="C71" s="151">
        <f>AVERAGE(B71/1.25)</f>
        <v>12.46933333333333</v>
      </c>
      <c r="D71" s="151"/>
      <c r="E71" s="151">
        <f>AVERAGE(E74:E103)</f>
        <v>16.086666666666662</v>
      </c>
      <c r="F71" s="151">
        <f>AVERAGE(E71/1.25)</f>
        <v>12.86933333333333</v>
      </c>
      <c r="G71" s="151"/>
      <c r="H71" s="151">
        <f>AVERAGE(H74:H103)</f>
        <v>16.486666666666668</v>
      </c>
      <c r="I71" s="151">
        <f>AVERAGE(H71/1.25)</f>
        <v>13.189333333333334</v>
      </c>
      <c r="J71" s="151"/>
      <c r="K71" s="151">
        <f>AVERAGE(K74:K103)</f>
        <v>16.246666666666666</v>
      </c>
      <c r="L71" s="151">
        <f>AVERAGE(K71/1.25)</f>
        <v>12.997333333333334</v>
      </c>
      <c r="M71" s="151"/>
      <c r="N71" s="151">
        <f>AVERAGE(N74:N103)</f>
        <v>16.837692307692308</v>
      </c>
      <c r="O71" s="151">
        <f>AVERAGE(N71/1.25)</f>
        <v>13.470153846153845</v>
      </c>
      <c r="P71" s="151"/>
      <c r="Q71" s="151">
        <f>AVERAGE(Q74:Q103)</f>
        <v>12.101666666666667</v>
      </c>
      <c r="R71" s="151">
        <f>AVERAGE(Q71/1.25)</f>
        <v>9.6813333333333329</v>
      </c>
      <c r="S71" s="151"/>
      <c r="T71" s="151">
        <f>AVERAGE(T74:T103)</f>
        <v>17.066666666666659</v>
      </c>
      <c r="U71" s="151">
        <f>AVERAGE(T71/1.25)</f>
        <v>13.653333333333327</v>
      </c>
      <c r="V71" s="151"/>
      <c r="W71" s="151">
        <f>AVERAGE(W74:W102)</f>
        <v>18.641724137931039</v>
      </c>
      <c r="X71" s="151"/>
      <c r="Y71" s="151">
        <f>AVERAGE(Y74:Y102)</f>
        <v>18.891724137931039</v>
      </c>
      <c r="Z71" s="151"/>
      <c r="AA71" s="151">
        <f>AVERAGE(AA74:AA103)</f>
        <v>19.22333333333335</v>
      </c>
      <c r="AB71" s="151"/>
      <c r="AC71" s="151">
        <f>AVERAGE(AC74:AC103)</f>
        <v>19.47333333333335</v>
      </c>
      <c r="AD71" s="151"/>
      <c r="AE71" s="151">
        <f>AVERAGE(AE74:AE103)</f>
        <v>23.13999999999999</v>
      </c>
      <c r="AF71" s="151">
        <f>AVERAGE(AE71/1.25)</f>
        <v>18.511999999999993</v>
      </c>
      <c r="AG71" s="151"/>
      <c r="AH71" s="151">
        <f>AVERAGE(AH74:AH103)</f>
        <v>22.29</v>
      </c>
      <c r="AI71" s="151">
        <f>AVERAGE(AH71/1.25)</f>
        <v>17.832000000000001</v>
      </c>
      <c r="AJ71" s="152"/>
    </row>
    <row r="72" spans="1:36" x14ac:dyDescent="0.2">
      <c r="A72" s="159" t="s">
        <v>53</v>
      </c>
      <c r="B72" s="153">
        <f>AVERAGE(B74:B89)</f>
        <v>15.396249999999997</v>
      </c>
      <c r="C72" s="153">
        <f>AVERAGE(C74:C89)</f>
        <v>12.316999999999997</v>
      </c>
      <c r="D72" s="153"/>
      <c r="E72" s="153">
        <f>AVERAGE(E74:E89)</f>
        <v>15.896249999999997</v>
      </c>
      <c r="F72" s="153">
        <f>AVERAGE(F74:F89)</f>
        <v>12.716999999999997</v>
      </c>
      <c r="G72" s="153"/>
      <c r="H72" s="153">
        <f>AVERAGE(H74:H88)</f>
        <v>16.286666666666665</v>
      </c>
      <c r="I72" s="153">
        <f>AVERAGE(I74:I88)</f>
        <v>13.029333333333334</v>
      </c>
      <c r="J72" s="153"/>
      <c r="K72" s="153">
        <f>AVERAGE(K74:K88)</f>
        <v>16.306666666666668</v>
      </c>
      <c r="L72" s="153">
        <f>AVERAGE(L74:L88)</f>
        <v>13.045333333333334</v>
      </c>
      <c r="M72" s="153"/>
      <c r="N72" s="153">
        <f>AVERAGE(N74:N88)</f>
        <v>16.920909090909095</v>
      </c>
      <c r="O72" s="153">
        <f>AVERAGE(O74:O88)</f>
        <v>13.536727272727273</v>
      </c>
      <c r="P72" s="153"/>
      <c r="Q72" s="153">
        <f>AVERAGE(Q74:Q88)</f>
        <v>11.989999999999998</v>
      </c>
      <c r="R72" s="153">
        <f>AVERAGE(R74:R88)</f>
        <v>9.5920000000000005</v>
      </c>
      <c r="S72" s="153"/>
      <c r="T72" s="153">
        <f>AVERAGE(T74:T88)</f>
        <v>17.126666666666665</v>
      </c>
      <c r="U72" s="153">
        <f>AVERAGE(U74:U88)</f>
        <v>13.701333333333334</v>
      </c>
      <c r="V72" s="153"/>
      <c r="W72" s="153">
        <f>AVERAGE(W74:W88)</f>
        <v>18.5</v>
      </c>
      <c r="X72" s="153"/>
      <c r="Y72" s="153">
        <f>AVERAGE(Y74:Y88)</f>
        <v>18.75</v>
      </c>
      <c r="Z72" s="153"/>
      <c r="AA72" s="153">
        <f>AVERAGE(AA74:AA88)</f>
        <v>19.050000000000004</v>
      </c>
      <c r="AB72" s="153"/>
      <c r="AC72" s="153">
        <f>AVERAGE(AC74:AC88)</f>
        <v>19.300000000000004</v>
      </c>
      <c r="AD72" s="153"/>
      <c r="AE72" s="153">
        <f>AVERAGE(AE74:AE88)</f>
        <v>23.139999999999993</v>
      </c>
      <c r="AF72" s="153">
        <f>AVERAGE(AF74:AF88)</f>
        <v>18.512</v>
      </c>
      <c r="AG72" s="153"/>
      <c r="AH72" s="153">
        <f>AVERAGE(AH74:AH88)</f>
        <v>22.290000000000003</v>
      </c>
      <c r="AI72" s="153">
        <f>AVERAGE(AI74:AI88)</f>
        <v>17.831999999999997</v>
      </c>
      <c r="AJ72" s="153"/>
    </row>
    <row r="73" spans="1:36" ht="13.5" thickBot="1" x14ac:dyDescent="0.25">
      <c r="A73" s="183" t="s">
        <v>54</v>
      </c>
      <c r="B73" s="162">
        <f>AVERAGE(B88:B103)</f>
        <v>15.771249999999998</v>
      </c>
      <c r="C73" s="162">
        <f>AVERAGE(C89:C103)</f>
        <v>12.629333333333332</v>
      </c>
      <c r="D73" s="162"/>
      <c r="E73" s="162">
        <f>AVERAGE(E89:E103)</f>
        <v>16.286666666666665</v>
      </c>
      <c r="F73" s="162">
        <f>AVERAGE(F89:F103)</f>
        <v>13.029333333333335</v>
      </c>
      <c r="G73" s="162"/>
      <c r="H73" s="162">
        <f>AVERAGE(H89:H103)</f>
        <v>16.686666666666664</v>
      </c>
      <c r="I73" s="162">
        <f>AVERAGE(I89:I103)</f>
        <v>13.34933333333333</v>
      </c>
      <c r="J73" s="162"/>
      <c r="K73" s="162">
        <f>AVERAGE(K89:K103)</f>
        <v>16.186666666666667</v>
      </c>
      <c r="L73" s="162">
        <f>AVERAGE(L89:L103)</f>
        <v>12.949333333333332</v>
      </c>
      <c r="M73" s="162"/>
      <c r="N73" s="162">
        <f>AVERAGE(N89:N103)</f>
        <v>16.77666666666666</v>
      </c>
      <c r="O73" s="162">
        <f>AVERAGE(O89:O103)</f>
        <v>13.421333333333333</v>
      </c>
      <c r="P73" s="162"/>
      <c r="Q73" s="162">
        <f>AVERAGE(Q89:Q103)</f>
        <v>12.213333333333335</v>
      </c>
      <c r="R73" s="162">
        <f>AVERAGE(R89:R103)</f>
        <v>9.7706666666666671</v>
      </c>
      <c r="S73" s="162"/>
      <c r="T73" s="162">
        <f>AVERAGE(T89:T103)</f>
        <v>17.006666666666671</v>
      </c>
      <c r="U73" s="162">
        <f>AVERAGE(U89:U103)</f>
        <v>13.605333333333332</v>
      </c>
      <c r="V73" s="162"/>
      <c r="W73" s="162">
        <f>AVERAGE(W89:W102)</f>
        <v>18.793571428571429</v>
      </c>
      <c r="X73" s="162"/>
      <c r="Y73" s="162">
        <f>AVERAGE(Y89:Y102)</f>
        <v>19.043571428571429</v>
      </c>
      <c r="Z73" s="162"/>
      <c r="AA73" s="162">
        <f>AVERAGE(AA89:AA103)</f>
        <v>19.396666666666661</v>
      </c>
      <c r="AB73" s="162"/>
      <c r="AC73" s="162">
        <f>AVERAGE(AC89:AC103)</f>
        <v>19.646666666666661</v>
      </c>
      <c r="AD73" s="162"/>
      <c r="AE73" s="162">
        <f>AVERAGE(AE89:AE103)</f>
        <v>23.139999999999993</v>
      </c>
      <c r="AF73" s="162">
        <f>AVERAGE(AF89:AF103)</f>
        <v>18.512</v>
      </c>
      <c r="AG73" s="162"/>
      <c r="AH73" s="162">
        <f>AVERAGE(AH89:AH103)</f>
        <v>22.290000000000003</v>
      </c>
      <c r="AI73" s="162">
        <f>AVERAGE(AI89:AI103)</f>
        <v>17.831999999999997</v>
      </c>
      <c r="AJ73" s="162"/>
    </row>
    <row r="74" spans="1:36" ht="13.5" thickBot="1" x14ac:dyDescent="0.25">
      <c r="A74" s="178">
        <v>43525</v>
      </c>
      <c r="B74" s="220">
        <v>15.19</v>
      </c>
      <c r="C74" s="85">
        <f t="shared" ref="C74:C78" si="286">B74/1.25</f>
        <v>12.151999999999999</v>
      </c>
      <c r="D74" s="194">
        <f>(B74-B68)*100</f>
        <v>0</v>
      </c>
      <c r="E74" s="84">
        <v>15.69</v>
      </c>
      <c r="F74" s="85">
        <f t="shared" ref="F74:F78" si="287">E74/1.25</f>
        <v>12.552</v>
      </c>
      <c r="G74" s="194">
        <f>(E74-E68)*100</f>
        <v>0</v>
      </c>
      <c r="H74" s="84">
        <v>16.09</v>
      </c>
      <c r="I74" s="85">
        <f t="shared" ref="I74:I78" si="288">H74/1.25</f>
        <v>12.872</v>
      </c>
      <c r="J74" s="194">
        <f>(H74-H68)*100</f>
        <v>0</v>
      </c>
      <c r="K74" s="85">
        <v>16.239999999999998</v>
      </c>
      <c r="L74" s="85">
        <f t="shared" ref="L74:L78" si="289">K74/1.25</f>
        <v>12.991999999999999</v>
      </c>
      <c r="M74" s="195">
        <f>(K74-K68)*100</f>
        <v>0</v>
      </c>
      <c r="N74" s="85"/>
      <c r="O74" s="85"/>
      <c r="P74" s="195"/>
      <c r="Q74" s="85">
        <v>11.89</v>
      </c>
      <c r="R74" s="85">
        <f t="shared" ref="R74:R78" si="290">Q74/1.25</f>
        <v>9.5120000000000005</v>
      </c>
      <c r="S74" s="195">
        <f>(Q74-Q68)*100</f>
        <v>0</v>
      </c>
      <c r="T74" s="85">
        <v>17.059999999999999</v>
      </c>
      <c r="U74" s="85">
        <f t="shared" ref="U74:U78" si="291">T74/1.25</f>
        <v>13.648</v>
      </c>
      <c r="V74" s="195">
        <f>(T74-T68)*100</f>
        <v>0</v>
      </c>
      <c r="W74" s="207">
        <v>18.440000000000001</v>
      </c>
      <c r="X74" s="194">
        <f>(W74-W68)*100</f>
        <v>0</v>
      </c>
      <c r="Y74" s="85">
        <v>18.690000000000001</v>
      </c>
      <c r="Z74" s="194">
        <f>(Y74-Y68)*100</f>
        <v>0</v>
      </c>
      <c r="AA74" s="85">
        <v>18.989999999999998</v>
      </c>
      <c r="AB74" s="194">
        <f>(AA74-AA68)*100</f>
        <v>0</v>
      </c>
      <c r="AC74" s="85">
        <v>19.239999999999998</v>
      </c>
      <c r="AD74" s="194">
        <f>(AC74-AC68)*100</f>
        <v>0</v>
      </c>
      <c r="AE74" s="84">
        <v>23.14</v>
      </c>
      <c r="AF74" s="85">
        <f t="shared" ref="AF74:AF78" si="292">AE74/1.25</f>
        <v>18.512</v>
      </c>
      <c r="AG74" s="194">
        <f>(AE74-AE68)*100</f>
        <v>0</v>
      </c>
      <c r="AH74" s="85">
        <v>22.29</v>
      </c>
      <c r="AI74" s="85">
        <f t="shared" ref="AI74:AI78" si="293">AH74/1.25</f>
        <v>17.832000000000001</v>
      </c>
      <c r="AJ74" s="196"/>
    </row>
    <row r="75" spans="1:36" ht="13.5" thickBot="1" x14ac:dyDescent="0.25">
      <c r="A75" s="178">
        <v>43526</v>
      </c>
      <c r="B75" s="220">
        <v>15.19</v>
      </c>
      <c r="C75" s="85">
        <f t="shared" si="286"/>
        <v>12.151999999999999</v>
      </c>
      <c r="D75" s="194">
        <f t="shared" ref="D75:D78" si="294">(B75-B74)*100</f>
        <v>0</v>
      </c>
      <c r="E75" s="84">
        <v>15.69</v>
      </c>
      <c r="F75" s="85">
        <f t="shared" si="287"/>
        <v>12.552</v>
      </c>
      <c r="G75" s="194">
        <f t="shared" ref="G75:G78" si="295">(E75-E74)*100</f>
        <v>0</v>
      </c>
      <c r="H75" s="84">
        <v>16.09</v>
      </c>
      <c r="I75" s="85">
        <f t="shared" si="288"/>
        <v>12.872</v>
      </c>
      <c r="J75" s="194">
        <f t="shared" ref="J75:J78" si="296">(H75-H74)*100</f>
        <v>0</v>
      </c>
      <c r="K75" s="85">
        <v>16.239999999999998</v>
      </c>
      <c r="L75" s="85">
        <f t="shared" si="289"/>
        <v>12.991999999999999</v>
      </c>
      <c r="M75" s="195">
        <f t="shared" ref="M75:M78" si="297">(K75-K74)*100</f>
        <v>0</v>
      </c>
      <c r="N75" s="85"/>
      <c r="O75" s="85"/>
      <c r="P75" s="195"/>
      <c r="Q75" s="85">
        <v>11.89</v>
      </c>
      <c r="R75" s="85">
        <f t="shared" si="290"/>
        <v>9.5120000000000005</v>
      </c>
      <c r="S75" s="195">
        <f t="shared" ref="S75:S78" si="298">(Q75-Q74)*100</f>
        <v>0</v>
      </c>
      <c r="T75" s="85">
        <v>17.059999999999999</v>
      </c>
      <c r="U75" s="85">
        <f t="shared" si="291"/>
        <v>13.648</v>
      </c>
      <c r="V75" s="195">
        <f t="shared" ref="V75:V104" si="299">(T75-T74)*100</f>
        <v>0</v>
      </c>
      <c r="W75" s="207">
        <v>18.440000000000001</v>
      </c>
      <c r="X75" s="194">
        <f>(W75-W74)*100</f>
        <v>0</v>
      </c>
      <c r="Y75" s="85">
        <v>18.690000000000001</v>
      </c>
      <c r="Z75" s="194">
        <f>(Y75-Y74)*100</f>
        <v>0</v>
      </c>
      <c r="AA75" s="85">
        <v>18.989999999999998</v>
      </c>
      <c r="AB75" s="194">
        <f t="shared" ref="AB75:AB104" si="300">(AA75-AA74)*100</f>
        <v>0</v>
      </c>
      <c r="AC75" s="85">
        <v>19.239999999999998</v>
      </c>
      <c r="AD75" s="194">
        <f t="shared" ref="AD75:AD104" si="301">(AC75-AC74)*100</f>
        <v>0</v>
      </c>
      <c r="AE75" s="84">
        <v>23.14</v>
      </c>
      <c r="AF75" s="85">
        <f t="shared" si="292"/>
        <v>18.512</v>
      </c>
      <c r="AG75" s="194">
        <f t="shared" ref="AG75:AG78" si="302">(AE75-AE74)*100</f>
        <v>0</v>
      </c>
      <c r="AH75" s="85">
        <v>22.29</v>
      </c>
      <c r="AI75" s="85">
        <f t="shared" si="293"/>
        <v>17.832000000000001</v>
      </c>
      <c r="AJ75" s="196"/>
    </row>
    <row r="76" spans="1:36" ht="13.5" thickBot="1" x14ac:dyDescent="0.25">
      <c r="A76" s="178">
        <v>43527</v>
      </c>
      <c r="B76" s="220">
        <v>15.19</v>
      </c>
      <c r="C76" s="85">
        <f t="shared" si="286"/>
        <v>12.151999999999999</v>
      </c>
      <c r="D76" s="194">
        <f t="shared" si="294"/>
        <v>0</v>
      </c>
      <c r="E76" s="84">
        <v>15.69</v>
      </c>
      <c r="F76" s="85">
        <f t="shared" si="287"/>
        <v>12.552</v>
      </c>
      <c r="G76" s="194">
        <f t="shared" si="295"/>
        <v>0</v>
      </c>
      <c r="H76" s="84">
        <v>16.09</v>
      </c>
      <c r="I76" s="85">
        <f t="shared" si="288"/>
        <v>12.872</v>
      </c>
      <c r="J76" s="194">
        <f t="shared" si="296"/>
        <v>0</v>
      </c>
      <c r="K76" s="85">
        <v>16.239999999999998</v>
      </c>
      <c r="L76" s="85">
        <f t="shared" si="289"/>
        <v>12.991999999999999</v>
      </c>
      <c r="M76" s="195">
        <f t="shared" si="297"/>
        <v>0</v>
      </c>
      <c r="N76" s="85"/>
      <c r="O76" s="85"/>
      <c r="P76" s="195"/>
      <c r="Q76" s="85">
        <v>11.89</v>
      </c>
      <c r="R76" s="85">
        <f t="shared" si="290"/>
        <v>9.5120000000000005</v>
      </c>
      <c r="S76" s="195">
        <f t="shared" si="298"/>
        <v>0</v>
      </c>
      <c r="T76" s="85">
        <v>17.059999999999999</v>
      </c>
      <c r="U76" s="85">
        <f t="shared" si="291"/>
        <v>13.648</v>
      </c>
      <c r="V76" s="195">
        <f t="shared" si="299"/>
        <v>0</v>
      </c>
      <c r="W76" s="207">
        <v>18.440000000000001</v>
      </c>
      <c r="X76" s="194">
        <f t="shared" ref="X76:X104" si="303">(W76-W75)*100</f>
        <v>0</v>
      </c>
      <c r="Y76" s="85">
        <v>18.690000000000001</v>
      </c>
      <c r="Z76" s="194">
        <f t="shared" ref="Z76:Z104" si="304">(Y76-Y75)*100</f>
        <v>0</v>
      </c>
      <c r="AA76" s="85">
        <v>18.989999999999998</v>
      </c>
      <c r="AB76" s="194">
        <f t="shared" si="300"/>
        <v>0</v>
      </c>
      <c r="AC76" s="85">
        <v>19.239999999999998</v>
      </c>
      <c r="AD76" s="194">
        <f t="shared" si="301"/>
        <v>0</v>
      </c>
      <c r="AE76" s="84">
        <v>23.14</v>
      </c>
      <c r="AF76" s="85">
        <f t="shared" si="292"/>
        <v>18.512</v>
      </c>
      <c r="AG76" s="194">
        <f t="shared" si="302"/>
        <v>0</v>
      </c>
      <c r="AH76" s="85">
        <v>22.29</v>
      </c>
      <c r="AI76" s="85">
        <f t="shared" si="293"/>
        <v>17.832000000000001</v>
      </c>
      <c r="AJ76" s="196"/>
    </row>
    <row r="77" spans="1:36" ht="13.5" thickBot="1" x14ac:dyDescent="0.25">
      <c r="A77" s="178">
        <v>43528</v>
      </c>
      <c r="B77" s="220">
        <v>15.19</v>
      </c>
      <c r="C77" s="85">
        <f t="shared" si="286"/>
        <v>12.151999999999999</v>
      </c>
      <c r="D77" s="194">
        <f t="shared" si="294"/>
        <v>0</v>
      </c>
      <c r="E77" s="84">
        <v>15.69</v>
      </c>
      <c r="F77" s="85">
        <f t="shared" si="287"/>
        <v>12.552</v>
      </c>
      <c r="G77" s="194">
        <f t="shared" si="295"/>
        <v>0</v>
      </c>
      <c r="H77" s="84">
        <v>16.09</v>
      </c>
      <c r="I77" s="85">
        <f t="shared" si="288"/>
        <v>12.872</v>
      </c>
      <c r="J77" s="194">
        <f t="shared" si="296"/>
        <v>0</v>
      </c>
      <c r="K77" s="85">
        <v>16.239999999999998</v>
      </c>
      <c r="L77" s="85">
        <f t="shared" si="289"/>
        <v>12.991999999999999</v>
      </c>
      <c r="M77" s="195">
        <f t="shared" si="297"/>
        <v>0</v>
      </c>
      <c r="N77" s="85"/>
      <c r="O77" s="85"/>
      <c r="P77" s="195"/>
      <c r="Q77" s="85">
        <v>11.89</v>
      </c>
      <c r="R77" s="85">
        <f t="shared" si="290"/>
        <v>9.5120000000000005</v>
      </c>
      <c r="S77" s="195">
        <f t="shared" si="298"/>
        <v>0</v>
      </c>
      <c r="T77" s="85">
        <v>17.059999999999999</v>
      </c>
      <c r="U77" s="85">
        <f t="shared" si="291"/>
        <v>13.648</v>
      </c>
      <c r="V77" s="195">
        <f t="shared" si="299"/>
        <v>0</v>
      </c>
      <c r="W77" s="207">
        <v>18.440000000000001</v>
      </c>
      <c r="X77" s="194">
        <f t="shared" si="303"/>
        <v>0</v>
      </c>
      <c r="Y77" s="85">
        <v>18.690000000000001</v>
      </c>
      <c r="Z77" s="194">
        <f t="shared" si="304"/>
        <v>0</v>
      </c>
      <c r="AA77" s="85">
        <v>18.989999999999998</v>
      </c>
      <c r="AB77" s="194">
        <f t="shared" si="300"/>
        <v>0</v>
      </c>
      <c r="AC77" s="85">
        <v>19.239999999999998</v>
      </c>
      <c r="AD77" s="194">
        <f t="shared" si="301"/>
        <v>0</v>
      </c>
      <c r="AE77" s="84">
        <v>23.14</v>
      </c>
      <c r="AF77" s="85">
        <f t="shared" si="292"/>
        <v>18.512</v>
      </c>
      <c r="AG77" s="194">
        <f t="shared" si="302"/>
        <v>0</v>
      </c>
      <c r="AH77" s="85">
        <v>22.29</v>
      </c>
      <c r="AI77" s="85">
        <f t="shared" si="293"/>
        <v>17.832000000000001</v>
      </c>
      <c r="AJ77" s="196"/>
    </row>
    <row r="78" spans="1:36" ht="13.5" thickBot="1" x14ac:dyDescent="0.25">
      <c r="A78" s="178">
        <v>43529</v>
      </c>
      <c r="B78" s="220">
        <v>15.34</v>
      </c>
      <c r="C78" s="85">
        <f t="shared" si="286"/>
        <v>12.272</v>
      </c>
      <c r="D78" s="194">
        <f t="shared" si="294"/>
        <v>15.000000000000036</v>
      </c>
      <c r="E78" s="84">
        <v>15.84</v>
      </c>
      <c r="F78" s="85">
        <f t="shared" si="287"/>
        <v>12.672000000000001</v>
      </c>
      <c r="G78" s="194">
        <f t="shared" si="295"/>
        <v>15.000000000000036</v>
      </c>
      <c r="H78" s="84">
        <v>16.239999999999998</v>
      </c>
      <c r="I78" s="85">
        <f t="shared" si="288"/>
        <v>12.991999999999999</v>
      </c>
      <c r="J78" s="194">
        <f t="shared" si="296"/>
        <v>14.999999999999858</v>
      </c>
      <c r="K78" s="85">
        <v>16.34</v>
      </c>
      <c r="L78" s="85">
        <f t="shared" si="289"/>
        <v>13.071999999999999</v>
      </c>
      <c r="M78" s="195">
        <f t="shared" si="297"/>
        <v>10.000000000000142</v>
      </c>
      <c r="N78" s="85">
        <v>16.93</v>
      </c>
      <c r="O78" s="85">
        <f t="shared" ref="O78:O88" si="305">N78/1.25</f>
        <v>13.544</v>
      </c>
      <c r="P78" s="195"/>
      <c r="Q78" s="85">
        <v>11.89</v>
      </c>
      <c r="R78" s="85">
        <f t="shared" si="290"/>
        <v>9.5120000000000005</v>
      </c>
      <c r="S78" s="195">
        <f t="shared" si="298"/>
        <v>0</v>
      </c>
      <c r="T78" s="85">
        <v>17.16</v>
      </c>
      <c r="U78" s="85">
        <f t="shared" si="291"/>
        <v>13.728</v>
      </c>
      <c r="V78" s="195">
        <f t="shared" si="299"/>
        <v>10.000000000000142</v>
      </c>
      <c r="W78" s="207">
        <v>18.440000000000001</v>
      </c>
      <c r="X78" s="194">
        <f t="shared" si="303"/>
        <v>0</v>
      </c>
      <c r="Y78" s="85">
        <v>18.690000000000001</v>
      </c>
      <c r="Z78" s="194">
        <f t="shared" si="304"/>
        <v>0</v>
      </c>
      <c r="AA78" s="85">
        <v>18.989999999999998</v>
      </c>
      <c r="AB78" s="194">
        <f t="shared" si="300"/>
        <v>0</v>
      </c>
      <c r="AC78" s="85">
        <v>19.239999999999998</v>
      </c>
      <c r="AD78" s="194">
        <f t="shared" si="301"/>
        <v>0</v>
      </c>
      <c r="AE78" s="84">
        <v>23.14</v>
      </c>
      <c r="AF78" s="85">
        <f t="shared" si="292"/>
        <v>18.512</v>
      </c>
      <c r="AG78" s="194">
        <f t="shared" si="302"/>
        <v>0</v>
      </c>
      <c r="AH78" s="85">
        <v>22.29</v>
      </c>
      <c r="AI78" s="85">
        <f t="shared" si="293"/>
        <v>17.832000000000001</v>
      </c>
      <c r="AJ78" s="196"/>
    </row>
    <row r="79" spans="1:36" ht="13.5" thickBot="1" x14ac:dyDescent="0.25">
      <c r="A79" s="178">
        <v>43530</v>
      </c>
      <c r="B79" s="220">
        <v>15.34</v>
      </c>
      <c r="C79" s="85">
        <f t="shared" ref="C79:C80" si="306">B79/1.25</f>
        <v>12.272</v>
      </c>
      <c r="D79" s="194">
        <f t="shared" ref="D79:D80" si="307">(B79-B78)*100</f>
        <v>0</v>
      </c>
      <c r="E79" s="84">
        <v>15.84</v>
      </c>
      <c r="F79" s="85">
        <f t="shared" ref="F79:F80" si="308">E79/1.25</f>
        <v>12.672000000000001</v>
      </c>
      <c r="G79" s="194">
        <f t="shared" ref="G79:G80" si="309">(E79-E78)*100</f>
        <v>0</v>
      </c>
      <c r="H79" s="84">
        <v>16.239999999999998</v>
      </c>
      <c r="I79" s="85">
        <f t="shared" ref="I79:I80" si="310">H79/1.25</f>
        <v>12.991999999999999</v>
      </c>
      <c r="J79" s="194">
        <f t="shared" ref="J79:J80" si="311">(H79-H78)*100</f>
        <v>0</v>
      </c>
      <c r="K79" s="85">
        <v>16.34</v>
      </c>
      <c r="L79" s="85">
        <f t="shared" ref="L79:L80" si="312">K79/1.25</f>
        <v>13.071999999999999</v>
      </c>
      <c r="M79" s="195">
        <f t="shared" ref="M79:M80" si="313">(K79-K78)*100</f>
        <v>0</v>
      </c>
      <c r="N79" s="85">
        <v>16.93</v>
      </c>
      <c r="O79" s="85">
        <f t="shared" si="305"/>
        <v>13.544</v>
      </c>
      <c r="P79" s="195">
        <f t="shared" ref="P79:P87" si="314">(N79-N78)*100</f>
        <v>0</v>
      </c>
      <c r="Q79" s="85">
        <v>11.89</v>
      </c>
      <c r="R79" s="85">
        <f t="shared" ref="R79:R80" si="315">Q79/1.25</f>
        <v>9.5120000000000005</v>
      </c>
      <c r="S79" s="195">
        <f t="shared" ref="S79:S80" si="316">(Q79-Q78)*100</f>
        <v>0</v>
      </c>
      <c r="T79" s="85">
        <v>17.16</v>
      </c>
      <c r="U79" s="85">
        <f t="shared" ref="U79:U80" si="317">T79/1.25</f>
        <v>13.728</v>
      </c>
      <c r="V79" s="195">
        <f t="shared" si="299"/>
        <v>0</v>
      </c>
      <c r="W79" s="207">
        <v>18.440000000000001</v>
      </c>
      <c r="X79" s="194">
        <f t="shared" si="303"/>
        <v>0</v>
      </c>
      <c r="Y79" s="85">
        <v>18.690000000000001</v>
      </c>
      <c r="Z79" s="194">
        <f t="shared" si="304"/>
        <v>0</v>
      </c>
      <c r="AA79" s="85">
        <v>18.989999999999998</v>
      </c>
      <c r="AB79" s="194">
        <f t="shared" si="300"/>
        <v>0</v>
      </c>
      <c r="AC79" s="85">
        <v>19.239999999999998</v>
      </c>
      <c r="AD79" s="194">
        <f t="shared" si="301"/>
        <v>0</v>
      </c>
      <c r="AE79" s="84">
        <v>23.14</v>
      </c>
      <c r="AF79" s="85">
        <f t="shared" ref="AF79:AF80" si="318">AE79/1.25</f>
        <v>18.512</v>
      </c>
      <c r="AG79" s="194">
        <f t="shared" ref="AG79:AG80" si="319">(AE79-AE78)*100</f>
        <v>0</v>
      </c>
      <c r="AH79" s="85">
        <v>22.29</v>
      </c>
      <c r="AI79" s="85">
        <f t="shared" ref="AI79:AI80" si="320">AH79/1.25</f>
        <v>17.832000000000001</v>
      </c>
      <c r="AJ79" s="196"/>
    </row>
    <row r="80" spans="1:36" ht="13.5" thickBot="1" x14ac:dyDescent="0.25">
      <c r="A80" s="178">
        <v>43531</v>
      </c>
      <c r="B80" s="220">
        <v>15.44</v>
      </c>
      <c r="C80" s="85">
        <f t="shared" si="306"/>
        <v>12.352</v>
      </c>
      <c r="D80" s="194">
        <f t="shared" si="307"/>
        <v>9.9999999999999645</v>
      </c>
      <c r="E80" s="84">
        <v>15.94</v>
      </c>
      <c r="F80" s="85">
        <f t="shared" si="308"/>
        <v>12.751999999999999</v>
      </c>
      <c r="G80" s="194">
        <f t="shared" si="309"/>
        <v>9.9999999999999645</v>
      </c>
      <c r="H80" s="84">
        <v>16.34</v>
      </c>
      <c r="I80" s="85">
        <f t="shared" si="310"/>
        <v>13.071999999999999</v>
      </c>
      <c r="J80" s="194">
        <f t="shared" si="311"/>
        <v>10.000000000000142</v>
      </c>
      <c r="K80" s="85">
        <v>16.34</v>
      </c>
      <c r="L80" s="85">
        <f t="shared" si="312"/>
        <v>13.071999999999999</v>
      </c>
      <c r="M80" s="195">
        <f t="shared" si="313"/>
        <v>0</v>
      </c>
      <c r="N80" s="85">
        <v>16.93</v>
      </c>
      <c r="O80" s="85">
        <f t="shared" si="305"/>
        <v>13.544</v>
      </c>
      <c r="P80" s="195">
        <f t="shared" si="314"/>
        <v>0</v>
      </c>
      <c r="Q80" s="85">
        <v>11.99</v>
      </c>
      <c r="R80" s="85">
        <f t="shared" si="315"/>
        <v>9.5920000000000005</v>
      </c>
      <c r="S80" s="195">
        <f t="shared" si="316"/>
        <v>9.9999999999999645</v>
      </c>
      <c r="T80" s="85">
        <v>17.16</v>
      </c>
      <c r="U80" s="85">
        <f t="shared" si="317"/>
        <v>13.728</v>
      </c>
      <c r="V80" s="195">
        <f t="shared" si="299"/>
        <v>0</v>
      </c>
      <c r="W80" s="207">
        <v>18.440000000000001</v>
      </c>
      <c r="X80" s="194">
        <f t="shared" si="303"/>
        <v>0</v>
      </c>
      <c r="Y80" s="85">
        <v>18.690000000000001</v>
      </c>
      <c r="Z80" s="194">
        <f t="shared" si="304"/>
        <v>0</v>
      </c>
      <c r="AA80" s="85">
        <v>18.989999999999998</v>
      </c>
      <c r="AB80" s="194">
        <f t="shared" si="300"/>
        <v>0</v>
      </c>
      <c r="AC80" s="85">
        <v>19.239999999999998</v>
      </c>
      <c r="AD80" s="194">
        <f t="shared" si="301"/>
        <v>0</v>
      </c>
      <c r="AE80" s="84">
        <v>23.14</v>
      </c>
      <c r="AF80" s="85">
        <f t="shared" si="318"/>
        <v>18.512</v>
      </c>
      <c r="AG80" s="194">
        <f t="shared" si="319"/>
        <v>0</v>
      </c>
      <c r="AH80" s="85">
        <v>22.29</v>
      </c>
      <c r="AI80" s="85">
        <f t="shared" si="320"/>
        <v>17.832000000000001</v>
      </c>
      <c r="AJ80" s="196"/>
    </row>
    <row r="81" spans="1:36" ht="13.5" thickBot="1" x14ac:dyDescent="0.25">
      <c r="A81" s="178">
        <v>43532</v>
      </c>
      <c r="B81" s="220">
        <v>15.44</v>
      </c>
      <c r="C81" s="85">
        <f t="shared" ref="C81:C85" si="321">B81/1.25</f>
        <v>12.352</v>
      </c>
      <c r="D81" s="194">
        <f t="shared" ref="D81:D85" si="322">(B81-B80)*100</f>
        <v>0</v>
      </c>
      <c r="E81" s="84">
        <v>15.94</v>
      </c>
      <c r="F81" s="85">
        <f t="shared" ref="F81:F85" si="323">E81/1.25</f>
        <v>12.751999999999999</v>
      </c>
      <c r="G81" s="194">
        <f t="shared" ref="G81:G85" si="324">(E81-E80)*100</f>
        <v>0</v>
      </c>
      <c r="H81" s="84">
        <v>16.34</v>
      </c>
      <c r="I81" s="85">
        <f t="shared" ref="I81:I85" si="325">H81/1.25</f>
        <v>13.071999999999999</v>
      </c>
      <c r="J81" s="194">
        <f t="shared" ref="J81:J85" si="326">(H81-H80)*100</f>
        <v>0</v>
      </c>
      <c r="K81" s="85">
        <v>16.34</v>
      </c>
      <c r="L81" s="85">
        <f t="shared" ref="L81:L85" si="327">K81/1.25</f>
        <v>13.071999999999999</v>
      </c>
      <c r="M81" s="195">
        <f t="shared" ref="M81:M85" si="328">(K81-K80)*100</f>
        <v>0</v>
      </c>
      <c r="N81" s="85">
        <v>16.93</v>
      </c>
      <c r="O81" s="85">
        <f t="shared" si="305"/>
        <v>13.544</v>
      </c>
      <c r="P81" s="195">
        <f t="shared" si="314"/>
        <v>0</v>
      </c>
      <c r="Q81" s="85">
        <v>11.99</v>
      </c>
      <c r="R81" s="85">
        <f t="shared" ref="R81:R85" si="329">Q81/1.25</f>
        <v>9.5920000000000005</v>
      </c>
      <c r="S81" s="195">
        <f t="shared" ref="S81:S85" si="330">(Q81-Q80)*100</f>
        <v>0</v>
      </c>
      <c r="T81" s="85">
        <v>17.16</v>
      </c>
      <c r="U81" s="85">
        <f t="shared" ref="U81:U85" si="331">T81/1.25</f>
        <v>13.728</v>
      </c>
      <c r="V81" s="195">
        <f t="shared" si="299"/>
        <v>0</v>
      </c>
      <c r="W81" s="207">
        <v>18.440000000000001</v>
      </c>
      <c r="X81" s="194">
        <f t="shared" si="303"/>
        <v>0</v>
      </c>
      <c r="Y81" s="85">
        <v>18.690000000000001</v>
      </c>
      <c r="Z81" s="194">
        <f t="shared" si="304"/>
        <v>0</v>
      </c>
      <c r="AA81" s="85">
        <v>18.989999999999998</v>
      </c>
      <c r="AB81" s="194">
        <f t="shared" si="300"/>
        <v>0</v>
      </c>
      <c r="AC81" s="85">
        <v>19.239999999999998</v>
      </c>
      <c r="AD81" s="194">
        <f t="shared" si="301"/>
        <v>0</v>
      </c>
      <c r="AE81" s="84">
        <v>23.14</v>
      </c>
      <c r="AF81" s="85">
        <f t="shared" ref="AF81:AF85" si="332">AE81/1.25</f>
        <v>18.512</v>
      </c>
      <c r="AG81" s="194">
        <f t="shared" ref="AG81:AG85" si="333">(AE81-AE80)*100</f>
        <v>0</v>
      </c>
      <c r="AH81" s="85">
        <v>22.29</v>
      </c>
      <c r="AI81" s="85">
        <f t="shared" ref="AI81:AI85" si="334">AH81/1.25</f>
        <v>17.832000000000001</v>
      </c>
      <c r="AJ81" s="196"/>
    </row>
    <row r="82" spans="1:36" ht="13.5" thickBot="1" x14ac:dyDescent="0.25">
      <c r="A82" s="178">
        <v>43533</v>
      </c>
      <c r="B82" s="220">
        <v>15.44</v>
      </c>
      <c r="C82" s="85">
        <f t="shared" si="321"/>
        <v>12.352</v>
      </c>
      <c r="D82" s="194">
        <f t="shared" si="322"/>
        <v>0</v>
      </c>
      <c r="E82" s="84">
        <v>15.94</v>
      </c>
      <c r="F82" s="85">
        <f t="shared" si="323"/>
        <v>12.751999999999999</v>
      </c>
      <c r="G82" s="194">
        <f t="shared" si="324"/>
        <v>0</v>
      </c>
      <c r="H82" s="84">
        <v>16.34</v>
      </c>
      <c r="I82" s="85">
        <f t="shared" si="325"/>
        <v>13.071999999999999</v>
      </c>
      <c r="J82" s="194">
        <f t="shared" si="326"/>
        <v>0</v>
      </c>
      <c r="K82" s="85">
        <v>16.34</v>
      </c>
      <c r="L82" s="85">
        <f t="shared" si="327"/>
        <v>13.071999999999999</v>
      </c>
      <c r="M82" s="195">
        <f t="shared" si="328"/>
        <v>0</v>
      </c>
      <c r="N82" s="85">
        <v>16.93</v>
      </c>
      <c r="O82" s="85">
        <f t="shared" si="305"/>
        <v>13.544</v>
      </c>
      <c r="P82" s="195">
        <f t="shared" si="314"/>
        <v>0</v>
      </c>
      <c r="Q82" s="85">
        <v>11.99</v>
      </c>
      <c r="R82" s="85">
        <f t="shared" si="329"/>
        <v>9.5920000000000005</v>
      </c>
      <c r="S82" s="195">
        <f t="shared" si="330"/>
        <v>0</v>
      </c>
      <c r="T82" s="85">
        <v>17.16</v>
      </c>
      <c r="U82" s="85">
        <f t="shared" si="331"/>
        <v>13.728</v>
      </c>
      <c r="V82" s="195">
        <f t="shared" si="299"/>
        <v>0</v>
      </c>
      <c r="W82" s="207">
        <v>18.440000000000001</v>
      </c>
      <c r="X82" s="194">
        <f t="shared" si="303"/>
        <v>0</v>
      </c>
      <c r="Y82" s="85">
        <v>18.690000000000001</v>
      </c>
      <c r="Z82" s="194">
        <f t="shared" si="304"/>
        <v>0</v>
      </c>
      <c r="AA82" s="85">
        <v>18.989999999999998</v>
      </c>
      <c r="AB82" s="194">
        <f t="shared" si="300"/>
        <v>0</v>
      </c>
      <c r="AC82" s="85">
        <v>19.239999999999998</v>
      </c>
      <c r="AD82" s="194">
        <f t="shared" si="301"/>
        <v>0</v>
      </c>
      <c r="AE82" s="84">
        <v>23.14</v>
      </c>
      <c r="AF82" s="85">
        <f t="shared" si="332"/>
        <v>18.512</v>
      </c>
      <c r="AG82" s="194">
        <f t="shared" si="333"/>
        <v>0</v>
      </c>
      <c r="AH82" s="85">
        <v>22.29</v>
      </c>
      <c r="AI82" s="85">
        <f t="shared" si="334"/>
        <v>17.832000000000001</v>
      </c>
      <c r="AJ82" s="196"/>
    </row>
    <row r="83" spans="1:36" ht="13.5" thickBot="1" x14ac:dyDescent="0.25">
      <c r="A83" s="178">
        <v>43534</v>
      </c>
      <c r="B83" s="220">
        <v>15.44</v>
      </c>
      <c r="C83" s="85">
        <f t="shared" si="321"/>
        <v>12.352</v>
      </c>
      <c r="D83" s="194">
        <f t="shared" si="322"/>
        <v>0</v>
      </c>
      <c r="E83" s="84">
        <v>15.94</v>
      </c>
      <c r="F83" s="85">
        <f t="shared" si="323"/>
        <v>12.751999999999999</v>
      </c>
      <c r="G83" s="194">
        <f t="shared" si="324"/>
        <v>0</v>
      </c>
      <c r="H83" s="84">
        <v>16.34</v>
      </c>
      <c r="I83" s="85">
        <f t="shared" si="325"/>
        <v>13.071999999999999</v>
      </c>
      <c r="J83" s="194">
        <f t="shared" si="326"/>
        <v>0</v>
      </c>
      <c r="K83" s="85">
        <v>16.34</v>
      </c>
      <c r="L83" s="85">
        <f t="shared" si="327"/>
        <v>13.071999999999999</v>
      </c>
      <c r="M83" s="195">
        <f t="shared" si="328"/>
        <v>0</v>
      </c>
      <c r="N83" s="85">
        <v>16.93</v>
      </c>
      <c r="O83" s="85">
        <f t="shared" si="305"/>
        <v>13.544</v>
      </c>
      <c r="P83" s="195">
        <f t="shared" si="314"/>
        <v>0</v>
      </c>
      <c r="Q83" s="85">
        <v>11.99</v>
      </c>
      <c r="R83" s="85">
        <f t="shared" si="329"/>
        <v>9.5920000000000005</v>
      </c>
      <c r="S83" s="195">
        <f t="shared" si="330"/>
        <v>0</v>
      </c>
      <c r="T83" s="85">
        <v>17.16</v>
      </c>
      <c r="U83" s="85">
        <f t="shared" si="331"/>
        <v>13.728</v>
      </c>
      <c r="V83" s="195">
        <f t="shared" si="299"/>
        <v>0</v>
      </c>
      <c r="W83" s="207">
        <v>18.440000000000001</v>
      </c>
      <c r="X83" s="194">
        <f t="shared" si="303"/>
        <v>0</v>
      </c>
      <c r="Y83" s="85">
        <v>18.690000000000001</v>
      </c>
      <c r="Z83" s="194">
        <f t="shared" si="304"/>
        <v>0</v>
      </c>
      <c r="AA83" s="85">
        <v>18.989999999999998</v>
      </c>
      <c r="AB83" s="194">
        <f t="shared" si="300"/>
        <v>0</v>
      </c>
      <c r="AC83" s="85">
        <v>19.239999999999998</v>
      </c>
      <c r="AD83" s="194">
        <f t="shared" si="301"/>
        <v>0</v>
      </c>
      <c r="AE83" s="84">
        <v>23.14</v>
      </c>
      <c r="AF83" s="85">
        <f t="shared" si="332"/>
        <v>18.512</v>
      </c>
      <c r="AG83" s="194">
        <f t="shared" si="333"/>
        <v>0</v>
      </c>
      <c r="AH83" s="85">
        <v>22.29</v>
      </c>
      <c r="AI83" s="85">
        <f t="shared" si="334"/>
        <v>17.832000000000001</v>
      </c>
      <c r="AJ83" s="196"/>
    </row>
    <row r="84" spans="1:36" ht="13.5" thickBot="1" x14ac:dyDescent="0.25">
      <c r="A84" s="178">
        <v>43535</v>
      </c>
      <c r="B84" s="220">
        <v>15.44</v>
      </c>
      <c r="C84" s="85">
        <f t="shared" si="321"/>
        <v>12.352</v>
      </c>
      <c r="D84" s="194">
        <f t="shared" si="322"/>
        <v>0</v>
      </c>
      <c r="E84" s="84">
        <v>15.94</v>
      </c>
      <c r="F84" s="85">
        <f t="shared" si="323"/>
        <v>12.751999999999999</v>
      </c>
      <c r="G84" s="194">
        <f t="shared" si="324"/>
        <v>0</v>
      </c>
      <c r="H84" s="84">
        <v>16.34</v>
      </c>
      <c r="I84" s="85">
        <f t="shared" si="325"/>
        <v>13.071999999999999</v>
      </c>
      <c r="J84" s="194">
        <f t="shared" si="326"/>
        <v>0</v>
      </c>
      <c r="K84" s="85">
        <v>16.34</v>
      </c>
      <c r="L84" s="85">
        <f t="shared" si="327"/>
        <v>13.071999999999999</v>
      </c>
      <c r="M84" s="195">
        <f t="shared" si="328"/>
        <v>0</v>
      </c>
      <c r="N84" s="85">
        <v>16.93</v>
      </c>
      <c r="O84" s="85">
        <f t="shared" si="305"/>
        <v>13.544</v>
      </c>
      <c r="P84" s="195">
        <f t="shared" si="314"/>
        <v>0</v>
      </c>
      <c r="Q84" s="85">
        <v>11.99</v>
      </c>
      <c r="R84" s="85">
        <f t="shared" si="329"/>
        <v>9.5920000000000005</v>
      </c>
      <c r="S84" s="195">
        <f t="shared" si="330"/>
        <v>0</v>
      </c>
      <c r="T84" s="85">
        <v>17.16</v>
      </c>
      <c r="U84" s="85">
        <f t="shared" si="331"/>
        <v>13.728</v>
      </c>
      <c r="V84" s="195">
        <f t="shared" si="299"/>
        <v>0</v>
      </c>
      <c r="W84" s="207">
        <v>18.440000000000001</v>
      </c>
      <c r="X84" s="194">
        <f t="shared" si="303"/>
        <v>0</v>
      </c>
      <c r="Y84" s="85">
        <v>18.690000000000001</v>
      </c>
      <c r="Z84" s="194">
        <f t="shared" si="304"/>
        <v>0</v>
      </c>
      <c r="AA84" s="85">
        <v>18.989999999999998</v>
      </c>
      <c r="AB84" s="194">
        <f t="shared" si="300"/>
        <v>0</v>
      </c>
      <c r="AC84" s="85">
        <v>19.239999999999998</v>
      </c>
      <c r="AD84" s="194">
        <f t="shared" si="301"/>
        <v>0</v>
      </c>
      <c r="AE84" s="84">
        <v>23.14</v>
      </c>
      <c r="AF84" s="85">
        <f t="shared" si="332"/>
        <v>18.512</v>
      </c>
      <c r="AG84" s="194">
        <f t="shared" si="333"/>
        <v>0</v>
      </c>
      <c r="AH84" s="85">
        <v>22.29</v>
      </c>
      <c r="AI84" s="85">
        <f t="shared" si="334"/>
        <v>17.832000000000001</v>
      </c>
      <c r="AJ84" s="196"/>
    </row>
    <row r="85" spans="1:36" ht="13.5" thickBot="1" x14ac:dyDescent="0.25">
      <c r="A85" s="178">
        <v>43536</v>
      </c>
      <c r="B85" s="220">
        <v>15.54</v>
      </c>
      <c r="C85" s="85">
        <f t="shared" si="321"/>
        <v>12.431999999999999</v>
      </c>
      <c r="D85" s="194">
        <f t="shared" si="322"/>
        <v>9.9999999999999645</v>
      </c>
      <c r="E85" s="84">
        <v>16.04</v>
      </c>
      <c r="F85" s="85">
        <f t="shared" si="323"/>
        <v>12.831999999999999</v>
      </c>
      <c r="G85" s="194">
        <f t="shared" si="324"/>
        <v>9.9999999999999645</v>
      </c>
      <c r="H85" s="84">
        <v>16.440000000000001</v>
      </c>
      <c r="I85" s="85">
        <f t="shared" si="325"/>
        <v>13.152000000000001</v>
      </c>
      <c r="J85" s="194">
        <f t="shared" si="326"/>
        <v>10.000000000000142</v>
      </c>
      <c r="K85" s="85">
        <v>16.34</v>
      </c>
      <c r="L85" s="85">
        <f t="shared" si="327"/>
        <v>13.071999999999999</v>
      </c>
      <c r="M85" s="195">
        <f t="shared" si="328"/>
        <v>0</v>
      </c>
      <c r="N85" s="85">
        <v>16.93</v>
      </c>
      <c r="O85" s="85">
        <f t="shared" si="305"/>
        <v>13.544</v>
      </c>
      <c r="P85" s="195">
        <f t="shared" si="314"/>
        <v>0</v>
      </c>
      <c r="Q85" s="85">
        <v>12.14</v>
      </c>
      <c r="R85" s="85">
        <f t="shared" si="329"/>
        <v>9.7119999999999997</v>
      </c>
      <c r="S85" s="195">
        <f t="shared" si="330"/>
        <v>15.000000000000036</v>
      </c>
      <c r="T85" s="85">
        <v>17.16</v>
      </c>
      <c r="U85" s="85">
        <f t="shared" si="331"/>
        <v>13.728</v>
      </c>
      <c r="V85" s="195">
        <f t="shared" si="299"/>
        <v>0</v>
      </c>
      <c r="W85" s="207">
        <v>18.440000000000001</v>
      </c>
      <c r="X85" s="194">
        <f t="shared" si="303"/>
        <v>0</v>
      </c>
      <c r="Y85" s="85">
        <v>18.690000000000001</v>
      </c>
      <c r="Z85" s="194">
        <f t="shared" si="304"/>
        <v>0</v>
      </c>
      <c r="AA85" s="85">
        <v>18.989999999999998</v>
      </c>
      <c r="AB85" s="194">
        <f t="shared" si="300"/>
        <v>0</v>
      </c>
      <c r="AC85" s="85">
        <v>19.239999999999998</v>
      </c>
      <c r="AD85" s="194">
        <f t="shared" si="301"/>
        <v>0</v>
      </c>
      <c r="AE85" s="84">
        <v>23.14</v>
      </c>
      <c r="AF85" s="85">
        <f t="shared" si="332"/>
        <v>18.512</v>
      </c>
      <c r="AG85" s="194">
        <f t="shared" si="333"/>
        <v>0</v>
      </c>
      <c r="AH85" s="85">
        <v>22.29</v>
      </c>
      <c r="AI85" s="85">
        <f t="shared" si="334"/>
        <v>17.832000000000001</v>
      </c>
      <c r="AJ85" s="196"/>
    </row>
    <row r="86" spans="1:36" ht="13.5" thickBot="1" x14ac:dyDescent="0.25">
      <c r="A86" s="178">
        <v>43537</v>
      </c>
      <c r="B86" s="220">
        <v>15.54</v>
      </c>
      <c r="C86" s="85">
        <f t="shared" ref="C86:C88" si="335">B86/1.25</f>
        <v>12.431999999999999</v>
      </c>
      <c r="D86" s="194">
        <f t="shared" ref="D86:D88" si="336">(B86-B85)*100</f>
        <v>0</v>
      </c>
      <c r="E86" s="84">
        <v>16.04</v>
      </c>
      <c r="F86" s="85">
        <f t="shared" ref="F86:F88" si="337">E86/1.25</f>
        <v>12.831999999999999</v>
      </c>
      <c r="G86" s="194">
        <f t="shared" ref="G86:G88" si="338">(E86-E85)*100</f>
        <v>0</v>
      </c>
      <c r="H86" s="84">
        <v>16.440000000000001</v>
      </c>
      <c r="I86" s="85">
        <f t="shared" ref="I86:I88" si="339">H86/1.25</f>
        <v>13.152000000000001</v>
      </c>
      <c r="J86" s="194">
        <f t="shared" ref="J86:J88" si="340">(H86-H85)*100</f>
        <v>0</v>
      </c>
      <c r="K86" s="85">
        <v>16.34</v>
      </c>
      <c r="L86" s="85">
        <f t="shared" ref="L86:L88" si="341">K86/1.25</f>
        <v>13.071999999999999</v>
      </c>
      <c r="M86" s="195">
        <f t="shared" ref="M86:M88" si="342">(K86-K85)*100</f>
        <v>0</v>
      </c>
      <c r="N86" s="85">
        <v>16.93</v>
      </c>
      <c r="O86" s="85">
        <f t="shared" si="305"/>
        <v>13.544</v>
      </c>
      <c r="P86" s="195">
        <f t="shared" si="314"/>
        <v>0</v>
      </c>
      <c r="Q86" s="85">
        <v>12.14</v>
      </c>
      <c r="R86" s="85">
        <f t="shared" ref="R86:R88" si="343">Q86/1.25</f>
        <v>9.7119999999999997</v>
      </c>
      <c r="S86" s="195">
        <f t="shared" ref="S86:S88" si="344">(Q86-Q85)*100</f>
        <v>0</v>
      </c>
      <c r="T86" s="85">
        <v>17.16</v>
      </c>
      <c r="U86" s="85">
        <f t="shared" ref="U86:U88" si="345">T86/1.25</f>
        <v>13.728</v>
      </c>
      <c r="V86" s="195">
        <f t="shared" si="299"/>
        <v>0</v>
      </c>
      <c r="W86" s="207">
        <v>18.739999999999998</v>
      </c>
      <c r="X86" s="194">
        <f t="shared" si="303"/>
        <v>29.999999999999716</v>
      </c>
      <c r="Y86" s="85">
        <v>18.989999999999998</v>
      </c>
      <c r="Z86" s="194">
        <f t="shared" si="304"/>
        <v>29.999999999999716</v>
      </c>
      <c r="AA86" s="85">
        <v>19.29</v>
      </c>
      <c r="AB86" s="194">
        <f t="shared" si="300"/>
        <v>30.000000000000071</v>
      </c>
      <c r="AC86" s="85">
        <v>19.54</v>
      </c>
      <c r="AD86" s="194">
        <f t="shared" si="301"/>
        <v>30.000000000000071</v>
      </c>
      <c r="AE86" s="84">
        <v>23.14</v>
      </c>
      <c r="AF86" s="85">
        <f t="shared" ref="AF86:AF88" si="346">AE86/1.25</f>
        <v>18.512</v>
      </c>
      <c r="AG86" s="194">
        <f t="shared" ref="AG86:AG88" si="347">(AE86-AE85)*100</f>
        <v>0</v>
      </c>
      <c r="AH86" s="85">
        <v>22.29</v>
      </c>
      <c r="AI86" s="85">
        <f t="shared" ref="AI86:AI88" si="348">AH86/1.25</f>
        <v>17.832000000000001</v>
      </c>
      <c r="AJ86" s="196"/>
    </row>
    <row r="87" spans="1:36" ht="13.5" thickBot="1" x14ac:dyDescent="0.25">
      <c r="A87" s="178">
        <v>43538</v>
      </c>
      <c r="B87" s="220">
        <v>15.54</v>
      </c>
      <c r="C87" s="85">
        <f t="shared" si="335"/>
        <v>12.431999999999999</v>
      </c>
      <c r="D87" s="194">
        <f t="shared" si="336"/>
        <v>0</v>
      </c>
      <c r="E87" s="84">
        <v>16.04</v>
      </c>
      <c r="F87" s="85">
        <f t="shared" si="337"/>
        <v>12.831999999999999</v>
      </c>
      <c r="G87" s="194">
        <f t="shared" si="338"/>
        <v>0</v>
      </c>
      <c r="H87" s="84">
        <v>16.440000000000001</v>
      </c>
      <c r="I87" s="85">
        <f t="shared" si="339"/>
        <v>13.152000000000001</v>
      </c>
      <c r="J87" s="194">
        <f t="shared" si="340"/>
        <v>0</v>
      </c>
      <c r="K87" s="85">
        <v>16.34</v>
      </c>
      <c r="L87" s="85">
        <f t="shared" si="341"/>
        <v>13.071999999999999</v>
      </c>
      <c r="M87" s="195">
        <f t="shared" si="342"/>
        <v>0</v>
      </c>
      <c r="N87" s="85">
        <v>16.93</v>
      </c>
      <c r="O87" s="85">
        <f t="shared" si="305"/>
        <v>13.544</v>
      </c>
      <c r="P87" s="195">
        <f t="shared" si="314"/>
        <v>0</v>
      </c>
      <c r="Q87" s="85">
        <v>12.14</v>
      </c>
      <c r="R87" s="85">
        <f t="shared" si="343"/>
        <v>9.7119999999999997</v>
      </c>
      <c r="S87" s="195">
        <f t="shared" si="344"/>
        <v>0</v>
      </c>
      <c r="T87" s="85">
        <v>17.16</v>
      </c>
      <c r="U87" s="85">
        <f t="shared" si="345"/>
        <v>13.728</v>
      </c>
      <c r="V87" s="195">
        <f t="shared" si="299"/>
        <v>0</v>
      </c>
      <c r="W87" s="207">
        <v>18.739999999999998</v>
      </c>
      <c r="X87" s="194">
        <f t="shared" si="303"/>
        <v>0</v>
      </c>
      <c r="Y87" s="85">
        <v>18.989999999999998</v>
      </c>
      <c r="Z87" s="194">
        <f t="shared" si="304"/>
        <v>0</v>
      </c>
      <c r="AA87" s="85">
        <v>19.29</v>
      </c>
      <c r="AB87" s="194">
        <f t="shared" si="300"/>
        <v>0</v>
      </c>
      <c r="AC87" s="85">
        <v>19.54</v>
      </c>
      <c r="AD87" s="194">
        <f t="shared" si="301"/>
        <v>0</v>
      </c>
      <c r="AE87" s="84">
        <v>23.14</v>
      </c>
      <c r="AF87" s="85">
        <f t="shared" si="346"/>
        <v>18.512</v>
      </c>
      <c r="AG87" s="194">
        <f t="shared" si="347"/>
        <v>0</v>
      </c>
      <c r="AH87" s="85">
        <v>22.29</v>
      </c>
      <c r="AI87" s="85">
        <f t="shared" si="348"/>
        <v>17.832000000000001</v>
      </c>
      <c r="AJ87" s="196"/>
    </row>
    <row r="88" spans="1:36" ht="13.5" thickBot="1" x14ac:dyDescent="0.25">
      <c r="A88" s="178">
        <v>43539</v>
      </c>
      <c r="B88" s="220">
        <v>15.54</v>
      </c>
      <c r="C88" s="85">
        <f t="shared" si="335"/>
        <v>12.431999999999999</v>
      </c>
      <c r="D88" s="194">
        <f t="shared" si="336"/>
        <v>0</v>
      </c>
      <c r="E88" s="84">
        <v>16.04</v>
      </c>
      <c r="F88" s="85">
        <f t="shared" si="337"/>
        <v>12.831999999999999</v>
      </c>
      <c r="G88" s="194">
        <f t="shared" si="338"/>
        <v>0</v>
      </c>
      <c r="H88" s="84">
        <v>16.440000000000001</v>
      </c>
      <c r="I88" s="85">
        <f t="shared" si="339"/>
        <v>13.152000000000001</v>
      </c>
      <c r="J88" s="194">
        <f t="shared" si="340"/>
        <v>0</v>
      </c>
      <c r="K88" s="85">
        <v>16.239999999999998</v>
      </c>
      <c r="L88" s="85">
        <f t="shared" si="341"/>
        <v>12.991999999999999</v>
      </c>
      <c r="M88" s="195">
        <f t="shared" si="342"/>
        <v>-10.000000000000142</v>
      </c>
      <c r="N88" s="85">
        <v>16.829999999999998</v>
      </c>
      <c r="O88" s="85">
        <f t="shared" si="305"/>
        <v>13.463999999999999</v>
      </c>
      <c r="P88" s="195">
        <f t="shared" ref="P88:P93" si="349">(N88-N87)*100</f>
        <v>-10.000000000000142</v>
      </c>
      <c r="Q88" s="85">
        <v>12.14</v>
      </c>
      <c r="R88" s="85">
        <f t="shared" si="343"/>
        <v>9.7119999999999997</v>
      </c>
      <c r="S88" s="195">
        <f t="shared" si="344"/>
        <v>0</v>
      </c>
      <c r="T88" s="85">
        <v>17.059999999999999</v>
      </c>
      <c r="U88" s="85">
        <f t="shared" si="345"/>
        <v>13.648</v>
      </c>
      <c r="V88" s="195">
        <f t="shared" si="299"/>
        <v>-10.000000000000142</v>
      </c>
      <c r="W88" s="207">
        <v>18.739999999999998</v>
      </c>
      <c r="X88" s="194">
        <f t="shared" si="303"/>
        <v>0</v>
      </c>
      <c r="Y88" s="85">
        <v>18.989999999999998</v>
      </c>
      <c r="Z88" s="194">
        <f t="shared" si="304"/>
        <v>0</v>
      </c>
      <c r="AA88" s="85">
        <v>19.29</v>
      </c>
      <c r="AB88" s="194">
        <f t="shared" si="300"/>
        <v>0</v>
      </c>
      <c r="AC88" s="85">
        <v>19.54</v>
      </c>
      <c r="AD88" s="194">
        <f t="shared" si="301"/>
        <v>0</v>
      </c>
      <c r="AE88" s="84">
        <v>23.14</v>
      </c>
      <c r="AF88" s="85">
        <f t="shared" si="346"/>
        <v>18.512</v>
      </c>
      <c r="AG88" s="194">
        <f t="shared" si="347"/>
        <v>0</v>
      </c>
      <c r="AH88" s="85">
        <v>22.29</v>
      </c>
      <c r="AI88" s="85">
        <f t="shared" si="348"/>
        <v>17.832000000000001</v>
      </c>
      <c r="AJ88" s="196"/>
    </row>
    <row r="89" spans="1:36" ht="13.5" thickBot="1" x14ac:dyDescent="0.25">
      <c r="A89" s="178">
        <v>43540</v>
      </c>
      <c r="B89" s="220">
        <v>15.54</v>
      </c>
      <c r="C89" s="85">
        <f t="shared" ref="C89:C91" si="350">B89/1.25</f>
        <v>12.431999999999999</v>
      </c>
      <c r="D89" s="194">
        <f t="shared" ref="D89:D91" si="351">(B89-B88)*100</f>
        <v>0</v>
      </c>
      <c r="E89" s="84">
        <v>16.04</v>
      </c>
      <c r="F89" s="85">
        <f t="shared" ref="F89:F91" si="352">E89/1.25</f>
        <v>12.831999999999999</v>
      </c>
      <c r="G89" s="194">
        <f t="shared" ref="G89:G91" si="353">(E89-E88)*100</f>
        <v>0</v>
      </c>
      <c r="H89" s="84">
        <v>16.440000000000001</v>
      </c>
      <c r="I89" s="85">
        <f t="shared" ref="I89:I91" si="354">H89/1.25</f>
        <v>13.152000000000001</v>
      </c>
      <c r="J89" s="194">
        <f t="shared" ref="J89:J91" si="355">(H89-H88)*100</f>
        <v>0</v>
      </c>
      <c r="K89" s="85">
        <v>16.239999999999998</v>
      </c>
      <c r="L89" s="85">
        <f t="shared" ref="L89:L91" si="356">K89/1.25</f>
        <v>12.991999999999999</v>
      </c>
      <c r="M89" s="195">
        <f t="shared" ref="M89:M91" si="357">(K89-K88)*100</f>
        <v>0</v>
      </c>
      <c r="N89" s="202">
        <v>16.829999999999998</v>
      </c>
      <c r="O89" s="85">
        <f t="shared" ref="O89:O91" si="358">N89/1.25</f>
        <v>13.463999999999999</v>
      </c>
      <c r="P89" s="195">
        <f t="shared" si="349"/>
        <v>0</v>
      </c>
      <c r="Q89" s="85">
        <v>12.14</v>
      </c>
      <c r="R89" s="85">
        <f t="shared" ref="R89:R91" si="359">Q89/1.25</f>
        <v>9.7119999999999997</v>
      </c>
      <c r="S89" s="195">
        <f t="shared" ref="S89:S91" si="360">(Q89-Q88)*100</f>
        <v>0</v>
      </c>
      <c r="T89" s="85">
        <v>17.059999999999999</v>
      </c>
      <c r="U89" s="85">
        <f t="shared" ref="U89:U91" si="361">T89/1.25</f>
        <v>13.648</v>
      </c>
      <c r="V89" s="195">
        <f t="shared" si="299"/>
        <v>0</v>
      </c>
      <c r="W89" s="207">
        <v>18.739999999999998</v>
      </c>
      <c r="X89" s="194">
        <f t="shared" si="303"/>
        <v>0</v>
      </c>
      <c r="Y89" s="85">
        <v>18.989999999999998</v>
      </c>
      <c r="Z89" s="194">
        <f t="shared" si="304"/>
        <v>0</v>
      </c>
      <c r="AA89" s="85">
        <v>19.29</v>
      </c>
      <c r="AB89" s="194">
        <f t="shared" si="300"/>
        <v>0</v>
      </c>
      <c r="AC89" s="85">
        <v>19.54</v>
      </c>
      <c r="AD89" s="194">
        <f t="shared" si="301"/>
        <v>0</v>
      </c>
      <c r="AE89" s="84">
        <v>23.14</v>
      </c>
      <c r="AF89" s="85">
        <f t="shared" ref="AF89:AF91" si="362">AE89/1.25</f>
        <v>18.512</v>
      </c>
      <c r="AG89" s="194">
        <f t="shared" ref="AG89:AG91" si="363">(AE89-AE88)*100</f>
        <v>0</v>
      </c>
      <c r="AH89" s="85">
        <v>22.29</v>
      </c>
      <c r="AI89" s="85">
        <f t="shared" ref="AI89:AI91" si="364">AH89/1.25</f>
        <v>17.832000000000001</v>
      </c>
      <c r="AJ89" s="196"/>
    </row>
    <row r="90" spans="1:36" ht="13.5" thickBot="1" x14ac:dyDescent="0.25">
      <c r="A90" s="178">
        <v>43541</v>
      </c>
      <c r="B90" s="220">
        <v>15.54</v>
      </c>
      <c r="C90" s="85">
        <f t="shared" si="350"/>
        <v>12.431999999999999</v>
      </c>
      <c r="D90" s="194">
        <f t="shared" si="351"/>
        <v>0</v>
      </c>
      <c r="E90" s="84">
        <v>16.04</v>
      </c>
      <c r="F90" s="85">
        <f t="shared" si="352"/>
        <v>12.831999999999999</v>
      </c>
      <c r="G90" s="194">
        <f t="shared" si="353"/>
        <v>0</v>
      </c>
      <c r="H90" s="84">
        <v>16.440000000000001</v>
      </c>
      <c r="I90" s="85">
        <f t="shared" si="354"/>
        <v>13.152000000000001</v>
      </c>
      <c r="J90" s="194">
        <f t="shared" si="355"/>
        <v>0</v>
      </c>
      <c r="K90" s="85">
        <v>16.239999999999998</v>
      </c>
      <c r="L90" s="85">
        <f t="shared" si="356"/>
        <v>12.991999999999999</v>
      </c>
      <c r="M90" s="195">
        <f t="shared" si="357"/>
        <v>0</v>
      </c>
      <c r="N90" s="85">
        <v>16.829999999999998</v>
      </c>
      <c r="O90" s="85">
        <f t="shared" si="358"/>
        <v>13.463999999999999</v>
      </c>
      <c r="P90" s="195">
        <f t="shared" si="349"/>
        <v>0</v>
      </c>
      <c r="Q90" s="85">
        <v>12.14</v>
      </c>
      <c r="R90" s="85">
        <f t="shared" si="359"/>
        <v>9.7119999999999997</v>
      </c>
      <c r="S90" s="195">
        <f t="shared" si="360"/>
        <v>0</v>
      </c>
      <c r="T90" s="85">
        <v>17.059999999999999</v>
      </c>
      <c r="U90" s="85">
        <f t="shared" si="361"/>
        <v>13.648</v>
      </c>
      <c r="V90" s="195">
        <f t="shared" si="299"/>
        <v>0</v>
      </c>
      <c r="W90" s="207">
        <v>18.739999999999998</v>
      </c>
      <c r="X90" s="194">
        <f t="shared" si="303"/>
        <v>0</v>
      </c>
      <c r="Y90" s="85">
        <v>18.989999999999998</v>
      </c>
      <c r="Z90" s="194">
        <f t="shared" si="304"/>
        <v>0</v>
      </c>
      <c r="AA90" s="85">
        <v>19.29</v>
      </c>
      <c r="AB90" s="194">
        <f t="shared" si="300"/>
        <v>0</v>
      </c>
      <c r="AC90" s="85">
        <v>19.54</v>
      </c>
      <c r="AD90" s="194">
        <f t="shared" si="301"/>
        <v>0</v>
      </c>
      <c r="AE90" s="84">
        <v>23.14</v>
      </c>
      <c r="AF90" s="85">
        <f t="shared" si="362"/>
        <v>18.512</v>
      </c>
      <c r="AG90" s="194">
        <f t="shared" si="363"/>
        <v>0</v>
      </c>
      <c r="AH90" s="85">
        <v>22.29</v>
      </c>
      <c r="AI90" s="85">
        <f t="shared" si="364"/>
        <v>17.832000000000001</v>
      </c>
      <c r="AJ90" s="196"/>
    </row>
    <row r="91" spans="1:36" ht="13.5" thickBot="1" x14ac:dyDescent="0.25">
      <c r="A91" s="178">
        <v>43542</v>
      </c>
      <c r="B91" s="220">
        <v>15.39</v>
      </c>
      <c r="C91" s="85">
        <f t="shared" si="350"/>
        <v>12.312000000000001</v>
      </c>
      <c r="D91" s="194">
        <f t="shared" si="351"/>
        <v>-14.999999999999858</v>
      </c>
      <c r="E91" s="84">
        <v>15.89</v>
      </c>
      <c r="F91" s="85">
        <f t="shared" si="352"/>
        <v>12.712</v>
      </c>
      <c r="G91" s="194">
        <f t="shared" si="353"/>
        <v>-14.999999999999858</v>
      </c>
      <c r="H91" s="84">
        <v>16.29</v>
      </c>
      <c r="I91" s="85">
        <f t="shared" si="354"/>
        <v>13.032</v>
      </c>
      <c r="J91" s="194">
        <f t="shared" si="355"/>
        <v>-15.000000000000213</v>
      </c>
      <c r="K91" s="85">
        <v>16.14</v>
      </c>
      <c r="L91" s="85">
        <f t="shared" si="356"/>
        <v>12.912000000000001</v>
      </c>
      <c r="M91" s="195">
        <f t="shared" si="357"/>
        <v>-9.9999999999997868</v>
      </c>
      <c r="N91" s="85">
        <v>16.73</v>
      </c>
      <c r="O91" s="85">
        <f t="shared" si="358"/>
        <v>13.384</v>
      </c>
      <c r="P91" s="195">
        <f t="shared" si="349"/>
        <v>-9.9999999999997868</v>
      </c>
      <c r="Q91" s="85">
        <v>12.14</v>
      </c>
      <c r="R91" s="85">
        <f t="shared" si="359"/>
        <v>9.7119999999999997</v>
      </c>
      <c r="S91" s="195">
        <f t="shared" si="360"/>
        <v>0</v>
      </c>
      <c r="T91" s="85">
        <v>16.96</v>
      </c>
      <c r="U91" s="85">
        <f t="shared" si="361"/>
        <v>13.568000000000001</v>
      </c>
      <c r="V91" s="195">
        <f t="shared" si="299"/>
        <v>-9.9999999999997868</v>
      </c>
      <c r="W91" s="207">
        <v>18.739999999999998</v>
      </c>
      <c r="X91" s="194">
        <f t="shared" si="303"/>
        <v>0</v>
      </c>
      <c r="Y91" s="85">
        <v>18.989999999999998</v>
      </c>
      <c r="Z91" s="194">
        <f t="shared" si="304"/>
        <v>0</v>
      </c>
      <c r="AA91" s="85">
        <v>19.29</v>
      </c>
      <c r="AB91" s="194">
        <f t="shared" si="300"/>
        <v>0</v>
      </c>
      <c r="AC91" s="85">
        <v>19.54</v>
      </c>
      <c r="AD91" s="194">
        <f t="shared" si="301"/>
        <v>0</v>
      </c>
      <c r="AE91" s="84">
        <v>23.14</v>
      </c>
      <c r="AF91" s="85">
        <f t="shared" si="362"/>
        <v>18.512</v>
      </c>
      <c r="AG91" s="194">
        <f t="shared" si="363"/>
        <v>0</v>
      </c>
      <c r="AH91" s="85">
        <v>22.29</v>
      </c>
      <c r="AI91" s="85">
        <f t="shared" si="364"/>
        <v>17.832000000000001</v>
      </c>
      <c r="AJ91" s="196"/>
    </row>
    <row r="92" spans="1:36" ht="13.5" thickBot="1" x14ac:dyDescent="0.25">
      <c r="A92" s="178">
        <v>43543</v>
      </c>
      <c r="B92" s="220">
        <v>15.39</v>
      </c>
      <c r="C92" s="85">
        <f t="shared" ref="C92:C93" si="365">B92/1.25</f>
        <v>12.312000000000001</v>
      </c>
      <c r="D92" s="194">
        <f t="shared" ref="D92:D93" si="366">(B92-B91)*100</f>
        <v>0</v>
      </c>
      <c r="E92" s="84">
        <v>15.89</v>
      </c>
      <c r="F92" s="85">
        <f t="shared" ref="F92:F93" si="367">E92/1.25</f>
        <v>12.712</v>
      </c>
      <c r="G92" s="194">
        <f t="shared" ref="G92:G93" si="368">(E92-E91)*100</f>
        <v>0</v>
      </c>
      <c r="H92" s="84">
        <v>16.29</v>
      </c>
      <c r="I92" s="85">
        <f t="shared" ref="I92:I93" si="369">H92/1.25</f>
        <v>13.032</v>
      </c>
      <c r="J92" s="194">
        <f t="shared" ref="J92:J93" si="370">(H92-H91)*100</f>
        <v>0</v>
      </c>
      <c r="K92" s="85">
        <v>16.14</v>
      </c>
      <c r="L92" s="85">
        <f t="shared" ref="L92:L93" si="371">K92/1.25</f>
        <v>12.912000000000001</v>
      </c>
      <c r="M92" s="195">
        <f t="shared" ref="M92:M93" si="372">(K92-K91)*100</f>
        <v>0</v>
      </c>
      <c r="N92" s="85">
        <v>16.73</v>
      </c>
      <c r="O92" s="85">
        <f t="shared" ref="O92:O93" si="373">N92/1.25</f>
        <v>13.384</v>
      </c>
      <c r="P92" s="195">
        <f t="shared" si="349"/>
        <v>0</v>
      </c>
      <c r="Q92" s="85">
        <v>12.14</v>
      </c>
      <c r="R92" s="85">
        <f t="shared" ref="R92:R93" si="374">Q92/1.25</f>
        <v>9.7119999999999997</v>
      </c>
      <c r="S92" s="195">
        <f t="shared" ref="S92:S93" si="375">(Q92-Q91)*100</f>
        <v>0</v>
      </c>
      <c r="T92" s="85">
        <v>16.96</v>
      </c>
      <c r="U92" s="85">
        <f t="shared" ref="U92:U93" si="376">T92/1.25</f>
        <v>13.568000000000001</v>
      </c>
      <c r="V92" s="195">
        <f t="shared" si="299"/>
        <v>0</v>
      </c>
      <c r="W92" s="207">
        <v>18.739999999999998</v>
      </c>
      <c r="X92" s="194">
        <f t="shared" si="303"/>
        <v>0</v>
      </c>
      <c r="Y92" s="85">
        <v>18.989999999999998</v>
      </c>
      <c r="Z92" s="194">
        <f t="shared" si="304"/>
        <v>0</v>
      </c>
      <c r="AA92" s="85">
        <v>19.29</v>
      </c>
      <c r="AB92" s="194">
        <f t="shared" si="300"/>
        <v>0</v>
      </c>
      <c r="AC92" s="85">
        <v>19.54</v>
      </c>
      <c r="AD92" s="194">
        <f t="shared" si="301"/>
        <v>0</v>
      </c>
      <c r="AE92" s="84">
        <v>23.14</v>
      </c>
      <c r="AF92" s="85">
        <f t="shared" ref="AF92:AF93" si="377">AE92/1.25</f>
        <v>18.512</v>
      </c>
      <c r="AG92" s="194">
        <f t="shared" ref="AG92:AG93" si="378">(AE92-AE91)*100</f>
        <v>0</v>
      </c>
      <c r="AH92" s="85">
        <v>22.29</v>
      </c>
      <c r="AI92" s="85">
        <f t="shared" ref="AI92:AI93" si="379">AH92/1.25</f>
        <v>17.832000000000001</v>
      </c>
      <c r="AJ92" s="196"/>
    </row>
    <row r="93" spans="1:36" ht="13.5" thickBot="1" x14ac:dyDescent="0.25">
      <c r="A93" s="178">
        <v>43544</v>
      </c>
      <c r="B93" s="220">
        <v>15.49</v>
      </c>
      <c r="C93" s="85">
        <f t="shared" si="365"/>
        <v>12.391999999999999</v>
      </c>
      <c r="D93" s="194">
        <f t="shared" si="366"/>
        <v>9.9999999999999645</v>
      </c>
      <c r="E93" s="84">
        <v>15.99</v>
      </c>
      <c r="F93" s="85">
        <f t="shared" si="367"/>
        <v>12.792</v>
      </c>
      <c r="G93" s="194">
        <f t="shared" si="368"/>
        <v>9.9999999999999645</v>
      </c>
      <c r="H93" s="84">
        <v>16.39</v>
      </c>
      <c r="I93" s="85">
        <f t="shared" si="369"/>
        <v>13.112</v>
      </c>
      <c r="J93" s="194">
        <f t="shared" si="370"/>
        <v>10.000000000000142</v>
      </c>
      <c r="K93" s="85">
        <v>16.14</v>
      </c>
      <c r="L93" s="85">
        <f t="shared" si="371"/>
        <v>12.912000000000001</v>
      </c>
      <c r="M93" s="195">
        <f t="shared" si="372"/>
        <v>0</v>
      </c>
      <c r="N93" s="85">
        <v>16.73</v>
      </c>
      <c r="O93" s="85">
        <f t="shared" si="373"/>
        <v>13.384</v>
      </c>
      <c r="P93" s="195">
        <f t="shared" si="349"/>
        <v>0</v>
      </c>
      <c r="Q93" s="85">
        <v>12.24</v>
      </c>
      <c r="R93" s="85">
        <f t="shared" si="374"/>
        <v>9.7919999999999998</v>
      </c>
      <c r="S93" s="195">
        <f t="shared" si="375"/>
        <v>9.9999999999999645</v>
      </c>
      <c r="T93" s="85">
        <v>16.96</v>
      </c>
      <c r="U93" s="85">
        <f t="shared" si="376"/>
        <v>13.568000000000001</v>
      </c>
      <c r="V93" s="195">
        <f t="shared" si="299"/>
        <v>0</v>
      </c>
      <c r="W93" s="207">
        <v>18.739999999999998</v>
      </c>
      <c r="X93" s="194">
        <f t="shared" si="303"/>
        <v>0</v>
      </c>
      <c r="Y93" s="85">
        <v>18.989999999999998</v>
      </c>
      <c r="Z93" s="194">
        <f t="shared" si="304"/>
        <v>0</v>
      </c>
      <c r="AA93" s="85">
        <v>19.29</v>
      </c>
      <c r="AB93" s="194">
        <f t="shared" si="300"/>
        <v>0</v>
      </c>
      <c r="AC93" s="85">
        <v>19.54</v>
      </c>
      <c r="AD93" s="194">
        <f t="shared" si="301"/>
        <v>0</v>
      </c>
      <c r="AE93" s="84">
        <v>23.14</v>
      </c>
      <c r="AF93" s="85">
        <f t="shared" si="377"/>
        <v>18.512</v>
      </c>
      <c r="AG93" s="194">
        <f t="shared" si="378"/>
        <v>0</v>
      </c>
      <c r="AH93" s="85">
        <v>22.29</v>
      </c>
      <c r="AI93" s="85">
        <f t="shared" si="379"/>
        <v>17.832000000000001</v>
      </c>
      <c r="AJ93" s="196"/>
    </row>
    <row r="94" spans="1:36" ht="13.5" thickBot="1" x14ac:dyDescent="0.25">
      <c r="A94" s="178">
        <v>43545</v>
      </c>
      <c r="B94" s="220">
        <v>15.59</v>
      </c>
      <c r="C94" s="85">
        <f t="shared" ref="C94" si="380">B94/1.25</f>
        <v>12.472</v>
      </c>
      <c r="D94" s="194">
        <f t="shared" ref="D94" si="381">(B94-B93)*100</f>
        <v>9.9999999999999645</v>
      </c>
      <c r="E94" s="84">
        <v>16.09</v>
      </c>
      <c r="F94" s="85">
        <f t="shared" ref="F94" si="382">E94/1.25</f>
        <v>12.872</v>
      </c>
      <c r="G94" s="194">
        <f t="shared" ref="G94" si="383">(E94-E93)*100</f>
        <v>9.9999999999999645</v>
      </c>
      <c r="H94" s="84">
        <v>16.489999999999998</v>
      </c>
      <c r="I94" s="85">
        <f t="shared" ref="I94" si="384">H94/1.25</f>
        <v>13.191999999999998</v>
      </c>
      <c r="J94" s="194">
        <f t="shared" ref="J94" si="385">(H94-H93)*100</f>
        <v>9.9999999999997868</v>
      </c>
      <c r="K94" s="85">
        <v>16.14</v>
      </c>
      <c r="L94" s="85">
        <f t="shared" ref="L94" si="386">K94/1.25</f>
        <v>12.912000000000001</v>
      </c>
      <c r="M94" s="195">
        <f t="shared" ref="M94" si="387">(K94-K93)*100</f>
        <v>0</v>
      </c>
      <c r="N94" s="85">
        <v>16.73</v>
      </c>
      <c r="O94" s="85">
        <f t="shared" ref="O94" si="388">N94/1.25</f>
        <v>13.384</v>
      </c>
      <c r="P94" s="195">
        <f t="shared" ref="P94" si="389">(N94-N93)*100</f>
        <v>0</v>
      </c>
      <c r="Q94" s="85">
        <v>12.24</v>
      </c>
      <c r="R94" s="85">
        <f t="shared" ref="R94" si="390">Q94/1.25</f>
        <v>9.7919999999999998</v>
      </c>
      <c r="S94" s="195">
        <f t="shared" ref="S94" si="391">(Q94-Q93)*100</f>
        <v>0</v>
      </c>
      <c r="T94" s="85">
        <v>16.96</v>
      </c>
      <c r="U94" s="85">
        <f t="shared" ref="U94" si="392">T94/1.25</f>
        <v>13.568000000000001</v>
      </c>
      <c r="V94" s="195">
        <f t="shared" si="299"/>
        <v>0</v>
      </c>
      <c r="W94" s="207">
        <v>18.739999999999998</v>
      </c>
      <c r="X94" s="194">
        <f t="shared" si="303"/>
        <v>0</v>
      </c>
      <c r="Y94" s="85">
        <v>18.989999999999998</v>
      </c>
      <c r="Z94" s="194">
        <f t="shared" si="304"/>
        <v>0</v>
      </c>
      <c r="AA94" s="85">
        <v>19.29</v>
      </c>
      <c r="AB94" s="194">
        <f t="shared" si="300"/>
        <v>0</v>
      </c>
      <c r="AC94" s="85">
        <v>19.54</v>
      </c>
      <c r="AD94" s="194">
        <f t="shared" si="301"/>
        <v>0</v>
      </c>
      <c r="AE94" s="84">
        <v>23.14</v>
      </c>
      <c r="AF94" s="85">
        <f t="shared" ref="AF94" si="393">AE94/1.25</f>
        <v>18.512</v>
      </c>
      <c r="AG94" s="194">
        <f t="shared" ref="AG94" si="394">(AE94-AE93)*100</f>
        <v>0</v>
      </c>
      <c r="AH94" s="85">
        <v>22.29</v>
      </c>
      <c r="AI94" s="85">
        <f t="shared" ref="AI94" si="395">AH94/1.25</f>
        <v>17.832000000000001</v>
      </c>
      <c r="AJ94" s="196"/>
    </row>
    <row r="95" spans="1:36" ht="13.5" thickBot="1" x14ac:dyDescent="0.25">
      <c r="A95" s="178">
        <v>43546</v>
      </c>
      <c r="B95" s="220">
        <v>15.84</v>
      </c>
      <c r="C95" s="85">
        <f t="shared" ref="C95" si="396">B95/1.25</f>
        <v>12.672000000000001</v>
      </c>
      <c r="D95" s="194">
        <f t="shared" ref="D95" si="397">(B95-B94)*100</f>
        <v>25</v>
      </c>
      <c r="E95" s="84">
        <v>16.34</v>
      </c>
      <c r="F95" s="85">
        <f t="shared" ref="F95" si="398">E95/1.25</f>
        <v>13.071999999999999</v>
      </c>
      <c r="G95" s="194">
        <f t="shared" ref="G95" si="399">(E95-E94)*100</f>
        <v>25</v>
      </c>
      <c r="H95" s="84">
        <v>16.739999999999998</v>
      </c>
      <c r="I95" s="85">
        <f t="shared" ref="I95" si="400">H95/1.25</f>
        <v>13.391999999999999</v>
      </c>
      <c r="J95" s="194">
        <f t="shared" ref="J95" si="401">(H95-H94)*100</f>
        <v>25</v>
      </c>
      <c r="K95" s="85">
        <v>16.14</v>
      </c>
      <c r="L95" s="85">
        <f t="shared" ref="L95" si="402">K95/1.25</f>
        <v>12.912000000000001</v>
      </c>
      <c r="M95" s="195">
        <f t="shared" ref="M95" si="403">(K95-K94)*100</f>
        <v>0</v>
      </c>
      <c r="N95" s="85">
        <v>16.73</v>
      </c>
      <c r="O95" s="85">
        <f t="shared" ref="O95" si="404">N95/1.25</f>
        <v>13.384</v>
      </c>
      <c r="P95" s="195">
        <f t="shared" ref="P95" si="405">(N95-N94)*100</f>
        <v>0</v>
      </c>
      <c r="Q95" s="85">
        <v>12.24</v>
      </c>
      <c r="R95" s="85">
        <f t="shared" ref="R95" si="406">Q95/1.25</f>
        <v>9.7919999999999998</v>
      </c>
      <c r="S95" s="195">
        <f t="shared" ref="S95" si="407">(Q95-Q94)*100</f>
        <v>0</v>
      </c>
      <c r="T95" s="85">
        <v>16.96</v>
      </c>
      <c r="U95" s="85">
        <f t="shared" ref="U95" si="408">T95/1.25</f>
        <v>13.568000000000001</v>
      </c>
      <c r="V95" s="195">
        <f t="shared" si="299"/>
        <v>0</v>
      </c>
      <c r="W95" s="207">
        <v>18.739999999999998</v>
      </c>
      <c r="X95" s="194">
        <f t="shared" si="303"/>
        <v>0</v>
      </c>
      <c r="Y95" s="85">
        <v>18.989999999999998</v>
      </c>
      <c r="Z95" s="194">
        <f t="shared" si="304"/>
        <v>0</v>
      </c>
      <c r="AA95" s="85">
        <v>19.29</v>
      </c>
      <c r="AB95" s="194">
        <f t="shared" si="300"/>
        <v>0</v>
      </c>
      <c r="AC95" s="85">
        <v>19.54</v>
      </c>
      <c r="AD95" s="194">
        <f t="shared" si="301"/>
        <v>0</v>
      </c>
      <c r="AE95" s="84">
        <v>23.14</v>
      </c>
      <c r="AF95" s="85">
        <f t="shared" ref="AF95" si="409">AE95/1.25</f>
        <v>18.512</v>
      </c>
      <c r="AG95" s="194">
        <f t="shared" ref="AG95" si="410">(AE95-AE94)*100</f>
        <v>0</v>
      </c>
      <c r="AH95" s="85">
        <v>22.29</v>
      </c>
      <c r="AI95" s="85">
        <f t="shared" ref="AI95" si="411">AH95/1.25</f>
        <v>17.832000000000001</v>
      </c>
      <c r="AJ95" s="196"/>
    </row>
    <row r="96" spans="1:36" ht="13.5" thickBot="1" x14ac:dyDescent="0.25">
      <c r="A96" s="178">
        <v>43547</v>
      </c>
      <c r="B96" s="220">
        <v>15.84</v>
      </c>
      <c r="C96" s="85">
        <f t="shared" ref="C96:C98" si="412">B96/1.25</f>
        <v>12.672000000000001</v>
      </c>
      <c r="D96" s="194">
        <f t="shared" ref="D96:D98" si="413">(B96-B95)*100</f>
        <v>0</v>
      </c>
      <c r="E96" s="84">
        <v>16.34</v>
      </c>
      <c r="F96" s="85">
        <f t="shared" ref="F96:F98" si="414">E96/1.25</f>
        <v>13.071999999999999</v>
      </c>
      <c r="G96" s="194">
        <f t="shared" ref="G96:G98" si="415">(E96-E95)*100</f>
        <v>0</v>
      </c>
      <c r="H96" s="84">
        <v>16.739999999999998</v>
      </c>
      <c r="I96" s="85">
        <f t="shared" ref="I96:I98" si="416">H96/1.25</f>
        <v>13.391999999999999</v>
      </c>
      <c r="J96" s="194">
        <f t="shared" ref="J96:J98" si="417">(H96-H95)*100</f>
        <v>0</v>
      </c>
      <c r="K96" s="85">
        <v>16.14</v>
      </c>
      <c r="L96" s="85">
        <f t="shared" ref="L96:L98" si="418">K96/1.25</f>
        <v>12.912000000000001</v>
      </c>
      <c r="M96" s="195">
        <f t="shared" ref="M96:M98" si="419">(K96-K95)*100</f>
        <v>0</v>
      </c>
      <c r="N96" s="85">
        <v>16.73</v>
      </c>
      <c r="O96" s="85">
        <f t="shared" ref="O96:O98" si="420">N96/1.25</f>
        <v>13.384</v>
      </c>
      <c r="P96" s="195">
        <f t="shared" ref="P96:P98" si="421">(N96-N95)*100</f>
        <v>0</v>
      </c>
      <c r="Q96" s="85">
        <v>12.24</v>
      </c>
      <c r="R96" s="85">
        <f t="shared" ref="R96:R98" si="422">Q96/1.25</f>
        <v>9.7919999999999998</v>
      </c>
      <c r="S96" s="195">
        <f t="shared" ref="S96:S98" si="423">(Q96-Q95)*100</f>
        <v>0</v>
      </c>
      <c r="T96" s="85">
        <v>16.96</v>
      </c>
      <c r="U96" s="85">
        <f t="shared" ref="U96:U98" si="424">T96/1.25</f>
        <v>13.568000000000001</v>
      </c>
      <c r="V96" s="195">
        <f t="shared" si="299"/>
        <v>0</v>
      </c>
      <c r="W96" s="207">
        <v>18.739999999999998</v>
      </c>
      <c r="X96" s="194">
        <f t="shared" si="303"/>
        <v>0</v>
      </c>
      <c r="Y96" s="85">
        <v>18.989999999999998</v>
      </c>
      <c r="Z96" s="194">
        <f t="shared" si="304"/>
        <v>0</v>
      </c>
      <c r="AA96" s="85">
        <v>19.29</v>
      </c>
      <c r="AB96" s="194">
        <f t="shared" si="300"/>
        <v>0</v>
      </c>
      <c r="AC96" s="85">
        <v>19.54</v>
      </c>
      <c r="AD96" s="194">
        <f t="shared" si="301"/>
        <v>0</v>
      </c>
      <c r="AE96" s="84">
        <v>23.14</v>
      </c>
      <c r="AF96" s="85">
        <f t="shared" ref="AF96:AF98" si="425">AE96/1.25</f>
        <v>18.512</v>
      </c>
      <c r="AG96" s="194">
        <f t="shared" ref="AG96:AG98" si="426">(AE96-AE95)*100</f>
        <v>0</v>
      </c>
      <c r="AH96" s="85">
        <v>22.29</v>
      </c>
      <c r="AI96" s="85">
        <f t="shared" ref="AI96:AI98" si="427">AH96/1.25</f>
        <v>17.832000000000001</v>
      </c>
      <c r="AJ96" s="196"/>
    </row>
    <row r="97" spans="1:36" ht="13.5" thickBot="1" x14ac:dyDescent="0.25">
      <c r="A97" s="178">
        <v>43548</v>
      </c>
      <c r="B97" s="220">
        <v>15.84</v>
      </c>
      <c r="C97" s="85">
        <f t="shared" si="412"/>
        <v>12.672000000000001</v>
      </c>
      <c r="D97" s="194">
        <f t="shared" si="413"/>
        <v>0</v>
      </c>
      <c r="E97" s="84">
        <v>16.34</v>
      </c>
      <c r="F97" s="85">
        <f t="shared" si="414"/>
        <v>13.071999999999999</v>
      </c>
      <c r="G97" s="194">
        <f t="shared" si="415"/>
        <v>0</v>
      </c>
      <c r="H97" s="84">
        <v>16.739999999999998</v>
      </c>
      <c r="I97" s="85">
        <f t="shared" si="416"/>
        <v>13.391999999999999</v>
      </c>
      <c r="J97" s="194">
        <f t="shared" si="417"/>
        <v>0</v>
      </c>
      <c r="K97" s="85">
        <v>16.14</v>
      </c>
      <c r="L97" s="85">
        <f t="shared" si="418"/>
        <v>12.912000000000001</v>
      </c>
      <c r="M97" s="195">
        <f t="shared" si="419"/>
        <v>0</v>
      </c>
      <c r="N97" s="85">
        <v>16.73</v>
      </c>
      <c r="O97" s="85">
        <f t="shared" si="420"/>
        <v>13.384</v>
      </c>
      <c r="P97" s="195">
        <f t="shared" si="421"/>
        <v>0</v>
      </c>
      <c r="Q97" s="85">
        <v>12.24</v>
      </c>
      <c r="R97" s="85">
        <f t="shared" si="422"/>
        <v>9.7919999999999998</v>
      </c>
      <c r="S97" s="195">
        <f t="shared" si="423"/>
        <v>0</v>
      </c>
      <c r="T97" s="85">
        <v>16.96</v>
      </c>
      <c r="U97" s="85">
        <f t="shared" si="424"/>
        <v>13.568000000000001</v>
      </c>
      <c r="V97" s="195">
        <f t="shared" si="299"/>
        <v>0</v>
      </c>
      <c r="W97" s="207">
        <v>18.739999999999998</v>
      </c>
      <c r="X97" s="194">
        <f t="shared" si="303"/>
        <v>0</v>
      </c>
      <c r="Y97" s="85">
        <v>18.989999999999998</v>
      </c>
      <c r="Z97" s="194">
        <f t="shared" si="304"/>
        <v>0</v>
      </c>
      <c r="AA97" s="85">
        <v>19.29</v>
      </c>
      <c r="AB97" s="194">
        <f t="shared" si="300"/>
        <v>0</v>
      </c>
      <c r="AC97" s="85">
        <v>19.54</v>
      </c>
      <c r="AD97" s="194">
        <f t="shared" si="301"/>
        <v>0</v>
      </c>
      <c r="AE97" s="84">
        <v>23.14</v>
      </c>
      <c r="AF97" s="85">
        <f t="shared" si="425"/>
        <v>18.512</v>
      </c>
      <c r="AG97" s="194">
        <f t="shared" si="426"/>
        <v>0</v>
      </c>
      <c r="AH97" s="85">
        <v>22.29</v>
      </c>
      <c r="AI97" s="85">
        <f t="shared" si="427"/>
        <v>17.832000000000001</v>
      </c>
      <c r="AJ97" s="196"/>
    </row>
    <row r="98" spans="1:36" ht="13.5" thickBot="1" x14ac:dyDescent="0.25">
      <c r="A98" s="178">
        <v>43549</v>
      </c>
      <c r="B98" s="220">
        <v>15.94</v>
      </c>
      <c r="C98" s="85">
        <f t="shared" si="412"/>
        <v>12.751999999999999</v>
      </c>
      <c r="D98" s="194">
        <f t="shared" si="413"/>
        <v>9.9999999999999645</v>
      </c>
      <c r="E98" s="84">
        <v>16.440000000000001</v>
      </c>
      <c r="F98" s="85">
        <f t="shared" si="414"/>
        <v>13.152000000000001</v>
      </c>
      <c r="G98" s="194">
        <f t="shared" si="415"/>
        <v>10.000000000000142</v>
      </c>
      <c r="H98" s="84">
        <v>16.84</v>
      </c>
      <c r="I98" s="85">
        <f t="shared" si="416"/>
        <v>13.472</v>
      </c>
      <c r="J98" s="194">
        <f t="shared" si="417"/>
        <v>10.000000000000142</v>
      </c>
      <c r="K98" s="85">
        <v>16.14</v>
      </c>
      <c r="L98" s="85">
        <f t="shared" si="418"/>
        <v>12.912000000000001</v>
      </c>
      <c r="M98" s="195">
        <f t="shared" si="419"/>
        <v>0</v>
      </c>
      <c r="N98" s="85">
        <v>16.73</v>
      </c>
      <c r="O98" s="85">
        <f t="shared" si="420"/>
        <v>13.384</v>
      </c>
      <c r="P98" s="195">
        <f t="shared" si="421"/>
        <v>0</v>
      </c>
      <c r="Q98" s="85">
        <v>12.24</v>
      </c>
      <c r="R98" s="85">
        <f t="shared" si="422"/>
        <v>9.7919999999999998</v>
      </c>
      <c r="S98" s="195">
        <f t="shared" si="423"/>
        <v>0</v>
      </c>
      <c r="T98" s="85">
        <v>16.96</v>
      </c>
      <c r="U98" s="85">
        <f t="shared" si="424"/>
        <v>13.568000000000001</v>
      </c>
      <c r="V98" s="195">
        <f t="shared" si="299"/>
        <v>0</v>
      </c>
      <c r="W98" s="207">
        <v>18.739999999999998</v>
      </c>
      <c r="X98" s="194">
        <f t="shared" si="303"/>
        <v>0</v>
      </c>
      <c r="Y98" s="85">
        <v>18.989999999999998</v>
      </c>
      <c r="Z98" s="194">
        <f t="shared" si="304"/>
        <v>0</v>
      </c>
      <c r="AA98" s="85">
        <v>19.29</v>
      </c>
      <c r="AB98" s="194">
        <f t="shared" si="300"/>
        <v>0</v>
      </c>
      <c r="AC98" s="85">
        <v>19.54</v>
      </c>
      <c r="AD98" s="194">
        <f t="shared" si="301"/>
        <v>0</v>
      </c>
      <c r="AE98" s="84">
        <v>23.14</v>
      </c>
      <c r="AF98" s="85">
        <f t="shared" si="425"/>
        <v>18.512</v>
      </c>
      <c r="AG98" s="194">
        <f t="shared" si="426"/>
        <v>0</v>
      </c>
      <c r="AH98" s="85">
        <v>22.29</v>
      </c>
      <c r="AI98" s="85">
        <f t="shared" si="427"/>
        <v>17.832000000000001</v>
      </c>
      <c r="AJ98" s="196"/>
    </row>
    <row r="99" spans="1:36" ht="13.5" thickBot="1" x14ac:dyDescent="0.25">
      <c r="A99" s="178">
        <v>43550</v>
      </c>
      <c r="B99" s="220">
        <v>16.04</v>
      </c>
      <c r="C99" s="85">
        <f t="shared" ref="C99" si="428">B99/1.25</f>
        <v>12.831999999999999</v>
      </c>
      <c r="D99" s="194">
        <f t="shared" ref="D99" si="429">(B99-B98)*100</f>
        <v>9.9999999999999645</v>
      </c>
      <c r="E99" s="84">
        <v>16.54</v>
      </c>
      <c r="F99" s="85">
        <f t="shared" ref="F99" si="430">E99/1.25</f>
        <v>13.231999999999999</v>
      </c>
      <c r="G99" s="194">
        <f t="shared" ref="G99" si="431">(E99-E98)*100</f>
        <v>9.9999999999997868</v>
      </c>
      <c r="H99" s="84">
        <v>16.940000000000001</v>
      </c>
      <c r="I99" s="85">
        <f t="shared" ref="I99" si="432">H99/1.25</f>
        <v>13.552000000000001</v>
      </c>
      <c r="J99" s="194">
        <f t="shared" ref="J99" si="433">(H99-H98)*100</f>
        <v>10.000000000000142</v>
      </c>
      <c r="K99" s="85">
        <v>16.239999999999998</v>
      </c>
      <c r="L99" s="85">
        <f t="shared" ref="L99" si="434">K99/1.25</f>
        <v>12.991999999999999</v>
      </c>
      <c r="M99" s="195">
        <f t="shared" ref="M99" si="435">(K99-K98)*100</f>
        <v>9.9999999999997868</v>
      </c>
      <c r="N99" s="85">
        <v>16.829999999999998</v>
      </c>
      <c r="O99" s="85">
        <f t="shared" ref="O99" si="436">N99/1.25</f>
        <v>13.463999999999999</v>
      </c>
      <c r="P99" s="195">
        <f t="shared" ref="P99" si="437">(N99-N98)*100</f>
        <v>9.9999999999997868</v>
      </c>
      <c r="Q99" s="85">
        <v>12.24</v>
      </c>
      <c r="R99" s="85">
        <f t="shared" ref="R99" si="438">Q99/1.25</f>
        <v>9.7919999999999998</v>
      </c>
      <c r="S99" s="195">
        <f t="shared" ref="S99" si="439">(Q99-Q98)*100</f>
        <v>0</v>
      </c>
      <c r="T99" s="85">
        <v>17.059999999999999</v>
      </c>
      <c r="U99" s="85">
        <f t="shared" ref="U99" si="440">T99/1.25</f>
        <v>13.648</v>
      </c>
      <c r="V99" s="195">
        <f t="shared" si="299"/>
        <v>9.9999999999997868</v>
      </c>
      <c r="W99" s="207">
        <v>18.739999999999998</v>
      </c>
      <c r="X99" s="194">
        <f t="shared" si="303"/>
        <v>0</v>
      </c>
      <c r="Y99" s="85">
        <v>18.989999999999998</v>
      </c>
      <c r="Z99" s="194">
        <f t="shared" si="304"/>
        <v>0</v>
      </c>
      <c r="AA99" s="85">
        <v>19.29</v>
      </c>
      <c r="AB99" s="194">
        <f t="shared" si="300"/>
        <v>0</v>
      </c>
      <c r="AC99" s="85">
        <v>19.54</v>
      </c>
      <c r="AD99" s="194">
        <f t="shared" si="301"/>
        <v>0</v>
      </c>
      <c r="AE99" s="84">
        <v>23.14</v>
      </c>
      <c r="AF99" s="85">
        <f t="shared" ref="AF99" si="441">AE99/1.25</f>
        <v>18.512</v>
      </c>
      <c r="AG99" s="194">
        <f t="shared" ref="AG99" si="442">(AE99-AE98)*100</f>
        <v>0</v>
      </c>
      <c r="AH99" s="85">
        <v>22.29</v>
      </c>
      <c r="AI99" s="85">
        <f t="shared" ref="AI99" si="443">AH99/1.25</f>
        <v>17.832000000000001</v>
      </c>
      <c r="AJ99" s="196"/>
    </row>
    <row r="100" spans="1:36" ht="13.5" thickBot="1" x14ac:dyDescent="0.25">
      <c r="A100" s="178">
        <v>43551</v>
      </c>
      <c r="B100" s="220">
        <v>16.14</v>
      </c>
      <c r="C100" s="85">
        <f t="shared" ref="C100" si="444">B100/1.25</f>
        <v>12.912000000000001</v>
      </c>
      <c r="D100" s="194">
        <f t="shared" ref="D100" si="445">(B100-B99)*100</f>
        <v>10.000000000000142</v>
      </c>
      <c r="E100" s="84">
        <v>16.64</v>
      </c>
      <c r="F100" s="85">
        <f t="shared" ref="F100" si="446">E100/1.25</f>
        <v>13.312000000000001</v>
      </c>
      <c r="G100" s="194">
        <f t="shared" ref="G100" si="447">(E100-E99)*100</f>
        <v>10.000000000000142</v>
      </c>
      <c r="H100" s="84">
        <v>17.04</v>
      </c>
      <c r="I100" s="85">
        <f t="shared" ref="I100" si="448">H100/1.25</f>
        <v>13.632</v>
      </c>
      <c r="J100" s="194">
        <f t="shared" ref="J100" si="449">(H100-H99)*100</f>
        <v>9.9999999999997868</v>
      </c>
      <c r="K100" s="85">
        <v>16.239999999999998</v>
      </c>
      <c r="L100" s="85">
        <f t="shared" ref="L100" si="450">K100/1.25</f>
        <v>12.991999999999999</v>
      </c>
      <c r="M100" s="195">
        <f t="shared" ref="M100" si="451">(K100-K99)*100</f>
        <v>0</v>
      </c>
      <c r="N100" s="85">
        <v>16.829999999999998</v>
      </c>
      <c r="O100" s="85">
        <f t="shared" ref="O100" si="452">N100/1.25</f>
        <v>13.463999999999999</v>
      </c>
      <c r="P100" s="195">
        <f t="shared" ref="P100" si="453">(N100-N99)*100</f>
        <v>0</v>
      </c>
      <c r="Q100" s="85">
        <v>12.24</v>
      </c>
      <c r="R100" s="85">
        <f t="shared" ref="R100" si="454">Q100/1.25</f>
        <v>9.7919999999999998</v>
      </c>
      <c r="S100" s="195">
        <f t="shared" ref="S100" si="455">(Q100-Q99)*100</f>
        <v>0</v>
      </c>
      <c r="T100" s="85">
        <v>17.059999999999999</v>
      </c>
      <c r="U100" s="85">
        <f t="shared" ref="U100" si="456">T100/1.25</f>
        <v>13.648</v>
      </c>
      <c r="V100" s="195">
        <f t="shared" si="299"/>
        <v>0</v>
      </c>
      <c r="W100" s="207">
        <v>18.989999999999998</v>
      </c>
      <c r="X100" s="194">
        <f t="shared" si="303"/>
        <v>25</v>
      </c>
      <c r="Y100" s="85">
        <v>19.239999999999998</v>
      </c>
      <c r="Z100" s="194">
        <f t="shared" si="304"/>
        <v>25</v>
      </c>
      <c r="AA100" s="85">
        <v>19.690000000000001</v>
      </c>
      <c r="AB100" s="194">
        <f t="shared" si="300"/>
        <v>40.000000000000213</v>
      </c>
      <c r="AC100" s="85">
        <v>19.940000000000001</v>
      </c>
      <c r="AD100" s="194">
        <f t="shared" si="301"/>
        <v>40.000000000000213</v>
      </c>
      <c r="AE100" s="84">
        <v>23.14</v>
      </c>
      <c r="AF100" s="85">
        <f t="shared" ref="AF100" si="457">AE100/1.25</f>
        <v>18.512</v>
      </c>
      <c r="AG100" s="194">
        <f t="shared" ref="AG100" si="458">(AE100-AE99)*100</f>
        <v>0</v>
      </c>
      <c r="AH100" s="85">
        <v>22.29</v>
      </c>
      <c r="AI100" s="85">
        <f t="shared" ref="AI100" si="459">AH100/1.25</f>
        <v>17.832000000000001</v>
      </c>
      <c r="AJ100" s="196"/>
    </row>
    <row r="101" spans="1:36" ht="13.5" thickBot="1" x14ac:dyDescent="0.25">
      <c r="A101" s="178">
        <v>43552</v>
      </c>
      <c r="B101" s="220">
        <v>16.14</v>
      </c>
      <c r="C101" s="85">
        <f t="shared" ref="C101:C102" si="460">B101/1.25</f>
        <v>12.912000000000001</v>
      </c>
      <c r="D101" s="194">
        <f t="shared" ref="D101:D102" si="461">(B101-B100)*100</f>
        <v>0</v>
      </c>
      <c r="E101" s="84">
        <v>16.64</v>
      </c>
      <c r="F101" s="85">
        <f t="shared" ref="F101:F102" si="462">E101/1.25</f>
        <v>13.312000000000001</v>
      </c>
      <c r="G101" s="194">
        <f t="shared" ref="G101:G102" si="463">(E101-E100)*100</f>
        <v>0</v>
      </c>
      <c r="H101" s="84">
        <v>17.04</v>
      </c>
      <c r="I101" s="85">
        <f t="shared" ref="I101:I102" si="464">H101/1.25</f>
        <v>13.632</v>
      </c>
      <c r="J101" s="194">
        <f t="shared" ref="J101:J102" si="465">(H101-H100)*100</f>
        <v>0</v>
      </c>
      <c r="K101" s="85">
        <v>16.239999999999998</v>
      </c>
      <c r="L101" s="85">
        <f t="shared" ref="L101:L102" si="466">K101/1.25</f>
        <v>12.991999999999999</v>
      </c>
      <c r="M101" s="195">
        <f t="shared" ref="M101:M102" si="467">(K101-K100)*100</f>
        <v>0</v>
      </c>
      <c r="N101" s="85">
        <v>16.829999999999998</v>
      </c>
      <c r="O101" s="85">
        <f t="shared" ref="O101:O102" si="468">N101/1.25</f>
        <v>13.463999999999999</v>
      </c>
      <c r="P101" s="195">
        <f t="shared" ref="P101:P102" si="469">(N101-N100)*100</f>
        <v>0</v>
      </c>
      <c r="Q101" s="85">
        <v>12.24</v>
      </c>
      <c r="R101" s="85">
        <f t="shared" ref="R101:R102" si="470">Q101/1.25</f>
        <v>9.7919999999999998</v>
      </c>
      <c r="S101" s="195">
        <f t="shared" ref="S101:S102" si="471">(Q101-Q100)*100</f>
        <v>0</v>
      </c>
      <c r="T101" s="85">
        <v>17.059999999999999</v>
      </c>
      <c r="U101" s="85">
        <f t="shared" ref="U101:U102" si="472">T101/1.25</f>
        <v>13.648</v>
      </c>
      <c r="V101" s="195">
        <f t="shared" si="299"/>
        <v>0</v>
      </c>
      <c r="W101" s="207">
        <v>18.989999999999998</v>
      </c>
      <c r="X101" s="194">
        <f t="shared" si="303"/>
        <v>0</v>
      </c>
      <c r="Y101" s="85">
        <v>19.239999999999998</v>
      </c>
      <c r="Z101" s="194">
        <f t="shared" si="304"/>
        <v>0</v>
      </c>
      <c r="AA101" s="85">
        <v>19.690000000000001</v>
      </c>
      <c r="AB101" s="194">
        <f t="shared" si="300"/>
        <v>0</v>
      </c>
      <c r="AC101" s="85">
        <v>19.940000000000001</v>
      </c>
      <c r="AD101" s="194">
        <f t="shared" si="301"/>
        <v>0</v>
      </c>
      <c r="AE101" s="84">
        <v>23.14</v>
      </c>
      <c r="AF101" s="85">
        <f t="shared" ref="AF101:AF102" si="473">AE101/1.25</f>
        <v>18.512</v>
      </c>
      <c r="AG101" s="194">
        <f t="shared" ref="AG101:AG102" si="474">(AE101-AE100)*100</f>
        <v>0</v>
      </c>
      <c r="AH101" s="85">
        <v>22.29</v>
      </c>
      <c r="AI101" s="85">
        <f t="shared" ref="AI101:AI102" si="475">AH101/1.25</f>
        <v>17.832000000000001</v>
      </c>
      <c r="AJ101" s="196"/>
    </row>
    <row r="102" spans="1:36" ht="13.5" thickBot="1" x14ac:dyDescent="0.25">
      <c r="A102" s="178">
        <v>43553</v>
      </c>
      <c r="B102" s="220">
        <v>16.04</v>
      </c>
      <c r="C102" s="85">
        <f t="shared" si="460"/>
        <v>12.831999999999999</v>
      </c>
      <c r="D102" s="194">
        <f t="shared" si="461"/>
        <v>-10.000000000000142</v>
      </c>
      <c r="E102" s="84">
        <v>16.54</v>
      </c>
      <c r="F102" s="85">
        <f t="shared" si="462"/>
        <v>13.231999999999999</v>
      </c>
      <c r="G102" s="194">
        <f t="shared" si="463"/>
        <v>-10.000000000000142</v>
      </c>
      <c r="H102" s="84">
        <v>16.940000000000001</v>
      </c>
      <c r="I102" s="85">
        <f t="shared" si="464"/>
        <v>13.552000000000001</v>
      </c>
      <c r="J102" s="194">
        <f t="shared" si="465"/>
        <v>-9.9999999999997868</v>
      </c>
      <c r="K102" s="85">
        <v>16.239999999999998</v>
      </c>
      <c r="L102" s="85">
        <f t="shared" si="466"/>
        <v>12.991999999999999</v>
      </c>
      <c r="M102" s="195">
        <f t="shared" si="467"/>
        <v>0</v>
      </c>
      <c r="N102" s="85">
        <v>16.829999999999998</v>
      </c>
      <c r="O102" s="85">
        <f t="shared" si="468"/>
        <v>13.463999999999999</v>
      </c>
      <c r="P102" s="195">
        <f t="shared" si="469"/>
        <v>0</v>
      </c>
      <c r="Q102" s="85">
        <v>12.24</v>
      </c>
      <c r="R102" s="85">
        <f t="shared" si="470"/>
        <v>9.7919999999999998</v>
      </c>
      <c r="S102" s="195">
        <f t="shared" si="471"/>
        <v>0</v>
      </c>
      <c r="T102" s="85">
        <v>17.059999999999999</v>
      </c>
      <c r="U102" s="85">
        <f t="shared" si="472"/>
        <v>13.648</v>
      </c>
      <c r="V102" s="195">
        <f t="shared" si="299"/>
        <v>0</v>
      </c>
      <c r="W102" s="207">
        <v>18.989999999999998</v>
      </c>
      <c r="X102" s="194">
        <f t="shared" si="303"/>
        <v>0</v>
      </c>
      <c r="Y102" s="85">
        <v>19.239999999999998</v>
      </c>
      <c r="Z102" s="194">
        <f t="shared" si="304"/>
        <v>0</v>
      </c>
      <c r="AA102" s="85">
        <v>19.690000000000001</v>
      </c>
      <c r="AB102" s="194">
        <f t="shared" si="300"/>
        <v>0</v>
      </c>
      <c r="AC102" s="85">
        <v>19.940000000000001</v>
      </c>
      <c r="AD102" s="194">
        <f t="shared" si="301"/>
        <v>0</v>
      </c>
      <c r="AE102" s="84">
        <v>23.14</v>
      </c>
      <c r="AF102" s="85">
        <f t="shared" si="473"/>
        <v>18.512</v>
      </c>
      <c r="AG102" s="194">
        <f t="shared" si="474"/>
        <v>0</v>
      </c>
      <c r="AH102" s="85">
        <v>22.29</v>
      </c>
      <c r="AI102" s="85">
        <f t="shared" si="475"/>
        <v>17.832000000000001</v>
      </c>
      <c r="AJ102" s="196"/>
    </row>
    <row r="103" spans="1:36" ht="13.5" thickBot="1" x14ac:dyDescent="0.25">
      <c r="A103" s="178">
        <v>43554</v>
      </c>
      <c r="B103" s="220">
        <v>16.04</v>
      </c>
      <c r="C103" s="85">
        <f t="shared" ref="C103:C104" si="476">B103/1.25</f>
        <v>12.831999999999999</v>
      </c>
      <c r="D103" s="194">
        <f t="shared" ref="D103:D104" si="477">(B103-B102)*100</f>
        <v>0</v>
      </c>
      <c r="E103" s="84">
        <v>16.54</v>
      </c>
      <c r="F103" s="85">
        <f t="shared" ref="F103:F104" si="478">E103/1.25</f>
        <v>13.231999999999999</v>
      </c>
      <c r="G103" s="194">
        <f t="shared" ref="G103:G104" si="479">(E103-E102)*100</f>
        <v>0</v>
      </c>
      <c r="H103" s="84">
        <v>16.940000000000001</v>
      </c>
      <c r="I103" s="85">
        <f t="shared" ref="I103:I104" si="480">H103/1.25</f>
        <v>13.552000000000001</v>
      </c>
      <c r="J103" s="194">
        <f t="shared" ref="J103:J104" si="481">(H103-H102)*100</f>
        <v>0</v>
      </c>
      <c r="K103" s="85">
        <v>16.239999999999998</v>
      </c>
      <c r="L103" s="85">
        <f t="shared" ref="L103:L104" si="482">K103/1.25</f>
        <v>12.991999999999999</v>
      </c>
      <c r="M103" s="195">
        <f t="shared" ref="M103:M104" si="483">(K103-K102)*100</f>
        <v>0</v>
      </c>
      <c r="N103" s="85">
        <v>16.829999999999998</v>
      </c>
      <c r="O103" s="85">
        <f t="shared" ref="O103:O104" si="484">N103/1.25</f>
        <v>13.463999999999999</v>
      </c>
      <c r="P103" s="195">
        <f t="shared" ref="P103:P104" si="485">(N103-N102)*100</f>
        <v>0</v>
      </c>
      <c r="Q103" s="85">
        <v>12.24</v>
      </c>
      <c r="R103" s="85">
        <f t="shared" ref="R103:R104" si="486">Q103/1.25</f>
        <v>9.7919999999999998</v>
      </c>
      <c r="S103" s="195">
        <f t="shared" ref="S103:S104" si="487">(Q103-Q102)*100</f>
        <v>0</v>
      </c>
      <c r="T103" s="85">
        <v>17.059999999999999</v>
      </c>
      <c r="U103" s="85">
        <f t="shared" ref="U103:U104" si="488">T103/1.25</f>
        <v>13.648</v>
      </c>
      <c r="V103" s="195">
        <f t="shared" si="299"/>
        <v>0</v>
      </c>
      <c r="W103" s="207">
        <v>18.989999999999998</v>
      </c>
      <c r="X103" s="194">
        <f t="shared" si="303"/>
        <v>0</v>
      </c>
      <c r="Y103" s="85">
        <v>19.239999999999998</v>
      </c>
      <c r="Z103" s="194">
        <f t="shared" si="304"/>
        <v>0</v>
      </c>
      <c r="AA103" s="85">
        <v>19.690000000000001</v>
      </c>
      <c r="AB103" s="194">
        <f t="shared" si="300"/>
        <v>0</v>
      </c>
      <c r="AC103" s="85">
        <v>19.940000000000001</v>
      </c>
      <c r="AD103" s="194">
        <f t="shared" si="301"/>
        <v>0</v>
      </c>
      <c r="AE103" s="84">
        <v>23.14</v>
      </c>
      <c r="AF103" s="85">
        <f t="shared" ref="AF103:AF104" si="489">AE103/1.25</f>
        <v>18.512</v>
      </c>
      <c r="AG103" s="194">
        <f t="shared" ref="AG103:AG104" si="490">(AE103-AE102)*100</f>
        <v>0</v>
      </c>
      <c r="AH103" s="85">
        <v>22.29</v>
      </c>
      <c r="AI103" s="85">
        <f t="shared" ref="AI103:AI104" si="491">AH103/1.25</f>
        <v>17.832000000000001</v>
      </c>
      <c r="AJ103" s="196"/>
    </row>
    <row r="104" spans="1:36" x14ac:dyDescent="0.2">
      <c r="A104" s="178">
        <v>43555</v>
      </c>
      <c r="B104" s="220">
        <v>16.04</v>
      </c>
      <c r="C104" s="85">
        <f t="shared" si="476"/>
        <v>12.831999999999999</v>
      </c>
      <c r="D104" s="194">
        <f t="shared" si="477"/>
        <v>0</v>
      </c>
      <c r="E104" s="84">
        <v>16.54</v>
      </c>
      <c r="F104" s="85">
        <f t="shared" si="478"/>
        <v>13.231999999999999</v>
      </c>
      <c r="G104" s="194">
        <f t="shared" si="479"/>
        <v>0</v>
      </c>
      <c r="H104" s="84">
        <v>16.940000000000001</v>
      </c>
      <c r="I104" s="85">
        <f t="shared" si="480"/>
        <v>13.552000000000001</v>
      </c>
      <c r="J104" s="194">
        <f t="shared" si="481"/>
        <v>0</v>
      </c>
      <c r="K104" s="85">
        <v>16.239999999999998</v>
      </c>
      <c r="L104" s="85">
        <f t="shared" si="482"/>
        <v>12.991999999999999</v>
      </c>
      <c r="M104" s="195">
        <f t="shared" si="483"/>
        <v>0</v>
      </c>
      <c r="N104" s="85">
        <v>16.829999999999998</v>
      </c>
      <c r="O104" s="85">
        <f t="shared" si="484"/>
        <v>13.463999999999999</v>
      </c>
      <c r="P104" s="195">
        <f t="shared" si="485"/>
        <v>0</v>
      </c>
      <c r="Q104" s="85">
        <v>12.24</v>
      </c>
      <c r="R104" s="85">
        <f t="shared" si="486"/>
        <v>9.7919999999999998</v>
      </c>
      <c r="S104" s="195">
        <f t="shared" si="487"/>
        <v>0</v>
      </c>
      <c r="T104" s="85">
        <v>17.059999999999999</v>
      </c>
      <c r="U104" s="85">
        <f t="shared" si="488"/>
        <v>13.648</v>
      </c>
      <c r="V104" s="195">
        <f t="shared" si="299"/>
        <v>0</v>
      </c>
      <c r="W104" s="207">
        <v>18.989999999999998</v>
      </c>
      <c r="X104" s="194">
        <f t="shared" si="303"/>
        <v>0</v>
      </c>
      <c r="Y104" s="85">
        <v>19.239999999999998</v>
      </c>
      <c r="Z104" s="194">
        <f t="shared" si="304"/>
        <v>0</v>
      </c>
      <c r="AA104" s="85">
        <v>19.690000000000001</v>
      </c>
      <c r="AB104" s="194">
        <f t="shared" si="300"/>
        <v>0</v>
      </c>
      <c r="AC104" s="85">
        <v>19.940000000000001</v>
      </c>
      <c r="AD104" s="194">
        <f t="shared" si="301"/>
        <v>0</v>
      </c>
      <c r="AE104" s="84">
        <v>23.14</v>
      </c>
      <c r="AF104" s="85">
        <f t="shared" si="489"/>
        <v>18.512</v>
      </c>
      <c r="AG104" s="194">
        <f t="shared" si="490"/>
        <v>0</v>
      </c>
      <c r="AH104" s="85">
        <v>22.29</v>
      </c>
      <c r="AI104" s="85">
        <f t="shared" si="491"/>
        <v>17.832000000000001</v>
      </c>
      <c r="AJ104" s="196"/>
    </row>
    <row r="106" spans="1:36" ht="51.75" thickBot="1" x14ac:dyDescent="0.25">
      <c r="A106" s="87" t="s">
        <v>1</v>
      </c>
      <c r="B106" s="144" t="s">
        <v>2</v>
      </c>
      <c r="C106" s="144" t="s">
        <v>16</v>
      </c>
      <c r="D106" s="87" t="s">
        <v>5</v>
      </c>
      <c r="E106" s="144" t="s">
        <v>3</v>
      </c>
      <c r="F106" s="144" t="s">
        <v>17</v>
      </c>
      <c r="G106" s="87" t="s">
        <v>5</v>
      </c>
      <c r="H106" s="144" t="s">
        <v>4</v>
      </c>
      <c r="I106" s="144" t="s">
        <v>18</v>
      </c>
      <c r="J106" s="87" t="s">
        <v>5</v>
      </c>
      <c r="K106" s="145" t="s">
        <v>6</v>
      </c>
      <c r="L106" s="145" t="s">
        <v>63</v>
      </c>
      <c r="M106" s="88" t="s">
        <v>5</v>
      </c>
      <c r="N106" s="192" t="s">
        <v>91</v>
      </c>
      <c r="O106" s="192" t="s">
        <v>92</v>
      </c>
      <c r="P106" s="193" t="s">
        <v>5</v>
      </c>
      <c r="Q106" s="144" t="s">
        <v>7</v>
      </c>
      <c r="R106" s="144" t="s">
        <v>20</v>
      </c>
      <c r="S106" s="87" t="s">
        <v>5</v>
      </c>
      <c r="T106" s="146" t="s">
        <v>68</v>
      </c>
      <c r="U106" s="146" t="s">
        <v>69</v>
      </c>
      <c r="V106" s="147" t="s">
        <v>5</v>
      </c>
      <c r="W106" s="203" t="s">
        <v>86</v>
      </c>
      <c r="X106" s="149" t="s">
        <v>5</v>
      </c>
      <c r="Y106" s="198" t="s">
        <v>87</v>
      </c>
      <c r="Z106" s="149" t="s">
        <v>5</v>
      </c>
      <c r="AA106" s="148" t="s">
        <v>88</v>
      </c>
      <c r="AB106" s="149" t="s">
        <v>5</v>
      </c>
      <c r="AC106" s="148" t="s">
        <v>89</v>
      </c>
      <c r="AD106" s="149" t="s">
        <v>5</v>
      </c>
      <c r="AE106" s="90" t="s">
        <v>23</v>
      </c>
      <c r="AF106" s="90" t="s">
        <v>24</v>
      </c>
      <c r="AG106" s="91" t="s">
        <v>5</v>
      </c>
      <c r="AH106" s="90" t="s">
        <v>25</v>
      </c>
      <c r="AI106" s="90" t="s">
        <v>26</v>
      </c>
      <c r="AJ106" s="91" t="s">
        <v>5</v>
      </c>
    </row>
    <row r="107" spans="1:36" x14ac:dyDescent="0.2">
      <c r="A107" s="158" t="s">
        <v>70</v>
      </c>
      <c r="B107" s="150">
        <f>AVERAGE(B110:B138)</f>
        <v>16.471034482758622</v>
      </c>
      <c r="C107" s="151">
        <f>AVERAGE(B107/1.25)</f>
        <v>13.176827586206898</v>
      </c>
      <c r="D107" s="151"/>
      <c r="E107" s="151">
        <f>AVERAGE(E110:E138)</f>
        <v>16.971034482758622</v>
      </c>
      <c r="F107" s="151">
        <f>AVERAGE(E107/1.25)</f>
        <v>13.576827586206898</v>
      </c>
      <c r="G107" s="151"/>
      <c r="H107" s="151">
        <f>AVERAGE(H110:H138)</f>
        <v>17.371034482758613</v>
      </c>
      <c r="I107" s="151">
        <f>AVERAGE(H107/1.25)</f>
        <v>13.896827586206891</v>
      </c>
      <c r="J107" s="151"/>
      <c r="K107" s="151">
        <f>AVERAGE(K110:K138)</f>
        <v>16.433103448275862</v>
      </c>
      <c r="L107" s="151">
        <f>AVERAGE(K107/1.25)</f>
        <v>13.146482758620689</v>
      </c>
      <c r="M107" s="151"/>
      <c r="N107" s="151">
        <f>AVERAGE(N110:N138)</f>
        <v>17.023103448275855</v>
      </c>
      <c r="O107" s="151">
        <f>AVERAGE(N107/1.25)</f>
        <v>13.618482758620683</v>
      </c>
      <c r="P107" s="151"/>
      <c r="Q107" s="151">
        <f>AVERAGE(Q110:Q138)</f>
        <v>11.839655172413787</v>
      </c>
      <c r="R107" s="151">
        <f>AVERAGE(Q107/1.25)</f>
        <v>9.4717241379310302</v>
      </c>
      <c r="S107" s="151"/>
      <c r="T107" s="151">
        <f>AVERAGE(T110:T138)</f>
        <v>17.253103448275866</v>
      </c>
      <c r="U107" s="151">
        <f>AVERAGE(T107/1.25)</f>
        <v>13.802482758620693</v>
      </c>
      <c r="V107" s="151"/>
      <c r="W107" s="151">
        <f>AVERAGE(W110:W138)</f>
        <v>19.369310344827589</v>
      </c>
      <c r="X107" s="151"/>
      <c r="Y107" s="151">
        <f>AVERAGE(Y110:Y138)</f>
        <v>19.619310344827589</v>
      </c>
      <c r="Z107" s="151"/>
      <c r="AA107" s="151">
        <f>AVERAGE(AA110:AA138)</f>
        <v>20.000344827586197</v>
      </c>
      <c r="AB107" s="151"/>
      <c r="AC107" s="151">
        <f>AVERAGE(AC110:AC138)</f>
        <v>20.250344827586197</v>
      </c>
      <c r="AD107" s="151"/>
      <c r="AE107" s="151">
        <f>AVERAGE(AE110:AE138)</f>
        <v>23.13999999999999</v>
      </c>
      <c r="AF107" s="151">
        <f>AVERAGE(AE107/1.25)</f>
        <v>18.511999999999993</v>
      </c>
      <c r="AG107" s="151"/>
      <c r="AH107" s="151">
        <f>AVERAGE(AH110:AH138)</f>
        <v>22.29</v>
      </c>
      <c r="AI107" s="151">
        <f>AVERAGE(AH107/1.25)</f>
        <v>17.832000000000001</v>
      </c>
      <c r="AJ107" s="152"/>
    </row>
    <row r="108" spans="1:36" x14ac:dyDescent="0.2">
      <c r="A108" s="159" t="s">
        <v>53</v>
      </c>
      <c r="B108" s="153">
        <f>AVERAGE(B110:B125)</f>
        <v>16.377499999999998</v>
      </c>
      <c r="C108" s="153">
        <f>AVERAGE(C110:C125)</f>
        <v>13.102</v>
      </c>
      <c r="D108" s="153"/>
      <c r="E108" s="153">
        <f>AVERAGE(E110:E125)</f>
        <v>16.877499999999998</v>
      </c>
      <c r="F108" s="153">
        <f>AVERAGE(F110:F125)</f>
        <v>13.502000000000001</v>
      </c>
      <c r="G108" s="153"/>
      <c r="H108" s="153">
        <f>AVERAGE(H110:H124)</f>
        <v>17.266666666666666</v>
      </c>
      <c r="I108" s="153">
        <f>AVERAGE(I110:I124)</f>
        <v>13.813333333333333</v>
      </c>
      <c r="J108" s="153"/>
      <c r="K108" s="153">
        <f>AVERAGE(K110:K124)</f>
        <v>16.323333333333327</v>
      </c>
      <c r="L108" s="153">
        <f>AVERAGE(L110:L124)</f>
        <v>13.058666666666664</v>
      </c>
      <c r="M108" s="153"/>
      <c r="N108" s="153">
        <f>AVERAGE(N110:N124)</f>
        <v>16.91333333333333</v>
      </c>
      <c r="O108" s="153">
        <f>AVERAGE(O110:O124)</f>
        <v>13.530666666666667</v>
      </c>
      <c r="P108" s="153"/>
      <c r="Q108" s="153">
        <f>AVERAGE(Q110:Q124)</f>
        <v>11.736666666666663</v>
      </c>
      <c r="R108" s="153">
        <f>AVERAGE(R110:R124)</f>
        <v>9.3893333333333349</v>
      </c>
      <c r="S108" s="153"/>
      <c r="T108" s="153">
        <f>AVERAGE(T110:T124)</f>
        <v>17.143333333333334</v>
      </c>
      <c r="U108" s="153">
        <f>AVERAGE(U110:U124)</f>
        <v>13.714666666666668</v>
      </c>
      <c r="V108" s="153"/>
      <c r="W108" s="153">
        <f>AVERAGE(W110:W124)</f>
        <v>19.223333333333333</v>
      </c>
      <c r="X108" s="153"/>
      <c r="Y108" s="153">
        <f>AVERAGE(Y110:Y124)</f>
        <v>19.473333333333333</v>
      </c>
      <c r="Z108" s="153"/>
      <c r="AA108" s="153">
        <f>AVERAGE(AA110:AA124)</f>
        <v>19.863333333333326</v>
      </c>
      <c r="AB108" s="153"/>
      <c r="AC108" s="153">
        <f>AVERAGE(AC110:AC124)</f>
        <v>20.113333333333326</v>
      </c>
      <c r="AD108" s="153"/>
      <c r="AE108" s="153">
        <f>AVERAGE(AE110:AE124)</f>
        <v>23.139999999999993</v>
      </c>
      <c r="AF108" s="153">
        <f>AVERAGE(AF110:AF124)</f>
        <v>18.512</v>
      </c>
      <c r="AG108" s="153"/>
      <c r="AH108" s="153">
        <f>AVERAGE(AH110:AH124)</f>
        <v>22.290000000000003</v>
      </c>
      <c r="AI108" s="153">
        <f>AVERAGE(AI110:AI124)</f>
        <v>17.831999999999997</v>
      </c>
      <c r="AJ108" s="153"/>
    </row>
    <row r="109" spans="1:36" ht="13.5" thickBot="1" x14ac:dyDescent="0.25">
      <c r="A109" s="183" t="s">
        <v>54</v>
      </c>
      <c r="B109" s="162">
        <f>AVERAGE(B124:B138)</f>
        <v>16.579999999999998</v>
      </c>
      <c r="C109" s="162">
        <f>AVERAGE(C125:C138)</f>
        <v>13.266285714285713</v>
      </c>
      <c r="D109" s="162"/>
      <c r="E109" s="162">
        <f>AVERAGE(E125:E138)</f>
        <v>17.08285714285714</v>
      </c>
      <c r="F109" s="162">
        <f>AVERAGE(F125:F138)</f>
        <v>13.666285714285715</v>
      </c>
      <c r="G109" s="162"/>
      <c r="H109" s="162">
        <f>AVERAGE(H125:H138)</f>
        <v>17.482857142857146</v>
      </c>
      <c r="I109" s="162">
        <f>AVERAGE(I125:I138)</f>
        <v>13.986285714285714</v>
      </c>
      <c r="J109" s="162"/>
      <c r="K109" s="162">
        <f>AVERAGE(K125:K138)</f>
        <v>16.550714285714285</v>
      </c>
      <c r="L109" s="162">
        <f>AVERAGE(L125:L138)</f>
        <v>13.240571428571428</v>
      </c>
      <c r="M109" s="162"/>
      <c r="N109" s="162">
        <f>AVERAGE(N125:N138)</f>
        <v>17.140714285714285</v>
      </c>
      <c r="O109" s="162">
        <f>AVERAGE(O125:O138)</f>
        <v>13.712571428571433</v>
      </c>
      <c r="P109" s="162"/>
      <c r="Q109" s="162">
        <f>AVERAGE(Q125:Q138)</f>
        <v>11.95</v>
      </c>
      <c r="R109" s="162">
        <f>AVERAGE(R125:R138)</f>
        <v>9.56</v>
      </c>
      <c r="S109" s="162"/>
      <c r="T109" s="162">
        <f>AVERAGE(T125:T138)</f>
        <v>17.370714285714282</v>
      </c>
      <c r="U109" s="162">
        <f>AVERAGE(U125:U138)</f>
        <v>13.896571428571431</v>
      </c>
      <c r="V109" s="162"/>
      <c r="W109" s="162">
        <f>AVERAGE(W125:W138)</f>
        <v>19.525714285714283</v>
      </c>
      <c r="X109" s="162"/>
      <c r="Y109" s="162">
        <f>AVERAGE(Y125:Y138)</f>
        <v>19.775714285714283</v>
      </c>
      <c r="Z109" s="162"/>
      <c r="AA109" s="162">
        <f>AVERAGE(AA125:AA138)</f>
        <v>20.14714285714286</v>
      </c>
      <c r="AB109" s="162"/>
      <c r="AC109" s="162">
        <f>AVERAGE(AC125:AC138)</f>
        <v>20.39714285714286</v>
      </c>
      <c r="AD109" s="162"/>
      <c r="AE109" s="162">
        <f>AVERAGE(AE125:AE138)</f>
        <v>23.139999999999993</v>
      </c>
      <c r="AF109" s="162">
        <f>AVERAGE(AF125:AF138)</f>
        <v>18.512</v>
      </c>
      <c r="AG109" s="162"/>
      <c r="AH109" s="162">
        <f>AVERAGE(AH125:AH138)</f>
        <v>22.29</v>
      </c>
      <c r="AI109" s="162">
        <f>AVERAGE(AI125:AI138)</f>
        <v>17.831999999999997</v>
      </c>
      <c r="AJ109" s="162"/>
    </row>
    <row r="110" spans="1:36" ht="13.5" thickBot="1" x14ac:dyDescent="0.25">
      <c r="A110" s="178">
        <v>43556</v>
      </c>
      <c r="B110" s="220">
        <v>16.04</v>
      </c>
      <c r="C110" s="85">
        <f t="shared" ref="C110" si="492">B110/1.25</f>
        <v>12.831999999999999</v>
      </c>
      <c r="D110" s="194">
        <f>(B110-B104)*100</f>
        <v>0</v>
      </c>
      <c r="E110" s="84">
        <v>16.54</v>
      </c>
      <c r="F110" s="85">
        <f t="shared" ref="F110" si="493">E110/1.25</f>
        <v>13.231999999999999</v>
      </c>
      <c r="G110" s="194">
        <f>(E110-E104)*100</f>
        <v>0</v>
      </c>
      <c r="H110" s="84">
        <v>16.940000000000001</v>
      </c>
      <c r="I110" s="85">
        <f t="shared" ref="I110" si="494">H110/1.25</f>
        <v>13.552000000000001</v>
      </c>
      <c r="J110" s="194">
        <f>(H110-H104)*100</f>
        <v>0</v>
      </c>
      <c r="K110" s="85">
        <v>16.14</v>
      </c>
      <c r="L110" s="85">
        <f t="shared" ref="L110" si="495">K110/1.25</f>
        <v>12.912000000000001</v>
      </c>
      <c r="M110" s="195">
        <f>(K110-K104)*100</f>
        <v>-9.9999999999997868</v>
      </c>
      <c r="N110" s="85">
        <v>16.73</v>
      </c>
      <c r="O110" s="85">
        <f t="shared" ref="O110" si="496">N110/1.25</f>
        <v>13.384</v>
      </c>
      <c r="P110" s="195">
        <f>(N110-N104)*100</f>
        <v>-9.9999999999997868</v>
      </c>
      <c r="Q110" s="85">
        <v>11.4</v>
      </c>
      <c r="R110" s="85">
        <f t="shared" ref="R110" si="497">Q110/1.25</f>
        <v>9.120000000000001</v>
      </c>
      <c r="S110" s="195">
        <f>(Q110-Q104)*100</f>
        <v>-83.999999999999986</v>
      </c>
      <c r="T110" s="85">
        <v>16.96</v>
      </c>
      <c r="U110" s="85">
        <f t="shared" ref="U110" si="498">T110/1.25</f>
        <v>13.568000000000001</v>
      </c>
      <c r="V110" s="195">
        <f>(T110-T104)*100</f>
        <v>-9.9999999999997868</v>
      </c>
      <c r="W110" s="207">
        <v>18.989999999999998</v>
      </c>
      <c r="X110" s="194">
        <f>(W110-W104)*100</f>
        <v>0</v>
      </c>
      <c r="Y110" s="85">
        <v>19.239999999999998</v>
      </c>
      <c r="Z110" s="194">
        <f>(Y110-Y104)*100</f>
        <v>0</v>
      </c>
      <c r="AA110" s="85">
        <v>19.690000000000001</v>
      </c>
      <c r="AB110" s="194">
        <f>(AA110-AA104)*100</f>
        <v>0</v>
      </c>
      <c r="AC110" s="85">
        <v>19.940000000000001</v>
      </c>
      <c r="AD110" s="194">
        <f>(AC110-AC104)*100</f>
        <v>0</v>
      </c>
      <c r="AE110" s="84">
        <v>23.14</v>
      </c>
      <c r="AF110" s="85">
        <f t="shared" ref="AF110" si="499">AE110/1.25</f>
        <v>18.512</v>
      </c>
      <c r="AG110" s="194">
        <f>(AE110-AE104)*100</f>
        <v>0</v>
      </c>
      <c r="AH110" s="85">
        <v>22.29</v>
      </c>
      <c r="AI110" s="85">
        <f t="shared" ref="AI110" si="500">AH110/1.25</f>
        <v>17.832000000000001</v>
      </c>
      <c r="AJ110" s="196"/>
    </row>
    <row r="111" spans="1:36" ht="13.5" thickBot="1" x14ac:dyDescent="0.25">
      <c r="A111" s="178">
        <v>43557</v>
      </c>
      <c r="B111" s="220">
        <v>16.04</v>
      </c>
      <c r="C111" s="85">
        <f t="shared" ref="C111:C112" si="501">B111/1.25</f>
        <v>12.831999999999999</v>
      </c>
      <c r="D111" s="194">
        <f t="shared" ref="D111:D118" si="502">(B111-B110)*100</f>
        <v>0</v>
      </c>
      <c r="E111" s="84">
        <v>16.54</v>
      </c>
      <c r="F111" s="85">
        <f t="shared" ref="F111:F112" si="503">E111/1.25</f>
        <v>13.231999999999999</v>
      </c>
      <c r="G111" s="194">
        <f t="shared" ref="G111:G118" si="504">(E111-E110)*100</f>
        <v>0</v>
      </c>
      <c r="H111" s="84">
        <v>16.940000000000001</v>
      </c>
      <c r="I111" s="85">
        <f t="shared" ref="I111:I112" si="505">H111/1.25</f>
        <v>13.552000000000001</v>
      </c>
      <c r="J111" s="194">
        <f t="shared" ref="J111:J118" si="506">(H111-H110)*100</f>
        <v>0</v>
      </c>
      <c r="K111" s="85">
        <v>16.14</v>
      </c>
      <c r="L111" s="85">
        <f t="shared" ref="L111:L112" si="507">K111/1.25</f>
        <v>12.912000000000001</v>
      </c>
      <c r="M111" s="195">
        <f t="shared" ref="M111:M118" si="508">(K111-K110)*100</f>
        <v>0</v>
      </c>
      <c r="N111" s="85">
        <v>16.73</v>
      </c>
      <c r="O111" s="85">
        <f t="shared" ref="O111:O112" si="509">N111/1.25</f>
        <v>13.384</v>
      </c>
      <c r="P111" s="195">
        <f t="shared" ref="P111:P118" si="510">(N111-N110)*100</f>
        <v>0</v>
      </c>
      <c r="Q111" s="85">
        <v>11.4</v>
      </c>
      <c r="R111" s="85">
        <f t="shared" ref="R111:R112" si="511">Q111/1.25</f>
        <v>9.120000000000001</v>
      </c>
      <c r="S111" s="195">
        <f t="shared" ref="S111:S118" si="512">(Q111-Q110)*100</f>
        <v>0</v>
      </c>
      <c r="T111" s="85">
        <v>16.96</v>
      </c>
      <c r="U111" s="85">
        <f t="shared" ref="U111:U112" si="513">T111/1.25</f>
        <v>13.568000000000001</v>
      </c>
      <c r="V111" s="195">
        <f t="shared" ref="V111:V139" si="514">(T111-T110)*100</f>
        <v>0</v>
      </c>
      <c r="W111" s="207">
        <v>18.989999999999998</v>
      </c>
      <c r="X111" s="194">
        <f>(W111-W110)*100</f>
        <v>0</v>
      </c>
      <c r="Y111" s="85">
        <v>19.239999999999998</v>
      </c>
      <c r="Z111" s="194">
        <f>(Y111-Y110)*100</f>
        <v>0</v>
      </c>
      <c r="AA111" s="85">
        <v>19.690000000000001</v>
      </c>
      <c r="AB111" s="194">
        <f t="shared" ref="AB111:AB139" si="515">(AA111-AA110)*100</f>
        <v>0</v>
      </c>
      <c r="AC111" s="85">
        <v>19.940000000000001</v>
      </c>
      <c r="AD111" s="194">
        <f t="shared" ref="AD111:AD139" si="516">(AC111-AC110)*100</f>
        <v>0</v>
      </c>
      <c r="AE111" s="84">
        <v>23.14</v>
      </c>
      <c r="AF111" s="85">
        <f t="shared" ref="AF111:AF112" si="517">AE111/1.25</f>
        <v>18.512</v>
      </c>
      <c r="AG111" s="194">
        <f t="shared" ref="AG111:AG118" si="518">(AE111-AE110)*100</f>
        <v>0</v>
      </c>
      <c r="AH111" s="85">
        <v>22.29</v>
      </c>
      <c r="AI111" s="85">
        <f t="shared" ref="AI111:AI112" si="519">AH111/1.25</f>
        <v>17.832000000000001</v>
      </c>
      <c r="AJ111" s="196"/>
    </row>
    <row r="112" spans="1:36" ht="13.5" thickBot="1" x14ac:dyDescent="0.25">
      <c r="A112" s="178">
        <v>43558</v>
      </c>
      <c r="B112" s="220">
        <v>16.239999999999998</v>
      </c>
      <c r="C112" s="85">
        <f t="shared" si="501"/>
        <v>12.991999999999999</v>
      </c>
      <c r="D112" s="194">
        <f t="shared" si="502"/>
        <v>19.999999999999929</v>
      </c>
      <c r="E112" s="84">
        <v>16.739999999999998</v>
      </c>
      <c r="F112" s="85">
        <f t="shared" si="503"/>
        <v>13.391999999999999</v>
      </c>
      <c r="G112" s="194">
        <f t="shared" si="504"/>
        <v>19.999999999999929</v>
      </c>
      <c r="H112" s="84">
        <v>17.14</v>
      </c>
      <c r="I112" s="85">
        <f t="shared" si="505"/>
        <v>13.712</v>
      </c>
      <c r="J112" s="194">
        <f t="shared" si="506"/>
        <v>19.999999999999929</v>
      </c>
      <c r="K112" s="85">
        <v>16.29</v>
      </c>
      <c r="L112" s="85">
        <f t="shared" si="507"/>
        <v>13.032</v>
      </c>
      <c r="M112" s="195">
        <f t="shared" si="508"/>
        <v>14.999999999999858</v>
      </c>
      <c r="N112" s="85">
        <v>16.88</v>
      </c>
      <c r="O112" s="85">
        <f t="shared" si="509"/>
        <v>13.504</v>
      </c>
      <c r="P112" s="195">
        <f t="shared" si="510"/>
        <v>14.999999999999858</v>
      </c>
      <c r="Q112" s="85">
        <v>11.6</v>
      </c>
      <c r="R112" s="85">
        <f t="shared" si="511"/>
        <v>9.2799999999999994</v>
      </c>
      <c r="S112" s="195">
        <f t="shared" si="512"/>
        <v>19.999999999999929</v>
      </c>
      <c r="T112" s="85">
        <v>17.11</v>
      </c>
      <c r="U112" s="85">
        <f t="shared" si="513"/>
        <v>13.687999999999999</v>
      </c>
      <c r="V112" s="195">
        <f t="shared" si="514"/>
        <v>14.999999999999858</v>
      </c>
      <c r="W112" s="207">
        <v>19.190000000000001</v>
      </c>
      <c r="X112" s="194">
        <f t="shared" ref="X112:X139" si="520">(W112-W111)*100</f>
        <v>20.000000000000284</v>
      </c>
      <c r="Y112" s="85">
        <v>19.440000000000001</v>
      </c>
      <c r="Z112" s="194">
        <f t="shared" ref="Z112:Z139" si="521">(Y112-Y111)*100</f>
        <v>20.000000000000284</v>
      </c>
      <c r="AA112" s="85">
        <v>19.89</v>
      </c>
      <c r="AB112" s="194">
        <f t="shared" si="515"/>
        <v>19.999999999999929</v>
      </c>
      <c r="AC112" s="85">
        <v>20.14</v>
      </c>
      <c r="AD112" s="194">
        <f t="shared" si="516"/>
        <v>19.999999999999929</v>
      </c>
      <c r="AE112" s="84">
        <v>23.14</v>
      </c>
      <c r="AF112" s="85">
        <f t="shared" si="517"/>
        <v>18.512</v>
      </c>
      <c r="AG112" s="194">
        <f t="shared" si="518"/>
        <v>0</v>
      </c>
      <c r="AH112" s="85">
        <v>22.29</v>
      </c>
      <c r="AI112" s="85">
        <f t="shared" si="519"/>
        <v>17.832000000000001</v>
      </c>
      <c r="AJ112" s="196"/>
    </row>
    <row r="113" spans="1:36" ht="13.5" thickBot="1" x14ac:dyDescent="0.25">
      <c r="A113" s="178">
        <v>43559</v>
      </c>
      <c r="B113" s="220">
        <v>16.239999999999998</v>
      </c>
      <c r="C113" s="85">
        <f t="shared" ref="C113:C114" si="522">B113/1.25</f>
        <v>12.991999999999999</v>
      </c>
      <c r="D113" s="194">
        <f t="shared" si="502"/>
        <v>0</v>
      </c>
      <c r="E113" s="84">
        <v>16.739999999999998</v>
      </c>
      <c r="F113" s="85">
        <f t="shared" ref="F113:F114" si="523">E113/1.25</f>
        <v>13.391999999999999</v>
      </c>
      <c r="G113" s="194">
        <f t="shared" si="504"/>
        <v>0</v>
      </c>
      <c r="H113" s="84">
        <v>17.14</v>
      </c>
      <c r="I113" s="85">
        <f t="shared" ref="I113:I114" si="524">H113/1.25</f>
        <v>13.712</v>
      </c>
      <c r="J113" s="194">
        <f t="shared" si="506"/>
        <v>0</v>
      </c>
      <c r="K113" s="85">
        <v>16.29</v>
      </c>
      <c r="L113" s="85">
        <f t="shared" ref="L113:L114" si="525">K113/1.25</f>
        <v>13.032</v>
      </c>
      <c r="M113" s="195">
        <f t="shared" si="508"/>
        <v>0</v>
      </c>
      <c r="N113" s="85">
        <v>16.88</v>
      </c>
      <c r="O113" s="85">
        <f t="shared" ref="O113:O114" si="526">N113/1.25</f>
        <v>13.504</v>
      </c>
      <c r="P113" s="195">
        <f t="shared" si="510"/>
        <v>0</v>
      </c>
      <c r="Q113" s="85">
        <v>11.6</v>
      </c>
      <c r="R113" s="85">
        <f t="shared" ref="R113:R114" si="527">Q113/1.25</f>
        <v>9.2799999999999994</v>
      </c>
      <c r="S113" s="195">
        <f t="shared" si="512"/>
        <v>0</v>
      </c>
      <c r="T113" s="85">
        <v>17.11</v>
      </c>
      <c r="U113" s="85">
        <f t="shared" ref="U113:U114" si="528">T113/1.25</f>
        <v>13.687999999999999</v>
      </c>
      <c r="V113" s="195">
        <f t="shared" si="514"/>
        <v>0</v>
      </c>
      <c r="W113" s="207">
        <v>19.190000000000001</v>
      </c>
      <c r="X113" s="194">
        <f t="shared" si="520"/>
        <v>0</v>
      </c>
      <c r="Y113" s="85">
        <v>19.440000000000001</v>
      </c>
      <c r="Z113" s="194">
        <f t="shared" si="521"/>
        <v>0</v>
      </c>
      <c r="AA113" s="85">
        <v>19.89</v>
      </c>
      <c r="AB113" s="194">
        <f t="shared" si="515"/>
        <v>0</v>
      </c>
      <c r="AC113" s="85">
        <v>20.14</v>
      </c>
      <c r="AD113" s="194">
        <f t="shared" si="516"/>
        <v>0</v>
      </c>
      <c r="AE113" s="84">
        <v>23.14</v>
      </c>
      <c r="AF113" s="85">
        <f t="shared" ref="AF113:AF114" si="529">AE113/1.25</f>
        <v>18.512</v>
      </c>
      <c r="AG113" s="194">
        <f t="shared" si="518"/>
        <v>0</v>
      </c>
      <c r="AH113" s="85">
        <v>22.29</v>
      </c>
      <c r="AI113" s="85">
        <f t="shared" ref="AI113:AI114" si="530">AH113/1.25</f>
        <v>17.832000000000001</v>
      </c>
      <c r="AJ113" s="196"/>
    </row>
    <row r="114" spans="1:36" ht="13.5" thickBot="1" x14ac:dyDescent="0.25">
      <c r="A114" s="178">
        <v>43560</v>
      </c>
      <c r="B114" s="220">
        <v>16.34</v>
      </c>
      <c r="C114" s="85">
        <f t="shared" si="522"/>
        <v>13.071999999999999</v>
      </c>
      <c r="D114" s="194">
        <f t="shared" si="502"/>
        <v>10.000000000000142</v>
      </c>
      <c r="E114" s="84">
        <v>16.84</v>
      </c>
      <c r="F114" s="85">
        <f t="shared" si="523"/>
        <v>13.472</v>
      </c>
      <c r="G114" s="194">
        <f t="shared" si="504"/>
        <v>10.000000000000142</v>
      </c>
      <c r="H114" s="84">
        <v>17.239999999999998</v>
      </c>
      <c r="I114" s="85">
        <f t="shared" si="524"/>
        <v>13.791999999999998</v>
      </c>
      <c r="J114" s="194">
        <f t="shared" si="506"/>
        <v>9.9999999999997868</v>
      </c>
      <c r="K114" s="85">
        <v>16.29</v>
      </c>
      <c r="L114" s="85">
        <f t="shared" si="525"/>
        <v>13.032</v>
      </c>
      <c r="M114" s="195">
        <f t="shared" si="508"/>
        <v>0</v>
      </c>
      <c r="N114" s="85">
        <v>16.88</v>
      </c>
      <c r="O114" s="85">
        <f t="shared" si="526"/>
        <v>13.504</v>
      </c>
      <c r="P114" s="195">
        <f t="shared" si="510"/>
        <v>0</v>
      </c>
      <c r="Q114" s="85">
        <v>11.75</v>
      </c>
      <c r="R114" s="85">
        <f t="shared" si="527"/>
        <v>9.4</v>
      </c>
      <c r="S114" s="195">
        <f t="shared" si="512"/>
        <v>15.000000000000036</v>
      </c>
      <c r="T114" s="85">
        <v>17.11</v>
      </c>
      <c r="U114" s="85">
        <f t="shared" si="528"/>
        <v>13.687999999999999</v>
      </c>
      <c r="V114" s="195">
        <f t="shared" si="514"/>
        <v>0</v>
      </c>
      <c r="W114" s="207">
        <v>19.190000000000001</v>
      </c>
      <c r="X114" s="194">
        <f t="shared" si="520"/>
        <v>0</v>
      </c>
      <c r="Y114" s="85">
        <v>19.440000000000001</v>
      </c>
      <c r="Z114" s="194">
        <f t="shared" si="521"/>
        <v>0</v>
      </c>
      <c r="AA114" s="85">
        <v>19.89</v>
      </c>
      <c r="AB114" s="194">
        <f t="shared" si="515"/>
        <v>0</v>
      </c>
      <c r="AC114" s="85">
        <v>20.14</v>
      </c>
      <c r="AD114" s="194">
        <f t="shared" si="516"/>
        <v>0</v>
      </c>
      <c r="AE114" s="84">
        <v>23.14</v>
      </c>
      <c r="AF114" s="85">
        <f t="shared" si="529"/>
        <v>18.512</v>
      </c>
      <c r="AG114" s="194">
        <f t="shared" si="518"/>
        <v>0</v>
      </c>
      <c r="AH114" s="85">
        <v>22.29</v>
      </c>
      <c r="AI114" s="85">
        <f t="shared" si="530"/>
        <v>17.832000000000001</v>
      </c>
      <c r="AJ114" s="196"/>
    </row>
    <row r="115" spans="1:36" ht="13.5" thickBot="1" x14ac:dyDescent="0.25">
      <c r="A115" s="178">
        <v>43561</v>
      </c>
      <c r="B115" s="220">
        <v>16.34</v>
      </c>
      <c r="C115" s="85">
        <f t="shared" ref="C115:C118" si="531">B115/1.25</f>
        <v>13.071999999999999</v>
      </c>
      <c r="D115" s="194">
        <f t="shared" si="502"/>
        <v>0</v>
      </c>
      <c r="E115" s="84">
        <v>16.84</v>
      </c>
      <c r="F115" s="85">
        <f t="shared" ref="F115:F118" si="532">E115/1.25</f>
        <v>13.472</v>
      </c>
      <c r="G115" s="194">
        <f t="shared" si="504"/>
        <v>0</v>
      </c>
      <c r="H115" s="84">
        <v>17.239999999999998</v>
      </c>
      <c r="I115" s="85">
        <f t="shared" ref="I115:I118" si="533">H115/1.25</f>
        <v>13.791999999999998</v>
      </c>
      <c r="J115" s="194">
        <f t="shared" si="506"/>
        <v>0</v>
      </c>
      <c r="K115" s="85">
        <v>16.29</v>
      </c>
      <c r="L115" s="85">
        <f t="shared" ref="L115:L118" si="534">K115/1.25</f>
        <v>13.032</v>
      </c>
      <c r="M115" s="195">
        <f t="shared" si="508"/>
        <v>0</v>
      </c>
      <c r="N115" s="85">
        <v>16.88</v>
      </c>
      <c r="O115" s="85">
        <f t="shared" ref="O115:O118" si="535">N115/1.25</f>
        <v>13.504</v>
      </c>
      <c r="P115" s="195">
        <f t="shared" si="510"/>
        <v>0</v>
      </c>
      <c r="Q115" s="85">
        <v>11.75</v>
      </c>
      <c r="R115" s="85">
        <f t="shared" ref="R115:R118" si="536">Q115/1.25</f>
        <v>9.4</v>
      </c>
      <c r="S115" s="195">
        <f t="shared" si="512"/>
        <v>0</v>
      </c>
      <c r="T115" s="85">
        <v>17.11</v>
      </c>
      <c r="U115" s="85">
        <f t="shared" ref="U115:U118" si="537">T115/1.25</f>
        <v>13.687999999999999</v>
      </c>
      <c r="V115" s="195">
        <f t="shared" si="514"/>
        <v>0</v>
      </c>
      <c r="W115" s="207">
        <v>19.190000000000001</v>
      </c>
      <c r="X115" s="194">
        <f t="shared" si="520"/>
        <v>0</v>
      </c>
      <c r="Y115" s="85">
        <v>19.440000000000001</v>
      </c>
      <c r="Z115" s="194">
        <f t="shared" si="521"/>
        <v>0</v>
      </c>
      <c r="AA115" s="85">
        <v>19.89</v>
      </c>
      <c r="AB115" s="194">
        <f t="shared" si="515"/>
        <v>0</v>
      </c>
      <c r="AC115" s="85">
        <v>20.14</v>
      </c>
      <c r="AD115" s="194">
        <f t="shared" si="516"/>
        <v>0</v>
      </c>
      <c r="AE115" s="84">
        <v>23.14</v>
      </c>
      <c r="AF115" s="85">
        <f t="shared" ref="AF115:AF118" si="538">AE115/1.25</f>
        <v>18.512</v>
      </c>
      <c r="AG115" s="194">
        <f t="shared" si="518"/>
        <v>0</v>
      </c>
      <c r="AH115" s="85">
        <v>22.29</v>
      </c>
      <c r="AI115" s="85">
        <f t="shared" ref="AI115:AI118" si="539">AH115/1.25</f>
        <v>17.832000000000001</v>
      </c>
      <c r="AJ115" s="196"/>
    </row>
    <row r="116" spans="1:36" ht="13.5" thickBot="1" x14ac:dyDescent="0.25">
      <c r="A116" s="178">
        <v>43562</v>
      </c>
      <c r="B116" s="220">
        <v>16.34</v>
      </c>
      <c r="C116" s="85">
        <f t="shared" si="531"/>
        <v>13.071999999999999</v>
      </c>
      <c r="D116" s="194">
        <f t="shared" si="502"/>
        <v>0</v>
      </c>
      <c r="E116" s="84">
        <v>16.84</v>
      </c>
      <c r="F116" s="85">
        <f t="shared" si="532"/>
        <v>13.472</v>
      </c>
      <c r="G116" s="194">
        <f t="shared" si="504"/>
        <v>0</v>
      </c>
      <c r="H116" s="84">
        <v>17.239999999999998</v>
      </c>
      <c r="I116" s="85">
        <f t="shared" si="533"/>
        <v>13.791999999999998</v>
      </c>
      <c r="J116" s="194">
        <f t="shared" si="506"/>
        <v>0</v>
      </c>
      <c r="K116" s="85">
        <v>16.29</v>
      </c>
      <c r="L116" s="85">
        <f t="shared" si="534"/>
        <v>13.032</v>
      </c>
      <c r="M116" s="195">
        <f t="shared" si="508"/>
        <v>0</v>
      </c>
      <c r="N116" s="85">
        <v>16.88</v>
      </c>
      <c r="O116" s="85">
        <f t="shared" si="535"/>
        <v>13.504</v>
      </c>
      <c r="P116" s="195">
        <f t="shared" si="510"/>
        <v>0</v>
      </c>
      <c r="Q116" s="85">
        <v>11.75</v>
      </c>
      <c r="R116" s="85">
        <f t="shared" si="536"/>
        <v>9.4</v>
      </c>
      <c r="S116" s="195">
        <f t="shared" si="512"/>
        <v>0</v>
      </c>
      <c r="T116" s="85">
        <v>17.11</v>
      </c>
      <c r="U116" s="85">
        <f t="shared" si="537"/>
        <v>13.687999999999999</v>
      </c>
      <c r="V116" s="195">
        <f t="shared" si="514"/>
        <v>0</v>
      </c>
      <c r="W116" s="207">
        <v>19.190000000000001</v>
      </c>
      <c r="X116" s="194">
        <f t="shared" si="520"/>
        <v>0</v>
      </c>
      <c r="Y116" s="85">
        <v>19.440000000000001</v>
      </c>
      <c r="Z116" s="194">
        <f t="shared" si="521"/>
        <v>0</v>
      </c>
      <c r="AA116" s="85">
        <v>19.89</v>
      </c>
      <c r="AB116" s="194">
        <f t="shared" si="515"/>
        <v>0</v>
      </c>
      <c r="AC116" s="85">
        <v>20.14</v>
      </c>
      <c r="AD116" s="194">
        <f t="shared" si="516"/>
        <v>0</v>
      </c>
      <c r="AE116" s="84">
        <v>23.14</v>
      </c>
      <c r="AF116" s="85">
        <f t="shared" si="538"/>
        <v>18.512</v>
      </c>
      <c r="AG116" s="194">
        <f t="shared" si="518"/>
        <v>0</v>
      </c>
      <c r="AH116" s="85">
        <v>22.29</v>
      </c>
      <c r="AI116" s="85">
        <f t="shared" si="539"/>
        <v>17.832000000000001</v>
      </c>
      <c r="AJ116" s="196"/>
    </row>
    <row r="117" spans="1:36" ht="13.5" thickBot="1" x14ac:dyDescent="0.25">
      <c r="A117" s="178">
        <v>43563</v>
      </c>
      <c r="B117" s="220">
        <v>16.34</v>
      </c>
      <c r="C117" s="85">
        <f t="shared" si="531"/>
        <v>13.071999999999999</v>
      </c>
      <c r="D117" s="194">
        <f t="shared" si="502"/>
        <v>0</v>
      </c>
      <c r="E117" s="84">
        <v>16.84</v>
      </c>
      <c r="F117" s="85">
        <f t="shared" si="532"/>
        <v>13.472</v>
      </c>
      <c r="G117" s="194">
        <f t="shared" si="504"/>
        <v>0</v>
      </c>
      <c r="H117" s="84">
        <v>17.239999999999998</v>
      </c>
      <c r="I117" s="85">
        <f t="shared" si="533"/>
        <v>13.791999999999998</v>
      </c>
      <c r="J117" s="194">
        <f t="shared" si="506"/>
        <v>0</v>
      </c>
      <c r="K117" s="85">
        <v>16.29</v>
      </c>
      <c r="L117" s="85">
        <f t="shared" si="534"/>
        <v>13.032</v>
      </c>
      <c r="M117" s="195">
        <f t="shared" si="508"/>
        <v>0</v>
      </c>
      <c r="N117" s="85">
        <v>16.88</v>
      </c>
      <c r="O117" s="85">
        <f t="shared" si="535"/>
        <v>13.504</v>
      </c>
      <c r="P117" s="195">
        <f t="shared" si="510"/>
        <v>0</v>
      </c>
      <c r="Q117" s="85">
        <v>11.75</v>
      </c>
      <c r="R117" s="85">
        <f t="shared" si="536"/>
        <v>9.4</v>
      </c>
      <c r="S117" s="195">
        <f t="shared" si="512"/>
        <v>0</v>
      </c>
      <c r="T117" s="85">
        <v>17.11</v>
      </c>
      <c r="U117" s="85">
        <f t="shared" si="537"/>
        <v>13.687999999999999</v>
      </c>
      <c r="V117" s="195">
        <f t="shared" si="514"/>
        <v>0</v>
      </c>
      <c r="W117" s="207">
        <v>19.190000000000001</v>
      </c>
      <c r="X117" s="194">
        <f t="shared" si="520"/>
        <v>0</v>
      </c>
      <c r="Y117" s="85">
        <v>19.440000000000001</v>
      </c>
      <c r="Z117" s="194">
        <f t="shared" si="521"/>
        <v>0</v>
      </c>
      <c r="AA117" s="85">
        <v>19.89</v>
      </c>
      <c r="AB117" s="194">
        <f t="shared" si="515"/>
        <v>0</v>
      </c>
      <c r="AC117" s="85">
        <v>20.14</v>
      </c>
      <c r="AD117" s="194">
        <f t="shared" si="516"/>
        <v>0</v>
      </c>
      <c r="AE117" s="84">
        <v>23.14</v>
      </c>
      <c r="AF117" s="85">
        <f t="shared" si="538"/>
        <v>18.512</v>
      </c>
      <c r="AG117" s="194">
        <f t="shared" si="518"/>
        <v>0</v>
      </c>
      <c r="AH117" s="85">
        <v>22.29</v>
      </c>
      <c r="AI117" s="85">
        <f t="shared" si="539"/>
        <v>17.832000000000001</v>
      </c>
      <c r="AJ117" s="196"/>
    </row>
    <row r="118" spans="1:36" ht="13.5" thickBot="1" x14ac:dyDescent="0.25">
      <c r="A118" s="178">
        <v>43564</v>
      </c>
      <c r="B118" s="220">
        <v>16.440000000000001</v>
      </c>
      <c r="C118" s="85">
        <f t="shared" si="531"/>
        <v>13.152000000000001</v>
      </c>
      <c r="D118" s="194">
        <f t="shared" si="502"/>
        <v>10.000000000000142</v>
      </c>
      <c r="E118" s="84">
        <v>16.940000000000001</v>
      </c>
      <c r="F118" s="85">
        <f t="shared" si="532"/>
        <v>13.552000000000001</v>
      </c>
      <c r="G118" s="194">
        <f t="shared" si="504"/>
        <v>10.000000000000142</v>
      </c>
      <c r="H118" s="84">
        <v>17.34</v>
      </c>
      <c r="I118" s="85">
        <f t="shared" si="533"/>
        <v>13.872</v>
      </c>
      <c r="J118" s="194">
        <f t="shared" si="506"/>
        <v>10.000000000000142</v>
      </c>
      <c r="K118" s="85">
        <v>16.39</v>
      </c>
      <c r="L118" s="85">
        <f t="shared" si="534"/>
        <v>13.112</v>
      </c>
      <c r="M118" s="195">
        <f t="shared" si="508"/>
        <v>10.000000000000142</v>
      </c>
      <c r="N118" s="85">
        <v>16.98</v>
      </c>
      <c r="O118" s="85">
        <f t="shared" si="535"/>
        <v>13.584</v>
      </c>
      <c r="P118" s="195">
        <f t="shared" si="510"/>
        <v>10.000000000000142</v>
      </c>
      <c r="Q118" s="85">
        <v>11.85</v>
      </c>
      <c r="R118" s="85">
        <f t="shared" si="536"/>
        <v>9.48</v>
      </c>
      <c r="S118" s="195">
        <f t="shared" si="512"/>
        <v>9.9999999999999645</v>
      </c>
      <c r="T118" s="85">
        <v>17.21</v>
      </c>
      <c r="U118" s="85">
        <f t="shared" si="537"/>
        <v>13.768000000000001</v>
      </c>
      <c r="V118" s="195">
        <f t="shared" si="514"/>
        <v>10.000000000000142</v>
      </c>
      <c r="W118" s="207">
        <v>19.190000000000001</v>
      </c>
      <c r="X118" s="194">
        <f t="shared" si="520"/>
        <v>0</v>
      </c>
      <c r="Y118" s="85">
        <v>19.440000000000001</v>
      </c>
      <c r="Z118" s="194">
        <f t="shared" si="521"/>
        <v>0</v>
      </c>
      <c r="AA118" s="85">
        <v>19.89</v>
      </c>
      <c r="AB118" s="194">
        <f t="shared" si="515"/>
        <v>0</v>
      </c>
      <c r="AC118" s="85">
        <v>20.14</v>
      </c>
      <c r="AD118" s="194">
        <f t="shared" si="516"/>
        <v>0</v>
      </c>
      <c r="AE118" s="84">
        <v>23.14</v>
      </c>
      <c r="AF118" s="85">
        <f t="shared" si="538"/>
        <v>18.512</v>
      </c>
      <c r="AG118" s="194">
        <f t="shared" si="518"/>
        <v>0</v>
      </c>
      <c r="AH118" s="85">
        <v>22.29</v>
      </c>
      <c r="AI118" s="85">
        <f t="shared" si="539"/>
        <v>17.832000000000001</v>
      </c>
      <c r="AJ118" s="196"/>
    </row>
    <row r="119" spans="1:36" ht="13.5" thickBot="1" x14ac:dyDescent="0.25">
      <c r="A119" s="178">
        <v>43565</v>
      </c>
      <c r="B119" s="220">
        <v>16.440000000000001</v>
      </c>
      <c r="C119" s="85">
        <f t="shared" ref="C119:C120" si="540">B119/1.25</f>
        <v>13.152000000000001</v>
      </c>
      <c r="D119" s="194">
        <f t="shared" ref="D119:D120" si="541">(B119-B118)*100</f>
        <v>0</v>
      </c>
      <c r="E119" s="84">
        <v>16.940000000000001</v>
      </c>
      <c r="F119" s="85">
        <f t="shared" ref="F119:F120" si="542">E119/1.25</f>
        <v>13.552000000000001</v>
      </c>
      <c r="G119" s="194">
        <f t="shared" ref="G119:G120" si="543">(E119-E118)*100</f>
        <v>0</v>
      </c>
      <c r="H119" s="84">
        <v>17.34</v>
      </c>
      <c r="I119" s="85">
        <f t="shared" ref="I119:I120" si="544">H119/1.25</f>
        <v>13.872</v>
      </c>
      <c r="J119" s="194">
        <f t="shared" ref="J119:J120" si="545">(H119-H118)*100</f>
        <v>0</v>
      </c>
      <c r="K119" s="85">
        <v>16.39</v>
      </c>
      <c r="L119" s="85">
        <f t="shared" ref="L119:L120" si="546">K119/1.25</f>
        <v>13.112</v>
      </c>
      <c r="M119" s="195">
        <f t="shared" ref="M119:M120" si="547">(K119-K118)*100</f>
        <v>0</v>
      </c>
      <c r="N119" s="85">
        <v>16.98</v>
      </c>
      <c r="O119" s="85">
        <f t="shared" ref="O119:O120" si="548">N119/1.25</f>
        <v>13.584</v>
      </c>
      <c r="P119" s="195">
        <f t="shared" ref="P119:P120" si="549">(N119-N118)*100</f>
        <v>0</v>
      </c>
      <c r="Q119" s="85">
        <v>11.85</v>
      </c>
      <c r="R119" s="85">
        <f t="shared" ref="R119:R120" si="550">Q119/1.25</f>
        <v>9.48</v>
      </c>
      <c r="S119" s="195">
        <f t="shared" ref="S119:S120" si="551">(Q119-Q118)*100</f>
        <v>0</v>
      </c>
      <c r="T119" s="85">
        <v>17.21</v>
      </c>
      <c r="U119" s="85">
        <f t="shared" ref="U119:U120" si="552">T119/1.25</f>
        <v>13.768000000000001</v>
      </c>
      <c r="V119" s="195">
        <f t="shared" si="514"/>
        <v>0</v>
      </c>
      <c r="W119" s="207">
        <v>19.34</v>
      </c>
      <c r="X119" s="194">
        <f t="shared" si="520"/>
        <v>14.999999999999858</v>
      </c>
      <c r="Y119" s="85">
        <v>19.59</v>
      </c>
      <c r="Z119" s="194">
        <f t="shared" si="521"/>
        <v>14.999999999999858</v>
      </c>
      <c r="AA119" s="85">
        <v>19.89</v>
      </c>
      <c r="AB119" s="194">
        <f t="shared" si="515"/>
        <v>0</v>
      </c>
      <c r="AC119" s="85">
        <v>20.14</v>
      </c>
      <c r="AD119" s="194">
        <f t="shared" si="516"/>
        <v>0</v>
      </c>
      <c r="AE119" s="84">
        <v>23.14</v>
      </c>
      <c r="AF119" s="85">
        <f t="shared" ref="AF119:AF120" si="553">AE119/1.25</f>
        <v>18.512</v>
      </c>
      <c r="AG119" s="194">
        <f t="shared" ref="AG119:AG120" si="554">(AE119-AE118)*100</f>
        <v>0</v>
      </c>
      <c r="AH119" s="85">
        <v>22.29</v>
      </c>
      <c r="AI119" s="85">
        <f t="shared" ref="AI119:AI120" si="555">AH119/1.25</f>
        <v>17.832000000000001</v>
      </c>
      <c r="AJ119" s="196"/>
    </row>
    <row r="120" spans="1:36" ht="13.5" thickBot="1" x14ac:dyDescent="0.25">
      <c r="A120" s="178">
        <v>43566</v>
      </c>
      <c r="B120" s="220">
        <v>16.54</v>
      </c>
      <c r="C120" s="85">
        <f t="shared" si="540"/>
        <v>13.231999999999999</v>
      </c>
      <c r="D120" s="194">
        <f t="shared" si="541"/>
        <v>9.9999999999997868</v>
      </c>
      <c r="E120" s="84">
        <v>17.04</v>
      </c>
      <c r="F120" s="85">
        <f t="shared" si="542"/>
        <v>13.632</v>
      </c>
      <c r="G120" s="194">
        <f t="shared" si="543"/>
        <v>9.9999999999997868</v>
      </c>
      <c r="H120" s="84">
        <v>17.440000000000001</v>
      </c>
      <c r="I120" s="85">
        <f t="shared" si="544"/>
        <v>13.952000000000002</v>
      </c>
      <c r="J120" s="194">
        <f t="shared" si="545"/>
        <v>10.000000000000142</v>
      </c>
      <c r="K120" s="85">
        <v>16.39</v>
      </c>
      <c r="L120" s="85">
        <f t="shared" si="546"/>
        <v>13.112</v>
      </c>
      <c r="M120" s="195">
        <f t="shared" si="547"/>
        <v>0</v>
      </c>
      <c r="N120" s="85">
        <v>16.98</v>
      </c>
      <c r="O120" s="85">
        <f t="shared" si="548"/>
        <v>13.584</v>
      </c>
      <c r="P120" s="195">
        <f t="shared" si="549"/>
        <v>0</v>
      </c>
      <c r="Q120" s="85">
        <v>11.85</v>
      </c>
      <c r="R120" s="85">
        <f t="shared" si="550"/>
        <v>9.48</v>
      </c>
      <c r="S120" s="195">
        <f t="shared" si="551"/>
        <v>0</v>
      </c>
      <c r="T120" s="85">
        <v>17.21</v>
      </c>
      <c r="U120" s="85">
        <f t="shared" si="552"/>
        <v>13.768000000000001</v>
      </c>
      <c r="V120" s="195">
        <f t="shared" si="514"/>
        <v>0</v>
      </c>
      <c r="W120" s="207">
        <v>19.34</v>
      </c>
      <c r="X120" s="194">
        <f t="shared" si="520"/>
        <v>0</v>
      </c>
      <c r="Y120" s="85">
        <v>19.59</v>
      </c>
      <c r="Z120" s="194">
        <f t="shared" si="521"/>
        <v>0</v>
      </c>
      <c r="AA120" s="85">
        <v>19.89</v>
      </c>
      <c r="AB120" s="194">
        <f t="shared" si="515"/>
        <v>0</v>
      </c>
      <c r="AC120" s="202">
        <v>20.14</v>
      </c>
      <c r="AD120" s="194">
        <f t="shared" si="516"/>
        <v>0</v>
      </c>
      <c r="AE120" s="84">
        <v>23.14</v>
      </c>
      <c r="AF120" s="85">
        <f t="shared" si="553"/>
        <v>18.512</v>
      </c>
      <c r="AG120" s="194">
        <f t="shared" si="554"/>
        <v>0</v>
      </c>
      <c r="AH120" s="85">
        <v>22.29</v>
      </c>
      <c r="AI120" s="85">
        <f t="shared" si="555"/>
        <v>17.832000000000001</v>
      </c>
      <c r="AJ120" s="196"/>
    </row>
    <row r="121" spans="1:36" ht="13.5" thickBot="1" x14ac:dyDescent="0.25">
      <c r="A121" s="178">
        <v>43567</v>
      </c>
      <c r="B121" s="220">
        <v>16.54</v>
      </c>
      <c r="C121" s="85">
        <f t="shared" ref="C121:C124" si="556">B121/1.25</f>
        <v>13.231999999999999</v>
      </c>
      <c r="D121" s="194">
        <f t="shared" ref="D121:D124" si="557">(B121-B120)*100</f>
        <v>0</v>
      </c>
      <c r="E121" s="84">
        <v>17.04</v>
      </c>
      <c r="F121" s="85">
        <f t="shared" ref="F121:F124" si="558">E121/1.25</f>
        <v>13.632</v>
      </c>
      <c r="G121" s="194">
        <f t="shared" ref="G121:G124" si="559">(E121-E120)*100</f>
        <v>0</v>
      </c>
      <c r="H121" s="84">
        <v>17.440000000000001</v>
      </c>
      <c r="I121" s="85">
        <f t="shared" ref="I121:I124" si="560">H121/1.25</f>
        <v>13.952000000000002</v>
      </c>
      <c r="J121" s="194">
        <f t="shared" ref="J121:J124" si="561">(H121-H120)*100</f>
        <v>0</v>
      </c>
      <c r="K121" s="85">
        <v>16.39</v>
      </c>
      <c r="L121" s="85">
        <f t="shared" ref="L121:L124" si="562">K121/1.25</f>
        <v>13.112</v>
      </c>
      <c r="M121" s="195">
        <f t="shared" ref="M121:M124" si="563">(K121-K120)*100</f>
        <v>0</v>
      </c>
      <c r="N121" s="85">
        <v>16.98</v>
      </c>
      <c r="O121" s="85">
        <f t="shared" ref="O121:O124" si="564">N121/1.25</f>
        <v>13.584</v>
      </c>
      <c r="P121" s="195">
        <f t="shared" ref="P121:P124" si="565">(N121-N120)*100</f>
        <v>0</v>
      </c>
      <c r="Q121" s="85">
        <v>11.85</v>
      </c>
      <c r="R121" s="85">
        <f t="shared" ref="R121:R124" si="566">Q121/1.25</f>
        <v>9.48</v>
      </c>
      <c r="S121" s="195">
        <f t="shared" ref="S121:S124" si="567">(Q121-Q120)*100</f>
        <v>0</v>
      </c>
      <c r="T121" s="85">
        <v>17.21</v>
      </c>
      <c r="U121" s="85">
        <f t="shared" ref="U121:U124" si="568">T121/1.25</f>
        <v>13.768000000000001</v>
      </c>
      <c r="V121" s="195">
        <f t="shared" si="514"/>
        <v>0</v>
      </c>
      <c r="W121" s="207">
        <v>19.34</v>
      </c>
      <c r="X121" s="194">
        <f t="shared" si="520"/>
        <v>0</v>
      </c>
      <c r="Y121" s="85">
        <v>19.59</v>
      </c>
      <c r="Z121" s="194">
        <f t="shared" si="521"/>
        <v>0</v>
      </c>
      <c r="AA121" s="85">
        <v>19.89</v>
      </c>
      <c r="AB121" s="194">
        <f t="shared" si="515"/>
        <v>0</v>
      </c>
      <c r="AC121" s="85">
        <v>20.14</v>
      </c>
      <c r="AD121" s="194">
        <f t="shared" si="516"/>
        <v>0</v>
      </c>
      <c r="AE121" s="84">
        <v>23.14</v>
      </c>
      <c r="AF121" s="85">
        <f t="shared" ref="AF121:AF124" si="569">AE121/1.25</f>
        <v>18.512</v>
      </c>
      <c r="AG121" s="194">
        <f t="shared" ref="AG121:AG124" si="570">(AE121-AE120)*100</f>
        <v>0</v>
      </c>
      <c r="AH121" s="85">
        <v>22.29</v>
      </c>
      <c r="AI121" s="85">
        <f t="shared" ref="AI121:AI124" si="571">AH121/1.25</f>
        <v>17.832000000000001</v>
      </c>
      <c r="AJ121" s="196"/>
    </row>
    <row r="122" spans="1:36" ht="13.5" thickBot="1" x14ac:dyDescent="0.25">
      <c r="A122" s="178">
        <v>43568</v>
      </c>
      <c r="B122" s="220">
        <v>16.54</v>
      </c>
      <c r="C122" s="85">
        <f t="shared" si="556"/>
        <v>13.231999999999999</v>
      </c>
      <c r="D122" s="194">
        <f t="shared" si="557"/>
        <v>0</v>
      </c>
      <c r="E122" s="84">
        <v>17.04</v>
      </c>
      <c r="F122" s="85">
        <f t="shared" si="558"/>
        <v>13.632</v>
      </c>
      <c r="G122" s="194">
        <f t="shared" si="559"/>
        <v>0</v>
      </c>
      <c r="H122" s="84">
        <v>17.440000000000001</v>
      </c>
      <c r="I122" s="85">
        <f t="shared" si="560"/>
        <v>13.952000000000002</v>
      </c>
      <c r="J122" s="194">
        <f t="shared" si="561"/>
        <v>0</v>
      </c>
      <c r="K122" s="85">
        <v>16.39</v>
      </c>
      <c r="L122" s="85">
        <f t="shared" si="562"/>
        <v>13.112</v>
      </c>
      <c r="M122" s="195">
        <f t="shared" si="563"/>
        <v>0</v>
      </c>
      <c r="N122" s="85">
        <v>16.98</v>
      </c>
      <c r="O122" s="85">
        <f t="shared" si="564"/>
        <v>13.584</v>
      </c>
      <c r="P122" s="195">
        <f t="shared" si="565"/>
        <v>0</v>
      </c>
      <c r="Q122" s="85">
        <v>11.85</v>
      </c>
      <c r="R122" s="85">
        <f t="shared" si="566"/>
        <v>9.48</v>
      </c>
      <c r="S122" s="195">
        <f t="shared" si="567"/>
        <v>0</v>
      </c>
      <c r="T122" s="85">
        <v>17.21</v>
      </c>
      <c r="U122" s="85">
        <f t="shared" si="568"/>
        <v>13.768000000000001</v>
      </c>
      <c r="V122" s="195">
        <f t="shared" si="514"/>
        <v>0</v>
      </c>
      <c r="W122" s="207">
        <v>19.34</v>
      </c>
      <c r="X122" s="194">
        <f t="shared" si="520"/>
        <v>0</v>
      </c>
      <c r="Y122" s="85">
        <v>19.59</v>
      </c>
      <c r="Z122" s="194">
        <f t="shared" si="521"/>
        <v>0</v>
      </c>
      <c r="AA122" s="85">
        <v>19.89</v>
      </c>
      <c r="AB122" s="194">
        <f t="shared" si="515"/>
        <v>0</v>
      </c>
      <c r="AC122" s="85">
        <v>20.14</v>
      </c>
      <c r="AD122" s="194">
        <f t="shared" si="516"/>
        <v>0</v>
      </c>
      <c r="AE122" s="84">
        <v>23.14</v>
      </c>
      <c r="AF122" s="85">
        <f t="shared" si="569"/>
        <v>18.512</v>
      </c>
      <c r="AG122" s="194">
        <f t="shared" si="570"/>
        <v>0</v>
      </c>
      <c r="AH122" s="85">
        <v>22.29</v>
      </c>
      <c r="AI122" s="85">
        <f t="shared" si="571"/>
        <v>17.832000000000001</v>
      </c>
      <c r="AJ122" s="196"/>
    </row>
    <row r="123" spans="1:36" ht="13.5" thickBot="1" x14ac:dyDescent="0.25">
      <c r="A123" s="178">
        <v>43569</v>
      </c>
      <c r="B123" s="220">
        <v>16.54</v>
      </c>
      <c r="C123" s="85">
        <f t="shared" si="556"/>
        <v>13.231999999999999</v>
      </c>
      <c r="D123" s="194">
        <f t="shared" si="557"/>
        <v>0</v>
      </c>
      <c r="E123" s="84">
        <v>17.04</v>
      </c>
      <c r="F123" s="85">
        <f t="shared" si="558"/>
        <v>13.632</v>
      </c>
      <c r="G123" s="194">
        <f t="shared" si="559"/>
        <v>0</v>
      </c>
      <c r="H123" s="84">
        <v>17.440000000000001</v>
      </c>
      <c r="I123" s="85">
        <f t="shared" si="560"/>
        <v>13.952000000000002</v>
      </c>
      <c r="J123" s="194">
        <f t="shared" si="561"/>
        <v>0</v>
      </c>
      <c r="K123" s="85">
        <v>16.39</v>
      </c>
      <c r="L123" s="85">
        <f t="shared" si="562"/>
        <v>13.112</v>
      </c>
      <c r="M123" s="195">
        <f t="shared" si="563"/>
        <v>0</v>
      </c>
      <c r="N123" s="85">
        <v>16.98</v>
      </c>
      <c r="O123" s="85">
        <f t="shared" si="564"/>
        <v>13.584</v>
      </c>
      <c r="P123" s="195">
        <f t="shared" si="565"/>
        <v>0</v>
      </c>
      <c r="Q123" s="85">
        <v>11.85</v>
      </c>
      <c r="R123" s="85">
        <f t="shared" si="566"/>
        <v>9.48</v>
      </c>
      <c r="S123" s="195">
        <f t="shared" si="567"/>
        <v>0</v>
      </c>
      <c r="T123" s="85">
        <v>17.21</v>
      </c>
      <c r="U123" s="85">
        <f t="shared" si="568"/>
        <v>13.768000000000001</v>
      </c>
      <c r="V123" s="195">
        <f t="shared" si="514"/>
        <v>0</v>
      </c>
      <c r="W123" s="207">
        <v>19.34</v>
      </c>
      <c r="X123" s="194">
        <f t="shared" si="520"/>
        <v>0</v>
      </c>
      <c r="Y123" s="85">
        <v>19.59</v>
      </c>
      <c r="Z123" s="194">
        <f t="shared" si="521"/>
        <v>0</v>
      </c>
      <c r="AA123" s="85">
        <v>19.89</v>
      </c>
      <c r="AB123" s="194">
        <f t="shared" si="515"/>
        <v>0</v>
      </c>
      <c r="AC123" s="85">
        <v>20.14</v>
      </c>
      <c r="AD123" s="194">
        <f t="shared" si="516"/>
        <v>0</v>
      </c>
      <c r="AE123" s="84">
        <v>23.14</v>
      </c>
      <c r="AF123" s="85">
        <f t="shared" si="569"/>
        <v>18.512</v>
      </c>
      <c r="AG123" s="194">
        <f t="shared" si="570"/>
        <v>0</v>
      </c>
      <c r="AH123" s="85">
        <v>22.29</v>
      </c>
      <c r="AI123" s="85">
        <f t="shared" si="571"/>
        <v>17.832000000000001</v>
      </c>
      <c r="AJ123" s="196"/>
    </row>
    <row r="124" spans="1:36" ht="13.5" thickBot="1" x14ac:dyDescent="0.25">
      <c r="A124" s="178">
        <v>43570</v>
      </c>
      <c r="B124" s="220">
        <v>16.54</v>
      </c>
      <c r="C124" s="85">
        <f t="shared" si="556"/>
        <v>13.231999999999999</v>
      </c>
      <c r="D124" s="194">
        <f t="shared" si="557"/>
        <v>0</v>
      </c>
      <c r="E124" s="84">
        <v>17.04</v>
      </c>
      <c r="F124" s="85">
        <f t="shared" si="558"/>
        <v>13.632</v>
      </c>
      <c r="G124" s="194">
        <f t="shared" si="559"/>
        <v>0</v>
      </c>
      <c r="H124" s="84">
        <v>17.440000000000001</v>
      </c>
      <c r="I124" s="85">
        <f t="shared" si="560"/>
        <v>13.952000000000002</v>
      </c>
      <c r="J124" s="194">
        <f t="shared" si="561"/>
        <v>0</v>
      </c>
      <c r="K124" s="85">
        <v>16.489999999999998</v>
      </c>
      <c r="L124" s="85">
        <f t="shared" si="562"/>
        <v>13.191999999999998</v>
      </c>
      <c r="M124" s="195">
        <f t="shared" si="563"/>
        <v>9.9999999999997868</v>
      </c>
      <c r="N124" s="85">
        <v>17.079999999999998</v>
      </c>
      <c r="O124" s="85">
        <f t="shared" si="564"/>
        <v>13.663999999999998</v>
      </c>
      <c r="P124" s="195">
        <f t="shared" si="565"/>
        <v>9.9999999999997868</v>
      </c>
      <c r="Q124" s="85">
        <v>11.95</v>
      </c>
      <c r="R124" s="85">
        <f t="shared" si="566"/>
        <v>9.5599999999999987</v>
      </c>
      <c r="S124" s="195">
        <f t="shared" si="567"/>
        <v>9.9999999999999645</v>
      </c>
      <c r="T124" s="85">
        <v>17.309999999999999</v>
      </c>
      <c r="U124" s="85">
        <f t="shared" si="568"/>
        <v>13.847999999999999</v>
      </c>
      <c r="V124" s="195">
        <f t="shared" si="514"/>
        <v>9.9999999999997868</v>
      </c>
      <c r="W124" s="207">
        <v>19.34</v>
      </c>
      <c r="X124" s="194">
        <f t="shared" si="520"/>
        <v>0</v>
      </c>
      <c r="Y124" s="85">
        <v>19.59</v>
      </c>
      <c r="Z124" s="194">
        <f t="shared" si="521"/>
        <v>0</v>
      </c>
      <c r="AA124" s="85">
        <v>19.89</v>
      </c>
      <c r="AB124" s="194">
        <f t="shared" si="515"/>
        <v>0</v>
      </c>
      <c r="AC124" s="85">
        <v>20.14</v>
      </c>
      <c r="AD124" s="194">
        <f t="shared" si="516"/>
        <v>0</v>
      </c>
      <c r="AE124" s="84">
        <v>23.14</v>
      </c>
      <c r="AF124" s="85">
        <f t="shared" si="569"/>
        <v>18.512</v>
      </c>
      <c r="AG124" s="194">
        <f t="shared" si="570"/>
        <v>0</v>
      </c>
      <c r="AH124" s="85">
        <v>22.29</v>
      </c>
      <c r="AI124" s="85">
        <f t="shared" si="571"/>
        <v>17.832000000000001</v>
      </c>
      <c r="AJ124" s="196"/>
    </row>
    <row r="125" spans="1:36" ht="13.5" thickBot="1" x14ac:dyDescent="0.25">
      <c r="A125" s="178">
        <v>43571</v>
      </c>
      <c r="B125" s="220">
        <v>16.54</v>
      </c>
      <c r="C125" s="85">
        <f t="shared" ref="C125:C126" si="572">B125/1.25</f>
        <v>13.231999999999999</v>
      </c>
      <c r="D125" s="194">
        <f t="shared" ref="D125:D126" si="573">(B125-B124)*100</f>
        <v>0</v>
      </c>
      <c r="E125" s="84">
        <v>17.04</v>
      </c>
      <c r="F125" s="85">
        <f t="shared" ref="F125:F126" si="574">E125/1.25</f>
        <v>13.632</v>
      </c>
      <c r="G125" s="194">
        <f t="shared" ref="G125:G126" si="575">(E125-E124)*100</f>
        <v>0</v>
      </c>
      <c r="H125" s="84">
        <v>17.440000000000001</v>
      </c>
      <c r="I125" s="85">
        <f t="shared" ref="I125:I126" si="576">H125/1.25</f>
        <v>13.952000000000002</v>
      </c>
      <c r="J125" s="194">
        <f t="shared" ref="J125:J126" si="577">(H125-H124)*100</f>
        <v>0</v>
      </c>
      <c r="K125" s="85">
        <v>16.489999999999998</v>
      </c>
      <c r="L125" s="85">
        <f t="shared" ref="L125:L126" si="578">K125/1.25</f>
        <v>13.191999999999998</v>
      </c>
      <c r="M125" s="195">
        <f t="shared" ref="M125:M126" si="579">(K125-K124)*100</f>
        <v>0</v>
      </c>
      <c r="N125" s="85">
        <v>17.079999999999998</v>
      </c>
      <c r="O125" s="85">
        <f t="shared" ref="O125:O126" si="580">N125/1.25</f>
        <v>13.663999999999998</v>
      </c>
      <c r="P125" s="195">
        <f t="shared" ref="P125:P126" si="581">(N125-N124)*100</f>
        <v>0</v>
      </c>
      <c r="Q125" s="85">
        <v>11.95</v>
      </c>
      <c r="R125" s="85">
        <f t="shared" ref="R125:R126" si="582">Q125/1.25</f>
        <v>9.5599999999999987</v>
      </c>
      <c r="S125" s="195">
        <f t="shared" ref="S125:S126" si="583">(Q125-Q124)*100</f>
        <v>0</v>
      </c>
      <c r="T125" s="85">
        <v>17.309999999999999</v>
      </c>
      <c r="U125" s="85">
        <f t="shared" ref="U125:U126" si="584">T125/1.25</f>
        <v>13.847999999999999</v>
      </c>
      <c r="V125" s="195">
        <f t="shared" si="514"/>
        <v>0</v>
      </c>
      <c r="W125" s="207">
        <v>19.34</v>
      </c>
      <c r="X125" s="194">
        <f t="shared" si="520"/>
        <v>0</v>
      </c>
      <c r="Y125" s="85">
        <v>19.59</v>
      </c>
      <c r="Z125" s="194">
        <f t="shared" si="521"/>
        <v>0</v>
      </c>
      <c r="AA125" s="85">
        <v>19.89</v>
      </c>
      <c r="AB125" s="194">
        <f t="shared" si="515"/>
        <v>0</v>
      </c>
      <c r="AC125" s="85">
        <v>20.14</v>
      </c>
      <c r="AD125" s="194">
        <f t="shared" si="516"/>
        <v>0</v>
      </c>
      <c r="AE125" s="84">
        <v>23.14</v>
      </c>
      <c r="AF125" s="85">
        <f t="shared" ref="AF125:AF126" si="585">AE125/1.25</f>
        <v>18.512</v>
      </c>
      <c r="AG125" s="194">
        <f t="shared" ref="AG125:AG126" si="586">(AE125-AE124)*100</f>
        <v>0</v>
      </c>
      <c r="AH125" s="85">
        <v>22.29</v>
      </c>
      <c r="AI125" s="85">
        <f t="shared" ref="AI125:AI126" si="587">AH125/1.25</f>
        <v>17.832000000000001</v>
      </c>
      <c r="AJ125" s="196"/>
    </row>
    <row r="126" spans="1:36" ht="13.5" thickBot="1" x14ac:dyDescent="0.25">
      <c r="A126" s="178">
        <v>43572</v>
      </c>
      <c r="B126" s="220">
        <v>16.440000000000001</v>
      </c>
      <c r="C126" s="85">
        <f t="shared" si="572"/>
        <v>13.152000000000001</v>
      </c>
      <c r="D126" s="194">
        <f t="shared" si="573"/>
        <v>-9.9999999999997868</v>
      </c>
      <c r="E126" s="84">
        <v>16.940000000000001</v>
      </c>
      <c r="F126" s="85">
        <f t="shared" si="574"/>
        <v>13.552000000000001</v>
      </c>
      <c r="G126" s="194">
        <f t="shared" si="575"/>
        <v>-9.9999999999997868</v>
      </c>
      <c r="H126" s="84">
        <v>17.34</v>
      </c>
      <c r="I126" s="85">
        <f t="shared" si="576"/>
        <v>13.872</v>
      </c>
      <c r="J126" s="194">
        <f t="shared" si="577"/>
        <v>-10.000000000000142</v>
      </c>
      <c r="K126" s="85">
        <v>16.489999999999998</v>
      </c>
      <c r="L126" s="85">
        <f t="shared" si="578"/>
        <v>13.191999999999998</v>
      </c>
      <c r="M126" s="195">
        <f t="shared" si="579"/>
        <v>0</v>
      </c>
      <c r="N126" s="85">
        <v>17.079999999999998</v>
      </c>
      <c r="O126" s="85">
        <f t="shared" si="580"/>
        <v>13.663999999999998</v>
      </c>
      <c r="P126" s="195">
        <f t="shared" si="581"/>
        <v>0</v>
      </c>
      <c r="Q126" s="85">
        <v>11.95</v>
      </c>
      <c r="R126" s="85">
        <f t="shared" si="582"/>
        <v>9.5599999999999987</v>
      </c>
      <c r="S126" s="195">
        <f t="shared" si="583"/>
        <v>0</v>
      </c>
      <c r="T126" s="85">
        <v>17.309999999999999</v>
      </c>
      <c r="U126" s="85">
        <f t="shared" si="584"/>
        <v>13.847999999999999</v>
      </c>
      <c r="V126" s="195">
        <f t="shared" si="514"/>
        <v>0</v>
      </c>
      <c r="W126" s="207">
        <v>19.54</v>
      </c>
      <c r="X126" s="194">
        <f t="shared" si="520"/>
        <v>19.999999999999929</v>
      </c>
      <c r="Y126" s="85">
        <v>19.79</v>
      </c>
      <c r="Z126" s="194">
        <f t="shared" si="521"/>
        <v>19.999999999999929</v>
      </c>
      <c r="AA126" s="85">
        <v>19.89</v>
      </c>
      <c r="AB126" s="194">
        <f t="shared" si="515"/>
        <v>0</v>
      </c>
      <c r="AC126" s="85">
        <v>20.14</v>
      </c>
      <c r="AD126" s="194">
        <f t="shared" si="516"/>
        <v>0</v>
      </c>
      <c r="AE126" s="84">
        <v>23.14</v>
      </c>
      <c r="AF126" s="85">
        <f t="shared" si="585"/>
        <v>18.512</v>
      </c>
      <c r="AG126" s="194">
        <f t="shared" si="586"/>
        <v>0</v>
      </c>
      <c r="AH126" s="85">
        <v>22.29</v>
      </c>
      <c r="AI126" s="85">
        <f t="shared" si="587"/>
        <v>17.832000000000001</v>
      </c>
      <c r="AJ126" s="196"/>
    </row>
    <row r="127" spans="1:36" ht="13.5" thickBot="1" x14ac:dyDescent="0.25">
      <c r="A127" s="178">
        <v>43573</v>
      </c>
      <c r="B127" s="220">
        <v>16.440000000000001</v>
      </c>
      <c r="C127" s="85">
        <f t="shared" ref="C127:C132" si="588">B127/1.25</f>
        <v>13.152000000000001</v>
      </c>
      <c r="D127" s="194">
        <f t="shared" ref="D127:D132" si="589">(B127-B126)*100</f>
        <v>0</v>
      </c>
      <c r="E127" s="84">
        <v>16.940000000000001</v>
      </c>
      <c r="F127" s="85">
        <f t="shared" ref="F127:F132" si="590">E127/1.25</f>
        <v>13.552000000000001</v>
      </c>
      <c r="G127" s="194">
        <f t="shared" ref="G127:G132" si="591">(E127-E126)*100</f>
        <v>0</v>
      </c>
      <c r="H127" s="84">
        <v>17.34</v>
      </c>
      <c r="I127" s="85">
        <f t="shared" ref="I127:I132" si="592">H127/1.25</f>
        <v>13.872</v>
      </c>
      <c r="J127" s="194">
        <f t="shared" ref="J127:J132" si="593">(H127-H126)*100</f>
        <v>0</v>
      </c>
      <c r="K127" s="85">
        <v>16.489999999999998</v>
      </c>
      <c r="L127" s="85">
        <f t="shared" ref="L127:L132" si="594">K127/1.25</f>
        <v>13.191999999999998</v>
      </c>
      <c r="M127" s="195">
        <f t="shared" ref="M127:M132" si="595">(K127-K126)*100</f>
        <v>0</v>
      </c>
      <c r="N127" s="85">
        <v>17.079999999999998</v>
      </c>
      <c r="O127" s="85">
        <f t="shared" ref="O127:O132" si="596">N127/1.25</f>
        <v>13.663999999999998</v>
      </c>
      <c r="P127" s="195">
        <f t="shared" ref="P127:P132" si="597">(N127-N126)*100</f>
        <v>0</v>
      </c>
      <c r="Q127" s="85">
        <v>11.95</v>
      </c>
      <c r="R127" s="85">
        <f t="shared" ref="R127:R132" si="598">Q127/1.25</f>
        <v>9.5599999999999987</v>
      </c>
      <c r="S127" s="195">
        <f t="shared" ref="S127:S132" si="599">(Q127-Q126)*100</f>
        <v>0</v>
      </c>
      <c r="T127" s="85">
        <v>17.309999999999999</v>
      </c>
      <c r="U127" s="85">
        <f t="shared" ref="U127:U132" si="600">T127/1.25</f>
        <v>13.847999999999999</v>
      </c>
      <c r="V127" s="195">
        <f t="shared" si="514"/>
        <v>0</v>
      </c>
      <c r="W127" s="207">
        <v>19.54</v>
      </c>
      <c r="X127" s="194">
        <f t="shared" si="520"/>
        <v>0</v>
      </c>
      <c r="Y127" s="85">
        <v>19.79</v>
      </c>
      <c r="Z127" s="194">
        <f t="shared" si="521"/>
        <v>0</v>
      </c>
      <c r="AA127" s="85">
        <v>19.89</v>
      </c>
      <c r="AB127" s="194">
        <f t="shared" si="515"/>
        <v>0</v>
      </c>
      <c r="AC127" s="85">
        <v>20.14</v>
      </c>
      <c r="AD127" s="194">
        <f t="shared" si="516"/>
        <v>0</v>
      </c>
      <c r="AE127" s="84">
        <v>23.14</v>
      </c>
      <c r="AF127" s="85">
        <f t="shared" ref="AF127:AF132" si="601">AE127/1.25</f>
        <v>18.512</v>
      </c>
      <c r="AG127" s="194">
        <f t="shared" ref="AG127:AG132" si="602">(AE127-AE126)*100</f>
        <v>0</v>
      </c>
      <c r="AH127" s="85">
        <v>22.29</v>
      </c>
      <c r="AI127" s="85">
        <f t="shared" ref="AI127:AI132" si="603">AH127/1.25</f>
        <v>17.832000000000001</v>
      </c>
      <c r="AJ127" s="196"/>
    </row>
    <row r="128" spans="1:36" ht="13.5" thickBot="1" x14ac:dyDescent="0.25">
      <c r="A128" s="178">
        <v>43574</v>
      </c>
      <c r="B128" s="220">
        <v>16.440000000000001</v>
      </c>
      <c r="C128" s="85">
        <f t="shared" si="588"/>
        <v>13.152000000000001</v>
      </c>
      <c r="D128" s="194">
        <f t="shared" si="589"/>
        <v>0</v>
      </c>
      <c r="E128" s="84">
        <v>16.940000000000001</v>
      </c>
      <c r="F128" s="85">
        <f t="shared" si="590"/>
        <v>13.552000000000001</v>
      </c>
      <c r="G128" s="194">
        <f t="shared" si="591"/>
        <v>0</v>
      </c>
      <c r="H128" s="84">
        <v>17.34</v>
      </c>
      <c r="I128" s="85">
        <f t="shared" si="592"/>
        <v>13.872</v>
      </c>
      <c r="J128" s="194">
        <f t="shared" si="593"/>
        <v>0</v>
      </c>
      <c r="K128" s="85">
        <v>16.489999999999998</v>
      </c>
      <c r="L128" s="85">
        <f t="shared" si="594"/>
        <v>13.191999999999998</v>
      </c>
      <c r="M128" s="195">
        <f t="shared" si="595"/>
        <v>0</v>
      </c>
      <c r="N128" s="85">
        <v>17.079999999999998</v>
      </c>
      <c r="O128" s="85">
        <f t="shared" si="596"/>
        <v>13.663999999999998</v>
      </c>
      <c r="P128" s="195">
        <f t="shared" si="597"/>
        <v>0</v>
      </c>
      <c r="Q128" s="85">
        <v>11.95</v>
      </c>
      <c r="R128" s="85">
        <f t="shared" si="598"/>
        <v>9.5599999999999987</v>
      </c>
      <c r="S128" s="195">
        <f t="shared" si="599"/>
        <v>0</v>
      </c>
      <c r="T128" s="85">
        <v>17.309999999999999</v>
      </c>
      <c r="U128" s="85">
        <f t="shared" si="600"/>
        <v>13.847999999999999</v>
      </c>
      <c r="V128" s="195">
        <f t="shared" si="514"/>
        <v>0</v>
      </c>
      <c r="W128" s="207">
        <v>19.54</v>
      </c>
      <c r="X128" s="194">
        <f t="shared" si="520"/>
        <v>0</v>
      </c>
      <c r="Y128" s="85">
        <v>19.79</v>
      </c>
      <c r="Z128" s="194">
        <f t="shared" si="521"/>
        <v>0</v>
      </c>
      <c r="AA128" s="85">
        <v>19.89</v>
      </c>
      <c r="AB128" s="194">
        <f t="shared" si="515"/>
        <v>0</v>
      </c>
      <c r="AC128" s="85">
        <v>20.14</v>
      </c>
      <c r="AD128" s="194">
        <f t="shared" si="516"/>
        <v>0</v>
      </c>
      <c r="AE128" s="84">
        <v>23.14</v>
      </c>
      <c r="AF128" s="85">
        <f t="shared" si="601"/>
        <v>18.512</v>
      </c>
      <c r="AG128" s="194">
        <f t="shared" si="602"/>
        <v>0</v>
      </c>
      <c r="AH128" s="85">
        <v>22.29</v>
      </c>
      <c r="AI128" s="85">
        <f t="shared" si="603"/>
        <v>17.832000000000001</v>
      </c>
      <c r="AJ128" s="196"/>
    </row>
    <row r="129" spans="1:36" ht="13.5" thickBot="1" x14ac:dyDescent="0.25">
      <c r="A129" s="178">
        <v>43575</v>
      </c>
      <c r="B129" s="220">
        <v>16.440000000000001</v>
      </c>
      <c r="C129" s="85">
        <f t="shared" si="588"/>
        <v>13.152000000000001</v>
      </c>
      <c r="D129" s="194">
        <f t="shared" si="589"/>
        <v>0</v>
      </c>
      <c r="E129" s="84">
        <v>16.940000000000001</v>
      </c>
      <c r="F129" s="85">
        <f t="shared" si="590"/>
        <v>13.552000000000001</v>
      </c>
      <c r="G129" s="194">
        <f t="shared" si="591"/>
        <v>0</v>
      </c>
      <c r="H129" s="84">
        <v>17.34</v>
      </c>
      <c r="I129" s="85">
        <f t="shared" si="592"/>
        <v>13.872</v>
      </c>
      <c r="J129" s="194">
        <f t="shared" si="593"/>
        <v>0</v>
      </c>
      <c r="K129" s="85">
        <v>16.489999999999998</v>
      </c>
      <c r="L129" s="85">
        <f t="shared" si="594"/>
        <v>13.191999999999998</v>
      </c>
      <c r="M129" s="195">
        <f t="shared" si="595"/>
        <v>0</v>
      </c>
      <c r="N129" s="85">
        <v>17.079999999999998</v>
      </c>
      <c r="O129" s="85">
        <f t="shared" si="596"/>
        <v>13.663999999999998</v>
      </c>
      <c r="P129" s="195">
        <f t="shared" si="597"/>
        <v>0</v>
      </c>
      <c r="Q129" s="85">
        <v>11.95</v>
      </c>
      <c r="R129" s="85">
        <f t="shared" si="598"/>
        <v>9.5599999999999987</v>
      </c>
      <c r="S129" s="195">
        <f t="shared" si="599"/>
        <v>0</v>
      </c>
      <c r="T129" s="85">
        <v>17.309999999999999</v>
      </c>
      <c r="U129" s="85">
        <f t="shared" si="600"/>
        <v>13.847999999999999</v>
      </c>
      <c r="V129" s="195">
        <f t="shared" si="514"/>
        <v>0</v>
      </c>
      <c r="W129" s="207">
        <v>19.54</v>
      </c>
      <c r="X129" s="194">
        <f t="shared" si="520"/>
        <v>0</v>
      </c>
      <c r="Y129" s="85">
        <v>19.79</v>
      </c>
      <c r="Z129" s="194">
        <f t="shared" si="521"/>
        <v>0</v>
      </c>
      <c r="AA129" s="85">
        <v>19.89</v>
      </c>
      <c r="AB129" s="194">
        <f t="shared" si="515"/>
        <v>0</v>
      </c>
      <c r="AC129" s="85">
        <v>20.14</v>
      </c>
      <c r="AD129" s="194">
        <f t="shared" si="516"/>
        <v>0</v>
      </c>
      <c r="AE129" s="84">
        <v>23.14</v>
      </c>
      <c r="AF129" s="85">
        <f t="shared" si="601"/>
        <v>18.512</v>
      </c>
      <c r="AG129" s="194">
        <f t="shared" si="602"/>
        <v>0</v>
      </c>
      <c r="AH129" s="85">
        <v>22.29</v>
      </c>
      <c r="AI129" s="85">
        <f t="shared" si="603"/>
        <v>17.832000000000001</v>
      </c>
      <c r="AJ129" s="196"/>
    </row>
    <row r="130" spans="1:36" ht="13.5" thickBot="1" x14ac:dyDescent="0.25">
      <c r="A130" s="178">
        <v>43576</v>
      </c>
      <c r="B130" s="220">
        <v>16.440000000000001</v>
      </c>
      <c r="C130" s="85">
        <f t="shared" si="588"/>
        <v>13.152000000000001</v>
      </c>
      <c r="D130" s="194">
        <f t="shared" si="589"/>
        <v>0</v>
      </c>
      <c r="E130" s="84">
        <v>16.940000000000001</v>
      </c>
      <c r="F130" s="85">
        <f t="shared" si="590"/>
        <v>13.552000000000001</v>
      </c>
      <c r="G130" s="194">
        <f t="shared" si="591"/>
        <v>0</v>
      </c>
      <c r="H130" s="84">
        <v>17.34</v>
      </c>
      <c r="I130" s="85">
        <f t="shared" si="592"/>
        <v>13.872</v>
      </c>
      <c r="J130" s="194">
        <f t="shared" si="593"/>
        <v>0</v>
      </c>
      <c r="K130" s="85">
        <v>16.489999999999998</v>
      </c>
      <c r="L130" s="85">
        <f t="shared" si="594"/>
        <v>13.191999999999998</v>
      </c>
      <c r="M130" s="195">
        <f t="shared" si="595"/>
        <v>0</v>
      </c>
      <c r="N130" s="85">
        <v>17.079999999999998</v>
      </c>
      <c r="O130" s="85">
        <f t="shared" si="596"/>
        <v>13.663999999999998</v>
      </c>
      <c r="P130" s="195">
        <f t="shared" si="597"/>
        <v>0</v>
      </c>
      <c r="Q130" s="85">
        <v>11.95</v>
      </c>
      <c r="R130" s="85">
        <f t="shared" si="598"/>
        <v>9.5599999999999987</v>
      </c>
      <c r="S130" s="195">
        <f t="shared" si="599"/>
        <v>0</v>
      </c>
      <c r="T130" s="85">
        <v>17.309999999999999</v>
      </c>
      <c r="U130" s="85">
        <f t="shared" si="600"/>
        <v>13.847999999999999</v>
      </c>
      <c r="V130" s="195">
        <f t="shared" si="514"/>
        <v>0</v>
      </c>
      <c r="W130" s="207">
        <v>19.54</v>
      </c>
      <c r="X130" s="194">
        <f t="shared" si="520"/>
        <v>0</v>
      </c>
      <c r="Y130" s="85">
        <v>19.79</v>
      </c>
      <c r="Z130" s="194">
        <f t="shared" si="521"/>
        <v>0</v>
      </c>
      <c r="AA130" s="85">
        <v>19.89</v>
      </c>
      <c r="AB130" s="194">
        <f t="shared" si="515"/>
        <v>0</v>
      </c>
      <c r="AC130" s="85">
        <v>20.14</v>
      </c>
      <c r="AD130" s="194">
        <f t="shared" si="516"/>
        <v>0</v>
      </c>
      <c r="AE130" s="84">
        <v>23.14</v>
      </c>
      <c r="AF130" s="85">
        <f t="shared" si="601"/>
        <v>18.512</v>
      </c>
      <c r="AG130" s="194">
        <f t="shared" si="602"/>
        <v>0</v>
      </c>
      <c r="AH130" s="85">
        <v>22.29</v>
      </c>
      <c r="AI130" s="85">
        <f t="shared" si="603"/>
        <v>17.832000000000001</v>
      </c>
      <c r="AJ130" s="196"/>
    </row>
    <row r="131" spans="1:36" ht="13.5" thickBot="1" x14ac:dyDescent="0.25">
      <c r="A131" s="178">
        <v>43577</v>
      </c>
      <c r="B131" s="220">
        <v>16.440000000000001</v>
      </c>
      <c r="C131" s="85">
        <f t="shared" si="588"/>
        <v>13.152000000000001</v>
      </c>
      <c r="D131" s="194">
        <f t="shared" si="589"/>
        <v>0</v>
      </c>
      <c r="E131" s="84">
        <v>16.940000000000001</v>
      </c>
      <c r="F131" s="85">
        <f t="shared" si="590"/>
        <v>13.552000000000001</v>
      </c>
      <c r="G131" s="194">
        <f t="shared" si="591"/>
        <v>0</v>
      </c>
      <c r="H131" s="84">
        <v>17.34</v>
      </c>
      <c r="I131" s="85">
        <f t="shared" si="592"/>
        <v>13.872</v>
      </c>
      <c r="J131" s="194">
        <f t="shared" si="593"/>
        <v>0</v>
      </c>
      <c r="K131" s="85">
        <v>16.489999999999998</v>
      </c>
      <c r="L131" s="85">
        <f t="shared" si="594"/>
        <v>13.191999999999998</v>
      </c>
      <c r="M131" s="195">
        <f t="shared" si="595"/>
        <v>0</v>
      </c>
      <c r="N131" s="85">
        <v>17.079999999999998</v>
      </c>
      <c r="O131" s="85">
        <f t="shared" si="596"/>
        <v>13.663999999999998</v>
      </c>
      <c r="P131" s="195">
        <f t="shared" si="597"/>
        <v>0</v>
      </c>
      <c r="Q131" s="85">
        <v>11.95</v>
      </c>
      <c r="R131" s="85">
        <f t="shared" si="598"/>
        <v>9.5599999999999987</v>
      </c>
      <c r="S131" s="195">
        <f t="shared" si="599"/>
        <v>0</v>
      </c>
      <c r="T131" s="85">
        <v>17.309999999999999</v>
      </c>
      <c r="U131" s="85">
        <f t="shared" si="600"/>
        <v>13.847999999999999</v>
      </c>
      <c r="V131" s="195">
        <f t="shared" si="514"/>
        <v>0</v>
      </c>
      <c r="W131" s="207">
        <v>19.54</v>
      </c>
      <c r="X131" s="194">
        <f t="shared" si="520"/>
        <v>0</v>
      </c>
      <c r="Y131" s="85">
        <v>19.79</v>
      </c>
      <c r="Z131" s="194">
        <f t="shared" si="521"/>
        <v>0</v>
      </c>
      <c r="AA131" s="85">
        <v>19.89</v>
      </c>
      <c r="AB131" s="194">
        <f t="shared" si="515"/>
        <v>0</v>
      </c>
      <c r="AC131" s="85">
        <v>20.14</v>
      </c>
      <c r="AD131" s="194">
        <f t="shared" si="516"/>
        <v>0</v>
      </c>
      <c r="AE131" s="84">
        <v>23.14</v>
      </c>
      <c r="AF131" s="85">
        <f t="shared" si="601"/>
        <v>18.512</v>
      </c>
      <c r="AG131" s="194">
        <f t="shared" si="602"/>
        <v>0</v>
      </c>
      <c r="AH131" s="85">
        <v>22.29</v>
      </c>
      <c r="AI131" s="85">
        <f t="shared" si="603"/>
        <v>17.832000000000001</v>
      </c>
      <c r="AJ131" s="196"/>
    </row>
    <row r="132" spans="1:36" ht="13.5" thickBot="1" x14ac:dyDescent="0.25">
      <c r="A132" s="178">
        <v>43578</v>
      </c>
      <c r="B132" s="220">
        <v>16.54</v>
      </c>
      <c r="C132" s="85">
        <f t="shared" si="588"/>
        <v>13.231999999999999</v>
      </c>
      <c r="D132" s="194">
        <f t="shared" si="589"/>
        <v>9.9999999999997868</v>
      </c>
      <c r="E132" s="84">
        <v>17.04</v>
      </c>
      <c r="F132" s="85">
        <f t="shared" si="590"/>
        <v>13.632</v>
      </c>
      <c r="G132" s="194">
        <f t="shared" si="591"/>
        <v>9.9999999999997868</v>
      </c>
      <c r="H132" s="84">
        <v>17.440000000000001</v>
      </c>
      <c r="I132" s="85">
        <f t="shared" si="592"/>
        <v>13.952000000000002</v>
      </c>
      <c r="J132" s="194">
        <f t="shared" si="593"/>
        <v>10.000000000000142</v>
      </c>
      <c r="K132" s="85">
        <v>16.489999999999998</v>
      </c>
      <c r="L132" s="85">
        <f t="shared" si="594"/>
        <v>13.191999999999998</v>
      </c>
      <c r="M132" s="195">
        <f t="shared" si="595"/>
        <v>0</v>
      </c>
      <c r="N132" s="85">
        <v>17.079999999999998</v>
      </c>
      <c r="O132" s="85">
        <f t="shared" si="596"/>
        <v>13.663999999999998</v>
      </c>
      <c r="P132" s="195">
        <f t="shared" si="597"/>
        <v>0</v>
      </c>
      <c r="Q132" s="85">
        <v>11.95</v>
      </c>
      <c r="R132" s="85">
        <f t="shared" si="598"/>
        <v>9.5599999999999987</v>
      </c>
      <c r="S132" s="195">
        <f t="shared" si="599"/>
        <v>0</v>
      </c>
      <c r="T132" s="85">
        <v>17.309999999999999</v>
      </c>
      <c r="U132" s="85">
        <f t="shared" si="600"/>
        <v>13.847999999999999</v>
      </c>
      <c r="V132" s="195">
        <f t="shared" si="514"/>
        <v>0</v>
      </c>
      <c r="W132" s="207">
        <v>19.54</v>
      </c>
      <c r="X132" s="194">
        <f t="shared" si="520"/>
        <v>0</v>
      </c>
      <c r="Y132" s="85">
        <v>19.79</v>
      </c>
      <c r="Z132" s="194">
        <f t="shared" si="521"/>
        <v>0</v>
      </c>
      <c r="AA132" s="85">
        <v>19.89</v>
      </c>
      <c r="AB132" s="194">
        <f t="shared" si="515"/>
        <v>0</v>
      </c>
      <c r="AC132" s="85">
        <v>20.14</v>
      </c>
      <c r="AD132" s="194">
        <f t="shared" si="516"/>
        <v>0</v>
      </c>
      <c r="AE132" s="84">
        <v>23.14</v>
      </c>
      <c r="AF132" s="85">
        <f t="shared" si="601"/>
        <v>18.512</v>
      </c>
      <c r="AG132" s="194">
        <f t="shared" si="602"/>
        <v>0</v>
      </c>
      <c r="AH132" s="85">
        <v>22.29</v>
      </c>
      <c r="AI132" s="85">
        <f t="shared" si="603"/>
        <v>17.832000000000001</v>
      </c>
      <c r="AJ132" s="196"/>
    </row>
    <row r="133" spans="1:36" ht="13.5" thickBot="1" x14ac:dyDescent="0.25">
      <c r="A133" s="178">
        <v>43579</v>
      </c>
      <c r="B133" s="220">
        <v>16.690000000000001</v>
      </c>
      <c r="C133" s="85">
        <f t="shared" ref="C133" si="604">B133/1.25</f>
        <v>13.352</v>
      </c>
      <c r="D133" s="194">
        <f t="shared" ref="D133" si="605">(B133-B132)*100</f>
        <v>15.000000000000213</v>
      </c>
      <c r="E133" s="84">
        <v>17.190000000000001</v>
      </c>
      <c r="F133" s="85">
        <f t="shared" ref="F133" si="606">E133/1.25</f>
        <v>13.752000000000001</v>
      </c>
      <c r="G133" s="194">
        <f t="shared" ref="G133" si="607">(E133-E132)*100</f>
        <v>15.000000000000213</v>
      </c>
      <c r="H133" s="84">
        <v>17.59</v>
      </c>
      <c r="I133" s="85">
        <f t="shared" ref="I133" si="608">H133/1.25</f>
        <v>14.071999999999999</v>
      </c>
      <c r="J133" s="194">
        <f t="shared" ref="J133" si="609">(H133-H132)*100</f>
        <v>14.999999999999858</v>
      </c>
      <c r="K133" s="85">
        <v>16.59</v>
      </c>
      <c r="L133" s="85">
        <f t="shared" ref="L133" si="610">K133/1.25</f>
        <v>13.272</v>
      </c>
      <c r="M133" s="195">
        <f t="shared" ref="M133" si="611">(K133-K132)*100</f>
        <v>10.000000000000142</v>
      </c>
      <c r="N133" s="85">
        <v>17.18</v>
      </c>
      <c r="O133" s="85">
        <f t="shared" ref="O133" si="612">N133/1.25</f>
        <v>13.744</v>
      </c>
      <c r="P133" s="195">
        <f t="shared" ref="P133" si="613">(N133-N132)*100</f>
        <v>10.000000000000142</v>
      </c>
      <c r="Q133" s="85">
        <v>11.95</v>
      </c>
      <c r="R133" s="85">
        <f t="shared" ref="R133" si="614">Q133/1.25</f>
        <v>9.5599999999999987</v>
      </c>
      <c r="S133" s="195">
        <f t="shared" ref="S133" si="615">(Q133-Q132)*100</f>
        <v>0</v>
      </c>
      <c r="T133" s="85">
        <v>17.41</v>
      </c>
      <c r="U133" s="85">
        <f t="shared" ref="U133" si="616">T133/1.25</f>
        <v>13.928000000000001</v>
      </c>
      <c r="V133" s="195">
        <f t="shared" si="514"/>
        <v>10.000000000000142</v>
      </c>
      <c r="W133" s="207">
        <v>19.54</v>
      </c>
      <c r="X133" s="194">
        <f t="shared" si="520"/>
        <v>0</v>
      </c>
      <c r="Y133" s="85">
        <v>19.79</v>
      </c>
      <c r="Z133" s="194">
        <f t="shared" si="521"/>
        <v>0</v>
      </c>
      <c r="AA133" s="85">
        <v>20.49</v>
      </c>
      <c r="AB133" s="194">
        <f t="shared" si="515"/>
        <v>59.999999999999787</v>
      </c>
      <c r="AC133" s="85">
        <v>20.74</v>
      </c>
      <c r="AD133" s="194">
        <f t="shared" si="516"/>
        <v>59.999999999999787</v>
      </c>
      <c r="AE133" s="84">
        <v>23.14</v>
      </c>
      <c r="AF133" s="85">
        <f t="shared" ref="AF133" si="617">AE133/1.25</f>
        <v>18.512</v>
      </c>
      <c r="AG133" s="194">
        <f t="shared" ref="AG133" si="618">(AE133-AE132)*100</f>
        <v>0</v>
      </c>
      <c r="AH133" s="85">
        <v>22.29</v>
      </c>
      <c r="AI133" s="85">
        <f t="shared" ref="AI133" si="619">AH133/1.25</f>
        <v>17.832000000000001</v>
      </c>
      <c r="AJ133" s="196"/>
    </row>
    <row r="134" spans="1:36" ht="13.5" thickBot="1" x14ac:dyDescent="0.25">
      <c r="A134" s="178">
        <v>43580</v>
      </c>
      <c r="B134" s="220">
        <v>16.690000000000001</v>
      </c>
      <c r="C134" s="85">
        <f t="shared" ref="C134:C135" si="620">B134/1.25</f>
        <v>13.352</v>
      </c>
      <c r="D134" s="194">
        <f t="shared" ref="D134:D135" si="621">(B134-B133)*100</f>
        <v>0</v>
      </c>
      <c r="E134" s="84">
        <v>17.190000000000001</v>
      </c>
      <c r="F134" s="85">
        <f t="shared" ref="F134:F135" si="622">E134/1.25</f>
        <v>13.752000000000001</v>
      </c>
      <c r="G134" s="194">
        <f t="shared" ref="G134:G135" si="623">(E134-E133)*100</f>
        <v>0</v>
      </c>
      <c r="H134" s="84">
        <v>17.59</v>
      </c>
      <c r="I134" s="85">
        <f t="shared" ref="I134:I135" si="624">H134/1.25</f>
        <v>14.071999999999999</v>
      </c>
      <c r="J134" s="194">
        <f t="shared" ref="J134:J135" si="625">(H134-H133)*100</f>
        <v>0</v>
      </c>
      <c r="K134" s="85">
        <v>16.59</v>
      </c>
      <c r="L134" s="85">
        <f t="shared" ref="L134:L135" si="626">K134/1.25</f>
        <v>13.272</v>
      </c>
      <c r="M134" s="195">
        <f t="shared" ref="M134:M135" si="627">(K134-K133)*100</f>
        <v>0</v>
      </c>
      <c r="N134" s="85">
        <v>17.18</v>
      </c>
      <c r="O134" s="85">
        <f t="shared" ref="O134:O135" si="628">N134/1.25</f>
        <v>13.744</v>
      </c>
      <c r="P134" s="195">
        <f t="shared" ref="P134:P135" si="629">(N134-N133)*100</f>
        <v>0</v>
      </c>
      <c r="Q134" s="85">
        <v>11.95</v>
      </c>
      <c r="R134" s="85">
        <f t="shared" ref="R134:R135" si="630">Q134/1.25</f>
        <v>9.5599999999999987</v>
      </c>
      <c r="S134" s="195">
        <f t="shared" ref="S134:S135" si="631">(Q134-Q133)*100</f>
        <v>0</v>
      </c>
      <c r="T134" s="85">
        <v>17.41</v>
      </c>
      <c r="U134" s="85">
        <f t="shared" ref="U134:U135" si="632">T134/1.25</f>
        <v>13.928000000000001</v>
      </c>
      <c r="V134" s="195">
        <f t="shared" si="514"/>
        <v>0</v>
      </c>
      <c r="W134" s="207">
        <v>19.54</v>
      </c>
      <c r="X134" s="194">
        <f t="shared" si="520"/>
        <v>0</v>
      </c>
      <c r="Y134" s="85">
        <v>19.79</v>
      </c>
      <c r="Z134" s="194">
        <f t="shared" si="521"/>
        <v>0</v>
      </c>
      <c r="AA134" s="85">
        <v>20.49</v>
      </c>
      <c r="AB134" s="194">
        <f t="shared" si="515"/>
        <v>0</v>
      </c>
      <c r="AC134" s="85">
        <v>20.74</v>
      </c>
      <c r="AD134" s="194">
        <f t="shared" si="516"/>
        <v>0</v>
      </c>
      <c r="AE134" s="84">
        <v>23.14</v>
      </c>
      <c r="AF134" s="85">
        <f t="shared" ref="AF134:AF135" si="633">AE134/1.25</f>
        <v>18.512</v>
      </c>
      <c r="AG134" s="194">
        <f t="shared" ref="AG134:AG135" si="634">(AE134-AE133)*100</f>
        <v>0</v>
      </c>
      <c r="AH134" s="85">
        <v>22.29</v>
      </c>
      <c r="AI134" s="85">
        <f t="shared" ref="AI134:AI135" si="635">AH134/1.25</f>
        <v>17.832000000000001</v>
      </c>
      <c r="AJ134" s="196"/>
    </row>
    <row r="135" spans="1:36" ht="13.5" thickBot="1" x14ac:dyDescent="0.25">
      <c r="A135" s="178">
        <v>43581</v>
      </c>
      <c r="B135" s="220">
        <v>16.79</v>
      </c>
      <c r="C135" s="85">
        <f t="shared" si="620"/>
        <v>13.431999999999999</v>
      </c>
      <c r="D135" s="194">
        <f t="shared" si="621"/>
        <v>9.9999999999997868</v>
      </c>
      <c r="E135" s="84">
        <v>17.29</v>
      </c>
      <c r="F135" s="85">
        <f t="shared" si="622"/>
        <v>13.831999999999999</v>
      </c>
      <c r="G135" s="194">
        <f t="shared" si="623"/>
        <v>9.9999999999997868</v>
      </c>
      <c r="H135" s="84">
        <v>17.690000000000001</v>
      </c>
      <c r="I135" s="85">
        <f t="shared" si="624"/>
        <v>14.152000000000001</v>
      </c>
      <c r="J135" s="194">
        <f t="shared" si="625"/>
        <v>10.000000000000142</v>
      </c>
      <c r="K135" s="85">
        <v>16.690000000000001</v>
      </c>
      <c r="L135" s="85">
        <f t="shared" si="626"/>
        <v>13.352</v>
      </c>
      <c r="M135" s="195">
        <f t="shared" si="627"/>
        <v>10.000000000000142</v>
      </c>
      <c r="N135" s="85">
        <v>17.28</v>
      </c>
      <c r="O135" s="85">
        <f t="shared" si="628"/>
        <v>13.824000000000002</v>
      </c>
      <c r="P135" s="195">
        <f t="shared" si="629"/>
        <v>10.000000000000142</v>
      </c>
      <c r="Q135" s="85">
        <v>11.95</v>
      </c>
      <c r="R135" s="85">
        <f t="shared" si="630"/>
        <v>9.5599999999999987</v>
      </c>
      <c r="S135" s="195">
        <f t="shared" si="631"/>
        <v>0</v>
      </c>
      <c r="T135" s="85">
        <v>17.510000000000002</v>
      </c>
      <c r="U135" s="85">
        <f t="shared" si="632"/>
        <v>14.008000000000001</v>
      </c>
      <c r="V135" s="195">
        <f t="shared" si="514"/>
        <v>10.000000000000142</v>
      </c>
      <c r="W135" s="207">
        <v>19.54</v>
      </c>
      <c r="X135" s="194">
        <f t="shared" si="520"/>
        <v>0</v>
      </c>
      <c r="Y135" s="85">
        <v>19.79</v>
      </c>
      <c r="Z135" s="194">
        <f t="shared" si="521"/>
        <v>0</v>
      </c>
      <c r="AA135" s="85">
        <v>20.49</v>
      </c>
      <c r="AB135" s="194">
        <f t="shared" si="515"/>
        <v>0</v>
      </c>
      <c r="AC135" s="85">
        <v>20.74</v>
      </c>
      <c r="AD135" s="194">
        <f t="shared" si="516"/>
        <v>0</v>
      </c>
      <c r="AE135" s="84">
        <v>23.14</v>
      </c>
      <c r="AF135" s="85">
        <f t="shared" si="633"/>
        <v>18.512</v>
      </c>
      <c r="AG135" s="194">
        <f t="shared" si="634"/>
        <v>0</v>
      </c>
      <c r="AH135" s="85">
        <v>22.29</v>
      </c>
      <c r="AI135" s="85">
        <f t="shared" si="635"/>
        <v>17.832000000000001</v>
      </c>
      <c r="AJ135" s="196"/>
    </row>
    <row r="136" spans="1:36" ht="13.5" thickBot="1" x14ac:dyDescent="0.25">
      <c r="A136" s="178">
        <v>43582</v>
      </c>
      <c r="B136" s="220">
        <v>16.79</v>
      </c>
      <c r="C136" s="85">
        <f t="shared" ref="C136:C138" si="636">B136/1.25</f>
        <v>13.431999999999999</v>
      </c>
      <c r="D136" s="194">
        <f t="shared" ref="D136:D138" si="637">(B136-B135)*100</f>
        <v>0</v>
      </c>
      <c r="E136" s="84">
        <v>17.29</v>
      </c>
      <c r="F136" s="85">
        <f t="shared" ref="F136:F138" si="638">E136/1.25</f>
        <v>13.831999999999999</v>
      </c>
      <c r="G136" s="194">
        <f t="shared" ref="G136:G138" si="639">(E136-E135)*100</f>
        <v>0</v>
      </c>
      <c r="H136" s="84">
        <v>17.690000000000001</v>
      </c>
      <c r="I136" s="85">
        <f t="shared" ref="I136:I138" si="640">H136/1.25</f>
        <v>14.152000000000001</v>
      </c>
      <c r="J136" s="194">
        <f t="shared" ref="J136:J138" si="641">(H136-H135)*100</f>
        <v>0</v>
      </c>
      <c r="K136" s="85">
        <v>16.690000000000001</v>
      </c>
      <c r="L136" s="85">
        <f t="shared" ref="L136:L138" si="642">K136/1.25</f>
        <v>13.352</v>
      </c>
      <c r="M136" s="195">
        <f t="shared" ref="M136:M138" si="643">(K136-K135)*100</f>
        <v>0</v>
      </c>
      <c r="N136" s="85">
        <v>17.28</v>
      </c>
      <c r="O136" s="85">
        <f t="shared" ref="O136:O138" si="644">N136/1.25</f>
        <v>13.824000000000002</v>
      </c>
      <c r="P136" s="195">
        <f t="shared" ref="P136:P138" si="645">(N136-N135)*100</f>
        <v>0</v>
      </c>
      <c r="Q136" s="85">
        <v>11.95</v>
      </c>
      <c r="R136" s="85">
        <f t="shared" ref="R136:R138" si="646">Q136/1.25</f>
        <v>9.5599999999999987</v>
      </c>
      <c r="S136" s="195">
        <f t="shared" ref="S136:S138" si="647">(Q136-Q135)*100</f>
        <v>0</v>
      </c>
      <c r="T136" s="85">
        <v>17.510000000000002</v>
      </c>
      <c r="U136" s="85">
        <f t="shared" ref="U136:U138" si="648">T136/1.25</f>
        <v>14.008000000000001</v>
      </c>
      <c r="V136" s="195">
        <f t="shared" si="514"/>
        <v>0</v>
      </c>
      <c r="W136" s="207">
        <v>19.54</v>
      </c>
      <c r="X136" s="194">
        <f t="shared" si="520"/>
        <v>0</v>
      </c>
      <c r="Y136" s="85">
        <v>19.79</v>
      </c>
      <c r="Z136" s="194">
        <f t="shared" si="521"/>
        <v>0</v>
      </c>
      <c r="AA136" s="85">
        <v>20.49</v>
      </c>
      <c r="AB136" s="194">
        <f t="shared" si="515"/>
        <v>0</v>
      </c>
      <c r="AC136" s="85">
        <v>20.74</v>
      </c>
      <c r="AD136" s="194">
        <f t="shared" si="516"/>
        <v>0</v>
      </c>
      <c r="AE136" s="84">
        <v>23.14</v>
      </c>
      <c r="AF136" s="85">
        <f t="shared" ref="AF136:AF138" si="649">AE136/1.25</f>
        <v>18.512</v>
      </c>
      <c r="AG136" s="194">
        <f t="shared" ref="AG136:AG138" si="650">(AE136-AE135)*100</f>
        <v>0</v>
      </c>
      <c r="AH136" s="85">
        <v>22.29</v>
      </c>
      <c r="AI136" s="85">
        <f t="shared" ref="AI136:AI138" si="651">AH136/1.25</f>
        <v>17.832000000000001</v>
      </c>
      <c r="AJ136" s="196"/>
    </row>
    <row r="137" spans="1:36" ht="13.5" thickBot="1" x14ac:dyDescent="0.25">
      <c r="A137" s="178">
        <v>43583</v>
      </c>
      <c r="B137" s="220">
        <v>16.79</v>
      </c>
      <c r="C137" s="85">
        <f t="shared" si="636"/>
        <v>13.431999999999999</v>
      </c>
      <c r="D137" s="194">
        <f t="shared" si="637"/>
        <v>0</v>
      </c>
      <c r="E137" s="84">
        <v>17.29</v>
      </c>
      <c r="F137" s="85">
        <f t="shared" si="638"/>
        <v>13.831999999999999</v>
      </c>
      <c r="G137" s="194">
        <f t="shared" si="639"/>
        <v>0</v>
      </c>
      <c r="H137" s="84">
        <v>17.690000000000001</v>
      </c>
      <c r="I137" s="85">
        <f t="shared" si="640"/>
        <v>14.152000000000001</v>
      </c>
      <c r="J137" s="194">
        <f t="shared" si="641"/>
        <v>0</v>
      </c>
      <c r="K137" s="85">
        <v>16.690000000000001</v>
      </c>
      <c r="L137" s="85">
        <f t="shared" si="642"/>
        <v>13.352</v>
      </c>
      <c r="M137" s="195">
        <f t="shared" si="643"/>
        <v>0</v>
      </c>
      <c r="N137" s="85">
        <v>17.28</v>
      </c>
      <c r="O137" s="85">
        <f t="shared" si="644"/>
        <v>13.824000000000002</v>
      </c>
      <c r="P137" s="195">
        <f t="shared" si="645"/>
        <v>0</v>
      </c>
      <c r="Q137" s="85">
        <v>11.95</v>
      </c>
      <c r="R137" s="85">
        <f t="shared" si="646"/>
        <v>9.5599999999999987</v>
      </c>
      <c r="S137" s="195">
        <f t="shared" si="647"/>
        <v>0</v>
      </c>
      <c r="T137" s="85">
        <v>17.510000000000002</v>
      </c>
      <c r="U137" s="85">
        <f t="shared" si="648"/>
        <v>14.008000000000001</v>
      </c>
      <c r="V137" s="195">
        <f t="shared" si="514"/>
        <v>0</v>
      </c>
      <c r="W137" s="207">
        <v>19.54</v>
      </c>
      <c r="X137" s="194">
        <f t="shared" si="520"/>
        <v>0</v>
      </c>
      <c r="Y137" s="85">
        <v>19.79</v>
      </c>
      <c r="Z137" s="194">
        <f t="shared" si="521"/>
        <v>0</v>
      </c>
      <c r="AA137" s="85">
        <v>20.49</v>
      </c>
      <c r="AB137" s="194">
        <f t="shared" si="515"/>
        <v>0</v>
      </c>
      <c r="AC137" s="85">
        <v>20.74</v>
      </c>
      <c r="AD137" s="194">
        <f t="shared" si="516"/>
        <v>0</v>
      </c>
      <c r="AE137" s="84">
        <v>23.14</v>
      </c>
      <c r="AF137" s="85">
        <f t="shared" si="649"/>
        <v>18.512</v>
      </c>
      <c r="AG137" s="194">
        <f t="shared" si="650"/>
        <v>0</v>
      </c>
      <c r="AH137" s="85">
        <v>22.29</v>
      </c>
      <c r="AI137" s="85">
        <f t="shared" si="651"/>
        <v>17.832000000000001</v>
      </c>
      <c r="AJ137" s="196"/>
    </row>
    <row r="138" spans="1:36" ht="13.5" thickBot="1" x14ac:dyDescent="0.25">
      <c r="A138" s="178">
        <v>43584</v>
      </c>
      <c r="B138" s="220">
        <v>16.690000000000001</v>
      </c>
      <c r="C138" s="85">
        <f t="shared" si="636"/>
        <v>13.352</v>
      </c>
      <c r="D138" s="194">
        <f t="shared" si="637"/>
        <v>-9.9999999999997868</v>
      </c>
      <c r="E138" s="84">
        <v>17.190000000000001</v>
      </c>
      <c r="F138" s="85">
        <f t="shared" si="638"/>
        <v>13.752000000000001</v>
      </c>
      <c r="G138" s="194">
        <f t="shared" si="639"/>
        <v>-9.9999999999997868</v>
      </c>
      <c r="H138" s="84">
        <v>17.59</v>
      </c>
      <c r="I138" s="85">
        <f t="shared" si="640"/>
        <v>14.071999999999999</v>
      </c>
      <c r="J138" s="194">
        <f t="shared" si="641"/>
        <v>-10.000000000000142</v>
      </c>
      <c r="K138" s="85">
        <v>16.54</v>
      </c>
      <c r="L138" s="85">
        <f t="shared" si="642"/>
        <v>13.231999999999999</v>
      </c>
      <c r="M138" s="195">
        <f t="shared" si="643"/>
        <v>-15.000000000000213</v>
      </c>
      <c r="N138" s="85">
        <v>17.13</v>
      </c>
      <c r="O138" s="85">
        <f t="shared" si="644"/>
        <v>13.703999999999999</v>
      </c>
      <c r="P138" s="195">
        <f t="shared" si="645"/>
        <v>-15.000000000000213</v>
      </c>
      <c r="Q138" s="85">
        <v>11.95</v>
      </c>
      <c r="R138" s="85">
        <f t="shared" si="646"/>
        <v>9.5599999999999987</v>
      </c>
      <c r="S138" s="195">
        <f t="shared" si="647"/>
        <v>0</v>
      </c>
      <c r="T138" s="85">
        <v>17.36</v>
      </c>
      <c r="U138" s="85">
        <f t="shared" si="648"/>
        <v>13.888</v>
      </c>
      <c r="V138" s="195">
        <f t="shared" si="514"/>
        <v>-15.000000000000213</v>
      </c>
      <c r="W138" s="207">
        <v>19.54</v>
      </c>
      <c r="X138" s="194">
        <f t="shared" si="520"/>
        <v>0</v>
      </c>
      <c r="Y138" s="85">
        <v>19.79</v>
      </c>
      <c r="Z138" s="194">
        <f t="shared" si="521"/>
        <v>0</v>
      </c>
      <c r="AA138" s="85">
        <v>20.49</v>
      </c>
      <c r="AB138" s="194">
        <f t="shared" si="515"/>
        <v>0</v>
      </c>
      <c r="AC138" s="85">
        <v>20.74</v>
      </c>
      <c r="AD138" s="194">
        <f t="shared" si="516"/>
        <v>0</v>
      </c>
      <c r="AE138" s="84">
        <v>23.14</v>
      </c>
      <c r="AF138" s="85">
        <f t="shared" si="649"/>
        <v>18.512</v>
      </c>
      <c r="AG138" s="194">
        <f t="shared" si="650"/>
        <v>0</v>
      </c>
      <c r="AH138" s="85">
        <v>22.29</v>
      </c>
      <c r="AI138" s="85">
        <f t="shared" si="651"/>
        <v>17.832000000000001</v>
      </c>
      <c r="AJ138" s="196"/>
    </row>
    <row r="139" spans="1:36" x14ac:dyDescent="0.2">
      <c r="A139" s="178">
        <v>43585</v>
      </c>
      <c r="B139" s="220">
        <v>16.690000000000001</v>
      </c>
      <c r="C139" s="85">
        <f t="shared" ref="C139" si="652">B139/1.25</f>
        <v>13.352</v>
      </c>
      <c r="D139" s="194">
        <f t="shared" ref="D139" si="653">(B139-B138)*100</f>
        <v>0</v>
      </c>
      <c r="E139" s="84">
        <v>17.190000000000001</v>
      </c>
      <c r="F139" s="85">
        <f t="shared" ref="F139" si="654">E139/1.25</f>
        <v>13.752000000000001</v>
      </c>
      <c r="G139" s="194">
        <f t="shared" ref="G139" si="655">(E139-E138)*100</f>
        <v>0</v>
      </c>
      <c r="H139" s="84">
        <v>17.59</v>
      </c>
      <c r="I139" s="85">
        <f t="shared" ref="I139" si="656">H139/1.25</f>
        <v>14.071999999999999</v>
      </c>
      <c r="J139" s="194">
        <f t="shared" ref="J139" si="657">(H139-H138)*100</f>
        <v>0</v>
      </c>
      <c r="K139" s="85">
        <v>16.54</v>
      </c>
      <c r="L139" s="85">
        <f t="shared" ref="L139" si="658">K139/1.25</f>
        <v>13.231999999999999</v>
      </c>
      <c r="M139" s="195">
        <f t="shared" ref="M139" si="659">(K139-K138)*100</f>
        <v>0</v>
      </c>
      <c r="N139" s="85">
        <v>17.13</v>
      </c>
      <c r="O139" s="85">
        <f t="shared" ref="O139" si="660">N139/1.25</f>
        <v>13.703999999999999</v>
      </c>
      <c r="P139" s="195">
        <f t="shared" ref="P139" si="661">(N139-N138)*100</f>
        <v>0</v>
      </c>
      <c r="Q139" s="85">
        <v>11.95</v>
      </c>
      <c r="R139" s="85">
        <f t="shared" ref="R139" si="662">Q139/1.25</f>
        <v>9.5599999999999987</v>
      </c>
      <c r="S139" s="195">
        <f t="shared" ref="S139" si="663">(Q139-Q138)*100</f>
        <v>0</v>
      </c>
      <c r="T139" s="85">
        <v>17.36</v>
      </c>
      <c r="U139" s="85">
        <f t="shared" ref="U139" si="664">T139/1.25</f>
        <v>13.888</v>
      </c>
      <c r="V139" s="195">
        <f t="shared" si="514"/>
        <v>0</v>
      </c>
      <c r="W139" s="207">
        <v>19.54</v>
      </c>
      <c r="X139" s="194">
        <f t="shared" si="520"/>
        <v>0</v>
      </c>
      <c r="Y139" s="85">
        <v>19.79</v>
      </c>
      <c r="Z139" s="194">
        <f t="shared" si="521"/>
        <v>0</v>
      </c>
      <c r="AA139" s="85">
        <v>20.49</v>
      </c>
      <c r="AB139" s="194">
        <f t="shared" si="515"/>
        <v>0</v>
      </c>
      <c r="AC139" s="85">
        <v>20.74</v>
      </c>
      <c r="AD139" s="194">
        <f t="shared" si="516"/>
        <v>0</v>
      </c>
      <c r="AE139" s="84">
        <v>23.14</v>
      </c>
      <c r="AF139" s="85">
        <f t="shared" ref="AF139" si="665">AE139/1.25</f>
        <v>18.512</v>
      </c>
      <c r="AG139" s="194">
        <f t="shared" ref="AG139" si="666">(AE139-AE138)*100</f>
        <v>0</v>
      </c>
      <c r="AH139" s="85">
        <v>22.29</v>
      </c>
      <c r="AI139" s="85">
        <f t="shared" ref="AI139" si="667">AH139/1.25</f>
        <v>17.832000000000001</v>
      </c>
      <c r="AJ139" s="196"/>
    </row>
    <row r="141" spans="1:36" ht="51.75" thickBot="1" x14ac:dyDescent="0.25">
      <c r="A141" s="87" t="s">
        <v>1</v>
      </c>
      <c r="B141" s="144" t="s">
        <v>2</v>
      </c>
      <c r="C141" s="144" t="s">
        <v>16</v>
      </c>
      <c r="D141" s="87" t="s">
        <v>5</v>
      </c>
      <c r="E141" s="144" t="s">
        <v>3</v>
      </c>
      <c r="F141" s="144" t="s">
        <v>17</v>
      </c>
      <c r="G141" s="87" t="s">
        <v>5</v>
      </c>
      <c r="H141" s="144" t="s">
        <v>4</v>
      </c>
      <c r="I141" s="144" t="s">
        <v>18</v>
      </c>
      <c r="J141" s="87" t="s">
        <v>5</v>
      </c>
      <c r="K141" s="145" t="s">
        <v>6</v>
      </c>
      <c r="L141" s="145" t="s">
        <v>63</v>
      </c>
      <c r="M141" s="88" t="s">
        <v>5</v>
      </c>
      <c r="N141" s="192" t="s">
        <v>91</v>
      </c>
      <c r="O141" s="192" t="s">
        <v>92</v>
      </c>
      <c r="P141" s="193" t="s">
        <v>5</v>
      </c>
      <c r="Q141" s="144" t="s">
        <v>7</v>
      </c>
      <c r="R141" s="144" t="s">
        <v>20</v>
      </c>
      <c r="S141" s="87" t="s">
        <v>5</v>
      </c>
      <c r="T141" s="146" t="s">
        <v>68</v>
      </c>
      <c r="U141" s="146" t="s">
        <v>69</v>
      </c>
      <c r="V141" s="147" t="s">
        <v>5</v>
      </c>
      <c r="W141" s="203" t="s">
        <v>86</v>
      </c>
      <c r="X141" s="149" t="s">
        <v>5</v>
      </c>
      <c r="Y141" s="198" t="s">
        <v>87</v>
      </c>
      <c r="Z141" s="149" t="s">
        <v>5</v>
      </c>
      <c r="AA141" s="148" t="s">
        <v>88</v>
      </c>
      <c r="AB141" s="149" t="s">
        <v>5</v>
      </c>
      <c r="AC141" s="148" t="s">
        <v>89</v>
      </c>
      <c r="AD141" s="149" t="s">
        <v>5</v>
      </c>
      <c r="AE141" s="90" t="s">
        <v>23</v>
      </c>
      <c r="AF141" s="90" t="s">
        <v>24</v>
      </c>
      <c r="AG141" s="91" t="s">
        <v>5</v>
      </c>
      <c r="AH141" s="90" t="s">
        <v>25</v>
      </c>
      <c r="AI141" s="90" t="s">
        <v>26</v>
      </c>
      <c r="AJ141" s="91" t="s">
        <v>5</v>
      </c>
    </row>
    <row r="142" spans="1:36" x14ac:dyDescent="0.2">
      <c r="A142" s="158" t="s">
        <v>70</v>
      </c>
      <c r="B142" s="150">
        <f>AVERAGE(B145:B173)</f>
        <v>16.884827586206889</v>
      </c>
      <c r="C142" s="151">
        <f>AVERAGE(B142/1.25)</f>
        <v>13.507862068965512</v>
      </c>
      <c r="D142" s="151"/>
      <c r="E142" s="151">
        <f>AVERAGE(E145:E173)</f>
        <v>17.384827586206889</v>
      </c>
      <c r="F142" s="151">
        <f>AVERAGE(E142/1.25)</f>
        <v>13.90786206896551</v>
      </c>
      <c r="G142" s="151"/>
      <c r="H142" s="151">
        <f>AVERAGE(H145:H173)</f>
        <v>17.784827586206902</v>
      </c>
      <c r="I142" s="151">
        <f>AVERAGE(H142/1.25)</f>
        <v>14.227862068965521</v>
      </c>
      <c r="J142" s="151"/>
      <c r="K142" s="151">
        <f>AVERAGE(K145:K173)</f>
        <v>16.760689655172417</v>
      </c>
      <c r="L142" s="151">
        <f>AVERAGE(K142/1.25)</f>
        <v>13.408551724137933</v>
      </c>
      <c r="M142" s="151"/>
      <c r="N142" s="151">
        <f>AVERAGE(N145:N173)</f>
        <v>17.35068965517241</v>
      </c>
      <c r="O142" s="151">
        <f>AVERAGE(N142/1.25)</f>
        <v>13.880551724137927</v>
      </c>
      <c r="P142" s="151"/>
      <c r="Q142" s="151">
        <f>AVERAGE(Q145:Q173)</f>
        <v>12.187931034482757</v>
      </c>
      <c r="R142" s="151">
        <f>AVERAGE(Q142/1.25)</f>
        <v>9.7503448275862059</v>
      </c>
      <c r="S142" s="151"/>
      <c r="T142" s="151">
        <f>AVERAGE(T145:T173)</f>
        <v>17.70137931034483</v>
      </c>
      <c r="U142" s="151">
        <f>AVERAGE(T142/1.25)</f>
        <v>14.161103448275863</v>
      </c>
      <c r="V142" s="151"/>
      <c r="W142" s="151">
        <f>AVERAGE(W145:W173)</f>
        <v>19.833103448275857</v>
      </c>
      <c r="X142" s="151"/>
      <c r="Y142" s="151">
        <f>AVERAGE(Y145:Y173)</f>
        <v>20.083103448275857</v>
      </c>
      <c r="Z142" s="151"/>
      <c r="AA142" s="151">
        <f>AVERAGE(AA145:AA173)</f>
        <v>20.676206896551715</v>
      </c>
      <c r="AB142" s="151"/>
      <c r="AC142" s="151">
        <f>AVERAGE(AC145:AC173)</f>
        <v>20.926206896551715</v>
      </c>
      <c r="AD142" s="151"/>
      <c r="AE142" s="151">
        <f>AVERAGE(AE145:AE173)</f>
        <v>23.252068965517232</v>
      </c>
      <c r="AF142" s="151">
        <f>AVERAGE(AE142/1.25)</f>
        <v>18.601655172413786</v>
      </c>
      <c r="AG142" s="151"/>
      <c r="AH142" s="151">
        <f>AVERAGE(AH145:AH173)</f>
        <v>22.402068965517241</v>
      </c>
      <c r="AI142" s="151">
        <f>AVERAGE(AH142/1.25)</f>
        <v>17.921655172413793</v>
      </c>
      <c r="AJ142" s="152"/>
    </row>
    <row r="143" spans="1:36" x14ac:dyDescent="0.2">
      <c r="A143" s="159" t="s">
        <v>53</v>
      </c>
      <c r="B143" s="153">
        <f>AVERAGE(B145:B159)</f>
        <v>16.77666666666666</v>
      </c>
      <c r="C143" s="153">
        <f>AVERAGE(C145:C160)</f>
        <v>13.432000000000002</v>
      </c>
      <c r="D143" s="153"/>
      <c r="E143" s="153">
        <f>AVERAGE(E145:E160)</f>
        <v>17.289999999999996</v>
      </c>
      <c r="F143" s="153">
        <f>AVERAGE(F145:F160)</f>
        <v>13.832000000000001</v>
      </c>
      <c r="G143" s="153"/>
      <c r="H143" s="153">
        <f>AVERAGE(H145:H159)</f>
        <v>17.676666666666666</v>
      </c>
      <c r="I143" s="153">
        <f>AVERAGE(I145:I159)</f>
        <v>14.141333333333334</v>
      </c>
      <c r="J143" s="153"/>
      <c r="K143" s="153">
        <f>AVERAGE(K145:K159)</f>
        <v>16.74666666666667</v>
      </c>
      <c r="L143" s="153">
        <f>AVERAGE(L145:L159)</f>
        <v>13.397333333333334</v>
      </c>
      <c r="M143" s="153"/>
      <c r="N143" s="153">
        <f>AVERAGE(N145:N159)</f>
        <v>17.336666666666662</v>
      </c>
      <c r="O143" s="153">
        <f>AVERAGE(O145:O159)</f>
        <v>13.869333333333334</v>
      </c>
      <c r="P143" s="153"/>
      <c r="Q143" s="153">
        <f>AVERAGE(Q145:Q159)</f>
        <v>12.12</v>
      </c>
      <c r="R143" s="153">
        <f>AVERAGE(R145:R159)</f>
        <v>9.6960000000000015</v>
      </c>
      <c r="S143" s="153"/>
      <c r="T143" s="153">
        <f>AVERAGE(T145:T159)</f>
        <v>17.62</v>
      </c>
      <c r="U143" s="153">
        <f>AVERAGE(U145:U159)</f>
        <v>14.095999999999998</v>
      </c>
      <c r="V143" s="153"/>
      <c r="W143" s="153">
        <f>AVERAGE(W145:W159)</f>
        <v>19.746666666666666</v>
      </c>
      <c r="X143" s="153"/>
      <c r="Y143" s="153">
        <f>AVERAGE(Y145:Y159)</f>
        <v>19.996666666666666</v>
      </c>
      <c r="Z143" s="153"/>
      <c r="AA143" s="153">
        <f>AVERAGE(AA145:AA159)</f>
        <v>20.543333333333329</v>
      </c>
      <c r="AB143" s="153"/>
      <c r="AC143" s="153">
        <f>AVERAGE(AC145:AC159)</f>
        <v>20.793333333333329</v>
      </c>
      <c r="AD143" s="153"/>
      <c r="AE143" s="153">
        <f>AVERAGE(AE145:AE159)</f>
        <v>23.139999999999993</v>
      </c>
      <c r="AF143" s="153">
        <f>AVERAGE(AF145:AF159)</f>
        <v>18.512</v>
      </c>
      <c r="AG143" s="153"/>
      <c r="AH143" s="153">
        <f>AVERAGE(AH145:AH159)</f>
        <v>22.290000000000003</v>
      </c>
      <c r="AI143" s="153">
        <f>AVERAGE(AI145:AI159)</f>
        <v>17.831999999999997</v>
      </c>
      <c r="AJ143" s="153"/>
    </row>
    <row r="144" spans="1:36" ht="13.5" thickBot="1" x14ac:dyDescent="0.25">
      <c r="A144" s="183" t="s">
        <v>54</v>
      </c>
      <c r="B144" s="162">
        <f>AVERAGE(B160:B175)</f>
        <v>16.986875000000001</v>
      </c>
      <c r="C144" s="162">
        <f>AVERAGE(C160:C173)</f>
        <v>13.600571428571429</v>
      </c>
      <c r="D144" s="162"/>
      <c r="E144" s="162">
        <f>AVERAGE(E160:E173)</f>
        <v>17.500714285714288</v>
      </c>
      <c r="F144" s="162">
        <f>AVERAGE(F160:F173)</f>
        <v>14.00057142857143</v>
      </c>
      <c r="G144" s="162"/>
      <c r="H144" s="162">
        <f>AVERAGE(H160:H173)</f>
        <v>17.900714285714287</v>
      </c>
      <c r="I144" s="162">
        <f>AVERAGE(I160:I173)</f>
        <v>14.320571428571432</v>
      </c>
      <c r="J144" s="162"/>
      <c r="K144" s="162">
        <f>AVERAGE(K160:K173)</f>
        <v>16.775714285714283</v>
      </c>
      <c r="L144" s="162">
        <f>AVERAGE(L160:L173)</f>
        <v>13.42057142857143</v>
      </c>
      <c r="M144" s="162"/>
      <c r="N144" s="162">
        <f>AVERAGE(N160:N175)</f>
        <v>17.32375</v>
      </c>
      <c r="O144" s="162">
        <f>AVERAGE(O160:O173)</f>
        <v>13.892571428571427</v>
      </c>
      <c r="P144" s="162"/>
      <c r="Q144" s="162">
        <f>AVERAGE(Q160:Q173)</f>
        <v>12.260714285714286</v>
      </c>
      <c r="R144" s="162">
        <f>AVERAGE(R160:R173)</f>
        <v>9.8085714285714261</v>
      </c>
      <c r="S144" s="162"/>
      <c r="T144" s="162">
        <f>AVERAGE(T160:T173)</f>
        <v>17.78857142857143</v>
      </c>
      <c r="U144" s="162">
        <f>AVERAGE(U160:U173)</f>
        <v>14.230857142857143</v>
      </c>
      <c r="V144" s="162"/>
      <c r="W144" s="162">
        <f>AVERAGE(W160:W173)</f>
        <v>19.925714285714289</v>
      </c>
      <c r="X144" s="162"/>
      <c r="Y144" s="162">
        <f>AVERAGE(Y160:Y173)</f>
        <v>20.175714285714289</v>
      </c>
      <c r="Z144" s="162"/>
      <c r="AA144" s="162">
        <f>AVERAGE(AA160:AA173)</f>
        <v>20.818571428571431</v>
      </c>
      <c r="AB144" s="162"/>
      <c r="AC144" s="162">
        <f>AVERAGE(AC160:AC173)</f>
        <v>21.068571428571431</v>
      </c>
      <c r="AD144" s="162"/>
      <c r="AE144" s="162">
        <f>AVERAGE(AE160:AE173)</f>
        <v>23.372142857142851</v>
      </c>
      <c r="AF144" s="162">
        <f>AVERAGE(AF160:AF173)</f>
        <v>18.697714285714284</v>
      </c>
      <c r="AG144" s="162"/>
      <c r="AH144" s="162">
        <f>AVERAGE(AH160:AH173)</f>
        <v>22.522142857142857</v>
      </c>
      <c r="AI144" s="162">
        <f>AVERAGE(AI160:AI173)</f>
        <v>18.017714285714288</v>
      </c>
      <c r="AJ144" s="162"/>
    </row>
    <row r="145" spans="1:36" ht="13.5" thickBot="1" x14ac:dyDescent="0.25">
      <c r="A145" s="178">
        <v>43586</v>
      </c>
      <c r="B145" s="220">
        <v>16.690000000000001</v>
      </c>
      <c r="C145" s="85">
        <f t="shared" ref="C145:C146" si="668">B145/1.25</f>
        <v>13.352</v>
      </c>
      <c r="D145" s="194">
        <f>(B145-B139)*100</f>
        <v>0</v>
      </c>
      <c r="E145" s="84">
        <v>17.190000000000001</v>
      </c>
      <c r="F145" s="85">
        <f t="shared" ref="F145:F146" si="669">E145/1.25</f>
        <v>13.752000000000001</v>
      </c>
      <c r="G145" s="194">
        <f>(E145-E139)*100</f>
        <v>0</v>
      </c>
      <c r="H145" s="84">
        <v>17.59</v>
      </c>
      <c r="I145" s="85">
        <f t="shared" ref="I145:I146" si="670">H145/1.25</f>
        <v>14.071999999999999</v>
      </c>
      <c r="J145" s="194">
        <f>(H145-H139)*100</f>
        <v>0</v>
      </c>
      <c r="K145" s="85">
        <v>16.54</v>
      </c>
      <c r="L145" s="85">
        <f t="shared" ref="L145:L146" si="671">K145/1.25</f>
        <v>13.231999999999999</v>
      </c>
      <c r="M145" s="195">
        <f>(K145-K139)*100</f>
        <v>0</v>
      </c>
      <c r="N145" s="85">
        <v>17.13</v>
      </c>
      <c r="O145" s="85">
        <f t="shared" ref="O145:O146" si="672">N145/1.25</f>
        <v>13.703999999999999</v>
      </c>
      <c r="P145" s="195">
        <f>(N145-N139)*100</f>
        <v>0</v>
      </c>
      <c r="Q145" s="85">
        <v>11.95</v>
      </c>
      <c r="R145" s="85">
        <f t="shared" ref="R145:R146" si="673">Q145/1.25</f>
        <v>9.5599999999999987</v>
      </c>
      <c r="S145" s="195">
        <f>(Q145-Q139)*100</f>
        <v>0</v>
      </c>
      <c r="T145" s="85">
        <v>17.36</v>
      </c>
      <c r="U145" s="85">
        <f t="shared" ref="U145:U146" si="674">T145/1.25</f>
        <v>13.888</v>
      </c>
      <c r="V145" s="195">
        <f>(T145-T139)*100</f>
        <v>0</v>
      </c>
      <c r="W145" s="207">
        <v>19.690000000000001</v>
      </c>
      <c r="X145" s="194">
        <f>(W145-W139)*100</f>
        <v>15.000000000000213</v>
      </c>
      <c r="Y145" s="85">
        <v>19.940000000000001</v>
      </c>
      <c r="Z145" s="194">
        <f>(Y145-Y139)*100</f>
        <v>15.000000000000213</v>
      </c>
      <c r="AA145" s="85">
        <v>20.49</v>
      </c>
      <c r="AB145" s="194">
        <f>(AA145-AA139)*100</f>
        <v>0</v>
      </c>
      <c r="AC145" s="85">
        <v>20.74</v>
      </c>
      <c r="AD145" s="194">
        <f>(AC145-AC139)*100</f>
        <v>0</v>
      </c>
      <c r="AE145" s="84">
        <v>23.14</v>
      </c>
      <c r="AF145" s="85">
        <f t="shared" ref="AF145:AF146" si="675">AE145/1.25</f>
        <v>18.512</v>
      </c>
      <c r="AG145" s="194">
        <f>(AE145-AE139)*100</f>
        <v>0</v>
      </c>
      <c r="AH145" s="85">
        <v>22.29</v>
      </c>
      <c r="AI145" s="85">
        <f t="shared" ref="AI145:AI146" si="676">AH145/1.25</f>
        <v>17.832000000000001</v>
      </c>
      <c r="AJ145" s="196"/>
    </row>
    <row r="146" spans="1:36" ht="13.5" thickBot="1" x14ac:dyDescent="0.25">
      <c r="A146" s="178">
        <v>43587</v>
      </c>
      <c r="B146" s="220">
        <v>16.89</v>
      </c>
      <c r="C146" s="85">
        <f t="shared" si="668"/>
        <v>13.512</v>
      </c>
      <c r="D146" s="194">
        <f t="shared" ref="D146" si="677">(B146-B145)*100</f>
        <v>19.999999999999929</v>
      </c>
      <c r="E146" s="84">
        <v>17.39</v>
      </c>
      <c r="F146" s="85">
        <f t="shared" si="669"/>
        <v>13.912000000000001</v>
      </c>
      <c r="G146" s="194">
        <f t="shared" ref="G146" si="678">(E146-E145)*100</f>
        <v>19.999999999999929</v>
      </c>
      <c r="H146" s="84">
        <v>17.79</v>
      </c>
      <c r="I146" s="85">
        <f t="shared" si="670"/>
        <v>14.231999999999999</v>
      </c>
      <c r="J146" s="194">
        <f t="shared" ref="J146" si="679">(H146-H145)*100</f>
        <v>19.999999999999929</v>
      </c>
      <c r="K146" s="85">
        <v>16.690000000000001</v>
      </c>
      <c r="L146" s="85">
        <f t="shared" si="671"/>
        <v>13.352</v>
      </c>
      <c r="M146" s="195">
        <f t="shared" ref="M146" si="680">(K146-K145)*100</f>
        <v>15.000000000000213</v>
      </c>
      <c r="N146" s="85">
        <v>17.28</v>
      </c>
      <c r="O146" s="85">
        <f t="shared" si="672"/>
        <v>13.824000000000002</v>
      </c>
      <c r="P146" s="195">
        <f t="shared" ref="P146" si="681">(N146-N145)*100</f>
        <v>15.000000000000213</v>
      </c>
      <c r="Q146" s="85">
        <v>12.1</v>
      </c>
      <c r="R146" s="85">
        <f t="shared" si="673"/>
        <v>9.68</v>
      </c>
      <c r="S146" s="195">
        <f t="shared" ref="S146" si="682">(Q146-Q145)*100</f>
        <v>15.000000000000036</v>
      </c>
      <c r="T146" s="85">
        <v>17.510000000000002</v>
      </c>
      <c r="U146" s="85">
        <f t="shared" si="674"/>
        <v>14.008000000000001</v>
      </c>
      <c r="V146" s="195">
        <f t="shared" ref="V146:V175" si="683">(T146-T145)*100</f>
        <v>15.000000000000213</v>
      </c>
      <c r="W146" s="207">
        <v>19.690000000000001</v>
      </c>
      <c r="X146" s="194">
        <f t="shared" ref="X146:X165" si="684">(W146-W145)*100</f>
        <v>0</v>
      </c>
      <c r="Y146" s="85">
        <v>19.940000000000001</v>
      </c>
      <c r="Z146" s="194">
        <f t="shared" ref="Z146:Z165" si="685">(Y146-Y145)*100</f>
        <v>0</v>
      </c>
      <c r="AA146" s="85">
        <v>20.49</v>
      </c>
      <c r="AB146" s="194">
        <f t="shared" ref="AB146:AB175" si="686">(AA146-AA145)*100</f>
        <v>0</v>
      </c>
      <c r="AC146" s="85">
        <v>20.74</v>
      </c>
      <c r="AD146" s="194">
        <f t="shared" ref="AD146:AD175" si="687">(AC146-AC145)*100</f>
        <v>0</v>
      </c>
      <c r="AE146" s="84">
        <v>23.14</v>
      </c>
      <c r="AF146" s="85">
        <f t="shared" si="675"/>
        <v>18.512</v>
      </c>
      <c r="AG146" s="194">
        <f t="shared" ref="AG146" si="688">(AE146-AE145)*100</f>
        <v>0</v>
      </c>
      <c r="AH146" s="85">
        <v>22.29</v>
      </c>
      <c r="AI146" s="85">
        <f t="shared" si="676"/>
        <v>17.832000000000001</v>
      </c>
      <c r="AJ146" s="196"/>
    </row>
    <row r="147" spans="1:36" ht="13.5" thickBot="1" x14ac:dyDescent="0.25">
      <c r="A147" s="178">
        <v>43588</v>
      </c>
      <c r="B147" s="220">
        <v>16.79</v>
      </c>
      <c r="C147" s="85">
        <f t="shared" ref="C147" si="689">B147/1.25</f>
        <v>13.431999999999999</v>
      </c>
      <c r="D147" s="194">
        <f t="shared" ref="D147" si="690">(B147-B146)*100</f>
        <v>-10.000000000000142</v>
      </c>
      <c r="E147" s="84">
        <v>17.29</v>
      </c>
      <c r="F147" s="85">
        <f t="shared" ref="F147" si="691">E147/1.25</f>
        <v>13.831999999999999</v>
      </c>
      <c r="G147" s="194">
        <f t="shared" ref="G147" si="692">(E147-E146)*100</f>
        <v>-10.000000000000142</v>
      </c>
      <c r="H147" s="84">
        <v>17.690000000000001</v>
      </c>
      <c r="I147" s="85">
        <f t="shared" ref="I147" si="693">H147/1.25</f>
        <v>14.152000000000001</v>
      </c>
      <c r="J147" s="194">
        <f t="shared" ref="J147" si="694">(H147-H146)*100</f>
        <v>-9.9999999999997868</v>
      </c>
      <c r="K147" s="85">
        <v>16.690000000000001</v>
      </c>
      <c r="L147" s="85">
        <f t="shared" ref="L147" si="695">K147/1.25</f>
        <v>13.352</v>
      </c>
      <c r="M147" s="195">
        <f t="shared" ref="M147" si="696">(K147-K146)*100</f>
        <v>0</v>
      </c>
      <c r="N147" s="85">
        <v>17.28</v>
      </c>
      <c r="O147" s="85">
        <f t="shared" ref="O147" si="697">N147/1.25</f>
        <v>13.824000000000002</v>
      </c>
      <c r="P147" s="195">
        <f t="shared" ref="P147" si="698">(N147-N146)*100</f>
        <v>0</v>
      </c>
      <c r="Q147" s="85">
        <v>12.1</v>
      </c>
      <c r="R147" s="85">
        <f t="shared" ref="R147" si="699">Q147/1.25</f>
        <v>9.68</v>
      </c>
      <c r="S147" s="195">
        <f t="shared" ref="S147" si="700">(Q147-Q146)*100</f>
        <v>0</v>
      </c>
      <c r="T147" s="85">
        <v>17.510000000000002</v>
      </c>
      <c r="U147" s="85">
        <f t="shared" ref="U147" si="701">T147/1.25</f>
        <v>14.008000000000001</v>
      </c>
      <c r="V147" s="195">
        <f t="shared" si="683"/>
        <v>0</v>
      </c>
      <c r="W147" s="207">
        <v>19.690000000000001</v>
      </c>
      <c r="X147" s="194">
        <f t="shared" si="684"/>
        <v>0</v>
      </c>
      <c r="Y147" s="85">
        <v>19.940000000000001</v>
      </c>
      <c r="Z147" s="194">
        <f t="shared" si="685"/>
        <v>0</v>
      </c>
      <c r="AA147" s="85">
        <v>20.49</v>
      </c>
      <c r="AB147" s="194">
        <f t="shared" si="686"/>
        <v>0</v>
      </c>
      <c r="AC147" s="85">
        <v>20.74</v>
      </c>
      <c r="AD147" s="194">
        <f t="shared" si="687"/>
        <v>0</v>
      </c>
      <c r="AE147" s="84">
        <v>23.14</v>
      </c>
      <c r="AF147" s="85">
        <f t="shared" ref="AF147" si="702">AE147/1.25</f>
        <v>18.512</v>
      </c>
      <c r="AG147" s="194">
        <f t="shared" ref="AG147" si="703">(AE147-AE146)*100</f>
        <v>0</v>
      </c>
      <c r="AH147" s="85">
        <v>22.29</v>
      </c>
      <c r="AI147" s="85">
        <f t="shared" ref="AI147" si="704">AH147/1.25</f>
        <v>17.832000000000001</v>
      </c>
      <c r="AJ147" s="196"/>
    </row>
    <row r="148" spans="1:36" ht="13.5" thickBot="1" x14ac:dyDescent="0.25">
      <c r="A148" s="178">
        <v>43589</v>
      </c>
      <c r="B148" s="220">
        <v>16.79</v>
      </c>
      <c r="C148" s="85">
        <f t="shared" ref="C148:C150" si="705">B148/1.25</f>
        <v>13.431999999999999</v>
      </c>
      <c r="D148" s="194">
        <f t="shared" ref="D148:D150" si="706">(B148-B147)*100</f>
        <v>0</v>
      </c>
      <c r="E148" s="84">
        <v>17.29</v>
      </c>
      <c r="F148" s="85">
        <f t="shared" ref="F148:F150" si="707">E148/1.25</f>
        <v>13.831999999999999</v>
      </c>
      <c r="G148" s="194">
        <f t="shared" ref="G148:G150" si="708">(E148-E147)*100</f>
        <v>0</v>
      </c>
      <c r="H148" s="84">
        <v>17.690000000000001</v>
      </c>
      <c r="I148" s="85">
        <f t="shared" ref="I148:I150" si="709">H148/1.25</f>
        <v>14.152000000000001</v>
      </c>
      <c r="J148" s="194">
        <f t="shared" ref="J148:J150" si="710">(H148-H147)*100</f>
        <v>0</v>
      </c>
      <c r="K148" s="85">
        <v>16.690000000000001</v>
      </c>
      <c r="L148" s="85">
        <f t="shared" ref="L148:L150" si="711">K148/1.25</f>
        <v>13.352</v>
      </c>
      <c r="M148" s="195">
        <f t="shared" ref="M148:M150" si="712">(K148-K147)*100</f>
        <v>0</v>
      </c>
      <c r="N148" s="85">
        <v>17.28</v>
      </c>
      <c r="O148" s="85">
        <f t="shared" ref="O148:O150" si="713">N148/1.25</f>
        <v>13.824000000000002</v>
      </c>
      <c r="P148" s="195">
        <f t="shared" ref="P148:P150" si="714">(N148-N147)*100</f>
        <v>0</v>
      </c>
      <c r="Q148" s="85">
        <v>12.1</v>
      </c>
      <c r="R148" s="85">
        <f t="shared" ref="R148:R150" si="715">Q148/1.25</f>
        <v>9.68</v>
      </c>
      <c r="S148" s="195">
        <f t="shared" ref="S148:S150" si="716">(Q148-Q147)*100</f>
        <v>0</v>
      </c>
      <c r="T148" s="85">
        <v>17.510000000000002</v>
      </c>
      <c r="U148" s="85">
        <f t="shared" ref="U148:U150" si="717">T148/1.25</f>
        <v>14.008000000000001</v>
      </c>
      <c r="V148" s="195">
        <f t="shared" si="683"/>
        <v>0</v>
      </c>
      <c r="W148" s="207">
        <v>19.690000000000001</v>
      </c>
      <c r="X148" s="194">
        <f t="shared" si="684"/>
        <v>0</v>
      </c>
      <c r="Y148" s="85">
        <v>19.940000000000001</v>
      </c>
      <c r="Z148" s="194">
        <f t="shared" si="685"/>
        <v>0</v>
      </c>
      <c r="AA148" s="85">
        <v>20.49</v>
      </c>
      <c r="AB148" s="194">
        <f t="shared" si="686"/>
        <v>0</v>
      </c>
      <c r="AC148" s="85">
        <v>20.74</v>
      </c>
      <c r="AD148" s="194">
        <f t="shared" si="687"/>
        <v>0</v>
      </c>
      <c r="AE148" s="84">
        <v>23.14</v>
      </c>
      <c r="AF148" s="85">
        <f t="shared" ref="AF148:AF150" si="718">AE148/1.25</f>
        <v>18.512</v>
      </c>
      <c r="AG148" s="194">
        <f t="shared" ref="AG148:AG150" si="719">(AE148-AE147)*100</f>
        <v>0</v>
      </c>
      <c r="AH148" s="85">
        <v>22.29</v>
      </c>
      <c r="AI148" s="85">
        <f t="shared" ref="AI148:AI150" si="720">AH148/1.25</f>
        <v>17.832000000000001</v>
      </c>
      <c r="AJ148" s="196"/>
    </row>
    <row r="149" spans="1:36" ht="13.5" thickBot="1" x14ac:dyDescent="0.25">
      <c r="A149" s="178">
        <v>43590</v>
      </c>
      <c r="B149" s="220">
        <v>16.79</v>
      </c>
      <c r="C149" s="85">
        <f t="shared" si="705"/>
        <v>13.431999999999999</v>
      </c>
      <c r="D149" s="194">
        <f t="shared" si="706"/>
        <v>0</v>
      </c>
      <c r="E149" s="84">
        <v>17.29</v>
      </c>
      <c r="F149" s="85">
        <f t="shared" si="707"/>
        <v>13.831999999999999</v>
      </c>
      <c r="G149" s="194">
        <f t="shared" si="708"/>
        <v>0</v>
      </c>
      <c r="H149" s="84">
        <v>17.690000000000001</v>
      </c>
      <c r="I149" s="85">
        <f t="shared" si="709"/>
        <v>14.152000000000001</v>
      </c>
      <c r="J149" s="194">
        <f t="shared" si="710"/>
        <v>0</v>
      </c>
      <c r="K149" s="85">
        <v>16.690000000000001</v>
      </c>
      <c r="L149" s="85">
        <f t="shared" si="711"/>
        <v>13.352</v>
      </c>
      <c r="M149" s="195">
        <f t="shared" si="712"/>
        <v>0</v>
      </c>
      <c r="N149" s="85">
        <v>17.28</v>
      </c>
      <c r="O149" s="85">
        <f t="shared" si="713"/>
        <v>13.824000000000002</v>
      </c>
      <c r="P149" s="195">
        <f t="shared" si="714"/>
        <v>0</v>
      </c>
      <c r="Q149" s="85">
        <v>12.1</v>
      </c>
      <c r="R149" s="85">
        <f t="shared" si="715"/>
        <v>9.68</v>
      </c>
      <c r="S149" s="195">
        <f t="shared" si="716"/>
        <v>0</v>
      </c>
      <c r="T149" s="85">
        <v>17.510000000000002</v>
      </c>
      <c r="U149" s="85">
        <f t="shared" si="717"/>
        <v>14.008000000000001</v>
      </c>
      <c r="V149" s="195">
        <f t="shared" si="683"/>
        <v>0</v>
      </c>
      <c r="W149" s="207">
        <v>19.690000000000001</v>
      </c>
      <c r="X149" s="194">
        <f t="shared" si="684"/>
        <v>0</v>
      </c>
      <c r="Y149" s="85">
        <v>19.940000000000001</v>
      </c>
      <c r="Z149" s="194">
        <f t="shared" si="685"/>
        <v>0</v>
      </c>
      <c r="AA149" s="85">
        <v>20.49</v>
      </c>
      <c r="AB149" s="194">
        <f t="shared" si="686"/>
        <v>0</v>
      </c>
      <c r="AC149" s="85">
        <v>20.74</v>
      </c>
      <c r="AD149" s="194">
        <f t="shared" si="687"/>
        <v>0</v>
      </c>
      <c r="AE149" s="84">
        <v>23.14</v>
      </c>
      <c r="AF149" s="85">
        <f t="shared" si="718"/>
        <v>18.512</v>
      </c>
      <c r="AG149" s="194">
        <f t="shared" si="719"/>
        <v>0</v>
      </c>
      <c r="AH149" s="85">
        <v>22.29</v>
      </c>
      <c r="AI149" s="85">
        <f t="shared" si="720"/>
        <v>17.832000000000001</v>
      </c>
      <c r="AJ149" s="196"/>
    </row>
    <row r="150" spans="1:36" ht="13.5" thickBot="1" x14ac:dyDescent="0.25">
      <c r="A150" s="178">
        <v>43591</v>
      </c>
      <c r="B150" s="220">
        <v>16.79</v>
      </c>
      <c r="C150" s="85">
        <f t="shared" si="705"/>
        <v>13.431999999999999</v>
      </c>
      <c r="D150" s="194">
        <f t="shared" si="706"/>
        <v>0</v>
      </c>
      <c r="E150" s="84">
        <v>17.29</v>
      </c>
      <c r="F150" s="85">
        <f t="shared" si="707"/>
        <v>13.831999999999999</v>
      </c>
      <c r="G150" s="194">
        <f t="shared" si="708"/>
        <v>0</v>
      </c>
      <c r="H150" s="84">
        <v>17.690000000000001</v>
      </c>
      <c r="I150" s="85">
        <f t="shared" si="709"/>
        <v>14.152000000000001</v>
      </c>
      <c r="J150" s="194">
        <f t="shared" si="710"/>
        <v>0</v>
      </c>
      <c r="K150" s="85">
        <v>16.84</v>
      </c>
      <c r="L150" s="85">
        <f t="shared" si="711"/>
        <v>13.472</v>
      </c>
      <c r="M150" s="195">
        <f t="shared" si="712"/>
        <v>14.999999999999858</v>
      </c>
      <c r="N150" s="85">
        <v>17.43</v>
      </c>
      <c r="O150" s="85">
        <f t="shared" si="713"/>
        <v>13.943999999999999</v>
      </c>
      <c r="P150" s="195">
        <f t="shared" si="714"/>
        <v>14.999999999999858</v>
      </c>
      <c r="Q150" s="85">
        <v>12.1</v>
      </c>
      <c r="R150" s="85">
        <f t="shared" si="715"/>
        <v>9.68</v>
      </c>
      <c r="S150" s="195">
        <f t="shared" si="716"/>
        <v>0</v>
      </c>
      <c r="T150" s="85">
        <v>17.66</v>
      </c>
      <c r="U150" s="85">
        <f t="shared" si="717"/>
        <v>14.128</v>
      </c>
      <c r="V150" s="195">
        <f t="shared" si="683"/>
        <v>14.999999999999858</v>
      </c>
      <c r="W150" s="207">
        <v>19.690000000000001</v>
      </c>
      <c r="X150" s="194">
        <f t="shared" si="684"/>
        <v>0</v>
      </c>
      <c r="Y150" s="85">
        <v>19.940000000000001</v>
      </c>
      <c r="Z150" s="194">
        <f t="shared" si="685"/>
        <v>0</v>
      </c>
      <c r="AA150" s="85">
        <v>20.49</v>
      </c>
      <c r="AB150" s="194">
        <f t="shared" si="686"/>
        <v>0</v>
      </c>
      <c r="AC150" s="85">
        <v>20.74</v>
      </c>
      <c r="AD150" s="194">
        <f t="shared" si="687"/>
        <v>0</v>
      </c>
      <c r="AE150" s="84">
        <v>23.14</v>
      </c>
      <c r="AF150" s="85">
        <f t="shared" si="718"/>
        <v>18.512</v>
      </c>
      <c r="AG150" s="194">
        <f t="shared" si="719"/>
        <v>0</v>
      </c>
      <c r="AH150" s="85">
        <v>22.29</v>
      </c>
      <c r="AI150" s="85">
        <f t="shared" si="720"/>
        <v>17.832000000000001</v>
      </c>
      <c r="AJ150" s="196"/>
    </row>
    <row r="151" spans="1:36" ht="13.5" thickBot="1" x14ac:dyDescent="0.25">
      <c r="A151" s="178">
        <v>43592</v>
      </c>
      <c r="B151" s="220">
        <v>16.79</v>
      </c>
      <c r="C151" s="85">
        <f t="shared" ref="C151:C152" si="721">B151/1.25</f>
        <v>13.431999999999999</v>
      </c>
      <c r="D151" s="194">
        <f t="shared" ref="D151:D152" si="722">(B151-B150)*100</f>
        <v>0</v>
      </c>
      <c r="E151" s="84">
        <v>17.29</v>
      </c>
      <c r="F151" s="85">
        <f t="shared" ref="F151:F152" si="723">E151/1.25</f>
        <v>13.831999999999999</v>
      </c>
      <c r="G151" s="194">
        <f t="shared" ref="G151:G152" si="724">(E151-E150)*100</f>
        <v>0</v>
      </c>
      <c r="H151" s="84">
        <v>17.690000000000001</v>
      </c>
      <c r="I151" s="85">
        <f t="shared" ref="I151:I152" si="725">H151/1.25</f>
        <v>14.152000000000001</v>
      </c>
      <c r="J151" s="194">
        <f t="shared" ref="J151:J152" si="726">(H151-H150)*100</f>
        <v>0</v>
      </c>
      <c r="K151" s="85">
        <v>16.84</v>
      </c>
      <c r="L151" s="85">
        <f t="shared" ref="L151:L152" si="727">K151/1.25</f>
        <v>13.472</v>
      </c>
      <c r="M151" s="195">
        <f t="shared" ref="M151:M152" si="728">(K151-K150)*100</f>
        <v>0</v>
      </c>
      <c r="N151" s="85">
        <v>17.43</v>
      </c>
      <c r="O151" s="85">
        <f t="shared" ref="O151:O152" si="729">N151/1.25</f>
        <v>13.943999999999999</v>
      </c>
      <c r="P151" s="195">
        <f t="shared" ref="P151:P152" si="730">(N151-N150)*100</f>
        <v>0</v>
      </c>
      <c r="Q151" s="85">
        <v>12.1</v>
      </c>
      <c r="R151" s="85">
        <f t="shared" ref="R151:R152" si="731">Q151/1.25</f>
        <v>9.68</v>
      </c>
      <c r="S151" s="195">
        <f t="shared" ref="S151:S152" si="732">(Q151-Q150)*100</f>
        <v>0</v>
      </c>
      <c r="T151" s="85">
        <v>17.66</v>
      </c>
      <c r="U151" s="85">
        <f t="shared" ref="U151:U152" si="733">T151/1.25</f>
        <v>14.128</v>
      </c>
      <c r="V151" s="195">
        <f t="shared" si="683"/>
        <v>0</v>
      </c>
      <c r="W151" s="207">
        <v>19.690000000000001</v>
      </c>
      <c r="X151" s="194">
        <f t="shared" si="684"/>
        <v>0</v>
      </c>
      <c r="Y151" s="85">
        <v>19.940000000000001</v>
      </c>
      <c r="Z151" s="194">
        <f t="shared" si="685"/>
        <v>0</v>
      </c>
      <c r="AA151" s="85">
        <v>20.49</v>
      </c>
      <c r="AB151" s="194">
        <f t="shared" si="686"/>
        <v>0</v>
      </c>
      <c r="AC151" s="85">
        <v>20.74</v>
      </c>
      <c r="AD151" s="194">
        <f t="shared" si="687"/>
        <v>0</v>
      </c>
      <c r="AE151" s="84">
        <v>23.14</v>
      </c>
      <c r="AF151" s="85">
        <f t="shared" ref="AF151:AF152" si="734">AE151/1.25</f>
        <v>18.512</v>
      </c>
      <c r="AG151" s="194">
        <f t="shared" ref="AG151:AG152" si="735">(AE151-AE150)*100</f>
        <v>0</v>
      </c>
      <c r="AH151" s="85">
        <v>22.29</v>
      </c>
      <c r="AI151" s="85">
        <f t="shared" ref="AI151:AI152" si="736">AH151/1.25</f>
        <v>17.832000000000001</v>
      </c>
      <c r="AJ151" s="196"/>
    </row>
    <row r="152" spans="1:36" ht="13.5" thickBot="1" x14ac:dyDescent="0.25">
      <c r="A152" s="178">
        <v>43593</v>
      </c>
      <c r="B152" s="220">
        <v>16.690000000000001</v>
      </c>
      <c r="C152" s="85">
        <f t="shared" si="721"/>
        <v>13.352</v>
      </c>
      <c r="D152" s="194">
        <f t="shared" si="722"/>
        <v>-9.9999999999997868</v>
      </c>
      <c r="E152" s="84">
        <v>17.190000000000001</v>
      </c>
      <c r="F152" s="85">
        <f t="shared" si="723"/>
        <v>13.752000000000001</v>
      </c>
      <c r="G152" s="194">
        <f t="shared" si="724"/>
        <v>-9.9999999999997868</v>
      </c>
      <c r="H152" s="84">
        <v>17.59</v>
      </c>
      <c r="I152" s="85">
        <f t="shared" si="725"/>
        <v>14.071999999999999</v>
      </c>
      <c r="J152" s="194">
        <f t="shared" si="726"/>
        <v>-10.000000000000142</v>
      </c>
      <c r="K152" s="85">
        <v>16.739999999999998</v>
      </c>
      <c r="L152" s="85">
        <f t="shared" si="727"/>
        <v>13.391999999999999</v>
      </c>
      <c r="M152" s="195">
        <f t="shared" si="728"/>
        <v>-10.000000000000142</v>
      </c>
      <c r="N152" s="85">
        <v>17.329999999999998</v>
      </c>
      <c r="O152" s="85">
        <f t="shared" si="729"/>
        <v>13.863999999999999</v>
      </c>
      <c r="P152" s="195">
        <f t="shared" si="730"/>
        <v>-10.000000000000142</v>
      </c>
      <c r="Q152" s="85">
        <v>12.1</v>
      </c>
      <c r="R152" s="85">
        <f t="shared" si="731"/>
        <v>9.68</v>
      </c>
      <c r="S152" s="195">
        <f t="shared" si="732"/>
        <v>0</v>
      </c>
      <c r="T152" s="85">
        <v>17.66</v>
      </c>
      <c r="U152" s="85">
        <f t="shared" si="733"/>
        <v>14.128</v>
      </c>
      <c r="V152" s="195">
        <f t="shared" si="683"/>
        <v>0</v>
      </c>
      <c r="W152" s="207">
        <v>19.79</v>
      </c>
      <c r="X152" s="194">
        <f t="shared" si="684"/>
        <v>9.9999999999997868</v>
      </c>
      <c r="Y152" s="85">
        <v>20.04</v>
      </c>
      <c r="Z152" s="194">
        <f>(Y152-Y151)*100</f>
        <v>9.9999999999997868</v>
      </c>
      <c r="AA152" s="85">
        <v>20.59</v>
      </c>
      <c r="AB152" s="194">
        <f t="shared" si="686"/>
        <v>10.000000000000142</v>
      </c>
      <c r="AC152" s="85">
        <v>20.84</v>
      </c>
      <c r="AD152" s="194">
        <f t="shared" si="687"/>
        <v>10.000000000000142</v>
      </c>
      <c r="AE152" s="84">
        <v>23.14</v>
      </c>
      <c r="AF152" s="85">
        <f t="shared" si="734"/>
        <v>18.512</v>
      </c>
      <c r="AG152" s="194">
        <f t="shared" si="735"/>
        <v>0</v>
      </c>
      <c r="AH152" s="85">
        <v>22.29</v>
      </c>
      <c r="AI152" s="85">
        <f t="shared" si="736"/>
        <v>17.832000000000001</v>
      </c>
      <c r="AJ152" s="196"/>
    </row>
    <row r="153" spans="1:36" ht="13.5" thickBot="1" x14ac:dyDescent="0.25">
      <c r="A153" s="178">
        <v>43594</v>
      </c>
      <c r="B153" s="220">
        <v>16.690000000000001</v>
      </c>
      <c r="C153" s="85">
        <f t="shared" ref="C153:C157" si="737">B153/1.25</f>
        <v>13.352</v>
      </c>
      <c r="D153" s="194">
        <f t="shared" ref="D153:D157" si="738">(B153-B152)*100</f>
        <v>0</v>
      </c>
      <c r="E153" s="84">
        <v>17.190000000000001</v>
      </c>
      <c r="F153" s="85">
        <f t="shared" ref="F153:F157" si="739">E153/1.25</f>
        <v>13.752000000000001</v>
      </c>
      <c r="G153" s="194">
        <f t="shared" ref="G153:G157" si="740">(E153-E152)*100</f>
        <v>0</v>
      </c>
      <c r="H153" s="84">
        <v>17.59</v>
      </c>
      <c r="I153" s="85">
        <f t="shared" ref="I153:I157" si="741">H153/1.25</f>
        <v>14.071999999999999</v>
      </c>
      <c r="J153" s="194">
        <f t="shared" ref="J153:J157" si="742">(H153-H152)*100</f>
        <v>0</v>
      </c>
      <c r="K153" s="85">
        <v>16.739999999999998</v>
      </c>
      <c r="L153" s="85">
        <f t="shared" ref="L153:L157" si="743">K153/1.25</f>
        <v>13.391999999999999</v>
      </c>
      <c r="M153" s="195">
        <f t="shared" ref="M153:M157" si="744">(K153-K152)*100</f>
        <v>0</v>
      </c>
      <c r="N153" s="85">
        <v>17.329999999999998</v>
      </c>
      <c r="O153" s="85">
        <f t="shared" ref="O153:O157" si="745">N153/1.25</f>
        <v>13.863999999999999</v>
      </c>
      <c r="P153" s="195">
        <f t="shared" ref="P153:P157" si="746">(N153-N152)*100</f>
        <v>0</v>
      </c>
      <c r="Q153" s="85">
        <v>12.1</v>
      </c>
      <c r="R153" s="85">
        <f t="shared" ref="R153:R157" si="747">Q153/1.25</f>
        <v>9.68</v>
      </c>
      <c r="S153" s="195">
        <f t="shared" ref="S153:S157" si="748">(Q153-Q152)*100</f>
        <v>0</v>
      </c>
      <c r="T153" s="85">
        <v>17.66</v>
      </c>
      <c r="U153" s="85">
        <f t="shared" ref="U153:U157" si="749">T153/1.25</f>
        <v>14.128</v>
      </c>
      <c r="V153" s="195">
        <f t="shared" si="683"/>
        <v>0</v>
      </c>
      <c r="W153" s="207">
        <v>19.79</v>
      </c>
      <c r="X153" s="194">
        <f t="shared" si="684"/>
        <v>0</v>
      </c>
      <c r="Y153" s="85">
        <v>20.04</v>
      </c>
      <c r="Z153" s="194">
        <f t="shared" si="685"/>
        <v>0</v>
      </c>
      <c r="AA153" s="85">
        <v>20.59</v>
      </c>
      <c r="AB153" s="194">
        <f t="shared" si="686"/>
        <v>0</v>
      </c>
      <c r="AC153" s="85">
        <v>20.84</v>
      </c>
      <c r="AD153" s="194">
        <f t="shared" si="687"/>
        <v>0</v>
      </c>
      <c r="AE153" s="84">
        <v>23.14</v>
      </c>
      <c r="AF153" s="85">
        <f t="shared" ref="AF153:AF157" si="750">AE153/1.25</f>
        <v>18.512</v>
      </c>
      <c r="AG153" s="194">
        <f t="shared" ref="AG153:AG157" si="751">(AE153-AE152)*100</f>
        <v>0</v>
      </c>
      <c r="AH153" s="85">
        <v>22.29</v>
      </c>
      <c r="AI153" s="85">
        <f t="shared" ref="AI153:AI157" si="752">AH153/1.25</f>
        <v>17.832000000000001</v>
      </c>
      <c r="AJ153" s="196"/>
    </row>
    <row r="154" spans="1:36" ht="13.5" thickBot="1" x14ac:dyDescent="0.25">
      <c r="A154" s="178">
        <v>43595</v>
      </c>
      <c r="B154" s="220">
        <v>16.690000000000001</v>
      </c>
      <c r="C154" s="85">
        <f t="shared" si="737"/>
        <v>13.352</v>
      </c>
      <c r="D154" s="194">
        <f t="shared" si="738"/>
        <v>0</v>
      </c>
      <c r="E154" s="84">
        <v>17.190000000000001</v>
      </c>
      <c r="F154" s="85">
        <f t="shared" si="739"/>
        <v>13.752000000000001</v>
      </c>
      <c r="G154" s="194">
        <f t="shared" si="740"/>
        <v>0</v>
      </c>
      <c r="H154" s="84">
        <v>17.59</v>
      </c>
      <c r="I154" s="85">
        <f t="shared" si="741"/>
        <v>14.071999999999999</v>
      </c>
      <c r="J154" s="194">
        <f t="shared" si="742"/>
        <v>0</v>
      </c>
      <c r="K154" s="85">
        <v>16.739999999999998</v>
      </c>
      <c r="L154" s="85">
        <f t="shared" si="743"/>
        <v>13.391999999999999</v>
      </c>
      <c r="M154" s="195">
        <f t="shared" si="744"/>
        <v>0</v>
      </c>
      <c r="N154" s="85">
        <v>17.329999999999998</v>
      </c>
      <c r="O154" s="85">
        <f t="shared" si="745"/>
        <v>13.863999999999999</v>
      </c>
      <c r="P154" s="195">
        <f t="shared" si="746"/>
        <v>0</v>
      </c>
      <c r="Q154" s="85">
        <v>12.1</v>
      </c>
      <c r="R154" s="85">
        <f t="shared" si="747"/>
        <v>9.68</v>
      </c>
      <c r="S154" s="195">
        <f t="shared" si="748"/>
        <v>0</v>
      </c>
      <c r="T154" s="85">
        <v>17.66</v>
      </c>
      <c r="U154" s="85">
        <f t="shared" si="749"/>
        <v>14.128</v>
      </c>
      <c r="V154" s="195">
        <f t="shared" si="683"/>
        <v>0</v>
      </c>
      <c r="W154" s="207">
        <v>19.79</v>
      </c>
      <c r="X154" s="194">
        <f t="shared" si="684"/>
        <v>0</v>
      </c>
      <c r="Y154" s="85">
        <v>20.04</v>
      </c>
      <c r="Z154" s="194">
        <f t="shared" si="685"/>
        <v>0</v>
      </c>
      <c r="AA154" s="85">
        <v>20.59</v>
      </c>
      <c r="AB154" s="194">
        <f t="shared" si="686"/>
        <v>0</v>
      </c>
      <c r="AC154" s="85">
        <v>20.84</v>
      </c>
      <c r="AD154" s="194">
        <f t="shared" si="687"/>
        <v>0</v>
      </c>
      <c r="AE154" s="84">
        <v>23.14</v>
      </c>
      <c r="AF154" s="85">
        <f t="shared" si="750"/>
        <v>18.512</v>
      </c>
      <c r="AG154" s="194">
        <f t="shared" si="751"/>
        <v>0</v>
      </c>
      <c r="AH154" s="85">
        <v>22.29</v>
      </c>
      <c r="AI154" s="85">
        <f t="shared" si="752"/>
        <v>17.832000000000001</v>
      </c>
      <c r="AJ154" s="196"/>
    </row>
    <row r="155" spans="1:36" ht="13.5" thickBot="1" x14ac:dyDescent="0.25">
      <c r="A155" s="178">
        <v>43596</v>
      </c>
      <c r="B155" s="220">
        <v>16.690000000000001</v>
      </c>
      <c r="C155" s="85">
        <f t="shared" si="737"/>
        <v>13.352</v>
      </c>
      <c r="D155" s="194">
        <f t="shared" si="738"/>
        <v>0</v>
      </c>
      <c r="E155" s="84">
        <v>17.190000000000001</v>
      </c>
      <c r="F155" s="85">
        <f t="shared" si="739"/>
        <v>13.752000000000001</v>
      </c>
      <c r="G155" s="194">
        <f t="shared" si="740"/>
        <v>0</v>
      </c>
      <c r="H155" s="84">
        <v>17.59</v>
      </c>
      <c r="I155" s="85">
        <f t="shared" si="741"/>
        <v>14.071999999999999</v>
      </c>
      <c r="J155" s="194">
        <f t="shared" si="742"/>
        <v>0</v>
      </c>
      <c r="K155" s="85">
        <v>16.739999999999998</v>
      </c>
      <c r="L155" s="85">
        <f t="shared" si="743"/>
        <v>13.391999999999999</v>
      </c>
      <c r="M155" s="195">
        <f t="shared" si="744"/>
        <v>0</v>
      </c>
      <c r="N155" s="85">
        <v>17.329999999999998</v>
      </c>
      <c r="O155" s="85">
        <f t="shared" si="745"/>
        <v>13.863999999999999</v>
      </c>
      <c r="P155" s="195">
        <f t="shared" si="746"/>
        <v>0</v>
      </c>
      <c r="Q155" s="85">
        <v>12.1</v>
      </c>
      <c r="R155" s="85">
        <f t="shared" si="747"/>
        <v>9.68</v>
      </c>
      <c r="S155" s="195">
        <f t="shared" si="748"/>
        <v>0</v>
      </c>
      <c r="T155" s="85">
        <v>17.66</v>
      </c>
      <c r="U155" s="85">
        <f t="shared" si="749"/>
        <v>14.128</v>
      </c>
      <c r="V155" s="195">
        <f t="shared" si="683"/>
        <v>0</v>
      </c>
      <c r="W155" s="207">
        <v>19.79</v>
      </c>
      <c r="X155" s="194">
        <f t="shared" si="684"/>
        <v>0</v>
      </c>
      <c r="Y155" s="85">
        <v>20.04</v>
      </c>
      <c r="Z155" s="194">
        <f t="shared" si="685"/>
        <v>0</v>
      </c>
      <c r="AA155" s="85">
        <v>20.59</v>
      </c>
      <c r="AB155" s="194">
        <f t="shared" si="686"/>
        <v>0</v>
      </c>
      <c r="AC155" s="85">
        <v>20.84</v>
      </c>
      <c r="AD155" s="194">
        <f t="shared" si="687"/>
        <v>0</v>
      </c>
      <c r="AE155" s="84">
        <v>23.14</v>
      </c>
      <c r="AF155" s="85">
        <f t="shared" si="750"/>
        <v>18.512</v>
      </c>
      <c r="AG155" s="194">
        <f t="shared" si="751"/>
        <v>0</v>
      </c>
      <c r="AH155" s="85">
        <v>22.29</v>
      </c>
      <c r="AI155" s="85">
        <f t="shared" si="752"/>
        <v>17.832000000000001</v>
      </c>
      <c r="AJ155" s="196"/>
    </row>
    <row r="156" spans="1:36" ht="13.5" thickBot="1" x14ac:dyDescent="0.25">
      <c r="A156" s="178">
        <v>43597</v>
      </c>
      <c r="B156" s="220">
        <v>16.690000000000001</v>
      </c>
      <c r="C156" s="85">
        <f t="shared" si="737"/>
        <v>13.352</v>
      </c>
      <c r="D156" s="194">
        <f t="shared" si="738"/>
        <v>0</v>
      </c>
      <c r="E156" s="84">
        <v>17.190000000000001</v>
      </c>
      <c r="F156" s="85">
        <f t="shared" si="739"/>
        <v>13.752000000000001</v>
      </c>
      <c r="G156" s="194">
        <f t="shared" si="740"/>
        <v>0</v>
      </c>
      <c r="H156" s="84">
        <v>17.59</v>
      </c>
      <c r="I156" s="85">
        <f t="shared" si="741"/>
        <v>14.071999999999999</v>
      </c>
      <c r="J156" s="194">
        <f t="shared" si="742"/>
        <v>0</v>
      </c>
      <c r="K156" s="85">
        <v>16.739999999999998</v>
      </c>
      <c r="L156" s="85">
        <f t="shared" si="743"/>
        <v>13.391999999999999</v>
      </c>
      <c r="M156" s="195">
        <f t="shared" si="744"/>
        <v>0</v>
      </c>
      <c r="N156" s="85">
        <v>17.329999999999998</v>
      </c>
      <c r="O156" s="85">
        <f t="shared" si="745"/>
        <v>13.863999999999999</v>
      </c>
      <c r="P156" s="195">
        <f t="shared" si="746"/>
        <v>0</v>
      </c>
      <c r="Q156" s="85">
        <v>12.1</v>
      </c>
      <c r="R156" s="85">
        <f t="shared" si="747"/>
        <v>9.68</v>
      </c>
      <c r="S156" s="195">
        <f t="shared" si="748"/>
        <v>0</v>
      </c>
      <c r="T156" s="85">
        <v>17.66</v>
      </c>
      <c r="U156" s="85">
        <f t="shared" si="749"/>
        <v>14.128</v>
      </c>
      <c r="V156" s="195">
        <f t="shared" si="683"/>
        <v>0</v>
      </c>
      <c r="W156" s="207">
        <v>19.79</v>
      </c>
      <c r="X156" s="194">
        <f t="shared" si="684"/>
        <v>0</v>
      </c>
      <c r="Y156" s="85">
        <v>20.04</v>
      </c>
      <c r="Z156" s="194">
        <f t="shared" si="685"/>
        <v>0</v>
      </c>
      <c r="AA156" s="85">
        <v>20.59</v>
      </c>
      <c r="AB156" s="194">
        <f t="shared" si="686"/>
        <v>0</v>
      </c>
      <c r="AC156" s="85">
        <v>20.84</v>
      </c>
      <c r="AD156" s="194">
        <f t="shared" si="687"/>
        <v>0</v>
      </c>
      <c r="AE156" s="84">
        <v>23.14</v>
      </c>
      <c r="AF156" s="85">
        <f t="shared" si="750"/>
        <v>18.512</v>
      </c>
      <c r="AG156" s="194">
        <f t="shared" si="751"/>
        <v>0</v>
      </c>
      <c r="AH156" s="85">
        <v>22.29</v>
      </c>
      <c r="AI156" s="85">
        <f t="shared" si="752"/>
        <v>17.832000000000001</v>
      </c>
      <c r="AJ156" s="196"/>
    </row>
    <row r="157" spans="1:36" ht="13.5" thickBot="1" x14ac:dyDescent="0.25">
      <c r="A157" s="178">
        <v>43598</v>
      </c>
      <c r="B157" s="220">
        <v>16.89</v>
      </c>
      <c r="C157" s="85">
        <f t="shared" si="737"/>
        <v>13.512</v>
      </c>
      <c r="D157" s="194">
        <f t="shared" si="738"/>
        <v>19.999999999999929</v>
      </c>
      <c r="E157" s="84">
        <v>17.39</v>
      </c>
      <c r="F157" s="85">
        <f t="shared" si="739"/>
        <v>13.912000000000001</v>
      </c>
      <c r="G157" s="194">
        <f t="shared" si="740"/>
        <v>19.999999999999929</v>
      </c>
      <c r="H157" s="84">
        <v>17.79</v>
      </c>
      <c r="I157" s="85">
        <f t="shared" si="741"/>
        <v>14.231999999999999</v>
      </c>
      <c r="J157" s="194">
        <f t="shared" si="742"/>
        <v>19.999999999999929</v>
      </c>
      <c r="K157" s="85">
        <v>16.84</v>
      </c>
      <c r="L157" s="85">
        <f t="shared" si="743"/>
        <v>13.472</v>
      </c>
      <c r="M157" s="195">
        <f t="shared" si="744"/>
        <v>10.000000000000142</v>
      </c>
      <c r="N157" s="85">
        <v>17.43</v>
      </c>
      <c r="O157" s="85">
        <f t="shared" si="745"/>
        <v>13.943999999999999</v>
      </c>
      <c r="P157" s="195">
        <f t="shared" si="746"/>
        <v>10.000000000000142</v>
      </c>
      <c r="Q157" s="85">
        <v>12.25</v>
      </c>
      <c r="R157" s="85">
        <f t="shared" si="747"/>
        <v>9.8000000000000007</v>
      </c>
      <c r="S157" s="195">
        <f t="shared" si="748"/>
        <v>15.000000000000036</v>
      </c>
      <c r="T157" s="85">
        <v>17.760000000000002</v>
      </c>
      <c r="U157" s="85">
        <f t="shared" si="749"/>
        <v>14.208000000000002</v>
      </c>
      <c r="V157" s="195">
        <f t="shared" si="683"/>
        <v>10.000000000000142</v>
      </c>
      <c r="W157" s="207">
        <v>19.79</v>
      </c>
      <c r="X157" s="194">
        <f t="shared" si="684"/>
        <v>0</v>
      </c>
      <c r="Y157" s="85">
        <v>20.04</v>
      </c>
      <c r="Z157" s="194">
        <f t="shared" si="685"/>
        <v>0</v>
      </c>
      <c r="AA157" s="85">
        <v>20.59</v>
      </c>
      <c r="AB157" s="194">
        <f t="shared" si="686"/>
        <v>0</v>
      </c>
      <c r="AC157" s="85">
        <v>20.84</v>
      </c>
      <c r="AD157" s="194">
        <f t="shared" si="687"/>
        <v>0</v>
      </c>
      <c r="AE157" s="84">
        <v>23.14</v>
      </c>
      <c r="AF157" s="85">
        <f t="shared" si="750"/>
        <v>18.512</v>
      </c>
      <c r="AG157" s="194">
        <f t="shared" si="751"/>
        <v>0</v>
      </c>
      <c r="AH157" s="85">
        <v>22.29</v>
      </c>
      <c r="AI157" s="85">
        <f t="shared" si="752"/>
        <v>17.832000000000001</v>
      </c>
      <c r="AJ157" s="196"/>
    </row>
    <row r="158" spans="1:36" ht="13.5" thickBot="1" x14ac:dyDescent="0.25">
      <c r="A158" s="178">
        <v>43599</v>
      </c>
      <c r="B158" s="220">
        <v>16.89</v>
      </c>
      <c r="C158" s="85">
        <f t="shared" ref="C158:C160" si="753">B158/1.25</f>
        <v>13.512</v>
      </c>
      <c r="D158" s="194">
        <f t="shared" ref="D158:D160" si="754">(B158-B157)*100</f>
        <v>0</v>
      </c>
      <c r="E158" s="84">
        <v>17.39</v>
      </c>
      <c r="F158" s="85">
        <f t="shared" ref="F158:F160" si="755">E158/1.25</f>
        <v>13.912000000000001</v>
      </c>
      <c r="G158" s="194">
        <f t="shared" ref="G158:G160" si="756">(E158-E157)*100</f>
        <v>0</v>
      </c>
      <c r="H158" s="84">
        <v>17.79</v>
      </c>
      <c r="I158" s="85">
        <f t="shared" ref="I158:I160" si="757">H158/1.25</f>
        <v>14.231999999999999</v>
      </c>
      <c r="J158" s="194">
        <f t="shared" ref="J158:J160" si="758">(H158-H157)*100</f>
        <v>0</v>
      </c>
      <c r="K158" s="85">
        <v>16.84</v>
      </c>
      <c r="L158" s="85">
        <f t="shared" ref="L158:L160" si="759">K158/1.25</f>
        <v>13.472</v>
      </c>
      <c r="M158" s="195">
        <f t="shared" ref="M158:M160" si="760">(K158-K157)*100</f>
        <v>0</v>
      </c>
      <c r="N158" s="85">
        <v>17.43</v>
      </c>
      <c r="O158" s="85">
        <f t="shared" ref="O158:O160" si="761">N158/1.25</f>
        <v>13.943999999999999</v>
      </c>
      <c r="P158" s="195">
        <f t="shared" ref="P158:P160" si="762">(N158-N157)*100</f>
        <v>0</v>
      </c>
      <c r="Q158" s="85">
        <v>12.25</v>
      </c>
      <c r="R158" s="85">
        <f t="shared" ref="R158:R160" si="763">Q158/1.25</f>
        <v>9.8000000000000007</v>
      </c>
      <c r="S158" s="195">
        <f t="shared" ref="S158:S160" si="764">(Q158-Q157)*100</f>
        <v>0</v>
      </c>
      <c r="T158" s="85">
        <v>17.760000000000002</v>
      </c>
      <c r="U158" s="85">
        <f t="shared" ref="U158:U160" si="765">T158/1.25</f>
        <v>14.208000000000002</v>
      </c>
      <c r="V158" s="195">
        <f t="shared" si="683"/>
        <v>0</v>
      </c>
      <c r="W158" s="207">
        <v>19.79</v>
      </c>
      <c r="X158" s="194">
        <f t="shared" si="684"/>
        <v>0</v>
      </c>
      <c r="Y158" s="85">
        <v>20.04</v>
      </c>
      <c r="Z158" s="194">
        <f t="shared" si="685"/>
        <v>0</v>
      </c>
      <c r="AA158" s="85">
        <v>20.59</v>
      </c>
      <c r="AB158" s="194">
        <f t="shared" si="686"/>
        <v>0</v>
      </c>
      <c r="AC158" s="85">
        <v>20.84</v>
      </c>
      <c r="AD158" s="194">
        <f t="shared" si="687"/>
        <v>0</v>
      </c>
      <c r="AE158" s="84">
        <v>23.14</v>
      </c>
      <c r="AF158" s="85">
        <f t="shared" ref="AF158:AF160" si="766">AE158/1.25</f>
        <v>18.512</v>
      </c>
      <c r="AG158" s="194">
        <f t="shared" ref="AG158:AG160" si="767">(AE158-AE157)*100</f>
        <v>0</v>
      </c>
      <c r="AH158" s="85">
        <v>22.29</v>
      </c>
      <c r="AI158" s="85">
        <f t="shared" ref="AI158:AI160" si="768">AH158/1.25</f>
        <v>17.832000000000001</v>
      </c>
      <c r="AJ158" s="196"/>
    </row>
    <row r="159" spans="1:36" ht="13.5" thickBot="1" x14ac:dyDescent="0.25">
      <c r="A159" s="178">
        <v>43600</v>
      </c>
      <c r="B159" s="220">
        <v>16.89</v>
      </c>
      <c r="C159" s="85">
        <f t="shared" si="753"/>
        <v>13.512</v>
      </c>
      <c r="D159" s="194">
        <f t="shared" si="754"/>
        <v>0</v>
      </c>
      <c r="E159" s="84">
        <v>17.39</v>
      </c>
      <c r="F159" s="85">
        <f t="shared" si="755"/>
        <v>13.912000000000001</v>
      </c>
      <c r="G159" s="194">
        <f t="shared" si="756"/>
        <v>0</v>
      </c>
      <c r="H159" s="84">
        <v>17.79</v>
      </c>
      <c r="I159" s="85">
        <f t="shared" si="757"/>
        <v>14.231999999999999</v>
      </c>
      <c r="J159" s="194">
        <f t="shared" si="758"/>
        <v>0</v>
      </c>
      <c r="K159" s="85">
        <v>16.84</v>
      </c>
      <c r="L159" s="85">
        <f t="shared" si="759"/>
        <v>13.472</v>
      </c>
      <c r="M159" s="195">
        <f t="shared" si="760"/>
        <v>0</v>
      </c>
      <c r="N159" s="85">
        <v>17.43</v>
      </c>
      <c r="O159" s="85">
        <f t="shared" si="761"/>
        <v>13.943999999999999</v>
      </c>
      <c r="P159" s="195">
        <f t="shared" si="762"/>
        <v>0</v>
      </c>
      <c r="Q159" s="85">
        <v>12.25</v>
      </c>
      <c r="R159" s="85">
        <f t="shared" si="763"/>
        <v>9.8000000000000007</v>
      </c>
      <c r="S159" s="195">
        <f t="shared" si="764"/>
        <v>0</v>
      </c>
      <c r="T159" s="85">
        <v>17.760000000000002</v>
      </c>
      <c r="U159" s="85">
        <f t="shared" si="765"/>
        <v>14.208000000000002</v>
      </c>
      <c r="V159" s="195">
        <f t="shared" si="683"/>
        <v>0</v>
      </c>
      <c r="W159" s="207">
        <v>19.84</v>
      </c>
      <c r="X159" s="194">
        <f t="shared" si="684"/>
        <v>5.0000000000000711</v>
      </c>
      <c r="Y159" s="85">
        <v>20.09</v>
      </c>
      <c r="Z159" s="194">
        <f t="shared" si="685"/>
        <v>5.0000000000000711</v>
      </c>
      <c r="AA159" s="85">
        <v>20.59</v>
      </c>
      <c r="AB159" s="194">
        <f t="shared" si="686"/>
        <v>0</v>
      </c>
      <c r="AC159" s="85">
        <v>20.84</v>
      </c>
      <c r="AD159" s="194">
        <f t="shared" si="687"/>
        <v>0</v>
      </c>
      <c r="AE159" s="84">
        <v>23.14</v>
      </c>
      <c r="AF159" s="85">
        <f t="shared" si="766"/>
        <v>18.512</v>
      </c>
      <c r="AG159" s="194">
        <f t="shared" si="767"/>
        <v>0</v>
      </c>
      <c r="AH159" s="85">
        <v>22.29</v>
      </c>
      <c r="AI159" s="85">
        <f t="shared" si="768"/>
        <v>17.832000000000001</v>
      </c>
      <c r="AJ159" s="196"/>
    </row>
    <row r="160" spans="1:36" ht="13.5" thickBot="1" x14ac:dyDescent="0.25">
      <c r="A160" s="178">
        <v>43601</v>
      </c>
      <c r="B160" s="220">
        <v>16.989999999999998</v>
      </c>
      <c r="C160" s="85">
        <f t="shared" si="753"/>
        <v>13.591999999999999</v>
      </c>
      <c r="D160" s="194">
        <f t="shared" si="754"/>
        <v>9.9999999999997868</v>
      </c>
      <c r="E160" s="84">
        <v>17.489999999999998</v>
      </c>
      <c r="F160" s="85">
        <f t="shared" si="755"/>
        <v>13.991999999999999</v>
      </c>
      <c r="G160" s="194">
        <f t="shared" si="756"/>
        <v>9.9999999999997868</v>
      </c>
      <c r="H160" s="84">
        <v>17.89</v>
      </c>
      <c r="I160" s="85">
        <f t="shared" si="757"/>
        <v>14.312000000000001</v>
      </c>
      <c r="J160" s="194">
        <f t="shared" si="758"/>
        <v>10.000000000000142</v>
      </c>
      <c r="K160" s="85">
        <v>16.940000000000001</v>
      </c>
      <c r="L160" s="85">
        <f t="shared" si="759"/>
        <v>13.552000000000001</v>
      </c>
      <c r="M160" s="195">
        <f t="shared" si="760"/>
        <v>10.000000000000142</v>
      </c>
      <c r="N160" s="85">
        <v>17.53</v>
      </c>
      <c r="O160" s="85">
        <f t="shared" si="761"/>
        <v>14.024000000000001</v>
      </c>
      <c r="P160" s="195">
        <f t="shared" si="762"/>
        <v>10.000000000000142</v>
      </c>
      <c r="Q160" s="85">
        <v>12.25</v>
      </c>
      <c r="R160" s="85">
        <f t="shared" si="763"/>
        <v>9.8000000000000007</v>
      </c>
      <c r="S160" s="195">
        <f t="shared" si="764"/>
        <v>0</v>
      </c>
      <c r="T160" s="85">
        <v>17.86</v>
      </c>
      <c r="U160" s="85">
        <f t="shared" si="765"/>
        <v>14.288</v>
      </c>
      <c r="V160" s="195">
        <f t="shared" si="683"/>
        <v>9.9999999999997868</v>
      </c>
      <c r="W160" s="207">
        <v>19.84</v>
      </c>
      <c r="X160" s="194">
        <f t="shared" si="684"/>
        <v>0</v>
      </c>
      <c r="Y160" s="85">
        <v>20.09</v>
      </c>
      <c r="Z160" s="194">
        <f t="shared" si="685"/>
        <v>0</v>
      </c>
      <c r="AA160" s="85">
        <v>20.59</v>
      </c>
      <c r="AB160" s="194">
        <f t="shared" si="686"/>
        <v>0</v>
      </c>
      <c r="AC160" s="85">
        <v>20.84</v>
      </c>
      <c r="AD160" s="194">
        <f t="shared" si="687"/>
        <v>0</v>
      </c>
      <c r="AE160" s="84">
        <v>23.14</v>
      </c>
      <c r="AF160" s="85">
        <f t="shared" si="766"/>
        <v>18.512</v>
      </c>
      <c r="AG160" s="194">
        <f t="shared" si="767"/>
        <v>0</v>
      </c>
      <c r="AH160" s="85">
        <v>22.29</v>
      </c>
      <c r="AI160" s="85">
        <f t="shared" si="768"/>
        <v>17.832000000000001</v>
      </c>
      <c r="AJ160" s="196"/>
    </row>
    <row r="161" spans="1:36" ht="13.5" thickBot="1" x14ac:dyDescent="0.25">
      <c r="A161" s="178">
        <v>43602</v>
      </c>
      <c r="B161" s="220">
        <v>17.14</v>
      </c>
      <c r="C161" s="85">
        <f t="shared" ref="C161" si="769">B161/1.25</f>
        <v>13.712</v>
      </c>
      <c r="D161" s="194">
        <f t="shared" ref="D161" si="770">(B161-B160)*100</f>
        <v>15.000000000000213</v>
      </c>
      <c r="E161" s="84">
        <v>17.64</v>
      </c>
      <c r="F161" s="85">
        <f t="shared" ref="F161" si="771">E161/1.25</f>
        <v>14.112</v>
      </c>
      <c r="G161" s="194">
        <f t="shared" ref="G161" si="772">(E161-E160)*100</f>
        <v>15.000000000000213</v>
      </c>
      <c r="H161" s="84">
        <v>18.04</v>
      </c>
      <c r="I161" s="85">
        <f t="shared" ref="I161" si="773">H161/1.25</f>
        <v>14.431999999999999</v>
      </c>
      <c r="J161" s="194">
        <f t="shared" ref="J161" si="774">(H161-H160)*100</f>
        <v>14.999999999999858</v>
      </c>
      <c r="K161" s="85">
        <v>17.09</v>
      </c>
      <c r="L161" s="85">
        <f t="shared" ref="L161" si="775">K161/1.25</f>
        <v>13.672000000000001</v>
      </c>
      <c r="M161" s="195">
        <f t="shared" ref="M161" si="776">(K161-K160)*100</f>
        <v>14.999999999999858</v>
      </c>
      <c r="N161" s="85">
        <v>17.68</v>
      </c>
      <c r="O161" s="85">
        <f t="shared" ref="O161" si="777">N161/1.25</f>
        <v>14.144</v>
      </c>
      <c r="P161" s="195">
        <f t="shared" ref="P161" si="778">(N161-N160)*100</f>
        <v>14.999999999999858</v>
      </c>
      <c r="Q161" s="85">
        <v>12.25</v>
      </c>
      <c r="R161" s="85">
        <f t="shared" ref="R161" si="779">Q161/1.25</f>
        <v>9.8000000000000007</v>
      </c>
      <c r="S161" s="195">
        <f t="shared" ref="S161" si="780">(Q161-Q160)*100</f>
        <v>0</v>
      </c>
      <c r="T161" s="85">
        <v>18.010000000000002</v>
      </c>
      <c r="U161" s="85">
        <f t="shared" ref="U161" si="781">T161/1.25</f>
        <v>14.408000000000001</v>
      </c>
      <c r="V161" s="195">
        <f t="shared" si="683"/>
        <v>15.000000000000213</v>
      </c>
      <c r="W161" s="207">
        <v>19.84</v>
      </c>
      <c r="X161" s="194">
        <f t="shared" si="684"/>
        <v>0</v>
      </c>
      <c r="Y161" s="85">
        <v>20.09</v>
      </c>
      <c r="Z161" s="194">
        <f t="shared" si="685"/>
        <v>0</v>
      </c>
      <c r="AA161" s="85">
        <v>20.59</v>
      </c>
      <c r="AB161" s="194">
        <f t="shared" si="686"/>
        <v>0</v>
      </c>
      <c r="AC161" s="85">
        <v>20.84</v>
      </c>
      <c r="AD161" s="194">
        <f t="shared" si="687"/>
        <v>0</v>
      </c>
      <c r="AE161" s="84">
        <v>23.39</v>
      </c>
      <c r="AF161" s="85">
        <f t="shared" ref="AF161" si="782">AE161/1.25</f>
        <v>18.712</v>
      </c>
      <c r="AG161" s="194">
        <f t="shared" ref="AG161" si="783">(AE161-AE160)*100</f>
        <v>25</v>
      </c>
      <c r="AH161" s="202">
        <v>22.54</v>
      </c>
      <c r="AI161" s="85">
        <f t="shared" ref="AI161" si="784">AH161/1.25</f>
        <v>18.032</v>
      </c>
      <c r="AJ161" s="196">
        <f t="shared" ref="AJ161" si="785">(AH161-AH160)*100</f>
        <v>25</v>
      </c>
    </row>
    <row r="162" spans="1:36" ht="13.5" thickBot="1" x14ac:dyDescent="0.25">
      <c r="A162" s="178">
        <v>43603</v>
      </c>
      <c r="B162" s="220">
        <v>17.14</v>
      </c>
      <c r="C162" s="85">
        <f t="shared" ref="C162:C164" si="786">B162/1.25</f>
        <v>13.712</v>
      </c>
      <c r="D162" s="194">
        <f t="shared" ref="D162:D164" si="787">(B162-B161)*100</f>
        <v>0</v>
      </c>
      <c r="E162" s="84">
        <v>17.64</v>
      </c>
      <c r="F162" s="85">
        <f t="shared" ref="F162:F164" si="788">E162/1.25</f>
        <v>14.112</v>
      </c>
      <c r="G162" s="194">
        <f t="shared" ref="G162:G164" si="789">(E162-E161)*100</f>
        <v>0</v>
      </c>
      <c r="H162" s="84">
        <v>18.04</v>
      </c>
      <c r="I162" s="85">
        <f t="shared" ref="I162:I164" si="790">H162/1.25</f>
        <v>14.431999999999999</v>
      </c>
      <c r="J162" s="194">
        <f t="shared" ref="J162:J164" si="791">(H162-H161)*100</f>
        <v>0</v>
      </c>
      <c r="K162" s="85">
        <v>17.09</v>
      </c>
      <c r="L162" s="85">
        <f t="shared" ref="L162:L164" si="792">K162/1.25</f>
        <v>13.672000000000001</v>
      </c>
      <c r="M162" s="195">
        <f t="shared" ref="M162:M164" si="793">(K162-K161)*100</f>
        <v>0</v>
      </c>
      <c r="N162" s="85">
        <v>17.68</v>
      </c>
      <c r="O162" s="85">
        <f t="shared" ref="O162:O164" si="794">N162/1.25</f>
        <v>14.144</v>
      </c>
      <c r="P162" s="195">
        <f t="shared" ref="P162:P164" si="795">(N162-N161)*100</f>
        <v>0</v>
      </c>
      <c r="Q162" s="85">
        <v>12.25</v>
      </c>
      <c r="R162" s="85">
        <f t="shared" ref="R162:R164" si="796">Q162/1.25</f>
        <v>9.8000000000000007</v>
      </c>
      <c r="S162" s="195">
        <f t="shared" ref="S162:S164" si="797">(Q162-Q161)*100</f>
        <v>0</v>
      </c>
      <c r="T162" s="85">
        <v>18.010000000000002</v>
      </c>
      <c r="U162" s="85">
        <f t="shared" ref="U162:U164" si="798">T162/1.25</f>
        <v>14.408000000000001</v>
      </c>
      <c r="V162" s="195">
        <f t="shared" si="683"/>
        <v>0</v>
      </c>
      <c r="W162" s="207">
        <v>19.84</v>
      </c>
      <c r="X162" s="194">
        <f t="shared" si="684"/>
        <v>0</v>
      </c>
      <c r="Y162" s="85">
        <v>20.09</v>
      </c>
      <c r="Z162" s="194">
        <f t="shared" si="685"/>
        <v>0</v>
      </c>
      <c r="AA162" s="85">
        <v>20.59</v>
      </c>
      <c r="AB162" s="194">
        <f t="shared" si="686"/>
        <v>0</v>
      </c>
      <c r="AC162" s="85">
        <v>20.84</v>
      </c>
      <c r="AD162" s="194">
        <f t="shared" si="687"/>
        <v>0</v>
      </c>
      <c r="AE162" s="84">
        <v>23.39</v>
      </c>
      <c r="AF162" s="85">
        <f t="shared" ref="AF162:AF164" si="799">AE162/1.25</f>
        <v>18.712</v>
      </c>
      <c r="AG162" s="194">
        <f t="shared" ref="AG162:AG164" si="800">(AE162-AE161)*100</f>
        <v>0</v>
      </c>
      <c r="AH162" s="85">
        <v>22.54</v>
      </c>
      <c r="AI162" s="85">
        <f t="shared" ref="AI162:AI164" si="801">AH162/1.25</f>
        <v>18.032</v>
      </c>
      <c r="AJ162" s="196"/>
    </row>
    <row r="163" spans="1:36" ht="13.5" thickBot="1" x14ac:dyDescent="0.25">
      <c r="A163" s="178">
        <v>43604</v>
      </c>
      <c r="B163" s="220">
        <v>17.14</v>
      </c>
      <c r="C163" s="85">
        <f t="shared" si="786"/>
        <v>13.712</v>
      </c>
      <c r="D163" s="194">
        <f t="shared" si="787"/>
        <v>0</v>
      </c>
      <c r="E163" s="84">
        <v>17.64</v>
      </c>
      <c r="F163" s="85">
        <f t="shared" si="788"/>
        <v>14.112</v>
      </c>
      <c r="G163" s="194">
        <f t="shared" si="789"/>
        <v>0</v>
      </c>
      <c r="H163" s="84">
        <v>18.04</v>
      </c>
      <c r="I163" s="85">
        <f t="shared" si="790"/>
        <v>14.431999999999999</v>
      </c>
      <c r="J163" s="194">
        <f t="shared" si="791"/>
        <v>0</v>
      </c>
      <c r="K163" s="85">
        <v>17.09</v>
      </c>
      <c r="L163" s="85">
        <f t="shared" si="792"/>
        <v>13.672000000000001</v>
      </c>
      <c r="M163" s="195">
        <f t="shared" si="793"/>
        <v>0</v>
      </c>
      <c r="N163" s="85">
        <v>17.68</v>
      </c>
      <c r="O163" s="85">
        <f t="shared" si="794"/>
        <v>14.144</v>
      </c>
      <c r="P163" s="195">
        <f t="shared" si="795"/>
        <v>0</v>
      </c>
      <c r="Q163" s="85">
        <v>12.25</v>
      </c>
      <c r="R163" s="85">
        <f t="shared" si="796"/>
        <v>9.8000000000000007</v>
      </c>
      <c r="S163" s="195">
        <f t="shared" si="797"/>
        <v>0</v>
      </c>
      <c r="T163" s="85">
        <v>18.010000000000002</v>
      </c>
      <c r="U163" s="85">
        <f t="shared" si="798"/>
        <v>14.408000000000001</v>
      </c>
      <c r="V163" s="195">
        <f t="shared" si="683"/>
        <v>0</v>
      </c>
      <c r="W163" s="207">
        <v>19.84</v>
      </c>
      <c r="X163" s="194">
        <f t="shared" si="684"/>
        <v>0</v>
      </c>
      <c r="Y163" s="85">
        <v>20.09</v>
      </c>
      <c r="Z163" s="194">
        <f t="shared" si="685"/>
        <v>0</v>
      </c>
      <c r="AA163" s="85">
        <v>20.59</v>
      </c>
      <c r="AB163" s="194">
        <f t="shared" si="686"/>
        <v>0</v>
      </c>
      <c r="AC163" s="85">
        <v>20.84</v>
      </c>
      <c r="AD163" s="194">
        <f t="shared" si="687"/>
        <v>0</v>
      </c>
      <c r="AE163" s="84">
        <v>23.39</v>
      </c>
      <c r="AF163" s="85">
        <f t="shared" si="799"/>
        <v>18.712</v>
      </c>
      <c r="AG163" s="194">
        <f t="shared" si="800"/>
        <v>0</v>
      </c>
      <c r="AH163" s="85">
        <v>22.54</v>
      </c>
      <c r="AI163" s="85">
        <f t="shared" si="801"/>
        <v>18.032</v>
      </c>
      <c r="AJ163" s="196"/>
    </row>
    <row r="164" spans="1:36" ht="13.5" thickBot="1" x14ac:dyDescent="0.25">
      <c r="A164" s="178">
        <v>43605</v>
      </c>
      <c r="B164" s="220">
        <v>17.14</v>
      </c>
      <c r="C164" s="85">
        <f t="shared" si="786"/>
        <v>13.712</v>
      </c>
      <c r="D164" s="194">
        <f t="shared" si="787"/>
        <v>0</v>
      </c>
      <c r="E164" s="84">
        <v>17.64</v>
      </c>
      <c r="F164" s="85">
        <f t="shared" si="788"/>
        <v>14.112</v>
      </c>
      <c r="G164" s="194">
        <f t="shared" si="789"/>
        <v>0</v>
      </c>
      <c r="H164" s="84">
        <v>18.04</v>
      </c>
      <c r="I164" s="85">
        <f t="shared" si="790"/>
        <v>14.431999999999999</v>
      </c>
      <c r="J164" s="194">
        <f t="shared" si="791"/>
        <v>0</v>
      </c>
      <c r="K164" s="85">
        <v>16.989999999999998</v>
      </c>
      <c r="L164" s="85">
        <f t="shared" si="792"/>
        <v>13.591999999999999</v>
      </c>
      <c r="M164" s="195">
        <f t="shared" si="793"/>
        <v>-10.000000000000142</v>
      </c>
      <c r="N164" s="85">
        <v>17.579999999999998</v>
      </c>
      <c r="O164" s="85">
        <f t="shared" si="794"/>
        <v>14.063999999999998</v>
      </c>
      <c r="P164" s="195">
        <f t="shared" si="795"/>
        <v>-10.000000000000142</v>
      </c>
      <c r="Q164" s="85">
        <v>12.25</v>
      </c>
      <c r="R164" s="85">
        <f t="shared" si="796"/>
        <v>9.8000000000000007</v>
      </c>
      <c r="S164" s="195">
        <f t="shared" si="797"/>
        <v>0</v>
      </c>
      <c r="T164" s="85">
        <v>18.010000000000002</v>
      </c>
      <c r="U164" s="85">
        <f t="shared" si="798"/>
        <v>14.408000000000001</v>
      </c>
      <c r="V164" s="195">
        <f t="shared" si="683"/>
        <v>0</v>
      </c>
      <c r="W164" s="207">
        <v>19.84</v>
      </c>
      <c r="X164" s="194">
        <f t="shared" si="684"/>
        <v>0</v>
      </c>
      <c r="Y164" s="85">
        <v>20.09</v>
      </c>
      <c r="Z164" s="194">
        <f t="shared" si="685"/>
        <v>0</v>
      </c>
      <c r="AA164" s="85">
        <v>20.59</v>
      </c>
      <c r="AB164" s="194">
        <f t="shared" si="686"/>
        <v>0</v>
      </c>
      <c r="AC164" s="85">
        <v>20.84</v>
      </c>
      <c r="AD164" s="194">
        <f t="shared" si="687"/>
        <v>0</v>
      </c>
      <c r="AE164" s="84">
        <v>23.39</v>
      </c>
      <c r="AF164" s="85">
        <f t="shared" si="799"/>
        <v>18.712</v>
      </c>
      <c r="AG164" s="194">
        <f t="shared" si="800"/>
        <v>0</v>
      </c>
      <c r="AH164" s="85">
        <v>22.54</v>
      </c>
      <c r="AI164" s="85">
        <f t="shared" si="801"/>
        <v>18.032</v>
      </c>
      <c r="AJ164" s="196"/>
    </row>
    <row r="165" spans="1:36" ht="13.5" thickBot="1" x14ac:dyDescent="0.25">
      <c r="A165" s="178">
        <v>43606</v>
      </c>
      <c r="B165" s="220">
        <v>17.14</v>
      </c>
      <c r="C165" s="85">
        <f t="shared" ref="C165:C166" si="802">B165/1.25</f>
        <v>13.712</v>
      </c>
      <c r="D165" s="194">
        <f t="shared" ref="D165:D166" si="803">(B165-B164)*100</f>
        <v>0</v>
      </c>
      <c r="E165" s="84">
        <v>17.64</v>
      </c>
      <c r="F165" s="85">
        <f t="shared" ref="F165:F166" si="804">E165/1.25</f>
        <v>14.112</v>
      </c>
      <c r="G165" s="194">
        <f t="shared" ref="G165:G166" si="805">(E165-E164)*100</f>
        <v>0</v>
      </c>
      <c r="H165" s="84">
        <v>18.04</v>
      </c>
      <c r="I165" s="85">
        <f t="shared" ref="I165:I166" si="806">H165/1.25</f>
        <v>14.431999999999999</v>
      </c>
      <c r="J165" s="194">
        <f t="shared" ref="J165:J166" si="807">(H165-H164)*100</f>
        <v>0</v>
      </c>
      <c r="K165" s="85">
        <v>16.989999999999998</v>
      </c>
      <c r="L165" s="85">
        <f t="shared" ref="L165:L166" si="808">K165/1.25</f>
        <v>13.591999999999999</v>
      </c>
      <c r="M165" s="195">
        <f t="shared" ref="M165:M166" si="809">(K165-K164)*100</f>
        <v>0</v>
      </c>
      <c r="N165" s="85">
        <v>17.579999999999998</v>
      </c>
      <c r="O165" s="85">
        <f t="shared" ref="O165:O166" si="810">N165/1.25</f>
        <v>14.063999999999998</v>
      </c>
      <c r="P165" s="195">
        <f t="shared" ref="P165:P166" si="811">(N165-N164)*100</f>
        <v>0</v>
      </c>
      <c r="Q165" s="85">
        <v>12.25</v>
      </c>
      <c r="R165" s="85">
        <f t="shared" ref="R165:R166" si="812">Q165/1.25</f>
        <v>9.8000000000000007</v>
      </c>
      <c r="S165" s="195">
        <f t="shared" ref="S165:S166" si="813">(Q165-Q164)*100</f>
        <v>0</v>
      </c>
      <c r="T165" s="85">
        <v>18.010000000000002</v>
      </c>
      <c r="U165" s="85">
        <f t="shared" ref="U165:U166" si="814">T165/1.25</f>
        <v>14.408000000000001</v>
      </c>
      <c r="V165" s="195">
        <f t="shared" si="683"/>
        <v>0</v>
      </c>
      <c r="W165" s="207">
        <v>19.84</v>
      </c>
      <c r="X165" s="194">
        <f t="shared" si="684"/>
        <v>0</v>
      </c>
      <c r="Y165" s="85">
        <v>20.09</v>
      </c>
      <c r="Z165" s="194">
        <f t="shared" si="685"/>
        <v>0</v>
      </c>
      <c r="AA165" s="85">
        <v>20.59</v>
      </c>
      <c r="AB165" s="194">
        <f t="shared" si="686"/>
        <v>0</v>
      </c>
      <c r="AC165" s="85">
        <v>20.84</v>
      </c>
      <c r="AD165" s="194">
        <f t="shared" si="687"/>
        <v>0</v>
      </c>
      <c r="AE165" s="84">
        <v>23.39</v>
      </c>
      <c r="AF165" s="85">
        <f t="shared" ref="AF165:AF166" si="815">AE165/1.25</f>
        <v>18.712</v>
      </c>
      <c r="AG165" s="194">
        <f t="shared" ref="AG165:AG166" si="816">(AE165-AE164)*100</f>
        <v>0</v>
      </c>
      <c r="AH165" s="85">
        <v>22.54</v>
      </c>
      <c r="AI165" s="85">
        <f t="shared" ref="AI165:AI166" si="817">AH165/1.25</f>
        <v>18.032</v>
      </c>
      <c r="AJ165" s="196"/>
    </row>
    <row r="166" spans="1:36" ht="13.5" thickBot="1" x14ac:dyDescent="0.25">
      <c r="A166" s="178">
        <v>43607</v>
      </c>
      <c r="B166" s="220">
        <v>17.14</v>
      </c>
      <c r="C166" s="85">
        <f t="shared" si="802"/>
        <v>13.712</v>
      </c>
      <c r="D166" s="194">
        <f t="shared" si="803"/>
        <v>0</v>
      </c>
      <c r="E166" s="84">
        <v>17.64</v>
      </c>
      <c r="F166" s="85">
        <f t="shared" si="804"/>
        <v>14.112</v>
      </c>
      <c r="G166" s="194">
        <f t="shared" si="805"/>
        <v>0</v>
      </c>
      <c r="H166" s="84">
        <v>18.04</v>
      </c>
      <c r="I166" s="85">
        <f t="shared" si="806"/>
        <v>14.431999999999999</v>
      </c>
      <c r="J166" s="194">
        <f t="shared" si="807"/>
        <v>0</v>
      </c>
      <c r="K166" s="85">
        <v>16.89</v>
      </c>
      <c r="L166" s="85">
        <f t="shared" si="808"/>
        <v>13.512</v>
      </c>
      <c r="M166" s="195">
        <f t="shared" si="809"/>
        <v>-9.9999999999997868</v>
      </c>
      <c r="N166" s="85">
        <v>17.48</v>
      </c>
      <c r="O166" s="85">
        <f t="shared" si="810"/>
        <v>13.984</v>
      </c>
      <c r="P166" s="195">
        <f t="shared" si="811"/>
        <v>-9.9999999999997868</v>
      </c>
      <c r="Q166" s="85">
        <v>12.25</v>
      </c>
      <c r="R166" s="85">
        <f t="shared" si="812"/>
        <v>9.8000000000000007</v>
      </c>
      <c r="S166" s="195">
        <f t="shared" si="813"/>
        <v>0</v>
      </c>
      <c r="T166" s="85">
        <v>17.91</v>
      </c>
      <c r="U166" s="85">
        <f t="shared" si="814"/>
        <v>14.327999999999999</v>
      </c>
      <c r="V166" s="195">
        <f t="shared" si="683"/>
        <v>-10.000000000000142</v>
      </c>
      <c r="W166" s="207">
        <v>19.989999999999998</v>
      </c>
      <c r="X166" s="194">
        <f t="shared" ref="X166:X175" si="818">(W166-W165)*100</f>
        <v>14.999999999999858</v>
      </c>
      <c r="Y166" s="85">
        <v>20.239999999999998</v>
      </c>
      <c r="Z166" s="194">
        <f t="shared" ref="Z166:Z175" si="819">(Y166-Y165)*100</f>
        <v>14.999999999999858</v>
      </c>
      <c r="AA166" s="85">
        <v>20.99</v>
      </c>
      <c r="AB166" s="194">
        <f t="shared" si="686"/>
        <v>39.999999999999858</v>
      </c>
      <c r="AC166" s="85">
        <v>21.24</v>
      </c>
      <c r="AD166" s="194">
        <f t="shared" si="687"/>
        <v>39.999999999999858</v>
      </c>
      <c r="AE166" s="84">
        <v>23.39</v>
      </c>
      <c r="AF166" s="85">
        <f t="shared" si="815"/>
        <v>18.712</v>
      </c>
      <c r="AG166" s="194">
        <f t="shared" si="816"/>
        <v>0</v>
      </c>
      <c r="AH166" s="85">
        <v>22.54</v>
      </c>
      <c r="AI166" s="85">
        <f t="shared" si="817"/>
        <v>18.032</v>
      </c>
      <c r="AJ166" s="196"/>
    </row>
    <row r="167" spans="1:36" ht="13.5" thickBot="1" x14ac:dyDescent="0.25">
      <c r="A167" s="178">
        <v>43608</v>
      </c>
      <c r="B167" s="220">
        <v>16.989999999999998</v>
      </c>
      <c r="C167" s="85">
        <f t="shared" ref="C167" si="820">B167/1.25</f>
        <v>13.591999999999999</v>
      </c>
      <c r="D167" s="194">
        <f t="shared" ref="D167" si="821">(B167-B166)*100</f>
        <v>-15.000000000000213</v>
      </c>
      <c r="E167" s="84">
        <v>17.489999999999998</v>
      </c>
      <c r="F167" s="85">
        <f t="shared" ref="F167" si="822">E167/1.25</f>
        <v>13.991999999999999</v>
      </c>
      <c r="G167" s="194">
        <f t="shared" ref="G167" si="823">(E167-E166)*100</f>
        <v>-15.000000000000213</v>
      </c>
      <c r="H167" s="84">
        <v>17.89</v>
      </c>
      <c r="I167" s="85">
        <f t="shared" ref="I167" si="824">H167/1.25</f>
        <v>14.312000000000001</v>
      </c>
      <c r="J167" s="194">
        <f t="shared" ref="J167" si="825">(H167-H166)*100</f>
        <v>-14.999999999999858</v>
      </c>
      <c r="K167" s="85">
        <v>16.739999999999998</v>
      </c>
      <c r="L167" s="85">
        <f t="shared" ref="L167" si="826">K167/1.25</f>
        <v>13.391999999999999</v>
      </c>
      <c r="M167" s="195">
        <f t="shared" ref="M167" si="827">(K167-K166)*100</f>
        <v>-15.000000000000213</v>
      </c>
      <c r="N167" s="85">
        <v>17.329999999999998</v>
      </c>
      <c r="O167" s="85">
        <f t="shared" ref="O167" si="828">N167/1.25</f>
        <v>13.863999999999999</v>
      </c>
      <c r="P167" s="195">
        <f t="shared" ref="P167" si="829">(N167-N166)*100</f>
        <v>-15.000000000000213</v>
      </c>
      <c r="Q167" s="85">
        <v>12.25</v>
      </c>
      <c r="R167" s="85">
        <f t="shared" ref="R167" si="830">Q167/1.25</f>
        <v>9.8000000000000007</v>
      </c>
      <c r="S167" s="195">
        <f t="shared" ref="S167" si="831">(Q167-Q166)*100</f>
        <v>0</v>
      </c>
      <c r="T167" s="85">
        <v>17.760000000000002</v>
      </c>
      <c r="U167" s="85">
        <f t="shared" ref="U167" si="832">T167/1.25</f>
        <v>14.208000000000002</v>
      </c>
      <c r="V167" s="195">
        <f t="shared" si="683"/>
        <v>-14.999999999999858</v>
      </c>
      <c r="W167" s="207">
        <v>19.989999999999998</v>
      </c>
      <c r="X167" s="194">
        <f t="shared" si="818"/>
        <v>0</v>
      </c>
      <c r="Y167" s="85">
        <v>20.239999999999998</v>
      </c>
      <c r="Z167" s="194">
        <f t="shared" si="819"/>
        <v>0</v>
      </c>
      <c r="AA167" s="85">
        <v>20.99</v>
      </c>
      <c r="AB167" s="194">
        <f t="shared" si="686"/>
        <v>0</v>
      </c>
      <c r="AC167" s="85">
        <v>21.24</v>
      </c>
      <c r="AD167" s="194">
        <f t="shared" si="687"/>
        <v>0</v>
      </c>
      <c r="AE167" s="84">
        <v>23.39</v>
      </c>
      <c r="AF167" s="85">
        <f t="shared" ref="AF167" si="833">AE167/1.25</f>
        <v>18.712</v>
      </c>
      <c r="AG167" s="194">
        <f t="shared" ref="AG167" si="834">(AE167-AE166)*100</f>
        <v>0</v>
      </c>
      <c r="AH167" s="85">
        <v>22.54</v>
      </c>
      <c r="AI167" s="85">
        <f t="shared" ref="AI167" si="835">AH167/1.25</f>
        <v>18.032</v>
      </c>
      <c r="AJ167" s="196"/>
    </row>
    <row r="168" spans="1:36" ht="13.5" thickBot="1" x14ac:dyDescent="0.25">
      <c r="A168" s="178">
        <v>43609</v>
      </c>
      <c r="B168" s="220">
        <v>16.84</v>
      </c>
      <c r="C168" s="85">
        <f t="shared" ref="C168" si="836">B168/1.25</f>
        <v>13.472</v>
      </c>
      <c r="D168" s="194">
        <f t="shared" ref="D168" si="837">(B168-B167)*100</f>
        <v>-14.999999999999858</v>
      </c>
      <c r="E168" s="84">
        <v>17.34</v>
      </c>
      <c r="F168" s="85">
        <f t="shared" ref="F168" si="838">E168/1.25</f>
        <v>13.872</v>
      </c>
      <c r="G168" s="194">
        <f t="shared" ref="G168" si="839">(E168-E167)*100</f>
        <v>-14.999999999999858</v>
      </c>
      <c r="H168" s="84">
        <v>17.739999999999998</v>
      </c>
      <c r="I168" s="85">
        <f t="shared" ref="I168" si="840">H168/1.25</f>
        <v>14.191999999999998</v>
      </c>
      <c r="J168" s="194">
        <f t="shared" ref="J168" si="841">(H168-H167)*100</f>
        <v>-15.000000000000213</v>
      </c>
      <c r="K168" s="85">
        <v>16.54</v>
      </c>
      <c r="L168" s="85">
        <f t="shared" ref="L168" si="842">K168/1.25</f>
        <v>13.231999999999999</v>
      </c>
      <c r="M168" s="195">
        <f t="shared" ref="M168" si="843">(K168-K167)*100</f>
        <v>-19.999999999999929</v>
      </c>
      <c r="N168" s="85">
        <v>17.13</v>
      </c>
      <c r="O168" s="85">
        <f t="shared" ref="O168" si="844">N168/1.25</f>
        <v>13.703999999999999</v>
      </c>
      <c r="P168" s="195">
        <f t="shared" ref="P168" si="845">(N168-N167)*100</f>
        <v>-19.999999999999929</v>
      </c>
      <c r="Q168" s="85">
        <v>12.25</v>
      </c>
      <c r="R168" s="85">
        <f t="shared" ref="R168" si="846">Q168/1.25</f>
        <v>9.8000000000000007</v>
      </c>
      <c r="S168" s="195">
        <f t="shared" ref="S168" si="847">(Q168-Q167)*100</f>
        <v>0</v>
      </c>
      <c r="T168" s="85">
        <v>17.61</v>
      </c>
      <c r="U168" s="85">
        <f t="shared" ref="U168" si="848">T168/1.25</f>
        <v>14.087999999999999</v>
      </c>
      <c r="V168" s="195">
        <f t="shared" si="683"/>
        <v>-15.000000000000213</v>
      </c>
      <c r="W168" s="207">
        <v>19.989999999999998</v>
      </c>
      <c r="X168" s="194">
        <f t="shared" si="818"/>
        <v>0</v>
      </c>
      <c r="Y168" s="85">
        <v>20.239999999999998</v>
      </c>
      <c r="Z168" s="194">
        <f t="shared" si="819"/>
        <v>0</v>
      </c>
      <c r="AA168" s="85">
        <v>20.99</v>
      </c>
      <c r="AB168" s="194">
        <f t="shared" si="686"/>
        <v>0</v>
      </c>
      <c r="AC168" s="85">
        <v>21.24</v>
      </c>
      <c r="AD168" s="194">
        <f t="shared" si="687"/>
        <v>0</v>
      </c>
      <c r="AE168" s="84">
        <v>23.39</v>
      </c>
      <c r="AF168" s="85">
        <f t="shared" ref="AF168" si="849">AE168/1.25</f>
        <v>18.712</v>
      </c>
      <c r="AG168" s="194">
        <f t="shared" ref="AG168" si="850">(AE168-AE167)*100</f>
        <v>0</v>
      </c>
      <c r="AH168" s="85">
        <v>22.54</v>
      </c>
      <c r="AI168" s="85">
        <f t="shared" ref="AI168" si="851">AH168/1.25</f>
        <v>18.032</v>
      </c>
      <c r="AJ168" s="196"/>
    </row>
    <row r="169" spans="1:36" ht="13.5" thickBot="1" x14ac:dyDescent="0.25">
      <c r="A169" s="178">
        <v>43610</v>
      </c>
      <c r="B169" s="220">
        <v>16.84</v>
      </c>
      <c r="C169" s="85">
        <f t="shared" ref="C169:C171" si="852">B169/1.25</f>
        <v>13.472</v>
      </c>
      <c r="D169" s="194">
        <f t="shared" ref="D169:D171" si="853">(B169-B168)*100</f>
        <v>0</v>
      </c>
      <c r="E169" s="84">
        <v>17.34</v>
      </c>
      <c r="F169" s="85">
        <f t="shared" ref="F169:F171" si="854">E169/1.25</f>
        <v>13.872</v>
      </c>
      <c r="G169" s="194">
        <f t="shared" ref="G169:G171" si="855">(E169-E168)*100</f>
        <v>0</v>
      </c>
      <c r="H169" s="84">
        <v>17.739999999999998</v>
      </c>
      <c r="I169" s="85">
        <f t="shared" ref="I169:I171" si="856">H169/1.25</f>
        <v>14.191999999999998</v>
      </c>
      <c r="J169" s="194">
        <f t="shared" ref="J169:J171" si="857">(H169-H168)*100</f>
        <v>0</v>
      </c>
      <c r="K169" s="85">
        <v>16.54</v>
      </c>
      <c r="L169" s="85">
        <f t="shared" ref="L169:L171" si="858">K169/1.25</f>
        <v>13.231999999999999</v>
      </c>
      <c r="M169" s="195">
        <f t="shared" ref="M169:M171" si="859">(K169-K168)*100</f>
        <v>0</v>
      </c>
      <c r="N169" s="85">
        <v>17.13</v>
      </c>
      <c r="O169" s="85">
        <f t="shared" ref="O169:O171" si="860">N169/1.25</f>
        <v>13.703999999999999</v>
      </c>
      <c r="P169" s="195">
        <f t="shared" ref="P169:P171" si="861">(N169-N168)*100</f>
        <v>0</v>
      </c>
      <c r="Q169" s="85">
        <v>12.25</v>
      </c>
      <c r="R169" s="85">
        <f t="shared" ref="R169:R171" si="862">Q169/1.25</f>
        <v>9.8000000000000007</v>
      </c>
      <c r="S169" s="195">
        <f t="shared" ref="S169:S171" si="863">(Q169-Q168)*100</f>
        <v>0</v>
      </c>
      <c r="T169" s="85">
        <v>17.61</v>
      </c>
      <c r="U169" s="85">
        <f t="shared" ref="U169:U171" si="864">T169/1.25</f>
        <v>14.087999999999999</v>
      </c>
      <c r="V169" s="195">
        <f t="shared" si="683"/>
        <v>0</v>
      </c>
      <c r="W169" s="207">
        <v>19.989999999999998</v>
      </c>
      <c r="X169" s="194">
        <f t="shared" si="818"/>
        <v>0</v>
      </c>
      <c r="Y169" s="85">
        <v>20.239999999999998</v>
      </c>
      <c r="Z169" s="194">
        <f t="shared" si="819"/>
        <v>0</v>
      </c>
      <c r="AA169" s="85">
        <v>20.99</v>
      </c>
      <c r="AB169" s="194">
        <f t="shared" si="686"/>
        <v>0</v>
      </c>
      <c r="AC169" s="85">
        <v>21.24</v>
      </c>
      <c r="AD169" s="194">
        <f t="shared" si="687"/>
        <v>0</v>
      </c>
      <c r="AE169" s="84">
        <v>23.39</v>
      </c>
      <c r="AF169" s="85">
        <f t="shared" ref="AF169:AF171" si="865">AE169/1.25</f>
        <v>18.712</v>
      </c>
      <c r="AG169" s="194">
        <f t="shared" ref="AG169:AG171" si="866">(AE169-AE168)*100</f>
        <v>0</v>
      </c>
      <c r="AH169" s="85">
        <v>22.54</v>
      </c>
      <c r="AI169" s="85">
        <f t="shared" ref="AI169:AI171" si="867">AH169/1.25</f>
        <v>18.032</v>
      </c>
      <c r="AJ169" s="196"/>
    </row>
    <row r="170" spans="1:36" ht="13.5" thickBot="1" x14ac:dyDescent="0.25">
      <c r="A170" s="178">
        <v>43611</v>
      </c>
      <c r="B170" s="220">
        <v>16.84</v>
      </c>
      <c r="C170" s="85">
        <f t="shared" si="852"/>
        <v>13.472</v>
      </c>
      <c r="D170" s="194">
        <f t="shared" si="853"/>
        <v>0</v>
      </c>
      <c r="E170" s="84">
        <v>17.34</v>
      </c>
      <c r="F170" s="85">
        <f t="shared" si="854"/>
        <v>13.872</v>
      </c>
      <c r="G170" s="194">
        <f t="shared" si="855"/>
        <v>0</v>
      </c>
      <c r="H170" s="84">
        <v>17.739999999999998</v>
      </c>
      <c r="I170" s="85">
        <f t="shared" si="856"/>
        <v>14.191999999999998</v>
      </c>
      <c r="J170" s="194">
        <f t="shared" si="857"/>
        <v>0</v>
      </c>
      <c r="K170" s="85">
        <v>16.54</v>
      </c>
      <c r="L170" s="85">
        <f t="shared" si="858"/>
        <v>13.231999999999999</v>
      </c>
      <c r="M170" s="195">
        <f t="shared" si="859"/>
        <v>0</v>
      </c>
      <c r="N170" s="85">
        <v>17.13</v>
      </c>
      <c r="O170" s="85">
        <f t="shared" si="860"/>
        <v>13.703999999999999</v>
      </c>
      <c r="P170" s="195">
        <f t="shared" si="861"/>
        <v>0</v>
      </c>
      <c r="Q170" s="85">
        <v>12.25</v>
      </c>
      <c r="R170" s="85">
        <f t="shared" si="862"/>
        <v>9.8000000000000007</v>
      </c>
      <c r="S170" s="195">
        <f t="shared" si="863"/>
        <v>0</v>
      </c>
      <c r="T170" s="85">
        <v>17.61</v>
      </c>
      <c r="U170" s="85">
        <f t="shared" si="864"/>
        <v>14.087999999999999</v>
      </c>
      <c r="V170" s="195">
        <f t="shared" si="683"/>
        <v>0</v>
      </c>
      <c r="W170" s="207">
        <v>19.989999999999998</v>
      </c>
      <c r="X170" s="194">
        <f t="shared" si="818"/>
        <v>0</v>
      </c>
      <c r="Y170" s="85">
        <v>20.239999999999998</v>
      </c>
      <c r="Z170" s="194">
        <f t="shared" si="819"/>
        <v>0</v>
      </c>
      <c r="AA170" s="85">
        <v>20.99</v>
      </c>
      <c r="AB170" s="194">
        <f t="shared" si="686"/>
        <v>0</v>
      </c>
      <c r="AC170" s="85">
        <v>21.24</v>
      </c>
      <c r="AD170" s="194">
        <f t="shared" si="687"/>
        <v>0</v>
      </c>
      <c r="AE170" s="84">
        <v>23.39</v>
      </c>
      <c r="AF170" s="85">
        <f t="shared" si="865"/>
        <v>18.712</v>
      </c>
      <c r="AG170" s="194">
        <f t="shared" si="866"/>
        <v>0</v>
      </c>
      <c r="AH170" s="85">
        <v>22.54</v>
      </c>
      <c r="AI170" s="85">
        <f t="shared" si="867"/>
        <v>18.032</v>
      </c>
      <c r="AJ170" s="196"/>
    </row>
    <row r="171" spans="1:36" ht="13.5" thickBot="1" x14ac:dyDescent="0.25">
      <c r="A171" s="178">
        <v>43612</v>
      </c>
      <c r="B171" s="220">
        <v>16.84</v>
      </c>
      <c r="C171" s="85">
        <f t="shared" si="852"/>
        <v>13.472</v>
      </c>
      <c r="D171" s="194">
        <f t="shared" si="853"/>
        <v>0</v>
      </c>
      <c r="E171" s="84">
        <v>17.34</v>
      </c>
      <c r="F171" s="85">
        <f t="shared" si="854"/>
        <v>13.872</v>
      </c>
      <c r="G171" s="194">
        <f t="shared" si="855"/>
        <v>0</v>
      </c>
      <c r="H171" s="84">
        <v>17.739999999999998</v>
      </c>
      <c r="I171" s="85">
        <f t="shared" si="856"/>
        <v>14.191999999999998</v>
      </c>
      <c r="J171" s="194">
        <f t="shared" si="857"/>
        <v>0</v>
      </c>
      <c r="K171" s="85">
        <v>16.440000000000001</v>
      </c>
      <c r="L171" s="85">
        <f t="shared" si="858"/>
        <v>13.152000000000001</v>
      </c>
      <c r="M171" s="195">
        <f t="shared" si="859"/>
        <v>-9.9999999999997868</v>
      </c>
      <c r="N171" s="85">
        <v>17.03</v>
      </c>
      <c r="O171" s="85">
        <f t="shared" si="860"/>
        <v>13.624000000000001</v>
      </c>
      <c r="P171" s="195">
        <f t="shared" si="861"/>
        <v>-9.9999999999997868</v>
      </c>
      <c r="Q171" s="85">
        <v>12.25</v>
      </c>
      <c r="R171" s="85">
        <f t="shared" si="862"/>
        <v>9.8000000000000007</v>
      </c>
      <c r="S171" s="195">
        <f t="shared" si="863"/>
        <v>0</v>
      </c>
      <c r="T171" s="85">
        <v>17.510000000000002</v>
      </c>
      <c r="U171" s="85">
        <f t="shared" si="864"/>
        <v>14.008000000000001</v>
      </c>
      <c r="V171" s="195">
        <f t="shared" si="683"/>
        <v>-9.9999999999997868</v>
      </c>
      <c r="W171" s="207">
        <v>19.989999999999998</v>
      </c>
      <c r="X171" s="194">
        <f t="shared" si="818"/>
        <v>0</v>
      </c>
      <c r="Y171" s="85">
        <v>20.239999999999998</v>
      </c>
      <c r="Z171" s="194">
        <f t="shared" si="819"/>
        <v>0</v>
      </c>
      <c r="AA171" s="85">
        <v>20.99</v>
      </c>
      <c r="AB171" s="194">
        <f t="shared" si="686"/>
        <v>0</v>
      </c>
      <c r="AC171" s="85">
        <v>21.24</v>
      </c>
      <c r="AD171" s="194">
        <f t="shared" si="687"/>
        <v>0</v>
      </c>
      <c r="AE171" s="84">
        <v>23.39</v>
      </c>
      <c r="AF171" s="85">
        <f t="shared" si="865"/>
        <v>18.712</v>
      </c>
      <c r="AG171" s="194">
        <f t="shared" si="866"/>
        <v>0</v>
      </c>
      <c r="AH171" s="85">
        <v>22.54</v>
      </c>
      <c r="AI171" s="85">
        <f t="shared" si="867"/>
        <v>18.032</v>
      </c>
      <c r="AJ171" s="196"/>
    </row>
    <row r="172" spans="1:36" ht="13.5" thickBot="1" x14ac:dyDescent="0.25">
      <c r="A172" s="178">
        <v>43613</v>
      </c>
      <c r="B172" s="220">
        <v>16.84</v>
      </c>
      <c r="C172" s="85">
        <f t="shared" ref="C172:C173" si="868">B172/1.25</f>
        <v>13.472</v>
      </c>
      <c r="D172" s="194">
        <f t="shared" ref="D172:D173" si="869">(B172-B171)*100</f>
        <v>0</v>
      </c>
      <c r="E172" s="84">
        <v>17.34</v>
      </c>
      <c r="F172" s="85">
        <f t="shared" ref="F172:F173" si="870">E172/1.25</f>
        <v>13.872</v>
      </c>
      <c r="G172" s="194">
        <f t="shared" ref="G172:G173" si="871">(E172-E171)*100</f>
        <v>0</v>
      </c>
      <c r="H172" s="84">
        <v>17.739999999999998</v>
      </c>
      <c r="I172" s="85">
        <f t="shared" ref="I172:I173" si="872">H172/1.25</f>
        <v>14.191999999999998</v>
      </c>
      <c r="J172" s="194">
        <f t="shared" ref="J172:J173" si="873">(H172-H171)*100</f>
        <v>0</v>
      </c>
      <c r="K172" s="85">
        <v>16.440000000000001</v>
      </c>
      <c r="L172" s="85">
        <f t="shared" ref="L172:L173" si="874">K172/1.25</f>
        <v>13.152000000000001</v>
      </c>
      <c r="M172" s="195">
        <f t="shared" ref="M172:M173" si="875">(K172-K171)*100</f>
        <v>0</v>
      </c>
      <c r="N172" s="85">
        <v>17.03</v>
      </c>
      <c r="O172" s="85">
        <f t="shared" ref="O172:O173" si="876">N172/1.25</f>
        <v>13.624000000000001</v>
      </c>
      <c r="P172" s="195">
        <f t="shared" ref="P172:P173" si="877">(N172-N171)*100</f>
        <v>0</v>
      </c>
      <c r="Q172" s="85">
        <v>12.25</v>
      </c>
      <c r="R172" s="85">
        <f t="shared" ref="R172:R173" si="878">Q172/1.25</f>
        <v>9.8000000000000007</v>
      </c>
      <c r="S172" s="195">
        <f t="shared" ref="S172:S173" si="879">(Q172-Q171)*100</f>
        <v>0</v>
      </c>
      <c r="T172" s="85">
        <v>17.510000000000002</v>
      </c>
      <c r="U172" s="85">
        <f t="shared" ref="U172:U173" si="880">T172/1.25</f>
        <v>14.008000000000001</v>
      </c>
      <c r="V172" s="195">
        <f t="shared" si="683"/>
        <v>0</v>
      </c>
      <c r="W172" s="207">
        <v>19.989999999999998</v>
      </c>
      <c r="X172" s="194">
        <f t="shared" si="818"/>
        <v>0</v>
      </c>
      <c r="Y172" s="85">
        <v>20.239999999999998</v>
      </c>
      <c r="Z172" s="194">
        <f t="shared" si="819"/>
        <v>0</v>
      </c>
      <c r="AA172" s="85">
        <v>20.99</v>
      </c>
      <c r="AB172" s="194">
        <f t="shared" si="686"/>
        <v>0</v>
      </c>
      <c r="AC172" s="85">
        <v>21.24</v>
      </c>
      <c r="AD172" s="194">
        <f t="shared" si="687"/>
        <v>0</v>
      </c>
      <c r="AE172" s="84">
        <v>23.39</v>
      </c>
      <c r="AF172" s="85">
        <f t="shared" ref="AF172:AF173" si="881">AE172/1.25</f>
        <v>18.712</v>
      </c>
      <c r="AG172" s="194">
        <f t="shared" ref="AG172:AG173" si="882">(AE172-AE171)*100</f>
        <v>0</v>
      </c>
      <c r="AH172" s="85">
        <v>22.54</v>
      </c>
      <c r="AI172" s="85">
        <f t="shared" ref="AI172:AI173" si="883">AH172/1.25</f>
        <v>18.032</v>
      </c>
      <c r="AJ172" s="196"/>
    </row>
    <row r="173" spans="1:36" ht="13.5" thickBot="1" x14ac:dyDescent="0.25">
      <c r="A173" s="178">
        <v>43614</v>
      </c>
      <c r="B173" s="220">
        <v>16.989999999999998</v>
      </c>
      <c r="C173" s="85">
        <f t="shared" si="868"/>
        <v>13.591999999999999</v>
      </c>
      <c r="D173" s="194">
        <f t="shared" si="869"/>
        <v>14.999999999999858</v>
      </c>
      <c r="E173" s="84">
        <v>17.489999999999998</v>
      </c>
      <c r="F173" s="85">
        <f t="shared" si="870"/>
        <v>13.991999999999999</v>
      </c>
      <c r="G173" s="194">
        <f t="shared" si="871"/>
        <v>14.999999999999858</v>
      </c>
      <c r="H173" s="84">
        <v>17.89</v>
      </c>
      <c r="I173" s="85">
        <f t="shared" si="872"/>
        <v>14.312000000000001</v>
      </c>
      <c r="J173" s="194">
        <f t="shared" si="873"/>
        <v>15.000000000000213</v>
      </c>
      <c r="K173" s="85">
        <v>16.54</v>
      </c>
      <c r="L173" s="85">
        <f t="shared" si="874"/>
        <v>13.231999999999999</v>
      </c>
      <c r="M173" s="195">
        <f t="shared" si="875"/>
        <v>9.9999999999997868</v>
      </c>
      <c r="N173" s="85">
        <v>17.13</v>
      </c>
      <c r="O173" s="85">
        <f t="shared" si="876"/>
        <v>13.703999999999999</v>
      </c>
      <c r="P173" s="195">
        <f t="shared" si="877"/>
        <v>9.9999999999997868</v>
      </c>
      <c r="Q173" s="85">
        <v>12.4</v>
      </c>
      <c r="R173" s="85">
        <f t="shared" si="878"/>
        <v>9.92</v>
      </c>
      <c r="S173" s="195">
        <f t="shared" si="879"/>
        <v>15.000000000000036</v>
      </c>
      <c r="T173" s="85">
        <v>17.61</v>
      </c>
      <c r="U173" s="85">
        <f t="shared" si="880"/>
        <v>14.087999999999999</v>
      </c>
      <c r="V173" s="195">
        <f t="shared" si="683"/>
        <v>9.9999999999997868</v>
      </c>
      <c r="W173" s="207">
        <v>19.989999999999998</v>
      </c>
      <c r="X173" s="194">
        <f t="shared" si="818"/>
        <v>0</v>
      </c>
      <c r="Y173" s="85">
        <v>20.239999999999998</v>
      </c>
      <c r="Z173" s="194">
        <f t="shared" si="819"/>
        <v>0</v>
      </c>
      <c r="AA173" s="85">
        <v>20.99</v>
      </c>
      <c r="AB173" s="194">
        <f t="shared" si="686"/>
        <v>0</v>
      </c>
      <c r="AC173" s="85">
        <v>21.24</v>
      </c>
      <c r="AD173" s="194">
        <f t="shared" si="687"/>
        <v>0</v>
      </c>
      <c r="AE173" s="84">
        <v>23.39</v>
      </c>
      <c r="AF173" s="85">
        <f t="shared" si="881"/>
        <v>18.712</v>
      </c>
      <c r="AG173" s="194">
        <f t="shared" si="882"/>
        <v>0</v>
      </c>
      <c r="AH173" s="85">
        <v>22.54</v>
      </c>
      <c r="AI173" s="85">
        <f t="shared" si="883"/>
        <v>18.032</v>
      </c>
      <c r="AJ173" s="196"/>
    </row>
    <row r="174" spans="1:36" ht="13.5" thickBot="1" x14ac:dyDescent="0.25">
      <c r="A174" s="178">
        <v>43615</v>
      </c>
      <c r="B174" s="220">
        <v>16.989999999999998</v>
      </c>
      <c r="C174" s="85">
        <f t="shared" ref="C174:C175" si="884">B174/1.25</f>
        <v>13.591999999999999</v>
      </c>
      <c r="D174" s="194">
        <f t="shared" ref="D174:D175" si="885">(B174-B173)*100</f>
        <v>0</v>
      </c>
      <c r="E174" s="84">
        <v>17.489999999999998</v>
      </c>
      <c r="F174" s="85">
        <f t="shared" ref="F174:F175" si="886">E174/1.25</f>
        <v>13.991999999999999</v>
      </c>
      <c r="G174" s="194">
        <f t="shared" ref="G174:G175" si="887">(E174-E173)*100</f>
        <v>0</v>
      </c>
      <c r="H174" s="84">
        <v>17.89</v>
      </c>
      <c r="I174" s="85">
        <f t="shared" ref="I174:I175" si="888">H174/1.25</f>
        <v>14.312000000000001</v>
      </c>
      <c r="J174" s="194">
        <f t="shared" ref="J174:J175" si="889">(H174-H173)*100</f>
        <v>0</v>
      </c>
      <c r="K174" s="85">
        <v>16.54</v>
      </c>
      <c r="L174" s="85">
        <f t="shared" ref="L174:L175" si="890">K174/1.25</f>
        <v>13.231999999999999</v>
      </c>
      <c r="M174" s="195">
        <f t="shared" ref="M174:M175" si="891">(K174-K173)*100</f>
        <v>0</v>
      </c>
      <c r="N174" s="85">
        <v>17.13</v>
      </c>
      <c r="O174" s="85">
        <f t="shared" ref="O174:O175" si="892">N174/1.25</f>
        <v>13.703999999999999</v>
      </c>
      <c r="P174" s="195">
        <f t="shared" ref="P174:P175" si="893">(N174-N173)*100</f>
        <v>0</v>
      </c>
      <c r="Q174" s="85">
        <v>12.4</v>
      </c>
      <c r="R174" s="85">
        <f t="shared" ref="R174:R175" si="894">Q174/1.25</f>
        <v>9.92</v>
      </c>
      <c r="S174" s="195">
        <f t="shared" ref="S174:S175" si="895">(Q174-Q173)*100</f>
        <v>0</v>
      </c>
      <c r="T174" s="85">
        <v>17.61</v>
      </c>
      <c r="U174" s="85">
        <f t="shared" ref="U174:U175" si="896">T174/1.25</f>
        <v>14.087999999999999</v>
      </c>
      <c r="V174" s="195">
        <f t="shared" si="683"/>
        <v>0</v>
      </c>
      <c r="W174" s="207">
        <v>19.989999999999998</v>
      </c>
      <c r="X174" s="194">
        <f t="shared" si="818"/>
        <v>0</v>
      </c>
      <c r="Y174" s="85">
        <v>20.239999999999998</v>
      </c>
      <c r="Z174" s="194">
        <f t="shared" si="819"/>
        <v>0</v>
      </c>
      <c r="AA174" s="85">
        <v>20.99</v>
      </c>
      <c r="AB174" s="194">
        <f t="shared" si="686"/>
        <v>0</v>
      </c>
      <c r="AC174" s="85">
        <v>21.24</v>
      </c>
      <c r="AD174" s="194">
        <f t="shared" si="687"/>
        <v>0</v>
      </c>
      <c r="AE174" s="84">
        <v>23.39</v>
      </c>
      <c r="AF174" s="85">
        <f t="shared" ref="AF174:AF175" si="897">AE174/1.25</f>
        <v>18.712</v>
      </c>
      <c r="AG174" s="194">
        <f t="shared" ref="AG174:AG175" si="898">(AE174-AE173)*100</f>
        <v>0</v>
      </c>
      <c r="AH174" s="85">
        <v>22.54</v>
      </c>
      <c r="AI174" s="85">
        <f t="shared" ref="AI174:AI175" si="899">AH174/1.25</f>
        <v>18.032</v>
      </c>
      <c r="AJ174" s="196"/>
    </row>
    <row r="175" spans="1:36" x14ac:dyDescent="0.2">
      <c r="A175" s="178">
        <v>43616</v>
      </c>
      <c r="B175" s="220">
        <v>16.79</v>
      </c>
      <c r="C175" s="85">
        <f t="shared" si="884"/>
        <v>13.431999999999999</v>
      </c>
      <c r="D175" s="194">
        <f t="shared" si="885"/>
        <v>-19.999999999999929</v>
      </c>
      <c r="E175" s="84">
        <v>17.29</v>
      </c>
      <c r="F175" s="85">
        <f t="shared" si="886"/>
        <v>13.831999999999999</v>
      </c>
      <c r="G175" s="194">
        <f t="shared" si="887"/>
        <v>-19.999999999999929</v>
      </c>
      <c r="H175" s="84">
        <v>17.690000000000001</v>
      </c>
      <c r="I175" s="85">
        <f t="shared" si="888"/>
        <v>14.152000000000001</v>
      </c>
      <c r="J175" s="194">
        <f t="shared" si="889"/>
        <v>-19.999999999999929</v>
      </c>
      <c r="K175" s="85">
        <v>16.34</v>
      </c>
      <c r="L175" s="85">
        <f t="shared" si="890"/>
        <v>13.071999999999999</v>
      </c>
      <c r="M175" s="195">
        <f t="shared" si="891"/>
        <v>-19.999999999999929</v>
      </c>
      <c r="N175" s="85">
        <v>16.93</v>
      </c>
      <c r="O175" s="85">
        <f t="shared" si="892"/>
        <v>13.544</v>
      </c>
      <c r="P175" s="195">
        <f t="shared" si="893"/>
        <v>-19.999999999999929</v>
      </c>
      <c r="Q175" s="85">
        <v>12.4</v>
      </c>
      <c r="R175" s="85">
        <f t="shared" si="894"/>
        <v>9.92</v>
      </c>
      <c r="S175" s="195">
        <f t="shared" si="895"/>
        <v>0</v>
      </c>
      <c r="T175" s="85">
        <v>17.41</v>
      </c>
      <c r="U175" s="85">
        <f t="shared" si="896"/>
        <v>13.928000000000001</v>
      </c>
      <c r="V175" s="195">
        <f t="shared" si="683"/>
        <v>-19.999999999999929</v>
      </c>
      <c r="W175" s="207">
        <v>19.989999999999998</v>
      </c>
      <c r="X175" s="194">
        <f t="shared" si="818"/>
        <v>0</v>
      </c>
      <c r="Y175" s="85">
        <v>20.239999999999998</v>
      </c>
      <c r="Z175" s="194">
        <f t="shared" si="819"/>
        <v>0</v>
      </c>
      <c r="AA175" s="85">
        <v>20.99</v>
      </c>
      <c r="AB175" s="194">
        <f t="shared" si="686"/>
        <v>0</v>
      </c>
      <c r="AC175" s="85">
        <v>21.24</v>
      </c>
      <c r="AD175" s="194">
        <f t="shared" si="687"/>
        <v>0</v>
      </c>
      <c r="AE175" s="84">
        <v>23.39</v>
      </c>
      <c r="AF175" s="85">
        <f t="shared" si="897"/>
        <v>18.712</v>
      </c>
      <c r="AG175" s="194">
        <f t="shared" si="898"/>
        <v>0</v>
      </c>
      <c r="AH175" s="85">
        <v>22.54</v>
      </c>
      <c r="AI175" s="85">
        <f t="shared" si="899"/>
        <v>18.032</v>
      </c>
      <c r="AJ175" s="196"/>
    </row>
    <row r="177" spans="1:36" ht="51.75" thickBot="1" x14ac:dyDescent="0.25">
      <c r="A177" s="214" t="s">
        <v>1</v>
      </c>
      <c r="B177" s="144" t="s">
        <v>2</v>
      </c>
      <c r="C177" s="144" t="s">
        <v>16</v>
      </c>
      <c r="D177" s="87" t="s">
        <v>5</v>
      </c>
      <c r="E177" s="144" t="s">
        <v>3</v>
      </c>
      <c r="F177" s="144" t="s">
        <v>17</v>
      </c>
      <c r="G177" s="87" t="s">
        <v>5</v>
      </c>
      <c r="H177" s="144" t="s">
        <v>4</v>
      </c>
      <c r="I177" s="144" t="s">
        <v>18</v>
      </c>
      <c r="J177" s="87" t="s">
        <v>5</v>
      </c>
      <c r="K177" s="145" t="s">
        <v>6</v>
      </c>
      <c r="L177" s="145" t="s">
        <v>63</v>
      </c>
      <c r="M177" s="88" t="s">
        <v>5</v>
      </c>
      <c r="N177" s="192" t="s">
        <v>91</v>
      </c>
      <c r="O177" s="192" t="s">
        <v>92</v>
      </c>
      <c r="P177" s="193" t="s">
        <v>5</v>
      </c>
      <c r="Q177" s="215" t="s">
        <v>7</v>
      </c>
      <c r="R177" s="215" t="s">
        <v>20</v>
      </c>
      <c r="S177" s="213" t="s">
        <v>5</v>
      </c>
      <c r="T177" s="146" t="s">
        <v>68</v>
      </c>
      <c r="U177" s="146" t="s">
        <v>69</v>
      </c>
      <c r="V177" s="147" t="s">
        <v>5</v>
      </c>
      <c r="W177" s="203" t="s">
        <v>86</v>
      </c>
      <c r="X177" s="149" t="s">
        <v>5</v>
      </c>
      <c r="Y177" s="198" t="s">
        <v>87</v>
      </c>
      <c r="Z177" s="149" t="s">
        <v>5</v>
      </c>
      <c r="AA177" s="148" t="s">
        <v>88</v>
      </c>
      <c r="AB177" s="149" t="s">
        <v>5</v>
      </c>
      <c r="AC177" s="148" t="s">
        <v>89</v>
      </c>
      <c r="AD177" s="149" t="s">
        <v>5</v>
      </c>
      <c r="AE177" s="90" t="s">
        <v>23</v>
      </c>
      <c r="AF177" s="90" t="s">
        <v>24</v>
      </c>
      <c r="AG177" s="91" t="s">
        <v>5</v>
      </c>
      <c r="AH177" s="90" t="s">
        <v>25</v>
      </c>
      <c r="AI177" s="90" t="s">
        <v>26</v>
      </c>
      <c r="AJ177" s="91" t="s">
        <v>5</v>
      </c>
    </row>
    <row r="178" spans="1:36" x14ac:dyDescent="0.2">
      <c r="A178" s="158" t="s">
        <v>70</v>
      </c>
      <c r="B178" s="150">
        <f>AVERAGE(B181:B209)</f>
        <v>15.972758620689657</v>
      </c>
      <c r="C178" s="151">
        <f>AVERAGE(B178/1.25)</f>
        <v>12.778206896551726</v>
      </c>
      <c r="D178" s="151"/>
      <c r="E178" s="151">
        <f>AVERAGE(E181:E209)</f>
        <v>16.472758620689657</v>
      </c>
      <c r="F178" s="151">
        <f>AVERAGE(E178/1.25)</f>
        <v>13.178206896551725</v>
      </c>
      <c r="G178" s="151"/>
      <c r="H178" s="151">
        <f>AVERAGE(H181:H209)</f>
        <v>16.872758620689652</v>
      </c>
      <c r="I178" s="151">
        <f>AVERAGE(H178/1.25)</f>
        <v>13.498206896551721</v>
      </c>
      <c r="J178" s="151"/>
      <c r="K178" s="151">
        <f>AVERAGE(K181:K209)</f>
        <v>15.995172413793098</v>
      </c>
      <c r="L178" s="151">
        <f>AVERAGE(K178/1.25)</f>
        <v>12.796137931034478</v>
      </c>
      <c r="M178" s="151"/>
      <c r="N178" s="151">
        <f>AVERAGE(N181:N209)</f>
        <v>16.585172413793099</v>
      </c>
      <c r="O178" s="151">
        <f>AVERAGE(N178/1.25)</f>
        <v>13.268137931034479</v>
      </c>
      <c r="P178" s="151"/>
      <c r="Q178" s="151">
        <f>AVERAGE(Q181:Q209)</f>
        <v>12.341379310344834</v>
      </c>
      <c r="R178" s="151">
        <f>AVERAGE(Q178/1.25)</f>
        <v>9.8731034482758666</v>
      </c>
      <c r="S178" s="151"/>
      <c r="T178" s="151">
        <f>AVERAGE(T181:T209)</f>
        <v>16.932413793103454</v>
      </c>
      <c r="U178" s="151">
        <f>AVERAGE(T178/1.25)</f>
        <v>13.545931034482763</v>
      </c>
      <c r="V178" s="151"/>
      <c r="W178" s="151">
        <f>AVERAGE(W181:W209)</f>
        <v>19.667586206896548</v>
      </c>
      <c r="X178" s="151"/>
      <c r="Y178" s="199">
        <f>AVERAGE(Y181:Y209)</f>
        <v>19.917586206896548</v>
      </c>
      <c r="Z178" s="151"/>
      <c r="AA178" s="151">
        <f>AVERAGE(AA181:AA209)</f>
        <v>20.305862068965521</v>
      </c>
      <c r="AB178" s="151"/>
      <c r="AC178" s="151">
        <f>AVERAGE(AC181:AC209)</f>
        <v>20.555862068965521</v>
      </c>
      <c r="AD178" s="151"/>
      <c r="AE178" s="151">
        <f>AVERAGE(AE181:AE209)</f>
        <v>23.38999999999999</v>
      </c>
      <c r="AF178" s="151">
        <f>AVERAGE(AE178/1.25)</f>
        <v>18.711999999999993</v>
      </c>
      <c r="AG178" s="151"/>
      <c r="AH178" s="151">
        <f>AVERAGE(AH181:AH209)</f>
        <v>22.54</v>
      </c>
      <c r="AI178" s="151">
        <f>AVERAGE(AH178/1.25)</f>
        <v>18.032</v>
      </c>
      <c r="AJ178" s="152"/>
    </row>
    <row r="179" spans="1:36" x14ac:dyDescent="0.2">
      <c r="A179" s="159" t="s">
        <v>53</v>
      </c>
      <c r="B179" s="153">
        <f>AVERAGE(B181:B195)</f>
        <v>16.043333333333329</v>
      </c>
      <c r="C179" s="153">
        <f>AVERAGE(C181:C196)</f>
        <v>12.822000000000001</v>
      </c>
      <c r="D179" s="153"/>
      <c r="E179" s="153">
        <f>AVERAGE(E181:E196)</f>
        <v>16.527499999999996</v>
      </c>
      <c r="F179" s="153">
        <f>AVERAGE(F181:F196)</f>
        <v>13.222000000000003</v>
      </c>
      <c r="G179" s="153"/>
      <c r="H179" s="153">
        <f>AVERAGE(H181:H195)</f>
        <v>16.943333333333332</v>
      </c>
      <c r="I179" s="153">
        <f>AVERAGE(I181:I195)</f>
        <v>13.55466666666667</v>
      </c>
      <c r="J179" s="153"/>
      <c r="K179" s="153">
        <f>AVERAGE(K181:K195)</f>
        <v>15.959999999999996</v>
      </c>
      <c r="L179" s="153">
        <f>AVERAGE(L181:L195)</f>
        <v>12.767999999999999</v>
      </c>
      <c r="M179" s="153"/>
      <c r="N179" s="153">
        <f>AVERAGE(N181:N195)</f>
        <v>16.549999999999997</v>
      </c>
      <c r="O179" s="153">
        <f>AVERAGE(O181:O195)</f>
        <v>13.240000000000002</v>
      </c>
      <c r="P179" s="153"/>
      <c r="Q179" s="153">
        <f>AVERAGE(Q181:Q195)</f>
        <v>12.380000000000004</v>
      </c>
      <c r="R179" s="153">
        <f>AVERAGE(R181:R195)</f>
        <v>9.9039999999999999</v>
      </c>
      <c r="S179" s="153"/>
      <c r="T179" s="153">
        <f>AVERAGE(T181:T195)</f>
        <v>16.913333333333338</v>
      </c>
      <c r="U179" s="153">
        <f>AVERAGE(U181:U195)</f>
        <v>13.530666666666667</v>
      </c>
      <c r="V179" s="153"/>
      <c r="W179" s="153">
        <f>AVERAGE(W181:W195)</f>
        <v>19.813333333333329</v>
      </c>
      <c r="X179" s="153"/>
      <c r="Y179" s="200">
        <f>AVERAGE(Y181:Y195)</f>
        <v>20.063333333333329</v>
      </c>
      <c r="Z179" s="153"/>
      <c r="AA179" s="153">
        <f>AVERAGE(AA181:AA195)</f>
        <v>20.59</v>
      </c>
      <c r="AB179" s="153"/>
      <c r="AC179" s="153">
        <f>AVERAGE(AC181:AC195)</f>
        <v>20.84</v>
      </c>
      <c r="AD179" s="153"/>
      <c r="AE179" s="153">
        <f>AVERAGE(AE181:AE195)</f>
        <v>23.389999999999993</v>
      </c>
      <c r="AF179" s="153">
        <f>AVERAGE(AF181:AF195)</f>
        <v>18.711999999999996</v>
      </c>
      <c r="AG179" s="153"/>
      <c r="AH179" s="153">
        <f>AVERAGE(AH181:AH195)</f>
        <v>22.540000000000003</v>
      </c>
      <c r="AI179" s="153">
        <f>AVERAGE(AI181:AI195)</f>
        <v>18.032000000000004</v>
      </c>
      <c r="AJ179" s="153"/>
    </row>
    <row r="180" spans="1:36" ht="13.5" thickBot="1" x14ac:dyDescent="0.25">
      <c r="A180" s="183" t="s">
        <v>54</v>
      </c>
      <c r="B180" s="162">
        <f>AVERAGE(B196:B210)</f>
        <v>15.91</v>
      </c>
      <c r="C180" s="162">
        <f>AVERAGE(C196:C209)</f>
        <v>12.71771428571429</v>
      </c>
      <c r="D180" s="162"/>
      <c r="E180" s="162">
        <f>AVERAGE(E196:E209)</f>
        <v>16.397142857142857</v>
      </c>
      <c r="F180" s="162">
        <f>AVERAGE(F196:F209)</f>
        <v>13.117714285714284</v>
      </c>
      <c r="G180" s="162"/>
      <c r="H180" s="162">
        <f>AVERAGE(H196:H209)</f>
        <v>16.797142857142859</v>
      </c>
      <c r="I180" s="162">
        <f>AVERAGE(I196:I209)</f>
        <v>13.437714285714284</v>
      </c>
      <c r="J180" s="162"/>
      <c r="K180" s="162">
        <f>AVERAGE(K196:K209)</f>
        <v>16.032857142857143</v>
      </c>
      <c r="L180" s="162">
        <f>AVERAGE(L196:L209)</f>
        <v>12.826285714285717</v>
      </c>
      <c r="M180" s="162"/>
      <c r="N180" s="162">
        <f>AVERAGE(N196:N209)</f>
        <v>16.622857142857146</v>
      </c>
      <c r="O180" s="162">
        <f>AVERAGE(O196:O209)</f>
        <v>13.298285714285713</v>
      </c>
      <c r="P180" s="162"/>
      <c r="Q180" s="162">
        <f>AVERAGE(Q196:Q209)</f>
        <v>12.3</v>
      </c>
      <c r="R180" s="162">
        <f>AVERAGE(R196:R209)</f>
        <v>9.8400000000000016</v>
      </c>
      <c r="S180" s="162"/>
      <c r="T180" s="162">
        <f>AVERAGE(T196:T209)</f>
        <v>16.952857142857145</v>
      </c>
      <c r="U180" s="162">
        <f>AVERAGE(U196:U209)</f>
        <v>13.562285714285713</v>
      </c>
      <c r="V180" s="162"/>
      <c r="W180" s="162">
        <f>AVERAGE(W196:W209)</f>
        <v>19.511428571428574</v>
      </c>
      <c r="X180" s="162"/>
      <c r="Y180" s="201">
        <f>AVERAGE(Y196:Y209)</f>
        <v>19.761428571428574</v>
      </c>
      <c r="Z180" s="162"/>
      <c r="AA180" s="162">
        <f>AVERAGE(AA196:AA209)</f>
        <v>20.001428571428566</v>
      </c>
      <c r="AB180" s="162"/>
      <c r="AC180" s="162">
        <f>AVERAGE(AC196:AC209)</f>
        <v>20.251428571428566</v>
      </c>
      <c r="AD180" s="162"/>
      <c r="AE180" s="162">
        <f>AVERAGE(AE196:AE209)</f>
        <v>23.389999999999993</v>
      </c>
      <c r="AF180" s="162">
        <f>AVERAGE(AF196:AF209)</f>
        <v>18.711999999999996</v>
      </c>
      <c r="AG180" s="162"/>
      <c r="AH180" s="162">
        <f>AVERAGE(AH196:AH209)</f>
        <v>22.54</v>
      </c>
      <c r="AI180" s="162">
        <f>AVERAGE(AI196:AI209)</f>
        <v>18.032000000000004</v>
      </c>
      <c r="AJ180" s="162"/>
    </row>
    <row r="181" spans="1:36" ht="13.5" thickBot="1" x14ac:dyDescent="0.25">
      <c r="A181" s="178">
        <v>43617</v>
      </c>
      <c r="B181" s="220">
        <v>16.79</v>
      </c>
      <c r="C181" s="85">
        <f t="shared" ref="C181:C183" si="900">B181/1.25</f>
        <v>13.431999999999999</v>
      </c>
      <c r="D181" s="194">
        <f>(B181-B175)*100</f>
        <v>0</v>
      </c>
      <c r="E181" s="84">
        <v>17.29</v>
      </c>
      <c r="F181" s="85">
        <f t="shared" ref="F181:F183" si="901">E181/1.25</f>
        <v>13.831999999999999</v>
      </c>
      <c r="G181" s="194">
        <f>(E181-E175)*100</f>
        <v>0</v>
      </c>
      <c r="H181" s="84">
        <v>17.690000000000001</v>
      </c>
      <c r="I181" s="85">
        <f t="shared" ref="I181:I183" si="902">H181/1.25</f>
        <v>14.152000000000001</v>
      </c>
      <c r="J181" s="194">
        <f>(H181-H175)*100</f>
        <v>0</v>
      </c>
      <c r="K181" s="85">
        <v>16.34</v>
      </c>
      <c r="L181" s="85">
        <f t="shared" ref="L181:L183" si="903">K181/1.25</f>
        <v>13.071999999999999</v>
      </c>
      <c r="M181" s="195">
        <f>(K181-K175)*100</f>
        <v>0</v>
      </c>
      <c r="N181" s="85">
        <v>16.93</v>
      </c>
      <c r="O181" s="85">
        <f t="shared" ref="O181:O183" si="904">N181/1.25</f>
        <v>13.544</v>
      </c>
      <c r="P181" s="195">
        <f>(N181-N175)*100</f>
        <v>0</v>
      </c>
      <c r="Q181" s="85">
        <v>12.4</v>
      </c>
      <c r="R181" s="85">
        <f t="shared" ref="R181:R183" si="905">Q181/1.25</f>
        <v>9.92</v>
      </c>
      <c r="S181" s="195">
        <f>(Q181-Q175)*100</f>
        <v>0</v>
      </c>
      <c r="T181" s="85">
        <v>17.41</v>
      </c>
      <c r="U181" s="85">
        <f t="shared" ref="U181:U183" si="906">T181/1.25</f>
        <v>13.928000000000001</v>
      </c>
      <c r="V181" s="195">
        <f>(T181-T175)*100</f>
        <v>0</v>
      </c>
      <c r="W181" s="207">
        <v>19.989999999999998</v>
      </c>
      <c r="X181" s="194">
        <f>(W181-W175)*100</f>
        <v>0</v>
      </c>
      <c r="Y181" s="85">
        <v>20.239999999999998</v>
      </c>
      <c r="Z181" s="194">
        <f>(Y181-Y175)*100</f>
        <v>0</v>
      </c>
      <c r="AA181" s="85">
        <v>20.99</v>
      </c>
      <c r="AB181" s="194">
        <f>(AA181-AA175)*100</f>
        <v>0</v>
      </c>
      <c r="AC181" s="85">
        <v>21.24</v>
      </c>
      <c r="AD181" s="194">
        <f>(AC181-AC175)*100</f>
        <v>0</v>
      </c>
      <c r="AE181" s="84">
        <v>23.39</v>
      </c>
      <c r="AF181" s="85">
        <f t="shared" ref="AF181:AF183" si="907">AE181/1.25</f>
        <v>18.712</v>
      </c>
      <c r="AG181" s="84">
        <f>(AE181-AE175)*100</f>
        <v>0</v>
      </c>
      <c r="AH181" s="85">
        <v>22.54</v>
      </c>
      <c r="AI181" s="85">
        <f t="shared" ref="AI181:AI183" si="908">AH181/1.25</f>
        <v>18.032</v>
      </c>
      <c r="AJ181" s="136"/>
    </row>
    <row r="182" spans="1:36" ht="13.5" thickBot="1" x14ac:dyDescent="0.25">
      <c r="A182" s="178">
        <v>43618</v>
      </c>
      <c r="B182" s="220">
        <v>16.79</v>
      </c>
      <c r="C182" s="85">
        <f t="shared" si="900"/>
        <v>13.431999999999999</v>
      </c>
      <c r="D182" s="194">
        <f t="shared" ref="D182:D183" si="909">(B182-B181)*100</f>
        <v>0</v>
      </c>
      <c r="E182" s="84">
        <v>17.29</v>
      </c>
      <c r="F182" s="85">
        <f t="shared" si="901"/>
        <v>13.831999999999999</v>
      </c>
      <c r="G182" s="194">
        <f t="shared" ref="G182:G183" si="910">(E182-E181)*100</f>
        <v>0</v>
      </c>
      <c r="H182" s="84">
        <v>17.690000000000001</v>
      </c>
      <c r="I182" s="85">
        <f t="shared" si="902"/>
        <v>14.152000000000001</v>
      </c>
      <c r="J182" s="194">
        <f t="shared" ref="J182:J183" si="911">(H182-H181)*100</f>
        <v>0</v>
      </c>
      <c r="K182" s="85">
        <v>16.34</v>
      </c>
      <c r="L182" s="85">
        <f t="shared" si="903"/>
        <v>13.071999999999999</v>
      </c>
      <c r="M182" s="195">
        <f t="shared" ref="M182:M183" si="912">(K182-K181)*100</f>
        <v>0</v>
      </c>
      <c r="N182" s="85">
        <v>16.93</v>
      </c>
      <c r="O182" s="85">
        <f t="shared" si="904"/>
        <v>13.544</v>
      </c>
      <c r="P182" s="195">
        <f t="shared" ref="P182:P183" si="913">(N182-N181)*100</f>
        <v>0</v>
      </c>
      <c r="Q182" s="85">
        <v>12.4</v>
      </c>
      <c r="R182" s="85">
        <f t="shared" si="905"/>
        <v>9.92</v>
      </c>
      <c r="S182" s="195">
        <f t="shared" ref="S182:S183" si="914">(Q182-Q181)*100</f>
        <v>0</v>
      </c>
      <c r="T182" s="85">
        <v>17.41</v>
      </c>
      <c r="U182" s="85">
        <f t="shared" si="906"/>
        <v>13.928000000000001</v>
      </c>
      <c r="V182" s="195">
        <f t="shared" ref="V182:V192" si="915">(T182-T181)*100</f>
        <v>0</v>
      </c>
      <c r="W182" s="207">
        <v>19.989999999999998</v>
      </c>
      <c r="X182" s="194">
        <f t="shared" ref="X182:X184" si="916">(W182-W181)*100</f>
        <v>0</v>
      </c>
      <c r="Y182" s="85">
        <v>20.239999999999998</v>
      </c>
      <c r="Z182" s="194">
        <f t="shared" ref="Z182:Z192" si="917">(Y182-Y181)*100</f>
        <v>0</v>
      </c>
      <c r="AA182" s="85">
        <v>20.99</v>
      </c>
      <c r="AB182" s="194">
        <f t="shared" ref="AB182:AB192" si="918">(AA182-AA181)*100</f>
        <v>0</v>
      </c>
      <c r="AC182" s="85">
        <v>21.24</v>
      </c>
      <c r="AD182" s="194">
        <f t="shared" ref="AD182:AD192" si="919">(AC182-AC181)*100</f>
        <v>0</v>
      </c>
      <c r="AE182" s="84">
        <v>23.39</v>
      </c>
      <c r="AF182" s="85">
        <f t="shared" si="907"/>
        <v>18.712</v>
      </c>
      <c r="AG182" s="84">
        <f t="shared" ref="AG182:AG183" si="920">(AE182-AE181)*100</f>
        <v>0</v>
      </c>
      <c r="AH182" s="85">
        <v>22.54</v>
      </c>
      <c r="AI182" s="85">
        <f t="shared" si="908"/>
        <v>18.032</v>
      </c>
      <c r="AJ182" s="136"/>
    </row>
    <row r="183" spans="1:36" ht="13.5" thickBot="1" x14ac:dyDescent="0.25">
      <c r="A183" s="178">
        <v>43619</v>
      </c>
      <c r="B183" s="220">
        <v>16.59</v>
      </c>
      <c r="C183" s="85">
        <f t="shared" si="900"/>
        <v>13.272</v>
      </c>
      <c r="D183" s="194">
        <f t="shared" si="909"/>
        <v>-19.999999999999929</v>
      </c>
      <c r="E183" s="84">
        <v>17.09</v>
      </c>
      <c r="F183" s="85">
        <f t="shared" si="901"/>
        <v>13.672000000000001</v>
      </c>
      <c r="G183" s="194">
        <f t="shared" si="910"/>
        <v>-19.999999999999929</v>
      </c>
      <c r="H183" s="84">
        <v>17.489999999999998</v>
      </c>
      <c r="I183" s="85">
        <f t="shared" si="902"/>
        <v>13.991999999999999</v>
      </c>
      <c r="J183" s="194">
        <f t="shared" si="911"/>
        <v>-20.000000000000284</v>
      </c>
      <c r="K183" s="85">
        <v>16.190000000000001</v>
      </c>
      <c r="L183" s="85">
        <f t="shared" si="903"/>
        <v>12.952000000000002</v>
      </c>
      <c r="M183" s="195">
        <f t="shared" si="912"/>
        <v>-14.999999999999858</v>
      </c>
      <c r="N183" s="85">
        <v>16.78</v>
      </c>
      <c r="O183" s="85">
        <f t="shared" si="904"/>
        <v>13.424000000000001</v>
      </c>
      <c r="P183" s="195">
        <f t="shared" si="913"/>
        <v>-14.999999999999858</v>
      </c>
      <c r="Q183" s="85">
        <v>12.4</v>
      </c>
      <c r="R183" s="85">
        <f t="shared" si="905"/>
        <v>9.92</v>
      </c>
      <c r="S183" s="195">
        <f t="shared" si="914"/>
        <v>0</v>
      </c>
      <c r="T183" s="85">
        <v>17.21</v>
      </c>
      <c r="U183" s="85">
        <f t="shared" si="906"/>
        <v>13.768000000000001</v>
      </c>
      <c r="V183" s="195">
        <f t="shared" si="915"/>
        <v>-19.999999999999929</v>
      </c>
      <c r="W183" s="207">
        <v>19.989999999999998</v>
      </c>
      <c r="X183" s="194">
        <f t="shared" si="916"/>
        <v>0</v>
      </c>
      <c r="Y183" s="85">
        <v>20.239999999999998</v>
      </c>
      <c r="Z183" s="194">
        <f t="shared" si="917"/>
        <v>0</v>
      </c>
      <c r="AA183" s="85">
        <v>20.99</v>
      </c>
      <c r="AB183" s="194">
        <f t="shared" si="918"/>
        <v>0</v>
      </c>
      <c r="AC183" s="85">
        <v>21.24</v>
      </c>
      <c r="AD183" s="194">
        <f t="shared" si="919"/>
        <v>0</v>
      </c>
      <c r="AE183" s="84">
        <v>23.39</v>
      </c>
      <c r="AF183" s="85">
        <f t="shared" si="907"/>
        <v>18.712</v>
      </c>
      <c r="AG183" s="84">
        <f t="shared" si="920"/>
        <v>0</v>
      </c>
      <c r="AH183" s="85">
        <v>22.54</v>
      </c>
      <c r="AI183" s="85">
        <f t="shared" si="908"/>
        <v>18.032</v>
      </c>
      <c r="AJ183" s="136"/>
    </row>
    <row r="184" spans="1:36" ht="13.5" thickBot="1" x14ac:dyDescent="0.25">
      <c r="A184" s="178">
        <v>43620</v>
      </c>
      <c r="B184" s="220">
        <v>16.29</v>
      </c>
      <c r="C184" s="85">
        <f t="shared" ref="C184" si="921">B184/1.25</f>
        <v>13.032</v>
      </c>
      <c r="D184" s="194">
        <f t="shared" ref="D184" si="922">(B184-B183)*100</f>
        <v>-30.000000000000071</v>
      </c>
      <c r="E184" s="84">
        <v>16.79</v>
      </c>
      <c r="F184" s="85">
        <f t="shared" ref="F184" si="923">E184/1.25</f>
        <v>13.431999999999999</v>
      </c>
      <c r="G184" s="194">
        <f t="shared" ref="G184" si="924">(E184-E183)*100</f>
        <v>-30.000000000000071</v>
      </c>
      <c r="H184" s="84">
        <v>17.190000000000001</v>
      </c>
      <c r="I184" s="85">
        <f t="shared" ref="I184" si="925">H184/1.25</f>
        <v>13.752000000000001</v>
      </c>
      <c r="J184" s="194">
        <f t="shared" ref="J184" si="926">(H184-H183)*100</f>
        <v>-29.999999999999716</v>
      </c>
      <c r="K184" s="85">
        <v>16.04</v>
      </c>
      <c r="L184" s="85">
        <f t="shared" ref="L184" si="927">K184/1.25</f>
        <v>12.831999999999999</v>
      </c>
      <c r="M184" s="195">
        <f t="shared" ref="M184" si="928">(K184-K183)*100</f>
        <v>-15.000000000000213</v>
      </c>
      <c r="N184" s="85">
        <v>16.63</v>
      </c>
      <c r="O184" s="85">
        <f t="shared" ref="O184" si="929">N184/1.25</f>
        <v>13.303999999999998</v>
      </c>
      <c r="P184" s="195">
        <f t="shared" ref="P184" si="930">(N184-N183)*100</f>
        <v>-15.000000000000213</v>
      </c>
      <c r="Q184" s="85">
        <v>12.4</v>
      </c>
      <c r="R184" s="85">
        <f t="shared" ref="R184" si="931">Q184/1.25</f>
        <v>9.92</v>
      </c>
      <c r="S184" s="195">
        <f t="shared" ref="S184" si="932">(Q184-Q183)*100</f>
        <v>0</v>
      </c>
      <c r="T184" s="85">
        <v>17.059999999999999</v>
      </c>
      <c r="U184" s="85">
        <f t="shared" ref="U184" si="933">T184/1.25</f>
        <v>13.648</v>
      </c>
      <c r="V184" s="195">
        <f t="shared" si="915"/>
        <v>-15.000000000000213</v>
      </c>
      <c r="W184" s="207">
        <v>19.989999999999998</v>
      </c>
      <c r="X184" s="194">
        <f t="shared" si="916"/>
        <v>0</v>
      </c>
      <c r="Y184" s="85">
        <v>20.239999999999998</v>
      </c>
      <c r="Z184" s="194">
        <f t="shared" si="917"/>
        <v>0</v>
      </c>
      <c r="AA184" s="85">
        <v>20.99</v>
      </c>
      <c r="AB184" s="194">
        <f t="shared" si="918"/>
        <v>0</v>
      </c>
      <c r="AC184" s="85">
        <v>21.24</v>
      </c>
      <c r="AD184" s="194">
        <f t="shared" si="919"/>
        <v>0</v>
      </c>
      <c r="AE184" s="84">
        <v>23.39</v>
      </c>
      <c r="AF184" s="85">
        <f t="shared" ref="AF184" si="934">AE184/1.25</f>
        <v>18.712</v>
      </c>
      <c r="AG184" s="84">
        <f t="shared" ref="AG184" si="935">(AE184-AE183)*100</f>
        <v>0</v>
      </c>
      <c r="AH184" s="85">
        <v>22.54</v>
      </c>
      <c r="AI184" s="85">
        <f t="shared" ref="AI184" si="936">AH184/1.25</f>
        <v>18.032</v>
      </c>
      <c r="AJ184" s="136"/>
    </row>
    <row r="185" spans="1:36" ht="13.5" thickBot="1" x14ac:dyDescent="0.25">
      <c r="A185" s="178">
        <v>43621</v>
      </c>
      <c r="B185" s="220">
        <v>16.04</v>
      </c>
      <c r="C185" s="85">
        <f t="shared" ref="C185" si="937">B185/1.25</f>
        <v>12.831999999999999</v>
      </c>
      <c r="D185" s="194">
        <f t="shared" ref="D185" si="938">(B185-B184)*100</f>
        <v>-25</v>
      </c>
      <c r="E185" s="84">
        <v>16.54</v>
      </c>
      <c r="F185" s="85">
        <f t="shared" ref="F185" si="939">E185/1.25</f>
        <v>13.231999999999999</v>
      </c>
      <c r="G185" s="194">
        <f t="shared" ref="G185" si="940">(E185-E184)*100</f>
        <v>-25</v>
      </c>
      <c r="H185" s="84">
        <v>16.940000000000001</v>
      </c>
      <c r="I185" s="85">
        <f t="shared" ref="I185" si="941">H185/1.25</f>
        <v>13.552000000000001</v>
      </c>
      <c r="J185" s="194">
        <f t="shared" ref="J185" si="942">(H185-H184)*100</f>
        <v>-25</v>
      </c>
      <c r="K185" s="85">
        <v>15.94</v>
      </c>
      <c r="L185" s="85">
        <f t="shared" ref="L185" si="943">K185/1.25</f>
        <v>12.751999999999999</v>
      </c>
      <c r="M185" s="195">
        <f t="shared" ref="M185" si="944">(K185-K184)*100</f>
        <v>-9.9999999999999645</v>
      </c>
      <c r="N185" s="85">
        <v>16.53</v>
      </c>
      <c r="O185" s="85">
        <f t="shared" ref="O185" si="945">N185/1.25</f>
        <v>13.224</v>
      </c>
      <c r="P185" s="195">
        <f t="shared" ref="P185" si="946">(N185-N184)*100</f>
        <v>-9.9999999999997868</v>
      </c>
      <c r="Q185" s="85">
        <v>12.4</v>
      </c>
      <c r="R185" s="85">
        <f t="shared" ref="R185" si="947">Q185/1.25</f>
        <v>9.92</v>
      </c>
      <c r="S185" s="195">
        <f t="shared" ref="S185" si="948">(Q185-Q184)*100</f>
        <v>0</v>
      </c>
      <c r="T185" s="85">
        <v>16.86</v>
      </c>
      <c r="U185" s="85">
        <f t="shared" ref="U185" si="949">T185/1.25</f>
        <v>13.488</v>
      </c>
      <c r="V185" s="195">
        <f t="shared" si="915"/>
        <v>-19.999999999999929</v>
      </c>
      <c r="W185" s="207">
        <v>19.84</v>
      </c>
      <c r="X185" s="194">
        <f>(W185-W184)*100</f>
        <v>-14.999999999999858</v>
      </c>
      <c r="Y185" s="85">
        <v>20.09</v>
      </c>
      <c r="Z185" s="194">
        <f t="shared" si="917"/>
        <v>-14.999999999999858</v>
      </c>
      <c r="AA185" s="85">
        <v>20.59</v>
      </c>
      <c r="AB185" s="194">
        <f t="shared" si="918"/>
        <v>-39.999999999999858</v>
      </c>
      <c r="AC185" s="85">
        <v>20.84</v>
      </c>
      <c r="AD185" s="194">
        <f t="shared" si="919"/>
        <v>-39.999999999999858</v>
      </c>
      <c r="AE185" s="84">
        <v>23.39</v>
      </c>
      <c r="AF185" s="85">
        <f t="shared" ref="AF185" si="950">AE185/1.25</f>
        <v>18.712</v>
      </c>
      <c r="AG185" s="84">
        <f t="shared" ref="AG185" si="951">(AE185-AE184)*100</f>
        <v>0</v>
      </c>
      <c r="AH185" s="85">
        <v>22.54</v>
      </c>
      <c r="AI185" s="85">
        <f t="shared" ref="AI185" si="952">AH185/1.25</f>
        <v>18.032</v>
      </c>
      <c r="AJ185" s="136"/>
    </row>
    <row r="186" spans="1:36" ht="13.5" thickBot="1" x14ac:dyDescent="0.25">
      <c r="A186" s="178">
        <v>43622</v>
      </c>
      <c r="B186" s="220">
        <v>16.04</v>
      </c>
      <c r="C186" s="85">
        <f t="shared" ref="C186:C187" si="953">B186/1.25</f>
        <v>12.831999999999999</v>
      </c>
      <c r="D186" s="194">
        <f t="shared" ref="D186:D187" si="954">(B186-B185)*100</f>
        <v>0</v>
      </c>
      <c r="E186" s="84">
        <v>16.54</v>
      </c>
      <c r="F186" s="85">
        <f t="shared" ref="F186:F187" si="955">E186/1.25</f>
        <v>13.231999999999999</v>
      </c>
      <c r="G186" s="194">
        <f t="shared" ref="G186:G187" si="956">(E186-E185)*100</f>
        <v>0</v>
      </c>
      <c r="H186" s="84">
        <v>16.940000000000001</v>
      </c>
      <c r="I186" s="85">
        <f t="shared" ref="I186:I187" si="957">H186/1.25</f>
        <v>13.552000000000001</v>
      </c>
      <c r="J186" s="194">
        <f t="shared" ref="J186:J187" si="958">(H186-H185)*100</f>
        <v>0</v>
      </c>
      <c r="K186" s="85">
        <v>15.94</v>
      </c>
      <c r="L186" s="85">
        <f t="shared" ref="L186:L187" si="959">K186/1.25</f>
        <v>12.751999999999999</v>
      </c>
      <c r="M186" s="195">
        <f t="shared" ref="M186:M187" si="960">(K186-K185)*100</f>
        <v>0</v>
      </c>
      <c r="N186" s="85">
        <v>16.53</v>
      </c>
      <c r="O186" s="85">
        <f t="shared" ref="O186:O187" si="961">N186/1.25</f>
        <v>13.224</v>
      </c>
      <c r="P186" s="195">
        <f t="shared" ref="P186:P187" si="962">(N186-N185)*100</f>
        <v>0</v>
      </c>
      <c r="Q186" s="85">
        <v>12.4</v>
      </c>
      <c r="R186" s="85">
        <f t="shared" ref="R186:R187" si="963">Q186/1.25</f>
        <v>9.92</v>
      </c>
      <c r="S186" s="195">
        <f t="shared" ref="S186:S187" si="964">(Q186-Q185)*100</f>
        <v>0</v>
      </c>
      <c r="T186" s="85">
        <v>16.86</v>
      </c>
      <c r="U186" s="85">
        <f t="shared" ref="U186:U187" si="965">T186/1.25</f>
        <v>13.488</v>
      </c>
      <c r="V186" s="195">
        <f t="shared" si="915"/>
        <v>0</v>
      </c>
      <c r="W186" s="207">
        <v>19.84</v>
      </c>
      <c r="X186" s="194">
        <f t="shared" ref="X186:X192" si="966">(W186-W185)*100</f>
        <v>0</v>
      </c>
      <c r="Y186" s="85">
        <v>20.09</v>
      </c>
      <c r="Z186" s="194">
        <f t="shared" si="917"/>
        <v>0</v>
      </c>
      <c r="AA186" s="85">
        <v>20.59</v>
      </c>
      <c r="AB186" s="194">
        <f t="shared" si="918"/>
        <v>0</v>
      </c>
      <c r="AC186" s="85">
        <v>20.84</v>
      </c>
      <c r="AD186" s="194">
        <f t="shared" si="919"/>
        <v>0</v>
      </c>
      <c r="AE186" s="84">
        <v>23.39</v>
      </c>
      <c r="AF186" s="85">
        <f t="shared" ref="AF186:AF187" si="967">AE186/1.25</f>
        <v>18.712</v>
      </c>
      <c r="AG186" s="84">
        <f t="shared" ref="AG186:AG187" si="968">(AE186-AE185)*100</f>
        <v>0</v>
      </c>
      <c r="AH186" s="85">
        <v>22.54</v>
      </c>
      <c r="AI186" s="85">
        <f t="shared" ref="AI186:AI187" si="969">AH186/1.25</f>
        <v>18.032</v>
      </c>
      <c r="AJ186" s="136"/>
    </row>
    <row r="187" spans="1:36" ht="13.5" thickBot="1" x14ac:dyDescent="0.25">
      <c r="A187" s="178">
        <v>43623</v>
      </c>
      <c r="B187" s="220">
        <v>15.79</v>
      </c>
      <c r="C187" s="85">
        <f t="shared" si="953"/>
        <v>12.632</v>
      </c>
      <c r="D187" s="194">
        <f t="shared" si="954"/>
        <v>-25</v>
      </c>
      <c r="E187" s="84">
        <v>16.29</v>
      </c>
      <c r="F187" s="85">
        <f t="shared" si="955"/>
        <v>13.032</v>
      </c>
      <c r="G187" s="194">
        <f t="shared" si="956"/>
        <v>-25</v>
      </c>
      <c r="H187" s="84">
        <v>16.690000000000001</v>
      </c>
      <c r="I187" s="85">
        <f t="shared" si="957"/>
        <v>13.352</v>
      </c>
      <c r="J187" s="194">
        <f t="shared" si="958"/>
        <v>-25</v>
      </c>
      <c r="K187" s="85">
        <v>15.79</v>
      </c>
      <c r="L187" s="85">
        <f t="shared" si="959"/>
        <v>12.632</v>
      </c>
      <c r="M187" s="195">
        <f t="shared" si="960"/>
        <v>-15.000000000000036</v>
      </c>
      <c r="N187" s="85">
        <v>16.38</v>
      </c>
      <c r="O187" s="85">
        <f t="shared" si="961"/>
        <v>13.103999999999999</v>
      </c>
      <c r="P187" s="195">
        <f t="shared" si="962"/>
        <v>-15.000000000000213</v>
      </c>
      <c r="Q187" s="85">
        <v>12.4</v>
      </c>
      <c r="R187" s="85">
        <f t="shared" si="963"/>
        <v>9.92</v>
      </c>
      <c r="S187" s="195">
        <f t="shared" si="964"/>
        <v>0</v>
      </c>
      <c r="T187" s="85">
        <v>16.71</v>
      </c>
      <c r="U187" s="85">
        <f t="shared" si="965"/>
        <v>13.368</v>
      </c>
      <c r="V187" s="195">
        <f t="shared" si="915"/>
        <v>-14.999999999999858</v>
      </c>
      <c r="W187" s="207">
        <v>19.84</v>
      </c>
      <c r="X187" s="194">
        <f t="shared" si="966"/>
        <v>0</v>
      </c>
      <c r="Y187" s="85">
        <v>20.09</v>
      </c>
      <c r="Z187" s="194">
        <f t="shared" si="917"/>
        <v>0</v>
      </c>
      <c r="AA187" s="85">
        <v>20.59</v>
      </c>
      <c r="AB187" s="194">
        <f t="shared" si="918"/>
        <v>0</v>
      </c>
      <c r="AC187" s="85">
        <v>20.84</v>
      </c>
      <c r="AD187" s="194">
        <f t="shared" si="919"/>
        <v>0</v>
      </c>
      <c r="AE187" s="84">
        <v>23.39</v>
      </c>
      <c r="AF187" s="85">
        <f t="shared" si="967"/>
        <v>18.712</v>
      </c>
      <c r="AG187" s="84">
        <f t="shared" si="968"/>
        <v>0</v>
      </c>
      <c r="AH187" s="85">
        <v>22.54</v>
      </c>
      <c r="AI187" s="85">
        <f t="shared" si="969"/>
        <v>18.032</v>
      </c>
      <c r="AJ187" s="136"/>
    </row>
    <row r="188" spans="1:36" ht="13.5" thickBot="1" x14ac:dyDescent="0.25">
      <c r="A188" s="178">
        <v>43624</v>
      </c>
      <c r="B188" s="220">
        <v>15.79</v>
      </c>
      <c r="C188" s="85">
        <f t="shared" ref="C188:C189" si="970">B188/1.25</f>
        <v>12.632</v>
      </c>
      <c r="D188" s="194">
        <f t="shared" ref="D188:D189" si="971">(B188-B187)*100</f>
        <v>0</v>
      </c>
      <c r="E188" s="84">
        <v>16.29</v>
      </c>
      <c r="F188" s="85">
        <f t="shared" ref="F188:F189" si="972">E188/1.25</f>
        <v>13.032</v>
      </c>
      <c r="G188" s="194">
        <f t="shared" ref="G188:G189" si="973">(E188-E187)*100</f>
        <v>0</v>
      </c>
      <c r="H188" s="84">
        <v>16.690000000000001</v>
      </c>
      <c r="I188" s="85">
        <f t="shared" ref="I188:I189" si="974">H188/1.25</f>
        <v>13.352</v>
      </c>
      <c r="J188" s="194">
        <f t="shared" ref="J188:J189" si="975">(H188-H187)*100</f>
        <v>0</v>
      </c>
      <c r="K188" s="85">
        <v>15.79</v>
      </c>
      <c r="L188" s="85">
        <f t="shared" ref="L188:L189" si="976">K188/1.25</f>
        <v>12.632</v>
      </c>
      <c r="M188" s="195">
        <f t="shared" ref="M188:M189" si="977">(K188-K187)*100</f>
        <v>0</v>
      </c>
      <c r="N188" s="85">
        <v>16.38</v>
      </c>
      <c r="O188" s="85">
        <f t="shared" ref="O188:O189" si="978">N188/1.25</f>
        <v>13.103999999999999</v>
      </c>
      <c r="P188" s="195">
        <f t="shared" ref="P188:P189" si="979">(N188-N187)*100</f>
        <v>0</v>
      </c>
      <c r="Q188" s="85">
        <v>12.4</v>
      </c>
      <c r="R188" s="85">
        <f t="shared" ref="R188:R189" si="980">Q188/1.25</f>
        <v>9.92</v>
      </c>
      <c r="S188" s="195">
        <f t="shared" ref="S188:S189" si="981">(Q188-Q187)*100</f>
        <v>0</v>
      </c>
      <c r="T188" s="85">
        <v>16.71</v>
      </c>
      <c r="U188" s="85">
        <f t="shared" ref="U188:U189" si="982">T188/1.25</f>
        <v>13.368</v>
      </c>
      <c r="V188" s="195">
        <f t="shared" si="915"/>
        <v>0</v>
      </c>
      <c r="W188" s="207">
        <v>19.84</v>
      </c>
      <c r="X188" s="194">
        <f t="shared" si="966"/>
        <v>0</v>
      </c>
      <c r="Y188" s="85">
        <v>20.09</v>
      </c>
      <c r="Z188" s="194">
        <f t="shared" si="917"/>
        <v>0</v>
      </c>
      <c r="AA188" s="85">
        <v>20.59</v>
      </c>
      <c r="AB188" s="194">
        <f t="shared" si="918"/>
        <v>0</v>
      </c>
      <c r="AC188" s="85">
        <v>20.84</v>
      </c>
      <c r="AD188" s="194">
        <f t="shared" si="919"/>
        <v>0</v>
      </c>
      <c r="AE188" s="84">
        <v>23.39</v>
      </c>
      <c r="AF188" s="85">
        <f t="shared" ref="AF188:AF189" si="983">AE188/1.25</f>
        <v>18.712</v>
      </c>
      <c r="AG188" s="84">
        <f t="shared" ref="AG188:AG189" si="984">(AE188-AE187)*100</f>
        <v>0</v>
      </c>
      <c r="AH188" s="85">
        <v>22.54</v>
      </c>
      <c r="AI188" s="85">
        <f t="shared" ref="AI188:AI189" si="985">AH188/1.25</f>
        <v>18.032</v>
      </c>
      <c r="AJ188" s="136"/>
    </row>
    <row r="189" spans="1:36" ht="13.5" thickBot="1" x14ac:dyDescent="0.25">
      <c r="A189" s="178">
        <v>43625</v>
      </c>
      <c r="B189" s="220">
        <v>15.79</v>
      </c>
      <c r="C189" s="85">
        <f t="shared" si="970"/>
        <v>12.632</v>
      </c>
      <c r="D189" s="194">
        <f t="shared" si="971"/>
        <v>0</v>
      </c>
      <c r="E189" s="84">
        <v>16.29</v>
      </c>
      <c r="F189" s="85">
        <f t="shared" si="972"/>
        <v>13.032</v>
      </c>
      <c r="G189" s="194">
        <f t="shared" si="973"/>
        <v>0</v>
      </c>
      <c r="H189" s="84">
        <v>16.690000000000001</v>
      </c>
      <c r="I189" s="85">
        <f t="shared" si="974"/>
        <v>13.352</v>
      </c>
      <c r="J189" s="194">
        <f t="shared" si="975"/>
        <v>0</v>
      </c>
      <c r="K189" s="85">
        <v>15.79</v>
      </c>
      <c r="L189" s="85">
        <f t="shared" si="976"/>
        <v>12.632</v>
      </c>
      <c r="M189" s="195">
        <f t="shared" si="977"/>
        <v>0</v>
      </c>
      <c r="N189" s="85">
        <v>16.38</v>
      </c>
      <c r="O189" s="85">
        <f t="shared" si="978"/>
        <v>13.103999999999999</v>
      </c>
      <c r="P189" s="195">
        <f t="shared" si="979"/>
        <v>0</v>
      </c>
      <c r="Q189" s="85">
        <v>12.4</v>
      </c>
      <c r="R189" s="85">
        <f t="shared" si="980"/>
        <v>9.92</v>
      </c>
      <c r="S189" s="195">
        <f t="shared" si="981"/>
        <v>0</v>
      </c>
      <c r="T189" s="85">
        <v>16.71</v>
      </c>
      <c r="U189" s="85">
        <f t="shared" si="982"/>
        <v>13.368</v>
      </c>
      <c r="V189" s="195">
        <f t="shared" si="915"/>
        <v>0</v>
      </c>
      <c r="W189" s="207">
        <v>19.84</v>
      </c>
      <c r="X189" s="194">
        <f t="shared" si="966"/>
        <v>0</v>
      </c>
      <c r="Y189" s="85">
        <v>20.09</v>
      </c>
      <c r="Z189" s="194">
        <f t="shared" si="917"/>
        <v>0</v>
      </c>
      <c r="AA189" s="85">
        <v>20.59</v>
      </c>
      <c r="AB189" s="194">
        <f t="shared" si="918"/>
        <v>0</v>
      </c>
      <c r="AC189" s="85">
        <v>20.84</v>
      </c>
      <c r="AD189" s="194">
        <f t="shared" si="919"/>
        <v>0</v>
      </c>
      <c r="AE189" s="84">
        <v>23.39</v>
      </c>
      <c r="AF189" s="85">
        <f t="shared" si="983"/>
        <v>18.712</v>
      </c>
      <c r="AG189" s="84">
        <f t="shared" si="984"/>
        <v>0</v>
      </c>
      <c r="AH189" s="85">
        <v>22.54</v>
      </c>
      <c r="AI189" s="85">
        <f t="shared" si="985"/>
        <v>18.032</v>
      </c>
      <c r="AJ189" s="136"/>
    </row>
    <row r="190" spans="1:36" ht="13.5" thickBot="1" x14ac:dyDescent="0.25">
      <c r="A190" s="178">
        <v>43626</v>
      </c>
      <c r="B190" s="220">
        <v>15.79</v>
      </c>
      <c r="C190" s="85">
        <f t="shared" ref="C190" si="986">B190/1.25</f>
        <v>12.632</v>
      </c>
      <c r="D190" s="194">
        <f t="shared" ref="D190" si="987">(B190-B189)*100</f>
        <v>0</v>
      </c>
      <c r="E190" s="84">
        <v>16.29</v>
      </c>
      <c r="F190" s="85">
        <f t="shared" ref="F190" si="988">E190/1.25</f>
        <v>13.032</v>
      </c>
      <c r="G190" s="194">
        <f t="shared" ref="G190" si="989">(E190-E189)*100</f>
        <v>0</v>
      </c>
      <c r="H190" s="84">
        <v>16.690000000000001</v>
      </c>
      <c r="I190" s="85">
        <f t="shared" ref="I190" si="990">H190/1.25</f>
        <v>13.352</v>
      </c>
      <c r="J190" s="194">
        <f t="shared" ref="J190" si="991">(H190-H189)*100</f>
        <v>0</v>
      </c>
      <c r="K190" s="85">
        <v>15.89</v>
      </c>
      <c r="L190" s="85">
        <f t="shared" ref="L190" si="992">K190/1.25</f>
        <v>12.712</v>
      </c>
      <c r="M190" s="195">
        <f t="shared" ref="M190" si="993">(K190-K189)*100</f>
        <v>10.000000000000142</v>
      </c>
      <c r="N190" s="85">
        <v>16.48</v>
      </c>
      <c r="O190" s="85">
        <f t="shared" ref="O190" si="994">N190/1.25</f>
        <v>13.184000000000001</v>
      </c>
      <c r="P190" s="195">
        <f t="shared" ref="P190" si="995">(N190-N189)*100</f>
        <v>10.000000000000142</v>
      </c>
      <c r="Q190" s="85">
        <v>12.4</v>
      </c>
      <c r="R190" s="85">
        <f t="shared" ref="R190" si="996">Q190/1.25</f>
        <v>9.92</v>
      </c>
      <c r="S190" s="195">
        <f t="shared" ref="S190" si="997">(Q190-Q189)*100</f>
        <v>0</v>
      </c>
      <c r="T190" s="85">
        <v>16.809999999999999</v>
      </c>
      <c r="U190" s="85">
        <f t="shared" ref="U190" si="998">T190/1.25</f>
        <v>13.447999999999999</v>
      </c>
      <c r="V190" s="195">
        <f t="shared" si="915"/>
        <v>9.9999999999997868</v>
      </c>
      <c r="W190" s="207">
        <v>19.84</v>
      </c>
      <c r="X190" s="194">
        <f t="shared" si="966"/>
        <v>0</v>
      </c>
      <c r="Y190" s="85">
        <v>20.09</v>
      </c>
      <c r="Z190" s="194">
        <f t="shared" si="917"/>
        <v>0</v>
      </c>
      <c r="AA190" s="85">
        <v>20.59</v>
      </c>
      <c r="AB190" s="194">
        <f t="shared" si="918"/>
        <v>0</v>
      </c>
      <c r="AC190" s="85">
        <v>20.84</v>
      </c>
      <c r="AD190" s="194">
        <f t="shared" si="919"/>
        <v>0</v>
      </c>
      <c r="AE190" s="84">
        <v>23.39</v>
      </c>
      <c r="AF190" s="85">
        <f t="shared" ref="AF190" si="999">AE190/1.25</f>
        <v>18.712</v>
      </c>
      <c r="AG190" s="84">
        <f t="shared" ref="AG190" si="1000">(AE190-AE189)*100</f>
        <v>0</v>
      </c>
      <c r="AH190" s="85">
        <v>22.54</v>
      </c>
      <c r="AI190" s="85">
        <f t="shared" ref="AI190" si="1001">AH190/1.25</f>
        <v>18.032</v>
      </c>
      <c r="AJ190" s="136"/>
    </row>
    <row r="191" spans="1:36" ht="13.5" thickBot="1" x14ac:dyDescent="0.25">
      <c r="A191" s="178">
        <v>43627</v>
      </c>
      <c r="B191" s="220">
        <v>15.79</v>
      </c>
      <c r="C191" s="85">
        <f t="shared" ref="C191:C192" si="1002">B191/1.25</f>
        <v>12.632</v>
      </c>
      <c r="D191" s="194">
        <f t="shared" ref="D191:D192" si="1003">(B191-B190)*100</f>
        <v>0</v>
      </c>
      <c r="E191" s="84">
        <v>16.29</v>
      </c>
      <c r="F191" s="85">
        <f t="shared" ref="F191:F192" si="1004">E191/1.25</f>
        <v>13.032</v>
      </c>
      <c r="G191" s="194">
        <f t="shared" ref="G191:G192" si="1005">(E191-E190)*100</f>
        <v>0</v>
      </c>
      <c r="H191" s="84">
        <v>16.690000000000001</v>
      </c>
      <c r="I191" s="85">
        <f t="shared" ref="I191:I192" si="1006">H191/1.25</f>
        <v>13.352</v>
      </c>
      <c r="J191" s="194">
        <f t="shared" ref="J191:J192" si="1007">(H191-H190)*100</f>
        <v>0</v>
      </c>
      <c r="K191" s="85">
        <v>15.89</v>
      </c>
      <c r="L191" s="85">
        <f t="shared" ref="L191:L192" si="1008">K191/1.25</f>
        <v>12.712</v>
      </c>
      <c r="M191" s="195">
        <f t="shared" ref="M191:M192" si="1009">(K191-K190)*100</f>
        <v>0</v>
      </c>
      <c r="N191" s="85">
        <v>16.48</v>
      </c>
      <c r="O191" s="85">
        <f t="shared" ref="O191:O192" si="1010">N191/1.25</f>
        <v>13.184000000000001</v>
      </c>
      <c r="P191" s="195">
        <f t="shared" ref="P191:P192" si="1011">(N191-N190)*100</f>
        <v>0</v>
      </c>
      <c r="Q191" s="85">
        <v>12.4</v>
      </c>
      <c r="R191" s="85">
        <f t="shared" ref="R191:R192" si="1012">Q191/1.25</f>
        <v>9.92</v>
      </c>
      <c r="S191" s="195">
        <f t="shared" ref="S191:S192" si="1013">(Q191-Q190)*100</f>
        <v>0</v>
      </c>
      <c r="T191" s="85">
        <v>16.809999999999999</v>
      </c>
      <c r="U191" s="85">
        <f t="shared" ref="U191:U192" si="1014">T191/1.25</f>
        <v>13.447999999999999</v>
      </c>
      <c r="V191" s="195">
        <f t="shared" si="915"/>
        <v>0</v>
      </c>
      <c r="W191" s="207">
        <v>19.84</v>
      </c>
      <c r="X191" s="194">
        <f t="shared" si="966"/>
        <v>0</v>
      </c>
      <c r="Y191" s="85">
        <v>20.09</v>
      </c>
      <c r="Z191" s="194">
        <f t="shared" si="917"/>
        <v>0</v>
      </c>
      <c r="AA191" s="85">
        <v>20.59</v>
      </c>
      <c r="AB191" s="194">
        <f t="shared" si="918"/>
        <v>0</v>
      </c>
      <c r="AC191" s="85">
        <v>20.84</v>
      </c>
      <c r="AD191" s="194">
        <f t="shared" si="919"/>
        <v>0</v>
      </c>
      <c r="AE191" s="84">
        <v>23.39</v>
      </c>
      <c r="AF191" s="85">
        <f t="shared" ref="AF191:AF192" si="1015">AE191/1.25</f>
        <v>18.712</v>
      </c>
      <c r="AG191" s="84">
        <f t="shared" ref="AG191:AG192" si="1016">(AE191-AE190)*100</f>
        <v>0</v>
      </c>
      <c r="AH191" s="85">
        <v>22.54</v>
      </c>
      <c r="AI191" s="85">
        <f t="shared" ref="AI191:AI192" si="1017">AH191/1.25</f>
        <v>18.032</v>
      </c>
      <c r="AJ191" s="136"/>
    </row>
    <row r="192" spans="1:36" ht="13.5" thickBot="1" x14ac:dyDescent="0.25">
      <c r="A192" s="178">
        <v>43628</v>
      </c>
      <c r="B192" s="220">
        <v>15.79</v>
      </c>
      <c r="C192" s="85">
        <f t="shared" si="1002"/>
        <v>12.632</v>
      </c>
      <c r="D192" s="194">
        <f t="shared" si="1003"/>
        <v>0</v>
      </c>
      <c r="E192" s="84">
        <v>16.29</v>
      </c>
      <c r="F192" s="85">
        <f t="shared" si="1004"/>
        <v>13.032</v>
      </c>
      <c r="G192" s="194">
        <f t="shared" si="1005"/>
        <v>0</v>
      </c>
      <c r="H192" s="84">
        <v>16.690000000000001</v>
      </c>
      <c r="I192" s="85">
        <f t="shared" si="1006"/>
        <v>13.352</v>
      </c>
      <c r="J192" s="194">
        <f t="shared" si="1007"/>
        <v>0</v>
      </c>
      <c r="K192" s="85">
        <v>15.89</v>
      </c>
      <c r="L192" s="85">
        <f t="shared" si="1008"/>
        <v>12.712</v>
      </c>
      <c r="M192" s="195">
        <f t="shared" si="1009"/>
        <v>0</v>
      </c>
      <c r="N192" s="85">
        <v>16.48</v>
      </c>
      <c r="O192" s="85">
        <f t="shared" si="1010"/>
        <v>13.184000000000001</v>
      </c>
      <c r="P192" s="195">
        <f t="shared" si="1011"/>
        <v>0</v>
      </c>
      <c r="Q192" s="85">
        <v>12.4</v>
      </c>
      <c r="R192" s="85">
        <f t="shared" si="1012"/>
        <v>9.92</v>
      </c>
      <c r="S192" s="195">
        <f t="shared" si="1013"/>
        <v>0</v>
      </c>
      <c r="T192" s="85">
        <v>16.809999999999999</v>
      </c>
      <c r="U192" s="85">
        <f t="shared" si="1014"/>
        <v>13.447999999999999</v>
      </c>
      <c r="V192" s="195">
        <f t="shared" si="915"/>
        <v>0</v>
      </c>
      <c r="W192" s="207">
        <v>19.59</v>
      </c>
      <c r="X192" s="195">
        <f t="shared" si="966"/>
        <v>-25</v>
      </c>
      <c r="Y192" s="85">
        <v>19.84</v>
      </c>
      <c r="Z192" s="194">
        <f t="shared" si="917"/>
        <v>-25</v>
      </c>
      <c r="AA192" s="85">
        <v>20.190000000000001</v>
      </c>
      <c r="AB192" s="194">
        <f t="shared" si="918"/>
        <v>-39.999999999999858</v>
      </c>
      <c r="AC192" s="85">
        <v>20.440000000000001</v>
      </c>
      <c r="AD192" s="194">
        <f t="shared" si="919"/>
        <v>-39.999999999999858</v>
      </c>
      <c r="AE192" s="84">
        <v>23.39</v>
      </c>
      <c r="AF192" s="85">
        <f t="shared" si="1015"/>
        <v>18.712</v>
      </c>
      <c r="AG192" s="84">
        <f t="shared" si="1016"/>
        <v>0</v>
      </c>
      <c r="AH192" s="85">
        <v>22.54</v>
      </c>
      <c r="AI192" s="85">
        <f t="shared" si="1017"/>
        <v>18.032</v>
      </c>
      <c r="AJ192" s="136"/>
    </row>
    <row r="193" spans="1:36" ht="13.5" thickBot="1" x14ac:dyDescent="0.25">
      <c r="A193" s="178">
        <v>43629</v>
      </c>
      <c r="B193" s="220">
        <v>15.79</v>
      </c>
      <c r="C193" s="85">
        <f t="shared" ref="C193" si="1018">B193/1.25</f>
        <v>12.632</v>
      </c>
      <c r="D193" s="194">
        <f t="shared" ref="D193" si="1019">(B193-B192)*100</f>
        <v>0</v>
      </c>
      <c r="E193" s="84">
        <v>16.29</v>
      </c>
      <c r="F193" s="85">
        <f t="shared" ref="F193" si="1020">E193/1.25</f>
        <v>13.032</v>
      </c>
      <c r="G193" s="194">
        <f t="shared" ref="G193" si="1021">(E193-E192)*100</f>
        <v>0</v>
      </c>
      <c r="H193" s="84">
        <v>16.690000000000001</v>
      </c>
      <c r="I193" s="85">
        <f t="shared" ref="I193" si="1022">H193/1.25</f>
        <v>13.352</v>
      </c>
      <c r="J193" s="194">
        <f t="shared" ref="J193" si="1023">(H193-H192)*100</f>
        <v>0</v>
      </c>
      <c r="K193" s="85">
        <v>15.79</v>
      </c>
      <c r="L193" s="85">
        <f t="shared" ref="L193" si="1024">K193/1.25</f>
        <v>12.632</v>
      </c>
      <c r="M193" s="195">
        <f t="shared" ref="M193" si="1025">(K193-K192)*100</f>
        <v>-10.000000000000142</v>
      </c>
      <c r="N193" s="85">
        <v>16.38</v>
      </c>
      <c r="O193" s="85">
        <f t="shared" ref="O193" si="1026">N193/1.25</f>
        <v>13.103999999999999</v>
      </c>
      <c r="P193" s="195">
        <f t="shared" ref="P193" si="1027">(N193-N192)*100</f>
        <v>-10.000000000000142</v>
      </c>
      <c r="Q193" s="85">
        <v>12.3</v>
      </c>
      <c r="R193" s="85">
        <f t="shared" ref="R193" si="1028">Q193/1.25</f>
        <v>9.84</v>
      </c>
      <c r="S193" s="195">
        <f t="shared" ref="S193" si="1029">(Q193-Q192)*100</f>
        <v>-9.9999999999999645</v>
      </c>
      <c r="T193" s="85">
        <v>16.71</v>
      </c>
      <c r="U193" s="85">
        <f t="shared" ref="U193" si="1030">T193/1.25</f>
        <v>13.368</v>
      </c>
      <c r="V193" s="195">
        <f t="shared" ref="V193" si="1031">(T193-T192)*100</f>
        <v>-9.9999999999997868</v>
      </c>
      <c r="W193" s="207">
        <v>19.59</v>
      </c>
      <c r="X193" s="197">
        <f t="shared" ref="X193" si="1032">(W193-W192)*100</f>
        <v>0</v>
      </c>
      <c r="Y193" s="85">
        <v>19.84</v>
      </c>
      <c r="Z193" s="194">
        <f t="shared" ref="Z193" si="1033">(Y193-Y192)*100</f>
        <v>0</v>
      </c>
      <c r="AA193" s="85">
        <v>20.190000000000001</v>
      </c>
      <c r="AB193" s="194">
        <f t="shared" ref="AB193" si="1034">(AA193-AA192)*100</f>
        <v>0</v>
      </c>
      <c r="AC193" s="85">
        <v>20.440000000000001</v>
      </c>
      <c r="AD193" s="194">
        <f t="shared" ref="AD193" si="1035">(AC193-AC192)*100</f>
        <v>0</v>
      </c>
      <c r="AE193" s="84">
        <v>23.39</v>
      </c>
      <c r="AF193" s="85">
        <f t="shared" ref="AF193" si="1036">AE193/1.25</f>
        <v>18.712</v>
      </c>
      <c r="AG193" s="84">
        <f t="shared" ref="AG193" si="1037">(AE193-AE192)*100</f>
        <v>0</v>
      </c>
      <c r="AH193" s="85">
        <v>22.54</v>
      </c>
      <c r="AI193" s="85">
        <f t="shared" ref="AI193" si="1038">AH193/1.25</f>
        <v>18.032</v>
      </c>
      <c r="AJ193" s="136"/>
    </row>
    <row r="194" spans="1:36" ht="13.5" thickBot="1" x14ac:dyDescent="0.25">
      <c r="A194" s="178">
        <v>43630</v>
      </c>
      <c r="B194" s="220">
        <v>15.79</v>
      </c>
      <c r="C194" s="85">
        <f t="shared" ref="C194" si="1039">B194/1.25</f>
        <v>12.632</v>
      </c>
      <c r="D194" s="194">
        <f t="shared" ref="D194" si="1040">(B194-B193)*100</f>
        <v>0</v>
      </c>
      <c r="E194" s="84">
        <v>16.29</v>
      </c>
      <c r="F194" s="85">
        <f t="shared" ref="F194" si="1041">E194/1.25</f>
        <v>13.032</v>
      </c>
      <c r="G194" s="194">
        <f t="shared" ref="G194" si="1042">(E194-E193)*100</f>
        <v>0</v>
      </c>
      <c r="H194" s="84">
        <v>16.690000000000001</v>
      </c>
      <c r="I194" s="85">
        <f t="shared" ref="I194" si="1043">H194/1.25</f>
        <v>13.352</v>
      </c>
      <c r="J194" s="194">
        <f t="shared" ref="J194" si="1044">(H194-H193)*100</f>
        <v>0</v>
      </c>
      <c r="K194" s="85">
        <v>15.89</v>
      </c>
      <c r="L194" s="85">
        <f t="shared" ref="L194" si="1045">K194/1.25</f>
        <v>12.712</v>
      </c>
      <c r="M194" s="195">
        <f t="shared" ref="M194" si="1046">(K194-K193)*100</f>
        <v>10.000000000000142</v>
      </c>
      <c r="N194" s="85">
        <v>16.48</v>
      </c>
      <c r="O194" s="85">
        <f t="shared" ref="O194" si="1047">N194/1.25</f>
        <v>13.184000000000001</v>
      </c>
      <c r="P194" s="195">
        <f t="shared" ref="P194" si="1048">(N194-N193)*100</f>
        <v>10.000000000000142</v>
      </c>
      <c r="Q194" s="85">
        <v>12.3</v>
      </c>
      <c r="R194" s="85">
        <f t="shared" ref="R194" si="1049">Q194/1.25</f>
        <v>9.84</v>
      </c>
      <c r="S194" s="195">
        <f t="shared" ref="S194" si="1050">(Q194-Q193)*100</f>
        <v>0</v>
      </c>
      <c r="T194" s="85">
        <v>16.809999999999999</v>
      </c>
      <c r="U194" s="85">
        <f t="shared" ref="U194" si="1051">T194/1.25</f>
        <v>13.447999999999999</v>
      </c>
      <c r="V194" s="195">
        <f t="shared" ref="V194" si="1052">(T194-T193)*100</f>
        <v>9.9999999999997868</v>
      </c>
      <c r="W194" s="207">
        <v>19.59</v>
      </c>
      <c r="X194" s="197">
        <f t="shared" ref="X194" si="1053">(W194-W193)*100</f>
        <v>0</v>
      </c>
      <c r="Y194" s="85">
        <v>19.84</v>
      </c>
      <c r="Z194" s="194">
        <f t="shared" ref="Z194" si="1054">(Y194-Y193)*100</f>
        <v>0</v>
      </c>
      <c r="AA194" s="85">
        <v>20.190000000000001</v>
      </c>
      <c r="AB194" s="194">
        <f t="shared" ref="AB194" si="1055">(AA194-AA193)*100</f>
        <v>0</v>
      </c>
      <c r="AC194" s="85">
        <v>20.440000000000001</v>
      </c>
      <c r="AD194" s="194">
        <f t="shared" ref="AD194" si="1056">(AC194-AC193)*100</f>
        <v>0</v>
      </c>
      <c r="AE194" s="84">
        <v>23.39</v>
      </c>
      <c r="AF194" s="85">
        <f t="shared" ref="AF194" si="1057">AE194/1.25</f>
        <v>18.712</v>
      </c>
      <c r="AG194" s="84">
        <f t="shared" ref="AG194" si="1058">(AE194-AE193)*100</f>
        <v>0</v>
      </c>
      <c r="AH194" s="85">
        <v>22.54</v>
      </c>
      <c r="AI194" s="85">
        <f t="shared" ref="AI194" si="1059">AH194/1.25</f>
        <v>18.032</v>
      </c>
      <c r="AJ194" s="136"/>
    </row>
    <row r="195" spans="1:36" ht="13.5" thickBot="1" x14ac:dyDescent="0.25">
      <c r="A195" s="178">
        <v>43631</v>
      </c>
      <c r="B195" s="220">
        <v>15.79</v>
      </c>
      <c r="C195" s="85">
        <f t="shared" ref="C195:C198" si="1060">B195/1.25</f>
        <v>12.632</v>
      </c>
      <c r="D195" s="194">
        <f t="shared" ref="D195:D198" si="1061">(B195-B194)*100</f>
        <v>0</v>
      </c>
      <c r="E195" s="84">
        <v>16.29</v>
      </c>
      <c r="F195" s="85">
        <f t="shared" ref="F195:F198" si="1062">E195/1.25</f>
        <v>13.032</v>
      </c>
      <c r="G195" s="194">
        <f t="shared" ref="G195:G198" si="1063">(E195-E194)*100</f>
        <v>0</v>
      </c>
      <c r="H195" s="84">
        <v>16.690000000000001</v>
      </c>
      <c r="I195" s="85">
        <f t="shared" ref="I195:I198" si="1064">H195/1.25</f>
        <v>13.352</v>
      </c>
      <c r="J195" s="194">
        <f t="shared" ref="J195:J198" si="1065">(H195-H194)*100</f>
        <v>0</v>
      </c>
      <c r="K195" s="85">
        <v>15.89</v>
      </c>
      <c r="L195" s="85">
        <f t="shared" ref="L195:L198" si="1066">K195/1.25</f>
        <v>12.712</v>
      </c>
      <c r="M195" s="195">
        <f t="shared" ref="M195:M198" si="1067">(K195-K194)*100</f>
        <v>0</v>
      </c>
      <c r="N195" s="85">
        <v>16.48</v>
      </c>
      <c r="O195" s="85">
        <f t="shared" ref="O195:O198" si="1068">N195/1.25</f>
        <v>13.184000000000001</v>
      </c>
      <c r="P195" s="195">
        <f t="shared" ref="P195:P198" si="1069">(N195-N194)*100</f>
        <v>0</v>
      </c>
      <c r="Q195" s="85">
        <v>12.3</v>
      </c>
      <c r="R195" s="85">
        <f t="shared" ref="R195:R198" si="1070">Q195/1.25</f>
        <v>9.84</v>
      </c>
      <c r="S195" s="195">
        <f t="shared" ref="S195:S198" si="1071">(Q195-Q194)*100</f>
        <v>0</v>
      </c>
      <c r="T195" s="85">
        <v>16.809999999999999</v>
      </c>
      <c r="U195" s="85">
        <f t="shared" ref="U195:U198" si="1072">T195/1.25</f>
        <v>13.447999999999999</v>
      </c>
      <c r="V195" s="195">
        <f t="shared" ref="V195:V198" si="1073">(T195-T194)*100</f>
        <v>0</v>
      </c>
      <c r="W195" s="207">
        <v>19.59</v>
      </c>
      <c r="X195" s="197">
        <f t="shared" ref="X195:X198" si="1074">(W195-W194)*100</f>
        <v>0</v>
      </c>
      <c r="Y195" s="85">
        <v>19.84</v>
      </c>
      <c r="Z195" s="194">
        <f t="shared" ref="Z195:Z198" si="1075">(Y195-Y194)*100</f>
        <v>0</v>
      </c>
      <c r="AA195" s="85">
        <v>20.190000000000001</v>
      </c>
      <c r="AB195" s="194">
        <f t="shared" ref="AB195:AB198" si="1076">(AA195-AA194)*100</f>
        <v>0</v>
      </c>
      <c r="AC195" s="85">
        <v>20.440000000000001</v>
      </c>
      <c r="AD195" s="194">
        <f t="shared" ref="AD195:AD198" si="1077">(AC195-AC194)*100</f>
        <v>0</v>
      </c>
      <c r="AE195" s="84">
        <v>23.39</v>
      </c>
      <c r="AF195" s="85">
        <f t="shared" ref="AF195:AF198" si="1078">AE195/1.25</f>
        <v>18.712</v>
      </c>
      <c r="AG195" s="84">
        <f t="shared" ref="AG195:AG198" si="1079">(AE195-AE194)*100</f>
        <v>0</v>
      </c>
      <c r="AH195" s="85">
        <v>22.54</v>
      </c>
      <c r="AI195" s="85">
        <f t="shared" ref="AI195:AI198" si="1080">AH195/1.25</f>
        <v>18.032</v>
      </c>
      <c r="AJ195" s="136"/>
    </row>
    <row r="196" spans="1:36" ht="13.5" thickBot="1" x14ac:dyDescent="0.25">
      <c r="A196" s="178">
        <v>43632</v>
      </c>
      <c r="B196" s="220">
        <v>15.79</v>
      </c>
      <c r="C196" s="85">
        <f t="shared" si="1060"/>
        <v>12.632</v>
      </c>
      <c r="D196" s="194">
        <f t="shared" si="1061"/>
        <v>0</v>
      </c>
      <c r="E196" s="84">
        <v>16.29</v>
      </c>
      <c r="F196" s="85">
        <f t="shared" si="1062"/>
        <v>13.032</v>
      </c>
      <c r="G196" s="194">
        <f t="shared" si="1063"/>
        <v>0</v>
      </c>
      <c r="H196" s="84">
        <v>16.690000000000001</v>
      </c>
      <c r="I196" s="85">
        <f t="shared" si="1064"/>
        <v>13.352</v>
      </c>
      <c r="J196" s="194">
        <f t="shared" si="1065"/>
        <v>0</v>
      </c>
      <c r="K196" s="85">
        <v>15.89</v>
      </c>
      <c r="L196" s="85">
        <f t="shared" si="1066"/>
        <v>12.712</v>
      </c>
      <c r="M196" s="195">
        <f t="shared" si="1067"/>
        <v>0</v>
      </c>
      <c r="N196" s="85">
        <v>16.48</v>
      </c>
      <c r="O196" s="85">
        <f t="shared" si="1068"/>
        <v>13.184000000000001</v>
      </c>
      <c r="P196" s="195">
        <f t="shared" si="1069"/>
        <v>0</v>
      </c>
      <c r="Q196" s="85">
        <v>12.3</v>
      </c>
      <c r="R196" s="85">
        <f t="shared" si="1070"/>
        <v>9.84</v>
      </c>
      <c r="S196" s="195">
        <f t="shared" si="1071"/>
        <v>0</v>
      </c>
      <c r="T196" s="85">
        <v>16.809999999999999</v>
      </c>
      <c r="U196" s="85">
        <f t="shared" si="1072"/>
        <v>13.447999999999999</v>
      </c>
      <c r="V196" s="195">
        <f t="shared" si="1073"/>
        <v>0</v>
      </c>
      <c r="W196" s="207">
        <v>19.59</v>
      </c>
      <c r="X196" s="197">
        <f t="shared" si="1074"/>
        <v>0</v>
      </c>
      <c r="Y196" s="85">
        <v>19.84</v>
      </c>
      <c r="Z196" s="194">
        <f t="shared" si="1075"/>
        <v>0</v>
      </c>
      <c r="AA196" s="85">
        <v>20.190000000000001</v>
      </c>
      <c r="AB196" s="194">
        <f t="shared" si="1076"/>
        <v>0</v>
      </c>
      <c r="AC196" s="85">
        <v>20.440000000000001</v>
      </c>
      <c r="AD196" s="194">
        <f t="shared" si="1077"/>
        <v>0</v>
      </c>
      <c r="AE196" s="84">
        <v>23.39</v>
      </c>
      <c r="AF196" s="85">
        <f t="shared" si="1078"/>
        <v>18.712</v>
      </c>
      <c r="AG196" s="84">
        <f t="shared" si="1079"/>
        <v>0</v>
      </c>
      <c r="AH196" s="85">
        <v>22.54</v>
      </c>
      <c r="AI196" s="85">
        <f t="shared" si="1080"/>
        <v>18.032</v>
      </c>
      <c r="AJ196" s="136"/>
    </row>
    <row r="197" spans="1:36" ht="13.5" thickBot="1" x14ac:dyDescent="0.25">
      <c r="A197" s="178">
        <v>43633</v>
      </c>
      <c r="B197" s="220">
        <v>15.79</v>
      </c>
      <c r="C197" s="85">
        <f t="shared" si="1060"/>
        <v>12.632</v>
      </c>
      <c r="D197" s="194">
        <f t="shared" si="1061"/>
        <v>0</v>
      </c>
      <c r="E197" s="84">
        <v>16.29</v>
      </c>
      <c r="F197" s="85">
        <f t="shared" si="1062"/>
        <v>13.032</v>
      </c>
      <c r="G197" s="194">
        <f t="shared" si="1063"/>
        <v>0</v>
      </c>
      <c r="H197" s="84">
        <v>16.690000000000001</v>
      </c>
      <c r="I197" s="85">
        <f t="shared" si="1064"/>
        <v>13.352</v>
      </c>
      <c r="J197" s="194">
        <f t="shared" si="1065"/>
        <v>0</v>
      </c>
      <c r="K197" s="85">
        <v>15.89</v>
      </c>
      <c r="L197" s="85">
        <f t="shared" si="1066"/>
        <v>12.712</v>
      </c>
      <c r="M197" s="195">
        <f t="shared" si="1067"/>
        <v>0</v>
      </c>
      <c r="N197" s="85">
        <v>16.48</v>
      </c>
      <c r="O197" s="85">
        <f t="shared" si="1068"/>
        <v>13.184000000000001</v>
      </c>
      <c r="P197" s="195">
        <f t="shared" si="1069"/>
        <v>0</v>
      </c>
      <c r="Q197" s="85">
        <v>12.3</v>
      </c>
      <c r="R197" s="85">
        <f t="shared" si="1070"/>
        <v>9.84</v>
      </c>
      <c r="S197" s="195">
        <f t="shared" si="1071"/>
        <v>0</v>
      </c>
      <c r="T197" s="85">
        <v>16.809999999999999</v>
      </c>
      <c r="U197" s="85">
        <f t="shared" si="1072"/>
        <v>13.447999999999999</v>
      </c>
      <c r="V197" s="195">
        <f t="shared" si="1073"/>
        <v>0</v>
      </c>
      <c r="W197" s="207">
        <v>19.59</v>
      </c>
      <c r="X197" s="197">
        <f t="shared" si="1074"/>
        <v>0</v>
      </c>
      <c r="Y197" s="85">
        <v>19.84</v>
      </c>
      <c r="Z197" s="194">
        <f t="shared" si="1075"/>
        <v>0</v>
      </c>
      <c r="AA197" s="85">
        <v>20.190000000000001</v>
      </c>
      <c r="AB197" s="194">
        <f t="shared" si="1076"/>
        <v>0</v>
      </c>
      <c r="AC197" s="85">
        <v>20.440000000000001</v>
      </c>
      <c r="AD197" s="194">
        <f t="shared" si="1077"/>
        <v>0</v>
      </c>
      <c r="AE197" s="84">
        <v>23.39</v>
      </c>
      <c r="AF197" s="85">
        <f t="shared" si="1078"/>
        <v>18.712</v>
      </c>
      <c r="AG197" s="84">
        <f t="shared" si="1079"/>
        <v>0</v>
      </c>
      <c r="AH197" s="85">
        <v>22.54</v>
      </c>
      <c r="AI197" s="85">
        <f t="shared" si="1080"/>
        <v>18.032</v>
      </c>
      <c r="AJ197" s="136"/>
    </row>
    <row r="198" spans="1:36" ht="13.5" thickBot="1" x14ac:dyDescent="0.25">
      <c r="A198" s="178">
        <v>43634</v>
      </c>
      <c r="B198" s="220">
        <v>15.79</v>
      </c>
      <c r="C198" s="85">
        <f t="shared" si="1060"/>
        <v>12.632</v>
      </c>
      <c r="D198" s="194">
        <f t="shared" si="1061"/>
        <v>0</v>
      </c>
      <c r="E198" s="84">
        <v>16.29</v>
      </c>
      <c r="F198" s="85">
        <f t="shared" si="1062"/>
        <v>13.032</v>
      </c>
      <c r="G198" s="194">
        <f t="shared" si="1063"/>
        <v>0</v>
      </c>
      <c r="H198" s="84">
        <v>16.690000000000001</v>
      </c>
      <c r="I198" s="85">
        <f t="shared" si="1064"/>
        <v>13.352</v>
      </c>
      <c r="J198" s="194">
        <f t="shared" si="1065"/>
        <v>0</v>
      </c>
      <c r="K198" s="85">
        <v>15.89</v>
      </c>
      <c r="L198" s="85">
        <f t="shared" si="1066"/>
        <v>12.712</v>
      </c>
      <c r="M198" s="195">
        <f t="shared" si="1067"/>
        <v>0</v>
      </c>
      <c r="N198" s="85">
        <v>16.48</v>
      </c>
      <c r="O198" s="85">
        <f t="shared" si="1068"/>
        <v>13.184000000000001</v>
      </c>
      <c r="P198" s="195">
        <f t="shared" si="1069"/>
        <v>0</v>
      </c>
      <c r="Q198" s="85">
        <v>12.3</v>
      </c>
      <c r="R198" s="85">
        <f t="shared" si="1070"/>
        <v>9.84</v>
      </c>
      <c r="S198" s="195">
        <f t="shared" si="1071"/>
        <v>0</v>
      </c>
      <c r="T198" s="85">
        <v>16.809999999999999</v>
      </c>
      <c r="U198" s="85">
        <f t="shared" si="1072"/>
        <v>13.447999999999999</v>
      </c>
      <c r="V198" s="195">
        <f t="shared" si="1073"/>
        <v>0</v>
      </c>
      <c r="W198" s="207">
        <v>19.59</v>
      </c>
      <c r="X198" s="197">
        <f t="shared" si="1074"/>
        <v>0</v>
      </c>
      <c r="Y198" s="85">
        <v>19.84</v>
      </c>
      <c r="Z198" s="194">
        <f t="shared" si="1075"/>
        <v>0</v>
      </c>
      <c r="AA198" s="85">
        <v>20.190000000000001</v>
      </c>
      <c r="AB198" s="194">
        <f t="shared" si="1076"/>
        <v>0</v>
      </c>
      <c r="AC198" s="85">
        <v>20.440000000000001</v>
      </c>
      <c r="AD198" s="194">
        <f t="shared" si="1077"/>
        <v>0</v>
      </c>
      <c r="AE198" s="84">
        <v>23.39</v>
      </c>
      <c r="AF198" s="85">
        <f t="shared" si="1078"/>
        <v>18.712</v>
      </c>
      <c r="AG198" s="84">
        <f t="shared" si="1079"/>
        <v>0</v>
      </c>
      <c r="AH198" s="85">
        <v>22.54</v>
      </c>
      <c r="AI198" s="85">
        <f t="shared" si="1080"/>
        <v>18.032</v>
      </c>
      <c r="AJ198" s="136"/>
    </row>
    <row r="199" spans="1:36" ht="13.5" thickBot="1" x14ac:dyDescent="0.25">
      <c r="A199" s="178">
        <v>43635</v>
      </c>
      <c r="B199" s="220">
        <v>15.79</v>
      </c>
      <c r="C199" s="85">
        <f t="shared" ref="C199" si="1081">B199/1.25</f>
        <v>12.632</v>
      </c>
      <c r="D199" s="194">
        <f t="shared" ref="D199" si="1082">(B199-B198)*100</f>
        <v>0</v>
      </c>
      <c r="E199" s="84">
        <v>16.29</v>
      </c>
      <c r="F199" s="85">
        <f t="shared" ref="F199" si="1083">E199/1.25</f>
        <v>13.032</v>
      </c>
      <c r="G199" s="194">
        <f t="shared" ref="G199" si="1084">(E199-E198)*100</f>
        <v>0</v>
      </c>
      <c r="H199" s="84">
        <v>16.690000000000001</v>
      </c>
      <c r="I199" s="85">
        <f t="shared" ref="I199" si="1085">H199/1.25</f>
        <v>13.352</v>
      </c>
      <c r="J199" s="194">
        <f t="shared" ref="J199" si="1086">(H199-H198)*100</f>
        <v>0</v>
      </c>
      <c r="K199" s="85">
        <v>15.89</v>
      </c>
      <c r="L199" s="85">
        <f t="shared" ref="L199" si="1087">K199/1.25</f>
        <v>12.712</v>
      </c>
      <c r="M199" s="195">
        <f t="shared" ref="M199" si="1088">(K199-K198)*100</f>
        <v>0</v>
      </c>
      <c r="N199" s="85">
        <v>16.48</v>
      </c>
      <c r="O199" s="85">
        <f t="shared" ref="O199" si="1089">N199/1.25</f>
        <v>13.184000000000001</v>
      </c>
      <c r="P199" s="195">
        <f t="shared" ref="P199" si="1090">(N199-N198)*100</f>
        <v>0</v>
      </c>
      <c r="Q199" s="85">
        <v>12.3</v>
      </c>
      <c r="R199" s="85">
        <f t="shared" ref="R199" si="1091">Q199/1.25</f>
        <v>9.84</v>
      </c>
      <c r="S199" s="195">
        <f t="shared" ref="S199" si="1092">(Q199-Q198)*100</f>
        <v>0</v>
      </c>
      <c r="T199" s="85">
        <v>16.809999999999999</v>
      </c>
      <c r="U199" s="85">
        <f t="shared" ref="U199" si="1093">T199/1.25</f>
        <v>13.447999999999999</v>
      </c>
      <c r="V199" s="195">
        <f t="shared" ref="V199" si="1094">(T199-T198)*100</f>
        <v>0</v>
      </c>
      <c r="W199" s="207">
        <v>19.489999999999998</v>
      </c>
      <c r="X199" s="195">
        <f t="shared" ref="X199:X207" si="1095">(W199-W198)*100</f>
        <v>-10.000000000000142</v>
      </c>
      <c r="Y199" s="85">
        <v>19.739999999999998</v>
      </c>
      <c r="Z199" s="194">
        <f t="shared" ref="Z199" si="1096">(Y199-Y198)*100</f>
        <v>-10.000000000000142</v>
      </c>
      <c r="AA199" s="85">
        <v>19.95</v>
      </c>
      <c r="AB199" s="194">
        <f t="shared" ref="AB199" si="1097">(AA199-AA198)*100</f>
        <v>-24.000000000000199</v>
      </c>
      <c r="AC199" s="85">
        <v>20.2</v>
      </c>
      <c r="AD199" s="194">
        <f t="shared" ref="AD199" si="1098">(AC199-AC198)*100</f>
        <v>-24.000000000000199</v>
      </c>
      <c r="AE199" s="84">
        <v>23.39</v>
      </c>
      <c r="AF199" s="85">
        <f t="shared" ref="AF199" si="1099">AE199/1.25</f>
        <v>18.712</v>
      </c>
      <c r="AG199" s="84">
        <f t="shared" ref="AG199" si="1100">(AE199-AE198)*100</f>
        <v>0</v>
      </c>
      <c r="AH199" s="85">
        <v>22.54</v>
      </c>
      <c r="AI199" s="85">
        <f t="shared" ref="AI199" si="1101">AH199/1.25</f>
        <v>18.032</v>
      </c>
      <c r="AJ199" s="136"/>
    </row>
    <row r="200" spans="1:36" ht="13.5" thickBot="1" x14ac:dyDescent="0.25">
      <c r="A200" s="178">
        <v>43636</v>
      </c>
      <c r="B200" s="220">
        <v>15.79</v>
      </c>
      <c r="C200" s="85">
        <f t="shared" ref="C200" si="1102">B200/1.25</f>
        <v>12.632</v>
      </c>
      <c r="D200" s="194">
        <f t="shared" ref="D200" si="1103">(B200-B199)*100</f>
        <v>0</v>
      </c>
      <c r="E200" s="84">
        <v>16.29</v>
      </c>
      <c r="F200" s="85">
        <f t="shared" ref="F200" si="1104">E200/1.25</f>
        <v>13.032</v>
      </c>
      <c r="G200" s="194">
        <f t="shared" ref="G200" si="1105">(E200-E199)*100</f>
        <v>0</v>
      </c>
      <c r="H200" s="84">
        <v>16.690000000000001</v>
      </c>
      <c r="I200" s="85">
        <f t="shared" ref="I200" si="1106">H200/1.25</f>
        <v>13.352</v>
      </c>
      <c r="J200" s="194">
        <f t="shared" ref="J200" si="1107">(H200-H199)*100</f>
        <v>0</v>
      </c>
      <c r="K200" s="85">
        <v>15.99</v>
      </c>
      <c r="L200" s="85">
        <f t="shared" ref="L200" si="1108">K200/1.25</f>
        <v>12.792</v>
      </c>
      <c r="M200" s="195">
        <f t="shared" ref="M200" si="1109">(K200-K199)*100</f>
        <v>9.9999999999999645</v>
      </c>
      <c r="N200" s="85">
        <v>16.579999999999998</v>
      </c>
      <c r="O200" s="85">
        <f t="shared" ref="O200" si="1110">N200/1.25</f>
        <v>13.263999999999999</v>
      </c>
      <c r="P200" s="195">
        <f t="shared" ref="P200" si="1111">(N200-N199)*100</f>
        <v>9.9999999999997868</v>
      </c>
      <c r="Q200" s="85">
        <v>12.3</v>
      </c>
      <c r="R200" s="85">
        <f t="shared" ref="R200" si="1112">Q200/1.25</f>
        <v>9.84</v>
      </c>
      <c r="S200" s="195">
        <f t="shared" ref="S200" si="1113">(Q200-Q199)*100</f>
        <v>0</v>
      </c>
      <c r="T200" s="85">
        <v>16.91</v>
      </c>
      <c r="U200" s="85">
        <f t="shared" ref="U200" si="1114">T200/1.25</f>
        <v>13.528</v>
      </c>
      <c r="V200" s="195">
        <f t="shared" ref="V200" si="1115">(T200-T199)*100</f>
        <v>10.000000000000142</v>
      </c>
      <c r="W200" s="207">
        <v>19.489999999999998</v>
      </c>
      <c r="X200" s="195">
        <f t="shared" si="1095"/>
        <v>0</v>
      </c>
      <c r="Y200" s="85">
        <v>19.739999999999998</v>
      </c>
      <c r="Z200" s="194">
        <f t="shared" ref="Z200" si="1116">(Y200-Y199)*100</f>
        <v>0</v>
      </c>
      <c r="AA200" s="85">
        <v>19.95</v>
      </c>
      <c r="AB200" s="194">
        <f t="shared" ref="AB200" si="1117">(AA200-AA199)*100</f>
        <v>0</v>
      </c>
      <c r="AC200" s="85">
        <v>20.2</v>
      </c>
      <c r="AD200" s="194">
        <f t="shared" ref="AD200" si="1118">(AC200-AC199)*100</f>
        <v>0</v>
      </c>
      <c r="AE200" s="84">
        <v>23.39</v>
      </c>
      <c r="AF200" s="85">
        <f t="shared" ref="AF200" si="1119">AE200/1.25</f>
        <v>18.712</v>
      </c>
      <c r="AG200" s="84">
        <f t="shared" ref="AG200" si="1120">(AE200-AE199)*100</f>
        <v>0</v>
      </c>
      <c r="AH200" s="85">
        <v>22.54</v>
      </c>
      <c r="AI200" s="85">
        <f t="shared" ref="AI200" si="1121">AH200/1.25</f>
        <v>18.032</v>
      </c>
      <c r="AJ200" s="136"/>
    </row>
    <row r="201" spans="1:36" ht="13.5" thickBot="1" x14ac:dyDescent="0.25">
      <c r="A201" s="178">
        <v>43637</v>
      </c>
      <c r="B201" s="220">
        <v>15.79</v>
      </c>
      <c r="C201" s="85">
        <f t="shared" ref="C201:C204" si="1122">B201/1.25</f>
        <v>12.632</v>
      </c>
      <c r="D201" s="194">
        <f t="shared" ref="D201:D204" si="1123">(B201-B200)*100</f>
        <v>0</v>
      </c>
      <c r="E201" s="84">
        <v>16.29</v>
      </c>
      <c r="F201" s="85">
        <f t="shared" ref="F201:F204" si="1124">E201/1.25</f>
        <v>13.032</v>
      </c>
      <c r="G201" s="194">
        <f t="shared" ref="G201:G204" si="1125">(E201-E200)*100</f>
        <v>0</v>
      </c>
      <c r="H201" s="84">
        <v>16.690000000000001</v>
      </c>
      <c r="I201" s="85">
        <f t="shared" ref="I201:I204" si="1126">H201/1.25</f>
        <v>13.352</v>
      </c>
      <c r="J201" s="194">
        <f t="shared" ref="J201:J204" si="1127">(H201-H200)*100</f>
        <v>0</v>
      </c>
      <c r="K201" s="85">
        <v>15.99</v>
      </c>
      <c r="L201" s="85">
        <f t="shared" ref="L201:L204" si="1128">K201/1.25</f>
        <v>12.792</v>
      </c>
      <c r="M201" s="195">
        <f t="shared" ref="M201:M204" si="1129">(K201-K200)*100</f>
        <v>0</v>
      </c>
      <c r="N201" s="85">
        <v>16.579999999999998</v>
      </c>
      <c r="O201" s="85">
        <f t="shared" ref="O201:O204" si="1130">N201/1.25</f>
        <v>13.263999999999999</v>
      </c>
      <c r="P201" s="195">
        <f t="shared" ref="P201:P204" si="1131">(N201-N200)*100</f>
        <v>0</v>
      </c>
      <c r="Q201" s="85">
        <v>12.3</v>
      </c>
      <c r="R201" s="85">
        <f t="shared" ref="R201:R204" si="1132">Q201/1.25</f>
        <v>9.84</v>
      </c>
      <c r="S201" s="195">
        <f t="shared" ref="S201:S204" si="1133">(Q201-Q200)*100</f>
        <v>0</v>
      </c>
      <c r="T201" s="85">
        <v>16.91</v>
      </c>
      <c r="U201" s="85">
        <f t="shared" ref="U201:U204" si="1134">T201/1.25</f>
        <v>13.528</v>
      </c>
      <c r="V201" s="195">
        <f t="shared" ref="V201:V204" si="1135">(T201-T200)*100</f>
        <v>0</v>
      </c>
      <c r="W201" s="207">
        <v>19.489999999999998</v>
      </c>
      <c r="X201" s="195">
        <f t="shared" si="1095"/>
        <v>0</v>
      </c>
      <c r="Y201" s="85">
        <v>19.739999999999998</v>
      </c>
      <c r="Z201" s="194">
        <f t="shared" ref="Z201:Z204" si="1136">(Y201-Y200)*100</f>
        <v>0</v>
      </c>
      <c r="AA201" s="85">
        <v>19.95</v>
      </c>
      <c r="AB201" s="194">
        <f t="shared" ref="AB201:AB204" si="1137">(AA201-AA200)*100</f>
        <v>0</v>
      </c>
      <c r="AC201" s="85">
        <v>20.2</v>
      </c>
      <c r="AD201" s="194">
        <f t="shared" ref="AD201:AD204" si="1138">(AC201-AC200)*100</f>
        <v>0</v>
      </c>
      <c r="AE201" s="84">
        <v>23.39</v>
      </c>
      <c r="AF201" s="85">
        <f t="shared" ref="AF201:AF204" si="1139">AE201/1.25</f>
        <v>18.712</v>
      </c>
      <c r="AG201" s="84">
        <f t="shared" ref="AG201:AG204" si="1140">(AE201-AE200)*100</f>
        <v>0</v>
      </c>
      <c r="AH201" s="85">
        <v>22.54</v>
      </c>
      <c r="AI201" s="85">
        <f t="shared" ref="AI201:AI204" si="1141">AH201/1.25</f>
        <v>18.032</v>
      </c>
      <c r="AJ201" s="136"/>
    </row>
    <row r="202" spans="1:36" ht="13.5" thickBot="1" x14ac:dyDescent="0.25">
      <c r="A202" s="178">
        <v>43638</v>
      </c>
      <c r="B202" s="220">
        <v>15.79</v>
      </c>
      <c r="C202" s="85">
        <f t="shared" si="1122"/>
        <v>12.632</v>
      </c>
      <c r="D202" s="194">
        <f t="shared" si="1123"/>
        <v>0</v>
      </c>
      <c r="E202" s="84">
        <v>16.29</v>
      </c>
      <c r="F202" s="85">
        <f t="shared" si="1124"/>
        <v>13.032</v>
      </c>
      <c r="G202" s="194">
        <f t="shared" si="1125"/>
        <v>0</v>
      </c>
      <c r="H202" s="84">
        <v>16.690000000000001</v>
      </c>
      <c r="I202" s="85">
        <f t="shared" si="1126"/>
        <v>13.352</v>
      </c>
      <c r="J202" s="194">
        <f t="shared" si="1127"/>
        <v>0</v>
      </c>
      <c r="K202" s="85">
        <v>15.99</v>
      </c>
      <c r="L202" s="85">
        <f t="shared" si="1128"/>
        <v>12.792</v>
      </c>
      <c r="M202" s="195">
        <f t="shared" si="1129"/>
        <v>0</v>
      </c>
      <c r="N202" s="85">
        <v>16.579999999999998</v>
      </c>
      <c r="O202" s="85">
        <f t="shared" si="1130"/>
        <v>13.263999999999999</v>
      </c>
      <c r="P202" s="195">
        <f t="shared" si="1131"/>
        <v>0</v>
      </c>
      <c r="Q202" s="85">
        <v>12.3</v>
      </c>
      <c r="R202" s="85">
        <f t="shared" si="1132"/>
        <v>9.84</v>
      </c>
      <c r="S202" s="195">
        <f t="shared" si="1133"/>
        <v>0</v>
      </c>
      <c r="T202" s="85">
        <v>16.91</v>
      </c>
      <c r="U202" s="85">
        <f t="shared" si="1134"/>
        <v>13.528</v>
      </c>
      <c r="V202" s="195">
        <f t="shared" si="1135"/>
        <v>0</v>
      </c>
      <c r="W202" s="207">
        <v>19.489999999999998</v>
      </c>
      <c r="X202" s="195">
        <f t="shared" si="1095"/>
        <v>0</v>
      </c>
      <c r="Y202" s="85">
        <v>19.739999999999998</v>
      </c>
      <c r="Z202" s="194">
        <f t="shared" si="1136"/>
        <v>0</v>
      </c>
      <c r="AA202" s="85">
        <v>19.95</v>
      </c>
      <c r="AB202" s="194">
        <f t="shared" si="1137"/>
        <v>0</v>
      </c>
      <c r="AC202" s="85">
        <v>20.2</v>
      </c>
      <c r="AD202" s="194">
        <f t="shared" si="1138"/>
        <v>0</v>
      </c>
      <c r="AE202" s="84">
        <v>23.39</v>
      </c>
      <c r="AF202" s="85">
        <f t="shared" si="1139"/>
        <v>18.712</v>
      </c>
      <c r="AG202" s="84">
        <f t="shared" si="1140"/>
        <v>0</v>
      </c>
      <c r="AH202" s="85">
        <v>22.54</v>
      </c>
      <c r="AI202" s="85">
        <f t="shared" si="1141"/>
        <v>18.032</v>
      </c>
      <c r="AJ202" s="136"/>
    </row>
    <row r="203" spans="1:36" ht="13.5" thickBot="1" x14ac:dyDescent="0.25">
      <c r="A203" s="178">
        <v>43639</v>
      </c>
      <c r="B203" s="220">
        <v>15.79</v>
      </c>
      <c r="C203" s="85">
        <f t="shared" si="1122"/>
        <v>12.632</v>
      </c>
      <c r="D203" s="194">
        <f t="shared" si="1123"/>
        <v>0</v>
      </c>
      <c r="E203" s="84">
        <v>16.29</v>
      </c>
      <c r="F203" s="85">
        <f t="shared" si="1124"/>
        <v>13.032</v>
      </c>
      <c r="G203" s="194">
        <f t="shared" si="1125"/>
        <v>0</v>
      </c>
      <c r="H203" s="84">
        <v>16.690000000000001</v>
      </c>
      <c r="I203" s="85">
        <f t="shared" si="1126"/>
        <v>13.352</v>
      </c>
      <c r="J203" s="194">
        <f t="shared" si="1127"/>
        <v>0</v>
      </c>
      <c r="K203" s="85">
        <v>15.99</v>
      </c>
      <c r="L203" s="85">
        <f t="shared" si="1128"/>
        <v>12.792</v>
      </c>
      <c r="M203" s="195">
        <f t="shared" si="1129"/>
        <v>0</v>
      </c>
      <c r="N203" s="85">
        <v>16.579999999999998</v>
      </c>
      <c r="O203" s="85">
        <f t="shared" si="1130"/>
        <v>13.263999999999999</v>
      </c>
      <c r="P203" s="195">
        <f t="shared" si="1131"/>
        <v>0</v>
      </c>
      <c r="Q203" s="85">
        <v>12.3</v>
      </c>
      <c r="R203" s="85">
        <f t="shared" si="1132"/>
        <v>9.84</v>
      </c>
      <c r="S203" s="195">
        <f t="shared" si="1133"/>
        <v>0</v>
      </c>
      <c r="T203" s="85">
        <v>16.91</v>
      </c>
      <c r="U203" s="85">
        <f t="shared" si="1134"/>
        <v>13.528</v>
      </c>
      <c r="V203" s="195">
        <f t="shared" si="1135"/>
        <v>0</v>
      </c>
      <c r="W203" s="207">
        <v>19.489999999999998</v>
      </c>
      <c r="X203" s="195">
        <f t="shared" si="1095"/>
        <v>0</v>
      </c>
      <c r="Y203" s="85">
        <v>19.739999999999998</v>
      </c>
      <c r="Z203" s="194">
        <f t="shared" si="1136"/>
        <v>0</v>
      </c>
      <c r="AA203" s="85">
        <v>19.95</v>
      </c>
      <c r="AB203" s="194">
        <f t="shared" si="1137"/>
        <v>0</v>
      </c>
      <c r="AC203" s="85">
        <v>20.2</v>
      </c>
      <c r="AD203" s="194">
        <f t="shared" si="1138"/>
        <v>0</v>
      </c>
      <c r="AE203" s="84">
        <v>23.39</v>
      </c>
      <c r="AF203" s="85">
        <f t="shared" si="1139"/>
        <v>18.712</v>
      </c>
      <c r="AG203" s="84">
        <f t="shared" si="1140"/>
        <v>0</v>
      </c>
      <c r="AH203" s="85">
        <v>22.54</v>
      </c>
      <c r="AI203" s="85">
        <f t="shared" si="1141"/>
        <v>18.032</v>
      </c>
      <c r="AJ203" s="136"/>
    </row>
    <row r="204" spans="1:36" ht="13.5" thickBot="1" x14ac:dyDescent="0.25">
      <c r="A204" s="178">
        <v>43640</v>
      </c>
      <c r="B204" s="220">
        <v>15.99</v>
      </c>
      <c r="C204" s="85">
        <f t="shared" si="1122"/>
        <v>12.792</v>
      </c>
      <c r="D204" s="194">
        <f t="shared" si="1123"/>
        <v>20.000000000000107</v>
      </c>
      <c r="E204" s="84">
        <v>16.489999999999998</v>
      </c>
      <c r="F204" s="85">
        <f t="shared" si="1124"/>
        <v>13.191999999999998</v>
      </c>
      <c r="G204" s="194">
        <f t="shared" si="1125"/>
        <v>19.999999999999929</v>
      </c>
      <c r="H204" s="84">
        <v>16.89</v>
      </c>
      <c r="I204" s="85">
        <f t="shared" si="1126"/>
        <v>13.512</v>
      </c>
      <c r="J204" s="194">
        <f t="shared" si="1127"/>
        <v>19.999999999999929</v>
      </c>
      <c r="K204" s="85">
        <v>16.190000000000001</v>
      </c>
      <c r="L204" s="85">
        <f t="shared" si="1128"/>
        <v>12.952000000000002</v>
      </c>
      <c r="M204" s="195">
        <f t="shared" si="1129"/>
        <v>20.000000000000107</v>
      </c>
      <c r="N204" s="85">
        <v>16.78</v>
      </c>
      <c r="O204" s="85">
        <f t="shared" si="1130"/>
        <v>13.424000000000001</v>
      </c>
      <c r="P204" s="195">
        <f t="shared" si="1131"/>
        <v>20.000000000000284</v>
      </c>
      <c r="Q204" s="85">
        <v>12.3</v>
      </c>
      <c r="R204" s="85">
        <f t="shared" si="1132"/>
        <v>9.84</v>
      </c>
      <c r="S204" s="195">
        <f t="shared" si="1133"/>
        <v>0</v>
      </c>
      <c r="T204" s="85">
        <v>17.11</v>
      </c>
      <c r="U204" s="85">
        <f t="shared" si="1134"/>
        <v>13.687999999999999</v>
      </c>
      <c r="V204" s="195">
        <f t="shared" si="1135"/>
        <v>19.999999999999929</v>
      </c>
      <c r="W204" s="207">
        <v>19.489999999999998</v>
      </c>
      <c r="X204" s="195">
        <f t="shared" si="1095"/>
        <v>0</v>
      </c>
      <c r="Y204" s="85">
        <v>19.739999999999998</v>
      </c>
      <c r="Z204" s="194">
        <f t="shared" si="1136"/>
        <v>0</v>
      </c>
      <c r="AA204" s="85">
        <v>19.95</v>
      </c>
      <c r="AB204" s="194">
        <f t="shared" si="1137"/>
        <v>0</v>
      </c>
      <c r="AC204" s="85">
        <v>20.2</v>
      </c>
      <c r="AD204" s="194">
        <f t="shared" si="1138"/>
        <v>0</v>
      </c>
      <c r="AE204" s="84">
        <v>23.39</v>
      </c>
      <c r="AF204" s="85">
        <f t="shared" si="1139"/>
        <v>18.712</v>
      </c>
      <c r="AG204" s="84">
        <f t="shared" si="1140"/>
        <v>0</v>
      </c>
      <c r="AH204" s="85">
        <v>22.54</v>
      </c>
      <c r="AI204" s="85">
        <f t="shared" si="1141"/>
        <v>18.032</v>
      </c>
      <c r="AJ204" s="136"/>
    </row>
    <row r="205" spans="1:36" ht="13.5" thickBot="1" x14ac:dyDescent="0.25">
      <c r="A205" s="178">
        <v>43641</v>
      </c>
      <c r="B205" s="220">
        <v>15.99</v>
      </c>
      <c r="C205" s="85">
        <f t="shared" ref="C205:C207" si="1142">B205/1.25</f>
        <v>12.792</v>
      </c>
      <c r="D205" s="194">
        <f t="shared" ref="D205:D207" si="1143">(B205-B204)*100</f>
        <v>0</v>
      </c>
      <c r="E205" s="84">
        <v>16.489999999999998</v>
      </c>
      <c r="F205" s="85">
        <f t="shared" ref="F205:F207" si="1144">E205/1.25</f>
        <v>13.191999999999998</v>
      </c>
      <c r="G205" s="194">
        <f t="shared" ref="G205:G207" si="1145">(E205-E204)*100</f>
        <v>0</v>
      </c>
      <c r="H205" s="84">
        <v>16.89</v>
      </c>
      <c r="I205" s="85">
        <f t="shared" ref="I205:I207" si="1146">H205/1.25</f>
        <v>13.512</v>
      </c>
      <c r="J205" s="194">
        <f t="shared" ref="J205:J207" si="1147">(H205-H204)*100</f>
        <v>0</v>
      </c>
      <c r="K205" s="85">
        <v>16.190000000000001</v>
      </c>
      <c r="L205" s="85">
        <f t="shared" ref="L205:L207" si="1148">K205/1.25</f>
        <v>12.952000000000002</v>
      </c>
      <c r="M205" s="195">
        <f t="shared" ref="M205:M207" si="1149">(K205-K204)*100</f>
        <v>0</v>
      </c>
      <c r="N205" s="85">
        <v>16.78</v>
      </c>
      <c r="O205" s="85">
        <f t="shared" ref="O205:O207" si="1150">N205/1.25</f>
        <v>13.424000000000001</v>
      </c>
      <c r="P205" s="195">
        <f t="shared" ref="P205:P207" si="1151">(N205-N204)*100</f>
        <v>0</v>
      </c>
      <c r="Q205" s="85">
        <v>12.3</v>
      </c>
      <c r="R205" s="85">
        <f t="shared" ref="R205:R207" si="1152">Q205/1.25</f>
        <v>9.84</v>
      </c>
      <c r="S205" s="195">
        <f t="shared" ref="S205:S207" si="1153">(Q205-Q204)*100</f>
        <v>0</v>
      </c>
      <c r="T205" s="85">
        <v>17.11</v>
      </c>
      <c r="U205" s="85">
        <f t="shared" ref="U205:U207" si="1154">T205/1.25</f>
        <v>13.687999999999999</v>
      </c>
      <c r="V205" s="195">
        <f t="shared" ref="V205:V207" si="1155">(T205-T204)*100</f>
        <v>0</v>
      </c>
      <c r="W205" s="207">
        <v>19.489999999999998</v>
      </c>
      <c r="X205" s="195">
        <f t="shared" si="1095"/>
        <v>0</v>
      </c>
      <c r="Y205" s="85">
        <v>19.739999999999998</v>
      </c>
      <c r="Z205" s="194">
        <f t="shared" ref="Z205:Z207" si="1156">(Y205-Y204)*100</f>
        <v>0</v>
      </c>
      <c r="AA205" s="85">
        <v>19.95</v>
      </c>
      <c r="AB205" s="194">
        <f t="shared" ref="AB205:AB207" si="1157">(AA205-AA204)*100</f>
        <v>0</v>
      </c>
      <c r="AC205" s="85">
        <v>20.2</v>
      </c>
      <c r="AD205" s="194">
        <f t="shared" ref="AD205:AD207" si="1158">(AC205-AC204)*100</f>
        <v>0</v>
      </c>
      <c r="AE205" s="84">
        <v>23.39</v>
      </c>
      <c r="AF205" s="85">
        <f t="shared" ref="AF205:AF207" si="1159">AE205/1.25</f>
        <v>18.712</v>
      </c>
      <c r="AG205" s="84">
        <f t="shared" ref="AG205:AG207" si="1160">(AE205-AE204)*100</f>
        <v>0</v>
      </c>
      <c r="AH205" s="85">
        <v>22.54</v>
      </c>
      <c r="AI205" s="85">
        <f t="shared" ref="AI205:AI207" si="1161">AH205/1.25</f>
        <v>18.032</v>
      </c>
      <c r="AJ205" s="136"/>
    </row>
    <row r="206" spans="1:36" ht="13.5" thickBot="1" x14ac:dyDescent="0.25">
      <c r="A206" s="178">
        <v>43642</v>
      </c>
      <c r="B206" s="220">
        <v>15.99</v>
      </c>
      <c r="C206" s="85">
        <f t="shared" si="1142"/>
        <v>12.792</v>
      </c>
      <c r="D206" s="194">
        <f t="shared" si="1143"/>
        <v>0</v>
      </c>
      <c r="E206" s="84">
        <v>16.489999999999998</v>
      </c>
      <c r="F206" s="85">
        <f t="shared" si="1144"/>
        <v>13.191999999999998</v>
      </c>
      <c r="G206" s="194">
        <f t="shared" si="1145"/>
        <v>0</v>
      </c>
      <c r="H206" s="84">
        <v>16.89</v>
      </c>
      <c r="I206" s="85">
        <f t="shared" si="1146"/>
        <v>13.512</v>
      </c>
      <c r="J206" s="194">
        <f t="shared" si="1147"/>
        <v>0</v>
      </c>
      <c r="K206" s="85">
        <v>16.190000000000001</v>
      </c>
      <c r="L206" s="85">
        <f t="shared" si="1148"/>
        <v>12.952000000000002</v>
      </c>
      <c r="M206" s="195">
        <f t="shared" si="1149"/>
        <v>0</v>
      </c>
      <c r="N206" s="85">
        <v>16.78</v>
      </c>
      <c r="O206" s="85">
        <f t="shared" si="1150"/>
        <v>13.424000000000001</v>
      </c>
      <c r="P206" s="195">
        <f t="shared" si="1151"/>
        <v>0</v>
      </c>
      <c r="Q206" s="85">
        <v>12.3</v>
      </c>
      <c r="R206" s="85">
        <f t="shared" si="1152"/>
        <v>9.84</v>
      </c>
      <c r="S206" s="195">
        <f t="shared" si="1153"/>
        <v>0</v>
      </c>
      <c r="T206" s="85">
        <v>17.11</v>
      </c>
      <c r="U206" s="85">
        <f t="shared" si="1154"/>
        <v>13.687999999999999</v>
      </c>
      <c r="V206" s="195">
        <f t="shared" si="1155"/>
        <v>0</v>
      </c>
      <c r="W206" s="207">
        <v>19.489999999999998</v>
      </c>
      <c r="X206" s="195">
        <f t="shared" si="1095"/>
        <v>0</v>
      </c>
      <c r="Y206" s="85">
        <v>19.739999999999998</v>
      </c>
      <c r="Z206" s="194">
        <f t="shared" si="1156"/>
        <v>0</v>
      </c>
      <c r="AA206" s="85">
        <v>19.95</v>
      </c>
      <c r="AB206" s="194">
        <f t="shared" si="1157"/>
        <v>0</v>
      </c>
      <c r="AC206" s="85">
        <v>20.2</v>
      </c>
      <c r="AD206" s="194">
        <f t="shared" si="1158"/>
        <v>0</v>
      </c>
      <c r="AE206" s="84">
        <v>23.39</v>
      </c>
      <c r="AF206" s="85">
        <f t="shared" si="1159"/>
        <v>18.712</v>
      </c>
      <c r="AG206" s="84">
        <f t="shared" si="1160"/>
        <v>0</v>
      </c>
      <c r="AH206" s="85">
        <v>22.54</v>
      </c>
      <c r="AI206" s="85">
        <f t="shared" si="1161"/>
        <v>18.032</v>
      </c>
      <c r="AJ206" s="136"/>
    </row>
    <row r="207" spans="1:36" ht="13.5" thickBot="1" x14ac:dyDescent="0.25">
      <c r="A207" s="178">
        <v>43643</v>
      </c>
      <c r="B207" s="220">
        <v>16.09</v>
      </c>
      <c r="C207" s="85">
        <f t="shared" si="1142"/>
        <v>12.872</v>
      </c>
      <c r="D207" s="194">
        <f t="shared" si="1143"/>
        <v>9.9999999999999645</v>
      </c>
      <c r="E207" s="84">
        <v>16.59</v>
      </c>
      <c r="F207" s="85">
        <f t="shared" si="1144"/>
        <v>13.272</v>
      </c>
      <c r="G207" s="194">
        <f t="shared" si="1145"/>
        <v>10.000000000000142</v>
      </c>
      <c r="H207" s="84">
        <v>16.989999999999998</v>
      </c>
      <c r="I207" s="85">
        <f t="shared" si="1146"/>
        <v>13.591999999999999</v>
      </c>
      <c r="J207" s="194">
        <f t="shared" si="1147"/>
        <v>9.9999999999997868</v>
      </c>
      <c r="K207" s="85">
        <v>16.190000000000001</v>
      </c>
      <c r="L207" s="85">
        <f t="shared" si="1148"/>
        <v>12.952000000000002</v>
      </c>
      <c r="M207" s="195">
        <f t="shared" si="1149"/>
        <v>0</v>
      </c>
      <c r="N207" s="85">
        <v>16.78</v>
      </c>
      <c r="O207" s="85">
        <f t="shared" si="1150"/>
        <v>13.424000000000001</v>
      </c>
      <c r="P207" s="195">
        <f t="shared" si="1151"/>
        <v>0</v>
      </c>
      <c r="Q207" s="85">
        <v>12.3</v>
      </c>
      <c r="R207" s="85">
        <f t="shared" si="1152"/>
        <v>9.84</v>
      </c>
      <c r="S207" s="195">
        <f t="shared" si="1153"/>
        <v>0</v>
      </c>
      <c r="T207" s="85">
        <v>17.11</v>
      </c>
      <c r="U207" s="85">
        <f t="shared" si="1154"/>
        <v>13.687999999999999</v>
      </c>
      <c r="V207" s="195">
        <f t="shared" si="1155"/>
        <v>0</v>
      </c>
      <c r="W207" s="207">
        <v>19.489999999999998</v>
      </c>
      <c r="X207" s="195">
        <f t="shared" si="1095"/>
        <v>0</v>
      </c>
      <c r="Y207" s="85">
        <v>19.739999999999998</v>
      </c>
      <c r="Z207" s="194">
        <f t="shared" si="1156"/>
        <v>0</v>
      </c>
      <c r="AA207" s="85">
        <v>19.95</v>
      </c>
      <c r="AB207" s="194">
        <f t="shared" si="1157"/>
        <v>0</v>
      </c>
      <c r="AC207" s="85">
        <v>20.2</v>
      </c>
      <c r="AD207" s="194">
        <f t="shared" si="1158"/>
        <v>0</v>
      </c>
      <c r="AE207" s="84">
        <v>23.39</v>
      </c>
      <c r="AF207" s="85">
        <f t="shared" si="1159"/>
        <v>18.712</v>
      </c>
      <c r="AG207" s="84">
        <f t="shared" si="1160"/>
        <v>0</v>
      </c>
      <c r="AH207" s="85">
        <v>22.54</v>
      </c>
      <c r="AI207" s="85">
        <f t="shared" si="1161"/>
        <v>18.032</v>
      </c>
      <c r="AJ207" s="136"/>
    </row>
    <row r="208" spans="1:36" ht="13.5" thickBot="1" x14ac:dyDescent="0.25">
      <c r="A208" s="178">
        <v>43644</v>
      </c>
      <c r="B208" s="220">
        <v>16.09</v>
      </c>
      <c r="C208" s="85">
        <f t="shared" ref="C208" si="1162">B208/1.25</f>
        <v>12.872</v>
      </c>
      <c r="D208" s="194">
        <f t="shared" ref="D208" si="1163">(B208-B207)*100</f>
        <v>0</v>
      </c>
      <c r="E208" s="84">
        <v>16.59</v>
      </c>
      <c r="F208" s="85">
        <f t="shared" ref="F208" si="1164">E208/1.25</f>
        <v>13.272</v>
      </c>
      <c r="G208" s="194">
        <f t="shared" ref="G208" si="1165">(E208-E207)*100</f>
        <v>0</v>
      </c>
      <c r="H208" s="84">
        <v>16.989999999999998</v>
      </c>
      <c r="I208" s="85">
        <f t="shared" ref="I208" si="1166">H208/1.25</f>
        <v>13.591999999999999</v>
      </c>
      <c r="J208" s="194">
        <f t="shared" ref="J208" si="1167">(H208-H207)*100</f>
        <v>0</v>
      </c>
      <c r="K208" s="85">
        <v>16.09</v>
      </c>
      <c r="L208" s="85">
        <f t="shared" ref="L208" si="1168">K208/1.25</f>
        <v>12.872</v>
      </c>
      <c r="M208" s="195">
        <f t="shared" ref="M208" si="1169">(K208-K207)*100</f>
        <v>-10.000000000000142</v>
      </c>
      <c r="N208" s="85">
        <v>16.68</v>
      </c>
      <c r="O208" s="85">
        <f t="shared" ref="O208" si="1170">N208/1.25</f>
        <v>13.343999999999999</v>
      </c>
      <c r="P208" s="195">
        <f t="shared" ref="P208" si="1171">(N208-N207)*100</f>
        <v>-10.000000000000142</v>
      </c>
      <c r="Q208" s="85">
        <v>12.3</v>
      </c>
      <c r="R208" s="85">
        <f t="shared" ref="R208" si="1172">Q208/1.25</f>
        <v>9.84</v>
      </c>
      <c r="S208" s="195">
        <f t="shared" ref="S208" si="1173">(Q208-Q207)*100</f>
        <v>0</v>
      </c>
      <c r="T208" s="85">
        <v>17.010000000000002</v>
      </c>
      <c r="U208" s="85">
        <f t="shared" ref="U208" si="1174">T208/1.25</f>
        <v>13.608000000000001</v>
      </c>
      <c r="V208" s="195">
        <f t="shared" ref="V208" si="1175">(T208-T207)*100</f>
        <v>-9.9999999999997868</v>
      </c>
      <c r="W208" s="207">
        <v>19.489999999999998</v>
      </c>
      <c r="X208" s="195">
        <f t="shared" ref="X208" si="1176">(W208-W207)*100</f>
        <v>0</v>
      </c>
      <c r="Y208" s="85">
        <v>19.739999999999998</v>
      </c>
      <c r="Z208" s="194">
        <f t="shared" ref="Z208" si="1177">(Y208-Y207)*100</f>
        <v>0</v>
      </c>
      <c r="AA208" s="85">
        <v>19.95</v>
      </c>
      <c r="AB208" s="194">
        <f t="shared" ref="AB208" si="1178">(AA208-AA207)*100</f>
        <v>0</v>
      </c>
      <c r="AC208" s="85">
        <v>20.2</v>
      </c>
      <c r="AD208" s="194">
        <f t="shared" ref="AD208" si="1179">(AC208-AC207)*100</f>
        <v>0</v>
      </c>
      <c r="AE208" s="84">
        <v>23.39</v>
      </c>
      <c r="AF208" s="85">
        <f t="shared" ref="AF208" si="1180">AE208/1.25</f>
        <v>18.712</v>
      </c>
      <c r="AG208" s="84">
        <f t="shared" ref="AG208" si="1181">(AE208-AE207)*100</f>
        <v>0</v>
      </c>
      <c r="AH208" s="85">
        <v>22.54</v>
      </c>
      <c r="AI208" s="85">
        <f t="shared" ref="AI208" si="1182">AH208/1.25</f>
        <v>18.032</v>
      </c>
      <c r="AJ208" s="136"/>
    </row>
    <row r="209" spans="1:36" ht="13.5" thickBot="1" x14ac:dyDescent="0.25">
      <c r="A209" s="178">
        <v>43645</v>
      </c>
      <c r="B209" s="220">
        <v>16.09</v>
      </c>
      <c r="C209" s="85">
        <f t="shared" ref="C209:C210" si="1183">B209/1.25</f>
        <v>12.872</v>
      </c>
      <c r="D209" s="194">
        <f t="shared" ref="D209:D210" si="1184">(B209-B208)*100</f>
        <v>0</v>
      </c>
      <c r="E209" s="84">
        <v>16.59</v>
      </c>
      <c r="F209" s="85">
        <f t="shared" ref="F209:F210" si="1185">E209/1.25</f>
        <v>13.272</v>
      </c>
      <c r="G209" s="194">
        <f t="shared" ref="G209:G210" si="1186">(E209-E208)*100</f>
        <v>0</v>
      </c>
      <c r="H209" s="84">
        <v>16.989999999999998</v>
      </c>
      <c r="I209" s="85">
        <f t="shared" ref="I209:I210" si="1187">H209/1.25</f>
        <v>13.591999999999999</v>
      </c>
      <c r="J209" s="194">
        <f t="shared" ref="J209:J210" si="1188">(H209-H208)*100</f>
        <v>0</v>
      </c>
      <c r="K209" s="85">
        <v>16.09</v>
      </c>
      <c r="L209" s="85">
        <f t="shared" ref="L209:L210" si="1189">K209/1.25</f>
        <v>12.872</v>
      </c>
      <c r="M209" s="195">
        <f t="shared" ref="M209:M210" si="1190">(K209-K208)*100</f>
        <v>0</v>
      </c>
      <c r="N209" s="85">
        <v>16.68</v>
      </c>
      <c r="O209" s="85">
        <f t="shared" ref="O209:O210" si="1191">N209/1.25</f>
        <v>13.343999999999999</v>
      </c>
      <c r="P209" s="195">
        <f t="shared" ref="P209:P210" si="1192">(N209-N208)*100</f>
        <v>0</v>
      </c>
      <c r="Q209" s="85">
        <v>12.3</v>
      </c>
      <c r="R209" s="85">
        <f t="shared" ref="R209:R210" si="1193">Q209/1.25</f>
        <v>9.84</v>
      </c>
      <c r="S209" s="195">
        <f t="shared" ref="S209:S210" si="1194">(Q209-Q208)*100</f>
        <v>0</v>
      </c>
      <c r="T209" s="85">
        <v>17.010000000000002</v>
      </c>
      <c r="U209" s="85">
        <f t="shared" ref="U209:U210" si="1195">T209/1.25</f>
        <v>13.608000000000001</v>
      </c>
      <c r="V209" s="195">
        <f t="shared" ref="V209:V210" si="1196">(T209-T208)*100</f>
        <v>0</v>
      </c>
      <c r="W209" s="207">
        <v>19.489999999999998</v>
      </c>
      <c r="X209" s="195">
        <f t="shared" ref="X209:X210" si="1197">(W209-W208)*100</f>
        <v>0</v>
      </c>
      <c r="Y209" s="85">
        <v>19.739999999999998</v>
      </c>
      <c r="Z209" s="194">
        <f t="shared" ref="Z209:Z210" si="1198">(Y209-Y208)*100</f>
        <v>0</v>
      </c>
      <c r="AA209" s="85">
        <v>19.95</v>
      </c>
      <c r="AB209" s="194">
        <f t="shared" ref="AB209:AB210" si="1199">(AA209-AA208)*100</f>
        <v>0</v>
      </c>
      <c r="AC209" s="85">
        <v>20.2</v>
      </c>
      <c r="AD209" s="194">
        <f t="shared" ref="AD209:AD210" si="1200">(AC209-AC208)*100</f>
        <v>0</v>
      </c>
      <c r="AE209" s="84">
        <v>23.39</v>
      </c>
      <c r="AF209" s="85">
        <f t="shared" ref="AF209:AF210" si="1201">AE209/1.25</f>
        <v>18.712</v>
      </c>
      <c r="AG209" s="84">
        <f t="shared" ref="AG209:AG210" si="1202">(AE209-AE208)*100</f>
        <v>0</v>
      </c>
      <c r="AH209" s="85">
        <v>22.54</v>
      </c>
      <c r="AI209" s="85">
        <f t="shared" ref="AI209:AI210" si="1203">AH209/1.25</f>
        <v>18.032</v>
      </c>
      <c r="AJ209" s="136"/>
    </row>
    <row r="210" spans="1:36" x14ac:dyDescent="0.2">
      <c r="A210" s="178">
        <v>43646</v>
      </c>
      <c r="B210" s="220">
        <v>16.09</v>
      </c>
      <c r="C210" s="85">
        <f t="shared" si="1183"/>
        <v>12.872</v>
      </c>
      <c r="D210" s="194">
        <f t="shared" si="1184"/>
        <v>0</v>
      </c>
      <c r="E210" s="84">
        <v>16.59</v>
      </c>
      <c r="F210" s="85">
        <f t="shared" si="1185"/>
        <v>13.272</v>
      </c>
      <c r="G210" s="194">
        <f t="shared" si="1186"/>
        <v>0</v>
      </c>
      <c r="H210" s="84">
        <v>16.989999999999998</v>
      </c>
      <c r="I210" s="85">
        <f t="shared" si="1187"/>
        <v>13.591999999999999</v>
      </c>
      <c r="J210" s="194">
        <f t="shared" si="1188"/>
        <v>0</v>
      </c>
      <c r="K210" s="85">
        <v>16.09</v>
      </c>
      <c r="L210" s="85">
        <f t="shared" si="1189"/>
        <v>12.872</v>
      </c>
      <c r="M210" s="195">
        <f t="shared" si="1190"/>
        <v>0</v>
      </c>
      <c r="N210" s="85">
        <v>16.68</v>
      </c>
      <c r="O210" s="85">
        <f t="shared" si="1191"/>
        <v>13.343999999999999</v>
      </c>
      <c r="P210" s="195">
        <f t="shared" si="1192"/>
        <v>0</v>
      </c>
      <c r="Q210" s="85">
        <v>12.3</v>
      </c>
      <c r="R210" s="85">
        <f t="shared" si="1193"/>
        <v>9.84</v>
      </c>
      <c r="S210" s="195">
        <f t="shared" si="1194"/>
        <v>0</v>
      </c>
      <c r="T210" s="85">
        <v>17.010000000000002</v>
      </c>
      <c r="U210" s="85">
        <f t="shared" si="1195"/>
        <v>13.608000000000001</v>
      </c>
      <c r="V210" s="195">
        <f t="shared" si="1196"/>
        <v>0</v>
      </c>
      <c r="W210" s="207">
        <v>19.489999999999998</v>
      </c>
      <c r="X210" s="195">
        <f t="shared" si="1197"/>
        <v>0</v>
      </c>
      <c r="Y210" s="85">
        <v>19.739999999999998</v>
      </c>
      <c r="Z210" s="194">
        <f t="shared" si="1198"/>
        <v>0</v>
      </c>
      <c r="AA210" s="85">
        <v>19.95</v>
      </c>
      <c r="AB210" s="194">
        <f t="shared" si="1199"/>
        <v>0</v>
      </c>
      <c r="AC210" s="85">
        <v>20.2</v>
      </c>
      <c r="AD210" s="194">
        <f t="shared" si="1200"/>
        <v>0</v>
      </c>
      <c r="AE210" s="84">
        <v>23.39</v>
      </c>
      <c r="AF210" s="85">
        <f t="shared" si="1201"/>
        <v>18.712</v>
      </c>
      <c r="AG210" s="84">
        <f t="shared" si="1202"/>
        <v>0</v>
      </c>
      <c r="AH210" s="85">
        <v>22.54</v>
      </c>
      <c r="AI210" s="85">
        <f t="shared" si="1203"/>
        <v>18.032</v>
      </c>
      <c r="AJ210" s="136"/>
    </row>
    <row r="212" spans="1:36" ht="51.75" thickBot="1" x14ac:dyDescent="0.25">
      <c r="A212" s="214" t="s">
        <v>1</v>
      </c>
      <c r="B212" s="144" t="s">
        <v>2</v>
      </c>
      <c r="C212" s="144" t="s">
        <v>16</v>
      </c>
      <c r="D212" s="87" t="s">
        <v>5</v>
      </c>
      <c r="E212" s="144" t="s">
        <v>3</v>
      </c>
      <c r="F212" s="144" t="s">
        <v>17</v>
      </c>
      <c r="G212" s="87" t="s">
        <v>5</v>
      </c>
      <c r="H212" s="144" t="s">
        <v>4</v>
      </c>
      <c r="I212" s="144" t="s">
        <v>18</v>
      </c>
      <c r="J212" s="87" t="s">
        <v>5</v>
      </c>
      <c r="K212" s="145" t="s">
        <v>6</v>
      </c>
      <c r="L212" s="145" t="s">
        <v>63</v>
      </c>
      <c r="M212" s="88" t="s">
        <v>5</v>
      </c>
      <c r="N212" s="192" t="s">
        <v>91</v>
      </c>
      <c r="O212" s="192" t="s">
        <v>92</v>
      </c>
      <c r="P212" s="193" t="s">
        <v>5</v>
      </c>
      <c r="Q212" s="215" t="s">
        <v>7</v>
      </c>
      <c r="R212" s="215" t="s">
        <v>20</v>
      </c>
      <c r="S212" s="213" t="s">
        <v>5</v>
      </c>
      <c r="T212" s="146" t="s">
        <v>68</v>
      </c>
      <c r="U212" s="146" t="s">
        <v>69</v>
      </c>
      <c r="V212" s="147" t="s">
        <v>5</v>
      </c>
      <c r="W212" s="203" t="s">
        <v>86</v>
      </c>
      <c r="X212" s="149" t="s">
        <v>5</v>
      </c>
      <c r="Y212" s="198" t="s">
        <v>87</v>
      </c>
      <c r="Z212" s="149" t="s">
        <v>5</v>
      </c>
      <c r="AA212" s="148" t="s">
        <v>88</v>
      </c>
      <c r="AB212" s="149" t="s">
        <v>5</v>
      </c>
      <c r="AC212" s="148" t="s">
        <v>89</v>
      </c>
      <c r="AD212" s="149" t="s">
        <v>5</v>
      </c>
      <c r="AE212" s="90" t="s">
        <v>23</v>
      </c>
      <c r="AF212" s="90" t="s">
        <v>24</v>
      </c>
      <c r="AG212" s="91" t="s">
        <v>5</v>
      </c>
      <c r="AH212" s="90" t="s">
        <v>25</v>
      </c>
      <c r="AI212" s="90" t="s">
        <v>26</v>
      </c>
      <c r="AJ212" s="91" t="s">
        <v>5</v>
      </c>
    </row>
    <row r="213" spans="1:36" x14ac:dyDescent="0.2">
      <c r="A213" s="158" t="s">
        <v>70</v>
      </c>
      <c r="B213" s="150">
        <f>AVERAGE(B216:B244)</f>
        <v>15.973103448275861</v>
      </c>
      <c r="C213" s="151">
        <f>AVERAGE(B213/1.25)</f>
        <v>12.778482758620688</v>
      </c>
      <c r="D213" s="151"/>
      <c r="E213" s="151">
        <f>AVERAGE(E216:E244)</f>
        <v>16.473103448275861</v>
      </c>
      <c r="F213" s="151">
        <f>AVERAGE(E213/1.25)</f>
        <v>13.178482758620689</v>
      </c>
      <c r="G213" s="151"/>
      <c r="H213" s="151">
        <f>AVERAGE(H216:H244)</f>
        <v>16.873103448275863</v>
      </c>
      <c r="I213" s="151">
        <f>AVERAGE(H213/1.25)</f>
        <v>13.498482758620691</v>
      </c>
      <c r="J213" s="151"/>
      <c r="K213" s="151">
        <f>AVERAGE(K216:K244)</f>
        <v>16.067931034482761</v>
      </c>
      <c r="L213" s="151">
        <f>AVERAGE(K213/1.25)</f>
        <v>12.854344827586209</v>
      </c>
      <c r="M213" s="151"/>
      <c r="N213" s="151">
        <f>AVERAGE(N216:N244)</f>
        <v>16.657931034482761</v>
      </c>
      <c r="O213" s="151">
        <f>AVERAGE(N213/1.25)</f>
        <v>13.326344827586208</v>
      </c>
      <c r="P213" s="151"/>
      <c r="Q213" s="151">
        <f>AVERAGE(Q216:Q244)</f>
        <v>12.619655172413786</v>
      </c>
      <c r="R213" s="151">
        <f>AVERAGE(Q213/1.25)</f>
        <v>10.095724137931029</v>
      </c>
      <c r="S213" s="151"/>
      <c r="T213" s="151">
        <f>AVERAGE(T216:T244)</f>
        <v>17.0048275862069</v>
      </c>
      <c r="U213" s="151">
        <f>AVERAGE(T213/1.25)</f>
        <v>13.603862068965521</v>
      </c>
      <c r="V213" s="151"/>
      <c r="W213" s="204"/>
      <c r="X213" s="151"/>
      <c r="Y213" s="199"/>
      <c r="Z213" s="151"/>
      <c r="AA213" s="151">
        <f>AVERAGE(AA216:AA244)</f>
        <v>19.929310344827584</v>
      </c>
      <c r="AB213" s="151"/>
      <c r="AC213" s="151">
        <f>AVERAGE(AC216:AC244)</f>
        <v>20.179310344827584</v>
      </c>
      <c r="AD213" s="151"/>
      <c r="AE213" s="151">
        <f>AVERAGE(AE216:AE244)</f>
        <v>23.279999999999983</v>
      </c>
      <c r="AF213" s="151">
        <f>AVERAGE(AE213/1.25)</f>
        <v>18.623999999999988</v>
      </c>
      <c r="AG213" s="151"/>
      <c r="AH213" s="151">
        <f>AVERAGE(AH216:AH244)</f>
        <v>22.429999999999993</v>
      </c>
      <c r="AI213" s="151">
        <f>AVERAGE(AH213/1.25)</f>
        <v>17.943999999999996</v>
      </c>
      <c r="AJ213" s="152"/>
    </row>
    <row r="214" spans="1:36" x14ac:dyDescent="0.2">
      <c r="A214" s="159" t="s">
        <v>53</v>
      </c>
      <c r="B214" s="153">
        <f>AVERAGE(B216:B230)</f>
        <v>16.016666666666666</v>
      </c>
      <c r="C214" s="153">
        <f>AVERAGE(C216:C231)</f>
        <v>12.819000000000001</v>
      </c>
      <c r="D214" s="153"/>
      <c r="E214" s="153">
        <f>AVERAGE(E216:E231)</f>
        <v>16.52375</v>
      </c>
      <c r="F214" s="153">
        <f>AVERAGE(F216:F231)</f>
        <v>13.218999999999999</v>
      </c>
      <c r="G214" s="153"/>
      <c r="H214" s="153">
        <f>AVERAGE(H216:H230)</f>
        <v>16.916666666666671</v>
      </c>
      <c r="I214" s="153">
        <f>AVERAGE(I216:I230)</f>
        <v>13.533333333333333</v>
      </c>
      <c r="J214" s="153"/>
      <c r="K214" s="153">
        <f>AVERAGE(K216:K230)</f>
        <v>16.043333333333329</v>
      </c>
      <c r="L214" s="153">
        <f>AVERAGE(L216:L230)</f>
        <v>12.834666666666667</v>
      </c>
      <c r="M214" s="153"/>
      <c r="N214" s="153">
        <f>AVERAGE(N216:N230)</f>
        <v>16.633333333333333</v>
      </c>
      <c r="O214" s="153">
        <f>AVERAGE(O216:O230)</f>
        <v>13.306666666666667</v>
      </c>
      <c r="P214" s="153"/>
      <c r="Q214" s="153">
        <f>AVERAGE(Q216:Q230)</f>
        <v>12.47</v>
      </c>
      <c r="R214" s="153">
        <f>AVERAGE(R216:R230)</f>
        <v>9.9759999999999991</v>
      </c>
      <c r="S214" s="153"/>
      <c r="T214" s="153">
        <f>AVERAGE(T216:T230)</f>
        <v>16.986666666666665</v>
      </c>
      <c r="U214" s="153">
        <f>AVERAGE(U216:U230)</f>
        <v>13.589333333333331</v>
      </c>
      <c r="V214" s="153"/>
      <c r="W214" s="205"/>
      <c r="X214" s="153"/>
      <c r="Y214" s="200"/>
      <c r="Z214" s="153"/>
      <c r="AA214" s="153">
        <f>AVERAGE(AA216:AA230)</f>
        <v>19.949999999999996</v>
      </c>
      <c r="AB214" s="153"/>
      <c r="AC214" s="153">
        <f>AVERAGE(AC216:AC230)</f>
        <v>20.199999999999996</v>
      </c>
      <c r="AD214" s="153"/>
      <c r="AE214" s="153">
        <f>AVERAGE(AE216:AE230)</f>
        <v>23.279999999999994</v>
      </c>
      <c r="AF214" s="153">
        <f>AVERAGE(AF216:AF230)</f>
        <v>18.624000000000002</v>
      </c>
      <c r="AG214" s="153"/>
      <c r="AH214" s="153">
        <f>AVERAGE(AH216:AH230)</f>
        <v>22.430000000000003</v>
      </c>
      <c r="AI214" s="153">
        <f>AVERAGE(AI216:AI230)</f>
        <v>17.943999999999996</v>
      </c>
      <c r="AJ214" s="153"/>
    </row>
    <row r="215" spans="1:36" ht="13.5" thickBot="1" x14ac:dyDescent="0.25">
      <c r="A215" s="183" t="s">
        <v>54</v>
      </c>
      <c r="B215" s="162">
        <f>AVERAGE(B231:B246)</f>
        <v>15.939375000000002</v>
      </c>
      <c r="C215" s="162">
        <f>AVERAGE(C231:C244)</f>
        <v>12.741142857142858</v>
      </c>
      <c r="D215" s="162"/>
      <c r="E215" s="162">
        <f>AVERAGE(E231:E244)</f>
        <v>16.426428571428573</v>
      </c>
      <c r="F215" s="162">
        <f>AVERAGE(F231:F244)</f>
        <v>13.141142857142857</v>
      </c>
      <c r="G215" s="162"/>
      <c r="H215" s="162">
        <f>AVERAGE(H231:H244)</f>
        <v>16.826428571428568</v>
      </c>
      <c r="I215" s="162">
        <f>AVERAGE(I231:I244)</f>
        <v>13.461142857142859</v>
      </c>
      <c r="J215" s="162"/>
      <c r="K215" s="162">
        <f>AVERAGE(K231:K244)</f>
        <v>16.094285714285711</v>
      </c>
      <c r="L215" s="162">
        <f>AVERAGE(L231:L244)</f>
        <v>12.875428571428573</v>
      </c>
      <c r="M215" s="162"/>
      <c r="N215" s="162">
        <f>AVERAGE(N231:N244)</f>
        <v>16.684285714285711</v>
      </c>
      <c r="O215" s="162">
        <f>AVERAGE(O231:O244)</f>
        <v>13.347428571428569</v>
      </c>
      <c r="P215" s="162"/>
      <c r="Q215" s="162">
        <f>AVERAGE(Q231:Q244)</f>
        <v>12.78</v>
      </c>
      <c r="R215" s="162">
        <f>AVERAGE(R231:R244)</f>
        <v>10.224000000000002</v>
      </c>
      <c r="S215" s="162"/>
      <c r="T215" s="162">
        <f>AVERAGE(T231:T244)</f>
        <v>17.024285714285714</v>
      </c>
      <c r="U215" s="162">
        <f>AVERAGE(U231:U244)</f>
        <v>13.619428571428573</v>
      </c>
      <c r="V215" s="162"/>
      <c r="W215" s="206"/>
      <c r="X215" s="162"/>
      <c r="Y215" s="201"/>
      <c r="Z215" s="162"/>
      <c r="AA215" s="162">
        <f>AVERAGE(AA231:AA244)</f>
        <v>19.907142857142855</v>
      </c>
      <c r="AB215" s="162"/>
      <c r="AC215" s="162">
        <f>AVERAGE(AC231:AC244)</f>
        <v>20.157142857142855</v>
      </c>
      <c r="AD215" s="162"/>
      <c r="AE215" s="162">
        <f>AVERAGE(AE231:AE244)</f>
        <v>23.279999999999998</v>
      </c>
      <c r="AF215" s="162">
        <f>AVERAGE(AF231:AF244)</f>
        <v>18.623999999999999</v>
      </c>
      <c r="AG215" s="162"/>
      <c r="AH215" s="162">
        <f>AVERAGE(AH231:AH244)</f>
        <v>22.430000000000003</v>
      </c>
      <c r="AI215" s="162">
        <f>AVERAGE(AI231:AI244)</f>
        <v>17.943999999999996</v>
      </c>
      <c r="AJ215" s="162"/>
    </row>
    <row r="216" spans="1:36" ht="13.5" thickBot="1" x14ac:dyDescent="0.25">
      <c r="A216" s="178">
        <v>43647</v>
      </c>
      <c r="B216" s="220">
        <v>15.93</v>
      </c>
      <c r="C216" s="85">
        <f t="shared" ref="C216" si="1204">B216/1.25</f>
        <v>12.744</v>
      </c>
      <c r="D216" s="194">
        <f>(B216-B210)*100</f>
        <v>-16.000000000000014</v>
      </c>
      <c r="E216" s="84">
        <v>16.43</v>
      </c>
      <c r="F216" s="85">
        <f t="shared" ref="F216" si="1205">E216/1.25</f>
        <v>13.144</v>
      </c>
      <c r="G216" s="194">
        <f>(E216-E210)*100</f>
        <v>-16.000000000000014</v>
      </c>
      <c r="H216" s="84">
        <v>16.829999999999998</v>
      </c>
      <c r="I216" s="85">
        <f t="shared" ref="I216" si="1206">H216/1.25</f>
        <v>13.463999999999999</v>
      </c>
      <c r="J216" s="194">
        <f>(H216-H210)*100</f>
        <v>-16.000000000000014</v>
      </c>
      <c r="K216" s="85">
        <v>15.98</v>
      </c>
      <c r="L216" s="85">
        <f t="shared" ref="L216" si="1207">K216/1.25</f>
        <v>12.784000000000001</v>
      </c>
      <c r="M216" s="195">
        <f>(K216-K210)*100</f>
        <v>-10.999999999999943</v>
      </c>
      <c r="N216" s="85">
        <v>16.57</v>
      </c>
      <c r="O216" s="85">
        <f t="shared" ref="O216" si="1208">N216/1.25</f>
        <v>13.256</v>
      </c>
      <c r="P216" s="195">
        <f>(N216-N210)*100</f>
        <v>-10.999999999999943</v>
      </c>
      <c r="Q216" s="85">
        <v>12.28</v>
      </c>
      <c r="R216" s="85">
        <f t="shared" ref="R216" si="1209">Q216/1.25</f>
        <v>9.8239999999999998</v>
      </c>
      <c r="S216" s="195">
        <f>(Q216-Q210)*100</f>
        <v>-2.000000000000135</v>
      </c>
      <c r="T216" s="85">
        <v>17.010000000000002</v>
      </c>
      <c r="U216" s="85">
        <f t="shared" ref="U216" si="1210">T216/1.25</f>
        <v>13.608000000000001</v>
      </c>
      <c r="V216" s="195">
        <f>(T216-T210)*100</f>
        <v>0</v>
      </c>
      <c r="W216" s="207">
        <v>19.489999999999998</v>
      </c>
      <c r="X216" s="195">
        <f>(W216-W210)*100</f>
        <v>0</v>
      </c>
      <c r="Y216" s="85">
        <v>19.739999999999998</v>
      </c>
      <c r="Z216" s="194">
        <f>(Y216-Y210)*100</f>
        <v>0</v>
      </c>
      <c r="AA216" s="85">
        <v>19.95</v>
      </c>
      <c r="AB216" s="194">
        <f>(AA216-AA210)*100</f>
        <v>0</v>
      </c>
      <c r="AC216" s="85">
        <v>20.2</v>
      </c>
      <c r="AD216" s="194">
        <f>(AC216-AC210)*100</f>
        <v>0</v>
      </c>
      <c r="AE216" s="84">
        <v>23.28</v>
      </c>
      <c r="AF216" s="85">
        <f t="shared" ref="AF216" si="1211">AE216/1.25</f>
        <v>18.624000000000002</v>
      </c>
      <c r="AG216" s="85">
        <f>SUM(AE216-AE210)</f>
        <v>-0.10999999999999943</v>
      </c>
      <c r="AH216" s="85">
        <v>22.43</v>
      </c>
      <c r="AI216" s="85">
        <f t="shared" ref="AI216" si="1212">AH216/1.25</f>
        <v>17.943999999999999</v>
      </c>
      <c r="AJ216" s="177">
        <f>SUM(AH216-AH210)</f>
        <v>-0.10999999999999943</v>
      </c>
    </row>
    <row r="217" spans="1:36" ht="13.5" thickBot="1" x14ac:dyDescent="0.25">
      <c r="A217" s="178">
        <v>43648</v>
      </c>
      <c r="B217" s="220">
        <v>15.93</v>
      </c>
      <c r="C217" s="85">
        <f t="shared" ref="C217" si="1213">B217/1.25</f>
        <v>12.744</v>
      </c>
      <c r="D217" s="194">
        <f>(B217-B217)*100</f>
        <v>0</v>
      </c>
      <c r="E217" s="84">
        <v>16.43</v>
      </c>
      <c r="F217" s="85">
        <f t="shared" ref="F217" si="1214">E217/1.25</f>
        <v>13.144</v>
      </c>
      <c r="G217" s="194">
        <f>(E217-E217)*100</f>
        <v>0</v>
      </c>
      <c r="H217" s="84">
        <v>16.829999999999998</v>
      </c>
      <c r="I217" s="85">
        <f t="shared" ref="I217" si="1215">H217/1.25</f>
        <v>13.463999999999999</v>
      </c>
      <c r="J217" s="194">
        <f>(H217-H217)*100</f>
        <v>0</v>
      </c>
      <c r="K217" s="85">
        <v>15.98</v>
      </c>
      <c r="L217" s="85">
        <f t="shared" ref="L217" si="1216">K217/1.25</f>
        <v>12.784000000000001</v>
      </c>
      <c r="M217" s="195">
        <f>(K217-K217)*100</f>
        <v>0</v>
      </c>
      <c r="N217" s="85">
        <v>16.57</v>
      </c>
      <c r="O217" s="85">
        <f t="shared" ref="O217" si="1217">N217/1.25</f>
        <v>13.256</v>
      </c>
      <c r="P217" s="195">
        <f>(N217-N217)*100</f>
        <v>0</v>
      </c>
      <c r="Q217" s="85">
        <v>12.28</v>
      </c>
      <c r="R217" s="85">
        <f t="shared" ref="R217" si="1218">Q217/1.25</f>
        <v>9.8239999999999998</v>
      </c>
      <c r="S217" s="195">
        <f>(Q217-Q217)*100</f>
        <v>0</v>
      </c>
      <c r="T217" s="85">
        <v>17.010000000000002</v>
      </c>
      <c r="U217" s="85">
        <f t="shared" ref="U217" si="1219">T217/1.25</f>
        <v>13.608000000000001</v>
      </c>
      <c r="V217" s="195">
        <f>(T217-T217)*100</f>
        <v>0</v>
      </c>
      <c r="W217" s="207">
        <v>19.489999999999998</v>
      </c>
      <c r="X217" s="195">
        <f t="shared" ref="X217:X225" si="1220">(W217-W217)*100</f>
        <v>0</v>
      </c>
      <c r="Y217" s="85">
        <v>19.739999999999998</v>
      </c>
      <c r="Z217" s="194">
        <f t="shared" ref="Z217:Z225" si="1221">(Y217-Y217)*100</f>
        <v>0</v>
      </c>
      <c r="AA217" s="85">
        <v>19.95</v>
      </c>
      <c r="AB217" s="194">
        <f t="shared" ref="AB217:AB225" si="1222">(AA217-AA217)*100</f>
        <v>0</v>
      </c>
      <c r="AC217" s="85">
        <v>20.2</v>
      </c>
      <c r="AD217" s="194">
        <f t="shared" ref="AD217:AD225" si="1223">(AC217-AC217)*100</f>
        <v>0</v>
      </c>
      <c r="AE217" s="84">
        <v>23.28</v>
      </c>
      <c r="AF217" s="85">
        <f t="shared" ref="AF217" si="1224">AE217/1.25</f>
        <v>18.624000000000002</v>
      </c>
      <c r="AG217" s="85">
        <f t="shared" ref="AG217:AG223" si="1225">SUM(AE217-AE217)</f>
        <v>0</v>
      </c>
      <c r="AH217" s="85">
        <v>22.43</v>
      </c>
      <c r="AI217" s="85">
        <f t="shared" ref="AI217" si="1226">AH217/1.25</f>
        <v>17.943999999999999</v>
      </c>
      <c r="AJ217" s="177">
        <f t="shared" ref="AJ217:AJ223" si="1227">SUM(AH217-AH217)*100</f>
        <v>0</v>
      </c>
    </row>
    <row r="218" spans="1:36" ht="13.5" thickBot="1" x14ac:dyDescent="0.25">
      <c r="A218" s="178">
        <v>43649</v>
      </c>
      <c r="B218" s="220">
        <v>15.83</v>
      </c>
      <c r="C218" s="85">
        <f t="shared" ref="C218" si="1228">B218/1.25</f>
        <v>12.664</v>
      </c>
      <c r="D218" s="194">
        <f t="shared" ref="D218:D223" si="1229">(B218-B217)*100</f>
        <v>-9.9999999999999645</v>
      </c>
      <c r="E218" s="84">
        <v>16.329999999999998</v>
      </c>
      <c r="F218" s="85">
        <f t="shared" ref="F218" si="1230">E218/1.25</f>
        <v>13.063999999999998</v>
      </c>
      <c r="G218" s="194">
        <f t="shared" ref="G218:G223" si="1231">(E218-E217)*100</f>
        <v>-10.000000000000142</v>
      </c>
      <c r="H218" s="84">
        <v>16.73</v>
      </c>
      <c r="I218" s="85">
        <f t="shared" ref="I218" si="1232">H218/1.25</f>
        <v>13.384</v>
      </c>
      <c r="J218" s="194">
        <f t="shared" ref="J218:J223" si="1233">(H218-H217)*100</f>
        <v>-9.9999999999997868</v>
      </c>
      <c r="K218" s="85">
        <v>15.88</v>
      </c>
      <c r="L218" s="85">
        <f t="shared" ref="L218" si="1234">K218/1.25</f>
        <v>12.704000000000001</v>
      </c>
      <c r="M218" s="195">
        <f t="shared" ref="M218:M223" si="1235">(K218-K217)*100</f>
        <v>-9.9999999999999645</v>
      </c>
      <c r="N218" s="85">
        <v>16.47</v>
      </c>
      <c r="O218" s="85">
        <f t="shared" ref="O218" si="1236">N218/1.25</f>
        <v>13.175999999999998</v>
      </c>
      <c r="P218" s="195">
        <f t="shared" ref="P218:P223" si="1237">(N218-N217)*100</f>
        <v>-10.000000000000142</v>
      </c>
      <c r="Q218" s="85">
        <v>12.28</v>
      </c>
      <c r="R218" s="85">
        <f t="shared" ref="R218" si="1238">Q218/1.25</f>
        <v>9.8239999999999998</v>
      </c>
      <c r="S218" s="195">
        <f t="shared" ref="S218:S223" si="1239">(Q218-Q217)*100</f>
        <v>0</v>
      </c>
      <c r="T218" s="85">
        <v>16.809999999999999</v>
      </c>
      <c r="U218" s="85">
        <f t="shared" ref="U218" si="1240">T218/1.25</f>
        <v>13.447999999999999</v>
      </c>
      <c r="V218" s="195">
        <f t="shared" ref="V218:V223" si="1241">(T218-T217)*100</f>
        <v>-20.000000000000284</v>
      </c>
      <c r="W218" s="207">
        <v>19.489999999999998</v>
      </c>
      <c r="X218" s="195">
        <f t="shared" si="1220"/>
        <v>0</v>
      </c>
      <c r="Y218" s="85">
        <v>19.739999999999998</v>
      </c>
      <c r="Z218" s="194">
        <f t="shared" si="1221"/>
        <v>0</v>
      </c>
      <c r="AA218" s="85">
        <v>19.95</v>
      </c>
      <c r="AB218" s="194">
        <f t="shared" si="1222"/>
        <v>0</v>
      </c>
      <c r="AC218" s="85">
        <v>20.2</v>
      </c>
      <c r="AD218" s="194">
        <f t="shared" si="1223"/>
        <v>0</v>
      </c>
      <c r="AE218" s="84">
        <v>23.28</v>
      </c>
      <c r="AF218" s="85">
        <f t="shared" ref="AF218" si="1242">AE218/1.25</f>
        <v>18.624000000000002</v>
      </c>
      <c r="AG218" s="85">
        <f t="shared" si="1225"/>
        <v>0</v>
      </c>
      <c r="AH218" s="85">
        <v>22.43</v>
      </c>
      <c r="AI218" s="85">
        <f t="shared" ref="AI218" si="1243">AH218/1.25</f>
        <v>17.943999999999999</v>
      </c>
      <c r="AJ218" s="177">
        <f t="shared" si="1227"/>
        <v>0</v>
      </c>
    </row>
    <row r="219" spans="1:36" ht="13.5" thickBot="1" x14ac:dyDescent="0.25">
      <c r="A219" s="178">
        <v>43650</v>
      </c>
      <c r="B219" s="220">
        <v>15.83</v>
      </c>
      <c r="C219" s="85">
        <f t="shared" ref="C219:C223" si="1244">B219/1.25</f>
        <v>12.664</v>
      </c>
      <c r="D219" s="194">
        <f t="shared" si="1229"/>
        <v>0</v>
      </c>
      <c r="E219" s="84">
        <v>16.329999999999998</v>
      </c>
      <c r="F219" s="85">
        <f t="shared" ref="F219:F223" si="1245">E219/1.25</f>
        <v>13.063999999999998</v>
      </c>
      <c r="G219" s="194">
        <f t="shared" si="1231"/>
        <v>0</v>
      </c>
      <c r="H219" s="84">
        <v>16.73</v>
      </c>
      <c r="I219" s="85">
        <f t="shared" ref="I219:I223" si="1246">H219/1.25</f>
        <v>13.384</v>
      </c>
      <c r="J219" s="194">
        <f t="shared" si="1233"/>
        <v>0</v>
      </c>
      <c r="K219" s="85">
        <v>15.88</v>
      </c>
      <c r="L219" s="85">
        <f t="shared" ref="L219:L223" si="1247">K219/1.25</f>
        <v>12.704000000000001</v>
      </c>
      <c r="M219" s="195">
        <f t="shared" si="1235"/>
        <v>0</v>
      </c>
      <c r="N219" s="85">
        <v>16.47</v>
      </c>
      <c r="O219" s="85">
        <f t="shared" ref="O219:O223" si="1248">N219/1.25</f>
        <v>13.175999999999998</v>
      </c>
      <c r="P219" s="195">
        <f t="shared" si="1237"/>
        <v>0</v>
      </c>
      <c r="Q219" s="85">
        <v>12.28</v>
      </c>
      <c r="R219" s="85">
        <f t="shared" ref="R219:R223" si="1249">Q219/1.25</f>
        <v>9.8239999999999998</v>
      </c>
      <c r="S219" s="195">
        <f t="shared" si="1239"/>
        <v>0</v>
      </c>
      <c r="T219" s="85">
        <v>16.809999999999999</v>
      </c>
      <c r="U219" s="85">
        <f t="shared" ref="U219:U223" si="1250">T219/1.25</f>
        <v>13.447999999999999</v>
      </c>
      <c r="V219" s="195">
        <f t="shared" si="1241"/>
        <v>0</v>
      </c>
      <c r="W219" s="207">
        <v>19.489999999999998</v>
      </c>
      <c r="X219" s="195">
        <f t="shared" si="1220"/>
        <v>0</v>
      </c>
      <c r="Y219" s="85">
        <v>19.739999999999998</v>
      </c>
      <c r="Z219" s="194">
        <f t="shared" si="1221"/>
        <v>0</v>
      </c>
      <c r="AA219" s="85">
        <v>19.95</v>
      </c>
      <c r="AB219" s="194">
        <f t="shared" si="1222"/>
        <v>0</v>
      </c>
      <c r="AC219" s="85">
        <v>20.2</v>
      </c>
      <c r="AD219" s="194">
        <f t="shared" si="1223"/>
        <v>0</v>
      </c>
      <c r="AE219" s="84">
        <v>23.28</v>
      </c>
      <c r="AF219" s="85">
        <f t="shared" ref="AF219:AF223" si="1251">AE219/1.25</f>
        <v>18.624000000000002</v>
      </c>
      <c r="AG219" s="85">
        <f t="shared" si="1225"/>
        <v>0</v>
      </c>
      <c r="AH219" s="85">
        <v>22.43</v>
      </c>
      <c r="AI219" s="85">
        <f t="shared" ref="AI219:AI223" si="1252">AH219/1.25</f>
        <v>17.943999999999999</v>
      </c>
      <c r="AJ219" s="177">
        <f t="shared" si="1227"/>
        <v>0</v>
      </c>
    </row>
    <row r="220" spans="1:36" ht="13.5" thickBot="1" x14ac:dyDescent="0.25">
      <c r="A220" s="178">
        <v>43651</v>
      </c>
      <c r="B220" s="220">
        <v>15.83</v>
      </c>
      <c r="C220" s="85">
        <f t="shared" si="1244"/>
        <v>12.664</v>
      </c>
      <c r="D220" s="194">
        <f t="shared" si="1229"/>
        <v>0</v>
      </c>
      <c r="E220" s="84">
        <v>16.329999999999998</v>
      </c>
      <c r="F220" s="85">
        <f t="shared" si="1245"/>
        <v>13.063999999999998</v>
      </c>
      <c r="G220" s="194">
        <f t="shared" si="1231"/>
        <v>0</v>
      </c>
      <c r="H220" s="84">
        <v>16.73</v>
      </c>
      <c r="I220" s="85">
        <f t="shared" si="1246"/>
        <v>13.384</v>
      </c>
      <c r="J220" s="194">
        <f t="shared" si="1233"/>
        <v>0</v>
      </c>
      <c r="K220" s="85">
        <v>15.88</v>
      </c>
      <c r="L220" s="85">
        <f t="shared" si="1247"/>
        <v>12.704000000000001</v>
      </c>
      <c r="M220" s="195">
        <f t="shared" si="1235"/>
        <v>0</v>
      </c>
      <c r="N220" s="85">
        <v>16.47</v>
      </c>
      <c r="O220" s="85">
        <f t="shared" si="1248"/>
        <v>13.175999999999998</v>
      </c>
      <c r="P220" s="195">
        <f t="shared" si="1237"/>
        <v>0</v>
      </c>
      <c r="Q220" s="85">
        <v>12.28</v>
      </c>
      <c r="R220" s="85">
        <f t="shared" si="1249"/>
        <v>9.8239999999999998</v>
      </c>
      <c r="S220" s="195">
        <f t="shared" si="1239"/>
        <v>0</v>
      </c>
      <c r="T220" s="85">
        <v>16.809999999999999</v>
      </c>
      <c r="U220" s="85">
        <f t="shared" si="1250"/>
        <v>13.447999999999999</v>
      </c>
      <c r="V220" s="195">
        <f t="shared" si="1241"/>
        <v>0</v>
      </c>
      <c r="W220" s="207">
        <v>19.489999999999998</v>
      </c>
      <c r="X220" s="195">
        <f t="shared" si="1220"/>
        <v>0</v>
      </c>
      <c r="Y220" s="85">
        <v>19.739999999999998</v>
      </c>
      <c r="Z220" s="194">
        <f t="shared" si="1221"/>
        <v>0</v>
      </c>
      <c r="AA220" s="85">
        <v>19.95</v>
      </c>
      <c r="AB220" s="194">
        <f t="shared" si="1222"/>
        <v>0</v>
      </c>
      <c r="AC220" s="85">
        <v>20.2</v>
      </c>
      <c r="AD220" s="194">
        <f t="shared" si="1223"/>
        <v>0</v>
      </c>
      <c r="AE220" s="84">
        <v>23.28</v>
      </c>
      <c r="AF220" s="85">
        <f t="shared" si="1251"/>
        <v>18.624000000000002</v>
      </c>
      <c r="AG220" s="85">
        <f t="shared" si="1225"/>
        <v>0</v>
      </c>
      <c r="AH220" s="85">
        <v>22.43</v>
      </c>
      <c r="AI220" s="85">
        <f t="shared" si="1252"/>
        <v>17.943999999999999</v>
      </c>
      <c r="AJ220" s="177">
        <f t="shared" si="1227"/>
        <v>0</v>
      </c>
    </row>
    <row r="221" spans="1:36" ht="13.5" thickBot="1" x14ac:dyDescent="0.25">
      <c r="A221" s="178">
        <v>43652</v>
      </c>
      <c r="B221" s="220">
        <v>15.83</v>
      </c>
      <c r="C221" s="85">
        <f t="shared" si="1244"/>
        <v>12.664</v>
      </c>
      <c r="D221" s="194">
        <f t="shared" si="1229"/>
        <v>0</v>
      </c>
      <c r="E221" s="84">
        <v>16.329999999999998</v>
      </c>
      <c r="F221" s="85">
        <f t="shared" si="1245"/>
        <v>13.063999999999998</v>
      </c>
      <c r="G221" s="194">
        <f t="shared" si="1231"/>
        <v>0</v>
      </c>
      <c r="H221" s="84">
        <v>16.73</v>
      </c>
      <c r="I221" s="85">
        <f t="shared" si="1246"/>
        <v>13.384</v>
      </c>
      <c r="J221" s="194">
        <f t="shared" si="1233"/>
        <v>0</v>
      </c>
      <c r="K221" s="85">
        <v>15.88</v>
      </c>
      <c r="L221" s="85">
        <f t="shared" si="1247"/>
        <v>12.704000000000001</v>
      </c>
      <c r="M221" s="195">
        <f t="shared" si="1235"/>
        <v>0</v>
      </c>
      <c r="N221" s="85">
        <v>16.47</v>
      </c>
      <c r="O221" s="85">
        <f t="shared" si="1248"/>
        <v>13.175999999999998</v>
      </c>
      <c r="P221" s="195">
        <f t="shared" si="1237"/>
        <v>0</v>
      </c>
      <c r="Q221" s="85">
        <v>12.28</v>
      </c>
      <c r="R221" s="85">
        <f t="shared" si="1249"/>
        <v>9.8239999999999998</v>
      </c>
      <c r="S221" s="195">
        <f t="shared" si="1239"/>
        <v>0</v>
      </c>
      <c r="T221" s="85">
        <v>16.809999999999999</v>
      </c>
      <c r="U221" s="85">
        <f t="shared" si="1250"/>
        <v>13.447999999999999</v>
      </c>
      <c r="V221" s="195">
        <f t="shared" si="1241"/>
        <v>0</v>
      </c>
      <c r="W221" s="207">
        <v>19.489999999999998</v>
      </c>
      <c r="X221" s="195">
        <f t="shared" si="1220"/>
        <v>0</v>
      </c>
      <c r="Y221" s="85">
        <v>19.739999999999998</v>
      </c>
      <c r="Z221" s="194">
        <f t="shared" si="1221"/>
        <v>0</v>
      </c>
      <c r="AA221" s="85">
        <v>19.95</v>
      </c>
      <c r="AB221" s="194">
        <f t="shared" si="1222"/>
        <v>0</v>
      </c>
      <c r="AC221" s="85">
        <v>20.2</v>
      </c>
      <c r="AD221" s="194">
        <f t="shared" si="1223"/>
        <v>0</v>
      </c>
      <c r="AE221" s="84">
        <v>23.28</v>
      </c>
      <c r="AF221" s="85">
        <f t="shared" si="1251"/>
        <v>18.624000000000002</v>
      </c>
      <c r="AG221" s="85">
        <f t="shared" si="1225"/>
        <v>0</v>
      </c>
      <c r="AH221" s="85">
        <v>22.43</v>
      </c>
      <c r="AI221" s="85">
        <f t="shared" si="1252"/>
        <v>17.943999999999999</v>
      </c>
      <c r="AJ221" s="177">
        <f t="shared" si="1227"/>
        <v>0</v>
      </c>
    </row>
    <row r="222" spans="1:36" ht="13.5" thickBot="1" x14ac:dyDescent="0.25">
      <c r="A222" s="178">
        <v>43653</v>
      </c>
      <c r="B222" s="220">
        <v>15.83</v>
      </c>
      <c r="C222" s="85">
        <f t="shared" si="1244"/>
        <v>12.664</v>
      </c>
      <c r="D222" s="194">
        <f t="shared" si="1229"/>
        <v>0</v>
      </c>
      <c r="E222" s="84">
        <v>16.329999999999998</v>
      </c>
      <c r="F222" s="85">
        <f t="shared" si="1245"/>
        <v>13.063999999999998</v>
      </c>
      <c r="G222" s="194">
        <f t="shared" si="1231"/>
        <v>0</v>
      </c>
      <c r="H222" s="84">
        <v>16.73</v>
      </c>
      <c r="I222" s="85">
        <f t="shared" si="1246"/>
        <v>13.384</v>
      </c>
      <c r="J222" s="194">
        <f t="shared" si="1233"/>
        <v>0</v>
      </c>
      <c r="K222" s="85">
        <v>15.88</v>
      </c>
      <c r="L222" s="85">
        <f t="shared" si="1247"/>
        <v>12.704000000000001</v>
      </c>
      <c r="M222" s="195">
        <f t="shared" si="1235"/>
        <v>0</v>
      </c>
      <c r="N222" s="85">
        <v>16.47</v>
      </c>
      <c r="O222" s="85">
        <f t="shared" si="1248"/>
        <v>13.175999999999998</v>
      </c>
      <c r="P222" s="195">
        <f t="shared" si="1237"/>
        <v>0</v>
      </c>
      <c r="Q222" s="85">
        <v>12.28</v>
      </c>
      <c r="R222" s="85">
        <f t="shared" si="1249"/>
        <v>9.8239999999999998</v>
      </c>
      <c r="S222" s="195">
        <f t="shared" si="1239"/>
        <v>0</v>
      </c>
      <c r="T222" s="85">
        <v>16.809999999999999</v>
      </c>
      <c r="U222" s="85">
        <f t="shared" si="1250"/>
        <v>13.447999999999999</v>
      </c>
      <c r="V222" s="195">
        <f t="shared" si="1241"/>
        <v>0</v>
      </c>
      <c r="W222" s="207">
        <v>19.489999999999998</v>
      </c>
      <c r="X222" s="195">
        <f t="shared" si="1220"/>
        <v>0</v>
      </c>
      <c r="Y222" s="85">
        <v>19.739999999999998</v>
      </c>
      <c r="Z222" s="194">
        <f t="shared" si="1221"/>
        <v>0</v>
      </c>
      <c r="AA222" s="85">
        <v>19.95</v>
      </c>
      <c r="AB222" s="194">
        <f t="shared" si="1222"/>
        <v>0</v>
      </c>
      <c r="AC222" s="85">
        <v>20.2</v>
      </c>
      <c r="AD222" s="194">
        <f t="shared" si="1223"/>
        <v>0</v>
      </c>
      <c r="AE222" s="84">
        <v>23.28</v>
      </c>
      <c r="AF222" s="85">
        <f t="shared" si="1251"/>
        <v>18.624000000000002</v>
      </c>
      <c r="AG222" s="85">
        <f t="shared" si="1225"/>
        <v>0</v>
      </c>
      <c r="AH222" s="85">
        <v>22.43</v>
      </c>
      <c r="AI222" s="85">
        <f t="shared" si="1252"/>
        <v>17.943999999999999</v>
      </c>
      <c r="AJ222" s="177">
        <f t="shared" si="1227"/>
        <v>0</v>
      </c>
    </row>
    <row r="223" spans="1:36" ht="13.5" thickBot="1" x14ac:dyDescent="0.25">
      <c r="A223" s="178">
        <v>43654</v>
      </c>
      <c r="B223" s="220">
        <v>15.98</v>
      </c>
      <c r="C223" s="85">
        <f t="shared" si="1244"/>
        <v>12.784000000000001</v>
      </c>
      <c r="D223" s="194">
        <f t="shared" si="1229"/>
        <v>15.000000000000036</v>
      </c>
      <c r="E223" s="84">
        <v>16.48</v>
      </c>
      <c r="F223" s="85">
        <f t="shared" si="1245"/>
        <v>13.184000000000001</v>
      </c>
      <c r="G223" s="194">
        <f t="shared" si="1231"/>
        <v>15.000000000000213</v>
      </c>
      <c r="H223" s="84">
        <v>16.88</v>
      </c>
      <c r="I223" s="85">
        <f t="shared" si="1246"/>
        <v>13.504</v>
      </c>
      <c r="J223" s="194">
        <f t="shared" si="1233"/>
        <v>14.999999999999858</v>
      </c>
      <c r="K223" s="85">
        <v>15.88</v>
      </c>
      <c r="L223" s="85">
        <f t="shared" si="1247"/>
        <v>12.704000000000001</v>
      </c>
      <c r="M223" s="195">
        <f t="shared" si="1235"/>
        <v>0</v>
      </c>
      <c r="N223" s="85">
        <v>16.47</v>
      </c>
      <c r="O223" s="85">
        <f t="shared" si="1248"/>
        <v>13.175999999999998</v>
      </c>
      <c r="P223" s="195">
        <f t="shared" si="1237"/>
        <v>0</v>
      </c>
      <c r="Q223" s="85">
        <v>12.43</v>
      </c>
      <c r="R223" s="85">
        <f t="shared" si="1249"/>
        <v>9.9439999999999991</v>
      </c>
      <c r="S223" s="195">
        <f t="shared" si="1239"/>
        <v>15.000000000000036</v>
      </c>
      <c r="T223" s="85">
        <v>16.809999999999999</v>
      </c>
      <c r="U223" s="85">
        <f t="shared" si="1250"/>
        <v>13.447999999999999</v>
      </c>
      <c r="V223" s="195">
        <f t="shared" si="1241"/>
        <v>0</v>
      </c>
      <c r="W223" s="207">
        <v>19.489999999999998</v>
      </c>
      <c r="X223" s="195">
        <f t="shared" si="1220"/>
        <v>0</v>
      </c>
      <c r="Y223" s="85">
        <v>19.739999999999998</v>
      </c>
      <c r="Z223" s="194">
        <f t="shared" si="1221"/>
        <v>0</v>
      </c>
      <c r="AA223" s="85">
        <v>19.95</v>
      </c>
      <c r="AB223" s="194">
        <f t="shared" si="1222"/>
        <v>0</v>
      </c>
      <c r="AC223" s="85">
        <v>20.2</v>
      </c>
      <c r="AD223" s="194">
        <f t="shared" si="1223"/>
        <v>0</v>
      </c>
      <c r="AE223" s="84">
        <v>23.28</v>
      </c>
      <c r="AF223" s="85">
        <f t="shared" si="1251"/>
        <v>18.624000000000002</v>
      </c>
      <c r="AG223" s="85">
        <f t="shared" si="1225"/>
        <v>0</v>
      </c>
      <c r="AH223" s="85">
        <v>22.43</v>
      </c>
      <c r="AI223" s="85">
        <f t="shared" si="1252"/>
        <v>17.943999999999999</v>
      </c>
      <c r="AJ223" s="177">
        <f t="shared" si="1227"/>
        <v>0</v>
      </c>
    </row>
    <row r="224" spans="1:36" ht="13.5" thickBot="1" x14ac:dyDescent="0.25">
      <c r="A224" s="178">
        <v>43655</v>
      </c>
      <c r="B224" s="220">
        <v>15.98</v>
      </c>
      <c r="C224" s="85">
        <f t="shared" ref="C224:C225" si="1253">B224/1.25</f>
        <v>12.784000000000001</v>
      </c>
      <c r="D224" s="194">
        <f t="shared" ref="D224:D225" si="1254">(B224-B223)*100</f>
        <v>0</v>
      </c>
      <c r="E224" s="84">
        <v>16.48</v>
      </c>
      <c r="F224" s="85">
        <f t="shared" ref="F224:F225" si="1255">E224/1.25</f>
        <v>13.184000000000001</v>
      </c>
      <c r="G224" s="194">
        <f t="shared" ref="G224:G225" si="1256">(E224-E223)*100</f>
        <v>0</v>
      </c>
      <c r="H224" s="84">
        <v>16.88</v>
      </c>
      <c r="I224" s="85">
        <f t="shared" ref="I224:I225" si="1257">H224/1.25</f>
        <v>13.504</v>
      </c>
      <c r="J224" s="194">
        <f t="shared" ref="J224:J225" si="1258">(H224-H223)*100</f>
        <v>0</v>
      </c>
      <c r="K224" s="85">
        <v>15.88</v>
      </c>
      <c r="L224" s="85">
        <f t="shared" ref="L224:L225" si="1259">K224/1.25</f>
        <v>12.704000000000001</v>
      </c>
      <c r="M224" s="195">
        <f t="shared" ref="M224:M225" si="1260">(K224-K223)*100</f>
        <v>0</v>
      </c>
      <c r="N224" s="85">
        <v>16.47</v>
      </c>
      <c r="O224" s="85">
        <f t="shared" ref="O224:O225" si="1261">N224/1.25</f>
        <v>13.175999999999998</v>
      </c>
      <c r="P224" s="195">
        <f t="shared" ref="P224:P225" si="1262">(N224-N223)*100</f>
        <v>0</v>
      </c>
      <c r="Q224" s="85">
        <v>12.43</v>
      </c>
      <c r="R224" s="85">
        <f t="shared" ref="R224:R225" si="1263">Q224/1.25</f>
        <v>9.9439999999999991</v>
      </c>
      <c r="S224" s="195">
        <f t="shared" ref="S224:S225" si="1264">(Q224-Q223)*100</f>
        <v>0</v>
      </c>
      <c r="T224" s="85">
        <v>16.809999999999999</v>
      </c>
      <c r="U224" s="85">
        <f t="shared" ref="U224:U225" si="1265">T224/1.25</f>
        <v>13.447999999999999</v>
      </c>
      <c r="V224" s="195">
        <f t="shared" ref="V224:V225" si="1266">(T224-T223)*100</f>
        <v>0</v>
      </c>
      <c r="W224" s="207">
        <v>19.489999999999998</v>
      </c>
      <c r="X224" s="195">
        <f t="shared" si="1220"/>
        <v>0</v>
      </c>
      <c r="Y224" s="85">
        <v>19.739999999999998</v>
      </c>
      <c r="Z224" s="194">
        <f t="shared" si="1221"/>
        <v>0</v>
      </c>
      <c r="AA224" s="85">
        <v>19.95</v>
      </c>
      <c r="AB224" s="194">
        <f t="shared" si="1222"/>
        <v>0</v>
      </c>
      <c r="AC224" s="85">
        <v>20.2</v>
      </c>
      <c r="AD224" s="194">
        <f t="shared" si="1223"/>
        <v>0</v>
      </c>
      <c r="AE224" s="84">
        <v>23.28</v>
      </c>
      <c r="AF224" s="85">
        <f t="shared" ref="AF224:AF225" si="1267">AE224/1.25</f>
        <v>18.624000000000002</v>
      </c>
      <c r="AG224" s="85">
        <f t="shared" ref="AG224:AG225" si="1268">SUM(AE224-AE224)</f>
        <v>0</v>
      </c>
      <c r="AH224" s="85">
        <v>22.43</v>
      </c>
      <c r="AI224" s="85">
        <f t="shared" ref="AI224:AI225" si="1269">AH224/1.25</f>
        <v>17.943999999999999</v>
      </c>
      <c r="AJ224" s="177">
        <f t="shared" ref="AJ224:AJ225" si="1270">SUM(AH224-AH224)*100</f>
        <v>0</v>
      </c>
    </row>
    <row r="225" spans="1:36" ht="13.5" thickBot="1" x14ac:dyDescent="0.25">
      <c r="A225" s="178">
        <v>43656</v>
      </c>
      <c r="B225" s="220">
        <v>15.98</v>
      </c>
      <c r="C225" s="85">
        <f t="shared" si="1253"/>
        <v>12.784000000000001</v>
      </c>
      <c r="D225" s="194">
        <f t="shared" si="1254"/>
        <v>0</v>
      </c>
      <c r="E225" s="84">
        <v>16.48</v>
      </c>
      <c r="F225" s="85">
        <f t="shared" si="1255"/>
        <v>13.184000000000001</v>
      </c>
      <c r="G225" s="194">
        <f t="shared" si="1256"/>
        <v>0</v>
      </c>
      <c r="H225" s="84">
        <v>16.88</v>
      </c>
      <c r="I225" s="85">
        <f t="shared" si="1257"/>
        <v>13.504</v>
      </c>
      <c r="J225" s="194">
        <f t="shared" si="1258"/>
        <v>0</v>
      </c>
      <c r="K225" s="85">
        <v>15.98</v>
      </c>
      <c r="L225" s="85">
        <f t="shared" si="1259"/>
        <v>12.784000000000001</v>
      </c>
      <c r="M225" s="195">
        <f t="shared" si="1260"/>
        <v>9.9999999999999645</v>
      </c>
      <c r="N225" s="85">
        <v>16.57</v>
      </c>
      <c r="O225" s="85">
        <f t="shared" si="1261"/>
        <v>13.256</v>
      </c>
      <c r="P225" s="195">
        <f t="shared" si="1262"/>
        <v>10.000000000000142</v>
      </c>
      <c r="Q225" s="85">
        <v>12.43</v>
      </c>
      <c r="R225" s="85">
        <f t="shared" si="1263"/>
        <v>9.9439999999999991</v>
      </c>
      <c r="S225" s="195">
        <f t="shared" si="1264"/>
        <v>0</v>
      </c>
      <c r="T225" s="85">
        <v>16.91</v>
      </c>
      <c r="U225" s="85">
        <f t="shared" si="1265"/>
        <v>13.528</v>
      </c>
      <c r="V225" s="195">
        <f t="shared" si="1266"/>
        <v>10.000000000000142</v>
      </c>
      <c r="W225" s="207">
        <v>19.489999999999998</v>
      </c>
      <c r="X225" s="195">
        <f t="shared" si="1220"/>
        <v>0</v>
      </c>
      <c r="Y225" s="85">
        <v>19.739999999999998</v>
      </c>
      <c r="Z225" s="194">
        <f t="shared" si="1221"/>
        <v>0</v>
      </c>
      <c r="AA225" s="85">
        <v>19.95</v>
      </c>
      <c r="AB225" s="194">
        <f t="shared" si="1222"/>
        <v>0</v>
      </c>
      <c r="AC225" s="85">
        <v>20.2</v>
      </c>
      <c r="AD225" s="194">
        <f t="shared" si="1223"/>
        <v>0</v>
      </c>
      <c r="AE225" s="84">
        <v>23.28</v>
      </c>
      <c r="AF225" s="85">
        <f t="shared" si="1267"/>
        <v>18.624000000000002</v>
      </c>
      <c r="AG225" s="85">
        <f t="shared" si="1268"/>
        <v>0</v>
      </c>
      <c r="AH225" s="85">
        <v>22.43</v>
      </c>
      <c r="AI225" s="85">
        <f t="shared" si="1269"/>
        <v>17.943999999999999</v>
      </c>
      <c r="AJ225" s="177">
        <f t="shared" si="1270"/>
        <v>0</v>
      </c>
    </row>
    <row r="226" spans="1:36" ht="13.5" thickBot="1" x14ac:dyDescent="0.25">
      <c r="A226" s="178">
        <v>43657</v>
      </c>
      <c r="B226" s="220">
        <v>16.18</v>
      </c>
      <c r="C226" s="85">
        <f t="shared" ref="C226" si="1271">B226/1.25</f>
        <v>12.943999999999999</v>
      </c>
      <c r="D226" s="194">
        <f t="shared" ref="D226" si="1272">(B226-B225)*100</f>
        <v>19.999999999999929</v>
      </c>
      <c r="E226" s="84">
        <v>16.68</v>
      </c>
      <c r="F226" s="85">
        <f t="shared" ref="F226" si="1273">E226/1.25</f>
        <v>13.343999999999999</v>
      </c>
      <c r="G226" s="194">
        <f t="shared" ref="G226" si="1274">(E226-E225)*100</f>
        <v>19.999999999999929</v>
      </c>
      <c r="H226" s="84">
        <v>17.079999999999998</v>
      </c>
      <c r="I226" s="85">
        <f t="shared" ref="I226" si="1275">H226/1.25</f>
        <v>13.663999999999998</v>
      </c>
      <c r="J226" s="194">
        <f t="shared" ref="J226" si="1276">(H226-H225)*100</f>
        <v>19.999999999999929</v>
      </c>
      <c r="K226" s="85">
        <v>16.23</v>
      </c>
      <c r="L226" s="85">
        <f t="shared" ref="L226" si="1277">K226/1.25</f>
        <v>12.984</v>
      </c>
      <c r="M226" s="195">
        <f t="shared" ref="M226" si="1278">(K226-K225)*100</f>
        <v>25</v>
      </c>
      <c r="N226" s="85">
        <v>16.82</v>
      </c>
      <c r="O226" s="85">
        <f t="shared" ref="O226" si="1279">N226/1.25</f>
        <v>13.456</v>
      </c>
      <c r="P226" s="195">
        <f t="shared" ref="P226" si="1280">(N226-N225)*100</f>
        <v>25</v>
      </c>
      <c r="Q226" s="85">
        <v>12.68</v>
      </c>
      <c r="R226" s="85">
        <f t="shared" ref="R226" si="1281">Q226/1.25</f>
        <v>10.144</v>
      </c>
      <c r="S226" s="195">
        <f t="shared" ref="S226" si="1282">(Q226-Q225)*100</f>
        <v>25</v>
      </c>
      <c r="T226" s="85">
        <v>17.16</v>
      </c>
      <c r="U226" s="85">
        <f t="shared" ref="U226" si="1283">T226/1.25</f>
        <v>13.728</v>
      </c>
      <c r="V226" s="195">
        <f t="shared" ref="V226" si="1284">(T226-T225)*100</f>
        <v>25</v>
      </c>
      <c r="W226" s="207">
        <v>19.489999999999998</v>
      </c>
      <c r="X226" s="195">
        <f t="shared" ref="X226" si="1285">(W226-W226)*100</f>
        <v>0</v>
      </c>
      <c r="Y226" s="85">
        <v>19.739999999999998</v>
      </c>
      <c r="Z226" s="194">
        <f t="shared" ref="Z226" si="1286">(Y226-Y226)*100</f>
        <v>0</v>
      </c>
      <c r="AA226" s="85">
        <v>19.95</v>
      </c>
      <c r="AB226" s="194">
        <f t="shared" ref="AB226" si="1287">(AA226-AA226)*100</f>
        <v>0</v>
      </c>
      <c r="AC226" s="85">
        <v>20.2</v>
      </c>
      <c r="AD226" s="194">
        <f t="shared" ref="AD226" si="1288">(AC226-AC226)*100</f>
        <v>0</v>
      </c>
      <c r="AE226" s="84">
        <v>23.28</v>
      </c>
      <c r="AF226" s="85">
        <f t="shared" ref="AF226" si="1289">AE226/1.25</f>
        <v>18.624000000000002</v>
      </c>
      <c r="AG226" s="85">
        <f t="shared" ref="AG226" si="1290">SUM(AE226-AE226)</f>
        <v>0</v>
      </c>
      <c r="AH226" s="85">
        <v>22.43</v>
      </c>
      <c r="AI226" s="85">
        <f t="shared" ref="AI226" si="1291">AH226/1.25</f>
        <v>17.943999999999999</v>
      </c>
      <c r="AJ226" s="177">
        <f t="shared" ref="AJ226" si="1292">SUM(AH226-AH226)*100</f>
        <v>0</v>
      </c>
    </row>
    <row r="227" spans="1:36" ht="13.5" thickBot="1" x14ac:dyDescent="0.25">
      <c r="A227" s="178">
        <v>43658</v>
      </c>
      <c r="B227" s="220">
        <v>16.28</v>
      </c>
      <c r="C227" s="85">
        <f t="shared" ref="C227" si="1293">B227/1.25</f>
        <v>13.024000000000001</v>
      </c>
      <c r="D227" s="194">
        <f t="shared" ref="D227" si="1294">(B227-B226)*100</f>
        <v>10.000000000000142</v>
      </c>
      <c r="E227" s="84">
        <v>16.78</v>
      </c>
      <c r="F227" s="85">
        <f t="shared" ref="F227" si="1295">E227/1.25</f>
        <v>13.424000000000001</v>
      </c>
      <c r="G227" s="194">
        <f t="shared" ref="G227" si="1296">(E227-E226)*100</f>
        <v>10.000000000000142</v>
      </c>
      <c r="H227" s="84">
        <v>17.18</v>
      </c>
      <c r="I227" s="85">
        <f t="shared" ref="I227" si="1297">H227/1.25</f>
        <v>13.744</v>
      </c>
      <c r="J227" s="194">
        <f t="shared" ref="J227" si="1298">(H227-H226)*100</f>
        <v>10.000000000000142</v>
      </c>
      <c r="K227" s="85">
        <v>16.329999999999998</v>
      </c>
      <c r="L227" s="85">
        <f t="shared" ref="L227" si="1299">K227/1.25</f>
        <v>13.063999999999998</v>
      </c>
      <c r="M227" s="195">
        <f t="shared" ref="M227" si="1300">(K227-K226)*100</f>
        <v>9.9999999999997868</v>
      </c>
      <c r="N227" s="85">
        <v>16.920000000000002</v>
      </c>
      <c r="O227" s="85">
        <f t="shared" ref="O227" si="1301">N227/1.25</f>
        <v>13.536000000000001</v>
      </c>
      <c r="P227" s="195">
        <f t="shared" ref="P227" si="1302">(N227-N226)*100</f>
        <v>10.000000000000142</v>
      </c>
      <c r="Q227" s="85">
        <v>12.78</v>
      </c>
      <c r="R227" s="85">
        <f t="shared" ref="R227" si="1303">Q227/1.25</f>
        <v>10.224</v>
      </c>
      <c r="S227" s="195">
        <f t="shared" ref="S227" si="1304">(Q227-Q226)*100</f>
        <v>9.9999999999999645</v>
      </c>
      <c r="T227" s="85">
        <v>17.260000000000002</v>
      </c>
      <c r="U227" s="85">
        <f t="shared" ref="U227" si="1305">T227/1.25</f>
        <v>13.808000000000002</v>
      </c>
      <c r="V227" s="195">
        <f t="shared" ref="V227" si="1306">(T227-T226)*100</f>
        <v>10.000000000000142</v>
      </c>
      <c r="W227" s="207">
        <v>19.489999999999998</v>
      </c>
      <c r="X227" s="195">
        <f t="shared" ref="X227" si="1307">(W227-W227)*100</f>
        <v>0</v>
      </c>
      <c r="Y227" s="85">
        <v>19.739999999999998</v>
      </c>
      <c r="Z227" s="194">
        <f t="shared" ref="Z227" si="1308">(Y227-Y227)*100</f>
        <v>0</v>
      </c>
      <c r="AA227" s="85">
        <v>19.95</v>
      </c>
      <c r="AB227" s="194">
        <f t="shared" ref="AB227" si="1309">(AA227-AA227)*100</f>
        <v>0</v>
      </c>
      <c r="AC227" s="85">
        <v>20.2</v>
      </c>
      <c r="AD227" s="194">
        <f t="shared" ref="AD227" si="1310">(AC227-AC227)*100</f>
        <v>0</v>
      </c>
      <c r="AE227" s="84">
        <v>23.28</v>
      </c>
      <c r="AF227" s="85">
        <f t="shared" ref="AF227" si="1311">AE227/1.25</f>
        <v>18.624000000000002</v>
      </c>
      <c r="AG227" s="85">
        <f t="shared" ref="AG227" si="1312">SUM(AE227-AE227)</f>
        <v>0</v>
      </c>
      <c r="AH227" s="85">
        <v>22.43</v>
      </c>
      <c r="AI227" s="85">
        <f t="shared" ref="AI227" si="1313">AH227/1.25</f>
        <v>17.943999999999999</v>
      </c>
      <c r="AJ227" s="177">
        <f t="shared" ref="AJ227" si="1314">SUM(AH227-AH227)*100</f>
        <v>0</v>
      </c>
    </row>
    <row r="228" spans="1:36" ht="13.5" thickBot="1" x14ac:dyDescent="0.25">
      <c r="A228" s="178">
        <v>43659</v>
      </c>
      <c r="B228" s="220">
        <v>16.28</v>
      </c>
      <c r="C228" s="85">
        <f t="shared" ref="C228:C231" si="1315">B228/1.25</f>
        <v>13.024000000000001</v>
      </c>
      <c r="D228" s="194">
        <f t="shared" ref="D228:D231" si="1316">(B228-B227)*100</f>
        <v>0</v>
      </c>
      <c r="E228" s="84">
        <v>16.78</v>
      </c>
      <c r="F228" s="85">
        <f t="shared" ref="F228:F231" si="1317">E228/1.25</f>
        <v>13.424000000000001</v>
      </c>
      <c r="G228" s="194">
        <f t="shared" ref="G228:G231" si="1318">(E228-E227)*100</f>
        <v>0</v>
      </c>
      <c r="H228" s="84">
        <v>17.18</v>
      </c>
      <c r="I228" s="85">
        <f t="shared" ref="I228:I231" si="1319">H228/1.25</f>
        <v>13.744</v>
      </c>
      <c r="J228" s="194">
        <f t="shared" ref="J228:J231" si="1320">(H228-H227)*100</f>
        <v>0</v>
      </c>
      <c r="K228" s="85">
        <v>16.329999999999998</v>
      </c>
      <c r="L228" s="85">
        <f t="shared" ref="L228:L231" si="1321">K228/1.25</f>
        <v>13.063999999999998</v>
      </c>
      <c r="M228" s="195">
        <f t="shared" ref="M228:M231" si="1322">(K228-K227)*100</f>
        <v>0</v>
      </c>
      <c r="N228" s="85">
        <v>16.920000000000002</v>
      </c>
      <c r="O228" s="85">
        <f t="shared" ref="O228:O231" si="1323">N228/1.25</f>
        <v>13.536000000000001</v>
      </c>
      <c r="P228" s="195">
        <f t="shared" ref="P228:P231" si="1324">(N228-N227)*100</f>
        <v>0</v>
      </c>
      <c r="Q228" s="85">
        <v>12.78</v>
      </c>
      <c r="R228" s="85">
        <f t="shared" ref="R228:R231" si="1325">Q228/1.25</f>
        <v>10.224</v>
      </c>
      <c r="S228" s="195">
        <f t="shared" ref="S228:S231" si="1326">(Q228-Q227)*100</f>
        <v>0</v>
      </c>
      <c r="T228" s="85">
        <v>17.260000000000002</v>
      </c>
      <c r="U228" s="85">
        <f t="shared" ref="U228:U231" si="1327">T228/1.25</f>
        <v>13.808000000000002</v>
      </c>
      <c r="V228" s="195">
        <f t="shared" ref="V228:V231" si="1328">(T228-T227)*100</f>
        <v>0</v>
      </c>
      <c r="W228" s="207">
        <v>19.489999999999998</v>
      </c>
      <c r="X228" s="195">
        <f t="shared" ref="X228:X231" si="1329">(W228-W228)*100</f>
        <v>0</v>
      </c>
      <c r="Y228" s="85">
        <v>19.739999999999998</v>
      </c>
      <c r="Z228" s="194">
        <f t="shared" ref="Z228:Z231" si="1330">(Y228-Y228)*100</f>
        <v>0</v>
      </c>
      <c r="AA228" s="85">
        <v>19.95</v>
      </c>
      <c r="AB228" s="194">
        <f t="shared" ref="AB228:AB231" si="1331">(AA228-AA228)*100</f>
        <v>0</v>
      </c>
      <c r="AC228" s="85">
        <v>20.2</v>
      </c>
      <c r="AD228" s="194">
        <f t="shared" ref="AD228:AD231" si="1332">(AC228-AC228)*100</f>
        <v>0</v>
      </c>
      <c r="AE228" s="84">
        <v>23.28</v>
      </c>
      <c r="AF228" s="85">
        <f t="shared" ref="AF228:AF231" si="1333">AE228/1.25</f>
        <v>18.624000000000002</v>
      </c>
      <c r="AG228" s="85">
        <f t="shared" ref="AG228:AG231" si="1334">SUM(AE228-AE228)</f>
        <v>0</v>
      </c>
      <c r="AH228" s="85">
        <v>22.43</v>
      </c>
      <c r="AI228" s="85">
        <f t="shared" ref="AI228:AI231" si="1335">AH228/1.25</f>
        <v>17.943999999999999</v>
      </c>
      <c r="AJ228" s="177">
        <f t="shared" ref="AJ228:AJ231" si="1336">SUM(AH228-AH228)*100</f>
        <v>0</v>
      </c>
    </row>
    <row r="229" spans="1:36" ht="13.5" thickBot="1" x14ac:dyDescent="0.25">
      <c r="A229" s="178">
        <v>43660</v>
      </c>
      <c r="B229" s="220">
        <v>16.28</v>
      </c>
      <c r="C229" s="85">
        <f t="shared" si="1315"/>
        <v>13.024000000000001</v>
      </c>
      <c r="D229" s="194">
        <f t="shared" si="1316"/>
        <v>0</v>
      </c>
      <c r="E229" s="84">
        <v>16.78</v>
      </c>
      <c r="F229" s="85">
        <f t="shared" si="1317"/>
        <v>13.424000000000001</v>
      </c>
      <c r="G229" s="194">
        <f t="shared" si="1318"/>
        <v>0</v>
      </c>
      <c r="H229" s="84">
        <v>17.18</v>
      </c>
      <c r="I229" s="85">
        <f t="shared" si="1319"/>
        <v>13.744</v>
      </c>
      <c r="J229" s="194">
        <f t="shared" si="1320"/>
        <v>0</v>
      </c>
      <c r="K229" s="85">
        <v>16.329999999999998</v>
      </c>
      <c r="L229" s="85">
        <f t="shared" si="1321"/>
        <v>13.063999999999998</v>
      </c>
      <c r="M229" s="195">
        <f t="shared" si="1322"/>
        <v>0</v>
      </c>
      <c r="N229" s="85">
        <v>16.920000000000002</v>
      </c>
      <c r="O229" s="85">
        <f t="shared" si="1323"/>
        <v>13.536000000000001</v>
      </c>
      <c r="P229" s="195">
        <f t="shared" si="1324"/>
        <v>0</v>
      </c>
      <c r="Q229" s="85">
        <v>12.78</v>
      </c>
      <c r="R229" s="85">
        <f t="shared" si="1325"/>
        <v>10.224</v>
      </c>
      <c r="S229" s="195">
        <f t="shared" si="1326"/>
        <v>0</v>
      </c>
      <c r="T229" s="85">
        <v>17.260000000000002</v>
      </c>
      <c r="U229" s="85">
        <f t="shared" si="1327"/>
        <v>13.808000000000002</v>
      </c>
      <c r="V229" s="195">
        <f t="shared" si="1328"/>
        <v>0</v>
      </c>
      <c r="W229" s="207">
        <v>19.489999999999998</v>
      </c>
      <c r="X229" s="195">
        <f t="shared" si="1329"/>
        <v>0</v>
      </c>
      <c r="Y229" s="85">
        <v>19.739999999999998</v>
      </c>
      <c r="Z229" s="194">
        <f t="shared" si="1330"/>
        <v>0</v>
      </c>
      <c r="AA229" s="85">
        <v>19.95</v>
      </c>
      <c r="AB229" s="194">
        <f t="shared" si="1331"/>
        <v>0</v>
      </c>
      <c r="AC229" s="85">
        <v>20.2</v>
      </c>
      <c r="AD229" s="194">
        <f t="shared" si="1332"/>
        <v>0</v>
      </c>
      <c r="AE229" s="84">
        <v>23.28</v>
      </c>
      <c r="AF229" s="85">
        <f t="shared" si="1333"/>
        <v>18.624000000000002</v>
      </c>
      <c r="AG229" s="85">
        <f t="shared" si="1334"/>
        <v>0</v>
      </c>
      <c r="AH229" s="85">
        <v>22.43</v>
      </c>
      <c r="AI229" s="85">
        <f t="shared" si="1335"/>
        <v>17.943999999999999</v>
      </c>
      <c r="AJ229" s="177">
        <f t="shared" si="1336"/>
        <v>0</v>
      </c>
    </row>
    <row r="230" spans="1:36" ht="13.5" thickBot="1" x14ac:dyDescent="0.25">
      <c r="A230" s="178">
        <v>43661</v>
      </c>
      <c r="B230" s="220">
        <v>16.28</v>
      </c>
      <c r="C230" s="85">
        <f t="shared" si="1315"/>
        <v>13.024000000000001</v>
      </c>
      <c r="D230" s="194">
        <f t="shared" si="1316"/>
        <v>0</v>
      </c>
      <c r="E230" s="84">
        <v>16.78</v>
      </c>
      <c r="F230" s="85">
        <f t="shared" si="1317"/>
        <v>13.424000000000001</v>
      </c>
      <c r="G230" s="194">
        <f t="shared" si="1318"/>
        <v>0</v>
      </c>
      <c r="H230" s="84">
        <v>17.18</v>
      </c>
      <c r="I230" s="85">
        <f t="shared" si="1319"/>
        <v>13.744</v>
      </c>
      <c r="J230" s="194">
        <f t="shared" si="1320"/>
        <v>0</v>
      </c>
      <c r="K230" s="85">
        <v>16.329999999999998</v>
      </c>
      <c r="L230" s="85">
        <f t="shared" si="1321"/>
        <v>13.063999999999998</v>
      </c>
      <c r="M230" s="195">
        <f t="shared" si="1322"/>
        <v>0</v>
      </c>
      <c r="N230" s="85">
        <v>16.920000000000002</v>
      </c>
      <c r="O230" s="85">
        <f t="shared" si="1323"/>
        <v>13.536000000000001</v>
      </c>
      <c r="P230" s="195">
        <f t="shared" si="1324"/>
        <v>0</v>
      </c>
      <c r="Q230" s="85">
        <v>12.78</v>
      </c>
      <c r="R230" s="85">
        <f t="shared" si="1325"/>
        <v>10.224</v>
      </c>
      <c r="S230" s="195">
        <f t="shared" si="1326"/>
        <v>0</v>
      </c>
      <c r="T230" s="85">
        <v>17.260000000000002</v>
      </c>
      <c r="U230" s="85">
        <f t="shared" si="1327"/>
        <v>13.808000000000002</v>
      </c>
      <c r="V230" s="195">
        <f t="shared" si="1328"/>
        <v>0</v>
      </c>
      <c r="W230" s="207">
        <v>19.489999999999998</v>
      </c>
      <c r="X230" s="195">
        <f t="shared" si="1329"/>
        <v>0</v>
      </c>
      <c r="Y230" s="85">
        <v>19.739999999999998</v>
      </c>
      <c r="Z230" s="194">
        <f t="shared" si="1330"/>
        <v>0</v>
      </c>
      <c r="AA230" s="85">
        <v>19.95</v>
      </c>
      <c r="AB230" s="194">
        <f t="shared" si="1331"/>
        <v>0</v>
      </c>
      <c r="AC230" s="85">
        <v>20.2</v>
      </c>
      <c r="AD230" s="194">
        <f t="shared" si="1332"/>
        <v>0</v>
      </c>
      <c r="AE230" s="84">
        <v>23.28</v>
      </c>
      <c r="AF230" s="85">
        <f t="shared" si="1333"/>
        <v>18.624000000000002</v>
      </c>
      <c r="AG230" s="85">
        <f t="shared" si="1334"/>
        <v>0</v>
      </c>
      <c r="AH230" s="85">
        <v>22.43</v>
      </c>
      <c r="AI230" s="85">
        <f t="shared" si="1335"/>
        <v>17.943999999999999</v>
      </c>
      <c r="AJ230" s="177">
        <f t="shared" si="1336"/>
        <v>0</v>
      </c>
    </row>
    <row r="231" spans="1:36" ht="13.5" thickBot="1" x14ac:dyDescent="0.25">
      <c r="A231" s="178">
        <v>43662</v>
      </c>
      <c r="B231" s="220">
        <v>16.13</v>
      </c>
      <c r="C231" s="85">
        <f t="shared" si="1315"/>
        <v>12.904</v>
      </c>
      <c r="D231" s="194">
        <f t="shared" si="1316"/>
        <v>-15.000000000000213</v>
      </c>
      <c r="E231" s="84">
        <v>16.63</v>
      </c>
      <c r="F231" s="85">
        <f t="shared" si="1317"/>
        <v>13.303999999999998</v>
      </c>
      <c r="G231" s="194">
        <f t="shared" si="1318"/>
        <v>-15.000000000000213</v>
      </c>
      <c r="H231" s="84">
        <v>17.03</v>
      </c>
      <c r="I231" s="85">
        <f t="shared" si="1319"/>
        <v>13.624000000000001</v>
      </c>
      <c r="J231" s="194">
        <f t="shared" si="1320"/>
        <v>-14.999999999999858</v>
      </c>
      <c r="K231" s="85">
        <v>16.23</v>
      </c>
      <c r="L231" s="85">
        <f t="shared" si="1321"/>
        <v>12.984</v>
      </c>
      <c r="M231" s="195">
        <f t="shared" si="1322"/>
        <v>-9.9999999999997868</v>
      </c>
      <c r="N231" s="85">
        <v>16.82</v>
      </c>
      <c r="O231" s="85">
        <f t="shared" si="1323"/>
        <v>13.456</v>
      </c>
      <c r="P231" s="195">
        <f t="shared" si="1324"/>
        <v>-10.000000000000142</v>
      </c>
      <c r="Q231" s="85">
        <v>12.78</v>
      </c>
      <c r="R231" s="85">
        <f t="shared" si="1325"/>
        <v>10.224</v>
      </c>
      <c r="S231" s="195">
        <f t="shared" si="1326"/>
        <v>0</v>
      </c>
      <c r="T231" s="85">
        <v>17.16</v>
      </c>
      <c r="U231" s="85">
        <f t="shared" si="1327"/>
        <v>13.728</v>
      </c>
      <c r="V231" s="195">
        <f t="shared" si="1328"/>
        <v>-10.000000000000142</v>
      </c>
      <c r="W231" s="207">
        <v>19.489999999999998</v>
      </c>
      <c r="X231" s="195">
        <f t="shared" si="1329"/>
        <v>0</v>
      </c>
      <c r="Y231" s="85">
        <v>19.739999999999998</v>
      </c>
      <c r="Z231" s="194">
        <f t="shared" si="1330"/>
        <v>0</v>
      </c>
      <c r="AA231" s="85">
        <v>19.95</v>
      </c>
      <c r="AB231" s="194">
        <f t="shared" si="1331"/>
        <v>0</v>
      </c>
      <c r="AC231" s="85">
        <v>20.2</v>
      </c>
      <c r="AD231" s="194">
        <f t="shared" si="1332"/>
        <v>0</v>
      </c>
      <c r="AE231" s="84">
        <v>23.28</v>
      </c>
      <c r="AF231" s="85">
        <f t="shared" si="1333"/>
        <v>18.624000000000002</v>
      </c>
      <c r="AG231" s="85">
        <f t="shared" si="1334"/>
        <v>0</v>
      </c>
      <c r="AH231" s="85">
        <v>22.43</v>
      </c>
      <c r="AI231" s="85">
        <f t="shared" si="1335"/>
        <v>17.943999999999999</v>
      </c>
      <c r="AJ231" s="177">
        <f t="shared" si="1336"/>
        <v>0</v>
      </c>
    </row>
    <row r="232" spans="1:36" ht="13.5" thickBot="1" x14ac:dyDescent="0.25">
      <c r="A232" s="178">
        <v>43663</v>
      </c>
      <c r="B232" s="220">
        <v>16.13</v>
      </c>
      <c r="C232" s="85">
        <f t="shared" ref="C232:C233" si="1337">B232/1.25</f>
        <v>12.904</v>
      </c>
      <c r="D232" s="194">
        <f t="shared" ref="D232:D233" si="1338">(B232-B231)*100</f>
        <v>0</v>
      </c>
      <c r="E232" s="84">
        <v>16.63</v>
      </c>
      <c r="F232" s="85">
        <f t="shared" ref="F232:F233" si="1339">E232/1.25</f>
        <v>13.303999999999998</v>
      </c>
      <c r="G232" s="194">
        <f t="shared" ref="G232:G233" si="1340">(E232-E231)*100</f>
        <v>0</v>
      </c>
      <c r="H232" s="84">
        <v>17.03</v>
      </c>
      <c r="I232" s="85">
        <f t="shared" ref="I232:I233" si="1341">H232/1.25</f>
        <v>13.624000000000001</v>
      </c>
      <c r="J232" s="194">
        <f t="shared" ref="J232:J233" si="1342">(H232-H231)*100</f>
        <v>0</v>
      </c>
      <c r="K232" s="85">
        <v>16.23</v>
      </c>
      <c r="L232" s="85">
        <f t="shared" ref="L232:L233" si="1343">K232/1.25</f>
        <v>12.984</v>
      </c>
      <c r="M232" s="195">
        <f t="shared" ref="M232:M233" si="1344">(K232-K231)*100</f>
        <v>0</v>
      </c>
      <c r="N232" s="85">
        <v>16.82</v>
      </c>
      <c r="O232" s="85">
        <f t="shared" ref="O232:O233" si="1345">N232/1.25</f>
        <v>13.456</v>
      </c>
      <c r="P232" s="195">
        <f t="shared" ref="P232:P233" si="1346">(N232-N231)*100</f>
        <v>0</v>
      </c>
      <c r="Q232" s="85">
        <v>12.78</v>
      </c>
      <c r="R232" s="85">
        <f t="shared" ref="R232:R233" si="1347">Q232/1.25</f>
        <v>10.224</v>
      </c>
      <c r="S232" s="195">
        <f t="shared" ref="S232:S233" si="1348">(Q232-Q231)*100</f>
        <v>0</v>
      </c>
      <c r="T232" s="85">
        <v>17.16</v>
      </c>
      <c r="U232" s="85">
        <f t="shared" ref="U232:U233" si="1349">T232/1.25</f>
        <v>13.728</v>
      </c>
      <c r="V232" s="195">
        <f t="shared" ref="V232:V233" si="1350">(T232-T231)*100</f>
        <v>0</v>
      </c>
      <c r="W232" s="207">
        <v>19.489999999999998</v>
      </c>
      <c r="X232" s="195">
        <f t="shared" ref="X232:X233" si="1351">(W232-W232)*100</f>
        <v>0</v>
      </c>
      <c r="Y232" s="85">
        <v>19.739999999999998</v>
      </c>
      <c r="Z232" s="194">
        <f t="shared" ref="Z232:Z233" si="1352">(Y232-Y232)*100</f>
        <v>0</v>
      </c>
      <c r="AA232" s="85">
        <v>19.95</v>
      </c>
      <c r="AB232" s="194">
        <f t="shared" ref="AB232:AB233" si="1353">(AA232-AA232)*100</f>
        <v>0</v>
      </c>
      <c r="AC232" s="85">
        <v>20.2</v>
      </c>
      <c r="AD232" s="194">
        <f t="shared" ref="AD232:AD233" si="1354">(AC232-AC232)*100</f>
        <v>0</v>
      </c>
      <c r="AE232" s="84">
        <v>23.28</v>
      </c>
      <c r="AF232" s="85">
        <f t="shared" ref="AF232:AF233" si="1355">AE232/1.25</f>
        <v>18.624000000000002</v>
      </c>
      <c r="AG232" s="85">
        <f t="shared" ref="AG232:AG233" si="1356">SUM(AE232-AE232)</f>
        <v>0</v>
      </c>
      <c r="AH232" s="85">
        <v>22.43</v>
      </c>
      <c r="AI232" s="85">
        <f t="shared" ref="AI232:AI233" si="1357">AH232/1.25</f>
        <v>17.943999999999999</v>
      </c>
      <c r="AJ232" s="177">
        <f t="shared" ref="AJ232:AJ233" si="1358">SUM(AH232-AH232)*100</f>
        <v>0</v>
      </c>
    </row>
    <row r="233" spans="1:36" ht="13.5" thickBot="1" x14ac:dyDescent="0.25">
      <c r="A233" s="178">
        <v>43664</v>
      </c>
      <c r="B233" s="220">
        <v>15.98</v>
      </c>
      <c r="C233" s="85">
        <f t="shared" si="1337"/>
        <v>12.784000000000001</v>
      </c>
      <c r="D233" s="194">
        <f t="shared" si="1338"/>
        <v>-14.999999999999858</v>
      </c>
      <c r="E233" s="84">
        <v>16.48</v>
      </c>
      <c r="F233" s="85">
        <f t="shared" si="1339"/>
        <v>13.184000000000001</v>
      </c>
      <c r="G233" s="194">
        <f t="shared" si="1340"/>
        <v>-14.999999999999858</v>
      </c>
      <c r="H233" s="84">
        <v>16.88</v>
      </c>
      <c r="I233" s="85">
        <f t="shared" si="1341"/>
        <v>13.504</v>
      </c>
      <c r="J233" s="194">
        <f t="shared" si="1342"/>
        <v>-15.000000000000213</v>
      </c>
      <c r="K233" s="85">
        <v>16.03</v>
      </c>
      <c r="L233" s="85">
        <f t="shared" si="1343"/>
        <v>12.824000000000002</v>
      </c>
      <c r="M233" s="195">
        <f t="shared" si="1344"/>
        <v>-19.999999999999929</v>
      </c>
      <c r="N233" s="85">
        <v>16.62</v>
      </c>
      <c r="O233" s="85">
        <f t="shared" si="1345"/>
        <v>13.296000000000001</v>
      </c>
      <c r="P233" s="195">
        <f t="shared" si="1346"/>
        <v>-19.999999999999929</v>
      </c>
      <c r="Q233" s="85">
        <v>12.78</v>
      </c>
      <c r="R233" s="85">
        <f t="shared" si="1347"/>
        <v>10.224</v>
      </c>
      <c r="S233" s="195">
        <f t="shared" si="1348"/>
        <v>0</v>
      </c>
      <c r="T233" s="85">
        <v>16.96</v>
      </c>
      <c r="U233" s="85">
        <f t="shared" si="1349"/>
        <v>13.568000000000001</v>
      </c>
      <c r="V233" s="195">
        <f t="shared" si="1350"/>
        <v>-19.999999999999929</v>
      </c>
      <c r="W233" s="207">
        <v>19.489999999999998</v>
      </c>
      <c r="X233" s="195">
        <f t="shared" si="1351"/>
        <v>0</v>
      </c>
      <c r="Y233" s="85">
        <v>19.739999999999998</v>
      </c>
      <c r="Z233" s="194">
        <f t="shared" si="1352"/>
        <v>0</v>
      </c>
      <c r="AA233" s="85">
        <v>19.95</v>
      </c>
      <c r="AB233" s="194">
        <f t="shared" si="1353"/>
        <v>0</v>
      </c>
      <c r="AC233" s="85">
        <v>20.2</v>
      </c>
      <c r="AD233" s="194">
        <f t="shared" si="1354"/>
        <v>0</v>
      </c>
      <c r="AE233" s="84">
        <v>23.28</v>
      </c>
      <c r="AF233" s="85">
        <f t="shared" si="1355"/>
        <v>18.624000000000002</v>
      </c>
      <c r="AG233" s="85">
        <f t="shared" si="1356"/>
        <v>0</v>
      </c>
      <c r="AH233" s="85">
        <v>22.43</v>
      </c>
      <c r="AI233" s="85">
        <f t="shared" si="1357"/>
        <v>17.943999999999999</v>
      </c>
      <c r="AJ233" s="177">
        <f t="shared" si="1358"/>
        <v>0</v>
      </c>
    </row>
    <row r="234" spans="1:36" ht="13.5" thickBot="1" x14ac:dyDescent="0.25">
      <c r="A234" s="178">
        <v>43665</v>
      </c>
      <c r="B234" s="220">
        <v>15.83</v>
      </c>
      <c r="C234" s="85">
        <f t="shared" ref="C234" si="1359">B234/1.25</f>
        <v>12.664</v>
      </c>
      <c r="D234" s="194">
        <f t="shared" ref="D234" si="1360">(B234-B233)*100</f>
        <v>-15.000000000000036</v>
      </c>
      <c r="E234" s="84">
        <v>16.329999999999998</v>
      </c>
      <c r="F234" s="85">
        <f t="shared" ref="F234" si="1361">E234/1.25</f>
        <v>13.063999999999998</v>
      </c>
      <c r="G234" s="194">
        <f t="shared" ref="G234" si="1362">(E234-E233)*100</f>
        <v>-15.000000000000213</v>
      </c>
      <c r="H234" s="84">
        <v>16.73</v>
      </c>
      <c r="I234" s="85">
        <f t="shared" ref="I234" si="1363">H234/1.25</f>
        <v>13.384</v>
      </c>
      <c r="J234" s="194">
        <f t="shared" ref="J234" si="1364">(H234-H233)*100</f>
        <v>-14.999999999999858</v>
      </c>
      <c r="K234" s="85">
        <v>15.88</v>
      </c>
      <c r="L234" s="85">
        <f t="shared" ref="L234" si="1365">K234/1.25</f>
        <v>12.704000000000001</v>
      </c>
      <c r="M234" s="195">
        <f t="shared" ref="M234" si="1366">(K234-K233)*100</f>
        <v>-15.000000000000036</v>
      </c>
      <c r="N234" s="85">
        <v>16.47</v>
      </c>
      <c r="O234" s="85">
        <f t="shared" ref="O234" si="1367">N234/1.25</f>
        <v>13.175999999999998</v>
      </c>
      <c r="P234" s="195">
        <f t="shared" ref="P234" si="1368">(N234-N233)*100</f>
        <v>-15.000000000000213</v>
      </c>
      <c r="Q234" s="85">
        <v>12.78</v>
      </c>
      <c r="R234" s="85">
        <f t="shared" ref="R234" si="1369">Q234/1.25</f>
        <v>10.224</v>
      </c>
      <c r="S234" s="195">
        <f t="shared" ref="S234" si="1370">(Q234-Q233)*100</f>
        <v>0</v>
      </c>
      <c r="T234" s="85">
        <v>16.809999999999999</v>
      </c>
      <c r="U234" s="85">
        <f t="shared" ref="U234" si="1371">T234/1.25</f>
        <v>13.447999999999999</v>
      </c>
      <c r="V234" s="195">
        <f t="shared" ref="V234" si="1372">(T234-T233)*100</f>
        <v>-15.000000000000213</v>
      </c>
      <c r="W234" s="207">
        <v>19.489999999999998</v>
      </c>
      <c r="X234" s="195">
        <f t="shared" ref="X234" si="1373">(W234-W234)*100</f>
        <v>0</v>
      </c>
      <c r="Y234" s="85">
        <v>19.739999999999998</v>
      </c>
      <c r="Z234" s="194">
        <f t="shared" ref="Z234" si="1374">(Y234-Y234)*100</f>
        <v>0</v>
      </c>
      <c r="AA234" s="85">
        <v>19.95</v>
      </c>
      <c r="AB234" s="194">
        <f t="shared" ref="AB234" si="1375">(AA234-AA234)*100</f>
        <v>0</v>
      </c>
      <c r="AC234" s="85">
        <v>20.2</v>
      </c>
      <c r="AD234" s="194">
        <f t="shared" ref="AD234" si="1376">(AC234-AC234)*100</f>
        <v>0</v>
      </c>
      <c r="AE234" s="84">
        <v>23.28</v>
      </c>
      <c r="AF234" s="85">
        <f t="shared" ref="AF234" si="1377">AE234/1.25</f>
        <v>18.624000000000002</v>
      </c>
      <c r="AG234" s="85">
        <f t="shared" ref="AG234" si="1378">SUM(AE234-AE234)</f>
        <v>0</v>
      </c>
      <c r="AH234" s="85">
        <v>22.43</v>
      </c>
      <c r="AI234" s="85">
        <f t="shared" ref="AI234" si="1379">AH234/1.25</f>
        <v>17.943999999999999</v>
      </c>
      <c r="AJ234" s="177">
        <f t="shared" ref="AJ234" si="1380">SUM(AH234-AH234)*100</f>
        <v>0</v>
      </c>
    </row>
    <row r="235" spans="1:36" ht="13.5" thickBot="1" x14ac:dyDescent="0.25">
      <c r="A235" s="178">
        <v>43666</v>
      </c>
      <c r="B235" s="220">
        <v>15.83</v>
      </c>
      <c r="C235" s="85">
        <f t="shared" ref="C235:C238" si="1381">B235/1.25</f>
        <v>12.664</v>
      </c>
      <c r="D235" s="194">
        <f t="shared" ref="D235:D238" si="1382">(B235-B234)*100</f>
        <v>0</v>
      </c>
      <c r="E235" s="84">
        <v>16.329999999999998</v>
      </c>
      <c r="F235" s="85">
        <f t="shared" ref="F235:F238" si="1383">E235/1.25</f>
        <v>13.063999999999998</v>
      </c>
      <c r="G235" s="194">
        <f t="shared" ref="G235:G238" si="1384">(E235-E234)*100</f>
        <v>0</v>
      </c>
      <c r="H235" s="84">
        <v>16.73</v>
      </c>
      <c r="I235" s="85">
        <f t="shared" ref="I235:I238" si="1385">H235/1.25</f>
        <v>13.384</v>
      </c>
      <c r="J235" s="194">
        <f t="shared" ref="J235:J238" si="1386">(H235-H234)*100</f>
        <v>0</v>
      </c>
      <c r="K235" s="85">
        <v>15.88</v>
      </c>
      <c r="L235" s="85">
        <f t="shared" ref="L235:L238" si="1387">K235/1.25</f>
        <v>12.704000000000001</v>
      </c>
      <c r="M235" s="195">
        <f t="shared" ref="M235:M238" si="1388">(K235-K234)*100</f>
        <v>0</v>
      </c>
      <c r="N235" s="85">
        <v>16.47</v>
      </c>
      <c r="O235" s="85">
        <f t="shared" ref="O235:O238" si="1389">N235/1.25</f>
        <v>13.175999999999998</v>
      </c>
      <c r="P235" s="195">
        <f t="shared" ref="P235:P238" si="1390">(N235-N234)*100</f>
        <v>0</v>
      </c>
      <c r="Q235" s="85">
        <v>12.78</v>
      </c>
      <c r="R235" s="85">
        <f t="shared" ref="R235:R238" si="1391">Q235/1.25</f>
        <v>10.224</v>
      </c>
      <c r="S235" s="195">
        <f t="shared" ref="S235:S238" si="1392">(Q235-Q234)*100</f>
        <v>0</v>
      </c>
      <c r="T235" s="85">
        <v>16.809999999999999</v>
      </c>
      <c r="U235" s="85">
        <f t="shared" ref="U235:U238" si="1393">T235/1.25</f>
        <v>13.447999999999999</v>
      </c>
      <c r="V235" s="195">
        <f t="shared" ref="V235:V238" si="1394">(T235-T234)*100</f>
        <v>0</v>
      </c>
      <c r="W235" s="207">
        <v>19.489999999999998</v>
      </c>
      <c r="X235" s="195">
        <f t="shared" ref="X235:X238" si="1395">(W235-W235)*100</f>
        <v>0</v>
      </c>
      <c r="Y235" s="85">
        <v>19.739999999999998</v>
      </c>
      <c r="Z235" s="194">
        <f t="shared" ref="Z235:Z238" si="1396">(Y235-Y235)*100</f>
        <v>0</v>
      </c>
      <c r="AA235" s="85">
        <v>19.95</v>
      </c>
      <c r="AB235" s="194">
        <f t="shared" ref="AB235:AB238" si="1397">(AA235-AA235)*100</f>
        <v>0</v>
      </c>
      <c r="AC235" s="85">
        <v>20.2</v>
      </c>
      <c r="AD235" s="194">
        <f t="shared" ref="AD235:AD238" si="1398">(AC235-AC235)*100</f>
        <v>0</v>
      </c>
      <c r="AE235" s="84">
        <v>23.28</v>
      </c>
      <c r="AF235" s="85">
        <f t="shared" ref="AF235:AF238" si="1399">AE235/1.25</f>
        <v>18.624000000000002</v>
      </c>
      <c r="AG235" s="85">
        <f t="shared" ref="AG235:AG238" si="1400">SUM(AE235-AE235)</f>
        <v>0</v>
      </c>
      <c r="AH235" s="85">
        <v>22.43</v>
      </c>
      <c r="AI235" s="85">
        <f t="shared" ref="AI235:AI238" si="1401">AH235/1.25</f>
        <v>17.943999999999999</v>
      </c>
      <c r="AJ235" s="177">
        <f t="shared" ref="AJ235:AJ238" si="1402">SUM(AH235-AH235)*100</f>
        <v>0</v>
      </c>
    </row>
    <row r="236" spans="1:36" ht="13.5" thickBot="1" x14ac:dyDescent="0.25">
      <c r="A236" s="178">
        <v>43667</v>
      </c>
      <c r="B236" s="220">
        <v>15.83</v>
      </c>
      <c r="C236" s="85">
        <f t="shared" si="1381"/>
        <v>12.664</v>
      </c>
      <c r="D236" s="194">
        <f t="shared" si="1382"/>
        <v>0</v>
      </c>
      <c r="E236" s="84">
        <v>16.329999999999998</v>
      </c>
      <c r="F236" s="85">
        <f t="shared" si="1383"/>
        <v>13.063999999999998</v>
      </c>
      <c r="G236" s="194">
        <f t="shared" si="1384"/>
        <v>0</v>
      </c>
      <c r="H236" s="84">
        <v>16.73</v>
      </c>
      <c r="I236" s="85">
        <f t="shared" si="1385"/>
        <v>13.384</v>
      </c>
      <c r="J236" s="194">
        <f t="shared" si="1386"/>
        <v>0</v>
      </c>
      <c r="K236" s="85">
        <v>15.88</v>
      </c>
      <c r="L236" s="85">
        <f t="shared" si="1387"/>
        <v>12.704000000000001</v>
      </c>
      <c r="M236" s="195">
        <f t="shared" si="1388"/>
        <v>0</v>
      </c>
      <c r="N236" s="85">
        <v>16.47</v>
      </c>
      <c r="O236" s="85">
        <f t="shared" si="1389"/>
        <v>13.175999999999998</v>
      </c>
      <c r="P236" s="195">
        <f t="shared" si="1390"/>
        <v>0</v>
      </c>
      <c r="Q236" s="85">
        <v>12.78</v>
      </c>
      <c r="R236" s="85">
        <f t="shared" si="1391"/>
        <v>10.224</v>
      </c>
      <c r="S236" s="195">
        <f t="shared" si="1392"/>
        <v>0</v>
      </c>
      <c r="T236" s="85">
        <v>16.809999999999999</v>
      </c>
      <c r="U236" s="85">
        <f t="shared" si="1393"/>
        <v>13.447999999999999</v>
      </c>
      <c r="V236" s="195">
        <f t="shared" si="1394"/>
        <v>0</v>
      </c>
      <c r="W236" s="207">
        <v>19.489999999999998</v>
      </c>
      <c r="X236" s="195">
        <f t="shared" si="1395"/>
        <v>0</v>
      </c>
      <c r="Y236" s="85">
        <v>19.739999999999998</v>
      </c>
      <c r="Z236" s="194">
        <f t="shared" si="1396"/>
        <v>0</v>
      </c>
      <c r="AA236" s="85">
        <v>19.95</v>
      </c>
      <c r="AB236" s="194">
        <f t="shared" si="1397"/>
        <v>0</v>
      </c>
      <c r="AC236" s="85">
        <v>20.2</v>
      </c>
      <c r="AD236" s="194">
        <f t="shared" si="1398"/>
        <v>0</v>
      </c>
      <c r="AE236" s="84">
        <v>23.28</v>
      </c>
      <c r="AF236" s="85">
        <f t="shared" si="1399"/>
        <v>18.624000000000002</v>
      </c>
      <c r="AG236" s="85">
        <f t="shared" si="1400"/>
        <v>0</v>
      </c>
      <c r="AH236" s="85">
        <v>22.43</v>
      </c>
      <c r="AI236" s="85">
        <f t="shared" si="1401"/>
        <v>17.943999999999999</v>
      </c>
      <c r="AJ236" s="177">
        <f t="shared" si="1402"/>
        <v>0</v>
      </c>
    </row>
    <row r="237" spans="1:36" ht="13.5" thickBot="1" x14ac:dyDescent="0.25">
      <c r="A237" s="178">
        <v>43668</v>
      </c>
      <c r="B237" s="220">
        <v>15.83</v>
      </c>
      <c r="C237" s="85">
        <f t="shared" si="1381"/>
        <v>12.664</v>
      </c>
      <c r="D237" s="194">
        <f t="shared" si="1382"/>
        <v>0</v>
      </c>
      <c r="E237" s="84">
        <v>16.329999999999998</v>
      </c>
      <c r="F237" s="85">
        <f t="shared" si="1383"/>
        <v>13.063999999999998</v>
      </c>
      <c r="G237" s="194">
        <f t="shared" si="1384"/>
        <v>0</v>
      </c>
      <c r="H237" s="84">
        <v>16.73</v>
      </c>
      <c r="I237" s="85">
        <f t="shared" si="1385"/>
        <v>13.384</v>
      </c>
      <c r="J237" s="194">
        <f t="shared" si="1386"/>
        <v>0</v>
      </c>
      <c r="K237" s="85">
        <v>15.88</v>
      </c>
      <c r="L237" s="85">
        <f t="shared" si="1387"/>
        <v>12.704000000000001</v>
      </c>
      <c r="M237" s="195">
        <f t="shared" si="1388"/>
        <v>0</v>
      </c>
      <c r="N237" s="85">
        <v>16.47</v>
      </c>
      <c r="O237" s="85">
        <f t="shared" si="1389"/>
        <v>13.175999999999998</v>
      </c>
      <c r="P237" s="195">
        <f t="shared" si="1390"/>
        <v>0</v>
      </c>
      <c r="Q237" s="85">
        <v>12.78</v>
      </c>
      <c r="R237" s="85">
        <f t="shared" si="1391"/>
        <v>10.224</v>
      </c>
      <c r="S237" s="195">
        <f t="shared" si="1392"/>
        <v>0</v>
      </c>
      <c r="T237" s="85">
        <v>16.809999999999999</v>
      </c>
      <c r="U237" s="85">
        <f t="shared" si="1393"/>
        <v>13.447999999999999</v>
      </c>
      <c r="V237" s="195">
        <f t="shared" si="1394"/>
        <v>0</v>
      </c>
      <c r="W237" s="207">
        <v>19.489999999999998</v>
      </c>
      <c r="X237" s="195">
        <f t="shared" si="1395"/>
        <v>0</v>
      </c>
      <c r="Y237" s="85">
        <v>19.739999999999998</v>
      </c>
      <c r="Z237" s="194">
        <f t="shared" si="1396"/>
        <v>0</v>
      </c>
      <c r="AA237" s="85">
        <v>19.95</v>
      </c>
      <c r="AB237" s="194">
        <f t="shared" si="1397"/>
        <v>0</v>
      </c>
      <c r="AC237" s="85">
        <v>20.2</v>
      </c>
      <c r="AD237" s="194">
        <f t="shared" si="1398"/>
        <v>0</v>
      </c>
      <c r="AE237" s="84">
        <v>23.28</v>
      </c>
      <c r="AF237" s="85">
        <f t="shared" si="1399"/>
        <v>18.624000000000002</v>
      </c>
      <c r="AG237" s="85">
        <f t="shared" si="1400"/>
        <v>0</v>
      </c>
      <c r="AH237" s="85">
        <v>22.43</v>
      </c>
      <c r="AI237" s="85">
        <f t="shared" si="1401"/>
        <v>17.943999999999999</v>
      </c>
      <c r="AJ237" s="177">
        <f t="shared" si="1402"/>
        <v>0</v>
      </c>
    </row>
    <row r="238" spans="1:36" ht="13.5" thickBot="1" x14ac:dyDescent="0.25">
      <c r="A238" s="178">
        <v>43669</v>
      </c>
      <c r="B238" s="220">
        <v>15.83</v>
      </c>
      <c r="C238" s="85">
        <f t="shared" si="1381"/>
        <v>12.664</v>
      </c>
      <c r="D238" s="194">
        <f t="shared" si="1382"/>
        <v>0</v>
      </c>
      <c r="E238" s="84">
        <v>16.329999999999998</v>
      </c>
      <c r="F238" s="85">
        <f t="shared" si="1383"/>
        <v>13.063999999999998</v>
      </c>
      <c r="G238" s="194">
        <f t="shared" si="1384"/>
        <v>0</v>
      </c>
      <c r="H238" s="84">
        <v>16.73</v>
      </c>
      <c r="I238" s="85">
        <f t="shared" si="1385"/>
        <v>13.384</v>
      </c>
      <c r="J238" s="194">
        <f t="shared" si="1386"/>
        <v>0</v>
      </c>
      <c r="K238" s="85">
        <v>16.03</v>
      </c>
      <c r="L238" s="85">
        <f t="shared" si="1387"/>
        <v>12.824000000000002</v>
      </c>
      <c r="M238" s="195">
        <f t="shared" si="1388"/>
        <v>15.000000000000036</v>
      </c>
      <c r="N238" s="85">
        <v>16.62</v>
      </c>
      <c r="O238" s="85">
        <f t="shared" si="1389"/>
        <v>13.296000000000001</v>
      </c>
      <c r="P238" s="195">
        <f t="shared" si="1390"/>
        <v>15.000000000000213</v>
      </c>
      <c r="Q238" s="85">
        <v>12.78</v>
      </c>
      <c r="R238" s="85">
        <f t="shared" si="1391"/>
        <v>10.224</v>
      </c>
      <c r="S238" s="195">
        <f t="shared" si="1392"/>
        <v>0</v>
      </c>
      <c r="T238" s="85">
        <v>16.96</v>
      </c>
      <c r="U238" s="85">
        <f t="shared" si="1393"/>
        <v>13.568000000000001</v>
      </c>
      <c r="V238" s="195">
        <f t="shared" si="1394"/>
        <v>15.000000000000213</v>
      </c>
      <c r="W238" s="207">
        <v>19.489999999999998</v>
      </c>
      <c r="X238" s="195">
        <f t="shared" si="1395"/>
        <v>0</v>
      </c>
      <c r="Y238" s="85">
        <v>19.739999999999998</v>
      </c>
      <c r="Z238" s="194">
        <f t="shared" si="1396"/>
        <v>0</v>
      </c>
      <c r="AA238" s="85">
        <v>19.95</v>
      </c>
      <c r="AB238" s="194">
        <f t="shared" si="1397"/>
        <v>0</v>
      </c>
      <c r="AC238" s="85">
        <v>20.2</v>
      </c>
      <c r="AD238" s="194">
        <f t="shared" si="1398"/>
        <v>0</v>
      </c>
      <c r="AE238" s="84">
        <v>23.28</v>
      </c>
      <c r="AF238" s="85">
        <f t="shared" si="1399"/>
        <v>18.624000000000002</v>
      </c>
      <c r="AG238" s="85">
        <f t="shared" si="1400"/>
        <v>0</v>
      </c>
      <c r="AH238" s="85">
        <v>22.43</v>
      </c>
      <c r="AI238" s="85">
        <f t="shared" si="1401"/>
        <v>17.943999999999999</v>
      </c>
      <c r="AJ238" s="177">
        <f t="shared" si="1402"/>
        <v>0</v>
      </c>
    </row>
    <row r="239" spans="1:36" ht="13.5" thickBot="1" x14ac:dyDescent="0.25">
      <c r="A239" s="178">
        <v>43670</v>
      </c>
      <c r="B239" s="220">
        <v>15.93</v>
      </c>
      <c r="C239" s="85">
        <f t="shared" ref="C239" si="1403">B239/1.25</f>
        <v>12.744</v>
      </c>
      <c r="D239" s="194">
        <f t="shared" ref="D239" si="1404">(B239-B238)*100</f>
        <v>9.9999999999999645</v>
      </c>
      <c r="E239" s="84">
        <v>16.43</v>
      </c>
      <c r="F239" s="85">
        <f t="shared" ref="F239" si="1405">E239/1.25</f>
        <v>13.144</v>
      </c>
      <c r="G239" s="194">
        <f t="shared" ref="G239" si="1406">(E239-E238)*100</f>
        <v>10.000000000000142</v>
      </c>
      <c r="H239" s="84">
        <v>16.829999999999998</v>
      </c>
      <c r="I239" s="85">
        <f t="shared" ref="I239" si="1407">H239/1.25</f>
        <v>13.463999999999999</v>
      </c>
      <c r="J239" s="194">
        <f t="shared" ref="J239" si="1408">(H239-H238)*100</f>
        <v>9.9999999999997868</v>
      </c>
      <c r="K239" s="85">
        <v>16.13</v>
      </c>
      <c r="L239" s="85">
        <f t="shared" ref="L239" si="1409">K239/1.25</f>
        <v>12.904</v>
      </c>
      <c r="M239" s="195">
        <f t="shared" ref="M239" si="1410">(K239-K238)*100</f>
        <v>9.9999999999997868</v>
      </c>
      <c r="N239" s="85">
        <v>16.72</v>
      </c>
      <c r="O239" s="85">
        <f t="shared" ref="O239" si="1411">N239/1.25</f>
        <v>13.375999999999999</v>
      </c>
      <c r="P239" s="195">
        <f t="shared" ref="P239" si="1412">(N239-N238)*100</f>
        <v>9.9999999999997868</v>
      </c>
      <c r="Q239" s="85">
        <v>12.78</v>
      </c>
      <c r="R239" s="85">
        <f t="shared" ref="R239" si="1413">Q239/1.25</f>
        <v>10.224</v>
      </c>
      <c r="S239" s="195">
        <f t="shared" ref="S239" si="1414">(Q239-Q238)*100</f>
        <v>0</v>
      </c>
      <c r="T239" s="85">
        <v>17.059999999999999</v>
      </c>
      <c r="U239" s="85">
        <f t="shared" ref="U239" si="1415">T239/1.25</f>
        <v>13.648</v>
      </c>
      <c r="V239" s="195">
        <f t="shared" ref="V239" si="1416">(T239-T238)*100</f>
        <v>9.9999999999997868</v>
      </c>
      <c r="W239" s="207">
        <v>19.39</v>
      </c>
      <c r="X239" s="195">
        <f t="shared" ref="X239:X246" si="1417">(W239-W238)*100</f>
        <v>-9.9999999999997868</v>
      </c>
      <c r="Y239" s="85">
        <v>19.64</v>
      </c>
      <c r="Z239" s="194">
        <f t="shared" ref="Z239:Z246" si="1418">(Y239-Y238)*100</f>
        <v>-9.9999999999997868</v>
      </c>
      <c r="AA239" s="85">
        <v>19.850000000000001</v>
      </c>
      <c r="AB239" s="194">
        <f t="shared" ref="AB239:AB246" si="1419">(AA239-AA238)*100</f>
        <v>-9.9999999999997868</v>
      </c>
      <c r="AC239" s="85">
        <v>20.100000000000001</v>
      </c>
      <c r="AD239" s="194">
        <f t="shared" ref="AD239:AD246" si="1420">(AC239-AC238)*100</f>
        <v>-9.9999999999997868</v>
      </c>
      <c r="AE239" s="84">
        <v>23.28</v>
      </c>
      <c r="AF239" s="85">
        <f t="shared" ref="AF239" si="1421">AE239/1.25</f>
        <v>18.624000000000002</v>
      </c>
      <c r="AG239" s="85">
        <f t="shared" ref="AG239" si="1422">SUM(AE239-AE239)</f>
        <v>0</v>
      </c>
      <c r="AH239" s="85">
        <v>22.43</v>
      </c>
      <c r="AI239" s="85">
        <f t="shared" ref="AI239" si="1423">AH239/1.25</f>
        <v>17.943999999999999</v>
      </c>
      <c r="AJ239" s="177">
        <f t="shared" ref="AJ239" si="1424">SUM(AH239-AH239)*100</f>
        <v>0</v>
      </c>
    </row>
    <row r="240" spans="1:36" ht="13.5" thickBot="1" x14ac:dyDescent="0.25">
      <c r="A240" s="178">
        <v>43671</v>
      </c>
      <c r="B240" s="220">
        <v>15.93</v>
      </c>
      <c r="C240" s="85">
        <f t="shared" ref="C240" si="1425">B240/1.25</f>
        <v>12.744</v>
      </c>
      <c r="D240" s="194">
        <f t="shared" ref="D240" si="1426">(B240-B239)*100</f>
        <v>0</v>
      </c>
      <c r="E240" s="84">
        <v>16.43</v>
      </c>
      <c r="F240" s="85">
        <f t="shared" ref="F240" si="1427">E240/1.25</f>
        <v>13.144</v>
      </c>
      <c r="G240" s="194">
        <f t="shared" ref="G240" si="1428">(E240-E239)*100</f>
        <v>0</v>
      </c>
      <c r="H240" s="84">
        <v>16.829999999999998</v>
      </c>
      <c r="I240" s="85">
        <f t="shared" ref="I240" si="1429">H240/1.25</f>
        <v>13.463999999999999</v>
      </c>
      <c r="J240" s="194">
        <f t="shared" ref="J240" si="1430">(H240-H239)*100</f>
        <v>0</v>
      </c>
      <c r="K240" s="85">
        <v>16.23</v>
      </c>
      <c r="L240" s="85">
        <f t="shared" ref="L240" si="1431">K240/1.25</f>
        <v>12.984</v>
      </c>
      <c r="M240" s="195">
        <f t="shared" ref="M240" si="1432">(K240-K239)*100</f>
        <v>10.000000000000142</v>
      </c>
      <c r="N240" s="85">
        <v>16.82</v>
      </c>
      <c r="O240" s="85">
        <f t="shared" ref="O240" si="1433">N240/1.25</f>
        <v>13.456</v>
      </c>
      <c r="P240" s="195">
        <f t="shared" ref="P240" si="1434">(N240-N239)*100</f>
        <v>10.000000000000142</v>
      </c>
      <c r="Q240" s="85">
        <v>12.78</v>
      </c>
      <c r="R240" s="85">
        <f t="shared" ref="R240" si="1435">Q240/1.25</f>
        <v>10.224</v>
      </c>
      <c r="S240" s="195">
        <f t="shared" ref="S240" si="1436">(Q240-Q239)*100</f>
        <v>0</v>
      </c>
      <c r="T240" s="85">
        <v>17.16</v>
      </c>
      <c r="U240" s="85">
        <f t="shared" ref="U240" si="1437">T240/1.25</f>
        <v>13.728</v>
      </c>
      <c r="V240" s="195">
        <f t="shared" ref="V240" si="1438">(T240-T239)*100</f>
        <v>10.000000000000142</v>
      </c>
      <c r="W240" s="207">
        <v>19.39</v>
      </c>
      <c r="X240" s="195">
        <f t="shared" si="1417"/>
        <v>0</v>
      </c>
      <c r="Y240" s="85">
        <v>19.64</v>
      </c>
      <c r="Z240" s="194">
        <f t="shared" si="1418"/>
        <v>0</v>
      </c>
      <c r="AA240" s="85">
        <v>19.850000000000001</v>
      </c>
      <c r="AB240" s="194">
        <f t="shared" si="1419"/>
        <v>0</v>
      </c>
      <c r="AC240" s="85">
        <v>20.100000000000001</v>
      </c>
      <c r="AD240" s="194">
        <f t="shared" si="1420"/>
        <v>0</v>
      </c>
      <c r="AE240" s="84">
        <v>23.28</v>
      </c>
      <c r="AF240" s="85">
        <f t="shared" ref="AF240" si="1439">AE240/1.25</f>
        <v>18.624000000000002</v>
      </c>
      <c r="AG240" s="85">
        <f t="shared" ref="AG240" si="1440">SUM(AE240-AE240)</f>
        <v>0</v>
      </c>
      <c r="AH240" s="85">
        <v>22.43</v>
      </c>
      <c r="AI240" s="85">
        <f t="shared" ref="AI240" si="1441">AH240/1.25</f>
        <v>17.943999999999999</v>
      </c>
      <c r="AJ240" s="177">
        <f t="shared" ref="AJ240" si="1442">SUM(AH240-AH240)*100</f>
        <v>0</v>
      </c>
    </row>
    <row r="241" spans="1:36" ht="13.5" thickBot="1" x14ac:dyDescent="0.25">
      <c r="A241" s="178">
        <v>43672</v>
      </c>
      <c r="B241" s="220">
        <v>15.93</v>
      </c>
      <c r="C241" s="85">
        <f t="shared" ref="C241:C245" si="1443">B241/1.25</f>
        <v>12.744</v>
      </c>
      <c r="D241" s="194">
        <f t="shared" ref="D241:D245" si="1444">(B241-B240)*100</f>
        <v>0</v>
      </c>
      <c r="E241" s="84">
        <v>16.43</v>
      </c>
      <c r="F241" s="85">
        <f t="shared" ref="F241:F245" si="1445">E241/1.25</f>
        <v>13.144</v>
      </c>
      <c r="G241" s="194">
        <f t="shared" ref="G241:G245" si="1446">(E241-E240)*100</f>
        <v>0</v>
      </c>
      <c r="H241" s="84">
        <v>16.829999999999998</v>
      </c>
      <c r="I241" s="85">
        <f t="shared" ref="I241:I245" si="1447">H241/1.25</f>
        <v>13.463999999999999</v>
      </c>
      <c r="J241" s="194">
        <f t="shared" ref="J241:J245" si="1448">(H241-H240)*100</f>
        <v>0</v>
      </c>
      <c r="K241" s="85">
        <v>16.23</v>
      </c>
      <c r="L241" s="85">
        <f t="shared" ref="L241:L245" si="1449">K241/1.25</f>
        <v>12.984</v>
      </c>
      <c r="M241" s="195">
        <f t="shared" ref="M241:M245" si="1450">(K241-K240)*100</f>
        <v>0</v>
      </c>
      <c r="N241" s="85">
        <v>16.82</v>
      </c>
      <c r="O241" s="85">
        <f t="shared" ref="O241:O245" si="1451">N241/1.25</f>
        <v>13.456</v>
      </c>
      <c r="P241" s="195">
        <f t="shared" ref="P241:P245" si="1452">(N241-N240)*100</f>
        <v>0</v>
      </c>
      <c r="Q241" s="85">
        <v>12.78</v>
      </c>
      <c r="R241" s="85">
        <f t="shared" ref="R241:R245" si="1453">Q241/1.25</f>
        <v>10.224</v>
      </c>
      <c r="S241" s="195">
        <f t="shared" ref="S241:S245" si="1454">(Q241-Q240)*100</f>
        <v>0</v>
      </c>
      <c r="T241" s="85">
        <v>17.16</v>
      </c>
      <c r="U241" s="85">
        <f t="shared" ref="U241:U245" si="1455">T241/1.25</f>
        <v>13.728</v>
      </c>
      <c r="V241" s="195">
        <f t="shared" ref="V241:V245" si="1456">(T241-T240)*100</f>
        <v>0</v>
      </c>
      <c r="W241" s="207">
        <v>19.39</v>
      </c>
      <c r="X241" s="195">
        <f t="shared" si="1417"/>
        <v>0</v>
      </c>
      <c r="Y241" s="85">
        <v>19.64</v>
      </c>
      <c r="Z241" s="194">
        <f t="shared" si="1418"/>
        <v>0</v>
      </c>
      <c r="AA241" s="85">
        <v>19.850000000000001</v>
      </c>
      <c r="AB241" s="194">
        <f t="shared" si="1419"/>
        <v>0</v>
      </c>
      <c r="AC241" s="85">
        <v>20.100000000000001</v>
      </c>
      <c r="AD241" s="194">
        <f t="shared" si="1420"/>
        <v>0</v>
      </c>
      <c r="AE241" s="84">
        <v>23.28</v>
      </c>
      <c r="AF241" s="85">
        <f t="shared" ref="AF241:AF245" si="1457">AE241/1.25</f>
        <v>18.624000000000002</v>
      </c>
      <c r="AG241" s="85">
        <f t="shared" ref="AG241:AG245" si="1458">SUM(AE241-AE241)</f>
        <v>0</v>
      </c>
      <c r="AH241" s="85">
        <v>22.43</v>
      </c>
      <c r="AI241" s="85">
        <f t="shared" ref="AI241:AI245" si="1459">AH241/1.25</f>
        <v>17.943999999999999</v>
      </c>
      <c r="AJ241" s="177">
        <f t="shared" ref="AJ241:AJ245" si="1460">SUM(AH241-AH241)*100</f>
        <v>0</v>
      </c>
    </row>
    <row r="242" spans="1:36" ht="13.5" thickBot="1" x14ac:dyDescent="0.25">
      <c r="A242" s="178">
        <v>43673</v>
      </c>
      <c r="B242" s="220">
        <v>15.93</v>
      </c>
      <c r="C242" s="85">
        <f t="shared" si="1443"/>
        <v>12.744</v>
      </c>
      <c r="D242" s="194">
        <f t="shared" si="1444"/>
        <v>0</v>
      </c>
      <c r="E242" s="84">
        <v>16.43</v>
      </c>
      <c r="F242" s="85">
        <f t="shared" si="1445"/>
        <v>13.144</v>
      </c>
      <c r="G242" s="194">
        <f t="shared" si="1446"/>
        <v>0</v>
      </c>
      <c r="H242" s="84">
        <v>16.829999999999998</v>
      </c>
      <c r="I242" s="85">
        <f t="shared" si="1447"/>
        <v>13.463999999999999</v>
      </c>
      <c r="J242" s="194">
        <f t="shared" si="1448"/>
        <v>0</v>
      </c>
      <c r="K242" s="85">
        <v>16.23</v>
      </c>
      <c r="L242" s="85">
        <f t="shared" si="1449"/>
        <v>12.984</v>
      </c>
      <c r="M242" s="195">
        <f t="shared" si="1450"/>
        <v>0</v>
      </c>
      <c r="N242" s="85">
        <v>16.82</v>
      </c>
      <c r="O242" s="85">
        <f t="shared" si="1451"/>
        <v>13.456</v>
      </c>
      <c r="P242" s="195">
        <f t="shared" si="1452"/>
        <v>0</v>
      </c>
      <c r="Q242" s="85">
        <v>12.78</v>
      </c>
      <c r="R242" s="85">
        <f t="shared" si="1453"/>
        <v>10.224</v>
      </c>
      <c r="S242" s="195">
        <f t="shared" si="1454"/>
        <v>0</v>
      </c>
      <c r="T242" s="85">
        <v>17.16</v>
      </c>
      <c r="U242" s="85">
        <f t="shared" si="1455"/>
        <v>13.728</v>
      </c>
      <c r="V242" s="195">
        <f t="shared" si="1456"/>
        <v>0</v>
      </c>
      <c r="W242" s="207">
        <v>19.39</v>
      </c>
      <c r="X242" s="195">
        <f t="shared" si="1417"/>
        <v>0</v>
      </c>
      <c r="Y242" s="85">
        <v>19.64</v>
      </c>
      <c r="Z242" s="194">
        <f t="shared" si="1418"/>
        <v>0</v>
      </c>
      <c r="AA242" s="85">
        <v>19.850000000000001</v>
      </c>
      <c r="AB242" s="194">
        <f t="shared" si="1419"/>
        <v>0</v>
      </c>
      <c r="AC242" s="85">
        <v>20.100000000000001</v>
      </c>
      <c r="AD242" s="194">
        <f t="shared" si="1420"/>
        <v>0</v>
      </c>
      <c r="AE242" s="84">
        <v>23.28</v>
      </c>
      <c r="AF242" s="85">
        <f t="shared" si="1457"/>
        <v>18.624000000000002</v>
      </c>
      <c r="AG242" s="85">
        <f t="shared" si="1458"/>
        <v>0</v>
      </c>
      <c r="AH242" s="85">
        <v>22.43</v>
      </c>
      <c r="AI242" s="85">
        <f t="shared" si="1459"/>
        <v>17.943999999999999</v>
      </c>
      <c r="AJ242" s="177">
        <f t="shared" si="1460"/>
        <v>0</v>
      </c>
    </row>
    <row r="243" spans="1:36" ht="13.5" thickBot="1" x14ac:dyDescent="0.25">
      <c r="A243" s="178">
        <v>43674</v>
      </c>
      <c r="B243" s="220">
        <v>15.93</v>
      </c>
      <c r="C243" s="85">
        <f t="shared" si="1443"/>
        <v>12.744</v>
      </c>
      <c r="D243" s="194">
        <f t="shared" si="1444"/>
        <v>0</v>
      </c>
      <c r="E243" s="84">
        <v>16.43</v>
      </c>
      <c r="F243" s="85">
        <f t="shared" si="1445"/>
        <v>13.144</v>
      </c>
      <c r="G243" s="194">
        <f t="shared" si="1446"/>
        <v>0</v>
      </c>
      <c r="H243" s="84">
        <v>16.829999999999998</v>
      </c>
      <c r="I243" s="85">
        <f t="shared" si="1447"/>
        <v>13.463999999999999</v>
      </c>
      <c r="J243" s="194">
        <f t="shared" si="1448"/>
        <v>0</v>
      </c>
      <c r="K243" s="85">
        <v>16.23</v>
      </c>
      <c r="L243" s="85">
        <f t="shared" si="1449"/>
        <v>12.984</v>
      </c>
      <c r="M243" s="195">
        <f t="shared" si="1450"/>
        <v>0</v>
      </c>
      <c r="N243" s="85">
        <v>16.82</v>
      </c>
      <c r="O243" s="85">
        <f t="shared" si="1451"/>
        <v>13.456</v>
      </c>
      <c r="P243" s="195">
        <f t="shared" si="1452"/>
        <v>0</v>
      </c>
      <c r="Q243" s="85">
        <v>12.78</v>
      </c>
      <c r="R243" s="85">
        <f t="shared" si="1453"/>
        <v>10.224</v>
      </c>
      <c r="S243" s="195">
        <f t="shared" si="1454"/>
        <v>0</v>
      </c>
      <c r="T243" s="85">
        <v>17.16</v>
      </c>
      <c r="U243" s="85">
        <f t="shared" si="1455"/>
        <v>13.728</v>
      </c>
      <c r="V243" s="195">
        <f t="shared" si="1456"/>
        <v>0</v>
      </c>
      <c r="W243" s="207">
        <v>19.39</v>
      </c>
      <c r="X243" s="195">
        <f t="shared" si="1417"/>
        <v>0</v>
      </c>
      <c r="Y243" s="85">
        <v>19.64</v>
      </c>
      <c r="Z243" s="194">
        <f t="shared" si="1418"/>
        <v>0</v>
      </c>
      <c r="AA243" s="85">
        <v>19.850000000000001</v>
      </c>
      <c r="AB243" s="194">
        <f t="shared" si="1419"/>
        <v>0</v>
      </c>
      <c r="AC243" s="85">
        <v>20.100000000000001</v>
      </c>
      <c r="AD243" s="194">
        <f t="shared" si="1420"/>
        <v>0</v>
      </c>
      <c r="AE243" s="84">
        <v>23.28</v>
      </c>
      <c r="AF243" s="85">
        <f t="shared" si="1457"/>
        <v>18.624000000000002</v>
      </c>
      <c r="AG243" s="85">
        <f t="shared" si="1458"/>
        <v>0</v>
      </c>
      <c r="AH243" s="85">
        <v>22.43</v>
      </c>
      <c r="AI243" s="85">
        <f t="shared" si="1459"/>
        <v>17.943999999999999</v>
      </c>
      <c r="AJ243" s="177">
        <f t="shared" si="1460"/>
        <v>0</v>
      </c>
    </row>
    <row r="244" spans="1:36" ht="13.5" thickBot="1" x14ac:dyDescent="0.25">
      <c r="A244" s="178">
        <v>43675</v>
      </c>
      <c r="B244" s="220">
        <v>15.93</v>
      </c>
      <c r="C244" s="85">
        <f t="shared" si="1443"/>
        <v>12.744</v>
      </c>
      <c r="D244" s="194">
        <f t="shared" si="1444"/>
        <v>0</v>
      </c>
      <c r="E244" s="84">
        <v>16.43</v>
      </c>
      <c r="F244" s="85">
        <f t="shared" si="1445"/>
        <v>13.144</v>
      </c>
      <c r="G244" s="194">
        <f t="shared" si="1446"/>
        <v>0</v>
      </c>
      <c r="H244" s="84">
        <v>16.829999999999998</v>
      </c>
      <c r="I244" s="85">
        <f t="shared" si="1447"/>
        <v>13.463999999999999</v>
      </c>
      <c r="J244" s="194">
        <f t="shared" si="1448"/>
        <v>0</v>
      </c>
      <c r="K244" s="85">
        <v>16.23</v>
      </c>
      <c r="L244" s="85">
        <f t="shared" si="1449"/>
        <v>12.984</v>
      </c>
      <c r="M244" s="195">
        <f t="shared" si="1450"/>
        <v>0</v>
      </c>
      <c r="N244" s="85">
        <v>16.82</v>
      </c>
      <c r="O244" s="85">
        <f t="shared" si="1451"/>
        <v>13.456</v>
      </c>
      <c r="P244" s="195">
        <f t="shared" si="1452"/>
        <v>0</v>
      </c>
      <c r="Q244" s="85">
        <v>12.78</v>
      </c>
      <c r="R244" s="85">
        <f t="shared" si="1453"/>
        <v>10.224</v>
      </c>
      <c r="S244" s="195">
        <f t="shared" si="1454"/>
        <v>0</v>
      </c>
      <c r="T244" s="85">
        <v>17.16</v>
      </c>
      <c r="U244" s="85">
        <f t="shared" si="1455"/>
        <v>13.728</v>
      </c>
      <c r="V244" s="195">
        <f t="shared" si="1456"/>
        <v>0</v>
      </c>
      <c r="W244" s="207">
        <v>19.39</v>
      </c>
      <c r="X244" s="195">
        <f t="shared" si="1417"/>
        <v>0</v>
      </c>
      <c r="Y244" s="85">
        <v>19.64</v>
      </c>
      <c r="Z244" s="194">
        <f t="shared" si="1418"/>
        <v>0</v>
      </c>
      <c r="AA244" s="85">
        <v>19.850000000000001</v>
      </c>
      <c r="AB244" s="194">
        <f t="shared" si="1419"/>
        <v>0</v>
      </c>
      <c r="AC244" s="85">
        <v>20.100000000000001</v>
      </c>
      <c r="AD244" s="194">
        <f t="shared" si="1420"/>
        <v>0</v>
      </c>
      <c r="AE244" s="84">
        <v>23.28</v>
      </c>
      <c r="AF244" s="85">
        <f t="shared" si="1457"/>
        <v>18.624000000000002</v>
      </c>
      <c r="AG244" s="85">
        <f t="shared" si="1458"/>
        <v>0</v>
      </c>
      <c r="AH244" s="85">
        <v>22.43</v>
      </c>
      <c r="AI244" s="85">
        <f t="shared" si="1459"/>
        <v>17.943999999999999</v>
      </c>
      <c r="AJ244" s="177">
        <f t="shared" si="1460"/>
        <v>0</v>
      </c>
    </row>
    <row r="245" spans="1:36" ht="13.5" thickBot="1" x14ac:dyDescent="0.25">
      <c r="A245" s="178">
        <v>43676</v>
      </c>
      <c r="B245" s="220">
        <v>16.03</v>
      </c>
      <c r="C245" s="85">
        <f t="shared" si="1443"/>
        <v>12.824000000000002</v>
      </c>
      <c r="D245" s="194">
        <f t="shared" si="1444"/>
        <v>10.000000000000142</v>
      </c>
      <c r="E245" s="84">
        <v>16.53</v>
      </c>
      <c r="F245" s="85">
        <f t="shared" si="1445"/>
        <v>13.224</v>
      </c>
      <c r="G245" s="194">
        <f t="shared" si="1446"/>
        <v>10.000000000000142</v>
      </c>
      <c r="H245" s="84">
        <v>16.93</v>
      </c>
      <c r="I245" s="85">
        <f t="shared" si="1447"/>
        <v>13.544</v>
      </c>
      <c r="J245" s="194">
        <f t="shared" si="1448"/>
        <v>10.000000000000142</v>
      </c>
      <c r="K245" s="85">
        <v>16.23</v>
      </c>
      <c r="L245" s="85">
        <f t="shared" si="1449"/>
        <v>12.984</v>
      </c>
      <c r="M245" s="195">
        <f t="shared" si="1450"/>
        <v>0</v>
      </c>
      <c r="N245" s="85">
        <v>16.82</v>
      </c>
      <c r="O245" s="85">
        <f t="shared" si="1451"/>
        <v>13.456</v>
      </c>
      <c r="P245" s="195">
        <f t="shared" si="1452"/>
        <v>0</v>
      </c>
      <c r="Q245" s="85">
        <v>12.78</v>
      </c>
      <c r="R245" s="85">
        <f t="shared" si="1453"/>
        <v>10.224</v>
      </c>
      <c r="S245" s="195">
        <f t="shared" si="1454"/>
        <v>0</v>
      </c>
      <c r="T245" s="85">
        <v>17.16</v>
      </c>
      <c r="U245" s="85">
        <f t="shared" si="1455"/>
        <v>13.728</v>
      </c>
      <c r="V245" s="195">
        <f t="shared" si="1456"/>
        <v>0</v>
      </c>
      <c r="W245" s="207">
        <v>19.39</v>
      </c>
      <c r="X245" s="195">
        <f t="shared" si="1417"/>
        <v>0</v>
      </c>
      <c r="Y245" s="85">
        <v>19.64</v>
      </c>
      <c r="Z245" s="194">
        <f t="shared" si="1418"/>
        <v>0</v>
      </c>
      <c r="AA245" s="85">
        <v>19.850000000000001</v>
      </c>
      <c r="AB245" s="194">
        <f t="shared" si="1419"/>
        <v>0</v>
      </c>
      <c r="AC245" s="85">
        <v>20.100000000000001</v>
      </c>
      <c r="AD245" s="194">
        <f t="shared" si="1420"/>
        <v>0</v>
      </c>
      <c r="AE245" s="84">
        <v>23.28</v>
      </c>
      <c r="AF245" s="85">
        <f t="shared" si="1457"/>
        <v>18.624000000000002</v>
      </c>
      <c r="AG245" s="85">
        <f t="shared" si="1458"/>
        <v>0</v>
      </c>
      <c r="AH245" s="85">
        <v>22.43</v>
      </c>
      <c r="AI245" s="85">
        <f t="shared" si="1459"/>
        <v>17.943999999999999</v>
      </c>
      <c r="AJ245" s="177">
        <f t="shared" si="1460"/>
        <v>0</v>
      </c>
    </row>
    <row r="246" spans="1:36" x14ac:dyDescent="0.2">
      <c r="A246" s="178">
        <v>43677</v>
      </c>
      <c r="B246" s="220">
        <v>16.03</v>
      </c>
      <c r="C246" s="85">
        <f t="shared" ref="C246" si="1461">B246/1.25</f>
        <v>12.824000000000002</v>
      </c>
      <c r="D246" s="194">
        <f t="shared" ref="D246" si="1462">(B246-B245)*100</f>
        <v>0</v>
      </c>
      <c r="E246" s="84">
        <v>16.53</v>
      </c>
      <c r="F246" s="85">
        <f t="shared" ref="F246" si="1463">E246/1.25</f>
        <v>13.224</v>
      </c>
      <c r="G246" s="194">
        <f t="shared" ref="G246" si="1464">(E246-E245)*100</f>
        <v>0</v>
      </c>
      <c r="H246" s="84">
        <v>16.93</v>
      </c>
      <c r="I246" s="85">
        <f t="shared" ref="I246" si="1465">H246/1.25</f>
        <v>13.544</v>
      </c>
      <c r="J246" s="194">
        <f t="shared" ref="J246" si="1466">(H246-H245)*100</f>
        <v>0</v>
      </c>
      <c r="K246" s="85">
        <v>16.23</v>
      </c>
      <c r="L246" s="85">
        <f t="shared" ref="L246" si="1467">K246/1.25</f>
        <v>12.984</v>
      </c>
      <c r="M246" s="195">
        <f t="shared" ref="M246" si="1468">(K246-K245)*100</f>
        <v>0</v>
      </c>
      <c r="N246" s="85">
        <v>16.82</v>
      </c>
      <c r="O246" s="85">
        <f t="shared" ref="O246" si="1469">N246/1.25</f>
        <v>13.456</v>
      </c>
      <c r="P246" s="195">
        <f t="shared" ref="P246" si="1470">(N246-N245)*100</f>
        <v>0</v>
      </c>
      <c r="Q246" s="85">
        <v>12.78</v>
      </c>
      <c r="R246" s="85">
        <f t="shared" ref="R246" si="1471">Q246/1.25</f>
        <v>10.224</v>
      </c>
      <c r="S246" s="195">
        <f t="shared" ref="S246" si="1472">(Q246-Q245)*100</f>
        <v>0</v>
      </c>
      <c r="T246" s="85">
        <v>17.16</v>
      </c>
      <c r="U246" s="85">
        <f t="shared" ref="U246" si="1473">T246/1.25</f>
        <v>13.728</v>
      </c>
      <c r="V246" s="195">
        <f t="shared" ref="V246" si="1474">(T246-T245)*100</f>
        <v>0</v>
      </c>
      <c r="W246" s="207">
        <v>19.59</v>
      </c>
      <c r="X246" s="195">
        <f t="shared" si="1417"/>
        <v>19.999999999999929</v>
      </c>
      <c r="Y246" s="85">
        <v>19.84</v>
      </c>
      <c r="Z246" s="194">
        <f t="shared" si="1418"/>
        <v>19.999999999999929</v>
      </c>
      <c r="AA246" s="85">
        <v>19.95</v>
      </c>
      <c r="AB246" s="194">
        <f t="shared" si="1419"/>
        <v>9.9999999999997868</v>
      </c>
      <c r="AC246" s="85">
        <v>20.2</v>
      </c>
      <c r="AD246" s="194">
        <f t="shared" si="1420"/>
        <v>9.9999999999997868</v>
      </c>
      <c r="AE246" s="84">
        <v>23.28</v>
      </c>
      <c r="AF246" s="85">
        <f t="shared" ref="AF246" si="1475">AE246/1.25</f>
        <v>18.624000000000002</v>
      </c>
      <c r="AG246" s="85">
        <f t="shared" ref="AG246" si="1476">SUM(AE246-AE246)</f>
        <v>0</v>
      </c>
      <c r="AH246" s="85">
        <v>22.43</v>
      </c>
      <c r="AI246" s="85">
        <f t="shared" ref="AI246" si="1477">AH246/1.25</f>
        <v>17.943999999999999</v>
      </c>
      <c r="AJ246" s="177">
        <f t="shared" ref="AJ246" si="1478">SUM(AH246-AH246)*100</f>
        <v>0</v>
      </c>
    </row>
    <row r="248" spans="1:36" ht="51.75" thickBot="1" x14ac:dyDescent="0.25">
      <c r="A248" s="214" t="s">
        <v>1</v>
      </c>
      <c r="B248" s="144" t="s">
        <v>2</v>
      </c>
      <c r="C248" s="144" t="s">
        <v>16</v>
      </c>
      <c r="D248" s="87" t="s">
        <v>5</v>
      </c>
      <c r="E248" s="144" t="s">
        <v>3</v>
      </c>
      <c r="F248" s="144" t="s">
        <v>17</v>
      </c>
      <c r="G248" s="87" t="s">
        <v>5</v>
      </c>
      <c r="H248" s="144" t="s">
        <v>4</v>
      </c>
      <c r="I248" s="144" t="s">
        <v>18</v>
      </c>
      <c r="J248" s="87" t="s">
        <v>5</v>
      </c>
      <c r="K248" s="145" t="s">
        <v>6</v>
      </c>
      <c r="L248" s="145" t="s">
        <v>63</v>
      </c>
      <c r="M248" s="88" t="s">
        <v>5</v>
      </c>
      <c r="N248" s="192" t="s">
        <v>91</v>
      </c>
      <c r="O248" s="192" t="s">
        <v>92</v>
      </c>
      <c r="P248" s="193" t="s">
        <v>5</v>
      </c>
      <c r="Q248" s="215" t="s">
        <v>7</v>
      </c>
      <c r="R248" s="215" t="s">
        <v>20</v>
      </c>
      <c r="S248" s="213" t="s">
        <v>5</v>
      </c>
      <c r="T248" s="146" t="s">
        <v>68</v>
      </c>
      <c r="U248" s="146" t="s">
        <v>69</v>
      </c>
      <c r="V248" s="147" t="s">
        <v>5</v>
      </c>
      <c r="W248" s="203" t="s">
        <v>86</v>
      </c>
      <c r="X248" s="149" t="s">
        <v>5</v>
      </c>
      <c r="Y248" s="198" t="s">
        <v>87</v>
      </c>
      <c r="Z248" s="149" t="s">
        <v>5</v>
      </c>
      <c r="AA248" s="148" t="s">
        <v>88</v>
      </c>
      <c r="AB248" s="149" t="s">
        <v>5</v>
      </c>
      <c r="AC248" s="148" t="s">
        <v>89</v>
      </c>
      <c r="AD248" s="149" t="s">
        <v>5</v>
      </c>
      <c r="AE248" s="90" t="s">
        <v>23</v>
      </c>
      <c r="AF248" s="90" t="s">
        <v>24</v>
      </c>
      <c r="AG248" s="91" t="s">
        <v>5</v>
      </c>
      <c r="AH248" s="90" t="s">
        <v>25</v>
      </c>
      <c r="AI248" s="90" t="s">
        <v>26</v>
      </c>
      <c r="AJ248" s="91" t="s">
        <v>5</v>
      </c>
    </row>
    <row r="249" spans="1:36" x14ac:dyDescent="0.2">
      <c r="A249" s="158" t="s">
        <v>70</v>
      </c>
      <c r="B249" s="150">
        <f>AVERAGE(B252:B280)</f>
        <v>15.766206896551726</v>
      </c>
      <c r="C249" s="151">
        <f>AVERAGE(B249/1.25)</f>
        <v>12.612965517241381</v>
      </c>
      <c r="D249" s="151"/>
      <c r="E249" s="151">
        <f>AVERAGE(E252:E280)</f>
        <v>16.266206896551726</v>
      </c>
      <c r="F249" s="151">
        <f>AVERAGE(E249/1.25)</f>
        <v>13.01296551724138</v>
      </c>
      <c r="G249" s="151"/>
      <c r="H249" s="151">
        <f>AVERAGE(H252:H280)</f>
        <v>16.666206896551721</v>
      </c>
      <c r="I249" s="151">
        <f>AVERAGE(H249/1.25)</f>
        <v>13.332965517241377</v>
      </c>
      <c r="J249" s="151"/>
      <c r="K249" s="151">
        <f>AVERAGE(K252:K280)</f>
        <v>16.154137931034487</v>
      </c>
      <c r="L249" s="151">
        <f>AVERAGE(K249/1.25)</f>
        <v>12.923310344827589</v>
      </c>
      <c r="M249" s="151"/>
      <c r="N249" s="151">
        <f>AVERAGE(N252:N280)</f>
        <v>16.744137931034487</v>
      </c>
      <c r="O249" s="151">
        <f>AVERAGE(N249/1.25)</f>
        <v>13.395310344827589</v>
      </c>
      <c r="P249" s="151"/>
      <c r="Q249" s="151">
        <f>AVERAGE(Q252:Q280)</f>
        <v>12.304137931034481</v>
      </c>
      <c r="R249" s="151">
        <f>AVERAGE(Q249/1.25)</f>
        <v>9.843310344827584</v>
      </c>
      <c r="S249" s="151"/>
      <c r="T249" s="151">
        <f>AVERAGE(T252:T280)</f>
        <v>17.170344827586206</v>
      </c>
      <c r="U249" s="151">
        <f>AVERAGE(T249/1.25)</f>
        <v>13.736275862068965</v>
      </c>
      <c r="V249" s="151"/>
      <c r="W249" s="151">
        <f>AVERAGE(W252:W280)</f>
        <v>19.424482758620695</v>
      </c>
      <c r="X249" s="151"/>
      <c r="Y249" s="151">
        <f>AVERAGE(Y252:Y280)</f>
        <v>19.674482758620695</v>
      </c>
      <c r="Z249" s="151"/>
      <c r="AA249" s="151">
        <f>AVERAGE(AA252:AA280)</f>
        <v>19.75137931034482</v>
      </c>
      <c r="AB249" s="151"/>
      <c r="AC249" s="151">
        <f>AVERAGE(AC252:AC280)</f>
        <v>20.00137931034482</v>
      </c>
      <c r="AD249" s="151"/>
      <c r="AE249" s="151">
        <f>AVERAGE(AE252:AE280)</f>
        <v>23.279999999999983</v>
      </c>
      <c r="AF249" s="151">
        <f>AVERAGE(AE249/1.25)</f>
        <v>18.623999999999988</v>
      </c>
      <c r="AG249" s="151"/>
      <c r="AH249" s="151">
        <f>AVERAGE(AH252:AH280)</f>
        <v>22.429999999999993</v>
      </c>
      <c r="AI249" s="151">
        <f>AVERAGE(AH249/1.25)</f>
        <v>17.943999999999996</v>
      </c>
      <c r="AJ249" s="152"/>
    </row>
    <row r="250" spans="1:36" x14ac:dyDescent="0.2">
      <c r="A250" s="159" t="s">
        <v>53</v>
      </c>
      <c r="B250" s="153">
        <f>AVERAGE(B252:B266)</f>
        <v>15.859999999999998</v>
      </c>
      <c r="C250" s="153">
        <f>AVERAGE(C252:C267)</f>
        <v>12.673999999999999</v>
      </c>
      <c r="D250" s="153"/>
      <c r="E250" s="153">
        <f>AVERAGE(E252:E267)</f>
        <v>16.342499999999998</v>
      </c>
      <c r="F250" s="153">
        <f>AVERAGE(F252:F267)</f>
        <v>13.074</v>
      </c>
      <c r="G250" s="153"/>
      <c r="H250" s="153">
        <f>AVERAGE(H252:H266)</f>
        <v>16.760000000000002</v>
      </c>
      <c r="I250" s="153">
        <f>AVERAGE(I252:I266)</f>
        <v>13.407999999999998</v>
      </c>
      <c r="J250" s="153"/>
      <c r="K250" s="153">
        <f>AVERAGE(K252:K266)</f>
        <v>16.130000000000003</v>
      </c>
      <c r="L250" s="153">
        <f>AVERAGE(L252:L266)</f>
        <v>12.904</v>
      </c>
      <c r="M250" s="153"/>
      <c r="N250" s="153">
        <f>AVERAGE(N252:N266)</f>
        <v>16.720000000000006</v>
      </c>
      <c r="O250" s="153">
        <f>AVERAGE(O252:O266)</f>
        <v>13.376000000000001</v>
      </c>
      <c r="P250" s="153"/>
      <c r="Q250" s="153">
        <f>AVERAGE(Q252:Q266)</f>
        <v>12.466666666666667</v>
      </c>
      <c r="R250" s="153">
        <f>AVERAGE(R252:R266)</f>
        <v>9.9733333333333345</v>
      </c>
      <c r="S250" s="153"/>
      <c r="T250" s="153">
        <f>AVERAGE(T252:T266)</f>
        <v>17.133333333333333</v>
      </c>
      <c r="U250" s="153">
        <f>AVERAGE(U252:U266)</f>
        <v>13.706666666666669</v>
      </c>
      <c r="V250" s="153"/>
      <c r="W250" s="153">
        <f>AVERAGE(W252:W266)</f>
        <v>19.550000000000004</v>
      </c>
      <c r="X250" s="153"/>
      <c r="Y250" s="153">
        <f>AVERAGE(Y252:Y266)</f>
        <v>19.800000000000004</v>
      </c>
      <c r="Z250" s="153"/>
      <c r="AA250" s="153">
        <f>AVERAGE(AA252:AA266)</f>
        <v>19.901999999999994</v>
      </c>
      <c r="AB250" s="153"/>
      <c r="AC250" s="153">
        <f>AVERAGE(AC252:AC266)</f>
        <v>20.151999999999994</v>
      </c>
      <c r="AD250" s="153"/>
      <c r="AE250" s="153">
        <f>AVERAGE(AE252:AE266)</f>
        <v>23.279999999999994</v>
      </c>
      <c r="AF250" s="153">
        <f>AVERAGE(AF252:AF266)</f>
        <v>18.624000000000002</v>
      </c>
      <c r="AG250" s="153"/>
      <c r="AH250" s="153">
        <f>AVERAGE(AH252:AH266)</f>
        <v>22.430000000000003</v>
      </c>
      <c r="AI250" s="153">
        <f>AVERAGE(AI252:AI266)</f>
        <v>17.943999999999996</v>
      </c>
      <c r="AJ250" s="153"/>
    </row>
    <row r="251" spans="1:36" ht="13.5" thickBot="1" x14ac:dyDescent="0.25">
      <c r="A251" s="183" t="s">
        <v>54</v>
      </c>
      <c r="B251" s="162">
        <f>AVERAGE(B267:B282)</f>
        <v>15.667500000000004</v>
      </c>
      <c r="C251" s="162">
        <f>AVERAGE(C267:C280)</f>
        <v>12.53257142857143</v>
      </c>
      <c r="D251" s="162"/>
      <c r="E251" s="162">
        <f>AVERAGE(E267:E280)</f>
        <v>16.165714285714291</v>
      </c>
      <c r="F251" s="162">
        <f>AVERAGE(F267:F280)</f>
        <v>12.932571428571427</v>
      </c>
      <c r="G251" s="162"/>
      <c r="H251" s="162">
        <f>AVERAGE(H267:H280)</f>
        <v>16.565714285714279</v>
      </c>
      <c r="I251" s="162">
        <f>AVERAGE(I267:I280)</f>
        <v>13.252571428571429</v>
      </c>
      <c r="J251" s="162"/>
      <c r="K251" s="162">
        <f>AVERAGE(K267:K280)</f>
        <v>16.179999999999996</v>
      </c>
      <c r="L251" s="162">
        <f>AVERAGE(L267:L280)</f>
        <v>12.944000000000001</v>
      </c>
      <c r="M251" s="162"/>
      <c r="N251" s="162">
        <f>AVERAGE(N267:N280)</f>
        <v>16.77</v>
      </c>
      <c r="O251" s="162">
        <f>AVERAGE(O267:O280)</f>
        <v>13.415999999999999</v>
      </c>
      <c r="P251" s="162"/>
      <c r="Q251" s="162">
        <f>AVERAGE(Q267:Q280)</f>
        <v>12.129999999999997</v>
      </c>
      <c r="R251" s="162">
        <f>AVERAGE(R267:R280)</f>
        <v>9.7040000000000042</v>
      </c>
      <c r="S251" s="162"/>
      <c r="T251" s="162">
        <f>AVERAGE(T267:T280)</f>
        <v>17.209999999999997</v>
      </c>
      <c r="U251" s="162">
        <f>AVERAGE(U267:U280)</f>
        <v>13.768000000000001</v>
      </c>
      <c r="V251" s="162"/>
      <c r="W251" s="162">
        <f>AVERAGE(W267:W280)</f>
        <v>19.289999999999996</v>
      </c>
      <c r="X251" s="162"/>
      <c r="Y251" s="162">
        <f>AVERAGE(Y267:Y280)</f>
        <v>19.539999999999996</v>
      </c>
      <c r="Z251" s="162"/>
      <c r="AA251" s="162">
        <f>AVERAGE(AA267:AA280)</f>
        <v>19.59</v>
      </c>
      <c r="AB251" s="162"/>
      <c r="AC251" s="162">
        <f>AVERAGE(AC267:AC280)</f>
        <v>19.84</v>
      </c>
      <c r="AD251" s="162"/>
      <c r="AE251" s="162">
        <f>AVERAGE(AE267:AE280)</f>
        <v>23.279999999999998</v>
      </c>
      <c r="AF251" s="162">
        <f>AVERAGE(AF267:AF280)</f>
        <v>18.623999999999999</v>
      </c>
      <c r="AG251" s="162"/>
      <c r="AH251" s="162">
        <f>AVERAGE(AH267:AH280)</f>
        <v>22.430000000000003</v>
      </c>
      <c r="AI251" s="162">
        <f>AVERAGE(AI267:AI280)</f>
        <v>17.943999999999996</v>
      </c>
      <c r="AJ251" s="162"/>
    </row>
    <row r="252" spans="1:36" ht="13.5" thickBot="1" x14ac:dyDescent="0.25">
      <c r="A252" s="178">
        <v>43678</v>
      </c>
      <c r="B252" s="220">
        <v>16.18</v>
      </c>
      <c r="C252" s="85">
        <f t="shared" ref="C252" si="1479">B252/1.25</f>
        <v>12.943999999999999</v>
      </c>
      <c r="D252" s="194">
        <f>(B252-B246)*100</f>
        <v>14.999999999999858</v>
      </c>
      <c r="E252" s="84">
        <v>16.68</v>
      </c>
      <c r="F252" s="85">
        <f t="shared" ref="F252" si="1480">E252/1.25</f>
        <v>13.343999999999999</v>
      </c>
      <c r="G252" s="194">
        <f>(E252-E246)*100</f>
        <v>14.999999999999858</v>
      </c>
      <c r="H252" s="84">
        <v>17.079999999999998</v>
      </c>
      <c r="I252" s="85">
        <f t="shared" ref="I252" si="1481">H252/1.25</f>
        <v>13.663999999999998</v>
      </c>
      <c r="J252" s="194">
        <f>(H252-H246)*100</f>
        <v>14.999999999999858</v>
      </c>
      <c r="K252" s="85">
        <v>16.38</v>
      </c>
      <c r="L252" s="85">
        <f t="shared" ref="L252" si="1482">K252/1.25</f>
        <v>13.103999999999999</v>
      </c>
      <c r="M252" s="195">
        <f>(K252-K246)*100</f>
        <v>14.999999999999858</v>
      </c>
      <c r="N252" s="85">
        <v>16.97</v>
      </c>
      <c r="O252" s="85">
        <f t="shared" ref="O252" si="1483">N252/1.25</f>
        <v>13.575999999999999</v>
      </c>
      <c r="P252" s="195">
        <f>(N252-N246)*100</f>
        <v>14.999999999999858</v>
      </c>
      <c r="Q252" s="85">
        <v>12.78</v>
      </c>
      <c r="R252" s="85">
        <f t="shared" ref="R252" si="1484">Q252/1.25</f>
        <v>10.224</v>
      </c>
      <c r="S252" s="195">
        <f>(Q252-Q246)*100</f>
        <v>0</v>
      </c>
      <c r="T252" s="85">
        <v>17.309999999999999</v>
      </c>
      <c r="U252" s="85">
        <f t="shared" ref="U252" si="1485">T252/1.25</f>
        <v>13.847999999999999</v>
      </c>
      <c r="V252" s="195">
        <f>(T252-T246)*100</f>
        <v>14.999999999999858</v>
      </c>
      <c r="W252" s="207">
        <v>19.59</v>
      </c>
      <c r="X252" s="195">
        <f>(W252-W246)*100</f>
        <v>0</v>
      </c>
      <c r="Y252" s="85">
        <v>19.84</v>
      </c>
      <c r="Z252" s="194">
        <f>(Y252-Y246)*100</f>
        <v>0</v>
      </c>
      <c r="AA252" s="85">
        <v>19.95</v>
      </c>
      <c r="AB252" s="194">
        <f>(AA252-AA246)*100</f>
        <v>0</v>
      </c>
      <c r="AC252" s="85">
        <v>20.2</v>
      </c>
      <c r="AD252" s="194">
        <f>(AC252-AC246)*100</f>
        <v>0</v>
      </c>
      <c r="AE252" s="84">
        <v>23.28</v>
      </c>
      <c r="AF252" s="85">
        <f t="shared" ref="AF252" si="1486">AE252/1.25</f>
        <v>18.624000000000002</v>
      </c>
      <c r="AG252" s="85">
        <f>SUM(AE252-AE246)</f>
        <v>0</v>
      </c>
      <c r="AH252" s="85">
        <v>22.43</v>
      </c>
      <c r="AI252" s="85">
        <f t="shared" ref="AI252" si="1487">AH252/1.25</f>
        <v>17.943999999999999</v>
      </c>
      <c r="AJ252" s="177">
        <f>SUM(AH252-AH246)*100</f>
        <v>0</v>
      </c>
    </row>
    <row r="253" spans="1:36" ht="13.5" thickBot="1" x14ac:dyDescent="0.25">
      <c r="A253" s="178">
        <v>43679</v>
      </c>
      <c r="B253" s="220">
        <v>16.18</v>
      </c>
      <c r="C253" s="85">
        <f t="shared" ref="C253" si="1488">B253/1.25</f>
        <v>12.943999999999999</v>
      </c>
      <c r="D253" s="194">
        <f t="shared" ref="D253:D258" si="1489">(B253-B252)*100</f>
        <v>0</v>
      </c>
      <c r="E253" s="84">
        <v>16.68</v>
      </c>
      <c r="F253" s="85">
        <f t="shared" ref="F253" si="1490">E253/1.25</f>
        <v>13.343999999999999</v>
      </c>
      <c r="G253" s="194">
        <f t="shared" ref="G253:G258" si="1491">(E253-E252)*100</f>
        <v>0</v>
      </c>
      <c r="H253" s="84">
        <v>17.079999999999998</v>
      </c>
      <c r="I253" s="85">
        <f t="shared" ref="I253" si="1492">H253/1.25</f>
        <v>13.663999999999998</v>
      </c>
      <c r="J253" s="194">
        <f t="shared" ref="J253:J258" si="1493">(H253-H252)*100</f>
        <v>0</v>
      </c>
      <c r="K253" s="85">
        <v>16.38</v>
      </c>
      <c r="L253" s="85">
        <f t="shared" ref="L253" si="1494">K253/1.25</f>
        <v>13.103999999999999</v>
      </c>
      <c r="M253" s="195">
        <f t="shared" ref="M253:M258" si="1495">(K253-K252)*100</f>
        <v>0</v>
      </c>
      <c r="N253" s="85">
        <v>16.97</v>
      </c>
      <c r="O253" s="85">
        <f t="shared" ref="O253" si="1496">N253/1.25</f>
        <v>13.575999999999999</v>
      </c>
      <c r="P253" s="195">
        <f t="shared" ref="P253:P258" si="1497">(N253-N252)*100</f>
        <v>0</v>
      </c>
      <c r="Q253" s="85">
        <v>12.78</v>
      </c>
      <c r="R253" s="85">
        <f t="shared" ref="R253" si="1498">Q253/1.25</f>
        <v>10.224</v>
      </c>
      <c r="S253" s="195">
        <f t="shared" ref="S253:S258" si="1499">(Q253-Q252)*100</f>
        <v>0</v>
      </c>
      <c r="T253" s="85">
        <v>17.309999999999999</v>
      </c>
      <c r="U253" s="85">
        <f t="shared" ref="U253" si="1500">T253/1.25</f>
        <v>13.847999999999999</v>
      </c>
      <c r="V253" s="195">
        <f t="shared" ref="V253:V258" si="1501">(T253-T252)*100</f>
        <v>0</v>
      </c>
      <c r="W253" s="207">
        <v>19.59</v>
      </c>
      <c r="X253" s="195">
        <f t="shared" ref="X253:X259" si="1502">(W253-W252)*100</f>
        <v>0</v>
      </c>
      <c r="Y253" s="85">
        <v>19.84</v>
      </c>
      <c r="Z253" s="194">
        <f t="shared" ref="Z253:Z259" si="1503">(Y253-Y252)*100</f>
        <v>0</v>
      </c>
      <c r="AA253" s="85">
        <v>19.95</v>
      </c>
      <c r="AB253" s="194">
        <f t="shared" ref="AB253:AB259" si="1504">(AA253-AA252)*100</f>
        <v>0</v>
      </c>
      <c r="AC253" s="85">
        <v>20.2</v>
      </c>
      <c r="AD253" s="194">
        <f t="shared" ref="AD253:AD259" si="1505">(AC253-AC252)*100</f>
        <v>0</v>
      </c>
      <c r="AE253" s="84">
        <v>23.28</v>
      </c>
      <c r="AF253" s="85">
        <f t="shared" ref="AF253" si="1506">AE253/1.25</f>
        <v>18.624000000000002</v>
      </c>
      <c r="AG253" s="85">
        <f t="shared" ref="AG253:AG258" si="1507">SUM(AE253-AE252)</f>
        <v>0</v>
      </c>
      <c r="AH253" s="85">
        <v>22.43</v>
      </c>
      <c r="AI253" s="85">
        <f t="shared" ref="AI253" si="1508">AH253/1.25</f>
        <v>17.943999999999999</v>
      </c>
      <c r="AJ253" s="177">
        <f t="shared" ref="AJ253:AJ258" si="1509">SUM(AH253-AH252)*100</f>
        <v>0</v>
      </c>
    </row>
    <row r="254" spans="1:36" ht="13.5" thickBot="1" x14ac:dyDescent="0.25">
      <c r="A254" s="178">
        <v>43680</v>
      </c>
      <c r="B254" s="220">
        <v>16.18</v>
      </c>
      <c r="C254" s="85">
        <f t="shared" ref="C254:C256" si="1510">B254/1.25</f>
        <v>12.943999999999999</v>
      </c>
      <c r="D254" s="194">
        <f t="shared" si="1489"/>
        <v>0</v>
      </c>
      <c r="E254" s="84">
        <v>16.68</v>
      </c>
      <c r="F254" s="85">
        <f t="shared" ref="F254:F256" si="1511">E254/1.25</f>
        <v>13.343999999999999</v>
      </c>
      <c r="G254" s="194">
        <f t="shared" si="1491"/>
        <v>0</v>
      </c>
      <c r="H254" s="84">
        <v>17.079999999999998</v>
      </c>
      <c r="I254" s="85">
        <f t="shared" ref="I254:I256" si="1512">H254/1.25</f>
        <v>13.663999999999998</v>
      </c>
      <c r="J254" s="194">
        <f t="shared" si="1493"/>
        <v>0</v>
      </c>
      <c r="K254" s="85">
        <v>16.38</v>
      </c>
      <c r="L254" s="85">
        <f t="shared" ref="L254:L256" si="1513">K254/1.25</f>
        <v>13.103999999999999</v>
      </c>
      <c r="M254" s="195">
        <f t="shared" si="1495"/>
        <v>0</v>
      </c>
      <c r="N254" s="85">
        <v>16.97</v>
      </c>
      <c r="O254" s="85">
        <f t="shared" ref="O254:O256" si="1514">N254/1.25</f>
        <v>13.575999999999999</v>
      </c>
      <c r="P254" s="195">
        <f t="shared" si="1497"/>
        <v>0</v>
      </c>
      <c r="Q254" s="85">
        <v>12.78</v>
      </c>
      <c r="R254" s="85">
        <f t="shared" ref="R254:R256" si="1515">Q254/1.25</f>
        <v>10.224</v>
      </c>
      <c r="S254" s="195">
        <f t="shared" si="1499"/>
        <v>0</v>
      </c>
      <c r="T254" s="85">
        <v>17.309999999999999</v>
      </c>
      <c r="U254" s="85">
        <f t="shared" ref="U254:U256" si="1516">T254/1.25</f>
        <v>13.847999999999999</v>
      </c>
      <c r="V254" s="195">
        <f t="shared" si="1501"/>
        <v>0</v>
      </c>
      <c r="W254" s="207">
        <v>19.59</v>
      </c>
      <c r="X254" s="195">
        <f t="shared" si="1502"/>
        <v>0</v>
      </c>
      <c r="Y254" s="85">
        <v>19.84</v>
      </c>
      <c r="Z254" s="194">
        <f t="shared" si="1503"/>
        <v>0</v>
      </c>
      <c r="AA254" s="85">
        <v>19.95</v>
      </c>
      <c r="AB254" s="194">
        <f t="shared" si="1504"/>
        <v>0</v>
      </c>
      <c r="AC254" s="85">
        <v>20.2</v>
      </c>
      <c r="AD254" s="194">
        <f t="shared" si="1505"/>
        <v>0</v>
      </c>
      <c r="AE254" s="84">
        <v>23.28</v>
      </c>
      <c r="AF254" s="85">
        <f t="shared" ref="AF254:AF256" si="1517">AE254/1.25</f>
        <v>18.624000000000002</v>
      </c>
      <c r="AG254" s="85">
        <f t="shared" si="1507"/>
        <v>0</v>
      </c>
      <c r="AH254" s="85">
        <v>22.43</v>
      </c>
      <c r="AI254" s="85">
        <f t="shared" ref="AI254:AI256" si="1518">AH254/1.25</f>
        <v>17.943999999999999</v>
      </c>
      <c r="AJ254" s="177">
        <f t="shared" si="1509"/>
        <v>0</v>
      </c>
    </row>
    <row r="255" spans="1:36" ht="13.5" thickBot="1" x14ac:dyDescent="0.25">
      <c r="A255" s="178">
        <v>43681</v>
      </c>
      <c r="B255" s="220">
        <v>16.18</v>
      </c>
      <c r="C255" s="85">
        <f t="shared" si="1510"/>
        <v>12.943999999999999</v>
      </c>
      <c r="D255" s="194">
        <f t="shared" si="1489"/>
        <v>0</v>
      </c>
      <c r="E255" s="84">
        <v>16.68</v>
      </c>
      <c r="F255" s="85">
        <f t="shared" si="1511"/>
        <v>13.343999999999999</v>
      </c>
      <c r="G255" s="194">
        <f t="shared" si="1491"/>
        <v>0</v>
      </c>
      <c r="H255" s="84">
        <v>17.079999999999998</v>
      </c>
      <c r="I255" s="85">
        <f t="shared" si="1512"/>
        <v>13.663999999999998</v>
      </c>
      <c r="J255" s="194">
        <f t="shared" si="1493"/>
        <v>0</v>
      </c>
      <c r="K255" s="85">
        <v>16.38</v>
      </c>
      <c r="L255" s="85">
        <f t="shared" si="1513"/>
        <v>13.103999999999999</v>
      </c>
      <c r="M255" s="195">
        <f t="shared" si="1495"/>
        <v>0</v>
      </c>
      <c r="N255" s="85">
        <v>16.97</v>
      </c>
      <c r="O255" s="85">
        <f t="shared" si="1514"/>
        <v>13.575999999999999</v>
      </c>
      <c r="P255" s="195">
        <f t="shared" si="1497"/>
        <v>0</v>
      </c>
      <c r="Q255" s="85">
        <v>12.78</v>
      </c>
      <c r="R255" s="85">
        <f t="shared" si="1515"/>
        <v>10.224</v>
      </c>
      <c r="S255" s="195">
        <f t="shared" si="1499"/>
        <v>0</v>
      </c>
      <c r="T255" s="85">
        <v>17.309999999999999</v>
      </c>
      <c r="U255" s="85">
        <f t="shared" si="1516"/>
        <v>13.847999999999999</v>
      </c>
      <c r="V255" s="195">
        <f t="shared" si="1501"/>
        <v>0</v>
      </c>
      <c r="W255" s="207">
        <v>19.59</v>
      </c>
      <c r="X255" s="195">
        <f t="shared" si="1502"/>
        <v>0</v>
      </c>
      <c r="Y255" s="85">
        <v>19.84</v>
      </c>
      <c r="Z255" s="194">
        <f t="shared" si="1503"/>
        <v>0</v>
      </c>
      <c r="AA255" s="85">
        <v>19.95</v>
      </c>
      <c r="AB255" s="194">
        <f t="shared" si="1504"/>
        <v>0</v>
      </c>
      <c r="AC255" s="85">
        <v>20.2</v>
      </c>
      <c r="AD255" s="194">
        <f t="shared" si="1505"/>
        <v>0</v>
      </c>
      <c r="AE255" s="84">
        <v>23.28</v>
      </c>
      <c r="AF255" s="85">
        <f t="shared" si="1517"/>
        <v>18.624000000000002</v>
      </c>
      <c r="AG255" s="85">
        <f t="shared" si="1507"/>
        <v>0</v>
      </c>
      <c r="AH255" s="85">
        <v>22.43</v>
      </c>
      <c r="AI255" s="85">
        <f t="shared" si="1518"/>
        <v>17.943999999999999</v>
      </c>
      <c r="AJ255" s="177">
        <f t="shared" si="1509"/>
        <v>0</v>
      </c>
    </row>
    <row r="256" spans="1:36" ht="13.5" thickBot="1" x14ac:dyDescent="0.25">
      <c r="A256" s="178">
        <v>43682</v>
      </c>
      <c r="B256" s="220">
        <v>16.079999999999998</v>
      </c>
      <c r="C256" s="85">
        <f t="shared" si="1510"/>
        <v>12.863999999999999</v>
      </c>
      <c r="D256" s="194">
        <f t="shared" si="1489"/>
        <v>-10.000000000000142</v>
      </c>
      <c r="E256" s="84">
        <v>16.579999999999998</v>
      </c>
      <c r="F256" s="85">
        <f t="shared" si="1511"/>
        <v>13.263999999999999</v>
      </c>
      <c r="G256" s="194">
        <f t="shared" si="1491"/>
        <v>-10.000000000000142</v>
      </c>
      <c r="H256" s="84">
        <v>16.98</v>
      </c>
      <c r="I256" s="85">
        <f t="shared" si="1512"/>
        <v>13.584</v>
      </c>
      <c r="J256" s="194">
        <f t="shared" si="1493"/>
        <v>-9.9999999999997868</v>
      </c>
      <c r="K256" s="85">
        <v>16.28</v>
      </c>
      <c r="L256" s="85">
        <f t="shared" si="1513"/>
        <v>13.024000000000001</v>
      </c>
      <c r="M256" s="195">
        <f t="shared" si="1495"/>
        <v>-9.9999999999997868</v>
      </c>
      <c r="N256" s="85">
        <v>16.87</v>
      </c>
      <c r="O256" s="85">
        <f t="shared" si="1514"/>
        <v>13.496</v>
      </c>
      <c r="P256" s="195">
        <f t="shared" si="1497"/>
        <v>-9.9999999999997868</v>
      </c>
      <c r="Q256" s="85">
        <v>12.68</v>
      </c>
      <c r="R256" s="85">
        <f t="shared" si="1515"/>
        <v>10.144</v>
      </c>
      <c r="S256" s="195">
        <f t="shared" si="1499"/>
        <v>-9.9999999999999645</v>
      </c>
      <c r="T256" s="85">
        <v>17.309999999999999</v>
      </c>
      <c r="U256" s="85">
        <f t="shared" si="1516"/>
        <v>13.847999999999999</v>
      </c>
      <c r="V256" s="195">
        <f t="shared" si="1501"/>
        <v>0</v>
      </c>
      <c r="W256" s="207">
        <v>19.59</v>
      </c>
      <c r="X256" s="195">
        <f t="shared" si="1502"/>
        <v>0</v>
      </c>
      <c r="Y256" s="85">
        <v>19.84</v>
      </c>
      <c r="Z256" s="194">
        <f t="shared" si="1503"/>
        <v>0</v>
      </c>
      <c r="AA256" s="85">
        <v>19.95</v>
      </c>
      <c r="AB256" s="194">
        <f t="shared" si="1504"/>
        <v>0</v>
      </c>
      <c r="AC256" s="85">
        <v>20.2</v>
      </c>
      <c r="AD256" s="194">
        <f t="shared" si="1505"/>
        <v>0</v>
      </c>
      <c r="AE256" s="84">
        <v>23.28</v>
      </c>
      <c r="AF256" s="85">
        <f t="shared" si="1517"/>
        <v>18.624000000000002</v>
      </c>
      <c r="AG256" s="85">
        <f t="shared" si="1507"/>
        <v>0</v>
      </c>
      <c r="AH256" s="85">
        <v>22.43</v>
      </c>
      <c r="AI256" s="85">
        <f t="shared" si="1518"/>
        <v>17.943999999999999</v>
      </c>
      <c r="AJ256" s="177">
        <f t="shared" si="1509"/>
        <v>0</v>
      </c>
    </row>
    <row r="257" spans="1:36" ht="13.5" thickBot="1" x14ac:dyDescent="0.25">
      <c r="A257" s="178">
        <v>43683</v>
      </c>
      <c r="B257" s="220">
        <v>16.079999999999998</v>
      </c>
      <c r="C257" s="85">
        <f t="shared" ref="C257:C258" si="1519">B257/1.25</f>
        <v>12.863999999999999</v>
      </c>
      <c r="D257" s="194">
        <f t="shared" si="1489"/>
        <v>0</v>
      </c>
      <c r="E257" s="84">
        <v>16.579999999999998</v>
      </c>
      <c r="F257" s="85">
        <f t="shared" ref="F257:F258" si="1520">E257/1.25</f>
        <v>13.263999999999999</v>
      </c>
      <c r="G257" s="194">
        <f t="shared" si="1491"/>
        <v>0</v>
      </c>
      <c r="H257" s="84">
        <v>16.98</v>
      </c>
      <c r="I257" s="85">
        <f t="shared" ref="I257:I258" si="1521">H257/1.25</f>
        <v>13.584</v>
      </c>
      <c r="J257" s="194">
        <f t="shared" si="1493"/>
        <v>0</v>
      </c>
      <c r="K257" s="85">
        <v>16.28</v>
      </c>
      <c r="L257" s="85">
        <f t="shared" ref="L257:L258" si="1522">K257/1.25</f>
        <v>13.024000000000001</v>
      </c>
      <c r="M257" s="195">
        <f t="shared" si="1495"/>
        <v>0</v>
      </c>
      <c r="N257" s="85">
        <v>16.87</v>
      </c>
      <c r="O257" s="85">
        <f t="shared" ref="O257:O258" si="1523">N257/1.25</f>
        <v>13.496</v>
      </c>
      <c r="P257" s="195">
        <f t="shared" si="1497"/>
        <v>0</v>
      </c>
      <c r="Q257" s="85">
        <v>12.68</v>
      </c>
      <c r="R257" s="85">
        <f t="shared" ref="R257:R258" si="1524">Q257/1.25</f>
        <v>10.144</v>
      </c>
      <c r="S257" s="195">
        <f t="shared" si="1499"/>
        <v>0</v>
      </c>
      <c r="T257" s="85">
        <v>17.309999999999999</v>
      </c>
      <c r="U257" s="85">
        <f t="shared" ref="U257:U258" si="1525">T257/1.25</f>
        <v>13.847999999999999</v>
      </c>
      <c r="V257" s="195">
        <f t="shared" si="1501"/>
        <v>0</v>
      </c>
      <c r="W257" s="207">
        <v>19.59</v>
      </c>
      <c r="X257" s="195">
        <f t="shared" si="1502"/>
        <v>0</v>
      </c>
      <c r="Y257" s="85">
        <v>19.84</v>
      </c>
      <c r="Z257" s="194">
        <f t="shared" si="1503"/>
        <v>0</v>
      </c>
      <c r="AA257" s="85">
        <v>19.95</v>
      </c>
      <c r="AB257" s="194">
        <f t="shared" si="1504"/>
        <v>0</v>
      </c>
      <c r="AC257" s="85">
        <v>20.2</v>
      </c>
      <c r="AD257" s="194">
        <f t="shared" si="1505"/>
        <v>0</v>
      </c>
      <c r="AE257" s="84">
        <v>23.28</v>
      </c>
      <c r="AF257" s="85">
        <f t="shared" ref="AF257:AF258" si="1526">AE257/1.25</f>
        <v>18.624000000000002</v>
      </c>
      <c r="AG257" s="85">
        <f t="shared" si="1507"/>
        <v>0</v>
      </c>
      <c r="AH257" s="85">
        <v>22.43</v>
      </c>
      <c r="AI257" s="85">
        <f t="shared" ref="AI257:AI258" si="1527">AH257/1.25</f>
        <v>17.943999999999999</v>
      </c>
      <c r="AJ257" s="177">
        <f t="shared" si="1509"/>
        <v>0</v>
      </c>
    </row>
    <row r="258" spans="1:36" ht="13.5" thickBot="1" x14ac:dyDescent="0.25">
      <c r="A258" s="178">
        <v>43684</v>
      </c>
      <c r="B258" s="220">
        <v>15.88</v>
      </c>
      <c r="C258" s="85">
        <f t="shared" si="1519"/>
        <v>12.704000000000001</v>
      </c>
      <c r="D258" s="194">
        <f t="shared" si="1489"/>
        <v>-19.999999999999751</v>
      </c>
      <c r="E258" s="84">
        <v>16.38</v>
      </c>
      <c r="F258" s="85">
        <f t="shared" si="1520"/>
        <v>13.103999999999999</v>
      </c>
      <c r="G258" s="194">
        <f t="shared" si="1491"/>
        <v>-19.999999999999929</v>
      </c>
      <c r="H258" s="84">
        <v>16.78</v>
      </c>
      <c r="I258" s="85">
        <f t="shared" si="1521"/>
        <v>13.424000000000001</v>
      </c>
      <c r="J258" s="194">
        <f t="shared" si="1493"/>
        <v>-19.999999999999929</v>
      </c>
      <c r="K258" s="85">
        <v>16.13</v>
      </c>
      <c r="L258" s="85">
        <f t="shared" si="1522"/>
        <v>12.904</v>
      </c>
      <c r="M258" s="195">
        <f t="shared" si="1495"/>
        <v>-15.000000000000213</v>
      </c>
      <c r="N258" s="85">
        <v>16.72</v>
      </c>
      <c r="O258" s="85">
        <f t="shared" si="1523"/>
        <v>13.375999999999999</v>
      </c>
      <c r="P258" s="195">
        <f t="shared" si="1497"/>
        <v>-15.000000000000213</v>
      </c>
      <c r="Q258" s="85">
        <v>12.43</v>
      </c>
      <c r="R258" s="85">
        <f t="shared" si="1524"/>
        <v>9.9439999999999991</v>
      </c>
      <c r="S258" s="195">
        <f t="shared" si="1499"/>
        <v>-25</v>
      </c>
      <c r="T258" s="85">
        <v>17.16</v>
      </c>
      <c r="U258" s="85">
        <f t="shared" si="1525"/>
        <v>13.728</v>
      </c>
      <c r="V258" s="195">
        <f t="shared" si="1501"/>
        <v>-14.999999999999858</v>
      </c>
      <c r="W258" s="207">
        <v>19.59</v>
      </c>
      <c r="X258" s="195">
        <f t="shared" si="1502"/>
        <v>0</v>
      </c>
      <c r="Y258" s="85">
        <v>19.84</v>
      </c>
      <c r="Z258" s="194">
        <f t="shared" si="1503"/>
        <v>0</v>
      </c>
      <c r="AA258" s="85">
        <v>19.95</v>
      </c>
      <c r="AB258" s="194">
        <f t="shared" si="1504"/>
        <v>0</v>
      </c>
      <c r="AC258" s="85">
        <v>20.2</v>
      </c>
      <c r="AD258" s="194">
        <f t="shared" si="1505"/>
        <v>0</v>
      </c>
      <c r="AE258" s="84">
        <v>23.28</v>
      </c>
      <c r="AF258" s="85">
        <f t="shared" si="1526"/>
        <v>18.624000000000002</v>
      </c>
      <c r="AG258" s="85">
        <f t="shared" si="1507"/>
        <v>0</v>
      </c>
      <c r="AH258" s="85">
        <v>22.43</v>
      </c>
      <c r="AI258" s="85">
        <f t="shared" si="1527"/>
        <v>17.943999999999999</v>
      </c>
      <c r="AJ258" s="177">
        <f t="shared" si="1509"/>
        <v>0</v>
      </c>
    </row>
    <row r="259" spans="1:36" ht="13.5" thickBot="1" x14ac:dyDescent="0.25">
      <c r="A259" s="178">
        <v>43685</v>
      </c>
      <c r="B259" s="220">
        <v>15.63</v>
      </c>
      <c r="C259" s="85">
        <f t="shared" ref="C259" si="1528">B259/1.25</f>
        <v>12.504000000000001</v>
      </c>
      <c r="D259" s="194">
        <f t="shared" ref="D259" si="1529">(B259-B258)*100</f>
        <v>-25</v>
      </c>
      <c r="E259" s="84">
        <v>16.13</v>
      </c>
      <c r="F259" s="85">
        <f t="shared" ref="F259" si="1530">E259/1.25</f>
        <v>12.904</v>
      </c>
      <c r="G259" s="194">
        <f t="shared" ref="G259" si="1531">(E259-E258)*100</f>
        <v>-25</v>
      </c>
      <c r="H259" s="84">
        <v>16.53</v>
      </c>
      <c r="I259" s="85">
        <f t="shared" ref="I259" si="1532">H259/1.25</f>
        <v>13.224</v>
      </c>
      <c r="J259" s="194">
        <f t="shared" ref="J259" si="1533">(H259-H258)*100</f>
        <v>-25</v>
      </c>
      <c r="K259" s="85">
        <v>15.93</v>
      </c>
      <c r="L259" s="85">
        <f t="shared" ref="L259" si="1534">K259/1.25</f>
        <v>12.744</v>
      </c>
      <c r="M259" s="195">
        <f t="shared" ref="M259" si="1535">(K259-K258)*100</f>
        <v>-19.999999999999929</v>
      </c>
      <c r="N259" s="85">
        <v>16.52</v>
      </c>
      <c r="O259" s="85">
        <f t="shared" ref="O259" si="1536">N259/1.25</f>
        <v>13.215999999999999</v>
      </c>
      <c r="P259" s="195">
        <f t="shared" ref="P259" si="1537">(N259-N258)*100</f>
        <v>-19.999999999999929</v>
      </c>
      <c r="Q259" s="85">
        <v>12.28</v>
      </c>
      <c r="R259" s="85">
        <f t="shared" ref="R259" si="1538">Q259/1.25</f>
        <v>9.8239999999999998</v>
      </c>
      <c r="S259" s="195">
        <f t="shared" ref="S259" si="1539">(Q259-Q258)*100</f>
        <v>-15.000000000000036</v>
      </c>
      <c r="T259" s="85">
        <v>16.96</v>
      </c>
      <c r="U259" s="85">
        <f t="shared" ref="U259" si="1540">T259/1.25</f>
        <v>13.568000000000001</v>
      </c>
      <c r="V259" s="195">
        <f t="shared" ref="V259" si="1541">(T259-T258)*100</f>
        <v>-19.999999999999929</v>
      </c>
      <c r="W259" s="207">
        <v>19.59</v>
      </c>
      <c r="X259" s="195">
        <f t="shared" si="1502"/>
        <v>0</v>
      </c>
      <c r="Y259" s="85">
        <v>19.84</v>
      </c>
      <c r="Z259" s="194">
        <f t="shared" si="1503"/>
        <v>0</v>
      </c>
      <c r="AA259" s="85">
        <v>19.95</v>
      </c>
      <c r="AB259" s="194">
        <f t="shared" si="1504"/>
        <v>0</v>
      </c>
      <c r="AC259" s="85">
        <v>20.2</v>
      </c>
      <c r="AD259" s="194">
        <f t="shared" si="1505"/>
        <v>0</v>
      </c>
      <c r="AE259" s="84">
        <v>23.28</v>
      </c>
      <c r="AF259" s="85">
        <f t="shared" ref="AF259" si="1542">AE259/1.25</f>
        <v>18.624000000000002</v>
      </c>
      <c r="AG259" s="85">
        <f t="shared" ref="AG259" si="1543">SUM(AE259-AE258)</f>
        <v>0</v>
      </c>
      <c r="AH259" s="85">
        <v>22.43</v>
      </c>
      <c r="AI259" s="85">
        <f t="shared" ref="AI259" si="1544">AH259/1.25</f>
        <v>17.943999999999999</v>
      </c>
      <c r="AJ259" s="177">
        <f t="shared" ref="AJ259" si="1545">SUM(AH259-AH258)*100</f>
        <v>0</v>
      </c>
    </row>
    <row r="260" spans="1:36" ht="13.5" thickBot="1" x14ac:dyDescent="0.25">
      <c r="A260" s="178">
        <v>43686</v>
      </c>
      <c r="B260" s="220">
        <v>15.63</v>
      </c>
      <c r="C260" s="85">
        <f t="shared" ref="C260:C262" si="1546">B260/1.25</f>
        <v>12.504000000000001</v>
      </c>
      <c r="D260" s="194">
        <f t="shared" ref="D260:D262" si="1547">(B260-B259)*100</f>
        <v>0</v>
      </c>
      <c r="E260" s="84">
        <v>16.13</v>
      </c>
      <c r="F260" s="85">
        <f t="shared" ref="F260:F262" si="1548">E260/1.25</f>
        <v>12.904</v>
      </c>
      <c r="G260" s="194">
        <f t="shared" ref="G260:G262" si="1549">(E260-E259)*100</f>
        <v>0</v>
      </c>
      <c r="H260" s="84">
        <v>16.53</v>
      </c>
      <c r="I260" s="85">
        <f t="shared" ref="I260:I262" si="1550">H260/1.25</f>
        <v>13.224</v>
      </c>
      <c r="J260" s="194">
        <f t="shared" ref="J260:J262" si="1551">(H260-H259)*100</f>
        <v>0</v>
      </c>
      <c r="K260" s="85">
        <v>15.93</v>
      </c>
      <c r="L260" s="85">
        <f t="shared" ref="L260:L262" si="1552">K260/1.25</f>
        <v>12.744</v>
      </c>
      <c r="M260" s="195">
        <f t="shared" ref="M260:M262" si="1553">(K260-K259)*100</f>
        <v>0</v>
      </c>
      <c r="N260" s="85">
        <v>16.52</v>
      </c>
      <c r="O260" s="85">
        <f t="shared" ref="O260:O262" si="1554">N260/1.25</f>
        <v>13.215999999999999</v>
      </c>
      <c r="P260" s="195">
        <f t="shared" ref="P260:P262" si="1555">(N260-N259)*100</f>
        <v>0</v>
      </c>
      <c r="Q260" s="85">
        <v>12.28</v>
      </c>
      <c r="R260" s="85">
        <f t="shared" ref="R260:R262" si="1556">Q260/1.25</f>
        <v>9.8239999999999998</v>
      </c>
      <c r="S260" s="195">
        <f t="shared" ref="S260:S262" si="1557">(Q260-Q259)*100</f>
        <v>0</v>
      </c>
      <c r="T260" s="85">
        <v>16.96</v>
      </c>
      <c r="U260" s="85">
        <f t="shared" ref="U260:U262" si="1558">T260/1.25</f>
        <v>13.568000000000001</v>
      </c>
      <c r="V260" s="195">
        <f t="shared" ref="V260:V262" si="1559">(T260-T259)*100</f>
        <v>0</v>
      </c>
      <c r="W260" s="207">
        <v>19.59</v>
      </c>
      <c r="X260" s="195">
        <f t="shared" ref="X260:X262" si="1560">(W260-W259)*100</f>
        <v>0</v>
      </c>
      <c r="Y260" s="85">
        <v>19.84</v>
      </c>
      <c r="Z260" s="194">
        <f t="shared" ref="Z260:Z262" si="1561">(Y260-Y259)*100</f>
        <v>0</v>
      </c>
      <c r="AA260" s="85">
        <v>19.95</v>
      </c>
      <c r="AB260" s="194">
        <f t="shared" ref="AB260:AB262" si="1562">(AA260-AA259)*100</f>
        <v>0</v>
      </c>
      <c r="AC260" s="85">
        <v>20.2</v>
      </c>
      <c r="AD260" s="194">
        <f t="shared" ref="AD260:AD262" si="1563">(AC260-AC259)*100</f>
        <v>0</v>
      </c>
      <c r="AE260" s="84">
        <v>23.28</v>
      </c>
      <c r="AF260" s="85">
        <f t="shared" ref="AF260:AF262" si="1564">AE260/1.25</f>
        <v>18.624000000000002</v>
      </c>
      <c r="AG260" s="85">
        <f t="shared" ref="AG260:AG262" si="1565">SUM(AE260-AE259)</f>
        <v>0</v>
      </c>
      <c r="AH260" s="85">
        <v>22.43</v>
      </c>
      <c r="AI260" s="85">
        <f t="shared" ref="AI260:AI262" si="1566">AH260/1.25</f>
        <v>17.943999999999999</v>
      </c>
      <c r="AJ260" s="177">
        <f t="shared" ref="AJ260:AJ262" si="1567">SUM(AH260-AH259)*100</f>
        <v>0</v>
      </c>
    </row>
    <row r="261" spans="1:36" ht="13.5" thickBot="1" x14ac:dyDescent="0.25">
      <c r="A261" s="178">
        <v>43687</v>
      </c>
      <c r="B261" s="220">
        <v>15.63</v>
      </c>
      <c r="C261" s="85">
        <f t="shared" si="1546"/>
        <v>12.504000000000001</v>
      </c>
      <c r="D261" s="194">
        <f t="shared" si="1547"/>
        <v>0</v>
      </c>
      <c r="E261" s="84">
        <v>16.13</v>
      </c>
      <c r="F261" s="85">
        <f t="shared" si="1548"/>
        <v>12.904</v>
      </c>
      <c r="G261" s="194">
        <f t="shared" si="1549"/>
        <v>0</v>
      </c>
      <c r="H261" s="84">
        <v>16.53</v>
      </c>
      <c r="I261" s="85">
        <f t="shared" si="1550"/>
        <v>13.224</v>
      </c>
      <c r="J261" s="194">
        <f t="shared" si="1551"/>
        <v>0</v>
      </c>
      <c r="K261" s="85">
        <v>15.93</v>
      </c>
      <c r="L261" s="85">
        <f t="shared" si="1552"/>
        <v>12.744</v>
      </c>
      <c r="M261" s="195">
        <f t="shared" si="1553"/>
        <v>0</v>
      </c>
      <c r="N261" s="85">
        <v>16.52</v>
      </c>
      <c r="O261" s="85">
        <f t="shared" si="1554"/>
        <v>13.215999999999999</v>
      </c>
      <c r="P261" s="195">
        <f t="shared" si="1555"/>
        <v>0</v>
      </c>
      <c r="Q261" s="85">
        <v>12.28</v>
      </c>
      <c r="R261" s="85">
        <f t="shared" si="1556"/>
        <v>9.8239999999999998</v>
      </c>
      <c r="S261" s="195">
        <f t="shared" si="1557"/>
        <v>0</v>
      </c>
      <c r="T261" s="85">
        <v>16.96</v>
      </c>
      <c r="U261" s="85">
        <f t="shared" si="1558"/>
        <v>13.568000000000001</v>
      </c>
      <c r="V261" s="195">
        <f t="shared" si="1559"/>
        <v>0</v>
      </c>
      <c r="W261" s="207">
        <v>19.59</v>
      </c>
      <c r="X261" s="195">
        <f t="shared" si="1560"/>
        <v>0</v>
      </c>
      <c r="Y261" s="85">
        <v>19.84</v>
      </c>
      <c r="Z261" s="194">
        <f t="shared" si="1561"/>
        <v>0</v>
      </c>
      <c r="AA261" s="85">
        <v>19.95</v>
      </c>
      <c r="AB261" s="194">
        <f t="shared" si="1562"/>
        <v>0</v>
      </c>
      <c r="AC261" s="85">
        <v>20.2</v>
      </c>
      <c r="AD261" s="194">
        <f t="shared" si="1563"/>
        <v>0</v>
      </c>
      <c r="AE261" s="84">
        <v>23.28</v>
      </c>
      <c r="AF261" s="85">
        <f t="shared" si="1564"/>
        <v>18.624000000000002</v>
      </c>
      <c r="AG261" s="85">
        <f t="shared" si="1565"/>
        <v>0</v>
      </c>
      <c r="AH261" s="85">
        <v>22.43</v>
      </c>
      <c r="AI261" s="85">
        <f t="shared" si="1566"/>
        <v>17.943999999999999</v>
      </c>
      <c r="AJ261" s="177">
        <f t="shared" si="1567"/>
        <v>0</v>
      </c>
    </row>
    <row r="262" spans="1:36" ht="13.5" thickBot="1" x14ac:dyDescent="0.25">
      <c r="A262" s="178">
        <v>43688</v>
      </c>
      <c r="B262" s="220">
        <v>15.63</v>
      </c>
      <c r="C262" s="85">
        <f t="shared" si="1546"/>
        <v>12.504000000000001</v>
      </c>
      <c r="D262" s="194">
        <f t="shared" si="1547"/>
        <v>0</v>
      </c>
      <c r="E262" s="84">
        <v>16.13</v>
      </c>
      <c r="F262" s="85">
        <f t="shared" si="1548"/>
        <v>12.904</v>
      </c>
      <c r="G262" s="194">
        <f t="shared" si="1549"/>
        <v>0</v>
      </c>
      <c r="H262" s="84">
        <v>16.53</v>
      </c>
      <c r="I262" s="85">
        <f t="shared" si="1550"/>
        <v>13.224</v>
      </c>
      <c r="J262" s="194">
        <f t="shared" si="1551"/>
        <v>0</v>
      </c>
      <c r="K262" s="85">
        <v>15.93</v>
      </c>
      <c r="L262" s="85">
        <f t="shared" si="1552"/>
        <v>12.744</v>
      </c>
      <c r="M262" s="195">
        <f t="shared" si="1553"/>
        <v>0</v>
      </c>
      <c r="N262" s="85">
        <v>16.52</v>
      </c>
      <c r="O262" s="85">
        <f t="shared" si="1554"/>
        <v>13.215999999999999</v>
      </c>
      <c r="P262" s="195">
        <f t="shared" si="1555"/>
        <v>0</v>
      </c>
      <c r="Q262" s="85">
        <v>12.28</v>
      </c>
      <c r="R262" s="85">
        <f t="shared" si="1556"/>
        <v>9.8239999999999998</v>
      </c>
      <c r="S262" s="195">
        <f t="shared" si="1557"/>
        <v>0</v>
      </c>
      <c r="T262" s="85">
        <v>16.96</v>
      </c>
      <c r="U262" s="85">
        <f t="shared" si="1558"/>
        <v>13.568000000000001</v>
      </c>
      <c r="V262" s="195">
        <f t="shared" si="1559"/>
        <v>0</v>
      </c>
      <c r="W262" s="207">
        <v>19.59</v>
      </c>
      <c r="X262" s="195">
        <f t="shared" si="1560"/>
        <v>0</v>
      </c>
      <c r="Y262" s="85">
        <v>19.84</v>
      </c>
      <c r="Z262" s="194">
        <f t="shared" si="1561"/>
        <v>0</v>
      </c>
      <c r="AA262" s="85">
        <v>19.95</v>
      </c>
      <c r="AB262" s="194">
        <f t="shared" si="1562"/>
        <v>0</v>
      </c>
      <c r="AC262" s="85">
        <v>20.2</v>
      </c>
      <c r="AD262" s="194">
        <f t="shared" si="1563"/>
        <v>0</v>
      </c>
      <c r="AE262" s="84">
        <v>23.28</v>
      </c>
      <c r="AF262" s="85">
        <f t="shared" si="1564"/>
        <v>18.624000000000002</v>
      </c>
      <c r="AG262" s="85">
        <f t="shared" si="1565"/>
        <v>0</v>
      </c>
      <c r="AH262" s="85">
        <v>22.43</v>
      </c>
      <c r="AI262" s="85">
        <f t="shared" si="1566"/>
        <v>17.943999999999999</v>
      </c>
      <c r="AJ262" s="177">
        <f t="shared" si="1567"/>
        <v>0</v>
      </c>
    </row>
    <row r="263" spans="1:36" ht="13.5" thickBot="1" x14ac:dyDescent="0.25">
      <c r="A263" s="178">
        <v>43689</v>
      </c>
      <c r="B263" s="220">
        <v>15.63</v>
      </c>
      <c r="C263" s="85">
        <f t="shared" ref="C263:C264" si="1568">B263/1.25</f>
        <v>12.504000000000001</v>
      </c>
      <c r="D263" s="194">
        <f t="shared" ref="D263:D264" si="1569">(B263-B262)*100</f>
        <v>0</v>
      </c>
      <c r="E263" s="84">
        <v>16.13</v>
      </c>
      <c r="F263" s="85">
        <f t="shared" ref="F263:F264" si="1570">E263/1.25</f>
        <v>12.904</v>
      </c>
      <c r="G263" s="194">
        <f t="shared" ref="G263:G264" si="1571">(E263-E262)*100</f>
        <v>0</v>
      </c>
      <c r="H263" s="84">
        <v>16.53</v>
      </c>
      <c r="I263" s="85">
        <f t="shared" ref="I263:I264" si="1572">H263/1.25</f>
        <v>13.224</v>
      </c>
      <c r="J263" s="194">
        <f t="shared" ref="J263:J264" si="1573">(H263-H262)*100</f>
        <v>0</v>
      </c>
      <c r="K263" s="85">
        <v>15.93</v>
      </c>
      <c r="L263" s="85">
        <f t="shared" ref="L263:L264" si="1574">K263/1.25</f>
        <v>12.744</v>
      </c>
      <c r="M263" s="195">
        <f t="shared" ref="M263:M264" si="1575">(K263-K262)*100</f>
        <v>0</v>
      </c>
      <c r="N263" s="85">
        <v>16.52</v>
      </c>
      <c r="O263" s="85">
        <f t="shared" ref="O263:O264" si="1576">N263/1.25</f>
        <v>13.215999999999999</v>
      </c>
      <c r="P263" s="195">
        <f t="shared" ref="P263:P264" si="1577">(N263-N262)*100</f>
        <v>0</v>
      </c>
      <c r="Q263" s="85">
        <v>12.28</v>
      </c>
      <c r="R263" s="85">
        <f t="shared" ref="R263:R264" si="1578">Q263/1.25</f>
        <v>9.8239999999999998</v>
      </c>
      <c r="S263" s="195">
        <f t="shared" ref="S263:S264" si="1579">(Q263-Q262)*100</f>
        <v>0</v>
      </c>
      <c r="T263" s="85">
        <v>16.96</v>
      </c>
      <c r="U263" s="85">
        <f t="shared" ref="U263:U264" si="1580">T263/1.25</f>
        <v>13.568000000000001</v>
      </c>
      <c r="V263" s="195">
        <f t="shared" ref="V263:V264" si="1581">(T263-T262)*100</f>
        <v>0</v>
      </c>
      <c r="W263" s="207">
        <v>19.59</v>
      </c>
      <c r="X263" s="195">
        <f t="shared" ref="X263:X264" si="1582">(W263-W262)*100</f>
        <v>0</v>
      </c>
      <c r="Y263" s="85">
        <v>19.84</v>
      </c>
      <c r="Z263" s="194">
        <f t="shared" ref="Z263:Z264" si="1583">(Y263-Y262)*100</f>
        <v>0</v>
      </c>
      <c r="AA263" s="85">
        <v>19.95</v>
      </c>
      <c r="AB263" s="194">
        <f t="shared" ref="AB263:AB264" si="1584">(AA263-AA262)*100</f>
        <v>0</v>
      </c>
      <c r="AC263" s="85">
        <v>20.2</v>
      </c>
      <c r="AD263" s="194">
        <f t="shared" ref="AD263:AD264" si="1585">(AC263-AC262)*100</f>
        <v>0</v>
      </c>
      <c r="AE263" s="84">
        <v>23.28</v>
      </c>
      <c r="AF263" s="85">
        <f t="shared" ref="AF263:AF264" si="1586">AE263/1.25</f>
        <v>18.624000000000002</v>
      </c>
      <c r="AG263" s="85">
        <f t="shared" ref="AG263:AG264" si="1587">SUM(AE263-AE262)</f>
        <v>0</v>
      </c>
      <c r="AH263" s="85">
        <v>22.43</v>
      </c>
      <c r="AI263" s="85">
        <f t="shared" ref="AI263:AI264" si="1588">AH263/1.25</f>
        <v>17.943999999999999</v>
      </c>
      <c r="AJ263" s="177">
        <f t="shared" ref="AJ263:AJ264" si="1589">SUM(AH263-AH262)*100</f>
        <v>0</v>
      </c>
    </row>
    <row r="264" spans="1:36" ht="13.5" thickBot="1" x14ac:dyDescent="0.25">
      <c r="A264" s="178">
        <v>43690</v>
      </c>
      <c r="B264" s="220">
        <v>15.63</v>
      </c>
      <c r="C264" s="85">
        <f t="shared" si="1568"/>
        <v>12.504000000000001</v>
      </c>
      <c r="D264" s="194">
        <f t="shared" si="1569"/>
        <v>0</v>
      </c>
      <c r="E264" s="84">
        <v>16.13</v>
      </c>
      <c r="F264" s="85">
        <f t="shared" si="1570"/>
        <v>12.904</v>
      </c>
      <c r="G264" s="194">
        <f t="shared" si="1571"/>
        <v>0</v>
      </c>
      <c r="H264" s="84">
        <v>16.53</v>
      </c>
      <c r="I264" s="85">
        <f t="shared" si="1572"/>
        <v>13.224</v>
      </c>
      <c r="J264" s="194">
        <f t="shared" si="1573"/>
        <v>0</v>
      </c>
      <c r="K264" s="85">
        <v>15.93</v>
      </c>
      <c r="L264" s="85">
        <f t="shared" si="1574"/>
        <v>12.744</v>
      </c>
      <c r="M264" s="195">
        <f t="shared" si="1575"/>
        <v>0</v>
      </c>
      <c r="N264" s="85">
        <v>16.52</v>
      </c>
      <c r="O264" s="85">
        <f t="shared" si="1576"/>
        <v>13.215999999999999</v>
      </c>
      <c r="P264" s="195">
        <f t="shared" si="1577"/>
        <v>0</v>
      </c>
      <c r="Q264" s="85">
        <v>12.28</v>
      </c>
      <c r="R264" s="85">
        <f t="shared" si="1578"/>
        <v>9.8239999999999998</v>
      </c>
      <c r="S264" s="195">
        <f t="shared" si="1579"/>
        <v>0</v>
      </c>
      <c r="T264" s="85">
        <v>16.96</v>
      </c>
      <c r="U264" s="85">
        <f t="shared" si="1580"/>
        <v>13.568000000000001</v>
      </c>
      <c r="V264" s="195">
        <f t="shared" si="1581"/>
        <v>0</v>
      </c>
      <c r="W264" s="207">
        <v>19.59</v>
      </c>
      <c r="X264" s="195">
        <f t="shared" si="1582"/>
        <v>0</v>
      </c>
      <c r="Y264" s="85">
        <v>19.84</v>
      </c>
      <c r="Z264" s="194">
        <f t="shared" si="1583"/>
        <v>0</v>
      </c>
      <c r="AA264" s="85">
        <v>19.95</v>
      </c>
      <c r="AB264" s="194">
        <f t="shared" si="1584"/>
        <v>0</v>
      </c>
      <c r="AC264" s="85">
        <v>20.2</v>
      </c>
      <c r="AD264" s="194">
        <f t="shared" si="1585"/>
        <v>0</v>
      </c>
      <c r="AE264" s="84">
        <v>23.28</v>
      </c>
      <c r="AF264" s="85">
        <f t="shared" si="1586"/>
        <v>18.624000000000002</v>
      </c>
      <c r="AG264" s="85">
        <f t="shared" si="1587"/>
        <v>0</v>
      </c>
      <c r="AH264" s="85">
        <v>22.43</v>
      </c>
      <c r="AI264" s="85">
        <f t="shared" si="1588"/>
        <v>17.943999999999999</v>
      </c>
      <c r="AJ264" s="177">
        <f t="shared" si="1589"/>
        <v>0</v>
      </c>
    </row>
    <row r="265" spans="1:36" ht="13.5" thickBot="1" x14ac:dyDescent="0.25">
      <c r="A265" s="178">
        <v>43691</v>
      </c>
      <c r="B265" s="220">
        <v>15.78</v>
      </c>
      <c r="C265" s="85">
        <f t="shared" ref="C265" si="1590">B265/1.25</f>
        <v>12.623999999999999</v>
      </c>
      <c r="D265" s="194">
        <f t="shared" ref="D265" si="1591">(B265-B264)*100</f>
        <v>14.999999999999858</v>
      </c>
      <c r="E265" s="84">
        <v>16.28</v>
      </c>
      <c r="F265" s="85">
        <f t="shared" ref="F265" si="1592">E265/1.25</f>
        <v>13.024000000000001</v>
      </c>
      <c r="G265" s="194">
        <f t="shared" ref="G265" si="1593">(E265-E264)*100</f>
        <v>15.000000000000213</v>
      </c>
      <c r="H265" s="84">
        <v>16.68</v>
      </c>
      <c r="I265" s="85">
        <f t="shared" ref="I265" si="1594">H265/1.25</f>
        <v>13.343999999999999</v>
      </c>
      <c r="J265" s="194">
        <f t="shared" ref="J265" si="1595">(H265-H264)*100</f>
        <v>14.999999999999858</v>
      </c>
      <c r="K265" s="85">
        <v>16.13</v>
      </c>
      <c r="L265" s="85">
        <f t="shared" ref="L265" si="1596">K265/1.25</f>
        <v>12.904</v>
      </c>
      <c r="M265" s="195">
        <f t="shared" ref="M265" si="1597">(K265-K264)*100</f>
        <v>19.999999999999929</v>
      </c>
      <c r="N265" s="85">
        <v>16.72</v>
      </c>
      <c r="O265" s="85">
        <f t="shared" ref="O265" si="1598">N265/1.25</f>
        <v>13.375999999999999</v>
      </c>
      <c r="P265" s="195">
        <f t="shared" ref="P265" si="1599">(N265-N264)*100</f>
        <v>19.999999999999929</v>
      </c>
      <c r="Q265" s="85">
        <v>12.28</v>
      </c>
      <c r="R265" s="85">
        <f t="shared" ref="R265" si="1600">Q265/1.25</f>
        <v>9.8239999999999998</v>
      </c>
      <c r="S265" s="195">
        <f t="shared" ref="S265" si="1601">(Q265-Q264)*100</f>
        <v>0</v>
      </c>
      <c r="T265" s="85">
        <v>17.16</v>
      </c>
      <c r="U265" s="85">
        <f t="shared" ref="U265" si="1602">T265/1.25</f>
        <v>13.728</v>
      </c>
      <c r="V265" s="195">
        <f t="shared" ref="V265" si="1603">(T265-T264)*100</f>
        <v>19.999999999999929</v>
      </c>
      <c r="W265" s="207">
        <v>19.29</v>
      </c>
      <c r="X265" s="195">
        <f t="shared" ref="X265" si="1604">(W265-W264)*100</f>
        <v>-30.000000000000071</v>
      </c>
      <c r="Y265" s="85">
        <v>19.54</v>
      </c>
      <c r="Z265" s="194">
        <f t="shared" ref="Z265" si="1605">(Y265-Y264)*100</f>
        <v>-30.000000000000071</v>
      </c>
      <c r="AA265" s="85">
        <v>19.59</v>
      </c>
      <c r="AB265" s="194">
        <f t="shared" ref="AB265" si="1606">(AA265-AA264)*100</f>
        <v>-35.999999999999943</v>
      </c>
      <c r="AC265" s="85">
        <v>19.84</v>
      </c>
      <c r="AD265" s="194">
        <f t="shared" ref="AD265" si="1607">(AC265-AC264)*100</f>
        <v>-35.999999999999943</v>
      </c>
      <c r="AE265" s="84">
        <v>23.28</v>
      </c>
      <c r="AF265" s="85">
        <f t="shared" ref="AF265" si="1608">AE265/1.25</f>
        <v>18.624000000000002</v>
      </c>
      <c r="AG265" s="85">
        <f t="shared" ref="AG265" si="1609">SUM(AE265-AE264)</f>
        <v>0</v>
      </c>
      <c r="AH265" s="85">
        <v>22.43</v>
      </c>
      <c r="AI265" s="85">
        <f t="shared" ref="AI265" si="1610">AH265/1.25</f>
        <v>17.943999999999999</v>
      </c>
      <c r="AJ265" s="177">
        <f t="shared" ref="AJ265" si="1611">SUM(AH265-AH264)*100</f>
        <v>0</v>
      </c>
    </row>
    <row r="266" spans="1:36" ht="13.5" thickBot="1" x14ac:dyDescent="0.25">
      <c r="A266" s="178">
        <v>43692</v>
      </c>
      <c r="B266" s="220">
        <v>15.58</v>
      </c>
      <c r="C266" s="85">
        <f t="shared" ref="C266" si="1612">B266/1.25</f>
        <v>12.464</v>
      </c>
      <c r="D266" s="194">
        <f t="shared" ref="D266" si="1613">(B266-B265)*100</f>
        <v>-19.999999999999929</v>
      </c>
      <c r="E266" s="84">
        <v>16.079999999999998</v>
      </c>
      <c r="F266" s="85">
        <f t="shared" ref="F266" si="1614">E266/1.25</f>
        <v>12.863999999999999</v>
      </c>
      <c r="G266" s="194">
        <f t="shared" ref="G266" si="1615">(E266-E265)*100</f>
        <v>-20.000000000000284</v>
      </c>
      <c r="H266" s="84">
        <v>16.48</v>
      </c>
      <c r="I266" s="85">
        <f t="shared" ref="I266" si="1616">H266/1.25</f>
        <v>13.184000000000001</v>
      </c>
      <c r="J266" s="194">
        <f t="shared" ref="J266" si="1617">(H266-H265)*100</f>
        <v>-19.999999999999929</v>
      </c>
      <c r="K266" s="85">
        <v>16.03</v>
      </c>
      <c r="L266" s="85">
        <f t="shared" ref="L266" si="1618">K266/1.25</f>
        <v>12.824000000000002</v>
      </c>
      <c r="M266" s="195">
        <f t="shared" ref="M266" si="1619">(K266-K265)*100</f>
        <v>-9.9999999999997868</v>
      </c>
      <c r="N266" s="85">
        <v>16.62</v>
      </c>
      <c r="O266" s="85">
        <f t="shared" ref="O266" si="1620">N266/1.25</f>
        <v>13.296000000000001</v>
      </c>
      <c r="P266" s="195">
        <f t="shared" ref="P266" si="1621">(N266-N265)*100</f>
        <v>-9.9999999999997868</v>
      </c>
      <c r="Q266" s="85">
        <v>12.13</v>
      </c>
      <c r="R266" s="85">
        <f t="shared" ref="R266" si="1622">Q266/1.25</f>
        <v>9.7040000000000006</v>
      </c>
      <c r="S266" s="195">
        <f t="shared" ref="S266" si="1623">(Q266-Q265)*100</f>
        <v>-14.999999999999858</v>
      </c>
      <c r="T266" s="85">
        <v>17.059999999999999</v>
      </c>
      <c r="U266" s="85">
        <f t="shared" ref="U266" si="1624">T266/1.25</f>
        <v>13.648</v>
      </c>
      <c r="V266" s="195">
        <f t="shared" ref="V266" si="1625">(T266-T265)*100</f>
        <v>-10.000000000000142</v>
      </c>
      <c r="W266" s="207">
        <v>19.29</v>
      </c>
      <c r="X266" s="195">
        <f t="shared" ref="X266" si="1626">(W266-W265)*100</f>
        <v>0</v>
      </c>
      <c r="Y266" s="85">
        <v>19.54</v>
      </c>
      <c r="Z266" s="194">
        <f t="shared" ref="Z266" si="1627">(Y266-Y265)*100</f>
        <v>0</v>
      </c>
      <c r="AA266" s="85">
        <v>19.59</v>
      </c>
      <c r="AB266" s="194">
        <f t="shared" ref="AB266" si="1628">(AA266-AA265)*100</f>
        <v>0</v>
      </c>
      <c r="AC266" s="85">
        <v>19.84</v>
      </c>
      <c r="AD266" s="194">
        <f t="shared" ref="AD266" si="1629">(AC266-AC265)*100</f>
        <v>0</v>
      </c>
      <c r="AE266" s="84">
        <v>23.28</v>
      </c>
      <c r="AF266" s="85">
        <f t="shared" ref="AF266" si="1630">AE266/1.25</f>
        <v>18.624000000000002</v>
      </c>
      <c r="AG266" s="85">
        <f t="shared" ref="AG266" si="1631">SUM(AE266-AE265)</f>
        <v>0</v>
      </c>
      <c r="AH266" s="85">
        <v>22.43</v>
      </c>
      <c r="AI266" s="85">
        <f t="shared" ref="AI266" si="1632">AH266/1.25</f>
        <v>17.943999999999999</v>
      </c>
      <c r="AJ266" s="177">
        <f t="shared" ref="AJ266" si="1633">SUM(AH266-AH265)*100</f>
        <v>0</v>
      </c>
    </row>
    <row r="267" spans="1:36" ht="13.5" thickBot="1" x14ac:dyDescent="0.25">
      <c r="A267" s="178">
        <v>43693</v>
      </c>
      <c r="B267" s="220">
        <v>15.58</v>
      </c>
      <c r="C267" s="85">
        <f t="shared" ref="C267:C270" si="1634">B267/1.25</f>
        <v>12.464</v>
      </c>
      <c r="D267" s="194">
        <f t="shared" ref="D267:D270" si="1635">(B267-B266)*100</f>
        <v>0</v>
      </c>
      <c r="E267" s="84">
        <v>16.079999999999998</v>
      </c>
      <c r="F267" s="85">
        <f t="shared" ref="F267:F270" si="1636">E267/1.25</f>
        <v>12.863999999999999</v>
      </c>
      <c r="G267" s="194">
        <f t="shared" ref="G267:G270" si="1637">(E267-E266)*100</f>
        <v>0</v>
      </c>
      <c r="H267" s="84">
        <v>16.48</v>
      </c>
      <c r="I267" s="85">
        <f t="shared" ref="I267:I270" si="1638">H267/1.25</f>
        <v>13.184000000000001</v>
      </c>
      <c r="J267" s="194">
        <f t="shared" ref="J267:J270" si="1639">(H267-H266)*100</f>
        <v>0</v>
      </c>
      <c r="K267" s="85">
        <v>16.03</v>
      </c>
      <c r="L267" s="85">
        <f t="shared" ref="L267:L270" si="1640">K267/1.25</f>
        <v>12.824000000000002</v>
      </c>
      <c r="M267" s="195">
        <f t="shared" ref="M267:M270" si="1641">(K267-K266)*100</f>
        <v>0</v>
      </c>
      <c r="N267" s="85">
        <v>16.62</v>
      </c>
      <c r="O267" s="85">
        <f t="shared" ref="O267:O270" si="1642">N267/1.25</f>
        <v>13.296000000000001</v>
      </c>
      <c r="P267" s="195">
        <f t="shared" ref="P267:P270" si="1643">(N267-N266)*100</f>
        <v>0</v>
      </c>
      <c r="Q267" s="85">
        <v>12.13</v>
      </c>
      <c r="R267" s="85">
        <f t="shared" ref="R267:R270" si="1644">Q267/1.25</f>
        <v>9.7040000000000006</v>
      </c>
      <c r="S267" s="195">
        <f t="shared" ref="S267:S270" si="1645">(Q267-Q266)*100</f>
        <v>0</v>
      </c>
      <c r="T267" s="85">
        <v>17.059999999999999</v>
      </c>
      <c r="U267" s="85">
        <f t="shared" ref="U267:U270" si="1646">T267/1.25</f>
        <v>13.648</v>
      </c>
      <c r="V267" s="195">
        <f t="shared" ref="V267:V270" si="1647">(T267-T266)*100</f>
        <v>0</v>
      </c>
      <c r="W267" s="207">
        <v>19.29</v>
      </c>
      <c r="X267" s="195">
        <f t="shared" ref="X267:X270" si="1648">(W267-W266)*100</f>
        <v>0</v>
      </c>
      <c r="Y267" s="85">
        <v>19.54</v>
      </c>
      <c r="Z267" s="194">
        <f t="shared" ref="Z267:Z270" si="1649">(Y267-Y266)*100</f>
        <v>0</v>
      </c>
      <c r="AA267" s="85">
        <v>19.59</v>
      </c>
      <c r="AB267" s="194">
        <f t="shared" ref="AB267:AB270" si="1650">(AA267-AA266)*100</f>
        <v>0</v>
      </c>
      <c r="AC267" s="85">
        <v>19.84</v>
      </c>
      <c r="AD267" s="194">
        <f t="shared" ref="AD267:AD270" si="1651">(AC267-AC266)*100</f>
        <v>0</v>
      </c>
      <c r="AE267" s="84">
        <v>23.28</v>
      </c>
      <c r="AF267" s="85">
        <f t="shared" ref="AF267:AF270" si="1652">AE267/1.25</f>
        <v>18.624000000000002</v>
      </c>
      <c r="AG267" s="85">
        <f t="shared" ref="AG267:AG270" si="1653">SUM(AE267-AE266)</f>
        <v>0</v>
      </c>
      <c r="AH267" s="85">
        <v>22.43</v>
      </c>
      <c r="AI267" s="85">
        <f t="shared" ref="AI267:AI270" si="1654">AH267/1.25</f>
        <v>17.943999999999999</v>
      </c>
      <c r="AJ267" s="177">
        <f t="shared" ref="AJ267:AJ270" si="1655">SUM(AH267-AH266)*100</f>
        <v>0</v>
      </c>
    </row>
    <row r="268" spans="1:36" ht="13.5" thickBot="1" x14ac:dyDescent="0.25">
      <c r="A268" s="178">
        <v>43694</v>
      </c>
      <c r="B268" s="220">
        <v>15.58</v>
      </c>
      <c r="C268" s="85">
        <f t="shared" si="1634"/>
        <v>12.464</v>
      </c>
      <c r="D268" s="194">
        <f t="shared" si="1635"/>
        <v>0</v>
      </c>
      <c r="E268" s="84">
        <v>16.079999999999998</v>
      </c>
      <c r="F268" s="85">
        <f t="shared" si="1636"/>
        <v>12.863999999999999</v>
      </c>
      <c r="G268" s="194">
        <f t="shared" si="1637"/>
        <v>0</v>
      </c>
      <c r="H268" s="84">
        <v>16.48</v>
      </c>
      <c r="I268" s="85">
        <f t="shared" si="1638"/>
        <v>13.184000000000001</v>
      </c>
      <c r="J268" s="194">
        <f t="shared" si="1639"/>
        <v>0</v>
      </c>
      <c r="K268" s="85">
        <v>16.03</v>
      </c>
      <c r="L268" s="85">
        <f t="shared" si="1640"/>
        <v>12.824000000000002</v>
      </c>
      <c r="M268" s="195">
        <f t="shared" si="1641"/>
        <v>0</v>
      </c>
      <c r="N268" s="85">
        <v>16.62</v>
      </c>
      <c r="O268" s="85">
        <f t="shared" si="1642"/>
        <v>13.296000000000001</v>
      </c>
      <c r="P268" s="195">
        <f t="shared" si="1643"/>
        <v>0</v>
      </c>
      <c r="Q268" s="85">
        <v>12.13</v>
      </c>
      <c r="R268" s="85">
        <f t="shared" si="1644"/>
        <v>9.7040000000000006</v>
      </c>
      <c r="S268" s="195">
        <f t="shared" si="1645"/>
        <v>0</v>
      </c>
      <c r="T268" s="85">
        <v>17.059999999999999</v>
      </c>
      <c r="U268" s="85">
        <f t="shared" si="1646"/>
        <v>13.648</v>
      </c>
      <c r="V268" s="195">
        <f t="shared" si="1647"/>
        <v>0</v>
      </c>
      <c r="W268" s="207">
        <v>19.29</v>
      </c>
      <c r="X268" s="195">
        <f t="shared" si="1648"/>
        <v>0</v>
      </c>
      <c r="Y268" s="85">
        <v>19.54</v>
      </c>
      <c r="Z268" s="194">
        <f t="shared" si="1649"/>
        <v>0</v>
      </c>
      <c r="AA268" s="85">
        <v>19.59</v>
      </c>
      <c r="AB268" s="194">
        <f t="shared" si="1650"/>
        <v>0</v>
      </c>
      <c r="AC268" s="85">
        <v>19.84</v>
      </c>
      <c r="AD268" s="194">
        <f t="shared" si="1651"/>
        <v>0</v>
      </c>
      <c r="AE268" s="84">
        <v>23.28</v>
      </c>
      <c r="AF268" s="85">
        <f t="shared" si="1652"/>
        <v>18.624000000000002</v>
      </c>
      <c r="AG268" s="85">
        <f t="shared" si="1653"/>
        <v>0</v>
      </c>
      <c r="AH268" s="85">
        <v>22.43</v>
      </c>
      <c r="AI268" s="85">
        <f t="shared" si="1654"/>
        <v>17.943999999999999</v>
      </c>
      <c r="AJ268" s="177">
        <f t="shared" si="1655"/>
        <v>0</v>
      </c>
    </row>
    <row r="269" spans="1:36" ht="13.5" thickBot="1" x14ac:dyDescent="0.25">
      <c r="A269" s="178">
        <v>43695</v>
      </c>
      <c r="B269" s="220">
        <v>15.58</v>
      </c>
      <c r="C269" s="85">
        <f t="shared" si="1634"/>
        <v>12.464</v>
      </c>
      <c r="D269" s="194">
        <f t="shared" si="1635"/>
        <v>0</v>
      </c>
      <c r="E269" s="84">
        <v>16.079999999999998</v>
      </c>
      <c r="F269" s="85">
        <f t="shared" si="1636"/>
        <v>12.863999999999999</v>
      </c>
      <c r="G269" s="194">
        <f t="shared" si="1637"/>
        <v>0</v>
      </c>
      <c r="H269" s="84">
        <v>16.48</v>
      </c>
      <c r="I269" s="85">
        <f t="shared" si="1638"/>
        <v>13.184000000000001</v>
      </c>
      <c r="J269" s="194">
        <f t="shared" si="1639"/>
        <v>0</v>
      </c>
      <c r="K269" s="85">
        <v>16.03</v>
      </c>
      <c r="L269" s="85">
        <f t="shared" si="1640"/>
        <v>12.824000000000002</v>
      </c>
      <c r="M269" s="195">
        <f t="shared" si="1641"/>
        <v>0</v>
      </c>
      <c r="N269" s="85">
        <v>16.62</v>
      </c>
      <c r="O269" s="85">
        <f t="shared" si="1642"/>
        <v>13.296000000000001</v>
      </c>
      <c r="P269" s="195">
        <f t="shared" si="1643"/>
        <v>0</v>
      </c>
      <c r="Q269" s="85">
        <v>12.13</v>
      </c>
      <c r="R269" s="85">
        <f t="shared" si="1644"/>
        <v>9.7040000000000006</v>
      </c>
      <c r="S269" s="195">
        <f t="shared" si="1645"/>
        <v>0</v>
      </c>
      <c r="T269" s="85">
        <v>17.059999999999999</v>
      </c>
      <c r="U269" s="85">
        <f t="shared" si="1646"/>
        <v>13.648</v>
      </c>
      <c r="V269" s="195">
        <f t="shared" si="1647"/>
        <v>0</v>
      </c>
      <c r="W269" s="207">
        <v>19.29</v>
      </c>
      <c r="X269" s="195">
        <f t="shared" si="1648"/>
        <v>0</v>
      </c>
      <c r="Y269" s="85">
        <v>19.54</v>
      </c>
      <c r="Z269" s="194">
        <f t="shared" si="1649"/>
        <v>0</v>
      </c>
      <c r="AA269" s="85">
        <v>19.59</v>
      </c>
      <c r="AB269" s="194">
        <f t="shared" si="1650"/>
        <v>0</v>
      </c>
      <c r="AC269" s="85">
        <v>19.84</v>
      </c>
      <c r="AD269" s="194">
        <f t="shared" si="1651"/>
        <v>0</v>
      </c>
      <c r="AE269" s="84">
        <v>23.28</v>
      </c>
      <c r="AF269" s="85">
        <f t="shared" si="1652"/>
        <v>18.624000000000002</v>
      </c>
      <c r="AG269" s="85">
        <f t="shared" si="1653"/>
        <v>0</v>
      </c>
      <c r="AH269" s="85">
        <v>22.43</v>
      </c>
      <c r="AI269" s="85">
        <f t="shared" si="1654"/>
        <v>17.943999999999999</v>
      </c>
      <c r="AJ269" s="177">
        <f t="shared" si="1655"/>
        <v>0</v>
      </c>
    </row>
    <row r="270" spans="1:36" ht="13.5" thickBot="1" x14ac:dyDescent="0.25">
      <c r="A270" s="178">
        <v>43696</v>
      </c>
      <c r="B270" s="220">
        <v>15.68</v>
      </c>
      <c r="C270" s="85">
        <f t="shared" si="1634"/>
        <v>12.544</v>
      </c>
      <c r="D270" s="194">
        <f t="shared" si="1635"/>
        <v>9.9999999999999645</v>
      </c>
      <c r="E270" s="84">
        <v>16.18</v>
      </c>
      <c r="F270" s="85">
        <f t="shared" si="1636"/>
        <v>12.943999999999999</v>
      </c>
      <c r="G270" s="194">
        <f t="shared" si="1637"/>
        <v>10.000000000000142</v>
      </c>
      <c r="H270" s="84">
        <v>16.579999999999998</v>
      </c>
      <c r="I270" s="85">
        <f t="shared" si="1638"/>
        <v>13.263999999999999</v>
      </c>
      <c r="J270" s="194">
        <f t="shared" si="1639"/>
        <v>9.9999999999997868</v>
      </c>
      <c r="K270" s="85">
        <v>16.13</v>
      </c>
      <c r="L270" s="85">
        <f t="shared" si="1640"/>
        <v>12.904</v>
      </c>
      <c r="M270" s="195">
        <f t="shared" si="1641"/>
        <v>9.9999999999997868</v>
      </c>
      <c r="N270" s="85">
        <v>16.72</v>
      </c>
      <c r="O270" s="85">
        <f t="shared" si="1642"/>
        <v>13.375999999999999</v>
      </c>
      <c r="P270" s="195">
        <f t="shared" si="1643"/>
        <v>9.9999999999997868</v>
      </c>
      <c r="Q270" s="85">
        <v>12.13</v>
      </c>
      <c r="R270" s="85">
        <f t="shared" si="1644"/>
        <v>9.7040000000000006</v>
      </c>
      <c r="S270" s="195">
        <f t="shared" si="1645"/>
        <v>0</v>
      </c>
      <c r="T270" s="85">
        <v>17.16</v>
      </c>
      <c r="U270" s="85">
        <f t="shared" si="1646"/>
        <v>13.728</v>
      </c>
      <c r="V270" s="195">
        <f t="shared" si="1647"/>
        <v>10.000000000000142</v>
      </c>
      <c r="W270" s="207">
        <v>19.29</v>
      </c>
      <c r="X270" s="195">
        <f t="shared" si="1648"/>
        <v>0</v>
      </c>
      <c r="Y270" s="85">
        <v>19.54</v>
      </c>
      <c r="Z270" s="194">
        <f t="shared" si="1649"/>
        <v>0</v>
      </c>
      <c r="AA270" s="85">
        <v>19.59</v>
      </c>
      <c r="AB270" s="194">
        <f t="shared" si="1650"/>
        <v>0</v>
      </c>
      <c r="AC270" s="85">
        <v>19.84</v>
      </c>
      <c r="AD270" s="194">
        <f t="shared" si="1651"/>
        <v>0</v>
      </c>
      <c r="AE270" s="84">
        <v>23.28</v>
      </c>
      <c r="AF270" s="85">
        <f t="shared" si="1652"/>
        <v>18.624000000000002</v>
      </c>
      <c r="AG270" s="85">
        <f t="shared" si="1653"/>
        <v>0</v>
      </c>
      <c r="AH270" s="85">
        <v>22.43</v>
      </c>
      <c r="AI270" s="85">
        <f t="shared" si="1654"/>
        <v>17.943999999999999</v>
      </c>
      <c r="AJ270" s="177">
        <f t="shared" si="1655"/>
        <v>0</v>
      </c>
    </row>
    <row r="271" spans="1:36" ht="13.5" thickBot="1" x14ac:dyDescent="0.25">
      <c r="A271" s="178">
        <v>43697</v>
      </c>
      <c r="B271" s="220">
        <v>15.68</v>
      </c>
      <c r="C271" s="85">
        <f t="shared" ref="C271:C272" si="1656">B271/1.25</f>
        <v>12.544</v>
      </c>
      <c r="D271" s="194">
        <f t="shared" ref="D271:D272" si="1657">(B271-B270)*100</f>
        <v>0</v>
      </c>
      <c r="E271" s="84">
        <v>16.18</v>
      </c>
      <c r="F271" s="85">
        <f t="shared" ref="F271:F272" si="1658">E271/1.25</f>
        <v>12.943999999999999</v>
      </c>
      <c r="G271" s="194">
        <f t="shared" ref="G271:G272" si="1659">(E271-E270)*100</f>
        <v>0</v>
      </c>
      <c r="H271" s="84">
        <v>16.579999999999998</v>
      </c>
      <c r="I271" s="85">
        <f t="shared" ref="I271:I272" si="1660">H271/1.25</f>
        <v>13.263999999999999</v>
      </c>
      <c r="J271" s="194">
        <f t="shared" ref="J271:J272" si="1661">(H271-H270)*100</f>
        <v>0</v>
      </c>
      <c r="K271" s="85">
        <v>16.13</v>
      </c>
      <c r="L271" s="85">
        <f t="shared" ref="L271:L272" si="1662">K271/1.25</f>
        <v>12.904</v>
      </c>
      <c r="M271" s="195">
        <f t="shared" ref="M271:M272" si="1663">(K271-K270)*100</f>
        <v>0</v>
      </c>
      <c r="N271" s="85">
        <v>16.72</v>
      </c>
      <c r="O271" s="85">
        <f t="shared" ref="O271:O272" si="1664">N271/1.25</f>
        <v>13.375999999999999</v>
      </c>
      <c r="P271" s="195">
        <f t="shared" ref="P271:P272" si="1665">(N271-N270)*100</f>
        <v>0</v>
      </c>
      <c r="Q271" s="85">
        <v>12.13</v>
      </c>
      <c r="R271" s="85">
        <f t="shared" ref="R271:R272" si="1666">Q271/1.25</f>
        <v>9.7040000000000006</v>
      </c>
      <c r="S271" s="195">
        <f t="shared" ref="S271:S272" si="1667">(Q271-Q270)*100</f>
        <v>0</v>
      </c>
      <c r="T271" s="85">
        <v>17.16</v>
      </c>
      <c r="U271" s="85">
        <f t="shared" ref="U271:U272" si="1668">T271/1.25</f>
        <v>13.728</v>
      </c>
      <c r="V271" s="195">
        <f t="shared" ref="V271:V272" si="1669">(T271-T270)*100</f>
        <v>0</v>
      </c>
      <c r="W271" s="207">
        <v>19.29</v>
      </c>
      <c r="X271" s="195">
        <f t="shared" ref="X271:X272" si="1670">(W271-W270)*100</f>
        <v>0</v>
      </c>
      <c r="Y271" s="85">
        <v>19.54</v>
      </c>
      <c r="Z271" s="194">
        <f t="shared" ref="Z271:Z272" si="1671">(Y271-Y270)*100</f>
        <v>0</v>
      </c>
      <c r="AA271" s="85">
        <v>19.59</v>
      </c>
      <c r="AB271" s="194">
        <f t="shared" ref="AB271:AB272" si="1672">(AA271-AA270)*100</f>
        <v>0</v>
      </c>
      <c r="AC271" s="85">
        <v>19.84</v>
      </c>
      <c r="AD271" s="194">
        <f t="shared" ref="AD271:AD272" si="1673">(AC271-AC270)*100</f>
        <v>0</v>
      </c>
      <c r="AE271" s="84">
        <v>23.28</v>
      </c>
      <c r="AF271" s="85">
        <f t="shared" ref="AF271:AF272" si="1674">AE271/1.25</f>
        <v>18.624000000000002</v>
      </c>
      <c r="AG271" s="85">
        <f t="shared" ref="AG271:AG272" si="1675">SUM(AE271-AE270)</f>
        <v>0</v>
      </c>
      <c r="AH271" s="85">
        <v>22.43</v>
      </c>
      <c r="AI271" s="85">
        <f t="shared" ref="AI271:AI272" si="1676">AH271/1.25</f>
        <v>17.943999999999999</v>
      </c>
      <c r="AJ271" s="177">
        <f t="shared" ref="AJ271:AJ272" si="1677">SUM(AH271-AH270)*100</f>
        <v>0</v>
      </c>
    </row>
    <row r="272" spans="1:36" ht="13.5" thickBot="1" x14ac:dyDescent="0.25">
      <c r="A272" s="178">
        <v>43698</v>
      </c>
      <c r="B272" s="220">
        <v>15.68</v>
      </c>
      <c r="C272" s="85">
        <f t="shared" si="1656"/>
        <v>12.544</v>
      </c>
      <c r="D272" s="194">
        <f t="shared" si="1657"/>
        <v>0</v>
      </c>
      <c r="E272" s="84">
        <v>16.18</v>
      </c>
      <c r="F272" s="85">
        <f t="shared" si="1658"/>
        <v>12.943999999999999</v>
      </c>
      <c r="G272" s="194">
        <f t="shared" si="1659"/>
        <v>0</v>
      </c>
      <c r="H272" s="84">
        <v>16.579999999999998</v>
      </c>
      <c r="I272" s="85">
        <f t="shared" si="1660"/>
        <v>13.263999999999999</v>
      </c>
      <c r="J272" s="194">
        <f t="shared" si="1661"/>
        <v>0</v>
      </c>
      <c r="K272" s="85">
        <v>16.23</v>
      </c>
      <c r="L272" s="85">
        <f t="shared" si="1662"/>
        <v>12.984</v>
      </c>
      <c r="M272" s="195">
        <f t="shared" si="1663"/>
        <v>10.000000000000142</v>
      </c>
      <c r="N272" s="85">
        <v>16.82</v>
      </c>
      <c r="O272" s="85">
        <f t="shared" si="1664"/>
        <v>13.456</v>
      </c>
      <c r="P272" s="195">
        <f t="shared" si="1665"/>
        <v>10.000000000000142</v>
      </c>
      <c r="Q272" s="85">
        <v>12.13</v>
      </c>
      <c r="R272" s="85">
        <f t="shared" si="1666"/>
        <v>9.7040000000000006</v>
      </c>
      <c r="S272" s="195">
        <f t="shared" si="1667"/>
        <v>0</v>
      </c>
      <c r="T272" s="85">
        <v>17.260000000000002</v>
      </c>
      <c r="U272" s="85">
        <f t="shared" si="1668"/>
        <v>13.808000000000002</v>
      </c>
      <c r="V272" s="195">
        <f t="shared" si="1669"/>
        <v>10.000000000000142</v>
      </c>
      <c r="W272" s="207">
        <v>19.29</v>
      </c>
      <c r="X272" s="195">
        <f t="shared" si="1670"/>
        <v>0</v>
      </c>
      <c r="Y272" s="85">
        <v>19.54</v>
      </c>
      <c r="Z272" s="194">
        <f t="shared" si="1671"/>
        <v>0</v>
      </c>
      <c r="AA272" s="85">
        <v>19.59</v>
      </c>
      <c r="AB272" s="194">
        <f t="shared" si="1672"/>
        <v>0</v>
      </c>
      <c r="AC272" s="85">
        <v>19.84</v>
      </c>
      <c r="AD272" s="194">
        <f t="shared" si="1673"/>
        <v>0</v>
      </c>
      <c r="AE272" s="84">
        <v>23.28</v>
      </c>
      <c r="AF272" s="85">
        <f t="shared" si="1674"/>
        <v>18.624000000000002</v>
      </c>
      <c r="AG272" s="85">
        <f t="shared" si="1675"/>
        <v>0</v>
      </c>
      <c r="AH272" s="85">
        <v>22.43</v>
      </c>
      <c r="AI272" s="85">
        <f t="shared" si="1676"/>
        <v>17.943999999999999</v>
      </c>
      <c r="AJ272" s="177">
        <f t="shared" si="1677"/>
        <v>0</v>
      </c>
    </row>
    <row r="273" spans="1:36" ht="13.5" thickBot="1" x14ac:dyDescent="0.25">
      <c r="A273" s="178">
        <v>43699</v>
      </c>
      <c r="B273" s="220">
        <v>15.68</v>
      </c>
      <c r="C273" s="85">
        <f t="shared" ref="C273" si="1678">B273/1.25</f>
        <v>12.544</v>
      </c>
      <c r="D273" s="194">
        <f t="shared" ref="D273" si="1679">(B273-B272)*100</f>
        <v>0</v>
      </c>
      <c r="E273" s="84">
        <v>16.18</v>
      </c>
      <c r="F273" s="85">
        <f t="shared" ref="F273" si="1680">E273/1.25</f>
        <v>12.943999999999999</v>
      </c>
      <c r="G273" s="194">
        <f t="shared" ref="G273" si="1681">(E273-E272)*100</f>
        <v>0</v>
      </c>
      <c r="H273" s="84">
        <v>16.579999999999998</v>
      </c>
      <c r="I273" s="85">
        <f t="shared" ref="I273" si="1682">H273/1.25</f>
        <v>13.263999999999999</v>
      </c>
      <c r="J273" s="194">
        <f t="shared" ref="J273" si="1683">(H273-H272)*100</f>
        <v>0</v>
      </c>
      <c r="K273" s="85">
        <v>16.23</v>
      </c>
      <c r="L273" s="85">
        <f t="shared" ref="L273" si="1684">K273/1.25</f>
        <v>12.984</v>
      </c>
      <c r="M273" s="195">
        <f t="shared" ref="M273" si="1685">(K273-K272)*100</f>
        <v>0</v>
      </c>
      <c r="N273" s="85">
        <v>16.82</v>
      </c>
      <c r="O273" s="85">
        <f t="shared" ref="O273" si="1686">N273/1.25</f>
        <v>13.456</v>
      </c>
      <c r="P273" s="195">
        <f t="shared" ref="P273" si="1687">(N273-N272)*100</f>
        <v>0</v>
      </c>
      <c r="Q273" s="85">
        <v>12.13</v>
      </c>
      <c r="R273" s="85">
        <f t="shared" ref="R273" si="1688">Q273/1.25</f>
        <v>9.7040000000000006</v>
      </c>
      <c r="S273" s="195">
        <f t="shared" ref="S273" si="1689">(Q273-Q272)*100</f>
        <v>0</v>
      </c>
      <c r="T273" s="85">
        <v>17.260000000000002</v>
      </c>
      <c r="U273" s="85">
        <f t="shared" ref="U273" si="1690">T273/1.25</f>
        <v>13.808000000000002</v>
      </c>
      <c r="V273" s="195">
        <f t="shared" ref="V273" si="1691">(T273-T272)*100</f>
        <v>0</v>
      </c>
      <c r="W273" s="207">
        <v>19.29</v>
      </c>
      <c r="X273" s="195">
        <f t="shared" ref="X273" si="1692">(W273-W272)*100</f>
        <v>0</v>
      </c>
      <c r="Y273" s="85">
        <v>19.54</v>
      </c>
      <c r="Z273" s="194">
        <f t="shared" ref="Z273" si="1693">(Y273-Y272)*100</f>
        <v>0</v>
      </c>
      <c r="AA273" s="85">
        <v>19.59</v>
      </c>
      <c r="AB273" s="194">
        <f t="shared" ref="AB273" si="1694">(AA273-AA272)*100</f>
        <v>0</v>
      </c>
      <c r="AC273" s="85">
        <v>19.84</v>
      </c>
      <c r="AD273" s="194">
        <f t="shared" ref="AD273" si="1695">(AC273-AC272)*100</f>
        <v>0</v>
      </c>
      <c r="AE273" s="84">
        <v>23.28</v>
      </c>
      <c r="AF273" s="85">
        <f t="shared" ref="AF273" si="1696">AE273/1.25</f>
        <v>18.624000000000002</v>
      </c>
      <c r="AG273" s="85">
        <f t="shared" ref="AG273" si="1697">SUM(AE273-AE272)</f>
        <v>0</v>
      </c>
      <c r="AH273" s="85">
        <v>22.43</v>
      </c>
      <c r="AI273" s="85">
        <f t="shared" ref="AI273" si="1698">AH273/1.25</f>
        <v>17.943999999999999</v>
      </c>
      <c r="AJ273" s="177">
        <f t="shared" ref="AJ273" si="1699">SUM(AH273-AH272)*100</f>
        <v>0</v>
      </c>
    </row>
    <row r="274" spans="1:36" ht="13.5" thickBot="1" x14ac:dyDescent="0.25">
      <c r="A274" s="178">
        <v>43700</v>
      </c>
      <c r="B274" s="220">
        <v>15.68</v>
      </c>
      <c r="C274" s="85">
        <f t="shared" ref="C274:C280" si="1700">B274/1.25</f>
        <v>12.544</v>
      </c>
      <c r="D274" s="194">
        <f t="shared" ref="D274:D280" si="1701">(B274-B273)*100</f>
        <v>0</v>
      </c>
      <c r="E274" s="84">
        <v>16.18</v>
      </c>
      <c r="F274" s="85">
        <f t="shared" ref="F274:F280" si="1702">E274/1.25</f>
        <v>12.943999999999999</v>
      </c>
      <c r="G274" s="194">
        <f t="shared" ref="G274:G280" si="1703">(E274-E273)*100</f>
        <v>0</v>
      </c>
      <c r="H274" s="84">
        <v>16.579999999999998</v>
      </c>
      <c r="I274" s="85">
        <f t="shared" ref="I274:I280" si="1704">H274/1.25</f>
        <v>13.263999999999999</v>
      </c>
      <c r="J274" s="194">
        <f t="shared" ref="J274:J280" si="1705">(H274-H273)*100</f>
        <v>0</v>
      </c>
      <c r="K274" s="85">
        <v>16.23</v>
      </c>
      <c r="L274" s="85">
        <f t="shared" ref="L274:L280" si="1706">K274/1.25</f>
        <v>12.984</v>
      </c>
      <c r="M274" s="195">
        <f t="shared" ref="M274:M280" si="1707">(K274-K273)*100</f>
        <v>0</v>
      </c>
      <c r="N274" s="85">
        <v>16.82</v>
      </c>
      <c r="O274" s="85">
        <f t="shared" ref="O274:O280" si="1708">N274/1.25</f>
        <v>13.456</v>
      </c>
      <c r="P274" s="195">
        <f t="shared" ref="P274:P280" si="1709">(N274-N273)*100</f>
        <v>0</v>
      </c>
      <c r="Q274" s="85">
        <v>12.13</v>
      </c>
      <c r="R274" s="85">
        <f t="shared" ref="R274:R280" si="1710">Q274/1.25</f>
        <v>9.7040000000000006</v>
      </c>
      <c r="S274" s="195">
        <f t="shared" ref="S274:S280" si="1711">(Q274-Q273)*100</f>
        <v>0</v>
      </c>
      <c r="T274" s="85">
        <v>17.260000000000002</v>
      </c>
      <c r="U274" s="85">
        <f t="shared" ref="U274:U280" si="1712">T274/1.25</f>
        <v>13.808000000000002</v>
      </c>
      <c r="V274" s="195">
        <f t="shared" ref="V274:V280" si="1713">(T274-T273)*100</f>
        <v>0</v>
      </c>
      <c r="W274" s="207">
        <v>19.29</v>
      </c>
      <c r="X274" s="195">
        <f t="shared" ref="X274:X280" si="1714">(W274-W273)*100</f>
        <v>0</v>
      </c>
      <c r="Y274" s="85">
        <v>19.54</v>
      </c>
      <c r="Z274" s="194">
        <f t="shared" ref="Z274:Z280" si="1715">(Y274-Y273)*100</f>
        <v>0</v>
      </c>
      <c r="AA274" s="85">
        <v>19.59</v>
      </c>
      <c r="AB274" s="194">
        <f t="shared" ref="AB274:AB280" si="1716">(AA274-AA273)*100</f>
        <v>0</v>
      </c>
      <c r="AC274" s="85">
        <v>19.84</v>
      </c>
      <c r="AD274" s="194">
        <f t="shared" ref="AD274:AD280" si="1717">(AC274-AC273)*100</f>
        <v>0</v>
      </c>
      <c r="AE274" s="84">
        <v>23.28</v>
      </c>
      <c r="AF274" s="85">
        <f t="shared" ref="AF274:AF280" si="1718">AE274/1.25</f>
        <v>18.624000000000002</v>
      </c>
      <c r="AG274" s="85">
        <f t="shared" ref="AG274:AG280" si="1719">SUM(AE274-AE273)</f>
        <v>0</v>
      </c>
      <c r="AH274" s="85">
        <v>22.43</v>
      </c>
      <c r="AI274" s="85">
        <f t="shared" ref="AI274:AI280" si="1720">AH274/1.25</f>
        <v>17.943999999999999</v>
      </c>
      <c r="AJ274" s="177">
        <f t="shared" ref="AJ274:AJ280" si="1721">SUM(AH274-AH273)*100</f>
        <v>0</v>
      </c>
    </row>
    <row r="275" spans="1:36" ht="13.5" thickBot="1" x14ac:dyDescent="0.25">
      <c r="A275" s="178">
        <v>43701</v>
      </c>
      <c r="B275" s="220">
        <v>15.68</v>
      </c>
      <c r="C275" s="85">
        <f t="shared" si="1700"/>
        <v>12.544</v>
      </c>
      <c r="D275" s="194">
        <f t="shared" si="1701"/>
        <v>0</v>
      </c>
      <c r="E275" s="84">
        <v>16.18</v>
      </c>
      <c r="F275" s="85">
        <f t="shared" si="1702"/>
        <v>12.943999999999999</v>
      </c>
      <c r="G275" s="194">
        <f t="shared" si="1703"/>
        <v>0</v>
      </c>
      <c r="H275" s="84">
        <v>16.579999999999998</v>
      </c>
      <c r="I275" s="85">
        <f t="shared" si="1704"/>
        <v>13.263999999999999</v>
      </c>
      <c r="J275" s="194">
        <f t="shared" si="1705"/>
        <v>0</v>
      </c>
      <c r="K275" s="85">
        <v>16.23</v>
      </c>
      <c r="L275" s="85">
        <f t="shared" si="1706"/>
        <v>12.984</v>
      </c>
      <c r="M275" s="195">
        <f t="shared" si="1707"/>
        <v>0</v>
      </c>
      <c r="N275" s="85">
        <v>16.82</v>
      </c>
      <c r="O275" s="85">
        <f t="shared" si="1708"/>
        <v>13.456</v>
      </c>
      <c r="P275" s="195">
        <f t="shared" si="1709"/>
        <v>0</v>
      </c>
      <c r="Q275" s="85">
        <v>12.13</v>
      </c>
      <c r="R275" s="85">
        <f t="shared" si="1710"/>
        <v>9.7040000000000006</v>
      </c>
      <c r="S275" s="195">
        <f t="shared" si="1711"/>
        <v>0</v>
      </c>
      <c r="T275" s="85">
        <v>17.260000000000002</v>
      </c>
      <c r="U275" s="85">
        <f t="shared" si="1712"/>
        <v>13.808000000000002</v>
      </c>
      <c r="V275" s="195">
        <f t="shared" si="1713"/>
        <v>0</v>
      </c>
      <c r="W275" s="207">
        <v>19.29</v>
      </c>
      <c r="X275" s="195">
        <f t="shared" si="1714"/>
        <v>0</v>
      </c>
      <c r="Y275" s="85">
        <v>19.54</v>
      </c>
      <c r="Z275" s="194">
        <f t="shared" si="1715"/>
        <v>0</v>
      </c>
      <c r="AA275" s="85">
        <v>19.59</v>
      </c>
      <c r="AB275" s="194">
        <f t="shared" si="1716"/>
        <v>0</v>
      </c>
      <c r="AC275" s="85">
        <v>19.84</v>
      </c>
      <c r="AD275" s="194">
        <f t="shared" si="1717"/>
        <v>0</v>
      </c>
      <c r="AE275" s="84">
        <v>23.28</v>
      </c>
      <c r="AF275" s="85">
        <f t="shared" si="1718"/>
        <v>18.624000000000002</v>
      </c>
      <c r="AG275" s="85">
        <f t="shared" si="1719"/>
        <v>0</v>
      </c>
      <c r="AH275" s="85">
        <v>22.43</v>
      </c>
      <c r="AI275" s="85">
        <f t="shared" si="1720"/>
        <v>17.943999999999999</v>
      </c>
      <c r="AJ275" s="177">
        <f t="shared" si="1721"/>
        <v>0</v>
      </c>
    </row>
    <row r="276" spans="1:36" ht="13.5" thickBot="1" x14ac:dyDescent="0.25">
      <c r="A276" s="178">
        <v>43702</v>
      </c>
      <c r="B276" s="220">
        <v>15.68</v>
      </c>
      <c r="C276" s="85">
        <f t="shared" si="1700"/>
        <v>12.544</v>
      </c>
      <c r="D276" s="194">
        <f t="shared" si="1701"/>
        <v>0</v>
      </c>
      <c r="E276" s="84">
        <v>16.18</v>
      </c>
      <c r="F276" s="85">
        <f t="shared" si="1702"/>
        <v>12.943999999999999</v>
      </c>
      <c r="G276" s="194">
        <f t="shared" si="1703"/>
        <v>0</v>
      </c>
      <c r="H276" s="84">
        <v>16.579999999999998</v>
      </c>
      <c r="I276" s="85">
        <f t="shared" si="1704"/>
        <v>13.263999999999999</v>
      </c>
      <c r="J276" s="194">
        <f t="shared" si="1705"/>
        <v>0</v>
      </c>
      <c r="K276" s="85">
        <v>16.23</v>
      </c>
      <c r="L276" s="85">
        <f t="shared" si="1706"/>
        <v>12.984</v>
      </c>
      <c r="M276" s="195">
        <f t="shared" si="1707"/>
        <v>0</v>
      </c>
      <c r="N276" s="85">
        <v>16.82</v>
      </c>
      <c r="O276" s="85">
        <f t="shared" si="1708"/>
        <v>13.456</v>
      </c>
      <c r="P276" s="195">
        <f t="shared" si="1709"/>
        <v>0</v>
      </c>
      <c r="Q276" s="85">
        <v>12.13</v>
      </c>
      <c r="R276" s="85">
        <f t="shared" si="1710"/>
        <v>9.7040000000000006</v>
      </c>
      <c r="S276" s="195">
        <f t="shared" si="1711"/>
        <v>0</v>
      </c>
      <c r="T276" s="85">
        <v>17.260000000000002</v>
      </c>
      <c r="U276" s="85">
        <f t="shared" si="1712"/>
        <v>13.808000000000002</v>
      </c>
      <c r="V276" s="195">
        <f t="shared" si="1713"/>
        <v>0</v>
      </c>
      <c r="W276" s="207">
        <v>19.29</v>
      </c>
      <c r="X276" s="195">
        <f t="shared" si="1714"/>
        <v>0</v>
      </c>
      <c r="Y276" s="85">
        <v>19.54</v>
      </c>
      <c r="Z276" s="194">
        <f t="shared" si="1715"/>
        <v>0</v>
      </c>
      <c r="AA276" s="85">
        <v>19.59</v>
      </c>
      <c r="AB276" s="194">
        <f t="shared" si="1716"/>
        <v>0</v>
      </c>
      <c r="AC276" s="85">
        <v>19.84</v>
      </c>
      <c r="AD276" s="194">
        <f t="shared" si="1717"/>
        <v>0</v>
      </c>
      <c r="AE276" s="84">
        <v>23.28</v>
      </c>
      <c r="AF276" s="85">
        <f t="shared" si="1718"/>
        <v>18.624000000000002</v>
      </c>
      <c r="AG276" s="85">
        <f t="shared" si="1719"/>
        <v>0</v>
      </c>
      <c r="AH276" s="85">
        <v>22.43</v>
      </c>
      <c r="AI276" s="85">
        <f t="shared" si="1720"/>
        <v>17.943999999999999</v>
      </c>
      <c r="AJ276" s="177">
        <f t="shared" si="1721"/>
        <v>0</v>
      </c>
    </row>
    <row r="277" spans="1:36" ht="13.5" thickBot="1" x14ac:dyDescent="0.25">
      <c r="A277" s="178">
        <v>43703</v>
      </c>
      <c r="B277" s="220">
        <v>15.68</v>
      </c>
      <c r="C277" s="85">
        <f t="shared" si="1700"/>
        <v>12.544</v>
      </c>
      <c r="D277" s="194">
        <f t="shared" si="1701"/>
        <v>0</v>
      </c>
      <c r="E277" s="84">
        <v>16.18</v>
      </c>
      <c r="F277" s="85">
        <f t="shared" si="1702"/>
        <v>12.943999999999999</v>
      </c>
      <c r="G277" s="194">
        <f t="shared" si="1703"/>
        <v>0</v>
      </c>
      <c r="H277" s="84">
        <v>16.579999999999998</v>
      </c>
      <c r="I277" s="85">
        <f t="shared" si="1704"/>
        <v>13.263999999999999</v>
      </c>
      <c r="J277" s="194">
        <f t="shared" si="1705"/>
        <v>0</v>
      </c>
      <c r="K277" s="85">
        <v>16.23</v>
      </c>
      <c r="L277" s="85">
        <f t="shared" si="1706"/>
        <v>12.984</v>
      </c>
      <c r="M277" s="195">
        <f t="shared" si="1707"/>
        <v>0</v>
      </c>
      <c r="N277" s="85">
        <v>16.82</v>
      </c>
      <c r="O277" s="85">
        <f t="shared" si="1708"/>
        <v>13.456</v>
      </c>
      <c r="P277" s="195">
        <f t="shared" si="1709"/>
        <v>0</v>
      </c>
      <c r="Q277" s="85">
        <v>12.13</v>
      </c>
      <c r="R277" s="85">
        <f t="shared" si="1710"/>
        <v>9.7040000000000006</v>
      </c>
      <c r="S277" s="195">
        <f t="shared" si="1711"/>
        <v>0</v>
      </c>
      <c r="T277" s="85">
        <v>17.260000000000002</v>
      </c>
      <c r="U277" s="85">
        <f t="shared" si="1712"/>
        <v>13.808000000000002</v>
      </c>
      <c r="V277" s="195">
        <f t="shared" si="1713"/>
        <v>0</v>
      </c>
      <c r="W277" s="207">
        <v>19.29</v>
      </c>
      <c r="X277" s="195">
        <f t="shared" si="1714"/>
        <v>0</v>
      </c>
      <c r="Y277" s="85">
        <v>19.54</v>
      </c>
      <c r="Z277" s="194">
        <f t="shared" si="1715"/>
        <v>0</v>
      </c>
      <c r="AA277" s="85">
        <v>19.59</v>
      </c>
      <c r="AB277" s="194">
        <f t="shared" si="1716"/>
        <v>0</v>
      </c>
      <c r="AC277" s="85">
        <v>19.84</v>
      </c>
      <c r="AD277" s="194">
        <f t="shared" si="1717"/>
        <v>0</v>
      </c>
      <c r="AE277" s="84">
        <v>23.28</v>
      </c>
      <c r="AF277" s="85">
        <f t="shared" si="1718"/>
        <v>18.624000000000002</v>
      </c>
      <c r="AG277" s="85">
        <f t="shared" si="1719"/>
        <v>0</v>
      </c>
      <c r="AH277" s="85">
        <v>22.43</v>
      </c>
      <c r="AI277" s="85">
        <f t="shared" si="1720"/>
        <v>17.943999999999999</v>
      </c>
      <c r="AJ277" s="177">
        <f t="shared" si="1721"/>
        <v>0</v>
      </c>
    </row>
    <row r="278" spans="1:36" ht="13.5" thickBot="1" x14ac:dyDescent="0.25">
      <c r="A278" s="178">
        <v>43704</v>
      </c>
      <c r="B278" s="220">
        <v>15.68</v>
      </c>
      <c r="C278" s="85">
        <f t="shared" si="1700"/>
        <v>12.544</v>
      </c>
      <c r="D278" s="194">
        <f t="shared" si="1701"/>
        <v>0</v>
      </c>
      <c r="E278" s="84">
        <v>16.18</v>
      </c>
      <c r="F278" s="85">
        <f t="shared" si="1702"/>
        <v>12.943999999999999</v>
      </c>
      <c r="G278" s="194">
        <f t="shared" si="1703"/>
        <v>0</v>
      </c>
      <c r="H278" s="84">
        <v>16.579999999999998</v>
      </c>
      <c r="I278" s="85">
        <f t="shared" si="1704"/>
        <v>13.263999999999999</v>
      </c>
      <c r="J278" s="194">
        <f t="shared" si="1705"/>
        <v>0</v>
      </c>
      <c r="K278" s="85">
        <v>16.23</v>
      </c>
      <c r="L278" s="85">
        <f t="shared" si="1706"/>
        <v>12.984</v>
      </c>
      <c r="M278" s="195">
        <f t="shared" si="1707"/>
        <v>0</v>
      </c>
      <c r="N278" s="85">
        <v>16.82</v>
      </c>
      <c r="O278" s="85">
        <f t="shared" si="1708"/>
        <v>13.456</v>
      </c>
      <c r="P278" s="195">
        <f t="shared" si="1709"/>
        <v>0</v>
      </c>
      <c r="Q278" s="85">
        <v>12.13</v>
      </c>
      <c r="R278" s="85">
        <f t="shared" si="1710"/>
        <v>9.7040000000000006</v>
      </c>
      <c r="S278" s="195">
        <f t="shared" si="1711"/>
        <v>0</v>
      </c>
      <c r="T278" s="85">
        <v>17.260000000000002</v>
      </c>
      <c r="U278" s="85">
        <f t="shared" si="1712"/>
        <v>13.808000000000002</v>
      </c>
      <c r="V278" s="195">
        <f t="shared" si="1713"/>
        <v>0</v>
      </c>
      <c r="W278" s="207">
        <v>19.29</v>
      </c>
      <c r="X278" s="195">
        <f t="shared" si="1714"/>
        <v>0</v>
      </c>
      <c r="Y278" s="85">
        <v>19.54</v>
      </c>
      <c r="Z278" s="194">
        <f t="shared" si="1715"/>
        <v>0</v>
      </c>
      <c r="AA278" s="85">
        <v>19.59</v>
      </c>
      <c r="AB278" s="194">
        <f t="shared" si="1716"/>
        <v>0</v>
      </c>
      <c r="AC278" s="85">
        <v>19.84</v>
      </c>
      <c r="AD278" s="194">
        <f t="shared" si="1717"/>
        <v>0</v>
      </c>
      <c r="AE278" s="84">
        <v>23.28</v>
      </c>
      <c r="AF278" s="85">
        <f t="shared" si="1718"/>
        <v>18.624000000000002</v>
      </c>
      <c r="AG278" s="85">
        <f t="shared" si="1719"/>
        <v>0</v>
      </c>
      <c r="AH278" s="85">
        <v>22.43</v>
      </c>
      <c r="AI278" s="85">
        <f t="shared" si="1720"/>
        <v>17.943999999999999</v>
      </c>
      <c r="AJ278" s="177">
        <f t="shared" si="1721"/>
        <v>0</v>
      </c>
    </row>
    <row r="279" spans="1:36" ht="13.5" thickBot="1" x14ac:dyDescent="0.25">
      <c r="A279" s="178">
        <v>43705</v>
      </c>
      <c r="B279" s="220">
        <v>15.68</v>
      </c>
      <c r="C279" s="85">
        <f t="shared" si="1700"/>
        <v>12.544</v>
      </c>
      <c r="D279" s="194">
        <f t="shared" si="1701"/>
        <v>0</v>
      </c>
      <c r="E279" s="84">
        <v>16.18</v>
      </c>
      <c r="F279" s="85">
        <f t="shared" si="1702"/>
        <v>12.943999999999999</v>
      </c>
      <c r="G279" s="194">
        <f t="shared" si="1703"/>
        <v>0</v>
      </c>
      <c r="H279" s="84">
        <v>16.579999999999998</v>
      </c>
      <c r="I279" s="85">
        <f t="shared" si="1704"/>
        <v>13.263999999999999</v>
      </c>
      <c r="J279" s="194">
        <f t="shared" si="1705"/>
        <v>0</v>
      </c>
      <c r="K279" s="85">
        <v>16.23</v>
      </c>
      <c r="L279" s="85">
        <f t="shared" si="1706"/>
        <v>12.984</v>
      </c>
      <c r="M279" s="195">
        <f t="shared" si="1707"/>
        <v>0</v>
      </c>
      <c r="N279" s="85">
        <v>16.82</v>
      </c>
      <c r="O279" s="85">
        <f t="shared" si="1708"/>
        <v>13.456</v>
      </c>
      <c r="P279" s="195">
        <f t="shared" si="1709"/>
        <v>0</v>
      </c>
      <c r="Q279" s="85">
        <v>12.13</v>
      </c>
      <c r="R279" s="85">
        <f t="shared" si="1710"/>
        <v>9.7040000000000006</v>
      </c>
      <c r="S279" s="195">
        <f t="shared" si="1711"/>
        <v>0</v>
      </c>
      <c r="T279" s="85">
        <v>17.260000000000002</v>
      </c>
      <c r="U279" s="85">
        <f t="shared" si="1712"/>
        <v>13.808000000000002</v>
      </c>
      <c r="V279" s="195">
        <f t="shared" si="1713"/>
        <v>0</v>
      </c>
      <c r="W279" s="207">
        <v>19.29</v>
      </c>
      <c r="X279" s="195">
        <f t="shared" si="1714"/>
        <v>0</v>
      </c>
      <c r="Y279" s="85">
        <v>19.54</v>
      </c>
      <c r="Z279" s="194">
        <f t="shared" si="1715"/>
        <v>0</v>
      </c>
      <c r="AA279" s="85">
        <v>19.59</v>
      </c>
      <c r="AB279" s="194">
        <f t="shared" si="1716"/>
        <v>0</v>
      </c>
      <c r="AC279" s="85">
        <v>19.84</v>
      </c>
      <c r="AD279" s="194">
        <f t="shared" si="1717"/>
        <v>0</v>
      </c>
      <c r="AE279" s="84">
        <v>23.28</v>
      </c>
      <c r="AF279" s="85">
        <f t="shared" si="1718"/>
        <v>18.624000000000002</v>
      </c>
      <c r="AG279" s="85">
        <f t="shared" si="1719"/>
        <v>0</v>
      </c>
      <c r="AH279" s="85">
        <v>22.43</v>
      </c>
      <c r="AI279" s="85">
        <f t="shared" si="1720"/>
        <v>17.943999999999999</v>
      </c>
      <c r="AJ279" s="177">
        <f t="shared" si="1721"/>
        <v>0</v>
      </c>
    </row>
    <row r="280" spans="1:36" ht="13.5" thickBot="1" x14ac:dyDescent="0.25">
      <c r="A280" s="178">
        <v>43706</v>
      </c>
      <c r="B280" s="220">
        <v>15.78</v>
      </c>
      <c r="C280" s="85">
        <f t="shared" si="1700"/>
        <v>12.623999999999999</v>
      </c>
      <c r="D280" s="194">
        <f t="shared" si="1701"/>
        <v>9.9999999999999645</v>
      </c>
      <c r="E280" s="84">
        <v>16.28</v>
      </c>
      <c r="F280" s="85">
        <f t="shared" si="1702"/>
        <v>13.024000000000001</v>
      </c>
      <c r="G280" s="194">
        <f t="shared" si="1703"/>
        <v>10.000000000000142</v>
      </c>
      <c r="H280" s="84">
        <v>16.68</v>
      </c>
      <c r="I280" s="85">
        <f t="shared" si="1704"/>
        <v>13.343999999999999</v>
      </c>
      <c r="J280" s="194">
        <f t="shared" si="1705"/>
        <v>10.000000000000142</v>
      </c>
      <c r="K280" s="85">
        <v>16.329999999999998</v>
      </c>
      <c r="L280" s="85">
        <f t="shared" si="1706"/>
        <v>13.063999999999998</v>
      </c>
      <c r="M280" s="195">
        <f t="shared" si="1707"/>
        <v>9.9999999999997868</v>
      </c>
      <c r="N280" s="85">
        <v>16.920000000000002</v>
      </c>
      <c r="O280" s="85">
        <f t="shared" si="1708"/>
        <v>13.536000000000001</v>
      </c>
      <c r="P280" s="195">
        <f t="shared" si="1709"/>
        <v>10.000000000000142</v>
      </c>
      <c r="Q280" s="85">
        <v>12.13</v>
      </c>
      <c r="R280" s="85">
        <f t="shared" si="1710"/>
        <v>9.7040000000000006</v>
      </c>
      <c r="S280" s="195">
        <f t="shared" si="1711"/>
        <v>0</v>
      </c>
      <c r="T280" s="85">
        <v>17.36</v>
      </c>
      <c r="U280" s="85">
        <f t="shared" si="1712"/>
        <v>13.888</v>
      </c>
      <c r="V280" s="195">
        <f t="shared" si="1713"/>
        <v>9.9999999999997868</v>
      </c>
      <c r="W280" s="207">
        <v>19.29</v>
      </c>
      <c r="X280" s="195">
        <f t="shared" si="1714"/>
        <v>0</v>
      </c>
      <c r="Y280" s="85">
        <v>19.54</v>
      </c>
      <c r="Z280" s="194">
        <f t="shared" si="1715"/>
        <v>0</v>
      </c>
      <c r="AA280" s="85">
        <v>19.59</v>
      </c>
      <c r="AB280" s="194">
        <f t="shared" si="1716"/>
        <v>0</v>
      </c>
      <c r="AC280" s="85">
        <v>19.84</v>
      </c>
      <c r="AD280" s="194">
        <f t="shared" si="1717"/>
        <v>0</v>
      </c>
      <c r="AE280" s="84">
        <v>23.28</v>
      </c>
      <c r="AF280" s="85">
        <f t="shared" si="1718"/>
        <v>18.624000000000002</v>
      </c>
      <c r="AG280" s="85">
        <f t="shared" si="1719"/>
        <v>0</v>
      </c>
      <c r="AH280" s="85">
        <v>22.43</v>
      </c>
      <c r="AI280" s="85">
        <f t="shared" si="1720"/>
        <v>17.943999999999999</v>
      </c>
      <c r="AJ280" s="177">
        <f t="shared" si="1721"/>
        <v>0</v>
      </c>
    </row>
    <row r="281" spans="1:36" ht="13.5" thickBot="1" x14ac:dyDescent="0.25">
      <c r="A281" s="178">
        <v>43707</v>
      </c>
      <c r="B281" s="220">
        <v>15.68</v>
      </c>
      <c r="C281" s="85">
        <f t="shared" ref="C281" si="1722">B281/1.25</f>
        <v>12.544</v>
      </c>
      <c r="D281" s="194">
        <f t="shared" ref="D281" si="1723">(B281-B280)*100</f>
        <v>-9.9999999999999645</v>
      </c>
      <c r="E281" s="84">
        <v>16.18</v>
      </c>
      <c r="F281" s="85">
        <f t="shared" ref="F281" si="1724">E281/1.25</f>
        <v>12.943999999999999</v>
      </c>
      <c r="G281" s="194">
        <f t="shared" ref="G281" si="1725">(E281-E280)*100</f>
        <v>-10.000000000000142</v>
      </c>
      <c r="H281" s="84">
        <v>16.579999999999998</v>
      </c>
      <c r="I281" s="85">
        <f t="shared" ref="I281" si="1726">H281/1.25</f>
        <v>13.263999999999999</v>
      </c>
      <c r="J281" s="194">
        <f t="shared" ref="J281" si="1727">(H281-H280)*100</f>
        <v>-10.000000000000142</v>
      </c>
      <c r="K281" s="85">
        <v>16.329999999999998</v>
      </c>
      <c r="L281" s="85">
        <f t="shared" ref="L281" si="1728">K281/1.25</f>
        <v>13.063999999999998</v>
      </c>
      <c r="M281" s="195">
        <f t="shared" ref="M281" si="1729">(K281-K280)*100</f>
        <v>0</v>
      </c>
      <c r="N281" s="85">
        <v>16.920000000000002</v>
      </c>
      <c r="O281" s="85">
        <f t="shared" ref="O281" si="1730">N281/1.25</f>
        <v>13.536000000000001</v>
      </c>
      <c r="P281" s="195">
        <f t="shared" ref="P281" si="1731">(N281-N280)*100</f>
        <v>0</v>
      </c>
      <c r="Q281" s="85">
        <v>11.88</v>
      </c>
      <c r="R281" s="85">
        <f t="shared" ref="R281" si="1732">Q281/1.25</f>
        <v>9.5040000000000013</v>
      </c>
      <c r="S281" s="195">
        <f t="shared" ref="S281" si="1733">(Q281-Q280)*100</f>
        <v>-25</v>
      </c>
      <c r="T281" s="85">
        <v>17.36</v>
      </c>
      <c r="U281" s="85">
        <f t="shared" ref="U281" si="1734">T281/1.25</f>
        <v>13.888</v>
      </c>
      <c r="V281" s="195">
        <f t="shared" ref="V281" si="1735">(T281-T280)*100</f>
        <v>0</v>
      </c>
      <c r="W281" s="207">
        <v>19.29</v>
      </c>
      <c r="X281" s="195">
        <f t="shared" ref="X281" si="1736">(W281-W280)*100</f>
        <v>0</v>
      </c>
      <c r="Y281" s="85">
        <v>19.54</v>
      </c>
      <c r="Z281" s="194">
        <f t="shared" ref="Z281" si="1737">(Y281-Y280)*100</f>
        <v>0</v>
      </c>
      <c r="AA281" s="85">
        <v>19.59</v>
      </c>
      <c r="AB281" s="194">
        <f t="shared" ref="AB281" si="1738">(AA281-AA280)*100</f>
        <v>0</v>
      </c>
      <c r="AC281" s="85">
        <v>19.84</v>
      </c>
      <c r="AD281" s="194">
        <f t="shared" ref="AD281" si="1739">(AC281-AC280)*100</f>
        <v>0</v>
      </c>
      <c r="AE281" s="84">
        <v>23.28</v>
      </c>
      <c r="AF281" s="85">
        <f t="shared" ref="AF281" si="1740">AE281/1.25</f>
        <v>18.624000000000002</v>
      </c>
      <c r="AG281" s="85">
        <f t="shared" ref="AG281" si="1741">SUM(AE281-AE280)</f>
        <v>0</v>
      </c>
      <c r="AH281" s="85">
        <v>22.43</v>
      </c>
      <c r="AI281" s="85">
        <f t="shared" ref="AI281" si="1742">AH281/1.25</f>
        <v>17.943999999999999</v>
      </c>
      <c r="AJ281" s="177">
        <f t="shared" ref="AJ281" si="1743">SUM(AH281-AH280)*100</f>
        <v>0</v>
      </c>
    </row>
    <row r="282" spans="1:36" x14ac:dyDescent="0.2">
      <c r="A282" s="178">
        <v>43708</v>
      </c>
      <c r="B282" s="220">
        <v>15.68</v>
      </c>
      <c r="C282" s="85">
        <f t="shared" ref="C282" si="1744">B282/1.25</f>
        <v>12.544</v>
      </c>
      <c r="D282" s="194">
        <f t="shared" ref="D282" si="1745">(B282-B281)*100</f>
        <v>0</v>
      </c>
      <c r="E282" s="84">
        <v>16.18</v>
      </c>
      <c r="F282" s="85">
        <f t="shared" ref="F282" si="1746">E282/1.25</f>
        <v>12.943999999999999</v>
      </c>
      <c r="G282" s="194">
        <f t="shared" ref="G282" si="1747">(E282-E281)*100</f>
        <v>0</v>
      </c>
      <c r="H282" s="84">
        <v>16.579999999999998</v>
      </c>
      <c r="I282" s="85">
        <f t="shared" ref="I282" si="1748">H282/1.25</f>
        <v>13.263999999999999</v>
      </c>
      <c r="J282" s="194">
        <f t="shared" ref="J282" si="1749">(H282-H281)*100</f>
        <v>0</v>
      </c>
      <c r="K282" s="85">
        <v>16.329999999999998</v>
      </c>
      <c r="L282" s="85">
        <f t="shared" ref="L282" si="1750">K282/1.25</f>
        <v>13.063999999999998</v>
      </c>
      <c r="M282" s="195">
        <f t="shared" ref="M282" si="1751">(K282-K281)*100</f>
        <v>0</v>
      </c>
      <c r="N282" s="85">
        <v>16.920000000000002</v>
      </c>
      <c r="O282" s="85">
        <f t="shared" ref="O282" si="1752">N282/1.25</f>
        <v>13.536000000000001</v>
      </c>
      <c r="P282" s="195">
        <f t="shared" ref="P282" si="1753">(N282-N281)*100</f>
        <v>0</v>
      </c>
      <c r="Q282" s="85">
        <v>11.88</v>
      </c>
      <c r="R282" s="85">
        <f t="shared" ref="R282" si="1754">Q282/1.25</f>
        <v>9.5040000000000013</v>
      </c>
      <c r="S282" s="195">
        <f t="shared" ref="S282" si="1755">(Q282-Q281)*100</f>
        <v>0</v>
      </c>
      <c r="T282" s="85">
        <v>17.36</v>
      </c>
      <c r="U282" s="85">
        <f t="shared" ref="U282" si="1756">T282/1.25</f>
        <v>13.888</v>
      </c>
      <c r="V282" s="195">
        <f t="shared" ref="V282" si="1757">(T282-T281)*100</f>
        <v>0</v>
      </c>
      <c r="W282" s="207">
        <v>19.29</v>
      </c>
      <c r="X282" s="195">
        <f t="shared" ref="X282" si="1758">(W282-W281)*100</f>
        <v>0</v>
      </c>
      <c r="Y282" s="85">
        <v>19.54</v>
      </c>
      <c r="Z282" s="194">
        <f t="shared" ref="Z282" si="1759">(Y282-Y281)*100</f>
        <v>0</v>
      </c>
      <c r="AA282" s="85">
        <v>19.59</v>
      </c>
      <c r="AB282" s="194">
        <f t="shared" ref="AB282" si="1760">(AA282-AA281)*100</f>
        <v>0</v>
      </c>
      <c r="AC282" s="85">
        <v>19.84</v>
      </c>
      <c r="AD282" s="194">
        <f t="shared" ref="AD282" si="1761">(AC282-AC281)*100</f>
        <v>0</v>
      </c>
      <c r="AE282" s="84">
        <v>23.28</v>
      </c>
      <c r="AF282" s="85">
        <f t="shared" ref="AF282" si="1762">AE282/1.25</f>
        <v>18.624000000000002</v>
      </c>
      <c r="AG282" s="85">
        <f t="shared" ref="AG282" si="1763">SUM(AE282-AE281)</f>
        <v>0</v>
      </c>
      <c r="AH282" s="85">
        <v>22.43</v>
      </c>
      <c r="AI282" s="85">
        <f t="shared" ref="AI282" si="1764">AH282/1.25</f>
        <v>17.943999999999999</v>
      </c>
      <c r="AJ282" s="177">
        <f t="shared" ref="AJ282" si="1765">SUM(AH282-AH281)*100</f>
        <v>0</v>
      </c>
    </row>
    <row r="284" spans="1:36" ht="51.75" thickBot="1" x14ac:dyDescent="0.25">
      <c r="A284" s="214" t="s">
        <v>1</v>
      </c>
      <c r="B284" s="144" t="s">
        <v>2</v>
      </c>
      <c r="C284" s="144" t="s">
        <v>16</v>
      </c>
      <c r="D284" s="87" t="s">
        <v>5</v>
      </c>
      <c r="E284" s="144" t="s">
        <v>3</v>
      </c>
      <c r="F284" s="144" t="s">
        <v>17</v>
      </c>
      <c r="G284" s="87" t="s">
        <v>5</v>
      </c>
      <c r="H284" s="144" t="s">
        <v>4</v>
      </c>
      <c r="I284" s="144" t="s">
        <v>18</v>
      </c>
      <c r="J284" s="87" t="s">
        <v>5</v>
      </c>
      <c r="K284" s="145" t="s">
        <v>6</v>
      </c>
      <c r="L284" s="145" t="s">
        <v>63</v>
      </c>
      <c r="M284" s="88" t="s">
        <v>5</v>
      </c>
      <c r="N284" s="192" t="s">
        <v>91</v>
      </c>
      <c r="O284" s="192" t="s">
        <v>92</v>
      </c>
      <c r="P284" s="193" t="s">
        <v>5</v>
      </c>
      <c r="Q284" s="215" t="s">
        <v>7</v>
      </c>
      <c r="R284" s="215" t="s">
        <v>20</v>
      </c>
      <c r="S284" s="213" t="s">
        <v>5</v>
      </c>
      <c r="T284" s="146" t="s">
        <v>68</v>
      </c>
      <c r="U284" s="146" t="s">
        <v>69</v>
      </c>
      <c r="V284" s="147" t="s">
        <v>5</v>
      </c>
      <c r="W284" s="203" t="s">
        <v>86</v>
      </c>
      <c r="X284" s="149" t="s">
        <v>5</v>
      </c>
      <c r="Y284" s="198" t="s">
        <v>87</v>
      </c>
      <c r="Z284" s="149" t="s">
        <v>5</v>
      </c>
      <c r="AA284" s="148" t="s">
        <v>88</v>
      </c>
      <c r="AB284" s="149" t="s">
        <v>5</v>
      </c>
      <c r="AC284" s="148" t="s">
        <v>89</v>
      </c>
      <c r="AD284" s="149" t="s">
        <v>5</v>
      </c>
      <c r="AE284" s="90" t="s">
        <v>23</v>
      </c>
      <c r="AF284" s="90" t="s">
        <v>24</v>
      </c>
      <c r="AG284" s="91" t="s">
        <v>5</v>
      </c>
      <c r="AH284" s="90" t="s">
        <v>25</v>
      </c>
      <c r="AI284" s="90" t="s">
        <v>26</v>
      </c>
      <c r="AJ284" s="91" t="s">
        <v>5</v>
      </c>
    </row>
    <row r="285" spans="1:36" x14ac:dyDescent="0.2">
      <c r="A285" s="158" t="s">
        <v>70</v>
      </c>
      <c r="B285" s="150">
        <f>AVERAGE(B288:B316)</f>
        <v>15.669655172413785</v>
      </c>
      <c r="C285" s="151">
        <f>AVERAGE(B285/1.25)</f>
        <v>12.535724137931028</v>
      </c>
      <c r="D285" s="151"/>
      <c r="E285" s="151">
        <f>AVERAGE(E288:E316)</f>
        <v>16.169655172413787</v>
      </c>
      <c r="F285" s="151">
        <f>AVERAGE(E285/1.25)</f>
        <v>12.935724137931029</v>
      </c>
      <c r="G285" s="151"/>
      <c r="H285" s="151">
        <f>AVERAGE(H288:H316)</f>
        <v>16.569655172413796</v>
      </c>
      <c r="I285" s="151">
        <f>AVERAGE(H285/1.25)</f>
        <v>13.255724137931036</v>
      </c>
      <c r="J285" s="151"/>
      <c r="K285" s="151">
        <f>AVERAGE(K288:K316)</f>
        <v>16.517931034482757</v>
      </c>
      <c r="L285" s="151">
        <f>AVERAGE(K285/1.25)</f>
        <v>13.214344827586206</v>
      </c>
      <c r="M285" s="151"/>
      <c r="N285" s="151">
        <f>AVERAGE(N288:N316)</f>
        <v>17.107931034482764</v>
      </c>
      <c r="O285" s="151">
        <f>AVERAGE(N285/1.25)</f>
        <v>13.686344827586211</v>
      </c>
      <c r="P285" s="151"/>
      <c r="Q285" s="151">
        <f>AVERAGE(Q288:Q316)</f>
        <v>11.861034482758619</v>
      </c>
      <c r="R285" s="151">
        <f>AVERAGE(Q285/1.25)</f>
        <v>9.4888275862068951</v>
      </c>
      <c r="S285" s="151"/>
      <c r="T285" s="151">
        <f>AVERAGE(T288:T316)</f>
        <v>17.620344827586209</v>
      </c>
      <c r="U285" s="151">
        <f>AVERAGE(T285/1.25)</f>
        <v>14.096275862068968</v>
      </c>
      <c r="V285" s="151"/>
      <c r="W285" s="151">
        <f>AVERAGE(W288:W316)</f>
        <v>19.224482758620692</v>
      </c>
      <c r="X285" s="151"/>
      <c r="Y285" s="151">
        <f>AVERAGE(Y288:Y316)</f>
        <v>19.474482758620692</v>
      </c>
      <c r="Z285" s="151"/>
      <c r="AA285" s="151">
        <f>AVERAGE(AA288:AA316)</f>
        <v>19.524482758620696</v>
      </c>
      <c r="AB285" s="151"/>
      <c r="AC285" s="151">
        <f>AVERAGE(AC288:AC316)</f>
        <v>19.774482758620696</v>
      </c>
      <c r="AD285" s="151"/>
      <c r="AE285" s="151">
        <f>AVERAGE(AE288:AE316)</f>
        <v>23.279999999999983</v>
      </c>
      <c r="AF285" s="151">
        <f>AVERAGE(AE285/1.25)</f>
        <v>18.623999999999988</v>
      </c>
      <c r="AG285" s="151"/>
      <c r="AH285" s="151">
        <f>AVERAGE(AH288:AH316)</f>
        <v>22.429999999999993</v>
      </c>
      <c r="AI285" s="151">
        <f>AVERAGE(AH285/1.25)</f>
        <v>17.943999999999996</v>
      </c>
      <c r="AJ285" s="152"/>
    </row>
    <row r="286" spans="1:36" x14ac:dyDescent="0.2">
      <c r="A286" s="159" t="s">
        <v>53</v>
      </c>
      <c r="B286" s="153">
        <f>AVERAGE(B288:B302)</f>
        <v>15.546666666666665</v>
      </c>
      <c r="C286" s="153">
        <f>AVERAGE(C288:C303)</f>
        <v>12.436500000000002</v>
      </c>
      <c r="D286" s="153"/>
      <c r="E286" s="153">
        <f>AVERAGE(E288:E303)</f>
        <v>16.045625000000001</v>
      </c>
      <c r="F286" s="153">
        <f>AVERAGE(F288:F303)</f>
        <v>12.836500000000004</v>
      </c>
      <c r="G286" s="153"/>
      <c r="H286" s="153">
        <f>AVERAGE(H288:H302)</f>
        <v>16.446666666666669</v>
      </c>
      <c r="I286" s="153">
        <f>AVERAGE(I288:I302)</f>
        <v>13.157333333333334</v>
      </c>
      <c r="J286" s="153"/>
      <c r="K286" s="153">
        <f>AVERAGE(K288:K302)</f>
        <v>16.399999999999999</v>
      </c>
      <c r="L286" s="153">
        <f>AVERAGE(L288:L302)</f>
        <v>13.119999999999997</v>
      </c>
      <c r="M286" s="153"/>
      <c r="N286" s="153">
        <f>AVERAGE(N288:N302)</f>
        <v>16.990000000000002</v>
      </c>
      <c r="O286" s="153">
        <f>AVERAGE(O288:O302)</f>
        <v>13.591999999999997</v>
      </c>
      <c r="P286" s="153"/>
      <c r="Q286" s="153">
        <f>AVERAGE(Q288:Q302)</f>
        <v>11.829999999999997</v>
      </c>
      <c r="R286" s="153">
        <f>AVERAGE(R288:R302)</f>
        <v>9.4640000000000022</v>
      </c>
      <c r="S286" s="153"/>
      <c r="T286" s="153">
        <f>AVERAGE(T288:T302)</f>
        <v>17.503333333333334</v>
      </c>
      <c r="U286" s="153">
        <f>AVERAGE(U288:U302)</f>
        <v>14.002666666666666</v>
      </c>
      <c r="V286" s="153"/>
      <c r="W286" s="153">
        <f>AVERAGE(W288:W302)</f>
        <v>19.256666666666664</v>
      </c>
      <c r="X286" s="153"/>
      <c r="Y286" s="153">
        <f>AVERAGE(Y288:Y302)</f>
        <v>19.506666666666664</v>
      </c>
      <c r="Z286" s="153"/>
      <c r="AA286" s="153">
        <f>AVERAGE(AA288:AA302)</f>
        <v>19.556666666666668</v>
      </c>
      <c r="AB286" s="153"/>
      <c r="AC286" s="153">
        <f>AVERAGE(AC288:AC302)</f>
        <v>19.806666666666668</v>
      </c>
      <c r="AD286" s="153"/>
      <c r="AE286" s="153">
        <f>AVERAGE(AE288:AE302)</f>
        <v>23.279999999999994</v>
      </c>
      <c r="AF286" s="153">
        <f>AVERAGE(AF288:AF302)</f>
        <v>18.624000000000002</v>
      </c>
      <c r="AG286" s="153"/>
      <c r="AH286" s="153">
        <f>AVERAGE(AH288:AH302)</f>
        <v>22.430000000000003</v>
      </c>
      <c r="AI286" s="153">
        <f>AVERAGE(AI288:AI302)</f>
        <v>17.943999999999996</v>
      </c>
      <c r="AJ286" s="153"/>
    </row>
    <row r="287" spans="1:36" ht="13.5" thickBot="1" x14ac:dyDescent="0.25">
      <c r="A287" s="183" t="s">
        <v>54</v>
      </c>
      <c r="B287" s="162">
        <f>AVERAGE(B303:B317)</f>
        <v>15.806666666666668</v>
      </c>
      <c r="C287" s="162">
        <f>AVERAGE(C303:C316)</f>
        <v>12.641142857142857</v>
      </c>
      <c r="D287" s="162"/>
      <c r="E287" s="162">
        <f>AVERAGE(E303:E316)</f>
        <v>16.30142857142857</v>
      </c>
      <c r="F287" s="162">
        <f>AVERAGE(F303:F316)</f>
        <v>13.041142857142855</v>
      </c>
      <c r="G287" s="162"/>
      <c r="H287" s="162">
        <f>AVERAGE(H303:H316)</f>
        <v>16.701428571428572</v>
      </c>
      <c r="I287" s="162">
        <f>AVERAGE(I303:I316)</f>
        <v>13.361142857142855</v>
      </c>
      <c r="J287" s="162"/>
      <c r="K287" s="162">
        <f>AVERAGE(K303:K316)</f>
        <v>16.644285714285715</v>
      </c>
      <c r="L287" s="162">
        <f>AVERAGE(L303:L316)</f>
        <v>13.315428571428569</v>
      </c>
      <c r="M287" s="162"/>
      <c r="N287" s="162">
        <f>AVERAGE(N303:N316)</f>
        <v>17.234285714285715</v>
      </c>
      <c r="O287" s="162">
        <f>AVERAGE(O303:O316)</f>
        <v>13.787428571428569</v>
      </c>
      <c r="P287" s="162"/>
      <c r="Q287" s="162">
        <f>AVERAGE(Q303:Q316)</f>
        <v>11.894285714285719</v>
      </c>
      <c r="R287" s="162">
        <f>AVERAGE(R303:R316)</f>
        <v>9.5154285714285702</v>
      </c>
      <c r="S287" s="162"/>
      <c r="T287" s="162">
        <f>AVERAGE(T303:T316)</f>
        <v>17.745714285714286</v>
      </c>
      <c r="U287" s="162">
        <f>AVERAGE(U303:U316)</f>
        <v>14.19657142857143</v>
      </c>
      <c r="V287" s="162"/>
      <c r="W287" s="162">
        <f>AVERAGE(W303:W316)</f>
        <v>19.190000000000001</v>
      </c>
      <c r="X287" s="162"/>
      <c r="Y287" s="162">
        <f>AVERAGE(Y303:Y316)</f>
        <v>19.440000000000001</v>
      </c>
      <c r="Z287" s="162"/>
      <c r="AA287" s="162">
        <f>AVERAGE(AA303:AA316)</f>
        <v>19.490000000000002</v>
      </c>
      <c r="AB287" s="162"/>
      <c r="AC287" s="162">
        <f>AVERAGE(AC303:AC316)</f>
        <v>19.740000000000002</v>
      </c>
      <c r="AD287" s="162"/>
      <c r="AE287" s="162">
        <f>AVERAGE(AE303:AE316)</f>
        <v>23.279999999999998</v>
      </c>
      <c r="AF287" s="162">
        <f>AVERAGE(AF303:AF316)</f>
        <v>18.623999999999999</v>
      </c>
      <c r="AG287" s="162"/>
      <c r="AH287" s="162">
        <f>AVERAGE(AH303:AH316)</f>
        <v>22.430000000000003</v>
      </c>
      <c r="AI287" s="162">
        <f>AVERAGE(AI303:AI316)</f>
        <v>17.943999999999996</v>
      </c>
      <c r="AJ287" s="162"/>
    </row>
    <row r="288" spans="1:36" ht="13.5" thickBot="1" x14ac:dyDescent="0.25">
      <c r="A288" s="178">
        <v>43709</v>
      </c>
      <c r="B288" s="220">
        <v>15.68</v>
      </c>
      <c r="C288" s="85">
        <f t="shared" ref="C288" si="1766">B288/1.25</f>
        <v>12.544</v>
      </c>
      <c r="D288" s="194">
        <f>(B288-B282)*100</f>
        <v>0</v>
      </c>
      <c r="E288" s="84">
        <v>16.18</v>
      </c>
      <c r="F288" s="85">
        <f t="shared" ref="F288" si="1767">E288/1.25</f>
        <v>12.943999999999999</v>
      </c>
      <c r="G288" s="194">
        <f>(E288-E282)*100</f>
        <v>0</v>
      </c>
      <c r="H288" s="84">
        <v>16.579999999999998</v>
      </c>
      <c r="I288" s="85">
        <f t="shared" ref="I288" si="1768">H288/1.25</f>
        <v>13.263999999999999</v>
      </c>
      <c r="J288" s="194">
        <f>(H288-H282)*100</f>
        <v>0</v>
      </c>
      <c r="K288" s="85">
        <v>16.329999999999998</v>
      </c>
      <c r="L288" s="85">
        <f t="shared" ref="L288" si="1769">K288/1.25</f>
        <v>13.063999999999998</v>
      </c>
      <c r="M288" s="195">
        <f>(K288-K282)*100</f>
        <v>0</v>
      </c>
      <c r="N288" s="85">
        <v>16.920000000000002</v>
      </c>
      <c r="O288" s="85">
        <f t="shared" ref="O288" si="1770">N288/1.25</f>
        <v>13.536000000000001</v>
      </c>
      <c r="P288" s="195">
        <f>(N288-N282)*100</f>
        <v>0</v>
      </c>
      <c r="Q288" s="85">
        <v>11.88</v>
      </c>
      <c r="R288" s="85">
        <f t="shared" ref="R288" si="1771">Q288/1.25</f>
        <v>9.5040000000000013</v>
      </c>
      <c r="S288" s="195">
        <f>(Q288-Q282)*100</f>
        <v>0</v>
      </c>
      <c r="T288" s="85">
        <v>17.36</v>
      </c>
      <c r="U288" s="85">
        <f t="shared" ref="U288" si="1772">T288/1.25</f>
        <v>13.888</v>
      </c>
      <c r="V288" s="195">
        <f>(T288-T282)*100</f>
        <v>0</v>
      </c>
      <c r="W288" s="207">
        <v>19.29</v>
      </c>
      <c r="X288" s="195">
        <f>(W288-W282)*100</f>
        <v>0</v>
      </c>
      <c r="Y288" s="85">
        <v>19.54</v>
      </c>
      <c r="Z288" s="194">
        <f>(Y288-Y282)*100</f>
        <v>0</v>
      </c>
      <c r="AA288" s="85">
        <v>19.59</v>
      </c>
      <c r="AB288" s="194">
        <f>(AA288-AA282)*100</f>
        <v>0</v>
      </c>
      <c r="AC288" s="85">
        <v>19.84</v>
      </c>
      <c r="AD288" s="194">
        <f>(AC288-AC282)*100</f>
        <v>0</v>
      </c>
      <c r="AE288" s="84">
        <v>23.28</v>
      </c>
      <c r="AF288" s="85">
        <f t="shared" ref="AF288" si="1773">AE288/1.25</f>
        <v>18.624000000000002</v>
      </c>
      <c r="AG288" s="85">
        <f>SUM(AE288-AE282)</f>
        <v>0</v>
      </c>
      <c r="AH288" s="85">
        <v>22.43</v>
      </c>
      <c r="AI288" s="85">
        <f t="shared" ref="AI288" si="1774">AH288/1.25</f>
        <v>17.943999999999999</v>
      </c>
      <c r="AJ288" s="177">
        <f>SUM(AH288-AH282)*100</f>
        <v>0</v>
      </c>
    </row>
    <row r="289" spans="1:36" ht="13.5" thickBot="1" x14ac:dyDescent="0.25">
      <c r="A289" s="178">
        <v>43710</v>
      </c>
      <c r="B289" s="220">
        <v>15.58</v>
      </c>
      <c r="C289" s="85">
        <f t="shared" ref="C289" si="1775">B289/1.25</f>
        <v>12.464</v>
      </c>
      <c r="D289" s="194">
        <f t="shared" ref="D289:D296" si="1776">(B289-B288)*100</f>
        <v>-9.9999999999999645</v>
      </c>
      <c r="E289" s="84">
        <v>16.079999999999998</v>
      </c>
      <c r="F289" s="85">
        <f t="shared" ref="F289" si="1777">E289/1.25</f>
        <v>12.863999999999999</v>
      </c>
      <c r="G289" s="194">
        <f t="shared" ref="G289:G296" si="1778">(E289-E288)*100</f>
        <v>-10.000000000000142</v>
      </c>
      <c r="H289" s="84">
        <v>16.48</v>
      </c>
      <c r="I289" s="85">
        <f t="shared" ref="I289" si="1779">H289/1.25</f>
        <v>13.184000000000001</v>
      </c>
      <c r="J289" s="194">
        <f t="shared" ref="J289:J296" si="1780">(H289-H288)*100</f>
        <v>-9.9999999999997868</v>
      </c>
      <c r="K289" s="85">
        <v>16.329999999999998</v>
      </c>
      <c r="L289" s="85">
        <f t="shared" ref="L289" si="1781">K289/1.25</f>
        <v>13.063999999999998</v>
      </c>
      <c r="M289" s="195">
        <f t="shared" ref="M289:M296" si="1782">(K289-K288)*100</f>
        <v>0</v>
      </c>
      <c r="N289" s="85">
        <v>16.920000000000002</v>
      </c>
      <c r="O289" s="85">
        <f t="shared" ref="O289" si="1783">N289/1.25</f>
        <v>13.536000000000001</v>
      </c>
      <c r="P289" s="195">
        <f t="shared" ref="P289:P296" si="1784">(N289-N288)*100</f>
        <v>0</v>
      </c>
      <c r="Q289" s="85">
        <v>11.78</v>
      </c>
      <c r="R289" s="85">
        <f t="shared" ref="R289" si="1785">Q289/1.25</f>
        <v>9.4239999999999995</v>
      </c>
      <c r="S289" s="195">
        <f t="shared" ref="S289:S296" si="1786">(Q289-Q288)*100</f>
        <v>-10.000000000000142</v>
      </c>
      <c r="T289" s="85">
        <v>17.36</v>
      </c>
      <c r="U289" s="85">
        <f t="shared" ref="U289" si="1787">T289/1.25</f>
        <v>13.888</v>
      </c>
      <c r="V289" s="195">
        <f t="shared" ref="V289:V296" si="1788">(T289-T288)*100</f>
        <v>0</v>
      </c>
      <c r="W289" s="207">
        <v>19.29</v>
      </c>
      <c r="X289" s="195">
        <f>(W289-W288)*100</f>
        <v>0</v>
      </c>
      <c r="Y289" s="85">
        <v>19.54</v>
      </c>
      <c r="Z289" s="194">
        <f>(Y289-Y288)*100</f>
        <v>0</v>
      </c>
      <c r="AA289" s="85">
        <v>19.59</v>
      </c>
      <c r="AB289" s="194">
        <f>(AA289-AA288)*100</f>
        <v>0</v>
      </c>
      <c r="AC289" s="85">
        <v>19.84</v>
      </c>
      <c r="AD289" s="194">
        <f>(AC289-AC288)*100</f>
        <v>0</v>
      </c>
      <c r="AE289" s="84">
        <v>23.28</v>
      </c>
      <c r="AF289" s="85">
        <f t="shared" ref="AF289" si="1789">AE289/1.25</f>
        <v>18.624000000000002</v>
      </c>
      <c r="AG289" s="85">
        <f>SUM(AE289-AE288)</f>
        <v>0</v>
      </c>
      <c r="AH289" s="85">
        <v>22.43</v>
      </c>
      <c r="AI289" s="85">
        <f t="shared" ref="AI289" si="1790">AH289/1.25</f>
        <v>17.943999999999999</v>
      </c>
      <c r="AJ289" s="177">
        <f>SUM(AH289-AH288)*100</f>
        <v>0</v>
      </c>
    </row>
    <row r="290" spans="1:36" ht="13.5" thickBot="1" x14ac:dyDescent="0.25">
      <c r="A290" s="178">
        <v>43711</v>
      </c>
      <c r="B290" s="220">
        <v>15.58</v>
      </c>
      <c r="C290" s="85">
        <f t="shared" ref="C290:C291" si="1791">B290/1.25</f>
        <v>12.464</v>
      </c>
      <c r="D290" s="194">
        <f t="shared" si="1776"/>
        <v>0</v>
      </c>
      <c r="E290" s="84">
        <v>16.079999999999998</v>
      </c>
      <c r="F290" s="85">
        <f t="shared" ref="F290:F291" si="1792">E290/1.25</f>
        <v>12.863999999999999</v>
      </c>
      <c r="G290" s="194">
        <f t="shared" si="1778"/>
        <v>0</v>
      </c>
      <c r="H290" s="84">
        <v>16.48</v>
      </c>
      <c r="I290" s="85">
        <f t="shared" ref="I290:I291" si="1793">H290/1.25</f>
        <v>13.184000000000001</v>
      </c>
      <c r="J290" s="194">
        <f t="shared" si="1780"/>
        <v>0</v>
      </c>
      <c r="K290" s="85">
        <v>16.329999999999998</v>
      </c>
      <c r="L290" s="85">
        <f t="shared" ref="L290:L291" si="1794">K290/1.25</f>
        <v>13.063999999999998</v>
      </c>
      <c r="M290" s="195">
        <f t="shared" si="1782"/>
        <v>0</v>
      </c>
      <c r="N290" s="85">
        <v>16.920000000000002</v>
      </c>
      <c r="O290" s="85">
        <f t="shared" ref="O290:O291" si="1795">N290/1.25</f>
        <v>13.536000000000001</v>
      </c>
      <c r="P290" s="195">
        <f t="shared" si="1784"/>
        <v>0</v>
      </c>
      <c r="Q290" s="85">
        <v>11.78</v>
      </c>
      <c r="R290" s="85">
        <f t="shared" ref="R290:R291" si="1796">Q290/1.25</f>
        <v>9.4239999999999995</v>
      </c>
      <c r="S290" s="195">
        <f t="shared" si="1786"/>
        <v>0</v>
      </c>
      <c r="T290" s="85">
        <v>17.36</v>
      </c>
      <c r="U290" s="85">
        <f t="shared" ref="U290:U291" si="1797">T290/1.25</f>
        <v>13.888</v>
      </c>
      <c r="V290" s="195">
        <f t="shared" si="1788"/>
        <v>0</v>
      </c>
      <c r="W290" s="207">
        <v>19.29</v>
      </c>
      <c r="X290" s="195">
        <f t="shared" ref="X290:X298" si="1798">(W290-W289)*100</f>
        <v>0</v>
      </c>
      <c r="Y290" s="85">
        <v>19.54</v>
      </c>
      <c r="Z290" s="194">
        <f t="shared" ref="Z290:Z298" si="1799">(Y290-Y289)*100</f>
        <v>0</v>
      </c>
      <c r="AA290" s="85">
        <v>19.59</v>
      </c>
      <c r="AB290" s="194">
        <f t="shared" ref="AB290:AB298" si="1800">(AA290-AA289)*100</f>
        <v>0</v>
      </c>
      <c r="AC290" s="85">
        <v>19.84</v>
      </c>
      <c r="AD290" s="194">
        <f t="shared" ref="AD290:AD298" si="1801">(AC290-AC289)*100</f>
        <v>0</v>
      </c>
      <c r="AE290" s="84">
        <v>23.28</v>
      </c>
      <c r="AF290" s="85">
        <f t="shared" ref="AF290:AF291" si="1802">AE290/1.25</f>
        <v>18.624000000000002</v>
      </c>
      <c r="AG290" s="85">
        <f t="shared" ref="AG290:AG298" si="1803">SUM(AE290-AE289)</f>
        <v>0</v>
      </c>
      <c r="AH290" s="85">
        <v>22.43</v>
      </c>
      <c r="AI290" s="85">
        <f t="shared" ref="AI290:AI291" si="1804">AH290/1.25</f>
        <v>17.943999999999999</v>
      </c>
      <c r="AJ290" s="177">
        <f t="shared" ref="AJ290:AJ298" si="1805">SUM(AH290-AH289)*100</f>
        <v>0</v>
      </c>
    </row>
    <row r="291" spans="1:36" ht="13.5" thickBot="1" x14ac:dyDescent="0.25">
      <c r="A291" s="178">
        <v>43712</v>
      </c>
      <c r="B291" s="220">
        <v>15.48</v>
      </c>
      <c r="C291" s="85">
        <f t="shared" si="1791"/>
        <v>12.384</v>
      </c>
      <c r="D291" s="194">
        <f t="shared" si="1776"/>
        <v>-9.9999999999999645</v>
      </c>
      <c r="E291" s="84">
        <v>15.98</v>
      </c>
      <c r="F291" s="85">
        <f t="shared" si="1792"/>
        <v>12.784000000000001</v>
      </c>
      <c r="G291" s="194">
        <f t="shared" si="1778"/>
        <v>-9.9999999999997868</v>
      </c>
      <c r="H291" s="84">
        <v>16.38</v>
      </c>
      <c r="I291" s="85">
        <f t="shared" si="1793"/>
        <v>13.103999999999999</v>
      </c>
      <c r="J291" s="194">
        <f t="shared" si="1780"/>
        <v>-10.000000000000142</v>
      </c>
      <c r="K291" s="85">
        <v>16.329999999999998</v>
      </c>
      <c r="L291" s="85">
        <f t="shared" si="1794"/>
        <v>13.063999999999998</v>
      </c>
      <c r="M291" s="195">
        <f t="shared" si="1782"/>
        <v>0</v>
      </c>
      <c r="N291" s="85">
        <v>16.920000000000002</v>
      </c>
      <c r="O291" s="85">
        <f t="shared" si="1795"/>
        <v>13.536000000000001</v>
      </c>
      <c r="P291" s="195">
        <f t="shared" si="1784"/>
        <v>0</v>
      </c>
      <c r="Q291" s="85">
        <v>11.78</v>
      </c>
      <c r="R291" s="85">
        <f t="shared" si="1796"/>
        <v>9.4239999999999995</v>
      </c>
      <c r="S291" s="195">
        <f t="shared" si="1786"/>
        <v>0</v>
      </c>
      <c r="T291" s="85">
        <v>17.36</v>
      </c>
      <c r="U291" s="85">
        <f t="shared" si="1797"/>
        <v>13.888</v>
      </c>
      <c r="V291" s="195">
        <f t="shared" si="1788"/>
        <v>0</v>
      </c>
      <c r="W291" s="207">
        <v>19.29</v>
      </c>
      <c r="X291" s="195">
        <f t="shared" si="1798"/>
        <v>0</v>
      </c>
      <c r="Y291" s="85">
        <v>19.54</v>
      </c>
      <c r="Z291" s="194">
        <f t="shared" si="1799"/>
        <v>0</v>
      </c>
      <c r="AA291" s="85">
        <v>19.59</v>
      </c>
      <c r="AB291" s="194">
        <f t="shared" si="1800"/>
        <v>0</v>
      </c>
      <c r="AC291" s="85">
        <v>19.84</v>
      </c>
      <c r="AD291" s="194">
        <f t="shared" si="1801"/>
        <v>0</v>
      </c>
      <c r="AE291" s="84">
        <v>23.28</v>
      </c>
      <c r="AF291" s="85">
        <f t="shared" si="1802"/>
        <v>18.624000000000002</v>
      </c>
      <c r="AG291" s="85">
        <f t="shared" si="1803"/>
        <v>0</v>
      </c>
      <c r="AH291" s="85">
        <v>22.43</v>
      </c>
      <c r="AI291" s="85">
        <f t="shared" si="1804"/>
        <v>17.943999999999999</v>
      </c>
      <c r="AJ291" s="177">
        <f t="shared" si="1805"/>
        <v>0</v>
      </c>
    </row>
    <row r="292" spans="1:36" ht="13.5" thickBot="1" x14ac:dyDescent="0.25">
      <c r="A292" s="178">
        <v>43713</v>
      </c>
      <c r="B292" s="220">
        <v>15.58</v>
      </c>
      <c r="C292" s="85">
        <f t="shared" ref="C292" si="1806">B292/1.25</f>
        <v>12.464</v>
      </c>
      <c r="D292" s="194">
        <f t="shared" si="1776"/>
        <v>9.9999999999999645</v>
      </c>
      <c r="E292" s="84">
        <v>16.079999999999998</v>
      </c>
      <c r="F292" s="85">
        <f t="shared" ref="F292" si="1807">E292/1.25</f>
        <v>12.863999999999999</v>
      </c>
      <c r="G292" s="194">
        <f t="shared" si="1778"/>
        <v>9.9999999999997868</v>
      </c>
      <c r="H292" s="84">
        <v>16.48</v>
      </c>
      <c r="I292" s="85">
        <f t="shared" ref="I292" si="1808">H292/1.25</f>
        <v>13.184000000000001</v>
      </c>
      <c r="J292" s="194">
        <f t="shared" si="1780"/>
        <v>10.000000000000142</v>
      </c>
      <c r="K292" s="85">
        <v>16.43</v>
      </c>
      <c r="L292" s="85">
        <f t="shared" ref="L292" si="1809">K292/1.25</f>
        <v>13.144</v>
      </c>
      <c r="M292" s="195">
        <f t="shared" si="1782"/>
        <v>10.000000000000142</v>
      </c>
      <c r="N292" s="85">
        <v>17.02</v>
      </c>
      <c r="O292" s="85">
        <f t="shared" ref="O292" si="1810">N292/1.25</f>
        <v>13.616</v>
      </c>
      <c r="P292" s="195">
        <f t="shared" si="1784"/>
        <v>9.9999999999997868</v>
      </c>
      <c r="Q292" s="85">
        <v>11.88</v>
      </c>
      <c r="R292" s="85">
        <f t="shared" ref="R292" si="1811">Q292/1.25</f>
        <v>9.5040000000000013</v>
      </c>
      <c r="S292" s="195">
        <f t="shared" si="1786"/>
        <v>10.000000000000142</v>
      </c>
      <c r="T292" s="85">
        <v>17.559999999999999</v>
      </c>
      <c r="U292" s="85">
        <f t="shared" ref="U292" si="1812">T292/1.25</f>
        <v>14.047999999999998</v>
      </c>
      <c r="V292" s="195">
        <f t="shared" si="1788"/>
        <v>19.999999999999929</v>
      </c>
      <c r="W292" s="207">
        <v>19.29</v>
      </c>
      <c r="X292" s="195">
        <f t="shared" si="1798"/>
        <v>0</v>
      </c>
      <c r="Y292" s="85">
        <v>19.54</v>
      </c>
      <c r="Z292" s="194">
        <f t="shared" si="1799"/>
        <v>0</v>
      </c>
      <c r="AA292" s="85">
        <v>19.59</v>
      </c>
      <c r="AB292" s="194">
        <f t="shared" si="1800"/>
        <v>0</v>
      </c>
      <c r="AC292" s="85">
        <v>19.84</v>
      </c>
      <c r="AD292" s="194">
        <f t="shared" si="1801"/>
        <v>0</v>
      </c>
      <c r="AE292" s="84">
        <v>23.28</v>
      </c>
      <c r="AF292" s="85">
        <f t="shared" ref="AF292" si="1813">AE292/1.25</f>
        <v>18.624000000000002</v>
      </c>
      <c r="AG292" s="85">
        <f t="shared" si="1803"/>
        <v>0</v>
      </c>
      <c r="AH292" s="85">
        <v>22.43</v>
      </c>
      <c r="AI292" s="85">
        <f t="shared" ref="AI292" si="1814">AH292/1.25</f>
        <v>17.943999999999999</v>
      </c>
      <c r="AJ292" s="177">
        <f t="shared" si="1805"/>
        <v>0</v>
      </c>
    </row>
    <row r="293" spans="1:36" ht="13.5" thickBot="1" x14ac:dyDescent="0.25">
      <c r="A293" s="178">
        <v>43714</v>
      </c>
      <c r="B293" s="220">
        <v>15.68</v>
      </c>
      <c r="C293" s="85">
        <f t="shared" ref="C293" si="1815">B293/1.25</f>
        <v>12.544</v>
      </c>
      <c r="D293" s="194">
        <f t="shared" si="1776"/>
        <v>9.9999999999999645</v>
      </c>
      <c r="E293" s="84">
        <v>16.18</v>
      </c>
      <c r="F293" s="85">
        <f t="shared" ref="F293" si="1816">E293/1.25</f>
        <v>12.943999999999999</v>
      </c>
      <c r="G293" s="194">
        <f t="shared" si="1778"/>
        <v>10.000000000000142</v>
      </c>
      <c r="H293" s="84">
        <v>16.579999999999998</v>
      </c>
      <c r="I293" s="85">
        <f t="shared" ref="I293" si="1817">H293/1.25</f>
        <v>13.263999999999999</v>
      </c>
      <c r="J293" s="194">
        <f t="shared" si="1780"/>
        <v>9.9999999999997868</v>
      </c>
      <c r="K293" s="85">
        <v>16.43</v>
      </c>
      <c r="L293" s="85">
        <f t="shared" ref="L293" si="1818">K293/1.25</f>
        <v>13.144</v>
      </c>
      <c r="M293" s="195">
        <f t="shared" si="1782"/>
        <v>0</v>
      </c>
      <c r="N293" s="85">
        <v>17.02</v>
      </c>
      <c r="O293" s="85">
        <f t="shared" ref="O293" si="1819">N293/1.25</f>
        <v>13.616</v>
      </c>
      <c r="P293" s="195">
        <f t="shared" si="1784"/>
        <v>0</v>
      </c>
      <c r="Q293" s="85">
        <v>11.88</v>
      </c>
      <c r="R293" s="85">
        <f t="shared" ref="R293" si="1820">Q293/1.25</f>
        <v>9.5040000000000013</v>
      </c>
      <c r="S293" s="195">
        <f t="shared" si="1786"/>
        <v>0</v>
      </c>
      <c r="T293" s="85">
        <v>17.559999999999999</v>
      </c>
      <c r="U293" s="85">
        <f t="shared" ref="U293" si="1821">T293/1.25</f>
        <v>14.047999999999998</v>
      </c>
      <c r="V293" s="195">
        <f t="shared" si="1788"/>
        <v>0</v>
      </c>
      <c r="W293" s="207">
        <v>19.29</v>
      </c>
      <c r="X293" s="195">
        <f t="shared" si="1798"/>
        <v>0</v>
      </c>
      <c r="Y293" s="85">
        <v>19.54</v>
      </c>
      <c r="Z293" s="194">
        <f t="shared" si="1799"/>
        <v>0</v>
      </c>
      <c r="AA293" s="85">
        <v>19.59</v>
      </c>
      <c r="AB293" s="194">
        <f t="shared" si="1800"/>
        <v>0</v>
      </c>
      <c r="AC293" s="85">
        <v>19.84</v>
      </c>
      <c r="AD293" s="194">
        <f t="shared" si="1801"/>
        <v>0</v>
      </c>
      <c r="AE293" s="84">
        <v>23.28</v>
      </c>
      <c r="AF293" s="85">
        <f t="shared" ref="AF293" si="1822">AE293/1.25</f>
        <v>18.624000000000002</v>
      </c>
      <c r="AG293" s="85">
        <f t="shared" si="1803"/>
        <v>0</v>
      </c>
      <c r="AH293" s="85">
        <v>22.43</v>
      </c>
      <c r="AI293" s="85">
        <f t="shared" ref="AI293" si="1823">AH293/1.25</f>
        <v>17.943999999999999</v>
      </c>
      <c r="AJ293" s="177">
        <f t="shared" si="1805"/>
        <v>0</v>
      </c>
    </row>
    <row r="294" spans="1:36" ht="13.5" thickBot="1" x14ac:dyDescent="0.25">
      <c r="A294" s="178">
        <v>43715</v>
      </c>
      <c r="B294" s="220">
        <v>15.68</v>
      </c>
      <c r="C294" s="85">
        <f t="shared" ref="C294:C296" si="1824">B294/1.25</f>
        <v>12.544</v>
      </c>
      <c r="D294" s="194">
        <f t="shared" si="1776"/>
        <v>0</v>
      </c>
      <c r="E294" s="84">
        <v>16.18</v>
      </c>
      <c r="F294" s="85">
        <f t="shared" ref="F294:F296" si="1825">E294/1.25</f>
        <v>12.943999999999999</v>
      </c>
      <c r="G294" s="194">
        <f t="shared" si="1778"/>
        <v>0</v>
      </c>
      <c r="H294" s="84">
        <v>16.579999999999998</v>
      </c>
      <c r="I294" s="85">
        <f t="shared" ref="I294:I296" si="1826">H294/1.25</f>
        <v>13.263999999999999</v>
      </c>
      <c r="J294" s="194">
        <f t="shared" si="1780"/>
        <v>0</v>
      </c>
      <c r="K294" s="85">
        <v>16.43</v>
      </c>
      <c r="L294" s="85">
        <f t="shared" ref="L294:L296" si="1827">K294/1.25</f>
        <v>13.144</v>
      </c>
      <c r="M294" s="195">
        <f t="shared" si="1782"/>
        <v>0</v>
      </c>
      <c r="N294" s="85">
        <v>17.02</v>
      </c>
      <c r="O294" s="85">
        <f t="shared" ref="O294:O296" si="1828">N294/1.25</f>
        <v>13.616</v>
      </c>
      <c r="P294" s="195">
        <f t="shared" si="1784"/>
        <v>0</v>
      </c>
      <c r="Q294" s="85">
        <v>11.88</v>
      </c>
      <c r="R294" s="85">
        <f t="shared" ref="R294:R296" si="1829">Q294/1.25</f>
        <v>9.5040000000000013</v>
      </c>
      <c r="S294" s="195">
        <f t="shared" si="1786"/>
        <v>0</v>
      </c>
      <c r="T294" s="85">
        <v>17.559999999999999</v>
      </c>
      <c r="U294" s="85">
        <f t="shared" ref="U294:U296" si="1830">T294/1.25</f>
        <v>14.047999999999998</v>
      </c>
      <c r="V294" s="195">
        <f t="shared" si="1788"/>
        <v>0</v>
      </c>
      <c r="W294" s="207">
        <v>19.29</v>
      </c>
      <c r="X294" s="195">
        <f t="shared" si="1798"/>
        <v>0</v>
      </c>
      <c r="Y294" s="85">
        <v>19.54</v>
      </c>
      <c r="Z294" s="194">
        <f t="shared" si="1799"/>
        <v>0</v>
      </c>
      <c r="AA294" s="85">
        <v>19.59</v>
      </c>
      <c r="AB294" s="194">
        <f t="shared" si="1800"/>
        <v>0</v>
      </c>
      <c r="AC294" s="85">
        <v>19.84</v>
      </c>
      <c r="AD294" s="194">
        <f t="shared" si="1801"/>
        <v>0</v>
      </c>
      <c r="AE294" s="84">
        <v>23.28</v>
      </c>
      <c r="AF294" s="85">
        <f t="shared" ref="AF294:AF296" si="1831">AE294/1.25</f>
        <v>18.624000000000002</v>
      </c>
      <c r="AG294" s="85">
        <f t="shared" si="1803"/>
        <v>0</v>
      </c>
      <c r="AH294" s="85">
        <v>22.43</v>
      </c>
      <c r="AI294" s="85">
        <f t="shared" ref="AI294:AI296" si="1832">AH294/1.25</f>
        <v>17.943999999999999</v>
      </c>
      <c r="AJ294" s="177">
        <f t="shared" si="1805"/>
        <v>0</v>
      </c>
    </row>
    <row r="295" spans="1:36" ht="13.5" thickBot="1" x14ac:dyDescent="0.25">
      <c r="A295" s="178">
        <v>43716</v>
      </c>
      <c r="B295" s="220">
        <v>15.68</v>
      </c>
      <c r="C295" s="85">
        <f t="shared" si="1824"/>
        <v>12.544</v>
      </c>
      <c r="D295" s="194">
        <f t="shared" si="1776"/>
        <v>0</v>
      </c>
      <c r="E295" s="84">
        <v>16.18</v>
      </c>
      <c r="F295" s="85">
        <f t="shared" si="1825"/>
        <v>12.943999999999999</v>
      </c>
      <c r="G295" s="194">
        <f t="shared" si="1778"/>
        <v>0</v>
      </c>
      <c r="H295" s="84">
        <v>16.579999999999998</v>
      </c>
      <c r="I295" s="85">
        <f t="shared" si="1826"/>
        <v>13.263999999999999</v>
      </c>
      <c r="J295" s="194">
        <f t="shared" si="1780"/>
        <v>0</v>
      </c>
      <c r="K295" s="85">
        <v>16.43</v>
      </c>
      <c r="L295" s="85">
        <f t="shared" si="1827"/>
        <v>13.144</v>
      </c>
      <c r="M295" s="195">
        <f t="shared" si="1782"/>
        <v>0</v>
      </c>
      <c r="N295" s="85">
        <v>17.02</v>
      </c>
      <c r="O295" s="85">
        <f t="shared" si="1828"/>
        <v>13.616</v>
      </c>
      <c r="P295" s="195">
        <f t="shared" si="1784"/>
        <v>0</v>
      </c>
      <c r="Q295" s="85">
        <v>11.88</v>
      </c>
      <c r="R295" s="85">
        <f t="shared" si="1829"/>
        <v>9.5040000000000013</v>
      </c>
      <c r="S295" s="195">
        <f t="shared" si="1786"/>
        <v>0</v>
      </c>
      <c r="T295" s="85">
        <v>17.559999999999999</v>
      </c>
      <c r="U295" s="85">
        <f t="shared" si="1830"/>
        <v>14.047999999999998</v>
      </c>
      <c r="V295" s="195">
        <f t="shared" si="1788"/>
        <v>0</v>
      </c>
      <c r="W295" s="207">
        <v>19.29</v>
      </c>
      <c r="X295" s="195">
        <f t="shared" si="1798"/>
        <v>0</v>
      </c>
      <c r="Y295" s="85">
        <v>19.54</v>
      </c>
      <c r="Z295" s="194">
        <f t="shared" si="1799"/>
        <v>0</v>
      </c>
      <c r="AA295" s="85">
        <v>19.59</v>
      </c>
      <c r="AB295" s="194">
        <f t="shared" si="1800"/>
        <v>0</v>
      </c>
      <c r="AC295" s="85">
        <v>19.84</v>
      </c>
      <c r="AD295" s="194">
        <f t="shared" si="1801"/>
        <v>0</v>
      </c>
      <c r="AE295" s="84">
        <v>23.28</v>
      </c>
      <c r="AF295" s="85">
        <f t="shared" si="1831"/>
        <v>18.624000000000002</v>
      </c>
      <c r="AG295" s="85">
        <f t="shared" si="1803"/>
        <v>0</v>
      </c>
      <c r="AH295" s="85">
        <v>22.43</v>
      </c>
      <c r="AI295" s="85">
        <f t="shared" si="1832"/>
        <v>17.943999999999999</v>
      </c>
      <c r="AJ295" s="177">
        <f t="shared" si="1805"/>
        <v>0</v>
      </c>
    </row>
    <row r="296" spans="1:36" ht="13.5" thickBot="1" x14ac:dyDescent="0.25">
      <c r="A296" s="178">
        <v>43717</v>
      </c>
      <c r="B296" s="220">
        <v>15.53</v>
      </c>
      <c r="C296" s="85">
        <f t="shared" si="1824"/>
        <v>12.423999999999999</v>
      </c>
      <c r="D296" s="194">
        <f t="shared" si="1776"/>
        <v>-15.000000000000036</v>
      </c>
      <c r="E296" s="84">
        <v>16.03</v>
      </c>
      <c r="F296" s="85">
        <f t="shared" si="1825"/>
        <v>12.824000000000002</v>
      </c>
      <c r="G296" s="194">
        <f t="shared" si="1778"/>
        <v>-14.999999999999858</v>
      </c>
      <c r="H296" s="84">
        <v>16.43</v>
      </c>
      <c r="I296" s="85">
        <f t="shared" si="1826"/>
        <v>13.144</v>
      </c>
      <c r="J296" s="194">
        <f t="shared" si="1780"/>
        <v>-14.999999999999858</v>
      </c>
      <c r="K296" s="85">
        <v>16.329999999999998</v>
      </c>
      <c r="L296" s="85">
        <f t="shared" si="1827"/>
        <v>13.063999999999998</v>
      </c>
      <c r="M296" s="195">
        <f t="shared" si="1782"/>
        <v>-10.000000000000142</v>
      </c>
      <c r="N296" s="85">
        <v>16.920000000000002</v>
      </c>
      <c r="O296" s="85">
        <f t="shared" si="1828"/>
        <v>13.536000000000001</v>
      </c>
      <c r="P296" s="195">
        <f t="shared" si="1784"/>
        <v>-9.9999999999997868</v>
      </c>
      <c r="Q296" s="85">
        <v>11.88</v>
      </c>
      <c r="R296" s="85">
        <f t="shared" si="1829"/>
        <v>9.5040000000000013</v>
      </c>
      <c r="S296" s="195">
        <f t="shared" si="1786"/>
        <v>0</v>
      </c>
      <c r="T296" s="85">
        <v>17.46</v>
      </c>
      <c r="U296" s="85">
        <f t="shared" si="1830"/>
        <v>13.968</v>
      </c>
      <c r="V296" s="195">
        <f t="shared" si="1788"/>
        <v>-9.9999999999997868</v>
      </c>
      <c r="W296" s="207">
        <v>19.29</v>
      </c>
      <c r="X296" s="195">
        <f t="shared" si="1798"/>
        <v>0</v>
      </c>
      <c r="Y296" s="85">
        <v>19.54</v>
      </c>
      <c r="Z296" s="194">
        <f t="shared" si="1799"/>
        <v>0</v>
      </c>
      <c r="AA296" s="85">
        <v>19.59</v>
      </c>
      <c r="AB296" s="194">
        <f t="shared" si="1800"/>
        <v>0</v>
      </c>
      <c r="AC296" s="85">
        <v>19.84</v>
      </c>
      <c r="AD296" s="194">
        <f t="shared" si="1801"/>
        <v>0</v>
      </c>
      <c r="AE296" s="84">
        <v>23.28</v>
      </c>
      <c r="AF296" s="85">
        <f t="shared" si="1831"/>
        <v>18.624000000000002</v>
      </c>
      <c r="AG296" s="85">
        <f t="shared" si="1803"/>
        <v>0</v>
      </c>
      <c r="AH296" s="85">
        <v>22.43</v>
      </c>
      <c r="AI296" s="85">
        <f t="shared" si="1832"/>
        <v>17.943999999999999</v>
      </c>
      <c r="AJ296" s="177">
        <f t="shared" si="1805"/>
        <v>0</v>
      </c>
    </row>
    <row r="297" spans="1:36" ht="13.5" thickBot="1" x14ac:dyDescent="0.25">
      <c r="A297" s="178">
        <v>43718</v>
      </c>
      <c r="B297" s="220">
        <v>15.53</v>
      </c>
      <c r="C297" s="85">
        <f t="shared" ref="C297" si="1833">B297/1.25</f>
        <v>12.423999999999999</v>
      </c>
      <c r="D297" s="194">
        <f t="shared" ref="D297" si="1834">(B297-B296)*100</f>
        <v>0</v>
      </c>
      <c r="E297" s="84">
        <v>16.03</v>
      </c>
      <c r="F297" s="85">
        <f t="shared" ref="F297" si="1835">E297/1.25</f>
        <v>12.824000000000002</v>
      </c>
      <c r="G297" s="194">
        <f t="shared" ref="G297" si="1836">(E297-E296)*100</f>
        <v>0</v>
      </c>
      <c r="H297" s="84">
        <v>16.43</v>
      </c>
      <c r="I297" s="85">
        <f t="shared" ref="I297" si="1837">H297/1.25</f>
        <v>13.144</v>
      </c>
      <c r="J297" s="194">
        <f t="shared" ref="J297" si="1838">(H297-H296)*100</f>
        <v>0</v>
      </c>
      <c r="K297" s="85">
        <v>16.43</v>
      </c>
      <c r="L297" s="85">
        <f t="shared" ref="L297" si="1839">K297/1.25</f>
        <v>13.144</v>
      </c>
      <c r="M297" s="195">
        <f t="shared" ref="M297" si="1840">(K297-K296)*100</f>
        <v>10.000000000000142</v>
      </c>
      <c r="N297" s="85">
        <v>17.02</v>
      </c>
      <c r="O297" s="85">
        <f t="shared" ref="O297" si="1841">N297/1.25</f>
        <v>13.616</v>
      </c>
      <c r="P297" s="195">
        <f t="shared" ref="P297" si="1842">(N297-N296)*100</f>
        <v>9.9999999999997868</v>
      </c>
      <c r="Q297" s="85">
        <v>11.88</v>
      </c>
      <c r="R297" s="85">
        <f t="shared" ref="R297" si="1843">Q297/1.25</f>
        <v>9.5040000000000013</v>
      </c>
      <c r="S297" s="195">
        <f t="shared" ref="S297" si="1844">(Q297-Q296)*100</f>
        <v>0</v>
      </c>
      <c r="T297" s="85">
        <v>17.559999999999999</v>
      </c>
      <c r="U297" s="85">
        <f t="shared" ref="U297" si="1845">T297/1.25</f>
        <v>14.047999999999998</v>
      </c>
      <c r="V297" s="195">
        <f t="shared" ref="V297" si="1846">(T297-T296)*100</f>
        <v>9.9999999999997868</v>
      </c>
      <c r="W297" s="207">
        <v>19.29</v>
      </c>
      <c r="X297" s="195">
        <f t="shared" si="1798"/>
        <v>0</v>
      </c>
      <c r="Y297" s="85">
        <v>19.54</v>
      </c>
      <c r="Z297" s="194">
        <f t="shared" si="1799"/>
        <v>0</v>
      </c>
      <c r="AA297" s="85">
        <v>19.59</v>
      </c>
      <c r="AB297" s="194">
        <f t="shared" si="1800"/>
        <v>0</v>
      </c>
      <c r="AC297" s="85">
        <v>19.84</v>
      </c>
      <c r="AD297" s="194">
        <f t="shared" si="1801"/>
        <v>0</v>
      </c>
      <c r="AE297" s="84">
        <v>23.28</v>
      </c>
      <c r="AF297" s="85">
        <f t="shared" ref="AF297" si="1847">AE297/1.25</f>
        <v>18.624000000000002</v>
      </c>
      <c r="AG297" s="85">
        <f t="shared" si="1803"/>
        <v>0</v>
      </c>
      <c r="AH297" s="85">
        <v>22.43</v>
      </c>
      <c r="AI297" s="85">
        <f t="shared" ref="AI297" si="1848">AH297/1.25</f>
        <v>17.943999999999999</v>
      </c>
      <c r="AJ297" s="177">
        <f t="shared" si="1805"/>
        <v>0</v>
      </c>
    </row>
    <row r="298" spans="1:36" ht="13.5" thickBot="1" x14ac:dyDescent="0.25">
      <c r="A298" s="178">
        <v>43719</v>
      </c>
      <c r="B298" s="220">
        <v>15.53</v>
      </c>
      <c r="C298" s="85">
        <f t="shared" ref="C298" si="1849">B298/1.25</f>
        <v>12.423999999999999</v>
      </c>
      <c r="D298" s="194">
        <f t="shared" ref="D298" si="1850">(B298-B297)*100</f>
        <v>0</v>
      </c>
      <c r="E298" s="84">
        <v>16.03</v>
      </c>
      <c r="F298" s="85">
        <f t="shared" ref="F298" si="1851">E298/1.25</f>
        <v>12.824000000000002</v>
      </c>
      <c r="G298" s="194">
        <f t="shared" ref="G298" si="1852">(E298-E297)*100</f>
        <v>0</v>
      </c>
      <c r="H298" s="84">
        <v>16.43</v>
      </c>
      <c r="I298" s="85">
        <f t="shared" ref="I298" si="1853">H298/1.25</f>
        <v>13.144</v>
      </c>
      <c r="J298" s="194">
        <f t="shared" ref="J298" si="1854">(H298-H297)*100</f>
        <v>0</v>
      </c>
      <c r="K298" s="85">
        <v>16.53</v>
      </c>
      <c r="L298" s="85">
        <f t="shared" ref="L298" si="1855">K298/1.25</f>
        <v>13.224</v>
      </c>
      <c r="M298" s="195">
        <f t="shared" ref="M298" si="1856">(K298-K297)*100</f>
        <v>10.000000000000142</v>
      </c>
      <c r="N298" s="85">
        <v>17.12</v>
      </c>
      <c r="O298" s="85">
        <f t="shared" ref="O298" si="1857">N298/1.25</f>
        <v>13.696000000000002</v>
      </c>
      <c r="P298" s="195">
        <f t="shared" ref="P298" si="1858">(N298-N297)*100</f>
        <v>10.000000000000142</v>
      </c>
      <c r="Q298" s="85">
        <v>11.88</v>
      </c>
      <c r="R298" s="85">
        <f t="shared" ref="R298" si="1859">Q298/1.25</f>
        <v>9.5040000000000013</v>
      </c>
      <c r="S298" s="195">
        <f t="shared" ref="S298" si="1860">(Q298-Q297)*100</f>
        <v>0</v>
      </c>
      <c r="T298" s="85">
        <v>17.66</v>
      </c>
      <c r="U298" s="85">
        <f t="shared" ref="U298" si="1861">T298/1.25</f>
        <v>14.128</v>
      </c>
      <c r="V298" s="195">
        <f t="shared" ref="V298" si="1862">(T298-T297)*100</f>
        <v>10.000000000000142</v>
      </c>
      <c r="W298" s="207">
        <v>19.190000000000001</v>
      </c>
      <c r="X298" s="195">
        <f t="shared" si="1798"/>
        <v>-9.9999999999997868</v>
      </c>
      <c r="Y298" s="85">
        <v>19.440000000000001</v>
      </c>
      <c r="Z298" s="194">
        <f t="shared" si="1799"/>
        <v>-9.9999999999997868</v>
      </c>
      <c r="AA298" s="85">
        <v>19.489999999999998</v>
      </c>
      <c r="AB298" s="194">
        <f t="shared" si="1800"/>
        <v>-10.000000000000142</v>
      </c>
      <c r="AC298" s="85">
        <v>19.739999999999998</v>
      </c>
      <c r="AD298" s="194">
        <f t="shared" si="1801"/>
        <v>-10.000000000000142</v>
      </c>
      <c r="AE298" s="84">
        <v>23.28</v>
      </c>
      <c r="AF298" s="85">
        <f t="shared" ref="AF298" si="1863">AE298/1.25</f>
        <v>18.624000000000002</v>
      </c>
      <c r="AG298" s="85">
        <f t="shared" si="1803"/>
        <v>0</v>
      </c>
      <c r="AH298" s="85">
        <v>22.43</v>
      </c>
      <c r="AI298" s="85">
        <f t="shared" ref="AI298" si="1864">AH298/1.25</f>
        <v>17.943999999999999</v>
      </c>
      <c r="AJ298" s="177">
        <f t="shared" si="1805"/>
        <v>0</v>
      </c>
    </row>
    <row r="299" spans="1:36" ht="13.5" thickBot="1" x14ac:dyDescent="0.25">
      <c r="A299" s="178">
        <v>43720</v>
      </c>
      <c r="B299" s="220">
        <v>15.53</v>
      </c>
      <c r="C299" s="85">
        <f t="shared" ref="C299" si="1865">B299/1.25</f>
        <v>12.423999999999999</v>
      </c>
      <c r="D299" s="194">
        <f t="shared" ref="D299" si="1866">(B299-B298)*100</f>
        <v>0</v>
      </c>
      <c r="E299" s="84">
        <v>16.03</v>
      </c>
      <c r="F299" s="85">
        <f t="shared" ref="F299" si="1867">E299/1.25</f>
        <v>12.824000000000002</v>
      </c>
      <c r="G299" s="194">
        <f t="shared" ref="G299" si="1868">(E299-E298)*100</f>
        <v>0</v>
      </c>
      <c r="H299" s="84">
        <v>16.43</v>
      </c>
      <c r="I299" s="85">
        <f t="shared" ref="I299" si="1869">H299/1.25</f>
        <v>13.144</v>
      </c>
      <c r="J299" s="194">
        <f t="shared" ref="J299" si="1870">(H299-H298)*100</f>
        <v>0</v>
      </c>
      <c r="K299" s="85">
        <v>16.53</v>
      </c>
      <c r="L299" s="85">
        <f t="shared" ref="L299" si="1871">K299/1.25</f>
        <v>13.224</v>
      </c>
      <c r="M299" s="195">
        <f t="shared" ref="M299" si="1872">(K299-K298)*100</f>
        <v>0</v>
      </c>
      <c r="N299" s="85">
        <v>17.12</v>
      </c>
      <c r="O299" s="85">
        <f t="shared" ref="O299" si="1873">N299/1.25</f>
        <v>13.696000000000002</v>
      </c>
      <c r="P299" s="195">
        <f t="shared" ref="P299" si="1874">(N299-N298)*100</f>
        <v>0</v>
      </c>
      <c r="Q299" s="85">
        <v>11.88</v>
      </c>
      <c r="R299" s="85">
        <f t="shared" ref="R299" si="1875">Q299/1.25</f>
        <v>9.5040000000000013</v>
      </c>
      <c r="S299" s="195">
        <f t="shared" ref="S299" si="1876">(Q299-Q298)*100</f>
        <v>0</v>
      </c>
      <c r="T299" s="85">
        <v>17.66</v>
      </c>
      <c r="U299" s="85">
        <f t="shared" ref="U299" si="1877">T299/1.25</f>
        <v>14.128</v>
      </c>
      <c r="V299" s="195">
        <f t="shared" ref="V299" si="1878">(T299-T298)*100</f>
        <v>0</v>
      </c>
      <c r="W299" s="207">
        <v>19.190000000000001</v>
      </c>
      <c r="X299" s="195">
        <f t="shared" ref="X299" si="1879">(W299-W298)*100</f>
        <v>0</v>
      </c>
      <c r="Y299" s="85">
        <v>19.440000000000001</v>
      </c>
      <c r="Z299" s="194">
        <f t="shared" ref="Z299" si="1880">(Y299-Y298)*100</f>
        <v>0</v>
      </c>
      <c r="AA299" s="85">
        <v>19.489999999999998</v>
      </c>
      <c r="AB299" s="194">
        <f t="shared" ref="AB299" si="1881">(AA299-AA298)*100</f>
        <v>0</v>
      </c>
      <c r="AC299" s="85">
        <v>19.739999999999998</v>
      </c>
      <c r="AD299" s="194">
        <f t="shared" ref="AD299" si="1882">(AC299-AC298)*100</f>
        <v>0</v>
      </c>
      <c r="AE299" s="84">
        <v>23.28</v>
      </c>
      <c r="AF299" s="85">
        <f t="shared" ref="AF299" si="1883">AE299/1.25</f>
        <v>18.624000000000002</v>
      </c>
      <c r="AG299" s="85">
        <f t="shared" ref="AG299" si="1884">SUM(AE299-AE298)</f>
        <v>0</v>
      </c>
      <c r="AH299" s="85">
        <v>22.43</v>
      </c>
      <c r="AI299" s="85">
        <f t="shared" ref="AI299" si="1885">AH299/1.25</f>
        <v>17.943999999999999</v>
      </c>
      <c r="AJ299" s="177">
        <f t="shared" ref="AJ299" si="1886">SUM(AH299-AH298)*100</f>
        <v>0</v>
      </c>
    </row>
    <row r="300" spans="1:36" ht="13.5" thickBot="1" x14ac:dyDescent="0.25">
      <c r="A300" s="178">
        <v>43721</v>
      </c>
      <c r="B300" s="220">
        <v>15.38</v>
      </c>
      <c r="C300" s="85">
        <f t="shared" ref="C300" si="1887">B300/1.25</f>
        <v>12.304</v>
      </c>
      <c r="D300" s="194">
        <f t="shared" ref="D300" si="1888">(B300-B299)*100</f>
        <v>-14.999999999999858</v>
      </c>
      <c r="E300" s="84">
        <v>15.88</v>
      </c>
      <c r="F300" s="85">
        <f t="shared" ref="F300" si="1889">E300/1.25</f>
        <v>12.704000000000001</v>
      </c>
      <c r="G300" s="194">
        <f t="shared" ref="G300" si="1890">(E300-E299)*100</f>
        <v>-15.000000000000036</v>
      </c>
      <c r="H300" s="84">
        <v>16.28</v>
      </c>
      <c r="I300" s="85">
        <f t="shared" ref="I300" si="1891">H300/1.25</f>
        <v>13.024000000000001</v>
      </c>
      <c r="J300" s="194">
        <f t="shared" ref="J300" si="1892">(H300-H299)*100</f>
        <v>-14.999999999999858</v>
      </c>
      <c r="K300" s="85">
        <v>16.38</v>
      </c>
      <c r="L300" s="85">
        <f t="shared" ref="L300" si="1893">K300/1.25</f>
        <v>13.103999999999999</v>
      </c>
      <c r="M300" s="195">
        <f t="shared" ref="M300" si="1894">(K300-K299)*100</f>
        <v>-15.000000000000213</v>
      </c>
      <c r="N300" s="85">
        <v>16.97</v>
      </c>
      <c r="O300" s="85">
        <f t="shared" ref="O300" si="1895">N300/1.25</f>
        <v>13.575999999999999</v>
      </c>
      <c r="P300" s="195">
        <f t="shared" ref="P300" si="1896">(N300-N299)*100</f>
        <v>-15.000000000000213</v>
      </c>
      <c r="Q300" s="85">
        <v>11.73</v>
      </c>
      <c r="R300" s="85">
        <f t="shared" ref="R300" si="1897">Q300/1.25</f>
        <v>9.3840000000000003</v>
      </c>
      <c r="S300" s="195">
        <f t="shared" ref="S300" si="1898">(Q300-Q299)*100</f>
        <v>-15.000000000000036</v>
      </c>
      <c r="T300" s="85">
        <v>17.510000000000002</v>
      </c>
      <c r="U300" s="85">
        <f t="shared" ref="U300" si="1899">T300/1.25</f>
        <v>14.008000000000001</v>
      </c>
      <c r="V300" s="195">
        <f t="shared" ref="V300" si="1900">(T300-T299)*100</f>
        <v>-14.999999999999858</v>
      </c>
      <c r="W300" s="207">
        <v>19.190000000000001</v>
      </c>
      <c r="X300" s="195">
        <f t="shared" ref="X300" si="1901">(W300-W299)*100</f>
        <v>0</v>
      </c>
      <c r="Y300" s="85">
        <v>19.440000000000001</v>
      </c>
      <c r="Z300" s="194">
        <f t="shared" ref="Z300" si="1902">(Y300-Y299)*100</f>
        <v>0</v>
      </c>
      <c r="AA300" s="85">
        <v>19.489999999999998</v>
      </c>
      <c r="AB300" s="194">
        <f t="shared" ref="AB300" si="1903">(AA300-AA299)*100</f>
        <v>0</v>
      </c>
      <c r="AC300" s="85">
        <v>19.739999999999998</v>
      </c>
      <c r="AD300" s="194">
        <f t="shared" ref="AD300" si="1904">(AC300-AC299)*100</f>
        <v>0</v>
      </c>
      <c r="AE300" s="84">
        <v>23.28</v>
      </c>
      <c r="AF300" s="85">
        <f t="shared" ref="AF300" si="1905">AE300/1.25</f>
        <v>18.624000000000002</v>
      </c>
      <c r="AG300" s="85">
        <f t="shared" ref="AG300" si="1906">SUM(AE300-AE299)</f>
        <v>0</v>
      </c>
      <c r="AH300" s="85">
        <v>22.43</v>
      </c>
      <c r="AI300" s="85">
        <f t="shared" ref="AI300" si="1907">AH300/1.25</f>
        <v>17.943999999999999</v>
      </c>
      <c r="AJ300" s="177">
        <f t="shared" ref="AJ300" si="1908">SUM(AH300-AH299)*100</f>
        <v>0</v>
      </c>
    </row>
    <row r="301" spans="1:36" ht="13.5" thickBot="1" x14ac:dyDescent="0.25">
      <c r="A301" s="178">
        <v>43722</v>
      </c>
      <c r="B301" s="220">
        <v>15.38</v>
      </c>
      <c r="C301" s="85">
        <f t="shared" ref="C301:C303" si="1909">B301/1.25</f>
        <v>12.304</v>
      </c>
      <c r="D301" s="194">
        <f t="shared" ref="D301:D303" si="1910">(B301-B300)*100</f>
        <v>0</v>
      </c>
      <c r="E301" s="84">
        <v>15.88</v>
      </c>
      <c r="F301" s="85">
        <f t="shared" ref="F301:F303" si="1911">E301/1.25</f>
        <v>12.704000000000001</v>
      </c>
      <c r="G301" s="194">
        <f t="shared" ref="G301:G303" si="1912">(E301-E300)*100</f>
        <v>0</v>
      </c>
      <c r="H301" s="84">
        <v>16.28</v>
      </c>
      <c r="I301" s="85">
        <f t="shared" ref="I301:I303" si="1913">H301/1.25</f>
        <v>13.024000000000001</v>
      </c>
      <c r="J301" s="194">
        <f t="shared" ref="J301:J303" si="1914">(H301-H300)*100</f>
        <v>0</v>
      </c>
      <c r="K301" s="85">
        <v>16.38</v>
      </c>
      <c r="L301" s="85">
        <f t="shared" ref="L301:L303" si="1915">K301/1.25</f>
        <v>13.103999999999999</v>
      </c>
      <c r="M301" s="195">
        <f t="shared" ref="M301:M303" si="1916">(K301-K300)*100</f>
        <v>0</v>
      </c>
      <c r="N301" s="85">
        <v>16.97</v>
      </c>
      <c r="O301" s="85">
        <f t="shared" ref="O301:O303" si="1917">N301/1.25</f>
        <v>13.575999999999999</v>
      </c>
      <c r="P301" s="195">
        <f t="shared" ref="P301:P303" si="1918">(N301-N300)*100</f>
        <v>0</v>
      </c>
      <c r="Q301" s="85">
        <v>11.73</v>
      </c>
      <c r="R301" s="85">
        <f t="shared" ref="R301:R303" si="1919">Q301/1.25</f>
        <v>9.3840000000000003</v>
      </c>
      <c r="S301" s="195">
        <f t="shared" ref="S301:S303" si="1920">(Q301-Q300)*100</f>
        <v>0</v>
      </c>
      <c r="T301" s="85">
        <v>17.510000000000002</v>
      </c>
      <c r="U301" s="85">
        <f t="shared" ref="U301:U303" si="1921">T301/1.25</f>
        <v>14.008000000000001</v>
      </c>
      <c r="V301" s="195">
        <f t="shared" ref="V301:V303" si="1922">(T301-T300)*100</f>
        <v>0</v>
      </c>
      <c r="W301" s="207">
        <v>19.190000000000001</v>
      </c>
      <c r="X301" s="195">
        <f t="shared" ref="X301:X303" si="1923">(W301-W300)*100</f>
        <v>0</v>
      </c>
      <c r="Y301" s="85">
        <v>19.440000000000001</v>
      </c>
      <c r="Z301" s="194">
        <f t="shared" ref="Z301:Z303" si="1924">(Y301-Y300)*100</f>
        <v>0</v>
      </c>
      <c r="AA301" s="85">
        <v>19.489999999999998</v>
      </c>
      <c r="AB301" s="194">
        <f t="shared" ref="AB301:AB303" si="1925">(AA301-AA300)*100</f>
        <v>0</v>
      </c>
      <c r="AC301" s="85">
        <v>19.739999999999998</v>
      </c>
      <c r="AD301" s="194">
        <f t="shared" ref="AD301:AD303" si="1926">(AC301-AC300)*100</f>
        <v>0</v>
      </c>
      <c r="AE301" s="84">
        <v>23.28</v>
      </c>
      <c r="AF301" s="85">
        <f t="shared" ref="AF301:AF303" si="1927">AE301/1.25</f>
        <v>18.624000000000002</v>
      </c>
      <c r="AG301" s="85">
        <f t="shared" ref="AG301:AG303" si="1928">SUM(AE301-AE300)</f>
        <v>0</v>
      </c>
      <c r="AH301" s="85">
        <v>22.43</v>
      </c>
      <c r="AI301" s="85">
        <f t="shared" ref="AI301:AI303" si="1929">AH301/1.25</f>
        <v>17.943999999999999</v>
      </c>
      <c r="AJ301" s="177">
        <f t="shared" ref="AJ301:AJ303" si="1930">SUM(AH301-AH300)*100</f>
        <v>0</v>
      </c>
    </row>
    <row r="302" spans="1:36" ht="13.5" thickBot="1" x14ac:dyDescent="0.25">
      <c r="A302" s="178">
        <v>43723</v>
      </c>
      <c r="B302" s="220">
        <v>15.38</v>
      </c>
      <c r="C302" s="85">
        <f t="shared" si="1909"/>
        <v>12.304</v>
      </c>
      <c r="D302" s="194">
        <f t="shared" si="1910"/>
        <v>0</v>
      </c>
      <c r="E302" s="84">
        <v>15.88</v>
      </c>
      <c r="F302" s="85">
        <f t="shared" si="1911"/>
        <v>12.704000000000001</v>
      </c>
      <c r="G302" s="194">
        <f t="shared" si="1912"/>
        <v>0</v>
      </c>
      <c r="H302" s="84">
        <v>16.28</v>
      </c>
      <c r="I302" s="85">
        <f t="shared" si="1913"/>
        <v>13.024000000000001</v>
      </c>
      <c r="J302" s="194">
        <f t="shared" si="1914"/>
        <v>0</v>
      </c>
      <c r="K302" s="85">
        <v>16.38</v>
      </c>
      <c r="L302" s="85">
        <f t="shared" si="1915"/>
        <v>13.103999999999999</v>
      </c>
      <c r="M302" s="195">
        <f t="shared" si="1916"/>
        <v>0</v>
      </c>
      <c r="N302" s="85">
        <v>16.97</v>
      </c>
      <c r="O302" s="85">
        <f t="shared" si="1917"/>
        <v>13.575999999999999</v>
      </c>
      <c r="P302" s="195">
        <f t="shared" si="1918"/>
        <v>0</v>
      </c>
      <c r="Q302" s="85">
        <v>11.73</v>
      </c>
      <c r="R302" s="85">
        <f t="shared" si="1919"/>
        <v>9.3840000000000003</v>
      </c>
      <c r="S302" s="195">
        <f t="shared" si="1920"/>
        <v>0</v>
      </c>
      <c r="T302" s="85">
        <v>17.510000000000002</v>
      </c>
      <c r="U302" s="85">
        <f t="shared" si="1921"/>
        <v>14.008000000000001</v>
      </c>
      <c r="V302" s="195">
        <f t="shared" si="1922"/>
        <v>0</v>
      </c>
      <c r="W302" s="207">
        <v>19.190000000000001</v>
      </c>
      <c r="X302" s="195">
        <f t="shared" si="1923"/>
        <v>0</v>
      </c>
      <c r="Y302" s="85">
        <v>19.440000000000001</v>
      </c>
      <c r="Z302" s="194">
        <f t="shared" si="1924"/>
        <v>0</v>
      </c>
      <c r="AA302" s="85">
        <v>19.489999999999998</v>
      </c>
      <c r="AB302" s="194">
        <f t="shared" si="1925"/>
        <v>0</v>
      </c>
      <c r="AC302" s="85">
        <v>19.739999999999998</v>
      </c>
      <c r="AD302" s="194">
        <f t="shared" si="1926"/>
        <v>0</v>
      </c>
      <c r="AE302" s="84">
        <v>23.28</v>
      </c>
      <c r="AF302" s="85">
        <f t="shared" si="1927"/>
        <v>18.624000000000002</v>
      </c>
      <c r="AG302" s="85">
        <f t="shared" si="1928"/>
        <v>0</v>
      </c>
      <c r="AH302" s="85">
        <v>22.43</v>
      </c>
      <c r="AI302" s="85">
        <f t="shared" si="1929"/>
        <v>17.943999999999999</v>
      </c>
      <c r="AJ302" s="177">
        <f t="shared" si="1930"/>
        <v>0</v>
      </c>
    </row>
    <row r="303" spans="1:36" ht="13.5" thickBot="1" x14ac:dyDescent="0.25">
      <c r="A303" s="178">
        <v>43724</v>
      </c>
      <c r="B303" s="220">
        <v>15.53</v>
      </c>
      <c r="C303" s="85">
        <f t="shared" si="1909"/>
        <v>12.423999999999999</v>
      </c>
      <c r="D303" s="194">
        <f t="shared" si="1910"/>
        <v>14.999999999999858</v>
      </c>
      <c r="E303" s="84">
        <v>16.03</v>
      </c>
      <c r="F303" s="85">
        <f t="shared" si="1911"/>
        <v>12.824000000000002</v>
      </c>
      <c r="G303" s="194">
        <f t="shared" si="1912"/>
        <v>15.000000000000036</v>
      </c>
      <c r="H303" s="84">
        <v>16.43</v>
      </c>
      <c r="I303" s="85">
        <f t="shared" si="1913"/>
        <v>13.144</v>
      </c>
      <c r="J303" s="194">
        <f t="shared" si="1914"/>
        <v>14.999999999999858</v>
      </c>
      <c r="K303" s="85">
        <v>16.53</v>
      </c>
      <c r="L303" s="85">
        <f t="shared" si="1915"/>
        <v>13.224</v>
      </c>
      <c r="M303" s="195">
        <f t="shared" si="1916"/>
        <v>15.000000000000213</v>
      </c>
      <c r="N303" s="85">
        <v>17.12</v>
      </c>
      <c r="O303" s="85">
        <f t="shared" si="1917"/>
        <v>13.696000000000002</v>
      </c>
      <c r="P303" s="195">
        <f t="shared" si="1918"/>
        <v>15.000000000000213</v>
      </c>
      <c r="Q303" s="85">
        <v>11.83</v>
      </c>
      <c r="R303" s="85">
        <f t="shared" si="1919"/>
        <v>9.4640000000000004</v>
      </c>
      <c r="S303" s="195">
        <f t="shared" si="1920"/>
        <v>9.9999999999999645</v>
      </c>
      <c r="T303" s="85">
        <v>17.66</v>
      </c>
      <c r="U303" s="85">
        <f t="shared" si="1921"/>
        <v>14.128</v>
      </c>
      <c r="V303" s="195">
        <f t="shared" si="1922"/>
        <v>14.999999999999858</v>
      </c>
      <c r="W303" s="207">
        <v>19.190000000000001</v>
      </c>
      <c r="X303" s="195">
        <f t="shared" si="1923"/>
        <v>0</v>
      </c>
      <c r="Y303" s="85">
        <v>19.440000000000001</v>
      </c>
      <c r="Z303" s="194">
        <f t="shared" si="1924"/>
        <v>0</v>
      </c>
      <c r="AA303" s="85">
        <v>19.489999999999998</v>
      </c>
      <c r="AB303" s="194">
        <f t="shared" si="1925"/>
        <v>0</v>
      </c>
      <c r="AC303" s="85">
        <v>19.739999999999998</v>
      </c>
      <c r="AD303" s="194">
        <f t="shared" si="1926"/>
        <v>0</v>
      </c>
      <c r="AE303" s="84">
        <v>23.28</v>
      </c>
      <c r="AF303" s="85">
        <f t="shared" si="1927"/>
        <v>18.624000000000002</v>
      </c>
      <c r="AG303" s="85">
        <f t="shared" si="1928"/>
        <v>0</v>
      </c>
      <c r="AH303" s="85">
        <v>22.43</v>
      </c>
      <c r="AI303" s="85">
        <f t="shared" si="1929"/>
        <v>17.943999999999999</v>
      </c>
      <c r="AJ303" s="177">
        <f t="shared" si="1930"/>
        <v>0</v>
      </c>
    </row>
    <row r="304" spans="1:36" ht="13.5" thickBot="1" x14ac:dyDescent="0.25">
      <c r="A304" s="178">
        <v>43725</v>
      </c>
      <c r="B304" s="220">
        <v>15.93</v>
      </c>
      <c r="C304" s="85">
        <f t="shared" ref="C304" si="1931">B304/1.25</f>
        <v>12.744</v>
      </c>
      <c r="D304" s="194">
        <f t="shared" ref="D304" si="1932">(B304-B303)*100</f>
        <v>40.000000000000036</v>
      </c>
      <c r="E304" s="84">
        <v>16.43</v>
      </c>
      <c r="F304" s="85">
        <f t="shared" ref="F304" si="1933">E304/1.25</f>
        <v>13.144</v>
      </c>
      <c r="G304" s="194">
        <f t="shared" ref="G304" si="1934">(E304-E303)*100</f>
        <v>39.999999999999858</v>
      </c>
      <c r="H304" s="84">
        <v>16.829999999999998</v>
      </c>
      <c r="I304" s="85">
        <f t="shared" ref="I304" si="1935">H304/1.25</f>
        <v>13.463999999999999</v>
      </c>
      <c r="J304" s="194">
        <f t="shared" ref="J304" si="1936">(H304-H303)*100</f>
        <v>39.999999999999858</v>
      </c>
      <c r="K304" s="85">
        <v>16.829999999999998</v>
      </c>
      <c r="L304" s="85">
        <f t="shared" ref="L304" si="1937">K304/1.25</f>
        <v>13.463999999999999</v>
      </c>
      <c r="M304" s="195">
        <f t="shared" ref="M304" si="1938">(K304-K303)*100</f>
        <v>29.999999999999716</v>
      </c>
      <c r="N304" s="85">
        <v>17.420000000000002</v>
      </c>
      <c r="O304" s="85">
        <f t="shared" ref="O304" si="1939">N304/1.25</f>
        <v>13.936000000000002</v>
      </c>
      <c r="P304" s="195">
        <f t="shared" ref="P304" si="1940">(N304-N303)*100</f>
        <v>30.000000000000071</v>
      </c>
      <c r="Q304" s="85">
        <v>11.93</v>
      </c>
      <c r="R304" s="85">
        <f t="shared" ref="R304" si="1941">Q304/1.25</f>
        <v>9.5440000000000005</v>
      </c>
      <c r="S304" s="195">
        <f t="shared" ref="S304" si="1942">(Q304-Q303)*100</f>
        <v>9.9999999999999645</v>
      </c>
      <c r="T304" s="85">
        <v>17.96</v>
      </c>
      <c r="U304" s="85">
        <f t="shared" ref="U304" si="1943">T304/1.25</f>
        <v>14.368</v>
      </c>
      <c r="V304" s="195">
        <f t="shared" ref="V304" si="1944">(T304-T303)*100</f>
        <v>30.000000000000071</v>
      </c>
      <c r="W304" s="207">
        <v>19.190000000000001</v>
      </c>
      <c r="X304" s="195">
        <f t="shared" ref="X304" si="1945">(W304-W303)*100</f>
        <v>0</v>
      </c>
      <c r="Y304" s="85">
        <v>19.440000000000001</v>
      </c>
      <c r="Z304" s="194">
        <f t="shared" ref="Z304" si="1946">(Y304-Y303)*100</f>
        <v>0</v>
      </c>
      <c r="AA304" s="85">
        <v>19.489999999999998</v>
      </c>
      <c r="AB304" s="194">
        <f t="shared" ref="AB304" si="1947">(AA304-AA303)*100</f>
        <v>0</v>
      </c>
      <c r="AC304" s="85">
        <v>19.739999999999998</v>
      </c>
      <c r="AD304" s="194">
        <f t="shared" ref="AD304" si="1948">(AC304-AC303)*100</f>
        <v>0</v>
      </c>
      <c r="AE304" s="84">
        <v>23.28</v>
      </c>
      <c r="AF304" s="85">
        <f t="shared" ref="AF304" si="1949">AE304/1.25</f>
        <v>18.624000000000002</v>
      </c>
      <c r="AG304" s="85">
        <f t="shared" ref="AG304" si="1950">SUM(AE304-AE303)</f>
        <v>0</v>
      </c>
      <c r="AH304" s="85">
        <v>22.43</v>
      </c>
      <c r="AI304" s="85">
        <f t="shared" ref="AI304" si="1951">AH304/1.25</f>
        <v>17.943999999999999</v>
      </c>
      <c r="AJ304" s="177">
        <f t="shared" ref="AJ304" si="1952">SUM(AH304-AH303)*100</f>
        <v>0</v>
      </c>
    </row>
    <row r="305" spans="1:36" ht="13.5" thickBot="1" x14ac:dyDescent="0.25">
      <c r="A305" s="178">
        <v>43726</v>
      </c>
      <c r="B305" s="220">
        <v>15.93</v>
      </c>
      <c r="C305" s="85">
        <f t="shared" ref="C305" si="1953">B305/1.25</f>
        <v>12.744</v>
      </c>
      <c r="D305" s="194">
        <f t="shared" ref="D305" si="1954">(B305-B304)*100</f>
        <v>0</v>
      </c>
      <c r="E305" s="84">
        <v>16.43</v>
      </c>
      <c r="F305" s="85">
        <f t="shared" ref="F305" si="1955">E305/1.25</f>
        <v>13.144</v>
      </c>
      <c r="G305" s="194">
        <f t="shared" ref="G305" si="1956">(E305-E304)*100</f>
        <v>0</v>
      </c>
      <c r="H305" s="84">
        <v>16.829999999999998</v>
      </c>
      <c r="I305" s="85">
        <f t="shared" ref="I305" si="1957">H305/1.25</f>
        <v>13.463999999999999</v>
      </c>
      <c r="J305" s="194">
        <f t="shared" ref="J305" si="1958">(H305-H304)*100</f>
        <v>0</v>
      </c>
      <c r="K305" s="85">
        <v>16.73</v>
      </c>
      <c r="L305" s="85">
        <f t="shared" ref="L305" si="1959">K305/1.25</f>
        <v>13.384</v>
      </c>
      <c r="M305" s="195">
        <f t="shared" ref="M305" si="1960">(K305-K304)*100</f>
        <v>-9.9999999999997868</v>
      </c>
      <c r="N305" s="85">
        <v>17.32</v>
      </c>
      <c r="O305" s="85">
        <f t="shared" ref="O305" si="1961">N305/1.25</f>
        <v>13.856</v>
      </c>
      <c r="P305" s="195">
        <f t="shared" ref="P305" si="1962">(N305-N304)*100</f>
        <v>-10.000000000000142</v>
      </c>
      <c r="Q305" s="85">
        <v>11.93</v>
      </c>
      <c r="R305" s="85">
        <f t="shared" ref="R305" si="1963">Q305/1.25</f>
        <v>9.5440000000000005</v>
      </c>
      <c r="S305" s="195">
        <f t="shared" ref="S305" si="1964">(Q305-Q304)*100</f>
        <v>0</v>
      </c>
      <c r="T305" s="85">
        <v>17.86</v>
      </c>
      <c r="U305" s="85">
        <f t="shared" ref="U305" si="1965">T305/1.25</f>
        <v>14.288</v>
      </c>
      <c r="V305" s="195">
        <f t="shared" ref="V305" si="1966">(T305-T304)*100</f>
        <v>-10.000000000000142</v>
      </c>
      <c r="W305" s="207">
        <v>19.190000000000001</v>
      </c>
      <c r="X305" s="195">
        <f t="shared" ref="X305" si="1967">(W305-W304)*100</f>
        <v>0</v>
      </c>
      <c r="Y305" s="85">
        <v>19.440000000000001</v>
      </c>
      <c r="Z305" s="194">
        <f t="shared" ref="Z305" si="1968">(Y305-Y304)*100</f>
        <v>0</v>
      </c>
      <c r="AA305" s="85">
        <v>19.489999999999998</v>
      </c>
      <c r="AB305" s="194">
        <f t="shared" ref="AB305" si="1969">(AA305-AA304)*100</f>
        <v>0</v>
      </c>
      <c r="AC305" s="85">
        <v>19.739999999999998</v>
      </c>
      <c r="AD305" s="194">
        <f t="shared" ref="AD305" si="1970">(AC305-AC304)*100</f>
        <v>0</v>
      </c>
      <c r="AE305" s="84">
        <v>23.28</v>
      </c>
      <c r="AF305" s="85">
        <f t="shared" ref="AF305" si="1971">AE305/1.25</f>
        <v>18.624000000000002</v>
      </c>
      <c r="AG305" s="85">
        <f t="shared" ref="AG305" si="1972">SUM(AE305-AE304)</f>
        <v>0</v>
      </c>
      <c r="AH305" s="85">
        <v>22.43</v>
      </c>
      <c r="AI305" s="85">
        <f t="shared" ref="AI305" si="1973">AH305/1.25</f>
        <v>17.943999999999999</v>
      </c>
      <c r="AJ305" s="177">
        <f t="shared" ref="AJ305" si="1974">SUM(AH305-AH304)*100</f>
        <v>0</v>
      </c>
    </row>
    <row r="306" spans="1:36" ht="13.5" thickBot="1" x14ac:dyDescent="0.25">
      <c r="A306" s="178">
        <v>43727</v>
      </c>
      <c r="B306" s="220">
        <v>15.83</v>
      </c>
      <c r="C306" s="85">
        <f t="shared" ref="C306" si="1975">B306/1.25</f>
        <v>12.664</v>
      </c>
      <c r="D306" s="194">
        <f t="shared" ref="D306" si="1976">(B306-B305)*100</f>
        <v>-9.9999999999999645</v>
      </c>
      <c r="E306" s="84">
        <v>16.329999999999998</v>
      </c>
      <c r="F306" s="85">
        <f t="shared" ref="F306" si="1977">E306/1.25</f>
        <v>13.063999999999998</v>
      </c>
      <c r="G306" s="194">
        <f t="shared" ref="G306" si="1978">(E306-E305)*100</f>
        <v>-10.000000000000142</v>
      </c>
      <c r="H306" s="84">
        <v>16.73</v>
      </c>
      <c r="I306" s="85">
        <f t="shared" ref="I306" si="1979">H306/1.25</f>
        <v>13.384</v>
      </c>
      <c r="J306" s="194">
        <f t="shared" ref="J306" si="1980">(H306-H305)*100</f>
        <v>-9.9999999999997868</v>
      </c>
      <c r="K306" s="85">
        <v>16.73</v>
      </c>
      <c r="L306" s="85">
        <f t="shared" ref="L306" si="1981">K306/1.25</f>
        <v>13.384</v>
      </c>
      <c r="M306" s="195">
        <f t="shared" ref="M306" si="1982">(K306-K305)*100</f>
        <v>0</v>
      </c>
      <c r="N306" s="85">
        <v>17.32</v>
      </c>
      <c r="O306" s="85">
        <f t="shared" ref="O306" si="1983">N306/1.25</f>
        <v>13.856</v>
      </c>
      <c r="P306" s="195">
        <f t="shared" ref="P306" si="1984">(N306-N305)*100</f>
        <v>0</v>
      </c>
      <c r="Q306" s="85">
        <v>11.93</v>
      </c>
      <c r="R306" s="85">
        <f t="shared" ref="R306" si="1985">Q306/1.25</f>
        <v>9.5440000000000005</v>
      </c>
      <c r="S306" s="195">
        <f t="shared" ref="S306" si="1986">(Q306-Q305)*100</f>
        <v>0</v>
      </c>
      <c r="T306" s="85">
        <v>17.86</v>
      </c>
      <c r="U306" s="85">
        <f t="shared" ref="U306" si="1987">T306/1.25</f>
        <v>14.288</v>
      </c>
      <c r="V306" s="195">
        <f t="shared" ref="V306" si="1988">(T306-T305)*100</f>
        <v>0</v>
      </c>
      <c r="W306" s="207">
        <v>19.190000000000001</v>
      </c>
      <c r="X306" s="195">
        <f t="shared" ref="X306" si="1989">(W306-W305)*100</f>
        <v>0</v>
      </c>
      <c r="Y306" s="85">
        <v>19.440000000000001</v>
      </c>
      <c r="Z306" s="194">
        <f t="shared" ref="Z306" si="1990">(Y306-Y305)*100</f>
        <v>0</v>
      </c>
      <c r="AA306" s="85">
        <v>19.489999999999998</v>
      </c>
      <c r="AB306" s="194">
        <f t="shared" ref="AB306" si="1991">(AA306-AA305)*100</f>
        <v>0</v>
      </c>
      <c r="AC306" s="85">
        <v>19.739999999999998</v>
      </c>
      <c r="AD306" s="194">
        <f t="shared" ref="AD306" si="1992">(AC306-AC305)*100</f>
        <v>0</v>
      </c>
      <c r="AE306" s="84">
        <v>23.28</v>
      </c>
      <c r="AF306" s="85">
        <f t="shared" ref="AF306" si="1993">AE306/1.25</f>
        <v>18.624000000000002</v>
      </c>
      <c r="AG306" s="85">
        <f t="shared" ref="AG306" si="1994">SUM(AE306-AE305)</f>
        <v>0</v>
      </c>
      <c r="AH306" s="85">
        <v>22.43</v>
      </c>
      <c r="AI306" s="85">
        <f t="shared" ref="AI306" si="1995">AH306/1.25</f>
        <v>17.943999999999999</v>
      </c>
      <c r="AJ306" s="177">
        <f t="shared" ref="AJ306" si="1996">SUM(AH306-AH305)*100</f>
        <v>0</v>
      </c>
    </row>
    <row r="307" spans="1:36" ht="13.5" thickBot="1" x14ac:dyDescent="0.25">
      <c r="A307" s="178">
        <v>43728</v>
      </c>
      <c r="B307" s="220">
        <v>15.83</v>
      </c>
      <c r="C307" s="85">
        <f t="shared" ref="C307:C310" si="1997">B307/1.25</f>
        <v>12.664</v>
      </c>
      <c r="D307" s="194">
        <f t="shared" ref="D307:D310" si="1998">(B307-B306)*100</f>
        <v>0</v>
      </c>
      <c r="E307" s="84">
        <v>16.329999999999998</v>
      </c>
      <c r="F307" s="85">
        <f t="shared" ref="F307:F310" si="1999">E307/1.25</f>
        <v>13.063999999999998</v>
      </c>
      <c r="G307" s="194">
        <f t="shared" ref="G307:G310" si="2000">(E307-E306)*100</f>
        <v>0</v>
      </c>
      <c r="H307" s="84">
        <v>16.73</v>
      </c>
      <c r="I307" s="85">
        <f t="shared" ref="I307:I310" si="2001">H307/1.25</f>
        <v>13.384</v>
      </c>
      <c r="J307" s="194">
        <f t="shared" ref="J307:J310" si="2002">(H307-H306)*100</f>
        <v>0</v>
      </c>
      <c r="K307" s="85">
        <v>16.73</v>
      </c>
      <c r="L307" s="85">
        <f t="shared" ref="L307:L310" si="2003">K307/1.25</f>
        <v>13.384</v>
      </c>
      <c r="M307" s="195">
        <f t="shared" ref="M307:M310" si="2004">(K307-K306)*100</f>
        <v>0</v>
      </c>
      <c r="N307" s="85">
        <v>17.32</v>
      </c>
      <c r="O307" s="85">
        <f t="shared" ref="O307:O310" si="2005">N307/1.25</f>
        <v>13.856</v>
      </c>
      <c r="P307" s="195">
        <f t="shared" ref="P307:P310" si="2006">(N307-N306)*100</f>
        <v>0</v>
      </c>
      <c r="Q307" s="85">
        <v>11.93</v>
      </c>
      <c r="R307" s="85">
        <f t="shared" ref="R307:R310" si="2007">Q307/1.25</f>
        <v>9.5440000000000005</v>
      </c>
      <c r="S307" s="195">
        <f t="shared" ref="S307:S310" si="2008">(Q307-Q306)*100</f>
        <v>0</v>
      </c>
      <c r="T307" s="85">
        <v>17.86</v>
      </c>
      <c r="U307" s="85">
        <f t="shared" ref="U307:U310" si="2009">T307/1.25</f>
        <v>14.288</v>
      </c>
      <c r="V307" s="195">
        <f t="shared" ref="V307:V310" si="2010">(T307-T306)*100</f>
        <v>0</v>
      </c>
      <c r="W307" s="207">
        <v>19.190000000000001</v>
      </c>
      <c r="X307" s="195">
        <f t="shared" ref="X307:X310" si="2011">(W307-W306)*100</f>
        <v>0</v>
      </c>
      <c r="Y307" s="85">
        <v>19.440000000000001</v>
      </c>
      <c r="Z307" s="194">
        <f t="shared" ref="Z307:Z310" si="2012">(Y307-Y306)*100</f>
        <v>0</v>
      </c>
      <c r="AA307" s="85">
        <v>19.489999999999998</v>
      </c>
      <c r="AB307" s="194">
        <f t="shared" ref="AB307:AB310" si="2013">(AA307-AA306)*100</f>
        <v>0</v>
      </c>
      <c r="AC307" s="85">
        <v>19.739999999999998</v>
      </c>
      <c r="AD307" s="194">
        <f t="shared" ref="AD307:AD310" si="2014">(AC307-AC306)*100</f>
        <v>0</v>
      </c>
      <c r="AE307" s="84">
        <v>23.28</v>
      </c>
      <c r="AF307" s="85">
        <f t="shared" ref="AF307:AF310" si="2015">AE307/1.25</f>
        <v>18.624000000000002</v>
      </c>
      <c r="AG307" s="85">
        <f t="shared" ref="AG307:AG310" si="2016">SUM(AE307-AE306)</f>
        <v>0</v>
      </c>
      <c r="AH307" s="85">
        <v>22.43</v>
      </c>
      <c r="AI307" s="85">
        <f t="shared" ref="AI307:AI310" si="2017">AH307/1.25</f>
        <v>17.943999999999999</v>
      </c>
      <c r="AJ307" s="177">
        <f t="shared" ref="AJ307:AJ310" si="2018">SUM(AH307-AH306)*100</f>
        <v>0</v>
      </c>
    </row>
    <row r="308" spans="1:36" ht="13.5" thickBot="1" x14ac:dyDescent="0.25">
      <c r="A308" s="178">
        <v>43729</v>
      </c>
      <c r="B308" s="220">
        <v>15.83</v>
      </c>
      <c r="C308" s="85">
        <f t="shared" si="1997"/>
        <v>12.664</v>
      </c>
      <c r="D308" s="194">
        <f t="shared" si="1998"/>
        <v>0</v>
      </c>
      <c r="E308" s="84">
        <v>16.329999999999998</v>
      </c>
      <c r="F308" s="85">
        <f t="shared" si="1999"/>
        <v>13.063999999999998</v>
      </c>
      <c r="G308" s="194">
        <f t="shared" si="2000"/>
        <v>0</v>
      </c>
      <c r="H308" s="84">
        <v>16.73</v>
      </c>
      <c r="I308" s="85">
        <f t="shared" si="2001"/>
        <v>13.384</v>
      </c>
      <c r="J308" s="194">
        <f t="shared" si="2002"/>
        <v>0</v>
      </c>
      <c r="K308" s="85">
        <v>16.73</v>
      </c>
      <c r="L308" s="85">
        <f t="shared" si="2003"/>
        <v>13.384</v>
      </c>
      <c r="M308" s="195">
        <f t="shared" si="2004"/>
        <v>0</v>
      </c>
      <c r="N308" s="85">
        <v>17.32</v>
      </c>
      <c r="O308" s="85">
        <f t="shared" si="2005"/>
        <v>13.856</v>
      </c>
      <c r="P308" s="195">
        <f t="shared" si="2006"/>
        <v>0</v>
      </c>
      <c r="Q308" s="85">
        <v>11.93</v>
      </c>
      <c r="R308" s="85">
        <f t="shared" si="2007"/>
        <v>9.5440000000000005</v>
      </c>
      <c r="S308" s="195">
        <f t="shared" si="2008"/>
        <v>0</v>
      </c>
      <c r="T308" s="85">
        <v>17.86</v>
      </c>
      <c r="U308" s="85">
        <f t="shared" si="2009"/>
        <v>14.288</v>
      </c>
      <c r="V308" s="195">
        <f t="shared" si="2010"/>
        <v>0</v>
      </c>
      <c r="W308" s="207">
        <v>19.190000000000001</v>
      </c>
      <c r="X308" s="195">
        <f t="shared" si="2011"/>
        <v>0</v>
      </c>
      <c r="Y308" s="85">
        <v>19.440000000000001</v>
      </c>
      <c r="Z308" s="194">
        <f t="shared" si="2012"/>
        <v>0</v>
      </c>
      <c r="AA308" s="85">
        <v>19.489999999999998</v>
      </c>
      <c r="AB308" s="194">
        <f t="shared" si="2013"/>
        <v>0</v>
      </c>
      <c r="AC308" s="85">
        <v>19.739999999999998</v>
      </c>
      <c r="AD308" s="194">
        <f t="shared" si="2014"/>
        <v>0</v>
      </c>
      <c r="AE308" s="84">
        <v>23.28</v>
      </c>
      <c r="AF308" s="85">
        <f t="shared" si="2015"/>
        <v>18.624000000000002</v>
      </c>
      <c r="AG308" s="85">
        <f t="shared" si="2016"/>
        <v>0</v>
      </c>
      <c r="AH308" s="85">
        <v>22.43</v>
      </c>
      <c r="AI308" s="85">
        <f t="shared" si="2017"/>
        <v>17.943999999999999</v>
      </c>
      <c r="AJ308" s="177">
        <f t="shared" si="2018"/>
        <v>0</v>
      </c>
    </row>
    <row r="309" spans="1:36" ht="13.5" thickBot="1" x14ac:dyDescent="0.25">
      <c r="A309" s="178">
        <v>43730</v>
      </c>
      <c r="B309" s="220">
        <v>15.83</v>
      </c>
      <c r="C309" s="85">
        <f t="shared" si="1997"/>
        <v>12.664</v>
      </c>
      <c r="D309" s="194">
        <f t="shared" si="1998"/>
        <v>0</v>
      </c>
      <c r="E309" s="84">
        <v>16.329999999999998</v>
      </c>
      <c r="F309" s="85">
        <f t="shared" si="1999"/>
        <v>13.063999999999998</v>
      </c>
      <c r="G309" s="194">
        <f t="shared" si="2000"/>
        <v>0</v>
      </c>
      <c r="H309" s="84">
        <v>16.73</v>
      </c>
      <c r="I309" s="85">
        <f t="shared" si="2001"/>
        <v>13.384</v>
      </c>
      <c r="J309" s="194">
        <f t="shared" si="2002"/>
        <v>0</v>
      </c>
      <c r="K309" s="85">
        <v>16.73</v>
      </c>
      <c r="L309" s="85">
        <f t="shared" si="2003"/>
        <v>13.384</v>
      </c>
      <c r="M309" s="195">
        <f t="shared" si="2004"/>
        <v>0</v>
      </c>
      <c r="N309" s="85">
        <v>17.32</v>
      </c>
      <c r="O309" s="85">
        <f t="shared" si="2005"/>
        <v>13.856</v>
      </c>
      <c r="P309" s="195">
        <f t="shared" si="2006"/>
        <v>0</v>
      </c>
      <c r="Q309" s="85">
        <v>11.93</v>
      </c>
      <c r="R309" s="85">
        <f t="shared" si="2007"/>
        <v>9.5440000000000005</v>
      </c>
      <c r="S309" s="195">
        <f t="shared" si="2008"/>
        <v>0</v>
      </c>
      <c r="T309" s="85">
        <v>17.86</v>
      </c>
      <c r="U309" s="85">
        <f t="shared" si="2009"/>
        <v>14.288</v>
      </c>
      <c r="V309" s="195">
        <f t="shared" si="2010"/>
        <v>0</v>
      </c>
      <c r="W309" s="207">
        <v>19.190000000000001</v>
      </c>
      <c r="X309" s="195">
        <f t="shared" si="2011"/>
        <v>0</v>
      </c>
      <c r="Y309" s="85">
        <v>19.440000000000001</v>
      </c>
      <c r="Z309" s="194">
        <f t="shared" si="2012"/>
        <v>0</v>
      </c>
      <c r="AA309" s="85">
        <v>19.489999999999998</v>
      </c>
      <c r="AB309" s="194">
        <f t="shared" si="2013"/>
        <v>0</v>
      </c>
      <c r="AC309" s="85">
        <v>19.739999999999998</v>
      </c>
      <c r="AD309" s="194">
        <f t="shared" si="2014"/>
        <v>0</v>
      </c>
      <c r="AE309" s="84">
        <v>23.28</v>
      </c>
      <c r="AF309" s="85">
        <f t="shared" si="2015"/>
        <v>18.624000000000002</v>
      </c>
      <c r="AG309" s="85">
        <f t="shared" si="2016"/>
        <v>0</v>
      </c>
      <c r="AH309" s="85">
        <v>22.43</v>
      </c>
      <c r="AI309" s="85">
        <f t="shared" si="2017"/>
        <v>17.943999999999999</v>
      </c>
      <c r="AJ309" s="177">
        <f t="shared" si="2018"/>
        <v>0</v>
      </c>
    </row>
    <row r="310" spans="1:36" ht="13.5" thickBot="1" x14ac:dyDescent="0.25">
      <c r="A310" s="178">
        <v>43731</v>
      </c>
      <c r="B310" s="220">
        <v>15.83</v>
      </c>
      <c r="C310" s="85">
        <f t="shared" si="1997"/>
        <v>12.664</v>
      </c>
      <c r="D310" s="194">
        <f t="shared" si="1998"/>
        <v>0</v>
      </c>
      <c r="E310" s="84">
        <v>16.329999999999998</v>
      </c>
      <c r="F310" s="85">
        <f t="shared" si="1999"/>
        <v>13.063999999999998</v>
      </c>
      <c r="G310" s="194">
        <f t="shared" si="2000"/>
        <v>0</v>
      </c>
      <c r="H310" s="84">
        <v>16.73</v>
      </c>
      <c r="I310" s="85">
        <f t="shared" si="2001"/>
        <v>13.384</v>
      </c>
      <c r="J310" s="194">
        <f t="shared" si="2002"/>
        <v>0</v>
      </c>
      <c r="K310" s="85">
        <v>16.63</v>
      </c>
      <c r="L310" s="85">
        <f t="shared" si="2003"/>
        <v>13.303999999999998</v>
      </c>
      <c r="M310" s="195">
        <f t="shared" si="2004"/>
        <v>-10.000000000000142</v>
      </c>
      <c r="N310" s="85">
        <v>17.22</v>
      </c>
      <c r="O310" s="85">
        <f t="shared" si="2005"/>
        <v>13.776</v>
      </c>
      <c r="P310" s="195">
        <f t="shared" si="2006"/>
        <v>-10.000000000000142</v>
      </c>
      <c r="Q310" s="85">
        <v>11.93</v>
      </c>
      <c r="R310" s="85">
        <f t="shared" si="2007"/>
        <v>9.5440000000000005</v>
      </c>
      <c r="S310" s="195">
        <f t="shared" si="2008"/>
        <v>0</v>
      </c>
      <c r="T310" s="85">
        <v>17.760000000000002</v>
      </c>
      <c r="U310" s="85">
        <f t="shared" si="2009"/>
        <v>14.208000000000002</v>
      </c>
      <c r="V310" s="195">
        <f t="shared" si="2010"/>
        <v>-9.9999999999997868</v>
      </c>
      <c r="W310" s="207">
        <v>19.190000000000001</v>
      </c>
      <c r="X310" s="195">
        <f t="shared" si="2011"/>
        <v>0</v>
      </c>
      <c r="Y310" s="85">
        <v>19.440000000000001</v>
      </c>
      <c r="Z310" s="194">
        <f t="shared" si="2012"/>
        <v>0</v>
      </c>
      <c r="AA310" s="85">
        <v>19.489999999999998</v>
      </c>
      <c r="AB310" s="194">
        <f t="shared" si="2013"/>
        <v>0</v>
      </c>
      <c r="AC310" s="85">
        <v>19.739999999999998</v>
      </c>
      <c r="AD310" s="194">
        <f t="shared" si="2014"/>
        <v>0</v>
      </c>
      <c r="AE310" s="84">
        <v>23.28</v>
      </c>
      <c r="AF310" s="85">
        <f t="shared" si="2015"/>
        <v>18.624000000000002</v>
      </c>
      <c r="AG310" s="85">
        <f t="shared" si="2016"/>
        <v>0</v>
      </c>
      <c r="AH310" s="85">
        <v>22.43</v>
      </c>
      <c r="AI310" s="85">
        <f t="shared" si="2017"/>
        <v>17.943999999999999</v>
      </c>
      <c r="AJ310" s="177">
        <f t="shared" si="2018"/>
        <v>0</v>
      </c>
    </row>
    <row r="311" spans="1:36" ht="13.5" thickBot="1" x14ac:dyDescent="0.25">
      <c r="A311" s="178">
        <v>43732</v>
      </c>
      <c r="B311" s="220">
        <v>15.83</v>
      </c>
      <c r="C311" s="85">
        <f t="shared" ref="C311:C313" si="2019">B311/1.25</f>
        <v>12.664</v>
      </c>
      <c r="D311" s="194">
        <f t="shared" ref="D311:D313" si="2020">(B311-B310)*100</f>
        <v>0</v>
      </c>
      <c r="E311" s="84">
        <v>16.329999999999998</v>
      </c>
      <c r="F311" s="85">
        <f t="shared" ref="F311:F313" si="2021">E311/1.25</f>
        <v>13.063999999999998</v>
      </c>
      <c r="G311" s="194">
        <f t="shared" ref="G311:G313" si="2022">(E311-E310)*100</f>
        <v>0</v>
      </c>
      <c r="H311" s="84">
        <v>16.73</v>
      </c>
      <c r="I311" s="85">
        <f t="shared" ref="I311:I313" si="2023">H311/1.25</f>
        <v>13.384</v>
      </c>
      <c r="J311" s="194">
        <f t="shared" ref="J311:J313" si="2024">(H311-H310)*100</f>
        <v>0</v>
      </c>
      <c r="K311" s="85">
        <v>16.63</v>
      </c>
      <c r="L311" s="85">
        <f t="shared" ref="L311:L313" si="2025">K311/1.25</f>
        <v>13.303999999999998</v>
      </c>
      <c r="M311" s="195">
        <f t="shared" ref="M311:M313" si="2026">(K311-K310)*100</f>
        <v>0</v>
      </c>
      <c r="N311" s="85">
        <v>17.22</v>
      </c>
      <c r="O311" s="85">
        <f t="shared" ref="O311:O313" si="2027">N311/1.25</f>
        <v>13.776</v>
      </c>
      <c r="P311" s="195">
        <f t="shared" ref="P311:P313" si="2028">(N311-N310)*100</f>
        <v>0</v>
      </c>
      <c r="Q311" s="85">
        <v>11.93</v>
      </c>
      <c r="R311" s="85">
        <f t="shared" ref="R311:R313" si="2029">Q311/1.25</f>
        <v>9.5440000000000005</v>
      </c>
      <c r="S311" s="195">
        <f t="shared" ref="S311:S313" si="2030">(Q311-Q310)*100</f>
        <v>0</v>
      </c>
      <c r="T311" s="85">
        <v>17.760000000000002</v>
      </c>
      <c r="U311" s="85">
        <f t="shared" ref="U311:U313" si="2031">T311/1.25</f>
        <v>14.208000000000002</v>
      </c>
      <c r="V311" s="195">
        <f t="shared" ref="V311:V313" si="2032">(T311-T310)*100</f>
        <v>0</v>
      </c>
      <c r="W311" s="207">
        <v>19.190000000000001</v>
      </c>
      <c r="X311" s="195">
        <f t="shared" ref="X311:X313" si="2033">(W311-W310)*100</f>
        <v>0</v>
      </c>
      <c r="Y311" s="85">
        <v>19.440000000000001</v>
      </c>
      <c r="Z311" s="194">
        <f t="shared" ref="Z311:Z313" si="2034">(Y311-Y310)*100</f>
        <v>0</v>
      </c>
      <c r="AA311" s="85">
        <v>19.489999999999998</v>
      </c>
      <c r="AB311" s="194">
        <f t="shared" ref="AB311:AB313" si="2035">(AA311-AA310)*100</f>
        <v>0</v>
      </c>
      <c r="AC311" s="85">
        <v>19.739999999999998</v>
      </c>
      <c r="AD311" s="194">
        <f t="shared" ref="AD311:AD313" si="2036">(AC311-AC310)*100</f>
        <v>0</v>
      </c>
      <c r="AE311" s="84">
        <v>23.28</v>
      </c>
      <c r="AF311" s="85">
        <f t="shared" ref="AF311:AF313" si="2037">AE311/1.25</f>
        <v>18.624000000000002</v>
      </c>
      <c r="AG311" s="85">
        <f t="shared" ref="AG311:AG313" si="2038">SUM(AE311-AE310)</f>
        <v>0</v>
      </c>
      <c r="AH311" s="85">
        <v>22.43</v>
      </c>
      <c r="AI311" s="85">
        <f t="shared" ref="AI311:AI313" si="2039">AH311/1.25</f>
        <v>17.943999999999999</v>
      </c>
      <c r="AJ311" s="177">
        <f t="shared" ref="AJ311:AJ313" si="2040">SUM(AH311-AH310)*100</f>
        <v>0</v>
      </c>
    </row>
    <row r="312" spans="1:36" ht="13.5" thickBot="1" x14ac:dyDescent="0.25">
      <c r="A312" s="178">
        <v>43733</v>
      </c>
      <c r="B312" s="220">
        <v>15.83</v>
      </c>
      <c r="C312" s="85">
        <f t="shared" si="2019"/>
        <v>12.664</v>
      </c>
      <c r="D312" s="194">
        <f t="shared" si="2020"/>
        <v>0</v>
      </c>
      <c r="E312" s="84">
        <v>16.329999999999998</v>
      </c>
      <c r="F312" s="85">
        <f t="shared" si="2021"/>
        <v>13.063999999999998</v>
      </c>
      <c r="G312" s="194">
        <f t="shared" si="2022"/>
        <v>0</v>
      </c>
      <c r="H312" s="84">
        <v>16.73</v>
      </c>
      <c r="I312" s="85">
        <f t="shared" si="2023"/>
        <v>13.384</v>
      </c>
      <c r="J312" s="194">
        <f t="shared" si="2024"/>
        <v>0</v>
      </c>
      <c r="K312" s="85">
        <v>16.63</v>
      </c>
      <c r="L312" s="85">
        <f t="shared" si="2025"/>
        <v>13.303999999999998</v>
      </c>
      <c r="M312" s="195">
        <f t="shared" si="2026"/>
        <v>0</v>
      </c>
      <c r="N312" s="85">
        <v>17.22</v>
      </c>
      <c r="O312" s="85">
        <f t="shared" si="2027"/>
        <v>13.776</v>
      </c>
      <c r="P312" s="195">
        <f t="shared" si="2028"/>
        <v>0</v>
      </c>
      <c r="Q312" s="85">
        <v>11.93</v>
      </c>
      <c r="R312" s="85">
        <f t="shared" si="2029"/>
        <v>9.5440000000000005</v>
      </c>
      <c r="S312" s="195">
        <f t="shared" si="2030"/>
        <v>0</v>
      </c>
      <c r="T312" s="85">
        <v>17.760000000000002</v>
      </c>
      <c r="U312" s="85">
        <f t="shared" si="2031"/>
        <v>14.208000000000002</v>
      </c>
      <c r="V312" s="195">
        <f t="shared" si="2032"/>
        <v>0</v>
      </c>
      <c r="W312" s="207">
        <v>19.190000000000001</v>
      </c>
      <c r="X312" s="195">
        <f t="shared" si="2033"/>
        <v>0</v>
      </c>
      <c r="Y312" s="85">
        <v>19.440000000000001</v>
      </c>
      <c r="Z312" s="194">
        <f t="shared" si="2034"/>
        <v>0</v>
      </c>
      <c r="AA312" s="85">
        <v>19.489999999999998</v>
      </c>
      <c r="AB312" s="194">
        <f t="shared" si="2035"/>
        <v>0</v>
      </c>
      <c r="AC312" s="85">
        <v>19.739999999999998</v>
      </c>
      <c r="AD312" s="194">
        <f t="shared" si="2036"/>
        <v>0</v>
      </c>
      <c r="AE312" s="84">
        <v>23.28</v>
      </c>
      <c r="AF312" s="85">
        <f t="shared" si="2037"/>
        <v>18.624000000000002</v>
      </c>
      <c r="AG312" s="85">
        <f t="shared" si="2038"/>
        <v>0</v>
      </c>
      <c r="AH312" s="85">
        <v>22.43</v>
      </c>
      <c r="AI312" s="85">
        <f t="shared" si="2039"/>
        <v>17.943999999999999</v>
      </c>
      <c r="AJ312" s="177">
        <f t="shared" si="2040"/>
        <v>0</v>
      </c>
    </row>
    <row r="313" spans="1:36" ht="13.5" thickBot="1" x14ac:dyDescent="0.25">
      <c r="A313" s="178">
        <v>43734</v>
      </c>
      <c r="B313" s="220">
        <v>15.68</v>
      </c>
      <c r="C313" s="85">
        <f t="shared" si="2019"/>
        <v>12.544</v>
      </c>
      <c r="D313" s="194">
        <f t="shared" si="2020"/>
        <v>-15.000000000000036</v>
      </c>
      <c r="E313" s="84">
        <v>16.18</v>
      </c>
      <c r="F313" s="85">
        <f t="shared" si="2021"/>
        <v>12.943999999999999</v>
      </c>
      <c r="G313" s="194">
        <f t="shared" si="2022"/>
        <v>-14.999999999999858</v>
      </c>
      <c r="H313" s="84">
        <v>16.579999999999998</v>
      </c>
      <c r="I313" s="85">
        <f t="shared" si="2023"/>
        <v>13.263999999999999</v>
      </c>
      <c r="J313" s="194">
        <f t="shared" si="2024"/>
        <v>-15.000000000000213</v>
      </c>
      <c r="K313" s="85">
        <v>16.53</v>
      </c>
      <c r="L313" s="85">
        <f t="shared" si="2025"/>
        <v>13.224</v>
      </c>
      <c r="M313" s="195">
        <f t="shared" si="2026"/>
        <v>-9.9999999999997868</v>
      </c>
      <c r="N313" s="85">
        <v>17.12</v>
      </c>
      <c r="O313" s="85">
        <f t="shared" si="2027"/>
        <v>13.696000000000002</v>
      </c>
      <c r="P313" s="195">
        <f t="shared" si="2028"/>
        <v>-9.9999999999997868</v>
      </c>
      <c r="Q313" s="85">
        <v>11.83</v>
      </c>
      <c r="R313" s="85">
        <f t="shared" si="2029"/>
        <v>9.4640000000000004</v>
      </c>
      <c r="S313" s="195">
        <f t="shared" si="2030"/>
        <v>-9.9999999999999645</v>
      </c>
      <c r="T313" s="85">
        <v>17.559999999999999</v>
      </c>
      <c r="U313" s="85">
        <f t="shared" si="2031"/>
        <v>14.047999999999998</v>
      </c>
      <c r="V313" s="195">
        <f t="shared" si="2032"/>
        <v>-20.000000000000284</v>
      </c>
      <c r="W313" s="207">
        <v>19.190000000000001</v>
      </c>
      <c r="X313" s="195">
        <f t="shared" si="2033"/>
        <v>0</v>
      </c>
      <c r="Y313" s="85">
        <v>19.440000000000001</v>
      </c>
      <c r="Z313" s="194">
        <f t="shared" si="2034"/>
        <v>0</v>
      </c>
      <c r="AA313" s="85">
        <v>19.489999999999998</v>
      </c>
      <c r="AB313" s="194">
        <f t="shared" si="2035"/>
        <v>0</v>
      </c>
      <c r="AC313" s="85">
        <v>19.739999999999998</v>
      </c>
      <c r="AD313" s="194">
        <f t="shared" si="2036"/>
        <v>0</v>
      </c>
      <c r="AE313" s="84">
        <v>23.28</v>
      </c>
      <c r="AF313" s="85">
        <f t="shared" si="2037"/>
        <v>18.624000000000002</v>
      </c>
      <c r="AG313" s="85">
        <f t="shared" si="2038"/>
        <v>0</v>
      </c>
      <c r="AH313" s="85">
        <v>22.43</v>
      </c>
      <c r="AI313" s="85">
        <f t="shared" si="2039"/>
        <v>17.943999999999999</v>
      </c>
      <c r="AJ313" s="177">
        <f t="shared" si="2040"/>
        <v>0</v>
      </c>
    </row>
    <row r="314" spans="1:36" ht="13.5" thickBot="1" x14ac:dyDescent="0.25">
      <c r="A314" s="178">
        <v>43735</v>
      </c>
      <c r="B314" s="220">
        <v>15.78</v>
      </c>
      <c r="C314" s="85">
        <f t="shared" ref="C314" si="2041">B314/1.25</f>
        <v>12.623999999999999</v>
      </c>
      <c r="D314" s="194">
        <f t="shared" ref="D314" si="2042">(B314-B313)*100</f>
        <v>9.9999999999999645</v>
      </c>
      <c r="E314" s="84">
        <v>16.28</v>
      </c>
      <c r="F314" s="85">
        <f t="shared" ref="F314" si="2043">E314/1.25</f>
        <v>13.024000000000001</v>
      </c>
      <c r="G314" s="194">
        <f t="shared" ref="G314" si="2044">(E314-E313)*100</f>
        <v>10.000000000000142</v>
      </c>
      <c r="H314" s="84">
        <v>16.68</v>
      </c>
      <c r="I314" s="85">
        <f t="shared" ref="I314" si="2045">H314/1.25</f>
        <v>13.343999999999999</v>
      </c>
      <c r="J314" s="194">
        <f t="shared" ref="J314" si="2046">(H314-H313)*100</f>
        <v>10.000000000000142</v>
      </c>
      <c r="K314" s="85">
        <v>16.53</v>
      </c>
      <c r="L314" s="85">
        <f t="shared" ref="L314" si="2047">K314/1.25</f>
        <v>13.224</v>
      </c>
      <c r="M314" s="195">
        <f t="shared" ref="M314" si="2048">(K314-K313)*100</f>
        <v>0</v>
      </c>
      <c r="N314" s="85">
        <v>17.12</v>
      </c>
      <c r="O314" s="85">
        <f t="shared" ref="O314" si="2049">N314/1.25</f>
        <v>13.696000000000002</v>
      </c>
      <c r="P314" s="195">
        <f t="shared" ref="P314" si="2050">(N314-N313)*100</f>
        <v>0</v>
      </c>
      <c r="Q314" s="85">
        <v>11.83</v>
      </c>
      <c r="R314" s="85">
        <f t="shared" ref="R314" si="2051">Q314/1.25</f>
        <v>9.4640000000000004</v>
      </c>
      <c r="S314" s="195">
        <f t="shared" ref="S314" si="2052">(Q314-Q313)*100</f>
        <v>0</v>
      </c>
      <c r="T314" s="85">
        <v>17.559999999999999</v>
      </c>
      <c r="U314" s="85">
        <f t="shared" ref="U314" si="2053">T314/1.25</f>
        <v>14.047999999999998</v>
      </c>
      <c r="V314" s="195">
        <f t="shared" ref="V314" si="2054">(T314-T313)*100</f>
        <v>0</v>
      </c>
      <c r="W314" s="207">
        <v>19.190000000000001</v>
      </c>
      <c r="X314" s="195">
        <f t="shared" ref="X314" si="2055">(W314-W313)*100</f>
        <v>0</v>
      </c>
      <c r="Y314" s="85">
        <v>19.440000000000001</v>
      </c>
      <c r="Z314" s="194">
        <f t="shared" ref="Z314" si="2056">(Y314-Y313)*100</f>
        <v>0</v>
      </c>
      <c r="AA314" s="85">
        <v>19.489999999999998</v>
      </c>
      <c r="AB314" s="194">
        <f t="shared" ref="AB314" si="2057">(AA314-AA313)*100</f>
        <v>0</v>
      </c>
      <c r="AC314" s="85">
        <v>19.739999999999998</v>
      </c>
      <c r="AD314" s="194">
        <f t="shared" ref="AD314" si="2058">(AC314-AC313)*100</f>
        <v>0</v>
      </c>
      <c r="AE314" s="84">
        <v>23.28</v>
      </c>
      <c r="AF314" s="85">
        <f t="shared" ref="AF314" si="2059">AE314/1.25</f>
        <v>18.624000000000002</v>
      </c>
      <c r="AG314" s="85">
        <f t="shared" ref="AG314" si="2060">SUM(AE314-AE313)</f>
        <v>0</v>
      </c>
      <c r="AH314" s="85">
        <v>22.43</v>
      </c>
      <c r="AI314" s="85">
        <f t="shared" ref="AI314" si="2061">AH314/1.25</f>
        <v>17.943999999999999</v>
      </c>
      <c r="AJ314" s="177">
        <f t="shared" ref="AJ314" si="2062">SUM(AH314-AH313)*100</f>
        <v>0</v>
      </c>
    </row>
    <row r="315" spans="1:36" ht="13.5" thickBot="1" x14ac:dyDescent="0.25">
      <c r="A315" s="178">
        <v>43736</v>
      </c>
      <c r="B315" s="220">
        <v>15.78</v>
      </c>
      <c r="C315" s="85">
        <f t="shared" ref="C315:C317" si="2063">B315/1.25</f>
        <v>12.623999999999999</v>
      </c>
      <c r="D315" s="194">
        <f t="shared" ref="D315:D317" si="2064">(B315-B314)*100</f>
        <v>0</v>
      </c>
      <c r="E315" s="84">
        <v>16.28</v>
      </c>
      <c r="F315" s="85">
        <f t="shared" ref="F315:F317" si="2065">E315/1.25</f>
        <v>13.024000000000001</v>
      </c>
      <c r="G315" s="194">
        <f t="shared" ref="G315:G317" si="2066">(E315-E314)*100</f>
        <v>0</v>
      </c>
      <c r="H315" s="84">
        <v>16.68</v>
      </c>
      <c r="I315" s="85">
        <f t="shared" ref="I315:I317" si="2067">H315/1.25</f>
        <v>13.343999999999999</v>
      </c>
      <c r="J315" s="194">
        <f t="shared" ref="J315:J317" si="2068">(H315-H314)*100</f>
        <v>0</v>
      </c>
      <c r="K315" s="85">
        <v>16.53</v>
      </c>
      <c r="L315" s="85">
        <f t="shared" ref="L315:L317" si="2069">K315/1.25</f>
        <v>13.224</v>
      </c>
      <c r="M315" s="195">
        <f t="shared" ref="M315:M317" si="2070">(K315-K314)*100</f>
        <v>0</v>
      </c>
      <c r="N315" s="85">
        <v>17.12</v>
      </c>
      <c r="O315" s="85">
        <f t="shared" ref="O315:O317" si="2071">N315/1.25</f>
        <v>13.696000000000002</v>
      </c>
      <c r="P315" s="195">
        <f t="shared" ref="P315:P317" si="2072">(N315-N314)*100</f>
        <v>0</v>
      </c>
      <c r="Q315" s="85">
        <v>11.83</v>
      </c>
      <c r="R315" s="85">
        <f t="shared" ref="R315:R317" si="2073">Q315/1.25</f>
        <v>9.4640000000000004</v>
      </c>
      <c r="S315" s="195">
        <f t="shared" ref="S315:S317" si="2074">(Q315-Q314)*100</f>
        <v>0</v>
      </c>
      <c r="T315" s="85">
        <v>17.559999999999999</v>
      </c>
      <c r="U315" s="85">
        <f t="shared" ref="U315:U317" si="2075">T315/1.25</f>
        <v>14.047999999999998</v>
      </c>
      <c r="V315" s="195">
        <f t="shared" ref="V315:V317" si="2076">(T315-T314)*100</f>
        <v>0</v>
      </c>
      <c r="W315" s="207">
        <v>19.190000000000001</v>
      </c>
      <c r="X315" s="195">
        <f t="shared" ref="X315:X317" si="2077">(W315-W314)*100</f>
        <v>0</v>
      </c>
      <c r="Y315" s="85">
        <v>19.440000000000001</v>
      </c>
      <c r="Z315" s="194">
        <f t="shared" ref="Z315:Z317" si="2078">(Y315-Y314)*100</f>
        <v>0</v>
      </c>
      <c r="AA315" s="85">
        <v>19.489999999999998</v>
      </c>
      <c r="AB315" s="194">
        <f t="shared" ref="AB315:AB317" si="2079">(AA315-AA314)*100</f>
        <v>0</v>
      </c>
      <c r="AC315" s="85">
        <v>19.739999999999998</v>
      </c>
      <c r="AD315" s="194">
        <f t="shared" ref="AD315:AD317" si="2080">(AC315-AC314)*100</f>
        <v>0</v>
      </c>
      <c r="AE315" s="84">
        <v>23.28</v>
      </c>
      <c r="AF315" s="85">
        <f t="shared" ref="AF315:AF317" si="2081">AE315/1.25</f>
        <v>18.624000000000002</v>
      </c>
      <c r="AG315" s="85">
        <f t="shared" ref="AG315:AG317" si="2082">SUM(AE315-AE314)</f>
        <v>0</v>
      </c>
      <c r="AH315" s="85">
        <v>22.43</v>
      </c>
      <c r="AI315" s="85">
        <f t="shared" ref="AI315:AI317" si="2083">AH315/1.25</f>
        <v>17.943999999999999</v>
      </c>
      <c r="AJ315" s="177">
        <f t="shared" ref="AJ315:AJ317" si="2084">SUM(AH315-AH314)*100</f>
        <v>0</v>
      </c>
    </row>
    <row r="316" spans="1:36" ht="13.5" thickBot="1" x14ac:dyDescent="0.25">
      <c r="A316" s="178">
        <v>43737</v>
      </c>
      <c r="B316" s="220">
        <v>15.78</v>
      </c>
      <c r="C316" s="85">
        <f t="shared" si="2063"/>
        <v>12.623999999999999</v>
      </c>
      <c r="D316" s="194">
        <f t="shared" si="2064"/>
        <v>0</v>
      </c>
      <c r="E316" s="84">
        <v>16.28</v>
      </c>
      <c r="F316" s="85">
        <f t="shared" si="2065"/>
        <v>13.024000000000001</v>
      </c>
      <c r="G316" s="194">
        <f t="shared" si="2066"/>
        <v>0</v>
      </c>
      <c r="H316" s="84">
        <v>16.68</v>
      </c>
      <c r="I316" s="85">
        <f t="shared" si="2067"/>
        <v>13.343999999999999</v>
      </c>
      <c r="J316" s="194">
        <f t="shared" si="2068"/>
        <v>0</v>
      </c>
      <c r="K316" s="85">
        <v>16.53</v>
      </c>
      <c r="L316" s="85">
        <f t="shared" si="2069"/>
        <v>13.224</v>
      </c>
      <c r="M316" s="195">
        <f t="shared" si="2070"/>
        <v>0</v>
      </c>
      <c r="N316" s="85">
        <v>17.12</v>
      </c>
      <c r="O316" s="85">
        <f t="shared" si="2071"/>
        <v>13.696000000000002</v>
      </c>
      <c r="P316" s="195">
        <f t="shared" si="2072"/>
        <v>0</v>
      </c>
      <c r="Q316" s="85">
        <v>11.83</v>
      </c>
      <c r="R316" s="85">
        <f t="shared" si="2073"/>
        <v>9.4640000000000004</v>
      </c>
      <c r="S316" s="195">
        <f t="shared" si="2074"/>
        <v>0</v>
      </c>
      <c r="T316" s="85">
        <v>17.559999999999999</v>
      </c>
      <c r="U316" s="85">
        <f t="shared" si="2075"/>
        <v>14.047999999999998</v>
      </c>
      <c r="V316" s="195">
        <f t="shared" si="2076"/>
        <v>0</v>
      </c>
      <c r="W316" s="207">
        <v>19.190000000000001</v>
      </c>
      <c r="X316" s="195">
        <f t="shared" si="2077"/>
        <v>0</v>
      </c>
      <c r="Y316" s="85">
        <v>19.440000000000001</v>
      </c>
      <c r="Z316" s="194">
        <f t="shared" si="2078"/>
        <v>0</v>
      </c>
      <c r="AA316" s="85">
        <v>19.489999999999998</v>
      </c>
      <c r="AB316" s="194">
        <f t="shared" si="2079"/>
        <v>0</v>
      </c>
      <c r="AC316" s="85">
        <v>19.739999999999998</v>
      </c>
      <c r="AD316" s="194">
        <f t="shared" si="2080"/>
        <v>0</v>
      </c>
      <c r="AE316" s="84">
        <v>23.28</v>
      </c>
      <c r="AF316" s="85">
        <f t="shared" si="2081"/>
        <v>18.624000000000002</v>
      </c>
      <c r="AG316" s="85">
        <f t="shared" si="2082"/>
        <v>0</v>
      </c>
      <c r="AH316" s="85">
        <v>22.43</v>
      </c>
      <c r="AI316" s="85">
        <f t="shared" si="2083"/>
        <v>17.943999999999999</v>
      </c>
      <c r="AJ316" s="177">
        <f t="shared" si="2084"/>
        <v>0</v>
      </c>
    </row>
    <row r="317" spans="1:36" x14ac:dyDescent="0.2">
      <c r="A317" s="178">
        <v>43738</v>
      </c>
      <c r="B317" s="220">
        <v>15.88</v>
      </c>
      <c r="C317" s="85">
        <f t="shared" si="2063"/>
        <v>12.704000000000001</v>
      </c>
      <c r="D317" s="194">
        <f t="shared" si="2064"/>
        <v>10.000000000000142</v>
      </c>
      <c r="E317" s="84">
        <v>16.38</v>
      </c>
      <c r="F317" s="85">
        <f t="shared" si="2065"/>
        <v>13.103999999999999</v>
      </c>
      <c r="G317" s="194">
        <f t="shared" si="2066"/>
        <v>9.9999999999997868</v>
      </c>
      <c r="H317" s="84">
        <v>16.78</v>
      </c>
      <c r="I317" s="85">
        <f t="shared" si="2067"/>
        <v>13.424000000000001</v>
      </c>
      <c r="J317" s="194">
        <f t="shared" si="2068"/>
        <v>10.000000000000142</v>
      </c>
      <c r="K317" s="85">
        <v>16.63</v>
      </c>
      <c r="L317" s="85">
        <f t="shared" si="2069"/>
        <v>13.303999999999998</v>
      </c>
      <c r="M317" s="195">
        <f t="shared" si="2070"/>
        <v>9.9999999999997868</v>
      </c>
      <c r="N317" s="85">
        <v>17.22</v>
      </c>
      <c r="O317" s="85">
        <f t="shared" si="2071"/>
        <v>13.776</v>
      </c>
      <c r="P317" s="195">
        <f t="shared" si="2072"/>
        <v>9.9999999999997868</v>
      </c>
      <c r="Q317" s="85">
        <v>11.83</v>
      </c>
      <c r="R317" s="85">
        <f t="shared" si="2073"/>
        <v>9.4640000000000004</v>
      </c>
      <c r="S317" s="195">
        <f t="shared" si="2074"/>
        <v>0</v>
      </c>
      <c r="T317" s="85">
        <v>17.66</v>
      </c>
      <c r="U317" s="85">
        <f t="shared" si="2075"/>
        <v>14.128</v>
      </c>
      <c r="V317" s="195">
        <f t="shared" si="2076"/>
        <v>10.000000000000142</v>
      </c>
      <c r="W317" s="207">
        <v>19.190000000000001</v>
      </c>
      <c r="X317" s="195">
        <f t="shared" si="2077"/>
        <v>0</v>
      </c>
      <c r="Y317" s="85">
        <v>19.440000000000001</v>
      </c>
      <c r="Z317" s="194">
        <f t="shared" si="2078"/>
        <v>0</v>
      </c>
      <c r="AA317" s="85">
        <v>19.489999999999998</v>
      </c>
      <c r="AB317" s="194">
        <f t="shared" si="2079"/>
        <v>0</v>
      </c>
      <c r="AC317" s="85">
        <v>19.739999999999998</v>
      </c>
      <c r="AD317" s="194">
        <f t="shared" si="2080"/>
        <v>0</v>
      </c>
      <c r="AE317" s="84">
        <v>23.28</v>
      </c>
      <c r="AF317" s="85">
        <f t="shared" si="2081"/>
        <v>18.624000000000002</v>
      </c>
      <c r="AG317" s="85">
        <f t="shared" si="2082"/>
        <v>0</v>
      </c>
      <c r="AH317" s="85">
        <v>22.43</v>
      </c>
      <c r="AI317" s="85">
        <f t="shared" si="2083"/>
        <v>17.943999999999999</v>
      </c>
      <c r="AJ317" s="177">
        <f t="shared" si="2084"/>
        <v>0</v>
      </c>
    </row>
    <row r="319" spans="1:36" ht="51.75" thickBot="1" x14ac:dyDescent="0.25">
      <c r="A319" s="214" t="s">
        <v>1</v>
      </c>
      <c r="B319" s="144" t="s">
        <v>2</v>
      </c>
      <c r="C319" s="144" t="s">
        <v>16</v>
      </c>
      <c r="D319" s="87" t="s">
        <v>5</v>
      </c>
      <c r="E319" s="144" t="s">
        <v>3</v>
      </c>
      <c r="F319" s="144" t="s">
        <v>17</v>
      </c>
      <c r="G319" s="87" t="s">
        <v>5</v>
      </c>
      <c r="H319" s="144" t="s">
        <v>4</v>
      </c>
      <c r="I319" s="144" t="s">
        <v>18</v>
      </c>
      <c r="J319" s="87" t="s">
        <v>5</v>
      </c>
      <c r="K319" s="145" t="s">
        <v>6</v>
      </c>
      <c r="L319" s="145" t="s">
        <v>63</v>
      </c>
      <c r="M319" s="88" t="s">
        <v>5</v>
      </c>
      <c r="N319" s="192" t="s">
        <v>91</v>
      </c>
      <c r="O319" s="192" t="s">
        <v>92</v>
      </c>
      <c r="P319" s="193" t="s">
        <v>5</v>
      </c>
      <c r="Q319" s="215" t="s">
        <v>7</v>
      </c>
      <c r="R319" s="215" t="s">
        <v>20</v>
      </c>
      <c r="S319" s="213" t="s">
        <v>5</v>
      </c>
      <c r="T319" s="146" t="s">
        <v>68</v>
      </c>
      <c r="U319" s="146" t="s">
        <v>69</v>
      </c>
      <c r="V319" s="147" t="s">
        <v>5</v>
      </c>
      <c r="W319" s="203" t="s">
        <v>86</v>
      </c>
      <c r="X319" s="149" t="s">
        <v>5</v>
      </c>
      <c r="Y319" s="198" t="s">
        <v>87</v>
      </c>
      <c r="Z319" s="149" t="s">
        <v>5</v>
      </c>
      <c r="AA319" s="148" t="s">
        <v>88</v>
      </c>
      <c r="AB319" s="149" t="s">
        <v>5</v>
      </c>
      <c r="AC319" s="148" t="s">
        <v>89</v>
      </c>
      <c r="AD319" s="149" t="s">
        <v>5</v>
      </c>
      <c r="AE319" s="90" t="s">
        <v>23</v>
      </c>
      <c r="AF319" s="90" t="s">
        <v>24</v>
      </c>
      <c r="AG319" s="91" t="s">
        <v>5</v>
      </c>
      <c r="AH319" s="90" t="s">
        <v>25</v>
      </c>
      <c r="AI319" s="90" t="s">
        <v>26</v>
      </c>
      <c r="AJ319" s="91" t="s">
        <v>5</v>
      </c>
    </row>
    <row r="320" spans="1:36" x14ac:dyDescent="0.2">
      <c r="A320" s="158" t="s">
        <v>70</v>
      </c>
      <c r="B320" s="150">
        <f>AVERAGE(B323:B351)</f>
        <v>15.721379310344821</v>
      </c>
      <c r="C320" s="151">
        <f>AVERAGE(B320/1.25)</f>
        <v>12.577103448275857</v>
      </c>
      <c r="D320" s="151"/>
      <c r="E320" s="151">
        <f>AVERAGE(E323:E351)</f>
        <v>16.221379310344822</v>
      </c>
      <c r="F320" s="151">
        <f>AVERAGE(E320/1.25)</f>
        <v>12.977103448275859</v>
      </c>
      <c r="G320" s="151"/>
      <c r="H320" s="151">
        <f>AVERAGE(H323:H351)</f>
        <v>16.621379310344828</v>
      </c>
      <c r="I320" s="151">
        <f>AVERAGE(H320/1.25)</f>
        <v>13.297103448275863</v>
      </c>
      <c r="J320" s="151"/>
      <c r="K320" s="151">
        <f>AVERAGE(K323:K351)</f>
        <v>16.517931034482764</v>
      </c>
      <c r="L320" s="151">
        <f>AVERAGE(K320/1.25)</f>
        <v>13.214344827586212</v>
      </c>
      <c r="M320" s="151"/>
      <c r="N320" s="151">
        <f>AVERAGE(N323:N351)</f>
        <v>17.107931034482757</v>
      </c>
      <c r="O320" s="151">
        <f>AVERAGE(N320/1.25)</f>
        <v>13.686344827586206</v>
      </c>
      <c r="P320" s="151"/>
      <c r="Q320" s="151">
        <f>AVERAGE(Q323:Q351)</f>
        <v>12.043793103448277</v>
      </c>
      <c r="R320" s="151">
        <f>AVERAGE(Q320/1.25)</f>
        <v>9.6350344827586216</v>
      </c>
      <c r="S320" s="151"/>
      <c r="T320" s="151">
        <f>AVERAGE(T323:T351)</f>
        <v>17.547931034482755</v>
      </c>
      <c r="U320" s="151">
        <f>AVERAGE(T320/1.25)</f>
        <v>14.038344827586204</v>
      </c>
      <c r="V320" s="151"/>
      <c r="W320" s="151">
        <f>AVERAGE(W323:W351)</f>
        <v>19.21413793103449</v>
      </c>
      <c r="X320" s="151"/>
      <c r="Y320" s="151">
        <f>AVERAGE(Y323:Y351)</f>
        <v>19.46413793103449</v>
      </c>
      <c r="Z320" s="151"/>
      <c r="AA320" s="151">
        <f>AVERAGE(AA323:AA351)</f>
        <v>19.57448275862069</v>
      </c>
      <c r="AB320" s="151"/>
      <c r="AC320" s="151">
        <f>AVERAGE(AC323:AC351)</f>
        <v>19.82448275862069</v>
      </c>
      <c r="AD320" s="151"/>
      <c r="AE320" s="151">
        <f>AVERAGE(AE323:AE351)</f>
        <v>23.279999999999983</v>
      </c>
      <c r="AF320" s="151">
        <f>AVERAGE(AE320/1.25)</f>
        <v>18.623999999999988</v>
      </c>
      <c r="AG320" s="151"/>
      <c r="AH320" s="151">
        <f>AVERAGE(AH323:AH351)</f>
        <v>22.429999999999993</v>
      </c>
      <c r="AI320" s="151">
        <f>AVERAGE(AH320/1.25)</f>
        <v>17.943999999999996</v>
      </c>
      <c r="AJ320" s="152"/>
    </row>
    <row r="321" spans="1:36" x14ac:dyDescent="0.2">
      <c r="A321" s="159" t="s">
        <v>53</v>
      </c>
      <c r="B321" s="153">
        <f>AVERAGE(B323:B337)</f>
        <v>15.82</v>
      </c>
      <c r="C321" s="153">
        <f>AVERAGE(C323:C338)</f>
        <v>12.646499999999998</v>
      </c>
      <c r="D321" s="153"/>
      <c r="E321" s="153">
        <f>AVERAGE(E323:E338)</f>
        <v>16.308125</v>
      </c>
      <c r="F321" s="153">
        <f>AVERAGE(F323:F338)</f>
        <v>13.0465</v>
      </c>
      <c r="G321" s="153"/>
      <c r="H321" s="153">
        <f>AVERAGE(H323:H337)</f>
        <v>16.720000000000002</v>
      </c>
      <c r="I321" s="153">
        <f>AVERAGE(I323:I337)</f>
        <v>13.375999999999998</v>
      </c>
      <c r="J321" s="153"/>
      <c r="K321" s="153">
        <f>AVERAGE(K323:K337)</f>
        <v>16.553333333333327</v>
      </c>
      <c r="L321" s="153">
        <f>AVERAGE(L323:L337)</f>
        <v>13.242666666666668</v>
      </c>
      <c r="M321" s="153"/>
      <c r="N321" s="153">
        <f>AVERAGE(N323:N337)</f>
        <v>17.143333333333338</v>
      </c>
      <c r="O321" s="153">
        <f>AVERAGE(O323:O337)</f>
        <v>13.714666666666664</v>
      </c>
      <c r="P321" s="153"/>
      <c r="Q321" s="153">
        <f>AVERAGE(Q323:Q337)</f>
        <v>12.010000000000003</v>
      </c>
      <c r="R321" s="153">
        <f>AVERAGE(R323:R337)</f>
        <v>9.6080000000000005</v>
      </c>
      <c r="S321" s="153"/>
      <c r="T321" s="153">
        <f>AVERAGE(T323:T337)</f>
        <v>17.583333333333336</v>
      </c>
      <c r="U321" s="153">
        <f>AVERAGE(U323:U337)</f>
        <v>14.066666666666665</v>
      </c>
      <c r="V321" s="153"/>
      <c r="W321" s="153">
        <f>AVERAGE(W323:W337)</f>
        <v>19.236666666666668</v>
      </c>
      <c r="X321" s="153"/>
      <c r="Y321" s="153">
        <f>AVERAGE(Y323:Y337)</f>
        <v>19.486666666666668</v>
      </c>
      <c r="Z321" s="153"/>
      <c r="AA321" s="153">
        <f>AVERAGE(AA323:AA337)</f>
        <v>19.63</v>
      </c>
      <c r="AB321" s="153"/>
      <c r="AC321" s="153">
        <f>AVERAGE(AC323:AC337)</f>
        <v>19.88</v>
      </c>
      <c r="AD321" s="153"/>
      <c r="AE321" s="153">
        <f>AVERAGE(AE323:AE337)</f>
        <v>23.279999999999994</v>
      </c>
      <c r="AF321" s="153">
        <f>AVERAGE(AF323:AF337)</f>
        <v>18.624000000000002</v>
      </c>
      <c r="AG321" s="153"/>
      <c r="AH321" s="153">
        <f>AVERAGE(AH323:AH337)</f>
        <v>22.430000000000003</v>
      </c>
      <c r="AI321" s="153">
        <f>AVERAGE(AI323:AI337)</f>
        <v>17.943999999999996</v>
      </c>
      <c r="AJ321" s="153"/>
    </row>
    <row r="322" spans="1:36" ht="13.5" thickBot="1" x14ac:dyDescent="0.25">
      <c r="A322" s="183" t="s">
        <v>54</v>
      </c>
      <c r="B322" s="162">
        <f>AVERAGE(B338:B353)</f>
        <v>15.636249999999999</v>
      </c>
      <c r="C322" s="162">
        <f>AVERAGE(C338:C351)</f>
        <v>12.492571428571429</v>
      </c>
      <c r="D322" s="162"/>
      <c r="E322" s="162">
        <f>AVERAGE(E338:E351)</f>
        <v>16.115714285714283</v>
      </c>
      <c r="F322" s="162">
        <f>AVERAGE(F338:F351)</f>
        <v>12.892571428571427</v>
      </c>
      <c r="G322" s="162"/>
      <c r="H322" s="162">
        <f>AVERAGE(H338:H351)</f>
        <v>16.515714285714289</v>
      </c>
      <c r="I322" s="162">
        <f>AVERAGE(I338:I351)</f>
        <v>13.212571428571426</v>
      </c>
      <c r="J322" s="162"/>
      <c r="K322" s="162">
        <f>AVERAGE(K338:K351)</f>
        <v>16.479999999999997</v>
      </c>
      <c r="L322" s="162">
        <f>AVERAGE(L338:L351)</f>
        <v>13.183999999999999</v>
      </c>
      <c r="M322" s="162"/>
      <c r="N322" s="162">
        <f>AVERAGE(N338:N351)</f>
        <v>17.069999999999997</v>
      </c>
      <c r="O322" s="162">
        <f>AVERAGE(O338:O351)</f>
        <v>13.656000000000004</v>
      </c>
      <c r="P322" s="162"/>
      <c r="Q322" s="162">
        <f>AVERAGE(Q338:Q351)</f>
        <v>12.080000000000002</v>
      </c>
      <c r="R322" s="162">
        <f>AVERAGE(R338:R351)</f>
        <v>9.6639999999999997</v>
      </c>
      <c r="S322" s="162"/>
      <c r="T322" s="162">
        <f>AVERAGE(T338:T351)</f>
        <v>17.509999999999998</v>
      </c>
      <c r="U322" s="162">
        <f>AVERAGE(U338:U351)</f>
        <v>14.008000000000001</v>
      </c>
      <c r="V322" s="162"/>
      <c r="W322" s="162">
        <f>AVERAGE(W338:W351)</f>
        <v>19.189999999999998</v>
      </c>
      <c r="X322" s="162"/>
      <c r="Y322" s="162">
        <f>AVERAGE(Y338:Y351)</f>
        <v>19.439999999999998</v>
      </c>
      <c r="Z322" s="162"/>
      <c r="AA322" s="162">
        <f>AVERAGE(AA338:AA351)</f>
        <v>19.514999999999997</v>
      </c>
      <c r="AB322" s="162"/>
      <c r="AC322" s="162">
        <f>AVERAGE(AC338:AC351)</f>
        <v>19.764999999999997</v>
      </c>
      <c r="AD322" s="162"/>
      <c r="AE322" s="162">
        <f>AVERAGE(AE338:AE351)</f>
        <v>23.279999999999998</v>
      </c>
      <c r="AF322" s="162">
        <f>AVERAGE(AF338:AF351)</f>
        <v>18.623999999999999</v>
      </c>
      <c r="AG322" s="162"/>
      <c r="AH322" s="162">
        <f>AVERAGE(AH338:AH351)</f>
        <v>22.430000000000003</v>
      </c>
      <c r="AI322" s="162">
        <f>AVERAGE(AI338:AI351)</f>
        <v>17.943999999999996</v>
      </c>
      <c r="AJ322" s="162"/>
    </row>
    <row r="323" spans="1:36" ht="13.5" thickBot="1" x14ac:dyDescent="0.25">
      <c r="A323" s="178">
        <v>43739</v>
      </c>
      <c r="B323" s="220">
        <v>15.88</v>
      </c>
      <c r="C323" s="85">
        <f t="shared" ref="C323:C324" si="2085">B323/1.25</f>
        <v>12.704000000000001</v>
      </c>
      <c r="D323" s="194">
        <f>(B323-B317)*100</f>
        <v>0</v>
      </c>
      <c r="E323" s="84">
        <v>16.38</v>
      </c>
      <c r="F323" s="85">
        <f t="shared" ref="F323:F324" si="2086">E323/1.25</f>
        <v>13.103999999999999</v>
      </c>
      <c r="G323" s="194">
        <f>(E323-E317)*100</f>
        <v>0</v>
      </c>
      <c r="H323" s="84">
        <v>16.78</v>
      </c>
      <c r="I323" s="85">
        <f t="shared" ref="I323:I324" si="2087">H323/1.25</f>
        <v>13.424000000000001</v>
      </c>
      <c r="J323" s="194">
        <f>(H323-H317)*100</f>
        <v>0</v>
      </c>
      <c r="K323" s="85">
        <v>16.63</v>
      </c>
      <c r="L323" s="85">
        <f t="shared" ref="L323:L324" si="2088">K323/1.25</f>
        <v>13.303999999999998</v>
      </c>
      <c r="M323" s="195">
        <f>(K323-K317)*100</f>
        <v>0</v>
      </c>
      <c r="N323" s="85">
        <v>17.22</v>
      </c>
      <c r="O323" s="85">
        <f t="shared" ref="O323:O324" si="2089">N323/1.25</f>
        <v>13.776</v>
      </c>
      <c r="P323" s="195">
        <f>(N323-N317)*100</f>
        <v>0</v>
      </c>
      <c r="Q323" s="85">
        <v>11.83</v>
      </c>
      <c r="R323" s="85">
        <f t="shared" ref="R323:R324" si="2090">Q323/1.25</f>
        <v>9.4640000000000004</v>
      </c>
      <c r="S323" s="195">
        <f>(Q323-Q317)*100</f>
        <v>0</v>
      </c>
      <c r="T323" s="85">
        <v>17.66</v>
      </c>
      <c r="U323" s="85">
        <f t="shared" ref="U323:U324" si="2091">T323/1.25</f>
        <v>14.128</v>
      </c>
      <c r="V323" s="195">
        <f>(T323-T317)*100</f>
        <v>0</v>
      </c>
      <c r="W323" s="207">
        <v>19.190000000000001</v>
      </c>
      <c r="X323" s="195">
        <f>(W323-W317)*100</f>
        <v>0</v>
      </c>
      <c r="Y323" s="85">
        <v>19.440000000000001</v>
      </c>
      <c r="Z323" s="194">
        <f>(Y323-Y317)*100</f>
        <v>0</v>
      </c>
      <c r="AA323" s="85">
        <v>19.489999999999998</v>
      </c>
      <c r="AB323" s="194">
        <f>(AA323-AA317)*100</f>
        <v>0</v>
      </c>
      <c r="AC323" s="85">
        <v>19.739999999999998</v>
      </c>
      <c r="AD323" s="194">
        <f>(AC323-AC317)*100</f>
        <v>0</v>
      </c>
      <c r="AE323" s="84">
        <v>23.28</v>
      </c>
      <c r="AF323" s="85">
        <f t="shared" ref="AF323:AF324" si="2092">AE323/1.25</f>
        <v>18.624000000000002</v>
      </c>
      <c r="AG323" s="85">
        <f>SUM(AE323-AE317)</f>
        <v>0</v>
      </c>
      <c r="AH323" s="85">
        <v>22.43</v>
      </c>
      <c r="AI323" s="85">
        <f t="shared" ref="AI323:AI324" si="2093">AH323/1.25</f>
        <v>17.943999999999999</v>
      </c>
      <c r="AJ323" s="177">
        <f>SUM(AH323-AH317)*100</f>
        <v>0</v>
      </c>
    </row>
    <row r="324" spans="1:36" ht="13.5" thickBot="1" x14ac:dyDescent="0.25">
      <c r="A324" s="178">
        <v>43740</v>
      </c>
      <c r="B324" s="220">
        <v>15.88</v>
      </c>
      <c r="C324" s="85">
        <f t="shared" si="2085"/>
        <v>12.704000000000001</v>
      </c>
      <c r="D324" s="194">
        <f t="shared" ref="D324" si="2094">(B324-B323)*100</f>
        <v>0</v>
      </c>
      <c r="E324" s="84">
        <v>16.38</v>
      </c>
      <c r="F324" s="85">
        <f t="shared" si="2086"/>
        <v>13.103999999999999</v>
      </c>
      <c r="G324" s="194">
        <f t="shared" ref="G324" si="2095">(E324-E323)*100</f>
        <v>0</v>
      </c>
      <c r="H324" s="84">
        <v>16.78</v>
      </c>
      <c r="I324" s="85">
        <f t="shared" si="2087"/>
        <v>13.424000000000001</v>
      </c>
      <c r="J324" s="194">
        <f t="shared" ref="J324" si="2096">(H324-H323)*100</f>
        <v>0</v>
      </c>
      <c r="K324" s="85">
        <v>16.63</v>
      </c>
      <c r="L324" s="85">
        <f t="shared" si="2088"/>
        <v>13.303999999999998</v>
      </c>
      <c r="M324" s="195">
        <f t="shared" ref="M324" si="2097">(K324-K323)*100</f>
        <v>0</v>
      </c>
      <c r="N324" s="85">
        <v>17.22</v>
      </c>
      <c r="O324" s="85">
        <f t="shared" si="2089"/>
        <v>13.776</v>
      </c>
      <c r="P324" s="195">
        <f t="shared" ref="P324" si="2098">(N324-N323)*100</f>
        <v>0</v>
      </c>
      <c r="Q324" s="85">
        <v>11.83</v>
      </c>
      <c r="R324" s="85">
        <f t="shared" si="2090"/>
        <v>9.4640000000000004</v>
      </c>
      <c r="S324" s="195">
        <f t="shared" ref="S324" si="2099">(Q324-Q323)*100</f>
        <v>0</v>
      </c>
      <c r="T324" s="85">
        <v>17.66</v>
      </c>
      <c r="U324" s="85">
        <f t="shared" si="2091"/>
        <v>14.128</v>
      </c>
      <c r="V324" s="195">
        <f t="shared" ref="V324" si="2100">(T324-T323)*100</f>
        <v>0</v>
      </c>
      <c r="W324" s="207">
        <v>19.190000000000001</v>
      </c>
      <c r="X324" s="195">
        <f t="shared" ref="X324" si="2101">(W324-W323)*100</f>
        <v>0</v>
      </c>
      <c r="Y324" s="85">
        <v>19.440000000000001</v>
      </c>
      <c r="Z324" s="194">
        <f t="shared" ref="Z324" si="2102">(Y324-Y323)*100</f>
        <v>0</v>
      </c>
      <c r="AA324" s="85">
        <v>19.489999999999998</v>
      </c>
      <c r="AB324" s="194">
        <f t="shared" ref="AB324" si="2103">(AA324-AA323)*100</f>
        <v>0</v>
      </c>
      <c r="AC324" s="85">
        <v>19.739999999999998</v>
      </c>
      <c r="AD324" s="194">
        <f t="shared" ref="AD324" si="2104">(AC324-AC323)*100</f>
        <v>0</v>
      </c>
      <c r="AE324" s="84">
        <v>23.28</v>
      </c>
      <c r="AF324" s="85">
        <f t="shared" si="2092"/>
        <v>18.624000000000002</v>
      </c>
      <c r="AG324" s="85">
        <f t="shared" ref="AG324" si="2105">SUM(AE324-AE323)</f>
        <v>0</v>
      </c>
      <c r="AH324" s="85">
        <v>22.43</v>
      </c>
      <c r="AI324" s="85">
        <f t="shared" si="2093"/>
        <v>17.943999999999999</v>
      </c>
      <c r="AJ324" s="177">
        <f t="shared" ref="AJ324" si="2106">SUM(AH324-AH323)*100</f>
        <v>0</v>
      </c>
    </row>
    <row r="325" spans="1:36" ht="13.5" thickBot="1" x14ac:dyDescent="0.25">
      <c r="A325" s="178">
        <v>43741</v>
      </c>
      <c r="B325" s="220">
        <v>15.73</v>
      </c>
      <c r="C325" s="85">
        <f t="shared" ref="C325" si="2107">B325/1.25</f>
        <v>12.584</v>
      </c>
      <c r="D325" s="194">
        <f t="shared" ref="D325" si="2108">(B325-B324)*100</f>
        <v>-15.000000000000036</v>
      </c>
      <c r="E325" s="84">
        <v>16.23</v>
      </c>
      <c r="F325" s="85">
        <f t="shared" ref="F325" si="2109">E325/1.25</f>
        <v>12.984</v>
      </c>
      <c r="G325" s="194">
        <f t="shared" ref="G325" si="2110">(E325-E324)*100</f>
        <v>-14.999999999999858</v>
      </c>
      <c r="H325" s="84">
        <v>16.63</v>
      </c>
      <c r="I325" s="85">
        <f t="shared" ref="I325" si="2111">H325/1.25</f>
        <v>13.303999999999998</v>
      </c>
      <c r="J325" s="194">
        <f t="shared" ref="J325" si="2112">(H325-H324)*100</f>
        <v>-15.000000000000213</v>
      </c>
      <c r="K325" s="85">
        <v>16.48</v>
      </c>
      <c r="L325" s="85">
        <f t="shared" ref="L325" si="2113">K325/1.25</f>
        <v>13.184000000000001</v>
      </c>
      <c r="M325" s="195">
        <f t="shared" ref="M325" si="2114">(K325-K324)*100</f>
        <v>-14.999999999999858</v>
      </c>
      <c r="N325" s="85">
        <v>17.07</v>
      </c>
      <c r="O325" s="85">
        <f t="shared" ref="O325" si="2115">N325/1.25</f>
        <v>13.656000000000001</v>
      </c>
      <c r="P325" s="195">
        <f t="shared" ref="P325" si="2116">(N325-N324)*100</f>
        <v>-14.999999999999858</v>
      </c>
      <c r="Q325" s="85">
        <v>11.83</v>
      </c>
      <c r="R325" s="85">
        <f t="shared" ref="R325" si="2117">Q325/1.25</f>
        <v>9.4640000000000004</v>
      </c>
      <c r="S325" s="195">
        <f t="shared" ref="S325" si="2118">(Q325-Q324)*100</f>
        <v>0</v>
      </c>
      <c r="T325" s="85">
        <v>17.510000000000002</v>
      </c>
      <c r="U325" s="85">
        <f t="shared" ref="U325" si="2119">T325/1.25</f>
        <v>14.008000000000001</v>
      </c>
      <c r="V325" s="195">
        <f t="shared" ref="V325" si="2120">(T325-T324)*100</f>
        <v>-14.999999999999858</v>
      </c>
      <c r="W325" s="207">
        <v>19.190000000000001</v>
      </c>
      <c r="X325" s="195">
        <f t="shared" ref="X325" si="2121">(W325-W324)*100</f>
        <v>0</v>
      </c>
      <c r="Y325" s="85">
        <v>19.440000000000001</v>
      </c>
      <c r="Z325" s="194">
        <f t="shared" ref="Z325" si="2122">(Y325-Y324)*100</f>
        <v>0</v>
      </c>
      <c r="AA325" s="85">
        <v>19.489999999999998</v>
      </c>
      <c r="AB325" s="194">
        <f t="shared" ref="AB325" si="2123">(AA325-AA324)*100</f>
        <v>0</v>
      </c>
      <c r="AC325" s="85">
        <v>19.739999999999998</v>
      </c>
      <c r="AD325" s="194">
        <f t="shared" ref="AD325" si="2124">(AC325-AC324)*100</f>
        <v>0</v>
      </c>
      <c r="AE325" s="84">
        <v>23.28</v>
      </c>
      <c r="AF325" s="85">
        <f t="shared" ref="AF325" si="2125">AE325/1.25</f>
        <v>18.624000000000002</v>
      </c>
      <c r="AG325" s="85">
        <f t="shared" ref="AG325" si="2126">SUM(AE325-AE324)</f>
        <v>0</v>
      </c>
      <c r="AH325" s="85">
        <v>22.43</v>
      </c>
      <c r="AI325" s="85">
        <f t="shared" ref="AI325" si="2127">AH325/1.25</f>
        <v>17.943999999999999</v>
      </c>
      <c r="AJ325" s="177">
        <f t="shared" ref="AJ325" si="2128">SUM(AH325-AH324)*100</f>
        <v>0</v>
      </c>
    </row>
    <row r="326" spans="1:36" ht="13.5" thickBot="1" x14ac:dyDescent="0.25">
      <c r="A326" s="178">
        <v>43742</v>
      </c>
      <c r="B326" s="220">
        <v>15.83</v>
      </c>
      <c r="C326" s="85">
        <f t="shared" ref="C326" si="2129">B326/1.25</f>
        <v>12.664</v>
      </c>
      <c r="D326" s="194">
        <f t="shared" ref="D326" si="2130">(B326-B325)*100</f>
        <v>9.9999999999999645</v>
      </c>
      <c r="E326" s="84">
        <v>16.329999999999998</v>
      </c>
      <c r="F326" s="85">
        <f t="shared" ref="F326" si="2131">E326/1.25</f>
        <v>13.063999999999998</v>
      </c>
      <c r="G326" s="194">
        <f t="shared" ref="G326" si="2132">(E326-E325)*100</f>
        <v>9.9999999999997868</v>
      </c>
      <c r="H326" s="84">
        <v>16.73</v>
      </c>
      <c r="I326" s="85">
        <f t="shared" ref="I326" si="2133">H326/1.25</f>
        <v>13.384</v>
      </c>
      <c r="J326" s="194">
        <f t="shared" ref="J326" si="2134">(H326-H325)*100</f>
        <v>10.000000000000142</v>
      </c>
      <c r="K326" s="85">
        <v>16.48</v>
      </c>
      <c r="L326" s="85">
        <f t="shared" ref="L326" si="2135">K326/1.25</f>
        <v>13.184000000000001</v>
      </c>
      <c r="M326" s="195">
        <f t="shared" ref="M326" si="2136">(K326-K325)*100</f>
        <v>0</v>
      </c>
      <c r="N326" s="85">
        <v>17.07</v>
      </c>
      <c r="O326" s="85">
        <f t="shared" ref="O326" si="2137">N326/1.25</f>
        <v>13.656000000000001</v>
      </c>
      <c r="P326" s="195">
        <f t="shared" ref="P326" si="2138">(N326-N325)*100</f>
        <v>0</v>
      </c>
      <c r="Q326" s="85">
        <v>11.98</v>
      </c>
      <c r="R326" s="85">
        <f t="shared" ref="R326" si="2139">Q326/1.25</f>
        <v>9.5839999999999996</v>
      </c>
      <c r="S326" s="195">
        <f t="shared" ref="S326" si="2140">(Q326-Q325)*100</f>
        <v>15.000000000000036</v>
      </c>
      <c r="T326" s="85">
        <v>17.510000000000002</v>
      </c>
      <c r="U326" s="85">
        <f t="shared" ref="U326" si="2141">T326/1.25</f>
        <v>14.008000000000001</v>
      </c>
      <c r="V326" s="195">
        <f t="shared" ref="V326" si="2142">(T326-T325)*100</f>
        <v>0</v>
      </c>
      <c r="W326" s="207">
        <v>19.190000000000001</v>
      </c>
      <c r="X326" s="195">
        <f t="shared" ref="X326" si="2143">(W326-W325)*100</f>
        <v>0</v>
      </c>
      <c r="Y326" s="85">
        <v>19.440000000000001</v>
      </c>
      <c r="Z326" s="194">
        <f t="shared" ref="Z326" si="2144">(Y326-Y325)*100</f>
        <v>0</v>
      </c>
      <c r="AA326" s="85">
        <v>19.489999999999998</v>
      </c>
      <c r="AB326" s="194">
        <f t="shared" ref="AB326" si="2145">(AA326-AA325)*100</f>
        <v>0</v>
      </c>
      <c r="AC326" s="85">
        <v>19.739999999999998</v>
      </c>
      <c r="AD326" s="194">
        <f t="shared" ref="AD326" si="2146">(AC326-AC325)*100</f>
        <v>0</v>
      </c>
      <c r="AE326" s="84">
        <v>23.28</v>
      </c>
      <c r="AF326" s="85">
        <f t="shared" ref="AF326" si="2147">AE326/1.25</f>
        <v>18.624000000000002</v>
      </c>
      <c r="AG326" s="85">
        <f t="shared" ref="AG326" si="2148">SUM(AE326-AE325)</f>
        <v>0</v>
      </c>
      <c r="AH326" s="85">
        <v>22.43</v>
      </c>
      <c r="AI326" s="85">
        <f t="shared" ref="AI326" si="2149">AH326/1.25</f>
        <v>17.943999999999999</v>
      </c>
      <c r="AJ326" s="177">
        <f t="shared" ref="AJ326" si="2150">SUM(AH326-AH325)*100</f>
        <v>0</v>
      </c>
    </row>
    <row r="327" spans="1:36" ht="13.5" thickBot="1" x14ac:dyDescent="0.25">
      <c r="A327" s="178">
        <v>43743</v>
      </c>
      <c r="B327" s="220">
        <v>15.83</v>
      </c>
      <c r="C327" s="85">
        <f t="shared" ref="C327:C329" si="2151">B327/1.25</f>
        <v>12.664</v>
      </c>
      <c r="D327" s="194">
        <f t="shared" ref="D327:D329" si="2152">(B327-B326)*100</f>
        <v>0</v>
      </c>
      <c r="E327" s="84">
        <v>16.329999999999998</v>
      </c>
      <c r="F327" s="85">
        <f t="shared" ref="F327:F329" si="2153">E327/1.25</f>
        <v>13.063999999999998</v>
      </c>
      <c r="G327" s="194">
        <f t="shared" ref="G327:G329" si="2154">(E327-E326)*100</f>
        <v>0</v>
      </c>
      <c r="H327" s="84">
        <v>16.73</v>
      </c>
      <c r="I327" s="85">
        <f t="shared" ref="I327:I329" si="2155">H327/1.25</f>
        <v>13.384</v>
      </c>
      <c r="J327" s="194">
        <f t="shared" ref="J327:J329" si="2156">(H327-H326)*100</f>
        <v>0</v>
      </c>
      <c r="K327" s="85">
        <v>16.48</v>
      </c>
      <c r="L327" s="85">
        <f t="shared" ref="L327:L329" si="2157">K327/1.25</f>
        <v>13.184000000000001</v>
      </c>
      <c r="M327" s="195">
        <f t="shared" ref="M327:M329" si="2158">(K327-K326)*100</f>
        <v>0</v>
      </c>
      <c r="N327" s="85">
        <v>17.07</v>
      </c>
      <c r="O327" s="85">
        <f t="shared" ref="O327:O329" si="2159">N327/1.25</f>
        <v>13.656000000000001</v>
      </c>
      <c r="P327" s="195">
        <f t="shared" ref="P327:P329" si="2160">(N327-N326)*100</f>
        <v>0</v>
      </c>
      <c r="Q327" s="85">
        <v>11.98</v>
      </c>
      <c r="R327" s="85">
        <f t="shared" ref="R327:R329" si="2161">Q327/1.25</f>
        <v>9.5839999999999996</v>
      </c>
      <c r="S327" s="195">
        <f t="shared" ref="S327:S329" si="2162">(Q327-Q326)*100</f>
        <v>0</v>
      </c>
      <c r="T327" s="85">
        <v>17.510000000000002</v>
      </c>
      <c r="U327" s="85">
        <f t="shared" ref="U327:U329" si="2163">T327/1.25</f>
        <v>14.008000000000001</v>
      </c>
      <c r="V327" s="195">
        <f t="shared" ref="V327:V329" si="2164">(T327-T326)*100</f>
        <v>0</v>
      </c>
      <c r="W327" s="207">
        <v>19.190000000000001</v>
      </c>
      <c r="X327" s="195">
        <f t="shared" ref="X327:X329" si="2165">(W327-W326)*100</f>
        <v>0</v>
      </c>
      <c r="Y327" s="85">
        <v>19.440000000000001</v>
      </c>
      <c r="Z327" s="194">
        <f t="shared" ref="Z327:Z329" si="2166">(Y327-Y326)*100</f>
        <v>0</v>
      </c>
      <c r="AA327" s="85">
        <v>19.489999999999998</v>
      </c>
      <c r="AB327" s="194">
        <f t="shared" ref="AB327:AB329" si="2167">(AA327-AA326)*100</f>
        <v>0</v>
      </c>
      <c r="AC327" s="85">
        <v>19.739999999999998</v>
      </c>
      <c r="AD327" s="194">
        <f t="shared" ref="AD327:AD329" si="2168">(AC327-AC326)*100</f>
        <v>0</v>
      </c>
      <c r="AE327" s="84">
        <v>23.28</v>
      </c>
      <c r="AF327" s="85">
        <f t="shared" ref="AF327:AF329" si="2169">AE327/1.25</f>
        <v>18.624000000000002</v>
      </c>
      <c r="AG327" s="85">
        <f t="shared" ref="AG327:AG329" si="2170">SUM(AE327-AE326)</f>
        <v>0</v>
      </c>
      <c r="AH327" s="85">
        <v>22.43</v>
      </c>
      <c r="AI327" s="85">
        <f t="shared" ref="AI327:AI329" si="2171">AH327/1.25</f>
        <v>17.943999999999999</v>
      </c>
      <c r="AJ327" s="177">
        <f t="shared" ref="AJ327:AJ329" si="2172">SUM(AH327-AH326)*100</f>
        <v>0</v>
      </c>
    </row>
    <row r="328" spans="1:36" ht="13.5" thickBot="1" x14ac:dyDescent="0.25">
      <c r="A328" s="178">
        <v>43744</v>
      </c>
      <c r="B328" s="220">
        <v>15.83</v>
      </c>
      <c r="C328" s="85">
        <f t="shared" si="2151"/>
        <v>12.664</v>
      </c>
      <c r="D328" s="194">
        <f t="shared" si="2152"/>
        <v>0</v>
      </c>
      <c r="E328" s="84">
        <v>16.329999999999998</v>
      </c>
      <c r="F328" s="85">
        <f t="shared" si="2153"/>
        <v>13.063999999999998</v>
      </c>
      <c r="G328" s="194">
        <f t="shared" si="2154"/>
        <v>0</v>
      </c>
      <c r="H328" s="84">
        <v>16.73</v>
      </c>
      <c r="I328" s="85">
        <f t="shared" si="2155"/>
        <v>13.384</v>
      </c>
      <c r="J328" s="194">
        <f t="shared" si="2156"/>
        <v>0</v>
      </c>
      <c r="K328" s="85">
        <v>16.48</v>
      </c>
      <c r="L328" s="85">
        <f t="shared" si="2157"/>
        <v>13.184000000000001</v>
      </c>
      <c r="M328" s="195">
        <f t="shared" si="2158"/>
        <v>0</v>
      </c>
      <c r="N328" s="85">
        <v>17.07</v>
      </c>
      <c r="O328" s="85">
        <f t="shared" si="2159"/>
        <v>13.656000000000001</v>
      </c>
      <c r="P328" s="195">
        <f t="shared" si="2160"/>
        <v>0</v>
      </c>
      <c r="Q328" s="85">
        <v>11.98</v>
      </c>
      <c r="R328" s="85">
        <f t="shared" si="2161"/>
        <v>9.5839999999999996</v>
      </c>
      <c r="S328" s="195">
        <f t="shared" si="2162"/>
        <v>0</v>
      </c>
      <c r="T328" s="85">
        <v>17.510000000000002</v>
      </c>
      <c r="U328" s="85">
        <f t="shared" si="2163"/>
        <v>14.008000000000001</v>
      </c>
      <c r="V328" s="195">
        <f t="shared" si="2164"/>
        <v>0</v>
      </c>
      <c r="W328" s="207">
        <v>19.190000000000001</v>
      </c>
      <c r="X328" s="195">
        <f t="shared" si="2165"/>
        <v>0</v>
      </c>
      <c r="Y328" s="85">
        <v>19.440000000000001</v>
      </c>
      <c r="Z328" s="194">
        <f t="shared" si="2166"/>
        <v>0</v>
      </c>
      <c r="AA328" s="85">
        <v>19.489999999999998</v>
      </c>
      <c r="AB328" s="194">
        <f t="shared" si="2167"/>
        <v>0</v>
      </c>
      <c r="AC328" s="85">
        <v>19.739999999999998</v>
      </c>
      <c r="AD328" s="194">
        <f t="shared" si="2168"/>
        <v>0</v>
      </c>
      <c r="AE328" s="84">
        <v>23.28</v>
      </c>
      <c r="AF328" s="85">
        <f t="shared" si="2169"/>
        <v>18.624000000000002</v>
      </c>
      <c r="AG328" s="85">
        <f t="shared" si="2170"/>
        <v>0</v>
      </c>
      <c r="AH328" s="85">
        <v>22.43</v>
      </c>
      <c r="AI328" s="85">
        <f t="shared" si="2171"/>
        <v>17.943999999999999</v>
      </c>
      <c r="AJ328" s="177">
        <f t="shared" si="2172"/>
        <v>0</v>
      </c>
    </row>
    <row r="329" spans="1:36" ht="13.5" thickBot="1" x14ac:dyDescent="0.25">
      <c r="A329" s="178">
        <v>43745</v>
      </c>
      <c r="B329" s="220">
        <v>15.93</v>
      </c>
      <c r="C329" s="85">
        <f t="shared" si="2151"/>
        <v>12.744</v>
      </c>
      <c r="D329" s="194">
        <f t="shared" si="2152"/>
        <v>9.9999999999999645</v>
      </c>
      <c r="E329" s="84">
        <v>16.43</v>
      </c>
      <c r="F329" s="85">
        <f t="shared" si="2153"/>
        <v>13.144</v>
      </c>
      <c r="G329" s="194">
        <f t="shared" si="2154"/>
        <v>10.000000000000142</v>
      </c>
      <c r="H329" s="84">
        <v>16.829999999999998</v>
      </c>
      <c r="I329" s="85">
        <f t="shared" si="2155"/>
        <v>13.463999999999999</v>
      </c>
      <c r="J329" s="194">
        <f t="shared" si="2156"/>
        <v>9.9999999999997868</v>
      </c>
      <c r="K329" s="85">
        <v>16.579999999999998</v>
      </c>
      <c r="L329" s="85">
        <f t="shared" si="2157"/>
        <v>13.263999999999999</v>
      </c>
      <c r="M329" s="195">
        <f t="shared" si="2158"/>
        <v>9.9999999999997868</v>
      </c>
      <c r="N329" s="85">
        <v>17.170000000000002</v>
      </c>
      <c r="O329" s="85">
        <f t="shared" si="2159"/>
        <v>13.736000000000001</v>
      </c>
      <c r="P329" s="195">
        <f t="shared" si="2160"/>
        <v>10.000000000000142</v>
      </c>
      <c r="Q329" s="85">
        <v>12.08</v>
      </c>
      <c r="R329" s="85">
        <f t="shared" si="2161"/>
        <v>9.6639999999999997</v>
      </c>
      <c r="S329" s="195">
        <f t="shared" si="2162"/>
        <v>9.9999999999999645</v>
      </c>
      <c r="T329" s="85">
        <v>17.61</v>
      </c>
      <c r="U329" s="85">
        <f t="shared" si="2163"/>
        <v>14.087999999999999</v>
      </c>
      <c r="V329" s="195">
        <f t="shared" si="2164"/>
        <v>9.9999999999997868</v>
      </c>
      <c r="W329" s="207">
        <v>19.190000000000001</v>
      </c>
      <c r="X329" s="195">
        <f t="shared" si="2165"/>
        <v>0</v>
      </c>
      <c r="Y329" s="85">
        <v>19.440000000000001</v>
      </c>
      <c r="Z329" s="194">
        <f t="shared" si="2166"/>
        <v>0</v>
      </c>
      <c r="AA329" s="85">
        <v>19.489999999999998</v>
      </c>
      <c r="AB329" s="194">
        <f t="shared" si="2167"/>
        <v>0</v>
      </c>
      <c r="AC329" s="85">
        <v>19.739999999999998</v>
      </c>
      <c r="AD329" s="194">
        <f t="shared" si="2168"/>
        <v>0</v>
      </c>
      <c r="AE329" s="84">
        <v>23.28</v>
      </c>
      <c r="AF329" s="85">
        <f t="shared" si="2169"/>
        <v>18.624000000000002</v>
      </c>
      <c r="AG329" s="85">
        <f t="shared" si="2170"/>
        <v>0</v>
      </c>
      <c r="AH329" s="85">
        <v>22.43</v>
      </c>
      <c r="AI329" s="85">
        <f t="shared" si="2171"/>
        <v>17.943999999999999</v>
      </c>
      <c r="AJ329" s="177">
        <f t="shared" si="2172"/>
        <v>0</v>
      </c>
    </row>
    <row r="330" spans="1:36" ht="13.5" thickBot="1" x14ac:dyDescent="0.25">
      <c r="A330" s="178">
        <v>43746</v>
      </c>
      <c r="B330" s="220">
        <v>15.93</v>
      </c>
      <c r="C330" s="85">
        <f t="shared" ref="C330:C331" si="2173">B330/1.25</f>
        <v>12.744</v>
      </c>
      <c r="D330" s="194">
        <f t="shared" ref="D330:D331" si="2174">(B330-B329)*100</f>
        <v>0</v>
      </c>
      <c r="E330" s="84">
        <v>16.43</v>
      </c>
      <c r="F330" s="85">
        <f t="shared" ref="F330:F331" si="2175">E330/1.25</f>
        <v>13.144</v>
      </c>
      <c r="G330" s="194">
        <f t="shared" ref="G330:G331" si="2176">(E330-E329)*100</f>
        <v>0</v>
      </c>
      <c r="H330" s="84">
        <v>16.829999999999998</v>
      </c>
      <c r="I330" s="85">
        <f t="shared" ref="I330:I331" si="2177">H330/1.25</f>
        <v>13.463999999999999</v>
      </c>
      <c r="J330" s="194">
        <f t="shared" ref="J330:J331" si="2178">(H330-H329)*100</f>
        <v>0</v>
      </c>
      <c r="K330" s="85">
        <v>16.579999999999998</v>
      </c>
      <c r="L330" s="85">
        <f t="shared" ref="L330:L331" si="2179">K330/1.25</f>
        <v>13.263999999999999</v>
      </c>
      <c r="M330" s="195">
        <f t="shared" ref="M330:M331" si="2180">(K330-K329)*100</f>
        <v>0</v>
      </c>
      <c r="N330" s="85">
        <v>17.170000000000002</v>
      </c>
      <c r="O330" s="85">
        <f t="shared" ref="O330:O331" si="2181">N330/1.25</f>
        <v>13.736000000000001</v>
      </c>
      <c r="P330" s="195">
        <f t="shared" ref="P330:P331" si="2182">(N330-N329)*100</f>
        <v>0</v>
      </c>
      <c r="Q330" s="85">
        <v>12.08</v>
      </c>
      <c r="R330" s="85">
        <f t="shared" ref="R330:R331" si="2183">Q330/1.25</f>
        <v>9.6639999999999997</v>
      </c>
      <c r="S330" s="195">
        <f t="shared" ref="S330:S331" si="2184">(Q330-Q329)*100</f>
        <v>0</v>
      </c>
      <c r="T330" s="85">
        <v>17.61</v>
      </c>
      <c r="U330" s="85">
        <f t="shared" ref="U330:U331" si="2185">T330/1.25</f>
        <v>14.087999999999999</v>
      </c>
      <c r="V330" s="195">
        <f t="shared" ref="V330:V331" si="2186">(T330-T329)*100</f>
        <v>0</v>
      </c>
      <c r="W330" s="207">
        <v>19.190000000000001</v>
      </c>
      <c r="X330" s="195">
        <f t="shared" ref="X330:X331" si="2187">(W330-W329)*100</f>
        <v>0</v>
      </c>
      <c r="Y330" s="85">
        <v>19.440000000000001</v>
      </c>
      <c r="Z330" s="194">
        <f t="shared" ref="Z330:Z331" si="2188">(Y330-Y329)*100</f>
        <v>0</v>
      </c>
      <c r="AA330" s="85">
        <v>19.489999999999998</v>
      </c>
      <c r="AB330" s="194">
        <f t="shared" ref="AB330:AB331" si="2189">(AA330-AA329)*100</f>
        <v>0</v>
      </c>
      <c r="AC330" s="85">
        <v>19.739999999999998</v>
      </c>
      <c r="AD330" s="194">
        <f t="shared" ref="AD330:AD331" si="2190">(AC330-AC329)*100</f>
        <v>0</v>
      </c>
      <c r="AE330" s="84">
        <v>23.28</v>
      </c>
      <c r="AF330" s="85">
        <f t="shared" ref="AF330:AF331" si="2191">AE330/1.25</f>
        <v>18.624000000000002</v>
      </c>
      <c r="AG330" s="85">
        <f t="shared" ref="AG330:AG331" si="2192">SUM(AE330-AE329)</f>
        <v>0</v>
      </c>
      <c r="AH330" s="85">
        <v>22.43</v>
      </c>
      <c r="AI330" s="85">
        <f t="shared" ref="AI330:AI331" si="2193">AH330/1.25</f>
        <v>17.943999999999999</v>
      </c>
      <c r="AJ330" s="177">
        <f t="shared" ref="AJ330:AJ331" si="2194">SUM(AH330-AH329)*100</f>
        <v>0</v>
      </c>
    </row>
    <row r="331" spans="1:36" ht="13.5" thickBot="1" x14ac:dyDescent="0.25">
      <c r="A331" s="178">
        <v>43747</v>
      </c>
      <c r="B331" s="220">
        <v>15.93</v>
      </c>
      <c r="C331" s="85">
        <f t="shared" si="2173"/>
        <v>12.744</v>
      </c>
      <c r="D331" s="194">
        <f t="shared" si="2174"/>
        <v>0</v>
      </c>
      <c r="E331" s="84">
        <v>16.43</v>
      </c>
      <c r="F331" s="85">
        <f t="shared" si="2175"/>
        <v>13.144</v>
      </c>
      <c r="G331" s="194">
        <f t="shared" si="2176"/>
        <v>0</v>
      </c>
      <c r="H331" s="84">
        <v>16.829999999999998</v>
      </c>
      <c r="I331" s="85">
        <f t="shared" si="2177"/>
        <v>13.463999999999999</v>
      </c>
      <c r="J331" s="194">
        <f t="shared" si="2178"/>
        <v>0</v>
      </c>
      <c r="K331" s="85">
        <v>16.579999999999998</v>
      </c>
      <c r="L331" s="85">
        <f t="shared" si="2179"/>
        <v>13.263999999999999</v>
      </c>
      <c r="M331" s="195">
        <f t="shared" si="2180"/>
        <v>0</v>
      </c>
      <c r="N331" s="85">
        <v>17.170000000000002</v>
      </c>
      <c r="O331" s="85">
        <f t="shared" si="2181"/>
        <v>13.736000000000001</v>
      </c>
      <c r="P331" s="195">
        <f t="shared" si="2182"/>
        <v>0</v>
      </c>
      <c r="Q331" s="85">
        <v>12.08</v>
      </c>
      <c r="R331" s="85">
        <f t="shared" si="2183"/>
        <v>9.6639999999999997</v>
      </c>
      <c r="S331" s="195">
        <f t="shared" si="2184"/>
        <v>0</v>
      </c>
      <c r="T331" s="85">
        <v>17.61</v>
      </c>
      <c r="U331" s="85">
        <f t="shared" si="2185"/>
        <v>14.087999999999999</v>
      </c>
      <c r="V331" s="195">
        <f t="shared" si="2186"/>
        <v>0</v>
      </c>
      <c r="W331" s="207">
        <v>19.29</v>
      </c>
      <c r="X331" s="195">
        <f t="shared" si="2187"/>
        <v>9.9999999999997868</v>
      </c>
      <c r="Y331" s="85">
        <v>19.54</v>
      </c>
      <c r="Z331" s="194">
        <f t="shared" si="2188"/>
        <v>9.9999999999997868</v>
      </c>
      <c r="AA331" s="85">
        <v>19.79</v>
      </c>
      <c r="AB331" s="194">
        <f t="shared" si="2189"/>
        <v>30.000000000000071</v>
      </c>
      <c r="AC331" s="85">
        <v>20.04</v>
      </c>
      <c r="AD331" s="194">
        <f t="shared" si="2190"/>
        <v>30.000000000000071</v>
      </c>
      <c r="AE331" s="84">
        <v>23.28</v>
      </c>
      <c r="AF331" s="85">
        <f t="shared" si="2191"/>
        <v>18.624000000000002</v>
      </c>
      <c r="AG331" s="85">
        <f t="shared" si="2192"/>
        <v>0</v>
      </c>
      <c r="AH331" s="85">
        <v>22.43</v>
      </c>
      <c r="AI331" s="85">
        <f t="shared" si="2193"/>
        <v>17.943999999999999</v>
      </c>
      <c r="AJ331" s="177">
        <f t="shared" si="2194"/>
        <v>0</v>
      </c>
    </row>
    <row r="332" spans="1:36" ht="13.5" thickBot="1" x14ac:dyDescent="0.25">
      <c r="A332" s="178">
        <v>43748</v>
      </c>
      <c r="B332" s="220">
        <v>15.78</v>
      </c>
      <c r="C332" s="85">
        <f t="shared" ref="C332" si="2195">B332/1.25</f>
        <v>12.623999999999999</v>
      </c>
      <c r="D332" s="194">
        <f t="shared" ref="D332" si="2196">(B332-B331)*100</f>
        <v>-15.000000000000036</v>
      </c>
      <c r="E332" s="84">
        <v>16.28</v>
      </c>
      <c r="F332" s="85">
        <f t="shared" ref="F332" si="2197">E332/1.25</f>
        <v>13.024000000000001</v>
      </c>
      <c r="G332" s="194">
        <f t="shared" ref="G332" si="2198">(E332-E331)*100</f>
        <v>-14.999999999999858</v>
      </c>
      <c r="H332" s="84">
        <v>16.68</v>
      </c>
      <c r="I332" s="85">
        <f t="shared" ref="I332" si="2199">H332/1.25</f>
        <v>13.343999999999999</v>
      </c>
      <c r="J332" s="194">
        <f t="shared" ref="J332" si="2200">(H332-H331)*100</f>
        <v>-14.999999999999858</v>
      </c>
      <c r="K332" s="85">
        <v>16.579999999999998</v>
      </c>
      <c r="L332" s="85">
        <f t="shared" ref="L332" si="2201">K332/1.25</f>
        <v>13.263999999999999</v>
      </c>
      <c r="M332" s="195">
        <f t="shared" ref="M332" si="2202">(K332-K331)*100</f>
        <v>0</v>
      </c>
      <c r="N332" s="85">
        <v>17.170000000000002</v>
      </c>
      <c r="O332" s="85">
        <f t="shared" ref="O332" si="2203">N332/1.25</f>
        <v>13.736000000000001</v>
      </c>
      <c r="P332" s="195">
        <f t="shared" ref="P332" si="2204">(N332-N331)*100</f>
        <v>0</v>
      </c>
      <c r="Q332" s="85">
        <v>12.08</v>
      </c>
      <c r="R332" s="85">
        <f t="shared" ref="R332" si="2205">Q332/1.25</f>
        <v>9.6639999999999997</v>
      </c>
      <c r="S332" s="195">
        <f t="shared" ref="S332" si="2206">(Q332-Q331)*100</f>
        <v>0</v>
      </c>
      <c r="T332" s="85">
        <v>17.61</v>
      </c>
      <c r="U332" s="85">
        <f t="shared" ref="U332" si="2207">T332/1.25</f>
        <v>14.087999999999999</v>
      </c>
      <c r="V332" s="195">
        <f t="shared" ref="V332" si="2208">(T332-T331)*100</f>
        <v>0</v>
      </c>
      <c r="W332" s="207">
        <v>19.29</v>
      </c>
      <c r="X332" s="195">
        <f t="shared" ref="X332" si="2209">(W332-W331)*100</f>
        <v>0</v>
      </c>
      <c r="Y332" s="85">
        <v>19.54</v>
      </c>
      <c r="Z332" s="194">
        <f t="shared" ref="Z332" si="2210">(Y332-Y331)*100</f>
        <v>0</v>
      </c>
      <c r="AA332" s="85">
        <v>19.79</v>
      </c>
      <c r="AB332" s="194">
        <f t="shared" ref="AB332" si="2211">(AA332-AA331)*100</f>
        <v>0</v>
      </c>
      <c r="AC332" s="85">
        <v>20.04</v>
      </c>
      <c r="AD332" s="194">
        <f t="shared" ref="AD332" si="2212">(AC332-AC331)*100</f>
        <v>0</v>
      </c>
      <c r="AE332" s="84">
        <v>23.28</v>
      </c>
      <c r="AF332" s="85">
        <f t="shared" ref="AF332" si="2213">AE332/1.25</f>
        <v>18.624000000000002</v>
      </c>
      <c r="AG332" s="85">
        <f t="shared" ref="AG332" si="2214">SUM(AE332-AE331)</f>
        <v>0</v>
      </c>
      <c r="AH332" s="85">
        <v>22.43</v>
      </c>
      <c r="AI332" s="85">
        <f t="shared" ref="AI332" si="2215">AH332/1.25</f>
        <v>17.943999999999999</v>
      </c>
      <c r="AJ332" s="177">
        <f t="shared" ref="AJ332" si="2216">SUM(AH332-AH331)*100</f>
        <v>0</v>
      </c>
    </row>
    <row r="333" spans="1:36" ht="13.5" thickBot="1" x14ac:dyDescent="0.25">
      <c r="A333" s="178">
        <v>43749</v>
      </c>
      <c r="B333" s="220">
        <v>15.78</v>
      </c>
      <c r="C333" s="85">
        <f t="shared" ref="C333:C337" si="2217">B333/1.25</f>
        <v>12.623999999999999</v>
      </c>
      <c r="D333" s="194">
        <f t="shared" ref="D333:D337" si="2218">(B333-B332)*100</f>
        <v>0</v>
      </c>
      <c r="E333" s="84">
        <v>16.28</v>
      </c>
      <c r="F333" s="85">
        <f t="shared" ref="F333:F337" si="2219">E333/1.25</f>
        <v>13.024000000000001</v>
      </c>
      <c r="G333" s="194">
        <f t="shared" ref="G333:G337" si="2220">(E333-E332)*100</f>
        <v>0</v>
      </c>
      <c r="H333" s="84">
        <v>16.68</v>
      </c>
      <c r="I333" s="85">
        <f t="shared" ref="I333:I337" si="2221">H333/1.25</f>
        <v>13.343999999999999</v>
      </c>
      <c r="J333" s="194">
        <f t="shared" ref="J333:J337" si="2222">(H333-H332)*100</f>
        <v>0</v>
      </c>
      <c r="K333" s="85">
        <v>16.579999999999998</v>
      </c>
      <c r="L333" s="85">
        <f t="shared" ref="L333:L337" si="2223">K333/1.25</f>
        <v>13.263999999999999</v>
      </c>
      <c r="M333" s="195">
        <f t="shared" ref="M333:M337" si="2224">(K333-K332)*100</f>
        <v>0</v>
      </c>
      <c r="N333" s="85">
        <v>17.170000000000002</v>
      </c>
      <c r="O333" s="85">
        <f t="shared" ref="O333:O337" si="2225">N333/1.25</f>
        <v>13.736000000000001</v>
      </c>
      <c r="P333" s="195">
        <f t="shared" ref="P333:P337" si="2226">(N333-N332)*100</f>
        <v>0</v>
      </c>
      <c r="Q333" s="85">
        <v>12.08</v>
      </c>
      <c r="R333" s="85">
        <f t="shared" ref="R333:R337" si="2227">Q333/1.25</f>
        <v>9.6639999999999997</v>
      </c>
      <c r="S333" s="195">
        <f t="shared" ref="S333:S337" si="2228">(Q333-Q332)*100</f>
        <v>0</v>
      </c>
      <c r="T333" s="85">
        <v>17.61</v>
      </c>
      <c r="U333" s="85">
        <f t="shared" ref="U333:U337" si="2229">T333/1.25</f>
        <v>14.087999999999999</v>
      </c>
      <c r="V333" s="195">
        <f t="shared" ref="V333:V337" si="2230">(T333-T332)*100</f>
        <v>0</v>
      </c>
      <c r="W333" s="207">
        <v>19.29</v>
      </c>
      <c r="X333" s="195">
        <f t="shared" ref="X333:X337" si="2231">(W333-W332)*100</f>
        <v>0</v>
      </c>
      <c r="Y333" s="85">
        <v>19.54</v>
      </c>
      <c r="Z333" s="194">
        <f t="shared" ref="Z333:Z337" si="2232">(Y333-Y332)*100</f>
        <v>0</v>
      </c>
      <c r="AA333" s="85">
        <v>19.79</v>
      </c>
      <c r="AB333" s="194">
        <f t="shared" ref="AB333:AB337" si="2233">(AA333-AA332)*100</f>
        <v>0</v>
      </c>
      <c r="AC333" s="85">
        <v>20.04</v>
      </c>
      <c r="AD333" s="194">
        <f t="shared" ref="AD333:AD337" si="2234">(AC333-AC332)*100</f>
        <v>0</v>
      </c>
      <c r="AE333" s="84">
        <v>23.28</v>
      </c>
      <c r="AF333" s="85">
        <f t="shared" ref="AF333:AF337" si="2235">AE333/1.25</f>
        <v>18.624000000000002</v>
      </c>
      <c r="AG333" s="85">
        <f t="shared" ref="AG333:AG337" si="2236">SUM(AE333-AE332)</f>
        <v>0</v>
      </c>
      <c r="AH333" s="85">
        <v>22.43</v>
      </c>
      <c r="AI333" s="85">
        <f t="shared" ref="AI333:AI337" si="2237">AH333/1.25</f>
        <v>17.943999999999999</v>
      </c>
      <c r="AJ333" s="177">
        <f t="shared" ref="AJ333:AJ337" si="2238">SUM(AH333-AH332)*100</f>
        <v>0</v>
      </c>
    </row>
    <row r="334" spans="1:36" ht="13.5" thickBot="1" x14ac:dyDescent="0.25">
      <c r="A334" s="178">
        <v>43750</v>
      </c>
      <c r="B334" s="220">
        <v>15.78</v>
      </c>
      <c r="C334" s="85">
        <f t="shared" si="2217"/>
        <v>12.623999999999999</v>
      </c>
      <c r="D334" s="194">
        <f t="shared" si="2218"/>
        <v>0</v>
      </c>
      <c r="E334" s="84">
        <v>16.28</v>
      </c>
      <c r="F334" s="85">
        <f t="shared" si="2219"/>
        <v>13.024000000000001</v>
      </c>
      <c r="G334" s="194">
        <f t="shared" si="2220"/>
        <v>0</v>
      </c>
      <c r="H334" s="84">
        <v>16.68</v>
      </c>
      <c r="I334" s="85">
        <f t="shared" si="2221"/>
        <v>13.343999999999999</v>
      </c>
      <c r="J334" s="194">
        <f t="shared" si="2222"/>
        <v>0</v>
      </c>
      <c r="K334" s="85">
        <v>16.579999999999998</v>
      </c>
      <c r="L334" s="85">
        <f t="shared" si="2223"/>
        <v>13.263999999999999</v>
      </c>
      <c r="M334" s="195">
        <f t="shared" si="2224"/>
        <v>0</v>
      </c>
      <c r="N334" s="85">
        <v>17.170000000000002</v>
      </c>
      <c r="O334" s="85">
        <f t="shared" si="2225"/>
        <v>13.736000000000001</v>
      </c>
      <c r="P334" s="195">
        <f t="shared" si="2226"/>
        <v>0</v>
      </c>
      <c r="Q334" s="85">
        <v>12.08</v>
      </c>
      <c r="R334" s="85">
        <f t="shared" si="2227"/>
        <v>9.6639999999999997</v>
      </c>
      <c r="S334" s="195">
        <f t="shared" si="2228"/>
        <v>0</v>
      </c>
      <c r="T334" s="85">
        <v>17.61</v>
      </c>
      <c r="U334" s="85">
        <f t="shared" si="2229"/>
        <v>14.087999999999999</v>
      </c>
      <c r="V334" s="195">
        <f t="shared" si="2230"/>
        <v>0</v>
      </c>
      <c r="W334" s="207">
        <v>19.29</v>
      </c>
      <c r="X334" s="195">
        <f t="shared" si="2231"/>
        <v>0</v>
      </c>
      <c r="Y334" s="85">
        <v>19.54</v>
      </c>
      <c r="Z334" s="194">
        <f t="shared" si="2232"/>
        <v>0</v>
      </c>
      <c r="AA334" s="85">
        <v>19.79</v>
      </c>
      <c r="AB334" s="194">
        <f t="shared" si="2233"/>
        <v>0</v>
      </c>
      <c r="AC334" s="85">
        <v>20.04</v>
      </c>
      <c r="AD334" s="194">
        <f t="shared" si="2234"/>
        <v>0</v>
      </c>
      <c r="AE334" s="84">
        <v>23.28</v>
      </c>
      <c r="AF334" s="85">
        <f t="shared" si="2235"/>
        <v>18.624000000000002</v>
      </c>
      <c r="AG334" s="85">
        <f t="shared" si="2236"/>
        <v>0</v>
      </c>
      <c r="AH334" s="85">
        <v>22.43</v>
      </c>
      <c r="AI334" s="85">
        <f t="shared" si="2237"/>
        <v>17.943999999999999</v>
      </c>
      <c r="AJ334" s="177">
        <f t="shared" si="2238"/>
        <v>0</v>
      </c>
    </row>
    <row r="335" spans="1:36" ht="13.5" thickBot="1" x14ac:dyDescent="0.25">
      <c r="A335" s="178">
        <v>43751</v>
      </c>
      <c r="B335" s="220">
        <v>15.78</v>
      </c>
      <c r="C335" s="85">
        <f t="shared" si="2217"/>
        <v>12.623999999999999</v>
      </c>
      <c r="D335" s="194">
        <f t="shared" si="2218"/>
        <v>0</v>
      </c>
      <c r="E335" s="84">
        <v>16.28</v>
      </c>
      <c r="F335" s="85">
        <f t="shared" si="2219"/>
        <v>13.024000000000001</v>
      </c>
      <c r="G335" s="194">
        <f t="shared" si="2220"/>
        <v>0</v>
      </c>
      <c r="H335" s="84">
        <v>16.68</v>
      </c>
      <c r="I335" s="85">
        <f t="shared" si="2221"/>
        <v>13.343999999999999</v>
      </c>
      <c r="J335" s="194">
        <f t="shared" si="2222"/>
        <v>0</v>
      </c>
      <c r="K335" s="85">
        <v>16.579999999999998</v>
      </c>
      <c r="L335" s="85">
        <f t="shared" si="2223"/>
        <v>13.263999999999999</v>
      </c>
      <c r="M335" s="195">
        <f t="shared" si="2224"/>
        <v>0</v>
      </c>
      <c r="N335" s="85">
        <v>17.170000000000002</v>
      </c>
      <c r="O335" s="85">
        <f t="shared" si="2225"/>
        <v>13.736000000000001</v>
      </c>
      <c r="P335" s="195">
        <f t="shared" si="2226"/>
        <v>0</v>
      </c>
      <c r="Q335" s="85">
        <v>12.08</v>
      </c>
      <c r="R335" s="85">
        <f t="shared" si="2227"/>
        <v>9.6639999999999997</v>
      </c>
      <c r="S335" s="195">
        <f t="shared" si="2228"/>
        <v>0</v>
      </c>
      <c r="T335" s="85">
        <v>17.61</v>
      </c>
      <c r="U335" s="85">
        <f t="shared" si="2229"/>
        <v>14.087999999999999</v>
      </c>
      <c r="V335" s="195">
        <f t="shared" si="2230"/>
        <v>0</v>
      </c>
      <c r="W335" s="207">
        <v>19.29</v>
      </c>
      <c r="X335" s="195">
        <f t="shared" si="2231"/>
        <v>0</v>
      </c>
      <c r="Y335" s="85">
        <v>19.54</v>
      </c>
      <c r="Z335" s="194">
        <f t="shared" si="2232"/>
        <v>0</v>
      </c>
      <c r="AA335" s="85">
        <v>19.79</v>
      </c>
      <c r="AB335" s="194">
        <f t="shared" si="2233"/>
        <v>0</v>
      </c>
      <c r="AC335" s="85">
        <v>20.04</v>
      </c>
      <c r="AD335" s="194">
        <f t="shared" si="2234"/>
        <v>0</v>
      </c>
      <c r="AE335" s="84">
        <v>23.28</v>
      </c>
      <c r="AF335" s="85">
        <f t="shared" si="2235"/>
        <v>18.624000000000002</v>
      </c>
      <c r="AG335" s="85">
        <f t="shared" si="2236"/>
        <v>0</v>
      </c>
      <c r="AH335" s="85">
        <v>22.43</v>
      </c>
      <c r="AI335" s="85">
        <f t="shared" si="2237"/>
        <v>17.943999999999999</v>
      </c>
      <c r="AJ335" s="177">
        <f t="shared" si="2238"/>
        <v>0</v>
      </c>
    </row>
    <row r="336" spans="1:36" ht="13.5" thickBot="1" x14ac:dyDescent="0.25">
      <c r="A336" s="178">
        <v>43752</v>
      </c>
      <c r="B336" s="220">
        <v>15.78</v>
      </c>
      <c r="C336" s="85">
        <f t="shared" si="2217"/>
        <v>12.623999999999999</v>
      </c>
      <c r="D336" s="194">
        <f t="shared" si="2218"/>
        <v>0</v>
      </c>
      <c r="E336" s="84">
        <v>16.28</v>
      </c>
      <c r="F336" s="85">
        <f t="shared" si="2219"/>
        <v>13.024000000000001</v>
      </c>
      <c r="G336" s="194">
        <f t="shared" si="2220"/>
        <v>0</v>
      </c>
      <c r="H336" s="84">
        <v>16.68</v>
      </c>
      <c r="I336" s="85">
        <f t="shared" si="2221"/>
        <v>13.343999999999999</v>
      </c>
      <c r="J336" s="194">
        <f t="shared" si="2222"/>
        <v>0</v>
      </c>
      <c r="K336" s="85">
        <v>16.579999999999998</v>
      </c>
      <c r="L336" s="85">
        <f t="shared" si="2223"/>
        <v>13.263999999999999</v>
      </c>
      <c r="M336" s="195">
        <f t="shared" si="2224"/>
        <v>0</v>
      </c>
      <c r="N336" s="85">
        <v>17.170000000000002</v>
      </c>
      <c r="O336" s="85">
        <f t="shared" si="2225"/>
        <v>13.736000000000001</v>
      </c>
      <c r="P336" s="195">
        <f t="shared" si="2226"/>
        <v>0</v>
      </c>
      <c r="Q336" s="85">
        <v>12.08</v>
      </c>
      <c r="R336" s="85">
        <f t="shared" si="2227"/>
        <v>9.6639999999999997</v>
      </c>
      <c r="S336" s="195">
        <f t="shared" si="2228"/>
        <v>0</v>
      </c>
      <c r="T336" s="85">
        <v>17.61</v>
      </c>
      <c r="U336" s="85">
        <f t="shared" si="2229"/>
        <v>14.087999999999999</v>
      </c>
      <c r="V336" s="195">
        <f t="shared" si="2230"/>
        <v>0</v>
      </c>
      <c r="W336" s="207">
        <v>19.29</v>
      </c>
      <c r="X336" s="195">
        <f t="shared" si="2231"/>
        <v>0</v>
      </c>
      <c r="Y336" s="85">
        <v>19.54</v>
      </c>
      <c r="Z336" s="194">
        <f t="shared" si="2232"/>
        <v>0</v>
      </c>
      <c r="AA336" s="85">
        <v>19.79</v>
      </c>
      <c r="AB336" s="194">
        <f t="shared" si="2233"/>
        <v>0</v>
      </c>
      <c r="AC336" s="85">
        <v>20.04</v>
      </c>
      <c r="AD336" s="194">
        <f t="shared" si="2234"/>
        <v>0</v>
      </c>
      <c r="AE336" s="84">
        <v>23.28</v>
      </c>
      <c r="AF336" s="85">
        <f t="shared" si="2235"/>
        <v>18.624000000000002</v>
      </c>
      <c r="AG336" s="85">
        <f t="shared" si="2236"/>
        <v>0</v>
      </c>
      <c r="AH336" s="85">
        <v>22.43</v>
      </c>
      <c r="AI336" s="85">
        <f t="shared" si="2237"/>
        <v>17.943999999999999</v>
      </c>
      <c r="AJ336" s="177">
        <f t="shared" si="2238"/>
        <v>0</v>
      </c>
    </row>
    <row r="337" spans="1:36" ht="13.5" thickBot="1" x14ac:dyDescent="0.25">
      <c r="A337" s="178">
        <v>43753</v>
      </c>
      <c r="B337" s="220">
        <v>15.629999999999999</v>
      </c>
      <c r="C337" s="85">
        <f t="shared" si="2217"/>
        <v>12.504</v>
      </c>
      <c r="D337" s="194">
        <f t="shared" si="2218"/>
        <v>-15.000000000000036</v>
      </c>
      <c r="E337" s="84">
        <v>16.13</v>
      </c>
      <c r="F337" s="85">
        <f t="shared" si="2219"/>
        <v>12.904</v>
      </c>
      <c r="G337" s="194">
        <f t="shared" si="2220"/>
        <v>-15.000000000000213</v>
      </c>
      <c r="H337" s="84">
        <v>16.53</v>
      </c>
      <c r="I337" s="85">
        <f t="shared" si="2221"/>
        <v>13.224</v>
      </c>
      <c r="J337" s="194">
        <f t="shared" si="2222"/>
        <v>-14.999999999999858</v>
      </c>
      <c r="K337" s="85">
        <v>16.48</v>
      </c>
      <c r="L337" s="85">
        <f t="shared" si="2223"/>
        <v>13.184000000000001</v>
      </c>
      <c r="M337" s="195">
        <f t="shared" si="2224"/>
        <v>-9.9999999999997868</v>
      </c>
      <c r="N337" s="85">
        <v>17.07</v>
      </c>
      <c r="O337" s="85">
        <f t="shared" si="2225"/>
        <v>13.656000000000001</v>
      </c>
      <c r="P337" s="195">
        <f t="shared" si="2226"/>
        <v>-10.000000000000142</v>
      </c>
      <c r="Q337" s="85">
        <v>12.08</v>
      </c>
      <c r="R337" s="85">
        <f t="shared" si="2227"/>
        <v>9.6639999999999997</v>
      </c>
      <c r="S337" s="195">
        <f t="shared" si="2228"/>
        <v>0</v>
      </c>
      <c r="T337" s="85">
        <v>17.510000000000002</v>
      </c>
      <c r="U337" s="85">
        <f t="shared" si="2229"/>
        <v>14.008000000000001</v>
      </c>
      <c r="V337" s="195">
        <f t="shared" si="2230"/>
        <v>-9.9999999999997868</v>
      </c>
      <c r="W337" s="207">
        <v>19.29</v>
      </c>
      <c r="X337" s="195">
        <f t="shared" si="2231"/>
        <v>0</v>
      </c>
      <c r="Y337" s="85">
        <v>19.54</v>
      </c>
      <c r="Z337" s="194">
        <f t="shared" si="2232"/>
        <v>0</v>
      </c>
      <c r="AA337" s="85">
        <v>19.79</v>
      </c>
      <c r="AB337" s="194">
        <f t="shared" si="2233"/>
        <v>0</v>
      </c>
      <c r="AC337" s="85">
        <v>20.04</v>
      </c>
      <c r="AD337" s="194">
        <f t="shared" si="2234"/>
        <v>0</v>
      </c>
      <c r="AE337" s="84">
        <v>23.28</v>
      </c>
      <c r="AF337" s="85">
        <f t="shared" si="2235"/>
        <v>18.624000000000002</v>
      </c>
      <c r="AG337" s="85">
        <f t="shared" si="2236"/>
        <v>0</v>
      </c>
      <c r="AH337" s="85">
        <v>22.43</v>
      </c>
      <c r="AI337" s="85">
        <f t="shared" si="2237"/>
        <v>17.943999999999999</v>
      </c>
      <c r="AJ337" s="177">
        <f t="shared" si="2238"/>
        <v>0</v>
      </c>
    </row>
    <row r="338" spans="1:36" ht="13.5" thickBot="1" x14ac:dyDescent="0.25">
      <c r="A338" s="178">
        <v>43754</v>
      </c>
      <c r="B338" s="220">
        <v>15.629999999999999</v>
      </c>
      <c r="C338" s="85">
        <f t="shared" ref="C338" si="2239">B338/1.25</f>
        <v>12.504</v>
      </c>
      <c r="D338" s="194">
        <f t="shared" ref="D338" si="2240">(B338-B337)*100</f>
        <v>0</v>
      </c>
      <c r="E338" s="84">
        <v>16.13</v>
      </c>
      <c r="F338" s="85">
        <f t="shared" ref="F338" si="2241">E338/1.25</f>
        <v>12.904</v>
      </c>
      <c r="G338" s="194">
        <f t="shared" ref="G338" si="2242">(E338-E337)*100</f>
        <v>0</v>
      </c>
      <c r="H338" s="84">
        <v>16.53</v>
      </c>
      <c r="I338" s="85">
        <f t="shared" ref="I338" si="2243">H338/1.25</f>
        <v>13.224</v>
      </c>
      <c r="J338" s="194">
        <f t="shared" ref="J338" si="2244">(H338-H337)*100</f>
        <v>0</v>
      </c>
      <c r="K338" s="85">
        <v>16.48</v>
      </c>
      <c r="L338" s="85">
        <f t="shared" ref="L338" si="2245">K338/1.25</f>
        <v>13.184000000000001</v>
      </c>
      <c r="M338" s="195">
        <f t="shared" ref="M338" si="2246">(K338-K337)*100</f>
        <v>0</v>
      </c>
      <c r="N338" s="85">
        <v>17.07</v>
      </c>
      <c r="O338" s="85">
        <f t="shared" ref="O338" si="2247">N338/1.25</f>
        <v>13.656000000000001</v>
      </c>
      <c r="P338" s="195">
        <f t="shared" ref="P338" si="2248">(N338-N337)*100</f>
        <v>0</v>
      </c>
      <c r="Q338" s="85">
        <v>12.08</v>
      </c>
      <c r="R338" s="85">
        <f t="shared" ref="R338" si="2249">Q338/1.25</f>
        <v>9.6639999999999997</v>
      </c>
      <c r="S338" s="195">
        <f t="shared" ref="S338" si="2250">(Q338-Q337)*100</f>
        <v>0</v>
      </c>
      <c r="T338" s="85">
        <v>17.510000000000002</v>
      </c>
      <c r="U338" s="85">
        <f t="shared" ref="U338" si="2251">T338/1.25</f>
        <v>14.008000000000001</v>
      </c>
      <c r="V338" s="195">
        <f t="shared" ref="V338" si="2252">(T338-T337)*100</f>
        <v>0</v>
      </c>
      <c r="W338" s="207">
        <v>19.29</v>
      </c>
      <c r="X338" s="195">
        <f t="shared" ref="X338" si="2253">(W338-W337)*100</f>
        <v>0</v>
      </c>
      <c r="Y338" s="85">
        <v>19.54</v>
      </c>
      <c r="Z338" s="194">
        <f t="shared" ref="Z338" si="2254">(Y338-Y337)*100</f>
        <v>0</v>
      </c>
      <c r="AA338" s="85">
        <v>19.59</v>
      </c>
      <c r="AB338" s="194">
        <f t="shared" ref="AB338" si="2255">(AA338-AA337)*100</f>
        <v>-19.999999999999929</v>
      </c>
      <c r="AC338" s="85">
        <v>19.84</v>
      </c>
      <c r="AD338" s="194">
        <f t="shared" ref="AD338" si="2256">(AC338-AC337)*100</f>
        <v>-19.999999999999929</v>
      </c>
      <c r="AE338" s="84">
        <v>23.28</v>
      </c>
      <c r="AF338" s="85">
        <f t="shared" ref="AF338" si="2257">AE338/1.25</f>
        <v>18.624000000000002</v>
      </c>
      <c r="AG338" s="85">
        <f t="shared" ref="AG338" si="2258">SUM(AE338-AE337)</f>
        <v>0</v>
      </c>
      <c r="AH338" s="85">
        <v>22.43</v>
      </c>
      <c r="AI338" s="85">
        <f t="shared" ref="AI338" si="2259">AH338/1.25</f>
        <v>17.943999999999999</v>
      </c>
      <c r="AJ338" s="177">
        <f t="shared" ref="AJ338" si="2260">SUM(AH338-AH337)*100</f>
        <v>0</v>
      </c>
    </row>
    <row r="339" spans="1:36" ht="13.5" thickBot="1" x14ac:dyDescent="0.25">
      <c r="A339" s="178">
        <v>43755</v>
      </c>
      <c r="B339" s="220">
        <v>15.629999999999999</v>
      </c>
      <c r="C339" s="85">
        <f t="shared" ref="C339" si="2261">B339/1.25</f>
        <v>12.504</v>
      </c>
      <c r="D339" s="194">
        <f t="shared" ref="D339" si="2262">(B339-B338)*100</f>
        <v>0</v>
      </c>
      <c r="E339" s="84">
        <v>16.13</v>
      </c>
      <c r="F339" s="85">
        <f t="shared" ref="F339" si="2263">E339/1.25</f>
        <v>12.904</v>
      </c>
      <c r="G339" s="194">
        <f t="shared" ref="G339" si="2264">(E339-E338)*100</f>
        <v>0</v>
      </c>
      <c r="H339" s="84">
        <v>16.53</v>
      </c>
      <c r="I339" s="85">
        <f t="shared" ref="I339" si="2265">H339/1.25</f>
        <v>13.224</v>
      </c>
      <c r="J339" s="194">
        <f t="shared" ref="J339" si="2266">(H339-H338)*100</f>
        <v>0</v>
      </c>
      <c r="K339" s="85">
        <v>16.48</v>
      </c>
      <c r="L339" s="85">
        <f t="shared" ref="L339" si="2267">K339/1.25</f>
        <v>13.184000000000001</v>
      </c>
      <c r="M339" s="195">
        <f t="shared" ref="M339" si="2268">(K339-K338)*100</f>
        <v>0</v>
      </c>
      <c r="N339" s="85">
        <v>17.07</v>
      </c>
      <c r="O339" s="85">
        <f t="shared" ref="O339" si="2269">N339/1.25</f>
        <v>13.656000000000001</v>
      </c>
      <c r="P339" s="195">
        <f t="shared" ref="P339" si="2270">(N339-N338)*100</f>
        <v>0</v>
      </c>
      <c r="Q339" s="85">
        <v>12.08</v>
      </c>
      <c r="R339" s="85">
        <f t="shared" ref="R339" si="2271">Q339/1.25</f>
        <v>9.6639999999999997</v>
      </c>
      <c r="S339" s="195">
        <f t="shared" ref="S339" si="2272">(Q339-Q338)*100</f>
        <v>0</v>
      </c>
      <c r="T339" s="85">
        <v>17.510000000000002</v>
      </c>
      <c r="U339" s="85">
        <f t="shared" ref="U339" si="2273">T339/1.25</f>
        <v>14.008000000000001</v>
      </c>
      <c r="V339" s="195">
        <f t="shared" ref="V339" si="2274">(T339-T338)*100</f>
        <v>0</v>
      </c>
      <c r="W339" s="207">
        <v>19.29</v>
      </c>
      <c r="X339" s="195">
        <f t="shared" ref="X339" si="2275">(W339-W338)*100</f>
        <v>0</v>
      </c>
      <c r="Y339" s="85">
        <v>19.54</v>
      </c>
      <c r="Z339" s="194">
        <f t="shared" ref="Z339" si="2276">(Y339-Y338)*100</f>
        <v>0</v>
      </c>
      <c r="AA339" s="85">
        <v>19.59</v>
      </c>
      <c r="AB339" s="194">
        <f t="shared" ref="AB339" si="2277">(AA339-AA338)*100</f>
        <v>0</v>
      </c>
      <c r="AC339" s="85">
        <v>19.84</v>
      </c>
      <c r="AD339" s="194">
        <f t="shared" ref="AD339" si="2278">(AC339-AC338)*100</f>
        <v>0</v>
      </c>
      <c r="AE339" s="84">
        <v>23.28</v>
      </c>
      <c r="AF339" s="85">
        <f t="shared" ref="AF339" si="2279">AE339/1.25</f>
        <v>18.624000000000002</v>
      </c>
      <c r="AG339" s="85">
        <f t="shared" ref="AG339" si="2280">SUM(AE339-AE338)</f>
        <v>0</v>
      </c>
      <c r="AH339" s="85">
        <v>22.43</v>
      </c>
      <c r="AI339" s="85">
        <f t="shared" ref="AI339" si="2281">AH339/1.25</f>
        <v>17.943999999999999</v>
      </c>
      <c r="AJ339" s="177">
        <f t="shared" ref="AJ339" si="2282">SUM(AH339-AH338)*100</f>
        <v>0</v>
      </c>
    </row>
    <row r="340" spans="1:36" ht="13.5" thickBot="1" x14ac:dyDescent="0.25">
      <c r="A340" s="178">
        <v>43756</v>
      </c>
      <c r="B340" s="220">
        <v>15.53</v>
      </c>
      <c r="C340" s="85">
        <f t="shared" ref="C340" si="2283">B340/1.25</f>
        <v>12.423999999999999</v>
      </c>
      <c r="D340" s="194">
        <f t="shared" ref="D340" si="2284">(B340-B339)*100</f>
        <v>-9.9999999999999645</v>
      </c>
      <c r="E340" s="84">
        <v>16.03</v>
      </c>
      <c r="F340" s="85">
        <f t="shared" ref="F340" si="2285">E340/1.25</f>
        <v>12.824000000000002</v>
      </c>
      <c r="G340" s="194">
        <f t="shared" ref="G340" si="2286">(E340-E339)*100</f>
        <v>-9.9999999999997868</v>
      </c>
      <c r="H340" s="84">
        <v>16.43</v>
      </c>
      <c r="I340" s="85">
        <f t="shared" ref="I340" si="2287">H340/1.25</f>
        <v>13.144</v>
      </c>
      <c r="J340" s="194">
        <f t="shared" ref="J340" si="2288">(H340-H339)*100</f>
        <v>-10.000000000000142</v>
      </c>
      <c r="K340" s="85">
        <v>16.48</v>
      </c>
      <c r="L340" s="85">
        <f t="shared" ref="L340" si="2289">K340/1.25</f>
        <v>13.184000000000001</v>
      </c>
      <c r="M340" s="195">
        <f t="shared" ref="M340" si="2290">(K340-K339)*100</f>
        <v>0</v>
      </c>
      <c r="N340" s="85">
        <v>17.07</v>
      </c>
      <c r="O340" s="85">
        <f t="shared" ref="O340" si="2291">N340/1.25</f>
        <v>13.656000000000001</v>
      </c>
      <c r="P340" s="195">
        <f t="shared" ref="P340" si="2292">(N340-N339)*100</f>
        <v>0</v>
      </c>
      <c r="Q340" s="85">
        <v>12.08</v>
      </c>
      <c r="R340" s="85">
        <f t="shared" ref="R340" si="2293">Q340/1.25</f>
        <v>9.6639999999999997</v>
      </c>
      <c r="S340" s="195">
        <f t="shared" ref="S340" si="2294">(Q340-Q339)*100</f>
        <v>0</v>
      </c>
      <c r="T340" s="85">
        <v>17.510000000000002</v>
      </c>
      <c r="U340" s="85">
        <f t="shared" ref="U340" si="2295">T340/1.25</f>
        <v>14.008000000000001</v>
      </c>
      <c r="V340" s="195">
        <f t="shared" ref="V340" si="2296">(T340-T339)*100</f>
        <v>0</v>
      </c>
      <c r="W340" s="207">
        <v>19.29</v>
      </c>
      <c r="X340" s="195">
        <f t="shared" ref="X340" si="2297">(W340-W339)*100</f>
        <v>0</v>
      </c>
      <c r="Y340" s="85">
        <v>19.54</v>
      </c>
      <c r="Z340" s="194">
        <f t="shared" ref="Z340" si="2298">(Y340-Y339)*100</f>
        <v>0</v>
      </c>
      <c r="AA340" s="85">
        <v>19.59</v>
      </c>
      <c r="AB340" s="194">
        <f t="shared" ref="AB340" si="2299">(AA340-AA339)*100</f>
        <v>0</v>
      </c>
      <c r="AC340" s="85">
        <v>19.84</v>
      </c>
      <c r="AD340" s="194">
        <f t="shared" ref="AD340" si="2300">(AC340-AC339)*100</f>
        <v>0</v>
      </c>
      <c r="AE340" s="84">
        <v>23.28</v>
      </c>
      <c r="AF340" s="85">
        <f t="shared" ref="AF340" si="2301">AE340/1.25</f>
        <v>18.624000000000002</v>
      </c>
      <c r="AG340" s="85">
        <f t="shared" ref="AG340" si="2302">SUM(AE340-AE339)</f>
        <v>0</v>
      </c>
      <c r="AH340" s="85">
        <v>22.43</v>
      </c>
      <c r="AI340" s="85">
        <f t="shared" ref="AI340" si="2303">AH340/1.25</f>
        <v>17.943999999999999</v>
      </c>
      <c r="AJ340" s="177">
        <f t="shared" ref="AJ340" si="2304">SUM(AH340-AH339)*100</f>
        <v>0</v>
      </c>
    </row>
    <row r="341" spans="1:36" ht="13.5" thickBot="1" x14ac:dyDescent="0.25">
      <c r="A341" s="178">
        <v>43757</v>
      </c>
      <c r="B341" s="220">
        <v>15.53</v>
      </c>
      <c r="C341" s="85">
        <f t="shared" ref="C341:C345" si="2305">B341/1.25</f>
        <v>12.423999999999999</v>
      </c>
      <c r="D341" s="194">
        <f t="shared" ref="D341:D345" si="2306">(B341-B340)*100</f>
        <v>0</v>
      </c>
      <c r="E341" s="84">
        <v>16.03</v>
      </c>
      <c r="F341" s="85">
        <f t="shared" ref="F341:F345" si="2307">E341/1.25</f>
        <v>12.824000000000002</v>
      </c>
      <c r="G341" s="194">
        <f t="shared" ref="G341:G345" si="2308">(E341-E340)*100</f>
        <v>0</v>
      </c>
      <c r="H341" s="84">
        <v>16.43</v>
      </c>
      <c r="I341" s="85">
        <f t="shared" ref="I341:I345" si="2309">H341/1.25</f>
        <v>13.144</v>
      </c>
      <c r="J341" s="194">
        <f t="shared" ref="J341:J345" si="2310">(H341-H340)*100</f>
        <v>0</v>
      </c>
      <c r="K341" s="85">
        <v>16.48</v>
      </c>
      <c r="L341" s="85">
        <f t="shared" ref="L341:L345" si="2311">K341/1.25</f>
        <v>13.184000000000001</v>
      </c>
      <c r="M341" s="195">
        <f t="shared" ref="M341:M345" si="2312">(K341-K340)*100</f>
        <v>0</v>
      </c>
      <c r="N341" s="85">
        <v>17.07</v>
      </c>
      <c r="O341" s="85">
        <f t="shared" ref="O341:O345" si="2313">N341/1.25</f>
        <v>13.656000000000001</v>
      </c>
      <c r="P341" s="195">
        <f t="shared" ref="P341:P345" si="2314">(N341-N340)*100</f>
        <v>0</v>
      </c>
      <c r="Q341" s="85">
        <v>12.08</v>
      </c>
      <c r="R341" s="85">
        <f t="shared" ref="R341:R345" si="2315">Q341/1.25</f>
        <v>9.6639999999999997</v>
      </c>
      <c r="S341" s="195">
        <f t="shared" ref="S341:S345" si="2316">(Q341-Q340)*100</f>
        <v>0</v>
      </c>
      <c r="T341" s="85">
        <v>17.510000000000002</v>
      </c>
      <c r="U341" s="85">
        <f t="shared" ref="U341:U345" si="2317">T341/1.25</f>
        <v>14.008000000000001</v>
      </c>
      <c r="V341" s="195">
        <f t="shared" ref="V341:V345" si="2318">(T341-T340)*100</f>
        <v>0</v>
      </c>
      <c r="W341" s="207">
        <v>19.29</v>
      </c>
      <c r="X341" s="195">
        <f t="shared" ref="X341:X345" si="2319">(W341-W340)*100</f>
        <v>0</v>
      </c>
      <c r="Y341" s="85">
        <v>19.54</v>
      </c>
      <c r="Z341" s="194">
        <f t="shared" ref="Z341:Z345" si="2320">(Y341-Y340)*100</f>
        <v>0</v>
      </c>
      <c r="AA341" s="85">
        <v>19.59</v>
      </c>
      <c r="AB341" s="194">
        <f t="shared" ref="AB341:AB345" si="2321">(AA341-AA340)*100</f>
        <v>0</v>
      </c>
      <c r="AC341" s="85">
        <v>19.84</v>
      </c>
      <c r="AD341" s="194">
        <f t="shared" ref="AD341:AD345" si="2322">(AC341-AC340)*100</f>
        <v>0</v>
      </c>
      <c r="AE341" s="84">
        <v>23.28</v>
      </c>
      <c r="AF341" s="85">
        <f t="shared" ref="AF341:AF345" si="2323">AE341/1.25</f>
        <v>18.624000000000002</v>
      </c>
      <c r="AG341" s="85">
        <f t="shared" ref="AG341:AG345" si="2324">SUM(AE341-AE340)</f>
        <v>0</v>
      </c>
      <c r="AH341" s="85">
        <v>22.43</v>
      </c>
      <c r="AI341" s="85">
        <f t="shared" ref="AI341:AI345" si="2325">AH341/1.25</f>
        <v>17.943999999999999</v>
      </c>
      <c r="AJ341" s="177">
        <f t="shared" ref="AJ341:AJ345" si="2326">SUM(AH341-AH340)*100</f>
        <v>0</v>
      </c>
    </row>
    <row r="342" spans="1:36" ht="13.5" thickBot="1" x14ac:dyDescent="0.25">
      <c r="A342" s="178">
        <v>43758</v>
      </c>
      <c r="B342" s="220">
        <v>15.53</v>
      </c>
      <c r="C342" s="85">
        <f t="shared" si="2305"/>
        <v>12.423999999999999</v>
      </c>
      <c r="D342" s="194">
        <f t="shared" si="2306"/>
        <v>0</v>
      </c>
      <c r="E342" s="84">
        <v>16.03</v>
      </c>
      <c r="F342" s="85">
        <f t="shared" si="2307"/>
        <v>12.824000000000002</v>
      </c>
      <c r="G342" s="194">
        <f t="shared" si="2308"/>
        <v>0</v>
      </c>
      <c r="H342" s="84">
        <v>16.43</v>
      </c>
      <c r="I342" s="85">
        <f t="shared" si="2309"/>
        <v>13.144</v>
      </c>
      <c r="J342" s="194">
        <f t="shared" si="2310"/>
        <v>0</v>
      </c>
      <c r="K342" s="85">
        <v>16.48</v>
      </c>
      <c r="L342" s="85">
        <f t="shared" si="2311"/>
        <v>13.184000000000001</v>
      </c>
      <c r="M342" s="195">
        <f t="shared" si="2312"/>
        <v>0</v>
      </c>
      <c r="N342" s="85">
        <v>17.07</v>
      </c>
      <c r="O342" s="85">
        <f t="shared" si="2313"/>
        <v>13.656000000000001</v>
      </c>
      <c r="P342" s="195">
        <f t="shared" si="2314"/>
        <v>0</v>
      </c>
      <c r="Q342" s="85">
        <v>12.08</v>
      </c>
      <c r="R342" s="85">
        <f t="shared" si="2315"/>
        <v>9.6639999999999997</v>
      </c>
      <c r="S342" s="195">
        <f t="shared" si="2316"/>
        <v>0</v>
      </c>
      <c r="T342" s="85">
        <v>17.510000000000002</v>
      </c>
      <c r="U342" s="85">
        <f t="shared" si="2317"/>
        <v>14.008000000000001</v>
      </c>
      <c r="V342" s="195">
        <f t="shared" si="2318"/>
        <v>0</v>
      </c>
      <c r="W342" s="207">
        <v>19.29</v>
      </c>
      <c r="X342" s="195">
        <f t="shared" si="2319"/>
        <v>0</v>
      </c>
      <c r="Y342" s="85">
        <v>19.54</v>
      </c>
      <c r="Z342" s="194">
        <f t="shared" si="2320"/>
        <v>0</v>
      </c>
      <c r="AA342" s="85">
        <v>19.59</v>
      </c>
      <c r="AB342" s="194">
        <f t="shared" si="2321"/>
        <v>0</v>
      </c>
      <c r="AC342" s="85">
        <v>19.84</v>
      </c>
      <c r="AD342" s="194">
        <f t="shared" si="2322"/>
        <v>0</v>
      </c>
      <c r="AE342" s="84">
        <v>23.28</v>
      </c>
      <c r="AF342" s="85">
        <f t="shared" si="2323"/>
        <v>18.624000000000002</v>
      </c>
      <c r="AG342" s="85">
        <f t="shared" si="2324"/>
        <v>0</v>
      </c>
      <c r="AH342" s="85">
        <v>22.43</v>
      </c>
      <c r="AI342" s="85">
        <f t="shared" si="2325"/>
        <v>17.943999999999999</v>
      </c>
      <c r="AJ342" s="177">
        <f t="shared" si="2326"/>
        <v>0</v>
      </c>
    </row>
    <row r="343" spans="1:36" ht="13.5" thickBot="1" x14ac:dyDescent="0.25">
      <c r="A343" s="178">
        <v>43759</v>
      </c>
      <c r="B343" s="220">
        <v>15.53</v>
      </c>
      <c r="C343" s="85">
        <f t="shared" si="2305"/>
        <v>12.423999999999999</v>
      </c>
      <c r="D343" s="194">
        <f t="shared" si="2306"/>
        <v>0</v>
      </c>
      <c r="E343" s="84">
        <v>16.03</v>
      </c>
      <c r="F343" s="85">
        <f t="shared" si="2307"/>
        <v>12.824000000000002</v>
      </c>
      <c r="G343" s="194">
        <f t="shared" si="2308"/>
        <v>0</v>
      </c>
      <c r="H343" s="84">
        <v>16.43</v>
      </c>
      <c r="I343" s="85">
        <f t="shared" si="2309"/>
        <v>13.144</v>
      </c>
      <c r="J343" s="194">
        <f t="shared" si="2310"/>
        <v>0</v>
      </c>
      <c r="K343" s="85">
        <v>16.48</v>
      </c>
      <c r="L343" s="85">
        <f t="shared" si="2311"/>
        <v>13.184000000000001</v>
      </c>
      <c r="M343" s="195">
        <f t="shared" si="2312"/>
        <v>0</v>
      </c>
      <c r="N343" s="85">
        <v>17.07</v>
      </c>
      <c r="O343" s="85">
        <f t="shared" si="2313"/>
        <v>13.656000000000001</v>
      </c>
      <c r="P343" s="195">
        <f t="shared" si="2314"/>
        <v>0</v>
      </c>
      <c r="Q343" s="85">
        <v>12.08</v>
      </c>
      <c r="R343" s="85">
        <f t="shared" si="2315"/>
        <v>9.6639999999999997</v>
      </c>
      <c r="S343" s="195">
        <f t="shared" si="2316"/>
        <v>0</v>
      </c>
      <c r="T343" s="85">
        <v>17.510000000000002</v>
      </c>
      <c r="U343" s="85">
        <f t="shared" si="2317"/>
        <v>14.008000000000001</v>
      </c>
      <c r="V343" s="195">
        <f t="shared" si="2318"/>
        <v>0</v>
      </c>
      <c r="W343" s="207">
        <v>19.29</v>
      </c>
      <c r="X343" s="195">
        <f t="shared" si="2319"/>
        <v>0</v>
      </c>
      <c r="Y343" s="85">
        <v>19.54</v>
      </c>
      <c r="Z343" s="194">
        <f t="shared" si="2320"/>
        <v>0</v>
      </c>
      <c r="AA343" s="85">
        <v>19.59</v>
      </c>
      <c r="AB343" s="194">
        <f t="shared" si="2321"/>
        <v>0</v>
      </c>
      <c r="AC343" s="85">
        <v>19.84</v>
      </c>
      <c r="AD343" s="194">
        <f t="shared" si="2322"/>
        <v>0</v>
      </c>
      <c r="AE343" s="84">
        <v>23.28</v>
      </c>
      <c r="AF343" s="85">
        <f t="shared" si="2323"/>
        <v>18.624000000000002</v>
      </c>
      <c r="AG343" s="85">
        <f t="shared" si="2324"/>
        <v>0</v>
      </c>
      <c r="AH343" s="85">
        <v>22.43</v>
      </c>
      <c r="AI343" s="85">
        <f t="shared" si="2325"/>
        <v>17.943999999999999</v>
      </c>
      <c r="AJ343" s="177">
        <f t="shared" si="2326"/>
        <v>0</v>
      </c>
    </row>
    <row r="344" spans="1:36" ht="13.5" thickBot="1" x14ac:dyDescent="0.25">
      <c r="A344" s="178">
        <v>43760</v>
      </c>
      <c r="B344" s="220">
        <v>15.53</v>
      </c>
      <c r="C344" s="85">
        <f t="shared" si="2305"/>
        <v>12.423999999999999</v>
      </c>
      <c r="D344" s="194">
        <f t="shared" si="2306"/>
        <v>0</v>
      </c>
      <c r="E344" s="84">
        <v>16.03</v>
      </c>
      <c r="F344" s="85">
        <f t="shared" si="2307"/>
        <v>12.824000000000002</v>
      </c>
      <c r="G344" s="194">
        <f t="shared" si="2308"/>
        <v>0</v>
      </c>
      <c r="H344" s="84">
        <v>16.43</v>
      </c>
      <c r="I344" s="85">
        <f t="shared" si="2309"/>
        <v>13.144</v>
      </c>
      <c r="J344" s="194">
        <f t="shared" si="2310"/>
        <v>0</v>
      </c>
      <c r="K344" s="85">
        <v>16.48</v>
      </c>
      <c r="L344" s="85">
        <f t="shared" si="2311"/>
        <v>13.184000000000001</v>
      </c>
      <c r="M344" s="195">
        <f t="shared" si="2312"/>
        <v>0</v>
      </c>
      <c r="N344" s="85">
        <v>17.07</v>
      </c>
      <c r="O344" s="85">
        <f t="shared" si="2313"/>
        <v>13.656000000000001</v>
      </c>
      <c r="P344" s="195">
        <f t="shared" si="2314"/>
        <v>0</v>
      </c>
      <c r="Q344" s="85">
        <v>12.08</v>
      </c>
      <c r="R344" s="85">
        <f t="shared" si="2315"/>
        <v>9.6639999999999997</v>
      </c>
      <c r="S344" s="195">
        <f t="shared" si="2316"/>
        <v>0</v>
      </c>
      <c r="T344" s="85">
        <v>17.510000000000002</v>
      </c>
      <c r="U344" s="85">
        <f t="shared" si="2317"/>
        <v>14.008000000000001</v>
      </c>
      <c r="V344" s="195">
        <f t="shared" si="2318"/>
        <v>0</v>
      </c>
      <c r="W344" s="207">
        <v>19.29</v>
      </c>
      <c r="X344" s="195">
        <f t="shared" si="2319"/>
        <v>0</v>
      </c>
      <c r="Y344" s="85">
        <v>19.54</v>
      </c>
      <c r="Z344" s="194">
        <f t="shared" si="2320"/>
        <v>0</v>
      </c>
      <c r="AA344" s="85">
        <v>19.59</v>
      </c>
      <c r="AB344" s="194">
        <f t="shared" si="2321"/>
        <v>0</v>
      </c>
      <c r="AC344" s="85">
        <v>19.84</v>
      </c>
      <c r="AD344" s="194">
        <f t="shared" si="2322"/>
        <v>0</v>
      </c>
      <c r="AE344" s="84">
        <v>23.28</v>
      </c>
      <c r="AF344" s="85">
        <f t="shared" si="2323"/>
        <v>18.624000000000002</v>
      </c>
      <c r="AG344" s="85">
        <f t="shared" si="2324"/>
        <v>0</v>
      </c>
      <c r="AH344" s="85">
        <v>22.43</v>
      </c>
      <c r="AI344" s="85">
        <f t="shared" si="2325"/>
        <v>17.943999999999999</v>
      </c>
      <c r="AJ344" s="177">
        <f t="shared" si="2326"/>
        <v>0</v>
      </c>
    </row>
    <row r="345" spans="1:36" ht="13.5" thickBot="1" x14ac:dyDescent="0.25">
      <c r="A345" s="178">
        <v>43761</v>
      </c>
      <c r="B345" s="220">
        <v>15.63</v>
      </c>
      <c r="C345" s="85">
        <f t="shared" si="2305"/>
        <v>12.504000000000001</v>
      </c>
      <c r="D345" s="194">
        <f t="shared" si="2306"/>
        <v>10.000000000000142</v>
      </c>
      <c r="E345" s="84">
        <v>16.13</v>
      </c>
      <c r="F345" s="85">
        <f t="shared" si="2307"/>
        <v>12.904</v>
      </c>
      <c r="G345" s="194">
        <f t="shared" si="2308"/>
        <v>9.9999999999997868</v>
      </c>
      <c r="H345" s="84">
        <v>16.53</v>
      </c>
      <c r="I345" s="85">
        <f t="shared" si="2309"/>
        <v>13.224</v>
      </c>
      <c r="J345" s="194">
        <f t="shared" si="2310"/>
        <v>10.000000000000142</v>
      </c>
      <c r="K345" s="85">
        <v>16.48</v>
      </c>
      <c r="L345" s="85">
        <f t="shared" si="2311"/>
        <v>13.184000000000001</v>
      </c>
      <c r="M345" s="195">
        <f t="shared" si="2312"/>
        <v>0</v>
      </c>
      <c r="N345" s="85">
        <v>17.07</v>
      </c>
      <c r="O345" s="85">
        <f t="shared" si="2313"/>
        <v>13.656000000000001</v>
      </c>
      <c r="P345" s="195">
        <f t="shared" si="2314"/>
        <v>0</v>
      </c>
      <c r="Q345" s="85">
        <v>12.08</v>
      </c>
      <c r="R345" s="85">
        <f t="shared" si="2315"/>
        <v>9.6639999999999997</v>
      </c>
      <c r="S345" s="195">
        <f t="shared" si="2316"/>
        <v>0</v>
      </c>
      <c r="T345" s="85">
        <v>17.510000000000002</v>
      </c>
      <c r="U345" s="85">
        <f t="shared" si="2317"/>
        <v>14.008000000000001</v>
      </c>
      <c r="V345" s="195">
        <f t="shared" si="2318"/>
        <v>0</v>
      </c>
      <c r="W345" s="207">
        <v>19.09</v>
      </c>
      <c r="X345" s="195">
        <f t="shared" si="2319"/>
        <v>-19.999999999999929</v>
      </c>
      <c r="Y345" s="85">
        <v>19.34</v>
      </c>
      <c r="Z345" s="194">
        <f t="shared" si="2320"/>
        <v>-19.999999999999929</v>
      </c>
      <c r="AA345" s="85">
        <v>19.440000000000001</v>
      </c>
      <c r="AB345" s="194">
        <f t="shared" si="2321"/>
        <v>-14.999999999999858</v>
      </c>
      <c r="AC345" s="85">
        <v>19.690000000000001</v>
      </c>
      <c r="AD345" s="194">
        <f t="shared" si="2322"/>
        <v>-14.999999999999858</v>
      </c>
      <c r="AE345" s="84">
        <v>23.28</v>
      </c>
      <c r="AF345" s="85">
        <f t="shared" si="2323"/>
        <v>18.624000000000002</v>
      </c>
      <c r="AG345" s="85">
        <f t="shared" si="2324"/>
        <v>0</v>
      </c>
      <c r="AH345" s="85">
        <v>22.43</v>
      </c>
      <c r="AI345" s="85">
        <f t="shared" si="2325"/>
        <v>17.943999999999999</v>
      </c>
      <c r="AJ345" s="177">
        <f t="shared" si="2326"/>
        <v>0</v>
      </c>
    </row>
    <row r="346" spans="1:36" ht="13.5" thickBot="1" x14ac:dyDescent="0.25">
      <c r="A346" s="178">
        <v>43762</v>
      </c>
      <c r="B346" s="220">
        <v>15.63</v>
      </c>
      <c r="C346" s="85">
        <f t="shared" ref="C346:C350" si="2327">B346/1.25</f>
        <v>12.504000000000001</v>
      </c>
      <c r="D346" s="194">
        <f t="shared" ref="D346:D350" si="2328">(B346-B345)*100</f>
        <v>0</v>
      </c>
      <c r="E346" s="84">
        <v>16.13</v>
      </c>
      <c r="F346" s="85">
        <f t="shared" ref="F346:F350" si="2329">E346/1.25</f>
        <v>12.904</v>
      </c>
      <c r="G346" s="194">
        <f t="shared" ref="G346:G350" si="2330">(E346-E345)*100</f>
        <v>0</v>
      </c>
      <c r="H346" s="84">
        <v>16.53</v>
      </c>
      <c r="I346" s="85">
        <f t="shared" ref="I346:I350" si="2331">H346/1.25</f>
        <v>13.224</v>
      </c>
      <c r="J346" s="194">
        <f t="shared" ref="J346:J350" si="2332">(H346-H345)*100</f>
        <v>0</v>
      </c>
      <c r="K346" s="85">
        <v>16.48</v>
      </c>
      <c r="L346" s="85">
        <f t="shared" ref="L346:L350" si="2333">K346/1.25</f>
        <v>13.184000000000001</v>
      </c>
      <c r="M346" s="195">
        <f t="shared" ref="M346:M350" si="2334">(K346-K345)*100</f>
        <v>0</v>
      </c>
      <c r="N346" s="85">
        <v>17.07</v>
      </c>
      <c r="O346" s="85">
        <f t="shared" ref="O346:O350" si="2335">N346/1.25</f>
        <v>13.656000000000001</v>
      </c>
      <c r="P346" s="195">
        <f t="shared" ref="P346:P350" si="2336">(N346-N345)*100</f>
        <v>0</v>
      </c>
      <c r="Q346" s="85">
        <v>12.08</v>
      </c>
      <c r="R346" s="85">
        <f t="shared" ref="R346:R350" si="2337">Q346/1.25</f>
        <v>9.6639999999999997</v>
      </c>
      <c r="S346" s="195">
        <f t="shared" ref="S346:S350" si="2338">(Q346-Q345)*100</f>
        <v>0</v>
      </c>
      <c r="T346" s="85">
        <v>17.510000000000002</v>
      </c>
      <c r="U346" s="85">
        <f t="shared" ref="U346:U350" si="2339">T346/1.25</f>
        <v>14.008000000000001</v>
      </c>
      <c r="V346" s="195">
        <f t="shared" ref="V346:V350" si="2340">(T346-T345)*100</f>
        <v>0</v>
      </c>
      <c r="W346" s="207">
        <v>19.09</v>
      </c>
      <c r="X346" s="195">
        <f t="shared" ref="X346:X350" si="2341">(W346-W345)*100</f>
        <v>0</v>
      </c>
      <c r="Y346" s="85">
        <v>19.34</v>
      </c>
      <c r="Z346" s="194">
        <f t="shared" ref="Z346:Z350" si="2342">(Y346-Y345)*100</f>
        <v>0</v>
      </c>
      <c r="AA346" s="85">
        <v>19.440000000000001</v>
      </c>
      <c r="AB346" s="194">
        <f t="shared" ref="AB346:AB350" si="2343">(AA346-AA345)*100</f>
        <v>0</v>
      </c>
      <c r="AC346" s="85">
        <v>19.690000000000001</v>
      </c>
      <c r="AD346" s="194">
        <f t="shared" ref="AD346:AD350" si="2344">(AC346-AC345)*100</f>
        <v>0</v>
      </c>
      <c r="AE346" s="84">
        <v>23.28</v>
      </c>
      <c r="AF346" s="85">
        <f t="shared" ref="AF346:AF350" si="2345">AE346/1.25</f>
        <v>18.624000000000002</v>
      </c>
      <c r="AG346" s="85">
        <f t="shared" ref="AG346:AG350" si="2346">SUM(AE346-AE345)</f>
        <v>0</v>
      </c>
      <c r="AH346" s="85">
        <v>22.43</v>
      </c>
      <c r="AI346" s="85">
        <f t="shared" ref="AI346:AI350" si="2347">AH346/1.25</f>
        <v>17.943999999999999</v>
      </c>
      <c r="AJ346" s="177">
        <f t="shared" ref="AJ346:AJ350" si="2348">SUM(AH346-AH345)*100</f>
        <v>0</v>
      </c>
    </row>
    <row r="347" spans="1:36" ht="13.5" thickBot="1" x14ac:dyDescent="0.25">
      <c r="A347" s="178">
        <v>43763</v>
      </c>
      <c r="B347" s="220">
        <v>15.63</v>
      </c>
      <c r="C347" s="85">
        <f t="shared" si="2327"/>
        <v>12.504000000000001</v>
      </c>
      <c r="D347" s="194">
        <f t="shared" si="2328"/>
        <v>0</v>
      </c>
      <c r="E347" s="84">
        <v>16.13</v>
      </c>
      <c r="F347" s="85">
        <f t="shared" si="2329"/>
        <v>12.904</v>
      </c>
      <c r="G347" s="194">
        <f t="shared" si="2330"/>
        <v>0</v>
      </c>
      <c r="H347" s="84">
        <v>16.53</v>
      </c>
      <c r="I347" s="85">
        <f t="shared" si="2331"/>
        <v>13.224</v>
      </c>
      <c r="J347" s="194">
        <f t="shared" si="2332"/>
        <v>0</v>
      </c>
      <c r="K347" s="85">
        <v>16.48</v>
      </c>
      <c r="L347" s="85">
        <f t="shared" si="2333"/>
        <v>13.184000000000001</v>
      </c>
      <c r="M347" s="195">
        <f t="shared" si="2334"/>
        <v>0</v>
      </c>
      <c r="N347" s="85">
        <v>17.07</v>
      </c>
      <c r="O347" s="85">
        <f t="shared" si="2335"/>
        <v>13.656000000000001</v>
      </c>
      <c r="P347" s="195">
        <f t="shared" si="2336"/>
        <v>0</v>
      </c>
      <c r="Q347" s="85">
        <v>12.08</v>
      </c>
      <c r="R347" s="85">
        <f t="shared" si="2337"/>
        <v>9.6639999999999997</v>
      </c>
      <c r="S347" s="195">
        <f t="shared" si="2338"/>
        <v>0</v>
      </c>
      <c r="T347" s="85">
        <v>17.510000000000002</v>
      </c>
      <c r="U347" s="85">
        <f t="shared" si="2339"/>
        <v>14.008000000000001</v>
      </c>
      <c r="V347" s="195">
        <f t="shared" si="2340"/>
        <v>0</v>
      </c>
      <c r="W347" s="207">
        <v>19.09</v>
      </c>
      <c r="X347" s="195">
        <f t="shared" si="2341"/>
        <v>0</v>
      </c>
      <c r="Y347" s="85">
        <v>19.34</v>
      </c>
      <c r="Z347" s="194">
        <f t="shared" si="2342"/>
        <v>0</v>
      </c>
      <c r="AA347" s="85">
        <v>19.440000000000001</v>
      </c>
      <c r="AB347" s="194">
        <f t="shared" si="2343"/>
        <v>0</v>
      </c>
      <c r="AC347" s="85">
        <v>19.690000000000001</v>
      </c>
      <c r="AD347" s="194">
        <f t="shared" si="2344"/>
        <v>0</v>
      </c>
      <c r="AE347" s="84">
        <v>23.28</v>
      </c>
      <c r="AF347" s="85">
        <f t="shared" si="2345"/>
        <v>18.624000000000002</v>
      </c>
      <c r="AG347" s="85">
        <f t="shared" si="2346"/>
        <v>0</v>
      </c>
      <c r="AH347" s="85">
        <v>22.43</v>
      </c>
      <c r="AI347" s="85">
        <f t="shared" si="2347"/>
        <v>17.943999999999999</v>
      </c>
      <c r="AJ347" s="177">
        <f t="shared" si="2348"/>
        <v>0</v>
      </c>
    </row>
    <row r="348" spans="1:36" ht="13.5" thickBot="1" x14ac:dyDescent="0.25">
      <c r="A348" s="178">
        <v>43764</v>
      </c>
      <c r="B348" s="220">
        <v>15.63</v>
      </c>
      <c r="C348" s="85">
        <f t="shared" si="2327"/>
        <v>12.504000000000001</v>
      </c>
      <c r="D348" s="194">
        <f t="shared" si="2328"/>
        <v>0</v>
      </c>
      <c r="E348" s="84">
        <v>16.13</v>
      </c>
      <c r="F348" s="85">
        <f t="shared" si="2329"/>
        <v>12.904</v>
      </c>
      <c r="G348" s="194">
        <f t="shared" si="2330"/>
        <v>0</v>
      </c>
      <c r="H348" s="84">
        <v>16.53</v>
      </c>
      <c r="I348" s="85">
        <f t="shared" si="2331"/>
        <v>13.224</v>
      </c>
      <c r="J348" s="194">
        <f t="shared" si="2332"/>
        <v>0</v>
      </c>
      <c r="K348" s="85">
        <v>16.48</v>
      </c>
      <c r="L348" s="85">
        <f t="shared" si="2333"/>
        <v>13.184000000000001</v>
      </c>
      <c r="M348" s="195">
        <f t="shared" si="2334"/>
        <v>0</v>
      </c>
      <c r="N348" s="85">
        <v>17.07</v>
      </c>
      <c r="O348" s="85">
        <f t="shared" si="2335"/>
        <v>13.656000000000001</v>
      </c>
      <c r="P348" s="195">
        <f t="shared" si="2336"/>
        <v>0</v>
      </c>
      <c r="Q348" s="85">
        <v>12.08</v>
      </c>
      <c r="R348" s="85">
        <f t="shared" si="2337"/>
        <v>9.6639999999999997</v>
      </c>
      <c r="S348" s="195">
        <f t="shared" si="2338"/>
        <v>0</v>
      </c>
      <c r="T348" s="85">
        <v>17.510000000000002</v>
      </c>
      <c r="U348" s="85">
        <f t="shared" si="2339"/>
        <v>14.008000000000001</v>
      </c>
      <c r="V348" s="195">
        <f t="shared" si="2340"/>
        <v>0</v>
      </c>
      <c r="W348" s="207">
        <v>19.09</v>
      </c>
      <c r="X348" s="195">
        <f t="shared" si="2341"/>
        <v>0</v>
      </c>
      <c r="Y348" s="85">
        <v>19.34</v>
      </c>
      <c r="Z348" s="194">
        <f t="shared" si="2342"/>
        <v>0</v>
      </c>
      <c r="AA348" s="85">
        <v>19.440000000000001</v>
      </c>
      <c r="AB348" s="194">
        <f t="shared" si="2343"/>
        <v>0</v>
      </c>
      <c r="AC348" s="85">
        <v>19.690000000000001</v>
      </c>
      <c r="AD348" s="194">
        <f t="shared" si="2344"/>
        <v>0</v>
      </c>
      <c r="AE348" s="84">
        <v>23.28</v>
      </c>
      <c r="AF348" s="85">
        <f t="shared" si="2345"/>
        <v>18.624000000000002</v>
      </c>
      <c r="AG348" s="85">
        <f t="shared" si="2346"/>
        <v>0</v>
      </c>
      <c r="AH348" s="85">
        <v>22.43</v>
      </c>
      <c r="AI348" s="85">
        <f t="shared" si="2347"/>
        <v>17.943999999999999</v>
      </c>
      <c r="AJ348" s="177">
        <f t="shared" si="2348"/>
        <v>0</v>
      </c>
    </row>
    <row r="349" spans="1:36" ht="13.5" thickBot="1" x14ac:dyDescent="0.25">
      <c r="A349" s="178">
        <v>43765</v>
      </c>
      <c r="B349" s="220">
        <v>15.63</v>
      </c>
      <c r="C349" s="85">
        <f t="shared" si="2327"/>
        <v>12.504000000000001</v>
      </c>
      <c r="D349" s="194">
        <f t="shared" si="2328"/>
        <v>0</v>
      </c>
      <c r="E349" s="84">
        <v>16.13</v>
      </c>
      <c r="F349" s="85">
        <f t="shared" si="2329"/>
        <v>12.904</v>
      </c>
      <c r="G349" s="194">
        <f t="shared" si="2330"/>
        <v>0</v>
      </c>
      <c r="H349" s="84">
        <v>16.53</v>
      </c>
      <c r="I349" s="85">
        <f t="shared" si="2331"/>
        <v>13.224</v>
      </c>
      <c r="J349" s="194">
        <f t="shared" si="2332"/>
        <v>0</v>
      </c>
      <c r="K349" s="85">
        <v>16.48</v>
      </c>
      <c r="L349" s="85">
        <f t="shared" si="2333"/>
        <v>13.184000000000001</v>
      </c>
      <c r="M349" s="195">
        <f t="shared" si="2334"/>
        <v>0</v>
      </c>
      <c r="N349" s="85">
        <v>17.07</v>
      </c>
      <c r="O349" s="85">
        <f t="shared" si="2335"/>
        <v>13.656000000000001</v>
      </c>
      <c r="P349" s="195">
        <f t="shared" si="2336"/>
        <v>0</v>
      </c>
      <c r="Q349" s="85">
        <v>12.08</v>
      </c>
      <c r="R349" s="85">
        <f t="shared" si="2337"/>
        <v>9.6639999999999997</v>
      </c>
      <c r="S349" s="195">
        <f t="shared" si="2338"/>
        <v>0</v>
      </c>
      <c r="T349" s="85">
        <v>17.510000000000002</v>
      </c>
      <c r="U349" s="85">
        <f t="shared" si="2339"/>
        <v>14.008000000000001</v>
      </c>
      <c r="V349" s="195">
        <f t="shared" si="2340"/>
        <v>0</v>
      </c>
      <c r="W349" s="207">
        <v>19.09</v>
      </c>
      <c r="X349" s="195">
        <f t="shared" si="2341"/>
        <v>0</v>
      </c>
      <c r="Y349" s="85">
        <v>19.34</v>
      </c>
      <c r="Z349" s="194">
        <f t="shared" si="2342"/>
        <v>0</v>
      </c>
      <c r="AA349" s="85">
        <v>19.440000000000001</v>
      </c>
      <c r="AB349" s="194">
        <f t="shared" si="2343"/>
        <v>0</v>
      </c>
      <c r="AC349" s="85">
        <v>19.690000000000001</v>
      </c>
      <c r="AD349" s="194">
        <f t="shared" si="2344"/>
        <v>0</v>
      </c>
      <c r="AE349" s="84">
        <v>23.28</v>
      </c>
      <c r="AF349" s="85">
        <f t="shared" si="2345"/>
        <v>18.624000000000002</v>
      </c>
      <c r="AG349" s="85">
        <f t="shared" si="2346"/>
        <v>0</v>
      </c>
      <c r="AH349" s="85">
        <v>22.43</v>
      </c>
      <c r="AI349" s="85">
        <f t="shared" si="2347"/>
        <v>17.943999999999999</v>
      </c>
      <c r="AJ349" s="177">
        <f t="shared" si="2348"/>
        <v>0</v>
      </c>
    </row>
    <row r="350" spans="1:36" ht="13.5" thickBot="1" x14ac:dyDescent="0.25">
      <c r="A350" s="178">
        <v>43766</v>
      </c>
      <c r="B350" s="220">
        <v>15.78</v>
      </c>
      <c r="C350" s="85">
        <f t="shared" si="2327"/>
        <v>12.623999999999999</v>
      </c>
      <c r="D350" s="194">
        <f t="shared" si="2328"/>
        <v>14.999999999999858</v>
      </c>
      <c r="E350" s="84">
        <v>16.28</v>
      </c>
      <c r="F350" s="85">
        <f t="shared" si="2329"/>
        <v>13.024000000000001</v>
      </c>
      <c r="G350" s="194">
        <f t="shared" si="2330"/>
        <v>15.000000000000213</v>
      </c>
      <c r="H350" s="84">
        <v>16.68</v>
      </c>
      <c r="I350" s="85">
        <f t="shared" si="2331"/>
        <v>13.343999999999999</v>
      </c>
      <c r="J350" s="194">
        <f t="shared" si="2332"/>
        <v>14.999999999999858</v>
      </c>
      <c r="K350" s="85">
        <v>16.48</v>
      </c>
      <c r="L350" s="85">
        <f t="shared" si="2333"/>
        <v>13.184000000000001</v>
      </c>
      <c r="M350" s="195">
        <f t="shared" si="2334"/>
        <v>0</v>
      </c>
      <c r="N350" s="85">
        <v>17.07</v>
      </c>
      <c r="O350" s="85">
        <f t="shared" si="2335"/>
        <v>13.656000000000001</v>
      </c>
      <c r="P350" s="195">
        <f t="shared" si="2336"/>
        <v>0</v>
      </c>
      <c r="Q350" s="85">
        <v>12.08</v>
      </c>
      <c r="R350" s="85">
        <f t="shared" si="2337"/>
        <v>9.6639999999999997</v>
      </c>
      <c r="S350" s="195">
        <f t="shared" si="2338"/>
        <v>0</v>
      </c>
      <c r="T350" s="85">
        <v>17.510000000000002</v>
      </c>
      <c r="U350" s="85">
        <f t="shared" si="2339"/>
        <v>14.008000000000001</v>
      </c>
      <c r="V350" s="195">
        <f t="shared" si="2340"/>
        <v>0</v>
      </c>
      <c r="W350" s="207">
        <v>19.09</v>
      </c>
      <c r="X350" s="195">
        <f t="shared" si="2341"/>
        <v>0</v>
      </c>
      <c r="Y350" s="85">
        <v>19.34</v>
      </c>
      <c r="Z350" s="194">
        <f t="shared" si="2342"/>
        <v>0</v>
      </c>
      <c r="AA350" s="85">
        <v>19.440000000000001</v>
      </c>
      <c r="AB350" s="194">
        <f t="shared" si="2343"/>
        <v>0</v>
      </c>
      <c r="AC350" s="85">
        <v>19.690000000000001</v>
      </c>
      <c r="AD350" s="194">
        <f t="shared" si="2344"/>
        <v>0</v>
      </c>
      <c r="AE350" s="84">
        <v>23.28</v>
      </c>
      <c r="AF350" s="85">
        <f t="shared" si="2345"/>
        <v>18.624000000000002</v>
      </c>
      <c r="AG350" s="85">
        <f t="shared" si="2346"/>
        <v>0</v>
      </c>
      <c r="AH350" s="85">
        <v>22.43</v>
      </c>
      <c r="AI350" s="85">
        <f t="shared" si="2347"/>
        <v>17.943999999999999</v>
      </c>
      <c r="AJ350" s="177">
        <f t="shared" si="2348"/>
        <v>0</v>
      </c>
    </row>
    <row r="351" spans="1:36" ht="13.5" thickBot="1" x14ac:dyDescent="0.25">
      <c r="A351" s="178">
        <v>43767</v>
      </c>
      <c r="B351" s="220">
        <v>15.78</v>
      </c>
      <c r="C351" s="85">
        <f t="shared" ref="C351:C353" si="2349">B351/1.25</f>
        <v>12.623999999999999</v>
      </c>
      <c r="D351" s="194">
        <f t="shared" ref="D351:D353" si="2350">(B351-B350)*100</f>
        <v>0</v>
      </c>
      <c r="E351" s="84">
        <v>16.28</v>
      </c>
      <c r="F351" s="85">
        <f t="shared" ref="F351:F353" si="2351">E351/1.25</f>
        <v>13.024000000000001</v>
      </c>
      <c r="G351" s="194">
        <f t="shared" ref="G351:G353" si="2352">(E351-E350)*100</f>
        <v>0</v>
      </c>
      <c r="H351" s="84">
        <v>16.68</v>
      </c>
      <c r="I351" s="85">
        <f t="shared" ref="I351:I353" si="2353">H351/1.25</f>
        <v>13.343999999999999</v>
      </c>
      <c r="J351" s="194">
        <f t="shared" ref="J351:J353" si="2354">(H351-H350)*100</f>
        <v>0</v>
      </c>
      <c r="K351" s="85">
        <v>16.48</v>
      </c>
      <c r="L351" s="85">
        <f t="shared" ref="L351:L353" si="2355">K351/1.25</f>
        <v>13.184000000000001</v>
      </c>
      <c r="M351" s="195">
        <f t="shared" ref="M351:M353" si="2356">(K351-K350)*100</f>
        <v>0</v>
      </c>
      <c r="N351" s="85">
        <v>17.07</v>
      </c>
      <c r="O351" s="85">
        <f t="shared" ref="O351:O353" si="2357">N351/1.25</f>
        <v>13.656000000000001</v>
      </c>
      <c r="P351" s="195">
        <f t="shared" ref="P351:P353" si="2358">(N351-N350)*100</f>
        <v>0</v>
      </c>
      <c r="Q351" s="85">
        <v>12.08</v>
      </c>
      <c r="R351" s="85">
        <f t="shared" ref="R351:R353" si="2359">Q351/1.25</f>
        <v>9.6639999999999997</v>
      </c>
      <c r="S351" s="195">
        <f t="shared" ref="S351:S353" si="2360">(Q351-Q350)*100</f>
        <v>0</v>
      </c>
      <c r="T351" s="85">
        <v>17.510000000000002</v>
      </c>
      <c r="U351" s="85">
        <f t="shared" ref="U351:U353" si="2361">T351/1.25</f>
        <v>14.008000000000001</v>
      </c>
      <c r="V351" s="195">
        <f t="shared" ref="V351:V353" si="2362">(T351-T350)*100</f>
        <v>0</v>
      </c>
      <c r="W351" s="207">
        <v>19.09</v>
      </c>
      <c r="X351" s="195">
        <f t="shared" ref="X351:X353" si="2363">(W351-W350)*100</f>
        <v>0</v>
      </c>
      <c r="Y351" s="85">
        <v>19.34</v>
      </c>
      <c r="Z351" s="194">
        <f t="shared" ref="Z351:Z353" si="2364">(Y351-Y350)*100</f>
        <v>0</v>
      </c>
      <c r="AA351" s="85">
        <v>19.440000000000001</v>
      </c>
      <c r="AB351" s="194">
        <f t="shared" ref="AB351:AB353" si="2365">(AA351-AA350)*100</f>
        <v>0</v>
      </c>
      <c r="AC351" s="85">
        <v>19.690000000000001</v>
      </c>
      <c r="AD351" s="194">
        <f t="shared" ref="AD351:AD353" si="2366">(AC351-AC350)*100</f>
        <v>0</v>
      </c>
      <c r="AE351" s="84">
        <v>23.28</v>
      </c>
      <c r="AF351" s="85">
        <f t="shared" ref="AF351:AF353" si="2367">AE351/1.25</f>
        <v>18.624000000000002</v>
      </c>
      <c r="AG351" s="85">
        <f t="shared" ref="AG351:AG353" si="2368">SUM(AE351-AE350)</f>
        <v>0</v>
      </c>
      <c r="AH351" s="85">
        <v>22.43</v>
      </c>
      <c r="AI351" s="85">
        <f t="shared" ref="AI351:AI353" si="2369">AH351/1.25</f>
        <v>17.943999999999999</v>
      </c>
      <c r="AJ351" s="177">
        <f t="shared" ref="AJ351:AJ353" si="2370">SUM(AH351-AH350)*100</f>
        <v>0</v>
      </c>
    </row>
    <row r="352" spans="1:36" ht="13.5" thickBot="1" x14ac:dyDescent="0.25">
      <c r="A352" s="178">
        <v>43768</v>
      </c>
      <c r="B352" s="220">
        <v>15.78</v>
      </c>
      <c r="C352" s="85">
        <f t="shared" si="2349"/>
        <v>12.623999999999999</v>
      </c>
      <c r="D352" s="194">
        <f t="shared" si="2350"/>
        <v>0</v>
      </c>
      <c r="E352" s="84">
        <v>16.28</v>
      </c>
      <c r="F352" s="85">
        <f t="shared" si="2351"/>
        <v>13.024000000000001</v>
      </c>
      <c r="G352" s="194">
        <f t="shared" si="2352"/>
        <v>0</v>
      </c>
      <c r="H352" s="84">
        <v>16.68</v>
      </c>
      <c r="I352" s="85">
        <f t="shared" si="2353"/>
        <v>13.343999999999999</v>
      </c>
      <c r="J352" s="194">
        <f t="shared" si="2354"/>
        <v>0</v>
      </c>
      <c r="K352" s="85">
        <v>16.48</v>
      </c>
      <c r="L352" s="85">
        <f t="shared" si="2355"/>
        <v>13.184000000000001</v>
      </c>
      <c r="M352" s="195">
        <f t="shared" si="2356"/>
        <v>0</v>
      </c>
      <c r="N352" s="85">
        <v>17.07</v>
      </c>
      <c r="O352" s="85">
        <f t="shared" si="2357"/>
        <v>13.656000000000001</v>
      </c>
      <c r="P352" s="195">
        <f t="shared" si="2358"/>
        <v>0</v>
      </c>
      <c r="Q352" s="85">
        <v>12.08</v>
      </c>
      <c r="R352" s="85">
        <f t="shared" si="2359"/>
        <v>9.6639999999999997</v>
      </c>
      <c r="S352" s="195">
        <f t="shared" si="2360"/>
        <v>0</v>
      </c>
      <c r="T352" s="85">
        <v>17.510000000000002</v>
      </c>
      <c r="U352" s="85">
        <f t="shared" si="2361"/>
        <v>14.008000000000001</v>
      </c>
      <c r="V352" s="195">
        <f t="shared" si="2362"/>
        <v>0</v>
      </c>
      <c r="W352" s="207">
        <v>19.190000000000001</v>
      </c>
      <c r="X352" s="195">
        <f t="shared" si="2363"/>
        <v>10.000000000000142</v>
      </c>
      <c r="Y352" s="85">
        <v>19.440000000000001</v>
      </c>
      <c r="Z352" s="194">
        <f t="shared" si="2364"/>
        <v>10.000000000000142</v>
      </c>
      <c r="AA352" s="85">
        <v>19.59</v>
      </c>
      <c r="AB352" s="194">
        <f t="shared" si="2365"/>
        <v>14.999999999999858</v>
      </c>
      <c r="AC352" s="85">
        <v>19.84</v>
      </c>
      <c r="AD352" s="194">
        <f t="shared" si="2366"/>
        <v>14.999999999999858</v>
      </c>
      <c r="AE352" s="84">
        <v>23.28</v>
      </c>
      <c r="AF352" s="85">
        <f t="shared" si="2367"/>
        <v>18.624000000000002</v>
      </c>
      <c r="AG352" s="85">
        <f t="shared" si="2368"/>
        <v>0</v>
      </c>
      <c r="AH352" s="85">
        <v>22.43</v>
      </c>
      <c r="AI352" s="85">
        <f t="shared" si="2369"/>
        <v>17.943999999999999</v>
      </c>
      <c r="AJ352" s="177">
        <f t="shared" si="2370"/>
        <v>0</v>
      </c>
    </row>
    <row r="353" spans="1:36" x14ac:dyDescent="0.2">
      <c r="A353" s="178">
        <v>43769</v>
      </c>
      <c r="B353" s="220">
        <v>15.78</v>
      </c>
      <c r="C353" s="85">
        <f t="shared" si="2349"/>
        <v>12.623999999999999</v>
      </c>
      <c r="D353" s="194">
        <f t="shared" si="2350"/>
        <v>0</v>
      </c>
      <c r="E353" s="84">
        <v>16.28</v>
      </c>
      <c r="F353" s="85">
        <f t="shared" si="2351"/>
        <v>13.024000000000001</v>
      </c>
      <c r="G353" s="194">
        <f t="shared" si="2352"/>
        <v>0</v>
      </c>
      <c r="H353" s="84">
        <v>16.68</v>
      </c>
      <c r="I353" s="85">
        <f t="shared" si="2353"/>
        <v>13.343999999999999</v>
      </c>
      <c r="J353" s="194">
        <f t="shared" si="2354"/>
        <v>0</v>
      </c>
      <c r="K353" s="85">
        <v>16.38</v>
      </c>
      <c r="L353" s="85">
        <f t="shared" si="2355"/>
        <v>13.103999999999999</v>
      </c>
      <c r="M353" s="195">
        <f t="shared" si="2356"/>
        <v>-10.000000000000142</v>
      </c>
      <c r="N353" s="85">
        <v>16.97</v>
      </c>
      <c r="O353" s="85">
        <f t="shared" si="2357"/>
        <v>13.575999999999999</v>
      </c>
      <c r="P353" s="195">
        <f t="shared" si="2358"/>
        <v>-10.000000000000142</v>
      </c>
      <c r="Q353" s="85">
        <v>12.08</v>
      </c>
      <c r="R353" s="85">
        <f t="shared" si="2359"/>
        <v>9.6639999999999997</v>
      </c>
      <c r="S353" s="195">
        <f t="shared" si="2360"/>
        <v>0</v>
      </c>
      <c r="T353" s="85">
        <v>17.41</v>
      </c>
      <c r="U353" s="85">
        <f t="shared" si="2361"/>
        <v>13.928000000000001</v>
      </c>
      <c r="V353" s="195">
        <f t="shared" si="2362"/>
        <v>-10.000000000000142</v>
      </c>
      <c r="W353" s="207">
        <v>19.190000000000001</v>
      </c>
      <c r="X353" s="195">
        <f t="shared" si="2363"/>
        <v>0</v>
      </c>
      <c r="Y353" s="85">
        <v>19.440000000000001</v>
      </c>
      <c r="Z353" s="194">
        <f t="shared" si="2364"/>
        <v>0</v>
      </c>
      <c r="AA353" s="85">
        <v>19.59</v>
      </c>
      <c r="AB353" s="194">
        <f t="shared" si="2365"/>
        <v>0</v>
      </c>
      <c r="AC353" s="85">
        <v>19.84</v>
      </c>
      <c r="AD353" s="194">
        <f t="shared" si="2366"/>
        <v>0</v>
      </c>
      <c r="AE353" s="84">
        <v>23.28</v>
      </c>
      <c r="AF353" s="85">
        <f t="shared" si="2367"/>
        <v>18.624000000000002</v>
      </c>
      <c r="AG353" s="85">
        <f t="shared" si="2368"/>
        <v>0</v>
      </c>
      <c r="AH353" s="85">
        <v>22.43</v>
      </c>
      <c r="AI353" s="85">
        <f t="shared" si="2369"/>
        <v>17.943999999999999</v>
      </c>
      <c r="AJ353" s="177">
        <f t="shared" si="2370"/>
        <v>0</v>
      </c>
    </row>
    <row r="355" spans="1:36" ht="51.75" thickBot="1" x14ac:dyDescent="0.25">
      <c r="A355" s="214" t="s">
        <v>1</v>
      </c>
      <c r="B355" s="144" t="s">
        <v>2</v>
      </c>
      <c r="C355" s="144" t="s">
        <v>16</v>
      </c>
      <c r="D355" s="87" t="s">
        <v>5</v>
      </c>
      <c r="E355" s="144" t="s">
        <v>3</v>
      </c>
      <c r="F355" s="144" t="s">
        <v>17</v>
      </c>
      <c r="G355" s="87" t="s">
        <v>5</v>
      </c>
      <c r="H355" s="144" t="s">
        <v>4</v>
      </c>
      <c r="I355" s="144" t="s">
        <v>18</v>
      </c>
      <c r="J355" s="87" t="s">
        <v>5</v>
      </c>
      <c r="K355" s="145" t="s">
        <v>6</v>
      </c>
      <c r="L355" s="145" t="s">
        <v>63</v>
      </c>
      <c r="M355" s="88" t="s">
        <v>5</v>
      </c>
      <c r="N355" s="192" t="s">
        <v>91</v>
      </c>
      <c r="O355" s="192" t="s">
        <v>92</v>
      </c>
      <c r="P355" s="193" t="s">
        <v>5</v>
      </c>
      <c r="Q355" s="215" t="s">
        <v>7</v>
      </c>
      <c r="R355" s="215" t="s">
        <v>20</v>
      </c>
      <c r="S355" s="213" t="s">
        <v>5</v>
      </c>
      <c r="T355" s="146" t="s">
        <v>68</v>
      </c>
      <c r="U355" s="146" t="s">
        <v>69</v>
      </c>
      <c r="V355" s="147" t="s">
        <v>5</v>
      </c>
      <c r="W355" s="203" t="s">
        <v>86</v>
      </c>
      <c r="X355" s="149" t="s">
        <v>5</v>
      </c>
      <c r="Y355" s="198" t="s">
        <v>87</v>
      </c>
      <c r="Z355" s="149" t="s">
        <v>5</v>
      </c>
      <c r="AA355" s="148" t="s">
        <v>88</v>
      </c>
      <c r="AB355" s="149" t="s">
        <v>5</v>
      </c>
      <c r="AC355" s="148" t="s">
        <v>89</v>
      </c>
      <c r="AD355" s="149" t="s">
        <v>5</v>
      </c>
      <c r="AE355" s="90" t="s">
        <v>23</v>
      </c>
      <c r="AF355" s="90" t="s">
        <v>24</v>
      </c>
      <c r="AG355" s="91" t="s">
        <v>5</v>
      </c>
      <c r="AH355" s="90" t="s">
        <v>25</v>
      </c>
      <c r="AI355" s="90" t="s">
        <v>26</v>
      </c>
      <c r="AJ355" s="91" t="s">
        <v>5</v>
      </c>
    </row>
    <row r="356" spans="1:36" x14ac:dyDescent="0.2">
      <c r="A356" s="158" t="s">
        <v>70</v>
      </c>
      <c r="B356" s="150">
        <f>AVERAGE(B359:B387)</f>
        <v>15.735172413793093</v>
      </c>
      <c r="C356" s="151">
        <f>AVERAGE(B356/1.25)</f>
        <v>12.588137931034474</v>
      </c>
      <c r="D356" s="151"/>
      <c r="E356" s="151">
        <f>AVERAGE(E359:E387)</f>
        <v>16.235172413793098</v>
      </c>
      <c r="F356" s="151">
        <f>AVERAGE(E356/1.25)</f>
        <v>12.988137931034478</v>
      </c>
      <c r="G356" s="151"/>
      <c r="H356" s="151">
        <f>AVERAGE(H359:H387)</f>
        <v>16.635172413793107</v>
      </c>
      <c r="I356" s="151">
        <f>AVERAGE(H356/1.25)</f>
        <v>13.308137931034485</v>
      </c>
      <c r="J356" s="151"/>
      <c r="K356" s="151">
        <f>AVERAGE(K359:K387)</f>
        <v>16.345517241379309</v>
      </c>
      <c r="L356" s="151">
        <f>AVERAGE(K356/1.25)</f>
        <v>13.076413793103447</v>
      </c>
      <c r="M356" s="151"/>
      <c r="N356" s="151">
        <f>AVERAGE(N359:N387)</f>
        <v>16.935517241379316</v>
      </c>
      <c r="O356" s="151">
        <f>AVERAGE(N356/1.25)</f>
        <v>13.548413793103453</v>
      </c>
      <c r="P356" s="151"/>
      <c r="Q356" s="151">
        <f>AVERAGE(Q359:Q387)</f>
        <v>12.87275862068965</v>
      </c>
      <c r="R356" s="151">
        <f>AVERAGE(Q356/1.25)</f>
        <v>10.29820689655172</v>
      </c>
      <c r="S356" s="151"/>
      <c r="T356" s="151">
        <f>AVERAGE(T359:T387)</f>
        <v>17.37551724137931</v>
      </c>
      <c r="U356" s="151">
        <f>AVERAGE(T356/1.25)</f>
        <v>13.900413793103448</v>
      </c>
      <c r="V356" s="151"/>
      <c r="W356" s="151">
        <f>AVERAGE(W359:W387)</f>
        <v>19.190000000000005</v>
      </c>
      <c r="X356" s="151"/>
      <c r="Y356" s="151">
        <f>AVERAGE(Y359:Y387)</f>
        <v>19.440000000000005</v>
      </c>
      <c r="Z356" s="151"/>
      <c r="AA356" s="151">
        <f>AVERAGE(AA359:AA387)</f>
        <v>19.589999999999993</v>
      </c>
      <c r="AB356" s="151"/>
      <c r="AC356" s="151">
        <f>AVERAGE(AC359:AC387)</f>
        <v>19.839999999999993</v>
      </c>
      <c r="AD356" s="151"/>
      <c r="AE356" s="151">
        <f>AVERAGE(AE359:AE387)</f>
        <v>23.279999999999983</v>
      </c>
      <c r="AF356" s="151">
        <f>AVERAGE(AE356/1.25)</f>
        <v>18.623999999999988</v>
      </c>
      <c r="AG356" s="151"/>
      <c r="AH356" s="151">
        <f>AVERAGE(AH359:AH387)</f>
        <v>22.429999999999993</v>
      </c>
      <c r="AI356" s="151">
        <f>AVERAGE(AH356/1.25)</f>
        <v>17.943999999999996</v>
      </c>
      <c r="AJ356" s="152"/>
    </row>
    <row r="357" spans="1:36" x14ac:dyDescent="0.2">
      <c r="A357" s="159" t="s">
        <v>53</v>
      </c>
      <c r="B357" s="153">
        <f>AVERAGE(B359:B373)</f>
        <v>15.736666666666663</v>
      </c>
      <c r="C357" s="153">
        <f>AVERAGE(C359:C374)</f>
        <v>12.588999999999999</v>
      </c>
      <c r="D357" s="153"/>
      <c r="E357" s="153">
        <f>AVERAGE(E359:E374)</f>
        <v>16.236249999999998</v>
      </c>
      <c r="F357" s="153">
        <f>AVERAGE(F359:F374)</f>
        <v>12.989000000000001</v>
      </c>
      <c r="G357" s="153"/>
      <c r="H357" s="153">
        <f>AVERAGE(H359:H373)</f>
        <v>16.636666666666667</v>
      </c>
      <c r="I357" s="153">
        <f>AVERAGE(I359:I373)</f>
        <v>13.309333333333331</v>
      </c>
      <c r="J357" s="153"/>
      <c r="K357" s="153">
        <f>AVERAGE(K359:K373)</f>
        <v>16.320000000000004</v>
      </c>
      <c r="L357" s="153">
        <f>AVERAGE(L359:L373)</f>
        <v>13.056000000000003</v>
      </c>
      <c r="M357" s="153"/>
      <c r="N357" s="153">
        <f>AVERAGE(N359:N373)</f>
        <v>16.910000000000004</v>
      </c>
      <c r="O357" s="153">
        <f>AVERAGE(O359:O373)</f>
        <v>13.527999999999997</v>
      </c>
      <c r="P357" s="153"/>
      <c r="Q357" s="153">
        <f>AVERAGE(Q359:Q373)</f>
        <v>12.753333333333334</v>
      </c>
      <c r="R357" s="153">
        <f>AVERAGE(R359:R373)</f>
        <v>10.202666666666667</v>
      </c>
      <c r="S357" s="153"/>
      <c r="T357" s="153">
        <f>AVERAGE(T359:T373)</f>
        <v>17.350000000000001</v>
      </c>
      <c r="U357" s="153">
        <f>AVERAGE(U359:U373)</f>
        <v>13.879999999999995</v>
      </c>
      <c r="V357" s="153"/>
      <c r="W357" s="153">
        <f>AVERAGE(W359:W373)</f>
        <v>19.190000000000001</v>
      </c>
      <c r="X357" s="153"/>
      <c r="Y357" s="153">
        <f>AVERAGE(Y359:Y373)</f>
        <v>19.440000000000001</v>
      </c>
      <c r="Z357" s="153"/>
      <c r="AA357" s="153">
        <f>AVERAGE(AA359:AA373)</f>
        <v>19.589999999999996</v>
      </c>
      <c r="AB357" s="153"/>
      <c r="AC357" s="153">
        <f>AVERAGE(AC359:AC373)</f>
        <v>19.839999999999996</v>
      </c>
      <c r="AD357" s="153"/>
      <c r="AE357" s="153">
        <f>AVERAGE(AE359:AE373)</f>
        <v>23.279999999999994</v>
      </c>
      <c r="AF357" s="153">
        <f>AVERAGE(AF359:AF373)</f>
        <v>18.624000000000002</v>
      </c>
      <c r="AG357" s="153"/>
      <c r="AH357" s="153">
        <f>AVERAGE(AH359:AH373)</f>
        <v>22.430000000000003</v>
      </c>
      <c r="AI357" s="153">
        <f>AVERAGE(AI359:AI373)</f>
        <v>17.943999999999996</v>
      </c>
      <c r="AJ357" s="153"/>
    </row>
    <row r="358" spans="1:36" ht="13.5" thickBot="1" x14ac:dyDescent="0.25">
      <c r="A358" s="183" t="s">
        <v>54</v>
      </c>
      <c r="B358" s="162">
        <f>AVERAGE(B374:B388)</f>
        <v>15.736666666666668</v>
      </c>
      <c r="C358" s="162">
        <f>AVERAGE(C374:C387)</f>
        <v>12.58685714285714</v>
      </c>
      <c r="D358" s="162"/>
      <c r="E358" s="162">
        <f>AVERAGE(E374:E387)</f>
        <v>16.23357142857143</v>
      </c>
      <c r="F358" s="162">
        <f>AVERAGE(F374:F387)</f>
        <v>12.986857142857144</v>
      </c>
      <c r="G358" s="162"/>
      <c r="H358" s="162">
        <f>AVERAGE(H374:H387)</f>
        <v>16.633571428571432</v>
      </c>
      <c r="I358" s="162">
        <f>AVERAGE(I374:I387)</f>
        <v>13.30685714285714</v>
      </c>
      <c r="J358" s="162"/>
      <c r="K358" s="162">
        <f>AVERAGE(K374:K387)</f>
        <v>16.372857142857139</v>
      </c>
      <c r="L358" s="162">
        <f>AVERAGE(L374:L387)</f>
        <v>13.098285714285712</v>
      </c>
      <c r="M358" s="162"/>
      <c r="N358" s="162">
        <f>AVERAGE(N374:N387)</f>
        <v>16.96285714285715</v>
      </c>
      <c r="O358" s="162">
        <f>AVERAGE(O374:O387)</f>
        <v>13.570285714285713</v>
      </c>
      <c r="P358" s="162"/>
      <c r="Q358" s="162">
        <f>AVERAGE(Q374:Q387)</f>
        <v>13.000714285714286</v>
      </c>
      <c r="R358" s="162">
        <f>AVERAGE(R374:R387)</f>
        <v>10.400571428571427</v>
      </c>
      <c r="S358" s="162"/>
      <c r="T358" s="162">
        <f>AVERAGE(T374:T387)</f>
        <v>17.402857142857147</v>
      </c>
      <c r="U358" s="162">
        <f>AVERAGE(U374:U387)</f>
        <v>13.922285714285712</v>
      </c>
      <c r="V358" s="162"/>
      <c r="W358" s="162">
        <f>AVERAGE(W374:W387)</f>
        <v>19.190000000000001</v>
      </c>
      <c r="X358" s="162"/>
      <c r="Y358" s="162">
        <f>AVERAGE(Y374:Y387)</f>
        <v>19.440000000000001</v>
      </c>
      <c r="Z358" s="162"/>
      <c r="AA358" s="162">
        <f>AVERAGE(AA374:AA387)</f>
        <v>19.59</v>
      </c>
      <c r="AB358" s="162"/>
      <c r="AC358" s="162">
        <f>AVERAGE(AC374:AC387)</f>
        <v>19.84</v>
      </c>
      <c r="AD358" s="162"/>
      <c r="AE358" s="162">
        <f>AVERAGE(AE374:AE387)</f>
        <v>23.279999999999998</v>
      </c>
      <c r="AF358" s="162">
        <f>AVERAGE(AF374:AF387)</f>
        <v>18.623999999999999</v>
      </c>
      <c r="AG358" s="162"/>
      <c r="AH358" s="162">
        <f>AVERAGE(AH374:AH387)</f>
        <v>22.430000000000003</v>
      </c>
      <c r="AI358" s="162">
        <f>AVERAGE(AI374:AI387)</f>
        <v>17.943999999999996</v>
      </c>
      <c r="AJ358" s="162"/>
    </row>
    <row r="359" spans="1:36" ht="13.5" thickBot="1" x14ac:dyDescent="0.25">
      <c r="A359" s="178">
        <v>43770</v>
      </c>
      <c r="B359" s="220">
        <v>15.68</v>
      </c>
      <c r="C359" s="85">
        <f t="shared" ref="C359" si="2371">B359/1.25</f>
        <v>12.544</v>
      </c>
      <c r="D359" s="194">
        <f>(B359-B353)*100</f>
        <v>-9.9999999999999645</v>
      </c>
      <c r="E359" s="84">
        <v>16.18</v>
      </c>
      <c r="F359" s="85">
        <f t="shared" ref="F359" si="2372">E359/1.25</f>
        <v>12.943999999999999</v>
      </c>
      <c r="G359" s="194">
        <f>(E359-E353)*100</f>
        <v>-10.000000000000142</v>
      </c>
      <c r="H359" s="84">
        <v>16.579999999999998</v>
      </c>
      <c r="I359" s="85">
        <f t="shared" ref="I359" si="2373">H359/1.25</f>
        <v>13.263999999999999</v>
      </c>
      <c r="J359" s="194">
        <f>(H359-H353)*100</f>
        <v>-10.000000000000142</v>
      </c>
      <c r="K359" s="85">
        <v>16.28</v>
      </c>
      <c r="L359" s="85">
        <f t="shared" ref="L359" si="2374">K359/1.25</f>
        <v>13.024000000000001</v>
      </c>
      <c r="M359" s="195">
        <f>(K359-K353)*100</f>
        <v>-9.9999999999997868</v>
      </c>
      <c r="N359" s="85">
        <v>16.87</v>
      </c>
      <c r="O359" s="85">
        <f t="shared" ref="O359" si="2375">N359/1.25</f>
        <v>13.496</v>
      </c>
      <c r="P359" s="195">
        <f>(N359-N353)*100</f>
        <v>-9.9999999999997868</v>
      </c>
      <c r="Q359" s="85">
        <v>12.74</v>
      </c>
      <c r="R359" s="85">
        <f t="shared" ref="R359" si="2376">Q359/1.25</f>
        <v>10.192</v>
      </c>
      <c r="S359" s="195">
        <f>(Q359-Q353)*100</f>
        <v>66.000000000000014</v>
      </c>
      <c r="T359" s="85">
        <v>17.309999999999999</v>
      </c>
      <c r="U359" s="85">
        <f t="shared" ref="U359" si="2377">T359/1.25</f>
        <v>13.847999999999999</v>
      </c>
      <c r="V359" s="195">
        <f>(T359-T353)*100</f>
        <v>-10.000000000000142</v>
      </c>
      <c r="W359" s="207">
        <v>19.190000000000001</v>
      </c>
      <c r="X359" s="195">
        <f>(W359-W353)*100</f>
        <v>0</v>
      </c>
      <c r="Y359" s="85">
        <v>19.440000000000001</v>
      </c>
      <c r="Z359" s="194">
        <f>(Y359-Y353)*100</f>
        <v>0</v>
      </c>
      <c r="AA359" s="85">
        <v>19.59</v>
      </c>
      <c r="AB359" s="194">
        <f>(AA359-AA353)*100</f>
        <v>0</v>
      </c>
      <c r="AC359" s="85">
        <v>19.84</v>
      </c>
      <c r="AD359" s="194">
        <f>(AC359-AC353)*100</f>
        <v>0</v>
      </c>
      <c r="AE359" s="84">
        <v>23.28</v>
      </c>
      <c r="AF359" s="85">
        <f t="shared" ref="AF359" si="2378">AE359/1.25</f>
        <v>18.624000000000002</v>
      </c>
      <c r="AG359" s="85">
        <f>SUM(AE359-AE353)</f>
        <v>0</v>
      </c>
      <c r="AH359" s="85">
        <v>22.43</v>
      </c>
      <c r="AI359" s="85">
        <f t="shared" ref="AI359" si="2379">AH359/1.25</f>
        <v>17.943999999999999</v>
      </c>
      <c r="AJ359" s="177">
        <f>SUM(AH359-AH353)*100</f>
        <v>0</v>
      </c>
    </row>
    <row r="360" spans="1:36" ht="13.5" thickBot="1" x14ac:dyDescent="0.25">
      <c r="A360" s="178">
        <v>43771</v>
      </c>
      <c r="B360" s="220">
        <v>15.68</v>
      </c>
      <c r="C360" s="85">
        <f t="shared" ref="C360:C362" si="2380">B360/1.25</f>
        <v>12.544</v>
      </c>
      <c r="D360" s="194">
        <f t="shared" ref="D360:D365" si="2381">(B360-B359)*100</f>
        <v>0</v>
      </c>
      <c r="E360" s="84">
        <v>16.18</v>
      </c>
      <c r="F360" s="85">
        <f t="shared" ref="F360:F362" si="2382">E360/1.25</f>
        <v>12.943999999999999</v>
      </c>
      <c r="G360" s="194">
        <f t="shared" ref="G360:G365" si="2383">(E360-E359)*100</f>
        <v>0</v>
      </c>
      <c r="H360" s="84">
        <v>16.579999999999998</v>
      </c>
      <c r="I360" s="85">
        <f t="shared" ref="I360:I362" si="2384">H360/1.25</f>
        <v>13.263999999999999</v>
      </c>
      <c r="J360" s="194">
        <f t="shared" ref="J360:J365" si="2385">(H360-H359)*100</f>
        <v>0</v>
      </c>
      <c r="K360" s="85">
        <v>16.28</v>
      </c>
      <c r="L360" s="85">
        <f t="shared" ref="L360" si="2386">K360/1.25</f>
        <v>13.024000000000001</v>
      </c>
      <c r="M360" s="195">
        <f>(K360-K359)*100</f>
        <v>0</v>
      </c>
      <c r="N360" s="85">
        <v>16.87</v>
      </c>
      <c r="O360" s="85">
        <f t="shared" ref="O360" si="2387">N360/1.25</f>
        <v>13.496</v>
      </c>
      <c r="P360" s="195">
        <f>(N360-N359)*100</f>
        <v>0</v>
      </c>
      <c r="Q360" s="85">
        <v>12.74</v>
      </c>
      <c r="R360" s="85">
        <f t="shared" ref="R360" si="2388">Q360/1.25</f>
        <v>10.192</v>
      </c>
      <c r="S360" s="195">
        <f>(Q360-Q359)*100</f>
        <v>0</v>
      </c>
      <c r="T360" s="85">
        <v>17.309999999999999</v>
      </c>
      <c r="U360" s="85">
        <f t="shared" ref="U360" si="2389">T360/1.25</f>
        <v>13.847999999999999</v>
      </c>
      <c r="V360" s="195">
        <f>(T360-T359)*100</f>
        <v>0</v>
      </c>
      <c r="W360" s="207">
        <v>19.190000000000001</v>
      </c>
      <c r="X360" s="195">
        <f>(W360-W359)*100</f>
        <v>0</v>
      </c>
      <c r="Y360" s="85">
        <v>19.440000000000001</v>
      </c>
      <c r="Z360" s="194">
        <f>(Y360-Y359)*100</f>
        <v>0</v>
      </c>
      <c r="AA360" s="85">
        <v>19.59</v>
      </c>
      <c r="AB360" s="194">
        <f>(AA360-AA359)*100</f>
        <v>0</v>
      </c>
      <c r="AC360" s="85">
        <v>19.84</v>
      </c>
      <c r="AD360" s="194">
        <f>(AC360-AC359)*100</f>
        <v>0</v>
      </c>
      <c r="AE360" s="84">
        <v>23.28</v>
      </c>
      <c r="AF360" s="85">
        <f t="shared" ref="AF360" si="2390">AE360/1.25</f>
        <v>18.624000000000002</v>
      </c>
      <c r="AG360" s="85">
        <f>SUM(AE360-AE359)</f>
        <v>0</v>
      </c>
      <c r="AH360" s="85">
        <v>22.43</v>
      </c>
      <c r="AI360" s="85">
        <f t="shared" ref="AI360" si="2391">AH360/1.25</f>
        <v>17.943999999999999</v>
      </c>
      <c r="AJ360" s="177">
        <f>SUM(AH360-AH359)*100</f>
        <v>0</v>
      </c>
    </row>
    <row r="361" spans="1:36" ht="13.5" thickBot="1" x14ac:dyDescent="0.25">
      <c r="A361" s="178">
        <v>43772</v>
      </c>
      <c r="B361" s="220">
        <v>15.68</v>
      </c>
      <c r="C361" s="85">
        <f t="shared" ref="C361" si="2392">B361/1.25</f>
        <v>12.544</v>
      </c>
      <c r="D361" s="194">
        <f t="shared" si="2381"/>
        <v>0</v>
      </c>
      <c r="E361" s="84">
        <v>16.18</v>
      </c>
      <c r="F361" s="85">
        <f t="shared" ref="F361" si="2393">E361/1.25</f>
        <v>12.943999999999999</v>
      </c>
      <c r="G361" s="194">
        <f t="shared" si="2383"/>
        <v>0</v>
      </c>
      <c r="H361" s="84">
        <v>16.579999999999998</v>
      </c>
      <c r="I361" s="85">
        <f t="shared" ref="I361" si="2394">H361/1.25</f>
        <v>13.263999999999999</v>
      </c>
      <c r="J361" s="194">
        <f t="shared" si="2385"/>
        <v>0</v>
      </c>
      <c r="K361" s="85">
        <v>16.28</v>
      </c>
      <c r="L361" s="85">
        <f t="shared" ref="L361:L364" si="2395">K361/1.25</f>
        <v>13.024000000000001</v>
      </c>
      <c r="M361" s="195">
        <f>(K361-K360)*100</f>
        <v>0</v>
      </c>
      <c r="N361" s="85">
        <v>16.87</v>
      </c>
      <c r="O361" s="85">
        <f t="shared" ref="O361:O364" si="2396">N361/1.25</f>
        <v>13.496</v>
      </c>
      <c r="P361" s="195">
        <f>(N361-N360)*100</f>
        <v>0</v>
      </c>
      <c r="Q361" s="85">
        <v>12.74</v>
      </c>
      <c r="R361" s="85">
        <f t="shared" ref="R361:R364" si="2397">Q361/1.25</f>
        <v>10.192</v>
      </c>
      <c r="S361" s="195">
        <f>(Q361-Q360)*100</f>
        <v>0</v>
      </c>
      <c r="T361" s="85">
        <v>17.309999999999999</v>
      </c>
      <c r="U361" s="85">
        <f t="shared" ref="U361:U369" si="2398">T361/1.25</f>
        <v>13.847999999999999</v>
      </c>
      <c r="V361" s="195">
        <f t="shared" ref="V361:V369" si="2399">(T361-T360)*100</f>
        <v>0</v>
      </c>
      <c r="W361" s="207">
        <v>19.190000000000001</v>
      </c>
      <c r="X361" s="195">
        <f>(W361-W360)*100</f>
        <v>0</v>
      </c>
      <c r="Y361" s="85">
        <v>19.440000000000001</v>
      </c>
      <c r="Z361" s="194">
        <f>(Y361-Y360)*100</f>
        <v>0</v>
      </c>
      <c r="AA361" s="85">
        <v>19.59</v>
      </c>
      <c r="AB361" s="194">
        <f>(AA361-AA360)*100</f>
        <v>0</v>
      </c>
      <c r="AC361" s="85">
        <v>19.84</v>
      </c>
      <c r="AD361" s="194">
        <f>(AC361-AC360)*100</f>
        <v>0</v>
      </c>
      <c r="AE361" s="84">
        <v>23.28</v>
      </c>
      <c r="AF361" s="85">
        <f t="shared" ref="AF361:AF364" si="2400">AE361/1.25</f>
        <v>18.624000000000002</v>
      </c>
      <c r="AG361" s="85">
        <f>SUM(AE361-AE360)</f>
        <v>0</v>
      </c>
      <c r="AH361" s="85">
        <v>22.43</v>
      </c>
      <c r="AI361" s="85">
        <f t="shared" ref="AI361:AI364" si="2401">AH361/1.25</f>
        <v>17.943999999999999</v>
      </c>
      <c r="AJ361" s="177">
        <f>SUM(AH361-AH360)*100</f>
        <v>0</v>
      </c>
    </row>
    <row r="362" spans="1:36" ht="13.5" thickBot="1" x14ac:dyDescent="0.25">
      <c r="A362" s="178">
        <v>43773</v>
      </c>
      <c r="B362" s="220">
        <v>15.78</v>
      </c>
      <c r="C362" s="85">
        <f t="shared" si="2380"/>
        <v>12.623999999999999</v>
      </c>
      <c r="D362" s="194">
        <f t="shared" si="2381"/>
        <v>9.9999999999999645</v>
      </c>
      <c r="E362" s="84">
        <v>16.28</v>
      </c>
      <c r="F362" s="85">
        <f t="shared" si="2382"/>
        <v>13.024000000000001</v>
      </c>
      <c r="G362" s="194">
        <f t="shared" si="2383"/>
        <v>10.000000000000142</v>
      </c>
      <c r="H362" s="84">
        <v>16.68</v>
      </c>
      <c r="I362" s="85">
        <f t="shared" si="2384"/>
        <v>13.343999999999999</v>
      </c>
      <c r="J362" s="194">
        <f t="shared" si="2385"/>
        <v>10.000000000000142</v>
      </c>
      <c r="K362" s="85">
        <v>16.28</v>
      </c>
      <c r="L362" s="85">
        <f t="shared" si="2395"/>
        <v>13.024000000000001</v>
      </c>
      <c r="M362" s="195">
        <f>(K362-K361)*100</f>
        <v>0</v>
      </c>
      <c r="N362" s="85">
        <v>16.87</v>
      </c>
      <c r="O362" s="85">
        <f t="shared" si="2396"/>
        <v>13.496</v>
      </c>
      <c r="P362" s="195">
        <f>(N362-N361)*100</f>
        <v>0</v>
      </c>
      <c r="Q362" s="85">
        <v>12.74</v>
      </c>
      <c r="R362" s="85">
        <f t="shared" si="2397"/>
        <v>10.192</v>
      </c>
      <c r="S362" s="195">
        <f>(Q362-Q361)*100</f>
        <v>0</v>
      </c>
      <c r="T362" s="85">
        <v>17.309999999999999</v>
      </c>
      <c r="U362" s="85">
        <f t="shared" si="2398"/>
        <v>13.847999999999999</v>
      </c>
      <c r="V362" s="195">
        <f t="shared" si="2399"/>
        <v>0</v>
      </c>
      <c r="W362" s="207">
        <v>19.190000000000001</v>
      </c>
      <c r="X362" s="195">
        <f>(W362-W361)*100</f>
        <v>0</v>
      </c>
      <c r="Y362" s="85">
        <v>19.440000000000001</v>
      </c>
      <c r="Z362" s="194">
        <f>(Y362-Y361)*100</f>
        <v>0</v>
      </c>
      <c r="AA362" s="85">
        <v>19.59</v>
      </c>
      <c r="AB362" s="194">
        <f>(AA362-AA361)*100</f>
        <v>0</v>
      </c>
      <c r="AC362" s="85">
        <v>19.84</v>
      </c>
      <c r="AD362" s="194">
        <f>(AC362-AC361)*100</f>
        <v>0</v>
      </c>
      <c r="AE362" s="84">
        <v>23.28</v>
      </c>
      <c r="AF362" s="85">
        <f t="shared" si="2400"/>
        <v>18.624000000000002</v>
      </c>
      <c r="AG362" s="85">
        <f>SUM(AE362-AE361)</f>
        <v>0</v>
      </c>
      <c r="AH362" s="85">
        <v>22.43</v>
      </c>
      <c r="AI362" s="85">
        <f t="shared" si="2401"/>
        <v>17.943999999999999</v>
      </c>
      <c r="AJ362" s="177">
        <f>SUM(AH362-AH361)*100</f>
        <v>0</v>
      </c>
    </row>
    <row r="363" spans="1:36" ht="13.5" thickBot="1" x14ac:dyDescent="0.25">
      <c r="A363" s="178">
        <v>43774</v>
      </c>
      <c r="B363" s="220">
        <v>15.88</v>
      </c>
      <c r="C363" s="85">
        <f t="shared" ref="C363" si="2402">B363/1.25</f>
        <v>12.704000000000001</v>
      </c>
      <c r="D363" s="194">
        <f t="shared" si="2381"/>
        <v>10.000000000000142</v>
      </c>
      <c r="E363" s="84">
        <v>16.38</v>
      </c>
      <c r="F363" s="85">
        <f t="shared" ref="F363" si="2403">E363/1.25</f>
        <v>13.103999999999999</v>
      </c>
      <c r="G363" s="194">
        <f t="shared" si="2383"/>
        <v>9.9999999999997868</v>
      </c>
      <c r="H363" s="84">
        <v>16.78</v>
      </c>
      <c r="I363" s="85">
        <f t="shared" ref="I363" si="2404">H363/1.25</f>
        <v>13.424000000000001</v>
      </c>
      <c r="J363" s="194">
        <f t="shared" si="2385"/>
        <v>10.000000000000142</v>
      </c>
      <c r="K363" s="85">
        <v>16.28</v>
      </c>
      <c r="L363" s="85">
        <f t="shared" si="2395"/>
        <v>13.024000000000001</v>
      </c>
      <c r="M363" s="195">
        <f>(K363-K362)*100</f>
        <v>0</v>
      </c>
      <c r="N363" s="85">
        <v>16.87</v>
      </c>
      <c r="O363" s="85">
        <f t="shared" si="2396"/>
        <v>13.496</v>
      </c>
      <c r="P363" s="195">
        <f>(N363-N362)*100</f>
        <v>0</v>
      </c>
      <c r="Q363" s="85">
        <v>12.74</v>
      </c>
      <c r="R363" s="85">
        <f t="shared" si="2397"/>
        <v>10.192</v>
      </c>
      <c r="S363" s="195">
        <f>(Q363-Q362)*100</f>
        <v>0</v>
      </c>
      <c r="T363" s="85">
        <v>17.309999999999999</v>
      </c>
      <c r="U363" s="85">
        <f t="shared" si="2398"/>
        <v>13.847999999999999</v>
      </c>
      <c r="V363" s="195">
        <f t="shared" si="2399"/>
        <v>0</v>
      </c>
      <c r="W363" s="207">
        <v>19.190000000000001</v>
      </c>
      <c r="X363" s="195">
        <f>(W363-W362)*100</f>
        <v>0</v>
      </c>
      <c r="Y363" s="85">
        <v>19.440000000000001</v>
      </c>
      <c r="Z363" s="194">
        <f>(Y363-Y362)*100</f>
        <v>0</v>
      </c>
      <c r="AA363" s="85">
        <v>19.59</v>
      </c>
      <c r="AB363" s="194">
        <f>(AA363-AA362)*100</f>
        <v>0</v>
      </c>
      <c r="AC363" s="85">
        <v>19.84</v>
      </c>
      <c r="AD363" s="194">
        <f>(AC363-AC362)*100</f>
        <v>0</v>
      </c>
      <c r="AE363" s="84">
        <v>23.28</v>
      </c>
      <c r="AF363" s="85">
        <f t="shared" si="2400"/>
        <v>18.624000000000002</v>
      </c>
      <c r="AG363" s="85">
        <f>SUM(AE363-AE362)</f>
        <v>0</v>
      </c>
      <c r="AH363" s="85">
        <v>22.43</v>
      </c>
      <c r="AI363" s="85">
        <f t="shared" si="2401"/>
        <v>17.943999999999999</v>
      </c>
      <c r="AJ363" s="177">
        <f>SUM(AH363-AH362)*100</f>
        <v>0</v>
      </c>
    </row>
    <row r="364" spans="1:36" ht="13.5" thickBot="1" x14ac:dyDescent="0.25">
      <c r="A364" s="178">
        <v>43775</v>
      </c>
      <c r="B364" s="220">
        <v>15.88</v>
      </c>
      <c r="C364" s="85">
        <f t="shared" ref="C364:C365" si="2405">B364/1.25</f>
        <v>12.704000000000001</v>
      </c>
      <c r="D364" s="194">
        <f t="shared" si="2381"/>
        <v>0</v>
      </c>
      <c r="E364" s="84">
        <v>16.38</v>
      </c>
      <c r="F364" s="85">
        <f t="shared" ref="F364:F365" si="2406">E364/1.25</f>
        <v>13.103999999999999</v>
      </c>
      <c r="G364" s="194">
        <f t="shared" si="2383"/>
        <v>0</v>
      </c>
      <c r="H364" s="84">
        <v>16.78</v>
      </c>
      <c r="I364" s="85">
        <f t="shared" ref="I364:I365" si="2407">H364/1.25</f>
        <v>13.424000000000001</v>
      </c>
      <c r="J364" s="194">
        <f t="shared" si="2385"/>
        <v>0</v>
      </c>
      <c r="K364" s="85">
        <v>16.28</v>
      </c>
      <c r="L364" s="85">
        <f t="shared" si="2395"/>
        <v>13.024000000000001</v>
      </c>
      <c r="M364" s="195">
        <f>(K364-K363)*100</f>
        <v>0</v>
      </c>
      <c r="N364" s="85">
        <v>16.87</v>
      </c>
      <c r="O364" s="85">
        <f t="shared" si="2396"/>
        <v>13.496</v>
      </c>
      <c r="P364" s="195">
        <f>(N364-N363)*100</f>
        <v>0</v>
      </c>
      <c r="Q364" s="85">
        <v>12.74</v>
      </c>
      <c r="R364" s="85">
        <f t="shared" si="2397"/>
        <v>10.192</v>
      </c>
      <c r="S364" s="195">
        <f>(Q364-Q363)*100</f>
        <v>0</v>
      </c>
      <c r="T364" s="85">
        <v>17.309999999999999</v>
      </c>
      <c r="U364" s="85">
        <f t="shared" si="2398"/>
        <v>13.847999999999999</v>
      </c>
      <c r="V364" s="195">
        <f t="shared" si="2399"/>
        <v>0</v>
      </c>
      <c r="W364" s="207">
        <v>19.190000000000001</v>
      </c>
      <c r="X364" s="195">
        <f>(W364-W363)*100</f>
        <v>0</v>
      </c>
      <c r="Y364" s="85">
        <v>19.440000000000001</v>
      </c>
      <c r="Z364" s="194">
        <f>(Y364-Y363)*100</f>
        <v>0</v>
      </c>
      <c r="AA364" s="85">
        <v>19.59</v>
      </c>
      <c r="AB364" s="194">
        <f>(AA364-AA363)*100</f>
        <v>0</v>
      </c>
      <c r="AC364" s="85">
        <v>19.84</v>
      </c>
      <c r="AD364" s="194">
        <f>(AC364-AC363)*100</f>
        <v>0</v>
      </c>
      <c r="AE364" s="84">
        <v>23.28</v>
      </c>
      <c r="AF364" s="85">
        <f t="shared" si="2400"/>
        <v>18.624000000000002</v>
      </c>
      <c r="AG364" s="85">
        <f>SUM(AE364-AE363)</f>
        <v>0</v>
      </c>
      <c r="AH364" s="85">
        <v>22.43</v>
      </c>
      <c r="AI364" s="85">
        <f t="shared" si="2401"/>
        <v>17.943999999999999</v>
      </c>
      <c r="AJ364" s="177">
        <f>SUM(AH364-AH363)*100</f>
        <v>0</v>
      </c>
    </row>
    <row r="365" spans="1:36" ht="13.5" thickBot="1" x14ac:dyDescent="0.25">
      <c r="A365" s="178">
        <v>43776</v>
      </c>
      <c r="B365" s="220">
        <v>15.78</v>
      </c>
      <c r="C365" s="85">
        <f t="shared" si="2405"/>
        <v>12.623999999999999</v>
      </c>
      <c r="D365" s="194">
        <f t="shared" si="2381"/>
        <v>-10.000000000000142</v>
      </c>
      <c r="E365" s="84">
        <v>16.28</v>
      </c>
      <c r="F365" s="85">
        <f t="shared" si="2406"/>
        <v>13.024000000000001</v>
      </c>
      <c r="G365" s="194">
        <f t="shared" si="2383"/>
        <v>-9.9999999999997868</v>
      </c>
      <c r="H365" s="84">
        <v>16.68</v>
      </c>
      <c r="I365" s="85">
        <f t="shared" si="2407"/>
        <v>13.343999999999999</v>
      </c>
      <c r="J365" s="194">
        <f t="shared" si="2385"/>
        <v>-10.000000000000142</v>
      </c>
      <c r="K365" s="85">
        <v>16.28</v>
      </c>
      <c r="L365" s="85">
        <f t="shared" ref="L365" si="2408">K365/1.25</f>
        <v>13.024000000000001</v>
      </c>
      <c r="M365" s="195">
        <f t="shared" ref="M365:M369" si="2409">(K365-K359)*100</f>
        <v>0</v>
      </c>
      <c r="N365" s="85">
        <v>16.87</v>
      </c>
      <c r="O365" s="85">
        <f t="shared" ref="O365" si="2410">N365/1.25</f>
        <v>13.496</v>
      </c>
      <c r="P365" s="195">
        <f t="shared" ref="P365:P369" si="2411">(N365-N359)*100</f>
        <v>0</v>
      </c>
      <c r="Q365" s="85">
        <v>12.74</v>
      </c>
      <c r="R365" s="85">
        <f t="shared" ref="R365" si="2412">Q365/1.25</f>
        <v>10.192</v>
      </c>
      <c r="S365" s="195">
        <f t="shared" ref="S365:S369" si="2413">(Q365-Q359)*100</f>
        <v>0</v>
      </c>
      <c r="T365" s="85">
        <v>17.309999999999999</v>
      </c>
      <c r="U365" s="85">
        <f t="shared" si="2398"/>
        <v>13.847999999999999</v>
      </c>
      <c r="V365" s="195">
        <f t="shared" si="2399"/>
        <v>0</v>
      </c>
      <c r="W365" s="207">
        <v>19.190000000000001</v>
      </c>
      <c r="X365" s="195">
        <f t="shared" ref="X365:X370" si="2414">(W365-W359)*100</f>
        <v>0</v>
      </c>
      <c r="Y365" s="85">
        <v>19.440000000000001</v>
      </c>
      <c r="Z365" s="194">
        <f t="shared" ref="Z365:Z370" si="2415">(Y365-Y359)*100</f>
        <v>0</v>
      </c>
      <c r="AA365" s="85">
        <v>19.59</v>
      </c>
      <c r="AB365" s="194">
        <f t="shared" ref="AB365:AB370" si="2416">(AA365-AA359)*100</f>
        <v>0</v>
      </c>
      <c r="AC365" s="85">
        <v>19.84</v>
      </c>
      <c r="AD365" s="194">
        <f t="shared" ref="AD365:AD370" si="2417">(AC365-AC359)*100</f>
        <v>0</v>
      </c>
      <c r="AE365" s="84">
        <v>23.28</v>
      </c>
      <c r="AF365" s="85">
        <f t="shared" ref="AF365" si="2418">AE365/1.25</f>
        <v>18.624000000000002</v>
      </c>
      <c r="AG365" s="85">
        <f t="shared" ref="AG365:AG370" si="2419">SUM(AE365-AE359)</f>
        <v>0</v>
      </c>
      <c r="AH365" s="85">
        <v>22.43</v>
      </c>
      <c r="AI365" s="85">
        <f t="shared" ref="AI365" si="2420">AH365/1.25</f>
        <v>17.943999999999999</v>
      </c>
      <c r="AJ365" s="177">
        <f t="shared" ref="AJ365:AJ370" si="2421">SUM(AH365-AH359)*100</f>
        <v>0</v>
      </c>
    </row>
    <row r="366" spans="1:36" ht="13.5" thickBot="1" x14ac:dyDescent="0.25">
      <c r="A366" s="178">
        <v>43777</v>
      </c>
      <c r="B366" s="220">
        <v>15.78</v>
      </c>
      <c r="C366" s="85">
        <f t="shared" ref="C366:C369" si="2422">B366/1.25</f>
        <v>12.623999999999999</v>
      </c>
      <c r="D366" s="194">
        <f t="shared" ref="D366:D369" si="2423">(B366-B365)*100</f>
        <v>0</v>
      </c>
      <c r="E366" s="84">
        <v>16.28</v>
      </c>
      <c r="F366" s="85">
        <f t="shared" ref="F366:F369" si="2424">E366/1.25</f>
        <v>13.024000000000001</v>
      </c>
      <c r="G366" s="194">
        <f t="shared" ref="G366:G369" si="2425">(E366-E365)*100</f>
        <v>0</v>
      </c>
      <c r="H366" s="84">
        <v>16.68</v>
      </c>
      <c r="I366" s="85">
        <f t="shared" ref="I366:I369" si="2426">H366/1.25</f>
        <v>13.343999999999999</v>
      </c>
      <c r="J366" s="194">
        <f t="shared" ref="J366:J369" si="2427">(H366-H365)*100</f>
        <v>0</v>
      </c>
      <c r="K366" s="85">
        <v>16.28</v>
      </c>
      <c r="L366" s="85">
        <f t="shared" ref="L366:L369" si="2428">K366/1.25</f>
        <v>13.024000000000001</v>
      </c>
      <c r="M366" s="195">
        <f t="shared" si="2409"/>
        <v>0</v>
      </c>
      <c r="N366" s="85">
        <v>16.87</v>
      </c>
      <c r="O366" s="85">
        <f t="shared" ref="O366:O369" si="2429">N366/1.25</f>
        <v>13.496</v>
      </c>
      <c r="P366" s="195">
        <f t="shared" si="2411"/>
        <v>0</v>
      </c>
      <c r="Q366" s="85">
        <v>12.74</v>
      </c>
      <c r="R366" s="85">
        <f t="shared" ref="R366:R369" si="2430">Q366/1.25</f>
        <v>10.192</v>
      </c>
      <c r="S366" s="195">
        <f t="shared" si="2413"/>
        <v>0</v>
      </c>
      <c r="T366" s="85">
        <v>17.309999999999999</v>
      </c>
      <c r="U366" s="85">
        <f t="shared" si="2398"/>
        <v>13.847999999999999</v>
      </c>
      <c r="V366" s="195">
        <f t="shared" si="2399"/>
        <v>0</v>
      </c>
      <c r="W366" s="207">
        <v>19.190000000000001</v>
      </c>
      <c r="X366" s="195">
        <f t="shared" si="2414"/>
        <v>0</v>
      </c>
      <c r="Y366" s="85">
        <v>19.440000000000001</v>
      </c>
      <c r="Z366" s="194">
        <f t="shared" si="2415"/>
        <v>0</v>
      </c>
      <c r="AA366" s="85">
        <v>19.59</v>
      </c>
      <c r="AB366" s="194">
        <f t="shared" si="2416"/>
        <v>0</v>
      </c>
      <c r="AC366" s="85">
        <v>19.84</v>
      </c>
      <c r="AD366" s="194">
        <f t="shared" si="2417"/>
        <v>0</v>
      </c>
      <c r="AE366" s="84">
        <v>23.28</v>
      </c>
      <c r="AF366" s="85">
        <f t="shared" ref="AF366:AF369" si="2431">AE366/1.25</f>
        <v>18.624000000000002</v>
      </c>
      <c r="AG366" s="85">
        <f t="shared" si="2419"/>
        <v>0</v>
      </c>
      <c r="AH366" s="85">
        <v>22.43</v>
      </c>
      <c r="AI366" s="85">
        <f t="shared" ref="AI366:AI369" si="2432">AH366/1.25</f>
        <v>17.943999999999999</v>
      </c>
      <c r="AJ366" s="177">
        <f t="shared" si="2421"/>
        <v>0</v>
      </c>
    </row>
    <row r="367" spans="1:36" ht="13.5" thickBot="1" x14ac:dyDescent="0.25">
      <c r="A367" s="178">
        <v>43778</v>
      </c>
      <c r="B367" s="220">
        <v>15.78</v>
      </c>
      <c r="C367" s="85">
        <f t="shared" si="2422"/>
        <v>12.623999999999999</v>
      </c>
      <c r="D367" s="194">
        <f t="shared" si="2423"/>
        <v>0</v>
      </c>
      <c r="E367" s="84">
        <v>16.28</v>
      </c>
      <c r="F367" s="85">
        <f t="shared" si="2424"/>
        <v>13.024000000000001</v>
      </c>
      <c r="G367" s="194">
        <f t="shared" si="2425"/>
        <v>0</v>
      </c>
      <c r="H367" s="84">
        <v>16.68</v>
      </c>
      <c r="I367" s="85">
        <f t="shared" si="2426"/>
        <v>13.343999999999999</v>
      </c>
      <c r="J367" s="194">
        <f t="shared" si="2427"/>
        <v>0</v>
      </c>
      <c r="K367" s="85">
        <v>16.28</v>
      </c>
      <c r="L367" s="85">
        <f t="shared" si="2428"/>
        <v>13.024000000000001</v>
      </c>
      <c r="M367" s="195">
        <f t="shared" si="2409"/>
        <v>0</v>
      </c>
      <c r="N367" s="85">
        <v>16.87</v>
      </c>
      <c r="O367" s="85">
        <f t="shared" si="2429"/>
        <v>13.496</v>
      </c>
      <c r="P367" s="195">
        <f t="shared" si="2411"/>
        <v>0</v>
      </c>
      <c r="Q367" s="85">
        <v>12.74</v>
      </c>
      <c r="R367" s="85">
        <f t="shared" si="2430"/>
        <v>10.192</v>
      </c>
      <c r="S367" s="195">
        <f t="shared" si="2413"/>
        <v>0</v>
      </c>
      <c r="T367" s="85">
        <v>17.309999999999999</v>
      </c>
      <c r="U367" s="85">
        <f t="shared" si="2398"/>
        <v>13.847999999999999</v>
      </c>
      <c r="V367" s="195">
        <f t="shared" si="2399"/>
        <v>0</v>
      </c>
      <c r="W367" s="207">
        <v>19.190000000000001</v>
      </c>
      <c r="X367" s="195">
        <f t="shared" si="2414"/>
        <v>0</v>
      </c>
      <c r="Y367" s="85">
        <v>19.440000000000001</v>
      </c>
      <c r="Z367" s="194">
        <f t="shared" si="2415"/>
        <v>0</v>
      </c>
      <c r="AA367" s="85">
        <v>19.59</v>
      </c>
      <c r="AB367" s="194">
        <f t="shared" si="2416"/>
        <v>0</v>
      </c>
      <c r="AC367" s="85">
        <v>19.84</v>
      </c>
      <c r="AD367" s="194">
        <f t="shared" si="2417"/>
        <v>0</v>
      </c>
      <c r="AE367" s="84">
        <v>23.28</v>
      </c>
      <c r="AF367" s="85">
        <f t="shared" si="2431"/>
        <v>18.624000000000002</v>
      </c>
      <c r="AG367" s="85">
        <f t="shared" si="2419"/>
        <v>0</v>
      </c>
      <c r="AH367" s="85">
        <v>22.43</v>
      </c>
      <c r="AI367" s="85">
        <f t="shared" si="2432"/>
        <v>17.943999999999999</v>
      </c>
      <c r="AJ367" s="177">
        <f t="shared" si="2421"/>
        <v>0</v>
      </c>
    </row>
    <row r="368" spans="1:36" ht="13.5" thickBot="1" x14ac:dyDescent="0.25">
      <c r="A368" s="178">
        <v>43779</v>
      </c>
      <c r="B368" s="220">
        <v>15.78</v>
      </c>
      <c r="C368" s="85">
        <f t="shared" si="2422"/>
        <v>12.623999999999999</v>
      </c>
      <c r="D368" s="194">
        <f t="shared" si="2423"/>
        <v>0</v>
      </c>
      <c r="E368" s="84">
        <v>16.28</v>
      </c>
      <c r="F368" s="85">
        <f t="shared" si="2424"/>
        <v>13.024000000000001</v>
      </c>
      <c r="G368" s="194">
        <f t="shared" si="2425"/>
        <v>0</v>
      </c>
      <c r="H368" s="84">
        <v>16.68</v>
      </c>
      <c r="I368" s="85">
        <f t="shared" si="2426"/>
        <v>13.343999999999999</v>
      </c>
      <c r="J368" s="194">
        <f t="shared" si="2427"/>
        <v>0</v>
      </c>
      <c r="K368" s="85">
        <v>16.28</v>
      </c>
      <c r="L368" s="85">
        <f t="shared" si="2428"/>
        <v>13.024000000000001</v>
      </c>
      <c r="M368" s="195">
        <f t="shared" si="2409"/>
        <v>0</v>
      </c>
      <c r="N368" s="85">
        <v>16.87</v>
      </c>
      <c r="O368" s="85">
        <f t="shared" si="2429"/>
        <v>13.496</v>
      </c>
      <c r="P368" s="195">
        <f t="shared" si="2411"/>
        <v>0</v>
      </c>
      <c r="Q368" s="85">
        <v>12.74</v>
      </c>
      <c r="R368" s="85">
        <f t="shared" si="2430"/>
        <v>10.192</v>
      </c>
      <c r="S368" s="195">
        <f t="shared" si="2413"/>
        <v>0</v>
      </c>
      <c r="T368" s="85">
        <v>17.309999999999999</v>
      </c>
      <c r="U368" s="85">
        <f t="shared" si="2398"/>
        <v>13.847999999999999</v>
      </c>
      <c r="V368" s="195">
        <f t="shared" si="2399"/>
        <v>0</v>
      </c>
      <c r="W368" s="207">
        <v>19.190000000000001</v>
      </c>
      <c r="X368" s="195">
        <f t="shared" si="2414"/>
        <v>0</v>
      </c>
      <c r="Y368" s="85">
        <v>19.440000000000001</v>
      </c>
      <c r="Z368" s="194">
        <f t="shared" si="2415"/>
        <v>0</v>
      </c>
      <c r="AA368" s="85">
        <v>19.59</v>
      </c>
      <c r="AB368" s="194">
        <f t="shared" si="2416"/>
        <v>0</v>
      </c>
      <c r="AC368" s="85">
        <v>19.84</v>
      </c>
      <c r="AD368" s="194">
        <f t="shared" si="2417"/>
        <v>0</v>
      </c>
      <c r="AE368" s="84">
        <v>23.28</v>
      </c>
      <c r="AF368" s="85">
        <f t="shared" si="2431"/>
        <v>18.624000000000002</v>
      </c>
      <c r="AG368" s="85">
        <f t="shared" si="2419"/>
        <v>0</v>
      </c>
      <c r="AH368" s="85">
        <v>22.43</v>
      </c>
      <c r="AI368" s="85">
        <f t="shared" si="2432"/>
        <v>17.943999999999999</v>
      </c>
      <c r="AJ368" s="177">
        <f t="shared" si="2421"/>
        <v>0</v>
      </c>
    </row>
    <row r="369" spans="1:36" ht="13.5" thickBot="1" x14ac:dyDescent="0.25">
      <c r="A369" s="178">
        <v>43780</v>
      </c>
      <c r="B369" s="220">
        <v>15.63</v>
      </c>
      <c r="C369" s="85">
        <f t="shared" si="2422"/>
        <v>12.504000000000001</v>
      </c>
      <c r="D369" s="194">
        <f t="shared" si="2423"/>
        <v>-14.999999999999858</v>
      </c>
      <c r="E369" s="84">
        <v>16.13</v>
      </c>
      <c r="F369" s="85">
        <f t="shared" si="2424"/>
        <v>12.904</v>
      </c>
      <c r="G369" s="194">
        <f t="shared" si="2425"/>
        <v>-15.000000000000213</v>
      </c>
      <c r="H369" s="84">
        <v>16.53</v>
      </c>
      <c r="I369" s="85">
        <f t="shared" si="2426"/>
        <v>13.224</v>
      </c>
      <c r="J369" s="194">
        <f t="shared" si="2427"/>
        <v>-14.999999999999858</v>
      </c>
      <c r="K369" s="85">
        <v>16.28</v>
      </c>
      <c r="L369" s="85">
        <f t="shared" si="2428"/>
        <v>13.024000000000001</v>
      </c>
      <c r="M369" s="195">
        <f t="shared" si="2409"/>
        <v>0</v>
      </c>
      <c r="N369" s="85">
        <v>16.87</v>
      </c>
      <c r="O369" s="85">
        <f t="shared" si="2429"/>
        <v>13.496</v>
      </c>
      <c r="P369" s="195">
        <f t="shared" si="2411"/>
        <v>0</v>
      </c>
      <c r="Q369" s="85">
        <v>12.74</v>
      </c>
      <c r="R369" s="85">
        <f t="shared" si="2430"/>
        <v>10.192</v>
      </c>
      <c r="S369" s="195">
        <f t="shared" si="2413"/>
        <v>0</v>
      </c>
      <c r="T369" s="85">
        <v>17.309999999999999</v>
      </c>
      <c r="U369" s="85">
        <f t="shared" si="2398"/>
        <v>13.847999999999999</v>
      </c>
      <c r="V369" s="195">
        <f t="shared" si="2399"/>
        <v>0</v>
      </c>
      <c r="W369" s="207">
        <v>19.190000000000001</v>
      </c>
      <c r="X369" s="195">
        <f t="shared" si="2414"/>
        <v>0</v>
      </c>
      <c r="Y369" s="85">
        <v>19.440000000000001</v>
      </c>
      <c r="Z369" s="194">
        <f t="shared" si="2415"/>
        <v>0</v>
      </c>
      <c r="AA369" s="85">
        <v>19.59</v>
      </c>
      <c r="AB369" s="194">
        <f t="shared" si="2416"/>
        <v>0</v>
      </c>
      <c r="AC369" s="85">
        <v>19.84</v>
      </c>
      <c r="AD369" s="194">
        <f t="shared" si="2417"/>
        <v>0</v>
      </c>
      <c r="AE369" s="84">
        <v>23.28</v>
      </c>
      <c r="AF369" s="85">
        <f t="shared" si="2431"/>
        <v>18.624000000000002</v>
      </c>
      <c r="AG369" s="85">
        <f t="shared" si="2419"/>
        <v>0</v>
      </c>
      <c r="AH369" s="85">
        <v>22.43</v>
      </c>
      <c r="AI369" s="85">
        <f t="shared" si="2432"/>
        <v>17.943999999999999</v>
      </c>
      <c r="AJ369" s="177">
        <f t="shared" si="2421"/>
        <v>0</v>
      </c>
    </row>
    <row r="370" spans="1:36" ht="13.5" thickBot="1" x14ac:dyDescent="0.25">
      <c r="A370" s="178">
        <v>43781</v>
      </c>
      <c r="B370" s="220">
        <v>15.63</v>
      </c>
      <c r="C370" s="85">
        <f t="shared" ref="C370" si="2433">B370/1.25</f>
        <v>12.504000000000001</v>
      </c>
      <c r="D370" s="194">
        <f t="shared" ref="D370" si="2434">(B370-B369)*100</f>
        <v>0</v>
      </c>
      <c r="E370" s="84">
        <v>16.13</v>
      </c>
      <c r="F370" s="85">
        <f t="shared" ref="F370" si="2435">E370/1.25</f>
        <v>12.904</v>
      </c>
      <c r="G370" s="194">
        <f t="shared" ref="G370" si="2436">(E370-E369)*100</f>
        <v>0</v>
      </c>
      <c r="H370" s="84">
        <v>16.53</v>
      </c>
      <c r="I370" s="85">
        <f t="shared" ref="I370" si="2437">H370/1.25</f>
        <v>13.224</v>
      </c>
      <c r="J370" s="194">
        <f t="shared" ref="J370" si="2438">(H370-H369)*100</f>
        <v>0</v>
      </c>
      <c r="K370" s="85">
        <v>16.43</v>
      </c>
      <c r="L370" s="85">
        <f t="shared" ref="L370" si="2439">K370/1.25</f>
        <v>13.144</v>
      </c>
      <c r="M370" s="195">
        <f t="shared" ref="M370:M377" si="2440">(K370-K369)*100</f>
        <v>14.999999999999858</v>
      </c>
      <c r="N370" s="85">
        <v>17.02</v>
      </c>
      <c r="O370" s="85">
        <f t="shared" ref="O370" si="2441">N370/1.25</f>
        <v>13.616</v>
      </c>
      <c r="P370" s="195">
        <f t="shared" ref="P370:P377" si="2442">(N370-N369)*100</f>
        <v>14.999999999999858</v>
      </c>
      <c r="Q370" s="85">
        <v>12.74</v>
      </c>
      <c r="R370" s="85">
        <f t="shared" ref="R370" si="2443">Q370/1.25</f>
        <v>10.192</v>
      </c>
      <c r="S370" s="195">
        <f t="shared" ref="S370:S377" si="2444">(Q370-Q369)*100</f>
        <v>0</v>
      </c>
      <c r="T370" s="85">
        <v>17.46</v>
      </c>
      <c r="U370" s="85">
        <f t="shared" ref="U370" si="2445">T370/1.25</f>
        <v>13.968</v>
      </c>
      <c r="V370" s="195">
        <f t="shared" ref="V370:V377" si="2446">(T370-T369)*100</f>
        <v>15.000000000000213</v>
      </c>
      <c r="W370" s="207">
        <v>19.190000000000001</v>
      </c>
      <c r="X370" s="195">
        <f t="shared" si="2414"/>
        <v>0</v>
      </c>
      <c r="Y370" s="85">
        <v>19.440000000000001</v>
      </c>
      <c r="Z370" s="194">
        <f t="shared" si="2415"/>
        <v>0</v>
      </c>
      <c r="AA370" s="85">
        <v>19.59</v>
      </c>
      <c r="AB370" s="194">
        <f t="shared" si="2416"/>
        <v>0</v>
      </c>
      <c r="AC370" s="85">
        <v>19.84</v>
      </c>
      <c r="AD370" s="194">
        <f t="shared" si="2417"/>
        <v>0</v>
      </c>
      <c r="AE370" s="84">
        <v>23.28</v>
      </c>
      <c r="AF370" s="85">
        <f t="shared" ref="AF370" si="2447">AE370/1.25</f>
        <v>18.624000000000002</v>
      </c>
      <c r="AG370" s="85">
        <f t="shared" si="2419"/>
        <v>0</v>
      </c>
      <c r="AH370" s="85">
        <v>22.43</v>
      </c>
      <c r="AI370" s="85">
        <f t="shared" ref="AI370" si="2448">AH370/1.25</f>
        <v>17.943999999999999</v>
      </c>
      <c r="AJ370" s="177">
        <f t="shared" si="2421"/>
        <v>0</v>
      </c>
    </row>
    <row r="371" spans="1:36" ht="13.5" thickBot="1" x14ac:dyDescent="0.25">
      <c r="A371" s="178">
        <v>43782</v>
      </c>
      <c r="B371" s="220">
        <v>15.63</v>
      </c>
      <c r="C371" s="85">
        <f t="shared" ref="C371" si="2449">B371/1.25</f>
        <v>12.504000000000001</v>
      </c>
      <c r="D371" s="194">
        <f t="shared" ref="D371" si="2450">(B371-B370)*100</f>
        <v>0</v>
      </c>
      <c r="E371" s="84">
        <v>16.13</v>
      </c>
      <c r="F371" s="85">
        <f t="shared" ref="F371" si="2451">E371/1.25</f>
        <v>12.904</v>
      </c>
      <c r="G371" s="194">
        <f t="shared" ref="G371" si="2452">(E371-E370)*100</f>
        <v>0</v>
      </c>
      <c r="H371" s="84">
        <v>16.53</v>
      </c>
      <c r="I371" s="85">
        <f t="shared" ref="I371" si="2453">H371/1.25</f>
        <v>13.224</v>
      </c>
      <c r="J371" s="194">
        <f t="shared" ref="J371" si="2454">(H371-H370)*100</f>
        <v>0</v>
      </c>
      <c r="K371" s="85">
        <v>16.43</v>
      </c>
      <c r="L371" s="85">
        <f t="shared" ref="L371" si="2455">K371/1.25</f>
        <v>13.144</v>
      </c>
      <c r="M371" s="195">
        <f t="shared" si="2440"/>
        <v>0</v>
      </c>
      <c r="N371" s="85">
        <v>17.02</v>
      </c>
      <c r="O371" s="85">
        <f t="shared" ref="O371" si="2456">N371/1.25</f>
        <v>13.616</v>
      </c>
      <c r="P371" s="195">
        <f t="shared" si="2442"/>
        <v>0</v>
      </c>
      <c r="Q371" s="85">
        <v>12.74</v>
      </c>
      <c r="R371" s="85">
        <f t="shared" ref="R371" si="2457">Q371/1.25</f>
        <v>10.192</v>
      </c>
      <c r="S371" s="195">
        <f t="shared" si="2444"/>
        <v>0</v>
      </c>
      <c r="T371" s="85">
        <v>17.46</v>
      </c>
      <c r="U371" s="85">
        <f t="shared" ref="U371" si="2458">T371/1.25</f>
        <v>13.968</v>
      </c>
      <c r="V371" s="195">
        <f t="shared" si="2446"/>
        <v>0</v>
      </c>
      <c r="W371" s="207">
        <v>19.190000000000001</v>
      </c>
      <c r="X371" s="195">
        <f t="shared" ref="X371" si="2459">(W371-W365)*100</f>
        <v>0</v>
      </c>
      <c r="Y371" s="85">
        <v>19.440000000000001</v>
      </c>
      <c r="Z371" s="194">
        <f t="shared" ref="Z371" si="2460">(Y371-Y365)*100</f>
        <v>0</v>
      </c>
      <c r="AA371" s="85">
        <v>19.59</v>
      </c>
      <c r="AB371" s="194">
        <f t="shared" ref="AB371" si="2461">(AA371-AA365)*100</f>
        <v>0</v>
      </c>
      <c r="AC371" s="85">
        <v>19.84</v>
      </c>
      <c r="AD371" s="194">
        <f t="shared" ref="AD371" si="2462">(AC371-AC365)*100</f>
        <v>0</v>
      </c>
      <c r="AE371" s="84">
        <v>23.28</v>
      </c>
      <c r="AF371" s="85">
        <f t="shared" ref="AF371" si="2463">AE371/1.25</f>
        <v>18.624000000000002</v>
      </c>
      <c r="AG371" s="85">
        <f t="shared" ref="AG371" si="2464">SUM(AE371-AE365)</f>
        <v>0</v>
      </c>
      <c r="AH371" s="85">
        <v>22.43</v>
      </c>
      <c r="AI371" s="85">
        <f t="shared" ref="AI371" si="2465">AH371/1.25</f>
        <v>17.943999999999999</v>
      </c>
      <c r="AJ371" s="177">
        <f t="shared" ref="AJ371" si="2466">SUM(AH371-AH365)*100</f>
        <v>0</v>
      </c>
    </row>
    <row r="372" spans="1:36" ht="13.5" thickBot="1" x14ac:dyDescent="0.25">
      <c r="A372" s="178">
        <v>43783</v>
      </c>
      <c r="B372" s="220">
        <v>15.73</v>
      </c>
      <c r="C372" s="85">
        <f t="shared" ref="C372" si="2467">B372/1.25</f>
        <v>12.584</v>
      </c>
      <c r="D372" s="194">
        <f t="shared" ref="D372" si="2468">(B372-B371)*100</f>
        <v>9.9999999999999645</v>
      </c>
      <c r="E372" s="84">
        <v>16.23</v>
      </c>
      <c r="F372" s="85">
        <f t="shared" ref="F372" si="2469">E372/1.25</f>
        <v>12.984</v>
      </c>
      <c r="G372" s="194">
        <f t="shared" ref="G372" si="2470">(E372-E371)*100</f>
        <v>10.000000000000142</v>
      </c>
      <c r="H372" s="84">
        <v>16.63</v>
      </c>
      <c r="I372" s="85">
        <f t="shared" ref="I372" si="2471">H372/1.25</f>
        <v>13.303999999999998</v>
      </c>
      <c r="J372" s="194">
        <f t="shared" ref="J372" si="2472">(H372-H371)*100</f>
        <v>9.9999999999997868</v>
      </c>
      <c r="K372" s="85">
        <v>16.43</v>
      </c>
      <c r="L372" s="85">
        <f t="shared" ref="L372" si="2473">K372/1.25</f>
        <v>13.144</v>
      </c>
      <c r="M372" s="195">
        <f t="shared" si="2440"/>
        <v>0</v>
      </c>
      <c r="N372" s="85">
        <v>17.02</v>
      </c>
      <c r="O372" s="85">
        <f t="shared" ref="O372" si="2474">N372/1.25</f>
        <v>13.616</v>
      </c>
      <c r="P372" s="195">
        <f t="shared" si="2442"/>
        <v>0</v>
      </c>
      <c r="Q372" s="85">
        <v>12.84</v>
      </c>
      <c r="R372" s="85">
        <f t="shared" ref="R372" si="2475">Q372/1.25</f>
        <v>10.272</v>
      </c>
      <c r="S372" s="195">
        <f t="shared" si="2444"/>
        <v>9.9999999999999645</v>
      </c>
      <c r="T372" s="85">
        <v>17.46</v>
      </c>
      <c r="U372" s="85">
        <f t="shared" ref="U372" si="2476">T372/1.25</f>
        <v>13.968</v>
      </c>
      <c r="V372" s="195">
        <f t="shared" si="2446"/>
        <v>0</v>
      </c>
      <c r="W372" s="207">
        <v>19.190000000000001</v>
      </c>
      <c r="X372" s="195">
        <f t="shared" ref="X372" si="2477">(W372-W366)*100</f>
        <v>0</v>
      </c>
      <c r="Y372" s="85">
        <v>19.440000000000001</v>
      </c>
      <c r="Z372" s="194">
        <f t="shared" ref="Z372" si="2478">(Y372-Y366)*100</f>
        <v>0</v>
      </c>
      <c r="AA372" s="85">
        <v>19.59</v>
      </c>
      <c r="AB372" s="194">
        <f t="shared" ref="AB372" si="2479">(AA372-AA366)*100</f>
        <v>0</v>
      </c>
      <c r="AC372" s="85">
        <v>19.84</v>
      </c>
      <c r="AD372" s="194">
        <f t="shared" ref="AD372" si="2480">(AC372-AC366)*100</f>
        <v>0</v>
      </c>
      <c r="AE372" s="84">
        <v>23.28</v>
      </c>
      <c r="AF372" s="85">
        <f t="shared" ref="AF372" si="2481">AE372/1.25</f>
        <v>18.624000000000002</v>
      </c>
      <c r="AG372" s="85">
        <f t="shared" ref="AG372" si="2482">SUM(AE372-AE366)</f>
        <v>0</v>
      </c>
      <c r="AH372" s="85">
        <v>22.43</v>
      </c>
      <c r="AI372" s="85">
        <f t="shared" ref="AI372" si="2483">AH372/1.25</f>
        <v>17.943999999999999</v>
      </c>
      <c r="AJ372" s="177">
        <f t="shared" ref="AJ372" si="2484">SUM(AH372-AH366)*100</f>
        <v>0</v>
      </c>
    </row>
    <row r="373" spans="1:36" ht="13.5" thickBot="1" x14ac:dyDescent="0.25">
      <c r="A373" s="178">
        <v>43784</v>
      </c>
      <c r="B373" s="220">
        <v>15.73</v>
      </c>
      <c r="C373" s="85">
        <f t="shared" ref="C373:C377" si="2485">B373/1.25</f>
        <v>12.584</v>
      </c>
      <c r="D373" s="194">
        <f t="shared" ref="D373:D377" si="2486">(B373-B372)*100</f>
        <v>0</v>
      </c>
      <c r="E373" s="84">
        <v>16.23</v>
      </c>
      <c r="F373" s="85">
        <f t="shared" ref="F373:F377" si="2487">E373/1.25</f>
        <v>12.984</v>
      </c>
      <c r="G373" s="194">
        <f t="shared" ref="G373:G377" si="2488">(E373-E372)*100</f>
        <v>0</v>
      </c>
      <c r="H373" s="84">
        <v>16.63</v>
      </c>
      <c r="I373" s="85">
        <f t="shared" ref="I373:I377" si="2489">H373/1.25</f>
        <v>13.303999999999998</v>
      </c>
      <c r="J373" s="194">
        <f t="shared" ref="J373:J377" si="2490">(H373-H372)*100</f>
        <v>0</v>
      </c>
      <c r="K373" s="85">
        <v>16.43</v>
      </c>
      <c r="L373" s="85">
        <f t="shared" ref="L373:L377" si="2491">K373/1.25</f>
        <v>13.144</v>
      </c>
      <c r="M373" s="195">
        <f t="shared" si="2440"/>
        <v>0</v>
      </c>
      <c r="N373" s="85">
        <v>17.02</v>
      </c>
      <c r="O373" s="85">
        <f t="shared" ref="O373:O377" si="2492">N373/1.25</f>
        <v>13.616</v>
      </c>
      <c r="P373" s="195">
        <f t="shared" si="2442"/>
        <v>0</v>
      </c>
      <c r="Q373" s="85">
        <v>12.84</v>
      </c>
      <c r="R373" s="85">
        <f t="shared" ref="R373:R377" si="2493">Q373/1.25</f>
        <v>10.272</v>
      </c>
      <c r="S373" s="195">
        <f t="shared" si="2444"/>
        <v>0</v>
      </c>
      <c r="T373" s="85">
        <v>17.46</v>
      </c>
      <c r="U373" s="85">
        <f t="shared" ref="U373:U377" si="2494">T373/1.25</f>
        <v>13.968</v>
      </c>
      <c r="V373" s="195">
        <f t="shared" si="2446"/>
        <v>0</v>
      </c>
      <c r="W373" s="207">
        <v>19.190000000000001</v>
      </c>
      <c r="X373" s="195">
        <f t="shared" ref="X373:X377" si="2495">(W373-W367)*100</f>
        <v>0</v>
      </c>
      <c r="Y373" s="85">
        <v>19.440000000000001</v>
      </c>
      <c r="Z373" s="194">
        <f t="shared" ref="Z373:Z377" si="2496">(Y373-Y367)*100</f>
        <v>0</v>
      </c>
      <c r="AA373" s="85">
        <v>19.59</v>
      </c>
      <c r="AB373" s="194">
        <f t="shared" ref="AB373:AB377" si="2497">(AA373-AA367)*100</f>
        <v>0</v>
      </c>
      <c r="AC373" s="85">
        <v>19.84</v>
      </c>
      <c r="AD373" s="194">
        <f t="shared" ref="AD373:AD377" si="2498">(AC373-AC367)*100</f>
        <v>0</v>
      </c>
      <c r="AE373" s="84">
        <v>23.28</v>
      </c>
      <c r="AF373" s="85">
        <f t="shared" ref="AF373:AF377" si="2499">AE373/1.25</f>
        <v>18.624000000000002</v>
      </c>
      <c r="AG373" s="85">
        <f t="shared" ref="AG373:AG377" si="2500">SUM(AE373-AE367)</f>
        <v>0</v>
      </c>
      <c r="AH373" s="85">
        <v>22.43</v>
      </c>
      <c r="AI373" s="85">
        <f t="shared" ref="AI373:AI377" si="2501">AH373/1.25</f>
        <v>17.943999999999999</v>
      </c>
      <c r="AJ373" s="177">
        <f t="shared" ref="AJ373:AJ377" si="2502">SUM(AH373-AH367)*100</f>
        <v>0</v>
      </c>
    </row>
    <row r="374" spans="1:36" ht="13.5" thickBot="1" x14ac:dyDescent="0.25">
      <c r="A374" s="178">
        <v>43785</v>
      </c>
      <c r="B374" s="220">
        <v>15.73</v>
      </c>
      <c r="C374" s="85">
        <f t="shared" si="2485"/>
        <v>12.584</v>
      </c>
      <c r="D374" s="194">
        <f t="shared" si="2486"/>
        <v>0</v>
      </c>
      <c r="E374" s="84">
        <v>16.23</v>
      </c>
      <c r="F374" s="85">
        <f t="shared" si="2487"/>
        <v>12.984</v>
      </c>
      <c r="G374" s="194">
        <f t="shared" si="2488"/>
        <v>0</v>
      </c>
      <c r="H374" s="84">
        <v>16.63</v>
      </c>
      <c r="I374" s="85">
        <f t="shared" si="2489"/>
        <v>13.303999999999998</v>
      </c>
      <c r="J374" s="194">
        <f t="shared" si="2490"/>
        <v>0</v>
      </c>
      <c r="K374" s="85">
        <v>16.43</v>
      </c>
      <c r="L374" s="85">
        <f t="shared" si="2491"/>
        <v>13.144</v>
      </c>
      <c r="M374" s="195">
        <f t="shared" si="2440"/>
        <v>0</v>
      </c>
      <c r="N374" s="85">
        <v>17.02</v>
      </c>
      <c r="O374" s="85">
        <f t="shared" si="2492"/>
        <v>13.616</v>
      </c>
      <c r="P374" s="195">
        <f t="shared" si="2442"/>
        <v>0</v>
      </c>
      <c r="Q374" s="85">
        <v>12.84</v>
      </c>
      <c r="R374" s="85">
        <f t="shared" si="2493"/>
        <v>10.272</v>
      </c>
      <c r="S374" s="195">
        <f t="shared" si="2444"/>
        <v>0</v>
      </c>
      <c r="T374" s="85">
        <v>17.46</v>
      </c>
      <c r="U374" s="85">
        <f t="shared" si="2494"/>
        <v>13.968</v>
      </c>
      <c r="V374" s="195">
        <f t="shared" si="2446"/>
        <v>0</v>
      </c>
      <c r="W374" s="207">
        <v>19.190000000000001</v>
      </c>
      <c r="X374" s="195">
        <f t="shared" si="2495"/>
        <v>0</v>
      </c>
      <c r="Y374" s="85">
        <v>19.440000000000001</v>
      </c>
      <c r="Z374" s="194">
        <f t="shared" si="2496"/>
        <v>0</v>
      </c>
      <c r="AA374" s="85">
        <v>19.59</v>
      </c>
      <c r="AB374" s="194">
        <f t="shared" si="2497"/>
        <v>0</v>
      </c>
      <c r="AC374" s="85">
        <v>19.84</v>
      </c>
      <c r="AD374" s="194">
        <f t="shared" si="2498"/>
        <v>0</v>
      </c>
      <c r="AE374" s="84">
        <v>23.28</v>
      </c>
      <c r="AF374" s="85">
        <f t="shared" si="2499"/>
        <v>18.624000000000002</v>
      </c>
      <c r="AG374" s="85">
        <f t="shared" si="2500"/>
        <v>0</v>
      </c>
      <c r="AH374" s="85">
        <v>22.43</v>
      </c>
      <c r="AI374" s="85">
        <f t="shared" si="2501"/>
        <v>17.943999999999999</v>
      </c>
      <c r="AJ374" s="177">
        <f t="shared" si="2502"/>
        <v>0</v>
      </c>
    </row>
    <row r="375" spans="1:36" ht="13.5" thickBot="1" x14ac:dyDescent="0.25">
      <c r="A375" s="178">
        <v>43786</v>
      </c>
      <c r="B375" s="220">
        <v>15.73</v>
      </c>
      <c r="C375" s="85">
        <f t="shared" si="2485"/>
        <v>12.584</v>
      </c>
      <c r="D375" s="194">
        <f t="shared" si="2486"/>
        <v>0</v>
      </c>
      <c r="E375" s="84">
        <v>16.23</v>
      </c>
      <c r="F375" s="85">
        <f t="shared" si="2487"/>
        <v>12.984</v>
      </c>
      <c r="G375" s="194">
        <f t="shared" si="2488"/>
        <v>0</v>
      </c>
      <c r="H375" s="84">
        <v>16.63</v>
      </c>
      <c r="I375" s="85">
        <f t="shared" si="2489"/>
        <v>13.303999999999998</v>
      </c>
      <c r="J375" s="194">
        <f t="shared" si="2490"/>
        <v>0</v>
      </c>
      <c r="K375" s="85">
        <v>16.43</v>
      </c>
      <c r="L375" s="85">
        <f t="shared" si="2491"/>
        <v>13.144</v>
      </c>
      <c r="M375" s="195">
        <f t="shared" si="2440"/>
        <v>0</v>
      </c>
      <c r="N375" s="85">
        <v>17.02</v>
      </c>
      <c r="O375" s="85">
        <f t="shared" si="2492"/>
        <v>13.616</v>
      </c>
      <c r="P375" s="195">
        <f t="shared" si="2442"/>
        <v>0</v>
      </c>
      <c r="Q375" s="85">
        <v>12.84</v>
      </c>
      <c r="R375" s="85">
        <f t="shared" si="2493"/>
        <v>10.272</v>
      </c>
      <c r="S375" s="195">
        <f t="shared" si="2444"/>
        <v>0</v>
      </c>
      <c r="T375" s="85">
        <v>17.46</v>
      </c>
      <c r="U375" s="85">
        <f t="shared" si="2494"/>
        <v>13.968</v>
      </c>
      <c r="V375" s="195">
        <f t="shared" si="2446"/>
        <v>0</v>
      </c>
      <c r="W375" s="207">
        <v>19.190000000000001</v>
      </c>
      <c r="X375" s="195">
        <f t="shared" si="2495"/>
        <v>0</v>
      </c>
      <c r="Y375" s="85">
        <v>19.440000000000001</v>
      </c>
      <c r="Z375" s="194">
        <f t="shared" si="2496"/>
        <v>0</v>
      </c>
      <c r="AA375" s="85">
        <v>19.59</v>
      </c>
      <c r="AB375" s="194">
        <f t="shared" si="2497"/>
        <v>0</v>
      </c>
      <c r="AC375" s="85">
        <v>19.84</v>
      </c>
      <c r="AD375" s="194">
        <f t="shared" si="2498"/>
        <v>0</v>
      </c>
      <c r="AE375" s="84">
        <v>23.28</v>
      </c>
      <c r="AF375" s="85">
        <f t="shared" si="2499"/>
        <v>18.624000000000002</v>
      </c>
      <c r="AG375" s="85">
        <f t="shared" si="2500"/>
        <v>0</v>
      </c>
      <c r="AH375" s="85">
        <v>22.43</v>
      </c>
      <c r="AI375" s="85">
        <f t="shared" si="2501"/>
        <v>17.943999999999999</v>
      </c>
      <c r="AJ375" s="177">
        <f t="shared" si="2502"/>
        <v>0</v>
      </c>
    </row>
    <row r="376" spans="1:36" ht="13.5" thickBot="1" x14ac:dyDescent="0.25">
      <c r="A376" s="178">
        <v>43787</v>
      </c>
      <c r="B376" s="220">
        <v>15.73</v>
      </c>
      <c r="C376" s="85">
        <f t="shared" si="2485"/>
        <v>12.584</v>
      </c>
      <c r="D376" s="194">
        <f t="shared" si="2486"/>
        <v>0</v>
      </c>
      <c r="E376" s="84">
        <v>16.23</v>
      </c>
      <c r="F376" s="85">
        <f t="shared" si="2487"/>
        <v>12.984</v>
      </c>
      <c r="G376" s="194">
        <f t="shared" si="2488"/>
        <v>0</v>
      </c>
      <c r="H376" s="84">
        <v>16.63</v>
      </c>
      <c r="I376" s="85">
        <f t="shared" si="2489"/>
        <v>13.303999999999998</v>
      </c>
      <c r="J376" s="194">
        <f t="shared" si="2490"/>
        <v>0</v>
      </c>
      <c r="K376" s="85">
        <v>16.43</v>
      </c>
      <c r="L376" s="85">
        <f t="shared" si="2491"/>
        <v>13.144</v>
      </c>
      <c r="M376" s="195">
        <f t="shared" si="2440"/>
        <v>0</v>
      </c>
      <c r="N376" s="85">
        <v>17.02</v>
      </c>
      <c r="O376" s="85">
        <f t="shared" si="2492"/>
        <v>13.616</v>
      </c>
      <c r="P376" s="195">
        <f t="shared" si="2442"/>
        <v>0</v>
      </c>
      <c r="Q376" s="85">
        <v>12.84</v>
      </c>
      <c r="R376" s="85">
        <f t="shared" si="2493"/>
        <v>10.272</v>
      </c>
      <c r="S376" s="195">
        <f t="shared" si="2444"/>
        <v>0</v>
      </c>
      <c r="T376" s="85">
        <v>17.46</v>
      </c>
      <c r="U376" s="85">
        <f t="shared" si="2494"/>
        <v>13.968</v>
      </c>
      <c r="V376" s="195">
        <f t="shared" si="2446"/>
        <v>0</v>
      </c>
      <c r="W376" s="207">
        <v>19.190000000000001</v>
      </c>
      <c r="X376" s="195">
        <f t="shared" si="2495"/>
        <v>0</v>
      </c>
      <c r="Y376" s="85">
        <v>19.440000000000001</v>
      </c>
      <c r="Z376" s="194">
        <f t="shared" si="2496"/>
        <v>0</v>
      </c>
      <c r="AA376" s="85">
        <v>19.59</v>
      </c>
      <c r="AB376" s="194">
        <f t="shared" si="2497"/>
        <v>0</v>
      </c>
      <c r="AC376" s="85">
        <v>19.84</v>
      </c>
      <c r="AD376" s="194">
        <f t="shared" si="2498"/>
        <v>0</v>
      </c>
      <c r="AE376" s="84">
        <v>23.28</v>
      </c>
      <c r="AF376" s="85">
        <f t="shared" si="2499"/>
        <v>18.624000000000002</v>
      </c>
      <c r="AG376" s="85">
        <f t="shared" si="2500"/>
        <v>0</v>
      </c>
      <c r="AH376" s="85">
        <v>22.43</v>
      </c>
      <c r="AI376" s="85">
        <f t="shared" si="2501"/>
        <v>17.943999999999999</v>
      </c>
      <c r="AJ376" s="177">
        <f t="shared" si="2502"/>
        <v>0</v>
      </c>
    </row>
    <row r="377" spans="1:36" ht="13.5" thickBot="1" x14ac:dyDescent="0.25">
      <c r="A377" s="178">
        <v>43788</v>
      </c>
      <c r="B377" s="220">
        <v>15.58</v>
      </c>
      <c r="C377" s="85">
        <f t="shared" si="2485"/>
        <v>12.464</v>
      </c>
      <c r="D377" s="194">
        <f t="shared" si="2486"/>
        <v>-15.000000000000036</v>
      </c>
      <c r="E377" s="84">
        <v>16.079999999999998</v>
      </c>
      <c r="F377" s="85">
        <f t="shared" si="2487"/>
        <v>12.863999999999999</v>
      </c>
      <c r="G377" s="194">
        <f t="shared" si="2488"/>
        <v>-15.000000000000213</v>
      </c>
      <c r="H377" s="84">
        <v>16.48</v>
      </c>
      <c r="I377" s="85">
        <f t="shared" si="2489"/>
        <v>13.184000000000001</v>
      </c>
      <c r="J377" s="194">
        <f t="shared" si="2490"/>
        <v>-14.999999999999858</v>
      </c>
      <c r="K377" s="85">
        <v>16.329999999999998</v>
      </c>
      <c r="L377" s="85">
        <f t="shared" si="2491"/>
        <v>13.063999999999998</v>
      </c>
      <c r="M377" s="195">
        <f t="shared" si="2440"/>
        <v>-10.000000000000142</v>
      </c>
      <c r="N377" s="85">
        <v>16.920000000000002</v>
      </c>
      <c r="O377" s="85">
        <f t="shared" si="2492"/>
        <v>13.536000000000001</v>
      </c>
      <c r="P377" s="195">
        <f t="shared" si="2442"/>
        <v>-9.9999999999997868</v>
      </c>
      <c r="Q377" s="85">
        <v>12.84</v>
      </c>
      <c r="R377" s="85">
        <f t="shared" si="2493"/>
        <v>10.272</v>
      </c>
      <c r="S377" s="195">
        <f t="shared" si="2444"/>
        <v>0</v>
      </c>
      <c r="T377" s="85">
        <v>17.36</v>
      </c>
      <c r="U377" s="85">
        <f t="shared" si="2494"/>
        <v>13.888</v>
      </c>
      <c r="V377" s="195">
        <f t="shared" si="2446"/>
        <v>-10.000000000000142</v>
      </c>
      <c r="W377" s="207">
        <v>19.190000000000001</v>
      </c>
      <c r="X377" s="195">
        <f t="shared" si="2495"/>
        <v>0</v>
      </c>
      <c r="Y377" s="85">
        <v>19.440000000000001</v>
      </c>
      <c r="Z377" s="194">
        <f t="shared" si="2496"/>
        <v>0</v>
      </c>
      <c r="AA377" s="85">
        <v>19.59</v>
      </c>
      <c r="AB377" s="194">
        <f t="shared" si="2497"/>
        <v>0</v>
      </c>
      <c r="AC377" s="85">
        <v>19.84</v>
      </c>
      <c r="AD377" s="194">
        <f t="shared" si="2498"/>
        <v>0</v>
      </c>
      <c r="AE377" s="84">
        <v>23.28</v>
      </c>
      <c r="AF377" s="85">
        <f t="shared" si="2499"/>
        <v>18.624000000000002</v>
      </c>
      <c r="AG377" s="85">
        <f t="shared" si="2500"/>
        <v>0</v>
      </c>
      <c r="AH377" s="85">
        <v>22.43</v>
      </c>
      <c r="AI377" s="85">
        <f t="shared" si="2501"/>
        <v>17.943999999999999</v>
      </c>
      <c r="AJ377" s="177">
        <f t="shared" si="2502"/>
        <v>0</v>
      </c>
    </row>
    <row r="378" spans="1:36" ht="13.5" thickBot="1" x14ac:dyDescent="0.25">
      <c r="A378" s="178">
        <v>43789</v>
      </c>
      <c r="B378" s="220">
        <v>15.58</v>
      </c>
      <c r="C378" s="85">
        <f t="shared" ref="C378:C379" si="2503">B378/1.25</f>
        <v>12.464</v>
      </c>
      <c r="D378" s="194">
        <f t="shared" ref="D378:D379" si="2504">(B378-B377)*100</f>
        <v>0</v>
      </c>
      <c r="E378" s="84">
        <v>16.079999999999998</v>
      </c>
      <c r="F378" s="85">
        <f t="shared" ref="F378:F379" si="2505">E378/1.25</f>
        <v>12.863999999999999</v>
      </c>
      <c r="G378" s="194">
        <f t="shared" ref="G378:G379" si="2506">(E378-E377)*100</f>
        <v>0</v>
      </c>
      <c r="H378" s="84">
        <v>16.48</v>
      </c>
      <c r="I378" s="85">
        <f t="shared" ref="I378:I379" si="2507">H378/1.25</f>
        <v>13.184000000000001</v>
      </c>
      <c r="J378" s="194">
        <f t="shared" ref="J378:J379" si="2508">(H378-H377)*100</f>
        <v>0</v>
      </c>
      <c r="K378" s="85">
        <v>16.329999999999998</v>
      </c>
      <c r="L378" s="85">
        <f t="shared" ref="L378:L379" si="2509">K378/1.25</f>
        <v>13.063999999999998</v>
      </c>
      <c r="M378" s="195">
        <f t="shared" ref="M378:M379" si="2510">(K378-K377)*100</f>
        <v>0</v>
      </c>
      <c r="N378" s="85">
        <v>16.920000000000002</v>
      </c>
      <c r="O378" s="85">
        <f t="shared" ref="O378:O379" si="2511">N378/1.25</f>
        <v>13.536000000000001</v>
      </c>
      <c r="P378" s="195">
        <f t="shared" ref="P378:P379" si="2512">(N378-N377)*100</f>
        <v>0</v>
      </c>
      <c r="Q378" s="85">
        <v>12.84</v>
      </c>
      <c r="R378" s="85">
        <f t="shared" ref="R378:R379" si="2513">Q378/1.25</f>
        <v>10.272</v>
      </c>
      <c r="S378" s="195">
        <f t="shared" ref="S378:S379" si="2514">(Q378-Q377)*100</f>
        <v>0</v>
      </c>
      <c r="T378" s="85">
        <v>17.36</v>
      </c>
      <c r="U378" s="85">
        <f t="shared" ref="U378:U379" si="2515">T378/1.25</f>
        <v>13.888</v>
      </c>
      <c r="V378" s="195">
        <f t="shared" ref="V378:V379" si="2516">(T378-T377)*100</f>
        <v>0</v>
      </c>
      <c r="W378" s="207">
        <v>19.190000000000001</v>
      </c>
      <c r="X378" s="195">
        <f t="shared" ref="X378:X379" si="2517">(W378-W372)*100</f>
        <v>0</v>
      </c>
      <c r="Y378" s="85">
        <v>19.440000000000001</v>
      </c>
      <c r="Z378" s="194">
        <f t="shared" ref="Z378:Z379" si="2518">(Y378-Y372)*100</f>
        <v>0</v>
      </c>
      <c r="AA378" s="85">
        <v>19.59</v>
      </c>
      <c r="AB378" s="194">
        <f t="shared" ref="AB378:AB379" si="2519">(AA378-AA372)*100</f>
        <v>0</v>
      </c>
      <c r="AC378" s="85">
        <v>19.84</v>
      </c>
      <c r="AD378" s="194">
        <f t="shared" ref="AD378:AD379" si="2520">(AC378-AC372)*100</f>
        <v>0</v>
      </c>
      <c r="AE378" s="84">
        <v>23.28</v>
      </c>
      <c r="AF378" s="85">
        <f t="shared" ref="AF378:AF379" si="2521">AE378/1.25</f>
        <v>18.624000000000002</v>
      </c>
      <c r="AG378" s="85">
        <f t="shared" ref="AG378:AG379" si="2522">SUM(AE378-AE372)</f>
        <v>0</v>
      </c>
      <c r="AH378" s="85">
        <v>22.43</v>
      </c>
      <c r="AI378" s="85">
        <f t="shared" ref="AI378:AI379" si="2523">AH378/1.25</f>
        <v>17.943999999999999</v>
      </c>
      <c r="AJ378" s="177">
        <f t="shared" ref="AJ378:AJ379" si="2524">SUM(AH378-AH372)*100</f>
        <v>0</v>
      </c>
    </row>
    <row r="379" spans="1:36" ht="13.5" thickBot="1" x14ac:dyDescent="0.25">
      <c r="A379" s="178">
        <v>43790</v>
      </c>
      <c r="B379" s="220">
        <v>15.78</v>
      </c>
      <c r="C379" s="85">
        <f t="shared" si="2503"/>
        <v>12.623999999999999</v>
      </c>
      <c r="D379" s="194">
        <f t="shared" si="2504"/>
        <v>19.999999999999929</v>
      </c>
      <c r="E379" s="84">
        <v>16.28</v>
      </c>
      <c r="F379" s="85">
        <f t="shared" si="2505"/>
        <v>13.024000000000001</v>
      </c>
      <c r="G379" s="194">
        <f t="shared" si="2506"/>
        <v>20.000000000000284</v>
      </c>
      <c r="H379" s="84">
        <v>16.68</v>
      </c>
      <c r="I379" s="85">
        <f t="shared" si="2507"/>
        <v>13.343999999999999</v>
      </c>
      <c r="J379" s="194">
        <f t="shared" si="2508"/>
        <v>19.999999999999929</v>
      </c>
      <c r="K379" s="85">
        <v>16.329999999999998</v>
      </c>
      <c r="L379" s="85">
        <f t="shared" si="2509"/>
        <v>13.063999999999998</v>
      </c>
      <c r="M379" s="195">
        <f t="shared" si="2510"/>
        <v>0</v>
      </c>
      <c r="N379" s="85">
        <v>16.920000000000002</v>
      </c>
      <c r="O379" s="85">
        <f t="shared" si="2511"/>
        <v>13.536000000000001</v>
      </c>
      <c r="P379" s="195">
        <f t="shared" si="2512"/>
        <v>0</v>
      </c>
      <c r="Q379" s="85">
        <v>13.09</v>
      </c>
      <c r="R379" s="85">
        <f t="shared" si="2513"/>
        <v>10.472</v>
      </c>
      <c r="S379" s="195">
        <f t="shared" si="2514"/>
        <v>25</v>
      </c>
      <c r="T379" s="85">
        <v>17.36</v>
      </c>
      <c r="U379" s="85">
        <f t="shared" si="2515"/>
        <v>13.888</v>
      </c>
      <c r="V379" s="195">
        <f t="shared" si="2516"/>
        <v>0</v>
      </c>
      <c r="W379" s="207">
        <v>19.190000000000001</v>
      </c>
      <c r="X379" s="195">
        <f t="shared" si="2517"/>
        <v>0</v>
      </c>
      <c r="Y379" s="85">
        <v>19.440000000000001</v>
      </c>
      <c r="Z379" s="194">
        <f t="shared" si="2518"/>
        <v>0</v>
      </c>
      <c r="AA379" s="85">
        <v>19.59</v>
      </c>
      <c r="AB379" s="194">
        <f t="shared" si="2519"/>
        <v>0</v>
      </c>
      <c r="AC379" s="85">
        <v>19.84</v>
      </c>
      <c r="AD379" s="194">
        <f t="shared" si="2520"/>
        <v>0</v>
      </c>
      <c r="AE379" s="84">
        <v>23.28</v>
      </c>
      <c r="AF379" s="85">
        <f t="shared" si="2521"/>
        <v>18.624000000000002</v>
      </c>
      <c r="AG379" s="85">
        <f t="shared" si="2522"/>
        <v>0</v>
      </c>
      <c r="AH379" s="85">
        <v>22.43</v>
      </c>
      <c r="AI379" s="85">
        <f t="shared" si="2523"/>
        <v>17.943999999999999</v>
      </c>
      <c r="AJ379" s="177">
        <f t="shared" si="2524"/>
        <v>0</v>
      </c>
    </row>
    <row r="380" spans="1:36" ht="13.5" thickBot="1" x14ac:dyDescent="0.25">
      <c r="A380" s="178">
        <v>43791</v>
      </c>
      <c r="B380" s="220">
        <v>15.78</v>
      </c>
      <c r="C380" s="85">
        <f t="shared" ref="C380:C384" si="2525">B380/1.25</f>
        <v>12.623999999999999</v>
      </c>
      <c r="D380" s="194">
        <f t="shared" ref="D380:D384" si="2526">(B380-B379)*100</f>
        <v>0</v>
      </c>
      <c r="E380" s="84">
        <v>16.28</v>
      </c>
      <c r="F380" s="85">
        <f t="shared" ref="F380:F384" si="2527">E380/1.25</f>
        <v>13.024000000000001</v>
      </c>
      <c r="G380" s="194">
        <f t="shared" ref="G380:G384" si="2528">(E380-E379)*100</f>
        <v>0</v>
      </c>
      <c r="H380" s="84">
        <v>16.68</v>
      </c>
      <c r="I380" s="85">
        <f t="shared" ref="I380:I384" si="2529">H380/1.25</f>
        <v>13.343999999999999</v>
      </c>
      <c r="J380" s="194">
        <f t="shared" ref="J380:J384" si="2530">(H380-H379)*100</f>
        <v>0</v>
      </c>
      <c r="K380" s="85">
        <v>16.329999999999998</v>
      </c>
      <c r="L380" s="85">
        <f t="shared" ref="L380:L384" si="2531">K380/1.25</f>
        <v>13.063999999999998</v>
      </c>
      <c r="M380" s="195">
        <f t="shared" ref="M380:M384" si="2532">(K380-K379)*100</f>
        <v>0</v>
      </c>
      <c r="N380" s="85">
        <v>16.920000000000002</v>
      </c>
      <c r="O380" s="85">
        <f t="shared" ref="O380:O384" si="2533">N380/1.25</f>
        <v>13.536000000000001</v>
      </c>
      <c r="P380" s="195">
        <f t="shared" ref="P380:P384" si="2534">(N380-N379)*100</f>
        <v>0</v>
      </c>
      <c r="Q380" s="85">
        <v>13.09</v>
      </c>
      <c r="R380" s="85">
        <f t="shared" ref="R380:R384" si="2535">Q380/1.25</f>
        <v>10.472</v>
      </c>
      <c r="S380" s="195">
        <f t="shared" ref="S380:S384" si="2536">(Q380-Q379)*100</f>
        <v>0</v>
      </c>
      <c r="T380" s="85">
        <v>17.36</v>
      </c>
      <c r="U380" s="85">
        <f t="shared" ref="U380:U384" si="2537">T380/1.25</f>
        <v>13.888</v>
      </c>
      <c r="V380" s="195">
        <f t="shared" ref="V380:V384" si="2538">(T380-T379)*100</f>
        <v>0</v>
      </c>
      <c r="W380" s="207">
        <v>19.190000000000001</v>
      </c>
      <c r="X380" s="195">
        <f t="shared" ref="X380:X384" si="2539">(W380-W374)*100</f>
        <v>0</v>
      </c>
      <c r="Y380" s="85">
        <v>19.440000000000001</v>
      </c>
      <c r="Z380" s="194">
        <f t="shared" ref="Z380:Z384" si="2540">(Y380-Y374)*100</f>
        <v>0</v>
      </c>
      <c r="AA380" s="85">
        <v>19.59</v>
      </c>
      <c r="AB380" s="194">
        <f t="shared" ref="AB380:AB384" si="2541">(AA380-AA374)*100</f>
        <v>0</v>
      </c>
      <c r="AC380" s="85">
        <v>19.84</v>
      </c>
      <c r="AD380" s="194">
        <f t="shared" ref="AD380:AD384" si="2542">(AC380-AC374)*100</f>
        <v>0</v>
      </c>
      <c r="AE380" s="84">
        <v>23.28</v>
      </c>
      <c r="AF380" s="85">
        <f t="shared" ref="AF380:AF384" si="2543">AE380/1.25</f>
        <v>18.624000000000002</v>
      </c>
      <c r="AG380" s="85">
        <f t="shared" ref="AG380:AG384" si="2544">SUM(AE380-AE374)</f>
        <v>0</v>
      </c>
      <c r="AH380" s="85">
        <v>22.43</v>
      </c>
      <c r="AI380" s="85">
        <f t="shared" ref="AI380:AI384" si="2545">AH380/1.25</f>
        <v>17.943999999999999</v>
      </c>
      <c r="AJ380" s="177">
        <f t="shared" ref="AJ380:AJ384" si="2546">SUM(AH380-AH374)*100</f>
        <v>0</v>
      </c>
    </row>
    <row r="381" spans="1:36" ht="13.5" thickBot="1" x14ac:dyDescent="0.25">
      <c r="A381" s="178">
        <v>43792</v>
      </c>
      <c r="B381" s="220">
        <v>15.78</v>
      </c>
      <c r="C381" s="85">
        <f t="shared" si="2525"/>
        <v>12.623999999999999</v>
      </c>
      <c r="D381" s="194">
        <f t="shared" si="2526"/>
        <v>0</v>
      </c>
      <c r="E381" s="84">
        <v>16.28</v>
      </c>
      <c r="F381" s="85">
        <f t="shared" si="2527"/>
        <v>13.024000000000001</v>
      </c>
      <c r="G381" s="194">
        <f t="shared" si="2528"/>
        <v>0</v>
      </c>
      <c r="H381" s="84">
        <v>16.68</v>
      </c>
      <c r="I381" s="85">
        <f t="shared" si="2529"/>
        <v>13.343999999999999</v>
      </c>
      <c r="J381" s="194">
        <f t="shared" si="2530"/>
        <v>0</v>
      </c>
      <c r="K381" s="85">
        <v>16.329999999999998</v>
      </c>
      <c r="L381" s="85">
        <f t="shared" si="2531"/>
        <v>13.063999999999998</v>
      </c>
      <c r="M381" s="195">
        <f t="shared" si="2532"/>
        <v>0</v>
      </c>
      <c r="N381" s="85">
        <v>16.920000000000002</v>
      </c>
      <c r="O381" s="85">
        <f t="shared" si="2533"/>
        <v>13.536000000000001</v>
      </c>
      <c r="P381" s="195">
        <f t="shared" si="2534"/>
        <v>0</v>
      </c>
      <c r="Q381" s="85">
        <v>13.09</v>
      </c>
      <c r="R381" s="85">
        <f t="shared" si="2535"/>
        <v>10.472</v>
      </c>
      <c r="S381" s="195">
        <f t="shared" si="2536"/>
        <v>0</v>
      </c>
      <c r="T381" s="85">
        <v>17.36</v>
      </c>
      <c r="U381" s="85">
        <f t="shared" si="2537"/>
        <v>13.888</v>
      </c>
      <c r="V381" s="195">
        <f t="shared" si="2538"/>
        <v>0</v>
      </c>
      <c r="W381" s="207">
        <v>19.190000000000001</v>
      </c>
      <c r="X381" s="195">
        <f t="shared" si="2539"/>
        <v>0</v>
      </c>
      <c r="Y381" s="85">
        <v>19.440000000000001</v>
      </c>
      <c r="Z381" s="194">
        <f t="shared" si="2540"/>
        <v>0</v>
      </c>
      <c r="AA381" s="85">
        <v>19.59</v>
      </c>
      <c r="AB381" s="194">
        <f t="shared" si="2541"/>
        <v>0</v>
      </c>
      <c r="AC381" s="85">
        <v>19.84</v>
      </c>
      <c r="AD381" s="194">
        <f t="shared" si="2542"/>
        <v>0</v>
      </c>
      <c r="AE381" s="84">
        <v>23.28</v>
      </c>
      <c r="AF381" s="85">
        <f t="shared" si="2543"/>
        <v>18.624000000000002</v>
      </c>
      <c r="AG381" s="85">
        <f t="shared" si="2544"/>
        <v>0</v>
      </c>
      <c r="AH381" s="85">
        <v>22.43</v>
      </c>
      <c r="AI381" s="85">
        <f t="shared" si="2545"/>
        <v>17.943999999999999</v>
      </c>
      <c r="AJ381" s="177">
        <f t="shared" si="2546"/>
        <v>0</v>
      </c>
    </row>
    <row r="382" spans="1:36" ht="13.5" thickBot="1" x14ac:dyDescent="0.25">
      <c r="A382" s="178">
        <v>43793</v>
      </c>
      <c r="B382" s="220">
        <v>15.78</v>
      </c>
      <c r="C382" s="85">
        <f t="shared" si="2525"/>
        <v>12.623999999999999</v>
      </c>
      <c r="D382" s="194">
        <f t="shared" si="2526"/>
        <v>0</v>
      </c>
      <c r="E382" s="84">
        <v>16.28</v>
      </c>
      <c r="F382" s="85">
        <f t="shared" si="2527"/>
        <v>13.024000000000001</v>
      </c>
      <c r="G382" s="194">
        <f t="shared" si="2528"/>
        <v>0</v>
      </c>
      <c r="H382" s="84">
        <v>16.68</v>
      </c>
      <c r="I382" s="85">
        <f t="shared" si="2529"/>
        <v>13.343999999999999</v>
      </c>
      <c r="J382" s="194">
        <f t="shared" si="2530"/>
        <v>0</v>
      </c>
      <c r="K382" s="85">
        <v>16.329999999999998</v>
      </c>
      <c r="L382" s="85">
        <f t="shared" si="2531"/>
        <v>13.063999999999998</v>
      </c>
      <c r="M382" s="195">
        <f t="shared" si="2532"/>
        <v>0</v>
      </c>
      <c r="N382" s="85">
        <v>16.920000000000002</v>
      </c>
      <c r="O382" s="85">
        <f t="shared" si="2533"/>
        <v>13.536000000000001</v>
      </c>
      <c r="P382" s="195">
        <f t="shared" si="2534"/>
        <v>0</v>
      </c>
      <c r="Q382" s="85">
        <v>13.09</v>
      </c>
      <c r="R382" s="85">
        <f t="shared" si="2535"/>
        <v>10.472</v>
      </c>
      <c r="S382" s="195">
        <f t="shared" si="2536"/>
        <v>0</v>
      </c>
      <c r="T382" s="85">
        <v>17.36</v>
      </c>
      <c r="U382" s="85">
        <f t="shared" si="2537"/>
        <v>13.888</v>
      </c>
      <c r="V382" s="195">
        <f t="shared" si="2538"/>
        <v>0</v>
      </c>
      <c r="W382" s="207">
        <v>19.190000000000001</v>
      </c>
      <c r="X382" s="195">
        <f t="shared" si="2539"/>
        <v>0</v>
      </c>
      <c r="Y382" s="85">
        <v>19.440000000000001</v>
      </c>
      <c r="Z382" s="194">
        <f t="shared" si="2540"/>
        <v>0</v>
      </c>
      <c r="AA382" s="85">
        <v>19.59</v>
      </c>
      <c r="AB382" s="194">
        <f t="shared" si="2541"/>
        <v>0</v>
      </c>
      <c r="AC382" s="85">
        <v>19.84</v>
      </c>
      <c r="AD382" s="194">
        <f t="shared" si="2542"/>
        <v>0</v>
      </c>
      <c r="AE382" s="84">
        <v>23.28</v>
      </c>
      <c r="AF382" s="85">
        <f t="shared" si="2543"/>
        <v>18.624000000000002</v>
      </c>
      <c r="AG382" s="85">
        <f t="shared" si="2544"/>
        <v>0</v>
      </c>
      <c r="AH382" s="85">
        <v>22.43</v>
      </c>
      <c r="AI382" s="85">
        <f t="shared" si="2545"/>
        <v>17.943999999999999</v>
      </c>
      <c r="AJ382" s="177">
        <f t="shared" si="2546"/>
        <v>0</v>
      </c>
    </row>
    <row r="383" spans="1:36" ht="13.5" thickBot="1" x14ac:dyDescent="0.25">
      <c r="A383" s="178">
        <v>43794</v>
      </c>
      <c r="B383" s="220">
        <v>15.78</v>
      </c>
      <c r="C383" s="85">
        <f t="shared" si="2525"/>
        <v>12.623999999999999</v>
      </c>
      <c r="D383" s="194">
        <f t="shared" si="2526"/>
        <v>0</v>
      </c>
      <c r="E383" s="84">
        <v>16.28</v>
      </c>
      <c r="F383" s="85">
        <f t="shared" si="2527"/>
        <v>13.024000000000001</v>
      </c>
      <c r="G383" s="194">
        <f t="shared" si="2528"/>
        <v>0</v>
      </c>
      <c r="H383" s="84">
        <v>16.68</v>
      </c>
      <c r="I383" s="85">
        <f t="shared" si="2529"/>
        <v>13.343999999999999</v>
      </c>
      <c r="J383" s="194">
        <f t="shared" si="2530"/>
        <v>0</v>
      </c>
      <c r="K383" s="85">
        <v>16.329999999999998</v>
      </c>
      <c r="L383" s="85">
        <f t="shared" si="2531"/>
        <v>13.063999999999998</v>
      </c>
      <c r="M383" s="195">
        <f t="shared" si="2532"/>
        <v>0</v>
      </c>
      <c r="N383" s="85">
        <v>16.920000000000002</v>
      </c>
      <c r="O383" s="85">
        <f t="shared" si="2533"/>
        <v>13.536000000000001</v>
      </c>
      <c r="P383" s="195">
        <f t="shared" si="2534"/>
        <v>0</v>
      </c>
      <c r="Q383" s="85">
        <v>13.09</v>
      </c>
      <c r="R383" s="85">
        <f t="shared" si="2535"/>
        <v>10.472</v>
      </c>
      <c r="S383" s="195">
        <f t="shared" si="2536"/>
        <v>0</v>
      </c>
      <c r="T383" s="85">
        <v>17.36</v>
      </c>
      <c r="U383" s="85">
        <f t="shared" si="2537"/>
        <v>13.888</v>
      </c>
      <c r="V383" s="195">
        <f t="shared" si="2538"/>
        <v>0</v>
      </c>
      <c r="W383" s="207">
        <v>19.190000000000001</v>
      </c>
      <c r="X383" s="195">
        <f t="shared" si="2539"/>
        <v>0</v>
      </c>
      <c r="Y383" s="85">
        <v>19.440000000000001</v>
      </c>
      <c r="Z383" s="194">
        <f t="shared" si="2540"/>
        <v>0</v>
      </c>
      <c r="AA383" s="85">
        <v>19.59</v>
      </c>
      <c r="AB383" s="194">
        <f t="shared" si="2541"/>
        <v>0</v>
      </c>
      <c r="AC383" s="85">
        <v>19.84</v>
      </c>
      <c r="AD383" s="194">
        <f t="shared" si="2542"/>
        <v>0</v>
      </c>
      <c r="AE383" s="84">
        <v>23.28</v>
      </c>
      <c r="AF383" s="85">
        <f t="shared" si="2543"/>
        <v>18.624000000000002</v>
      </c>
      <c r="AG383" s="85">
        <f t="shared" si="2544"/>
        <v>0</v>
      </c>
      <c r="AH383" s="85">
        <v>22.43</v>
      </c>
      <c r="AI383" s="85">
        <f t="shared" si="2545"/>
        <v>17.943999999999999</v>
      </c>
      <c r="AJ383" s="177">
        <f t="shared" si="2546"/>
        <v>0</v>
      </c>
    </row>
    <row r="384" spans="1:36" ht="13.5" thickBot="1" x14ac:dyDescent="0.25">
      <c r="A384" s="178">
        <v>43795</v>
      </c>
      <c r="B384" s="220">
        <v>15.68</v>
      </c>
      <c r="C384" s="85">
        <f t="shared" si="2525"/>
        <v>12.544</v>
      </c>
      <c r="D384" s="194">
        <f t="shared" si="2526"/>
        <v>-9.9999999999999645</v>
      </c>
      <c r="E384" s="84">
        <v>16.18</v>
      </c>
      <c r="F384" s="85">
        <f t="shared" si="2527"/>
        <v>12.943999999999999</v>
      </c>
      <c r="G384" s="194">
        <f t="shared" si="2528"/>
        <v>-10.000000000000142</v>
      </c>
      <c r="H384" s="84">
        <v>16.579999999999998</v>
      </c>
      <c r="I384" s="85">
        <f t="shared" si="2529"/>
        <v>13.263999999999999</v>
      </c>
      <c r="J384" s="194">
        <f t="shared" si="2530"/>
        <v>-10.000000000000142</v>
      </c>
      <c r="K384" s="85">
        <v>16.329999999999998</v>
      </c>
      <c r="L384" s="85">
        <f t="shared" si="2531"/>
        <v>13.063999999999998</v>
      </c>
      <c r="M384" s="195">
        <f t="shared" si="2532"/>
        <v>0</v>
      </c>
      <c r="N384" s="85">
        <v>16.920000000000002</v>
      </c>
      <c r="O384" s="85">
        <f t="shared" si="2533"/>
        <v>13.536000000000001</v>
      </c>
      <c r="P384" s="195">
        <f t="shared" si="2534"/>
        <v>0</v>
      </c>
      <c r="Q384" s="85">
        <v>13.09</v>
      </c>
      <c r="R384" s="85">
        <f t="shared" si="2535"/>
        <v>10.472</v>
      </c>
      <c r="S384" s="195">
        <f t="shared" si="2536"/>
        <v>0</v>
      </c>
      <c r="T384" s="85">
        <v>17.36</v>
      </c>
      <c r="U384" s="85">
        <f t="shared" si="2537"/>
        <v>13.888</v>
      </c>
      <c r="V384" s="195">
        <f t="shared" si="2538"/>
        <v>0</v>
      </c>
      <c r="W384" s="207">
        <v>19.190000000000001</v>
      </c>
      <c r="X384" s="195">
        <f t="shared" si="2539"/>
        <v>0</v>
      </c>
      <c r="Y384" s="85">
        <v>19.440000000000001</v>
      </c>
      <c r="Z384" s="194">
        <f t="shared" si="2540"/>
        <v>0</v>
      </c>
      <c r="AA384" s="85">
        <v>19.59</v>
      </c>
      <c r="AB384" s="194">
        <f t="shared" si="2541"/>
        <v>0</v>
      </c>
      <c r="AC384" s="85">
        <v>19.84</v>
      </c>
      <c r="AD384" s="194">
        <f t="shared" si="2542"/>
        <v>0</v>
      </c>
      <c r="AE384" s="84">
        <v>23.28</v>
      </c>
      <c r="AF384" s="85">
        <f t="shared" si="2543"/>
        <v>18.624000000000002</v>
      </c>
      <c r="AG384" s="85">
        <f t="shared" si="2544"/>
        <v>0</v>
      </c>
      <c r="AH384" s="85">
        <v>22.43</v>
      </c>
      <c r="AI384" s="85">
        <f t="shared" si="2545"/>
        <v>17.943999999999999</v>
      </c>
      <c r="AJ384" s="177">
        <f t="shared" si="2546"/>
        <v>0</v>
      </c>
    </row>
    <row r="385" spans="1:36" ht="13.5" thickBot="1" x14ac:dyDescent="0.25">
      <c r="A385" s="178">
        <v>43796</v>
      </c>
      <c r="B385" s="220">
        <v>15.78</v>
      </c>
      <c r="C385" s="85">
        <f t="shared" ref="C385" si="2547">B385/1.25</f>
        <v>12.623999999999999</v>
      </c>
      <c r="D385" s="194">
        <f t="shared" ref="D385" si="2548">(B385-B384)*100</f>
        <v>9.9999999999999645</v>
      </c>
      <c r="E385" s="84">
        <v>16.28</v>
      </c>
      <c r="F385" s="85">
        <f t="shared" ref="F385" si="2549">E385/1.25</f>
        <v>13.024000000000001</v>
      </c>
      <c r="G385" s="194">
        <f t="shared" ref="G385" si="2550">(E385-E384)*100</f>
        <v>10.000000000000142</v>
      </c>
      <c r="H385" s="84">
        <v>16.68</v>
      </c>
      <c r="I385" s="85">
        <f t="shared" ref="I385" si="2551">H385/1.25</f>
        <v>13.343999999999999</v>
      </c>
      <c r="J385" s="194">
        <f t="shared" ref="J385" si="2552">(H385-H384)*100</f>
        <v>10.000000000000142</v>
      </c>
      <c r="K385" s="85">
        <v>16.43</v>
      </c>
      <c r="L385" s="85">
        <f t="shared" ref="L385" si="2553">K385/1.25</f>
        <v>13.144</v>
      </c>
      <c r="M385" s="195">
        <f t="shared" ref="M385" si="2554">(K385-K384)*100</f>
        <v>10.000000000000142</v>
      </c>
      <c r="N385" s="85">
        <v>17.02</v>
      </c>
      <c r="O385" s="85">
        <f t="shared" ref="O385" si="2555">N385/1.25</f>
        <v>13.616</v>
      </c>
      <c r="P385" s="195">
        <f t="shared" ref="P385" si="2556">(N385-N384)*100</f>
        <v>9.9999999999997868</v>
      </c>
      <c r="Q385" s="85">
        <v>13.09</v>
      </c>
      <c r="R385" s="85">
        <f t="shared" ref="R385" si="2557">Q385/1.25</f>
        <v>10.472</v>
      </c>
      <c r="S385" s="195">
        <f t="shared" ref="S385" si="2558">(Q385-Q384)*100</f>
        <v>0</v>
      </c>
      <c r="T385" s="85">
        <v>17.46</v>
      </c>
      <c r="U385" s="85">
        <f t="shared" ref="U385" si="2559">T385/1.25</f>
        <v>13.968</v>
      </c>
      <c r="V385" s="195">
        <f t="shared" ref="V385" si="2560">(T385-T384)*100</f>
        <v>10.000000000000142</v>
      </c>
      <c r="W385" s="207">
        <v>19.190000000000001</v>
      </c>
      <c r="X385" s="195">
        <f t="shared" ref="X385" si="2561">(W385-W379)*100</f>
        <v>0</v>
      </c>
      <c r="Y385" s="85">
        <v>19.440000000000001</v>
      </c>
      <c r="Z385" s="194">
        <f t="shared" ref="Z385" si="2562">(Y385-Y379)*100</f>
        <v>0</v>
      </c>
      <c r="AA385" s="85">
        <v>19.59</v>
      </c>
      <c r="AB385" s="194">
        <f t="shared" ref="AB385" si="2563">(AA385-AA379)*100</f>
        <v>0</v>
      </c>
      <c r="AC385" s="85">
        <v>19.84</v>
      </c>
      <c r="AD385" s="194">
        <f t="shared" ref="AD385" si="2564">(AC385-AC379)*100</f>
        <v>0</v>
      </c>
      <c r="AE385" s="84">
        <v>23.28</v>
      </c>
      <c r="AF385" s="85">
        <f t="shared" ref="AF385" si="2565">AE385/1.25</f>
        <v>18.624000000000002</v>
      </c>
      <c r="AG385" s="85">
        <f t="shared" ref="AG385" si="2566">SUM(AE385-AE379)</f>
        <v>0</v>
      </c>
      <c r="AH385" s="85">
        <v>22.43</v>
      </c>
      <c r="AI385" s="85">
        <f t="shared" ref="AI385" si="2567">AH385/1.25</f>
        <v>17.943999999999999</v>
      </c>
      <c r="AJ385" s="177">
        <f t="shared" ref="AJ385" si="2568">SUM(AH385-AH379)*100</f>
        <v>0</v>
      </c>
    </row>
    <row r="386" spans="1:36" ht="13.5" thickBot="1" x14ac:dyDescent="0.25">
      <c r="A386" s="178">
        <v>43797</v>
      </c>
      <c r="B386" s="220">
        <v>15.78</v>
      </c>
      <c r="C386" s="85">
        <f t="shared" ref="C386:C388" si="2569">B386/1.25</f>
        <v>12.623999999999999</v>
      </c>
      <c r="D386" s="194">
        <f t="shared" ref="D386:D388" si="2570">(B386-B385)*100</f>
        <v>0</v>
      </c>
      <c r="E386" s="84">
        <v>16.28</v>
      </c>
      <c r="F386" s="85">
        <f t="shared" ref="F386:F388" si="2571">E386/1.25</f>
        <v>13.024000000000001</v>
      </c>
      <c r="G386" s="194">
        <f t="shared" ref="G386:G388" si="2572">(E386-E385)*100</f>
        <v>0</v>
      </c>
      <c r="H386" s="84">
        <v>16.68</v>
      </c>
      <c r="I386" s="85">
        <f t="shared" ref="I386:I388" si="2573">H386/1.25</f>
        <v>13.343999999999999</v>
      </c>
      <c r="J386" s="194">
        <f t="shared" ref="J386:J388" si="2574">(H386-H385)*100</f>
        <v>0</v>
      </c>
      <c r="K386" s="85">
        <v>16.43</v>
      </c>
      <c r="L386" s="85">
        <f t="shared" ref="L386:L388" si="2575">K386/1.25</f>
        <v>13.144</v>
      </c>
      <c r="M386" s="195">
        <f t="shared" ref="M386:M388" si="2576">(K386-K385)*100</f>
        <v>0</v>
      </c>
      <c r="N386" s="85">
        <v>17.02</v>
      </c>
      <c r="O386" s="85">
        <f t="shared" ref="O386:O388" si="2577">N386/1.25</f>
        <v>13.616</v>
      </c>
      <c r="P386" s="195">
        <f t="shared" ref="P386:P388" si="2578">(N386-N385)*100</f>
        <v>0</v>
      </c>
      <c r="Q386" s="85">
        <v>13.09</v>
      </c>
      <c r="R386" s="85">
        <f t="shared" ref="R386:R388" si="2579">Q386/1.25</f>
        <v>10.472</v>
      </c>
      <c r="S386" s="195">
        <f t="shared" ref="S386:S388" si="2580">(Q386-Q385)*100</f>
        <v>0</v>
      </c>
      <c r="T386" s="85">
        <v>17.46</v>
      </c>
      <c r="U386" s="85">
        <f t="shared" ref="U386:U388" si="2581">T386/1.25</f>
        <v>13.968</v>
      </c>
      <c r="V386" s="195">
        <f t="shared" ref="V386:V388" si="2582">(T386-T385)*100</f>
        <v>0</v>
      </c>
      <c r="W386" s="207">
        <v>19.190000000000001</v>
      </c>
      <c r="X386" s="195">
        <f t="shared" ref="X386:X388" si="2583">(W386-W380)*100</f>
        <v>0</v>
      </c>
      <c r="Y386" s="85">
        <v>19.440000000000001</v>
      </c>
      <c r="Z386" s="194">
        <f t="shared" ref="Z386:Z388" si="2584">(Y386-Y380)*100</f>
        <v>0</v>
      </c>
      <c r="AA386" s="85">
        <v>19.59</v>
      </c>
      <c r="AB386" s="194">
        <f t="shared" ref="AB386:AB388" si="2585">(AA386-AA380)*100</f>
        <v>0</v>
      </c>
      <c r="AC386" s="85">
        <v>19.84</v>
      </c>
      <c r="AD386" s="194">
        <f t="shared" ref="AD386:AD388" si="2586">(AC386-AC380)*100</f>
        <v>0</v>
      </c>
      <c r="AE386" s="84">
        <v>23.28</v>
      </c>
      <c r="AF386" s="85">
        <f t="shared" ref="AF386:AF388" si="2587">AE386/1.25</f>
        <v>18.624000000000002</v>
      </c>
      <c r="AG386" s="85">
        <f t="shared" ref="AG386:AG388" si="2588">SUM(AE386-AE380)</f>
        <v>0</v>
      </c>
      <c r="AH386" s="85">
        <v>22.43</v>
      </c>
      <c r="AI386" s="85">
        <f t="shared" ref="AI386:AI388" si="2589">AH386/1.25</f>
        <v>17.943999999999999</v>
      </c>
      <c r="AJ386" s="177">
        <f t="shared" ref="AJ386:AJ388" si="2590">SUM(AH386-AH380)*100</f>
        <v>0</v>
      </c>
    </row>
    <row r="387" spans="1:36" ht="13.5" thickBot="1" x14ac:dyDescent="0.25">
      <c r="A387" s="178">
        <v>43798</v>
      </c>
      <c r="B387" s="220">
        <v>15.78</v>
      </c>
      <c r="C387" s="85">
        <f t="shared" si="2569"/>
        <v>12.623999999999999</v>
      </c>
      <c r="D387" s="194">
        <f t="shared" si="2570"/>
        <v>0</v>
      </c>
      <c r="E387" s="84">
        <v>16.28</v>
      </c>
      <c r="F387" s="85">
        <f t="shared" si="2571"/>
        <v>13.024000000000001</v>
      </c>
      <c r="G387" s="194">
        <f t="shared" si="2572"/>
        <v>0</v>
      </c>
      <c r="H387" s="84">
        <v>16.68</v>
      </c>
      <c r="I387" s="85">
        <f t="shared" si="2573"/>
        <v>13.343999999999999</v>
      </c>
      <c r="J387" s="194">
        <f t="shared" si="2574"/>
        <v>0</v>
      </c>
      <c r="K387" s="85">
        <v>16.43</v>
      </c>
      <c r="L387" s="85">
        <f t="shared" si="2575"/>
        <v>13.144</v>
      </c>
      <c r="M387" s="195">
        <f t="shared" si="2576"/>
        <v>0</v>
      </c>
      <c r="N387" s="85">
        <v>17.02</v>
      </c>
      <c r="O387" s="85">
        <f t="shared" si="2577"/>
        <v>13.616</v>
      </c>
      <c r="P387" s="195">
        <f t="shared" si="2578"/>
        <v>0</v>
      </c>
      <c r="Q387" s="85">
        <v>13.09</v>
      </c>
      <c r="R387" s="85">
        <f t="shared" si="2579"/>
        <v>10.472</v>
      </c>
      <c r="S387" s="195">
        <f t="shared" si="2580"/>
        <v>0</v>
      </c>
      <c r="T387" s="85">
        <v>17.46</v>
      </c>
      <c r="U387" s="85">
        <f t="shared" si="2581"/>
        <v>13.968</v>
      </c>
      <c r="V387" s="195">
        <f t="shared" si="2582"/>
        <v>0</v>
      </c>
      <c r="W387" s="207">
        <v>19.190000000000001</v>
      </c>
      <c r="X387" s="195">
        <f t="shared" si="2583"/>
        <v>0</v>
      </c>
      <c r="Y387" s="85">
        <v>19.440000000000001</v>
      </c>
      <c r="Z387" s="194">
        <f t="shared" si="2584"/>
        <v>0</v>
      </c>
      <c r="AA387" s="85">
        <v>19.59</v>
      </c>
      <c r="AB387" s="194">
        <f t="shared" si="2585"/>
        <v>0</v>
      </c>
      <c r="AC387" s="85">
        <v>19.84</v>
      </c>
      <c r="AD387" s="194">
        <f t="shared" si="2586"/>
        <v>0</v>
      </c>
      <c r="AE387" s="84">
        <v>23.28</v>
      </c>
      <c r="AF387" s="85">
        <f t="shared" si="2587"/>
        <v>18.624000000000002</v>
      </c>
      <c r="AG387" s="85">
        <f t="shared" si="2588"/>
        <v>0</v>
      </c>
      <c r="AH387" s="85">
        <v>22.43</v>
      </c>
      <c r="AI387" s="85">
        <f t="shared" si="2589"/>
        <v>17.943999999999999</v>
      </c>
      <c r="AJ387" s="177">
        <f t="shared" si="2590"/>
        <v>0</v>
      </c>
    </row>
    <row r="388" spans="1:36" x14ac:dyDescent="0.2">
      <c r="A388" s="178">
        <v>43799</v>
      </c>
      <c r="B388" s="220">
        <v>15.78</v>
      </c>
      <c r="C388" s="85">
        <f t="shared" si="2569"/>
        <v>12.623999999999999</v>
      </c>
      <c r="D388" s="194">
        <f t="shared" si="2570"/>
        <v>0</v>
      </c>
      <c r="E388" s="84">
        <v>16.28</v>
      </c>
      <c r="F388" s="85">
        <f t="shared" si="2571"/>
        <v>13.024000000000001</v>
      </c>
      <c r="G388" s="194">
        <f t="shared" si="2572"/>
        <v>0</v>
      </c>
      <c r="H388" s="84">
        <v>16.68</v>
      </c>
      <c r="I388" s="85">
        <f t="shared" si="2573"/>
        <v>13.343999999999999</v>
      </c>
      <c r="J388" s="194">
        <f t="shared" si="2574"/>
        <v>0</v>
      </c>
      <c r="K388" s="85">
        <v>16.43</v>
      </c>
      <c r="L388" s="85">
        <f t="shared" si="2575"/>
        <v>13.144</v>
      </c>
      <c r="M388" s="195">
        <f t="shared" si="2576"/>
        <v>0</v>
      </c>
      <c r="N388" s="85">
        <v>17.02</v>
      </c>
      <c r="O388" s="85">
        <f t="shared" si="2577"/>
        <v>13.616</v>
      </c>
      <c r="P388" s="195">
        <f t="shared" si="2578"/>
        <v>0</v>
      </c>
      <c r="Q388" s="85">
        <v>13.09</v>
      </c>
      <c r="R388" s="85">
        <f t="shared" si="2579"/>
        <v>10.472</v>
      </c>
      <c r="S388" s="195">
        <f t="shared" si="2580"/>
        <v>0</v>
      </c>
      <c r="T388" s="85">
        <v>17.46</v>
      </c>
      <c r="U388" s="85">
        <f t="shared" si="2581"/>
        <v>13.968</v>
      </c>
      <c r="V388" s="195">
        <f t="shared" si="2582"/>
        <v>0</v>
      </c>
      <c r="W388" s="207">
        <v>19.190000000000001</v>
      </c>
      <c r="X388" s="195">
        <f t="shared" si="2583"/>
        <v>0</v>
      </c>
      <c r="Y388" s="85">
        <v>19.440000000000001</v>
      </c>
      <c r="Z388" s="194">
        <f t="shared" si="2584"/>
        <v>0</v>
      </c>
      <c r="AA388" s="85">
        <v>19.59</v>
      </c>
      <c r="AB388" s="194">
        <f t="shared" si="2585"/>
        <v>0</v>
      </c>
      <c r="AC388" s="85">
        <v>19.84</v>
      </c>
      <c r="AD388" s="194">
        <f t="shared" si="2586"/>
        <v>0</v>
      </c>
      <c r="AE388" s="84">
        <v>23.28</v>
      </c>
      <c r="AF388" s="85">
        <f t="shared" si="2587"/>
        <v>18.624000000000002</v>
      </c>
      <c r="AG388" s="85">
        <f t="shared" si="2588"/>
        <v>0</v>
      </c>
      <c r="AH388" s="85">
        <v>22.43</v>
      </c>
      <c r="AI388" s="85">
        <f t="shared" si="2589"/>
        <v>17.943999999999999</v>
      </c>
      <c r="AJ388" s="177">
        <f t="shared" si="2590"/>
        <v>0</v>
      </c>
    </row>
    <row r="390" spans="1:36" ht="51.75" thickBot="1" x14ac:dyDescent="0.25">
      <c r="A390" s="214" t="s">
        <v>1</v>
      </c>
      <c r="B390" s="144" t="s">
        <v>2</v>
      </c>
      <c r="C390" s="144" t="s">
        <v>16</v>
      </c>
      <c r="D390" s="87" t="s">
        <v>5</v>
      </c>
      <c r="E390" s="144" t="s">
        <v>3</v>
      </c>
      <c r="F390" s="144" t="s">
        <v>17</v>
      </c>
      <c r="G390" s="87" t="s">
        <v>5</v>
      </c>
      <c r="H390" s="144" t="s">
        <v>4</v>
      </c>
      <c r="I390" s="144" t="s">
        <v>18</v>
      </c>
      <c r="J390" s="87" t="s">
        <v>5</v>
      </c>
      <c r="K390" s="145" t="s">
        <v>6</v>
      </c>
      <c r="L390" s="145" t="s">
        <v>63</v>
      </c>
      <c r="M390" s="88" t="s">
        <v>5</v>
      </c>
      <c r="N390" s="192" t="s">
        <v>91</v>
      </c>
      <c r="O390" s="192" t="s">
        <v>92</v>
      </c>
      <c r="P390" s="193" t="s">
        <v>5</v>
      </c>
      <c r="Q390" s="215" t="s">
        <v>7</v>
      </c>
      <c r="R390" s="215" t="s">
        <v>20</v>
      </c>
      <c r="S390" s="213" t="s">
        <v>5</v>
      </c>
      <c r="T390" s="146" t="s">
        <v>68</v>
      </c>
      <c r="U390" s="146" t="s">
        <v>69</v>
      </c>
      <c r="V390" s="147" t="s">
        <v>5</v>
      </c>
      <c r="W390" s="203" t="s">
        <v>86</v>
      </c>
      <c r="X390" s="149" t="s">
        <v>5</v>
      </c>
      <c r="Y390" s="198" t="s">
        <v>87</v>
      </c>
      <c r="Z390" s="149" t="s">
        <v>5</v>
      </c>
      <c r="AA390" s="148" t="s">
        <v>88</v>
      </c>
      <c r="AB390" s="149" t="s">
        <v>5</v>
      </c>
      <c r="AC390" s="148" t="s">
        <v>89</v>
      </c>
      <c r="AD390" s="149" t="s">
        <v>5</v>
      </c>
      <c r="AE390" s="90" t="s">
        <v>23</v>
      </c>
      <c r="AF390" s="90" t="s">
        <v>24</v>
      </c>
      <c r="AG390" s="91" t="s">
        <v>5</v>
      </c>
      <c r="AH390" s="90" t="s">
        <v>25</v>
      </c>
      <c r="AI390" s="90" t="s">
        <v>26</v>
      </c>
      <c r="AJ390" s="91" t="s">
        <v>5</v>
      </c>
    </row>
    <row r="391" spans="1:36" x14ac:dyDescent="0.2">
      <c r="A391" s="158" t="s">
        <v>70</v>
      </c>
      <c r="B391" s="150">
        <f>AVERAGE(B394:B422)</f>
        <v>15.686896551724132</v>
      </c>
      <c r="C391" s="151">
        <f>AVERAGE(B391/1.25)</f>
        <v>12.549517241379306</v>
      </c>
      <c r="D391" s="151"/>
      <c r="E391" s="151">
        <f>AVERAGE(E394:E422)</f>
        <v>16.186896551724129</v>
      </c>
      <c r="F391" s="151">
        <f>AVERAGE(E391/1.25)</f>
        <v>12.949517241379302</v>
      </c>
      <c r="G391" s="151"/>
      <c r="H391" s="151">
        <f>AVERAGE(H394:H422)</f>
        <v>16.586896551724134</v>
      </c>
      <c r="I391" s="151">
        <f>AVERAGE(H391/1.25)</f>
        <v>13.269517241379308</v>
      </c>
      <c r="J391" s="151"/>
      <c r="K391" s="151">
        <f>AVERAGE(K394:K422)</f>
        <v>16.400689655172407</v>
      </c>
      <c r="L391" s="151">
        <f>AVERAGE(K391/1.25)</f>
        <v>13.120551724137925</v>
      </c>
      <c r="M391" s="151"/>
      <c r="N391" s="151">
        <f>AVERAGE(N394:N422)</f>
        <v>16.990689655172417</v>
      </c>
      <c r="O391" s="151">
        <f>AVERAGE(N391/1.25)</f>
        <v>13.592551724137934</v>
      </c>
      <c r="P391" s="151"/>
      <c r="Q391" s="151">
        <f>AVERAGE(Q394:Q422)</f>
        <v>13.372758620689655</v>
      </c>
      <c r="R391" s="151">
        <f>AVERAGE(Q391/1.25)</f>
        <v>10.698206896551724</v>
      </c>
      <c r="S391" s="151"/>
      <c r="T391" s="151">
        <f>AVERAGE(T394:T422)</f>
        <v>17.430689655172419</v>
      </c>
      <c r="U391" s="151">
        <f>AVERAGE(T391/1.25)</f>
        <v>13.944551724137934</v>
      </c>
      <c r="V391" s="151"/>
      <c r="W391" s="151">
        <f>AVERAGE(W394:W422)</f>
        <v>19.190000000000005</v>
      </c>
      <c r="X391" s="151"/>
      <c r="Y391" s="151">
        <f>AVERAGE(Y394:Y422)</f>
        <v>19.440000000000005</v>
      </c>
      <c r="Z391" s="151"/>
      <c r="AA391" s="151">
        <f>AVERAGE(AA394:AA422)</f>
        <v>19.589999999999993</v>
      </c>
      <c r="AB391" s="151"/>
      <c r="AC391" s="151">
        <f>AVERAGE(AC394:AC422)</f>
        <v>19.839999999999993</v>
      </c>
      <c r="AD391" s="151"/>
      <c r="AE391" s="151">
        <f>AVERAGE(AE394:AE422)</f>
        <v>23.279999999999983</v>
      </c>
      <c r="AF391" s="151">
        <f>AVERAGE(AE391/1.25)</f>
        <v>18.623999999999988</v>
      </c>
      <c r="AG391" s="151"/>
      <c r="AH391" s="151">
        <f>AVERAGE(AH394:AH422)</f>
        <v>22.429999999999993</v>
      </c>
      <c r="AI391" s="151">
        <f>AVERAGE(AH391/1.25)</f>
        <v>17.943999999999996</v>
      </c>
      <c r="AJ391" s="152"/>
    </row>
    <row r="392" spans="1:36" x14ac:dyDescent="0.2">
      <c r="A392" s="159" t="s">
        <v>53</v>
      </c>
      <c r="B392" s="153">
        <f>AVERAGE(B394:B408)</f>
        <v>15.613333333333337</v>
      </c>
      <c r="C392" s="153">
        <f>AVERAGE(C394:C409)</f>
        <v>12.488999999999999</v>
      </c>
      <c r="D392" s="153"/>
      <c r="E392" s="153">
        <f>AVERAGE(E394:E409)</f>
        <v>16.111249999999995</v>
      </c>
      <c r="F392" s="153">
        <f>AVERAGE(F394:F409)</f>
        <v>12.889000000000001</v>
      </c>
      <c r="G392" s="153"/>
      <c r="H392" s="153">
        <f>AVERAGE(H394:H408)</f>
        <v>16.513333333333328</v>
      </c>
      <c r="I392" s="153">
        <f>AVERAGE(I394:I408)</f>
        <v>13.210666666666667</v>
      </c>
      <c r="J392" s="153"/>
      <c r="K392" s="153">
        <f>AVERAGE(K394:K408)</f>
        <v>16.286666666666665</v>
      </c>
      <c r="L392" s="153">
        <f>AVERAGE(L394:L408)</f>
        <v>13.02933333333333</v>
      </c>
      <c r="M392" s="153"/>
      <c r="N392" s="153">
        <f>AVERAGE(N394:N408)</f>
        <v>16.876666666666669</v>
      </c>
      <c r="O392" s="153">
        <f>AVERAGE(O394:O408)</f>
        <v>13.501333333333337</v>
      </c>
      <c r="P392" s="153"/>
      <c r="Q392" s="153">
        <f>AVERAGE(Q394:Q408)</f>
        <v>13.269999999999992</v>
      </c>
      <c r="R392" s="153">
        <f>AVERAGE(R394:R408)</f>
        <v>10.615999999999998</v>
      </c>
      <c r="S392" s="153"/>
      <c r="T392" s="153">
        <f>AVERAGE(T394:T408)</f>
        <v>17.31666666666667</v>
      </c>
      <c r="U392" s="153">
        <f>AVERAGE(U394:U408)</f>
        <v>13.853333333333335</v>
      </c>
      <c r="V392" s="153"/>
      <c r="W392" s="153">
        <f>AVERAGE(W394:W408)</f>
        <v>19.190000000000001</v>
      </c>
      <c r="X392" s="153"/>
      <c r="Y392" s="153">
        <f>AVERAGE(Y394:Y408)</f>
        <v>19.440000000000001</v>
      </c>
      <c r="Z392" s="153"/>
      <c r="AA392" s="153">
        <f>AVERAGE(AA394:AA408)</f>
        <v>19.589999999999996</v>
      </c>
      <c r="AB392" s="153"/>
      <c r="AC392" s="153">
        <f>AVERAGE(AC394:AC408)</f>
        <v>19.839999999999996</v>
      </c>
      <c r="AD392" s="153"/>
      <c r="AE392" s="153">
        <f>AVERAGE(AE394:AE408)</f>
        <v>23.279999999999994</v>
      </c>
      <c r="AF392" s="153">
        <f>AVERAGE(AF394:AF408)</f>
        <v>18.624000000000002</v>
      </c>
      <c r="AG392" s="153"/>
      <c r="AH392" s="153">
        <f>AVERAGE(AH394:AH408)</f>
        <v>22.430000000000003</v>
      </c>
      <c r="AI392" s="153">
        <f>AVERAGE(AI394:AI408)</f>
        <v>17.943999999999996</v>
      </c>
      <c r="AJ392" s="153"/>
    </row>
    <row r="393" spans="1:36" ht="13.5" thickBot="1" x14ac:dyDescent="0.25">
      <c r="A393" s="183" t="s">
        <v>54</v>
      </c>
      <c r="B393" s="162">
        <f>AVERAGE(B409:B423)</f>
        <v>15.773333333333332</v>
      </c>
      <c r="C393" s="162">
        <f>AVERAGE(C409:C422)</f>
        <v>12.612571428571428</v>
      </c>
      <c r="D393" s="162"/>
      <c r="E393" s="162">
        <f>AVERAGE(E409:E422)</f>
        <v>16.265714285714285</v>
      </c>
      <c r="F393" s="162">
        <f>AVERAGE(F409:F422)</f>
        <v>13.012571428571428</v>
      </c>
      <c r="G393" s="162"/>
      <c r="H393" s="162">
        <f>AVERAGE(H409:H422)</f>
        <v>16.665714285714291</v>
      </c>
      <c r="I393" s="162">
        <f>AVERAGE(I409:I422)</f>
        <v>13.332571428571427</v>
      </c>
      <c r="J393" s="162"/>
      <c r="K393" s="162">
        <f>AVERAGE(K409:K422)</f>
        <v>16.522857142857141</v>
      </c>
      <c r="L393" s="162">
        <f>AVERAGE(L409:L422)</f>
        <v>13.218285714285715</v>
      </c>
      <c r="M393" s="162"/>
      <c r="N393" s="162">
        <f>AVERAGE(N409:N422)</f>
        <v>17.112857142857145</v>
      </c>
      <c r="O393" s="162">
        <f>AVERAGE(O409:O422)</f>
        <v>13.690285714285716</v>
      </c>
      <c r="P393" s="162"/>
      <c r="Q393" s="162">
        <f>AVERAGE(Q409:Q422)</f>
        <v>13.482857142857144</v>
      </c>
      <c r="R393" s="162">
        <f>AVERAGE(R409:R422)</f>
        <v>10.786285714285714</v>
      </c>
      <c r="S393" s="162"/>
      <c r="T393" s="162">
        <f>AVERAGE(T409:T422)</f>
        <v>17.552857142857142</v>
      </c>
      <c r="U393" s="162">
        <f>AVERAGE(U409:U422)</f>
        <v>14.042285714285713</v>
      </c>
      <c r="V393" s="162"/>
      <c r="W393" s="162">
        <f>AVERAGE(W409:W422)</f>
        <v>19.190000000000001</v>
      </c>
      <c r="X393" s="162"/>
      <c r="Y393" s="162">
        <f>AVERAGE(Y409:Y422)</f>
        <v>19.440000000000001</v>
      </c>
      <c r="Z393" s="162"/>
      <c r="AA393" s="162">
        <f>AVERAGE(AA409:AA422)</f>
        <v>19.59</v>
      </c>
      <c r="AB393" s="162"/>
      <c r="AC393" s="162">
        <f>AVERAGE(AC409:AC422)</f>
        <v>19.84</v>
      </c>
      <c r="AD393" s="162"/>
      <c r="AE393" s="162">
        <f>AVERAGE(AE409:AE422)</f>
        <v>23.279999999999998</v>
      </c>
      <c r="AF393" s="162">
        <f>AVERAGE(AF409:AF422)</f>
        <v>18.623999999999999</v>
      </c>
      <c r="AG393" s="162"/>
      <c r="AH393" s="162">
        <f>AVERAGE(AH409:AH422)</f>
        <v>22.430000000000003</v>
      </c>
      <c r="AI393" s="162">
        <f>AVERAGE(AI409:AI422)</f>
        <v>17.943999999999996</v>
      </c>
      <c r="AJ393" s="162"/>
    </row>
    <row r="394" spans="1:36" ht="13.5" thickBot="1" x14ac:dyDescent="0.25">
      <c r="A394" s="178">
        <v>43800</v>
      </c>
      <c r="B394" s="220">
        <v>15.78</v>
      </c>
      <c r="C394" s="85">
        <f t="shared" ref="C394" si="2591">B394/1.25</f>
        <v>12.623999999999999</v>
      </c>
      <c r="D394" s="194">
        <f>(B394-B388)*100</f>
        <v>0</v>
      </c>
      <c r="E394" s="84">
        <v>16.28</v>
      </c>
      <c r="F394" s="85">
        <f t="shared" ref="F394" si="2592">E394/1.25</f>
        <v>13.024000000000001</v>
      </c>
      <c r="G394" s="194">
        <f>(E394-E388)*100</f>
        <v>0</v>
      </c>
      <c r="H394" s="84">
        <v>16.68</v>
      </c>
      <c r="I394" s="85">
        <f t="shared" ref="I394" si="2593">H394/1.25</f>
        <v>13.343999999999999</v>
      </c>
      <c r="J394" s="194">
        <f>(H394-H388)*100</f>
        <v>0</v>
      </c>
      <c r="K394" s="85">
        <v>16.43</v>
      </c>
      <c r="L394" s="85">
        <f t="shared" ref="L394" si="2594">K394/1.25</f>
        <v>13.144</v>
      </c>
      <c r="M394" s="195">
        <f>(K394-K388)*100</f>
        <v>0</v>
      </c>
      <c r="N394" s="85">
        <v>17.02</v>
      </c>
      <c r="O394" s="85">
        <f t="shared" ref="O394" si="2595">N394/1.25</f>
        <v>13.616</v>
      </c>
      <c r="P394" s="195">
        <f>(N394-N388)*100</f>
        <v>0</v>
      </c>
      <c r="Q394" s="85">
        <v>13.09</v>
      </c>
      <c r="R394" s="85">
        <f t="shared" ref="R394" si="2596">Q394/1.25</f>
        <v>10.472</v>
      </c>
      <c r="S394" s="195">
        <f>(Q394-Q388)*100</f>
        <v>0</v>
      </c>
      <c r="T394" s="85">
        <v>17.46</v>
      </c>
      <c r="U394" s="85">
        <f t="shared" ref="U394" si="2597">T394/1.25</f>
        <v>13.968</v>
      </c>
      <c r="V394" s="195">
        <f>(T394-T388)*100</f>
        <v>0</v>
      </c>
      <c r="W394" s="207">
        <v>19.190000000000001</v>
      </c>
      <c r="X394" s="195">
        <f t="shared" ref="X394" si="2598">(W394-W388)*100</f>
        <v>0</v>
      </c>
      <c r="Y394" s="85">
        <v>19.440000000000001</v>
      </c>
      <c r="Z394" s="194">
        <f t="shared" ref="Z394" si="2599">(Y394-Y388)*100</f>
        <v>0</v>
      </c>
      <c r="AA394" s="85">
        <v>19.59</v>
      </c>
      <c r="AB394" s="194">
        <f t="shared" ref="AB394" si="2600">(AA394-AA388)*100</f>
        <v>0</v>
      </c>
      <c r="AC394" s="85">
        <v>19.84</v>
      </c>
      <c r="AD394" s="194">
        <f t="shared" ref="AD394" si="2601">(AC394-AC388)*100</f>
        <v>0</v>
      </c>
      <c r="AE394" s="84">
        <v>23.28</v>
      </c>
      <c r="AF394" s="85">
        <f t="shared" ref="AF394" si="2602">AE394/1.25</f>
        <v>18.624000000000002</v>
      </c>
      <c r="AG394" s="85">
        <f t="shared" ref="AG394" si="2603">SUM(AE394-AE388)</f>
        <v>0</v>
      </c>
      <c r="AH394" s="85">
        <v>22.43</v>
      </c>
      <c r="AI394" s="85">
        <f t="shared" ref="AI394" si="2604">AH394/1.25</f>
        <v>17.943999999999999</v>
      </c>
      <c r="AJ394" s="177">
        <f t="shared" ref="AJ394" si="2605">SUM(AH394-AH388)*100</f>
        <v>0</v>
      </c>
    </row>
    <row r="395" spans="1:36" ht="13.5" thickBot="1" x14ac:dyDescent="0.25">
      <c r="A395" s="178">
        <v>43801</v>
      </c>
      <c r="B395" s="220">
        <v>15.68</v>
      </c>
      <c r="C395" s="85">
        <f t="shared" ref="C395" si="2606">B395/1.25</f>
        <v>12.544</v>
      </c>
      <c r="D395" s="194">
        <f t="shared" ref="D395:D402" si="2607">(B395-B394)*100</f>
        <v>-9.9999999999999645</v>
      </c>
      <c r="E395" s="84">
        <v>16.18</v>
      </c>
      <c r="F395" s="85">
        <f t="shared" ref="F395" si="2608">E395/1.25</f>
        <v>12.943999999999999</v>
      </c>
      <c r="G395" s="194">
        <f t="shared" ref="G395:G402" si="2609">(E395-E394)*100</f>
        <v>-10.000000000000142</v>
      </c>
      <c r="H395" s="84">
        <v>16.579999999999998</v>
      </c>
      <c r="I395" s="85">
        <f t="shared" ref="I395" si="2610">H395/1.25</f>
        <v>13.263999999999999</v>
      </c>
      <c r="J395" s="194">
        <f t="shared" ref="J395:J402" si="2611">(H395-H394)*100</f>
        <v>-10.000000000000142</v>
      </c>
      <c r="K395" s="85">
        <v>16.28</v>
      </c>
      <c r="L395" s="85">
        <f t="shared" ref="L395" si="2612">K395/1.25</f>
        <v>13.024000000000001</v>
      </c>
      <c r="M395" s="195">
        <f t="shared" ref="M395:M402" si="2613">(K395-K394)*100</f>
        <v>-14.999999999999858</v>
      </c>
      <c r="N395" s="85">
        <v>16.87</v>
      </c>
      <c r="O395" s="85">
        <f t="shared" ref="O395" si="2614">N395/1.25</f>
        <v>13.496</v>
      </c>
      <c r="P395" s="195">
        <f t="shared" ref="P395:P402" si="2615">(N395-N394)*100</f>
        <v>-14.999999999999858</v>
      </c>
      <c r="Q395" s="85">
        <v>13.09</v>
      </c>
      <c r="R395" s="85">
        <f t="shared" ref="R395" si="2616">Q395/1.25</f>
        <v>10.472</v>
      </c>
      <c r="S395" s="195">
        <f t="shared" ref="S395:S402" si="2617">(Q395-Q394)*100</f>
        <v>0</v>
      </c>
      <c r="T395" s="85">
        <v>17.309999999999999</v>
      </c>
      <c r="U395" s="85">
        <f t="shared" ref="U395" si="2618">T395/1.25</f>
        <v>13.847999999999999</v>
      </c>
      <c r="V395" s="195">
        <f t="shared" ref="V395:V402" si="2619">(T395-T394)*100</f>
        <v>-15.000000000000213</v>
      </c>
      <c r="W395" s="207">
        <v>19.190000000000001</v>
      </c>
      <c r="X395" s="195">
        <f t="shared" ref="X395:X404" si="2620">(W395-W394)*100</f>
        <v>0</v>
      </c>
      <c r="Y395" s="85">
        <v>19.440000000000001</v>
      </c>
      <c r="Z395" s="194">
        <f t="shared" ref="Z395:Z404" si="2621">(Y395-Y394)*100</f>
        <v>0</v>
      </c>
      <c r="AA395" s="85">
        <v>19.59</v>
      </c>
      <c r="AB395" s="194">
        <f t="shared" ref="AB395:AB404" si="2622">(AA395-AA394)*100</f>
        <v>0</v>
      </c>
      <c r="AC395" s="85">
        <v>19.84</v>
      </c>
      <c r="AD395" s="194">
        <f t="shared" ref="AD395:AD404" si="2623">(AC395-AC394)*100</f>
        <v>0</v>
      </c>
      <c r="AE395" s="84">
        <v>23.28</v>
      </c>
      <c r="AF395" s="85">
        <f t="shared" ref="AF395" si="2624">AE395/1.25</f>
        <v>18.624000000000002</v>
      </c>
      <c r="AG395" s="85">
        <f t="shared" ref="AG395:AG402" si="2625">SUM(AE395-AE394)</f>
        <v>0</v>
      </c>
      <c r="AH395" s="85">
        <v>22.43</v>
      </c>
      <c r="AI395" s="85">
        <f t="shared" ref="AI395" si="2626">AH395/1.25</f>
        <v>17.943999999999999</v>
      </c>
      <c r="AJ395" s="177">
        <f t="shared" ref="AJ395:AJ402" si="2627">SUM(AH395-AH394)*100</f>
        <v>0</v>
      </c>
    </row>
    <row r="396" spans="1:36" ht="13.5" thickBot="1" x14ac:dyDescent="0.25">
      <c r="A396" s="178">
        <v>43802</v>
      </c>
      <c r="B396" s="220">
        <v>15.58</v>
      </c>
      <c r="C396" s="85">
        <f t="shared" ref="C396" si="2628">B396/1.25</f>
        <v>12.464</v>
      </c>
      <c r="D396" s="194">
        <f t="shared" si="2607"/>
        <v>-9.9999999999999645</v>
      </c>
      <c r="E396" s="84">
        <v>16.079999999999998</v>
      </c>
      <c r="F396" s="85">
        <f t="shared" ref="F396" si="2629">E396/1.25</f>
        <v>12.863999999999999</v>
      </c>
      <c r="G396" s="194">
        <f t="shared" si="2609"/>
        <v>-10.000000000000142</v>
      </c>
      <c r="H396" s="84">
        <v>16.48</v>
      </c>
      <c r="I396" s="85">
        <f t="shared" ref="I396" si="2630">H396/1.25</f>
        <v>13.184000000000001</v>
      </c>
      <c r="J396" s="194">
        <f t="shared" si="2611"/>
        <v>-9.9999999999997868</v>
      </c>
      <c r="K396" s="85">
        <v>16.18</v>
      </c>
      <c r="L396" s="85">
        <f t="shared" ref="L396" si="2631">K396/1.25</f>
        <v>12.943999999999999</v>
      </c>
      <c r="M396" s="195">
        <f t="shared" si="2613"/>
        <v>-10.000000000000142</v>
      </c>
      <c r="N396" s="85">
        <v>16.77</v>
      </c>
      <c r="O396" s="85">
        <f t="shared" ref="O396" si="2632">N396/1.25</f>
        <v>13.416</v>
      </c>
      <c r="P396" s="195">
        <f t="shared" si="2615"/>
        <v>-10.000000000000142</v>
      </c>
      <c r="Q396" s="85">
        <v>13.09</v>
      </c>
      <c r="R396" s="85">
        <f t="shared" ref="R396" si="2633">Q396/1.25</f>
        <v>10.472</v>
      </c>
      <c r="S396" s="195">
        <f t="shared" si="2617"/>
        <v>0</v>
      </c>
      <c r="T396" s="85">
        <v>17.21</v>
      </c>
      <c r="U396" s="85">
        <f t="shared" ref="U396" si="2634">T396/1.25</f>
        <v>13.768000000000001</v>
      </c>
      <c r="V396" s="195">
        <f t="shared" si="2619"/>
        <v>-9.9999999999997868</v>
      </c>
      <c r="W396" s="207">
        <v>19.190000000000001</v>
      </c>
      <c r="X396" s="195">
        <f t="shared" si="2620"/>
        <v>0</v>
      </c>
      <c r="Y396" s="85">
        <v>19.440000000000001</v>
      </c>
      <c r="Z396" s="194">
        <f t="shared" si="2621"/>
        <v>0</v>
      </c>
      <c r="AA396" s="85">
        <v>19.59</v>
      </c>
      <c r="AB396" s="194">
        <f t="shared" si="2622"/>
        <v>0</v>
      </c>
      <c r="AC396" s="85">
        <v>19.84</v>
      </c>
      <c r="AD396" s="194">
        <f t="shared" si="2623"/>
        <v>0</v>
      </c>
      <c r="AE396" s="84">
        <v>23.28</v>
      </c>
      <c r="AF396" s="85">
        <f t="shared" ref="AF396" si="2635">AE396/1.25</f>
        <v>18.624000000000002</v>
      </c>
      <c r="AG396" s="85">
        <f t="shared" si="2625"/>
        <v>0</v>
      </c>
      <c r="AH396" s="85">
        <v>22.43</v>
      </c>
      <c r="AI396" s="85">
        <f t="shared" ref="AI396" si="2636">AH396/1.25</f>
        <v>17.943999999999999</v>
      </c>
      <c r="AJ396" s="177">
        <f t="shared" si="2627"/>
        <v>0</v>
      </c>
    </row>
    <row r="397" spans="1:36" ht="13.5" thickBot="1" x14ac:dyDescent="0.25">
      <c r="A397" s="178">
        <v>43803</v>
      </c>
      <c r="B397" s="220">
        <v>15.48</v>
      </c>
      <c r="C397" s="85">
        <f t="shared" ref="C397" si="2637">B397/1.25</f>
        <v>12.384</v>
      </c>
      <c r="D397" s="194">
        <f t="shared" si="2607"/>
        <v>-9.9999999999999645</v>
      </c>
      <c r="E397" s="84">
        <v>15.98</v>
      </c>
      <c r="F397" s="85">
        <f t="shared" ref="F397" si="2638">E397/1.25</f>
        <v>12.784000000000001</v>
      </c>
      <c r="G397" s="194">
        <f t="shared" si="2609"/>
        <v>-9.9999999999997868</v>
      </c>
      <c r="H397" s="84">
        <v>16.38</v>
      </c>
      <c r="I397" s="85">
        <f t="shared" ref="I397" si="2639">H397/1.25</f>
        <v>13.103999999999999</v>
      </c>
      <c r="J397" s="194">
        <f t="shared" si="2611"/>
        <v>-10.000000000000142</v>
      </c>
      <c r="K397" s="85">
        <v>16.079999999999998</v>
      </c>
      <c r="L397" s="85">
        <f t="shared" ref="L397" si="2640">K397/1.25</f>
        <v>12.863999999999999</v>
      </c>
      <c r="M397" s="195">
        <f t="shared" si="2613"/>
        <v>-10.000000000000142</v>
      </c>
      <c r="N397" s="85">
        <v>16.670000000000002</v>
      </c>
      <c r="O397" s="85">
        <f t="shared" ref="O397" si="2641">N397/1.25</f>
        <v>13.336000000000002</v>
      </c>
      <c r="P397" s="195">
        <f t="shared" si="2615"/>
        <v>-9.9999999999997868</v>
      </c>
      <c r="Q397" s="85">
        <v>13.09</v>
      </c>
      <c r="R397" s="85">
        <f t="shared" ref="R397" si="2642">Q397/1.25</f>
        <v>10.472</v>
      </c>
      <c r="S397" s="195">
        <f t="shared" si="2617"/>
        <v>0</v>
      </c>
      <c r="T397" s="85">
        <v>17.11</v>
      </c>
      <c r="U397" s="85">
        <f t="shared" ref="U397" si="2643">T397/1.25</f>
        <v>13.687999999999999</v>
      </c>
      <c r="V397" s="195">
        <f t="shared" si="2619"/>
        <v>-10.000000000000142</v>
      </c>
      <c r="W397" s="207">
        <v>19.190000000000001</v>
      </c>
      <c r="X397" s="195">
        <f t="shared" si="2620"/>
        <v>0</v>
      </c>
      <c r="Y397" s="85">
        <v>19.440000000000001</v>
      </c>
      <c r="Z397" s="194">
        <f t="shared" si="2621"/>
        <v>0</v>
      </c>
      <c r="AA397" s="85">
        <v>19.59</v>
      </c>
      <c r="AB397" s="194">
        <f t="shared" si="2622"/>
        <v>0</v>
      </c>
      <c r="AC397" s="85">
        <v>19.84</v>
      </c>
      <c r="AD397" s="194">
        <f t="shared" si="2623"/>
        <v>0</v>
      </c>
      <c r="AE397" s="84">
        <v>23.28</v>
      </c>
      <c r="AF397" s="85">
        <f t="shared" ref="AF397" si="2644">AE397/1.25</f>
        <v>18.624000000000002</v>
      </c>
      <c r="AG397" s="85">
        <f t="shared" si="2625"/>
        <v>0</v>
      </c>
      <c r="AH397" s="85">
        <v>22.43</v>
      </c>
      <c r="AI397" s="85">
        <f t="shared" ref="AI397" si="2645">AH397/1.25</f>
        <v>17.943999999999999</v>
      </c>
      <c r="AJ397" s="177">
        <f t="shared" si="2627"/>
        <v>0</v>
      </c>
    </row>
    <row r="398" spans="1:36" ht="13.5" thickBot="1" x14ac:dyDescent="0.25">
      <c r="A398" s="178">
        <v>43804</v>
      </c>
      <c r="B398" s="220">
        <v>15.58</v>
      </c>
      <c r="C398" s="85">
        <f t="shared" ref="C398" si="2646">B398/1.25</f>
        <v>12.464</v>
      </c>
      <c r="D398" s="194">
        <f t="shared" si="2607"/>
        <v>9.9999999999999645</v>
      </c>
      <c r="E398" s="84">
        <v>16.079999999999998</v>
      </c>
      <c r="F398" s="85">
        <f t="shared" ref="F398" si="2647">E398/1.25</f>
        <v>12.863999999999999</v>
      </c>
      <c r="G398" s="194">
        <f t="shared" si="2609"/>
        <v>9.9999999999997868</v>
      </c>
      <c r="H398" s="84">
        <v>16.48</v>
      </c>
      <c r="I398" s="85">
        <f t="shared" ref="I398" si="2648">H398/1.25</f>
        <v>13.184000000000001</v>
      </c>
      <c r="J398" s="194">
        <f t="shared" si="2611"/>
        <v>10.000000000000142</v>
      </c>
      <c r="K398" s="85">
        <v>16.23</v>
      </c>
      <c r="L398" s="85">
        <f t="shared" ref="L398" si="2649">K398/1.25</f>
        <v>12.984</v>
      </c>
      <c r="M398" s="195">
        <f t="shared" si="2613"/>
        <v>15.000000000000213</v>
      </c>
      <c r="N398" s="85">
        <v>16.82</v>
      </c>
      <c r="O398" s="85">
        <f t="shared" ref="O398" si="2650">N398/1.25</f>
        <v>13.456</v>
      </c>
      <c r="P398" s="195">
        <f t="shared" si="2615"/>
        <v>14.999999999999858</v>
      </c>
      <c r="Q398" s="85">
        <v>13.24</v>
      </c>
      <c r="R398" s="85">
        <f t="shared" ref="R398" si="2651">Q398/1.25</f>
        <v>10.592000000000001</v>
      </c>
      <c r="S398" s="195">
        <f t="shared" si="2617"/>
        <v>15.000000000000036</v>
      </c>
      <c r="T398" s="85">
        <v>17.260000000000002</v>
      </c>
      <c r="U398" s="85">
        <f t="shared" ref="U398" si="2652">T398/1.25</f>
        <v>13.808000000000002</v>
      </c>
      <c r="V398" s="195">
        <f t="shared" si="2619"/>
        <v>15.000000000000213</v>
      </c>
      <c r="W398" s="207">
        <v>19.190000000000001</v>
      </c>
      <c r="X398" s="195">
        <f t="shared" si="2620"/>
        <v>0</v>
      </c>
      <c r="Y398" s="85">
        <v>19.440000000000001</v>
      </c>
      <c r="Z398" s="194">
        <f t="shared" si="2621"/>
        <v>0</v>
      </c>
      <c r="AA398" s="85">
        <v>19.59</v>
      </c>
      <c r="AB398" s="194">
        <f t="shared" si="2622"/>
        <v>0</v>
      </c>
      <c r="AC398" s="85">
        <v>19.84</v>
      </c>
      <c r="AD398" s="194">
        <f t="shared" si="2623"/>
        <v>0</v>
      </c>
      <c r="AE398" s="84">
        <v>23.28</v>
      </c>
      <c r="AF398" s="85">
        <f t="shared" ref="AF398" si="2653">AE398/1.25</f>
        <v>18.624000000000002</v>
      </c>
      <c r="AG398" s="85">
        <f t="shared" si="2625"/>
        <v>0</v>
      </c>
      <c r="AH398" s="85">
        <v>22.43</v>
      </c>
      <c r="AI398" s="85">
        <f t="shared" ref="AI398" si="2654">AH398/1.25</f>
        <v>17.943999999999999</v>
      </c>
      <c r="AJ398" s="177">
        <f t="shared" si="2627"/>
        <v>0</v>
      </c>
    </row>
    <row r="399" spans="1:36" ht="13.5" thickBot="1" x14ac:dyDescent="0.25">
      <c r="A399" s="178">
        <v>43805</v>
      </c>
      <c r="B399" s="220">
        <v>15.58</v>
      </c>
      <c r="C399" s="85">
        <f t="shared" ref="C399:C402" si="2655">B399/1.25</f>
        <v>12.464</v>
      </c>
      <c r="D399" s="194">
        <f t="shared" si="2607"/>
        <v>0</v>
      </c>
      <c r="E399" s="84">
        <v>16.079999999999998</v>
      </c>
      <c r="F399" s="85">
        <f t="shared" ref="F399:F402" si="2656">E399/1.25</f>
        <v>12.863999999999999</v>
      </c>
      <c r="G399" s="194">
        <f t="shared" si="2609"/>
        <v>0</v>
      </c>
      <c r="H399" s="84">
        <v>16.48</v>
      </c>
      <c r="I399" s="85">
        <f t="shared" ref="I399:I402" si="2657">H399/1.25</f>
        <v>13.184000000000001</v>
      </c>
      <c r="J399" s="194">
        <f t="shared" si="2611"/>
        <v>0</v>
      </c>
      <c r="K399" s="85">
        <v>16.23</v>
      </c>
      <c r="L399" s="85">
        <f t="shared" ref="L399:L402" si="2658">K399/1.25</f>
        <v>12.984</v>
      </c>
      <c r="M399" s="195">
        <f t="shared" si="2613"/>
        <v>0</v>
      </c>
      <c r="N399" s="85">
        <v>16.82</v>
      </c>
      <c r="O399" s="85">
        <f t="shared" ref="O399:O402" si="2659">N399/1.25</f>
        <v>13.456</v>
      </c>
      <c r="P399" s="195">
        <f t="shared" si="2615"/>
        <v>0</v>
      </c>
      <c r="Q399" s="85">
        <v>13.24</v>
      </c>
      <c r="R399" s="85">
        <f t="shared" ref="R399:R402" si="2660">Q399/1.25</f>
        <v>10.592000000000001</v>
      </c>
      <c r="S399" s="195">
        <f t="shared" si="2617"/>
        <v>0</v>
      </c>
      <c r="T399" s="85">
        <v>17.260000000000002</v>
      </c>
      <c r="U399" s="85">
        <f t="shared" ref="U399:U402" si="2661">T399/1.25</f>
        <v>13.808000000000002</v>
      </c>
      <c r="V399" s="195">
        <f t="shared" si="2619"/>
        <v>0</v>
      </c>
      <c r="W399" s="207">
        <v>19.190000000000001</v>
      </c>
      <c r="X399" s="195">
        <f t="shared" si="2620"/>
        <v>0</v>
      </c>
      <c r="Y399" s="85">
        <v>19.440000000000001</v>
      </c>
      <c r="Z399" s="194">
        <f t="shared" si="2621"/>
        <v>0</v>
      </c>
      <c r="AA399" s="85">
        <v>19.59</v>
      </c>
      <c r="AB399" s="194">
        <f t="shared" si="2622"/>
        <v>0</v>
      </c>
      <c r="AC399" s="85">
        <v>19.84</v>
      </c>
      <c r="AD399" s="194">
        <f t="shared" si="2623"/>
        <v>0</v>
      </c>
      <c r="AE399" s="84">
        <v>23.28</v>
      </c>
      <c r="AF399" s="85">
        <f t="shared" ref="AF399:AF402" si="2662">AE399/1.25</f>
        <v>18.624000000000002</v>
      </c>
      <c r="AG399" s="85">
        <f t="shared" si="2625"/>
        <v>0</v>
      </c>
      <c r="AH399" s="85">
        <v>22.43</v>
      </c>
      <c r="AI399" s="85">
        <f t="shared" ref="AI399:AI402" si="2663">AH399/1.25</f>
        <v>17.943999999999999</v>
      </c>
      <c r="AJ399" s="177">
        <f t="shared" si="2627"/>
        <v>0</v>
      </c>
    </row>
    <row r="400" spans="1:36" ht="13.5" thickBot="1" x14ac:dyDescent="0.25">
      <c r="A400" s="178">
        <v>43806</v>
      </c>
      <c r="B400" s="220">
        <v>15.58</v>
      </c>
      <c r="C400" s="85">
        <f t="shared" si="2655"/>
        <v>12.464</v>
      </c>
      <c r="D400" s="194">
        <f t="shared" si="2607"/>
        <v>0</v>
      </c>
      <c r="E400" s="84">
        <v>16.079999999999998</v>
      </c>
      <c r="F400" s="85">
        <f t="shared" si="2656"/>
        <v>12.863999999999999</v>
      </c>
      <c r="G400" s="194">
        <f t="shared" si="2609"/>
        <v>0</v>
      </c>
      <c r="H400" s="84">
        <v>16.48</v>
      </c>
      <c r="I400" s="85">
        <f t="shared" si="2657"/>
        <v>13.184000000000001</v>
      </c>
      <c r="J400" s="194">
        <f t="shared" si="2611"/>
        <v>0</v>
      </c>
      <c r="K400" s="85">
        <v>16.23</v>
      </c>
      <c r="L400" s="85">
        <f t="shared" si="2658"/>
        <v>12.984</v>
      </c>
      <c r="M400" s="195">
        <f t="shared" si="2613"/>
        <v>0</v>
      </c>
      <c r="N400" s="85">
        <v>16.82</v>
      </c>
      <c r="O400" s="85">
        <f t="shared" si="2659"/>
        <v>13.456</v>
      </c>
      <c r="P400" s="195">
        <f t="shared" si="2615"/>
        <v>0</v>
      </c>
      <c r="Q400" s="85">
        <v>13.24</v>
      </c>
      <c r="R400" s="85">
        <f t="shared" si="2660"/>
        <v>10.592000000000001</v>
      </c>
      <c r="S400" s="195">
        <f t="shared" si="2617"/>
        <v>0</v>
      </c>
      <c r="T400" s="85">
        <v>17.260000000000002</v>
      </c>
      <c r="U400" s="85">
        <f t="shared" si="2661"/>
        <v>13.808000000000002</v>
      </c>
      <c r="V400" s="195">
        <f t="shared" si="2619"/>
        <v>0</v>
      </c>
      <c r="W400" s="207">
        <v>19.190000000000001</v>
      </c>
      <c r="X400" s="195">
        <f t="shared" si="2620"/>
        <v>0</v>
      </c>
      <c r="Y400" s="85">
        <v>19.440000000000001</v>
      </c>
      <c r="Z400" s="194">
        <f t="shared" si="2621"/>
        <v>0</v>
      </c>
      <c r="AA400" s="85">
        <v>19.59</v>
      </c>
      <c r="AB400" s="194">
        <f t="shared" si="2622"/>
        <v>0</v>
      </c>
      <c r="AC400" s="85">
        <v>19.84</v>
      </c>
      <c r="AD400" s="194">
        <f t="shared" si="2623"/>
        <v>0</v>
      </c>
      <c r="AE400" s="84">
        <v>23.28</v>
      </c>
      <c r="AF400" s="85">
        <f t="shared" si="2662"/>
        <v>18.624000000000002</v>
      </c>
      <c r="AG400" s="85">
        <f t="shared" si="2625"/>
        <v>0</v>
      </c>
      <c r="AH400" s="85">
        <v>22.43</v>
      </c>
      <c r="AI400" s="85">
        <f t="shared" si="2663"/>
        <v>17.943999999999999</v>
      </c>
      <c r="AJ400" s="177">
        <f t="shared" si="2627"/>
        <v>0</v>
      </c>
    </row>
    <row r="401" spans="1:36" ht="13.5" thickBot="1" x14ac:dyDescent="0.25">
      <c r="A401" s="178">
        <v>43807</v>
      </c>
      <c r="B401" s="220">
        <v>15.58</v>
      </c>
      <c r="C401" s="85">
        <f t="shared" si="2655"/>
        <v>12.464</v>
      </c>
      <c r="D401" s="194">
        <f t="shared" si="2607"/>
        <v>0</v>
      </c>
      <c r="E401" s="84">
        <v>16.079999999999998</v>
      </c>
      <c r="F401" s="85">
        <f t="shared" si="2656"/>
        <v>12.863999999999999</v>
      </c>
      <c r="G401" s="194">
        <f t="shared" si="2609"/>
        <v>0</v>
      </c>
      <c r="H401" s="84">
        <v>16.48</v>
      </c>
      <c r="I401" s="85">
        <f t="shared" si="2657"/>
        <v>13.184000000000001</v>
      </c>
      <c r="J401" s="194">
        <f t="shared" si="2611"/>
        <v>0</v>
      </c>
      <c r="K401" s="85">
        <v>16.23</v>
      </c>
      <c r="L401" s="85">
        <f t="shared" si="2658"/>
        <v>12.984</v>
      </c>
      <c r="M401" s="195">
        <f t="shared" si="2613"/>
        <v>0</v>
      </c>
      <c r="N401" s="85">
        <v>16.82</v>
      </c>
      <c r="O401" s="85">
        <f t="shared" si="2659"/>
        <v>13.456</v>
      </c>
      <c r="P401" s="195">
        <f t="shared" si="2615"/>
        <v>0</v>
      </c>
      <c r="Q401" s="85">
        <v>13.24</v>
      </c>
      <c r="R401" s="85">
        <f t="shared" si="2660"/>
        <v>10.592000000000001</v>
      </c>
      <c r="S401" s="195">
        <f t="shared" si="2617"/>
        <v>0</v>
      </c>
      <c r="T401" s="85">
        <v>17.260000000000002</v>
      </c>
      <c r="U401" s="85">
        <f t="shared" si="2661"/>
        <v>13.808000000000002</v>
      </c>
      <c r="V401" s="195">
        <f t="shared" si="2619"/>
        <v>0</v>
      </c>
      <c r="W401" s="207">
        <v>19.190000000000001</v>
      </c>
      <c r="X401" s="195">
        <f t="shared" si="2620"/>
        <v>0</v>
      </c>
      <c r="Y401" s="85">
        <v>19.440000000000001</v>
      </c>
      <c r="Z401" s="194">
        <f t="shared" si="2621"/>
        <v>0</v>
      </c>
      <c r="AA401" s="85">
        <v>19.59</v>
      </c>
      <c r="AB401" s="194">
        <f t="shared" si="2622"/>
        <v>0</v>
      </c>
      <c r="AC401" s="85">
        <v>19.84</v>
      </c>
      <c r="AD401" s="194">
        <f t="shared" si="2623"/>
        <v>0</v>
      </c>
      <c r="AE401" s="84">
        <v>23.28</v>
      </c>
      <c r="AF401" s="85">
        <f t="shared" si="2662"/>
        <v>18.624000000000002</v>
      </c>
      <c r="AG401" s="85">
        <f t="shared" si="2625"/>
        <v>0</v>
      </c>
      <c r="AH401" s="85">
        <v>22.43</v>
      </c>
      <c r="AI401" s="85">
        <f t="shared" si="2663"/>
        <v>17.943999999999999</v>
      </c>
      <c r="AJ401" s="177">
        <f t="shared" si="2627"/>
        <v>0</v>
      </c>
    </row>
    <row r="402" spans="1:36" ht="13.5" thickBot="1" x14ac:dyDescent="0.25">
      <c r="A402" s="178">
        <v>43808</v>
      </c>
      <c r="B402" s="220">
        <v>15.68</v>
      </c>
      <c r="C402" s="85">
        <f t="shared" si="2655"/>
        <v>12.544</v>
      </c>
      <c r="D402" s="194">
        <f t="shared" si="2607"/>
        <v>9.9999999999999645</v>
      </c>
      <c r="E402" s="84">
        <v>16.18</v>
      </c>
      <c r="F402" s="85">
        <f t="shared" si="2656"/>
        <v>12.943999999999999</v>
      </c>
      <c r="G402" s="194">
        <f t="shared" si="2609"/>
        <v>10.000000000000142</v>
      </c>
      <c r="H402" s="84">
        <v>16.579999999999998</v>
      </c>
      <c r="I402" s="85">
        <f t="shared" si="2657"/>
        <v>13.263999999999999</v>
      </c>
      <c r="J402" s="194">
        <f t="shared" si="2611"/>
        <v>9.9999999999997868</v>
      </c>
      <c r="K402" s="85">
        <v>16.329999999999998</v>
      </c>
      <c r="L402" s="85">
        <f t="shared" si="2658"/>
        <v>13.063999999999998</v>
      </c>
      <c r="M402" s="195">
        <f t="shared" si="2613"/>
        <v>9.9999999999997868</v>
      </c>
      <c r="N402" s="85">
        <v>16.920000000000002</v>
      </c>
      <c r="O402" s="85">
        <f t="shared" si="2659"/>
        <v>13.536000000000001</v>
      </c>
      <c r="P402" s="195">
        <f t="shared" si="2615"/>
        <v>10.000000000000142</v>
      </c>
      <c r="Q402" s="85">
        <v>13.39</v>
      </c>
      <c r="R402" s="85">
        <f t="shared" si="2660"/>
        <v>10.712</v>
      </c>
      <c r="S402" s="195">
        <f t="shared" si="2617"/>
        <v>15.000000000000036</v>
      </c>
      <c r="T402" s="85">
        <v>17.36</v>
      </c>
      <c r="U402" s="85">
        <f t="shared" si="2661"/>
        <v>13.888</v>
      </c>
      <c r="V402" s="195">
        <f t="shared" si="2619"/>
        <v>9.9999999999997868</v>
      </c>
      <c r="W402" s="207">
        <v>19.190000000000001</v>
      </c>
      <c r="X402" s="195">
        <f t="shared" si="2620"/>
        <v>0</v>
      </c>
      <c r="Y402" s="85">
        <v>19.440000000000001</v>
      </c>
      <c r="Z402" s="194">
        <f t="shared" si="2621"/>
        <v>0</v>
      </c>
      <c r="AA402" s="85">
        <v>19.59</v>
      </c>
      <c r="AB402" s="194">
        <f t="shared" si="2622"/>
        <v>0</v>
      </c>
      <c r="AC402" s="85">
        <v>19.84</v>
      </c>
      <c r="AD402" s="194">
        <f t="shared" si="2623"/>
        <v>0</v>
      </c>
      <c r="AE402" s="84">
        <v>23.28</v>
      </c>
      <c r="AF402" s="85">
        <f t="shared" si="2662"/>
        <v>18.624000000000002</v>
      </c>
      <c r="AG402" s="85">
        <f t="shared" si="2625"/>
        <v>0</v>
      </c>
      <c r="AH402" s="85">
        <v>22.43</v>
      </c>
      <c r="AI402" s="85">
        <f t="shared" si="2663"/>
        <v>17.943999999999999</v>
      </c>
      <c r="AJ402" s="177">
        <f t="shared" si="2627"/>
        <v>0</v>
      </c>
    </row>
    <row r="403" spans="1:36" ht="13.5" thickBot="1" x14ac:dyDescent="0.25">
      <c r="A403" s="178">
        <v>43809</v>
      </c>
      <c r="B403" s="220">
        <v>15.68</v>
      </c>
      <c r="C403" s="85">
        <f t="shared" ref="C403:C404" si="2664">B403/1.25</f>
        <v>12.544</v>
      </c>
      <c r="D403" s="194">
        <f t="shared" ref="D403:D404" si="2665">(B403-B402)*100</f>
        <v>0</v>
      </c>
      <c r="E403" s="84">
        <v>16.18</v>
      </c>
      <c r="F403" s="85">
        <f t="shared" ref="F403:F404" si="2666">E403/1.25</f>
        <v>12.943999999999999</v>
      </c>
      <c r="G403" s="194">
        <f t="shared" ref="G403:G404" si="2667">(E403-E402)*100</f>
        <v>0</v>
      </c>
      <c r="H403" s="84">
        <v>16.579999999999998</v>
      </c>
      <c r="I403" s="85">
        <f t="shared" ref="I403:I404" si="2668">H403/1.25</f>
        <v>13.263999999999999</v>
      </c>
      <c r="J403" s="194">
        <f t="shared" ref="J403:J404" si="2669">(H403-H402)*100</f>
        <v>0</v>
      </c>
      <c r="K403" s="85">
        <v>16.329999999999998</v>
      </c>
      <c r="L403" s="85">
        <f t="shared" ref="L403:L404" si="2670">K403/1.25</f>
        <v>13.063999999999998</v>
      </c>
      <c r="M403" s="195">
        <f t="shared" ref="M403:M404" si="2671">(K403-K402)*100</f>
        <v>0</v>
      </c>
      <c r="N403" s="85">
        <v>16.920000000000002</v>
      </c>
      <c r="O403" s="85">
        <f t="shared" ref="O403:O404" si="2672">N403/1.25</f>
        <v>13.536000000000001</v>
      </c>
      <c r="P403" s="195">
        <f t="shared" ref="P403:P404" si="2673">(N403-N402)*100</f>
        <v>0</v>
      </c>
      <c r="Q403" s="85">
        <v>13.39</v>
      </c>
      <c r="R403" s="85">
        <f t="shared" ref="R403:R404" si="2674">Q403/1.25</f>
        <v>10.712</v>
      </c>
      <c r="S403" s="195">
        <f t="shared" ref="S403:S404" si="2675">(Q403-Q402)*100</f>
        <v>0</v>
      </c>
      <c r="T403" s="85">
        <v>17.36</v>
      </c>
      <c r="U403" s="85">
        <f t="shared" ref="U403:U404" si="2676">T403/1.25</f>
        <v>13.888</v>
      </c>
      <c r="V403" s="195">
        <f t="shared" ref="V403:V404" si="2677">(T403-T402)*100</f>
        <v>0</v>
      </c>
      <c r="W403" s="207">
        <v>19.190000000000001</v>
      </c>
      <c r="X403" s="195">
        <f t="shared" si="2620"/>
        <v>0</v>
      </c>
      <c r="Y403" s="85">
        <v>19.440000000000001</v>
      </c>
      <c r="Z403" s="194">
        <f t="shared" si="2621"/>
        <v>0</v>
      </c>
      <c r="AA403" s="85">
        <v>19.59</v>
      </c>
      <c r="AB403" s="194">
        <f t="shared" si="2622"/>
        <v>0</v>
      </c>
      <c r="AC403" s="85">
        <v>19.84</v>
      </c>
      <c r="AD403" s="194">
        <f t="shared" si="2623"/>
        <v>0</v>
      </c>
      <c r="AE403" s="84">
        <v>23.28</v>
      </c>
      <c r="AF403" s="85">
        <f t="shared" ref="AF403:AF404" si="2678">AE403/1.25</f>
        <v>18.624000000000002</v>
      </c>
      <c r="AG403" s="85">
        <f t="shared" ref="AG403:AG404" si="2679">SUM(AE403-AE402)</f>
        <v>0</v>
      </c>
      <c r="AH403" s="85">
        <v>22.43</v>
      </c>
      <c r="AI403" s="85">
        <f t="shared" ref="AI403:AI404" si="2680">AH403/1.25</f>
        <v>17.943999999999999</v>
      </c>
      <c r="AJ403" s="177">
        <f t="shared" ref="AJ403:AJ404" si="2681">SUM(AH403-AH402)*100</f>
        <v>0</v>
      </c>
    </row>
    <row r="404" spans="1:36" ht="13.5" thickBot="1" x14ac:dyDescent="0.25">
      <c r="A404" s="178">
        <v>43810</v>
      </c>
      <c r="B404" s="220">
        <v>15.68</v>
      </c>
      <c r="C404" s="85">
        <f t="shared" si="2664"/>
        <v>12.544</v>
      </c>
      <c r="D404" s="194">
        <f t="shared" si="2665"/>
        <v>0</v>
      </c>
      <c r="E404" s="84">
        <v>16.18</v>
      </c>
      <c r="F404" s="85">
        <f t="shared" si="2666"/>
        <v>12.943999999999999</v>
      </c>
      <c r="G404" s="194">
        <f t="shared" si="2667"/>
        <v>0</v>
      </c>
      <c r="H404" s="84">
        <v>16.579999999999998</v>
      </c>
      <c r="I404" s="85">
        <f t="shared" si="2668"/>
        <v>13.263999999999999</v>
      </c>
      <c r="J404" s="194">
        <f t="shared" si="2669"/>
        <v>0</v>
      </c>
      <c r="K404" s="85">
        <v>16.43</v>
      </c>
      <c r="L404" s="85">
        <f t="shared" si="2670"/>
        <v>13.144</v>
      </c>
      <c r="M404" s="195">
        <f t="shared" si="2671"/>
        <v>10.000000000000142</v>
      </c>
      <c r="N404" s="85">
        <v>17.02</v>
      </c>
      <c r="O404" s="85">
        <f t="shared" si="2672"/>
        <v>13.616</v>
      </c>
      <c r="P404" s="195">
        <f t="shared" si="2673"/>
        <v>9.9999999999997868</v>
      </c>
      <c r="Q404" s="85">
        <v>13.39</v>
      </c>
      <c r="R404" s="85">
        <f t="shared" si="2674"/>
        <v>10.712</v>
      </c>
      <c r="S404" s="195">
        <f t="shared" si="2675"/>
        <v>0</v>
      </c>
      <c r="T404" s="85">
        <v>17.46</v>
      </c>
      <c r="U404" s="85">
        <f t="shared" si="2676"/>
        <v>13.968</v>
      </c>
      <c r="V404" s="195">
        <f t="shared" si="2677"/>
        <v>10.000000000000142</v>
      </c>
      <c r="W404" s="207">
        <v>19.190000000000001</v>
      </c>
      <c r="X404" s="195">
        <f t="shared" si="2620"/>
        <v>0</v>
      </c>
      <c r="Y404" s="85">
        <v>19.440000000000001</v>
      </c>
      <c r="Z404" s="194">
        <f t="shared" si="2621"/>
        <v>0</v>
      </c>
      <c r="AA404" s="85">
        <v>19.59</v>
      </c>
      <c r="AB404" s="194">
        <f t="shared" si="2622"/>
        <v>0</v>
      </c>
      <c r="AC404" s="85">
        <v>19.84</v>
      </c>
      <c r="AD404" s="194">
        <f t="shared" si="2623"/>
        <v>0</v>
      </c>
      <c r="AE404" s="84">
        <v>23.28</v>
      </c>
      <c r="AF404" s="85">
        <f t="shared" si="2678"/>
        <v>18.624000000000002</v>
      </c>
      <c r="AG404" s="85">
        <f t="shared" si="2679"/>
        <v>0</v>
      </c>
      <c r="AH404" s="85">
        <v>22.43</v>
      </c>
      <c r="AI404" s="85">
        <f t="shared" si="2680"/>
        <v>17.943999999999999</v>
      </c>
      <c r="AJ404" s="177">
        <f t="shared" si="2681"/>
        <v>0</v>
      </c>
    </row>
    <row r="405" spans="1:36" ht="13.5" thickBot="1" x14ac:dyDescent="0.25">
      <c r="A405" s="178">
        <v>43811</v>
      </c>
      <c r="B405" s="220">
        <v>15.58</v>
      </c>
      <c r="C405" s="85">
        <f t="shared" ref="C405" si="2682">B405/1.25</f>
        <v>12.464</v>
      </c>
      <c r="D405" s="194">
        <f t="shared" ref="D405" si="2683">(B405-B404)*100</f>
        <v>-9.9999999999999645</v>
      </c>
      <c r="E405" s="84">
        <v>16.079999999999998</v>
      </c>
      <c r="F405" s="85">
        <f t="shared" ref="F405" si="2684">E405/1.25</f>
        <v>12.863999999999999</v>
      </c>
      <c r="G405" s="194">
        <f t="shared" ref="G405" si="2685">(E405-E404)*100</f>
        <v>-10.000000000000142</v>
      </c>
      <c r="H405" s="84">
        <v>16.48</v>
      </c>
      <c r="I405" s="85">
        <f t="shared" ref="I405" si="2686">H405/1.25</f>
        <v>13.184000000000001</v>
      </c>
      <c r="J405" s="194">
        <f t="shared" ref="J405" si="2687">(H405-H404)*100</f>
        <v>-9.9999999999997868</v>
      </c>
      <c r="K405" s="85">
        <v>16.329999999999998</v>
      </c>
      <c r="L405" s="85">
        <f t="shared" ref="L405" si="2688">K405/1.25</f>
        <v>13.063999999999998</v>
      </c>
      <c r="M405" s="195">
        <f t="shared" ref="M405" si="2689">(K405-K404)*100</f>
        <v>-10.000000000000142</v>
      </c>
      <c r="N405" s="85">
        <v>16.920000000000002</v>
      </c>
      <c r="O405" s="85">
        <f t="shared" ref="O405" si="2690">N405/1.25</f>
        <v>13.536000000000001</v>
      </c>
      <c r="P405" s="195">
        <f t="shared" ref="P405" si="2691">(N405-N404)*100</f>
        <v>-9.9999999999997868</v>
      </c>
      <c r="Q405" s="85">
        <v>13.39</v>
      </c>
      <c r="R405" s="85">
        <f t="shared" ref="R405" si="2692">Q405/1.25</f>
        <v>10.712</v>
      </c>
      <c r="S405" s="195">
        <f t="shared" ref="S405" si="2693">(Q405-Q404)*100</f>
        <v>0</v>
      </c>
      <c r="T405" s="85">
        <v>17.36</v>
      </c>
      <c r="U405" s="85">
        <f t="shared" ref="U405" si="2694">T405/1.25</f>
        <v>13.888</v>
      </c>
      <c r="V405" s="195">
        <f t="shared" ref="V405" si="2695">(T405-T404)*100</f>
        <v>-10.000000000000142</v>
      </c>
      <c r="W405" s="207">
        <v>19.190000000000001</v>
      </c>
      <c r="X405" s="195">
        <f t="shared" ref="X405" si="2696">(W405-W404)*100</f>
        <v>0</v>
      </c>
      <c r="Y405" s="85">
        <v>19.440000000000001</v>
      </c>
      <c r="Z405" s="194">
        <f t="shared" ref="Z405" si="2697">(Y405-Y404)*100</f>
        <v>0</v>
      </c>
      <c r="AA405" s="85">
        <v>19.59</v>
      </c>
      <c r="AB405" s="194">
        <f t="shared" ref="AB405" si="2698">(AA405-AA404)*100</f>
        <v>0</v>
      </c>
      <c r="AC405" s="85">
        <v>19.84</v>
      </c>
      <c r="AD405" s="194">
        <f t="shared" ref="AD405" si="2699">(AC405-AC404)*100</f>
        <v>0</v>
      </c>
      <c r="AE405" s="84">
        <v>23.28</v>
      </c>
      <c r="AF405" s="85">
        <f t="shared" ref="AF405" si="2700">AE405/1.25</f>
        <v>18.624000000000002</v>
      </c>
      <c r="AG405" s="85">
        <f t="shared" ref="AG405" si="2701">SUM(AE405-AE404)</f>
        <v>0</v>
      </c>
      <c r="AH405" s="85">
        <v>22.43</v>
      </c>
      <c r="AI405" s="85">
        <f t="shared" ref="AI405" si="2702">AH405/1.25</f>
        <v>17.943999999999999</v>
      </c>
      <c r="AJ405" s="177">
        <f t="shared" ref="AJ405" si="2703">SUM(AH405-AH404)*100</f>
        <v>0</v>
      </c>
    </row>
    <row r="406" spans="1:36" ht="13.5" thickBot="1" x14ac:dyDescent="0.25">
      <c r="A406" s="178">
        <v>43812</v>
      </c>
      <c r="B406" s="220">
        <v>15.58</v>
      </c>
      <c r="C406" s="85">
        <f t="shared" ref="C406:C410" si="2704">B406/1.25</f>
        <v>12.464</v>
      </c>
      <c r="D406" s="194">
        <f t="shared" ref="D406:D410" si="2705">(B406-B405)*100</f>
        <v>0</v>
      </c>
      <c r="E406" s="84">
        <v>16.079999999999998</v>
      </c>
      <c r="F406" s="85">
        <f t="shared" ref="F406:F410" si="2706">E406/1.25</f>
        <v>12.863999999999999</v>
      </c>
      <c r="G406" s="194">
        <f t="shared" ref="G406:G410" si="2707">(E406-E405)*100</f>
        <v>0</v>
      </c>
      <c r="H406" s="84">
        <v>16.48</v>
      </c>
      <c r="I406" s="85">
        <f t="shared" ref="I406:I410" si="2708">H406/1.25</f>
        <v>13.184000000000001</v>
      </c>
      <c r="J406" s="194">
        <f t="shared" ref="J406:J410" si="2709">(H406-H405)*100</f>
        <v>0</v>
      </c>
      <c r="K406" s="85">
        <v>16.329999999999998</v>
      </c>
      <c r="L406" s="85">
        <f t="shared" ref="L406:L410" si="2710">K406/1.25</f>
        <v>13.063999999999998</v>
      </c>
      <c r="M406" s="195">
        <f t="shared" ref="M406:M410" si="2711">(K406-K405)*100</f>
        <v>0</v>
      </c>
      <c r="N406" s="85">
        <v>16.920000000000002</v>
      </c>
      <c r="O406" s="85">
        <f t="shared" ref="O406:O410" si="2712">N406/1.25</f>
        <v>13.536000000000001</v>
      </c>
      <c r="P406" s="195">
        <f t="shared" ref="P406:P410" si="2713">(N406-N405)*100</f>
        <v>0</v>
      </c>
      <c r="Q406" s="85">
        <v>13.39</v>
      </c>
      <c r="R406" s="85">
        <f t="shared" ref="R406:R410" si="2714">Q406/1.25</f>
        <v>10.712</v>
      </c>
      <c r="S406" s="195">
        <f t="shared" ref="S406:S410" si="2715">(Q406-Q405)*100</f>
        <v>0</v>
      </c>
      <c r="T406" s="85">
        <v>17.36</v>
      </c>
      <c r="U406" s="85">
        <f t="shared" ref="U406:U410" si="2716">T406/1.25</f>
        <v>13.888</v>
      </c>
      <c r="V406" s="195">
        <f t="shared" ref="V406:V410" si="2717">(T406-T405)*100</f>
        <v>0</v>
      </c>
      <c r="W406" s="207">
        <v>19.190000000000001</v>
      </c>
      <c r="X406" s="195">
        <f t="shared" ref="X406:X410" si="2718">(W406-W405)*100</f>
        <v>0</v>
      </c>
      <c r="Y406" s="85">
        <v>19.440000000000001</v>
      </c>
      <c r="Z406" s="194">
        <f t="shared" ref="Z406:Z410" si="2719">(Y406-Y405)*100</f>
        <v>0</v>
      </c>
      <c r="AA406" s="85">
        <v>19.59</v>
      </c>
      <c r="AB406" s="194">
        <f t="shared" ref="AB406:AB410" si="2720">(AA406-AA405)*100</f>
        <v>0</v>
      </c>
      <c r="AC406" s="85">
        <v>19.84</v>
      </c>
      <c r="AD406" s="194">
        <f t="shared" ref="AD406:AD410" si="2721">(AC406-AC405)*100</f>
        <v>0</v>
      </c>
      <c r="AE406" s="84">
        <v>23.28</v>
      </c>
      <c r="AF406" s="85">
        <f t="shared" ref="AF406:AF410" si="2722">AE406/1.25</f>
        <v>18.624000000000002</v>
      </c>
      <c r="AG406" s="85">
        <f t="shared" ref="AG406:AG410" si="2723">SUM(AE406-AE405)</f>
        <v>0</v>
      </c>
      <c r="AH406" s="85">
        <v>22.43</v>
      </c>
      <c r="AI406" s="85">
        <f t="shared" ref="AI406:AI410" si="2724">AH406/1.25</f>
        <v>17.943999999999999</v>
      </c>
      <c r="AJ406" s="177">
        <f t="shared" ref="AJ406:AJ410" si="2725">SUM(AH406-AH405)*100</f>
        <v>0</v>
      </c>
    </row>
    <row r="407" spans="1:36" ht="13.5" thickBot="1" x14ac:dyDescent="0.25">
      <c r="A407" s="178">
        <v>43813</v>
      </c>
      <c r="B407" s="220">
        <v>15.58</v>
      </c>
      <c r="C407" s="85">
        <f t="shared" si="2704"/>
        <v>12.464</v>
      </c>
      <c r="D407" s="194">
        <f t="shared" si="2705"/>
        <v>0</v>
      </c>
      <c r="E407" s="84">
        <v>16.079999999999998</v>
      </c>
      <c r="F407" s="85">
        <f t="shared" si="2706"/>
        <v>12.863999999999999</v>
      </c>
      <c r="G407" s="194">
        <f t="shared" si="2707"/>
        <v>0</v>
      </c>
      <c r="H407" s="84">
        <v>16.48</v>
      </c>
      <c r="I407" s="85">
        <f t="shared" si="2708"/>
        <v>13.184000000000001</v>
      </c>
      <c r="J407" s="194">
        <f t="shared" si="2709"/>
        <v>0</v>
      </c>
      <c r="K407" s="85">
        <v>16.329999999999998</v>
      </c>
      <c r="L407" s="85">
        <f t="shared" si="2710"/>
        <v>13.063999999999998</v>
      </c>
      <c r="M407" s="195">
        <f t="shared" si="2711"/>
        <v>0</v>
      </c>
      <c r="N407" s="85">
        <v>16.920000000000002</v>
      </c>
      <c r="O407" s="85">
        <f t="shared" si="2712"/>
        <v>13.536000000000001</v>
      </c>
      <c r="P407" s="195">
        <f t="shared" si="2713"/>
        <v>0</v>
      </c>
      <c r="Q407" s="85">
        <v>13.39</v>
      </c>
      <c r="R407" s="85">
        <f t="shared" si="2714"/>
        <v>10.712</v>
      </c>
      <c r="S407" s="195">
        <f t="shared" si="2715"/>
        <v>0</v>
      </c>
      <c r="T407" s="85">
        <v>17.36</v>
      </c>
      <c r="U407" s="85">
        <f t="shared" si="2716"/>
        <v>13.888</v>
      </c>
      <c r="V407" s="195">
        <f t="shared" si="2717"/>
        <v>0</v>
      </c>
      <c r="W407" s="207">
        <v>19.190000000000001</v>
      </c>
      <c r="X407" s="195">
        <f t="shared" si="2718"/>
        <v>0</v>
      </c>
      <c r="Y407" s="85">
        <v>19.440000000000001</v>
      </c>
      <c r="Z407" s="194">
        <f t="shared" si="2719"/>
        <v>0</v>
      </c>
      <c r="AA407" s="85">
        <v>19.59</v>
      </c>
      <c r="AB407" s="194">
        <f t="shared" si="2720"/>
        <v>0</v>
      </c>
      <c r="AC407" s="85">
        <v>19.84</v>
      </c>
      <c r="AD407" s="194">
        <f t="shared" si="2721"/>
        <v>0</v>
      </c>
      <c r="AE407" s="84">
        <v>23.28</v>
      </c>
      <c r="AF407" s="85">
        <f t="shared" si="2722"/>
        <v>18.624000000000002</v>
      </c>
      <c r="AG407" s="85">
        <f t="shared" si="2723"/>
        <v>0</v>
      </c>
      <c r="AH407" s="85">
        <v>22.43</v>
      </c>
      <c r="AI407" s="85">
        <f t="shared" si="2724"/>
        <v>17.943999999999999</v>
      </c>
      <c r="AJ407" s="177">
        <f t="shared" si="2725"/>
        <v>0</v>
      </c>
    </row>
    <row r="408" spans="1:36" ht="13.5" thickBot="1" x14ac:dyDescent="0.25">
      <c r="A408" s="178">
        <v>43814</v>
      </c>
      <c r="B408" s="220">
        <v>15.58</v>
      </c>
      <c r="C408" s="85">
        <f t="shared" si="2704"/>
        <v>12.464</v>
      </c>
      <c r="D408" s="194">
        <f t="shared" si="2705"/>
        <v>0</v>
      </c>
      <c r="E408" s="84">
        <v>16.079999999999998</v>
      </c>
      <c r="F408" s="85">
        <f t="shared" si="2706"/>
        <v>12.863999999999999</v>
      </c>
      <c r="G408" s="194">
        <f t="shared" si="2707"/>
        <v>0</v>
      </c>
      <c r="H408" s="84">
        <v>16.48</v>
      </c>
      <c r="I408" s="85">
        <f t="shared" si="2708"/>
        <v>13.184000000000001</v>
      </c>
      <c r="J408" s="194">
        <f t="shared" si="2709"/>
        <v>0</v>
      </c>
      <c r="K408" s="85">
        <v>16.329999999999998</v>
      </c>
      <c r="L408" s="85">
        <f t="shared" si="2710"/>
        <v>13.063999999999998</v>
      </c>
      <c r="M408" s="195">
        <f t="shared" si="2711"/>
        <v>0</v>
      </c>
      <c r="N408" s="85">
        <v>16.920000000000002</v>
      </c>
      <c r="O408" s="85">
        <f t="shared" si="2712"/>
        <v>13.536000000000001</v>
      </c>
      <c r="P408" s="195">
        <f t="shared" si="2713"/>
        <v>0</v>
      </c>
      <c r="Q408" s="85">
        <v>13.39</v>
      </c>
      <c r="R408" s="85">
        <f t="shared" si="2714"/>
        <v>10.712</v>
      </c>
      <c r="S408" s="195">
        <f t="shared" si="2715"/>
        <v>0</v>
      </c>
      <c r="T408" s="85">
        <v>17.36</v>
      </c>
      <c r="U408" s="85">
        <f t="shared" si="2716"/>
        <v>13.888</v>
      </c>
      <c r="V408" s="195">
        <f t="shared" si="2717"/>
        <v>0</v>
      </c>
      <c r="W408" s="207">
        <v>19.190000000000001</v>
      </c>
      <c r="X408" s="195">
        <f t="shared" si="2718"/>
        <v>0</v>
      </c>
      <c r="Y408" s="85">
        <v>19.440000000000001</v>
      </c>
      <c r="Z408" s="194">
        <f t="shared" si="2719"/>
        <v>0</v>
      </c>
      <c r="AA408" s="85">
        <v>19.59</v>
      </c>
      <c r="AB408" s="194">
        <f t="shared" si="2720"/>
        <v>0</v>
      </c>
      <c r="AC408" s="85">
        <v>19.84</v>
      </c>
      <c r="AD408" s="194">
        <f t="shared" si="2721"/>
        <v>0</v>
      </c>
      <c r="AE408" s="84">
        <v>23.28</v>
      </c>
      <c r="AF408" s="85">
        <f t="shared" si="2722"/>
        <v>18.624000000000002</v>
      </c>
      <c r="AG408" s="85">
        <f t="shared" si="2723"/>
        <v>0</v>
      </c>
      <c r="AH408" s="85">
        <v>22.43</v>
      </c>
      <c r="AI408" s="85">
        <f t="shared" si="2724"/>
        <v>17.943999999999999</v>
      </c>
      <c r="AJ408" s="177">
        <f t="shared" si="2725"/>
        <v>0</v>
      </c>
    </row>
    <row r="409" spans="1:36" ht="13.5" thickBot="1" x14ac:dyDescent="0.25">
      <c r="A409" s="178">
        <v>43815</v>
      </c>
      <c r="B409" s="220">
        <v>15.58</v>
      </c>
      <c r="C409" s="85">
        <f t="shared" si="2704"/>
        <v>12.464</v>
      </c>
      <c r="D409" s="194">
        <f t="shared" si="2705"/>
        <v>0</v>
      </c>
      <c r="E409" s="84">
        <v>16.079999999999998</v>
      </c>
      <c r="F409" s="85">
        <f t="shared" si="2706"/>
        <v>12.863999999999999</v>
      </c>
      <c r="G409" s="194">
        <f t="shared" si="2707"/>
        <v>0</v>
      </c>
      <c r="H409" s="84">
        <v>16.48</v>
      </c>
      <c r="I409" s="85">
        <f t="shared" si="2708"/>
        <v>13.184000000000001</v>
      </c>
      <c r="J409" s="194">
        <f t="shared" si="2709"/>
        <v>0</v>
      </c>
      <c r="K409" s="85">
        <v>16.329999999999998</v>
      </c>
      <c r="L409" s="85">
        <f t="shared" si="2710"/>
        <v>13.063999999999998</v>
      </c>
      <c r="M409" s="195">
        <f t="shared" si="2711"/>
        <v>0</v>
      </c>
      <c r="N409" s="85">
        <v>16.920000000000002</v>
      </c>
      <c r="O409" s="85">
        <f t="shared" si="2712"/>
        <v>13.536000000000001</v>
      </c>
      <c r="P409" s="195">
        <f t="shared" si="2713"/>
        <v>0</v>
      </c>
      <c r="Q409" s="85">
        <v>13.39</v>
      </c>
      <c r="R409" s="85">
        <f t="shared" si="2714"/>
        <v>10.712</v>
      </c>
      <c r="S409" s="195">
        <f t="shared" si="2715"/>
        <v>0</v>
      </c>
      <c r="T409" s="85">
        <v>17.36</v>
      </c>
      <c r="U409" s="85">
        <f t="shared" si="2716"/>
        <v>13.888</v>
      </c>
      <c r="V409" s="195">
        <f t="shared" si="2717"/>
        <v>0</v>
      </c>
      <c r="W409" s="207">
        <v>19.190000000000001</v>
      </c>
      <c r="X409" s="195">
        <f t="shared" si="2718"/>
        <v>0</v>
      </c>
      <c r="Y409" s="85">
        <v>19.440000000000001</v>
      </c>
      <c r="Z409" s="194">
        <f t="shared" si="2719"/>
        <v>0</v>
      </c>
      <c r="AA409" s="85">
        <v>19.59</v>
      </c>
      <c r="AB409" s="194">
        <f t="shared" si="2720"/>
        <v>0</v>
      </c>
      <c r="AC409" s="85">
        <v>19.84</v>
      </c>
      <c r="AD409" s="194">
        <f t="shared" si="2721"/>
        <v>0</v>
      </c>
      <c r="AE409" s="84">
        <v>23.28</v>
      </c>
      <c r="AF409" s="85">
        <f t="shared" si="2722"/>
        <v>18.624000000000002</v>
      </c>
      <c r="AG409" s="85">
        <f t="shared" si="2723"/>
        <v>0</v>
      </c>
      <c r="AH409" s="85">
        <v>22.43</v>
      </c>
      <c r="AI409" s="85">
        <f t="shared" si="2724"/>
        <v>17.943999999999999</v>
      </c>
      <c r="AJ409" s="177">
        <f t="shared" si="2725"/>
        <v>0</v>
      </c>
    </row>
    <row r="410" spans="1:36" ht="13.5" thickBot="1" x14ac:dyDescent="0.25">
      <c r="A410" s="178">
        <v>43816</v>
      </c>
      <c r="B410" s="220">
        <v>15.68</v>
      </c>
      <c r="C410" s="85">
        <f t="shared" si="2704"/>
        <v>12.544</v>
      </c>
      <c r="D410" s="194">
        <f t="shared" si="2705"/>
        <v>9.9999999999999645</v>
      </c>
      <c r="E410" s="84">
        <v>16.18</v>
      </c>
      <c r="F410" s="85">
        <f t="shared" si="2706"/>
        <v>12.943999999999999</v>
      </c>
      <c r="G410" s="194">
        <f t="shared" si="2707"/>
        <v>10.000000000000142</v>
      </c>
      <c r="H410" s="84">
        <v>16.579999999999998</v>
      </c>
      <c r="I410" s="85">
        <f t="shared" si="2708"/>
        <v>13.263999999999999</v>
      </c>
      <c r="J410" s="194">
        <f t="shared" si="2709"/>
        <v>9.9999999999997868</v>
      </c>
      <c r="K410" s="85">
        <v>16.43</v>
      </c>
      <c r="L410" s="85">
        <f t="shared" si="2710"/>
        <v>13.144</v>
      </c>
      <c r="M410" s="195">
        <f t="shared" si="2711"/>
        <v>10.000000000000142</v>
      </c>
      <c r="N410" s="85">
        <v>17.02</v>
      </c>
      <c r="O410" s="85">
        <f t="shared" si="2712"/>
        <v>13.616</v>
      </c>
      <c r="P410" s="195">
        <f t="shared" si="2713"/>
        <v>9.9999999999997868</v>
      </c>
      <c r="Q410" s="85">
        <v>13.49</v>
      </c>
      <c r="R410" s="85">
        <f t="shared" si="2714"/>
        <v>10.792</v>
      </c>
      <c r="S410" s="195">
        <f t="shared" si="2715"/>
        <v>9.9999999999999645</v>
      </c>
      <c r="T410" s="85">
        <v>17.46</v>
      </c>
      <c r="U410" s="85">
        <f t="shared" si="2716"/>
        <v>13.968</v>
      </c>
      <c r="V410" s="195">
        <f t="shared" si="2717"/>
        <v>10.000000000000142</v>
      </c>
      <c r="W410" s="207">
        <v>19.190000000000001</v>
      </c>
      <c r="X410" s="195">
        <f t="shared" si="2718"/>
        <v>0</v>
      </c>
      <c r="Y410" s="85">
        <v>19.440000000000001</v>
      </c>
      <c r="Z410" s="194">
        <f t="shared" si="2719"/>
        <v>0</v>
      </c>
      <c r="AA410" s="85">
        <v>19.59</v>
      </c>
      <c r="AB410" s="194">
        <f t="shared" si="2720"/>
        <v>0</v>
      </c>
      <c r="AC410" s="85">
        <v>19.84</v>
      </c>
      <c r="AD410" s="194">
        <f t="shared" si="2721"/>
        <v>0</v>
      </c>
      <c r="AE410" s="84">
        <v>23.28</v>
      </c>
      <c r="AF410" s="85">
        <f t="shared" si="2722"/>
        <v>18.624000000000002</v>
      </c>
      <c r="AG410" s="85">
        <f t="shared" si="2723"/>
        <v>0</v>
      </c>
      <c r="AH410" s="85">
        <v>22.43</v>
      </c>
      <c r="AI410" s="85">
        <f t="shared" si="2724"/>
        <v>17.943999999999999</v>
      </c>
      <c r="AJ410" s="177">
        <f t="shared" si="2725"/>
        <v>0</v>
      </c>
    </row>
    <row r="411" spans="1:36" ht="13.5" thickBot="1" x14ac:dyDescent="0.25">
      <c r="A411" s="178">
        <v>43817</v>
      </c>
      <c r="B411" s="220">
        <v>15.68</v>
      </c>
      <c r="C411" s="85">
        <f t="shared" ref="C411:C412" si="2726">B411/1.25</f>
        <v>12.544</v>
      </c>
      <c r="D411" s="194">
        <f t="shared" ref="D411:D412" si="2727">(B411-B410)*100</f>
        <v>0</v>
      </c>
      <c r="E411" s="84">
        <v>16.18</v>
      </c>
      <c r="F411" s="85">
        <f t="shared" ref="F411:F412" si="2728">E411/1.25</f>
        <v>12.943999999999999</v>
      </c>
      <c r="G411" s="194">
        <f t="shared" ref="G411:G412" si="2729">(E411-E410)*100</f>
        <v>0</v>
      </c>
      <c r="H411" s="84">
        <v>16.579999999999998</v>
      </c>
      <c r="I411" s="85">
        <f t="shared" ref="I411:I412" si="2730">H411/1.25</f>
        <v>13.263999999999999</v>
      </c>
      <c r="J411" s="194">
        <f t="shared" ref="J411:J412" si="2731">(H411-H410)*100</f>
        <v>0</v>
      </c>
      <c r="K411" s="85">
        <v>16.43</v>
      </c>
      <c r="L411" s="85">
        <f t="shared" ref="L411:L412" si="2732">K411/1.25</f>
        <v>13.144</v>
      </c>
      <c r="M411" s="195">
        <f t="shared" ref="M411:M412" si="2733">(K411-K410)*100</f>
        <v>0</v>
      </c>
      <c r="N411" s="85">
        <v>17.02</v>
      </c>
      <c r="O411" s="85">
        <f t="shared" ref="O411:O412" si="2734">N411/1.25</f>
        <v>13.616</v>
      </c>
      <c r="P411" s="195">
        <f t="shared" ref="P411:P412" si="2735">(N411-N410)*100</f>
        <v>0</v>
      </c>
      <c r="Q411" s="85">
        <v>13.49</v>
      </c>
      <c r="R411" s="85">
        <f t="shared" ref="R411:R412" si="2736">Q411/1.25</f>
        <v>10.792</v>
      </c>
      <c r="S411" s="195">
        <f t="shared" ref="S411:S412" si="2737">(Q411-Q410)*100</f>
        <v>0</v>
      </c>
      <c r="T411" s="85">
        <v>17.46</v>
      </c>
      <c r="U411" s="85">
        <f t="shared" ref="U411:U412" si="2738">T411/1.25</f>
        <v>13.968</v>
      </c>
      <c r="V411" s="195">
        <f t="shared" ref="V411:V412" si="2739">(T411-T410)*100</f>
        <v>0</v>
      </c>
      <c r="W411" s="207">
        <v>19.190000000000001</v>
      </c>
      <c r="X411" s="195">
        <f t="shared" ref="X411:X412" si="2740">(W411-W410)*100</f>
        <v>0</v>
      </c>
      <c r="Y411" s="85">
        <v>19.440000000000001</v>
      </c>
      <c r="Z411" s="194">
        <f t="shared" ref="Z411:Z412" si="2741">(Y411-Y410)*100</f>
        <v>0</v>
      </c>
      <c r="AA411" s="85">
        <v>19.59</v>
      </c>
      <c r="AB411" s="194">
        <f t="shared" ref="AB411:AB412" si="2742">(AA411-AA410)*100</f>
        <v>0</v>
      </c>
      <c r="AC411" s="85">
        <v>19.84</v>
      </c>
      <c r="AD411" s="194">
        <f t="shared" ref="AD411:AD412" si="2743">(AC411-AC410)*100</f>
        <v>0</v>
      </c>
      <c r="AE411" s="84">
        <v>23.28</v>
      </c>
      <c r="AF411" s="85">
        <f t="shared" ref="AF411:AF412" si="2744">AE411/1.25</f>
        <v>18.624000000000002</v>
      </c>
      <c r="AG411" s="85">
        <f t="shared" ref="AG411:AG412" si="2745">SUM(AE411-AE410)</f>
        <v>0</v>
      </c>
      <c r="AH411" s="85">
        <v>22.43</v>
      </c>
      <c r="AI411" s="85">
        <f t="shared" ref="AI411:AI412" si="2746">AH411/1.25</f>
        <v>17.943999999999999</v>
      </c>
      <c r="AJ411" s="177">
        <f t="shared" ref="AJ411:AJ412" si="2747">SUM(AH411-AH410)*100</f>
        <v>0</v>
      </c>
    </row>
    <row r="412" spans="1:36" ht="13.5" thickBot="1" x14ac:dyDescent="0.25">
      <c r="A412" s="178">
        <v>43818</v>
      </c>
      <c r="B412" s="220">
        <v>15.68</v>
      </c>
      <c r="C412" s="85">
        <f t="shared" si="2726"/>
        <v>12.544</v>
      </c>
      <c r="D412" s="194">
        <f t="shared" si="2727"/>
        <v>0</v>
      </c>
      <c r="E412" s="84">
        <v>16.18</v>
      </c>
      <c r="F412" s="85">
        <f t="shared" si="2728"/>
        <v>12.943999999999999</v>
      </c>
      <c r="G412" s="194">
        <f t="shared" si="2729"/>
        <v>0</v>
      </c>
      <c r="H412" s="84">
        <v>16.579999999999998</v>
      </c>
      <c r="I412" s="85">
        <f t="shared" si="2730"/>
        <v>13.263999999999999</v>
      </c>
      <c r="J412" s="194">
        <f t="shared" si="2731"/>
        <v>0</v>
      </c>
      <c r="K412" s="85">
        <v>16.53</v>
      </c>
      <c r="L412" s="85">
        <f t="shared" si="2732"/>
        <v>13.224</v>
      </c>
      <c r="M412" s="195">
        <f t="shared" si="2733"/>
        <v>10.000000000000142</v>
      </c>
      <c r="N412" s="85">
        <v>17.12</v>
      </c>
      <c r="O412" s="85">
        <f t="shared" si="2734"/>
        <v>13.696000000000002</v>
      </c>
      <c r="P412" s="195">
        <f t="shared" si="2735"/>
        <v>10.000000000000142</v>
      </c>
      <c r="Q412" s="85">
        <v>13.49</v>
      </c>
      <c r="R412" s="85">
        <f t="shared" si="2736"/>
        <v>10.792</v>
      </c>
      <c r="S412" s="195">
        <f t="shared" si="2737"/>
        <v>0</v>
      </c>
      <c r="T412" s="85">
        <v>17.559999999999999</v>
      </c>
      <c r="U412" s="85">
        <f t="shared" si="2738"/>
        <v>14.047999999999998</v>
      </c>
      <c r="V412" s="195">
        <f t="shared" si="2739"/>
        <v>9.9999999999997868</v>
      </c>
      <c r="W412" s="207">
        <v>19.190000000000001</v>
      </c>
      <c r="X412" s="195">
        <f t="shared" si="2740"/>
        <v>0</v>
      </c>
      <c r="Y412" s="85">
        <v>19.440000000000001</v>
      </c>
      <c r="Z412" s="194">
        <f t="shared" si="2741"/>
        <v>0</v>
      </c>
      <c r="AA412" s="85">
        <v>19.59</v>
      </c>
      <c r="AB412" s="194">
        <f t="shared" si="2742"/>
        <v>0</v>
      </c>
      <c r="AC412" s="85">
        <v>19.84</v>
      </c>
      <c r="AD412" s="194">
        <f t="shared" si="2743"/>
        <v>0</v>
      </c>
      <c r="AE412" s="84">
        <v>23.28</v>
      </c>
      <c r="AF412" s="85">
        <f t="shared" si="2744"/>
        <v>18.624000000000002</v>
      </c>
      <c r="AG412" s="85">
        <f t="shared" si="2745"/>
        <v>0</v>
      </c>
      <c r="AH412" s="85">
        <v>22.43</v>
      </c>
      <c r="AI412" s="85">
        <f t="shared" si="2746"/>
        <v>17.943999999999999</v>
      </c>
      <c r="AJ412" s="177">
        <f t="shared" si="2747"/>
        <v>0</v>
      </c>
    </row>
    <row r="413" spans="1:36" ht="13.5" thickBot="1" x14ac:dyDescent="0.25">
      <c r="A413" s="178">
        <v>43819</v>
      </c>
      <c r="B413" s="220">
        <v>15.78</v>
      </c>
      <c r="C413" s="85">
        <f t="shared" ref="C413" si="2748">B413/1.25</f>
        <v>12.623999999999999</v>
      </c>
      <c r="D413" s="194">
        <f t="shared" ref="D413" si="2749">(B413-B412)*100</f>
        <v>9.9999999999999645</v>
      </c>
      <c r="E413" s="84">
        <v>16.28</v>
      </c>
      <c r="F413" s="85">
        <f t="shared" ref="F413" si="2750">E413/1.25</f>
        <v>13.024000000000001</v>
      </c>
      <c r="G413" s="194">
        <f t="shared" ref="G413" si="2751">(E413-E412)*100</f>
        <v>10.000000000000142</v>
      </c>
      <c r="H413" s="84">
        <v>16.68</v>
      </c>
      <c r="I413" s="85">
        <f t="shared" ref="I413" si="2752">H413/1.25</f>
        <v>13.343999999999999</v>
      </c>
      <c r="J413" s="194">
        <f t="shared" ref="J413" si="2753">(H413-H412)*100</f>
        <v>10.000000000000142</v>
      </c>
      <c r="K413" s="85">
        <v>16.53</v>
      </c>
      <c r="L413" s="85">
        <f t="shared" ref="L413" si="2754">K413/1.25</f>
        <v>13.224</v>
      </c>
      <c r="M413" s="195">
        <f t="shared" ref="M413" si="2755">(K413-K412)*100</f>
        <v>0</v>
      </c>
      <c r="N413" s="85">
        <v>17.12</v>
      </c>
      <c r="O413" s="85">
        <f t="shared" ref="O413" si="2756">N413/1.25</f>
        <v>13.696000000000002</v>
      </c>
      <c r="P413" s="195">
        <f t="shared" ref="P413" si="2757">(N413-N412)*100</f>
        <v>0</v>
      </c>
      <c r="Q413" s="85">
        <v>13.49</v>
      </c>
      <c r="R413" s="85">
        <f t="shared" ref="R413" si="2758">Q413/1.25</f>
        <v>10.792</v>
      </c>
      <c r="S413" s="195">
        <f t="shared" ref="S413" si="2759">(Q413-Q412)*100</f>
        <v>0</v>
      </c>
      <c r="T413" s="85">
        <v>17.559999999999999</v>
      </c>
      <c r="U413" s="85">
        <f t="shared" ref="U413" si="2760">T413/1.25</f>
        <v>14.047999999999998</v>
      </c>
      <c r="V413" s="195">
        <f t="shared" ref="V413" si="2761">(T413-T412)*100</f>
        <v>0</v>
      </c>
      <c r="W413" s="207">
        <v>19.190000000000001</v>
      </c>
      <c r="X413" s="195">
        <f t="shared" ref="X413" si="2762">(W413-W412)*100</f>
        <v>0</v>
      </c>
      <c r="Y413" s="85">
        <v>19.440000000000001</v>
      </c>
      <c r="Z413" s="194">
        <f t="shared" ref="Z413" si="2763">(Y413-Y412)*100</f>
        <v>0</v>
      </c>
      <c r="AA413" s="85">
        <v>19.59</v>
      </c>
      <c r="AB413" s="194">
        <f t="shared" ref="AB413" si="2764">(AA413-AA412)*100</f>
        <v>0</v>
      </c>
      <c r="AC413" s="85">
        <v>19.84</v>
      </c>
      <c r="AD413" s="194">
        <f t="shared" ref="AD413" si="2765">(AC413-AC412)*100</f>
        <v>0</v>
      </c>
      <c r="AE413" s="84">
        <v>23.28</v>
      </c>
      <c r="AF413" s="85">
        <f t="shared" ref="AF413" si="2766">AE413/1.25</f>
        <v>18.624000000000002</v>
      </c>
      <c r="AG413" s="85">
        <f t="shared" ref="AG413" si="2767">SUM(AE413-AE412)</f>
        <v>0</v>
      </c>
      <c r="AH413" s="85">
        <v>22.43</v>
      </c>
      <c r="AI413" s="85">
        <f t="shared" ref="AI413" si="2768">AH413/1.25</f>
        <v>17.943999999999999</v>
      </c>
      <c r="AJ413" s="177">
        <f t="shared" ref="AJ413" si="2769">SUM(AH413-AH412)*100</f>
        <v>0</v>
      </c>
    </row>
    <row r="414" spans="1:36" ht="13.5" thickBot="1" x14ac:dyDescent="0.25">
      <c r="A414" s="178">
        <v>43820</v>
      </c>
      <c r="B414" s="220">
        <v>15.78</v>
      </c>
      <c r="C414" s="85">
        <f t="shared" ref="C414:C420" si="2770">B414/1.25</f>
        <v>12.623999999999999</v>
      </c>
      <c r="D414" s="194">
        <f t="shared" ref="D414:D420" si="2771">(B414-B413)*100</f>
        <v>0</v>
      </c>
      <c r="E414" s="84">
        <v>16.28</v>
      </c>
      <c r="F414" s="85">
        <f t="shared" ref="F414:F420" si="2772">E414/1.25</f>
        <v>13.024000000000001</v>
      </c>
      <c r="G414" s="194">
        <f t="shared" ref="G414:G420" si="2773">(E414-E413)*100</f>
        <v>0</v>
      </c>
      <c r="H414" s="84">
        <v>16.68</v>
      </c>
      <c r="I414" s="85">
        <f t="shared" ref="I414:I420" si="2774">H414/1.25</f>
        <v>13.343999999999999</v>
      </c>
      <c r="J414" s="194">
        <f t="shared" ref="J414:J420" si="2775">(H414-H413)*100</f>
        <v>0</v>
      </c>
      <c r="K414" s="85">
        <v>16.53</v>
      </c>
      <c r="L414" s="85">
        <f t="shared" ref="L414:L420" si="2776">K414/1.25</f>
        <v>13.224</v>
      </c>
      <c r="M414" s="195">
        <f t="shared" ref="M414:M420" si="2777">(K414-K413)*100</f>
        <v>0</v>
      </c>
      <c r="N414" s="85">
        <v>17.12</v>
      </c>
      <c r="O414" s="85">
        <f t="shared" ref="O414:O420" si="2778">N414/1.25</f>
        <v>13.696000000000002</v>
      </c>
      <c r="P414" s="195">
        <f t="shared" ref="P414:P420" si="2779">(N414-N413)*100</f>
        <v>0</v>
      </c>
      <c r="Q414" s="85">
        <v>13.49</v>
      </c>
      <c r="R414" s="85">
        <f t="shared" ref="R414:R420" si="2780">Q414/1.25</f>
        <v>10.792</v>
      </c>
      <c r="S414" s="195">
        <f t="shared" ref="S414:S420" si="2781">(Q414-Q413)*100</f>
        <v>0</v>
      </c>
      <c r="T414" s="85">
        <v>17.559999999999999</v>
      </c>
      <c r="U414" s="85">
        <f t="shared" ref="U414:U420" si="2782">T414/1.25</f>
        <v>14.047999999999998</v>
      </c>
      <c r="V414" s="195">
        <f t="shared" ref="V414:V420" si="2783">(T414-T413)*100</f>
        <v>0</v>
      </c>
      <c r="W414" s="207">
        <v>19.190000000000001</v>
      </c>
      <c r="X414" s="195">
        <f t="shared" ref="X414:X420" si="2784">(W414-W413)*100</f>
        <v>0</v>
      </c>
      <c r="Y414" s="85">
        <v>19.440000000000001</v>
      </c>
      <c r="Z414" s="194">
        <f t="shared" ref="Z414:Z420" si="2785">(Y414-Y413)*100</f>
        <v>0</v>
      </c>
      <c r="AA414" s="85">
        <v>19.59</v>
      </c>
      <c r="AB414" s="194">
        <f t="shared" ref="AB414:AB420" si="2786">(AA414-AA413)*100</f>
        <v>0</v>
      </c>
      <c r="AC414" s="85">
        <v>19.84</v>
      </c>
      <c r="AD414" s="194">
        <f t="shared" ref="AD414:AD420" si="2787">(AC414-AC413)*100</f>
        <v>0</v>
      </c>
      <c r="AE414" s="84">
        <v>23.28</v>
      </c>
      <c r="AF414" s="85">
        <f t="shared" ref="AF414:AF420" si="2788">AE414/1.25</f>
        <v>18.624000000000002</v>
      </c>
      <c r="AG414" s="85">
        <f t="shared" ref="AG414:AG420" si="2789">SUM(AE414-AE413)</f>
        <v>0</v>
      </c>
      <c r="AH414" s="85">
        <v>22.43</v>
      </c>
      <c r="AI414" s="85">
        <f t="shared" ref="AI414:AI420" si="2790">AH414/1.25</f>
        <v>17.943999999999999</v>
      </c>
      <c r="AJ414" s="177">
        <f t="shared" ref="AJ414:AJ420" si="2791">SUM(AH414-AH413)*100</f>
        <v>0</v>
      </c>
    </row>
    <row r="415" spans="1:36" ht="13.5" thickBot="1" x14ac:dyDescent="0.25">
      <c r="A415" s="178">
        <v>43821</v>
      </c>
      <c r="B415" s="220">
        <v>15.78</v>
      </c>
      <c r="C415" s="85">
        <f t="shared" si="2770"/>
        <v>12.623999999999999</v>
      </c>
      <c r="D415" s="194">
        <f t="shared" si="2771"/>
        <v>0</v>
      </c>
      <c r="E415" s="84">
        <v>16.28</v>
      </c>
      <c r="F415" s="85">
        <f t="shared" si="2772"/>
        <v>13.024000000000001</v>
      </c>
      <c r="G415" s="194">
        <f t="shared" si="2773"/>
        <v>0</v>
      </c>
      <c r="H415" s="84">
        <v>16.68</v>
      </c>
      <c r="I415" s="85">
        <f t="shared" si="2774"/>
        <v>13.343999999999999</v>
      </c>
      <c r="J415" s="194">
        <f t="shared" si="2775"/>
        <v>0</v>
      </c>
      <c r="K415" s="85">
        <v>16.53</v>
      </c>
      <c r="L415" s="85">
        <f t="shared" si="2776"/>
        <v>13.224</v>
      </c>
      <c r="M415" s="195">
        <f t="shared" si="2777"/>
        <v>0</v>
      </c>
      <c r="N415" s="85">
        <v>17.12</v>
      </c>
      <c r="O415" s="85">
        <f t="shared" si="2778"/>
        <v>13.696000000000002</v>
      </c>
      <c r="P415" s="195">
        <f t="shared" si="2779"/>
        <v>0</v>
      </c>
      <c r="Q415" s="85">
        <v>13.49</v>
      </c>
      <c r="R415" s="85">
        <f t="shared" si="2780"/>
        <v>10.792</v>
      </c>
      <c r="S415" s="195">
        <f t="shared" si="2781"/>
        <v>0</v>
      </c>
      <c r="T415" s="85">
        <v>17.559999999999999</v>
      </c>
      <c r="U415" s="85">
        <f t="shared" si="2782"/>
        <v>14.047999999999998</v>
      </c>
      <c r="V415" s="195">
        <f t="shared" si="2783"/>
        <v>0</v>
      </c>
      <c r="W415" s="207">
        <v>19.190000000000001</v>
      </c>
      <c r="X415" s="195">
        <f t="shared" si="2784"/>
        <v>0</v>
      </c>
      <c r="Y415" s="85">
        <v>19.440000000000001</v>
      </c>
      <c r="Z415" s="194">
        <f t="shared" si="2785"/>
        <v>0</v>
      </c>
      <c r="AA415" s="85">
        <v>19.59</v>
      </c>
      <c r="AB415" s="194">
        <f t="shared" si="2786"/>
        <v>0</v>
      </c>
      <c r="AC415" s="85">
        <v>19.84</v>
      </c>
      <c r="AD415" s="194">
        <f t="shared" si="2787"/>
        <v>0</v>
      </c>
      <c r="AE415" s="84">
        <v>23.28</v>
      </c>
      <c r="AF415" s="85">
        <f t="shared" si="2788"/>
        <v>18.624000000000002</v>
      </c>
      <c r="AG415" s="85">
        <f t="shared" si="2789"/>
        <v>0</v>
      </c>
      <c r="AH415" s="85">
        <v>22.43</v>
      </c>
      <c r="AI415" s="85">
        <f t="shared" si="2790"/>
        <v>17.943999999999999</v>
      </c>
      <c r="AJ415" s="177">
        <f t="shared" si="2791"/>
        <v>0</v>
      </c>
    </row>
    <row r="416" spans="1:36" ht="13.5" thickBot="1" x14ac:dyDescent="0.25">
      <c r="A416" s="178">
        <v>43822</v>
      </c>
      <c r="B416" s="220">
        <v>15.78</v>
      </c>
      <c r="C416" s="85">
        <f t="shared" si="2770"/>
        <v>12.623999999999999</v>
      </c>
      <c r="D416" s="194">
        <f t="shared" si="2771"/>
        <v>0</v>
      </c>
      <c r="E416" s="84">
        <v>16.28</v>
      </c>
      <c r="F416" s="85">
        <f t="shared" si="2772"/>
        <v>13.024000000000001</v>
      </c>
      <c r="G416" s="194">
        <f t="shared" si="2773"/>
        <v>0</v>
      </c>
      <c r="H416" s="84">
        <v>16.68</v>
      </c>
      <c r="I416" s="85">
        <f t="shared" si="2774"/>
        <v>13.343999999999999</v>
      </c>
      <c r="J416" s="194">
        <f t="shared" si="2775"/>
        <v>0</v>
      </c>
      <c r="K416" s="85">
        <v>16.53</v>
      </c>
      <c r="L416" s="85">
        <f t="shared" si="2776"/>
        <v>13.224</v>
      </c>
      <c r="M416" s="195">
        <f t="shared" si="2777"/>
        <v>0</v>
      </c>
      <c r="N416" s="85">
        <v>17.12</v>
      </c>
      <c r="O416" s="85">
        <f t="shared" si="2778"/>
        <v>13.696000000000002</v>
      </c>
      <c r="P416" s="195">
        <f t="shared" si="2779"/>
        <v>0</v>
      </c>
      <c r="Q416" s="85">
        <v>13.49</v>
      </c>
      <c r="R416" s="85">
        <f t="shared" si="2780"/>
        <v>10.792</v>
      </c>
      <c r="S416" s="195">
        <f t="shared" si="2781"/>
        <v>0</v>
      </c>
      <c r="T416" s="85">
        <v>17.559999999999999</v>
      </c>
      <c r="U416" s="85">
        <f t="shared" si="2782"/>
        <v>14.047999999999998</v>
      </c>
      <c r="V416" s="195">
        <f t="shared" si="2783"/>
        <v>0</v>
      </c>
      <c r="W416" s="207">
        <v>19.190000000000001</v>
      </c>
      <c r="X416" s="195">
        <f t="shared" si="2784"/>
        <v>0</v>
      </c>
      <c r="Y416" s="85">
        <v>19.440000000000001</v>
      </c>
      <c r="Z416" s="194">
        <f t="shared" si="2785"/>
        <v>0</v>
      </c>
      <c r="AA416" s="85">
        <v>19.59</v>
      </c>
      <c r="AB416" s="194">
        <f t="shared" si="2786"/>
        <v>0</v>
      </c>
      <c r="AC416" s="85">
        <v>19.84</v>
      </c>
      <c r="AD416" s="194">
        <f t="shared" si="2787"/>
        <v>0</v>
      </c>
      <c r="AE416" s="84">
        <v>23.28</v>
      </c>
      <c r="AF416" s="85">
        <f t="shared" si="2788"/>
        <v>18.624000000000002</v>
      </c>
      <c r="AG416" s="85">
        <f t="shared" si="2789"/>
        <v>0</v>
      </c>
      <c r="AH416" s="85">
        <v>22.43</v>
      </c>
      <c r="AI416" s="85">
        <f t="shared" si="2790"/>
        <v>17.943999999999999</v>
      </c>
      <c r="AJ416" s="177">
        <f t="shared" si="2791"/>
        <v>0</v>
      </c>
    </row>
    <row r="417" spans="1:36" ht="13.5" thickBot="1" x14ac:dyDescent="0.25">
      <c r="A417" s="178">
        <v>43823</v>
      </c>
      <c r="B417" s="220">
        <v>15.78</v>
      </c>
      <c r="C417" s="85">
        <f t="shared" si="2770"/>
        <v>12.623999999999999</v>
      </c>
      <c r="D417" s="194">
        <f t="shared" si="2771"/>
        <v>0</v>
      </c>
      <c r="E417" s="84">
        <v>16.28</v>
      </c>
      <c r="F417" s="85">
        <f t="shared" si="2772"/>
        <v>13.024000000000001</v>
      </c>
      <c r="G417" s="194">
        <f t="shared" si="2773"/>
        <v>0</v>
      </c>
      <c r="H417" s="84">
        <v>16.68</v>
      </c>
      <c r="I417" s="85">
        <f t="shared" si="2774"/>
        <v>13.343999999999999</v>
      </c>
      <c r="J417" s="194">
        <f t="shared" si="2775"/>
        <v>0</v>
      </c>
      <c r="K417" s="85">
        <v>16.53</v>
      </c>
      <c r="L417" s="85">
        <f t="shared" si="2776"/>
        <v>13.224</v>
      </c>
      <c r="M417" s="195">
        <f t="shared" si="2777"/>
        <v>0</v>
      </c>
      <c r="N417" s="85">
        <v>17.12</v>
      </c>
      <c r="O417" s="85">
        <f t="shared" si="2778"/>
        <v>13.696000000000002</v>
      </c>
      <c r="P417" s="195">
        <f t="shared" si="2779"/>
        <v>0</v>
      </c>
      <c r="Q417" s="85">
        <v>13.49</v>
      </c>
      <c r="R417" s="85">
        <f t="shared" si="2780"/>
        <v>10.792</v>
      </c>
      <c r="S417" s="195">
        <f t="shared" si="2781"/>
        <v>0</v>
      </c>
      <c r="T417" s="85">
        <v>17.559999999999999</v>
      </c>
      <c r="U417" s="85">
        <f t="shared" si="2782"/>
        <v>14.047999999999998</v>
      </c>
      <c r="V417" s="195">
        <f t="shared" si="2783"/>
        <v>0</v>
      </c>
      <c r="W417" s="207">
        <v>19.190000000000001</v>
      </c>
      <c r="X417" s="195">
        <f t="shared" si="2784"/>
        <v>0</v>
      </c>
      <c r="Y417" s="85">
        <v>19.440000000000001</v>
      </c>
      <c r="Z417" s="194">
        <f t="shared" si="2785"/>
        <v>0</v>
      </c>
      <c r="AA417" s="85">
        <v>19.59</v>
      </c>
      <c r="AB417" s="194">
        <f t="shared" si="2786"/>
        <v>0</v>
      </c>
      <c r="AC417" s="85">
        <v>19.84</v>
      </c>
      <c r="AD417" s="194">
        <f t="shared" si="2787"/>
        <v>0</v>
      </c>
      <c r="AE417" s="84">
        <v>23.28</v>
      </c>
      <c r="AF417" s="85">
        <f t="shared" si="2788"/>
        <v>18.624000000000002</v>
      </c>
      <c r="AG417" s="85">
        <f t="shared" si="2789"/>
        <v>0</v>
      </c>
      <c r="AH417" s="85">
        <v>22.43</v>
      </c>
      <c r="AI417" s="85">
        <f t="shared" si="2790"/>
        <v>17.943999999999999</v>
      </c>
      <c r="AJ417" s="177">
        <f t="shared" si="2791"/>
        <v>0</v>
      </c>
    </row>
    <row r="418" spans="1:36" ht="13.5" thickBot="1" x14ac:dyDescent="0.25">
      <c r="A418" s="178">
        <v>43824</v>
      </c>
      <c r="B418" s="220">
        <v>15.78</v>
      </c>
      <c r="C418" s="85">
        <f t="shared" si="2770"/>
        <v>12.623999999999999</v>
      </c>
      <c r="D418" s="194">
        <f t="shared" si="2771"/>
        <v>0</v>
      </c>
      <c r="E418" s="84">
        <v>16.28</v>
      </c>
      <c r="F418" s="85">
        <f t="shared" si="2772"/>
        <v>13.024000000000001</v>
      </c>
      <c r="G418" s="194">
        <f t="shared" si="2773"/>
        <v>0</v>
      </c>
      <c r="H418" s="84">
        <v>16.68</v>
      </c>
      <c r="I418" s="85">
        <f t="shared" si="2774"/>
        <v>13.343999999999999</v>
      </c>
      <c r="J418" s="194">
        <f t="shared" si="2775"/>
        <v>0</v>
      </c>
      <c r="K418" s="85">
        <v>16.53</v>
      </c>
      <c r="L418" s="85">
        <f t="shared" si="2776"/>
        <v>13.224</v>
      </c>
      <c r="M418" s="195">
        <f t="shared" si="2777"/>
        <v>0</v>
      </c>
      <c r="N418" s="85">
        <v>17.12</v>
      </c>
      <c r="O418" s="85">
        <f t="shared" si="2778"/>
        <v>13.696000000000002</v>
      </c>
      <c r="P418" s="195">
        <f t="shared" si="2779"/>
        <v>0</v>
      </c>
      <c r="Q418" s="85">
        <v>13.49</v>
      </c>
      <c r="R418" s="85">
        <f t="shared" si="2780"/>
        <v>10.792</v>
      </c>
      <c r="S418" s="195">
        <f t="shared" si="2781"/>
        <v>0</v>
      </c>
      <c r="T418" s="85">
        <v>17.559999999999999</v>
      </c>
      <c r="U418" s="85">
        <f t="shared" si="2782"/>
        <v>14.047999999999998</v>
      </c>
      <c r="V418" s="195">
        <f t="shared" si="2783"/>
        <v>0</v>
      </c>
      <c r="W418" s="207">
        <v>19.190000000000001</v>
      </c>
      <c r="X418" s="195">
        <f t="shared" si="2784"/>
        <v>0</v>
      </c>
      <c r="Y418" s="85">
        <v>19.440000000000001</v>
      </c>
      <c r="Z418" s="194">
        <f t="shared" si="2785"/>
        <v>0</v>
      </c>
      <c r="AA418" s="85">
        <v>19.59</v>
      </c>
      <c r="AB418" s="194">
        <f t="shared" si="2786"/>
        <v>0</v>
      </c>
      <c r="AC418" s="85">
        <v>19.84</v>
      </c>
      <c r="AD418" s="194">
        <f t="shared" si="2787"/>
        <v>0</v>
      </c>
      <c r="AE418" s="84">
        <v>23.28</v>
      </c>
      <c r="AF418" s="85">
        <f t="shared" si="2788"/>
        <v>18.624000000000002</v>
      </c>
      <c r="AG418" s="85">
        <f t="shared" si="2789"/>
        <v>0</v>
      </c>
      <c r="AH418" s="85">
        <v>22.43</v>
      </c>
      <c r="AI418" s="85">
        <f t="shared" si="2790"/>
        <v>17.943999999999999</v>
      </c>
      <c r="AJ418" s="177">
        <f t="shared" si="2791"/>
        <v>0</v>
      </c>
    </row>
    <row r="419" spans="1:36" ht="13.5" thickBot="1" x14ac:dyDescent="0.25">
      <c r="A419" s="178">
        <v>43825</v>
      </c>
      <c r="B419" s="220">
        <v>15.78</v>
      </c>
      <c r="C419" s="85">
        <f t="shared" si="2770"/>
        <v>12.623999999999999</v>
      </c>
      <c r="D419" s="194">
        <f t="shared" si="2771"/>
        <v>0</v>
      </c>
      <c r="E419" s="84">
        <v>16.28</v>
      </c>
      <c r="F419" s="85">
        <f t="shared" si="2772"/>
        <v>13.024000000000001</v>
      </c>
      <c r="G419" s="194">
        <f t="shared" si="2773"/>
        <v>0</v>
      </c>
      <c r="H419" s="84">
        <v>16.68</v>
      </c>
      <c r="I419" s="85">
        <f t="shared" si="2774"/>
        <v>13.343999999999999</v>
      </c>
      <c r="J419" s="194">
        <f t="shared" si="2775"/>
        <v>0</v>
      </c>
      <c r="K419" s="85">
        <v>16.53</v>
      </c>
      <c r="L419" s="85">
        <f t="shared" si="2776"/>
        <v>13.224</v>
      </c>
      <c r="M419" s="195">
        <f t="shared" si="2777"/>
        <v>0</v>
      </c>
      <c r="N419" s="85">
        <v>17.12</v>
      </c>
      <c r="O419" s="85">
        <f t="shared" si="2778"/>
        <v>13.696000000000002</v>
      </c>
      <c r="P419" s="195">
        <f t="shared" si="2779"/>
        <v>0</v>
      </c>
      <c r="Q419" s="85">
        <v>13.49</v>
      </c>
      <c r="R419" s="85">
        <f t="shared" si="2780"/>
        <v>10.792</v>
      </c>
      <c r="S419" s="195">
        <f t="shared" si="2781"/>
        <v>0</v>
      </c>
      <c r="T419" s="85">
        <v>17.559999999999999</v>
      </c>
      <c r="U419" s="85">
        <f t="shared" si="2782"/>
        <v>14.047999999999998</v>
      </c>
      <c r="V419" s="195">
        <f t="shared" si="2783"/>
        <v>0</v>
      </c>
      <c r="W419" s="207">
        <v>19.190000000000001</v>
      </c>
      <c r="X419" s="195">
        <f t="shared" si="2784"/>
        <v>0</v>
      </c>
      <c r="Y419" s="85">
        <v>19.440000000000001</v>
      </c>
      <c r="Z419" s="194">
        <f t="shared" si="2785"/>
        <v>0</v>
      </c>
      <c r="AA419" s="85">
        <v>19.59</v>
      </c>
      <c r="AB419" s="194">
        <f t="shared" si="2786"/>
        <v>0</v>
      </c>
      <c r="AC419" s="85">
        <v>19.84</v>
      </c>
      <c r="AD419" s="194">
        <f t="shared" si="2787"/>
        <v>0</v>
      </c>
      <c r="AE419" s="84">
        <v>23.28</v>
      </c>
      <c r="AF419" s="85">
        <f t="shared" si="2788"/>
        <v>18.624000000000002</v>
      </c>
      <c r="AG419" s="85">
        <f t="shared" si="2789"/>
        <v>0</v>
      </c>
      <c r="AH419" s="85">
        <v>22.43</v>
      </c>
      <c r="AI419" s="85">
        <f t="shared" si="2790"/>
        <v>17.943999999999999</v>
      </c>
      <c r="AJ419" s="177">
        <f t="shared" si="2791"/>
        <v>0</v>
      </c>
    </row>
    <row r="420" spans="1:36" ht="13.5" thickBot="1" x14ac:dyDescent="0.25">
      <c r="A420" s="178">
        <v>43826</v>
      </c>
      <c r="B420" s="220">
        <v>15.88</v>
      </c>
      <c r="C420" s="85">
        <f t="shared" si="2770"/>
        <v>12.704000000000001</v>
      </c>
      <c r="D420" s="194">
        <f t="shared" si="2771"/>
        <v>10.000000000000142</v>
      </c>
      <c r="E420" s="84">
        <v>16.38</v>
      </c>
      <c r="F420" s="85">
        <f t="shared" si="2772"/>
        <v>13.103999999999999</v>
      </c>
      <c r="G420" s="194">
        <f t="shared" si="2773"/>
        <v>9.9999999999997868</v>
      </c>
      <c r="H420" s="84">
        <v>16.78</v>
      </c>
      <c r="I420" s="85">
        <f t="shared" si="2774"/>
        <v>13.424000000000001</v>
      </c>
      <c r="J420" s="194">
        <f t="shared" si="2775"/>
        <v>10.000000000000142</v>
      </c>
      <c r="K420" s="85">
        <v>16.63</v>
      </c>
      <c r="L420" s="85">
        <f t="shared" si="2776"/>
        <v>13.303999999999998</v>
      </c>
      <c r="M420" s="195">
        <f t="shared" si="2777"/>
        <v>9.9999999999997868</v>
      </c>
      <c r="N420" s="85">
        <v>17.22</v>
      </c>
      <c r="O420" s="85">
        <f t="shared" si="2778"/>
        <v>13.776</v>
      </c>
      <c r="P420" s="195">
        <f t="shared" si="2779"/>
        <v>9.9999999999997868</v>
      </c>
      <c r="Q420" s="85">
        <v>13.49</v>
      </c>
      <c r="R420" s="85">
        <f t="shared" si="2780"/>
        <v>10.792</v>
      </c>
      <c r="S420" s="195">
        <f t="shared" si="2781"/>
        <v>0</v>
      </c>
      <c r="T420" s="85">
        <v>17.66</v>
      </c>
      <c r="U420" s="85">
        <f t="shared" si="2782"/>
        <v>14.128</v>
      </c>
      <c r="V420" s="195">
        <f t="shared" si="2783"/>
        <v>10.000000000000142</v>
      </c>
      <c r="W420" s="207">
        <v>19.190000000000001</v>
      </c>
      <c r="X420" s="195">
        <f t="shared" si="2784"/>
        <v>0</v>
      </c>
      <c r="Y420" s="85">
        <v>19.440000000000001</v>
      </c>
      <c r="Z420" s="194">
        <f t="shared" si="2785"/>
        <v>0</v>
      </c>
      <c r="AA420" s="85">
        <v>19.59</v>
      </c>
      <c r="AB420" s="194">
        <f t="shared" si="2786"/>
        <v>0</v>
      </c>
      <c r="AC420" s="85">
        <v>19.84</v>
      </c>
      <c r="AD420" s="194">
        <f t="shared" si="2787"/>
        <v>0</v>
      </c>
      <c r="AE420" s="84">
        <v>23.28</v>
      </c>
      <c r="AF420" s="85">
        <f t="shared" si="2788"/>
        <v>18.624000000000002</v>
      </c>
      <c r="AG420" s="85">
        <f t="shared" si="2789"/>
        <v>0</v>
      </c>
      <c r="AH420" s="85">
        <v>22.43</v>
      </c>
      <c r="AI420" s="85">
        <f t="shared" si="2790"/>
        <v>17.943999999999999</v>
      </c>
      <c r="AJ420" s="177">
        <f t="shared" si="2791"/>
        <v>0</v>
      </c>
    </row>
    <row r="421" spans="1:36" ht="13.5" thickBot="1" x14ac:dyDescent="0.25">
      <c r="A421" s="178">
        <v>43827</v>
      </c>
      <c r="B421" s="220">
        <v>15.88</v>
      </c>
      <c r="C421" s="85">
        <f t="shared" ref="C421:C424" si="2792">B421/1.25</f>
        <v>12.704000000000001</v>
      </c>
      <c r="D421" s="194">
        <f t="shared" ref="D421:D424" si="2793">(B421-B420)*100</f>
        <v>0</v>
      </c>
      <c r="E421" s="84">
        <v>16.38</v>
      </c>
      <c r="F421" s="85">
        <f t="shared" ref="F421:F424" si="2794">E421/1.25</f>
        <v>13.103999999999999</v>
      </c>
      <c r="G421" s="194">
        <f t="shared" ref="G421:G424" si="2795">(E421-E420)*100</f>
        <v>0</v>
      </c>
      <c r="H421" s="84">
        <v>16.78</v>
      </c>
      <c r="I421" s="85">
        <f t="shared" ref="I421:I424" si="2796">H421/1.25</f>
        <v>13.424000000000001</v>
      </c>
      <c r="J421" s="194">
        <f t="shared" ref="J421:J424" si="2797">(H421-H420)*100</f>
        <v>0</v>
      </c>
      <c r="K421" s="85">
        <v>16.63</v>
      </c>
      <c r="L421" s="85">
        <f t="shared" ref="L421:L424" si="2798">K421/1.25</f>
        <v>13.303999999999998</v>
      </c>
      <c r="M421" s="195">
        <f t="shared" ref="M421:M424" si="2799">(K421-K420)*100</f>
        <v>0</v>
      </c>
      <c r="N421" s="85">
        <v>17.22</v>
      </c>
      <c r="O421" s="85">
        <f t="shared" ref="O421:O424" si="2800">N421/1.25</f>
        <v>13.776</v>
      </c>
      <c r="P421" s="195">
        <f t="shared" ref="P421:P424" si="2801">(N421-N420)*100</f>
        <v>0</v>
      </c>
      <c r="Q421" s="85">
        <v>13.49</v>
      </c>
      <c r="R421" s="85">
        <f t="shared" ref="R421:R424" si="2802">Q421/1.25</f>
        <v>10.792</v>
      </c>
      <c r="S421" s="195">
        <f t="shared" ref="S421:S424" si="2803">(Q421-Q420)*100</f>
        <v>0</v>
      </c>
      <c r="T421" s="85">
        <v>17.66</v>
      </c>
      <c r="U421" s="85">
        <f t="shared" ref="U421:U424" si="2804">T421/1.25</f>
        <v>14.128</v>
      </c>
      <c r="V421" s="195">
        <f t="shared" ref="V421:V424" si="2805">(T421-T420)*100</f>
        <v>0</v>
      </c>
      <c r="W421" s="207">
        <v>19.190000000000001</v>
      </c>
      <c r="X421" s="195">
        <f t="shared" ref="X421:X424" si="2806">(W421-W420)*100</f>
        <v>0</v>
      </c>
      <c r="Y421" s="85">
        <v>19.440000000000001</v>
      </c>
      <c r="Z421" s="194">
        <f t="shared" ref="Z421:Z424" si="2807">(Y421-Y420)*100</f>
        <v>0</v>
      </c>
      <c r="AA421" s="85">
        <v>19.59</v>
      </c>
      <c r="AB421" s="194">
        <f t="shared" ref="AB421:AB424" si="2808">(AA421-AA420)*100</f>
        <v>0</v>
      </c>
      <c r="AC421" s="85">
        <v>19.84</v>
      </c>
      <c r="AD421" s="194">
        <f t="shared" ref="AD421:AD424" si="2809">(AC421-AC420)*100</f>
        <v>0</v>
      </c>
      <c r="AE421" s="84">
        <v>23.28</v>
      </c>
      <c r="AF421" s="85">
        <f t="shared" ref="AF421:AF424" si="2810">AE421/1.25</f>
        <v>18.624000000000002</v>
      </c>
      <c r="AG421" s="85">
        <f t="shared" ref="AG421:AG424" si="2811">SUM(AE421-AE420)</f>
        <v>0</v>
      </c>
      <c r="AH421" s="85">
        <v>22.43</v>
      </c>
      <c r="AI421" s="85">
        <f t="shared" ref="AI421:AI424" si="2812">AH421/1.25</f>
        <v>17.943999999999999</v>
      </c>
      <c r="AJ421" s="177">
        <f t="shared" ref="AJ421:AJ424" si="2813">SUM(AH421-AH420)*100</f>
        <v>0</v>
      </c>
    </row>
    <row r="422" spans="1:36" ht="13.5" thickBot="1" x14ac:dyDescent="0.25">
      <c r="A422" s="178">
        <v>43828</v>
      </c>
      <c r="B422" s="220">
        <v>15.88</v>
      </c>
      <c r="C422" s="85">
        <f t="shared" si="2792"/>
        <v>12.704000000000001</v>
      </c>
      <c r="D422" s="194">
        <f t="shared" si="2793"/>
        <v>0</v>
      </c>
      <c r="E422" s="84">
        <v>16.38</v>
      </c>
      <c r="F422" s="85">
        <f t="shared" si="2794"/>
        <v>13.103999999999999</v>
      </c>
      <c r="G422" s="194">
        <f t="shared" si="2795"/>
        <v>0</v>
      </c>
      <c r="H422" s="84">
        <v>16.78</v>
      </c>
      <c r="I422" s="85">
        <f t="shared" si="2796"/>
        <v>13.424000000000001</v>
      </c>
      <c r="J422" s="194">
        <f t="shared" si="2797"/>
        <v>0</v>
      </c>
      <c r="K422" s="85">
        <v>16.63</v>
      </c>
      <c r="L422" s="85">
        <f t="shared" si="2798"/>
        <v>13.303999999999998</v>
      </c>
      <c r="M422" s="195">
        <f t="shared" si="2799"/>
        <v>0</v>
      </c>
      <c r="N422" s="85">
        <v>17.22</v>
      </c>
      <c r="O422" s="85">
        <f t="shared" si="2800"/>
        <v>13.776</v>
      </c>
      <c r="P422" s="195">
        <f t="shared" si="2801"/>
        <v>0</v>
      </c>
      <c r="Q422" s="85">
        <v>13.49</v>
      </c>
      <c r="R422" s="85">
        <f t="shared" si="2802"/>
        <v>10.792</v>
      </c>
      <c r="S422" s="195">
        <f t="shared" si="2803"/>
        <v>0</v>
      </c>
      <c r="T422" s="85">
        <v>17.66</v>
      </c>
      <c r="U422" s="85">
        <f t="shared" si="2804"/>
        <v>14.128</v>
      </c>
      <c r="V422" s="195">
        <f t="shared" si="2805"/>
        <v>0</v>
      </c>
      <c r="W422" s="207">
        <v>19.190000000000001</v>
      </c>
      <c r="X422" s="195">
        <f t="shared" si="2806"/>
        <v>0</v>
      </c>
      <c r="Y422" s="85">
        <v>19.440000000000001</v>
      </c>
      <c r="Z422" s="194">
        <f t="shared" si="2807"/>
        <v>0</v>
      </c>
      <c r="AA422" s="85">
        <v>19.59</v>
      </c>
      <c r="AB422" s="194">
        <f t="shared" si="2808"/>
        <v>0</v>
      </c>
      <c r="AC422" s="85">
        <v>19.84</v>
      </c>
      <c r="AD422" s="194">
        <f t="shared" si="2809"/>
        <v>0</v>
      </c>
      <c r="AE422" s="84">
        <v>23.28</v>
      </c>
      <c r="AF422" s="85">
        <f t="shared" si="2810"/>
        <v>18.624000000000002</v>
      </c>
      <c r="AG422" s="85">
        <f t="shared" si="2811"/>
        <v>0</v>
      </c>
      <c r="AH422" s="85">
        <v>22.43</v>
      </c>
      <c r="AI422" s="85">
        <f t="shared" si="2812"/>
        <v>17.943999999999999</v>
      </c>
      <c r="AJ422" s="177">
        <f t="shared" si="2813"/>
        <v>0</v>
      </c>
    </row>
    <row r="423" spans="1:36" ht="13.5" thickBot="1" x14ac:dyDescent="0.25">
      <c r="A423" s="178">
        <v>43829</v>
      </c>
      <c r="B423" s="220">
        <v>15.88</v>
      </c>
      <c r="C423" s="85">
        <f t="shared" si="2792"/>
        <v>12.704000000000001</v>
      </c>
      <c r="D423" s="194">
        <f t="shared" si="2793"/>
        <v>0</v>
      </c>
      <c r="E423" s="84">
        <v>16.38</v>
      </c>
      <c r="F423" s="85">
        <f t="shared" si="2794"/>
        <v>13.103999999999999</v>
      </c>
      <c r="G423" s="194">
        <f t="shared" si="2795"/>
        <v>0</v>
      </c>
      <c r="H423" s="84">
        <v>16.78</v>
      </c>
      <c r="I423" s="85">
        <f t="shared" si="2796"/>
        <v>13.424000000000001</v>
      </c>
      <c r="J423" s="194">
        <f t="shared" si="2797"/>
        <v>0</v>
      </c>
      <c r="K423" s="85">
        <v>16.63</v>
      </c>
      <c r="L423" s="85">
        <f t="shared" si="2798"/>
        <v>13.303999999999998</v>
      </c>
      <c r="M423" s="195">
        <f t="shared" si="2799"/>
        <v>0</v>
      </c>
      <c r="N423" s="85">
        <v>17.22</v>
      </c>
      <c r="O423" s="85">
        <f t="shared" si="2800"/>
        <v>13.776</v>
      </c>
      <c r="P423" s="195">
        <f t="shared" si="2801"/>
        <v>0</v>
      </c>
      <c r="Q423" s="85">
        <v>13.49</v>
      </c>
      <c r="R423" s="85">
        <f t="shared" si="2802"/>
        <v>10.792</v>
      </c>
      <c r="S423" s="195">
        <f t="shared" si="2803"/>
        <v>0</v>
      </c>
      <c r="T423" s="85">
        <v>17.66</v>
      </c>
      <c r="U423" s="85">
        <f t="shared" si="2804"/>
        <v>14.128</v>
      </c>
      <c r="V423" s="195">
        <f t="shared" si="2805"/>
        <v>0</v>
      </c>
      <c r="W423" s="207">
        <v>19.190000000000001</v>
      </c>
      <c r="X423" s="195">
        <f t="shared" si="2806"/>
        <v>0</v>
      </c>
      <c r="Y423" s="85">
        <v>19.440000000000001</v>
      </c>
      <c r="Z423" s="194">
        <f t="shared" si="2807"/>
        <v>0</v>
      </c>
      <c r="AA423" s="85">
        <v>19.59</v>
      </c>
      <c r="AB423" s="194">
        <f t="shared" si="2808"/>
        <v>0</v>
      </c>
      <c r="AC423" s="85">
        <v>19.84</v>
      </c>
      <c r="AD423" s="194">
        <f t="shared" si="2809"/>
        <v>0</v>
      </c>
      <c r="AE423" s="84">
        <v>23.28</v>
      </c>
      <c r="AF423" s="85">
        <f t="shared" si="2810"/>
        <v>18.624000000000002</v>
      </c>
      <c r="AG423" s="85">
        <f t="shared" si="2811"/>
        <v>0</v>
      </c>
      <c r="AH423" s="85">
        <v>22.43</v>
      </c>
      <c r="AI423" s="85">
        <f t="shared" si="2812"/>
        <v>17.943999999999999</v>
      </c>
      <c r="AJ423" s="177">
        <f t="shared" si="2813"/>
        <v>0</v>
      </c>
    </row>
    <row r="424" spans="1:36" x14ac:dyDescent="0.2">
      <c r="A424" s="178">
        <v>43830</v>
      </c>
      <c r="B424" s="220">
        <v>15.88</v>
      </c>
      <c r="C424" s="85">
        <f t="shared" si="2792"/>
        <v>12.704000000000001</v>
      </c>
      <c r="D424" s="194">
        <f t="shared" si="2793"/>
        <v>0</v>
      </c>
      <c r="E424" s="84">
        <v>16.38</v>
      </c>
      <c r="F424" s="85">
        <f t="shared" si="2794"/>
        <v>13.103999999999999</v>
      </c>
      <c r="G424" s="194">
        <f t="shared" si="2795"/>
        <v>0</v>
      </c>
      <c r="H424" s="84">
        <v>16.78</v>
      </c>
      <c r="I424" s="85">
        <f t="shared" si="2796"/>
        <v>13.424000000000001</v>
      </c>
      <c r="J424" s="194">
        <f t="shared" si="2797"/>
        <v>0</v>
      </c>
      <c r="K424" s="85">
        <v>16.63</v>
      </c>
      <c r="L424" s="85">
        <f t="shared" si="2798"/>
        <v>13.303999999999998</v>
      </c>
      <c r="M424" s="195">
        <f t="shared" si="2799"/>
        <v>0</v>
      </c>
      <c r="N424" s="85">
        <v>17.22</v>
      </c>
      <c r="O424" s="85">
        <f t="shared" si="2800"/>
        <v>13.776</v>
      </c>
      <c r="P424" s="195">
        <f t="shared" si="2801"/>
        <v>0</v>
      </c>
      <c r="Q424" s="85">
        <v>13.49</v>
      </c>
      <c r="R424" s="85">
        <f t="shared" si="2802"/>
        <v>10.792</v>
      </c>
      <c r="S424" s="195">
        <f t="shared" si="2803"/>
        <v>0</v>
      </c>
      <c r="T424" s="85">
        <v>17.66</v>
      </c>
      <c r="U424" s="85">
        <f t="shared" si="2804"/>
        <v>14.128</v>
      </c>
      <c r="V424" s="195">
        <f t="shared" si="2805"/>
        <v>0</v>
      </c>
      <c r="W424" s="207">
        <v>19.190000000000001</v>
      </c>
      <c r="X424" s="195">
        <f t="shared" si="2806"/>
        <v>0</v>
      </c>
      <c r="Y424" s="85">
        <v>19.440000000000001</v>
      </c>
      <c r="Z424" s="194">
        <f t="shared" si="2807"/>
        <v>0</v>
      </c>
      <c r="AA424" s="85">
        <v>19.59</v>
      </c>
      <c r="AB424" s="194">
        <f t="shared" si="2808"/>
        <v>0</v>
      </c>
      <c r="AC424" s="85">
        <v>19.84</v>
      </c>
      <c r="AD424" s="194">
        <f t="shared" si="2809"/>
        <v>0</v>
      </c>
      <c r="AE424" s="84">
        <v>23.28</v>
      </c>
      <c r="AF424" s="85">
        <f t="shared" si="2810"/>
        <v>18.624000000000002</v>
      </c>
      <c r="AG424" s="85">
        <f t="shared" si="2811"/>
        <v>0</v>
      </c>
      <c r="AH424" s="85">
        <v>22.43</v>
      </c>
      <c r="AI424" s="85">
        <f t="shared" si="2812"/>
        <v>17.943999999999999</v>
      </c>
      <c r="AJ424" s="177">
        <f t="shared" si="2813"/>
        <v>0</v>
      </c>
    </row>
  </sheetData>
  <conditionalFormatting sqref="B5:AI35">
    <cfRule type="cellIs" dxfId="273" priority="11740" stopIfTrue="1" operator="equal">
      <formula>0</formula>
    </cfRule>
  </conditionalFormatting>
  <conditionalFormatting sqref="B41:AI68">
    <cfRule type="cellIs" dxfId="272" priority="7227" stopIfTrue="1" operator="equal">
      <formula>0</formula>
    </cfRule>
  </conditionalFormatting>
  <conditionalFormatting sqref="B74:AI104">
    <cfRule type="cellIs" dxfId="271" priority="7231" stopIfTrue="1" operator="equal">
      <formula>0</formula>
    </cfRule>
  </conditionalFormatting>
  <conditionalFormatting sqref="B110:AI139">
    <cfRule type="cellIs" dxfId="270" priority="7235" stopIfTrue="1" operator="equal">
      <formula>0</formula>
    </cfRule>
  </conditionalFormatting>
  <conditionalFormatting sqref="B145:AI175">
    <cfRule type="cellIs" dxfId="269" priority="7239" stopIfTrue="1" operator="equal">
      <formula>0</formula>
    </cfRule>
  </conditionalFormatting>
  <conditionalFormatting sqref="B181:AI210">
    <cfRule type="cellIs" dxfId="268" priority="6903" stopIfTrue="1" operator="equal">
      <formula>0</formula>
    </cfRule>
  </conditionalFormatting>
  <conditionalFormatting sqref="B216:AI246">
    <cfRule type="cellIs" dxfId="267" priority="6316" stopIfTrue="1" operator="equal">
      <formula>0</formula>
    </cfRule>
  </conditionalFormatting>
  <conditionalFormatting sqref="B252:AI282">
    <cfRule type="cellIs" dxfId="266" priority="4437" stopIfTrue="1" operator="equal">
      <formula>0</formula>
    </cfRule>
  </conditionalFormatting>
  <conditionalFormatting sqref="B288:AI317">
    <cfRule type="cellIs" dxfId="265" priority="3848" stopIfTrue="1" operator="equal">
      <formula>0</formula>
    </cfRule>
  </conditionalFormatting>
  <conditionalFormatting sqref="B323:AI353">
    <cfRule type="cellIs" dxfId="264" priority="2639" stopIfTrue="1" operator="equal">
      <formula>0</formula>
    </cfRule>
  </conditionalFormatting>
  <conditionalFormatting sqref="B359:AI388">
    <cfRule type="cellIs" dxfId="263" priority="1176" stopIfTrue="1" operator="equal">
      <formula>0</formula>
    </cfRule>
  </conditionalFormatting>
  <conditionalFormatting sqref="B394:AI424">
    <cfRule type="cellIs" dxfId="262" priority="1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426"/>
  <sheetViews>
    <sheetView topLeftCell="A388" workbookViewId="0">
      <selection activeCell="A39" sqref="A39:AB70"/>
    </sheetView>
  </sheetViews>
  <sheetFormatPr defaultRowHeight="12.75" x14ac:dyDescent="0.2"/>
  <cols>
    <col min="1" max="1" width="18.7109375" bestFit="1" customWidth="1"/>
    <col min="2" max="2" width="12.42578125" bestFit="1" customWidth="1"/>
    <col min="3" max="3" width="9" bestFit="1" customWidth="1"/>
    <col min="4" max="4" width="7.28515625" customWidth="1"/>
    <col min="5" max="5" width="8.5703125" bestFit="1" customWidth="1"/>
    <col min="6" max="6" width="9" bestFit="1" customWidth="1"/>
    <col min="7" max="7" width="7.28515625" customWidth="1"/>
    <col min="8" max="8" width="8.5703125" bestFit="1" customWidth="1"/>
    <col min="9" max="9" width="9" bestFit="1" customWidth="1"/>
    <col min="10" max="10" width="7.28515625" customWidth="1"/>
    <col min="11" max="11" width="8.42578125" bestFit="1" customWidth="1"/>
    <col min="12" max="12" width="9" bestFit="1" customWidth="1"/>
    <col min="13" max="13" width="7.28515625" customWidth="1"/>
    <col min="14" max="14" width="8.42578125" bestFit="1" customWidth="1"/>
    <col min="15" max="15" width="9" bestFit="1" customWidth="1"/>
    <col min="16" max="16" width="7.140625" customWidth="1"/>
    <col min="17" max="17" width="8.42578125" bestFit="1" customWidth="1"/>
    <col min="18" max="18" width="9" bestFit="1" customWidth="1"/>
    <col min="19" max="19" width="7.28515625" customWidth="1"/>
    <col min="20" max="20" width="8.5703125" bestFit="1" customWidth="1"/>
    <col min="21" max="21" width="9" bestFit="1" customWidth="1"/>
    <col min="22" max="22" width="7.28515625" customWidth="1"/>
    <col min="23" max="23" width="8.42578125" bestFit="1" customWidth="1"/>
    <col min="24" max="24" width="9" bestFit="1" customWidth="1"/>
    <col min="25" max="25" width="7.28515625" customWidth="1"/>
    <col min="26" max="26" width="8.5703125" bestFit="1" customWidth="1"/>
    <col min="27" max="27" width="9" bestFit="1" customWidth="1"/>
    <col min="28" max="28" width="7.28515625" customWidth="1"/>
    <col min="29" max="29" width="8.5703125" bestFit="1" customWidth="1"/>
    <col min="30" max="30" width="9" bestFit="1" customWidth="1"/>
    <col min="31" max="31" width="7.28515625" customWidth="1"/>
  </cols>
  <sheetData>
    <row r="1" spans="1:28" hidden="1" x14ac:dyDescent="0.2">
      <c r="A1" s="161">
        <v>42735</v>
      </c>
      <c r="B1" s="220">
        <v>14.19</v>
      </c>
      <c r="C1" s="85">
        <f>B1/1.25</f>
        <v>11.352</v>
      </c>
      <c r="D1" s="84" t="e">
        <f>(B1-#REF!)*100</f>
        <v>#REF!</v>
      </c>
      <c r="E1" s="84">
        <f>B1+0.3</f>
        <v>14.49</v>
      </c>
      <c r="F1" s="85">
        <f>E1/1.25</f>
        <v>11.592000000000001</v>
      </c>
      <c r="G1" s="84" t="e">
        <f>(E1-#REF!)*100</f>
        <v>#REF!</v>
      </c>
      <c r="H1" s="84">
        <f>B1+0.6</f>
        <v>14.79</v>
      </c>
      <c r="I1" s="85">
        <f>H1/1.25</f>
        <v>11.831999999999999</v>
      </c>
      <c r="J1" s="84" t="e">
        <f>(H1-#REF!)*100</f>
        <v>#REF!</v>
      </c>
      <c r="K1" s="85">
        <v>14.29</v>
      </c>
      <c r="L1" s="85">
        <f>K1/1.25</f>
        <v>11.431999999999999</v>
      </c>
      <c r="M1" s="86" t="e">
        <f>(K1-#REF!)*100</f>
        <v>#REF!</v>
      </c>
      <c r="N1" s="85">
        <v>11.35</v>
      </c>
      <c r="O1" s="85">
        <f>N1/1.25</f>
        <v>9.08</v>
      </c>
      <c r="P1" s="86" t="e">
        <f>(N1-#REF!)*100</f>
        <v>#REF!</v>
      </c>
      <c r="Q1" s="85">
        <f>K1+0.34</f>
        <v>14.629999999999999</v>
      </c>
      <c r="R1" s="85">
        <f>Q1/1.25</f>
        <v>11.703999999999999</v>
      </c>
      <c r="S1" s="86" t="e">
        <f>(Q1-#REF!)*100</f>
        <v>#REF!</v>
      </c>
      <c r="T1" s="85">
        <v>16.55</v>
      </c>
      <c r="U1" s="85">
        <f>T1/1.25</f>
        <v>13.24</v>
      </c>
      <c r="V1" s="84" t="e">
        <f>(T1-#REF!)*100</f>
        <v>#REF!</v>
      </c>
      <c r="W1" s="84">
        <v>21.81</v>
      </c>
      <c r="X1" s="85">
        <f>W1/1.25</f>
        <v>17.448</v>
      </c>
      <c r="Y1" s="84" t="e">
        <f>(W1-#REF!)*100</f>
        <v>#REF!</v>
      </c>
      <c r="Z1" s="85">
        <v>20.96</v>
      </c>
      <c r="AA1" s="85">
        <f>Z1/1.25</f>
        <v>16.768000000000001</v>
      </c>
      <c r="AB1" s="136" t="e">
        <f>(Z1-#REF!)*100</f>
        <v>#REF!</v>
      </c>
    </row>
    <row r="3" spans="1:28" ht="51.75" thickBot="1" x14ac:dyDescent="0.25">
      <c r="A3" s="87" t="s">
        <v>1</v>
      </c>
      <c r="B3" s="144" t="s">
        <v>2</v>
      </c>
      <c r="C3" s="144" t="s">
        <v>16</v>
      </c>
      <c r="D3" s="87" t="s">
        <v>5</v>
      </c>
      <c r="E3" s="144" t="s">
        <v>3</v>
      </c>
      <c r="F3" s="144" t="s">
        <v>17</v>
      </c>
      <c r="G3" s="87" t="s">
        <v>5</v>
      </c>
      <c r="H3" s="144" t="s">
        <v>4</v>
      </c>
      <c r="I3" s="144" t="s">
        <v>18</v>
      </c>
      <c r="J3" s="87" t="s">
        <v>5</v>
      </c>
      <c r="K3" s="145" t="s">
        <v>6</v>
      </c>
      <c r="L3" s="145" t="s">
        <v>63</v>
      </c>
      <c r="M3" s="88" t="s">
        <v>5</v>
      </c>
      <c r="N3" s="144" t="s">
        <v>7</v>
      </c>
      <c r="O3" s="144" t="s">
        <v>20</v>
      </c>
      <c r="P3" s="87" t="s">
        <v>5</v>
      </c>
      <c r="Q3" s="146" t="s">
        <v>68</v>
      </c>
      <c r="R3" s="146" t="s">
        <v>69</v>
      </c>
      <c r="S3" s="147" t="s">
        <v>5</v>
      </c>
      <c r="T3" s="148" t="s">
        <v>66</v>
      </c>
      <c r="U3" s="148" t="s">
        <v>67</v>
      </c>
      <c r="V3" s="149" t="s">
        <v>5</v>
      </c>
      <c r="W3" s="90" t="s">
        <v>23</v>
      </c>
      <c r="X3" s="90" t="s">
        <v>24</v>
      </c>
      <c r="Y3" s="91" t="s">
        <v>5</v>
      </c>
      <c r="Z3" s="90" t="s">
        <v>25</v>
      </c>
      <c r="AA3" s="90" t="s">
        <v>26</v>
      </c>
      <c r="AB3" s="91" t="s">
        <v>5</v>
      </c>
    </row>
    <row r="4" spans="1:28" x14ac:dyDescent="0.2">
      <c r="A4" s="158" t="s">
        <v>70</v>
      </c>
      <c r="B4" s="150">
        <f>AVERAGE(B7:B37)</f>
        <v>14.266774193548393</v>
      </c>
      <c r="C4" s="151">
        <f>AVERAGE(C7:C35)</f>
        <v>11.418758620689653</v>
      </c>
      <c r="D4" s="151"/>
      <c r="E4" s="151">
        <f>AVERAGE(E7:E37)</f>
        <v>14.566774193548385</v>
      </c>
      <c r="F4" s="151">
        <f>AVERAGE(F7:F35)</f>
        <v>11.658758620689651</v>
      </c>
      <c r="G4" s="151"/>
      <c r="H4" s="151">
        <f>AVERAGE(H7:H37)</f>
        <v>14.866774193548391</v>
      </c>
      <c r="I4" s="151">
        <f>AVERAGE(I7:I35)</f>
        <v>11.898758620689655</v>
      </c>
      <c r="J4" s="151"/>
      <c r="K4" s="151">
        <f>AVERAGE(K7:K37)</f>
        <v>14.211290322580648</v>
      </c>
      <c r="L4" s="151">
        <f>AVERAGE(L7:L37)</f>
        <v>11.36903225806452</v>
      </c>
      <c r="M4" s="151"/>
      <c r="N4" s="151">
        <f>AVERAGE(N7:N37)</f>
        <v>11.686129032258068</v>
      </c>
      <c r="O4" s="151">
        <f>AVERAGE(O7:O35)</f>
        <v>9.3415172413793091</v>
      </c>
      <c r="P4" s="151"/>
      <c r="Q4" s="151">
        <f>AVERAGE(Q7:Q37)</f>
        <v>14.511290322580654</v>
      </c>
      <c r="R4" s="151">
        <f>AVERAGE(R7:R35)</f>
        <v>11.617931034482758</v>
      </c>
      <c r="S4" s="151"/>
      <c r="T4" s="151">
        <f>AVERAGE(T7:T37)</f>
        <v>16.550000000000004</v>
      </c>
      <c r="U4" s="151">
        <f>AVERAGE(U7:U35)</f>
        <v>13.240000000000006</v>
      </c>
      <c r="V4" s="151"/>
      <c r="W4" s="151">
        <f>AVERAGE(W7:W37)</f>
        <v>21.990000000000006</v>
      </c>
      <c r="X4" s="151">
        <f>AVERAGE(AA7:AA35)</f>
        <v>16.911999999999992</v>
      </c>
      <c r="Y4" s="151"/>
      <c r="Z4" s="151">
        <f>AVERAGE(Z7:Z37)</f>
        <v>21.13999999999999</v>
      </c>
      <c r="AA4" s="151">
        <f>AVERAGE(AA7:AA35)</f>
        <v>16.911999999999992</v>
      </c>
      <c r="AB4" s="152"/>
    </row>
    <row r="5" spans="1:28" x14ac:dyDescent="0.2">
      <c r="A5" s="159" t="s">
        <v>53</v>
      </c>
      <c r="B5" s="153">
        <f>AVERAGE(B7:B21)</f>
        <v>14.333333333333336</v>
      </c>
      <c r="C5" s="131">
        <f>AVERAGE(C7:C21)</f>
        <v>11.466666666666669</v>
      </c>
      <c r="D5" s="131"/>
      <c r="E5" s="131">
        <f>AVERAGE(E7:E21)</f>
        <v>14.633333333333331</v>
      </c>
      <c r="F5" s="131">
        <f>AVERAGE(F7:F21)</f>
        <v>11.706666666666665</v>
      </c>
      <c r="G5" s="131"/>
      <c r="H5" s="131">
        <f>AVERAGE(H7:H21)</f>
        <v>14.933333333333335</v>
      </c>
      <c r="I5" s="131">
        <f>AVERAGE(I7:I21)</f>
        <v>11.946666666666665</v>
      </c>
      <c r="J5" s="131"/>
      <c r="K5" s="131">
        <f>AVERAGE(K7:K21)</f>
        <v>14.356666666666667</v>
      </c>
      <c r="L5" s="131">
        <f>AVERAGE(L7:L21)</f>
        <v>11.485333333333333</v>
      </c>
      <c r="M5" s="131"/>
      <c r="N5" s="131">
        <f>AVERAGE(N7:N21)</f>
        <v>11.543333333333335</v>
      </c>
      <c r="O5" s="131">
        <f>AVERAGE(O7:O21)</f>
        <v>9.2346666666666639</v>
      </c>
      <c r="P5" s="131"/>
      <c r="Q5" s="131">
        <f>AVERAGE(Q7:Q21)</f>
        <v>14.656666666666672</v>
      </c>
      <c r="R5" s="131">
        <f>AVERAGE(R7:R21)</f>
        <v>11.72533333333333</v>
      </c>
      <c r="S5" s="131"/>
      <c r="T5" s="131">
        <f>AVERAGE(T7:T21)</f>
        <v>16.550000000000004</v>
      </c>
      <c r="U5" s="131">
        <f>AVERAGE(U7:U21)</f>
        <v>13.240000000000002</v>
      </c>
      <c r="V5" s="131"/>
      <c r="W5" s="131">
        <f>AVERAGE(W7:W21)</f>
        <v>21.990000000000006</v>
      </c>
      <c r="X5" s="131">
        <f>AVERAGE(AA7:AA21)</f>
        <v>16.912000000000003</v>
      </c>
      <c r="Y5" s="131"/>
      <c r="Z5" s="131">
        <f>AVERAGE(Z7:Z21)</f>
        <v>21.139999999999993</v>
      </c>
      <c r="AA5" s="131">
        <f>AVERAGE(AA7:AA21)</f>
        <v>16.912000000000003</v>
      </c>
      <c r="AB5" s="154"/>
    </row>
    <row r="6" spans="1:28" ht="13.5" thickBot="1" x14ac:dyDescent="0.25">
      <c r="A6" s="160" t="s">
        <v>54</v>
      </c>
      <c r="B6" s="155">
        <f>AVERAGE(B22:B37)</f>
        <v>14.204375000000001</v>
      </c>
      <c r="C6" s="155">
        <f t="shared" ref="C6:AA6" si="0">AVERAGE(C22:C37)</f>
        <v>11.3635</v>
      </c>
      <c r="D6" s="155"/>
      <c r="E6" s="155">
        <f t="shared" si="0"/>
        <v>14.504375</v>
      </c>
      <c r="F6" s="155">
        <f t="shared" si="0"/>
        <v>11.603500000000004</v>
      </c>
      <c r="G6" s="155"/>
      <c r="H6" s="155">
        <f t="shared" si="0"/>
        <v>14.804374999999997</v>
      </c>
      <c r="I6" s="155">
        <f t="shared" si="0"/>
        <v>11.843499999999999</v>
      </c>
      <c r="J6" s="155"/>
      <c r="K6" s="155">
        <f t="shared" si="0"/>
        <v>14.075000000000005</v>
      </c>
      <c r="L6" s="155">
        <f t="shared" si="0"/>
        <v>11.260000000000002</v>
      </c>
      <c r="M6" s="155"/>
      <c r="N6" s="155">
        <f t="shared" si="0"/>
        <v>11.820000000000002</v>
      </c>
      <c r="O6" s="155">
        <f t="shared" si="0"/>
        <v>9.4559999999999977</v>
      </c>
      <c r="P6" s="155"/>
      <c r="Q6" s="155">
        <f t="shared" si="0"/>
        <v>14.374999999999996</v>
      </c>
      <c r="R6" s="155">
        <f t="shared" si="0"/>
        <v>11.499999999999998</v>
      </c>
      <c r="S6" s="155"/>
      <c r="T6" s="155">
        <f t="shared" si="0"/>
        <v>16.550000000000004</v>
      </c>
      <c r="U6" s="155">
        <f t="shared" si="0"/>
        <v>13.240000000000002</v>
      </c>
      <c r="V6" s="155"/>
      <c r="W6" s="155">
        <f t="shared" si="0"/>
        <v>21.990000000000006</v>
      </c>
      <c r="X6" s="155">
        <f t="shared" si="0"/>
        <v>17.591999999999992</v>
      </c>
      <c r="Y6" s="155"/>
      <c r="Z6" s="155">
        <f t="shared" si="0"/>
        <v>21.139999999999993</v>
      </c>
      <c r="AA6" s="155">
        <f t="shared" si="0"/>
        <v>16.912000000000003</v>
      </c>
      <c r="AB6" s="155"/>
    </row>
    <row r="7" spans="1:28" ht="13.5" thickBot="1" x14ac:dyDescent="0.25">
      <c r="A7" s="161">
        <v>42736</v>
      </c>
      <c r="B7" s="219">
        <v>14.42</v>
      </c>
      <c r="C7" s="132">
        <f>B7/1.25</f>
        <v>11.536</v>
      </c>
      <c r="D7" s="133">
        <v>23</v>
      </c>
      <c r="E7" s="133">
        <f>B7+0.3</f>
        <v>14.72</v>
      </c>
      <c r="F7" s="132">
        <f>E7/1.25</f>
        <v>11.776</v>
      </c>
      <c r="G7" s="133">
        <v>23</v>
      </c>
      <c r="H7" s="133">
        <f>B7+0.6</f>
        <v>15.02</v>
      </c>
      <c r="I7" s="132">
        <f>H7/1.25</f>
        <v>12.016</v>
      </c>
      <c r="J7" s="133">
        <v>23</v>
      </c>
      <c r="K7" s="132">
        <v>14.5</v>
      </c>
      <c r="L7" s="132">
        <f>K7/1.25</f>
        <v>11.6</v>
      </c>
      <c r="M7" s="134">
        <v>21</v>
      </c>
      <c r="N7" s="132">
        <v>11.42</v>
      </c>
      <c r="O7" s="132">
        <f>N7/1.25</f>
        <v>9.1359999999999992</v>
      </c>
      <c r="P7" s="134">
        <v>7</v>
      </c>
      <c r="Q7" s="132">
        <v>14.8</v>
      </c>
      <c r="R7" s="132">
        <f>Q7/1.25</f>
        <v>11.84</v>
      </c>
      <c r="S7" s="134">
        <v>17</v>
      </c>
      <c r="T7" s="132">
        <v>16.55</v>
      </c>
      <c r="U7" s="132">
        <f>T7/1.25</f>
        <v>13.24</v>
      </c>
      <c r="V7" s="133">
        <f>(T7-T1)*100</f>
        <v>0</v>
      </c>
      <c r="W7" s="133">
        <v>21.99</v>
      </c>
      <c r="X7" s="132">
        <f>W7/1.25</f>
        <v>17.591999999999999</v>
      </c>
      <c r="Y7" s="133">
        <v>18</v>
      </c>
      <c r="Z7" s="132">
        <v>21.14</v>
      </c>
      <c r="AA7" s="132">
        <f>Z7/1.25</f>
        <v>16.911999999999999</v>
      </c>
      <c r="AB7" s="135">
        <v>18</v>
      </c>
    </row>
    <row r="8" spans="1:28" ht="13.5" thickBot="1" x14ac:dyDescent="0.25">
      <c r="A8" s="161">
        <v>42737</v>
      </c>
      <c r="B8" s="220">
        <v>14.32</v>
      </c>
      <c r="C8" s="85">
        <f>B8/1.25</f>
        <v>11.456</v>
      </c>
      <c r="D8" s="84">
        <f t="shared" ref="D8:D15" si="1">(B8-B7)*100</f>
        <v>-9.9999999999999645</v>
      </c>
      <c r="E8" s="84">
        <f>B8+0.3</f>
        <v>14.620000000000001</v>
      </c>
      <c r="F8" s="85">
        <f>E8/1.25</f>
        <v>11.696000000000002</v>
      </c>
      <c r="G8" s="84">
        <f t="shared" ref="G8:G15" si="2">(E8-E7)*100</f>
        <v>-9.9999999999999645</v>
      </c>
      <c r="H8" s="84">
        <f>B8+0.6</f>
        <v>14.92</v>
      </c>
      <c r="I8" s="85">
        <f>H8/1.25</f>
        <v>11.936</v>
      </c>
      <c r="J8" s="84">
        <f t="shared" ref="J8:J15" si="3">(H8-H7)*100</f>
        <v>-9.9999999999999645</v>
      </c>
      <c r="K8" s="85">
        <v>14.4</v>
      </c>
      <c r="L8" s="85">
        <f>K8/1.25</f>
        <v>11.52</v>
      </c>
      <c r="M8" s="86">
        <f t="shared" ref="M8:M15" si="4">(K8-K7)*100</f>
        <v>-9.9999999999999645</v>
      </c>
      <c r="N8" s="85">
        <v>11.42</v>
      </c>
      <c r="O8" s="85">
        <f>N8/1.25</f>
        <v>9.1359999999999992</v>
      </c>
      <c r="P8" s="86">
        <f t="shared" ref="P8:P15" si="5">(N8-N7)*100</f>
        <v>0</v>
      </c>
      <c r="Q8" s="85">
        <v>14.7</v>
      </c>
      <c r="R8" s="85">
        <f>Q8/1.25</f>
        <v>11.76</v>
      </c>
      <c r="S8" s="86">
        <f t="shared" ref="S8:S15" si="6">(Q8-Q7)*100</f>
        <v>-10.000000000000142</v>
      </c>
      <c r="T8" s="85">
        <v>16.55</v>
      </c>
      <c r="U8" s="85">
        <f>T8/1.25</f>
        <v>13.24</v>
      </c>
      <c r="V8" s="84">
        <f t="shared" ref="V8:V15" si="7">(T8-T7)*100</f>
        <v>0</v>
      </c>
      <c r="W8" s="84">
        <v>21.99</v>
      </c>
      <c r="X8" s="85">
        <f>W8/1.25</f>
        <v>17.591999999999999</v>
      </c>
      <c r="Y8" s="84">
        <f t="shared" ref="Y8:Y15" si="8">(W8-W7)*100</f>
        <v>0</v>
      </c>
      <c r="Z8" s="85">
        <v>21.14</v>
      </c>
      <c r="AA8" s="85">
        <f>Z8/1.25</f>
        <v>16.911999999999999</v>
      </c>
      <c r="AB8" s="136">
        <f t="shared" ref="AB8:AB15" si="9">(Z8-Z7)*100</f>
        <v>0</v>
      </c>
    </row>
    <row r="9" spans="1:28" ht="13.5" thickBot="1" x14ac:dyDescent="0.25">
      <c r="A9" s="161">
        <v>42738</v>
      </c>
      <c r="B9" s="220">
        <v>14.32</v>
      </c>
      <c r="C9" s="85">
        <f t="shared" ref="C9:C15" si="10">B9/1.25</f>
        <v>11.456</v>
      </c>
      <c r="D9" s="84">
        <f t="shared" si="1"/>
        <v>0</v>
      </c>
      <c r="E9" s="84">
        <f t="shared" ref="E9:E15" si="11">B9+0.3</f>
        <v>14.620000000000001</v>
      </c>
      <c r="F9" s="85">
        <f t="shared" ref="F9:F15" si="12">E9/1.25</f>
        <v>11.696000000000002</v>
      </c>
      <c r="G9" s="84">
        <f t="shared" si="2"/>
        <v>0</v>
      </c>
      <c r="H9" s="84">
        <f t="shared" ref="H9:H15" si="13">B9+0.6</f>
        <v>14.92</v>
      </c>
      <c r="I9" s="85">
        <f t="shared" ref="I9:I15" si="14">H9/1.25</f>
        <v>11.936</v>
      </c>
      <c r="J9" s="84">
        <f t="shared" si="3"/>
        <v>0</v>
      </c>
      <c r="K9" s="85">
        <v>14.4</v>
      </c>
      <c r="L9" s="85">
        <f t="shared" ref="L9:L15" si="15">K9/1.25</f>
        <v>11.52</v>
      </c>
      <c r="M9" s="86">
        <f t="shared" si="4"/>
        <v>0</v>
      </c>
      <c r="N9" s="85">
        <v>11.42</v>
      </c>
      <c r="O9" s="85">
        <f t="shared" ref="O9:O15" si="16">N9/1.25</f>
        <v>9.1359999999999992</v>
      </c>
      <c r="P9" s="86">
        <f t="shared" si="5"/>
        <v>0</v>
      </c>
      <c r="Q9" s="85">
        <v>14.7</v>
      </c>
      <c r="R9" s="85">
        <f t="shared" ref="R9:R15" si="17">Q9/1.25</f>
        <v>11.76</v>
      </c>
      <c r="S9" s="86">
        <f t="shared" si="6"/>
        <v>0</v>
      </c>
      <c r="T9" s="85">
        <v>16.55</v>
      </c>
      <c r="U9" s="85">
        <f t="shared" ref="U9:U15" si="18">T9/1.25</f>
        <v>13.24</v>
      </c>
      <c r="V9" s="84">
        <f t="shared" si="7"/>
        <v>0</v>
      </c>
      <c r="W9" s="84">
        <v>21.99</v>
      </c>
      <c r="X9" s="85">
        <f t="shared" ref="X9:X15" si="19">W9/1.25</f>
        <v>17.591999999999999</v>
      </c>
      <c r="Y9" s="84">
        <f t="shared" si="8"/>
        <v>0</v>
      </c>
      <c r="Z9" s="85">
        <v>21.14</v>
      </c>
      <c r="AA9" s="85">
        <f t="shared" ref="AA9:AA15" si="20">Z9/1.25</f>
        <v>16.911999999999999</v>
      </c>
      <c r="AB9" s="136">
        <f t="shared" si="9"/>
        <v>0</v>
      </c>
    </row>
    <row r="10" spans="1:28" ht="13.5" thickBot="1" x14ac:dyDescent="0.25">
      <c r="A10" s="161">
        <v>42739</v>
      </c>
      <c r="B10" s="220">
        <v>14.32</v>
      </c>
      <c r="C10" s="85">
        <f t="shared" si="10"/>
        <v>11.456</v>
      </c>
      <c r="D10" s="84">
        <f t="shared" si="1"/>
        <v>0</v>
      </c>
      <c r="E10" s="84">
        <f t="shared" si="11"/>
        <v>14.620000000000001</v>
      </c>
      <c r="F10" s="85">
        <f t="shared" si="12"/>
        <v>11.696000000000002</v>
      </c>
      <c r="G10" s="84">
        <f t="shared" si="2"/>
        <v>0</v>
      </c>
      <c r="H10" s="84">
        <f t="shared" si="13"/>
        <v>14.92</v>
      </c>
      <c r="I10" s="85">
        <f t="shared" si="14"/>
        <v>11.936</v>
      </c>
      <c r="J10" s="84">
        <f t="shared" si="3"/>
        <v>0</v>
      </c>
      <c r="K10" s="85">
        <v>14.4</v>
      </c>
      <c r="L10" s="85">
        <f t="shared" si="15"/>
        <v>11.52</v>
      </c>
      <c r="M10" s="86">
        <f t="shared" si="4"/>
        <v>0</v>
      </c>
      <c r="N10" s="85">
        <v>11.42</v>
      </c>
      <c r="O10" s="85">
        <f t="shared" si="16"/>
        <v>9.1359999999999992</v>
      </c>
      <c r="P10" s="86">
        <f t="shared" si="5"/>
        <v>0</v>
      </c>
      <c r="Q10" s="85">
        <v>14.7</v>
      </c>
      <c r="R10" s="85">
        <f t="shared" si="17"/>
        <v>11.76</v>
      </c>
      <c r="S10" s="86">
        <f t="shared" si="6"/>
        <v>0</v>
      </c>
      <c r="T10" s="85">
        <v>16.55</v>
      </c>
      <c r="U10" s="85">
        <f t="shared" si="18"/>
        <v>13.24</v>
      </c>
      <c r="V10" s="84">
        <f t="shared" si="7"/>
        <v>0</v>
      </c>
      <c r="W10" s="84">
        <v>21.99</v>
      </c>
      <c r="X10" s="85">
        <f t="shared" si="19"/>
        <v>17.591999999999999</v>
      </c>
      <c r="Y10" s="84">
        <f t="shared" si="8"/>
        <v>0</v>
      </c>
      <c r="Z10" s="85">
        <v>21.14</v>
      </c>
      <c r="AA10" s="85">
        <f t="shared" si="20"/>
        <v>16.911999999999999</v>
      </c>
      <c r="AB10" s="136">
        <f t="shared" si="9"/>
        <v>0</v>
      </c>
    </row>
    <row r="11" spans="1:28" ht="13.5" thickBot="1" x14ac:dyDescent="0.25">
      <c r="A11" s="161">
        <v>42740</v>
      </c>
      <c r="B11" s="220">
        <v>14.32</v>
      </c>
      <c r="C11" s="85">
        <f t="shared" si="10"/>
        <v>11.456</v>
      </c>
      <c r="D11" s="84">
        <f t="shared" si="1"/>
        <v>0</v>
      </c>
      <c r="E11" s="84">
        <f t="shared" si="11"/>
        <v>14.620000000000001</v>
      </c>
      <c r="F11" s="85">
        <f t="shared" si="12"/>
        <v>11.696000000000002</v>
      </c>
      <c r="G11" s="84">
        <f t="shared" si="2"/>
        <v>0</v>
      </c>
      <c r="H11" s="84">
        <f t="shared" si="13"/>
        <v>14.92</v>
      </c>
      <c r="I11" s="85">
        <f t="shared" si="14"/>
        <v>11.936</v>
      </c>
      <c r="J11" s="84">
        <f t="shared" si="3"/>
        <v>0</v>
      </c>
      <c r="K11" s="85">
        <v>14.4</v>
      </c>
      <c r="L11" s="85">
        <f t="shared" si="15"/>
        <v>11.52</v>
      </c>
      <c r="M11" s="86">
        <f t="shared" si="4"/>
        <v>0</v>
      </c>
      <c r="N11" s="85">
        <v>11.42</v>
      </c>
      <c r="O11" s="85">
        <f t="shared" si="16"/>
        <v>9.1359999999999992</v>
      </c>
      <c r="P11" s="86">
        <f t="shared" si="5"/>
        <v>0</v>
      </c>
      <c r="Q11" s="85">
        <v>14.7</v>
      </c>
      <c r="R11" s="85">
        <f t="shared" si="17"/>
        <v>11.76</v>
      </c>
      <c r="S11" s="86">
        <f t="shared" si="6"/>
        <v>0</v>
      </c>
      <c r="T11" s="85">
        <v>16.55</v>
      </c>
      <c r="U11" s="85">
        <f t="shared" si="18"/>
        <v>13.24</v>
      </c>
      <c r="V11" s="84">
        <f t="shared" si="7"/>
        <v>0</v>
      </c>
      <c r="W11" s="84">
        <v>21.99</v>
      </c>
      <c r="X11" s="85">
        <f t="shared" si="19"/>
        <v>17.591999999999999</v>
      </c>
      <c r="Y11" s="84">
        <f t="shared" si="8"/>
        <v>0</v>
      </c>
      <c r="Z11" s="85">
        <v>21.14</v>
      </c>
      <c r="AA11" s="85">
        <f t="shared" si="20"/>
        <v>16.911999999999999</v>
      </c>
      <c r="AB11" s="136">
        <f t="shared" si="9"/>
        <v>0</v>
      </c>
    </row>
    <row r="12" spans="1:28" ht="13.5" thickBot="1" x14ac:dyDescent="0.25">
      <c r="A12" s="161">
        <v>42741</v>
      </c>
      <c r="B12" s="220">
        <v>14.32</v>
      </c>
      <c r="C12" s="85">
        <f t="shared" si="10"/>
        <v>11.456</v>
      </c>
      <c r="D12" s="84">
        <f t="shared" si="1"/>
        <v>0</v>
      </c>
      <c r="E12" s="84">
        <f t="shared" si="11"/>
        <v>14.620000000000001</v>
      </c>
      <c r="F12" s="85">
        <f t="shared" si="12"/>
        <v>11.696000000000002</v>
      </c>
      <c r="G12" s="84">
        <f t="shared" si="2"/>
        <v>0</v>
      </c>
      <c r="H12" s="84">
        <f t="shared" si="13"/>
        <v>14.92</v>
      </c>
      <c r="I12" s="85">
        <f t="shared" si="14"/>
        <v>11.936</v>
      </c>
      <c r="J12" s="84">
        <f t="shared" si="3"/>
        <v>0</v>
      </c>
      <c r="K12" s="85">
        <v>14.4</v>
      </c>
      <c r="L12" s="85">
        <f t="shared" si="15"/>
        <v>11.52</v>
      </c>
      <c r="M12" s="86">
        <f t="shared" si="4"/>
        <v>0</v>
      </c>
      <c r="N12" s="85">
        <v>11.42</v>
      </c>
      <c r="O12" s="85">
        <f t="shared" si="16"/>
        <v>9.1359999999999992</v>
      </c>
      <c r="P12" s="86">
        <f t="shared" si="5"/>
        <v>0</v>
      </c>
      <c r="Q12" s="85">
        <v>14.7</v>
      </c>
      <c r="R12" s="85">
        <f t="shared" si="17"/>
        <v>11.76</v>
      </c>
      <c r="S12" s="86">
        <f t="shared" si="6"/>
        <v>0</v>
      </c>
      <c r="T12" s="85">
        <v>16.55</v>
      </c>
      <c r="U12" s="85">
        <f t="shared" si="18"/>
        <v>13.24</v>
      </c>
      <c r="V12" s="84">
        <f t="shared" si="7"/>
        <v>0</v>
      </c>
      <c r="W12" s="84">
        <v>21.99</v>
      </c>
      <c r="X12" s="85">
        <f t="shared" si="19"/>
        <v>17.591999999999999</v>
      </c>
      <c r="Y12" s="84">
        <f t="shared" si="8"/>
        <v>0</v>
      </c>
      <c r="Z12" s="85">
        <v>21.14</v>
      </c>
      <c r="AA12" s="85">
        <f t="shared" si="20"/>
        <v>16.911999999999999</v>
      </c>
      <c r="AB12" s="136">
        <f t="shared" si="9"/>
        <v>0</v>
      </c>
    </row>
    <row r="13" spans="1:28" ht="13.5" thickBot="1" x14ac:dyDescent="0.25">
      <c r="A13" s="161">
        <v>42742</v>
      </c>
      <c r="B13" s="220">
        <v>14.32</v>
      </c>
      <c r="C13" s="85">
        <f t="shared" si="10"/>
        <v>11.456</v>
      </c>
      <c r="D13" s="84">
        <f t="shared" si="1"/>
        <v>0</v>
      </c>
      <c r="E13" s="84">
        <f t="shared" si="11"/>
        <v>14.620000000000001</v>
      </c>
      <c r="F13" s="85">
        <f t="shared" si="12"/>
        <v>11.696000000000002</v>
      </c>
      <c r="G13" s="84">
        <f t="shared" si="2"/>
        <v>0</v>
      </c>
      <c r="H13" s="84">
        <f t="shared" si="13"/>
        <v>14.92</v>
      </c>
      <c r="I13" s="85">
        <f t="shared" si="14"/>
        <v>11.936</v>
      </c>
      <c r="J13" s="84">
        <f t="shared" si="3"/>
        <v>0</v>
      </c>
      <c r="K13" s="85">
        <v>14.4</v>
      </c>
      <c r="L13" s="85">
        <f t="shared" si="15"/>
        <v>11.52</v>
      </c>
      <c r="M13" s="86">
        <f t="shared" si="4"/>
        <v>0</v>
      </c>
      <c r="N13" s="85">
        <v>11.42</v>
      </c>
      <c r="O13" s="85">
        <f t="shared" si="16"/>
        <v>9.1359999999999992</v>
      </c>
      <c r="P13" s="86">
        <f t="shared" si="5"/>
        <v>0</v>
      </c>
      <c r="Q13" s="85">
        <v>14.7</v>
      </c>
      <c r="R13" s="85">
        <f t="shared" si="17"/>
        <v>11.76</v>
      </c>
      <c r="S13" s="86">
        <f t="shared" si="6"/>
        <v>0</v>
      </c>
      <c r="T13" s="85">
        <v>16.55</v>
      </c>
      <c r="U13" s="85">
        <f t="shared" si="18"/>
        <v>13.24</v>
      </c>
      <c r="V13" s="84">
        <f t="shared" si="7"/>
        <v>0</v>
      </c>
      <c r="W13" s="84">
        <v>21.99</v>
      </c>
      <c r="X13" s="85">
        <f t="shared" si="19"/>
        <v>17.591999999999999</v>
      </c>
      <c r="Y13" s="84">
        <f t="shared" si="8"/>
        <v>0</v>
      </c>
      <c r="Z13" s="85">
        <v>21.14</v>
      </c>
      <c r="AA13" s="85">
        <f t="shared" si="20"/>
        <v>16.911999999999999</v>
      </c>
      <c r="AB13" s="136">
        <f t="shared" si="9"/>
        <v>0</v>
      </c>
    </row>
    <row r="14" spans="1:28" ht="13.5" thickBot="1" x14ac:dyDescent="0.25">
      <c r="A14" s="161">
        <v>42743</v>
      </c>
      <c r="B14" s="220">
        <v>14.32</v>
      </c>
      <c r="C14" s="85">
        <f t="shared" si="10"/>
        <v>11.456</v>
      </c>
      <c r="D14" s="84">
        <f t="shared" si="1"/>
        <v>0</v>
      </c>
      <c r="E14" s="84">
        <f t="shared" si="11"/>
        <v>14.620000000000001</v>
      </c>
      <c r="F14" s="85">
        <f t="shared" si="12"/>
        <v>11.696000000000002</v>
      </c>
      <c r="G14" s="84">
        <f t="shared" si="2"/>
        <v>0</v>
      </c>
      <c r="H14" s="84">
        <f t="shared" si="13"/>
        <v>14.92</v>
      </c>
      <c r="I14" s="85">
        <f t="shared" si="14"/>
        <v>11.936</v>
      </c>
      <c r="J14" s="84">
        <f t="shared" si="3"/>
        <v>0</v>
      </c>
      <c r="K14" s="85">
        <v>14.4</v>
      </c>
      <c r="L14" s="85">
        <f t="shared" si="15"/>
        <v>11.52</v>
      </c>
      <c r="M14" s="86">
        <f t="shared" si="4"/>
        <v>0</v>
      </c>
      <c r="N14" s="85">
        <v>11.42</v>
      </c>
      <c r="O14" s="85">
        <f t="shared" si="16"/>
        <v>9.1359999999999992</v>
      </c>
      <c r="P14" s="86">
        <f t="shared" si="5"/>
        <v>0</v>
      </c>
      <c r="Q14" s="85">
        <v>14.7</v>
      </c>
      <c r="R14" s="85">
        <f t="shared" si="17"/>
        <v>11.76</v>
      </c>
      <c r="S14" s="86">
        <f t="shared" si="6"/>
        <v>0</v>
      </c>
      <c r="T14" s="85">
        <v>16.55</v>
      </c>
      <c r="U14" s="85">
        <f t="shared" si="18"/>
        <v>13.24</v>
      </c>
      <c r="V14" s="84">
        <f t="shared" si="7"/>
        <v>0</v>
      </c>
      <c r="W14" s="84">
        <v>21.99</v>
      </c>
      <c r="X14" s="85">
        <f t="shared" si="19"/>
        <v>17.591999999999999</v>
      </c>
      <c r="Y14" s="84">
        <f t="shared" si="8"/>
        <v>0</v>
      </c>
      <c r="Z14" s="85">
        <v>21.14</v>
      </c>
      <c r="AA14" s="85">
        <f t="shared" si="20"/>
        <v>16.911999999999999</v>
      </c>
      <c r="AB14" s="136">
        <f t="shared" si="9"/>
        <v>0</v>
      </c>
    </row>
    <row r="15" spans="1:28" ht="13.5" thickBot="1" x14ac:dyDescent="0.25">
      <c r="A15" s="161">
        <v>42744</v>
      </c>
      <c r="B15" s="220">
        <v>14.42</v>
      </c>
      <c r="C15" s="85">
        <f t="shared" si="10"/>
        <v>11.536</v>
      </c>
      <c r="D15" s="84">
        <f t="shared" si="1"/>
        <v>9.9999999999999645</v>
      </c>
      <c r="E15" s="84">
        <f t="shared" si="11"/>
        <v>14.72</v>
      </c>
      <c r="F15" s="85">
        <f t="shared" si="12"/>
        <v>11.776</v>
      </c>
      <c r="G15" s="84">
        <f t="shared" si="2"/>
        <v>9.9999999999999645</v>
      </c>
      <c r="H15" s="84">
        <f t="shared" si="13"/>
        <v>15.02</v>
      </c>
      <c r="I15" s="85">
        <f t="shared" si="14"/>
        <v>12.016</v>
      </c>
      <c r="J15" s="84">
        <f t="shared" si="3"/>
        <v>9.9999999999999645</v>
      </c>
      <c r="K15" s="85">
        <v>14.55</v>
      </c>
      <c r="L15" s="85">
        <f t="shared" si="15"/>
        <v>11.64</v>
      </c>
      <c r="M15" s="86">
        <f t="shared" si="4"/>
        <v>15.000000000000036</v>
      </c>
      <c r="N15" s="85">
        <v>11.62</v>
      </c>
      <c r="O15" s="85">
        <f t="shared" si="16"/>
        <v>9.2959999999999994</v>
      </c>
      <c r="P15" s="86">
        <f t="shared" si="5"/>
        <v>19.999999999999929</v>
      </c>
      <c r="Q15" s="85">
        <v>14.85</v>
      </c>
      <c r="R15" s="85">
        <f t="shared" si="17"/>
        <v>11.879999999999999</v>
      </c>
      <c r="S15" s="86">
        <f t="shared" si="6"/>
        <v>15.000000000000036</v>
      </c>
      <c r="T15" s="85">
        <v>16.55</v>
      </c>
      <c r="U15" s="85">
        <f t="shared" si="18"/>
        <v>13.24</v>
      </c>
      <c r="V15" s="84">
        <f t="shared" si="7"/>
        <v>0</v>
      </c>
      <c r="W15" s="84">
        <v>21.99</v>
      </c>
      <c r="X15" s="85">
        <f t="shared" si="19"/>
        <v>17.591999999999999</v>
      </c>
      <c r="Y15" s="84">
        <f t="shared" si="8"/>
        <v>0</v>
      </c>
      <c r="Z15" s="85">
        <v>21.14</v>
      </c>
      <c r="AA15" s="85">
        <f t="shared" si="20"/>
        <v>16.911999999999999</v>
      </c>
      <c r="AB15" s="136">
        <f t="shared" si="9"/>
        <v>0</v>
      </c>
    </row>
    <row r="16" spans="1:28" ht="13.5" thickBot="1" x14ac:dyDescent="0.25">
      <c r="A16" s="161">
        <v>42745</v>
      </c>
      <c r="B16" s="220">
        <v>14.27</v>
      </c>
      <c r="C16" s="85">
        <f t="shared" ref="C16:C37" si="21">B16/1.25</f>
        <v>11.416</v>
      </c>
      <c r="D16" s="84">
        <f t="shared" ref="D16:D37" si="22">(B16-B15)*100</f>
        <v>-15.000000000000036</v>
      </c>
      <c r="E16" s="84">
        <f t="shared" ref="E16:E37" si="23">B16+0.3</f>
        <v>14.57</v>
      </c>
      <c r="F16" s="85">
        <f t="shared" ref="F16:F37" si="24">E16/1.25</f>
        <v>11.656000000000001</v>
      </c>
      <c r="G16" s="84">
        <f t="shared" ref="G16:G37" si="25">(E16-E15)*100</f>
        <v>-15.000000000000036</v>
      </c>
      <c r="H16" s="84">
        <f t="shared" ref="H16:H37" si="26">B16+0.6</f>
        <v>14.87</v>
      </c>
      <c r="I16" s="85">
        <f t="shared" ref="I16:I37" si="27">H16/1.25</f>
        <v>11.895999999999999</v>
      </c>
      <c r="J16" s="84">
        <f t="shared" ref="J16:J37" si="28">(H16-H15)*100</f>
        <v>-15.000000000000036</v>
      </c>
      <c r="K16" s="85">
        <v>14.25</v>
      </c>
      <c r="L16" s="85">
        <f t="shared" ref="L16:L37" si="29">K16/1.25</f>
        <v>11.4</v>
      </c>
      <c r="M16" s="86">
        <f t="shared" ref="M16:M37" si="30">(K16-K15)*100</f>
        <v>-30.000000000000071</v>
      </c>
      <c r="N16" s="85">
        <v>11.62</v>
      </c>
      <c r="O16" s="85">
        <f t="shared" ref="O16:O37" si="31">N16/1.25</f>
        <v>9.2959999999999994</v>
      </c>
      <c r="P16" s="86">
        <f t="shared" ref="P16:P37" si="32">(N16-N15)*100</f>
        <v>0</v>
      </c>
      <c r="Q16" s="85">
        <v>14.55</v>
      </c>
      <c r="R16" s="85">
        <f t="shared" ref="R16:R37" si="33">Q16/1.25</f>
        <v>11.64</v>
      </c>
      <c r="S16" s="86">
        <f t="shared" ref="S16:S37" si="34">(Q16-Q15)*100</f>
        <v>-29.999999999999893</v>
      </c>
      <c r="T16" s="85">
        <v>16.55</v>
      </c>
      <c r="U16" s="85">
        <f t="shared" ref="U16:U37" si="35">T16/1.25</f>
        <v>13.24</v>
      </c>
      <c r="V16" s="84">
        <f t="shared" ref="V16:V37" si="36">(T16-T15)*100</f>
        <v>0</v>
      </c>
      <c r="W16" s="84">
        <v>21.99</v>
      </c>
      <c r="X16" s="85">
        <f t="shared" ref="X16:X37" si="37">W16/1.25</f>
        <v>17.591999999999999</v>
      </c>
      <c r="Y16" s="84">
        <f t="shared" ref="Y16:Y37" si="38">(W16-W15)*100</f>
        <v>0</v>
      </c>
      <c r="Z16" s="85">
        <v>21.14</v>
      </c>
      <c r="AA16" s="85">
        <f t="shared" ref="AA16:AA37" si="39">Z16/1.25</f>
        <v>16.911999999999999</v>
      </c>
      <c r="AB16" s="136">
        <f t="shared" ref="AB16:AB37" si="40">(Z16-Z15)*100</f>
        <v>0</v>
      </c>
    </row>
    <row r="17" spans="1:28" ht="13.5" thickBot="1" x14ac:dyDescent="0.25">
      <c r="A17" s="161">
        <v>42746</v>
      </c>
      <c r="B17" s="220">
        <v>14.27</v>
      </c>
      <c r="C17" s="85">
        <f t="shared" si="21"/>
        <v>11.416</v>
      </c>
      <c r="D17" s="84">
        <f t="shared" si="22"/>
        <v>0</v>
      </c>
      <c r="E17" s="84">
        <f t="shared" si="23"/>
        <v>14.57</v>
      </c>
      <c r="F17" s="85">
        <f t="shared" si="24"/>
        <v>11.656000000000001</v>
      </c>
      <c r="G17" s="84">
        <f t="shared" si="25"/>
        <v>0</v>
      </c>
      <c r="H17" s="84">
        <f t="shared" si="26"/>
        <v>14.87</v>
      </c>
      <c r="I17" s="85">
        <f t="shared" si="27"/>
        <v>11.895999999999999</v>
      </c>
      <c r="J17" s="84">
        <f t="shared" si="28"/>
        <v>0</v>
      </c>
      <c r="K17" s="85">
        <v>14.25</v>
      </c>
      <c r="L17" s="85">
        <f t="shared" si="29"/>
        <v>11.4</v>
      </c>
      <c r="M17" s="86">
        <f t="shared" si="30"/>
        <v>0</v>
      </c>
      <c r="N17" s="85">
        <v>11.62</v>
      </c>
      <c r="O17" s="85">
        <f t="shared" si="31"/>
        <v>9.2959999999999994</v>
      </c>
      <c r="P17" s="86">
        <f t="shared" si="32"/>
        <v>0</v>
      </c>
      <c r="Q17" s="85">
        <v>14.55</v>
      </c>
      <c r="R17" s="85">
        <f t="shared" si="33"/>
        <v>11.64</v>
      </c>
      <c r="S17" s="86">
        <f t="shared" si="34"/>
        <v>0</v>
      </c>
      <c r="T17" s="85">
        <v>16.55</v>
      </c>
      <c r="U17" s="85">
        <f t="shared" si="35"/>
        <v>13.24</v>
      </c>
      <c r="V17" s="84">
        <f t="shared" si="36"/>
        <v>0</v>
      </c>
      <c r="W17" s="84">
        <v>21.99</v>
      </c>
      <c r="X17" s="85">
        <f t="shared" si="37"/>
        <v>17.591999999999999</v>
      </c>
      <c r="Y17" s="84">
        <f t="shared" si="38"/>
        <v>0</v>
      </c>
      <c r="Z17" s="85">
        <v>21.14</v>
      </c>
      <c r="AA17" s="85">
        <f t="shared" si="39"/>
        <v>16.911999999999999</v>
      </c>
      <c r="AB17" s="136">
        <f t="shared" si="40"/>
        <v>0</v>
      </c>
    </row>
    <row r="18" spans="1:28" ht="13.5" thickBot="1" x14ac:dyDescent="0.25">
      <c r="A18" s="161">
        <v>42747</v>
      </c>
      <c r="B18" s="220">
        <v>14.27</v>
      </c>
      <c r="C18" s="85">
        <f t="shared" si="21"/>
        <v>11.416</v>
      </c>
      <c r="D18" s="84">
        <f t="shared" si="22"/>
        <v>0</v>
      </c>
      <c r="E18" s="84">
        <f t="shared" si="23"/>
        <v>14.57</v>
      </c>
      <c r="F18" s="85">
        <f t="shared" si="24"/>
        <v>11.656000000000001</v>
      </c>
      <c r="G18" s="84">
        <f t="shared" si="25"/>
        <v>0</v>
      </c>
      <c r="H18" s="84">
        <f t="shared" si="26"/>
        <v>14.87</v>
      </c>
      <c r="I18" s="85">
        <f t="shared" si="27"/>
        <v>11.895999999999999</v>
      </c>
      <c r="J18" s="84">
        <f t="shared" si="28"/>
        <v>0</v>
      </c>
      <c r="K18" s="85">
        <v>14.25</v>
      </c>
      <c r="L18" s="85">
        <f t="shared" si="29"/>
        <v>11.4</v>
      </c>
      <c r="M18" s="86">
        <f t="shared" si="30"/>
        <v>0</v>
      </c>
      <c r="N18" s="85">
        <v>11.62</v>
      </c>
      <c r="O18" s="85">
        <f t="shared" si="31"/>
        <v>9.2959999999999994</v>
      </c>
      <c r="P18" s="86">
        <f t="shared" si="32"/>
        <v>0</v>
      </c>
      <c r="Q18" s="85">
        <v>14.55</v>
      </c>
      <c r="R18" s="85">
        <f t="shared" si="33"/>
        <v>11.64</v>
      </c>
      <c r="S18" s="86">
        <f t="shared" si="34"/>
        <v>0</v>
      </c>
      <c r="T18" s="85">
        <v>16.55</v>
      </c>
      <c r="U18" s="85">
        <f t="shared" si="35"/>
        <v>13.24</v>
      </c>
      <c r="V18" s="84">
        <f t="shared" si="36"/>
        <v>0</v>
      </c>
      <c r="W18" s="84">
        <v>21.99</v>
      </c>
      <c r="X18" s="85">
        <f t="shared" si="37"/>
        <v>17.591999999999999</v>
      </c>
      <c r="Y18" s="84">
        <f t="shared" si="38"/>
        <v>0</v>
      </c>
      <c r="Z18" s="85">
        <v>21.14</v>
      </c>
      <c r="AA18" s="85">
        <f t="shared" si="39"/>
        <v>16.911999999999999</v>
      </c>
      <c r="AB18" s="136">
        <f t="shared" si="40"/>
        <v>0</v>
      </c>
    </row>
    <row r="19" spans="1:28" ht="13.5" thickBot="1" x14ac:dyDescent="0.25">
      <c r="A19" s="161">
        <v>42748</v>
      </c>
      <c r="B19" s="220">
        <v>14.37</v>
      </c>
      <c r="C19" s="85">
        <f t="shared" si="21"/>
        <v>11.495999999999999</v>
      </c>
      <c r="D19" s="84">
        <f t="shared" si="22"/>
        <v>9.9999999999999645</v>
      </c>
      <c r="E19" s="84">
        <f t="shared" si="23"/>
        <v>14.67</v>
      </c>
      <c r="F19" s="85">
        <f t="shared" si="24"/>
        <v>11.736000000000001</v>
      </c>
      <c r="G19" s="84">
        <f t="shared" si="25"/>
        <v>9.9999999999999645</v>
      </c>
      <c r="H19" s="84">
        <f t="shared" si="26"/>
        <v>14.969999999999999</v>
      </c>
      <c r="I19" s="85">
        <f t="shared" si="27"/>
        <v>11.975999999999999</v>
      </c>
      <c r="J19" s="84">
        <f t="shared" si="28"/>
        <v>9.9999999999999645</v>
      </c>
      <c r="K19" s="85">
        <v>14.25</v>
      </c>
      <c r="L19" s="85">
        <f t="shared" si="29"/>
        <v>11.4</v>
      </c>
      <c r="M19" s="86">
        <f t="shared" si="30"/>
        <v>0</v>
      </c>
      <c r="N19" s="85">
        <v>11.77</v>
      </c>
      <c r="O19" s="85">
        <f t="shared" si="31"/>
        <v>9.4160000000000004</v>
      </c>
      <c r="P19" s="86">
        <f t="shared" si="32"/>
        <v>15.000000000000036</v>
      </c>
      <c r="Q19" s="85">
        <v>14.55</v>
      </c>
      <c r="R19" s="85">
        <f t="shared" si="33"/>
        <v>11.64</v>
      </c>
      <c r="S19" s="86">
        <f t="shared" si="34"/>
        <v>0</v>
      </c>
      <c r="T19" s="85">
        <v>16.55</v>
      </c>
      <c r="U19" s="85">
        <f t="shared" si="35"/>
        <v>13.24</v>
      </c>
      <c r="V19" s="84">
        <f t="shared" si="36"/>
        <v>0</v>
      </c>
      <c r="W19" s="84">
        <v>21.99</v>
      </c>
      <c r="X19" s="85">
        <f t="shared" si="37"/>
        <v>17.591999999999999</v>
      </c>
      <c r="Y19" s="84">
        <f t="shared" si="38"/>
        <v>0</v>
      </c>
      <c r="Z19" s="85">
        <v>21.14</v>
      </c>
      <c r="AA19" s="85">
        <f t="shared" si="39"/>
        <v>16.911999999999999</v>
      </c>
      <c r="AB19" s="136">
        <f t="shared" si="40"/>
        <v>0</v>
      </c>
    </row>
    <row r="20" spans="1:28" ht="13.5" thickBot="1" x14ac:dyDescent="0.25">
      <c r="A20" s="161">
        <v>42749</v>
      </c>
      <c r="B20" s="220">
        <v>14.37</v>
      </c>
      <c r="C20" s="85">
        <f t="shared" si="21"/>
        <v>11.495999999999999</v>
      </c>
      <c r="D20" s="84">
        <f t="shared" si="22"/>
        <v>0</v>
      </c>
      <c r="E20" s="84">
        <f t="shared" si="23"/>
        <v>14.67</v>
      </c>
      <c r="F20" s="85">
        <f t="shared" si="24"/>
        <v>11.736000000000001</v>
      </c>
      <c r="G20" s="84">
        <f t="shared" si="25"/>
        <v>0</v>
      </c>
      <c r="H20" s="84">
        <f t="shared" si="26"/>
        <v>14.969999999999999</v>
      </c>
      <c r="I20" s="85">
        <f t="shared" si="27"/>
        <v>11.975999999999999</v>
      </c>
      <c r="J20" s="84">
        <f t="shared" si="28"/>
        <v>0</v>
      </c>
      <c r="K20" s="85">
        <v>14.25</v>
      </c>
      <c r="L20" s="85">
        <f t="shared" si="29"/>
        <v>11.4</v>
      </c>
      <c r="M20" s="86">
        <f t="shared" si="30"/>
        <v>0</v>
      </c>
      <c r="N20" s="85">
        <v>11.77</v>
      </c>
      <c r="O20" s="85">
        <f t="shared" si="31"/>
        <v>9.4160000000000004</v>
      </c>
      <c r="P20" s="86">
        <f t="shared" si="32"/>
        <v>0</v>
      </c>
      <c r="Q20" s="85">
        <v>14.55</v>
      </c>
      <c r="R20" s="85">
        <f t="shared" si="33"/>
        <v>11.64</v>
      </c>
      <c r="S20" s="86">
        <f t="shared" si="34"/>
        <v>0</v>
      </c>
      <c r="T20" s="85">
        <v>16.55</v>
      </c>
      <c r="U20" s="85">
        <f t="shared" si="35"/>
        <v>13.24</v>
      </c>
      <c r="V20" s="84">
        <f t="shared" si="36"/>
        <v>0</v>
      </c>
      <c r="W20" s="84">
        <v>21.99</v>
      </c>
      <c r="X20" s="85">
        <f t="shared" si="37"/>
        <v>17.591999999999999</v>
      </c>
      <c r="Y20" s="84">
        <f t="shared" si="38"/>
        <v>0</v>
      </c>
      <c r="Z20" s="85">
        <v>21.14</v>
      </c>
      <c r="AA20" s="85">
        <f t="shared" si="39"/>
        <v>16.911999999999999</v>
      </c>
      <c r="AB20" s="136">
        <f t="shared" si="40"/>
        <v>0</v>
      </c>
    </row>
    <row r="21" spans="1:28" ht="13.5" thickBot="1" x14ac:dyDescent="0.25">
      <c r="A21" s="161">
        <v>42750</v>
      </c>
      <c r="B21" s="220">
        <v>14.37</v>
      </c>
      <c r="C21" s="85">
        <f t="shared" si="21"/>
        <v>11.495999999999999</v>
      </c>
      <c r="D21" s="84">
        <f t="shared" si="22"/>
        <v>0</v>
      </c>
      <c r="E21" s="84">
        <f t="shared" si="23"/>
        <v>14.67</v>
      </c>
      <c r="F21" s="85">
        <f t="shared" si="24"/>
        <v>11.736000000000001</v>
      </c>
      <c r="G21" s="84">
        <f t="shared" si="25"/>
        <v>0</v>
      </c>
      <c r="H21" s="84">
        <f t="shared" si="26"/>
        <v>14.969999999999999</v>
      </c>
      <c r="I21" s="85">
        <f t="shared" si="27"/>
        <v>11.975999999999999</v>
      </c>
      <c r="J21" s="84">
        <f t="shared" si="28"/>
        <v>0</v>
      </c>
      <c r="K21" s="85">
        <v>14.25</v>
      </c>
      <c r="L21" s="85">
        <f t="shared" si="29"/>
        <v>11.4</v>
      </c>
      <c r="M21" s="86">
        <f t="shared" si="30"/>
        <v>0</v>
      </c>
      <c r="N21" s="85">
        <v>11.77</v>
      </c>
      <c r="O21" s="85">
        <f t="shared" si="31"/>
        <v>9.4160000000000004</v>
      </c>
      <c r="P21" s="86">
        <f t="shared" si="32"/>
        <v>0</v>
      </c>
      <c r="Q21" s="85">
        <v>14.55</v>
      </c>
      <c r="R21" s="85">
        <f t="shared" si="33"/>
        <v>11.64</v>
      </c>
      <c r="S21" s="86">
        <f t="shared" si="34"/>
        <v>0</v>
      </c>
      <c r="T21" s="85">
        <v>16.55</v>
      </c>
      <c r="U21" s="85">
        <f t="shared" si="35"/>
        <v>13.24</v>
      </c>
      <c r="V21" s="84">
        <f t="shared" si="36"/>
        <v>0</v>
      </c>
      <c r="W21" s="84">
        <v>21.99</v>
      </c>
      <c r="X21" s="85">
        <f t="shared" si="37"/>
        <v>17.591999999999999</v>
      </c>
      <c r="Y21" s="84">
        <f t="shared" si="38"/>
        <v>0</v>
      </c>
      <c r="Z21" s="85">
        <v>21.14</v>
      </c>
      <c r="AA21" s="85">
        <f t="shared" si="39"/>
        <v>16.911999999999999</v>
      </c>
      <c r="AB21" s="136">
        <f t="shared" si="40"/>
        <v>0</v>
      </c>
    </row>
    <row r="22" spans="1:28" ht="13.5" thickBot="1" x14ac:dyDescent="0.25">
      <c r="A22" s="161">
        <v>42751</v>
      </c>
      <c r="B22" s="220">
        <v>14.37</v>
      </c>
      <c r="C22" s="85">
        <f t="shared" si="21"/>
        <v>11.495999999999999</v>
      </c>
      <c r="D22" s="84">
        <f t="shared" si="22"/>
        <v>0</v>
      </c>
      <c r="E22" s="84">
        <f t="shared" si="23"/>
        <v>14.67</v>
      </c>
      <c r="F22" s="85">
        <f t="shared" si="24"/>
        <v>11.736000000000001</v>
      </c>
      <c r="G22" s="84">
        <f t="shared" si="25"/>
        <v>0</v>
      </c>
      <c r="H22" s="84">
        <f t="shared" si="26"/>
        <v>14.969999999999999</v>
      </c>
      <c r="I22" s="85">
        <f t="shared" si="27"/>
        <v>11.975999999999999</v>
      </c>
      <c r="J22" s="84">
        <f t="shared" si="28"/>
        <v>0</v>
      </c>
      <c r="K22" s="85">
        <v>14.15</v>
      </c>
      <c r="L22" s="85">
        <f t="shared" si="29"/>
        <v>11.32</v>
      </c>
      <c r="M22" s="86">
        <f t="shared" si="30"/>
        <v>-9.9999999999999645</v>
      </c>
      <c r="N22" s="85">
        <v>11.77</v>
      </c>
      <c r="O22" s="85">
        <f t="shared" si="31"/>
        <v>9.4160000000000004</v>
      </c>
      <c r="P22" s="86">
        <f t="shared" si="32"/>
        <v>0</v>
      </c>
      <c r="Q22" s="85">
        <v>14.45</v>
      </c>
      <c r="R22" s="85">
        <f t="shared" si="33"/>
        <v>11.559999999999999</v>
      </c>
      <c r="S22" s="86">
        <f t="shared" si="34"/>
        <v>-10.000000000000142</v>
      </c>
      <c r="T22" s="85">
        <v>16.55</v>
      </c>
      <c r="U22" s="85">
        <f t="shared" si="35"/>
        <v>13.24</v>
      </c>
      <c r="V22" s="84">
        <f t="shared" si="36"/>
        <v>0</v>
      </c>
      <c r="W22" s="84">
        <v>21.99</v>
      </c>
      <c r="X22" s="85">
        <f t="shared" si="37"/>
        <v>17.591999999999999</v>
      </c>
      <c r="Y22" s="84">
        <f t="shared" si="38"/>
        <v>0</v>
      </c>
      <c r="Z22" s="85">
        <v>21.14</v>
      </c>
      <c r="AA22" s="85">
        <f t="shared" si="39"/>
        <v>16.911999999999999</v>
      </c>
      <c r="AB22" s="136">
        <f t="shared" si="40"/>
        <v>0</v>
      </c>
    </row>
    <row r="23" spans="1:28" ht="13.5" thickBot="1" x14ac:dyDescent="0.25">
      <c r="A23" s="161">
        <v>42752</v>
      </c>
      <c r="B23" s="220">
        <v>14.37</v>
      </c>
      <c r="C23" s="85">
        <f t="shared" si="21"/>
        <v>11.495999999999999</v>
      </c>
      <c r="D23" s="84">
        <f t="shared" si="22"/>
        <v>0</v>
      </c>
      <c r="E23" s="84">
        <f t="shared" si="23"/>
        <v>14.67</v>
      </c>
      <c r="F23" s="85">
        <f t="shared" si="24"/>
        <v>11.736000000000001</v>
      </c>
      <c r="G23" s="84">
        <f t="shared" si="25"/>
        <v>0</v>
      </c>
      <c r="H23" s="84">
        <f t="shared" si="26"/>
        <v>14.969999999999999</v>
      </c>
      <c r="I23" s="85">
        <f t="shared" si="27"/>
        <v>11.975999999999999</v>
      </c>
      <c r="J23" s="84">
        <f t="shared" si="28"/>
        <v>0</v>
      </c>
      <c r="K23" s="85">
        <v>14.15</v>
      </c>
      <c r="L23" s="85">
        <f t="shared" si="29"/>
        <v>11.32</v>
      </c>
      <c r="M23" s="86">
        <f t="shared" si="30"/>
        <v>0</v>
      </c>
      <c r="N23" s="85">
        <v>11.77</v>
      </c>
      <c r="O23" s="85">
        <f t="shared" si="31"/>
        <v>9.4160000000000004</v>
      </c>
      <c r="P23" s="86">
        <f t="shared" si="32"/>
        <v>0</v>
      </c>
      <c r="Q23" s="85">
        <v>14.45</v>
      </c>
      <c r="R23" s="85">
        <f t="shared" si="33"/>
        <v>11.559999999999999</v>
      </c>
      <c r="S23" s="86">
        <f t="shared" si="34"/>
        <v>0</v>
      </c>
      <c r="T23" s="85">
        <v>16.55</v>
      </c>
      <c r="U23" s="85">
        <f t="shared" si="35"/>
        <v>13.24</v>
      </c>
      <c r="V23" s="84">
        <f t="shared" si="36"/>
        <v>0</v>
      </c>
      <c r="W23" s="84">
        <v>21.99</v>
      </c>
      <c r="X23" s="85">
        <f t="shared" si="37"/>
        <v>17.591999999999999</v>
      </c>
      <c r="Y23" s="84">
        <f t="shared" si="38"/>
        <v>0</v>
      </c>
      <c r="Z23" s="85">
        <v>21.14</v>
      </c>
      <c r="AA23" s="85">
        <f t="shared" si="39"/>
        <v>16.911999999999999</v>
      </c>
      <c r="AB23" s="136">
        <f t="shared" si="40"/>
        <v>0</v>
      </c>
    </row>
    <row r="24" spans="1:28" ht="13.5" thickBot="1" x14ac:dyDescent="0.25">
      <c r="A24" s="161">
        <v>42753</v>
      </c>
      <c r="B24" s="220">
        <v>14.37</v>
      </c>
      <c r="C24" s="85">
        <f t="shared" si="21"/>
        <v>11.495999999999999</v>
      </c>
      <c r="D24" s="84">
        <f t="shared" si="22"/>
        <v>0</v>
      </c>
      <c r="E24" s="84">
        <f t="shared" si="23"/>
        <v>14.67</v>
      </c>
      <c r="F24" s="85">
        <f t="shared" si="24"/>
        <v>11.736000000000001</v>
      </c>
      <c r="G24" s="84">
        <f t="shared" si="25"/>
        <v>0</v>
      </c>
      <c r="H24" s="84">
        <f t="shared" si="26"/>
        <v>14.969999999999999</v>
      </c>
      <c r="I24" s="85">
        <f t="shared" si="27"/>
        <v>11.975999999999999</v>
      </c>
      <c r="J24" s="84">
        <f t="shared" si="28"/>
        <v>0</v>
      </c>
      <c r="K24" s="85">
        <v>14.15</v>
      </c>
      <c r="L24" s="85">
        <f t="shared" si="29"/>
        <v>11.32</v>
      </c>
      <c r="M24" s="86">
        <f t="shared" si="30"/>
        <v>0</v>
      </c>
      <c r="N24" s="85">
        <v>11.77</v>
      </c>
      <c r="O24" s="85">
        <f t="shared" si="31"/>
        <v>9.4160000000000004</v>
      </c>
      <c r="P24" s="86">
        <f t="shared" si="32"/>
        <v>0</v>
      </c>
      <c r="Q24" s="85">
        <v>14.45</v>
      </c>
      <c r="R24" s="85">
        <f t="shared" si="33"/>
        <v>11.559999999999999</v>
      </c>
      <c r="S24" s="86">
        <f t="shared" si="34"/>
        <v>0</v>
      </c>
      <c r="T24" s="85">
        <v>16.55</v>
      </c>
      <c r="U24" s="85">
        <f t="shared" si="35"/>
        <v>13.24</v>
      </c>
      <c r="V24" s="84">
        <f t="shared" si="36"/>
        <v>0</v>
      </c>
      <c r="W24" s="84">
        <v>21.99</v>
      </c>
      <c r="X24" s="85">
        <f t="shared" si="37"/>
        <v>17.591999999999999</v>
      </c>
      <c r="Y24" s="84">
        <f t="shared" si="38"/>
        <v>0</v>
      </c>
      <c r="Z24" s="85">
        <v>21.14</v>
      </c>
      <c r="AA24" s="85">
        <f t="shared" si="39"/>
        <v>16.911999999999999</v>
      </c>
      <c r="AB24" s="136">
        <f t="shared" si="40"/>
        <v>0</v>
      </c>
    </row>
    <row r="25" spans="1:28" ht="13.5" thickBot="1" x14ac:dyDescent="0.25">
      <c r="A25" s="161">
        <v>42754</v>
      </c>
      <c r="B25" s="220">
        <v>14.22</v>
      </c>
      <c r="C25" s="85">
        <f t="shared" si="21"/>
        <v>11.376000000000001</v>
      </c>
      <c r="D25" s="84">
        <f t="shared" si="22"/>
        <v>-14.999999999999858</v>
      </c>
      <c r="E25" s="84">
        <f t="shared" si="23"/>
        <v>14.520000000000001</v>
      </c>
      <c r="F25" s="85">
        <f t="shared" si="24"/>
        <v>11.616000000000001</v>
      </c>
      <c r="G25" s="84">
        <f t="shared" si="25"/>
        <v>-14.999999999999858</v>
      </c>
      <c r="H25" s="84">
        <f t="shared" si="26"/>
        <v>14.82</v>
      </c>
      <c r="I25" s="85">
        <f t="shared" si="27"/>
        <v>11.856</v>
      </c>
      <c r="J25" s="84">
        <f t="shared" si="28"/>
        <v>-14.999999999999858</v>
      </c>
      <c r="K25" s="85">
        <v>14.05</v>
      </c>
      <c r="L25" s="85">
        <f t="shared" si="29"/>
        <v>11.24</v>
      </c>
      <c r="M25" s="86">
        <f t="shared" si="30"/>
        <v>-9.9999999999999645</v>
      </c>
      <c r="N25" s="85">
        <v>11.77</v>
      </c>
      <c r="O25" s="85">
        <f t="shared" si="31"/>
        <v>9.4160000000000004</v>
      </c>
      <c r="P25" s="86">
        <f t="shared" si="32"/>
        <v>0</v>
      </c>
      <c r="Q25" s="85">
        <v>14.35</v>
      </c>
      <c r="R25" s="85">
        <f t="shared" si="33"/>
        <v>11.48</v>
      </c>
      <c r="S25" s="86">
        <f t="shared" si="34"/>
        <v>-9.9999999999999645</v>
      </c>
      <c r="T25" s="85">
        <v>16.55</v>
      </c>
      <c r="U25" s="85">
        <f t="shared" si="35"/>
        <v>13.24</v>
      </c>
      <c r="V25" s="84">
        <f t="shared" si="36"/>
        <v>0</v>
      </c>
      <c r="W25" s="84">
        <v>21.99</v>
      </c>
      <c r="X25" s="85">
        <f t="shared" si="37"/>
        <v>17.591999999999999</v>
      </c>
      <c r="Y25" s="84">
        <f t="shared" si="38"/>
        <v>0</v>
      </c>
      <c r="Z25" s="85">
        <v>21.14</v>
      </c>
      <c r="AA25" s="85">
        <f t="shared" si="39"/>
        <v>16.911999999999999</v>
      </c>
      <c r="AB25" s="136">
        <f t="shared" si="40"/>
        <v>0</v>
      </c>
    </row>
    <row r="26" spans="1:28" ht="13.5" thickBot="1" x14ac:dyDescent="0.25">
      <c r="A26" s="161">
        <v>42755</v>
      </c>
      <c r="B26" s="220">
        <v>14.12</v>
      </c>
      <c r="C26" s="85">
        <f t="shared" si="21"/>
        <v>11.295999999999999</v>
      </c>
      <c r="D26" s="84">
        <f t="shared" si="22"/>
        <v>-10.000000000000142</v>
      </c>
      <c r="E26" s="84">
        <f t="shared" si="23"/>
        <v>14.42</v>
      </c>
      <c r="F26" s="85">
        <f t="shared" si="24"/>
        <v>11.536</v>
      </c>
      <c r="G26" s="84">
        <f t="shared" si="25"/>
        <v>-10.000000000000142</v>
      </c>
      <c r="H26" s="84">
        <f t="shared" si="26"/>
        <v>14.719999999999999</v>
      </c>
      <c r="I26" s="85">
        <f t="shared" si="27"/>
        <v>11.776</v>
      </c>
      <c r="J26" s="84">
        <f t="shared" si="28"/>
        <v>-10.000000000000142</v>
      </c>
      <c r="K26" s="85">
        <v>14.05</v>
      </c>
      <c r="L26" s="85">
        <f t="shared" si="29"/>
        <v>11.24</v>
      </c>
      <c r="M26" s="86">
        <f t="shared" si="30"/>
        <v>0</v>
      </c>
      <c r="N26" s="85">
        <v>11.77</v>
      </c>
      <c r="O26" s="85">
        <f t="shared" si="31"/>
        <v>9.4160000000000004</v>
      </c>
      <c r="P26" s="86">
        <f t="shared" si="32"/>
        <v>0</v>
      </c>
      <c r="Q26" s="85">
        <v>14.35</v>
      </c>
      <c r="R26" s="85">
        <f t="shared" si="33"/>
        <v>11.48</v>
      </c>
      <c r="S26" s="86">
        <f t="shared" si="34"/>
        <v>0</v>
      </c>
      <c r="T26" s="85">
        <v>16.55</v>
      </c>
      <c r="U26" s="85">
        <f t="shared" si="35"/>
        <v>13.24</v>
      </c>
      <c r="V26" s="84">
        <f t="shared" si="36"/>
        <v>0</v>
      </c>
      <c r="W26" s="84">
        <v>21.99</v>
      </c>
      <c r="X26" s="85">
        <f t="shared" si="37"/>
        <v>17.591999999999999</v>
      </c>
      <c r="Y26" s="84">
        <f t="shared" si="38"/>
        <v>0</v>
      </c>
      <c r="Z26" s="85">
        <v>21.14</v>
      </c>
      <c r="AA26" s="85">
        <f t="shared" si="39"/>
        <v>16.911999999999999</v>
      </c>
      <c r="AB26" s="136">
        <f t="shared" si="40"/>
        <v>0</v>
      </c>
    </row>
    <row r="27" spans="1:28" ht="13.5" thickBot="1" x14ac:dyDescent="0.25">
      <c r="A27" s="161">
        <v>42756</v>
      </c>
      <c r="B27" s="220">
        <v>14.12</v>
      </c>
      <c r="C27" s="85">
        <f t="shared" si="21"/>
        <v>11.295999999999999</v>
      </c>
      <c r="D27" s="84">
        <f t="shared" si="22"/>
        <v>0</v>
      </c>
      <c r="E27" s="84">
        <f t="shared" si="23"/>
        <v>14.42</v>
      </c>
      <c r="F27" s="85">
        <f t="shared" si="24"/>
        <v>11.536</v>
      </c>
      <c r="G27" s="84">
        <f t="shared" si="25"/>
        <v>0</v>
      </c>
      <c r="H27" s="84">
        <f t="shared" si="26"/>
        <v>14.719999999999999</v>
      </c>
      <c r="I27" s="85">
        <f t="shared" si="27"/>
        <v>11.776</v>
      </c>
      <c r="J27" s="84">
        <f t="shared" si="28"/>
        <v>0</v>
      </c>
      <c r="K27" s="85">
        <v>14.05</v>
      </c>
      <c r="L27" s="85">
        <f t="shared" si="29"/>
        <v>11.24</v>
      </c>
      <c r="M27" s="86">
        <f t="shared" si="30"/>
        <v>0</v>
      </c>
      <c r="N27" s="85">
        <v>11.77</v>
      </c>
      <c r="O27" s="85">
        <f t="shared" si="31"/>
        <v>9.4160000000000004</v>
      </c>
      <c r="P27" s="86">
        <f t="shared" si="32"/>
        <v>0</v>
      </c>
      <c r="Q27" s="85">
        <v>14.35</v>
      </c>
      <c r="R27" s="85">
        <f t="shared" si="33"/>
        <v>11.48</v>
      </c>
      <c r="S27" s="86">
        <f t="shared" si="34"/>
        <v>0</v>
      </c>
      <c r="T27" s="85">
        <v>16.55</v>
      </c>
      <c r="U27" s="85">
        <f t="shared" si="35"/>
        <v>13.24</v>
      </c>
      <c r="V27" s="84">
        <f t="shared" si="36"/>
        <v>0</v>
      </c>
      <c r="W27" s="84">
        <v>21.99</v>
      </c>
      <c r="X27" s="85">
        <f t="shared" si="37"/>
        <v>17.591999999999999</v>
      </c>
      <c r="Y27" s="84">
        <f t="shared" si="38"/>
        <v>0</v>
      </c>
      <c r="Z27" s="85">
        <v>21.14</v>
      </c>
      <c r="AA27" s="85">
        <f t="shared" si="39"/>
        <v>16.911999999999999</v>
      </c>
      <c r="AB27" s="136">
        <f t="shared" si="40"/>
        <v>0</v>
      </c>
    </row>
    <row r="28" spans="1:28" ht="13.5" thickBot="1" x14ac:dyDescent="0.25">
      <c r="A28" s="161">
        <v>42757</v>
      </c>
      <c r="B28" s="220">
        <v>14.12</v>
      </c>
      <c r="C28" s="85">
        <f t="shared" si="21"/>
        <v>11.295999999999999</v>
      </c>
      <c r="D28" s="84">
        <f t="shared" si="22"/>
        <v>0</v>
      </c>
      <c r="E28" s="84">
        <f t="shared" si="23"/>
        <v>14.42</v>
      </c>
      <c r="F28" s="85">
        <f t="shared" si="24"/>
        <v>11.536</v>
      </c>
      <c r="G28" s="84">
        <f t="shared" si="25"/>
        <v>0</v>
      </c>
      <c r="H28" s="84">
        <f t="shared" si="26"/>
        <v>14.719999999999999</v>
      </c>
      <c r="I28" s="85">
        <f t="shared" si="27"/>
        <v>11.776</v>
      </c>
      <c r="J28" s="84">
        <f t="shared" si="28"/>
        <v>0</v>
      </c>
      <c r="K28" s="85">
        <v>14.05</v>
      </c>
      <c r="L28" s="85">
        <f t="shared" si="29"/>
        <v>11.24</v>
      </c>
      <c r="M28" s="86">
        <f t="shared" si="30"/>
        <v>0</v>
      </c>
      <c r="N28" s="85">
        <v>11.77</v>
      </c>
      <c r="O28" s="85">
        <f t="shared" si="31"/>
        <v>9.4160000000000004</v>
      </c>
      <c r="P28" s="86">
        <f t="shared" si="32"/>
        <v>0</v>
      </c>
      <c r="Q28" s="85">
        <v>14.35</v>
      </c>
      <c r="R28" s="85">
        <f t="shared" si="33"/>
        <v>11.48</v>
      </c>
      <c r="S28" s="86">
        <f t="shared" si="34"/>
        <v>0</v>
      </c>
      <c r="T28" s="85">
        <v>16.55</v>
      </c>
      <c r="U28" s="85">
        <f t="shared" si="35"/>
        <v>13.24</v>
      </c>
      <c r="V28" s="84">
        <f t="shared" si="36"/>
        <v>0</v>
      </c>
      <c r="W28" s="84">
        <v>21.99</v>
      </c>
      <c r="X28" s="85">
        <f t="shared" si="37"/>
        <v>17.591999999999999</v>
      </c>
      <c r="Y28" s="84">
        <f t="shared" si="38"/>
        <v>0</v>
      </c>
      <c r="Z28" s="85">
        <v>21.14</v>
      </c>
      <c r="AA28" s="85">
        <f t="shared" si="39"/>
        <v>16.911999999999999</v>
      </c>
      <c r="AB28" s="136">
        <f t="shared" si="40"/>
        <v>0</v>
      </c>
    </row>
    <row r="29" spans="1:28" ht="13.5" thickBot="1" x14ac:dyDescent="0.25">
      <c r="A29" s="161">
        <v>42758</v>
      </c>
      <c r="B29" s="220">
        <v>14.22</v>
      </c>
      <c r="C29" s="85">
        <f t="shared" si="21"/>
        <v>11.376000000000001</v>
      </c>
      <c r="D29" s="84">
        <f t="shared" si="22"/>
        <v>10.000000000000142</v>
      </c>
      <c r="E29" s="84">
        <f t="shared" si="23"/>
        <v>14.520000000000001</v>
      </c>
      <c r="F29" s="85">
        <f t="shared" si="24"/>
        <v>11.616000000000001</v>
      </c>
      <c r="G29" s="84">
        <f t="shared" si="25"/>
        <v>10.000000000000142</v>
      </c>
      <c r="H29" s="84">
        <f t="shared" si="26"/>
        <v>14.82</v>
      </c>
      <c r="I29" s="85">
        <f t="shared" si="27"/>
        <v>11.856</v>
      </c>
      <c r="J29" s="84">
        <f t="shared" si="28"/>
        <v>10.000000000000142</v>
      </c>
      <c r="K29" s="85">
        <v>14.15</v>
      </c>
      <c r="L29" s="85">
        <f t="shared" si="29"/>
        <v>11.32</v>
      </c>
      <c r="M29" s="86">
        <f t="shared" si="30"/>
        <v>9.9999999999999645</v>
      </c>
      <c r="N29" s="85">
        <v>11.87</v>
      </c>
      <c r="O29" s="85">
        <f t="shared" si="31"/>
        <v>9.4959999999999987</v>
      </c>
      <c r="P29" s="86">
        <f t="shared" si="32"/>
        <v>9.9999999999999645</v>
      </c>
      <c r="Q29" s="85">
        <v>14.45</v>
      </c>
      <c r="R29" s="85">
        <f t="shared" si="33"/>
        <v>11.559999999999999</v>
      </c>
      <c r="S29" s="86">
        <f t="shared" si="34"/>
        <v>9.9999999999999645</v>
      </c>
      <c r="T29" s="85">
        <v>16.55</v>
      </c>
      <c r="U29" s="85">
        <f t="shared" si="35"/>
        <v>13.24</v>
      </c>
      <c r="V29" s="84">
        <f t="shared" si="36"/>
        <v>0</v>
      </c>
      <c r="W29" s="84">
        <v>21.99</v>
      </c>
      <c r="X29" s="85">
        <f t="shared" si="37"/>
        <v>17.591999999999999</v>
      </c>
      <c r="Y29" s="84">
        <f t="shared" si="38"/>
        <v>0</v>
      </c>
      <c r="Z29" s="85">
        <v>21.14</v>
      </c>
      <c r="AA29" s="85">
        <f t="shared" si="39"/>
        <v>16.911999999999999</v>
      </c>
      <c r="AB29" s="136">
        <f t="shared" si="40"/>
        <v>0</v>
      </c>
    </row>
    <row r="30" spans="1:28" ht="13.5" thickBot="1" x14ac:dyDescent="0.25">
      <c r="A30" s="161">
        <v>42759</v>
      </c>
      <c r="B30" s="220">
        <v>14.12</v>
      </c>
      <c r="C30" s="85">
        <f t="shared" si="21"/>
        <v>11.295999999999999</v>
      </c>
      <c r="D30" s="84">
        <f t="shared" si="22"/>
        <v>-10.000000000000142</v>
      </c>
      <c r="E30" s="84">
        <f t="shared" si="23"/>
        <v>14.42</v>
      </c>
      <c r="F30" s="85">
        <f t="shared" si="24"/>
        <v>11.536</v>
      </c>
      <c r="G30" s="84">
        <f t="shared" si="25"/>
        <v>-10.000000000000142</v>
      </c>
      <c r="H30" s="84">
        <f t="shared" si="26"/>
        <v>14.719999999999999</v>
      </c>
      <c r="I30" s="85">
        <f t="shared" si="27"/>
        <v>11.776</v>
      </c>
      <c r="J30" s="84">
        <f t="shared" si="28"/>
        <v>-10.000000000000142</v>
      </c>
      <c r="K30" s="85">
        <v>14.05</v>
      </c>
      <c r="L30" s="85">
        <f t="shared" si="29"/>
        <v>11.24</v>
      </c>
      <c r="M30" s="86">
        <f t="shared" si="30"/>
        <v>-9.9999999999999645</v>
      </c>
      <c r="N30" s="85">
        <v>11.87</v>
      </c>
      <c r="O30" s="85">
        <f t="shared" si="31"/>
        <v>9.4959999999999987</v>
      </c>
      <c r="P30" s="86">
        <f t="shared" si="32"/>
        <v>0</v>
      </c>
      <c r="Q30" s="85">
        <v>14.35</v>
      </c>
      <c r="R30" s="85">
        <f t="shared" si="33"/>
        <v>11.48</v>
      </c>
      <c r="S30" s="86">
        <f t="shared" si="34"/>
        <v>-9.9999999999999645</v>
      </c>
      <c r="T30" s="85">
        <v>16.55</v>
      </c>
      <c r="U30" s="85">
        <f t="shared" si="35"/>
        <v>13.24</v>
      </c>
      <c r="V30" s="84">
        <f t="shared" si="36"/>
        <v>0</v>
      </c>
      <c r="W30" s="84">
        <v>21.99</v>
      </c>
      <c r="X30" s="85">
        <f t="shared" si="37"/>
        <v>17.591999999999999</v>
      </c>
      <c r="Y30" s="84">
        <f t="shared" si="38"/>
        <v>0</v>
      </c>
      <c r="Z30" s="85">
        <v>21.14</v>
      </c>
      <c r="AA30" s="85">
        <f t="shared" si="39"/>
        <v>16.911999999999999</v>
      </c>
      <c r="AB30" s="136">
        <f t="shared" si="40"/>
        <v>0</v>
      </c>
    </row>
    <row r="31" spans="1:28" ht="13.5" thickBot="1" x14ac:dyDescent="0.25">
      <c r="A31" s="161">
        <v>42760</v>
      </c>
      <c r="B31" s="220">
        <v>14.12</v>
      </c>
      <c r="C31" s="85">
        <f t="shared" si="21"/>
        <v>11.295999999999999</v>
      </c>
      <c r="D31" s="84">
        <f t="shared" si="22"/>
        <v>0</v>
      </c>
      <c r="E31" s="84">
        <f t="shared" si="23"/>
        <v>14.42</v>
      </c>
      <c r="F31" s="85">
        <f t="shared" si="24"/>
        <v>11.536</v>
      </c>
      <c r="G31" s="84">
        <f t="shared" si="25"/>
        <v>0</v>
      </c>
      <c r="H31" s="84">
        <f t="shared" si="26"/>
        <v>14.719999999999999</v>
      </c>
      <c r="I31" s="85">
        <f t="shared" si="27"/>
        <v>11.776</v>
      </c>
      <c r="J31" s="84">
        <f t="shared" si="28"/>
        <v>0</v>
      </c>
      <c r="K31" s="85">
        <v>14.05</v>
      </c>
      <c r="L31" s="85">
        <f t="shared" si="29"/>
        <v>11.24</v>
      </c>
      <c r="M31" s="86">
        <f t="shared" si="30"/>
        <v>0</v>
      </c>
      <c r="N31" s="85">
        <v>11.87</v>
      </c>
      <c r="O31" s="85">
        <f t="shared" si="31"/>
        <v>9.4959999999999987</v>
      </c>
      <c r="P31" s="86">
        <f t="shared" si="32"/>
        <v>0</v>
      </c>
      <c r="Q31" s="85">
        <v>14.35</v>
      </c>
      <c r="R31" s="85">
        <f t="shared" si="33"/>
        <v>11.48</v>
      </c>
      <c r="S31" s="86">
        <f t="shared" si="34"/>
        <v>0</v>
      </c>
      <c r="T31" s="85">
        <v>16.55</v>
      </c>
      <c r="U31" s="85">
        <f t="shared" si="35"/>
        <v>13.24</v>
      </c>
      <c r="V31" s="84">
        <f t="shared" si="36"/>
        <v>0</v>
      </c>
      <c r="W31" s="84">
        <v>21.99</v>
      </c>
      <c r="X31" s="85">
        <f t="shared" si="37"/>
        <v>17.591999999999999</v>
      </c>
      <c r="Y31" s="84">
        <f t="shared" si="38"/>
        <v>0</v>
      </c>
      <c r="Z31" s="85">
        <v>21.14</v>
      </c>
      <c r="AA31" s="85">
        <f t="shared" si="39"/>
        <v>16.911999999999999</v>
      </c>
      <c r="AB31" s="136">
        <f t="shared" si="40"/>
        <v>0</v>
      </c>
    </row>
    <row r="32" spans="1:28" ht="13.5" thickBot="1" x14ac:dyDescent="0.25">
      <c r="A32" s="161">
        <v>42761</v>
      </c>
      <c r="B32" s="220">
        <v>14.12</v>
      </c>
      <c r="C32" s="85">
        <f t="shared" si="21"/>
        <v>11.295999999999999</v>
      </c>
      <c r="D32" s="84">
        <f t="shared" si="22"/>
        <v>0</v>
      </c>
      <c r="E32" s="84">
        <f t="shared" si="23"/>
        <v>14.42</v>
      </c>
      <c r="F32" s="85">
        <f t="shared" si="24"/>
        <v>11.536</v>
      </c>
      <c r="G32" s="84">
        <f t="shared" si="25"/>
        <v>0</v>
      </c>
      <c r="H32" s="84">
        <f t="shared" si="26"/>
        <v>14.719999999999999</v>
      </c>
      <c r="I32" s="85">
        <f t="shared" si="27"/>
        <v>11.776</v>
      </c>
      <c r="J32" s="84">
        <f t="shared" si="28"/>
        <v>0</v>
      </c>
      <c r="K32" s="85">
        <v>14.05</v>
      </c>
      <c r="L32" s="85">
        <f t="shared" si="29"/>
        <v>11.24</v>
      </c>
      <c r="M32" s="86">
        <f t="shared" si="30"/>
        <v>0</v>
      </c>
      <c r="N32" s="85">
        <v>11.87</v>
      </c>
      <c r="O32" s="85">
        <f t="shared" si="31"/>
        <v>9.4959999999999987</v>
      </c>
      <c r="P32" s="86">
        <f t="shared" si="32"/>
        <v>0</v>
      </c>
      <c r="Q32" s="85">
        <v>14.35</v>
      </c>
      <c r="R32" s="85">
        <f t="shared" si="33"/>
        <v>11.48</v>
      </c>
      <c r="S32" s="86">
        <f t="shared" si="34"/>
        <v>0</v>
      </c>
      <c r="T32" s="85">
        <v>16.55</v>
      </c>
      <c r="U32" s="85">
        <f t="shared" si="35"/>
        <v>13.24</v>
      </c>
      <c r="V32" s="84">
        <f t="shared" si="36"/>
        <v>0</v>
      </c>
      <c r="W32" s="84">
        <v>21.99</v>
      </c>
      <c r="X32" s="85">
        <f t="shared" si="37"/>
        <v>17.591999999999999</v>
      </c>
      <c r="Y32" s="84">
        <f t="shared" si="38"/>
        <v>0</v>
      </c>
      <c r="Z32" s="85">
        <v>21.14</v>
      </c>
      <c r="AA32" s="85">
        <f t="shared" si="39"/>
        <v>16.911999999999999</v>
      </c>
      <c r="AB32" s="136">
        <f t="shared" si="40"/>
        <v>0</v>
      </c>
    </row>
    <row r="33" spans="1:28" ht="13.5" thickBot="1" x14ac:dyDescent="0.25">
      <c r="A33" s="161">
        <v>42762</v>
      </c>
      <c r="B33" s="220">
        <v>14.22</v>
      </c>
      <c r="C33" s="85">
        <f t="shared" si="21"/>
        <v>11.376000000000001</v>
      </c>
      <c r="D33" s="84">
        <f t="shared" si="22"/>
        <v>10.000000000000142</v>
      </c>
      <c r="E33" s="84">
        <f t="shared" si="23"/>
        <v>14.520000000000001</v>
      </c>
      <c r="F33" s="85">
        <f t="shared" si="24"/>
        <v>11.616000000000001</v>
      </c>
      <c r="G33" s="84">
        <f t="shared" si="25"/>
        <v>10.000000000000142</v>
      </c>
      <c r="H33" s="84">
        <f t="shared" si="26"/>
        <v>14.82</v>
      </c>
      <c r="I33" s="85">
        <f t="shared" si="27"/>
        <v>11.856</v>
      </c>
      <c r="J33" s="84">
        <f t="shared" si="28"/>
        <v>10.000000000000142</v>
      </c>
      <c r="K33" s="85">
        <v>14.05</v>
      </c>
      <c r="L33" s="85">
        <f t="shared" si="29"/>
        <v>11.24</v>
      </c>
      <c r="M33" s="86">
        <f t="shared" si="30"/>
        <v>0</v>
      </c>
      <c r="N33" s="85">
        <v>11.87</v>
      </c>
      <c r="O33" s="85">
        <f t="shared" si="31"/>
        <v>9.4959999999999987</v>
      </c>
      <c r="P33" s="86">
        <f t="shared" si="32"/>
        <v>0</v>
      </c>
      <c r="Q33" s="85">
        <v>14.35</v>
      </c>
      <c r="R33" s="85">
        <f t="shared" si="33"/>
        <v>11.48</v>
      </c>
      <c r="S33" s="86">
        <f t="shared" si="34"/>
        <v>0</v>
      </c>
      <c r="T33" s="85">
        <v>16.55</v>
      </c>
      <c r="U33" s="85">
        <f t="shared" si="35"/>
        <v>13.24</v>
      </c>
      <c r="V33" s="84">
        <f t="shared" si="36"/>
        <v>0</v>
      </c>
      <c r="W33" s="84">
        <v>21.99</v>
      </c>
      <c r="X33" s="85">
        <f t="shared" si="37"/>
        <v>17.591999999999999</v>
      </c>
      <c r="Y33" s="84">
        <f t="shared" si="38"/>
        <v>0</v>
      </c>
      <c r="Z33" s="85">
        <v>21.14</v>
      </c>
      <c r="AA33" s="85">
        <f t="shared" si="39"/>
        <v>16.911999999999999</v>
      </c>
      <c r="AB33" s="136">
        <f t="shared" si="40"/>
        <v>0</v>
      </c>
    </row>
    <row r="34" spans="1:28" ht="13.5" thickBot="1" x14ac:dyDescent="0.25">
      <c r="A34" s="161">
        <v>42763</v>
      </c>
      <c r="B34" s="220">
        <v>14.22</v>
      </c>
      <c r="C34" s="85">
        <f t="shared" si="21"/>
        <v>11.376000000000001</v>
      </c>
      <c r="D34" s="84">
        <f t="shared" si="22"/>
        <v>0</v>
      </c>
      <c r="E34" s="84">
        <f t="shared" si="23"/>
        <v>14.520000000000001</v>
      </c>
      <c r="F34" s="85">
        <f t="shared" si="24"/>
        <v>11.616000000000001</v>
      </c>
      <c r="G34" s="84">
        <f t="shared" si="25"/>
        <v>0</v>
      </c>
      <c r="H34" s="84">
        <f t="shared" si="26"/>
        <v>14.82</v>
      </c>
      <c r="I34" s="85">
        <f t="shared" si="27"/>
        <v>11.856</v>
      </c>
      <c r="J34" s="84">
        <f t="shared" si="28"/>
        <v>0</v>
      </c>
      <c r="K34" s="85">
        <v>14.05</v>
      </c>
      <c r="L34" s="85">
        <f t="shared" si="29"/>
        <v>11.24</v>
      </c>
      <c r="M34" s="86">
        <f t="shared" si="30"/>
        <v>0</v>
      </c>
      <c r="N34" s="85">
        <v>11.87</v>
      </c>
      <c r="O34" s="85">
        <f t="shared" si="31"/>
        <v>9.4959999999999987</v>
      </c>
      <c r="P34" s="86">
        <f t="shared" si="32"/>
        <v>0</v>
      </c>
      <c r="Q34" s="85">
        <v>14.35</v>
      </c>
      <c r="R34" s="85">
        <f t="shared" si="33"/>
        <v>11.48</v>
      </c>
      <c r="S34" s="86">
        <f t="shared" si="34"/>
        <v>0</v>
      </c>
      <c r="T34" s="85">
        <v>16.55</v>
      </c>
      <c r="U34" s="85">
        <f t="shared" si="35"/>
        <v>13.24</v>
      </c>
      <c r="V34" s="84">
        <f t="shared" si="36"/>
        <v>0</v>
      </c>
      <c r="W34" s="84">
        <v>21.99</v>
      </c>
      <c r="X34" s="85">
        <f t="shared" si="37"/>
        <v>17.591999999999999</v>
      </c>
      <c r="Y34" s="84">
        <f t="shared" si="38"/>
        <v>0</v>
      </c>
      <c r="Z34" s="85">
        <v>21.14</v>
      </c>
      <c r="AA34" s="85">
        <f t="shared" si="39"/>
        <v>16.911999999999999</v>
      </c>
      <c r="AB34" s="136">
        <f t="shared" si="40"/>
        <v>0</v>
      </c>
    </row>
    <row r="35" spans="1:28" ht="13.5" thickBot="1" x14ac:dyDescent="0.25">
      <c r="A35" s="161">
        <v>42764</v>
      </c>
      <c r="B35" s="220">
        <v>14.22</v>
      </c>
      <c r="C35" s="85">
        <f t="shared" si="21"/>
        <v>11.376000000000001</v>
      </c>
      <c r="D35" s="84">
        <f t="shared" si="22"/>
        <v>0</v>
      </c>
      <c r="E35" s="84">
        <f t="shared" si="23"/>
        <v>14.520000000000001</v>
      </c>
      <c r="F35" s="85">
        <f t="shared" si="24"/>
        <v>11.616000000000001</v>
      </c>
      <c r="G35" s="84">
        <f t="shared" si="25"/>
        <v>0</v>
      </c>
      <c r="H35" s="84">
        <f t="shared" si="26"/>
        <v>14.82</v>
      </c>
      <c r="I35" s="85">
        <f t="shared" si="27"/>
        <v>11.856</v>
      </c>
      <c r="J35" s="84">
        <f t="shared" si="28"/>
        <v>0</v>
      </c>
      <c r="K35" s="85">
        <v>14.05</v>
      </c>
      <c r="L35" s="85">
        <f t="shared" si="29"/>
        <v>11.24</v>
      </c>
      <c r="M35" s="86">
        <f t="shared" si="30"/>
        <v>0</v>
      </c>
      <c r="N35" s="85">
        <v>11.87</v>
      </c>
      <c r="O35" s="85">
        <f t="shared" si="31"/>
        <v>9.4959999999999987</v>
      </c>
      <c r="P35" s="86">
        <f t="shared" si="32"/>
        <v>0</v>
      </c>
      <c r="Q35" s="85">
        <v>14.35</v>
      </c>
      <c r="R35" s="85">
        <f t="shared" si="33"/>
        <v>11.48</v>
      </c>
      <c r="S35" s="86">
        <f t="shared" si="34"/>
        <v>0</v>
      </c>
      <c r="T35" s="85">
        <v>16.55</v>
      </c>
      <c r="U35" s="85">
        <f t="shared" si="35"/>
        <v>13.24</v>
      </c>
      <c r="V35" s="84">
        <f t="shared" si="36"/>
        <v>0</v>
      </c>
      <c r="W35" s="84">
        <v>21.99</v>
      </c>
      <c r="X35" s="85">
        <f t="shared" si="37"/>
        <v>17.591999999999999</v>
      </c>
      <c r="Y35" s="84">
        <f t="shared" si="38"/>
        <v>0</v>
      </c>
      <c r="Z35" s="85">
        <v>21.14</v>
      </c>
      <c r="AA35" s="85">
        <f t="shared" si="39"/>
        <v>16.911999999999999</v>
      </c>
      <c r="AB35" s="136">
        <f t="shared" si="40"/>
        <v>0</v>
      </c>
    </row>
    <row r="36" spans="1:28" ht="13.5" thickBot="1" x14ac:dyDescent="0.25">
      <c r="A36" s="161">
        <v>42765</v>
      </c>
      <c r="B36" s="220">
        <v>14.22</v>
      </c>
      <c r="C36" s="85">
        <f t="shared" si="21"/>
        <v>11.376000000000001</v>
      </c>
      <c r="D36" s="84">
        <f t="shared" si="22"/>
        <v>0</v>
      </c>
      <c r="E36" s="84">
        <f t="shared" si="23"/>
        <v>14.520000000000001</v>
      </c>
      <c r="F36" s="85">
        <f t="shared" si="24"/>
        <v>11.616000000000001</v>
      </c>
      <c r="G36" s="84">
        <f t="shared" si="25"/>
        <v>0</v>
      </c>
      <c r="H36" s="84">
        <f t="shared" si="26"/>
        <v>14.82</v>
      </c>
      <c r="I36" s="85">
        <f t="shared" si="27"/>
        <v>11.856</v>
      </c>
      <c r="J36" s="84">
        <f t="shared" si="28"/>
        <v>0</v>
      </c>
      <c r="K36" s="85">
        <v>14.05</v>
      </c>
      <c r="L36" s="85">
        <f t="shared" si="29"/>
        <v>11.24</v>
      </c>
      <c r="M36" s="86">
        <f t="shared" si="30"/>
        <v>0</v>
      </c>
      <c r="N36" s="85">
        <v>11.87</v>
      </c>
      <c r="O36" s="85">
        <f t="shared" si="31"/>
        <v>9.4959999999999987</v>
      </c>
      <c r="P36" s="86">
        <f t="shared" si="32"/>
        <v>0</v>
      </c>
      <c r="Q36" s="85">
        <v>14.35</v>
      </c>
      <c r="R36" s="85">
        <f t="shared" si="33"/>
        <v>11.48</v>
      </c>
      <c r="S36" s="86">
        <f t="shared" si="34"/>
        <v>0</v>
      </c>
      <c r="T36" s="85">
        <v>16.55</v>
      </c>
      <c r="U36" s="85">
        <f t="shared" si="35"/>
        <v>13.24</v>
      </c>
      <c r="V36" s="84">
        <f t="shared" si="36"/>
        <v>0</v>
      </c>
      <c r="W36" s="84">
        <v>21.99</v>
      </c>
      <c r="X36" s="85">
        <f t="shared" si="37"/>
        <v>17.591999999999999</v>
      </c>
      <c r="Y36" s="84">
        <f t="shared" si="38"/>
        <v>0</v>
      </c>
      <c r="Z36" s="85">
        <v>21.14</v>
      </c>
      <c r="AA36" s="85">
        <f t="shared" si="39"/>
        <v>16.911999999999999</v>
      </c>
      <c r="AB36" s="136">
        <f t="shared" si="40"/>
        <v>0</v>
      </c>
    </row>
    <row r="37" spans="1:28" ht="13.5" thickBot="1" x14ac:dyDescent="0.25">
      <c r="A37" s="169">
        <v>42766</v>
      </c>
      <c r="B37" s="221">
        <v>14.12</v>
      </c>
      <c r="C37" s="137">
        <f t="shared" si="21"/>
        <v>11.295999999999999</v>
      </c>
      <c r="D37" s="138">
        <f t="shared" si="22"/>
        <v>-10.000000000000142</v>
      </c>
      <c r="E37" s="138">
        <f t="shared" si="23"/>
        <v>14.42</v>
      </c>
      <c r="F37" s="137">
        <f t="shared" si="24"/>
        <v>11.536</v>
      </c>
      <c r="G37" s="138">
        <f t="shared" si="25"/>
        <v>-10.000000000000142</v>
      </c>
      <c r="H37" s="138">
        <f t="shared" si="26"/>
        <v>14.719999999999999</v>
      </c>
      <c r="I37" s="137">
        <f t="shared" si="27"/>
        <v>11.776</v>
      </c>
      <c r="J37" s="138">
        <f t="shared" si="28"/>
        <v>-10.000000000000142</v>
      </c>
      <c r="K37" s="137">
        <v>14.05</v>
      </c>
      <c r="L37" s="137">
        <f t="shared" si="29"/>
        <v>11.24</v>
      </c>
      <c r="M37" s="139">
        <f t="shared" si="30"/>
        <v>0</v>
      </c>
      <c r="N37" s="137">
        <v>11.77</v>
      </c>
      <c r="O37" s="137">
        <f t="shared" si="31"/>
        <v>9.4160000000000004</v>
      </c>
      <c r="P37" s="139">
        <f t="shared" si="32"/>
        <v>-9.9999999999999645</v>
      </c>
      <c r="Q37" s="137">
        <v>14.35</v>
      </c>
      <c r="R37" s="137">
        <f t="shared" si="33"/>
        <v>11.48</v>
      </c>
      <c r="S37" s="139">
        <f t="shared" si="34"/>
        <v>0</v>
      </c>
      <c r="T37" s="137">
        <v>16.55</v>
      </c>
      <c r="U37" s="137">
        <f t="shared" si="35"/>
        <v>13.24</v>
      </c>
      <c r="V37" s="138">
        <f t="shared" si="36"/>
        <v>0</v>
      </c>
      <c r="W37" s="138">
        <v>21.99</v>
      </c>
      <c r="X37" s="137">
        <f t="shared" si="37"/>
        <v>17.591999999999999</v>
      </c>
      <c r="Y37" s="138">
        <f t="shared" si="38"/>
        <v>0</v>
      </c>
      <c r="Z37" s="137">
        <v>21.14</v>
      </c>
      <c r="AA37" s="137">
        <f t="shared" si="39"/>
        <v>16.911999999999999</v>
      </c>
      <c r="AB37" s="140">
        <f t="shared" si="40"/>
        <v>0</v>
      </c>
    </row>
    <row r="39" spans="1:28" ht="51.75" thickBot="1" x14ac:dyDescent="0.25">
      <c r="A39" s="87" t="s">
        <v>1</v>
      </c>
      <c r="B39" s="144" t="s">
        <v>2</v>
      </c>
      <c r="C39" s="144" t="s">
        <v>16</v>
      </c>
      <c r="D39" s="87" t="s">
        <v>5</v>
      </c>
      <c r="E39" s="144" t="s">
        <v>3</v>
      </c>
      <c r="F39" s="144" t="s">
        <v>17</v>
      </c>
      <c r="G39" s="87" t="s">
        <v>5</v>
      </c>
      <c r="H39" s="144" t="s">
        <v>4</v>
      </c>
      <c r="I39" s="144" t="s">
        <v>18</v>
      </c>
      <c r="J39" s="87" t="s">
        <v>5</v>
      </c>
      <c r="K39" s="145" t="s">
        <v>6</v>
      </c>
      <c r="L39" s="145" t="s">
        <v>63</v>
      </c>
      <c r="M39" s="88" t="s">
        <v>5</v>
      </c>
      <c r="N39" s="144" t="s">
        <v>7</v>
      </c>
      <c r="O39" s="144" t="s">
        <v>20</v>
      </c>
      <c r="P39" s="87" t="s">
        <v>5</v>
      </c>
      <c r="Q39" s="146" t="s">
        <v>68</v>
      </c>
      <c r="R39" s="146" t="s">
        <v>69</v>
      </c>
      <c r="S39" s="147" t="s">
        <v>5</v>
      </c>
      <c r="T39" s="148" t="s">
        <v>66</v>
      </c>
      <c r="U39" s="148" t="s">
        <v>67</v>
      </c>
      <c r="V39" s="149" t="s">
        <v>5</v>
      </c>
      <c r="W39" s="90" t="s">
        <v>23</v>
      </c>
      <c r="X39" s="90" t="s">
        <v>24</v>
      </c>
      <c r="Y39" s="91" t="s">
        <v>5</v>
      </c>
      <c r="Z39" s="90" t="s">
        <v>25</v>
      </c>
      <c r="AA39" s="90" t="s">
        <v>26</v>
      </c>
      <c r="AB39" s="91" t="s">
        <v>5</v>
      </c>
    </row>
    <row r="40" spans="1:28" x14ac:dyDescent="0.2">
      <c r="A40" s="158" t="s">
        <v>70</v>
      </c>
      <c r="B40" s="150">
        <f>AVERAGE(B43:B70)</f>
        <v>14.345000000000001</v>
      </c>
      <c r="C40" s="151">
        <f>AVERAGE(C43:C70)</f>
        <v>11.475999999999999</v>
      </c>
      <c r="D40" s="151"/>
      <c r="E40" s="151">
        <f>AVERAGE(E43:E70)</f>
        <v>14.645000000000008</v>
      </c>
      <c r="F40" s="151">
        <f>AVERAGE(F43:F70)</f>
        <v>11.716000000000003</v>
      </c>
      <c r="G40" s="151"/>
      <c r="H40" s="151">
        <f>AVERAGE(H43:H70)</f>
        <v>14.944999999999995</v>
      </c>
      <c r="I40" s="151">
        <f>AVERAGE(I43:I70)</f>
        <v>11.956000000000005</v>
      </c>
      <c r="J40" s="151"/>
      <c r="K40" s="151">
        <f>AVERAGE(K43:K70)</f>
        <v>14.232142857142861</v>
      </c>
      <c r="L40" s="151">
        <f>AVERAGE(L43:L70)</f>
        <v>11.385714285714288</v>
      </c>
      <c r="M40" s="151"/>
      <c r="N40" s="151">
        <f>AVERAGE(N43:N70)</f>
        <v>11.998571428571433</v>
      </c>
      <c r="O40" s="151">
        <f>AVERAGE(O43:O70)</f>
        <v>9.5988571428571454</v>
      </c>
      <c r="P40" s="151"/>
      <c r="Q40" s="151">
        <f>AVERAGE(Q43:Q70)</f>
        <v>14.532142857142857</v>
      </c>
      <c r="R40" s="151">
        <f>AVERAGE(R43:R70)</f>
        <v>11.625714285714285</v>
      </c>
      <c r="S40" s="151"/>
      <c r="T40" s="151">
        <f>AVERAGE(T43:T70)</f>
        <v>17.525000000000006</v>
      </c>
      <c r="U40" s="151">
        <f>AVERAGE(U43:U70)</f>
        <v>14.020000000000007</v>
      </c>
      <c r="V40" s="151"/>
      <c r="W40" s="151">
        <f>AVERAGE(W43:W70)</f>
        <v>21.990000000000006</v>
      </c>
      <c r="X40" s="151">
        <f>AVERAGE(AA43:AA70)</f>
        <v>16.911999999999992</v>
      </c>
      <c r="Y40" s="151"/>
      <c r="Z40" s="151">
        <f>AVERAGE(Z43:Z70)</f>
        <v>21.13999999999999</v>
      </c>
      <c r="AA40" s="151">
        <f>AVERAGE(AA43:AA70)</f>
        <v>16.911999999999992</v>
      </c>
      <c r="AB40" s="152"/>
    </row>
    <row r="41" spans="1:28" x14ac:dyDescent="0.2">
      <c r="A41" s="159" t="s">
        <v>53</v>
      </c>
      <c r="B41" s="153">
        <f>AVERAGE(B43:B57)</f>
        <v>14.299999999999999</v>
      </c>
      <c r="C41" s="131">
        <f>AVERAGE(C43:C57)</f>
        <v>11.440000000000001</v>
      </c>
      <c r="D41" s="131"/>
      <c r="E41" s="131">
        <f>AVERAGE(E43:E57)</f>
        <v>14.600000000000001</v>
      </c>
      <c r="F41" s="131">
        <f>AVERAGE(F43:F57)</f>
        <v>11.680000000000001</v>
      </c>
      <c r="G41" s="131"/>
      <c r="H41" s="131">
        <f>AVERAGE(H43:H57)</f>
        <v>14.899999999999999</v>
      </c>
      <c r="I41" s="131">
        <f>AVERAGE(I43:I57)</f>
        <v>11.92</v>
      </c>
      <c r="J41" s="131"/>
      <c r="K41" s="131">
        <f>AVERAGE(K43:K57)</f>
        <v>14.176666666666669</v>
      </c>
      <c r="L41" s="131">
        <f>AVERAGE(L43:L57)</f>
        <v>11.341333333333331</v>
      </c>
      <c r="M41" s="131"/>
      <c r="N41" s="131">
        <f>AVERAGE(N43:N57)</f>
        <v>11.849999999999998</v>
      </c>
      <c r="O41" s="131">
        <f>AVERAGE(O43:O57)</f>
        <v>9.4799999999999986</v>
      </c>
      <c r="P41" s="131"/>
      <c r="Q41" s="131">
        <f>AVERAGE(Q43:Q57)</f>
        <v>14.476666666666667</v>
      </c>
      <c r="R41" s="131">
        <f>AVERAGE(R43:R57)</f>
        <v>11.581333333333331</v>
      </c>
      <c r="S41" s="131"/>
      <c r="T41" s="131">
        <f>AVERAGE(T43:T57)</f>
        <v>17.503333333333334</v>
      </c>
      <c r="U41" s="131">
        <f>AVERAGE(U43:U57)</f>
        <v>14.002666666666666</v>
      </c>
      <c r="V41" s="131"/>
      <c r="W41" s="131">
        <f>AVERAGE(W43:W57)</f>
        <v>21.990000000000006</v>
      </c>
      <c r="X41" s="131">
        <f>AVERAGE(AA43:AA57)</f>
        <v>16.912000000000003</v>
      </c>
      <c r="Y41" s="131"/>
      <c r="Z41" s="131">
        <f>AVERAGE(Z43:Z57)</f>
        <v>21.139999999999993</v>
      </c>
      <c r="AA41" s="131">
        <f>AVERAGE(AA43:AA57)</f>
        <v>16.912000000000003</v>
      </c>
      <c r="AB41" s="154"/>
    </row>
    <row r="42" spans="1:28" ht="13.5" thickBot="1" x14ac:dyDescent="0.25">
      <c r="A42" s="160" t="s">
        <v>54</v>
      </c>
      <c r="B42" s="155">
        <f>AVERAGE(B58:B70)</f>
        <v>14.396923076923075</v>
      </c>
      <c r="C42" s="155">
        <f t="shared" ref="C42:AA42" si="41">AVERAGE(C58:C70)</f>
        <v>11.517538461538463</v>
      </c>
      <c r="D42" s="155"/>
      <c r="E42" s="155">
        <f t="shared" si="41"/>
        <v>14.696923076923078</v>
      </c>
      <c r="F42" s="155">
        <f t="shared" si="41"/>
        <v>11.757538461538461</v>
      </c>
      <c r="G42" s="155"/>
      <c r="H42" s="155">
        <f t="shared" si="41"/>
        <v>14.99692307692308</v>
      </c>
      <c r="I42" s="155">
        <f t="shared" si="41"/>
        <v>11.997538461538463</v>
      </c>
      <c r="J42" s="155"/>
      <c r="K42" s="155">
        <f t="shared" si="41"/>
        <v>14.296153846153844</v>
      </c>
      <c r="L42" s="155">
        <f t="shared" si="41"/>
        <v>11.43692307692308</v>
      </c>
      <c r="M42" s="155"/>
      <c r="N42" s="155">
        <f t="shared" si="41"/>
        <v>12.17</v>
      </c>
      <c r="O42" s="155">
        <f t="shared" si="41"/>
        <v>9.7359999999999971</v>
      </c>
      <c r="P42" s="155"/>
      <c r="Q42" s="155">
        <f t="shared" si="41"/>
        <v>14.596153846153847</v>
      </c>
      <c r="R42" s="155">
        <f t="shared" si="41"/>
        <v>11.676923076923078</v>
      </c>
      <c r="S42" s="155"/>
      <c r="T42" s="155">
        <f t="shared" si="41"/>
        <v>17.550000000000004</v>
      </c>
      <c r="U42" s="155">
        <f t="shared" si="41"/>
        <v>14.040000000000001</v>
      </c>
      <c r="V42" s="155"/>
      <c r="W42" s="155">
        <f t="shared" si="41"/>
        <v>21.990000000000006</v>
      </c>
      <c r="X42" s="155">
        <f t="shared" si="41"/>
        <v>17.591999999999992</v>
      </c>
      <c r="Y42" s="155"/>
      <c r="Z42" s="155">
        <f t="shared" si="41"/>
        <v>21.139999999999993</v>
      </c>
      <c r="AA42" s="155">
        <f t="shared" si="41"/>
        <v>16.912000000000003</v>
      </c>
      <c r="AB42" s="155"/>
    </row>
    <row r="43" spans="1:28" ht="13.5" thickBot="1" x14ac:dyDescent="0.25">
      <c r="A43" s="161">
        <v>42767</v>
      </c>
      <c r="B43" s="223">
        <v>14.22</v>
      </c>
      <c r="C43" s="170">
        <f t="shared" ref="C43:C70" si="42">B43/1.25</f>
        <v>11.376000000000001</v>
      </c>
      <c r="D43" s="171">
        <f>(B43-B37)*100</f>
        <v>10.000000000000142</v>
      </c>
      <c r="E43" s="171">
        <f t="shared" ref="E43:E70" si="43">B43+0.3</f>
        <v>14.520000000000001</v>
      </c>
      <c r="F43" s="170">
        <f t="shared" ref="F43:F70" si="44">E43/1.25</f>
        <v>11.616000000000001</v>
      </c>
      <c r="G43" s="171">
        <f>(E43-E37)*100</f>
        <v>10.000000000000142</v>
      </c>
      <c r="H43" s="171">
        <f t="shared" ref="H43:H70" si="45">B43+0.6</f>
        <v>14.82</v>
      </c>
      <c r="I43" s="170">
        <f t="shared" ref="I43:I70" si="46">H43/1.25</f>
        <v>11.856</v>
      </c>
      <c r="J43" s="171">
        <f>(H43-H37)*100</f>
        <v>10.000000000000142</v>
      </c>
      <c r="K43" s="170">
        <v>14.15</v>
      </c>
      <c r="L43" s="170">
        <f t="shared" ref="L43:L70" si="47">K43/1.25</f>
        <v>11.32</v>
      </c>
      <c r="M43" s="172">
        <f>(K43-K37)*100</f>
        <v>9.9999999999999645</v>
      </c>
      <c r="N43" s="170">
        <v>11.77</v>
      </c>
      <c r="O43" s="170">
        <f t="shared" ref="O43:O70" si="48">N43/1.25</f>
        <v>9.4160000000000004</v>
      </c>
      <c r="P43" s="172">
        <f>(N43-N37)*100</f>
        <v>0</v>
      </c>
      <c r="Q43" s="170">
        <v>14.45</v>
      </c>
      <c r="R43" s="170">
        <f t="shared" ref="R43:R70" si="49">Q43/1.25</f>
        <v>11.559999999999999</v>
      </c>
      <c r="S43" s="172">
        <f>(Q43-Q37)*100</f>
        <v>9.9999999999999645</v>
      </c>
      <c r="T43" s="170">
        <v>17.5</v>
      </c>
      <c r="U43" s="170">
        <f t="shared" ref="U43:U70" si="50">T43/1.25</f>
        <v>14</v>
      </c>
      <c r="V43" s="171"/>
      <c r="W43" s="171">
        <v>21.99</v>
      </c>
      <c r="X43" s="170">
        <f t="shared" ref="X43:X70" si="51">W43/1.25</f>
        <v>17.591999999999999</v>
      </c>
      <c r="Y43" s="171">
        <f>(W43-W37)*100</f>
        <v>0</v>
      </c>
      <c r="Z43" s="170">
        <v>21.14</v>
      </c>
      <c r="AA43" s="170">
        <f t="shared" ref="AA43:AA70" si="52">Z43/1.25</f>
        <v>16.911999999999999</v>
      </c>
      <c r="AB43" s="173">
        <f>(Z43-Z37)*100</f>
        <v>0</v>
      </c>
    </row>
    <row r="44" spans="1:28" ht="13.5" thickBot="1" x14ac:dyDescent="0.25">
      <c r="A44" s="161">
        <v>42768</v>
      </c>
      <c r="B44" s="220">
        <v>14.22</v>
      </c>
      <c r="C44" s="85">
        <f t="shared" si="42"/>
        <v>11.376000000000001</v>
      </c>
      <c r="D44" s="84">
        <f t="shared" ref="D44:D50" si="53">(B44-B43)*100</f>
        <v>0</v>
      </c>
      <c r="E44" s="84">
        <f t="shared" si="43"/>
        <v>14.520000000000001</v>
      </c>
      <c r="F44" s="85">
        <f t="shared" si="44"/>
        <v>11.616000000000001</v>
      </c>
      <c r="G44" s="84">
        <f t="shared" ref="G44:G50" si="54">(E44-E43)*100</f>
        <v>0</v>
      </c>
      <c r="H44" s="84">
        <f t="shared" si="45"/>
        <v>14.82</v>
      </c>
      <c r="I44" s="85">
        <f t="shared" si="46"/>
        <v>11.856</v>
      </c>
      <c r="J44" s="84">
        <f t="shared" ref="J44:J50" si="55">(H44-H43)*100</f>
        <v>0</v>
      </c>
      <c r="K44" s="85">
        <v>14.15</v>
      </c>
      <c r="L44" s="85">
        <f t="shared" si="47"/>
        <v>11.32</v>
      </c>
      <c r="M44" s="86">
        <f t="shared" ref="M44:M50" si="56">(K44-K43)*100</f>
        <v>0</v>
      </c>
      <c r="N44" s="85">
        <v>11.77</v>
      </c>
      <c r="O44" s="85">
        <f t="shared" si="48"/>
        <v>9.4160000000000004</v>
      </c>
      <c r="P44" s="86">
        <f t="shared" ref="P44:P50" si="57">(N44-N43)*100</f>
        <v>0</v>
      </c>
      <c r="Q44" s="85">
        <v>14.45</v>
      </c>
      <c r="R44" s="85">
        <f t="shared" si="49"/>
        <v>11.559999999999999</v>
      </c>
      <c r="S44" s="86">
        <f t="shared" ref="S44:S50" si="58">(Q44-Q43)*100</f>
        <v>0</v>
      </c>
      <c r="T44" s="170">
        <v>17.5</v>
      </c>
      <c r="U44" s="85">
        <f t="shared" si="50"/>
        <v>14</v>
      </c>
      <c r="V44" s="84">
        <f t="shared" ref="V44:V50" si="59">(T44-T43)*100</f>
        <v>0</v>
      </c>
      <c r="W44" s="84">
        <v>21.99</v>
      </c>
      <c r="X44" s="85">
        <f t="shared" si="51"/>
        <v>17.591999999999999</v>
      </c>
      <c r="Y44" s="84">
        <f t="shared" ref="Y44:Y50" si="60">(W44-W43)*100</f>
        <v>0</v>
      </c>
      <c r="Z44" s="85">
        <v>21.14</v>
      </c>
      <c r="AA44" s="85">
        <f t="shared" si="52"/>
        <v>16.911999999999999</v>
      </c>
      <c r="AB44" s="136">
        <f t="shared" ref="AB44:AB50" si="61">(Z44-Z43)*100</f>
        <v>0</v>
      </c>
    </row>
    <row r="45" spans="1:28" ht="13.5" thickBot="1" x14ac:dyDescent="0.25">
      <c r="A45" s="161">
        <v>42769</v>
      </c>
      <c r="B45" s="220">
        <v>14.22</v>
      </c>
      <c r="C45" s="85">
        <f t="shared" si="42"/>
        <v>11.376000000000001</v>
      </c>
      <c r="D45" s="84">
        <f t="shared" si="53"/>
        <v>0</v>
      </c>
      <c r="E45" s="84">
        <f t="shared" si="43"/>
        <v>14.520000000000001</v>
      </c>
      <c r="F45" s="85">
        <f t="shared" si="44"/>
        <v>11.616000000000001</v>
      </c>
      <c r="G45" s="84">
        <f t="shared" si="54"/>
        <v>0</v>
      </c>
      <c r="H45" s="84">
        <f t="shared" si="45"/>
        <v>14.82</v>
      </c>
      <c r="I45" s="85">
        <f t="shared" si="46"/>
        <v>11.856</v>
      </c>
      <c r="J45" s="84">
        <f t="shared" si="55"/>
        <v>0</v>
      </c>
      <c r="K45" s="85">
        <v>14.15</v>
      </c>
      <c r="L45" s="85">
        <f t="shared" si="47"/>
        <v>11.32</v>
      </c>
      <c r="M45" s="86">
        <f t="shared" si="56"/>
        <v>0</v>
      </c>
      <c r="N45" s="85">
        <v>11.77</v>
      </c>
      <c r="O45" s="85">
        <f t="shared" si="48"/>
        <v>9.4160000000000004</v>
      </c>
      <c r="P45" s="86">
        <f t="shared" si="57"/>
        <v>0</v>
      </c>
      <c r="Q45" s="85">
        <v>14.45</v>
      </c>
      <c r="R45" s="85">
        <f t="shared" si="49"/>
        <v>11.559999999999999</v>
      </c>
      <c r="S45" s="86">
        <f t="shared" si="58"/>
        <v>0</v>
      </c>
      <c r="T45" s="170">
        <v>17.5</v>
      </c>
      <c r="U45" s="85">
        <f t="shared" si="50"/>
        <v>14</v>
      </c>
      <c r="V45" s="84">
        <f t="shared" si="59"/>
        <v>0</v>
      </c>
      <c r="W45" s="84">
        <v>21.99</v>
      </c>
      <c r="X45" s="85">
        <f t="shared" si="51"/>
        <v>17.591999999999999</v>
      </c>
      <c r="Y45" s="84">
        <f t="shared" si="60"/>
        <v>0</v>
      </c>
      <c r="Z45" s="85">
        <v>21.14</v>
      </c>
      <c r="AA45" s="85">
        <f t="shared" si="52"/>
        <v>16.911999999999999</v>
      </c>
      <c r="AB45" s="136">
        <f t="shared" si="61"/>
        <v>0</v>
      </c>
    </row>
    <row r="46" spans="1:28" ht="13.5" thickBot="1" x14ac:dyDescent="0.25">
      <c r="A46" s="161">
        <v>42770</v>
      </c>
      <c r="B46" s="220">
        <v>14.22</v>
      </c>
      <c r="C46" s="85">
        <f t="shared" si="42"/>
        <v>11.376000000000001</v>
      </c>
      <c r="D46" s="84">
        <f t="shared" si="53"/>
        <v>0</v>
      </c>
      <c r="E46" s="84">
        <f t="shared" si="43"/>
        <v>14.520000000000001</v>
      </c>
      <c r="F46" s="85">
        <f t="shared" si="44"/>
        <v>11.616000000000001</v>
      </c>
      <c r="G46" s="84">
        <f t="shared" si="54"/>
        <v>0</v>
      </c>
      <c r="H46" s="84">
        <f t="shared" si="45"/>
        <v>14.82</v>
      </c>
      <c r="I46" s="85">
        <f t="shared" si="46"/>
        <v>11.856</v>
      </c>
      <c r="J46" s="84">
        <f t="shared" si="55"/>
        <v>0</v>
      </c>
      <c r="K46" s="85">
        <v>14.15</v>
      </c>
      <c r="L46" s="85">
        <f t="shared" si="47"/>
        <v>11.32</v>
      </c>
      <c r="M46" s="86">
        <f t="shared" si="56"/>
        <v>0</v>
      </c>
      <c r="N46" s="85">
        <v>11.77</v>
      </c>
      <c r="O46" s="85">
        <f t="shared" si="48"/>
        <v>9.4160000000000004</v>
      </c>
      <c r="P46" s="86">
        <f t="shared" si="57"/>
        <v>0</v>
      </c>
      <c r="Q46" s="85">
        <v>14.45</v>
      </c>
      <c r="R46" s="85">
        <f t="shared" si="49"/>
        <v>11.559999999999999</v>
      </c>
      <c r="S46" s="86">
        <f t="shared" si="58"/>
        <v>0</v>
      </c>
      <c r="T46" s="170">
        <v>17.5</v>
      </c>
      <c r="U46" s="85">
        <f t="shared" si="50"/>
        <v>14</v>
      </c>
      <c r="V46" s="84">
        <f t="shared" si="59"/>
        <v>0</v>
      </c>
      <c r="W46" s="84">
        <v>21.99</v>
      </c>
      <c r="X46" s="85">
        <f t="shared" si="51"/>
        <v>17.591999999999999</v>
      </c>
      <c r="Y46" s="84">
        <f t="shared" si="60"/>
        <v>0</v>
      </c>
      <c r="Z46" s="85">
        <v>21.14</v>
      </c>
      <c r="AA46" s="85">
        <f t="shared" si="52"/>
        <v>16.911999999999999</v>
      </c>
      <c r="AB46" s="136">
        <f t="shared" si="61"/>
        <v>0</v>
      </c>
    </row>
    <row r="47" spans="1:28" ht="13.5" thickBot="1" x14ac:dyDescent="0.25">
      <c r="A47" s="161">
        <v>42771</v>
      </c>
      <c r="B47" s="220">
        <v>14.22</v>
      </c>
      <c r="C47" s="85">
        <f t="shared" si="42"/>
        <v>11.376000000000001</v>
      </c>
      <c r="D47" s="84">
        <f t="shared" si="53"/>
        <v>0</v>
      </c>
      <c r="E47" s="84">
        <f t="shared" si="43"/>
        <v>14.520000000000001</v>
      </c>
      <c r="F47" s="85">
        <f t="shared" si="44"/>
        <v>11.616000000000001</v>
      </c>
      <c r="G47" s="84">
        <f t="shared" si="54"/>
        <v>0</v>
      </c>
      <c r="H47" s="84">
        <f t="shared" si="45"/>
        <v>14.82</v>
      </c>
      <c r="I47" s="85">
        <f t="shared" si="46"/>
        <v>11.856</v>
      </c>
      <c r="J47" s="84">
        <f t="shared" si="55"/>
        <v>0</v>
      </c>
      <c r="K47" s="85">
        <v>14.15</v>
      </c>
      <c r="L47" s="85">
        <f t="shared" si="47"/>
        <v>11.32</v>
      </c>
      <c r="M47" s="86">
        <f t="shared" si="56"/>
        <v>0</v>
      </c>
      <c r="N47" s="85">
        <v>11.77</v>
      </c>
      <c r="O47" s="85">
        <f t="shared" si="48"/>
        <v>9.4160000000000004</v>
      </c>
      <c r="P47" s="86">
        <f t="shared" si="57"/>
        <v>0</v>
      </c>
      <c r="Q47" s="85">
        <v>14.45</v>
      </c>
      <c r="R47" s="85">
        <f t="shared" si="49"/>
        <v>11.559999999999999</v>
      </c>
      <c r="S47" s="86">
        <f t="shared" si="58"/>
        <v>0</v>
      </c>
      <c r="T47" s="170">
        <v>17.5</v>
      </c>
      <c r="U47" s="85">
        <f t="shared" si="50"/>
        <v>14</v>
      </c>
      <c r="V47" s="84">
        <f t="shared" si="59"/>
        <v>0</v>
      </c>
      <c r="W47" s="84">
        <v>21.99</v>
      </c>
      <c r="X47" s="85">
        <f t="shared" si="51"/>
        <v>17.591999999999999</v>
      </c>
      <c r="Y47" s="84">
        <f t="shared" si="60"/>
        <v>0</v>
      </c>
      <c r="Z47" s="85">
        <v>21.14</v>
      </c>
      <c r="AA47" s="85">
        <f t="shared" si="52"/>
        <v>16.911999999999999</v>
      </c>
      <c r="AB47" s="136">
        <f t="shared" si="61"/>
        <v>0</v>
      </c>
    </row>
    <row r="48" spans="1:28" ht="13.5" thickBot="1" x14ac:dyDescent="0.25">
      <c r="A48" s="161">
        <v>42772</v>
      </c>
      <c r="B48" s="220">
        <v>14.32</v>
      </c>
      <c r="C48" s="85">
        <f t="shared" si="42"/>
        <v>11.456</v>
      </c>
      <c r="D48" s="84">
        <f t="shared" si="53"/>
        <v>9.9999999999999645</v>
      </c>
      <c r="E48" s="84">
        <f t="shared" si="43"/>
        <v>14.620000000000001</v>
      </c>
      <c r="F48" s="85">
        <f t="shared" si="44"/>
        <v>11.696000000000002</v>
      </c>
      <c r="G48" s="84">
        <f t="shared" si="54"/>
        <v>9.9999999999999645</v>
      </c>
      <c r="H48" s="84">
        <f t="shared" si="45"/>
        <v>14.92</v>
      </c>
      <c r="I48" s="85">
        <f t="shared" si="46"/>
        <v>11.936</v>
      </c>
      <c r="J48" s="84">
        <f t="shared" si="55"/>
        <v>9.9999999999999645</v>
      </c>
      <c r="K48" s="85">
        <v>14.15</v>
      </c>
      <c r="L48" s="85">
        <f t="shared" si="47"/>
        <v>11.32</v>
      </c>
      <c r="M48" s="86">
        <f t="shared" si="56"/>
        <v>0</v>
      </c>
      <c r="N48" s="85">
        <v>11.77</v>
      </c>
      <c r="O48" s="85">
        <f t="shared" si="48"/>
        <v>9.4160000000000004</v>
      </c>
      <c r="P48" s="86">
        <f t="shared" si="57"/>
        <v>0</v>
      </c>
      <c r="Q48" s="85">
        <v>14.45</v>
      </c>
      <c r="R48" s="85">
        <f t="shared" si="49"/>
        <v>11.559999999999999</v>
      </c>
      <c r="S48" s="86">
        <f t="shared" si="58"/>
        <v>0</v>
      </c>
      <c r="T48" s="170">
        <v>17.5</v>
      </c>
      <c r="U48" s="85">
        <f t="shared" si="50"/>
        <v>14</v>
      </c>
      <c r="V48" s="84">
        <f t="shared" si="59"/>
        <v>0</v>
      </c>
      <c r="W48" s="84">
        <v>21.99</v>
      </c>
      <c r="X48" s="85">
        <f t="shared" si="51"/>
        <v>17.591999999999999</v>
      </c>
      <c r="Y48" s="84">
        <f t="shared" si="60"/>
        <v>0</v>
      </c>
      <c r="Z48" s="85">
        <v>21.14</v>
      </c>
      <c r="AA48" s="85">
        <f t="shared" si="52"/>
        <v>16.911999999999999</v>
      </c>
      <c r="AB48" s="136">
        <f t="shared" si="61"/>
        <v>0</v>
      </c>
    </row>
    <row r="49" spans="1:28" ht="13.5" thickBot="1" x14ac:dyDescent="0.25">
      <c r="A49" s="161">
        <v>42773</v>
      </c>
      <c r="B49" s="220">
        <v>14.32</v>
      </c>
      <c r="C49" s="85">
        <f t="shared" si="42"/>
        <v>11.456</v>
      </c>
      <c r="D49" s="84">
        <f t="shared" si="53"/>
        <v>0</v>
      </c>
      <c r="E49" s="84">
        <f t="shared" si="43"/>
        <v>14.620000000000001</v>
      </c>
      <c r="F49" s="85">
        <f t="shared" si="44"/>
        <v>11.696000000000002</v>
      </c>
      <c r="G49" s="84">
        <f t="shared" si="54"/>
        <v>0</v>
      </c>
      <c r="H49" s="84">
        <f t="shared" si="45"/>
        <v>14.92</v>
      </c>
      <c r="I49" s="85">
        <f t="shared" si="46"/>
        <v>11.936</v>
      </c>
      <c r="J49" s="84">
        <f t="shared" si="55"/>
        <v>0</v>
      </c>
      <c r="K49" s="85">
        <v>14.15</v>
      </c>
      <c r="L49" s="85">
        <f t="shared" si="47"/>
        <v>11.32</v>
      </c>
      <c r="M49" s="86">
        <f t="shared" si="56"/>
        <v>0</v>
      </c>
      <c r="N49" s="85">
        <v>11.77</v>
      </c>
      <c r="O49" s="85">
        <f t="shared" si="48"/>
        <v>9.4160000000000004</v>
      </c>
      <c r="P49" s="86">
        <f t="shared" si="57"/>
        <v>0</v>
      </c>
      <c r="Q49" s="85">
        <v>14.45</v>
      </c>
      <c r="R49" s="85">
        <f t="shared" si="49"/>
        <v>11.559999999999999</v>
      </c>
      <c r="S49" s="86">
        <f t="shared" si="58"/>
        <v>0</v>
      </c>
      <c r="T49" s="170">
        <v>17.5</v>
      </c>
      <c r="U49" s="85">
        <f t="shared" si="50"/>
        <v>14</v>
      </c>
      <c r="V49" s="84">
        <f t="shared" si="59"/>
        <v>0</v>
      </c>
      <c r="W49" s="84">
        <v>21.99</v>
      </c>
      <c r="X49" s="85">
        <f t="shared" si="51"/>
        <v>17.591999999999999</v>
      </c>
      <c r="Y49" s="84">
        <f t="shared" si="60"/>
        <v>0</v>
      </c>
      <c r="Z49" s="85">
        <v>21.14</v>
      </c>
      <c r="AA49" s="85">
        <f t="shared" si="52"/>
        <v>16.911999999999999</v>
      </c>
      <c r="AB49" s="136">
        <f t="shared" si="61"/>
        <v>0</v>
      </c>
    </row>
    <row r="50" spans="1:28" ht="13.5" thickBot="1" x14ac:dyDescent="0.25">
      <c r="A50" s="161">
        <v>42774</v>
      </c>
      <c r="B50" s="220">
        <v>14.22</v>
      </c>
      <c r="C50" s="85">
        <f t="shared" si="42"/>
        <v>11.376000000000001</v>
      </c>
      <c r="D50" s="84">
        <f t="shared" si="53"/>
        <v>-9.9999999999999645</v>
      </c>
      <c r="E50" s="84">
        <f t="shared" si="43"/>
        <v>14.520000000000001</v>
      </c>
      <c r="F50" s="85">
        <f t="shared" si="44"/>
        <v>11.616000000000001</v>
      </c>
      <c r="G50" s="84">
        <f t="shared" si="54"/>
        <v>-9.9999999999999645</v>
      </c>
      <c r="H50" s="84">
        <f t="shared" si="45"/>
        <v>14.82</v>
      </c>
      <c r="I50" s="85">
        <f t="shared" si="46"/>
        <v>11.856</v>
      </c>
      <c r="J50" s="84">
        <f t="shared" si="55"/>
        <v>-9.9999999999999645</v>
      </c>
      <c r="K50" s="85">
        <v>14.15</v>
      </c>
      <c r="L50" s="85">
        <f t="shared" si="47"/>
        <v>11.32</v>
      </c>
      <c r="M50" s="86">
        <f t="shared" si="56"/>
        <v>0</v>
      </c>
      <c r="N50" s="85">
        <v>11.77</v>
      </c>
      <c r="O50" s="85">
        <f t="shared" si="48"/>
        <v>9.4160000000000004</v>
      </c>
      <c r="P50" s="86">
        <f t="shared" si="57"/>
        <v>0</v>
      </c>
      <c r="Q50" s="85">
        <v>14.45</v>
      </c>
      <c r="R50" s="85">
        <f t="shared" si="49"/>
        <v>11.559999999999999</v>
      </c>
      <c r="S50" s="86">
        <f t="shared" si="58"/>
        <v>0</v>
      </c>
      <c r="T50" s="170">
        <v>17.5</v>
      </c>
      <c r="U50" s="85">
        <f t="shared" si="50"/>
        <v>14</v>
      </c>
      <c r="V50" s="84">
        <f t="shared" si="59"/>
        <v>0</v>
      </c>
      <c r="W50" s="84">
        <v>21.99</v>
      </c>
      <c r="X50" s="85">
        <f t="shared" si="51"/>
        <v>17.591999999999999</v>
      </c>
      <c r="Y50" s="84">
        <f t="shared" si="60"/>
        <v>0</v>
      </c>
      <c r="Z50" s="85">
        <v>21.14</v>
      </c>
      <c r="AA50" s="85">
        <f t="shared" si="52"/>
        <v>16.911999999999999</v>
      </c>
      <c r="AB50" s="136">
        <f t="shared" si="61"/>
        <v>0</v>
      </c>
    </row>
    <row r="51" spans="1:28" ht="13.5" thickBot="1" x14ac:dyDescent="0.25">
      <c r="A51" s="161">
        <v>42775</v>
      </c>
      <c r="B51" s="220">
        <v>14.22</v>
      </c>
      <c r="C51" s="85">
        <f t="shared" si="42"/>
        <v>11.376000000000001</v>
      </c>
      <c r="D51" s="84">
        <f t="shared" ref="D51:D70" si="62">(B51-B50)*100</f>
        <v>0</v>
      </c>
      <c r="E51" s="84">
        <f t="shared" si="43"/>
        <v>14.520000000000001</v>
      </c>
      <c r="F51" s="85">
        <f t="shared" si="44"/>
        <v>11.616000000000001</v>
      </c>
      <c r="G51" s="84">
        <f t="shared" ref="G51:G70" si="63">(E51-E50)*100</f>
        <v>0</v>
      </c>
      <c r="H51" s="84">
        <f t="shared" si="45"/>
        <v>14.82</v>
      </c>
      <c r="I51" s="85">
        <f t="shared" si="46"/>
        <v>11.856</v>
      </c>
      <c r="J51" s="84">
        <f t="shared" ref="J51:J70" si="64">(H51-H50)*100</f>
        <v>0</v>
      </c>
      <c r="K51" s="85">
        <v>14.15</v>
      </c>
      <c r="L51" s="85">
        <f t="shared" si="47"/>
        <v>11.32</v>
      </c>
      <c r="M51" s="86">
        <f t="shared" ref="M51:M70" si="65">(K51-K50)*100</f>
        <v>0</v>
      </c>
      <c r="N51" s="85">
        <v>11.77</v>
      </c>
      <c r="O51" s="85">
        <f t="shared" si="48"/>
        <v>9.4160000000000004</v>
      </c>
      <c r="P51" s="86">
        <f t="shared" ref="P51:P70" si="66">(N51-N50)*100</f>
        <v>0</v>
      </c>
      <c r="Q51" s="85">
        <v>14.45</v>
      </c>
      <c r="R51" s="85">
        <f t="shared" si="49"/>
        <v>11.559999999999999</v>
      </c>
      <c r="S51" s="86">
        <f t="shared" ref="S51:S70" si="67">(Q51-Q50)*100</f>
        <v>0</v>
      </c>
      <c r="T51" s="170">
        <v>17.5</v>
      </c>
      <c r="U51" s="85">
        <f t="shared" si="50"/>
        <v>14</v>
      </c>
      <c r="V51" s="84">
        <f t="shared" ref="V51:V70" si="68">(T51-T50)*100</f>
        <v>0</v>
      </c>
      <c r="W51" s="84">
        <v>21.99</v>
      </c>
      <c r="X51" s="85">
        <f t="shared" si="51"/>
        <v>17.591999999999999</v>
      </c>
      <c r="Y51" s="84">
        <f t="shared" ref="Y51:Y70" si="69">(W51-W50)*100</f>
        <v>0</v>
      </c>
      <c r="Z51" s="85">
        <v>21.14</v>
      </c>
      <c r="AA51" s="85">
        <f t="shared" si="52"/>
        <v>16.911999999999999</v>
      </c>
      <c r="AB51" s="136">
        <f t="shared" ref="AB51:AB70" si="70">(Z51-Z50)*100</f>
        <v>0</v>
      </c>
    </row>
    <row r="52" spans="1:28" ht="13.5" thickBot="1" x14ac:dyDescent="0.25">
      <c r="A52" s="161">
        <v>42776</v>
      </c>
      <c r="B52" s="220">
        <v>14.32</v>
      </c>
      <c r="C52" s="85">
        <f t="shared" si="42"/>
        <v>11.456</v>
      </c>
      <c r="D52" s="84">
        <f t="shared" si="62"/>
        <v>9.9999999999999645</v>
      </c>
      <c r="E52" s="84">
        <f t="shared" si="43"/>
        <v>14.620000000000001</v>
      </c>
      <c r="F52" s="85">
        <f t="shared" si="44"/>
        <v>11.696000000000002</v>
      </c>
      <c r="G52" s="84">
        <f t="shared" si="63"/>
        <v>9.9999999999999645</v>
      </c>
      <c r="H52" s="84">
        <f t="shared" si="45"/>
        <v>14.92</v>
      </c>
      <c r="I52" s="85">
        <f t="shared" si="46"/>
        <v>11.936</v>
      </c>
      <c r="J52" s="84">
        <f t="shared" si="64"/>
        <v>9.9999999999999645</v>
      </c>
      <c r="K52" s="85">
        <v>14.15</v>
      </c>
      <c r="L52" s="85">
        <f t="shared" si="47"/>
        <v>11.32</v>
      </c>
      <c r="M52" s="86">
        <f t="shared" si="65"/>
        <v>0</v>
      </c>
      <c r="N52" s="85">
        <v>11.87</v>
      </c>
      <c r="O52" s="85">
        <f t="shared" si="48"/>
        <v>9.4959999999999987</v>
      </c>
      <c r="P52" s="86">
        <f t="shared" si="66"/>
        <v>9.9999999999999645</v>
      </c>
      <c r="Q52" s="85">
        <v>14.45</v>
      </c>
      <c r="R52" s="85">
        <f t="shared" si="49"/>
        <v>11.559999999999999</v>
      </c>
      <c r="S52" s="86">
        <f t="shared" si="67"/>
        <v>0</v>
      </c>
      <c r="T52" s="170">
        <v>17.5</v>
      </c>
      <c r="U52" s="85">
        <f t="shared" si="50"/>
        <v>14</v>
      </c>
      <c r="V52" s="84">
        <f t="shared" si="68"/>
        <v>0</v>
      </c>
      <c r="W52" s="84">
        <v>21.99</v>
      </c>
      <c r="X52" s="85">
        <f t="shared" si="51"/>
        <v>17.591999999999999</v>
      </c>
      <c r="Y52" s="84">
        <f t="shared" si="69"/>
        <v>0</v>
      </c>
      <c r="Z52" s="85">
        <v>21.14</v>
      </c>
      <c r="AA52" s="85">
        <f t="shared" si="52"/>
        <v>16.911999999999999</v>
      </c>
      <c r="AB52" s="136">
        <f t="shared" si="70"/>
        <v>0</v>
      </c>
    </row>
    <row r="53" spans="1:28" ht="13.5" thickBot="1" x14ac:dyDescent="0.25">
      <c r="A53" s="161">
        <v>42777</v>
      </c>
      <c r="B53" s="220">
        <v>14.32</v>
      </c>
      <c r="C53" s="85">
        <f t="shared" si="42"/>
        <v>11.456</v>
      </c>
      <c r="D53" s="84">
        <f t="shared" si="62"/>
        <v>0</v>
      </c>
      <c r="E53" s="84">
        <f t="shared" si="43"/>
        <v>14.620000000000001</v>
      </c>
      <c r="F53" s="85">
        <f t="shared" si="44"/>
        <v>11.696000000000002</v>
      </c>
      <c r="G53" s="84">
        <f t="shared" si="63"/>
        <v>0</v>
      </c>
      <c r="H53" s="84">
        <f t="shared" si="45"/>
        <v>14.92</v>
      </c>
      <c r="I53" s="85">
        <f t="shared" si="46"/>
        <v>11.936</v>
      </c>
      <c r="J53" s="84">
        <f t="shared" si="64"/>
        <v>0</v>
      </c>
      <c r="K53" s="85">
        <v>14.15</v>
      </c>
      <c r="L53" s="85">
        <f t="shared" si="47"/>
        <v>11.32</v>
      </c>
      <c r="M53" s="86">
        <f t="shared" si="65"/>
        <v>0</v>
      </c>
      <c r="N53" s="85">
        <v>11.87</v>
      </c>
      <c r="O53" s="85">
        <f t="shared" si="48"/>
        <v>9.4959999999999987</v>
      </c>
      <c r="P53" s="86">
        <f t="shared" si="66"/>
        <v>0</v>
      </c>
      <c r="Q53" s="85">
        <v>14.45</v>
      </c>
      <c r="R53" s="85">
        <f t="shared" si="49"/>
        <v>11.559999999999999</v>
      </c>
      <c r="S53" s="86">
        <f t="shared" si="67"/>
        <v>0</v>
      </c>
      <c r="T53" s="170">
        <v>17.5</v>
      </c>
      <c r="U53" s="85">
        <f t="shared" si="50"/>
        <v>14</v>
      </c>
      <c r="V53" s="84">
        <f t="shared" si="68"/>
        <v>0</v>
      </c>
      <c r="W53" s="84">
        <v>21.99</v>
      </c>
      <c r="X53" s="85">
        <f t="shared" si="51"/>
        <v>17.591999999999999</v>
      </c>
      <c r="Y53" s="84">
        <f t="shared" si="69"/>
        <v>0</v>
      </c>
      <c r="Z53" s="85">
        <v>21.14</v>
      </c>
      <c r="AA53" s="85">
        <f t="shared" si="52"/>
        <v>16.911999999999999</v>
      </c>
      <c r="AB53" s="136">
        <f t="shared" si="70"/>
        <v>0</v>
      </c>
    </row>
    <row r="54" spans="1:28" ht="13.5" thickBot="1" x14ac:dyDescent="0.25">
      <c r="A54" s="161">
        <v>42778</v>
      </c>
      <c r="B54" s="220">
        <v>14.32</v>
      </c>
      <c r="C54" s="85">
        <f t="shared" si="42"/>
        <v>11.456</v>
      </c>
      <c r="D54" s="84">
        <f t="shared" si="62"/>
        <v>0</v>
      </c>
      <c r="E54" s="84">
        <f t="shared" si="43"/>
        <v>14.620000000000001</v>
      </c>
      <c r="F54" s="85">
        <f t="shared" si="44"/>
        <v>11.696000000000002</v>
      </c>
      <c r="G54" s="84">
        <f t="shared" si="63"/>
        <v>0</v>
      </c>
      <c r="H54" s="84">
        <f t="shared" si="45"/>
        <v>14.92</v>
      </c>
      <c r="I54" s="85">
        <f t="shared" si="46"/>
        <v>11.936</v>
      </c>
      <c r="J54" s="84">
        <f t="shared" si="64"/>
        <v>0</v>
      </c>
      <c r="K54" s="85">
        <v>14.15</v>
      </c>
      <c r="L54" s="85">
        <f t="shared" si="47"/>
        <v>11.32</v>
      </c>
      <c r="M54" s="86">
        <f t="shared" si="65"/>
        <v>0</v>
      </c>
      <c r="N54" s="85">
        <v>11.87</v>
      </c>
      <c r="O54" s="85">
        <f t="shared" si="48"/>
        <v>9.4959999999999987</v>
      </c>
      <c r="P54" s="86">
        <f t="shared" si="66"/>
        <v>0</v>
      </c>
      <c r="Q54" s="85">
        <v>14.45</v>
      </c>
      <c r="R54" s="85">
        <f t="shared" si="49"/>
        <v>11.559999999999999</v>
      </c>
      <c r="S54" s="86">
        <f t="shared" si="67"/>
        <v>0</v>
      </c>
      <c r="T54" s="170">
        <v>17.5</v>
      </c>
      <c r="U54" s="85">
        <f t="shared" si="50"/>
        <v>14</v>
      </c>
      <c r="V54" s="84">
        <f t="shared" si="68"/>
        <v>0</v>
      </c>
      <c r="W54" s="84">
        <v>21.99</v>
      </c>
      <c r="X54" s="85">
        <f t="shared" si="51"/>
        <v>17.591999999999999</v>
      </c>
      <c r="Y54" s="84">
        <f t="shared" si="69"/>
        <v>0</v>
      </c>
      <c r="Z54" s="85">
        <v>21.14</v>
      </c>
      <c r="AA54" s="85">
        <f t="shared" si="52"/>
        <v>16.911999999999999</v>
      </c>
      <c r="AB54" s="136">
        <f t="shared" si="70"/>
        <v>0</v>
      </c>
    </row>
    <row r="55" spans="1:28" ht="13.5" thickBot="1" x14ac:dyDescent="0.25">
      <c r="A55" s="161">
        <v>42779</v>
      </c>
      <c r="B55" s="220">
        <v>14.52</v>
      </c>
      <c r="C55" s="85">
        <f t="shared" si="42"/>
        <v>11.616</v>
      </c>
      <c r="D55" s="84">
        <f t="shared" si="62"/>
        <v>19.999999999999929</v>
      </c>
      <c r="E55" s="84">
        <f t="shared" si="43"/>
        <v>14.82</v>
      </c>
      <c r="F55" s="85">
        <f t="shared" si="44"/>
        <v>11.856</v>
      </c>
      <c r="G55" s="84">
        <f t="shared" si="63"/>
        <v>19.999999999999929</v>
      </c>
      <c r="H55" s="84">
        <f t="shared" si="45"/>
        <v>15.12</v>
      </c>
      <c r="I55" s="85">
        <f t="shared" si="46"/>
        <v>12.096</v>
      </c>
      <c r="J55" s="84">
        <f t="shared" si="64"/>
        <v>19.999999999999929</v>
      </c>
      <c r="K55" s="85">
        <v>14.35</v>
      </c>
      <c r="L55" s="85">
        <f t="shared" si="47"/>
        <v>11.48</v>
      </c>
      <c r="M55" s="86">
        <f t="shared" si="65"/>
        <v>19.999999999999929</v>
      </c>
      <c r="N55" s="85">
        <v>12.07</v>
      </c>
      <c r="O55" s="85">
        <f t="shared" si="48"/>
        <v>9.6560000000000006</v>
      </c>
      <c r="P55" s="86">
        <f t="shared" si="66"/>
        <v>20.000000000000107</v>
      </c>
      <c r="Q55" s="85">
        <v>14.65</v>
      </c>
      <c r="R55" s="85">
        <f t="shared" si="49"/>
        <v>11.72</v>
      </c>
      <c r="S55" s="86">
        <f t="shared" si="67"/>
        <v>20.000000000000107</v>
      </c>
      <c r="T55" s="170">
        <v>17.5</v>
      </c>
      <c r="U55" s="85">
        <f t="shared" si="50"/>
        <v>14</v>
      </c>
      <c r="V55" s="84">
        <f t="shared" si="68"/>
        <v>0</v>
      </c>
      <c r="W55" s="84">
        <v>21.99</v>
      </c>
      <c r="X55" s="85">
        <f t="shared" si="51"/>
        <v>17.591999999999999</v>
      </c>
      <c r="Y55" s="84">
        <f t="shared" si="69"/>
        <v>0</v>
      </c>
      <c r="Z55" s="85">
        <v>21.14</v>
      </c>
      <c r="AA55" s="85">
        <f t="shared" si="52"/>
        <v>16.911999999999999</v>
      </c>
      <c r="AB55" s="136">
        <f t="shared" si="70"/>
        <v>0</v>
      </c>
    </row>
    <row r="56" spans="1:28" ht="13.5" thickBot="1" x14ac:dyDescent="0.25">
      <c r="A56" s="161">
        <v>42780</v>
      </c>
      <c r="B56" s="220">
        <v>14.42</v>
      </c>
      <c r="C56" s="85">
        <f t="shared" si="42"/>
        <v>11.536</v>
      </c>
      <c r="D56" s="84">
        <f t="shared" si="62"/>
        <v>-9.9999999999999645</v>
      </c>
      <c r="E56" s="84">
        <f t="shared" si="43"/>
        <v>14.72</v>
      </c>
      <c r="F56" s="85">
        <f t="shared" si="44"/>
        <v>11.776</v>
      </c>
      <c r="G56" s="84">
        <f t="shared" si="63"/>
        <v>-9.9999999999999645</v>
      </c>
      <c r="H56" s="84">
        <f t="shared" si="45"/>
        <v>15.02</v>
      </c>
      <c r="I56" s="85">
        <f t="shared" si="46"/>
        <v>12.016</v>
      </c>
      <c r="J56" s="84">
        <f t="shared" si="64"/>
        <v>-9.9999999999999645</v>
      </c>
      <c r="K56" s="85">
        <v>14.25</v>
      </c>
      <c r="L56" s="85">
        <f t="shared" si="47"/>
        <v>11.4</v>
      </c>
      <c r="M56" s="86">
        <f t="shared" si="65"/>
        <v>-9.9999999999999645</v>
      </c>
      <c r="N56" s="85">
        <v>12.07</v>
      </c>
      <c r="O56" s="85">
        <f t="shared" si="48"/>
        <v>9.6560000000000006</v>
      </c>
      <c r="P56" s="86">
        <f t="shared" si="66"/>
        <v>0</v>
      </c>
      <c r="Q56" s="85">
        <v>14.55</v>
      </c>
      <c r="R56" s="85">
        <f t="shared" si="49"/>
        <v>11.64</v>
      </c>
      <c r="S56" s="86">
        <f t="shared" si="67"/>
        <v>-9.9999999999999645</v>
      </c>
      <c r="T56" s="170">
        <v>17.5</v>
      </c>
      <c r="U56" s="85">
        <f t="shared" si="50"/>
        <v>14</v>
      </c>
      <c r="V56" s="84">
        <f t="shared" si="68"/>
        <v>0</v>
      </c>
      <c r="W56" s="84">
        <v>21.99</v>
      </c>
      <c r="X56" s="85">
        <f t="shared" si="51"/>
        <v>17.591999999999999</v>
      </c>
      <c r="Y56" s="84">
        <f t="shared" si="69"/>
        <v>0</v>
      </c>
      <c r="Z56" s="85">
        <v>21.14</v>
      </c>
      <c r="AA56" s="85">
        <f t="shared" si="52"/>
        <v>16.911999999999999</v>
      </c>
      <c r="AB56" s="136">
        <f t="shared" si="70"/>
        <v>0</v>
      </c>
    </row>
    <row r="57" spans="1:28" ht="13.5" thickBot="1" x14ac:dyDescent="0.25">
      <c r="A57" s="161">
        <v>42781</v>
      </c>
      <c r="B57" s="220">
        <v>14.42</v>
      </c>
      <c r="C57" s="85">
        <f t="shared" si="42"/>
        <v>11.536</v>
      </c>
      <c r="D57" s="84">
        <f t="shared" si="62"/>
        <v>0</v>
      </c>
      <c r="E57" s="84">
        <f t="shared" si="43"/>
        <v>14.72</v>
      </c>
      <c r="F57" s="85">
        <f t="shared" si="44"/>
        <v>11.776</v>
      </c>
      <c r="G57" s="84">
        <f t="shared" si="63"/>
        <v>0</v>
      </c>
      <c r="H57" s="84">
        <f t="shared" si="45"/>
        <v>15.02</v>
      </c>
      <c r="I57" s="85">
        <f t="shared" si="46"/>
        <v>12.016</v>
      </c>
      <c r="J57" s="84">
        <f t="shared" si="64"/>
        <v>0</v>
      </c>
      <c r="K57" s="85">
        <v>14.25</v>
      </c>
      <c r="L57" s="85">
        <f t="shared" si="47"/>
        <v>11.4</v>
      </c>
      <c r="M57" s="86">
        <f t="shared" si="65"/>
        <v>0</v>
      </c>
      <c r="N57" s="85">
        <v>12.07</v>
      </c>
      <c r="O57" s="85">
        <f t="shared" si="48"/>
        <v>9.6560000000000006</v>
      </c>
      <c r="P57" s="86">
        <f t="shared" si="66"/>
        <v>0</v>
      </c>
      <c r="Q57" s="85">
        <v>14.55</v>
      </c>
      <c r="R57" s="85">
        <f t="shared" si="49"/>
        <v>11.64</v>
      </c>
      <c r="S57" s="86">
        <f t="shared" si="67"/>
        <v>0</v>
      </c>
      <c r="T57" s="132">
        <v>17.55</v>
      </c>
      <c r="U57" s="85">
        <f t="shared" si="50"/>
        <v>14.040000000000001</v>
      </c>
      <c r="V57" s="84">
        <f t="shared" si="68"/>
        <v>5.0000000000000711</v>
      </c>
      <c r="W57" s="84">
        <v>21.99</v>
      </c>
      <c r="X57" s="85">
        <f t="shared" si="51"/>
        <v>17.591999999999999</v>
      </c>
      <c r="Y57" s="84">
        <f t="shared" si="69"/>
        <v>0</v>
      </c>
      <c r="Z57" s="85">
        <v>21.14</v>
      </c>
      <c r="AA57" s="85">
        <f t="shared" si="52"/>
        <v>16.911999999999999</v>
      </c>
      <c r="AB57" s="136">
        <f t="shared" si="70"/>
        <v>0</v>
      </c>
    </row>
    <row r="58" spans="1:28" ht="13.5" thickBot="1" x14ac:dyDescent="0.25">
      <c r="A58" s="161">
        <v>42782</v>
      </c>
      <c r="B58" s="220">
        <v>14.42</v>
      </c>
      <c r="C58" s="85">
        <f t="shared" si="42"/>
        <v>11.536</v>
      </c>
      <c r="D58" s="84">
        <f t="shared" si="62"/>
        <v>0</v>
      </c>
      <c r="E58" s="84">
        <f t="shared" si="43"/>
        <v>14.72</v>
      </c>
      <c r="F58" s="85">
        <f t="shared" si="44"/>
        <v>11.776</v>
      </c>
      <c r="G58" s="84">
        <f t="shared" si="63"/>
        <v>0</v>
      </c>
      <c r="H58" s="84">
        <f t="shared" si="45"/>
        <v>15.02</v>
      </c>
      <c r="I58" s="85">
        <f t="shared" si="46"/>
        <v>12.016</v>
      </c>
      <c r="J58" s="84">
        <f t="shared" si="64"/>
        <v>0</v>
      </c>
      <c r="K58" s="85">
        <v>14.25</v>
      </c>
      <c r="L58" s="85">
        <f t="shared" si="47"/>
        <v>11.4</v>
      </c>
      <c r="M58" s="86">
        <f t="shared" si="65"/>
        <v>0</v>
      </c>
      <c r="N58" s="85">
        <v>12.07</v>
      </c>
      <c r="O58" s="85">
        <f t="shared" si="48"/>
        <v>9.6560000000000006</v>
      </c>
      <c r="P58" s="86">
        <f t="shared" si="66"/>
        <v>0</v>
      </c>
      <c r="Q58" s="85">
        <v>14.55</v>
      </c>
      <c r="R58" s="85">
        <f t="shared" si="49"/>
        <v>11.64</v>
      </c>
      <c r="S58" s="86">
        <f t="shared" si="67"/>
        <v>0</v>
      </c>
      <c r="T58" s="132">
        <v>17.55</v>
      </c>
      <c r="U58" s="85">
        <f t="shared" si="50"/>
        <v>14.040000000000001</v>
      </c>
      <c r="V58" s="84">
        <f t="shared" si="68"/>
        <v>0</v>
      </c>
      <c r="W58" s="84">
        <v>21.99</v>
      </c>
      <c r="X58" s="85">
        <f t="shared" si="51"/>
        <v>17.591999999999999</v>
      </c>
      <c r="Y58" s="84">
        <f t="shared" si="69"/>
        <v>0</v>
      </c>
      <c r="Z58" s="85">
        <v>21.14</v>
      </c>
      <c r="AA58" s="85">
        <f t="shared" si="52"/>
        <v>16.911999999999999</v>
      </c>
      <c r="AB58" s="136">
        <f t="shared" si="70"/>
        <v>0</v>
      </c>
    </row>
    <row r="59" spans="1:28" ht="13.5" thickBot="1" x14ac:dyDescent="0.25">
      <c r="A59" s="161">
        <v>42783</v>
      </c>
      <c r="B59" s="220">
        <v>14.32</v>
      </c>
      <c r="C59" s="85">
        <f t="shared" si="42"/>
        <v>11.456</v>
      </c>
      <c r="D59" s="84">
        <f t="shared" si="62"/>
        <v>-9.9999999999999645</v>
      </c>
      <c r="E59" s="84">
        <f t="shared" si="43"/>
        <v>14.620000000000001</v>
      </c>
      <c r="F59" s="85">
        <f t="shared" si="44"/>
        <v>11.696000000000002</v>
      </c>
      <c r="G59" s="84">
        <f t="shared" si="63"/>
        <v>-9.9999999999999645</v>
      </c>
      <c r="H59" s="84">
        <f t="shared" si="45"/>
        <v>14.92</v>
      </c>
      <c r="I59" s="85">
        <f t="shared" si="46"/>
        <v>11.936</v>
      </c>
      <c r="J59" s="84">
        <f t="shared" si="64"/>
        <v>-9.9999999999999645</v>
      </c>
      <c r="K59" s="85">
        <v>14.25</v>
      </c>
      <c r="L59" s="85">
        <f t="shared" si="47"/>
        <v>11.4</v>
      </c>
      <c r="M59" s="86">
        <f t="shared" si="65"/>
        <v>0</v>
      </c>
      <c r="N59" s="85">
        <v>12.07</v>
      </c>
      <c r="O59" s="85">
        <f t="shared" si="48"/>
        <v>9.6560000000000006</v>
      </c>
      <c r="P59" s="86">
        <f t="shared" si="66"/>
        <v>0</v>
      </c>
      <c r="Q59" s="85">
        <v>14.55</v>
      </c>
      <c r="R59" s="85">
        <f t="shared" si="49"/>
        <v>11.64</v>
      </c>
      <c r="S59" s="86">
        <f t="shared" si="67"/>
        <v>0</v>
      </c>
      <c r="T59" s="132">
        <v>17.55</v>
      </c>
      <c r="U59" s="85">
        <f t="shared" si="50"/>
        <v>14.040000000000001</v>
      </c>
      <c r="V59" s="84">
        <f t="shared" si="68"/>
        <v>0</v>
      </c>
      <c r="W59" s="84">
        <v>21.99</v>
      </c>
      <c r="X59" s="85">
        <f t="shared" si="51"/>
        <v>17.591999999999999</v>
      </c>
      <c r="Y59" s="84">
        <f t="shared" si="69"/>
        <v>0</v>
      </c>
      <c r="Z59" s="85">
        <v>21.14</v>
      </c>
      <c r="AA59" s="85">
        <f t="shared" si="52"/>
        <v>16.911999999999999</v>
      </c>
      <c r="AB59" s="136">
        <f t="shared" si="70"/>
        <v>0</v>
      </c>
    </row>
    <row r="60" spans="1:28" ht="13.5" thickBot="1" x14ac:dyDescent="0.25">
      <c r="A60" s="161">
        <v>42784</v>
      </c>
      <c r="B60" s="220">
        <v>14.32</v>
      </c>
      <c r="C60" s="85">
        <f t="shared" si="42"/>
        <v>11.456</v>
      </c>
      <c r="D60" s="84">
        <f t="shared" si="62"/>
        <v>0</v>
      </c>
      <c r="E60" s="84">
        <f t="shared" si="43"/>
        <v>14.620000000000001</v>
      </c>
      <c r="F60" s="85">
        <f t="shared" si="44"/>
        <v>11.696000000000002</v>
      </c>
      <c r="G60" s="84">
        <f t="shared" si="63"/>
        <v>0</v>
      </c>
      <c r="H60" s="84">
        <f t="shared" si="45"/>
        <v>14.92</v>
      </c>
      <c r="I60" s="85">
        <f t="shared" si="46"/>
        <v>11.936</v>
      </c>
      <c r="J60" s="84">
        <f t="shared" si="64"/>
        <v>0</v>
      </c>
      <c r="K60" s="85">
        <v>14.25</v>
      </c>
      <c r="L60" s="85">
        <f t="shared" si="47"/>
        <v>11.4</v>
      </c>
      <c r="M60" s="86">
        <f t="shared" si="65"/>
        <v>0</v>
      </c>
      <c r="N60" s="85">
        <v>12.07</v>
      </c>
      <c r="O60" s="85">
        <f t="shared" si="48"/>
        <v>9.6560000000000006</v>
      </c>
      <c r="P60" s="86">
        <f t="shared" si="66"/>
        <v>0</v>
      </c>
      <c r="Q60" s="85">
        <v>14.55</v>
      </c>
      <c r="R60" s="85">
        <f t="shared" si="49"/>
        <v>11.64</v>
      </c>
      <c r="S60" s="86">
        <f t="shared" si="67"/>
        <v>0</v>
      </c>
      <c r="T60" s="132">
        <v>17.55</v>
      </c>
      <c r="U60" s="85">
        <f t="shared" si="50"/>
        <v>14.040000000000001</v>
      </c>
      <c r="V60" s="84">
        <f t="shared" si="68"/>
        <v>0</v>
      </c>
      <c r="W60" s="84">
        <v>21.99</v>
      </c>
      <c r="X60" s="85">
        <f t="shared" si="51"/>
        <v>17.591999999999999</v>
      </c>
      <c r="Y60" s="84">
        <f t="shared" si="69"/>
        <v>0</v>
      </c>
      <c r="Z60" s="85">
        <v>21.14</v>
      </c>
      <c r="AA60" s="85">
        <f t="shared" si="52"/>
        <v>16.911999999999999</v>
      </c>
      <c r="AB60" s="136">
        <f t="shared" si="70"/>
        <v>0</v>
      </c>
    </row>
    <row r="61" spans="1:28" ht="13.5" thickBot="1" x14ac:dyDescent="0.25">
      <c r="A61" s="161">
        <v>42785</v>
      </c>
      <c r="B61" s="220">
        <v>14.32</v>
      </c>
      <c r="C61" s="85">
        <f t="shared" si="42"/>
        <v>11.456</v>
      </c>
      <c r="D61" s="84">
        <f t="shared" si="62"/>
        <v>0</v>
      </c>
      <c r="E61" s="84">
        <f t="shared" si="43"/>
        <v>14.620000000000001</v>
      </c>
      <c r="F61" s="85">
        <f t="shared" si="44"/>
        <v>11.696000000000002</v>
      </c>
      <c r="G61" s="84">
        <f t="shared" si="63"/>
        <v>0</v>
      </c>
      <c r="H61" s="84">
        <f t="shared" si="45"/>
        <v>14.92</v>
      </c>
      <c r="I61" s="85">
        <f t="shared" si="46"/>
        <v>11.936</v>
      </c>
      <c r="J61" s="84">
        <f t="shared" si="64"/>
        <v>0</v>
      </c>
      <c r="K61" s="85">
        <v>14.25</v>
      </c>
      <c r="L61" s="85">
        <f t="shared" si="47"/>
        <v>11.4</v>
      </c>
      <c r="M61" s="86">
        <f t="shared" si="65"/>
        <v>0</v>
      </c>
      <c r="N61" s="85">
        <v>12.07</v>
      </c>
      <c r="O61" s="85">
        <f t="shared" si="48"/>
        <v>9.6560000000000006</v>
      </c>
      <c r="P61" s="86">
        <f t="shared" si="66"/>
        <v>0</v>
      </c>
      <c r="Q61" s="85">
        <v>14.55</v>
      </c>
      <c r="R61" s="85">
        <f t="shared" si="49"/>
        <v>11.64</v>
      </c>
      <c r="S61" s="86">
        <f t="shared" si="67"/>
        <v>0</v>
      </c>
      <c r="T61" s="132">
        <v>17.55</v>
      </c>
      <c r="U61" s="85">
        <f t="shared" si="50"/>
        <v>14.040000000000001</v>
      </c>
      <c r="V61" s="84">
        <f t="shared" si="68"/>
        <v>0</v>
      </c>
      <c r="W61" s="84">
        <v>21.99</v>
      </c>
      <c r="X61" s="85">
        <f t="shared" si="51"/>
        <v>17.591999999999999</v>
      </c>
      <c r="Y61" s="84">
        <f t="shared" si="69"/>
        <v>0</v>
      </c>
      <c r="Z61" s="85">
        <v>21.14</v>
      </c>
      <c r="AA61" s="85">
        <f t="shared" si="52"/>
        <v>16.911999999999999</v>
      </c>
      <c r="AB61" s="136">
        <f t="shared" si="70"/>
        <v>0</v>
      </c>
    </row>
    <row r="62" spans="1:28" ht="13.5" thickBot="1" x14ac:dyDescent="0.25">
      <c r="A62" s="161">
        <v>42786</v>
      </c>
      <c r="B62" s="220">
        <v>14.32</v>
      </c>
      <c r="C62" s="85">
        <f t="shared" si="42"/>
        <v>11.456</v>
      </c>
      <c r="D62" s="84">
        <f t="shared" si="62"/>
        <v>0</v>
      </c>
      <c r="E62" s="84">
        <f t="shared" si="43"/>
        <v>14.620000000000001</v>
      </c>
      <c r="F62" s="85">
        <f t="shared" si="44"/>
        <v>11.696000000000002</v>
      </c>
      <c r="G62" s="84">
        <f t="shared" si="63"/>
        <v>0</v>
      </c>
      <c r="H62" s="84">
        <f t="shared" si="45"/>
        <v>14.92</v>
      </c>
      <c r="I62" s="85">
        <f t="shared" si="46"/>
        <v>11.936</v>
      </c>
      <c r="J62" s="84">
        <f t="shared" si="64"/>
        <v>0</v>
      </c>
      <c r="K62" s="85">
        <v>14.25</v>
      </c>
      <c r="L62" s="85">
        <f t="shared" si="47"/>
        <v>11.4</v>
      </c>
      <c r="M62" s="86">
        <f t="shared" si="65"/>
        <v>0</v>
      </c>
      <c r="N62" s="85">
        <v>12.07</v>
      </c>
      <c r="O62" s="85">
        <f t="shared" si="48"/>
        <v>9.6560000000000006</v>
      </c>
      <c r="P62" s="86">
        <f t="shared" si="66"/>
        <v>0</v>
      </c>
      <c r="Q62" s="85">
        <v>14.55</v>
      </c>
      <c r="R62" s="85">
        <f t="shared" si="49"/>
        <v>11.64</v>
      </c>
      <c r="S62" s="86">
        <f t="shared" si="67"/>
        <v>0</v>
      </c>
      <c r="T62" s="132">
        <v>17.55</v>
      </c>
      <c r="U62" s="85">
        <f t="shared" si="50"/>
        <v>14.040000000000001</v>
      </c>
      <c r="V62" s="84">
        <f t="shared" si="68"/>
        <v>0</v>
      </c>
      <c r="W62" s="84">
        <v>21.99</v>
      </c>
      <c r="X62" s="85">
        <f t="shared" si="51"/>
        <v>17.591999999999999</v>
      </c>
      <c r="Y62" s="84">
        <f t="shared" si="69"/>
        <v>0</v>
      </c>
      <c r="Z62" s="85">
        <v>21.14</v>
      </c>
      <c r="AA62" s="85">
        <f t="shared" si="52"/>
        <v>16.911999999999999</v>
      </c>
      <c r="AB62" s="136">
        <f t="shared" si="70"/>
        <v>0</v>
      </c>
    </row>
    <row r="63" spans="1:28" ht="13.5" thickBot="1" x14ac:dyDescent="0.25">
      <c r="A63" s="161">
        <v>42787</v>
      </c>
      <c r="B63" s="220">
        <v>14.42</v>
      </c>
      <c r="C63" s="85">
        <f t="shared" si="42"/>
        <v>11.536</v>
      </c>
      <c r="D63" s="84">
        <f t="shared" si="62"/>
        <v>9.9999999999999645</v>
      </c>
      <c r="E63" s="84">
        <f t="shared" si="43"/>
        <v>14.72</v>
      </c>
      <c r="F63" s="85">
        <f t="shared" si="44"/>
        <v>11.776</v>
      </c>
      <c r="G63" s="84">
        <f t="shared" si="63"/>
        <v>9.9999999999999645</v>
      </c>
      <c r="H63" s="84">
        <f t="shared" si="45"/>
        <v>15.02</v>
      </c>
      <c r="I63" s="85">
        <f t="shared" si="46"/>
        <v>12.016</v>
      </c>
      <c r="J63" s="84">
        <f t="shared" si="64"/>
        <v>9.9999999999999645</v>
      </c>
      <c r="K63" s="85">
        <v>14.25</v>
      </c>
      <c r="L63" s="85">
        <f t="shared" si="47"/>
        <v>11.4</v>
      </c>
      <c r="M63" s="86">
        <f t="shared" si="65"/>
        <v>0</v>
      </c>
      <c r="N63" s="85">
        <v>12.22</v>
      </c>
      <c r="O63" s="85">
        <f t="shared" si="48"/>
        <v>9.7759999999999998</v>
      </c>
      <c r="P63" s="86">
        <f t="shared" si="66"/>
        <v>15.000000000000036</v>
      </c>
      <c r="Q63" s="85">
        <v>14.55</v>
      </c>
      <c r="R63" s="85">
        <f t="shared" si="49"/>
        <v>11.64</v>
      </c>
      <c r="S63" s="86">
        <f t="shared" si="67"/>
        <v>0</v>
      </c>
      <c r="T63" s="132">
        <v>17.55</v>
      </c>
      <c r="U63" s="85">
        <f t="shared" si="50"/>
        <v>14.040000000000001</v>
      </c>
      <c r="V63" s="84">
        <f t="shared" si="68"/>
        <v>0</v>
      </c>
      <c r="W63" s="84">
        <v>21.99</v>
      </c>
      <c r="X63" s="85">
        <f t="shared" si="51"/>
        <v>17.591999999999999</v>
      </c>
      <c r="Y63" s="84">
        <f t="shared" si="69"/>
        <v>0</v>
      </c>
      <c r="Z63" s="85">
        <v>21.14</v>
      </c>
      <c r="AA63" s="85">
        <f t="shared" si="52"/>
        <v>16.911999999999999</v>
      </c>
      <c r="AB63" s="136">
        <f t="shared" si="70"/>
        <v>0</v>
      </c>
    </row>
    <row r="64" spans="1:28" ht="13.5" thickBot="1" x14ac:dyDescent="0.25">
      <c r="A64" s="161">
        <v>42788</v>
      </c>
      <c r="B64" s="220">
        <v>14.42</v>
      </c>
      <c r="C64" s="85">
        <f t="shared" si="42"/>
        <v>11.536</v>
      </c>
      <c r="D64" s="84">
        <f t="shared" si="62"/>
        <v>0</v>
      </c>
      <c r="E64" s="84">
        <f t="shared" si="43"/>
        <v>14.72</v>
      </c>
      <c r="F64" s="85">
        <f t="shared" si="44"/>
        <v>11.776</v>
      </c>
      <c r="G64" s="84">
        <f t="shared" si="63"/>
        <v>0</v>
      </c>
      <c r="H64" s="84">
        <f t="shared" si="45"/>
        <v>15.02</v>
      </c>
      <c r="I64" s="85">
        <f t="shared" si="46"/>
        <v>12.016</v>
      </c>
      <c r="J64" s="84">
        <f t="shared" si="64"/>
        <v>0</v>
      </c>
      <c r="K64" s="85">
        <v>14.25</v>
      </c>
      <c r="L64" s="85">
        <f t="shared" si="47"/>
        <v>11.4</v>
      </c>
      <c r="M64" s="86">
        <f t="shared" si="65"/>
        <v>0</v>
      </c>
      <c r="N64" s="85">
        <v>12.22</v>
      </c>
      <c r="O64" s="85">
        <f t="shared" si="48"/>
        <v>9.7759999999999998</v>
      </c>
      <c r="P64" s="86">
        <f t="shared" si="66"/>
        <v>0</v>
      </c>
      <c r="Q64" s="85">
        <v>14.55</v>
      </c>
      <c r="R64" s="85">
        <f t="shared" si="49"/>
        <v>11.64</v>
      </c>
      <c r="S64" s="86">
        <f t="shared" si="67"/>
        <v>0</v>
      </c>
      <c r="T64" s="132">
        <v>17.55</v>
      </c>
      <c r="U64" s="85">
        <f t="shared" si="50"/>
        <v>14.040000000000001</v>
      </c>
      <c r="V64" s="84">
        <f t="shared" si="68"/>
        <v>0</v>
      </c>
      <c r="W64" s="84">
        <v>21.99</v>
      </c>
      <c r="X64" s="85">
        <f t="shared" si="51"/>
        <v>17.591999999999999</v>
      </c>
      <c r="Y64" s="84">
        <f t="shared" si="69"/>
        <v>0</v>
      </c>
      <c r="Z64" s="85">
        <v>21.14</v>
      </c>
      <c r="AA64" s="85">
        <f t="shared" si="52"/>
        <v>16.911999999999999</v>
      </c>
      <c r="AB64" s="136">
        <f t="shared" si="70"/>
        <v>0</v>
      </c>
    </row>
    <row r="65" spans="1:28" ht="13.5" thickBot="1" x14ac:dyDescent="0.25">
      <c r="A65" s="161">
        <v>42789</v>
      </c>
      <c r="B65" s="220">
        <v>14.42</v>
      </c>
      <c r="C65" s="85">
        <f t="shared" si="42"/>
        <v>11.536</v>
      </c>
      <c r="D65" s="84">
        <f t="shared" si="62"/>
        <v>0</v>
      </c>
      <c r="E65" s="84">
        <f t="shared" si="43"/>
        <v>14.72</v>
      </c>
      <c r="F65" s="85">
        <f t="shared" si="44"/>
        <v>11.776</v>
      </c>
      <c r="G65" s="84">
        <f t="shared" si="63"/>
        <v>0</v>
      </c>
      <c r="H65" s="84">
        <f t="shared" si="45"/>
        <v>15.02</v>
      </c>
      <c r="I65" s="85">
        <f t="shared" si="46"/>
        <v>12.016</v>
      </c>
      <c r="J65" s="84">
        <f t="shared" si="64"/>
        <v>0</v>
      </c>
      <c r="K65" s="85">
        <v>14.25</v>
      </c>
      <c r="L65" s="85">
        <f t="shared" si="47"/>
        <v>11.4</v>
      </c>
      <c r="M65" s="86">
        <f t="shared" si="65"/>
        <v>0</v>
      </c>
      <c r="N65" s="85">
        <v>12.22</v>
      </c>
      <c r="O65" s="85">
        <f t="shared" si="48"/>
        <v>9.7759999999999998</v>
      </c>
      <c r="P65" s="86">
        <f t="shared" si="66"/>
        <v>0</v>
      </c>
      <c r="Q65" s="85">
        <v>14.55</v>
      </c>
      <c r="R65" s="85">
        <f t="shared" si="49"/>
        <v>11.64</v>
      </c>
      <c r="S65" s="86">
        <f t="shared" si="67"/>
        <v>0</v>
      </c>
      <c r="T65" s="132">
        <v>17.55</v>
      </c>
      <c r="U65" s="85">
        <f t="shared" si="50"/>
        <v>14.040000000000001</v>
      </c>
      <c r="V65" s="84">
        <f t="shared" si="68"/>
        <v>0</v>
      </c>
      <c r="W65" s="84">
        <v>21.99</v>
      </c>
      <c r="X65" s="85">
        <f t="shared" si="51"/>
        <v>17.591999999999999</v>
      </c>
      <c r="Y65" s="84">
        <f t="shared" si="69"/>
        <v>0</v>
      </c>
      <c r="Z65" s="85">
        <v>21.14</v>
      </c>
      <c r="AA65" s="85">
        <f t="shared" si="52"/>
        <v>16.911999999999999</v>
      </c>
      <c r="AB65" s="136">
        <f t="shared" si="70"/>
        <v>0</v>
      </c>
    </row>
    <row r="66" spans="1:28" ht="13.5" thickBot="1" x14ac:dyDescent="0.25">
      <c r="A66" s="161">
        <v>42790</v>
      </c>
      <c r="B66" s="220">
        <v>14.42</v>
      </c>
      <c r="C66" s="85">
        <f t="shared" si="42"/>
        <v>11.536</v>
      </c>
      <c r="D66" s="84">
        <f t="shared" si="62"/>
        <v>0</v>
      </c>
      <c r="E66" s="84">
        <f t="shared" si="43"/>
        <v>14.72</v>
      </c>
      <c r="F66" s="85">
        <f t="shared" si="44"/>
        <v>11.776</v>
      </c>
      <c r="G66" s="84">
        <f t="shared" si="63"/>
        <v>0</v>
      </c>
      <c r="H66" s="84">
        <f t="shared" si="45"/>
        <v>15.02</v>
      </c>
      <c r="I66" s="85">
        <f t="shared" si="46"/>
        <v>12.016</v>
      </c>
      <c r="J66" s="84">
        <f t="shared" si="64"/>
        <v>0</v>
      </c>
      <c r="K66" s="85">
        <v>14.35</v>
      </c>
      <c r="L66" s="85">
        <f t="shared" si="47"/>
        <v>11.48</v>
      </c>
      <c r="M66" s="86">
        <f t="shared" si="65"/>
        <v>9.9999999999999645</v>
      </c>
      <c r="N66" s="85">
        <v>12.22</v>
      </c>
      <c r="O66" s="85">
        <f t="shared" si="48"/>
        <v>9.7759999999999998</v>
      </c>
      <c r="P66" s="86">
        <f t="shared" si="66"/>
        <v>0</v>
      </c>
      <c r="Q66" s="85">
        <v>14.65</v>
      </c>
      <c r="R66" s="85">
        <f t="shared" si="49"/>
        <v>11.72</v>
      </c>
      <c r="S66" s="86">
        <f t="shared" si="67"/>
        <v>9.9999999999999645</v>
      </c>
      <c r="T66" s="132">
        <v>17.55</v>
      </c>
      <c r="U66" s="85">
        <f t="shared" si="50"/>
        <v>14.040000000000001</v>
      </c>
      <c r="V66" s="84">
        <f t="shared" si="68"/>
        <v>0</v>
      </c>
      <c r="W66" s="84">
        <v>21.99</v>
      </c>
      <c r="X66" s="85">
        <f t="shared" si="51"/>
        <v>17.591999999999999</v>
      </c>
      <c r="Y66" s="84">
        <f t="shared" si="69"/>
        <v>0</v>
      </c>
      <c r="Z66" s="85">
        <v>21.14</v>
      </c>
      <c r="AA66" s="85">
        <f t="shared" si="52"/>
        <v>16.911999999999999</v>
      </c>
      <c r="AB66" s="136">
        <f t="shared" si="70"/>
        <v>0</v>
      </c>
    </row>
    <row r="67" spans="1:28" ht="13.5" thickBot="1" x14ac:dyDescent="0.25">
      <c r="A67" s="161">
        <v>42791</v>
      </c>
      <c r="B67" s="220">
        <v>14.42</v>
      </c>
      <c r="C67" s="85">
        <f t="shared" si="42"/>
        <v>11.536</v>
      </c>
      <c r="D67" s="84">
        <f t="shared" si="62"/>
        <v>0</v>
      </c>
      <c r="E67" s="84">
        <f t="shared" si="43"/>
        <v>14.72</v>
      </c>
      <c r="F67" s="85">
        <f t="shared" si="44"/>
        <v>11.776</v>
      </c>
      <c r="G67" s="84">
        <f t="shared" si="63"/>
        <v>0</v>
      </c>
      <c r="H67" s="84">
        <f t="shared" si="45"/>
        <v>15.02</v>
      </c>
      <c r="I67" s="85">
        <f t="shared" si="46"/>
        <v>12.016</v>
      </c>
      <c r="J67" s="84">
        <f t="shared" si="64"/>
        <v>0</v>
      </c>
      <c r="K67" s="85">
        <v>14.35</v>
      </c>
      <c r="L67" s="85">
        <f t="shared" si="47"/>
        <v>11.48</v>
      </c>
      <c r="M67" s="86">
        <f t="shared" si="65"/>
        <v>0</v>
      </c>
      <c r="N67" s="85">
        <v>12.22</v>
      </c>
      <c r="O67" s="85">
        <f t="shared" si="48"/>
        <v>9.7759999999999998</v>
      </c>
      <c r="P67" s="86">
        <f t="shared" si="66"/>
        <v>0</v>
      </c>
      <c r="Q67" s="85">
        <v>14.65</v>
      </c>
      <c r="R67" s="85">
        <f t="shared" si="49"/>
        <v>11.72</v>
      </c>
      <c r="S67" s="86">
        <f t="shared" si="67"/>
        <v>0</v>
      </c>
      <c r="T67" s="132">
        <v>17.55</v>
      </c>
      <c r="U67" s="85">
        <f t="shared" si="50"/>
        <v>14.040000000000001</v>
      </c>
      <c r="V67" s="84">
        <f t="shared" si="68"/>
        <v>0</v>
      </c>
      <c r="W67" s="84">
        <v>21.99</v>
      </c>
      <c r="X67" s="85">
        <f t="shared" si="51"/>
        <v>17.591999999999999</v>
      </c>
      <c r="Y67" s="84">
        <f t="shared" si="69"/>
        <v>0</v>
      </c>
      <c r="Z67" s="85">
        <v>21.14</v>
      </c>
      <c r="AA67" s="85">
        <f t="shared" si="52"/>
        <v>16.911999999999999</v>
      </c>
      <c r="AB67" s="136">
        <f t="shared" si="70"/>
        <v>0</v>
      </c>
    </row>
    <row r="68" spans="1:28" ht="13.5" thickBot="1" x14ac:dyDescent="0.25">
      <c r="A68" s="161">
        <v>42792</v>
      </c>
      <c r="B68" s="220">
        <v>14.42</v>
      </c>
      <c r="C68" s="85">
        <f t="shared" si="42"/>
        <v>11.536</v>
      </c>
      <c r="D68" s="84">
        <f t="shared" si="62"/>
        <v>0</v>
      </c>
      <c r="E68" s="84">
        <f t="shared" si="43"/>
        <v>14.72</v>
      </c>
      <c r="F68" s="85">
        <f t="shared" si="44"/>
        <v>11.776</v>
      </c>
      <c r="G68" s="84">
        <f t="shared" si="63"/>
        <v>0</v>
      </c>
      <c r="H68" s="84">
        <f t="shared" si="45"/>
        <v>15.02</v>
      </c>
      <c r="I68" s="85">
        <f t="shared" si="46"/>
        <v>12.016</v>
      </c>
      <c r="J68" s="84">
        <f t="shared" si="64"/>
        <v>0</v>
      </c>
      <c r="K68" s="85">
        <v>14.35</v>
      </c>
      <c r="L68" s="85">
        <f t="shared" si="47"/>
        <v>11.48</v>
      </c>
      <c r="M68" s="86">
        <f t="shared" si="65"/>
        <v>0</v>
      </c>
      <c r="N68" s="85">
        <v>12.22</v>
      </c>
      <c r="O68" s="85">
        <f t="shared" si="48"/>
        <v>9.7759999999999998</v>
      </c>
      <c r="P68" s="86">
        <f t="shared" si="66"/>
        <v>0</v>
      </c>
      <c r="Q68" s="85">
        <v>14.65</v>
      </c>
      <c r="R68" s="85">
        <f t="shared" si="49"/>
        <v>11.72</v>
      </c>
      <c r="S68" s="86">
        <f t="shared" si="67"/>
        <v>0</v>
      </c>
      <c r="T68" s="132">
        <v>17.55</v>
      </c>
      <c r="U68" s="85">
        <f t="shared" si="50"/>
        <v>14.040000000000001</v>
      </c>
      <c r="V68" s="84">
        <f t="shared" si="68"/>
        <v>0</v>
      </c>
      <c r="W68" s="84">
        <v>21.99</v>
      </c>
      <c r="X68" s="85">
        <f t="shared" si="51"/>
        <v>17.591999999999999</v>
      </c>
      <c r="Y68" s="84">
        <f t="shared" si="69"/>
        <v>0</v>
      </c>
      <c r="Z68" s="85">
        <v>21.14</v>
      </c>
      <c r="AA68" s="85">
        <f t="shared" si="52"/>
        <v>16.911999999999999</v>
      </c>
      <c r="AB68" s="136">
        <f t="shared" si="70"/>
        <v>0</v>
      </c>
    </row>
    <row r="69" spans="1:28" ht="13.5" thickBot="1" x14ac:dyDescent="0.25">
      <c r="A69" s="161">
        <v>42793</v>
      </c>
      <c r="B69" s="220">
        <v>14.42</v>
      </c>
      <c r="C69" s="85">
        <f t="shared" si="42"/>
        <v>11.536</v>
      </c>
      <c r="D69" s="84">
        <f t="shared" si="62"/>
        <v>0</v>
      </c>
      <c r="E69" s="84">
        <f t="shared" si="43"/>
        <v>14.72</v>
      </c>
      <c r="F69" s="85">
        <f t="shared" si="44"/>
        <v>11.776</v>
      </c>
      <c r="G69" s="84">
        <f t="shared" si="63"/>
        <v>0</v>
      </c>
      <c r="H69" s="84">
        <f t="shared" si="45"/>
        <v>15.02</v>
      </c>
      <c r="I69" s="85">
        <f t="shared" si="46"/>
        <v>12.016</v>
      </c>
      <c r="J69" s="84">
        <f t="shared" si="64"/>
        <v>0</v>
      </c>
      <c r="K69" s="85">
        <v>14.35</v>
      </c>
      <c r="L69" s="85">
        <f t="shared" si="47"/>
        <v>11.48</v>
      </c>
      <c r="M69" s="86">
        <f t="shared" si="65"/>
        <v>0</v>
      </c>
      <c r="N69" s="85">
        <v>12.22</v>
      </c>
      <c r="O69" s="85">
        <f t="shared" si="48"/>
        <v>9.7759999999999998</v>
      </c>
      <c r="P69" s="86">
        <f t="shared" si="66"/>
        <v>0</v>
      </c>
      <c r="Q69" s="85">
        <v>14.65</v>
      </c>
      <c r="R69" s="85">
        <f t="shared" si="49"/>
        <v>11.72</v>
      </c>
      <c r="S69" s="86">
        <f t="shared" si="67"/>
        <v>0</v>
      </c>
      <c r="T69" s="132">
        <v>17.55</v>
      </c>
      <c r="U69" s="85">
        <f t="shared" si="50"/>
        <v>14.040000000000001</v>
      </c>
      <c r="V69" s="84">
        <f t="shared" si="68"/>
        <v>0</v>
      </c>
      <c r="W69" s="84">
        <v>21.99</v>
      </c>
      <c r="X69" s="85">
        <f t="shared" si="51"/>
        <v>17.591999999999999</v>
      </c>
      <c r="Y69" s="84">
        <f t="shared" si="69"/>
        <v>0</v>
      </c>
      <c r="Z69" s="85">
        <v>21.14</v>
      </c>
      <c r="AA69" s="85">
        <f t="shared" si="52"/>
        <v>16.911999999999999</v>
      </c>
      <c r="AB69" s="136">
        <f t="shared" si="70"/>
        <v>0</v>
      </c>
    </row>
    <row r="70" spans="1:28" ht="13.5" thickBot="1" x14ac:dyDescent="0.25">
      <c r="A70" s="174">
        <v>42794</v>
      </c>
      <c r="B70" s="220">
        <v>14.52</v>
      </c>
      <c r="C70" s="85">
        <f t="shared" si="42"/>
        <v>11.616</v>
      </c>
      <c r="D70" s="84">
        <f t="shared" si="62"/>
        <v>9.9999999999999645</v>
      </c>
      <c r="E70" s="84">
        <f t="shared" si="43"/>
        <v>14.82</v>
      </c>
      <c r="F70" s="85">
        <f t="shared" si="44"/>
        <v>11.856</v>
      </c>
      <c r="G70" s="84">
        <f t="shared" si="63"/>
        <v>9.9999999999999645</v>
      </c>
      <c r="H70" s="84">
        <f t="shared" si="45"/>
        <v>15.12</v>
      </c>
      <c r="I70" s="85">
        <f t="shared" si="46"/>
        <v>12.096</v>
      </c>
      <c r="J70" s="84">
        <f t="shared" si="64"/>
        <v>9.9999999999999645</v>
      </c>
      <c r="K70" s="85">
        <v>14.45</v>
      </c>
      <c r="L70" s="85">
        <f t="shared" si="47"/>
        <v>11.559999999999999</v>
      </c>
      <c r="M70" s="86">
        <f t="shared" si="65"/>
        <v>9.9999999999999645</v>
      </c>
      <c r="N70" s="85">
        <v>12.32</v>
      </c>
      <c r="O70" s="85">
        <f t="shared" si="48"/>
        <v>9.8559999999999999</v>
      </c>
      <c r="P70" s="86">
        <f t="shared" si="66"/>
        <v>9.9999999999999645</v>
      </c>
      <c r="Q70" s="85">
        <v>14.75</v>
      </c>
      <c r="R70" s="85">
        <f t="shared" si="49"/>
        <v>11.8</v>
      </c>
      <c r="S70" s="86">
        <f t="shared" si="67"/>
        <v>9.9999999999999645</v>
      </c>
      <c r="T70" s="132">
        <v>17.55</v>
      </c>
      <c r="U70" s="85">
        <f t="shared" si="50"/>
        <v>14.040000000000001</v>
      </c>
      <c r="V70" s="84">
        <f t="shared" si="68"/>
        <v>0</v>
      </c>
      <c r="W70" s="84">
        <v>21.99</v>
      </c>
      <c r="X70" s="85">
        <f t="shared" si="51"/>
        <v>17.591999999999999</v>
      </c>
      <c r="Y70" s="84">
        <f t="shared" si="69"/>
        <v>0</v>
      </c>
      <c r="Z70" s="85">
        <v>21.14</v>
      </c>
      <c r="AA70" s="85">
        <f t="shared" si="52"/>
        <v>16.911999999999999</v>
      </c>
      <c r="AB70" s="136">
        <f t="shared" si="70"/>
        <v>0</v>
      </c>
    </row>
    <row r="72" spans="1:28" ht="51.75" thickBot="1" x14ac:dyDescent="0.25">
      <c r="A72" s="87" t="s">
        <v>1</v>
      </c>
      <c r="B72" s="144" t="s">
        <v>2</v>
      </c>
      <c r="C72" s="144" t="s">
        <v>16</v>
      </c>
      <c r="D72" s="87" t="s">
        <v>5</v>
      </c>
      <c r="E72" s="144" t="s">
        <v>3</v>
      </c>
      <c r="F72" s="144" t="s">
        <v>17</v>
      </c>
      <c r="G72" s="87" t="s">
        <v>5</v>
      </c>
      <c r="H72" s="144" t="s">
        <v>4</v>
      </c>
      <c r="I72" s="144" t="s">
        <v>18</v>
      </c>
      <c r="J72" s="87" t="s">
        <v>5</v>
      </c>
      <c r="K72" s="145" t="s">
        <v>6</v>
      </c>
      <c r="L72" s="145" t="s">
        <v>63</v>
      </c>
      <c r="M72" s="88" t="s">
        <v>5</v>
      </c>
      <c r="N72" s="144" t="s">
        <v>7</v>
      </c>
      <c r="O72" s="144" t="s">
        <v>20</v>
      </c>
      <c r="P72" s="87" t="s">
        <v>5</v>
      </c>
      <c r="Q72" s="146" t="s">
        <v>68</v>
      </c>
      <c r="R72" s="146" t="s">
        <v>69</v>
      </c>
      <c r="S72" s="147" t="s">
        <v>5</v>
      </c>
      <c r="T72" s="148" t="s">
        <v>66</v>
      </c>
      <c r="U72" s="148" t="s">
        <v>67</v>
      </c>
      <c r="V72" s="149" t="s">
        <v>5</v>
      </c>
      <c r="W72" s="90" t="s">
        <v>23</v>
      </c>
      <c r="X72" s="90" t="s">
        <v>24</v>
      </c>
      <c r="Y72" s="91" t="s">
        <v>5</v>
      </c>
      <c r="Z72" s="90" t="s">
        <v>25</v>
      </c>
      <c r="AA72" s="90" t="s">
        <v>26</v>
      </c>
      <c r="AB72" s="91" t="s">
        <v>5</v>
      </c>
    </row>
    <row r="73" spans="1:28" x14ac:dyDescent="0.2">
      <c r="A73" s="158" t="s">
        <v>70</v>
      </c>
      <c r="B73" s="150">
        <f>AVERAGE(B76:B106)</f>
        <v>14.02161290322581</v>
      </c>
      <c r="C73" s="151">
        <f>AVERAGE(C76:C106)</f>
        <v>11.217290322580642</v>
      </c>
      <c r="D73" s="151"/>
      <c r="E73" s="151">
        <f>AVERAGE(E76:E106)</f>
        <v>14.321612903225811</v>
      </c>
      <c r="F73" s="151">
        <f>AVERAGE(F76:F106)</f>
        <v>11.457290322580642</v>
      </c>
      <c r="G73" s="151"/>
      <c r="H73" s="151">
        <f>AVERAGE(H76:H106)</f>
        <v>14.621612903225804</v>
      </c>
      <c r="I73" s="151">
        <f>AVERAGE(I76:I106)</f>
        <v>11.697290322580644</v>
      </c>
      <c r="J73" s="151"/>
      <c r="K73" s="151">
        <f>AVERAGE(K76:K106)</f>
        <v>13.991935483870968</v>
      </c>
      <c r="L73" s="151">
        <f>AVERAGE(L76:L106)</f>
        <v>11.193548387096778</v>
      </c>
      <c r="M73" s="151"/>
      <c r="N73" s="151">
        <f>AVERAGE(N76:N106)</f>
        <v>12.013548387096769</v>
      </c>
      <c r="O73" s="151">
        <f>AVERAGE(O76:O106)</f>
        <v>9.6108387096774219</v>
      </c>
      <c r="P73" s="151"/>
      <c r="Q73" s="151">
        <f>AVERAGE(Q76:Q106)</f>
        <v>14.291935483870969</v>
      </c>
      <c r="R73" s="151">
        <f>AVERAGE(R76:R106)</f>
        <v>11.433548387096776</v>
      </c>
      <c r="S73" s="151"/>
      <c r="T73" s="151">
        <f>AVERAGE(T76:T106)</f>
        <v>17.474193548387085</v>
      </c>
      <c r="U73" s="151">
        <f>AVERAGE(U76:U106)</f>
        <v>13.979354838709682</v>
      </c>
      <c r="V73" s="151"/>
      <c r="W73" s="151">
        <f>AVERAGE(W76:W106)</f>
        <v>21.990000000000006</v>
      </c>
      <c r="X73" s="151">
        <f>AVERAGE(AA76:AA106)</f>
        <v>16.911999999999992</v>
      </c>
      <c r="Y73" s="151"/>
      <c r="Z73" s="151">
        <f>AVERAGE(Z76:Z106)</f>
        <v>21.13999999999999</v>
      </c>
      <c r="AA73" s="151">
        <f>AVERAGE(AA76:AA106)</f>
        <v>16.911999999999992</v>
      </c>
      <c r="AB73" s="152"/>
    </row>
    <row r="74" spans="1:28" x14ac:dyDescent="0.2">
      <c r="A74" s="159" t="s">
        <v>53</v>
      </c>
      <c r="B74" s="153">
        <f>AVERAGE(B76:B90)</f>
        <v>14.110000000000001</v>
      </c>
      <c r="C74" s="153">
        <f t="shared" ref="C74:AA74" si="71">AVERAGE(C76:C90)</f>
        <v>11.287999999999998</v>
      </c>
      <c r="D74" s="153"/>
      <c r="E74" s="153">
        <f t="shared" si="71"/>
        <v>14.410000000000002</v>
      </c>
      <c r="F74" s="153">
        <f t="shared" si="71"/>
        <v>11.528</v>
      </c>
      <c r="G74" s="153"/>
      <c r="H74" s="153">
        <f t="shared" si="71"/>
        <v>14.709999999999999</v>
      </c>
      <c r="I74" s="153">
        <f t="shared" si="71"/>
        <v>11.768000000000001</v>
      </c>
      <c r="J74" s="153"/>
      <c r="K74" s="153">
        <f t="shared" si="71"/>
        <v>14.183333333333332</v>
      </c>
      <c r="L74" s="153">
        <f t="shared" si="71"/>
        <v>11.346666666666668</v>
      </c>
      <c r="M74" s="153"/>
      <c r="N74" s="153">
        <f t="shared" si="71"/>
        <v>12.226666666666665</v>
      </c>
      <c r="O74" s="153">
        <f t="shared" si="71"/>
        <v>9.7813333333333343</v>
      </c>
      <c r="P74" s="153"/>
      <c r="Q74" s="153">
        <f t="shared" si="71"/>
        <v>14.483333333333336</v>
      </c>
      <c r="R74" s="153">
        <f t="shared" si="71"/>
        <v>11.58666666666667</v>
      </c>
      <c r="S74" s="153"/>
      <c r="T74" s="153">
        <f t="shared" si="71"/>
        <v>17.553333333333331</v>
      </c>
      <c r="U74" s="153">
        <f t="shared" si="71"/>
        <v>14.042666666666666</v>
      </c>
      <c r="V74" s="153"/>
      <c r="W74" s="153">
        <f t="shared" si="71"/>
        <v>21.990000000000006</v>
      </c>
      <c r="X74" s="153">
        <f t="shared" si="71"/>
        <v>17.591999999999992</v>
      </c>
      <c r="Y74" s="153"/>
      <c r="Z74" s="153">
        <f t="shared" si="71"/>
        <v>21.139999999999993</v>
      </c>
      <c r="AA74" s="153">
        <f t="shared" si="71"/>
        <v>16.912000000000003</v>
      </c>
      <c r="AB74" s="153"/>
    </row>
    <row r="75" spans="1:28" ht="13.5" thickBot="1" x14ac:dyDescent="0.25">
      <c r="A75" s="160" t="s">
        <v>54</v>
      </c>
      <c r="B75" s="162">
        <f>AVERAGE(B91:B106)</f>
        <v>13.938749999999997</v>
      </c>
      <c r="C75" s="162">
        <f t="shared" ref="C75:AA75" si="72">AVERAGE(C91:C106)</f>
        <v>11.151</v>
      </c>
      <c r="D75" s="162"/>
      <c r="E75" s="162">
        <f t="shared" si="72"/>
        <v>14.238750000000001</v>
      </c>
      <c r="F75" s="162">
        <f t="shared" si="72"/>
        <v>11.391000000000005</v>
      </c>
      <c r="G75" s="162"/>
      <c r="H75" s="162">
        <f t="shared" si="72"/>
        <v>14.538749999999997</v>
      </c>
      <c r="I75" s="162">
        <f t="shared" si="72"/>
        <v>11.630999999999997</v>
      </c>
      <c r="J75" s="162"/>
      <c r="K75" s="162">
        <f t="shared" si="72"/>
        <v>13.8125</v>
      </c>
      <c r="L75" s="162">
        <f t="shared" si="72"/>
        <v>11.05</v>
      </c>
      <c r="M75" s="162"/>
      <c r="N75" s="162">
        <f t="shared" si="72"/>
        <v>11.813750000000002</v>
      </c>
      <c r="O75" s="162">
        <f t="shared" si="72"/>
        <v>9.450999999999997</v>
      </c>
      <c r="P75" s="162"/>
      <c r="Q75" s="162">
        <f t="shared" si="72"/>
        <v>14.112500000000002</v>
      </c>
      <c r="R75" s="162">
        <f t="shared" si="72"/>
        <v>11.290000000000003</v>
      </c>
      <c r="S75" s="162"/>
      <c r="T75" s="162">
        <f t="shared" si="72"/>
        <v>17.400000000000002</v>
      </c>
      <c r="U75" s="162">
        <f t="shared" si="72"/>
        <v>13.919999999999995</v>
      </c>
      <c r="V75" s="162"/>
      <c r="W75" s="162">
        <f t="shared" si="72"/>
        <v>21.990000000000006</v>
      </c>
      <c r="X75" s="162">
        <f t="shared" si="72"/>
        <v>17.591999999999992</v>
      </c>
      <c r="Y75" s="162"/>
      <c r="Z75" s="162">
        <f t="shared" si="72"/>
        <v>21.139999999999993</v>
      </c>
      <c r="AA75" s="162">
        <f t="shared" si="72"/>
        <v>16.912000000000003</v>
      </c>
      <c r="AB75" s="157"/>
    </row>
    <row r="76" spans="1:28" ht="13.5" thickBot="1" x14ac:dyDescent="0.25">
      <c r="A76" s="178">
        <v>42795</v>
      </c>
      <c r="B76" s="219">
        <v>14.52</v>
      </c>
      <c r="C76" s="132">
        <f t="shared" ref="C76:C81" si="73">B76/1.25</f>
        <v>11.616</v>
      </c>
      <c r="D76" s="133">
        <f>(B76-B70)*100</f>
        <v>0</v>
      </c>
      <c r="E76" s="133">
        <f t="shared" ref="E76:E81" si="74">B76+0.3</f>
        <v>14.82</v>
      </c>
      <c r="F76" s="132">
        <f t="shared" ref="F76:F106" si="75">E76/1.25</f>
        <v>11.856</v>
      </c>
      <c r="G76" s="133">
        <f>(E76-E70)*100</f>
        <v>0</v>
      </c>
      <c r="H76" s="133">
        <f t="shared" ref="H76:H81" si="76">B76+0.6</f>
        <v>15.12</v>
      </c>
      <c r="I76" s="132">
        <f t="shared" ref="I76:I106" si="77">H76/1.25</f>
        <v>12.096</v>
      </c>
      <c r="J76" s="133">
        <f>(H76-H70)*100</f>
        <v>0</v>
      </c>
      <c r="K76" s="132">
        <v>14.45</v>
      </c>
      <c r="L76" s="132">
        <f t="shared" ref="L76:L106" si="78">K76/1.25</f>
        <v>11.559999999999999</v>
      </c>
      <c r="M76" s="134">
        <f>(K76-K70)*100</f>
        <v>0</v>
      </c>
      <c r="N76" s="132">
        <v>12.32</v>
      </c>
      <c r="O76" s="132">
        <f t="shared" ref="O76:O106" si="79">N76/1.25</f>
        <v>9.8559999999999999</v>
      </c>
      <c r="P76" s="134">
        <f>(N76-N70)*100</f>
        <v>0</v>
      </c>
      <c r="Q76" s="132">
        <v>14.75</v>
      </c>
      <c r="R76" s="132">
        <f t="shared" ref="R76:R106" si="80">Q76/1.25</f>
        <v>11.8</v>
      </c>
      <c r="S76" s="134">
        <f>(Q76-Q70)*100</f>
        <v>0</v>
      </c>
      <c r="T76" s="132">
        <v>17.600000000000001</v>
      </c>
      <c r="U76" s="132">
        <f t="shared" ref="U76:U106" si="81">T76/1.25</f>
        <v>14.080000000000002</v>
      </c>
      <c r="V76" s="133">
        <f>(T76-T70)*100</f>
        <v>5.0000000000000711</v>
      </c>
      <c r="W76" s="133">
        <v>21.99</v>
      </c>
      <c r="X76" s="132">
        <f t="shared" ref="X76:X106" si="82">W76/1.25</f>
        <v>17.591999999999999</v>
      </c>
      <c r="Y76" s="133">
        <f>(W76-W70)*100</f>
        <v>0</v>
      </c>
      <c r="Z76" s="132">
        <v>21.14</v>
      </c>
      <c r="AA76" s="176">
        <f t="shared" ref="AA76:AA106" si="83">Z76/1.25</f>
        <v>16.911999999999999</v>
      </c>
      <c r="AB76" s="175">
        <f>(Z76-Z70)*100</f>
        <v>0</v>
      </c>
    </row>
    <row r="77" spans="1:28" ht="13.5" thickBot="1" x14ac:dyDescent="0.25">
      <c r="A77" s="178">
        <v>42796</v>
      </c>
      <c r="B77" s="220">
        <v>14.37</v>
      </c>
      <c r="C77" s="85">
        <f t="shared" si="73"/>
        <v>11.495999999999999</v>
      </c>
      <c r="D77" s="84">
        <f>(B77-B76)*100</f>
        <v>-15.000000000000036</v>
      </c>
      <c r="E77" s="84">
        <f t="shared" si="74"/>
        <v>14.67</v>
      </c>
      <c r="F77" s="85">
        <f t="shared" si="75"/>
        <v>11.736000000000001</v>
      </c>
      <c r="G77" s="84">
        <f t="shared" ref="G77:G82" si="84">(E77-E76)*100</f>
        <v>-15.000000000000036</v>
      </c>
      <c r="H77" s="84">
        <f t="shared" si="76"/>
        <v>14.969999999999999</v>
      </c>
      <c r="I77" s="85">
        <f t="shared" si="77"/>
        <v>11.975999999999999</v>
      </c>
      <c r="J77" s="84">
        <f t="shared" ref="J77:J82" si="85">(H77-H76)*100</f>
        <v>-15.000000000000036</v>
      </c>
      <c r="K77" s="85">
        <v>14.35</v>
      </c>
      <c r="L77" s="85">
        <f t="shared" si="78"/>
        <v>11.48</v>
      </c>
      <c r="M77" s="86">
        <f t="shared" ref="M77:M82" si="86">(K77-K76)*100</f>
        <v>-9.9999999999999645</v>
      </c>
      <c r="N77" s="85">
        <v>12.32</v>
      </c>
      <c r="O77" s="85">
        <f t="shared" si="79"/>
        <v>9.8559999999999999</v>
      </c>
      <c r="P77" s="86">
        <f t="shared" ref="P77:P82" si="87">(N77-N76)*100</f>
        <v>0</v>
      </c>
      <c r="Q77" s="85">
        <v>14.65</v>
      </c>
      <c r="R77" s="85">
        <f t="shared" si="80"/>
        <v>11.72</v>
      </c>
      <c r="S77" s="86">
        <f t="shared" ref="S77:S82" si="88">(Q77-Q76)*100</f>
        <v>-9.9999999999999645</v>
      </c>
      <c r="T77" s="85">
        <v>17.600000000000001</v>
      </c>
      <c r="U77" s="85">
        <f t="shared" si="81"/>
        <v>14.080000000000002</v>
      </c>
      <c r="V77" s="84">
        <f t="shared" ref="V77:V82" si="89">(T77-T76)*100</f>
        <v>0</v>
      </c>
      <c r="W77" s="84">
        <v>21.99</v>
      </c>
      <c r="X77" s="85">
        <f t="shared" si="82"/>
        <v>17.591999999999999</v>
      </c>
      <c r="Y77" s="84">
        <f t="shared" ref="Y77:Y82" si="90">(W77-W76)*100</f>
        <v>0</v>
      </c>
      <c r="Z77" s="85">
        <v>21.14</v>
      </c>
      <c r="AA77" s="177">
        <f t="shared" si="83"/>
        <v>16.911999999999999</v>
      </c>
      <c r="AB77" s="175">
        <f t="shared" ref="AB77:AB82" si="91">(Z77-Z76)*100</f>
        <v>0</v>
      </c>
    </row>
    <row r="78" spans="1:28" ht="13.5" thickBot="1" x14ac:dyDescent="0.25">
      <c r="A78" s="178">
        <v>42797</v>
      </c>
      <c r="B78" s="220">
        <v>14.22</v>
      </c>
      <c r="C78" s="85">
        <f t="shared" si="73"/>
        <v>11.376000000000001</v>
      </c>
      <c r="D78" s="84">
        <f>(B78-B77)*100</f>
        <v>-14.999999999999858</v>
      </c>
      <c r="E78" s="84">
        <f t="shared" si="74"/>
        <v>14.520000000000001</v>
      </c>
      <c r="F78" s="85">
        <f t="shared" si="75"/>
        <v>11.616000000000001</v>
      </c>
      <c r="G78" s="84">
        <f t="shared" si="84"/>
        <v>-14.999999999999858</v>
      </c>
      <c r="H78" s="84">
        <f t="shared" si="76"/>
        <v>14.82</v>
      </c>
      <c r="I78" s="85">
        <f t="shared" si="77"/>
        <v>11.856</v>
      </c>
      <c r="J78" s="84">
        <f t="shared" si="85"/>
        <v>-14.999999999999858</v>
      </c>
      <c r="K78" s="85">
        <v>14.25</v>
      </c>
      <c r="L78" s="85">
        <f t="shared" si="78"/>
        <v>11.4</v>
      </c>
      <c r="M78" s="86">
        <f t="shared" si="86"/>
        <v>-9.9999999999999645</v>
      </c>
      <c r="N78" s="85">
        <v>12.32</v>
      </c>
      <c r="O78" s="85">
        <f t="shared" si="79"/>
        <v>9.8559999999999999</v>
      </c>
      <c r="P78" s="86">
        <f t="shared" si="87"/>
        <v>0</v>
      </c>
      <c r="Q78" s="85">
        <v>14.55</v>
      </c>
      <c r="R78" s="85">
        <f t="shared" si="80"/>
        <v>11.64</v>
      </c>
      <c r="S78" s="86">
        <f t="shared" si="88"/>
        <v>-9.9999999999999645</v>
      </c>
      <c r="T78" s="85">
        <v>17.600000000000001</v>
      </c>
      <c r="U78" s="85">
        <f t="shared" si="81"/>
        <v>14.080000000000002</v>
      </c>
      <c r="V78" s="84">
        <f t="shared" si="89"/>
        <v>0</v>
      </c>
      <c r="W78" s="84">
        <v>21.99</v>
      </c>
      <c r="X78" s="85">
        <f t="shared" si="82"/>
        <v>17.591999999999999</v>
      </c>
      <c r="Y78" s="84">
        <f t="shared" si="90"/>
        <v>0</v>
      </c>
      <c r="Z78" s="85">
        <v>21.14</v>
      </c>
      <c r="AA78" s="177">
        <f t="shared" si="83"/>
        <v>16.911999999999999</v>
      </c>
      <c r="AB78" s="175">
        <f t="shared" si="91"/>
        <v>0</v>
      </c>
    </row>
    <row r="79" spans="1:28" ht="13.5" thickBot="1" x14ac:dyDescent="0.25">
      <c r="A79" s="178">
        <v>42798</v>
      </c>
      <c r="B79" s="220">
        <v>14.22</v>
      </c>
      <c r="C79" s="85">
        <f t="shared" si="73"/>
        <v>11.376000000000001</v>
      </c>
      <c r="D79" s="84">
        <f>(B79-B78)*100</f>
        <v>0</v>
      </c>
      <c r="E79" s="84">
        <f t="shared" si="74"/>
        <v>14.520000000000001</v>
      </c>
      <c r="F79" s="85">
        <f t="shared" si="75"/>
        <v>11.616000000000001</v>
      </c>
      <c r="G79" s="84">
        <f t="shared" si="84"/>
        <v>0</v>
      </c>
      <c r="H79" s="84">
        <f t="shared" si="76"/>
        <v>14.82</v>
      </c>
      <c r="I79" s="85">
        <f t="shared" si="77"/>
        <v>11.856</v>
      </c>
      <c r="J79" s="84">
        <f t="shared" si="85"/>
        <v>0</v>
      </c>
      <c r="K79" s="85">
        <v>14.25</v>
      </c>
      <c r="L79" s="85">
        <f t="shared" si="78"/>
        <v>11.4</v>
      </c>
      <c r="M79" s="86">
        <f t="shared" si="86"/>
        <v>0</v>
      </c>
      <c r="N79" s="85">
        <v>12.32</v>
      </c>
      <c r="O79" s="85">
        <f t="shared" si="79"/>
        <v>9.8559999999999999</v>
      </c>
      <c r="P79" s="86">
        <f t="shared" si="87"/>
        <v>0</v>
      </c>
      <c r="Q79" s="85">
        <v>14.55</v>
      </c>
      <c r="R79" s="85">
        <f t="shared" si="80"/>
        <v>11.64</v>
      </c>
      <c r="S79" s="86">
        <f t="shared" si="88"/>
        <v>0</v>
      </c>
      <c r="T79" s="85">
        <v>17.600000000000001</v>
      </c>
      <c r="U79" s="85">
        <f t="shared" si="81"/>
        <v>14.080000000000002</v>
      </c>
      <c r="V79" s="84">
        <f t="shared" si="89"/>
        <v>0</v>
      </c>
      <c r="W79" s="84">
        <v>21.99</v>
      </c>
      <c r="X79" s="85">
        <f t="shared" si="82"/>
        <v>17.591999999999999</v>
      </c>
      <c r="Y79" s="84">
        <f t="shared" si="90"/>
        <v>0</v>
      </c>
      <c r="Z79" s="85">
        <v>21.14</v>
      </c>
      <c r="AA79" s="177">
        <f t="shared" si="83"/>
        <v>16.911999999999999</v>
      </c>
      <c r="AB79" s="175">
        <f t="shared" si="91"/>
        <v>0</v>
      </c>
    </row>
    <row r="80" spans="1:28" ht="13.5" thickBot="1" x14ac:dyDescent="0.25">
      <c r="A80" s="178">
        <v>42799</v>
      </c>
      <c r="B80" s="220">
        <v>14.22</v>
      </c>
      <c r="C80" s="85">
        <f t="shared" si="73"/>
        <v>11.376000000000001</v>
      </c>
      <c r="D80" s="84">
        <f>(B80-B79)*100</f>
        <v>0</v>
      </c>
      <c r="E80" s="84">
        <f t="shared" si="74"/>
        <v>14.520000000000001</v>
      </c>
      <c r="F80" s="85">
        <f t="shared" si="75"/>
        <v>11.616000000000001</v>
      </c>
      <c r="G80" s="84">
        <f t="shared" si="84"/>
        <v>0</v>
      </c>
      <c r="H80" s="84">
        <f t="shared" si="76"/>
        <v>14.82</v>
      </c>
      <c r="I80" s="85">
        <f t="shared" si="77"/>
        <v>11.856</v>
      </c>
      <c r="J80" s="84">
        <f t="shared" si="85"/>
        <v>0</v>
      </c>
      <c r="K80" s="85">
        <v>14.25</v>
      </c>
      <c r="L80" s="85">
        <f t="shared" si="78"/>
        <v>11.4</v>
      </c>
      <c r="M80" s="86">
        <f t="shared" si="86"/>
        <v>0</v>
      </c>
      <c r="N80" s="85">
        <v>12.32</v>
      </c>
      <c r="O80" s="85">
        <f t="shared" si="79"/>
        <v>9.8559999999999999</v>
      </c>
      <c r="P80" s="86">
        <f t="shared" si="87"/>
        <v>0</v>
      </c>
      <c r="Q80" s="85">
        <v>14.55</v>
      </c>
      <c r="R80" s="85">
        <f t="shared" si="80"/>
        <v>11.64</v>
      </c>
      <c r="S80" s="86">
        <f t="shared" si="88"/>
        <v>0</v>
      </c>
      <c r="T80" s="85">
        <v>17.600000000000001</v>
      </c>
      <c r="U80" s="85">
        <f t="shared" si="81"/>
        <v>14.080000000000002</v>
      </c>
      <c r="V80" s="84">
        <f t="shared" si="89"/>
        <v>0</v>
      </c>
      <c r="W80" s="84">
        <v>21.99</v>
      </c>
      <c r="X80" s="85">
        <f t="shared" si="82"/>
        <v>17.591999999999999</v>
      </c>
      <c r="Y80" s="84">
        <f t="shared" si="90"/>
        <v>0</v>
      </c>
      <c r="Z80" s="85">
        <v>21.14</v>
      </c>
      <c r="AA80" s="177">
        <f t="shared" si="83"/>
        <v>16.911999999999999</v>
      </c>
      <c r="AB80" s="175">
        <f t="shared" si="91"/>
        <v>0</v>
      </c>
    </row>
    <row r="81" spans="1:28" ht="13.5" thickBot="1" x14ac:dyDescent="0.25">
      <c r="A81" s="178">
        <v>42800</v>
      </c>
      <c r="B81" s="220">
        <v>14.22</v>
      </c>
      <c r="C81" s="85">
        <f t="shared" si="73"/>
        <v>11.376000000000001</v>
      </c>
      <c r="D81" s="84">
        <f>(B81-B80)*100</f>
        <v>0</v>
      </c>
      <c r="E81" s="84">
        <f t="shared" si="74"/>
        <v>14.520000000000001</v>
      </c>
      <c r="F81" s="85">
        <f t="shared" si="75"/>
        <v>11.616000000000001</v>
      </c>
      <c r="G81" s="84">
        <f t="shared" si="84"/>
        <v>0</v>
      </c>
      <c r="H81" s="84">
        <f t="shared" si="76"/>
        <v>14.82</v>
      </c>
      <c r="I81" s="85">
        <f t="shared" si="77"/>
        <v>11.856</v>
      </c>
      <c r="J81" s="84">
        <f t="shared" si="85"/>
        <v>0</v>
      </c>
      <c r="K81" s="85">
        <v>14.25</v>
      </c>
      <c r="L81" s="85">
        <f t="shared" si="78"/>
        <v>11.4</v>
      </c>
      <c r="M81" s="86">
        <f t="shared" si="86"/>
        <v>0</v>
      </c>
      <c r="N81" s="85">
        <v>12.32</v>
      </c>
      <c r="O81" s="85">
        <f t="shared" si="79"/>
        <v>9.8559999999999999</v>
      </c>
      <c r="P81" s="86">
        <f t="shared" si="87"/>
        <v>0</v>
      </c>
      <c r="Q81" s="85">
        <v>14.55</v>
      </c>
      <c r="R81" s="85">
        <f t="shared" si="80"/>
        <v>11.64</v>
      </c>
      <c r="S81" s="86">
        <f t="shared" si="88"/>
        <v>0</v>
      </c>
      <c r="T81" s="85">
        <v>17.600000000000001</v>
      </c>
      <c r="U81" s="85">
        <f t="shared" si="81"/>
        <v>14.080000000000002</v>
      </c>
      <c r="V81" s="84">
        <f t="shared" si="89"/>
        <v>0</v>
      </c>
      <c r="W81" s="84">
        <v>21.99</v>
      </c>
      <c r="X81" s="85">
        <f t="shared" si="82"/>
        <v>17.591999999999999</v>
      </c>
      <c r="Y81" s="84">
        <f t="shared" si="90"/>
        <v>0</v>
      </c>
      <c r="Z81" s="85">
        <v>21.14</v>
      </c>
      <c r="AA81" s="177">
        <f t="shared" si="83"/>
        <v>16.911999999999999</v>
      </c>
      <c r="AB81" s="175">
        <f t="shared" si="91"/>
        <v>0</v>
      </c>
    </row>
    <row r="82" spans="1:28" ht="13.5" thickBot="1" x14ac:dyDescent="0.25">
      <c r="A82" s="178">
        <v>42801</v>
      </c>
      <c r="B82" s="220">
        <v>14.12</v>
      </c>
      <c r="C82" s="85">
        <f t="shared" ref="C82:C90" si="92">B82/1.25</f>
        <v>11.295999999999999</v>
      </c>
      <c r="D82" s="84">
        <f t="shared" ref="D82:D89" si="93">(B82-B81)*100</f>
        <v>-10.000000000000142</v>
      </c>
      <c r="E82" s="84">
        <f t="shared" ref="E82:E89" si="94">B82+0.3</f>
        <v>14.42</v>
      </c>
      <c r="F82" s="85">
        <f t="shared" si="75"/>
        <v>11.536</v>
      </c>
      <c r="G82" s="84">
        <f t="shared" si="84"/>
        <v>-10.000000000000142</v>
      </c>
      <c r="H82" s="84">
        <f t="shared" ref="H82:H89" si="95">B82+0.6</f>
        <v>14.719999999999999</v>
      </c>
      <c r="I82" s="85">
        <f t="shared" si="77"/>
        <v>11.776</v>
      </c>
      <c r="J82" s="84">
        <f t="shared" si="85"/>
        <v>-10.000000000000142</v>
      </c>
      <c r="K82" s="85">
        <v>14.25</v>
      </c>
      <c r="L82" s="85">
        <f t="shared" si="78"/>
        <v>11.4</v>
      </c>
      <c r="M82" s="86">
        <f t="shared" si="86"/>
        <v>0</v>
      </c>
      <c r="N82" s="85">
        <v>12.32</v>
      </c>
      <c r="O82" s="85">
        <f t="shared" si="79"/>
        <v>9.8559999999999999</v>
      </c>
      <c r="P82" s="86">
        <f t="shared" si="87"/>
        <v>0</v>
      </c>
      <c r="Q82" s="85">
        <v>14.55</v>
      </c>
      <c r="R82" s="85">
        <f t="shared" si="80"/>
        <v>11.64</v>
      </c>
      <c r="S82" s="86">
        <f t="shared" si="88"/>
        <v>0</v>
      </c>
      <c r="T82" s="85">
        <v>17.600000000000001</v>
      </c>
      <c r="U82" s="85">
        <f t="shared" si="81"/>
        <v>14.080000000000002</v>
      </c>
      <c r="V82" s="84">
        <f t="shared" si="89"/>
        <v>0</v>
      </c>
      <c r="W82" s="84">
        <v>21.99</v>
      </c>
      <c r="X82" s="85">
        <f t="shared" si="82"/>
        <v>17.591999999999999</v>
      </c>
      <c r="Y82" s="84">
        <f t="shared" si="90"/>
        <v>0</v>
      </c>
      <c r="Z82" s="85">
        <v>21.14</v>
      </c>
      <c r="AA82" s="177">
        <f t="shared" si="83"/>
        <v>16.911999999999999</v>
      </c>
      <c r="AB82" s="175">
        <f t="shared" si="91"/>
        <v>0</v>
      </c>
    </row>
    <row r="83" spans="1:28" ht="13.5" thickBot="1" x14ac:dyDescent="0.25">
      <c r="A83" s="178">
        <v>42802</v>
      </c>
      <c r="B83" s="220">
        <v>14.12</v>
      </c>
      <c r="C83" s="85">
        <f t="shared" si="92"/>
        <v>11.295999999999999</v>
      </c>
      <c r="D83" s="84">
        <f t="shared" si="93"/>
        <v>0</v>
      </c>
      <c r="E83" s="84">
        <f t="shared" si="94"/>
        <v>14.42</v>
      </c>
      <c r="F83" s="85">
        <f t="shared" si="75"/>
        <v>11.536</v>
      </c>
      <c r="G83" s="84">
        <f t="shared" ref="G83:G106" si="96">(E83-E82)*100</f>
        <v>0</v>
      </c>
      <c r="H83" s="84">
        <f t="shared" si="95"/>
        <v>14.719999999999999</v>
      </c>
      <c r="I83" s="85">
        <f t="shared" si="77"/>
        <v>11.776</v>
      </c>
      <c r="J83" s="84">
        <f t="shared" ref="J83:J106" si="97">(H83-H82)*100</f>
        <v>0</v>
      </c>
      <c r="K83" s="85">
        <v>14.25</v>
      </c>
      <c r="L83" s="85">
        <f t="shared" si="78"/>
        <v>11.4</v>
      </c>
      <c r="M83" s="86">
        <f t="shared" ref="M83:M106" si="98">(K83-K82)*100</f>
        <v>0</v>
      </c>
      <c r="N83" s="85">
        <v>12.32</v>
      </c>
      <c r="O83" s="85">
        <f t="shared" si="79"/>
        <v>9.8559999999999999</v>
      </c>
      <c r="P83" s="86">
        <f t="shared" ref="P83:P106" si="99">(N83-N82)*100</f>
        <v>0</v>
      </c>
      <c r="Q83" s="85">
        <v>14.55</v>
      </c>
      <c r="R83" s="85">
        <f t="shared" si="80"/>
        <v>11.64</v>
      </c>
      <c r="S83" s="86">
        <f t="shared" ref="S83:S106" si="100">(Q83-Q82)*100</f>
        <v>0</v>
      </c>
      <c r="T83" s="85">
        <v>17.600000000000001</v>
      </c>
      <c r="U83" s="85">
        <f t="shared" si="81"/>
        <v>14.080000000000002</v>
      </c>
      <c r="V83" s="84">
        <f t="shared" ref="V83:V106" si="101">(T83-T82)*100</f>
        <v>0</v>
      </c>
      <c r="W83" s="84">
        <v>21.99</v>
      </c>
      <c r="X83" s="85">
        <f t="shared" si="82"/>
        <v>17.591999999999999</v>
      </c>
      <c r="Y83" s="84">
        <f t="shared" ref="Y83:Y106" si="102">(W83-W82)*100</f>
        <v>0</v>
      </c>
      <c r="Z83" s="85">
        <v>21.14</v>
      </c>
      <c r="AA83" s="177">
        <f t="shared" si="83"/>
        <v>16.911999999999999</v>
      </c>
      <c r="AB83" s="175">
        <f t="shared" ref="AB83:AB106" si="103">(Z83-Z82)*100</f>
        <v>0</v>
      </c>
    </row>
    <row r="84" spans="1:28" ht="13.5" thickBot="1" x14ac:dyDescent="0.25">
      <c r="A84" s="178">
        <v>42803</v>
      </c>
      <c r="B84" s="220">
        <v>14.12</v>
      </c>
      <c r="C84" s="85">
        <f t="shared" si="92"/>
        <v>11.295999999999999</v>
      </c>
      <c r="D84" s="84">
        <f t="shared" si="93"/>
        <v>0</v>
      </c>
      <c r="E84" s="84">
        <f t="shared" si="94"/>
        <v>14.42</v>
      </c>
      <c r="F84" s="85">
        <f t="shared" si="75"/>
        <v>11.536</v>
      </c>
      <c r="G84" s="84">
        <f t="shared" si="96"/>
        <v>0</v>
      </c>
      <c r="H84" s="84">
        <f t="shared" si="95"/>
        <v>14.719999999999999</v>
      </c>
      <c r="I84" s="85">
        <f t="shared" si="77"/>
        <v>11.776</v>
      </c>
      <c r="J84" s="84">
        <f t="shared" si="97"/>
        <v>0</v>
      </c>
      <c r="K84" s="85">
        <v>14.25</v>
      </c>
      <c r="L84" s="85">
        <f t="shared" si="78"/>
        <v>11.4</v>
      </c>
      <c r="M84" s="86">
        <f t="shared" si="98"/>
        <v>0</v>
      </c>
      <c r="N84" s="85">
        <v>12.32</v>
      </c>
      <c r="O84" s="85">
        <f t="shared" si="79"/>
        <v>9.8559999999999999</v>
      </c>
      <c r="P84" s="86">
        <f t="shared" si="99"/>
        <v>0</v>
      </c>
      <c r="Q84" s="85">
        <v>14.55</v>
      </c>
      <c r="R84" s="85">
        <f t="shared" si="80"/>
        <v>11.64</v>
      </c>
      <c r="S84" s="86">
        <f t="shared" si="100"/>
        <v>0</v>
      </c>
      <c r="T84" s="85">
        <v>17.600000000000001</v>
      </c>
      <c r="U84" s="85">
        <f t="shared" si="81"/>
        <v>14.080000000000002</v>
      </c>
      <c r="V84" s="84">
        <f t="shared" si="101"/>
        <v>0</v>
      </c>
      <c r="W84" s="84">
        <v>21.99</v>
      </c>
      <c r="X84" s="85">
        <f t="shared" si="82"/>
        <v>17.591999999999999</v>
      </c>
      <c r="Y84" s="84">
        <f t="shared" si="102"/>
        <v>0</v>
      </c>
      <c r="Z84" s="85">
        <v>21.14</v>
      </c>
      <c r="AA84" s="177">
        <f t="shared" si="83"/>
        <v>16.911999999999999</v>
      </c>
      <c r="AB84" s="175">
        <f t="shared" si="103"/>
        <v>0</v>
      </c>
    </row>
    <row r="85" spans="1:28" ht="13.5" thickBot="1" x14ac:dyDescent="0.25">
      <c r="A85" s="178">
        <v>42804</v>
      </c>
      <c r="B85" s="220">
        <v>13.97</v>
      </c>
      <c r="C85" s="85">
        <f t="shared" si="92"/>
        <v>11.176</v>
      </c>
      <c r="D85" s="84">
        <f t="shared" si="93"/>
        <v>-14.999999999999858</v>
      </c>
      <c r="E85" s="84">
        <f t="shared" si="94"/>
        <v>14.270000000000001</v>
      </c>
      <c r="F85" s="85">
        <f t="shared" si="75"/>
        <v>11.416</v>
      </c>
      <c r="G85" s="84">
        <f t="shared" si="96"/>
        <v>-14.999999999999858</v>
      </c>
      <c r="H85" s="84">
        <f t="shared" si="95"/>
        <v>14.57</v>
      </c>
      <c r="I85" s="85">
        <f t="shared" si="77"/>
        <v>11.656000000000001</v>
      </c>
      <c r="J85" s="84">
        <f t="shared" si="97"/>
        <v>-14.999999999999858</v>
      </c>
      <c r="K85" s="85">
        <v>14.1</v>
      </c>
      <c r="L85" s="85">
        <f t="shared" si="78"/>
        <v>11.28</v>
      </c>
      <c r="M85" s="86">
        <f t="shared" si="98"/>
        <v>-15.000000000000036</v>
      </c>
      <c r="N85" s="85">
        <v>12.17</v>
      </c>
      <c r="O85" s="85">
        <f t="shared" si="79"/>
        <v>9.7360000000000007</v>
      </c>
      <c r="P85" s="86">
        <f t="shared" si="99"/>
        <v>-15.000000000000036</v>
      </c>
      <c r="Q85" s="85">
        <v>14.4</v>
      </c>
      <c r="R85" s="85">
        <f t="shared" si="80"/>
        <v>11.52</v>
      </c>
      <c r="S85" s="86">
        <f t="shared" si="100"/>
        <v>-15.000000000000036</v>
      </c>
      <c r="T85" s="85">
        <v>17.5</v>
      </c>
      <c r="U85" s="85">
        <f t="shared" si="81"/>
        <v>14</v>
      </c>
      <c r="V85" s="84">
        <f t="shared" si="101"/>
        <v>-10.000000000000142</v>
      </c>
      <c r="W85" s="84">
        <v>21.99</v>
      </c>
      <c r="X85" s="85">
        <f t="shared" si="82"/>
        <v>17.591999999999999</v>
      </c>
      <c r="Y85" s="84">
        <f t="shared" si="102"/>
        <v>0</v>
      </c>
      <c r="Z85" s="85">
        <v>21.14</v>
      </c>
      <c r="AA85" s="177">
        <f t="shared" si="83"/>
        <v>16.911999999999999</v>
      </c>
      <c r="AB85" s="175">
        <f t="shared" si="103"/>
        <v>0</v>
      </c>
    </row>
    <row r="86" spans="1:28" ht="13.5" thickBot="1" x14ac:dyDescent="0.25">
      <c r="A86" s="178">
        <v>42805</v>
      </c>
      <c r="B86" s="220">
        <v>13.97</v>
      </c>
      <c r="C86" s="85">
        <f t="shared" si="92"/>
        <v>11.176</v>
      </c>
      <c r="D86" s="84">
        <f t="shared" si="93"/>
        <v>0</v>
      </c>
      <c r="E86" s="84">
        <f t="shared" si="94"/>
        <v>14.270000000000001</v>
      </c>
      <c r="F86" s="85">
        <f t="shared" si="75"/>
        <v>11.416</v>
      </c>
      <c r="G86" s="84">
        <f t="shared" si="96"/>
        <v>0</v>
      </c>
      <c r="H86" s="84">
        <f t="shared" si="95"/>
        <v>14.57</v>
      </c>
      <c r="I86" s="85">
        <f t="shared" si="77"/>
        <v>11.656000000000001</v>
      </c>
      <c r="J86" s="84">
        <f t="shared" si="97"/>
        <v>0</v>
      </c>
      <c r="K86" s="85">
        <v>14.1</v>
      </c>
      <c r="L86" s="85">
        <f t="shared" si="78"/>
        <v>11.28</v>
      </c>
      <c r="M86" s="86">
        <f t="shared" si="98"/>
        <v>0</v>
      </c>
      <c r="N86" s="85">
        <v>12.17</v>
      </c>
      <c r="O86" s="85">
        <f t="shared" si="79"/>
        <v>9.7360000000000007</v>
      </c>
      <c r="P86" s="86">
        <f t="shared" si="99"/>
        <v>0</v>
      </c>
      <c r="Q86" s="85">
        <v>14.4</v>
      </c>
      <c r="R86" s="85">
        <f t="shared" si="80"/>
        <v>11.52</v>
      </c>
      <c r="S86" s="86">
        <f t="shared" si="100"/>
        <v>0</v>
      </c>
      <c r="T86" s="85">
        <v>17.5</v>
      </c>
      <c r="U86" s="85">
        <f t="shared" si="81"/>
        <v>14</v>
      </c>
      <c r="V86" s="84">
        <f t="shared" si="101"/>
        <v>0</v>
      </c>
      <c r="W86" s="84">
        <v>21.99</v>
      </c>
      <c r="X86" s="85">
        <f t="shared" si="82"/>
        <v>17.591999999999999</v>
      </c>
      <c r="Y86" s="84">
        <f t="shared" si="102"/>
        <v>0</v>
      </c>
      <c r="Z86" s="85">
        <v>21.14</v>
      </c>
      <c r="AA86" s="177">
        <f t="shared" si="83"/>
        <v>16.911999999999999</v>
      </c>
      <c r="AB86" s="175">
        <f t="shared" si="103"/>
        <v>0</v>
      </c>
    </row>
    <row r="87" spans="1:28" ht="13.5" thickBot="1" x14ac:dyDescent="0.25">
      <c r="A87" s="178">
        <v>42806</v>
      </c>
      <c r="B87" s="220">
        <v>13.97</v>
      </c>
      <c r="C87" s="85">
        <f t="shared" si="92"/>
        <v>11.176</v>
      </c>
      <c r="D87" s="84">
        <f t="shared" si="93"/>
        <v>0</v>
      </c>
      <c r="E87" s="84">
        <f t="shared" si="94"/>
        <v>14.270000000000001</v>
      </c>
      <c r="F87" s="85">
        <f t="shared" si="75"/>
        <v>11.416</v>
      </c>
      <c r="G87" s="84">
        <f t="shared" si="96"/>
        <v>0</v>
      </c>
      <c r="H87" s="84">
        <f t="shared" si="95"/>
        <v>14.57</v>
      </c>
      <c r="I87" s="85">
        <f t="shared" si="77"/>
        <v>11.656000000000001</v>
      </c>
      <c r="J87" s="84">
        <f t="shared" si="97"/>
        <v>0</v>
      </c>
      <c r="K87" s="85">
        <v>14.1</v>
      </c>
      <c r="L87" s="85">
        <f t="shared" si="78"/>
        <v>11.28</v>
      </c>
      <c r="M87" s="86">
        <f t="shared" si="98"/>
        <v>0</v>
      </c>
      <c r="N87" s="85">
        <v>12.17</v>
      </c>
      <c r="O87" s="85">
        <f t="shared" si="79"/>
        <v>9.7360000000000007</v>
      </c>
      <c r="P87" s="86">
        <f t="shared" si="99"/>
        <v>0</v>
      </c>
      <c r="Q87" s="85">
        <v>14.4</v>
      </c>
      <c r="R87" s="85">
        <f t="shared" si="80"/>
        <v>11.52</v>
      </c>
      <c r="S87" s="86">
        <f t="shared" si="100"/>
        <v>0</v>
      </c>
      <c r="T87" s="85">
        <v>17.5</v>
      </c>
      <c r="U87" s="85">
        <f t="shared" si="81"/>
        <v>14</v>
      </c>
      <c r="V87" s="84">
        <f t="shared" si="101"/>
        <v>0</v>
      </c>
      <c r="W87" s="84">
        <v>21.99</v>
      </c>
      <c r="X87" s="85">
        <f t="shared" si="82"/>
        <v>17.591999999999999</v>
      </c>
      <c r="Y87" s="84">
        <f t="shared" si="102"/>
        <v>0</v>
      </c>
      <c r="Z87" s="85">
        <v>21.14</v>
      </c>
      <c r="AA87" s="177">
        <f t="shared" si="83"/>
        <v>16.911999999999999</v>
      </c>
      <c r="AB87" s="175">
        <f t="shared" si="103"/>
        <v>0</v>
      </c>
    </row>
    <row r="88" spans="1:28" ht="13.5" thickBot="1" x14ac:dyDescent="0.25">
      <c r="A88" s="178">
        <v>42807</v>
      </c>
      <c r="B88" s="220">
        <v>13.97</v>
      </c>
      <c r="C88" s="85">
        <f t="shared" si="92"/>
        <v>11.176</v>
      </c>
      <c r="D88" s="84">
        <f t="shared" si="93"/>
        <v>0</v>
      </c>
      <c r="E88" s="84">
        <f t="shared" si="94"/>
        <v>14.270000000000001</v>
      </c>
      <c r="F88" s="85">
        <f t="shared" si="75"/>
        <v>11.416</v>
      </c>
      <c r="G88" s="84">
        <f t="shared" si="96"/>
        <v>0</v>
      </c>
      <c r="H88" s="84">
        <f t="shared" si="95"/>
        <v>14.57</v>
      </c>
      <c r="I88" s="85">
        <f t="shared" si="77"/>
        <v>11.656000000000001</v>
      </c>
      <c r="J88" s="84">
        <f t="shared" si="97"/>
        <v>0</v>
      </c>
      <c r="K88" s="85">
        <v>14.1</v>
      </c>
      <c r="L88" s="85">
        <f t="shared" si="78"/>
        <v>11.28</v>
      </c>
      <c r="M88" s="86">
        <f t="shared" si="98"/>
        <v>0</v>
      </c>
      <c r="N88" s="85">
        <v>12.17</v>
      </c>
      <c r="O88" s="85">
        <f t="shared" si="79"/>
        <v>9.7360000000000007</v>
      </c>
      <c r="P88" s="86">
        <f t="shared" si="99"/>
        <v>0</v>
      </c>
      <c r="Q88" s="85">
        <v>14.4</v>
      </c>
      <c r="R88" s="85">
        <f t="shared" si="80"/>
        <v>11.52</v>
      </c>
      <c r="S88" s="86">
        <f t="shared" si="100"/>
        <v>0</v>
      </c>
      <c r="T88" s="85">
        <v>17.5</v>
      </c>
      <c r="U88" s="85">
        <f t="shared" si="81"/>
        <v>14</v>
      </c>
      <c r="V88" s="84">
        <f t="shared" si="101"/>
        <v>0</v>
      </c>
      <c r="W88" s="84">
        <v>21.99</v>
      </c>
      <c r="X88" s="85">
        <f t="shared" si="82"/>
        <v>17.591999999999999</v>
      </c>
      <c r="Y88" s="84">
        <f t="shared" si="102"/>
        <v>0</v>
      </c>
      <c r="Z88" s="85">
        <v>21.14</v>
      </c>
      <c r="AA88" s="177">
        <f t="shared" si="83"/>
        <v>16.911999999999999</v>
      </c>
      <c r="AB88" s="175">
        <f t="shared" si="103"/>
        <v>0</v>
      </c>
    </row>
    <row r="89" spans="1:28" ht="13.5" thickBot="1" x14ac:dyDescent="0.25">
      <c r="A89" s="178">
        <v>42808</v>
      </c>
      <c r="B89" s="220">
        <v>13.87</v>
      </c>
      <c r="C89" s="85">
        <f t="shared" si="92"/>
        <v>11.096</v>
      </c>
      <c r="D89" s="84">
        <f t="shared" si="93"/>
        <v>-10.000000000000142</v>
      </c>
      <c r="E89" s="84">
        <f t="shared" si="94"/>
        <v>14.17</v>
      </c>
      <c r="F89" s="85">
        <f t="shared" si="75"/>
        <v>11.336</v>
      </c>
      <c r="G89" s="84">
        <f t="shared" si="96"/>
        <v>-10.000000000000142</v>
      </c>
      <c r="H89" s="84">
        <f t="shared" si="95"/>
        <v>14.469999999999999</v>
      </c>
      <c r="I89" s="85">
        <f t="shared" si="77"/>
        <v>11.575999999999999</v>
      </c>
      <c r="J89" s="84">
        <f t="shared" si="97"/>
        <v>-10.000000000000142</v>
      </c>
      <c r="K89" s="85">
        <v>13.95</v>
      </c>
      <c r="L89" s="85">
        <f t="shared" si="78"/>
        <v>11.16</v>
      </c>
      <c r="M89" s="86">
        <f t="shared" si="98"/>
        <v>-15.000000000000036</v>
      </c>
      <c r="N89" s="85">
        <v>11.97</v>
      </c>
      <c r="O89" s="85">
        <f t="shared" si="79"/>
        <v>9.5760000000000005</v>
      </c>
      <c r="P89" s="86">
        <f t="shared" si="99"/>
        <v>-19.999999999999929</v>
      </c>
      <c r="Q89" s="85">
        <v>14.25</v>
      </c>
      <c r="R89" s="85">
        <f t="shared" si="80"/>
        <v>11.4</v>
      </c>
      <c r="S89" s="86">
        <f t="shared" si="100"/>
        <v>-15.000000000000036</v>
      </c>
      <c r="T89" s="85">
        <v>17.5</v>
      </c>
      <c r="U89" s="85">
        <f t="shared" si="81"/>
        <v>14</v>
      </c>
      <c r="V89" s="84">
        <f t="shared" si="101"/>
        <v>0</v>
      </c>
      <c r="W89" s="84">
        <v>21.99</v>
      </c>
      <c r="X89" s="85">
        <f t="shared" si="82"/>
        <v>17.591999999999999</v>
      </c>
      <c r="Y89" s="84">
        <f t="shared" si="102"/>
        <v>0</v>
      </c>
      <c r="Z89" s="85">
        <v>21.14</v>
      </c>
      <c r="AA89" s="177">
        <f t="shared" si="83"/>
        <v>16.911999999999999</v>
      </c>
      <c r="AB89" s="175">
        <f t="shared" si="103"/>
        <v>0</v>
      </c>
    </row>
    <row r="90" spans="1:28" ht="13.5" thickBot="1" x14ac:dyDescent="0.25">
      <c r="A90" s="178">
        <v>42809</v>
      </c>
      <c r="B90" s="220">
        <v>13.77</v>
      </c>
      <c r="C90" s="85">
        <f t="shared" si="92"/>
        <v>11.016</v>
      </c>
      <c r="D90" s="84">
        <f t="shared" ref="D90:D106" si="104">(B90-B89)*100</f>
        <v>-9.9999999999999645</v>
      </c>
      <c r="E90" s="84">
        <f t="shared" ref="E90:E106" si="105">B90+0.3</f>
        <v>14.07</v>
      </c>
      <c r="F90" s="85">
        <f t="shared" si="75"/>
        <v>11.256</v>
      </c>
      <c r="G90" s="84">
        <f t="shared" si="96"/>
        <v>-9.9999999999999645</v>
      </c>
      <c r="H90" s="84">
        <f t="shared" ref="H90:H106" si="106">B90+0.6</f>
        <v>14.37</v>
      </c>
      <c r="I90" s="85">
        <f t="shared" si="77"/>
        <v>11.495999999999999</v>
      </c>
      <c r="J90" s="84">
        <f t="shared" si="97"/>
        <v>-9.9999999999999645</v>
      </c>
      <c r="K90" s="85">
        <v>13.85</v>
      </c>
      <c r="L90" s="85">
        <f t="shared" si="78"/>
        <v>11.08</v>
      </c>
      <c r="M90" s="86">
        <f t="shared" si="98"/>
        <v>-9.9999999999999645</v>
      </c>
      <c r="N90" s="85">
        <v>11.87</v>
      </c>
      <c r="O90" s="85">
        <f t="shared" si="79"/>
        <v>9.4959999999999987</v>
      </c>
      <c r="P90" s="86">
        <f t="shared" si="99"/>
        <v>-10.000000000000142</v>
      </c>
      <c r="Q90" s="85">
        <v>14.15</v>
      </c>
      <c r="R90" s="85">
        <f t="shared" si="80"/>
        <v>11.32</v>
      </c>
      <c r="S90" s="86">
        <f t="shared" si="100"/>
        <v>-9.9999999999999645</v>
      </c>
      <c r="T90" s="85">
        <v>17.399999999999999</v>
      </c>
      <c r="U90" s="85">
        <f t="shared" si="81"/>
        <v>13.919999999999998</v>
      </c>
      <c r="V90" s="84">
        <f t="shared" si="101"/>
        <v>-10.000000000000142</v>
      </c>
      <c r="W90" s="84">
        <v>21.99</v>
      </c>
      <c r="X90" s="85">
        <f t="shared" si="82"/>
        <v>17.591999999999999</v>
      </c>
      <c r="Y90" s="84">
        <f t="shared" si="102"/>
        <v>0</v>
      </c>
      <c r="Z90" s="85">
        <v>21.14</v>
      </c>
      <c r="AA90" s="177">
        <f t="shared" si="83"/>
        <v>16.911999999999999</v>
      </c>
      <c r="AB90" s="175">
        <f t="shared" si="103"/>
        <v>0</v>
      </c>
    </row>
    <row r="91" spans="1:28" ht="13.5" thickBot="1" x14ac:dyDescent="0.25">
      <c r="A91" s="178">
        <v>42810</v>
      </c>
      <c r="B91" s="220">
        <v>13.77</v>
      </c>
      <c r="C91" s="85">
        <f t="shared" ref="C91:C106" si="107">B91/1.25</f>
        <v>11.016</v>
      </c>
      <c r="D91" s="84">
        <f t="shared" si="104"/>
        <v>0</v>
      </c>
      <c r="E91" s="84">
        <f t="shared" si="105"/>
        <v>14.07</v>
      </c>
      <c r="F91" s="85">
        <f t="shared" si="75"/>
        <v>11.256</v>
      </c>
      <c r="G91" s="84">
        <f t="shared" si="96"/>
        <v>0</v>
      </c>
      <c r="H91" s="84">
        <f t="shared" si="106"/>
        <v>14.37</v>
      </c>
      <c r="I91" s="85">
        <f t="shared" si="77"/>
        <v>11.495999999999999</v>
      </c>
      <c r="J91" s="84">
        <f t="shared" si="97"/>
        <v>0</v>
      </c>
      <c r="K91" s="85">
        <v>13.85</v>
      </c>
      <c r="L91" s="85">
        <f t="shared" si="78"/>
        <v>11.08</v>
      </c>
      <c r="M91" s="86">
        <f t="shared" si="98"/>
        <v>0</v>
      </c>
      <c r="N91" s="85">
        <v>11.87</v>
      </c>
      <c r="O91" s="85">
        <f t="shared" si="79"/>
        <v>9.4959999999999987</v>
      </c>
      <c r="P91" s="86">
        <f t="shared" si="99"/>
        <v>0</v>
      </c>
      <c r="Q91" s="85">
        <v>14.15</v>
      </c>
      <c r="R91" s="85">
        <f t="shared" si="80"/>
        <v>11.32</v>
      </c>
      <c r="S91" s="86">
        <f t="shared" si="100"/>
        <v>0</v>
      </c>
      <c r="T91" s="85">
        <v>17.399999999999999</v>
      </c>
      <c r="U91" s="85">
        <f t="shared" si="81"/>
        <v>13.919999999999998</v>
      </c>
      <c r="V91" s="84">
        <f t="shared" si="101"/>
        <v>0</v>
      </c>
      <c r="W91" s="84">
        <v>21.99</v>
      </c>
      <c r="X91" s="85">
        <f t="shared" si="82"/>
        <v>17.591999999999999</v>
      </c>
      <c r="Y91" s="84">
        <f t="shared" si="102"/>
        <v>0</v>
      </c>
      <c r="Z91" s="85">
        <v>21.14</v>
      </c>
      <c r="AA91" s="177">
        <f t="shared" si="83"/>
        <v>16.911999999999999</v>
      </c>
      <c r="AB91" s="175">
        <f t="shared" si="103"/>
        <v>0</v>
      </c>
    </row>
    <row r="92" spans="1:28" ht="13.5" thickBot="1" x14ac:dyDescent="0.25">
      <c r="A92" s="178">
        <v>42811</v>
      </c>
      <c r="B92" s="220">
        <v>13.77</v>
      </c>
      <c r="C92" s="85">
        <f t="shared" si="107"/>
        <v>11.016</v>
      </c>
      <c r="D92" s="84">
        <f t="shared" si="104"/>
        <v>0</v>
      </c>
      <c r="E92" s="84">
        <f t="shared" si="105"/>
        <v>14.07</v>
      </c>
      <c r="F92" s="85">
        <f t="shared" si="75"/>
        <v>11.256</v>
      </c>
      <c r="G92" s="84">
        <f t="shared" si="96"/>
        <v>0</v>
      </c>
      <c r="H92" s="84">
        <f t="shared" si="106"/>
        <v>14.37</v>
      </c>
      <c r="I92" s="85">
        <f t="shared" si="77"/>
        <v>11.495999999999999</v>
      </c>
      <c r="J92" s="84">
        <f t="shared" si="97"/>
        <v>0</v>
      </c>
      <c r="K92" s="85">
        <v>13.85</v>
      </c>
      <c r="L92" s="85">
        <f t="shared" si="78"/>
        <v>11.08</v>
      </c>
      <c r="M92" s="86">
        <f t="shared" si="98"/>
        <v>0</v>
      </c>
      <c r="N92" s="85">
        <v>11.87</v>
      </c>
      <c r="O92" s="85">
        <f t="shared" si="79"/>
        <v>9.4959999999999987</v>
      </c>
      <c r="P92" s="86">
        <f t="shared" si="99"/>
        <v>0</v>
      </c>
      <c r="Q92" s="85">
        <v>14.15</v>
      </c>
      <c r="R92" s="85">
        <f t="shared" si="80"/>
        <v>11.32</v>
      </c>
      <c r="S92" s="86">
        <f t="shared" si="100"/>
        <v>0</v>
      </c>
      <c r="T92" s="85">
        <v>17.399999999999999</v>
      </c>
      <c r="U92" s="85">
        <f t="shared" si="81"/>
        <v>13.919999999999998</v>
      </c>
      <c r="V92" s="84">
        <f t="shared" si="101"/>
        <v>0</v>
      </c>
      <c r="W92" s="84">
        <v>21.99</v>
      </c>
      <c r="X92" s="85">
        <f t="shared" si="82"/>
        <v>17.591999999999999</v>
      </c>
      <c r="Y92" s="84">
        <f t="shared" si="102"/>
        <v>0</v>
      </c>
      <c r="Z92" s="85">
        <v>21.14</v>
      </c>
      <c r="AA92" s="177">
        <f t="shared" si="83"/>
        <v>16.911999999999999</v>
      </c>
      <c r="AB92" s="175">
        <f t="shared" si="103"/>
        <v>0</v>
      </c>
    </row>
    <row r="93" spans="1:28" ht="13.5" thickBot="1" x14ac:dyDescent="0.25">
      <c r="A93" s="178">
        <v>42812</v>
      </c>
      <c r="B93" s="220">
        <v>13.77</v>
      </c>
      <c r="C93" s="85">
        <f t="shared" si="107"/>
        <v>11.016</v>
      </c>
      <c r="D93" s="84">
        <f t="shared" si="104"/>
        <v>0</v>
      </c>
      <c r="E93" s="84">
        <f t="shared" si="105"/>
        <v>14.07</v>
      </c>
      <c r="F93" s="85">
        <f t="shared" si="75"/>
        <v>11.256</v>
      </c>
      <c r="G93" s="84">
        <f t="shared" si="96"/>
        <v>0</v>
      </c>
      <c r="H93" s="84">
        <f t="shared" si="106"/>
        <v>14.37</v>
      </c>
      <c r="I93" s="85">
        <f t="shared" si="77"/>
        <v>11.495999999999999</v>
      </c>
      <c r="J93" s="84">
        <f t="shared" si="97"/>
        <v>0</v>
      </c>
      <c r="K93" s="85">
        <v>13.85</v>
      </c>
      <c r="L93" s="85">
        <f t="shared" si="78"/>
        <v>11.08</v>
      </c>
      <c r="M93" s="86">
        <f t="shared" si="98"/>
        <v>0</v>
      </c>
      <c r="N93" s="85">
        <v>11.87</v>
      </c>
      <c r="O93" s="85">
        <f t="shared" si="79"/>
        <v>9.4959999999999987</v>
      </c>
      <c r="P93" s="86">
        <f t="shared" si="99"/>
        <v>0</v>
      </c>
      <c r="Q93" s="85">
        <v>14.15</v>
      </c>
      <c r="R93" s="85">
        <f t="shared" si="80"/>
        <v>11.32</v>
      </c>
      <c r="S93" s="86">
        <f t="shared" si="100"/>
        <v>0</v>
      </c>
      <c r="T93" s="85">
        <v>17.399999999999999</v>
      </c>
      <c r="U93" s="85">
        <f t="shared" si="81"/>
        <v>13.919999999999998</v>
      </c>
      <c r="V93" s="84">
        <f t="shared" si="101"/>
        <v>0</v>
      </c>
      <c r="W93" s="84">
        <v>21.99</v>
      </c>
      <c r="X93" s="85">
        <f t="shared" si="82"/>
        <v>17.591999999999999</v>
      </c>
      <c r="Y93" s="84">
        <f t="shared" si="102"/>
        <v>0</v>
      </c>
      <c r="Z93" s="85">
        <v>21.14</v>
      </c>
      <c r="AA93" s="177">
        <f t="shared" si="83"/>
        <v>16.911999999999999</v>
      </c>
      <c r="AB93" s="175">
        <f t="shared" si="103"/>
        <v>0</v>
      </c>
    </row>
    <row r="94" spans="1:28" ht="13.5" thickBot="1" x14ac:dyDescent="0.25">
      <c r="A94" s="178">
        <v>42813</v>
      </c>
      <c r="B94" s="220">
        <v>13.77</v>
      </c>
      <c r="C94" s="85">
        <f t="shared" si="107"/>
        <v>11.016</v>
      </c>
      <c r="D94" s="84">
        <f t="shared" si="104"/>
        <v>0</v>
      </c>
      <c r="E94" s="84">
        <f t="shared" si="105"/>
        <v>14.07</v>
      </c>
      <c r="F94" s="85">
        <f t="shared" si="75"/>
        <v>11.256</v>
      </c>
      <c r="G94" s="84">
        <f t="shared" si="96"/>
        <v>0</v>
      </c>
      <c r="H94" s="84">
        <f t="shared" si="106"/>
        <v>14.37</v>
      </c>
      <c r="I94" s="85">
        <f t="shared" si="77"/>
        <v>11.495999999999999</v>
      </c>
      <c r="J94" s="84">
        <f t="shared" si="97"/>
        <v>0</v>
      </c>
      <c r="K94" s="85">
        <v>13.85</v>
      </c>
      <c r="L94" s="85">
        <f t="shared" si="78"/>
        <v>11.08</v>
      </c>
      <c r="M94" s="86">
        <f t="shared" si="98"/>
        <v>0</v>
      </c>
      <c r="N94" s="85">
        <v>11.87</v>
      </c>
      <c r="O94" s="85">
        <f t="shared" si="79"/>
        <v>9.4959999999999987</v>
      </c>
      <c r="P94" s="86">
        <f t="shared" si="99"/>
        <v>0</v>
      </c>
      <c r="Q94" s="85">
        <v>14.15</v>
      </c>
      <c r="R94" s="85">
        <f t="shared" si="80"/>
        <v>11.32</v>
      </c>
      <c r="S94" s="86">
        <f t="shared" si="100"/>
        <v>0</v>
      </c>
      <c r="T94" s="85">
        <v>17.399999999999999</v>
      </c>
      <c r="U94" s="85">
        <f t="shared" si="81"/>
        <v>13.919999999999998</v>
      </c>
      <c r="V94" s="84">
        <f t="shared" si="101"/>
        <v>0</v>
      </c>
      <c r="W94" s="84">
        <v>21.99</v>
      </c>
      <c r="X94" s="85">
        <f t="shared" si="82"/>
        <v>17.591999999999999</v>
      </c>
      <c r="Y94" s="84">
        <f t="shared" si="102"/>
        <v>0</v>
      </c>
      <c r="Z94" s="85">
        <v>21.14</v>
      </c>
      <c r="AA94" s="177">
        <f t="shared" si="83"/>
        <v>16.911999999999999</v>
      </c>
      <c r="AB94" s="175">
        <f t="shared" si="103"/>
        <v>0</v>
      </c>
    </row>
    <row r="95" spans="1:28" ht="13.5" thickBot="1" x14ac:dyDescent="0.25">
      <c r="A95" s="178">
        <v>42814</v>
      </c>
      <c r="B95" s="220">
        <v>13.77</v>
      </c>
      <c r="C95" s="85">
        <f t="shared" si="107"/>
        <v>11.016</v>
      </c>
      <c r="D95" s="84">
        <f t="shared" si="104"/>
        <v>0</v>
      </c>
      <c r="E95" s="84">
        <f t="shared" si="105"/>
        <v>14.07</v>
      </c>
      <c r="F95" s="85">
        <f t="shared" si="75"/>
        <v>11.256</v>
      </c>
      <c r="G95" s="84">
        <f t="shared" si="96"/>
        <v>0</v>
      </c>
      <c r="H95" s="84">
        <f t="shared" si="106"/>
        <v>14.37</v>
      </c>
      <c r="I95" s="85">
        <f t="shared" si="77"/>
        <v>11.495999999999999</v>
      </c>
      <c r="J95" s="84">
        <f t="shared" si="97"/>
        <v>0</v>
      </c>
      <c r="K95" s="85">
        <v>13.85</v>
      </c>
      <c r="L95" s="85">
        <f t="shared" si="78"/>
        <v>11.08</v>
      </c>
      <c r="M95" s="86">
        <f t="shared" si="98"/>
        <v>0</v>
      </c>
      <c r="N95" s="85">
        <v>11.87</v>
      </c>
      <c r="O95" s="85">
        <f t="shared" si="79"/>
        <v>9.4959999999999987</v>
      </c>
      <c r="P95" s="86">
        <f t="shared" si="99"/>
        <v>0</v>
      </c>
      <c r="Q95" s="85">
        <v>14.15</v>
      </c>
      <c r="R95" s="85">
        <f t="shared" si="80"/>
        <v>11.32</v>
      </c>
      <c r="S95" s="86">
        <f t="shared" si="100"/>
        <v>0</v>
      </c>
      <c r="T95" s="85">
        <v>17.399999999999999</v>
      </c>
      <c r="U95" s="85">
        <f t="shared" si="81"/>
        <v>13.919999999999998</v>
      </c>
      <c r="V95" s="84">
        <f t="shared" si="101"/>
        <v>0</v>
      </c>
      <c r="W95" s="84">
        <v>21.99</v>
      </c>
      <c r="X95" s="85">
        <f t="shared" si="82"/>
        <v>17.591999999999999</v>
      </c>
      <c r="Y95" s="84">
        <f t="shared" si="102"/>
        <v>0</v>
      </c>
      <c r="Z95" s="85">
        <v>21.14</v>
      </c>
      <c r="AA95" s="177">
        <f t="shared" si="83"/>
        <v>16.911999999999999</v>
      </c>
      <c r="AB95" s="175">
        <f t="shared" si="103"/>
        <v>0</v>
      </c>
    </row>
    <row r="96" spans="1:28" ht="13.5" thickBot="1" x14ac:dyDescent="0.25">
      <c r="A96" s="178">
        <v>42815</v>
      </c>
      <c r="B96" s="220">
        <v>13.92</v>
      </c>
      <c r="C96" s="85">
        <f t="shared" si="107"/>
        <v>11.135999999999999</v>
      </c>
      <c r="D96" s="84">
        <f t="shared" si="104"/>
        <v>15.000000000000036</v>
      </c>
      <c r="E96" s="84">
        <f t="shared" si="105"/>
        <v>14.22</v>
      </c>
      <c r="F96" s="85">
        <f t="shared" si="75"/>
        <v>11.376000000000001</v>
      </c>
      <c r="G96" s="84">
        <f t="shared" si="96"/>
        <v>15.000000000000036</v>
      </c>
      <c r="H96" s="84">
        <f t="shared" si="106"/>
        <v>14.52</v>
      </c>
      <c r="I96" s="85">
        <f t="shared" si="77"/>
        <v>11.616</v>
      </c>
      <c r="J96" s="84">
        <f t="shared" si="97"/>
        <v>15.000000000000036</v>
      </c>
      <c r="K96" s="85">
        <v>13.85</v>
      </c>
      <c r="L96" s="85">
        <f t="shared" si="78"/>
        <v>11.08</v>
      </c>
      <c r="M96" s="86">
        <f t="shared" si="98"/>
        <v>0</v>
      </c>
      <c r="N96" s="85">
        <v>11.87</v>
      </c>
      <c r="O96" s="85">
        <f t="shared" si="79"/>
        <v>9.4959999999999987</v>
      </c>
      <c r="P96" s="86">
        <f t="shared" si="99"/>
        <v>0</v>
      </c>
      <c r="Q96" s="85">
        <v>14.15</v>
      </c>
      <c r="R96" s="85">
        <f t="shared" si="80"/>
        <v>11.32</v>
      </c>
      <c r="S96" s="86">
        <f t="shared" si="100"/>
        <v>0</v>
      </c>
      <c r="T96" s="85">
        <v>17.399999999999999</v>
      </c>
      <c r="U96" s="85">
        <f t="shared" si="81"/>
        <v>13.919999999999998</v>
      </c>
      <c r="V96" s="84">
        <f t="shared" si="101"/>
        <v>0</v>
      </c>
      <c r="W96" s="84">
        <v>21.99</v>
      </c>
      <c r="X96" s="85">
        <f t="shared" si="82"/>
        <v>17.591999999999999</v>
      </c>
      <c r="Y96" s="84">
        <f t="shared" si="102"/>
        <v>0</v>
      </c>
      <c r="Z96" s="85">
        <v>21.14</v>
      </c>
      <c r="AA96" s="177">
        <f t="shared" si="83"/>
        <v>16.911999999999999</v>
      </c>
      <c r="AB96" s="175">
        <f t="shared" si="103"/>
        <v>0</v>
      </c>
    </row>
    <row r="97" spans="1:28" ht="13.5" thickBot="1" x14ac:dyDescent="0.25">
      <c r="A97" s="178">
        <v>42816</v>
      </c>
      <c r="B97" s="220">
        <v>13.92</v>
      </c>
      <c r="C97" s="85">
        <f t="shared" si="107"/>
        <v>11.135999999999999</v>
      </c>
      <c r="D97" s="84">
        <f t="shared" si="104"/>
        <v>0</v>
      </c>
      <c r="E97" s="84">
        <f t="shared" si="105"/>
        <v>14.22</v>
      </c>
      <c r="F97" s="85">
        <f t="shared" si="75"/>
        <v>11.376000000000001</v>
      </c>
      <c r="G97" s="84">
        <f t="shared" si="96"/>
        <v>0</v>
      </c>
      <c r="H97" s="84">
        <f t="shared" si="106"/>
        <v>14.52</v>
      </c>
      <c r="I97" s="85">
        <f t="shared" si="77"/>
        <v>11.616</v>
      </c>
      <c r="J97" s="84">
        <f t="shared" si="97"/>
        <v>0</v>
      </c>
      <c r="K97" s="85">
        <v>13.85</v>
      </c>
      <c r="L97" s="85">
        <f t="shared" si="78"/>
        <v>11.08</v>
      </c>
      <c r="M97" s="86">
        <f t="shared" si="98"/>
        <v>0</v>
      </c>
      <c r="N97" s="85">
        <v>11.87</v>
      </c>
      <c r="O97" s="85">
        <f t="shared" si="79"/>
        <v>9.4959999999999987</v>
      </c>
      <c r="P97" s="86">
        <f t="shared" si="99"/>
        <v>0</v>
      </c>
      <c r="Q97" s="85">
        <v>14.15</v>
      </c>
      <c r="R97" s="85">
        <f t="shared" si="80"/>
        <v>11.32</v>
      </c>
      <c r="S97" s="86">
        <f t="shared" si="100"/>
        <v>0</v>
      </c>
      <c r="T97" s="85">
        <v>17.399999999999999</v>
      </c>
      <c r="U97" s="85">
        <f t="shared" si="81"/>
        <v>13.919999999999998</v>
      </c>
      <c r="V97" s="84">
        <f t="shared" si="101"/>
        <v>0</v>
      </c>
      <c r="W97" s="84">
        <v>21.99</v>
      </c>
      <c r="X97" s="85">
        <f t="shared" si="82"/>
        <v>17.591999999999999</v>
      </c>
      <c r="Y97" s="84">
        <f t="shared" si="102"/>
        <v>0</v>
      </c>
      <c r="Z97" s="85">
        <v>21.14</v>
      </c>
      <c r="AA97" s="177">
        <f t="shared" si="83"/>
        <v>16.911999999999999</v>
      </c>
      <c r="AB97" s="175">
        <f t="shared" si="103"/>
        <v>0</v>
      </c>
    </row>
    <row r="98" spans="1:28" ht="13.5" thickBot="1" x14ac:dyDescent="0.25">
      <c r="A98" s="178">
        <v>42817</v>
      </c>
      <c r="B98" s="220">
        <v>13.92</v>
      </c>
      <c r="C98" s="85">
        <f t="shared" si="107"/>
        <v>11.135999999999999</v>
      </c>
      <c r="D98" s="84">
        <f t="shared" si="104"/>
        <v>0</v>
      </c>
      <c r="E98" s="84">
        <f t="shared" si="105"/>
        <v>14.22</v>
      </c>
      <c r="F98" s="85">
        <f t="shared" si="75"/>
        <v>11.376000000000001</v>
      </c>
      <c r="G98" s="84">
        <f t="shared" si="96"/>
        <v>0</v>
      </c>
      <c r="H98" s="84">
        <f t="shared" si="106"/>
        <v>14.52</v>
      </c>
      <c r="I98" s="85">
        <f t="shared" si="77"/>
        <v>11.616</v>
      </c>
      <c r="J98" s="84">
        <f t="shared" si="97"/>
        <v>0</v>
      </c>
      <c r="K98" s="85">
        <v>13.75</v>
      </c>
      <c r="L98" s="85">
        <f t="shared" si="78"/>
        <v>11</v>
      </c>
      <c r="M98" s="86">
        <f t="shared" si="98"/>
        <v>-9.9999999999999645</v>
      </c>
      <c r="N98" s="85">
        <v>11.77</v>
      </c>
      <c r="O98" s="85">
        <f t="shared" si="79"/>
        <v>9.4160000000000004</v>
      </c>
      <c r="P98" s="86">
        <f t="shared" si="99"/>
        <v>-9.9999999999999645</v>
      </c>
      <c r="Q98" s="85">
        <v>14.05</v>
      </c>
      <c r="R98" s="85">
        <f t="shared" si="80"/>
        <v>11.24</v>
      </c>
      <c r="S98" s="86">
        <f t="shared" si="100"/>
        <v>-9.9999999999999645</v>
      </c>
      <c r="T98" s="85">
        <v>17.399999999999999</v>
      </c>
      <c r="U98" s="85">
        <f t="shared" si="81"/>
        <v>13.919999999999998</v>
      </c>
      <c r="V98" s="84">
        <f t="shared" si="101"/>
        <v>0</v>
      </c>
      <c r="W98" s="84">
        <v>21.99</v>
      </c>
      <c r="X98" s="85">
        <f t="shared" si="82"/>
        <v>17.591999999999999</v>
      </c>
      <c r="Y98" s="84">
        <f t="shared" si="102"/>
        <v>0</v>
      </c>
      <c r="Z98" s="85">
        <v>21.14</v>
      </c>
      <c r="AA98" s="177">
        <f t="shared" si="83"/>
        <v>16.911999999999999</v>
      </c>
      <c r="AB98" s="175">
        <f t="shared" si="103"/>
        <v>0</v>
      </c>
    </row>
    <row r="99" spans="1:28" ht="13.5" thickBot="1" x14ac:dyDescent="0.25">
      <c r="A99" s="178">
        <v>42818</v>
      </c>
      <c r="B99" s="220">
        <v>13.92</v>
      </c>
      <c r="C99" s="85">
        <f t="shared" si="107"/>
        <v>11.135999999999999</v>
      </c>
      <c r="D99" s="84">
        <f t="shared" si="104"/>
        <v>0</v>
      </c>
      <c r="E99" s="84">
        <f t="shared" si="105"/>
        <v>14.22</v>
      </c>
      <c r="F99" s="85">
        <f t="shared" si="75"/>
        <v>11.376000000000001</v>
      </c>
      <c r="G99" s="84">
        <f t="shared" si="96"/>
        <v>0</v>
      </c>
      <c r="H99" s="84">
        <f t="shared" si="106"/>
        <v>14.52</v>
      </c>
      <c r="I99" s="85">
        <f t="shared" si="77"/>
        <v>11.616</v>
      </c>
      <c r="J99" s="84">
        <f t="shared" si="97"/>
        <v>0</v>
      </c>
      <c r="K99" s="85">
        <v>13.75</v>
      </c>
      <c r="L99" s="85">
        <f t="shared" si="78"/>
        <v>11</v>
      </c>
      <c r="M99" s="86">
        <f t="shared" si="98"/>
        <v>0</v>
      </c>
      <c r="N99" s="85">
        <v>11.77</v>
      </c>
      <c r="O99" s="85">
        <f t="shared" si="79"/>
        <v>9.4160000000000004</v>
      </c>
      <c r="P99" s="86">
        <f t="shared" si="99"/>
        <v>0</v>
      </c>
      <c r="Q99" s="85">
        <v>14.05</v>
      </c>
      <c r="R99" s="85">
        <f t="shared" si="80"/>
        <v>11.24</v>
      </c>
      <c r="S99" s="86">
        <f t="shared" si="100"/>
        <v>0</v>
      </c>
      <c r="T99" s="85">
        <v>17.399999999999999</v>
      </c>
      <c r="U99" s="85">
        <f t="shared" si="81"/>
        <v>13.919999999999998</v>
      </c>
      <c r="V99" s="84">
        <f t="shared" si="101"/>
        <v>0</v>
      </c>
      <c r="W99" s="84">
        <v>21.99</v>
      </c>
      <c r="X99" s="85">
        <f t="shared" si="82"/>
        <v>17.591999999999999</v>
      </c>
      <c r="Y99" s="84">
        <f t="shared" si="102"/>
        <v>0</v>
      </c>
      <c r="Z99" s="85">
        <v>21.14</v>
      </c>
      <c r="AA99" s="177">
        <f t="shared" si="83"/>
        <v>16.911999999999999</v>
      </c>
      <c r="AB99" s="175">
        <f t="shared" si="103"/>
        <v>0</v>
      </c>
    </row>
    <row r="100" spans="1:28" ht="13.5" thickBot="1" x14ac:dyDescent="0.25">
      <c r="A100" s="178">
        <v>42819</v>
      </c>
      <c r="B100" s="220">
        <v>13.92</v>
      </c>
      <c r="C100" s="85">
        <f t="shared" si="107"/>
        <v>11.135999999999999</v>
      </c>
      <c r="D100" s="84">
        <f t="shared" si="104"/>
        <v>0</v>
      </c>
      <c r="E100" s="84">
        <f t="shared" si="105"/>
        <v>14.22</v>
      </c>
      <c r="F100" s="85">
        <f t="shared" si="75"/>
        <v>11.376000000000001</v>
      </c>
      <c r="G100" s="84">
        <f t="shared" si="96"/>
        <v>0</v>
      </c>
      <c r="H100" s="84">
        <f t="shared" si="106"/>
        <v>14.52</v>
      </c>
      <c r="I100" s="85">
        <f t="shared" si="77"/>
        <v>11.616</v>
      </c>
      <c r="J100" s="84">
        <f t="shared" si="97"/>
        <v>0</v>
      </c>
      <c r="K100" s="85">
        <v>13.75</v>
      </c>
      <c r="L100" s="85">
        <f t="shared" si="78"/>
        <v>11</v>
      </c>
      <c r="M100" s="86">
        <f t="shared" si="98"/>
        <v>0</v>
      </c>
      <c r="N100" s="85">
        <v>11.77</v>
      </c>
      <c r="O100" s="85">
        <f t="shared" si="79"/>
        <v>9.4160000000000004</v>
      </c>
      <c r="P100" s="86">
        <f t="shared" si="99"/>
        <v>0</v>
      </c>
      <c r="Q100" s="85">
        <v>14.05</v>
      </c>
      <c r="R100" s="85">
        <f t="shared" si="80"/>
        <v>11.24</v>
      </c>
      <c r="S100" s="86">
        <f t="shared" si="100"/>
        <v>0</v>
      </c>
      <c r="T100" s="85">
        <v>17.399999999999999</v>
      </c>
      <c r="U100" s="85">
        <f t="shared" si="81"/>
        <v>13.919999999999998</v>
      </c>
      <c r="V100" s="84">
        <f t="shared" si="101"/>
        <v>0</v>
      </c>
      <c r="W100" s="84">
        <v>21.99</v>
      </c>
      <c r="X100" s="85">
        <f t="shared" si="82"/>
        <v>17.591999999999999</v>
      </c>
      <c r="Y100" s="84">
        <f t="shared" si="102"/>
        <v>0</v>
      </c>
      <c r="Z100" s="85">
        <v>21.14</v>
      </c>
      <c r="AA100" s="177">
        <f t="shared" si="83"/>
        <v>16.911999999999999</v>
      </c>
      <c r="AB100" s="175">
        <f t="shared" si="103"/>
        <v>0</v>
      </c>
    </row>
    <row r="101" spans="1:28" ht="13.5" thickBot="1" x14ac:dyDescent="0.25">
      <c r="A101" s="178">
        <v>42820</v>
      </c>
      <c r="B101" s="220">
        <v>13.92</v>
      </c>
      <c r="C101" s="85">
        <f t="shared" si="107"/>
        <v>11.135999999999999</v>
      </c>
      <c r="D101" s="84">
        <f t="shared" si="104"/>
        <v>0</v>
      </c>
      <c r="E101" s="84">
        <f t="shared" si="105"/>
        <v>14.22</v>
      </c>
      <c r="F101" s="85">
        <f t="shared" si="75"/>
        <v>11.376000000000001</v>
      </c>
      <c r="G101" s="84">
        <f t="shared" si="96"/>
        <v>0</v>
      </c>
      <c r="H101" s="84">
        <f t="shared" si="106"/>
        <v>14.52</v>
      </c>
      <c r="I101" s="85">
        <f t="shared" si="77"/>
        <v>11.616</v>
      </c>
      <c r="J101" s="84">
        <f t="shared" si="97"/>
        <v>0</v>
      </c>
      <c r="K101" s="85">
        <v>13.75</v>
      </c>
      <c r="L101" s="85">
        <f t="shared" si="78"/>
        <v>11</v>
      </c>
      <c r="M101" s="86">
        <f t="shared" si="98"/>
        <v>0</v>
      </c>
      <c r="N101" s="85">
        <v>11.77</v>
      </c>
      <c r="O101" s="85">
        <f t="shared" si="79"/>
        <v>9.4160000000000004</v>
      </c>
      <c r="P101" s="86">
        <f t="shared" si="99"/>
        <v>0</v>
      </c>
      <c r="Q101" s="85">
        <v>14.05</v>
      </c>
      <c r="R101" s="85">
        <f t="shared" si="80"/>
        <v>11.24</v>
      </c>
      <c r="S101" s="86">
        <f t="shared" si="100"/>
        <v>0</v>
      </c>
      <c r="T101" s="85">
        <v>17.399999999999999</v>
      </c>
      <c r="U101" s="85">
        <f t="shared" si="81"/>
        <v>13.919999999999998</v>
      </c>
      <c r="V101" s="84">
        <f t="shared" si="101"/>
        <v>0</v>
      </c>
      <c r="W101" s="84">
        <v>21.99</v>
      </c>
      <c r="X101" s="85">
        <f t="shared" si="82"/>
        <v>17.591999999999999</v>
      </c>
      <c r="Y101" s="84">
        <f t="shared" si="102"/>
        <v>0</v>
      </c>
      <c r="Z101" s="85">
        <v>21.14</v>
      </c>
      <c r="AA101" s="177">
        <f t="shared" si="83"/>
        <v>16.911999999999999</v>
      </c>
      <c r="AB101" s="175">
        <f t="shared" si="103"/>
        <v>0</v>
      </c>
    </row>
    <row r="102" spans="1:28" ht="13.5" thickBot="1" x14ac:dyDescent="0.25">
      <c r="A102" s="178">
        <v>42821</v>
      </c>
      <c r="B102" s="220">
        <v>14.07</v>
      </c>
      <c r="C102" s="85">
        <f t="shared" si="107"/>
        <v>11.256</v>
      </c>
      <c r="D102" s="84">
        <f t="shared" si="104"/>
        <v>15.000000000000036</v>
      </c>
      <c r="E102" s="84">
        <f t="shared" si="105"/>
        <v>14.370000000000001</v>
      </c>
      <c r="F102" s="85">
        <f t="shared" si="75"/>
        <v>11.496</v>
      </c>
      <c r="G102" s="84">
        <f t="shared" si="96"/>
        <v>15.000000000000036</v>
      </c>
      <c r="H102" s="84">
        <f t="shared" si="106"/>
        <v>14.67</v>
      </c>
      <c r="I102" s="85">
        <f t="shared" si="77"/>
        <v>11.736000000000001</v>
      </c>
      <c r="J102" s="84">
        <f t="shared" si="97"/>
        <v>15.000000000000036</v>
      </c>
      <c r="K102" s="85">
        <v>13.75</v>
      </c>
      <c r="L102" s="85">
        <f t="shared" si="78"/>
        <v>11</v>
      </c>
      <c r="M102" s="86">
        <f t="shared" si="98"/>
        <v>0</v>
      </c>
      <c r="N102" s="85">
        <v>11.77</v>
      </c>
      <c r="O102" s="85">
        <f t="shared" si="79"/>
        <v>9.4160000000000004</v>
      </c>
      <c r="P102" s="86">
        <f t="shared" si="99"/>
        <v>0</v>
      </c>
      <c r="Q102" s="85">
        <v>14.05</v>
      </c>
      <c r="R102" s="85">
        <f t="shared" si="80"/>
        <v>11.24</v>
      </c>
      <c r="S102" s="86">
        <f t="shared" si="100"/>
        <v>0</v>
      </c>
      <c r="T102" s="85">
        <v>17.399999999999999</v>
      </c>
      <c r="U102" s="85">
        <f t="shared" si="81"/>
        <v>13.919999999999998</v>
      </c>
      <c r="V102" s="84">
        <f t="shared" si="101"/>
        <v>0</v>
      </c>
      <c r="W102" s="84">
        <v>21.99</v>
      </c>
      <c r="X102" s="85">
        <f t="shared" si="82"/>
        <v>17.591999999999999</v>
      </c>
      <c r="Y102" s="84">
        <f t="shared" si="102"/>
        <v>0</v>
      </c>
      <c r="Z102" s="85">
        <v>21.14</v>
      </c>
      <c r="AA102" s="177">
        <f t="shared" si="83"/>
        <v>16.911999999999999</v>
      </c>
      <c r="AB102" s="175">
        <f t="shared" si="103"/>
        <v>0</v>
      </c>
    </row>
    <row r="103" spans="1:28" ht="13.5" thickBot="1" x14ac:dyDescent="0.25">
      <c r="A103" s="178">
        <v>42822</v>
      </c>
      <c r="B103" s="220">
        <v>14.07</v>
      </c>
      <c r="C103" s="85">
        <f t="shared" si="107"/>
        <v>11.256</v>
      </c>
      <c r="D103" s="84">
        <f t="shared" si="104"/>
        <v>0</v>
      </c>
      <c r="E103" s="84">
        <f t="shared" si="105"/>
        <v>14.370000000000001</v>
      </c>
      <c r="F103" s="85">
        <f t="shared" si="75"/>
        <v>11.496</v>
      </c>
      <c r="G103" s="84">
        <f t="shared" si="96"/>
        <v>0</v>
      </c>
      <c r="H103" s="84">
        <f t="shared" si="106"/>
        <v>14.67</v>
      </c>
      <c r="I103" s="85">
        <f t="shared" si="77"/>
        <v>11.736000000000001</v>
      </c>
      <c r="J103" s="84">
        <f t="shared" si="97"/>
        <v>0</v>
      </c>
      <c r="K103" s="85">
        <v>13.75</v>
      </c>
      <c r="L103" s="85">
        <f t="shared" si="78"/>
        <v>11</v>
      </c>
      <c r="M103" s="86">
        <f t="shared" si="98"/>
        <v>0</v>
      </c>
      <c r="N103" s="85">
        <v>11.77</v>
      </c>
      <c r="O103" s="85">
        <f t="shared" si="79"/>
        <v>9.4160000000000004</v>
      </c>
      <c r="P103" s="86">
        <f t="shared" si="99"/>
        <v>0</v>
      </c>
      <c r="Q103" s="85">
        <v>14.05</v>
      </c>
      <c r="R103" s="85">
        <f t="shared" si="80"/>
        <v>11.24</v>
      </c>
      <c r="S103" s="86">
        <f t="shared" si="100"/>
        <v>0</v>
      </c>
      <c r="T103" s="85">
        <v>17.399999999999999</v>
      </c>
      <c r="U103" s="85">
        <f t="shared" si="81"/>
        <v>13.919999999999998</v>
      </c>
      <c r="V103" s="84">
        <f t="shared" si="101"/>
        <v>0</v>
      </c>
      <c r="W103" s="84">
        <v>21.99</v>
      </c>
      <c r="X103" s="85">
        <f t="shared" si="82"/>
        <v>17.591999999999999</v>
      </c>
      <c r="Y103" s="84">
        <f t="shared" si="102"/>
        <v>0</v>
      </c>
      <c r="Z103" s="85">
        <v>21.14</v>
      </c>
      <c r="AA103" s="177">
        <f t="shared" si="83"/>
        <v>16.911999999999999</v>
      </c>
      <c r="AB103" s="175">
        <f t="shared" si="103"/>
        <v>0</v>
      </c>
    </row>
    <row r="104" spans="1:28" ht="13.5" thickBot="1" x14ac:dyDescent="0.25">
      <c r="A104" s="178">
        <v>42823</v>
      </c>
      <c r="B104" s="220">
        <v>14.07</v>
      </c>
      <c r="C104" s="85">
        <f t="shared" si="107"/>
        <v>11.256</v>
      </c>
      <c r="D104" s="84">
        <f t="shared" si="104"/>
        <v>0</v>
      </c>
      <c r="E104" s="84">
        <f t="shared" si="105"/>
        <v>14.370000000000001</v>
      </c>
      <c r="F104" s="85">
        <f t="shared" si="75"/>
        <v>11.496</v>
      </c>
      <c r="G104" s="84">
        <f t="shared" si="96"/>
        <v>0</v>
      </c>
      <c r="H104" s="84">
        <f t="shared" si="106"/>
        <v>14.67</v>
      </c>
      <c r="I104" s="85">
        <f t="shared" si="77"/>
        <v>11.736000000000001</v>
      </c>
      <c r="J104" s="84">
        <f t="shared" si="97"/>
        <v>0</v>
      </c>
      <c r="K104" s="85">
        <v>13.75</v>
      </c>
      <c r="L104" s="85">
        <f t="shared" si="78"/>
        <v>11</v>
      </c>
      <c r="M104" s="86">
        <f t="shared" si="98"/>
        <v>0</v>
      </c>
      <c r="N104" s="85">
        <v>11.77</v>
      </c>
      <c r="O104" s="85">
        <f t="shared" si="79"/>
        <v>9.4160000000000004</v>
      </c>
      <c r="P104" s="86">
        <f t="shared" si="99"/>
        <v>0</v>
      </c>
      <c r="Q104" s="85">
        <v>14.05</v>
      </c>
      <c r="R104" s="85">
        <f t="shared" si="80"/>
        <v>11.24</v>
      </c>
      <c r="S104" s="86">
        <f t="shared" si="100"/>
        <v>0</v>
      </c>
      <c r="T104" s="85">
        <v>17.399999999999999</v>
      </c>
      <c r="U104" s="85">
        <f t="shared" si="81"/>
        <v>13.919999999999998</v>
      </c>
      <c r="V104" s="84">
        <f t="shared" si="101"/>
        <v>0</v>
      </c>
      <c r="W104" s="84">
        <v>21.99</v>
      </c>
      <c r="X104" s="85">
        <f t="shared" si="82"/>
        <v>17.591999999999999</v>
      </c>
      <c r="Y104" s="84">
        <f t="shared" si="102"/>
        <v>0</v>
      </c>
      <c r="Z104" s="85">
        <v>21.14</v>
      </c>
      <c r="AA104" s="177">
        <f t="shared" si="83"/>
        <v>16.911999999999999</v>
      </c>
      <c r="AB104" s="175">
        <f t="shared" si="103"/>
        <v>0</v>
      </c>
    </row>
    <row r="105" spans="1:28" ht="13.5" thickBot="1" x14ac:dyDescent="0.25">
      <c r="A105" s="178">
        <v>42824</v>
      </c>
      <c r="B105" s="220">
        <v>14.22</v>
      </c>
      <c r="C105" s="85">
        <f t="shared" si="107"/>
        <v>11.376000000000001</v>
      </c>
      <c r="D105" s="84">
        <f t="shared" si="104"/>
        <v>15.000000000000036</v>
      </c>
      <c r="E105" s="84">
        <f t="shared" si="105"/>
        <v>14.520000000000001</v>
      </c>
      <c r="F105" s="85">
        <f t="shared" si="75"/>
        <v>11.616000000000001</v>
      </c>
      <c r="G105" s="84">
        <f t="shared" si="96"/>
        <v>15.000000000000036</v>
      </c>
      <c r="H105" s="84">
        <f t="shared" si="106"/>
        <v>14.82</v>
      </c>
      <c r="I105" s="85">
        <f t="shared" si="77"/>
        <v>11.856</v>
      </c>
      <c r="J105" s="84">
        <f t="shared" si="97"/>
        <v>15.000000000000036</v>
      </c>
      <c r="K105" s="85">
        <v>13.9</v>
      </c>
      <c r="L105" s="85">
        <f t="shared" si="78"/>
        <v>11.120000000000001</v>
      </c>
      <c r="M105" s="86">
        <f t="shared" si="98"/>
        <v>15.000000000000036</v>
      </c>
      <c r="N105" s="85">
        <v>11.77</v>
      </c>
      <c r="O105" s="85">
        <f t="shared" si="79"/>
        <v>9.4160000000000004</v>
      </c>
      <c r="P105" s="86">
        <f t="shared" si="99"/>
        <v>0</v>
      </c>
      <c r="Q105" s="85">
        <v>14.2</v>
      </c>
      <c r="R105" s="85">
        <f t="shared" si="80"/>
        <v>11.36</v>
      </c>
      <c r="S105" s="86">
        <f t="shared" si="100"/>
        <v>14.999999999999858</v>
      </c>
      <c r="T105" s="85">
        <v>17.399999999999999</v>
      </c>
      <c r="U105" s="85">
        <f t="shared" si="81"/>
        <v>13.919999999999998</v>
      </c>
      <c r="V105" s="84">
        <f t="shared" si="101"/>
        <v>0</v>
      </c>
      <c r="W105" s="84">
        <v>21.99</v>
      </c>
      <c r="X105" s="85">
        <f t="shared" si="82"/>
        <v>17.591999999999999</v>
      </c>
      <c r="Y105" s="84">
        <f t="shared" si="102"/>
        <v>0</v>
      </c>
      <c r="Z105" s="85">
        <v>21.14</v>
      </c>
      <c r="AA105" s="177">
        <f t="shared" si="83"/>
        <v>16.911999999999999</v>
      </c>
      <c r="AB105" s="175">
        <f t="shared" si="103"/>
        <v>0</v>
      </c>
    </row>
    <row r="106" spans="1:28" ht="13.5" thickBot="1" x14ac:dyDescent="0.25">
      <c r="A106" s="179">
        <v>42825</v>
      </c>
      <c r="B106" s="220">
        <v>14.22</v>
      </c>
      <c r="C106" s="85">
        <f t="shared" si="107"/>
        <v>11.376000000000001</v>
      </c>
      <c r="D106" s="84">
        <f t="shared" si="104"/>
        <v>0</v>
      </c>
      <c r="E106" s="84">
        <f t="shared" si="105"/>
        <v>14.520000000000001</v>
      </c>
      <c r="F106" s="85">
        <f t="shared" si="75"/>
        <v>11.616000000000001</v>
      </c>
      <c r="G106" s="84">
        <f t="shared" si="96"/>
        <v>0</v>
      </c>
      <c r="H106" s="84">
        <f t="shared" si="106"/>
        <v>14.82</v>
      </c>
      <c r="I106" s="85">
        <f t="shared" si="77"/>
        <v>11.856</v>
      </c>
      <c r="J106" s="84">
        <f t="shared" si="97"/>
        <v>0</v>
      </c>
      <c r="K106" s="85">
        <v>13.9</v>
      </c>
      <c r="L106" s="85">
        <f t="shared" si="78"/>
        <v>11.120000000000001</v>
      </c>
      <c r="M106" s="86">
        <f t="shared" si="98"/>
        <v>0</v>
      </c>
      <c r="N106" s="85">
        <v>11.77</v>
      </c>
      <c r="O106" s="85">
        <f t="shared" si="79"/>
        <v>9.4160000000000004</v>
      </c>
      <c r="P106" s="86">
        <f t="shared" si="99"/>
        <v>0</v>
      </c>
      <c r="Q106" s="85">
        <v>14.2</v>
      </c>
      <c r="R106" s="85">
        <f t="shared" si="80"/>
        <v>11.36</v>
      </c>
      <c r="S106" s="86">
        <f t="shared" si="100"/>
        <v>0</v>
      </c>
      <c r="T106" s="85">
        <v>17.399999999999999</v>
      </c>
      <c r="U106" s="85">
        <f t="shared" si="81"/>
        <v>13.919999999999998</v>
      </c>
      <c r="V106" s="84">
        <f t="shared" si="101"/>
        <v>0</v>
      </c>
      <c r="W106" s="84">
        <v>21.99</v>
      </c>
      <c r="X106" s="85">
        <f t="shared" si="82"/>
        <v>17.591999999999999</v>
      </c>
      <c r="Y106" s="84">
        <f t="shared" si="102"/>
        <v>0</v>
      </c>
      <c r="Z106" s="85">
        <v>21.14</v>
      </c>
      <c r="AA106" s="177">
        <f t="shared" si="83"/>
        <v>16.911999999999999</v>
      </c>
      <c r="AB106" s="175">
        <f t="shared" si="103"/>
        <v>0</v>
      </c>
    </row>
    <row r="108" spans="1:28" ht="51.75" thickBot="1" x14ac:dyDescent="0.25">
      <c r="A108" s="87" t="s">
        <v>1</v>
      </c>
      <c r="B108" s="144" t="s">
        <v>2</v>
      </c>
      <c r="C108" s="144" t="s">
        <v>16</v>
      </c>
      <c r="D108" s="87" t="s">
        <v>5</v>
      </c>
      <c r="E108" s="144" t="s">
        <v>3</v>
      </c>
      <c r="F108" s="144" t="s">
        <v>17</v>
      </c>
      <c r="G108" s="87" t="s">
        <v>5</v>
      </c>
      <c r="H108" s="144" t="s">
        <v>4</v>
      </c>
      <c r="I108" s="144" t="s">
        <v>18</v>
      </c>
      <c r="J108" s="87" t="s">
        <v>5</v>
      </c>
      <c r="K108" s="145" t="s">
        <v>6</v>
      </c>
      <c r="L108" s="145" t="s">
        <v>63</v>
      </c>
      <c r="M108" s="88" t="s">
        <v>5</v>
      </c>
      <c r="N108" s="144" t="s">
        <v>7</v>
      </c>
      <c r="O108" s="144" t="s">
        <v>20</v>
      </c>
      <c r="P108" s="87" t="s">
        <v>5</v>
      </c>
      <c r="Q108" s="146" t="s">
        <v>68</v>
      </c>
      <c r="R108" s="146" t="s">
        <v>69</v>
      </c>
      <c r="S108" s="147" t="s">
        <v>5</v>
      </c>
      <c r="T108" s="148" t="s">
        <v>66</v>
      </c>
      <c r="U108" s="148" t="s">
        <v>67</v>
      </c>
      <c r="V108" s="149" t="s">
        <v>5</v>
      </c>
      <c r="W108" s="90" t="s">
        <v>23</v>
      </c>
      <c r="X108" s="90" t="s">
        <v>24</v>
      </c>
      <c r="Y108" s="91" t="s">
        <v>5</v>
      </c>
      <c r="Z108" s="90" t="s">
        <v>25</v>
      </c>
      <c r="AA108" s="90" t="s">
        <v>26</v>
      </c>
      <c r="AB108" s="91" t="s">
        <v>5</v>
      </c>
    </row>
    <row r="109" spans="1:28" x14ac:dyDescent="0.2">
      <c r="A109" s="158" t="s">
        <v>70</v>
      </c>
      <c r="B109" s="150">
        <f>AVERAGE(B112:B141)</f>
        <v>14.34166666666667</v>
      </c>
      <c r="C109" s="151">
        <f>AVERAGE(C112:C141)</f>
        <v>11.473333333333331</v>
      </c>
      <c r="D109" s="151"/>
      <c r="E109" s="151">
        <f>AVERAGE(E112:E141)</f>
        <v>14.641666666666667</v>
      </c>
      <c r="F109" s="151">
        <f>AVERAGE(F112:F141)</f>
        <v>11.713333333333333</v>
      </c>
      <c r="G109" s="151"/>
      <c r="H109" s="151">
        <f>AVERAGE(H112:H141)</f>
        <v>14.941666666666672</v>
      </c>
      <c r="I109" s="151">
        <f>AVERAGE(I112:I141)</f>
        <v>11.953333333333337</v>
      </c>
      <c r="J109" s="151"/>
      <c r="K109" s="151">
        <f>AVERAGE(K112:K141)</f>
        <v>14.118333333333338</v>
      </c>
      <c r="L109" s="151">
        <f>AVERAGE(L112:L141)</f>
        <v>11.294666666666668</v>
      </c>
      <c r="M109" s="151"/>
      <c r="N109" s="151">
        <f>AVERAGE(N112:N141)</f>
        <v>11.042000000000003</v>
      </c>
      <c r="O109" s="151">
        <f>AVERAGE(O112:O141)</f>
        <v>8.8335999999999988</v>
      </c>
      <c r="P109" s="151"/>
      <c r="Q109" s="151">
        <f>AVERAGE(Q112:Q141)</f>
        <v>14.418333333333331</v>
      </c>
      <c r="R109" s="151">
        <f>AVERAGE(R112:R141)</f>
        <v>11.534666666666665</v>
      </c>
      <c r="S109" s="151"/>
      <c r="T109" s="151">
        <f>AVERAGE(T112:T141)</f>
        <v>17.463333333333335</v>
      </c>
      <c r="U109" s="151">
        <f>AVERAGE(U112:U141)</f>
        <v>13.970666666666666</v>
      </c>
      <c r="V109" s="151"/>
      <c r="W109" s="151">
        <f>AVERAGE(W112:W141)</f>
        <v>21.990000000000006</v>
      </c>
      <c r="X109" s="151">
        <f>AVERAGE(AA112:AA141)</f>
        <v>16.911999999999992</v>
      </c>
      <c r="Y109" s="151"/>
      <c r="Z109" s="151">
        <f>AVERAGE(Z112:Z141)</f>
        <v>21.13999999999999</v>
      </c>
      <c r="AA109" s="151">
        <f>AVERAGE(AA112:AA141)</f>
        <v>16.911999999999992</v>
      </c>
      <c r="AB109" s="152"/>
    </row>
    <row r="110" spans="1:28" x14ac:dyDescent="0.2">
      <c r="A110" s="159" t="s">
        <v>53</v>
      </c>
      <c r="B110" s="153">
        <f>AVERAGE(B112:B126)</f>
        <v>14.38</v>
      </c>
      <c r="C110" s="153">
        <f t="shared" ref="C110:AA110" si="108">AVERAGE(C112:C126)</f>
        <v>11.504</v>
      </c>
      <c r="D110" s="153"/>
      <c r="E110" s="153">
        <f t="shared" si="108"/>
        <v>14.68</v>
      </c>
      <c r="F110" s="153">
        <f t="shared" si="108"/>
        <v>11.743999999999998</v>
      </c>
      <c r="G110" s="153"/>
      <c r="H110" s="153">
        <f t="shared" si="108"/>
        <v>14.980000000000002</v>
      </c>
      <c r="I110" s="153">
        <f t="shared" si="108"/>
        <v>11.984000000000002</v>
      </c>
      <c r="J110" s="153"/>
      <c r="K110" s="153">
        <f t="shared" si="108"/>
        <v>14.160000000000004</v>
      </c>
      <c r="L110" s="153">
        <f t="shared" si="108"/>
        <v>11.327999999999999</v>
      </c>
      <c r="M110" s="153"/>
      <c r="N110" s="153">
        <f t="shared" si="108"/>
        <v>11.093999999999999</v>
      </c>
      <c r="O110" s="153">
        <f t="shared" si="108"/>
        <v>8.8752000000000013</v>
      </c>
      <c r="P110" s="153"/>
      <c r="Q110" s="153">
        <f t="shared" si="108"/>
        <v>14.459999999999999</v>
      </c>
      <c r="R110" s="153">
        <f t="shared" si="108"/>
        <v>11.568000000000001</v>
      </c>
      <c r="S110" s="153"/>
      <c r="T110" s="153">
        <f t="shared" si="108"/>
        <v>17.426666666666669</v>
      </c>
      <c r="U110" s="153">
        <f t="shared" si="108"/>
        <v>13.941333333333331</v>
      </c>
      <c r="V110" s="153"/>
      <c r="W110" s="153">
        <f t="shared" si="108"/>
        <v>21.990000000000006</v>
      </c>
      <c r="X110" s="153">
        <f t="shared" si="108"/>
        <v>17.591999999999992</v>
      </c>
      <c r="Y110" s="153"/>
      <c r="Z110" s="153">
        <f t="shared" si="108"/>
        <v>21.139999999999993</v>
      </c>
      <c r="AA110" s="153">
        <f t="shared" si="108"/>
        <v>16.912000000000003</v>
      </c>
      <c r="AB110" s="153"/>
    </row>
    <row r="111" spans="1:28" ht="13.5" thickBot="1" x14ac:dyDescent="0.25">
      <c r="A111" s="160" t="s">
        <v>54</v>
      </c>
      <c r="B111" s="162">
        <f>AVERAGE(B127:B141)</f>
        <v>14.303333333333336</v>
      </c>
      <c r="C111" s="162">
        <f t="shared" ref="C111:AA111" si="109">AVERAGE(C127:C141)</f>
        <v>11.442666666666662</v>
      </c>
      <c r="D111" s="162"/>
      <c r="E111" s="162">
        <f t="shared" si="109"/>
        <v>14.603333333333333</v>
      </c>
      <c r="F111" s="162">
        <f t="shared" si="109"/>
        <v>11.682666666666668</v>
      </c>
      <c r="G111" s="162"/>
      <c r="H111" s="162">
        <f t="shared" si="109"/>
        <v>14.903333333333332</v>
      </c>
      <c r="I111" s="162">
        <f t="shared" si="109"/>
        <v>11.922666666666668</v>
      </c>
      <c r="J111" s="162"/>
      <c r="K111" s="162">
        <f t="shared" si="109"/>
        <v>14.07666666666667</v>
      </c>
      <c r="L111" s="162">
        <f t="shared" si="109"/>
        <v>11.261333333333333</v>
      </c>
      <c r="M111" s="162"/>
      <c r="N111" s="162">
        <f t="shared" si="109"/>
        <v>10.99</v>
      </c>
      <c r="O111" s="162">
        <f t="shared" si="109"/>
        <v>8.7919999999999998</v>
      </c>
      <c r="P111" s="162"/>
      <c r="Q111" s="162">
        <f t="shared" si="109"/>
        <v>14.376666666666665</v>
      </c>
      <c r="R111" s="162">
        <f t="shared" si="109"/>
        <v>11.501333333333331</v>
      </c>
      <c r="S111" s="162"/>
      <c r="T111" s="162">
        <f t="shared" si="109"/>
        <v>17.5</v>
      </c>
      <c r="U111" s="162">
        <f t="shared" si="109"/>
        <v>14</v>
      </c>
      <c r="V111" s="162"/>
      <c r="W111" s="162">
        <f t="shared" si="109"/>
        <v>21.990000000000006</v>
      </c>
      <c r="X111" s="162">
        <f t="shared" si="109"/>
        <v>17.591999999999992</v>
      </c>
      <c r="Y111" s="162"/>
      <c r="Z111" s="162">
        <f t="shared" si="109"/>
        <v>21.139999999999993</v>
      </c>
      <c r="AA111" s="162">
        <f t="shared" si="109"/>
        <v>16.912000000000003</v>
      </c>
      <c r="AB111" s="162"/>
    </row>
    <row r="112" spans="1:28" ht="13.5" thickBot="1" x14ac:dyDescent="0.25">
      <c r="A112" s="178">
        <v>42826</v>
      </c>
      <c r="B112" s="219">
        <v>14.22</v>
      </c>
      <c r="C112" s="132">
        <f t="shared" ref="C112:C123" si="110">B112/1.25</f>
        <v>11.376000000000001</v>
      </c>
      <c r="D112" s="133">
        <f>(B112-B106)*100</f>
        <v>0</v>
      </c>
      <c r="E112" s="133">
        <f t="shared" ref="E112:E123" si="111">B112+0.3</f>
        <v>14.520000000000001</v>
      </c>
      <c r="F112" s="132">
        <f t="shared" ref="F112:F123" si="112">E112/1.25</f>
        <v>11.616000000000001</v>
      </c>
      <c r="G112" s="133">
        <f>(E112-E106)*100</f>
        <v>0</v>
      </c>
      <c r="H112" s="133">
        <f t="shared" ref="H112:H123" si="113">B112+0.6</f>
        <v>14.82</v>
      </c>
      <c r="I112" s="132">
        <f t="shared" ref="I112:I123" si="114">H112/1.25</f>
        <v>11.856</v>
      </c>
      <c r="J112" s="133">
        <f>(H112-H106)*100</f>
        <v>0</v>
      </c>
      <c r="K112" s="132">
        <v>13.9</v>
      </c>
      <c r="L112" s="132">
        <f t="shared" ref="L112:L123" si="115">K112/1.25</f>
        <v>11.120000000000001</v>
      </c>
      <c r="M112" s="134">
        <f>(K112-K106)*100</f>
        <v>0</v>
      </c>
      <c r="N112" s="132">
        <v>11.77</v>
      </c>
      <c r="O112" s="132">
        <f t="shared" ref="O112:O123" si="116">N112/1.25</f>
        <v>9.4160000000000004</v>
      </c>
      <c r="P112" s="134">
        <f>(N112-N106)*100</f>
        <v>0</v>
      </c>
      <c r="Q112" s="132">
        <v>14.2</v>
      </c>
      <c r="R112" s="132">
        <f t="shared" ref="R112:R123" si="117">Q112/1.25</f>
        <v>11.36</v>
      </c>
      <c r="S112" s="134">
        <f>(Q112-Q106)*100</f>
        <v>0</v>
      </c>
      <c r="T112" s="132">
        <v>17.399999999999999</v>
      </c>
      <c r="U112" s="132">
        <f t="shared" ref="U112:U123" si="118">T112/1.25</f>
        <v>13.919999999999998</v>
      </c>
      <c r="V112" s="133">
        <f>(T112-T106)*100</f>
        <v>0</v>
      </c>
      <c r="W112" s="133">
        <v>21.99</v>
      </c>
      <c r="X112" s="132">
        <f t="shared" ref="X112:X123" si="119">W112/1.25</f>
        <v>17.591999999999999</v>
      </c>
      <c r="Y112" s="133">
        <f>(W112-W106)*100</f>
        <v>0</v>
      </c>
      <c r="Z112" s="132">
        <v>21.14</v>
      </c>
      <c r="AA112" s="181">
        <f t="shared" ref="AA112:AA123" si="120">Z112/1.25</f>
        <v>16.911999999999999</v>
      </c>
      <c r="AB112" s="135">
        <f>(Z112-Z106)*100</f>
        <v>0</v>
      </c>
    </row>
    <row r="113" spans="1:28" ht="13.5" thickBot="1" x14ac:dyDescent="0.25">
      <c r="A113" s="178">
        <v>42827</v>
      </c>
      <c r="B113" s="220">
        <v>14.22</v>
      </c>
      <c r="C113" s="85">
        <f t="shared" si="110"/>
        <v>11.376000000000001</v>
      </c>
      <c r="D113" s="84">
        <f t="shared" ref="D113:D118" si="121">(B113-B112)*100</f>
        <v>0</v>
      </c>
      <c r="E113" s="84">
        <f t="shared" si="111"/>
        <v>14.520000000000001</v>
      </c>
      <c r="F113" s="85">
        <f t="shared" si="112"/>
        <v>11.616000000000001</v>
      </c>
      <c r="G113" s="84">
        <f t="shared" ref="G113:G118" si="122">(E113-E112)*100</f>
        <v>0</v>
      </c>
      <c r="H113" s="84">
        <f t="shared" si="113"/>
        <v>14.82</v>
      </c>
      <c r="I113" s="85">
        <f t="shared" si="114"/>
        <v>11.856</v>
      </c>
      <c r="J113" s="84">
        <f t="shared" ref="J113:J118" si="123">(H113-H112)*100</f>
        <v>0</v>
      </c>
      <c r="K113" s="85">
        <v>13.9</v>
      </c>
      <c r="L113" s="85">
        <f t="shared" si="115"/>
        <v>11.120000000000001</v>
      </c>
      <c r="M113" s="86">
        <f t="shared" ref="M113:M118" si="124">(K113-K112)*100</f>
        <v>0</v>
      </c>
      <c r="N113" s="85">
        <v>11.77</v>
      </c>
      <c r="O113" s="85">
        <f t="shared" si="116"/>
        <v>9.4160000000000004</v>
      </c>
      <c r="P113" s="86">
        <f t="shared" ref="P113:P118" si="125">(N113-N112)*100</f>
        <v>0</v>
      </c>
      <c r="Q113" s="85">
        <v>14.2</v>
      </c>
      <c r="R113" s="85">
        <f t="shared" si="117"/>
        <v>11.36</v>
      </c>
      <c r="S113" s="86">
        <f t="shared" ref="S113:S118" si="126">(Q113-Q112)*100</f>
        <v>0</v>
      </c>
      <c r="T113" s="85">
        <v>17.399999999999999</v>
      </c>
      <c r="U113" s="85">
        <f t="shared" si="118"/>
        <v>13.919999999999998</v>
      </c>
      <c r="V113" s="84">
        <f t="shared" ref="V113:V118" si="127">(T113-T112)*100</f>
        <v>0</v>
      </c>
      <c r="W113" s="84">
        <v>21.99</v>
      </c>
      <c r="X113" s="85">
        <f t="shared" si="119"/>
        <v>17.591999999999999</v>
      </c>
      <c r="Y113" s="84">
        <f t="shared" ref="Y113:Y118" si="128">(W113-W112)*100</f>
        <v>0</v>
      </c>
      <c r="Z113" s="85">
        <v>21.14</v>
      </c>
      <c r="AA113" s="180">
        <f t="shared" si="120"/>
        <v>16.911999999999999</v>
      </c>
      <c r="AB113" s="136">
        <f t="shared" ref="AB113:AB118" si="129">(Z113-Z112)*100</f>
        <v>0</v>
      </c>
    </row>
    <row r="114" spans="1:28" ht="13.5" thickBot="1" x14ac:dyDescent="0.25">
      <c r="A114" s="178">
        <v>42828</v>
      </c>
      <c r="B114" s="220">
        <v>14.22</v>
      </c>
      <c r="C114" s="85">
        <f t="shared" si="110"/>
        <v>11.376000000000001</v>
      </c>
      <c r="D114" s="84">
        <f t="shared" si="121"/>
        <v>0</v>
      </c>
      <c r="E114" s="84">
        <f t="shared" si="111"/>
        <v>14.520000000000001</v>
      </c>
      <c r="F114" s="85">
        <f t="shared" si="112"/>
        <v>11.616000000000001</v>
      </c>
      <c r="G114" s="84">
        <f t="shared" si="122"/>
        <v>0</v>
      </c>
      <c r="H114" s="84">
        <f t="shared" si="113"/>
        <v>14.82</v>
      </c>
      <c r="I114" s="85">
        <f t="shared" si="114"/>
        <v>11.856</v>
      </c>
      <c r="J114" s="84">
        <f t="shared" si="123"/>
        <v>0</v>
      </c>
      <c r="K114" s="85">
        <v>14</v>
      </c>
      <c r="L114" s="85">
        <f t="shared" si="115"/>
        <v>11.2</v>
      </c>
      <c r="M114" s="86">
        <f t="shared" si="124"/>
        <v>9.9999999999999645</v>
      </c>
      <c r="N114" s="85">
        <v>10.99</v>
      </c>
      <c r="O114" s="85">
        <f t="shared" si="116"/>
        <v>8.7919999999999998</v>
      </c>
      <c r="P114" s="86">
        <f t="shared" si="125"/>
        <v>-77.999999999999943</v>
      </c>
      <c r="Q114" s="85">
        <v>14.3</v>
      </c>
      <c r="R114" s="85">
        <f t="shared" si="117"/>
        <v>11.440000000000001</v>
      </c>
      <c r="S114" s="86">
        <f t="shared" si="126"/>
        <v>10.000000000000142</v>
      </c>
      <c r="T114" s="85">
        <v>17.399999999999999</v>
      </c>
      <c r="U114" s="85">
        <f t="shared" si="118"/>
        <v>13.919999999999998</v>
      </c>
      <c r="V114" s="84">
        <f t="shared" si="127"/>
        <v>0</v>
      </c>
      <c r="W114" s="84">
        <v>21.99</v>
      </c>
      <c r="X114" s="85">
        <f t="shared" si="119"/>
        <v>17.591999999999999</v>
      </c>
      <c r="Y114" s="84">
        <f t="shared" si="128"/>
        <v>0</v>
      </c>
      <c r="Z114" s="85">
        <v>21.14</v>
      </c>
      <c r="AA114" s="180">
        <f t="shared" si="120"/>
        <v>16.911999999999999</v>
      </c>
      <c r="AB114" s="136">
        <f t="shared" si="129"/>
        <v>0</v>
      </c>
    </row>
    <row r="115" spans="1:28" ht="13.5" thickBot="1" x14ac:dyDescent="0.25">
      <c r="A115" s="178">
        <v>42829</v>
      </c>
      <c r="B115" s="220">
        <v>14.22</v>
      </c>
      <c r="C115" s="85">
        <f t="shared" si="110"/>
        <v>11.376000000000001</v>
      </c>
      <c r="D115" s="84">
        <f t="shared" si="121"/>
        <v>0</v>
      </c>
      <c r="E115" s="84">
        <f t="shared" si="111"/>
        <v>14.520000000000001</v>
      </c>
      <c r="F115" s="85">
        <f t="shared" si="112"/>
        <v>11.616000000000001</v>
      </c>
      <c r="G115" s="84">
        <f t="shared" si="122"/>
        <v>0</v>
      </c>
      <c r="H115" s="84">
        <f t="shared" si="113"/>
        <v>14.82</v>
      </c>
      <c r="I115" s="85">
        <f t="shared" si="114"/>
        <v>11.856</v>
      </c>
      <c r="J115" s="84">
        <f t="shared" si="123"/>
        <v>0</v>
      </c>
      <c r="K115" s="85">
        <v>14</v>
      </c>
      <c r="L115" s="85">
        <f t="shared" si="115"/>
        <v>11.2</v>
      </c>
      <c r="M115" s="86">
        <f t="shared" si="124"/>
        <v>0</v>
      </c>
      <c r="N115" s="85">
        <v>10.99</v>
      </c>
      <c r="O115" s="85">
        <f t="shared" si="116"/>
        <v>8.7919999999999998</v>
      </c>
      <c r="P115" s="86">
        <f t="shared" si="125"/>
        <v>0</v>
      </c>
      <c r="Q115" s="85">
        <v>14.3</v>
      </c>
      <c r="R115" s="85">
        <f t="shared" si="117"/>
        <v>11.440000000000001</v>
      </c>
      <c r="S115" s="86">
        <f t="shared" si="126"/>
        <v>0</v>
      </c>
      <c r="T115" s="85">
        <v>17.399999999999999</v>
      </c>
      <c r="U115" s="85">
        <f t="shared" si="118"/>
        <v>13.919999999999998</v>
      </c>
      <c r="V115" s="84">
        <f t="shared" si="127"/>
        <v>0</v>
      </c>
      <c r="W115" s="84">
        <v>21.99</v>
      </c>
      <c r="X115" s="85">
        <f t="shared" si="119"/>
        <v>17.591999999999999</v>
      </c>
      <c r="Y115" s="84">
        <f t="shared" si="128"/>
        <v>0</v>
      </c>
      <c r="Z115" s="85">
        <v>21.14</v>
      </c>
      <c r="AA115" s="180">
        <f t="shared" si="120"/>
        <v>16.911999999999999</v>
      </c>
      <c r="AB115" s="136">
        <f t="shared" si="129"/>
        <v>0</v>
      </c>
    </row>
    <row r="116" spans="1:28" ht="13.5" thickBot="1" x14ac:dyDescent="0.25">
      <c r="A116" s="178">
        <v>42830</v>
      </c>
      <c r="B116" s="220">
        <v>14.32</v>
      </c>
      <c r="C116" s="85">
        <f t="shared" si="110"/>
        <v>11.456</v>
      </c>
      <c r="D116" s="84">
        <f t="shared" si="121"/>
        <v>9.9999999999999645</v>
      </c>
      <c r="E116" s="84">
        <f t="shared" si="111"/>
        <v>14.620000000000001</v>
      </c>
      <c r="F116" s="85">
        <f t="shared" si="112"/>
        <v>11.696000000000002</v>
      </c>
      <c r="G116" s="84">
        <f t="shared" si="122"/>
        <v>9.9999999999999645</v>
      </c>
      <c r="H116" s="84">
        <f t="shared" si="113"/>
        <v>14.92</v>
      </c>
      <c r="I116" s="85">
        <f t="shared" si="114"/>
        <v>11.936</v>
      </c>
      <c r="J116" s="84">
        <f t="shared" si="123"/>
        <v>9.9999999999999645</v>
      </c>
      <c r="K116" s="85">
        <v>14.1</v>
      </c>
      <c r="L116" s="85">
        <f t="shared" si="115"/>
        <v>11.28</v>
      </c>
      <c r="M116" s="86">
        <f t="shared" si="124"/>
        <v>9.9999999999999645</v>
      </c>
      <c r="N116" s="85">
        <v>10.99</v>
      </c>
      <c r="O116" s="85">
        <f t="shared" si="116"/>
        <v>8.7919999999999998</v>
      </c>
      <c r="P116" s="86">
        <f t="shared" si="125"/>
        <v>0</v>
      </c>
      <c r="Q116" s="85">
        <v>14.4</v>
      </c>
      <c r="R116" s="85">
        <f t="shared" si="117"/>
        <v>11.52</v>
      </c>
      <c r="S116" s="86">
        <f t="shared" si="126"/>
        <v>9.9999999999999645</v>
      </c>
      <c r="T116" s="85">
        <v>17.399999999999999</v>
      </c>
      <c r="U116" s="85">
        <f t="shared" si="118"/>
        <v>13.919999999999998</v>
      </c>
      <c r="V116" s="84">
        <f t="shared" si="127"/>
        <v>0</v>
      </c>
      <c r="W116" s="84">
        <v>21.99</v>
      </c>
      <c r="X116" s="85">
        <f t="shared" si="119"/>
        <v>17.591999999999999</v>
      </c>
      <c r="Y116" s="84">
        <f t="shared" si="128"/>
        <v>0</v>
      </c>
      <c r="Z116" s="85">
        <v>21.14</v>
      </c>
      <c r="AA116" s="180">
        <f t="shared" si="120"/>
        <v>16.911999999999999</v>
      </c>
      <c r="AB116" s="136">
        <f t="shared" si="129"/>
        <v>0</v>
      </c>
    </row>
    <row r="117" spans="1:28" ht="13.5" thickBot="1" x14ac:dyDescent="0.25">
      <c r="A117" s="178">
        <v>42831</v>
      </c>
      <c r="B117" s="220">
        <v>14.32</v>
      </c>
      <c r="C117" s="85">
        <f t="shared" si="110"/>
        <v>11.456</v>
      </c>
      <c r="D117" s="84">
        <f t="shared" si="121"/>
        <v>0</v>
      </c>
      <c r="E117" s="84">
        <f t="shared" si="111"/>
        <v>14.620000000000001</v>
      </c>
      <c r="F117" s="85">
        <f t="shared" si="112"/>
        <v>11.696000000000002</v>
      </c>
      <c r="G117" s="84">
        <f t="shared" si="122"/>
        <v>0</v>
      </c>
      <c r="H117" s="84">
        <f t="shared" si="113"/>
        <v>14.92</v>
      </c>
      <c r="I117" s="85">
        <f t="shared" si="114"/>
        <v>11.936</v>
      </c>
      <c r="J117" s="84">
        <f t="shared" si="123"/>
        <v>0</v>
      </c>
      <c r="K117" s="85">
        <v>14.1</v>
      </c>
      <c r="L117" s="85">
        <f t="shared" si="115"/>
        <v>11.28</v>
      </c>
      <c r="M117" s="86">
        <f t="shared" si="124"/>
        <v>0</v>
      </c>
      <c r="N117" s="85">
        <v>10.99</v>
      </c>
      <c r="O117" s="85">
        <f t="shared" si="116"/>
        <v>8.7919999999999998</v>
      </c>
      <c r="P117" s="86">
        <f t="shared" si="125"/>
        <v>0</v>
      </c>
      <c r="Q117" s="85">
        <v>14.4</v>
      </c>
      <c r="R117" s="85">
        <f t="shared" si="117"/>
        <v>11.52</v>
      </c>
      <c r="S117" s="86">
        <f t="shared" si="126"/>
        <v>0</v>
      </c>
      <c r="T117" s="85">
        <v>17.399999999999999</v>
      </c>
      <c r="U117" s="85">
        <f t="shared" si="118"/>
        <v>13.919999999999998</v>
      </c>
      <c r="V117" s="84">
        <f t="shared" si="127"/>
        <v>0</v>
      </c>
      <c r="W117" s="84">
        <v>21.99</v>
      </c>
      <c r="X117" s="85">
        <f t="shared" si="119"/>
        <v>17.591999999999999</v>
      </c>
      <c r="Y117" s="84">
        <f t="shared" si="128"/>
        <v>0</v>
      </c>
      <c r="Z117" s="85">
        <v>21.14</v>
      </c>
      <c r="AA117" s="180">
        <f t="shared" si="120"/>
        <v>16.911999999999999</v>
      </c>
      <c r="AB117" s="136">
        <f t="shared" si="129"/>
        <v>0</v>
      </c>
    </row>
    <row r="118" spans="1:28" ht="13.5" thickBot="1" x14ac:dyDescent="0.25">
      <c r="A118" s="178">
        <v>42832</v>
      </c>
      <c r="B118" s="220">
        <v>14.42</v>
      </c>
      <c r="C118" s="85">
        <f t="shared" si="110"/>
        <v>11.536</v>
      </c>
      <c r="D118" s="84">
        <f t="shared" si="121"/>
        <v>9.9999999999999645</v>
      </c>
      <c r="E118" s="84">
        <f t="shared" si="111"/>
        <v>14.72</v>
      </c>
      <c r="F118" s="85">
        <f t="shared" si="112"/>
        <v>11.776</v>
      </c>
      <c r="G118" s="84">
        <f t="shared" si="122"/>
        <v>9.9999999999999645</v>
      </c>
      <c r="H118" s="84">
        <f t="shared" si="113"/>
        <v>15.02</v>
      </c>
      <c r="I118" s="85">
        <f t="shared" si="114"/>
        <v>12.016</v>
      </c>
      <c r="J118" s="84">
        <f t="shared" si="123"/>
        <v>9.9999999999999645</v>
      </c>
      <c r="K118" s="85">
        <v>14.2</v>
      </c>
      <c r="L118" s="85">
        <f t="shared" si="115"/>
        <v>11.36</v>
      </c>
      <c r="M118" s="86">
        <f t="shared" si="124"/>
        <v>9.9999999999999645</v>
      </c>
      <c r="N118" s="85">
        <v>10.99</v>
      </c>
      <c r="O118" s="85">
        <f t="shared" si="116"/>
        <v>8.7919999999999998</v>
      </c>
      <c r="P118" s="86">
        <f t="shared" si="125"/>
        <v>0</v>
      </c>
      <c r="Q118" s="85">
        <v>14.5</v>
      </c>
      <c r="R118" s="85">
        <f t="shared" si="117"/>
        <v>11.6</v>
      </c>
      <c r="S118" s="86">
        <f t="shared" si="126"/>
        <v>9.9999999999999645</v>
      </c>
      <c r="T118" s="85">
        <v>17.399999999999999</v>
      </c>
      <c r="U118" s="85">
        <f t="shared" si="118"/>
        <v>13.919999999999998</v>
      </c>
      <c r="V118" s="84">
        <f t="shared" si="127"/>
        <v>0</v>
      </c>
      <c r="W118" s="84">
        <v>21.99</v>
      </c>
      <c r="X118" s="85">
        <f t="shared" si="119"/>
        <v>17.591999999999999</v>
      </c>
      <c r="Y118" s="84">
        <f t="shared" si="128"/>
        <v>0</v>
      </c>
      <c r="Z118" s="85">
        <v>21.14</v>
      </c>
      <c r="AA118" s="180">
        <f t="shared" si="120"/>
        <v>16.911999999999999</v>
      </c>
      <c r="AB118" s="136">
        <f t="shared" si="129"/>
        <v>0</v>
      </c>
    </row>
    <row r="119" spans="1:28" ht="13.5" thickBot="1" x14ac:dyDescent="0.25">
      <c r="A119" s="178">
        <v>42833</v>
      </c>
      <c r="B119" s="220">
        <v>14.42</v>
      </c>
      <c r="C119" s="85">
        <f t="shared" si="110"/>
        <v>11.536</v>
      </c>
      <c r="D119" s="84">
        <f>(B119-B118)*100</f>
        <v>0</v>
      </c>
      <c r="E119" s="84">
        <f t="shared" si="111"/>
        <v>14.72</v>
      </c>
      <c r="F119" s="85">
        <f t="shared" si="112"/>
        <v>11.776</v>
      </c>
      <c r="G119" s="84">
        <f>(E119-E118)*100</f>
        <v>0</v>
      </c>
      <c r="H119" s="84">
        <f t="shared" si="113"/>
        <v>15.02</v>
      </c>
      <c r="I119" s="85">
        <f t="shared" si="114"/>
        <v>12.016</v>
      </c>
      <c r="J119" s="84">
        <f>(H119-H118)*100</f>
        <v>0</v>
      </c>
      <c r="K119" s="85">
        <v>14.2</v>
      </c>
      <c r="L119" s="85">
        <f t="shared" si="115"/>
        <v>11.36</v>
      </c>
      <c r="M119" s="86">
        <f>(K119-K118)*100</f>
        <v>0</v>
      </c>
      <c r="N119" s="85">
        <v>10.99</v>
      </c>
      <c r="O119" s="85">
        <f t="shared" si="116"/>
        <v>8.7919999999999998</v>
      </c>
      <c r="P119" s="86">
        <f>(N119-N118)*100</f>
        <v>0</v>
      </c>
      <c r="Q119" s="85">
        <v>14.5</v>
      </c>
      <c r="R119" s="85">
        <f t="shared" si="117"/>
        <v>11.6</v>
      </c>
      <c r="S119" s="86">
        <f>(Q119-Q118)*100</f>
        <v>0</v>
      </c>
      <c r="T119" s="85">
        <v>17.399999999999999</v>
      </c>
      <c r="U119" s="85">
        <f t="shared" si="118"/>
        <v>13.919999999999998</v>
      </c>
      <c r="V119" s="84">
        <f>(T119-T118)*100</f>
        <v>0</v>
      </c>
      <c r="W119" s="84">
        <v>21.99</v>
      </c>
      <c r="X119" s="85">
        <f t="shared" si="119"/>
        <v>17.591999999999999</v>
      </c>
      <c r="Y119" s="84">
        <f>(W119-W118)*100</f>
        <v>0</v>
      </c>
      <c r="Z119" s="85">
        <v>21.14</v>
      </c>
      <c r="AA119" s="180">
        <f t="shared" si="120"/>
        <v>16.911999999999999</v>
      </c>
      <c r="AB119" s="136">
        <f>(Z119-Z118)*100</f>
        <v>0</v>
      </c>
    </row>
    <row r="120" spans="1:28" ht="13.5" thickBot="1" x14ac:dyDescent="0.25">
      <c r="A120" s="178">
        <v>42834</v>
      </c>
      <c r="B120" s="220">
        <v>14.42</v>
      </c>
      <c r="C120" s="85">
        <f t="shared" si="110"/>
        <v>11.536</v>
      </c>
      <c r="D120" s="84">
        <f>(B120-B119)*100</f>
        <v>0</v>
      </c>
      <c r="E120" s="84">
        <f t="shared" si="111"/>
        <v>14.72</v>
      </c>
      <c r="F120" s="85">
        <f t="shared" si="112"/>
        <v>11.776</v>
      </c>
      <c r="G120" s="84">
        <f>(E120-E119)*100</f>
        <v>0</v>
      </c>
      <c r="H120" s="84">
        <f t="shared" si="113"/>
        <v>15.02</v>
      </c>
      <c r="I120" s="85">
        <f t="shared" si="114"/>
        <v>12.016</v>
      </c>
      <c r="J120" s="84">
        <f>(H120-H119)*100</f>
        <v>0</v>
      </c>
      <c r="K120" s="85">
        <v>14.2</v>
      </c>
      <c r="L120" s="85">
        <f t="shared" si="115"/>
        <v>11.36</v>
      </c>
      <c r="M120" s="86">
        <f>(K120-K119)*100</f>
        <v>0</v>
      </c>
      <c r="N120" s="85">
        <v>10.99</v>
      </c>
      <c r="O120" s="85">
        <f t="shared" si="116"/>
        <v>8.7919999999999998</v>
      </c>
      <c r="P120" s="86">
        <f>(N120-N119)*100</f>
        <v>0</v>
      </c>
      <c r="Q120" s="85">
        <v>14.5</v>
      </c>
      <c r="R120" s="85">
        <f t="shared" si="117"/>
        <v>11.6</v>
      </c>
      <c r="S120" s="86">
        <f>(Q120-Q119)*100</f>
        <v>0</v>
      </c>
      <c r="T120" s="85">
        <v>17.399999999999999</v>
      </c>
      <c r="U120" s="85">
        <f t="shared" si="118"/>
        <v>13.919999999999998</v>
      </c>
      <c r="V120" s="84">
        <f>(T120-T119)*100</f>
        <v>0</v>
      </c>
      <c r="W120" s="84">
        <v>21.99</v>
      </c>
      <c r="X120" s="85">
        <f t="shared" si="119"/>
        <v>17.591999999999999</v>
      </c>
      <c r="Y120" s="84">
        <f>(W120-W119)*100</f>
        <v>0</v>
      </c>
      <c r="Z120" s="85">
        <v>21.14</v>
      </c>
      <c r="AA120" s="180">
        <f t="shared" si="120"/>
        <v>16.911999999999999</v>
      </c>
      <c r="AB120" s="136">
        <f>(Z120-Z119)*100</f>
        <v>0</v>
      </c>
    </row>
    <row r="121" spans="1:28" ht="13.5" thickBot="1" x14ac:dyDescent="0.25">
      <c r="A121" s="178">
        <v>42835</v>
      </c>
      <c r="B121" s="220">
        <v>14.42</v>
      </c>
      <c r="C121" s="85">
        <f t="shared" si="110"/>
        <v>11.536</v>
      </c>
      <c r="D121" s="84">
        <f>(B121-B120)*100</f>
        <v>0</v>
      </c>
      <c r="E121" s="84">
        <f t="shared" si="111"/>
        <v>14.72</v>
      </c>
      <c r="F121" s="85">
        <f t="shared" si="112"/>
        <v>11.776</v>
      </c>
      <c r="G121" s="84">
        <f>(E121-E120)*100</f>
        <v>0</v>
      </c>
      <c r="H121" s="84">
        <f t="shared" si="113"/>
        <v>15.02</v>
      </c>
      <c r="I121" s="85">
        <f t="shared" si="114"/>
        <v>12.016</v>
      </c>
      <c r="J121" s="84">
        <f>(H121-H120)*100</f>
        <v>0</v>
      </c>
      <c r="K121" s="85">
        <v>14.3</v>
      </c>
      <c r="L121" s="85">
        <f t="shared" si="115"/>
        <v>11.440000000000001</v>
      </c>
      <c r="M121" s="86">
        <f>(K121-K120)*100</f>
        <v>10.000000000000142</v>
      </c>
      <c r="N121" s="85">
        <v>10.99</v>
      </c>
      <c r="O121" s="85">
        <f t="shared" si="116"/>
        <v>8.7919999999999998</v>
      </c>
      <c r="P121" s="86">
        <f>(N121-N120)*100</f>
        <v>0</v>
      </c>
      <c r="Q121" s="85">
        <v>14.6</v>
      </c>
      <c r="R121" s="85">
        <f t="shared" si="117"/>
        <v>11.68</v>
      </c>
      <c r="S121" s="86">
        <f>(Q121-Q120)*100</f>
        <v>9.9999999999999645</v>
      </c>
      <c r="T121" s="85">
        <v>17.399999999999999</v>
      </c>
      <c r="U121" s="85">
        <f t="shared" si="118"/>
        <v>13.919999999999998</v>
      </c>
      <c r="V121" s="84">
        <f>(T121-T120)*100</f>
        <v>0</v>
      </c>
      <c r="W121" s="84">
        <v>21.99</v>
      </c>
      <c r="X121" s="85">
        <f t="shared" si="119"/>
        <v>17.591999999999999</v>
      </c>
      <c r="Y121" s="84">
        <f>(W121-W120)*100</f>
        <v>0</v>
      </c>
      <c r="Z121" s="85">
        <v>21.14</v>
      </c>
      <c r="AA121" s="180">
        <f t="shared" si="120"/>
        <v>16.911999999999999</v>
      </c>
      <c r="AB121" s="136">
        <f>(Z121-Z120)*100</f>
        <v>0</v>
      </c>
    </row>
    <row r="122" spans="1:28" ht="13.5" thickBot="1" x14ac:dyDescent="0.25">
      <c r="A122" s="178">
        <v>42836</v>
      </c>
      <c r="B122" s="220">
        <v>14.42</v>
      </c>
      <c r="C122" s="85">
        <f t="shared" si="110"/>
        <v>11.536</v>
      </c>
      <c r="D122" s="84">
        <f>(B122-B121)*100</f>
        <v>0</v>
      </c>
      <c r="E122" s="84">
        <f t="shared" si="111"/>
        <v>14.72</v>
      </c>
      <c r="F122" s="85">
        <f t="shared" si="112"/>
        <v>11.776</v>
      </c>
      <c r="G122" s="84">
        <f>(E122-E121)*100</f>
        <v>0</v>
      </c>
      <c r="H122" s="84">
        <f t="shared" si="113"/>
        <v>15.02</v>
      </c>
      <c r="I122" s="85">
        <f t="shared" si="114"/>
        <v>12.016</v>
      </c>
      <c r="J122" s="84">
        <f>(H122-H121)*100</f>
        <v>0</v>
      </c>
      <c r="K122" s="85">
        <v>14.3</v>
      </c>
      <c r="L122" s="85">
        <f t="shared" si="115"/>
        <v>11.440000000000001</v>
      </c>
      <c r="M122" s="86">
        <f>(K122-K121)*100</f>
        <v>0</v>
      </c>
      <c r="N122" s="85">
        <v>10.99</v>
      </c>
      <c r="O122" s="85">
        <f t="shared" si="116"/>
        <v>8.7919999999999998</v>
      </c>
      <c r="P122" s="86">
        <f>(N122-N121)*100</f>
        <v>0</v>
      </c>
      <c r="Q122" s="85">
        <v>14.6</v>
      </c>
      <c r="R122" s="85">
        <f t="shared" si="117"/>
        <v>11.68</v>
      </c>
      <c r="S122" s="86">
        <f>(Q122-Q121)*100</f>
        <v>0</v>
      </c>
      <c r="T122" s="85">
        <v>17.399999999999999</v>
      </c>
      <c r="U122" s="85">
        <f t="shared" si="118"/>
        <v>13.919999999999998</v>
      </c>
      <c r="V122" s="84">
        <f>(T122-T121)*100</f>
        <v>0</v>
      </c>
      <c r="W122" s="84">
        <v>21.99</v>
      </c>
      <c r="X122" s="85">
        <f t="shared" si="119"/>
        <v>17.591999999999999</v>
      </c>
      <c r="Y122" s="84">
        <f>(W122-W121)*100</f>
        <v>0</v>
      </c>
      <c r="Z122" s="85">
        <v>21.14</v>
      </c>
      <c r="AA122" s="180">
        <f t="shared" si="120"/>
        <v>16.911999999999999</v>
      </c>
      <c r="AB122" s="136">
        <f>(Z122-Z121)*100</f>
        <v>0</v>
      </c>
    </row>
    <row r="123" spans="1:28" ht="13.5" thickBot="1" x14ac:dyDescent="0.25">
      <c r="A123" s="178">
        <v>42837</v>
      </c>
      <c r="B123" s="220">
        <v>14.52</v>
      </c>
      <c r="C123" s="85">
        <f t="shared" si="110"/>
        <v>11.616</v>
      </c>
      <c r="D123" s="84">
        <f>(B123-B122)*100</f>
        <v>9.9999999999999645</v>
      </c>
      <c r="E123" s="84">
        <f t="shared" si="111"/>
        <v>14.82</v>
      </c>
      <c r="F123" s="85">
        <f t="shared" si="112"/>
        <v>11.856</v>
      </c>
      <c r="G123" s="84">
        <f>(E123-E122)*100</f>
        <v>9.9999999999999645</v>
      </c>
      <c r="H123" s="84">
        <f t="shared" si="113"/>
        <v>15.12</v>
      </c>
      <c r="I123" s="85">
        <f t="shared" si="114"/>
        <v>12.096</v>
      </c>
      <c r="J123" s="84">
        <f>(H123-H122)*100</f>
        <v>9.9999999999999645</v>
      </c>
      <c r="K123" s="85">
        <v>14.3</v>
      </c>
      <c r="L123" s="85">
        <f t="shared" si="115"/>
        <v>11.440000000000001</v>
      </c>
      <c r="M123" s="86">
        <f>(K123-K122)*100</f>
        <v>0</v>
      </c>
      <c r="N123" s="85">
        <v>10.99</v>
      </c>
      <c r="O123" s="85">
        <f t="shared" si="116"/>
        <v>8.7919999999999998</v>
      </c>
      <c r="P123" s="86">
        <f>(N123-N122)*100</f>
        <v>0</v>
      </c>
      <c r="Q123" s="85">
        <v>14.6</v>
      </c>
      <c r="R123" s="85">
        <f t="shared" si="117"/>
        <v>11.68</v>
      </c>
      <c r="S123" s="86">
        <f>(Q123-Q122)*100</f>
        <v>0</v>
      </c>
      <c r="T123" s="85">
        <v>17.5</v>
      </c>
      <c r="U123" s="85">
        <f t="shared" si="118"/>
        <v>14</v>
      </c>
      <c r="V123" s="84">
        <f>(T123-T122)*100</f>
        <v>10.000000000000142</v>
      </c>
      <c r="W123" s="84">
        <v>21.99</v>
      </c>
      <c r="X123" s="85">
        <f t="shared" si="119"/>
        <v>17.591999999999999</v>
      </c>
      <c r="Y123" s="84">
        <f>(W123-W122)*100</f>
        <v>0</v>
      </c>
      <c r="Z123" s="85">
        <v>21.14</v>
      </c>
      <c r="AA123" s="180">
        <f t="shared" si="120"/>
        <v>16.911999999999999</v>
      </c>
      <c r="AB123" s="136">
        <f>(Z123-Z122)*100</f>
        <v>0</v>
      </c>
    </row>
    <row r="124" spans="1:28" ht="13.5" thickBot="1" x14ac:dyDescent="0.25">
      <c r="A124" s="178">
        <v>42838</v>
      </c>
      <c r="B124" s="220">
        <v>14.52</v>
      </c>
      <c r="C124" s="85">
        <f t="shared" ref="C124:C129" si="130">B124/1.25</f>
        <v>11.616</v>
      </c>
      <c r="D124" s="84">
        <f t="shared" ref="D124:D129" si="131">(B124-B123)*100</f>
        <v>0</v>
      </c>
      <c r="E124" s="84">
        <f t="shared" ref="E124:E129" si="132">B124+0.3</f>
        <v>14.82</v>
      </c>
      <c r="F124" s="85">
        <f t="shared" ref="F124:F129" si="133">E124/1.25</f>
        <v>11.856</v>
      </c>
      <c r="G124" s="84">
        <f t="shared" ref="G124:G129" si="134">(E124-E123)*100</f>
        <v>0</v>
      </c>
      <c r="H124" s="84">
        <f t="shared" ref="H124:H129" si="135">B124+0.6</f>
        <v>15.12</v>
      </c>
      <c r="I124" s="85">
        <f t="shared" ref="I124:I129" si="136">H124/1.25</f>
        <v>12.096</v>
      </c>
      <c r="J124" s="84">
        <f t="shared" ref="J124:J129" si="137">(H124-H123)*100</f>
        <v>0</v>
      </c>
      <c r="K124" s="85">
        <v>14.3</v>
      </c>
      <c r="L124" s="85">
        <f t="shared" ref="L124:L129" si="138">K124/1.25</f>
        <v>11.440000000000001</v>
      </c>
      <c r="M124" s="86">
        <f t="shared" ref="M124:M129" si="139">(K124-K123)*100</f>
        <v>0</v>
      </c>
      <c r="N124" s="85">
        <v>10.99</v>
      </c>
      <c r="O124" s="85">
        <f t="shared" ref="O124:O129" si="140">N124/1.25</f>
        <v>8.7919999999999998</v>
      </c>
      <c r="P124" s="86">
        <f t="shared" ref="P124:P129" si="141">(N124-N123)*100</f>
        <v>0</v>
      </c>
      <c r="Q124" s="85">
        <v>14.6</v>
      </c>
      <c r="R124" s="85">
        <f t="shared" ref="R124:R129" si="142">Q124/1.25</f>
        <v>11.68</v>
      </c>
      <c r="S124" s="86">
        <f t="shared" ref="S124:S129" si="143">(Q124-Q123)*100</f>
        <v>0</v>
      </c>
      <c r="T124" s="85">
        <v>17.5</v>
      </c>
      <c r="U124" s="85">
        <f t="shared" ref="U124:U129" si="144">T124/1.25</f>
        <v>14</v>
      </c>
      <c r="V124" s="84">
        <f t="shared" ref="V124:V129" si="145">(T124-T123)*100</f>
        <v>0</v>
      </c>
      <c r="W124" s="84">
        <v>21.99</v>
      </c>
      <c r="X124" s="85">
        <f t="shared" ref="X124:X129" si="146">W124/1.25</f>
        <v>17.591999999999999</v>
      </c>
      <c r="Y124" s="84">
        <f t="shared" ref="Y124:Y129" si="147">(W124-W123)*100</f>
        <v>0</v>
      </c>
      <c r="Z124" s="85">
        <v>21.14</v>
      </c>
      <c r="AA124" s="180">
        <f t="shared" ref="AA124:AA129" si="148">Z124/1.25</f>
        <v>16.911999999999999</v>
      </c>
      <c r="AB124" s="136">
        <f t="shared" ref="AB124:AB129" si="149">(Z124-Z123)*100</f>
        <v>0</v>
      </c>
    </row>
    <row r="125" spans="1:28" ht="13.5" thickBot="1" x14ac:dyDescent="0.25">
      <c r="A125" s="178">
        <v>42839</v>
      </c>
      <c r="B125" s="220">
        <v>14.52</v>
      </c>
      <c r="C125" s="85">
        <f t="shared" si="130"/>
        <v>11.616</v>
      </c>
      <c r="D125" s="84">
        <f t="shared" si="131"/>
        <v>0</v>
      </c>
      <c r="E125" s="84">
        <f t="shared" si="132"/>
        <v>14.82</v>
      </c>
      <c r="F125" s="85">
        <f t="shared" si="133"/>
        <v>11.856</v>
      </c>
      <c r="G125" s="84">
        <f t="shared" si="134"/>
        <v>0</v>
      </c>
      <c r="H125" s="84">
        <f t="shared" si="135"/>
        <v>15.12</v>
      </c>
      <c r="I125" s="85">
        <f t="shared" si="136"/>
        <v>12.096</v>
      </c>
      <c r="J125" s="84">
        <f t="shared" si="137"/>
        <v>0</v>
      </c>
      <c r="K125" s="85">
        <v>14.3</v>
      </c>
      <c r="L125" s="85">
        <f t="shared" si="138"/>
        <v>11.440000000000001</v>
      </c>
      <c r="M125" s="86">
        <f t="shared" si="139"/>
        <v>0</v>
      </c>
      <c r="N125" s="85">
        <v>10.99</v>
      </c>
      <c r="O125" s="85">
        <f t="shared" si="140"/>
        <v>8.7919999999999998</v>
      </c>
      <c r="P125" s="86">
        <f t="shared" si="141"/>
        <v>0</v>
      </c>
      <c r="Q125" s="85">
        <v>14.6</v>
      </c>
      <c r="R125" s="85">
        <f t="shared" si="142"/>
        <v>11.68</v>
      </c>
      <c r="S125" s="86">
        <f t="shared" si="143"/>
        <v>0</v>
      </c>
      <c r="T125" s="85">
        <v>17.5</v>
      </c>
      <c r="U125" s="85">
        <f t="shared" si="144"/>
        <v>14</v>
      </c>
      <c r="V125" s="84">
        <f t="shared" si="145"/>
        <v>0</v>
      </c>
      <c r="W125" s="84">
        <v>21.99</v>
      </c>
      <c r="X125" s="85">
        <f t="shared" si="146"/>
        <v>17.591999999999999</v>
      </c>
      <c r="Y125" s="84">
        <f t="shared" si="147"/>
        <v>0</v>
      </c>
      <c r="Z125" s="85">
        <v>21.14</v>
      </c>
      <c r="AA125" s="180">
        <f t="shared" si="148"/>
        <v>16.911999999999999</v>
      </c>
      <c r="AB125" s="136">
        <f t="shared" si="149"/>
        <v>0</v>
      </c>
    </row>
    <row r="126" spans="1:28" ht="13.5" thickBot="1" x14ac:dyDescent="0.25">
      <c r="A126" s="178">
        <v>42840</v>
      </c>
      <c r="B126" s="220">
        <v>14.52</v>
      </c>
      <c r="C126" s="85">
        <f t="shared" si="130"/>
        <v>11.616</v>
      </c>
      <c r="D126" s="84">
        <f t="shared" si="131"/>
        <v>0</v>
      </c>
      <c r="E126" s="84">
        <f t="shared" si="132"/>
        <v>14.82</v>
      </c>
      <c r="F126" s="85">
        <f t="shared" si="133"/>
        <v>11.856</v>
      </c>
      <c r="G126" s="84">
        <f t="shared" si="134"/>
        <v>0</v>
      </c>
      <c r="H126" s="84">
        <f t="shared" si="135"/>
        <v>15.12</v>
      </c>
      <c r="I126" s="85">
        <f t="shared" si="136"/>
        <v>12.096</v>
      </c>
      <c r="J126" s="84">
        <f t="shared" si="137"/>
        <v>0</v>
      </c>
      <c r="K126" s="85">
        <v>14.3</v>
      </c>
      <c r="L126" s="85">
        <f t="shared" si="138"/>
        <v>11.440000000000001</v>
      </c>
      <c r="M126" s="86">
        <f t="shared" si="139"/>
        <v>0</v>
      </c>
      <c r="N126" s="85">
        <v>10.99</v>
      </c>
      <c r="O126" s="85">
        <f t="shared" si="140"/>
        <v>8.7919999999999998</v>
      </c>
      <c r="P126" s="86">
        <f t="shared" si="141"/>
        <v>0</v>
      </c>
      <c r="Q126" s="85">
        <v>14.6</v>
      </c>
      <c r="R126" s="85">
        <f t="shared" si="142"/>
        <v>11.68</v>
      </c>
      <c r="S126" s="86">
        <f t="shared" si="143"/>
        <v>0</v>
      </c>
      <c r="T126" s="85">
        <v>17.5</v>
      </c>
      <c r="U126" s="85">
        <f t="shared" si="144"/>
        <v>14</v>
      </c>
      <c r="V126" s="84">
        <f t="shared" si="145"/>
        <v>0</v>
      </c>
      <c r="W126" s="84">
        <v>21.99</v>
      </c>
      <c r="X126" s="85">
        <f t="shared" si="146"/>
        <v>17.591999999999999</v>
      </c>
      <c r="Y126" s="84">
        <f t="shared" si="147"/>
        <v>0</v>
      </c>
      <c r="Z126" s="85">
        <v>21.14</v>
      </c>
      <c r="AA126" s="180">
        <f t="shared" si="148"/>
        <v>16.911999999999999</v>
      </c>
      <c r="AB126" s="136">
        <f t="shared" si="149"/>
        <v>0</v>
      </c>
    </row>
    <row r="127" spans="1:28" ht="13.5" thickBot="1" x14ac:dyDescent="0.25">
      <c r="A127" s="178">
        <v>42841</v>
      </c>
      <c r="B127" s="220">
        <v>14.52</v>
      </c>
      <c r="C127" s="85">
        <f t="shared" si="130"/>
        <v>11.616</v>
      </c>
      <c r="D127" s="84">
        <f t="shared" si="131"/>
        <v>0</v>
      </c>
      <c r="E127" s="84">
        <f t="shared" si="132"/>
        <v>14.82</v>
      </c>
      <c r="F127" s="85">
        <f t="shared" si="133"/>
        <v>11.856</v>
      </c>
      <c r="G127" s="84">
        <f t="shared" si="134"/>
        <v>0</v>
      </c>
      <c r="H127" s="84">
        <f t="shared" si="135"/>
        <v>15.12</v>
      </c>
      <c r="I127" s="85">
        <f t="shared" si="136"/>
        <v>12.096</v>
      </c>
      <c r="J127" s="84">
        <f t="shared" si="137"/>
        <v>0</v>
      </c>
      <c r="K127" s="85">
        <v>14.3</v>
      </c>
      <c r="L127" s="85">
        <f t="shared" si="138"/>
        <v>11.440000000000001</v>
      </c>
      <c r="M127" s="86">
        <f t="shared" si="139"/>
        <v>0</v>
      </c>
      <c r="N127" s="85">
        <v>10.99</v>
      </c>
      <c r="O127" s="85">
        <f t="shared" si="140"/>
        <v>8.7919999999999998</v>
      </c>
      <c r="P127" s="86">
        <f t="shared" si="141"/>
        <v>0</v>
      </c>
      <c r="Q127" s="85">
        <v>14.6</v>
      </c>
      <c r="R127" s="85">
        <f t="shared" si="142"/>
        <v>11.68</v>
      </c>
      <c r="S127" s="86">
        <f t="shared" si="143"/>
        <v>0</v>
      </c>
      <c r="T127" s="85">
        <v>17.5</v>
      </c>
      <c r="U127" s="85">
        <f t="shared" si="144"/>
        <v>14</v>
      </c>
      <c r="V127" s="84">
        <f t="shared" si="145"/>
        <v>0</v>
      </c>
      <c r="W127" s="84">
        <v>21.99</v>
      </c>
      <c r="X127" s="85">
        <f t="shared" si="146"/>
        <v>17.591999999999999</v>
      </c>
      <c r="Y127" s="84">
        <f t="shared" si="147"/>
        <v>0</v>
      </c>
      <c r="Z127" s="85">
        <v>21.14</v>
      </c>
      <c r="AA127" s="180">
        <f t="shared" si="148"/>
        <v>16.911999999999999</v>
      </c>
      <c r="AB127" s="136">
        <f t="shared" si="149"/>
        <v>0</v>
      </c>
    </row>
    <row r="128" spans="1:28" ht="13.5" thickBot="1" x14ac:dyDescent="0.25">
      <c r="A128" s="178">
        <v>42842</v>
      </c>
      <c r="B128" s="220">
        <v>14.52</v>
      </c>
      <c r="C128" s="85">
        <f t="shared" si="130"/>
        <v>11.616</v>
      </c>
      <c r="D128" s="84">
        <f t="shared" si="131"/>
        <v>0</v>
      </c>
      <c r="E128" s="84">
        <f t="shared" si="132"/>
        <v>14.82</v>
      </c>
      <c r="F128" s="85">
        <f t="shared" si="133"/>
        <v>11.856</v>
      </c>
      <c r="G128" s="84">
        <f t="shared" si="134"/>
        <v>0</v>
      </c>
      <c r="H128" s="84">
        <f t="shared" si="135"/>
        <v>15.12</v>
      </c>
      <c r="I128" s="85">
        <f t="shared" si="136"/>
        <v>12.096</v>
      </c>
      <c r="J128" s="84">
        <f t="shared" si="137"/>
        <v>0</v>
      </c>
      <c r="K128" s="85">
        <v>14.3</v>
      </c>
      <c r="L128" s="85">
        <f t="shared" si="138"/>
        <v>11.440000000000001</v>
      </c>
      <c r="M128" s="86">
        <f t="shared" si="139"/>
        <v>0</v>
      </c>
      <c r="N128" s="85">
        <v>10.99</v>
      </c>
      <c r="O128" s="85">
        <f t="shared" si="140"/>
        <v>8.7919999999999998</v>
      </c>
      <c r="P128" s="86">
        <f t="shared" si="141"/>
        <v>0</v>
      </c>
      <c r="Q128" s="85">
        <v>14.6</v>
      </c>
      <c r="R128" s="85">
        <f t="shared" si="142"/>
        <v>11.68</v>
      </c>
      <c r="S128" s="86">
        <f t="shared" si="143"/>
        <v>0</v>
      </c>
      <c r="T128" s="85">
        <v>17.5</v>
      </c>
      <c r="U128" s="85">
        <f t="shared" si="144"/>
        <v>14</v>
      </c>
      <c r="V128" s="84">
        <f t="shared" si="145"/>
        <v>0</v>
      </c>
      <c r="W128" s="84">
        <v>21.99</v>
      </c>
      <c r="X128" s="85">
        <f t="shared" si="146"/>
        <v>17.591999999999999</v>
      </c>
      <c r="Y128" s="84">
        <f t="shared" si="147"/>
        <v>0</v>
      </c>
      <c r="Z128" s="85">
        <v>21.14</v>
      </c>
      <c r="AA128" s="180">
        <f t="shared" si="148"/>
        <v>16.911999999999999</v>
      </c>
      <c r="AB128" s="136">
        <f t="shared" si="149"/>
        <v>0</v>
      </c>
    </row>
    <row r="129" spans="1:28" ht="13.5" thickBot="1" x14ac:dyDescent="0.25">
      <c r="A129" s="178">
        <v>42843</v>
      </c>
      <c r="B129" s="220">
        <v>14.62</v>
      </c>
      <c r="C129" s="85">
        <f t="shared" si="130"/>
        <v>11.696</v>
      </c>
      <c r="D129" s="84">
        <f t="shared" si="131"/>
        <v>9.9999999999999645</v>
      </c>
      <c r="E129" s="84">
        <f t="shared" si="132"/>
        <v>14.92</v>
      </c>
      <c r="F129" s="85">
        <f t="shared" si="133"/>
        <v>11.936</v>
      </c>
      <c r="G129" s="84">
        <f t="shared" si="134"/>
        <v>9.9999999999999645</v>
      </c>
      <c r="H129" s="84">
        <f t="shared" si="135"/>
        <v>15.219999999999999</v>
      </c>
      <c r="I129" s="85">
        <f t="shared" si="136"/>
        <v>12.175999999999998</v>
      </c>
      <c r="J129" s="84">
        <f t="shared" si="137"/>
        <v>9.9999999999999645</v>
      </c>
      <c r="K129" s="85">
        <v>14.4</v>
      </c>
      <c r="L129" s="85">
        <f t="shared" si="138"/>
        <v>11.52</v>
      </c>
      <c r="M129" s="86">
        <f t="shared" si="139"/>
        <v>9.9999999999999645</v>
      </c>
      <c r="N129" s="85">
        <v>10.99</v>
      </c>
      <c r="O129" s="85">
        <f t="shared" si="140"/>
        <v>8.7919999999999998</v>
      </c>
      <c r="P129" s="86">
        <f t="shared" si="141"/>
        <v>0</v>
      </c>
      <c r="Q129" s="85">
        <v>14.7</v>
      </c>
      <c r="R129" s="85">
        <f t="shared" si="142"/>
        <v>11.76</v>
      </c>
      <c r="S129" s="86">
        <f t="shared" si="143"/>
        <v>9.9999999999999645</v>
      </c>
      <c r="T129" s="85">
        <v>17.5</v>
      </c>
      <c r="U129" s="85">
        <f t="shared" si="144"/>
        <v>14</v>
      </c>
      <c r="V129" s="84">
        <f t="shared" si="145"/>
        <v>0</v>
      </c>
      <c r="W129" s="84">
        <v>21.99</v>
      </c>
      <c r="X129" s="85">
        <f t="shared" si="146"/>
        <v>17.591999999999999</v>
      </c>
      <c r="Y129" s="84">
        <f t="shared" si="147"/>
        <v>0</v>
      </c>
      <c r="Z129" s="85">
        <v>21.14</v>
      </c>
      <c r="AA129" s="180">
        <f t="shared" si="148"/>
        <v>16.911999999999999</v>
      </c>
      <c r="AB129" s="136">
        <f t="shared" si="149"/>
        <v>0</v>
      </c>
    </row>
    <row r="130" spans="1:28" ht="13.5" thickBot="1" x14ac:dyDescent="0.25">
      <c r="A130" s="178">
        <v>42844</v>
      </c>
      <c r="B130" s="220">
        <v>14.62</v>
      </c>
      <c r="C130" s="85">
        <f t="shared" ref="C130:C141" si="150">B130/1.25</f>
        <v>11.696</v>
      </c>
      <c r="D130" s="84">
        <f t="shared" ref="D130:D141" si="151">(B130-B129)*100</f>
        <v>0</v>
      </c>
      <c r="E130" s="84">
        <f t="shared" ref="E130:E141" si="152">B130+0.3</f>
        <v>14.92</v>
      </c>
      <c r="F130" s="85">
        <f t="shared" ref="F130:F141" si="153">E130/1.25</f>
        <v>11.936</v>
      </c>
      <c r="G130" s="84">
        <f t="shared" ref="G130:G141" si="154">(E130-E129)*100</f>
        <v>0</v>
      </c>
      <c r="H130" s="84">
        <f t="shared" ref="H130:H141" si="155">B130+0.6</f>
        <v>15.219999999999999</v>
      </c>
      <c r="I130" s="85">
        <f t="shared" ref="I130:I141" si="156">H130/1.25</f>
        <v>12.175999999999998</v>
      </c>
      <c r="J130" s="84">
        <f t="shared" ref="J130:J141" si="157">(H130-H129)*100</f>
        <v>0</v>
      </c>
      <c r="K130" s="85">
        <v>14.4</v>
      </c>
      <c r="L130" s="85">
        <f t="shared" ref="L130:L141" si="158">K130/1.25</f>
        <v>11.52</v>
      </c>
      <c r="M130" s="86">
        <f t="shared" ref="M130:M141" si="159">(K130-K129)*100</f>
        <v>0</v>
      </c>
      <c r="N130" s="85">
        <v>10.99</v>
      </c>
      <c r="O130" s="85">
        <f t="shared" ref="O130:O141" si="160">N130/1.25</f>
        <v>8.7919999999999998</v>
      </c>
      <c r="P130" s="86">
        <f t="shared" ref="P130:P141" si="161">(N130-N129)*100</f>
        <v>0</v>
      </c>
      <c r="Q130" s="85">
        <v>14.7</v>
      </c>
      <c r="R130" s="85">
        <f t="shared" ref="R130:R141" si="162">Q130/1.25</f>
        <v>11.76</v>
      </c>
      <c r="S130" s="86">
        <f t="shared" ref="S130:S141" si="163">(Q130-Q129)*100</f>
        <v>0</v>
      </c>
      <c r="T130" s="85">
        <v>17.5</v>
      </c>
      <c r="U130" s="85">
        <f t="shared" ref="U130:U141" si="164">T130/1.25</f>
        <v>14</v>
      </c>
      <c r="V130" s="84">
        <f t="shared" ref="V130:V141" si="165">(T130-T129)*100</f>
        <v>0</v>
      </c>
      <c r="W130" s="84">
        <v>21.99</v>
      </c>
      <c r="X130" s="85">
        <f t="shared" ref="X130:X141" si="166">W130/1.25</f>
        <v>17.591999999999999</v>
      </c>
      <c r="Y130" s="84">
        <f t="shared" ref="Y130:Y141" si="167">(W130-W129)*100</f>
        <v>0</v>
      </c>
      <c r="Z130" s="85">
        <v>21.14</v>
      </c>
      <c r="AA130" s="180">
        <f t="shared" ref="AA130:AA141" si="168">Z130/1.25</f>
        <v>16.911999999999999</v>
      </c>
      <c r="AB130" s="136">
        <f t="shared" ref="AB130:AB141" si="169">(Z130-Z129)*100</f>
        <v>0</v>
      </c>
    </row>
    <row r="131" spans="1:28" ht="13.5" thickBot="1" x14ac:dyDescent="0.25">
      <c r="A131" s="178">
        <v>42845</v>
      </c>
      <c r="B131" s="220">
        <v>14.47</v>
      </c>
      <c r="C131" s="85">
        <f t="shared" si="150"/>
        <v>11.576000000000001</v>
      </c>
      <c r="D131" s="84">
        <f t="shared" si="151"/>
        <v>-14.999999999999858</v>
      </c>
      <c r="E131" s="84">
        <f t="shared" si="152"/>
        <v>14.770000000000001</v>
      </c>
      <c r="F131" s="85">
        <f t="shared" si="153"/>
        <v>11.816000000000001</v>
      </c>
      <c r="G131" s="84">
        <f t="shared" si="154"/>
        <v>-14.999999999999858</v>
      </c>
      <c r="H131" s="84">
        <f t="shared" si="155"/>
        <v>15.07</v>
      </c>
      <c r="I131" s="85">
        <f t="shared" si="156"/>
        <v>12.056000000000001</v>
      </c>
      <c r="J131" s="84">
        <f t="shared" si="157"/>
        <v>-14.999999999999858</v>
      </c>
      <c r="K131" s="85">
        <v>14.25</v>
      </c>
      <c r="L131" s="85">
        <f t="shared" si="158"/>
        <v>11.4</v>
      </c>
      <c r="M131" s="86">
        <f t="shared" si="159"/>
        <v>-15.000000000000036</v>
      </c>
      <c r="N131" s="85">
        <v>10.99</v>
      </c>
      <c r="O131" s="85">
        <f t="shared" si="160"/>
        <v>8.7919999999999998</v>
      </c>
      <c r="P131" s="86">
        <f t="shared" si="161"/>
        <v>0</v>
      </c>
      <c r="Q131" s="85">
        <v>14.55</v>
      </c>
      <c r="R131" s="85">
        <f t="shared" si="162"/>
        <v>11.64</v>
      </c>
      <c r="S131" s="86">
        <f t="shared" si="163"/>
        <v>-14.999999999999858</v>
      </c>
      <c r="T131" s="85">
        <v>17.5</v>
      </c>
      <c r="U131" s="85">
        <f t="shared" si="164"/>
        <v>14</v>
      </c>
      <c r="V131" s="84">
        <f t="shared" si="165"/>
        <v>0</v>
      </c>
      <c r="W131" s="84">
        <v>21.99</v>
      </c>
      <c r="X131" s="85">
        <f t="shared" si="166"/>
        <v>17.591999999999999</v>
      </c>
      <c r="Y131" s="84">
        <f t="shared" si="167"/>
        <v>0</v>
      </c>
      <c r="Z131" s="85">
        <v>21.14</v>
      </c>
      <c r="AA131" s="180">
        <f t="shared" si="168"/>
        <v>16.911999999999999</v>
      </c>
      <c r="AB131" s="136">
        <f t="shared" si="169"/>
        <v>0</v>
      </c>
    </row>
    <row r="132" spans="1:28" ht="13.5" thickBot="1" x14ac:dyDescent="0.25">
      <c r="A132" s="178">
        <v>42846</v>
      </c>
      <c r="B132" s="220">
        <v>14.37</v>
      </c>
      <c r="C132" s="85">
        <f t="shared" si="150"/>
        <v>11.495999999999999</v>
      </c>
      <c r="D132" s="84">
        <f t="shared" si="151"/>
        <v>-10.000000000000142</v>
      </c>
      <c r="E132" s="84">
        <f t="shared" si="152"/>
        <v>14.67</v>
      </c>
      <c r="F132" s="85">
        <f t="shared" si="153"/>
        <v>11.736000000000001</v>
      </c>
      <c r="G132" s="84">
        <f t="shared" si="154"/>
        <v>-10.000000000000142</v>
      </c>
      <c r="H132" s="84">
        <f t="shared" si="155"/>
        <v>14.969999999999999</v>
      </c>
      <c r="I132" s="85">
        <f t="shared" si="156"/>
        <v>11.975999999999999</v>
      </c>
      <c r="J132" s="84">
        <f t="shared" si="157"/>
        <v>-10.000000000000142</v>
      </c>
      <c r="K132" s="85">
        <v>14.1</v>
      </c>
      <c r="L132" s="85">
        <f t="shared" si="158"/>
        <v>11.28</v>
      </c>
      <c r="M132" s="86">
        <f t="shared" si="159"/>
        <v>-15.000000000000036</v>
      </c>
      <c r="N132" s="85">
        <v>10.99</v>
      </c>
      <c r="O132" s="85">
        <f t="shared" si="160"/>
        <v>8.7919999999999998</v>
      </c>
      <c r="P132" s="86">
        <f t="shared" si="161"/>
        <v>0</v>
      </c>
      <c r="Q132" s="85">
        <v>14.4</v>
      </c>
      <c r="R132" s="85">
        <f t="shared" si="162"/>
        <v>11.52</v>
      </c>
      <c r="S132" s="86">
        <f t="shared" si="163"/>
        <v>-15.000000000000036</v>
      </c>
      <c r="T132" s="85">
        <v>17.5</v>
      </c>
      <c r="U132" s="85">
        <f t="shared" si="164"/>
        <v>14</v>
      </c>
      <c r="V132" s="84">
        <f t="shared" si="165"/>
        <v>0</v>
      </c>
      <c r="W132" s="84">
        <v>21.99</v>
      </c>
      <c r="X132" s="85">
        <f t="shared" si="166"/>
        <v>17.591999999999999</v>
      </c>
      <c r="Y132" s="84">
        <f t="shared" si="167"/>
        <v>0</v>
      </c>
      <c r="Z132" s="85">
        <v>21.14</v>
      </c>
      <c r="AA132" s="180">
        <f t="shared" si="168"/>
        <v>16.911999999999999</v>
      </c>
      <c r="AB132" s="136">
        <f t="shared" si="169"/>
        <v>0</v>
      </c>
    </row>
    <row r="133" spans="1:28" ht="13.5" thickBot="1" x14ac:dyDescent="0.25">
      <c r="A133" s="178">
        <v>42847</v>
      </c>
      <c r="B133" s="220">
        <v>14.37</v>
      </c>
      <c r="C133" s="85">
        <f t="shared" si="150"/>
        <v>11.495999999999999</v>
      </c>
      <c r="D133" s="84">
        <f t="shared" si="151"/>
        <v>0</v>
      </c>
      <c r="E133" s="84">
        <f t="shared" si="152"/>
        <v>14.67</v>
      </c>
      <c r="F133" s="85">
        <f t="shared" si="153"/>
        <v>11.736000000000001</v>
      </c>
      <c r="G133" s="84">
        <f t="shared" si="154"/>
        <v>0</v>
      </c>
      <c r="H133" s="84">
        <f t="shared" si="155"/>
        <v>14.969999999999999</v>
      </c>
      <c r="I133" s="85">
        <f t="shared" si="156"/>
        <v>11.975999999999999</v>
      </c>
      <c r="J133" s="84">
        <f t="shared" si="157"/>
        <v>0</v>
      </c>
      <c r="K133" s="85">
        <v>14.1</v>
      </c>
      <c r="L133" s="85">
        <f t="shared" si="158"/>
        <v>11.28</v>
      </c>
      <c r="M133" s="86">
        <f t="shared" si="159"/>
        <v>0</v>
      </c>
      <c r="N133" s="85">
        <v>10.99</v>
      </c>
      <c r="O133" s="85">
        <f t="shared" si="160"/>
        <v>8.7919999999999998</v>
      </c>
      <c r="P133" s="86">
        <f t="shared" si="161"/>
        <v>0</v>
      </c>
      <c r="Q133" s="85">
        <v>14.4</v>
      </c>
      <c r="R133" s="85">
        <f t="shared" si="162"/>
        <v>11.52</v>
      </c>
      <c r="S133" s="86">
        <f t="shared" si="163"/>
        <v>0</v>
      </c>
      <c r="T133" s="85">
        <v>17.5</v>
      </c>
      <c r="U133" s="85">
        <f t="shared" si="164"/>
        <v>14</v>
      </c>
      <c r="V133" s="84">
        <f t="shared" si="165"/>
        <v>0</v>
      </c>
      <c r="W133" s="84">
        <v>21.99</v>
      </c>
      <c r="X133" s="85">
        <f t="shared" si="166"/>
        <v>17.591999999999999</v>
      </c>
      <c r="Y133" s="84">
        <f t="shared" si="167"/>
        <v>0</v>
      </c>
      <c r="Z133" s="85">
        <v>21.14</v>
      </c>
      <c r="AA133" s="180">
        <f t="shared" si="168"/>
        <v>16.911999999999999</v>
      </c>
      <c r="AB133" s="136">
        <f t="shared" si="169"/>
        <v>0</v>
      </c>
    </row>
    <row r="134" spans="1:28" ht="13.5" thickBot="1" x14ac:dyDescent="0.25">
      <c r="A134" s="178">
        <v>42848</v>
      </c>
      <c r="B134" s="220">
        <v>14.37</v>
      </c>
      <c r="C134" s="85">
        <f t="shared" si="150"/>
        <v>11.495999999999999</v>
      </c>
      <c r="D134" s="84">
        <f t="shared" si="151"/>
        <v>0</v>
      </c>
      <c r="E134" s="84">
        <f t="shared" si="152"/>
        <v>14.67</v>
      </c>
      <c r="F134" s="85">
        <f t="shared" si="153"/>
        <v>11.736000000000001</v>
      </c>
      <c r="G134" s="84">
        <f t="shared" si="154"/>
        <v>0</v>
      </c>
      <c r="H134" s="84">
        <f t="shared" si="155"/>
        <v>14.969999999999999</v>
      </c>
      <c r="I134" s="85">
        <f t="shared" si="156"/>
        <v>11.975999999999999</v>
      </c>
      <c r="J134" s="84">
        <f t="shared" si="157"/>
        <v>0</v>
      </c>
      <c r="K134" s="85">
        <v>14.1</v>
      </c>
      <c r="L134" s="85">
        <f t="shared" si="158"/>
        <v>11.28</v>
      </c>
      <c r="M134" s="86">
        <f t="shared" si="159"/>
        <v>0</v>
      </c>
      <c r="N134" s="85">
        <v>10.99</v>
      </c>
      <c r="O134" s="85">
        <f t="shared" si="160"/>
        <v>8.7919999999999998</v>
      </c>
      <c r="P134" s="86">
        <f t="shared" si="161"/>
        <v>0</v>
      </c>
      <c r="Q134" s="85">
        <v>14.4</v>
      </c>
      <c r="R134" s="85">
        <f t="shared" si="162"/>
        <v>11.52</v>
      </c>
      <c r="S134" s="86">
        <f t="shared" si="163"/>
        <v>0</v>
      </c>
      <c r="T134" s="85">
        <v>17.5</v>
      </c>
      <c r="U134" s="85">
        <f t="shared" si="164"/>
        <v>14</v>
      </c>
      <c r="V134" s="84">
        <f t="shared" si="165"/>
        <v>0</v>
      </c>
      <c r="W134" s="84">
        <v>21.99</v>
      </c>
      <c r="X134" s="85">
        <f t="shared" si="166"/>
        <v>17.591999999999999</v>
      </c>
      <c r="Y134" s="84">
        <f t="shared" si="167"/>
        <v>0</v>
      </c>
      <c r="Z134" s="85">
        <v>21.14</v>
      </c>
      <c r="AA134" s="180">
        <f t="shared" si="168"/>
        <v>16.911999999999999</v>
      </c>
      <c r="AB134" s="136">
        <f t="shared" si="169"/>
        <v>0</v>
      </c>
    </row>
    <row r="135" spans="1:28" ht="13.5" thickBot="1" x14ac:dyDescent="0.25">
      <c r="A135" s="178">
        <v>42849</v>
      </c>
      <c r="B135" s="220">
        <v>14.27</v>
      </c>
      <c r="C135" s="85">
        <f t="shared" si="150"/>
        <v>11.416</v>
      </c>
      <c r="D135" s="84">
        <f t="shared" si="151"/>
        <v>-9.9999999999999645</v>
      </c>
      <c r="E135" s="84">
        <f t="shared" si="152"/>
        <v>14.57</v>
      </c>
      <c r="F135" s="85">
        <f t="shared" si="153"/>
        <v>11.656000000000001</v>
      </c>
      <c r="G135" s="84">
        <f t="shared" si="154"/>
        <v>-9.9999999999999645</v>
      </c>
      <c r="H135" s="84">
        <f t="shared" si="155"/>
        <v>14.87</v>
      </c>
      <c r="I135" s="85">
        <f t="shared" si="156"/>
        <v>11.895999999999999</v>
      </c>
      <c r="J135" s="84">
        <f t="shared" si="157"/>
        <v>-9.9999999999999645</v>
      </c>
      <c r="K135" s="85">
        <v>14</v>
      </c>
      <c r="L135" s="85">
        <f t="shared" si="158"/>
        <v>11.2</v>
      </c>
      <c r="M135" s="86">
        <f t="shared" si="159"/>
        <v>-9.9999999999999645</v>
      </c>
      <c r="N135" s="85">
        <v>10.99</v>
      </c>
      <c r="O135" s="85">
        <f t="shared" si="160"/>
        <v>8.7919999999999998</v>
      </c>
      <c r="P135" s="86">
        <f t="shared" si="161"/>
        <v>0</v>
      </c>
      <c r="Q135" s="85">
        <v>14.3</v>
      </c>
      <c r="R135" s="85">
        <f t="shared" si="162"/>
        <v>11.440000000000001</v>
      </c>
      <c r="S135" s="86">
        <f t="shared" si="163"/>
        <v>-9.9999999999999645</v>
      </c>
      <c r="T135" s="85">
        <v>17.5</v>
      </c>
      <c r="U135" s="85">
        <f t="shared" si="164"/>
        <v>14</v>
      </c>
      <c r="V135" s="84">
        <f t="shared" si="165"/>
        <v>0</v>
      </c>
      <c r="W135" s="84">
        <v>21.99</v>
      </c>
      <c r="X135" s="85">
        <f t="shared" si="166"/>
        <v>17.591999999999999</v>
      </c>
      <c r="Y135" s="84">
        <f t="shared" si="167"/>
        <v>0</v>
      </c>
      <c r="Z135" s="85">
        <v>21.14</v>
      </c>
      <c r="AA135" s="180">
        <f t="shared" si="168"/>
        <v>16.911999999999999</v>
      </c>
      <c r="AB135" s="136">
        <f t="shared" si="169"/>
        <v>0</v>
      </c>
    </row>
    <row r="136" spans="1:28" ht="13.5" thickBot="1" x14ac:dyDescent="0.25">
      <c r="A136" s="178">
        <v>42850</v>
      </c>
      <c r="B136" s="220">
        <v>14.27</v>
      </c>
      <c r="C136" s="85">
        <f t="shared" si="150"/>
        <v>11.416</v>
      </c>
      <c r="D136" s="84">
        <f t="shared" si="151"/>
        <v>0</v>
      </c>
      <c r="E136" s="84">
        <f t="shared" si="152"/>
        <v>14.57</v>
      </c>
      <c r="F136" s="85">
        <f t="shared" si="153"/>
        <v>11.656000000000001</v>
      </c>
      <c r="G136" s="84">
        <f t="shared" si="154"/>
        <v>0</v>
      </c>
      <c r="H136" s="84">
        <f t="shared" si="155"/>
        <v>14.87</v>
      </c>
      <c r="I136" s="85">
        <f t="shared" si="156"/>
        <v>11.895999999999999</v>
      </c>
      <c r="J136" s="84">
        <f t="shared" si="157"/>
        <v>0</v>
      </c>
      <c r="K136" s="85">
        <v>14</v>
      </c>
      <c r="L136" s="85">
        <f t="shared" si="158"/>
        <v>11.2</v>
      </c>
      <c r="M136" s="86">
        <f t="shared" si="159"/>
        <v>0</v>
      </c>
      <c r="N136" s="85">
        <v>10.99</v>
      </c>
      <c r="O136" s="85">
        <f t="shared" si="160"/>
        <v>8.7919999999999998</v>
      </c>
      <c r="P136" s="86">
        <f t="shared" si="161"/>
        <v>0</v>
      </c>
      <c r="Q136" s="85">
        <v>14.3</v>
      </c>
      <c r="R136" s="85">
        <f t="shared" si="162"/>
        <v>11.440000000000001</v>
      </c>
      <c r="S136" s="86">
        <f t="shared" si="163"/>
        <v>0</v>
      </c>
      <c r="T136" s="85">
        <v>17.5</v>
      </c>
      <c r="U136" s="85">
        <f t="shared" si="164"/>
        <v>14</v>
      </c>
      <c r="V136" s="84">
        <f t="shared" si="165"/>
        <v>0</v>
      </c>
      <c r="W136" s="84">
        <v>21.99</v>
      </c>
      <c r="X136" s="85">
        <f t="shared" si="166"/>
        <v>17.591999999999999</v>
      </c>
      <c r="Y136" s="84">
        <f t="shared" si="167"/>
        <v>0</v>
      </c>
      <c r="Z136" s="85">
        <v>21.14</v>
      </c>
      <c r="AA136" s="180">
        <f t="shared" si="168"/>
        <v>16.911999999999999</v>
      </c>
      <c r="AB136" s="136">
        <f t="shared" si="169"/>
        <v>0</v>
      </c>
    </row>
    <row r="137" spans="1:28" ht="13.5" thickBot="1" x14ac:dyDescent="0.25">
      <c r="A137" s="178">
        <v>42851</v>
      </c>
      <c r="B137" s="220">
        <v>14.12</v>
      </c>
      <c r="C137" s="85">
        <f t="shared" si="150"/>
        <v>11.295999999999999</v>
      </c>
      <c r="D137" s="84">
        <f t="shared" si="151"/>
        <v>-15.000000000000036</v>
      </c>
      <c r="E137" s="84">
        <f t="shared" si="152"/>
        <v>14.42</v>
      </c>
      <c r="F137" s="85">
        <f t="shared" si="153"/>
        <v>11.536</v>
      </c>
      <c r="G137" s="84">
        <f t="shared" si="154"/>
        <v>-15.000000000000036</v>
      </c>
      <c r="H137" s="84">
        <f t="shared" si="155"/>
        <v>14.719999999999999</v>
      </c>
      <c r="I137" s="85">
        <f t="shared" si="156"/>
        <v>11.776</v>
      </c>
      <c r="J137" s="84">
        <f t="shared" si="157"/>
        <v>-15.000000000000036</v>
      </c>
      <c r="K137" s="85">
        <v>13.9</v>
      </c>
      <c r="L137" s="85">
        <f t="shared" si="158"/>
        <v>11.120000000000001</v>
      </c>
      <c r="M137" s="86">
        <f t="shared" si="159"/>
        <v>-9.9999999999999645</v>
      </c>
      <c r="N137" s="85">
        <v>10.99</v>
      </c>
      <c r="O137" s="85">
        <f t="shared" si="160"/>
        <v>8.7919999999999998</v>
      </c>
      <c r="P137" s="86">
        <f t="shared" si="161"/>
        <v>0</v>
      </c>
      <c r="Q137" s="85">
        <v>14.2</v>
      </c>
      <c r="R137" s="85">
        <f t="shared" si="162"/>
        <v>11.36</v>
      </c>
      <c r="S137" s="86">
        <f t="shared" si="163"/>
        <v>-10.000000000000142</v>
      </c>
      <c r="T137" s="85">
        <v>17.5</v>
      </c>
      <c r="U137" s="85">
        <f t="shared" si="164"/>
        <v>14</v>
      </c>
      <c r="V137" s="84">
        <f t="shared" si="165"/>
        <v>0</v>
      </c>
      <c r="W137" s="84">
        <v>21.99</v>
      </c>
      <c r="X137" s="85">
        <f t="shared" si="166"/>
        <v>17.591999999999999</v>
      </c>
      <c r="Y137" s="84">
        <f t="shared" si="167"/>
        <v>0</v>
      </c>
      <c r="Z137" s="85">
        <v>21.14</v>
      </c>
      <c r="AA137" s="180">
        <f t="shared" si="168"/>
        <v>16.911999999999999</v>
      </c>
      <c r="AB137" s="136">
        <f t="shared" si="169"/>
        <v>0</v>
      </c>
    </row>
    <row r="138" spans="1:28" ht="13.5" thickBot="1" x14ac:dyDescent="0.25">
      <c r="A138" s="178">
        <v>42852</v>
      </c>
      <c r="B138" s="220">
        <v>14.12</v>
      </c>
      <c r="C138" s="85">
        <f t="shared" si="150"/>
        <v>11.295999999999999</v>
      </c>
      <c r="D138" s="84">
        <f t="shared" si="151"/>
        <v>0</v>
      </c>
      <c r="E138" s="84">
        <f t="shared" si="152"/>
        <v>14.42</v>
      </c>
      <c r="F138" s="85">
        <f t="shared" si="153"/>
        <v>11.536</v>
      </c>
      <c r="G138" s="84">
        <f t="shared" si="154"/>
        <v>0</v>
      </c>
      <c r="H138" s="84">
        <f t="shared" si="155"/>
        <v>14.719999999999999</v>
      </c>
      <c r="I138" s="85">
        <f t="shared" si="156"/>
        <v>11.776</v>
      </c>
      <c r="J138" s="84">
        <f t="shared" si="157"/>
        <v>0</v>
      </c>
      <c r="K138" s="85">
        <v>13.9</v>
      </c>
      <c r="L138" s="85">
        <f t="shared" si="158"/>
        <v>11.120000000000001</v>
      </c>
      <c r="M138" s="86">
        <f t="shared" si="159"/>
        <v>0</v>
      </c>
      <c r="N138" s="85">
        <v>10.99</v>
      </c>
      <c r="O138" s="85">
        <f t="shared" si="160"/>
        <v>8.7919999999999998</v>
      </c>
      <c r="P138" s="86">
        <f t="shared" si="161"/>
        <v>0</v>
      </c>
      <c r="Q138" s="85">
        <v>14.2</v>
      </c>
      <c r="R138" s="85">
        <f t="shared" si="162"/>
        <v>11.36</v>
      </c>
      <c r="S138" s="86">
        <f t="shared" si="163"/>
        <v>0</v>
      </c>
      <c r="T138" s="85">
        <v>17.5</v>
      </c>
      <c r="U138" s="85">
        <f t="shared" si="164"/>
        <v>14</v>
      </c>
      <c r="V138" s="84">
        <f t="shared" si="165"/>
        <v>0</v>
      </c>
      <c r="W138" s="84">
        <v>21.99</v>
      </c>
      <c r="X138" s="85">
        <f t="shared" si="166"/>
        <v>17.591999999999999</v>
      </c>
      <c r="Y138" s="84">
        <f t="shared" si="167"/>
        <v>0</v>
      </c>
      <c r="Z138" s="85">
        <v>21.14</v>
      </c>
      <c r="AA138" s="180">
        <f t="shared" si="168"/>
        <v>16.911999999999999</v>
      </c>
      <c r="AB138" s="136">
        <f t="shared" si="169"/>
        <v>0</v>
      </c>
    </row>
    <row r="139" spans="1:28" ht="13.5" thickBot="1" x14ac:dyDescent="0.25">
      <c r="A139" s="178">
        <v>42853</v>
      </c>
      <c r="B139" s="220">
        <v>13.97</v>
      </c>
      <c r="C139" s="85">
        <f t="shared" si="150"/>
        <v>11.176</v>
      </c>
      <c r="D139" s="84">
        <f t="shared" si="151"/>
        <v>-14.999999999999858</v>
      </c>
      <c r="E139" s="84">
        <f t="shared" si="152"/>
        <v>14.270000000000001</v>
      </c>
      <c r="F139" s="85">
        <f t="shared" si="153"/>
        <v>11.416</v>
      </c>
      <c r="G139" s="84">
        <f t="shared" si="154"/>
        <v>-14.999999999999858</v>
      </c>
      <c r="H139" s="84">
        <f t="shared" si="155"/>
        <v>14.57</v>
      </c>
      <c r="I139" s="85">
        <f t="shared" si="156"/>
        <v>11.656000000000001</v>
      </c>
      <c r="J139" s="84">
        <f t="shared" si="157"/>
        <v>-14.999999999999858</v>
      </c>
      <c r="K139" s="85">
        <v>13.8</v>
      </c>
      <c r="L139" s="85">
        <f t="shared" si="158"/>
        <v>11.040000000000001</v>
      </c>
      <c r="M139" s="86">
        <f t="shared" si="159"/>
        <v>-9.9999999999999645</v>
      </c>
      <c r="N139" s="85">
        <v>10.99</v>
      </c>
      <c r="O139" s="85">
        <f t="shared" si="160"/>
        <v>8.7919999999999998</v>
      </c>
      <c r="P139" s="86">
        <f t="shared" si="161"/>
        <v>0</v>
      </c>
      <c r="Q139" s="85">
        <v>14.1</v>
      </c>
      <c r="R139" s="85">
        <f t="shared" si="162"/>
        <v>11.28</v>
      </c>
      <c r="S139" s="86">
        <f t="shared" si="163"/>
        <v>-9.9999999999999645</v>
      </c>
      <c r="T139" s="85">
        <v>17.5</v>
      </c>
      <c r="U139" s="85">
        <f t="shared" si="164"/>
        <v>14</v>
      </c>
      <c r="V139" s="84">
        <f t="shared" si="165"/>
        <v>0</v>
      </c>
      <c r="W139" s="84">
        <v>21.99</v>
      </c>
      <c r="X139" s="85">
        <f t="shared" si="166"/>
        <v>17.591999999999999</v>
      </c>
      <c r="Y139" s="84">
        <f t="shared" si="167"/>
        <v>0</v>
      </c>
      <c r="Z139" s="85">
        <v>21.14</v>
      </c>
      <c r="AA139" s="180">
        <f t="shared" si="168"/>
        <v>16.911999999999999</v>
      </c>
      <c r="AB139" s="136">
        <f t="shared" si="169"/>
        <v>0</v>
      </c>
    </row>
    <row r="140" spans="1:28" ht="13.5" thickBot="1" x14ac:dyDescent="0.25">
      <c r="A140" s="178">
        <v>42854</v>
      </c>
      <c r="B140" s="220">
        <v>13.97</v>
      </c>
      <c r="C140" s="85">
        <f t="shared" si="150"/>
        <v>11.176</v>
      </c>
      <c r="D140" s="84">
        <f t="shared" si="151"/>
        <v>0</v>
      </c>
      <c r="E140" s="84">
        <f t="shared" si="152"/>
        <v>14.270000000000001</v>
      </c>
      <c r="F140" s="85">
        <f t="shared" si="153"/>
        <v>11.416</v>
      </c>
      <c r="G140" s="84">
        <f t="shared" si="154"/>
        <v>0</v>
      </c>
      <c r="H140" s="84">
        <f t="shared" si="155"/>
        <v>14.57</v>
      </c>
      <c r="I140" s="85">
        <f t="shared" si="156"/>
        <v>11.656000000000001</v>
      </c>
      <c r="J140" s="84">
        <f t="shared" si="157"/>
        <v>0</v>
      </c>
      <c r="K140" s="85">
        <v>13.8</v>
      </c>
      <c r="L140" s="85">
        <f t="shared" si="158"/>
        <v>11.040000000000001</v>
      </c>
      <c r="M140" s="86">
        <f t="shared" si="159"/>
        <v>0</v>
      </c>
      <c r="N140" s="85">
        <v>10.99</v>
      </c>
      <c r="O140" s="85">
        <f t="shared" si="160"/>
        <v>8.7919999999999998</v>
      </c>
      <c r="P140" s="86">
        <f t="shared" si="161"/>
        <v>0</v>
      </c>
      <c r="Q140" s="85">
        <v>14.1</v>
      </c>
      <c r="R140" s="85">
        <f t="shared" si="162"/>
        <v>11.28</v>
      </c>
      <c r="S140" s="86">
        <f t="shared" si="163"/>
        <v>0</v>
      </c>
      <c r="T140" s="85">
        <v>17.5</v>
      </c>
      <c r="U140" s="85">
        <f t="shared" si="164"/>
        <v>14</v>
      </c>
      <c r="V140" s="84">
        <f t="shared" si="165"/>
        <v>0</v>
      </c>
      <c r="W140" s="84">
        <v>21.99</v>
      </c>
      <c r="X140" s="85">
        <f t="shared" si="166"/>
        <v>17.591999999999999</v>
      </c>
      <c r="Y140" s="84">
        <f t="shared" si="167"/>
        <v>0</v>
      </c>
      <c r="Z140" s="85">
        <v>21.14</v>
      </c>
      <c r="AA140" s="180">
        <f t="shared" si="168"/>
        <v>16.911999999999999</v>
      </c>
      <c r="AB140" s="136">
        <f t="shared" si="169"/>
        <v>0</v>
      </c>
    </row>
    <row r="141" spans="1:28" ht="13.5" thickBot="1" x14ac:dyDescent="0.25">
      <c r="A141" s="179">
        <v>42855</v>
      </c>
      <c r="B141" s="220">
        <v>13.97</v>
      </c>
      <c r="C141" s="85">
        <f t="shared" si="150"/>
        <v>11.176</v>
      </c>
      <c r="D141" s="84">
        <f t="shared" si="151"/>
        <v>0</v>
      </c>
      <c r="E141" s="84">
        <f t="shared" si="152"/>
        <v>14.270000000000001</v>
      </c>
      <c r="F141" s="85">
        <f t="shared" si="153"/>
        <v>11.416</v>
      </c>
      <c r="G141" s="84">
        <f t="shared" si="154"/>
        <v>0</v>
      </c>
      <c r="H141" s="84">
        <f t="shared" si="155"/>
        <v>14.57</v>
      </c>
      <c r="I141" s="85">
        <f t="shared" si="156"/>
        <v>11.656000000000001</v>
      </c>
      <c r="J141" s="84">
        <f t="shared" si="157"/>
        <v>0</v>
      </c>
      <c r="K141" s="85">
        <v>13.8</v>
      </c>
      <c r="L141" s="85">
        <f t="shared" si="158"/>
        <v>11.040000000000001</v>
      </c>
      <c r="M141" s="86">
        <f t="shared" si="159"/>
        <v>0</v>
      </c>
      <c r="N141" s="85">
        <v>10.99</v>
      </c>
      <c r="O141" s="85">
        <f t="shared" si="160"/>
        <v>8.7919999999999998</v>
      </c>
      <c r="P141" s="86">
        <f t="shared" si="161"/>
        <v>0</v>
      </c>
      <c r="Q141" s="85">
        <v>14.1</v>
      </c>
      <c r="R141" s="85">
        <f t="shared" si="162"/>
        <v>11.28</v>
      </c>
      <c r="S141" s="86">
        <f t="shared" si="163"/>
        <v>0</v>
      </c>
      <c r="T141" s="85">
        <v>17.5</v>
      </c>
      <c r="U141" s="85">
        <f t="shared" si="164"/>
        <v>14</v>
      </c>
      <c r="V141" s="84">
        <f t="shared" si="165"/>
        <v>0</v>
      </c>
      <c r="W141" s="84">
        <v>21.99</v>
      </c>
      <c r="X141" s="85">
        <f t="shared" si="166"/>
        <v>17.591999999999999</v>
      </c>
      <c r="Y141" s="84">
        <f t="shared" si="167"/>
        <v>0</v>
      </c>
      <c r="Z141" s="85">
        <v>21.14</v>
      </c>
      <c r="AA141" s="180">
        <f t="shared" si="168"/>
        <v>16.911999999999999</v>
      </c>
      <c r="AB141" s="136">
        <f t="shared" si="169"/>
        <v>0</v>
      </c>
    </row>
    <row r="143" spans="1:28" ht="51.75" thickBot="1" x14ac:dyDescent="0.25">
      <c r="A143" s="87" t="s">
        <v>1</v>
      </c>
      <c r="B143" s="144" t="s">
        <v>2</v>
      </c>
      <c r="C143" s="144" t="s">
        <v>16</v>
      </c>
      <c r="D143" s="87" t="s">
        <v>5</v>
      </c>
      <c r="E143" s="144" t="s">
        <v>3</v>
      </c>
      <c r="F143" s="144" t="s">
        <v>17</v>
      </c>
      <c r="G143" s="87" t="s">
        <v>5</v>
      </c>
      <c r="H143" s="144" t="s">
        <v>4</v>
      </c>
      <c r="I143" s="144" t="s">
        <v>18</v>
      </c>
      <c r="J143" s="87" t="s">
        <v>5</v>
      </c>
      <c r="K143" s="145" t="s">
        <v>6</v>
      </c>
      <c r="L143" s="145" t="s">
        <v>63</v>
      </c>
      <c r="M143" s="88" t="s">
        <v>5</v>
      </c>
      <c r="N143" s="144" t="s">
        <v>7</v>
      </c>
      <c r="O143" s="144" t="s">
        <v>20</v>
      </c>
      <c r="P143" s="87" t="s">
        <v>5</v>
      </c>
      <c r="Q143" s="146" t="s">
        <v>68</v>
      </c>
      <c r="R143" s="146" t="s">
        <v>69</v>
      </c>
      <c r="S143" s="147" t="s">
        <v>5</v>
      </c>
      <c r="T143" s="148" t="s">
        <v>66</v>
      </c>
      <c r="U143" s="148" t="s">
        <v>67</v>
      </c>
      <c r="V143" s="149" t="s">
        <v>5</v>
      </c>
      <c r="W143" s="90" t="s">
        <v>23</v>
      </c>
      <c r="X143" s="90" t="s">
        <v>24</v>
      </c>
      <c r="Y143" s="91" t="s">
        <v>5</v>
      </c>
      <c r="Z143" s="90" t="s">
        <v>25</v>
      </c>
      <c r="AA143" s="90" t="s">
        <v>26</v>
      </c>
      <c r="AB143" s="91" t="s">
        <v>5</v>
      </c>
    </row>
    <row r="144" spans="1:28" x14ac:dyDescent="0.2">
      <c r="A144" s="158" t="s">
        <v>70</v>
      </c>
      <c r="B144" s="150">
        <f>AVERAGE(B147:B176)</f>
        <v>14.090000000000002</v>
      </c>
      <c r="C144" s="151">
        <f>AVERAGE(C147:C176)</f>
        <v>11.272000000000007</v>
      </c>
      <c r="D144" s="151"/>
      <c r="E144" s="151">
        <f>AVERAGE(E147:E176)</f>
        <v>14.390000000000011</v>
      </c>
      <c r="F144" s="151">
        <f>AVERAGE(F147:F176)</f>
        <v>11.512000000000004</v>
      </c>
      <c r="G144" s="151"/>
      <c r="H144" s="151">
        <f>AVERAGE(H147:H176)</f>
        <v>14.689999999999994</v>
      </c>
      <c r="I144" s="151">
        <f>AVERAGE(I147:I176)</f>
        <v>11.751999999999994</v>
      </c>
      <c r="J144" s="151"/>
      <c r="K144" s="151">
        <f>AVERAGE(K147:K176)</f>
        <v>13.821666666666664</v>
      </c>
      <c r="L144" s="151">
        <f>AVERAGE(L147:L176)</f>
        <v>11.057333333333334</v>
      </c>
      <c r="M144" s="151"/>
      <c r="N144" s="151">
        <f>AVERAGE(N147:N176)</f>
        <v>11.28</v>
      </c>
      <c r="O144" s="151">
        <f>AVERAGE(O147:O176)</f>
        <v>9.0240000000000009</v>
      </c>
      <c r="P144" s="151"/>
      <c r="Q144" s="151">
        <f>AVERAGE(Q147:Q176)</f>
        <v>14.056666666666667</v>
      </c>
      <c r="R144" s="151">
        <f>AVERAGE(R147:R176)</f>
        <v>11.24533333333334</v>
      </c>
      <c r="S144" s="151"/>
      <c r="T144" s="151">
        <f>AVERAGE(T147:T176)</f>
        <v>17.5</v>
      </c>
      <c r="U144" s="151">
        <f>AVERAGE(U147:U176)</f>
        <v>14</v>
      </c>
      <c r="V144" s="151"/>
      <c r="W144" s="151">
        <f>AVERAGE(W147:W176)</f>
        <v>21.990000000000006</v>
      </c>
      <c r="X144" s="151">
        <f>AVERAGE(AA147:AA176)</f>
        <v>16.911999999999992</v>
      </c>
      <c r="Y144" s="151"/>
      <c r="Z144" s="151">
        <f>AVERAGE(Z147:Z176)</f>
        <v>21.13999999999999</v>
      </c>
      <c r="AA144" s="151">
        <f>AVERAGE(AA147:AA176)</f>
        <v>16.911999999999992</v>
      </c>
      <c r="AB144" s="152"/>
    </row>
    <row r="145" spans="1:28" x14ac:dyDescent="0.2">
      <c r="A145" s="159" t="s">
        <v>53</v>
      </c>
      <c r="B145" s="153">
        <f>AVERAGE(B147:B161)</f>
        <v>13.996666666666666</v>
      </c>
      <c r="C145" s="153">
        <f>AVERAGE(C147:C161)</f>
        <v>11.197333333333336</v>
      </c>
      <c r="D145" s="153"/>
      <c r="E145" s="153">
        <f>AVERAGE(E147:E161)</f>
        <v>14.29666666666667</v>
      </c>
      <c r="F145" s="153">
        <f>AVERAGE(F147:F161)</f>
        <v>11.437333333333333</v>
      </c>
      <c r="G145" s="153"/>
      <c r="H145" s="153">
        <f>AVERAGE(H147:H161)</f>
        <v>14.596666666666664</v>
      </c>
      <c r="I145" s="153">
        <f>AVERAGE(I147:I161)</f>
        <v>11.677333333333332</v>
      </c>
      <c r="J145" s="153"/>
      <c r="K145" s="153">
        <f>AVERAGE(K147:K161)</f>
        <v>13.743333333333336</v>
      </c>
      <c r="L145" s="153">
        <f>AVERAGE(L147:L161)</f>
        <v>10.994666666666664</v>
      </c>
      <c r="M145" s="153"/>
      <c r="N145" s="153">
        <f>AVERAGE(N147:N161)</f>
        <v>11.109999999999998</v>
      </c>
      <c r="O145" s="153">
        <f>AVERAGE(O147:O161)</f>
        <v>8.8879999999999999</v>
      </c>
      <c r="P145" s="153"/>
      <c r="Q145" s="153">
        <f>AVERAGE(Q147:Q161)</f>
        <v>14.043333333333331</v>
      </c>
      <c r="R145" s="153">
        <f>AVERAGE(R147:R161)</f>
        <v>11.234666666666669</v>
      </c>
      <c r="S145" s="153"/>
      <c r="T145" s="153">
        <f>AVERAGE(T147:T161)</f>
        <v>17.5</v>
      </c>
      <c r="U145" s="153">
        <f>AVERAGE(U147:U161)</f>
        <v>14</v>
      </c>
      <c r="V145" s="153"/>
      <c r="W145" s="153">
        <f>AVERAGE(W147:W161)</f>
        <v>21.990000000000006</v>
      </c>
      <c r="X145" s="153">
        <f>AVERAGE(X147:X161)</f>
        <v>17.591999999999992</v>
      </c>
      <c r="Y145" s="153"/>
      <c r="Z145" s="153">
        <f>AVERAGE(Z147:Z161)</f>
        <v>21.139999999999993</v>
      </c>
      <c r="AA145" s="153">
        <f>AVERAGE(AA147:AA161)</f>
        <v>16.912000000000003</v>
      </c>
      <c r="AB145" s="153"/>
    </row>
    <row r="146" spans="1:28" ht="13.5" thickBot="1" x14ac:dyDescent="0.25">
      <c r="A146" s="160" t="s">
        <v>54</v>
      </c>
      <c r="B146" s="162">
        <f>AVERAGE(B162:B177)</f>
        <v>14.182499999999994</v>
      </c>
      <c r="C146" s="162">
        <f t="shared" ref="C146:AA146" si="170">AVERAGE(C162:C177)</f>
        <v>11.346000000000004</v>
      </c>
      <c r="D146" s="162"/>
      <c r="E146" s="162">
        <f t="shared" si="170"/>
        <v>14.4825</v>
      </c>
      <c r="F146" s="162">
        <f t="shared" si="170"/>
        <v>11.585999999999999</v>
      </c>
      <c r="G146" s="162"/>
      <c r="H146" s="162">
        <f t="shared" si="170"/>
        <v>14.782500000000004</v>
      </c>
      <c r="I146" s="162">
        <f t="shared" si="170"/>
        <v>11.826000000000001</v>
      </c>
      <c r="J146" s="162"/>
      <c r="K146" s="162">
        <f t="shared" si="170"/>
        <v>13.893750000000004</v>
      </c>
      <c r="L146" s="162">
        <f t="shared" si="170"/>
        <v>11.115</v>
      </c>
      <c r="M146" s="162"/>
      <c r="N146" s="162">
        <f t="shared" si="170"/>
        <v>11.452500000000001</v>
      </c>
      <c r="O146" s="162">
        <f t="shared" si="170"/>
        <v>9.1620000000000044</v>
      </c>
      <c r="P146" s="162"/>
      <c r="Q146" s="162">
        <f t="shared" si="170"/>
        <v>14.0625</v>
      </c>
      <c r="R146" s="162">
        <f t="shared" si="170"/>
        <v>11.249999999999998</v>
      </c>
      <c r="S146" s="162"/>
      <c r="T146" s="162">
        <f t="shared" si="170"/>
        <v>17.5</v>
      </c>
      <c r="U146" s="162">
        <f t="shared" si="170"/>
        <v>14</v>
      </c>
      <c r="V146" s="162"/>
      <c r="W146" s="162">
        <f t="shared" si="170"/>
        <v>21.990000000000006</v>
      </c>
      <c r="X146" s="162">
        <f t="shared" si="170"/>
        <v>17.591999999999992</v>
      </c>
      <c r="Y146" s="162"/>
      <c r="Z146" s="162">
        <f t="shared" si="170"/>
        <v>21.139999999999993</v>
      </c>
      <c r="AA146" s="162">
        <f t="shared" si="170"/>
        <v>16.912000000000003</v>
      </c>
      <c r="AB146" s="162"/>
    </row>
    <row r="147" spans="1:28" ht="13.5" thickBot="1" x14ac:dyDescent="0.25">
      <c r="A147" s="178">
        <v>42856</v>
      </c>
      <c r="B147" s="219">
        <v>13.97</v>
      </c>
      <c r="C147" s="132">
        <f t="shared" ref="C147:C177" si="171">B147/1.25</f>
        <v>11.176</v>
      </c>
      <c r="D147" s="133">
        <f>(B147-B141)*100</f>
        <v>0</v>
      </c>
      <c r="E147" s="133">
        <f>B147+0.3</f>
        <v>14.270000000000001</v>
      </c>
      <c r="F147" s="132">
        <f t="shared" ref="F147:F177" si="172">E147/1.25</f>
        <v>11.416</v>
      </c>
      <c r="G147" s="133">
        <f>(E147-E141)*100</f>
        <v>0</v>
      </c>
      <c r="H147" s="133">
        <f>B147+0.6</f>
        <v>14.57</v>
      </c>
      <c r="I147" s="132">
        <f t="shared" ref="I147:I177" si="173">H147/1.25</f>
        <v>11.656000000000001</v>
      </c>
      <c r="J147" s="133">
        <f>(H147-H141)*100</f>
        <v>0</v>
      </c>
      <c r="K147" s="132">
        <v>13.8</v>
      </c>
      <c r="L147" s="132">
        <f t="shared" ref="L147:L177" si="174">K147/1.25</f>
        <v>11.040000000000001</v>
      </c>
      <c r="M147" s="134">
        <f>(K147-K141)*100</f>
        <v>0</v>
      </c>
      <c r="N147" s="132">
        <v>10.99</v>
      </c>
      <c r="O147" s="132">
        <f t="shared" ref="O147:O177" si="175">N147/1.25</f>
        <v>8.7919999999999998</v>
      </c>
      <c r="P147" s="134">
        <f>(N147-N141)*100</f>
        <v>0</v>
      </c>
      <c r="Q147" s="132">
        <v>14.1</v>
      </c>
      <c r="R147" s="132">
        <f t="shared" ref="R147:R177" si="176">Q147/1.25</f>
        <v>11.28</v>
      </c>
      <c r="S147" s="134">
        <f>(Q147-Q141)*100</f>
        <v>0</v>
      </c>
      <c r="T147" s="132">
        <v>17.5</v>
      </c>
      <c r="U147" s="132">
        <f t="shared" ref="U147:U177" si="177">T147/1.25</f>
        <v>14</v>
      </c>
      <c r="V147" s="133">
        <f>(T147-T141)*100</f>
        <v>0</v>
      </c>
      <c r="W147" s="133">
        <v>21.99</v>
      </c>
      <c r="X147" s="132">
        <f t="shared" ref="X147:X177" si="178">W147/1.25</f>
        <v>17.591999999999999</v>
      </c>
      <c r="Y147" s="133">
        <f>(W147-W141)*100</f>
        <v>0</v>
      </c>
      <c r="Z147" s="132">
        <v>21.14</v>
      </c>
      <c r="AA147" s="181">
        <f t="shared" ref="AA147:AA177" si="179">Z147/1.25</f>
        <v>16.911999999999999</v>
      </c>
      <c r="AB147" s="135">
        <f>(Z147-Z141)*100</f>
        <v>0</v>
      </c>
    </row>
    <row r="148" spans="1:28" ht="13.5" thickBot="1" x14ac:dyDescent="0.25">
      <c r="A148" s="178">
        <v>42857</v>
      </c>
      <c r="B148" s="219">
        <v>14.07</v>
      </c>
      <c r="C148" s="132">
        <f t="shared" si="171"/>
        <v>11.256</v>
      </c>
      <c r="D148" s="133">
        <f t="shared" ref="D148:D155" si="180">(B148-B147)*100</f>
        <v>9.9999999999999645</v>
      </c>
      <c r="E148" s="133">
        <v>14.37</v>
      </c>
      <c r="F148" s="132">
        <f t="shared" si="172"/>
        <v>11.495999999999999</v>
      </c>
      <c r="G148" s="133">
        <f t="shared" ref="G148:G155" si="181">(E148-E147)*100</f>
        <v>9.9999999999997868</v>
      </c>
      <c r="H148" s="133">
        <f>B148+0.6</f>
        <v>14.67</v>
      </c>
      <c r="I148" s="132">
        <f t="shared" si="173"/>
        <v>11.736000000000001</v>
      </c>
      <c r="J148" s="133">
        <f t="shared" ref="J148:J155" si="182">(H148-H147)*100</f>
        <v>9.9999999999999645</v>
      </c>
      <c r="K148" s="132">
        <v>13.9</v>
      </c>
      <c r="L148" s="132">
        <f t="shared" si="174"/>
        <v>11.120000000000001</v>
      </c>
      <c r="M148" s="134">
        <f t="shared" ref="M148:M155" si="183">(K148-K147)*100</f>
        <v>9.9999999999999645</v>
      </c>
      <c r="N148" s="132">
        <v>10.99</v>
      </c>
      <c r="O148" s="132">
        <f t="shared" si="175"/>
        <v>8.7919999999999998</v>
      </c>
      <c r="P148" s="134">
        <f t="shared" ref="P148:P155" si="184">(N148-N147)*100</f>
        <v>0</v>
      </c>
      <c r="Q148" s="132">
        <v>14.2</v>
      </c>
      <c r="R148" s="132">
        <f t="shared" si="176"/>
        <v>11.36</v>
      </c>
      <c r="S148" s="134">
        <f t="shared" ref="S148:S155" si="185">(Q148-Q147)*100</f>
        <v>9.9999999999999645</v>
      </c>
      <c r="T148" s="132">
        <v>17.5</v>
      </c>
      <c r="U148" s="132">
        <f t="shared" si="177"/>
        <v>14</v>
      </c>
      <c r="V148" s="133">
        <f t="shared" ref="V148:V155" si="186">(T148-T147)*100</f>
        <v>0</v>
      </c>
      <c r="W148" s="133">
        <v>21.99</v>
      </c>
      <c r="X148" s="132">
        <f t="shared" si="178"/>
        <v>17.591999999999999</v>
      </c>
      <c r="Y148" s="133">
        <f t="shared" ref="Y148:Y155" si="187">(W148-W147)*100</f>
        <v>0</v>
      </c>
      <c r="Z148" s="132">
        <v>21.14</v>
      </c>
      <c r="AA148" s="181">
        <f t="shared" si="179"/>
        <v>16.911999999999999</v>
      </c>
      <c r="AB148" s="136">
        <f t="shared" ref="AB148:AB177" si="188">(Z148-Z147)*100</f>
        <v>0</v>
      </c>
    </row>
    <row r="149" spans="1:28" ht="13.5" thickBot="1" x14ac:dyDescent="0.25">
      <c r="A149" s="178">
        <v>42858</v>
      </c>
      <c r="B149" s="219">
        <v>14.07</v>
      </c>
      <c r="C149" s="132">
        <f t="shared" si="171"/>
        <v>11.256</v>
      </c>
      <c r="D149" s="133">
        <f t="shared" si="180"/>
        <v>0</v>
      </c>
      <c r="E149" s="133">
        <v>14.37</v>
      </c>
      <c r="F149" s="132">
        <f t="shared" si="172"/>
        <v>11.495999999999999</v>
      </c>
      <c r="G149" s="133">
        <f t="shared" si="181"/>
        <v>0</v>
      </c>
      <c r="H149" s="133">
        <f>B149+0.6</f>
        <v>14.67</v>
      </c>
      <c r="I149" s="132">
        <f t="shared" si="173"/>
        <v>11.736000000000001</v>
      </c>
      <c r="J149" s="133">
        <f t="shared" si="182"/>
        <v>0</v>
      </c>
      <c r="K149" s="132">
        <v>13.9</v>
      </c>
      <c r="L149" s="132">
        <f t="shared" si="174"/>
        <v>11.120000000000001</v>
      </c>
      <c r="M149" s="134">
        <f t="shared" si="183"/>
        <v>0</v>
      </c>
      <c r="N149" s="132">
        <v>10.99</v>
      </c>
      <c r="O149" s="132">
        <f t="shared" si="175"/>
        <v>8.7919999999999998</v>
      </c>
      <c r="P149" s="134">
        <f t="shared" si="184"/>
        <v>0</v>
      </c>
      <c r="Q149" s="132">
        <v>14.2</v>
      </c>
      <c r="R149" s="132">
        <f t="shared" si="176"/>
        <v>11.36</v>
      </c>
      <c r="S149" s="134">
        <f t="shared" si="185"/>
        <v>0</v>
      </c>
      <c r="T149" s="132">
        <v>17.5</v>
      </c>
      <c r="U149" s="132">
        <f t="shared" si="177"/>
        <v>14</v>
      </c>
      <c r="V149" s="133">
        <f t="shared" si="186"/>
        <v>0</v>
      </c>
      <c r="W149" s="133">
        <v>21.99</v>
      </c>
      <c r="X149" s="132">
        <f t="shared" si="178"/>
        <v>17.591999999999999</v>
      </c>
      <c r="Y149" s="133">
        <f t="shared" si="187"/>
        <v>0</v>
      </c>
      <c r="Z149" s="132">
        <v>21.14</v>
      </c>
      <c r="AA149" s="181">
        <f t="shared" si="179"/>
        <v>16.911999999999999</v>
      </c>
      <c r="AB149" s="136">
        <f t="shared" si="188"/>
        <v>0</v>
      </c>
    </row>
    <row r="150" spans="1:28" ht="13.5" thickBot="1" x14ac:dyDescent="0.25">
      <c r="A150" s="178">
        <v>42859</v>
      </c>
      <c r="B150" s="219">
        <v>13.97</v>
      </c>
      <c r="C150" s="132">
        <f t="shared" si="171"/>
        <v>11.176</v>
      </c>
      <c r="D150" s="133">
        <f t="shared" si="180"/>
        <v>-9.9999999999999645</v>
      </c>
      <c r="E150" s="133">
        <v>14.27</v>
      </c>
      <c r="F150" s="132">
        <f t="shared" si="172"/>
        <v>11.416</v>
      </c>
      <c r="G150" s="133">
        <f t="shared" si="181"/>
        <v>-9.9999999999999645</v>
      </c>
      <c r="H150" s="133">
        <v>14.57</v>
      </c>
      <c r="I150" s="132">
        <f t="shared" si="173"/>
        <v>11.656000000000001</v>
      </c>
      <c r="J150" s="133">
        <f t="shared" si="182"/>
        <v>-9.9999999999999645</v>
      </c>
      <c r="K150" s="132">
        <v>13.75</v>
      </c>
      <c r="L150" s="132">
        <f t="shared" si="174"/>
        <v>11</v>
      </c>
      <c r="M150" s="134">
        <f t="shared" si="183"/>
        <v>-15.000000000000036</v>
      </c>
      <c r="N150" s="132">
        <v>10.99</v>
      </c>
      <c r="O150" s="132">
        <f t="shared" si="175"/>
        <v>8.7919999999999998</v>
      </c>
      <c r="P150" s="134">
        <f t="shared" si="184"/>
        <v>0</v>
      </c>
      <c r="Q150" s="132">
        <v>14.05</v>
      </c>
      <c r="R150" s="132">
        <f t="shared" si="176"/>
        <v>11.24</v>
      </c>
      <c r="S150" s="134">
        <f t="shared" si="185"/>
        <v>-14.999999999999858</v>
      </c>
      <c r="T150" s="132">
        <v>17.5</v>
      </c>
      <c r="U150" s="132">
        <f t="shared" si="177"/>
        <v>14</v>
      </c>
      <c r="V150" s="133">
        <f t="shared" si="186"/>
        <v>0</v>
      </c>
      <c r="W150" s="133">
        <v>21.99</v>
      </c>
      <c r="X150" s="132">
        <f t="shared" si="178"/>
        <v>17.591999999999999</v>
      </c>
      <c r="Y150" s="133">
        <f t="shared" si="187"/>
        <v>0</v>
      </c>
      <c r="Z150" s="132">
        <v>21.14</v>
      </c>
      <c r="AA150" s="181">
        <f t="shared" si="179"/>
        <v>16.911999999999999</v>
      </c>
      <c r="AB150" s="136">
        <f t="shared" si="188"/>
        <v>0</v>
      </c>
    </row>
    <row r="151" spans="1:28" ht="13.5" thickBot="1" x14ac:dyDescent="0.25">
      <c r="A151" s="178">
        <v>42860</v>
      </c>
      <c r="B151" s="219">
        <v>13.87</v>
      </c>
      <c r="C151" s="132">
        <f t="shared" si="171"/>
        <v>11.096</v>
      </c>
      <c r="D151" s="133">
        <f t="shared" si="180"/>
        <v>-10.000000000000142</v>
      </c>
      <c r="E151" s="133">
        <v>14.17</v>
      </c>
      <c r="F151" s="132">
        <f t="shared" si="172"/>
        <v>11.336</v>
      </c>
      <c r="G151" s="133">
        <f t="shared" si="181"/>
        <v>-9.9999999999999645</v>
      </c>
      <c r="H151" s="133">
        <v>14.47</v>
      </c>
      <c r="I151" s="132">
        <f t="shared" si="173"/>
        <v>11.576000000000001</v>
      </c>
      <c r="J151" s="133">
        <f t="shared" si="182"/>
        <v>-9.9999999999999645</v>
      </c>
      <c r="K151" s="132">
        <v>13.6</v>
      </c>
      <c r="L151" s="132">
        <f t="shared" si="174"/>
        <v>10.879999999999999</v>
      </c>
      <c r="M151" s="134">
        <f t="shared" si="183"/>
        <v>-15.000000000000036</v>
      </c>
      <c r="N151" s="132">
        <v>10.99</v>
      </c>
      <c r="O151" s="132">
        <f t="shared" si="175"/>
        <v>8.7919999999999998</v>
      </c>
      <c r="P151" s="134">
        <f t="shared" si="184"/>
        <v>0</v>
      </c>
      <c r="Q151" s="132">
        <v>13.9</v>
      </c>
      <c r="R151" s="132">
        <f t="shared" si="176"/>
        <v>11.120000000000001</v>
      </c>
      <c r="S151" s="134">
        <f t="shared" si="185"/>
        <v>-15.000000000000036</v>
      </c>
      <c r="T151" s="132">
        <v>17.5</v>
      </c>
      <c r="U151" s="132">
        <f t="shared" si="177"/>
        <v>14</v>
      </c>
      <c r="V151" s="133">
        <f t="shared" si="186"/>
        <v>0</v>
      </c>
      <c r="W151" s="133">
        <v>21.99</v>
      </c>
      <c r="X151" s="132">
        <f t="shared" si="178"/>
        <v>17.591999999999999</v>
      </c>
      <c r="Y151" s="133">
        <f t="shared" si="187"/>
        <v>0</v>
      </c>
      <c r="Z151" s="132">
        <v>21.14</v>
      </c>
      <c r="AA151" s="181">
        <f t="shared" si="179"/>
        <v>16.911999999999999</v>
      </c>
      <c r="AB151" s="136">
        <f t="shared" si="188"/>
        <v>0</v>
      </c>
    </row>
    <row r="152" spans="1:28" ht="13.5" thickBot="1" x14ac:dyDescent="0.25">
      <c r="A152" s="178">
        <v>42861</v>
      </c>
      <c r="B152" s="219">
        <v>13.87</v>
      </c>
      <c r="C152" s="132">
        <f t="shared" si="171"/>
        <v>11.096</v>
      </c>
      <c r="D152" s="133">
        <f t="shared" si="180"/>
        <v>0</v>
      </c>
      <c r="E152" s="133">
        <v>14.17</v>
      </c>
      <c r="F152" s="132">
        <f t="shared" si="172"/>
        <v>11.336</v>
      </c>
      <c r="G152" s="133">
        <f t="shared" si="181"/>
        <v>0</v>
      </c>
      <c r="H152" s="133">
        <v>14.47</v>
      </c>
      <c r="I152" s="132">
        <f t="shared" si="173"/>
        <v>11.576000000000001</v>
      </c>
      <c r="J152" s="133">
        <f t="shared" si="182"/>
        <v>0</v>
      </c>
      <c r="K152" s="132">
        <v>13.6</v>
      </c>
      <c r="L152" s="132">
        <f t="shared" si="174"/>
        <v>10.879999999999999</v>
      </c>
      <c r="M152" s="134">
        <f t="shared" si="183"/>
        <v>0</v>
      </c>
      <c r="N152" s="132">
        <v>10.99</v>
      </c>
      <c r="O152" s="132">
        <f t="shared" si="175"/>
        <v>8.7919999999999998</v>
      </c>
      <c r="P152" s="134">
        <f t="shared" si="184"/>
        <v>0</v>
      </c>
      <c r="Q152" s="132">
        <v>13.9</v>
      </c>
      <c r="R152" s="132">
        <f t="shared" si="176"/>
        <v>11.120000000000001</v>
      </c>
      <c r="S152" s="134">
        <f t="shared" si="185"/>
        <v>0</v>
      </c>
      <c r="T152" s="132">
        <v>17.5</v>
      </c>
      <c r="U152" s="132">
        <f t="shared" si="177"/>
        <v>14</v>
      </c>
      <c r="V152" s="133">
        <f t="shared" si="186"/>
        <v>0</v>
      </c>
      <c r="W152" s="133">
        <v>21.99</v>
      </c>
      <c r="X152" s="132">
        <f t="shared" si="178"/>
        <v>17.591999999999999</v>
      </c>
      <c r="Y152" s="133">
        <f t="shared" si="187"/>
        <v>0</v>
      </c>
      <c r="Z152" s="132">
        <v>21.14</v>
      </c>
      <c r="AA152" s="181">
        <f t="shared" si="179"/>
        <v>16.911999999999999</v>
      </c>
      <c r="AB152" s="136">
        <f t="shared" si="188"/>
        <v>0</v>
      </c>
    </row>
    <row r="153" spans="1:28" ht="13.5" thickBot="1" x14ac:dyDescent="0.25">
      <c r="A153" s="178">
        <v>42862</v>
      </c>
      <c r="B153" s="219">
        <v>13.87</v>
      </c>
      <c r="C153" s="132">
        <f t="shared" si="171"/>
        <v>11.096</v>
      </c>
      <c r="D153" s="133">
        <f t="shared" si="180"/>
        <v>0</v>
      </c>
      <c r="E153" s="133">
        <v>14.17</v>
      </c>
      <c r="F153" s="132">
        <f t="shared" si="172"/>
        <v>11.336</v>
      </c>
      <c r="G153" s="133">
        <f t="shared" si="181"/>
        <v>0</v>
      </c>
      <c r="H153" s="133">
        <v>14.47</v>
      </c>
      <c r="I153" s="132">
        <f t="shared" si="173"/>
        <v>11.576000000000001</v>
      </c>
      <c r="J153" s="133">
        <f t="shared" si="182"/>
        <v>0</v>
      </c>
      <c r="K153" s="132">
        <v>13.6</v>
      </c>
      <c r="L153" s="132">
        <f t="shared" si="174"/>
        <v>10.879999999999999</v>
      </c>
      <c r="M153" s="134">
        <f t="shared" si="183"/>
        <v>0</v>
      </c>
      <c r="N153" s="132">
        <v>10.99</v>
      </c>
      <c r="O153" s="132">
        <f t="shared" si="175"/>
        <v>8.7919999999999998</v>
      </c>
      <c r="P153" s="134">
        <f t="shared" si="184"/>
        <v>0</v>
      </c>
      <c r="Q153" s="132">
        <v>13.9</v>
      </c>
      <c r="R153" s="132">
        <f t="shared" si="176"/>
        <v>11.120000000000001</v>
      </c>
      <c r="S153" s="134">
        <f t="shared" si="185"/>
        <v>0</v>
      </c>
      <c r="T153" s="132">
        <v>17.5</v>
      </c>
      <c r="U153" s="132">
        <f t="shared" si="177"/>
        <v>14</v>
      </c>
      <c r="V153" s="133">
        <f t="shared" si="186"/>
        <v>0</v>
      </c>
      <c r="W153" s="133">
        <v>21.99</v>
      </c>
      <c r="X153" s="132">
        <f t="shared" si="178"/>
        <v>17.591999999999999</v>
      </c>
      <c r="Y153" s="133">
        <f t="shared" si="187"/>
        <v>0</v>
      </c>
      <c r="Z153" s="132">
        <v>21.14</v>
      </c>
      <c r="AA153" s="181">
        <f t="shared" si="179"/>
        <v>16.911999999999999</v>
      </c>
      <c r="AB153" s="136">
        <f t="shared" si="188"/>
        <v>0</v>
      </c>
    </row>
    <row r="154" spans="1:28" ht="13.5" thickBot="1" x14ac:dyDescent="0.25">
      <c r="A154" s="178">
        <v>42863</v>
      </c>
      <c r="B154" s="219">
        <v>13.87</v>
      </c>
      <c r="C154" s="132">
        <f t="shared" si="171"/>
        <v>11.096</v>
      </c>
      <c r="D154" s="133">
        <f t="shared" si="180"/>
        <v>0</v>
      </c>
      <c r="E154" s="133">
        <v>14.17</v>
      </c>
      <c r="F154" s="132">
        <f t="shared" si="172"/>
        <v>11.336</v>
      </c>
      <c r="G154" s="133">
        <f t="shared" si="181"/>
        <v>0</v>
      </c>
      <c r="H154" s="133">
        <v>14.47</v>
      </c>
      <c r="I154" s="132">
        <f t="shared" si="173"/>
        <v>11.576000000000001</v>
      </c>
      <c r="J154" s="133">
        <f t="shared" si="182"/>
        <v>0</v>
      </c>
      <c r="K154" s="132">
        <v>13.6</v>
      </c>
      <c r="L154" s="132">
        <f t="shared" si="174"/>
        <v>10.879999999999999</v>
      </c>
      <c r="M154" s="134">
        <f t="shared" si="183"/>
        <v>0</v>
      </c>
      <c r="N154" s="132">
        <v>10.99</v>
      </c>
      <c r="O154" s="132">
        <f t="shared" si="175"/>
        <v>8.7919999999999998</v>
      </c>
      <c r="P154" s="134">
        <f t="shared" si="184"/>
        <v>0</v>
      </c>
      <c r="Q154" s="132">
        <v>13.9</v>
      </c>
      <c r="R154" s="132">
        <f t="shared" si="176"/>
        <v>11.120000000000001</v>
      </c>
      <c r="S154" s="134">
        <f t="shared" si="185"/>
        <v>0</v>
      </c>
      <c r="T154" s="132">
        <v>17.5</v>
      </c>
      <c r="U154" s="132">
        <f t="shared" si="177"/>
        <v>14</v>
      </c>
      <c r="V154" s="133">
        <f t="shared" si="186"/>
        <v>0</v>
      </c>
      <c r="W154" s="133">
        <v>21.99</v>
      </c>
      <c r="X154" s="132">
        <f t="shared" si="178"/>
        <v>17.591999999999999</v>
      </c>
      <c r="Y154" s="133">
        <f t="shared" si="187"/>
        <v>0</v>
      </c>
      <c r="Z154" s="132">
        <v>21.14</v>
      </c>
      <c r="AA154" s="181">
        <f t="shared" si="179"/>
        <v>16.911999999999999</v>
      </c>
      <c r="AB154" s="136">
        <f t="shared" si="188"/>
        <v>0</v>
      </c>
    </row>
    <row r="155" spans="1:28" ht="13.5" thickBot="1" x14ac:dyDescent="0.25">
      <c r="A155" s="178">
        <v>42864</v>
      </c>
      <c r="B155" s="219">
        <v>13.97</v>
      </c>
      <c r="C155" s="132">
        <f t="shared" si="171"/>
        <v>11.176</v>
      </c>
      <c r="D155" s="133">
        <f t="shared" si="180"/>
        <v>10.000000000000142</v>
      </c>
      <c r="E155" s="133">
        <v>14.27</v>
      </c>
      <c r="F155" s="132">
        <f t="shared" si="172"/>
        <v>11.416</v>
      </c>
      <c r="G155" s="133">
        <f t="shared" si="181"/>
        <v>9.9999999999999645</v>
      </c>
      <c r="H155" s="133">
        <v>14.57</v>
      </c>
      <c r="I155" s="132">
        <f t="shared" si="173"/>
        <v>11.656000000000001</v>
      </c>
      <c r="J155" s="133">
        <f t="shared" si="182"/>
        <v>9.9999999999999645</v>
      </c>
      <c r="K155" s="132">
        <v>13.6</v>
      </c>
      <c r="L155" s="132">
        <f t="shared" si="174"/>
        <v>10.879999999999999</v>
      </c>
      <c r="M155" s="134">
        <f t="shared" si="183"/>
        <v>0</v>
      </c>
      <c r="N155" s="132">
        <v>10.99</v>
      </c>
      <c r="O155" s="132">
        <f t="shared" si="175"/>
        <v>8.7919999999999998</v>
      </c>
      <c r="P155" s="134">
        <f t="shared" si="184"/>
        <v>0</v>
      </c>
      <c r="Q155" s="132">
        <v>13.9</v>
      </c>
      <c r="R155" s="132">
        <f t="shared" si="176"/>
        <v>11.120000000000001</v>
      </c>
      <c r="S155" s="134">
        <f t="shared" si="185"/>
        <v>0</v>
      </c>
      <c r="T155" s="132">
        <v>17.5</v>
      </c>
      <c r="U155" s="132">
        <f t="shared" si="177"/>
        <v>14</v>
      </c>
      <c r="V155" s="133">
        <f t="shared" si="186"/>
        <v>0</v>
      </c>
      <c r="W155" s="133">
        <v>21.99</v>
      </c>
      <c r="X155" s="132">
        <f t="shared" si="178"/>
        <v>17.591999999999999</v>
      </c>
      <c r="Y155" s="133">
        <f t="shared" si="187"/>
        <v>0</v>
      </c>
      <c r="Z155" s="132">
        <v>21.14</v>
      </c>
      <c r="AA155" s="181">
        <f t="shared" si="179"/>
        <v>16.911999999999999</v>
      </c>
      <c r="AB155" s="136">
        <f t="shared" si="188"/>
        <v>0</v>
      </c>
    </row>
    <row r="156" spans="1:28" ht="13.5" thickBot="1" x14ac:dyDescent="0.25">
      <c r="A156" s="178">
        <v>42865</v>
      </c>
      <c r="B156" s="219">
        <v>13.97</v>
      </c>
      <c r="C156" s="132">
        <f t="shared" si="171"/>
        <v>11.176</v>
      </c>
      <c r="D156" s="133">
        <f t="shared" ref="D156:D177" si="189">(B156-B155)*100</f>
        <v>0</v>
      </c>
      <c r="E156" s="133">
        <v>14.27</v>
      </c>
      <c r="F156" s="132">
        <f t="shared" si="172"/>
        <v>11.416</v>
      </c>
      <c r="G156" s="133">
        <f t="shared" ref="G156:G177" si="190">(E156-E155)*100</f>
        <v>0</v>
      </c>
      <c r="H156" s="133">
        <v>14.57</v>
      </c>
      <c r="I156" s="132">
        <f t="shared" si="173"/>
        <v>11.656000000000001</v>
      </c>
      <c r="J156" s="133">
        <f t="shared" ref="J156:J177" si="191">(H156-H155)*100</f>
        <v>0</v>
      </c>
      <c r="K156" s="132">
        <v>13.7</v>
      </c>
      <c r="L156" s="132">
        <f t="shared" si="174"/>
        <v>10.959999999999999</v>
      </c>
      <c r="M156" s="134">
        <f t="shared" ref="M156:M177" si="192">(K156-K155)*100</f>
        <v>9.9999999999999645</v>
      </c>
      <c r="N156" s="132">
        <v>11.19</v>
      </c>
      <c r="O156" s="132">
        <f t="shared" si="175"/>
        <v>8.952</v>
      </c>
      <c r="P156" s="134">
        <f t="shared" ref="P156:P177" si="193">(N156-N155)*100</f>
        <v>19.999999999999929</v>
      </c>
      <c r="Q156" s="132">
        <v>14</v>
      </c>
      <c r="R156" s="132">
        <f t="shared" si="176"/>
        <v>11.2</v>
      </c>
      <c r="S156" s="134">
        <f t="shared" ref="S156:S177" si="194">(Q156-Q155)*100</f>
        <v>9.9999999999999645</v>
      </c>
      <c r="T156" s="132">
        <v>17.5</v>
      </c>
      <c r="U156" s="132">
        <f t="shared" si="177"/>
        <v>14</v>
      </c>
      <c r="V156" s="133">
        <f t="shared" ref="V156:V177" si="195">(T156-T155)*100</f>
        <v>0</v>
      </c>
      <c r="W156" s="133">
        <v>21.99</v>
      </c>
      <c r="X156" s="132">
        <f t="shared" si="178"/>
        <v>17.591999999999999</v>
      </c>
      <c r="Y156" s="133">
        <f t="shared" ref="Y156:Y177" si="196">(W156-W155)*100</f>
        <v>0</v>
      </c>
      <c r="Z156" s="132">
        <v>21.14</v>
      </c>
      <c r="AA156" s="181">
        <f t="shared" si="179"/>
        <v>16.911999999999999</v>
      </c>
      <c r="AB156" s="136">
        <f t="shared" si="188"/>
        <v>0</v>
      </c>
    </row>
    <row r="157" spans="1:28" ht="13.5" thickBot="1" x14ac:dyDescent="0.25">
      <c r="A157" s="178">
        <v>42866</v>
      </c>
      <c r="B157" s="219">
        <v>14.07</v>
      </c>
      <c r="C157" s="132">
        <f t="shared" si="171"/>
        <v>11.256</v>
      </c>
      <c r="D157" s="133">
        <f t="shared" si="189"/>
        <v>9.9999999999999645</v>
      </c>
      <c r="E157" s="133">
        <v>14.37</v>
      </c>
      <c r="F157" s="132">
        <f t="shared" si="172"/>
        <v>11.495999999999999</v>
      </c>
      <c r="G157" s="133">
        <f t="shared" si="190"/>
        <v>9.9999999999999645</v>
      </c>
      <c r="H157" s="133">
        <v>14.67</v>
      </c>
      <c r="I157" s="132">
        <f t="shared" si="173"/>
        <v>11.736000000000001</v>
      </c>
      <c r="J157" s="133">
        <f t="shared" si="191"/>
        <v>9.9999999999999645</v>
      </c>
      <c r="K157" s="132">
        <v>13.8</v>
      </c>
      <c r="L157" s="132">
        <f t="shared" si="174"/>
        <v>11.040000000000001</v>
      </c>
      <c r="M157" s="134">
        <f t="shared" si="192"/>
        <v>10.000000000000142</v>
      </c>
      <c r="N157" s="132">
        <v>11.29</v>
      </c>
      <c r="O157" s="132">
        <f t="shared" si="175"/>
        <v>9.032</v>
      </c>
      <c r="P157" s="134">
        <f t="shared" si="193"/>
        <v>9.9999999999999645</v>
      </c>
      <c r="Q157" s="132">
        <v>14.1</v>
      </c>
      <c r="R157" s="132">
        <f t="shared" si="176"/>
        <v>11.28</v>
      </c>
      <c r="S157" s="134">
        <f t="shared" si="194"/>
        <v>9.9999999999999645</v>
      </c>
      <c r="T157" s="132">
        <v>17.5</v>
      </c>
      <c r="U157" s="132">
        <f t="shared" si="177"/>
        <v>14</v>
      </c>
      <c r="V157" s="133">
        <f t="shared" si="195"/>
        <v>0</v>
      </c>
      <c r="W157" s="133">
        <v>21.99</v>
      </c>
      <c r="X157" s="132">
        <f t="shared" si="178"/>
        <v>17.591999999999999</v>
      </c>
      <c r="Y157" s="133">
        <f t="shared" si="196"/>
        <v>0</v>
      </c>
      <c r="Z157" s="132">
        <v>21.14</v>
      </c>
      <c r="AA157" s="181">
        <f t="shared" si="179"/>
        <v>16.911999999999999</v>
      </c>
      <c r="AB157" s="136">
        <f t="shared" si="188"/>
        <v>0</v>
      </c>
    </row>
    <row r="158" spans="1:28" ht="13.5" thickBot="1" x14ac:dyDescent="0.25">
      <c r="A158" s="178">
        <v>42867</v>
      </c>
      <c r="B158" s="219">
        <v>14.07</v>
      </c>
      <c r="C158" s="132">
        <f t="shared" si="171"/>
        <v>11.256</v>
      </c>
      <c r="D158" s="133">
        <f t="shared" si="189"/>
        <v>0</v>
      </c>
      <c r="E158" s="133">
        <v>14.37</v>
      </c>
      <c r="F158" s="132">
        <f t="shared" si="172"/>
        <v>11.495999999999999</v>
      </c>
      <c r="G158" s="133">
        <f t="shared" si="190"/>
        <v>0</v>
      </c>
      <c r="H158" s="133">
        <v>14.67</v>
      </c>
      <c r="I158" s="132">
        <f t="shared" si="173"/>
        <v>11.736000000000001</v>
      </c>
      <c r="J158" s="133">
        <f t="shared" si="191"/>
        <v>0</v>
      </c>
      <c r="K158" s="132">
        <v>13.8</v>
      </c>
      <c r="L158" s="132">
        <f t="shared" si="174"/>
        <v>11.040000000000001</v>
      </c>
      <c r="M158" s="134">
        <f t="shared" si="192"/>
        <v>0</v>
      </c>
      <c r="N158" s="132">
        <v>11.29</v>
      </c>
      <c r="O158" s="132">
        <f t="shared" si="175"/>
        <v>9.032</v>
      </c>
      <c r="P158" s="134">
        <f t="shared" si="193"/>
        <v>0</v>
      </c>
      <c r="Q158" s="132">
        <v>14.1</v>
      </c>
      <c r="R158" s="132">
        <f t="shared" si="176"/>
        <v>11.28</v>
      </c>
      <c r="S158" s="134">
        <f t="shared" si="194"/>
        <v>0</v>
      </c>
      <c r="T158" s="132">
        <v>17.5</v>
      </c>
      <c r="U158" s="132">
        <f t="shared" si="177"/>
        <v>14</v>
      </c>
      <c r="V158" s="133">
        <f t="shared" si="195"/>
        <v>0</v>
      </c>
      <c r="W158" s="133">
        <v>21.99</v>
      </c>
      <c r="X158" s="132">
        <f t="shared" si="178"/>
        <v>17.591999999999999</v>
      </c>
      <c r="Y158" s="133">
        <f t="shared" si="196"/>
        <v>0</v>
      </c>
      <c r="Z158" s="132">
        <v>21.14</v>
      </c>
      <c r="AA158" s="181">
        <f t="shared" si="179"/>
        <v>16.911999999999999</v>
      </c>
      <c r="AB158" s="136">
        <f t="shared" si="188"/>
        <v>0</v>
      </c>
    </row>
    <row r="159" spans="1:28" ht="13.5" thickBot="1" x14ac:dyDescent="0.25">
      <c r="A159" s="178">
        <v>42868</v>
      </c>
      <c r="B159" s="219">
        <v>14.07</v>
      </c>
      <c r="C159" s="132">
        <f t="shared" si="171"/>
        <v>11.256</v>
      </c>
      <c r="D159" s="133">
        <f t="shared" si="189"/>
        <v>0</v>
      </c>
      <c r="E159" s="133">
        <v>14.37</v>
      </c>
      <c r="F159" s="132">
        <f t="shared" si="172"/>
        <v>11.495999999999999</v>
      </c>
      <c r="G159" s="133">
        <f t="shared" si="190"/>
        <v>0</v>
      </c>
      <c r="H159" s="133">
        <v>14.67</v>
      </c>
      <c r="I159" s="132">
        <f t="shared" si="173"/>
        <v>11.736000000000001</v>
      </c>
      <c r="J159" s="133">
        <f t="shared" si="191"/>
        <v>0</v>
      </c>
      <c r="K159" s="132">
        <v>13.8</v>
      </c>
      <c r="L159" s="132">
        <f t="shared" si="174"/>
        <v>11.040000000000001</v>
      </c>
      <c r="M159" s="134">
        <f t="shared" si="192"/>
        <v>0</v>
      </c>
      <c r="N159" s="132">
        <v>11.29</v>
      </c>
      <c r="O159" s="132">
        <f t="shared" si="175"/>
        <v>9.032</v>
      </c>
      <c r="P159" s="134">
        <f t="shared" si="193"/>
        <v>0</v>
      </c>
      <c r="Q159" s="132">
        <v>14.1</v>
      </c>
      <c r="R159" s="132">
        <f t="shared" si="176"/>
        <v>11.28</v>
      </c>
      <c r="S159" s="134">
        <f t="shared" si="194"/>
        <v>0</v>
      </c>
      <c r="T159" s="132">
        <v>17.5</v>
      </c>
      <c r="U159" s="132">
        <f t="shared" si="177"/>
        <v>14</v>
      </c>
      <c r="V159" s="133">
        <f t="shared" si="195"/>
        <v>0</v>
      </c>
      <c r="W159" s="133">
        <v>21.99</v>
      </c>
      <c r="X159" s="132">
        <f t="shared" si="178"/>
        <v>17.591999999999999</v>
      </c>
      <c r="Y159" s="133">
        <f t="shared" si="196"/>
        <v>0</v>
      </c>
      <c r="Z159" s="132">
        <v>21.14</v>
      </c>
      <c r="AA159" s="181">
        <f t="shared" si="179"/>
        <v>16.911999999999999</v>
      </c>
      <c r="AB159" s="136">
        <f t="shared" si="188"/>
        <v>0</v>
      </c>
    </row>
    <row r="160" spans="1:28" ht="13.5" thickBot="1" x14ac:dyDescent="0.25">
      <c r="A160" s="178">
        <v>42869</v>
      </c>
      <c r="B160" s="219">
        <v>14.07</v>
      </c>
      <c r="C160" s="132">
        <f t="shared" si="171"/>
        <v>11.256</v>
      </c>
      <c r="D160" s="133">
        <f t="shared" si="189"/>
        <v>0</v>
      </c>
      <c r="E160" s="133">
        <v>14.37</v>
      </c>
      <c r="F160" s="132">
        <f t="shared" si="172"/>
        <v>11.495999999999999</v>
      </c>
      <c r="G160" s="133">
        <f t="shared" si="190"/>
        <v>0</v>
      </c>
      <c r="H160" s="133">
        <v>14.67</v>
      </c>
      <c r="I160" s="132">
        <f t="shared" si="173"/>
        <v>11.736000000000001</v>
      </c>
      <c r="J160" s="133">
        <f t="shared" si="191"/>
        <v>0</v>
      </c>
      <c r="K160" s="132">
        <v>13.8</v>
      </c>
      <c r="L160" s="132">
        <f t="shared" si="174"/>
        <v>11.040000000000001</v>
      </c>
      <c r="M160" s="134">
        <f t="shared" si="192"/>
        <v>0</v>
      </c>
      <c r="N160" s="132">
        <v>11.29</v>
      </c>
      <c r="O160" s="132">
        <f t="shared" si="175"/>
        <v>9.032</v>
      </c>
      <c r="P160" s="134">
        <f t="shared" si="193"/>
        <v>0</v>
      </c>
      <c r="Q160" s="132">
        <v>14.1</v>
      </c>
      <c r="R160" s="132">
        <f t="shared" si="176"/>
        <v>11.28</v>
      </c>
      <c r="S160" s="134">
        <f t="shared" si="194"/>
        <v>0</v>
      </c>
      <c r="T160" s="132">
        <v>17.5</v>
      </c>
      <c r="U160" s="132">
        <f t="shared" si="177"/>
        <v>14</v>
      </c>
      <c r="V160" s="133">
        <f t="shared" si="195"/>
        <v>0</v>
      </c>
      <c r="W160" s="133">
        <v>21.99</v>
      </c>
      <c r="X160" s="132">
        <f t="shared" si="178"/>
        <v>17.591999999999999</v>
      </c>
      <c r="Y160" s="133">
        <f t="shared" si="196"/>
        <v>0</v>
      </c>
      <c r="Z160" s="132">
        <v>21.14</v>
      </c>
      <c r="AA160" s="181">
        <f t="shared" si="179"/>
        <v>16.911999999999999</v>
      </c>
      <c r="AB160" s="136">
        <f t="shared" si="188"/>
        <v>0</v>
      </c>
    </row>
    <row r="161" spans="1:28" ht="13.5" thickBot="1" x14ac:dyDescent="0.25">
      <c r="A161" s="178">
        <v>42870</v>
      </c>
      <c r="B161" s="219">
        <v>14.17</v>
      </c>
      <c r="C161" s="132">
        <f t="shared" si="171"/>
        <v>11.336</v>
      </c>
      <c r="D161" s="133">
        <f t="shared" si="189"/>
        <v>9.9999999999999645</v>
      </c>
      <c r="E161" s="133">
        <v>14.47</v>
      </c>
      <c r="F161" s="132">
        <f t="shared" si="172"/>
        <v>11.576000000000001</v>
      </c>
      <c r="G161" s="133">
        <f t="shared" si="190"/>
        <v>10.000000000000142</v>
      </c>
      <c r="H161" s="133">
        <v>14.77</v>
      </c>
      <c r="I161" s="132">
        <f t="shared" si="173"/>
        <v>11.815999999999999</v>
      </c>
      <c r="J161" s="133">
        <f t="shared" si="191"/>
        <v>9.9999999999999645</v>
      </c>
      <c r="K161" s="132">
        <v>13.9</v>
      </c>
      <c r="L161" s="132">
        <f t="shared" si="174"/>
        <v>11.120000000000001</v>
      </c>
      <c r="M161" s="134">
        <f t="shared" si="192"/>
        <v>9.9999999999999645</v>
      </c>
      <c r="N161" s="132">
        <v>11.39</v>
      </c>
      <c r="O161" s="132">
        <f t="shared" si="175"/>
        <v>9.1120000000000001</v>
      </c>
      <c r="P161" s="134">
        <f t="shared" si="193"/>
        <v>10.000000000000142</v>
      </c>
      <c r="Q161" s="132">
        <v>14.2</v>
      </c>
      <c r="R161" s="132">
        <f t="shared" si="176"/>
        <v>11.36</v>
      </c>
      <c r="S161" s="134">
        <f t="shared" si="194"/>
        <v>9.9999999999999645</v>
      </c>
      <c r="T161" s="132">
        <v>17.5</v>
      </c>
      <c r="U161" s="132">
        <f t="shared" si="177"/>
        <v>14</v>
      </c>
      <c r="V161" s="133">
        <f t="shared" si="195"/>
        <v>0</v>
      </c>
      <c r="W161" s="133">
        <v>21.99</v>
      </c>
      <c r="X161" s="132">
        <f t="shared" si="178"/>
        <v>17.591999999999999</v>
      </c>
      <c r="Y161" s="133">
        <f t="shared" si="196"/>
        <v>0</v>
      </c>
      <c r="Z161" s="132">
        <v>21.14</v>
      </c>
      <c r="AA161" s="181">
        <f t="shared" si="179"/>
        <v>16.911999999999999</v>
      </c>
      <c r="AB161" s="136">
        <f t="shared" si="188"/>
        <v>0</v>
      </c>
    </row>
    <row r="162" spans="1:28" ht="13.5" thickBot="1" x14ac:dyDescent="0.25">
      <c r="A162" s="178">
        <v>42871</v>
      </c>
      <c r="B162" s="219">
        <v>14.17</v>
      </c>
      <c r="C162" s="132">
        <f t="shared" si="171"/>
        <v>11.336</v>
      </c>
      <c r="D162" s="133">
        <f t="shared" si="189"/>
        <v>0</v>
      </c>
      <c r="E162" s="133">
        <v>14.47</v>
      </c>
      <c r="F162" s="132">
        <f t="shared" si="172"/>
        <v>11.576000000000001</v>
      </c>
      <c r="G162" s="133">
        <f t="shared" si="190"/>
        <v>0</v>
      </c>
      <c r="H162" s="133">
        <v>14.77</v>
      </c>
      <c r="I162" s="132">
        <f t="shared" si="173"/>
        <v>11.815999999999999</v>
      </c>
      <c r="J162" s="133">
        <f t="shared" si="191"/>
        <v>0</v>
      </c>
      <c r="K162" s="132">
        <v>13.9</v>
      </c>
      <c r="L162" s="132">
        <f t="shared" si="174"/>
        <v>11.120000000000001</v>
      </c>
      <c r="M162" s="134">
        <f t="shared" si="192"/>
        <v>0</v>
      </c>
      <c r="N162" s="132">
        <v>11.39</v>
      </c>
      <c r="O162" s="132">
        <f t="shared" si="175"/>
        <v>9.1120000000000001</v>
      </c>
      <c r="P162" s="134">
        <f t="shared" si="193"/>
        <v>0</v>
      </c>
      <c r="Q162" s="132">
        <v>14.2</v>
      </c>
      <c r="R162" s="132">
        <f t="shared" si="176"/>
        <v>11.36</v>
      </c>
      <c r="S162" s="134">
        <f t="shared" si="194"/>
        <v>0</v>
      </c>
      <c r="T162" s="132">
        <v>17.5</v>
      </c>
      <c r="U162" s="132">
        <f t="shared" si="177"/>
        <v>14</v>
      </c>
      <c r="V162" s="133">
        <f t="shared" si="195"/>
        <v>0</v>
      </c>
      <c r="W162" s="133">
        <v>21.99</v>
      </c>
      <c r="X162" s="132">
        <f t="shared" si="178"/>
        <v>17.591999999999999</v>
      </c>
      <c r="Y162" s="133">
        <f t="shared" si="196"/>
        <v>0</v>
      </c>
      <c r="Z162" s="132">
        <v>21.14</v>
      </c>
      <c r="AA162" s="181">
        <f t="shared" si="179"/>
        <v>16.911999999999999</v>
      </c>
      <c r="AB162" s="136">
        <f t="shared" si="188"/>
        <v>0</v>
      </c>
    </row>
    <row r="163" spans="1:28" ht="13.5" thickBot="1" x14ac:dyDescent="0.25">
      <c r="A163" s="178">
        <v>42872</v>
      </c>
      <c r="B163" s="219">
        <v>14.17</v>
      </c>
      <c r="C163" s="132">
        <f t="shared" si="171"/>
        <v>11.336</v>
      </c>
      <c r="D163" s="133">
        <f t="shared" si="189"/>
        <v>0</v>
      </c>
      <c r="E163" s="133">
        <v>14.47</v>
      </c>
      <c r="F163" s="132">
        <f t="shared" si="172"/>
        <v>11.576000000000001</v>
      </c>
      <c r="G163" s="133">
        <f t="shared" si="190"/>
        <v>0</v>
      </c>
      <c r="H163" s="133">
        <v>14.77</v>
      </c>
      <c r="I163" s="132">
        <f t="shared" si="173"/>
        <v>11.815999999999999</v>
      </c>
      <c r="J163" s="133">
        <f t="shared" si="191"/>
        <v>0</v>
      </c>
      <c r="K163" s="132">
        <v>13.9</v>
      </c>
      <c r="L163" s="132">
        <f t="shared" si="174"/>
        <v>11.120000000000001</v>
      </c>
      <c r="M163" s="134">
        <f t="shared" si="192"/>
        <v>0</v>
      </c>
      <c r="N163" s="132">
        <v>11.39</v>
      </c>
      <c r="O163" s="132">
        <f t="shared" si="175"/>
        <v>9.1120000000000001</v>
      </c>
      <c r="P163" s="134">
        <f t="shared" si="193"/>
        <v>0</v>
      </c>
      <c r="Q163" s="132">
        <v>14.2</v>
      </c>
      <c r="R163" s="132">
        <f t="shared" si="176"/>
        <v>11.36</v>
      </c>
      <c r="S163" s="134">
        <f t="shared" si="194"/>
        <v>0</v>
      </c>
      <c r="T163" s="132">
        <v>17.5</v>
      </c>
      <c r="U163" s="132">
        <f t="shared" si="177"/>
        <v>14</v>
      </c>
      <c r="V163" s="133">
        <f t="shared" si="195"/>
        <v>0</v>
      </c>
      <c r="W163" s="133">
        <v>21.99</v>
      </c>
      <c r="X163" s="132">
        <f t="shared" si="178"/>
        <v>17.591999999999999</v>
      </c>
      <c r="Y163" s="133">
        <f t="shared" si="196"/>
        <v>0</v>
      </c>
      <c r="Z163" s="132">
        <v>21.14</v>
      </c>
      <c r="AA163" s="181">
        <f t="shared" si="179"/>
        <v>16.911999999999999</v>
      </c>
      <c r="AB163" s="136">
        <f t="shared" si="188"/>
        <v>0</v>
      </c>
    </row>
    <row r="164" spans="1:28" ht="13.5" thickBot="1" x14ac:dyDescent="0.25">
      <c r="A164" s="178">
        <v>42873</v>
      </c>
      <c r="B164" s="219">
        <v>14.17</v>
      </c>
      <c r="C164" s="132">
        <f t="shared" si="171"/>
        <v>11.336</v>
      </c>
      <c r="D164" s="133">
        <f t="shared" si="189"/>
        <v>0</v>
      </c>
      <c r="E164" s="133">
        <v>14.47</v>
      </c>
      <c r="F164" s="132">
        <f t="shared" si="172"/>
        <v>11.576000000000001</v>
      </c>
      <c r="G164" s="133">
        <f t="shared" si="190"/>
        <v>0</v>
      </c>
      <c r="H164" s="133">
        <v>14.77</v>
      </c>
      <c r="I164" s="132">
        <f t="shared" si="173"/>
        <v>11.815999999999999</v>
      </c>
      <c r="J164" s="133">
        <f t="shared" si="191"/>
        <v>0</v>
      </c>
      <c r="K164" s="132">
        <v>13.9</v>
      </c>
      <c r="L164" s="132">
        <f t="shared" si="174"/>
        <v>11.120000000000001</v>
      </c>
      <c r="M164" s="134">
        <f t="shared" si="192"/>
        <v>0</v>
      </c>
      <c r="N164" s="132">
        <v>11.39</v>
      </c>
      <c r="O164" s="132">
        <f t="shared" si="175"/>
        <v>9.1120000000000001</v>
      </c>
      <c r="P164" s="134">
        <f t="shared" si="193"/>
        <v>0</v>
      </c>
      <c r="Q164" s="132">
        <v>14.05</v>
      </c>
      <c r="R164" s="132">
        <f t="shared" si="176"/>
        <v>11.24</v>
      </c>
      <c r="S164" s="134">
        <f t="shared" si="194"/>
        <v>-14.999999999999858</v>
      </c>
      <c r="T164" s="132">
        <v>17.5</v>
      </c>
      <c r="U164" s="132">
        <f t="shared" si="177"/>
        <v>14</v>
      </c>
      <c r="V164" s="133">
        <f t="shared" si="195"/>
        <v>0</v>
      </c>
      <c r="W164" s="133">
        <v>21.99</v>
      </c>
      <c r="X164" s="132">
        <f t="shared" si="178"/>
        <v>17.591999999999999</v>
      </c>
      <c r="Y164" s="133">
        <f t="shared" si="196"/>
        <v>0</v>
      </c>
      <c r="Z164" s="132">
        <v>21.14</v>
      </c>
      <c r="AA164" s="181">
        <f t="shared" si="179"/>
        <v>16.911999999999999</v>
      </c>
      <c r="AB164" s="136">
        <f t="shared" si="188"/>
        <v>0</v>
      </c>
    </row>
    <row r="165" spans="1:28" ht="13.5" thickBot="1" x14ac:dyDescent="0.25">
      <c r="A165" s="178">
        <v>42874</v>
      </c>
      <c r="B165" s="219">
        <v>14.17</v>
      </c>
      <c r="C165" s="132">
        <f t="shared" si="171"/>
        <v>11.336</v>
      </c>
      <c r="D165" s="133">
        <f t="shared" si="189"/>
        <v>0</v>
      </c>
      <c r="E165" s="133">
        <v>14.47</v>
      </c>
      <c r="F165" s="132">
        <f t="shared" si="172"/>
        <v>11.576000000000001</v>
      </c>
      <c r="G165" s="133">
        <f t="shared" si="190"/>
        <v>0</v>
      </c>
      <c r="H165" s="133">
        <v>14.77</v>
      </c>
      <c r="I165" s="132">
        <f t="shared" si="173"/>
        <v>11.815999999999999</v>
      </c>
      <c r="J165" s="133">
        <f t="shared" si="191"/>
        <v>0</v>
      </c>
      <c r="K165" s="132">
        <v>13.9</v>
      </c>
      <c r="L165" s="132">
        <f t="shared" si="174"/>
        <v>11.120000000000001</v>
      </c>
      <c r="M165" s="134">
        <f t="shared" si="192"/>
        <v>0</v>
      </c>
      <c r="N165" s="132">
        <v>11.39</v>
      </c>
      <c r="O165" s="132">
        <f t="shared" si="175"/>
        <v>9.1120000000000001</v>
      </c>
      <c r="P165" s="134">
        <f t="shared" si="193"/>
        <v>0</v>
      </c>
      <c r="Q165" s="132">
        <v>14.05</v>
      </c>
      <c r="R165" s="132">
        <f t="shared" si="176"/>
        <v>11.24</v>
      </c>
      <c r="S165" s="134">
        <f t="shared" si="194"/>
        <v>0</v>
      </c>
      <c r="T165" s="132">
        <v>17.5</v>
      </c>
      <c r="U165" s="132">
        <f t="shared" si="177"/>
        <v>14</v>
      </c>
      <c r="V165" s="133">
        <f t="shared" si="195"/>
        <v>0</v>
      </c>
      <c r="W165" s="133">
        <v>21.99</v>
      </c>
      <c r="X165" s="132">
        <f t="shared" si="178"/>
        <v>17.591999999999999</v>
      </c>
      <c r="Y165" s="133">
        <f t="shared" si="196"/>
        <v>0</v>
      </c>
      <c r="Z165" s="132">
        <v>21.14</v>
      </c>
      <c r="AA165" s="181">
        <f t="shared" si="179"/>
        <v>16.911999999999999</v>
      </c>
      <c r="AB165" s="136">
        <f t="shared" si="188"/>
        <v>0</v>
      </c>
    </row>
    <row r="166" spans="1:28" ht="13.5" thickBot="1" x14ac:dyDescent="0.25">
      <c r="A166" s="178">
        <v>42875</v>
      </c>
      <c r="B166" s="219">
        <v>14.17</v>
      </c>
      <c r="C166" s="132">
        <f t="shared" si="171"/>
        <v>11.336</v>
      </c>
      <c r="D166" s="133">
        <f t="shared" si="189"/>
        <v>0</v>
      </c>
      <c r="E166" s="133">
        <v>14.47</v>
      </c>
      <c r="F166" s="132">
        <f t="shared" si="172"/>
        <v>11.576000000000001</v>
      </c>
      <c r="G166" s="133">
        <f t="shared" si="190"/>
        <v>0</v>
      </c>
      <c r="H166" s="133">
        <v>14.77</v>
      </c>
      <c r="I166" s="132">
        <f t="shared" si="173"/>
        <v>11.815999999999999</v>
      </c>
      <c r="J166" s="133">
        <f t="shared" si="191"/>
        <v>0</v>
      </c>
      <c r="K166" s="132">
        <v>13.9</v>
      </c>
      <c r="L166" s="132">
        <f t="shared" si="174"/>
        <v>11.120000000000001</v>
      </c>
      <c r="M166" s="134">
        <f t="shared" si="192"/>
        <v>0</v>
      </c>
      <c r="N166" s="132">
        <v>11.39</v>
      </c>
      <c r="O166" s="132">
        <f t="shared" si="175"/>
        <v>9.1120000000000001</v>
      </c>
      <c r="P166" s="134">
        <f t="shared" si="193"/>
        <v>0</v>
      </c>
      <c r="Q166" s="132">
        <v>14.05</v>
      </c>
      <c r="R166" s="132">
        <f t="shared" si="176"/>
        <v>11.24</v>
      </c>
      <c r="S166" s="134">
        <f t="shared" si="194"/>
        <v>0</v>
      </c>
      <c r="T166" s="132">
        <v>17.5</v>
      </c>
      <c r="U166" s="132">
        <f t="shared" si="177"/>
        <v>14</v>
      </c>
      <c r="V166" s="133">
        <f t="shared" si="195"/>
        <v>0</v>
      </c>
      <c r="W166" s="133">
        <v>21.99</v>
      </c>
      <c r="X166" s="132">
        <f t="shared" si="178"/>
        <v>17.591999999999999</v>
      </c>
      <c r="Y166" s="133">
        <f t="shared" si="196"/>
        <v>0</v>
      </c>
      <c r="Z166" s="132">
        <v>21.14</v>
      </c>
      <c r="AA166" s="181">
        <f t="shared" si="179"/>
        <v>16.911999999999999</v>
      </c>
      <c r="AB166" s="136">
        <f t="shared" si="188"/>
        <v>0</v>
      </c>
    </row>
    <row r="167" spans="1:28" ht="13.5" thickBot="1" x14ac:dyDescent="0.25">
      <c r="A167" s="178">
        <v>42876</v>
      </c>
      <c r="B167" s="219">
        <v>14.17</v>
      </c>
      <c r="C167" s="132">
        <f t="shared" si="171"/>
        <v>11.336</v>
      </c>
      <c r="D167" s="133">
        <f t="shared" si="189"/>
        <v>0</v>
      </c>
      <c r="E167" s="133">
        <v>14.47</v>
      </c>
      <c r="F167" s="132">
        <f t="shared" si="172"/>
        <v>11.576000000000001</v>
      </c>
      <c r="G167" s="133">
        <f t="shared" si="190"/>
        <v>0</v>
      </c>
      <c r="H167" s="133">
        <v>14.77</v>
      </c>
      <c r="I167" s="132">
        <f t="shared" si="173"/>
        <v>11.815999999999999</v>
      </c>
      <c r="J167" s="133">
        <f t="shared" si="191"/>
        <v>0</v>
      </c>
      <c r="K167" s="132">
        <v>13.9</v>
      </c>
      <c r="L167" s="132">
        <f t="shared" si="174"/>
        <v>11.120000000000001</v>
      </c>
      <c r="M167" s="134">
        <f t="shared" si="192"/>
        <v>0</v>
      </c>
      <c r="N167" s="132">
        <v>11.39</v>
      </c>
      <c r="O167" s="132">
        <f t="shared" si="175"/>
        <v>9.1120000000000001</v>
      </c>
      <c r="P167" s="134">
        <f t="shared" si="193"/>
        <v>0</v>
      </c>
      <c r="Q167" s="132">
        <v>14.05</v>
      </c>
      <c r="R167" s="132">
        <f t="shared" si="176"/>
        <v>11.24</v>
      </c>
      <c r="S167" s="134">
        <f t="shared" si="194"/>
        <v>0</v>
      </c>
      <c r="T167" s="132">
        <v>17.5</v>
      </c>
      <c r="U167" s="132">
        <f t="shared" si="177"/>
        <v>14</v>
      </c>
      <c r="V167" s="133">
        <f t="shared" si="195"/>
        <v>0</v>
      </c>
      <c r="W167" s="133">
        <v>21.99</v>
      </c>
      <c r="X167" s="132">
        <f t="shared" si="178"/>
        <v>17.591999999999999</v>
      </c>
      <c r="Y167" s="133">
        <f t="shared" si="196"/>
        <v>0</v>
      </c>
      <c r="Z167" s="132">
        <v>21.14</v>
      </c>
      <c r="AA167" s="181">
        <f t="shared" si="179"/>
        <v>16.911999999999999</v>
      </c>
      <c r="AB167" s="136">
        <f t="shared" si="188"/>
        <v>0</v>
      </c>
    </row>
    <row r="168" spans="1:28" ht="13.5" thickBot="1" x14ac:dyDescent="0.25">
      <c r="A168" s="178">
        <v>42877</v>
      </c>
      <c r="B168" s="219">
        <v>14.27</v>
      </c>
      <c r="C168" s="132">
        <f t="shared" si="171"/>
        <v>11.416</v>
      </c>
      <c r="D168" s="133">
        <f t="shared" si="189"/>
        <v>9.9999999999999645</v>
      </c>
      <c r="E168" s="133">
        <v>14.57</v>
      </c>
      <c r="F168" s="132">
        <f t="shared" si="172"/>
        <v>11.656000000000001</v>
      </c>
      <c r="G168" s="133">
        <f t="shared" si="190"/>
        <v>9.9999999999999645</v>
      </c>
      <c r="H168" s="133">
        <v>14.87</v>
      </c>
      <c r="I168" s="132">
        <f t="shared" si="173"/>
        <v>11.895999999999999</v>
      </c>
      <c r="J168" s="133">
        <f t="shared" si="191"/>
        <v>9.9999999999999645</v>
      </c>
      <c r="K168" s="132">
        <v>14</v>
      </c>
      <c r="L168" s="132">
        <f t="shared" si="174"/>
        <v>11.2</v>
      </c>
      <c r="M168" s="134">
        <f t="shared" si="192"/>
        <v>9.9999999999999645</v>
      </c>
      <c r="N168" s="132">
        <v>11.49</v>
      </c>
      <c r="O168" s="132">
        <f t="shared" si="175"/>
        <v>9.1920000000000002</v>
      </c>
      <c r="P168" s="134">
        <f t="shared" si="193"/>
        <v>9.9999999999999645</v>
      </c>
      <c r="Q168" s="132">
        <v>14.15</v>
      </c>
      <c r="R168" s="132">
        <f t="shared" si="176"/>
        <v>11.32</v>
      </c>
      <c r="S168" s="134">
        <f t="shared" si="194"/>
        <v>9.9999999999999645</v>
      </c>
      <c r="T168" s="132">
        <v>17.5</v>
      </c>
      <c r="U168" s="132">
        <f t="shared" si="177"/>
        <v>14</v>
      </c>
      <c r="V168" s="133">
        <f t="shared" si="195"/>
        <v>0</v>
      </c>
      <c r="W168" s="133">
        <v>21.99</v>
      </c>
      <c r="X168" s="132">
        <f t="shared" si="178"/>
        <v>17.591999999999999</v>
      </c>
      <c r="Y168" s="133">
        <f t="shared" si="196"/>
        <v>0</v>
      </c>
      <c r="Z168" s="132">
        <v>21.14</v>
      </c>
      <c r="AA168" s="181">
        <f t="shared" si="179"/>
        <v>16.911999999999999</v>
      </c>
      <c r="AB168" s="136">
        <f t="shared" si="188"/>
        <v>0</v>
      </c>
    </row>
    <row r="169" spans="1:28" ht="13.5" thickBot="1" x14ac:dyDescent="0.25">
      <c r="A169" s="178">
        <v>42878</v>
      </c>
      <c r="B169" s="219">
        <v>14.27</v>
      </c>
      <c r="C169" s="132">
        <f t="shared" si="171"/>
        <v>11.416</v>
      </c>
      <c r="D169" s="133">
        <f t="shared" si="189"/>
        <v>0</v>
      </c>
      <c r="E169" s="133">
        <v>14.57</v>
      </c>
      <c r="F169" s="132">
        <f t="shared" si="172"/>
        <v>11.656000000000001</v>
      </c>
      <c r="G169" s="133">
        <f t="shared" si="190"/>
        <v>0</v>
      </c>
      <c r="H169" s="133">
        <v>14.87</v>
      </c>
      <c r="I169" s="132">
        <f t="shared" si="173"/>
        <v>11.895999999999999</v>
      </c>
      <c r="J169" s="133">
        <f t="shared" si="191"/>
        <v>0</v>
      </c>
      <c r="K169" s="132">
        <v>14</v>
      </c>
      <c r="L169" s="132">
        <f t="shared" si="174"/>
        <v>11.2</v>
      </c>
      <c r="M169" s="134">
        <f t="shared" si="192"/>
        <v>0</v>
      </c>
      <c r="N169" s="132">
        <v>11.49</v>
      </c>
      <c r="O169" s="132">
        <f t="shared" si="175"/>
        <v>9.1920000000000002</v>
      </c>
      <c r="P169" s="134">
        <f t="shared" si="193"/>
        <v>0</v>
      </c>
      <c r="Q169" s="132">
        <v>14.15</v>
      </c>
      <c r="R169" s="132">
        <f t="shared" si="176"/>
        <v>11.32</v>
      </c>
      <c r="S169" s="134">
        <f t="shared" si="194"/>
        <v>0</v>
      </c>
      <c r="T169" s="132">
        <v>17.5</v>
      </c>
      <c r="U169" s="132">
        <f t="shared" si="177"/>
        <v>14</v>
      </c>
      <c r="V169" s="133">
        <f t="shared" si="195"/>
        <v>0</v>
      </c>
      <c r="W169" s="133">
        <v>21.99</v>
      </c>
      <c r="X169" s="132">
        <f t="shared" si="178"/>
        <v>17.591999999999999</v>
      </c>
      <c r="Y169" s="133">
        <f t="shared" si="196"/>
        <v>0</v>
      </c>
      <c r="Z169" s="132">
        <v>21.14</v>
      </c>
      <c r="AA169" s="181">
        <f t="shared" si="179"/>
        <v>16.911999999999999</v>
      </c>
      <c r="AB169" s="136">
        <f t="shared" si="188"/>
        <v>0</v>
      </c>
    </row>
    <row r="170" spans="1:28" ht="13.5" thickBot="1" x14ac:dyDescent="0.25">
      <c r="A170" s="178">
        <v>42879</v>
      </c>
      <c r="B170" s="219">
        <v>14.17</v>
      </c>
      <c r="C170" s="132">
        <f t="shared" si="171"/>
        <v>11.336</v>
      </c>
      <c r="D170" s="133">
        <f t="shared" si="189"/>
        <v>-9.9999999999999645</v>
      </c>
      <c r="E170" s="133">
        <v>14.47</v>
      </c>
      <c r="F170" s="132">
        <f t="shared" si="172"/>
        <v>11.576000000000001</v>
      </c>
      <c r="G170" s="133">
        <f t="shared" si="190"/>
        <v>-9.9999999999999645</v>
      </c>
      <c r="H170" s="133">
        <v>14.77</v>
      </c>
      <c r="I170" s="132">
        <f t="shared" si="173"/>
        <v>11.815999999999999</v>
      </c>
      <c r="J170" s="133">
        <f t="shared" si="191"/>
        <v>-9.9999999999999645</v>
      </c>
      <c r="K170" s="132">
        <v>13.9</v>
      </c>
      <c r="L170" s="132">
        <f t="shared" si="174"/>
        <v>11.120000000000001</v>
      </c>
      <c r="M170" s="134">
        <f t="shared" si="192"/>
        <v>-9.9999999999999645</v>
      </c>
      <c r="N170" s="132">
        <v>11.49</v>
      </c>
      <c r="O170" s="132">
        <f t="shared" si="175"/>
        <v>9.1920000000000002</v>
      </c>
      <c r="P170" s="134">
        <f t="shared" si="193"/>
        <v>0</v>
      </c>
      <c r="Q170" s="132">
        <v>14.05</v>
      </c>
      <c r="R170" s="132">
        <f t="shared" si="176"/>
        <v>11.24</v>
      </c>
      <c r="S170" s="134">
        <f t="shared" si="194"/>
        <v>-9.9999999999999645</v>
      </c>
      <c r="T170" s="132">
        <v>17.5</v>
      </c>
      <c r="U170" s="132">
        <f t="shared" si="177"/>
        <v>14</v>
      </c>
      <c r="V170" s="133">
        <f t="shared" si="195"/>
        <v>0</v>
      </c>
      <c r="W170" s="133">
        <v>21.99</v>
      </c>
      <c r="X170" s="132">
        <f t="shared" si="178"/>
        <v>17.591999999999999</v>
      </c>
      <c r="Y170" s="133">
        <f t="shared" si="196"/>
        <v>0</v>
      </c>
      <c r="Z170" s="132">
        <v>21.14</v>
      </c>
      <c r="AA170" s="181">
        <f t="shared" si="179"/>
        <v>16.911999999999999</v>
      </c>
      <c r="AB170" s="136">
        <f t="shared" si="188"/>
        <v>0</v>
      </c>
    </row>
    <row r="171" spans="1:28" ht="13.5" thickBot="1" x14ac:dyDescent="0.25">
      <c r="A171" s="178">
        <v>42880</v>
      </c>
      <c r="B171" s="219">
        <v>14.17</v>
      </c>
      <c r="C171" s="132">
        <f t="shared" si="171"/>
        <v>11.336</v>
      </c>
      <c r="D171" s="133">
        <f t="shared" si="189"/>
        <v>0</v>
      </c>
      <c r="E171" s="133">
        <v>14.47</v>
      </c>
      <c r="F171" s="132">
        <f t="shared" si="172"/>
        <v>11.576000000000001</v>
      </c>
      <c r="G171" s="133">
        <f t="shared" si="190"/>
        <v>0</v>
      </c>
      <c r="H171" s="133">
        <v>14.77</v>
      </c>
      <c r="I171" s="132">
        <f t="shared" si="173"/>
        <v>11.815999999999999</v>
      </c>
      <c r="J171" s="133">
        <f t="shared" si="191"/>
        <v>0</v>
      </c>
      <c r="K171" s="132">
        <v>13.9</v>
      </c>
      <c r="L171" s="132">
        <f t="shared" si="174"/>
        <v>11.120000000000001</v>
      </c>
      <c r="M171" s="134">
        <f t="shared" si="192"/>
        <v>0</v>
      </c>
      <c r="N171" s="132">
        <v>11.49</v>
      </c>
      <c r="O171" s="132">
        <f t="shared" si="175"/>
        <v>9.1920000000000002</v>
      </c>
      <c r="P171" s="134">
        <f t="shared" si="193"/>
        <v>0</v>
      </c>
      <c r="Q171" s="132">
        <v>14.05</v>
      </c>
      <c r="R171" s="132">
        <f t="shared" si="176"/>
        <v>11.24</v>
      </c>
      <c r="S171" s="134">
        <f t="shared" si="194"/>
        <v>0</v>
      </c>
      <c r="T171" s="132">
        <v>17.5</v>
      </c>
      <c r="U171" s="132">
        <f t="shared" si="177"/>
        <v>14</v>
      </c>
      <c r="V171" s="133">
        <f t="shared" si="195"/>
        <v>0</v>
      </c>
      <c r="W171" s="133">
        <v>21.99</v>
      </c>
      <c r="X171" s="132">
        <f t="shared" si="178"/>
        <v>17.591999999999999</v>
      </c>
      <c r="Y171" s="133">
        <f t="shared" si="196"/>
        <v>0</v>
      </c>
      <c r="Z171" s="132">
        <v>21.14</v>
      </c>
      <c r="AA171" s="181">
        <f t="shared" si="179"/>
        <v>16.911999999999999</v>
      </c>
      <c r="AB171" s="136">
        <f t="shared" si="188"/>
        <v>0</v>
      </c>
    </row>
    <row r="172" spans="1:28" ht="13.5" thickBot="1" x14ac:dyDescent="0.25">
      <c r="A172" s="178">
        <v>42881</v>
      </c>
      <c r="B172" s="219">
        <v>14.17</v>
      </c>
      <c r="C172" s="132">
        <f t="shared" si="171"/>
        <v>11.336</v>
      </c>
      <c r="D172" s="133">
        <f t="shared" si="189"/>
        <v>0</v>
      </c>
      <c r="E172" s="133">
        <v>14.47</v>
      </c>
      <c r="F172" s="132">
        <f t="shared" si="172"/>
        <v>11.576000000000001</v>
      </c>
      <c r="G172" s="133">
        <f t="shared" si="190"/>
        <v>0</v>
      </c>
      <c r="H172" s="133">
        <v>14.77</v>
      </c>
      <c r="I172" s="132">
        <f t="shared" si="173"/>
        <v>11.815999999999999</v>
      </c>
      <c r="J172" s="133">
        <f t="shared" si="191"/>
        <v>0</v>
      </c>
      <c r="K172" s="132">
        <v>13.9</v>
      </c>
      <c r="L172" s="132">
        <f t="shared" si="174"/>
        <v>11.120000000000001</v>
      </c>
      <c r="M172" s="134">
        <f t="shared" si="192"/>
        <v>0</v>
      </c>
      <c r="N172" s="132">
        <v>11.49</v>
      </c>
      <c r="O172" s="132">
        <f t="shared" si="175"/>
        <v>9.1920000000000002</v>
      </c>
      <c r="P172" s="134">
        <f t="shared" si="193"/>
        <v>0</v>
      </c>
      <c r="Q172" s="132">
        <v>14.05</v>
      </c>
      <c r="R172" s="132">
        <f t="shared" si="176"/>
        <v>11.24</v>
      </c>
      <c r="S172" s="134">
        <f t="shared" si="194"/>
        <v>0</v>
      </c>
      <c r="T172" s="132">
        <v>17.5</v>
      </c>
      <c r="U172" s="132">
        <f t="shared" si="177"/>
        <v>14</v>
      </c>
      <c r="V172" s="133">
        <f t="shared" si="195"/>
        <v>0</v>
      </c>
      <c r="W172" s="133">
        <v>21.99</v>
      </c>
      <c r="X172" s="132">
        <f t="shared" si="178"/>
        <v>17.591999999999999</v>
      </c>
      <c r="Y172" s="133">
        <f t="shared" si="196"/>
        <v>0</v>
      </c>
      <c r="Z172" s="132">
        <v>21.14</v>
      </c>
      <c r="AA172" s="181">
        <f t="shared" si="179"/>
        <v>16.911999999999999</v>
      </c>
      <c r="AB172" s="136">
        <f t="shared" si="188"/>
        <v>0</v>
      </c>
    </row>
    <row r="173" spans="1:28" ht="13.5" thickBot="1" x14ac:dyDescent="0.25">
      <c r="A173" s="178">
        <v>42882</v>
      </c>
      <c r="B173" s="219">
        <v>14.17</v>
      </c>
      <c r="C173" s="132">
        <f t="shared" si="171"/>
        <v>11.336</v>
      </c>
      <c r="D173" s="133">
        <f t="shared" si="189"/>
        <v>0</v>
      </c>
      <c r="E173" s="133">
        <v>14.47</v>
      </c>
      <c r="F173" s="132">
        <f t="shared" si="172"/>
        <v>11.576000000000001</v>
      </c>
      <c r="G173" s="133">
        <f t="shared" si="190"/>
        <v>0</v>
      </c>
      <c r="H173" s="133">
        <v>14.77</v>
      </c>
      <c r="I173" s="132">
        <f t="shared" si="173"/>
        <v>11.815999999999999</v>
      </c>
      <c r="J173" s="133">
        <f t="shared" si="191"/>
        <v>0</v>
      </c>
      <c r="K173" s="132">
        <v>13.9</v>
      </c>
      <c r="L173" s="132">
        <f t="shared" si="174"/>
        <v>11.120000000000001</v>
      </c>
      <c r="M173" s="134">
        <f t="shared" si="192"/>
        <v>0</v>
      </c>
      <c r="N173" s="132">
        <v>11.49</v>
      </c>
      <c r="O173" s="132">
        <f t="shared" si="175"/>
        <v>9.1920000000000002</v>
      </c>
      <c r="P173" s="134">
        <f t="shared" si="193"/>
        <v>0</v>
      </c>
      <c r="Q173" s="132">
        <v>14.05</v>
      </c>
      <c r="R173" s="132">
        <f t="shared" si="176"/>
        <v>11.24</v>
      </c>
      <c r="S173" s="134">
        <f t="shared" si="194"/>
        <v>0</v>
      </c>
      <c r="T173" s="132">
        <v>17.5</v>
      </c>
      <c r="U173" s="132">
        <f t="shared" si="177"/>
        <v>14</v>
      </c>
      <c r="V173" s="133">
        <f t="shared" si="195"/>
        <v>0</v>
      </c>
      <c r="W173" s="133">
        <v>21.99</v>
      </c>
      <c r="X173" s="132">
        <f t="shared" si="178"/>
        <v>17.591999999999999</v>
      </c>
      <c r="Y173" s="133">
        <f t="shared" si="196"/>
        <v>0</v>
      </c>
      <c r="Z173" s="132">
        <v>21.14</v>
      </c>
      <c r="AA173" s="181">
        <f t="shared" si="179"/>
        <v>16.911999999999999</v>
      </c>
      <c r="AB173" s="136">
        <f t="shared" si="188"/>
        <v>0</v>
      </c>
    </row>
    <row r="174" spans="1:28" ht="13.5" thickBot="1" x14ac:dyDescent="0.25">
      <c r="A174" s="178">
        <v>42883</v>
      </c>
      <c r="B174" s="219">
        <v>14.17</v>
      </c>
      <c r="C174" s="132">
        <f t="shared" si="171"/>
        <v>11.336</v>
      </c>
      <c r="D174" s="133">
        <f t="shared" si="189"/>
        <v>0</v>
      </c>
      <c r="E174" s="133">
        <v>14.47</v>
      </c>
      <c r="F174" s="132">
        <f t="shared" si="172"/>
        <v>11.576000000000001</v>
      </c>
      <c r="G174" s="133">
        <f t="shared" si="190"/>
        <v>0</v>
      </c>
      <c r="H174" s="133">
        <v>14.77</v>
      </c>
      <c r="I174" s="132">
        <f t="shared" si="173"/>
        <v>11.815999999999999</v>
      </c>
      <c r="J174" s="133">
        <f t="shared" si="191"/>
        <v>0</v>
      </c>
      <c r="K174" s="132">
        <v>13.9</v>
      </c>
      <c r="L174" s="132">
        <f t="shared" si="174"/>
        <v>11.120000000000001</v>
      </c>
      <c r="M174" s="134">
        <f t="shared" si="192"/>
        <v>0</v>
      </c>
      <c r="N174" s="132">
        <v>11.49</v>
      </c>
      <c r="O174" s="132">
        <f t="shared" si="175"/>
        <v>9.1920000000000002</v>
      </c>
      <c r="P174" s="134">
        <f t="shared" si="193"/>
        <v>0</v>
      </c>
      <c r="Q174" s="132">
        <v>14.05</v>
      </c>
      <c r="R174" s="132">
        <f t="shared" si="176"/>
        <v>11.24</v>
      </c>
      <c r="S174" s="134">
        <f t="shared" si="194"/>
        <v>0</v>
      </c>
      <c r="T174" s="132">
        <v>17.5</v>
      </c>
      <c r="U174" s="132">
        <f t="shared" si="177"/>
        <v>14</v>
      </c>
      <c r="V174" s="133">
        <f t="shared" si="195"/>
        <v>0</v>
      </c>
      <c r="W174" s="133">
        <v>21.99</v>
      </c>
      <c r="X174" s="132">
        <f t="shared" si="178"/>
        <v>17.591999999999999</v>
      </c>
      <c r="Y174" s="133">
        <f t="shared" si="196"/>
        <v>0</v>
      </c>
      <c r="Z174" s="132">
        <v>21.14</v>
      </c>
      <c r="AA174" s="181">
        <f t="shared" si="179"/>
        <v>16.911999999999999</v>
      </c>
      <c r="AB174" s="136">
        <f t="shared" si="188"/>
        <v>0</v>
      </c>
    </row>
    <row r="175" spans="1:28" ht="13.5" thickBot="1" x14ac:dyDescent="0.25">
      <c r="A175" s="178">
        <v>42884</v>
      </c>
      <c r="B175" s="219">
        <v>14.17</v>
      </c>
      <c r="C175" s="132">
        <f t="shared" si="171"/>
        <v>11.336</v>
      </c>
      <c r="D175" s="133">
        <f t="shared" si="189"/>
        <v>0</v>
      </c>
      <c r="E175" s="133">
        <v>14.47</v>
      </c>
      <c r="F175" s="132">
        <f t="shared" si="172"/>
        <v>11.576000000000001</v>
      </c>
      <c r="G175" s="133">
        <f t="shared" si="190"/>
        <v>0</v>
      </c>
      <c r="H175" s="133">
        <v>14.77</v>
      </c>
      <c r="I175" s="132">
        <f t="shared" si="173"/>
        <v>11.815999999999999</v>
      </c>
      <c r="J175" s="133">
        <f t="shared" si="191"/>
        <v>0</v>
      </c>
      <c r="K175" s="132">
        <v>13.8</v>
      </c>
      <c r="L175" s="132">
        <f t="shared" si="174"/>
        <v>11.040000000000001</v>
      </c>
      <c r="M175" s="134">
        <f t="shared" si="192"/>
        <v>-9.9999999999999645</v>
      </c>
      <c r="N175" s="132">
        <v>11.49</v>
      </c>
      <c r="O175" s="132">
        <f t="shared" si="175"/>
        <v>9.1920000000000002</v>
      </c>
      <c r="P175" s="134">
        <f t="shared" si="193"/>
        <v>0</v>
      </c>
      <c r="Q175" s="132">
        <v>13.95</v>
      </c>
      <c r="R175" s="132">
        <f t="shared" si="176"/>
        <v>11.16</v>
      </c>
      <c r="S175" s="134">
        <f t="shared" si="194"/>
        <v>-10.000000000000142</v>
      </c>
      <c r="T175" s="132">
        <v>17.5</v>
      </c>
      <c r="U175" s="132">
        <f t="shared" si="177"/>
        <v>14</v>
      </c>
      <c r="V175" s="133">
        <f t="shared" si="195"/>
        <v>0</v>
      </c>
      <c r="W175" s="133">
        <v>21.99</v>
      </c>
      <c r="X175" s="132">
        <f t="shared" si="178"/>
        <v>17.591999999999999</v>
      </c>
      <c r="Y175" s="133">
        <f t="shared" si="196"/>
        <v>0</v>
      </c>
      <c r="Z175" s="132">
        <v>21.14</v>
      </c>
      <c r="AA175" s="181">
        <f t="shared" si="179"/>
        <v>16.911999999999999</v>
      </c>
      <c r="AB175" s="136">
        <f t="shared" si="188"/>
        <v>0</v>
      </c>
    </row>
    <row r="176" spans="1:28" ht="13.5" thickBot="1" x14ac:dyDescent="0.25">
      <c r="A176" s="178">
        <v>42885</v>
      </c>
      <c r="B176" s="219">
        <v>14.17</v>
      </c>
      <c r="C176" s="132">
        <f t="shared" si="171"/>
        <v>11.336</v>
      </c>
      <c r="D176" s="133">
        <f t="shared" si="189"/>
        <v>0</v>
      </c>
      <c r="E176" s="133">
        <v>14.47</v>
      </c>
      <c r="F176" s="132">
        <f t="shared" si="172"/>
        <v>11.576000000000001</v>
      </c>
      <c r="G176" s="133">
        <f t="shared" si="190"/>
        <v>0</v>
      </c>
      <c r="H176" s="133">
        <v>14.77</v>
      </c>
      <c r="I176" s="132">
        <f t="shared" si="173"/>
        <v>11.815999999999999</v>
      </c>
      <c r="J176" s="133">
        <f t="shared" si="191"/>
        <v>0</v>
      </c>
      <c r="K176" s="132">
        <v>13.8</v>
      </c>
      <c r="L176" s="132">
        <f t="shared" si="174"/>
        <v>11.040000000000001</v>
      </c>
      <c r="M176" s="134">
        <f t="shared" si="192"/>
        <v>0</v>
      </c>
      <c r="N176" s="132">
        <v>11.49</v>
      </c>
      <c r="O176" s="132">
        <f t="shared" si="175"/>
        <v>9.1920000000000002</v>
      </c>
      <c r="P176" s="134">
        <f t="shared" si="193"/>
        <v>0</v>
      </c>
      <c r="Q176" s="132">
        <v>13.95</v>
      </c>
      <c r="R176" s="132">
        <f t="shared" si="176"/>
        <v>11.16</v>
      </c>
      <c r="S176" s="134">
        <f t="shared" si="194"/>
        <v>0</v>
      </c>
      <c r="T176" s="132">
        <v>17.5</v>
      </c>
      <c r="U176" s="132">
        <f t="shared" si="177"/>
        <v>14</v>
      </c>
      <c r="V176" s="133">
        <f t="shared" si="195"/>
        <v>0</v>
      </c>
      <c r="W176" s="133">
        <v>21.99</v>
      </c>
      <c r="X176" s="132">
        <f t="shared" si="178"/>
        <v>17.591999999999999</v>
      </c>
      <c r="Y176" s="133">
        <f t="shared" si="196"/>
        <v>0</v>
      </c>
      <c r="Z176" s="132">
        <v>21.14</v>
      </c>
      <c r="AA176" s="181">
        <f t="shared" si="179"/>
        <v>16.911999999999999</v>
      </c>
      <c r="AB176" s="136">
        <f t="shared" si="188"/>
        <v>0</v>
      </c>
    </row>
    <row r="177" spans="1:28" x14ac:dyDescent="0.2">
      <c r="A177" s="182">
        <v>42886</v>
      </c>
      <c r="B177" s="219">
        <v>14.17</v>
      </c>
      <c r="C177" s="132">
        <f t="shared" si="171"/>
        <v>11.336</v>
      </c>
      <c r="D177" s="133">
        <f t="shared" si="189"/>
        <v>0</v>
      </c>
      <c r="E177" s="133">
        <v>14.47</v>
      </c>
      <c r="F177" s="132">
        <f t="shared" si="172"/>
        <v>11.576000000000001</v>
      </c>
      <c r="G177" s="133">
        <f t="shared" si="190"/>
        <v>0</v>
      </c>
      <c r="H177" s="133">
        <v>14.77</v>
      </c>
      <c r="I177" s="132">
        <f t="shared" si="173"/>
        <v>11.815999999999999</v>
      </c>
      <c r="J177" s="133">
        <f t="shared" si="191"/>
        <v>0</v>
      </c>
      <c r="K177" s="132">
        <v>13.8</v>
      </c>
      <c r="L177" s="132">
        <f t="shared" si="174"/>
        <v>11.040000000000001</v>
      </c>
      <c r="M177" s="134">
        <f t="shared" si="192"/>
        <v>0</v>
      </c>
      <c r="N177" s="132">
        <v>11.49</v>
      </c>
      <c r="O177" s="132">
        <f t="shared" si="175"/>
        <v>9.1920000000000002</v>
      </c>
      <c r="P177" s="134">
        <f t="shared" si="193"/>
        <v>0</v>
      </c>
      <c r="Q177" s="132">
        <v>13.95</v>
      </c>
      <c r="R177" s="132">
        <f t="shared" si="176"/>
        <v>11.16</v>
      </c>
      <c r="S177" s="134">
        <f t="shared" si="194"/>
        <v>0</v>
      </c>
      <c r="T177" s="132">
        <v>17.5</v>
      </c>
      <c r="U177" s="132">
        <f t="shared" si="177"/>
        <v>14</v>
      </c>
      <c r="V177" s="133">
        <f t="shared" si="195"/>
        <v>0</v>
      </c>
      <c r="W177" s="133">
        <v>21.99</v>
      </c>
      <c r="X177" s="132">
        <f t="shared" si="178"/>
        <v>17.591999999999999</v>
      </c>
      <c r="Y177" s="133">
        <f t="shared" si="196"/>
        <v>0</v>
      </c>
      <c r="Z177" s="132">
        <v>21.14</v>
      </c>
      <c r="AA177" s="181">
        <f t="shared" si="179"/>
        <v>16.911999999999999</v>
      </c>
      <c r="AB177" s="136">
        <f t="shared" si="188"/>
        <v>0</v>
      </c>
    </row>
    <row r="179" spans="1:28" ht="51.75" thickBot="1" x14ac:dyDescent="0.25">
      <c r="A179" s="87" t="s">
        <v>1</v>
      </c>
      <c r="B179" s="144" t="s">
        <v>2</v>
      </c>
      <c r="C179" s="144" t="s">
        <v>16</v>
      </c>
      <c r="D179" s="87" t="s">
        <v>5</v>
      </c>
      <c r="E179" s="144" t="s">
        <v>3</v>
      </c>
      <c r="F179" s="144" t="s">
        <v>17</v>
      </c>
      <c r="G179" s="87" t="s">
        <v>5</v>
      </c>
      <c r="H179" s="144" t="s">
        <v>4</v>
      </c>
      <c r="I179" s="144" t="s">
        <v>18</v>
      </c>
      <c r="J179" s="87" t="s">
        <v>5</v>
      </c>
      <c r="K179" s="145" t="s">
        <v>6</v>
      </c>
      <c r="L179" s="145" t="s">
        <v>63</v>
      </c>
      <c r="M179" s="88" t="s">
        <v>5</v>
      </c>
      <c r="N179" s="144" t="s">
        <v>7</v>
      </c>
      <c r="O179" s="144" t="s">
        <v>20</v>
      </c>
      <c r="P179" s="87" t="s">
        <v>5</v>
      </c>
      <c r="Q179" s="146" t="s">
        <v>68</v>
      </c>
      <c r="R179" s="146" t="s">
        <v>69</v>
      </c>
      <c r="S179" s="147" t="s">
        <v>5</v>
      </c>
      <c r="T179" s="148" t="s">
        <v>66</v>
      </c>
      <c r="U179" s="148" t="s">
        <v>67</v>
      </c>
      <c r="V179" s="149" t="s">
        <v>5</v>
      </c>
      <c r="W179" s="90" t="s">
        <v>23</v>
      </c>
      <c r="X179" s="90" t="s">
        <v>24</v>
      </c>
      <c r="Y179" s="91" t="s">
        <v>5</v>
      </c>
      <c r="Z179" s="90" t="s">
        <v>25</v>
      </c>
      <c r="AA179" s="90" t="s">
        <v>26</v>
      </c>
      <c r="AB179" s="91" t="s">
        <v>5</v>
      </c>
    </row>
    <row r="180" spans="1:28" x14ac:dyDescent="0.2">
      <c r="A180" s="158" t="s">
        <v>70</v>
      </c>
      <c r="B180" s="150">
        <f>AVERAGE(B183:B211)</f>
        <v>13.823448275862066</v>
      </c>
      <c r="C180" s="151">
        <f>AVERAGE(C183:C211)</f>
        <v>11.058758620689655</v>
      </c>
      <c r="D180" s="151"/>
      <c r="E180" s="151">
        <f>AVERAGE(E183:E211)</f>
        <v>14.123448275862071</v>
      </c>
      <c r="F180" s="151">
        <f>AVERAGE(F183:F211)</f>
        <v>11.298758620689652</v>
      </c>
      <c r="G180" s="151"/>
      <c r="H180" s="151">
        <f>AVERAGE(H183:H211)</f>
        <v>14.423448275862071</v>
      </c>
      <c r="I180" s="151">
        <f>AVERAGE(I183:I211)</f>
        <v>11.538758620689658</v>
      </c>
      <c r="J180" s="151"/>
      <c r="K180" s="151">
        <f>AVERAGE(K183:K211)</f>
        <v>13.434482758620691</v>
      </c>
      <c r="L180" s="151">
        <f>AVERAGE(L183:L211)</f>
        <v>10.747586206896553</v>
      </c>
      <c r="M180" s="151"/>
      <c r="N180" s="151">
        <f>AVERAGE(N183:N211)</f>
        <v>11.389999999999992</v>
      </c>
      <c r="O180" s="151">
        <f>AVERAGE(O183:O211)</f>
        <v>9.1119999999999983</v>
      </c>
      <c r="P180" s="151"/>
      <c r="Q180" s="151">
        <f>AVERAGE(Q183:Q211)</f>
        <v>13.584482758620686</v>
      </c>
      <c r="R180" s="151">
        <f>AVERAGE(R183:R211)</f>
        <v>10.867586206896554</v>
      </c>
      <c r="S180" s="151"/>
      <c r="T180" s="151">
        <f>AVERAGE(T183:T211)</f>
        <v>17.217241379310341</v>
      </c>
      <c r="U180" s="151">
        <f>AVERAGE(U183:U211)</f>
        <v>13.773793103448272</v>
      </c>
      <c r="V180" s="151"/>
      <c r="W180" s="151">
        <f>AVERAGE(W183:W211)</f>
        <v>21.990000000000006</v>
      </c>
      <c r="X180" s="151">
        <f>AVERAGE(AA183:AA211)</f>
        <v>16.911999999999992</v>
      </c>
      <c r="Y180" s="151"/>
      <c r="Z180" s="151">
        <f>AVERAGE(Z183:Z211)</f>
        <v>21.13999999999999</v>
      </c>
      <c r="AA180" s="151">
        <f>AVERAGE(AA183:AA211)</f>
        <v>16.911999999999992</v>
      </c>
      <c r="AB180" s="152"/>
    </row>
    <row r="181" spans="1:28" x14ac:dyDescent="0.2">
      <c r="A181" s="159" t="s">
        <v>53</v>
      </c>
      <c r="B181" s="153">
        <f>AVERAGE(B183:B196)</f>
        <v>14.002142857142854</v>
      </c>
      <c r="C181" s="153">
        <f>AVERAGE(C183:C196)</f>
        <v>11.201714285714287</v>
      </c>
      <c r="D181" s="153"/>
      <c r="E181" s="153">
        <f>AVERAGE(E183:E196)</f>
        <v>14.302142857142858</v>
      </c>
      <c r="F181" s="153">
        <f>AVERAGE(F183:F196)</f>
        <v>11.441714285714285</v>
      </c>
      <c r="G181" s="153"/>
      <c r="H181" s="153">
        <f>AVERAGE(H183:H196)</f>
        <v>14.602142857142857</v>
      </c>
      <c r="I181" s="153">
        <f>AVERAGE(I183:I196)</f>
        <v>11.681714285714284</v>
      </c>
      <c r="J181" s="153"/>
      <c r="K181" s="153">
        <f>AVERAGE(K183:K196)</f>
        <v>13.553571428571425</v>
      </c>
      <c r="L181" s="153">
        <f>AVERAGE(L183:L196)</f>
        <v>10.842857142857142</v>
      </c>
      <c r="M181" s="153"/>
      <c r="N181" s="153">
        <f>AVERAGE(N183:N196)</f>
        <v>11.389999999999999</v>
      </c>
      <c r="O181" s="153">
        <f>AVERAGE(O183:O196)</f>
        <v>9.1119999999999983</v>
      </c>
      <c r="P181" s="153"/>
      <c r="Q181" s="153">
        <f>AVERAGE(Q183:Q196)</f>
        <v>13.703571428571426</v>
      </c>
      <c r="R181" s="153">
        <f>AVERAGE(R183:R196)</f>
        <v>10.962857142857141</v>
      </c>
      <c r="S181" s="153"/>
      <c r="T181" s="153">
        <f>AVERAGE(T183:T196)</f>
        <v>17.471428571428572</v>
      </c>
      <c r="U181" s="153">
        <f>AVERAGE(U183:U196)</f>
        <v>13.977142857142857</v>
      </c>
      <c r="V181" s="153"/>
      <c r="W181" s="153">
        <f>AVERAGE(W183:W196)</f>
        <v>21.990000000000006</v>
      </c>
      <c r="X181" s="153">
        <f>AVERAGE(X183:X196)</f>
        <v>17.591999999999992</v>
      </c>
      <c r="Y181" s="153"/>
      <c r="Z181" s="153">
        <f>AVERAGE(Z183:Z196)</f>
        <v>21.139999999999993</v>
      </c>
      <c r="AA181" s="153">
        <f>AVERAGE(AA183:AA196)</f>
        <v>16.912000000000003</v>
      </c>
      <c r="AB181" s="153"/>
    </row>
    <row r="182" spans="1:28" ht="13.5" thickBot="1" x14ac:dyDescent="0.25">
      <c r="A182" s="183" t="s">
        <v>54</v>
      </c>
      <c r="B182" s="162">
        <f>AVERAGE(B197:B212)</f>
        <v>13.666874999999997</v>
      </c>
      <c r="C182" s="162">
        <f>AVERAGE(C197:C212)</f>
        <v>10.9335</v>
      </c>
      <c r="D182" s="162"/>
      <c r="E182" s="162">
        <f>AVERAGE(E197:E212)</f>
        <v>13.966875000000003</v>
      </c>
      <c r="F182" s="162">
        <f>AVERAGE(F197:F212)</f>
        <v>11.173500000000001</v>
      </c>
      <c r="G182" s="162"/>
      <c r="H182" s="162">
        <f>AVERAGE(H197:H212)</f>
        <v>14.266874999999995</v>
      </c>
      <c r="I182" s="162">
        <f>AVERAGE(I197:I212)</f>
        <v>11.413499999999997</v>
      </c>
      <c r="J182" s="162"/>
      <c r="K182" s="162">
        <f>AVERAGE(K197:K212)</f>
        <v>13.331249999999997</v>
      </c>
      <c r="L182" s="162">
        <f>AVERAGE(L197:L212)</f>
        <v>10.664999999999997</v>
      </c>
      <c r="M182" s="162"/>
      <c r="N182" s="162">
        <f>AVERAGE(N197:N212)</f>
        <v>11.389999999999997</v>
      </c>
      <c r="O182" s="162">
        <f>AVERAGE(O197:O212)</f>
        <v>9.1119999999999983</v>
      </c>
      <c r="P182" s="162"/>
      <c r="Q182" s="162">
        <f>AVERAGE(Q197:Q212)</f>
        <v>13.481250000000001</v>
      </c>
      <c r="R182" s="162">
        <f>AVERAGE(R197:R212)</f>
        <v>10.785</v>
      </c>
      <c r="S182" s="162"/>
      <c r="T182" s="162">
        <f>AVERAGE(T197:T212)</f>
        <v>16.975000000000001</v>
      </c>
      <c r="U182" s="162">
        <f>AVERAGE(U197:U212)</f>
        <v>13.580000000000004</v>
      </c>
      <c r="V182" s="162"/>
      <c r="W182" s="162">
        <f>AVERAGE(W197:W212)</f>
        <v>21.990000000000006</v>
      </c>
      <c r="X182" s="162">
        <f>AVERAGE(X197:X212)</f>
        <v>17.591999999999992</v>
      </c>
      <c r="Y182" s="162"/>
      <c r="Z182" s="162">
        <f>AVERAGE(Z197:Z212)</f>
        <v>21.139999999999993</v>
      </c>
      <c r="AA182" s="162">
        <f>AVERAGE(AA197:AA212)</f>
        <v>16.912000000000003</v>
      </c>
      <c r="AB182" s="162"/>
    </row>
    <row r="183" spans="1:28" x14ac:dyDescent="0.2">
      <c r="A183" s="186">
        <v>42887</v>
      </c>
      <c r="B183" s="219">
        <v>14.07</v>
      </c>
      <c r="C183" s="132">
        <f t="shared" ref="C183:C212" si="197">B183/1.25</f>
        <v>11.256</v>
      </c>
      <c r="D183" s="133">
        <f>(B183-B177)*100</f>
        <v>-9.9999999999999645</v>
      </c>
      <c r="E183" s="133">
        <v>14.37</v>
      </c>
      <c r="F183" s="132">
        <f t="shared" ref="F183:F212" si="198">E183/1.25</f>
        <v>11.495999999999999</v>
      </c>
      <c r="G183" s="133">
        <f>(E183-E177)*100</f>
        <v>-10.000000000000142</v>
      </c>
      <c r="H183" s="133">
        <v>14.67</v>
      </c>
      <c r="I183" s="132">
        <f t="shared" ref="I183:I212" si="199">H183/1.25</f>
        <v>11.736000000000001</v>
      </c>
      <c r="J183" s="133">
        <f>(H183-H177)*100</f>
        <v>-9.9999999999999645</v>
      </c>
      <c r="K183" s="132">
        <v>13.7</v>
      </c>
      <c r="L183" s="132">
        <f t="shared" ref="L183:L212" si="200">K183/1.25</f>
        <v>10.959999999999999</v>
      </c>
      <c r="M183" s="134">
        <f>(K183-K177)*100</f>
        <v>-10.000000000000142</v>
      </c>
      <c r="N183" s="132">
        <v>11.39</v>
      </c>
      <c r="O183" s="132">
        <f t="shared" ref="O183:O212" si="201">N183/1.25</f>
        <v>9.1120000000000001</v>
      </c>
      <c r="P183" s="134">
        <f>(N183-N177)*100</f>
        <v>-9.9999999999999645</v>
      </c>
      <c r="Q183" s="132">
        <v>13.85</v>
      </c>
      <c r="R183" s="132">
        <f t="shared" ref="R183:R212" si="202">Q183/1.25</f>
        <v>11.08</v>
      </c>
      <c r="S183" s="134">
        <f>(Q183-Q177)*100</f>
        <v>-9.9999999999999645</v>
      </c>
      <c r="T183" s="132">
        <v>17.5</v>
      </c>
      <c r="U183" s="132">
        <f t="shared" ref="U183:U212" si="203">T183/1.25</f>
        <v>14</v>
      </c>
      <c r="V183" s="133">
        <f>(T183-T177)*100</f>
        <v>0</v>
      </c>
      <c r="W183" s="133">
        <v>21.99</v>
      </c>
      <c r="X183" s="132">
        <f t="shared" ref="X183:X212" si="204">W183/1.25</f>
        <v>17.591999999999999</v>
      </c>
      <c r="Y183" s="133">
        <f>(W183-W177)*100</f>
        <v>0</v>
      </c>
      <c r="Z183" s="132">
        <v>21.14</v>
      </c>
      <c r="AA183" s="132">
        <f t="shared" ref="AA183:AA212" si="205">Z183/1.25</f>
        <v>16.911999999999999</v>
      </c>
      <c r="AB183" s="135">
        <f>(Z183-Z177)*100</f>
        <v>0</v>
      </c>
    </row>
    <row r="184" spans="1:28" x14ac:dyDescent="0.2">
      <c r="A184" s="187">
        <v>42888</v>
      </c>
      <c r="B184" s="220">
        <v>14.17</v>
      </c>
      <c r="C184" s="85">
        <f t="shared" si="197"/>
        <v>11.336</v>
      </c>
      <c r="D184" s="84">
        <f t="shared" ref="D184:D190" si="206">(B184-B183)*100</f>
        <v>9.9999999999999645</v>
      </c>
      <c r="E184" s="84">
        <v>14.47</v>
      </c>
      <c r="F184" s="85">
        <f t="shared" si="198"/>
        <v>11.576000000000001</v>
      </c>
      <c r="G184" s="84">
        <f t="shared" ref="G184:G190" si="207">(E184-E183)*100</f>
        <v>10.000000000000142</v>
      </c>
      <c r="H184" s="84">
        <v>14.77</v>
      </c>
      <c r="I184" s="85">
        <f t="shared" si="199"/>
        <v>11.815999999999999</v>
      </c>
      <c r="J184" s="84">
        <f t="shared" ref="J184:J190" si="208">(H184-H183)*100</f>
        <v>9.9999999999999645</v>
      </c>
      <c r="K184" s="85">
        <v>13.7</v>
      </c>
      <c r="L184" s="85">
        <f t="shared" si="200"/>
        <v>10.959999999999999</v>
      </c>
      <c r="M184" s="86">
        <f t="shared" ref="M184:M190" si="209">(K184-K183)*100</f>
        <v>0</v>
      </c>
      <c r="N184" s="85">
        <v>11.39</v>
      </c>
      <c r="O184" s="85">
        <f t="shared" si="201"/>
        <v>9.1120000000000001</v>
      </c>
      <c r="P184" s="86">
        <f t="shared" ref="P184:P190" si="210">(N184-N183)*100</f>
        <v>0</v>
      </c>
      <c r="Q184" s="85">
        <v>13.85</v>
      </c>
      <c r="R184" s="85">
        <f t="shared" si="202"/>
        <v>11.08</v>
      </c>
      <c r="S184" s="86">
        <f t="shared" ref="S184:S190" si="211">(Q184-Q183)*100</f>
        <v>0</v>
      </c>
      <c r="T184" s="85">
        <v>17.5</v>
      </c>
      <c r="U184" s="85">
        <f t="shared" si="203"/>
        <v>14</v>
      </c>
      <c r="V184" s="84">
        <f t="shared" ref="V184:V190" si="212">(T184-T183)*100</f>
        <v>0</v>
      </c>
      <c r="W184" s="84">
        <v>21.99</v>
      </c>
      <c r="X184" s="85">
        <f t="shared" si="204"/>
        <v>17.591999999999999</v>
      </c>
      <c r="Y184" s="84">
        <f t="shared" ref="Y184:Y190" si="213">(W184-W183)*100</f>
        <v>0</v>
      </c>
      <c r="Z184" s="85">
        <v>21.14</v>
      </c>
      <c r="AA184" s="85">
        <f t="shared" si="205"/>
        <v>16.911999999999999</v>
      </c>
      <c r="AB184" s="136">
        <f t="shared" ref="AB184:AB190" si="214">(Z184-Z183)*100</f>
        <v>0</v>
      </c>
    </row>
    <row r="185" spans="1:28" x14ac:dyDescent="0.2">
      <c r="A185" s="187">
        <v>42889</v>
      </c>
      <c r="B185" s="220">
        <v>14.17</v>
      </c>
      <c r="C185" s="85">
        <f t="shared" si="197"/>
        <v>11.336</v>
      </c>
      <c r="D185" s="84">
        <f t="shared" si="206"/>
        <v>0</v>
      </c>
      <c r="E185" s="84">
        <v>14.47</v>
      </c>
      <c r="F185" s="85">
        <f t="shared" si="198"/>
        <v>11.576000000000001</v>
      </c>
      <c r="G185" s="84">
        <f t="shared" si="207"/>
        <v>0</v>
      </c>
      <c r="H185" s="84">
        <v>14.77</v>
      </c>
      <c r="I185" s="85">
        <f t="shared" si="199"/>
        <v>11.815999999999999</v>
      </c>
      <c r="J185" s="84">
        <f t="shared" si="208"/>
        <v>0</v>
      </c>
      <c r="K185" s="85">
        <v>13.7</v>
      </c>
      <c r="L185" s="85">
        <f t="shared" si="200"/>
        <v>10.959999999999999</v>
      </c>
      <c r="M185" s="86">
        <f t="shared" si="209"/>
        <v>0</v>
      </c>
      <c r="N185" s="85">
        <v>11.39</v>
      </c>
      <c r="O185" s="85">
        <f t="shared" si="201"/>
        <v>9.1120000000000001</v>
      </c>
      <c r="P185" s="86">
        <f t="shared" si="210"/>
        <v>0</v>
      </c>
      <c r="Q185" s="85">
        <v>13.85</v>
      </c>
      <c r="R185" s="85">
        <f t="shared" si="202"/>
        <v>11.08</v>
      </c>
      <c r="S185" s="86">
        <f t="shared" si="211"/>
        <v>0</v>
      </c>
      <c r="T185" s="85">
        <v>17.5</v>
      </c>
      <c r="U185" s="85">
        <f t="shared" si="203"/>
        <v>14</v>
      </c>
      <c r="V185" s="84">
        <f t="shared" si="212"/>
        <v>0</v>
      </c>
      <c r="W185" s="84">
        <v>21.99</v>
      </c>
      <c r="X185" s="85">
        <f t="shared" si="204"/>
        <v>17.591999999999999</v>
      </c>
      <c r="Y185" s="84">
        <f t="shared" si="213"/>
        <v>0</v>
      </c>
      <c r="Z185" s="85">
        <v>21.14</v>
      </c>
      <c r="AA185" s="85">
        <f t="shared" si="205"/>
        <v>16.911999999999999</v>
      </c>
      <c r="AB185" s="136">
        <f t="shared" si="214"/>
        <v>0</v>
      </c>
    </row>
    <row r="186" spans="1:28" x14ac:dyDescent="0.2">
      <c r="A186" s="187">
        <v>42890</v>
      </c>
      <c r="B186" s="220">
        <v>14.17</v>
      </c>
      <c r="C186" s="85">
        <f t="shared" si="197"/>
        <v>11.336</v>
      </c>
      <c r="D186" s="84">
        <f t="shared" si="206"/>
        <v>0</v>
      </c>
      <c r="E186" s="84">
        <v>14.47</v>
      </c>
      <c r="F186" s="85">
        <f t="shared" si="198"/>
        <v>11.576000000000001</v>
      </c>
      <c r="G186" s="84">
        <f t="shared" si="207"/>
        <v>0</v>
      </c>
      <c r="H186" s="84">
        <v>14.77</v>
      </c>
      <c r="I186" s="85">
        <f t="shared" si="199"/>
        <v>11.815999999999999</v>
      </c>
      <c r="J186" s="84">
        <f t="shared" si="208"/>
        <v>0</v>
      </c>
      <c r="K186" s="85">
        <v>13.7</v>
      </c>
      <c r="L186" s="85">
        <f t="shared" si="200"/>
        <v>10.959999999999999</v>
      </c>
      <c r="M186" s="86">
        <f t="shared" si="209"/>
        <v>0</v>
      </c>
      <c r="N186" s="85">
        <v>11.39</v>
      </c>
      <c r="O186" s="85">
        <f t="shared" si="201"/>
        <v>9.1120000000000001</v>
      </c>
      <c r="P186" s="86">
        <f t="shared" si="210"/>
        <v>0</v>
      </c>
      <c r="Q186" s="85">
        <v>13.85</v>
      </c>
      <c r="R186" s="85">
        <f t="shared" si="202"/>
        <v>11.08</v>
      </c>
      <c r="S186" s="86">
        <f t="shared" si="211"/>
        <v>0</v>
      </c>
      <c r="T186" s="85">
        <v>17.5</v>
      </c>
      <c r="U186" s="85">
        <f t="shared" si="203"/>
        <v>14</v>
      </c>
      <c r="V186" s="84">
        <f t="shared" si="212"/>
        <v>0</v>
      </c>
      <c r="W186" s="84">
        <v>21.99</v>
      </c>
      <c r="X186" s="85">
        <f t="shared" si="204"/>
        <v>17.591999999999999</v>
      </c>
      <c r="Y186" s="84">
        <f t="shared" si="213"/>
        <v>0</v>
      </c>
      <c r="Z186" s="85">
        <v>21.14</v>
      </c>
      <c r="AA186" s="85">
        <f t="shared" si="205"/>
        <v>16.911999999999999</v>
      </c>
      <c r="AB186" s="136">
        <f t="shared" si="214"/>
        <v>0</v>
      </c>
    </row>
    <row r="187" spans="1:28" x14ac:dyDescent="0.2">
      <c r="A187" s="187">
        <v>42891</v>
      </c>
      <c r="B187" s="220">
        <v>14.07</v>
      </c>
      <c r="C187" s="85">
        <f t="shared" si="197"/>
        <v>11.256</v>
      </c>
      <c r="D187" s="84">
        <f t="shared" si="206"/>
        <v>-9.9999999999999645</v>
      </c>
      <c r="E187" s="84">
        <v>14.37</v>
      </c>
      <c r="F187" s="85">
        <f t="shared" si="198"/>
        <v>11.495999999999999</v>
      </c>
      <c r="G187" s="84">
        <f t="shared" si="207"/>
        <v>-10.000000000000142</v>
      </c>
      <c r="H187" s="84">
        <v>14.67</v>
      </c>
      <c r="I187" s="85">
        <f t="shared" si="199"/>
        <v>11.736000000000001</v>
      </c>
      <c r="J187" s="84">
        <f t="shared" si="208"/>
        <v>-9.9999999999999645</v>
      </c>
      <c r="K187" s="85">
        <v>13.6</v>
      </c>
      <c r="L187" s="85">
        <f t="shared" si="200"/>
        <v>10.879999999999999</v>
      </c>
      <c r="M187" s="86">
        <f t="shared" si="209"/>
        <v>-9.9999999999999645</v>
      </c>
      <c r="N187" s="85">
        <v>11.39</v>
      </c>
      <c r="O187" s="85">
        <f t="shared" si="201"/>
        <v>9.1120000000000001</v>
      </c>
      <c r="P187" s="86">
        <f t="shared" si="210"/>
        <v>0</v>
      </c>
      <c r="Q187" s="85">
        <v>13.75</v>
      </c>
      <c r="R187" s="85">
        <f t="shared" si="202"/>
        <v>11</v>
      </c>
      <c r="S187" s="86">
        <f t="shared" si="211"/>
        <v>-9.9999999999999645</v>
      </c>
      <c r="T187" s="85">
        <v>17.5</v>
      </c>
      <c r="U187" s="85">
        <f t="shared" si="203"/>
        <v>14</v>
      </c>
      <c r="V187" s="84">
        <f t="shared" si="212"/>
        <v>0</v>
      </c>
      <c r="W187" s="84">
        <v>21.99</v>
      </c>
      <c r="X187" s="85">
        <f t="shared" si="204"/>
        <v>17.591999999999999</v>
      </c>
      <c r="Y187" s="84">
        <f t="shared" si="213"/>
        <v>0</v>
      </c>
      <c r="Z187" s="85">
        <v>21.14</v>
      </c>
      <c r="AA187" s="85">
        <f t="shared" si="205"/>
        <v>16.911999999999999</v>
      </c>
      <c r="AB187" s="136">
        <f t="shared" si="214"/>
        <v>0</v>
      </c>
    </row>
    <row r="188" spans="1:28" x14ac:dyDescent="0.2">
      <c r="A188" s="187">
        <v>42892</v>
      </c>
      <c r="B188" s="220">
        <v>14.07</v>
      </c>
      <c r="C188" s="85">
        <f t="shared" si="197"/>
        <v>11.256</v>
      </c>
      <c r="D188" s="84">
        <f t="shared" si="206"/>
        <v>0</v>
      </c>
      <c r="E188" s="84">
        <v>14.37</v>
      </c>
      <c r="F188" s="85">
        <f t="shared" si="198"/>
        <v>11.495999999999999</v>
      </c>
      <c r="G188" s="84">
        <f t="shared" si="207"/>
        <v>0</v>
      </c>
      <c r="H188" s="84">
        <v>14.67</v>
      </c>
      <c r="I188" s="85">
        <f t="shared" si="199"/>
        <v>11.736000000000001</v>
      </c>
      <c r="J188" s="84">
        <f t="shared" si="208"/>
        <v>0</v>
      </c>
      <c r="K188" s="85">
        <v>13.6</v>
      </c>
      <c r="L188" s="85">
        <f t="shared" si="200"/>
        <v>10.879999999999999</v>
      </c>
      <c r="M188" s="86">
        <f t="shared" si="209"/>
        <v>0</v>
      </c>
      <c r="N188" s="85">
        <v>11.39</v>
      </c>
      <c r="O188" s="85">
        <f t="shared" si="201"/>
        <v>9.1120000000000001</v>
      </c>
      <c r="P188" s="86">
        <f t="shared" si="210"/>
        <v>0</v>
      </c>
      <c r="Q188" s="85">
        <v>13.75</v>
      </c>
      <c r="R188" s="85">
        <f t="shared" si="202"/>
        <v>11</v>
      </c>
      <c r="S188" s="86">
        <f t="shared" si="211"/>
        <v>0</v>
      </c>
      <c r="T188" s="85">
        <v>17.5</v>
      </c>
      <c r="U188" s="85">
        <f t="shared" si="203"/>
        <v>14</v>
      </c>
      <c r="V188" s="84">
        <f t="shared" si="212"/>
        <v>0</v>
      </c>
      <c r="W188" s="84">
        <v>21.99</v>
      </c>
      <c r="X188" s="85">
        <f t="shared" si="204"/>
        <v>17.591999999999999</v>
      </c>
      <c r="Y188" s="84">
        <f t="shared" si="213"/>
        <v>0</v>
      </c>
      <c r="Z188" s="85">
        <v>21.14</v>
      </c>
      <c r="AA188" s="85">
        <f t="shared" si="205"/>
        <v>16.911999999999999</v>
      </c>
      <c r="AB188" s="136">
        <f t="shared" si="214"/>
        <v>0</v>
      </c>
    </row>
    <row r="189" spans="1:28" x14ac:dyDescent="0.2">
      <c r="A189" s="187">
        <v>42893</v>
      </c>
      <c r="B189" s="220">
        <v>14.07</v>
      </c>
      <c r="C189" s="85">
        <f t="shared" si="197"/>
        <v>11.256</v>
      </c>
      <c r="D189" s="84">
        <f t="shared" si="206"/>
        <v>0</v>
      </c>
      <c r="E189" s="84">
        <v>14.37</v>
      </c>
      <c r="F189" s="85">
        <f t="shared" si="198"/>
        <v>11.495999999999999</v>
      </c>
      <c r="G189" s="84">
        <f t="shared" si="207"/>
        <v>0</v>
      </c>
      <c r="H189" s="84">
        <v>14.67</v>
      </c>
      <c r="I189" s="85">
        <f t="shared" si="199"/>
        <v>11.736000000000001</v>
      </c>
      <c r="J189" s="84">
        <f t="shared" si="208"/>
        <v>0</v>
      </c>
      <c r="K189" s="85">
        <v>13.6</v>
      </c>
      <c r="L189" s="85">
        <f t="shared" si="200"/>
        <v>10.879999999999999</v>
      </c>
      <c r="M189" s="86">
        <f t="shared" si="209"/>
        <v>0</v>
      </c>
      <c r="N189" s="85">
        <v>11.39</v>
      </c>
      <c r="O189" s="85">
        <f t="shared" si="201"/>
        <v>9.1120000000000001</v>
      </c>
      <c r="P189" s="86">
        <f t="shared" si="210"/>
        <v>0</v>
      </c>
      <c r="Q189" s="85">
        <v>13.75</v>
      </c>
      <c r="R189" s="85">
        <f t="shared" si="202"/>
        <v>11</v>
      </c>
      <c r="S189" s="86">
        <f t="shared" si="211"/>
        <v>0</v>
      </c>
      <c r="T189" s="85">
        <v>17.5</v>
      </c>
      <c r="U189" s="85">
        <f t="shared" si="203"/>
        <v>14</v>
      </c>
      <c r="V189" s="84">
        <f t="shared" si="212"/>
        <v>0</v>
      </c>
      <c r="W189" s="84">
        <v>21.99</v>
      </c>
      <c r="X189" s="85">
        <f t="shared" si="204"/>
        <v>17.591999999999999</v>
      </c>
      <c r="Y189" s="84">
        <f t="shared" si="213"/>
        <v>0</v>
      </c>
      <c r="Z189" s="85">
        <v>21.14</v>
      </c>
      <c r="AA189" s="85">
        <f t="shared" si="205"/>
        <v>16.911999999999999</v>
      </c>
      <c r="AB189" s="136">
        <f t="shared" si="214"/>
        <v>0</v>
      </c>
    </row>
    <row r="190" spans="1:28" x14ac:dyDescent="0.2">
      <c r="A190" s="187">
        <v>42894</v>
      </c>
      <c r="B190" s="220">
        <v>13.92</v>
      </c>
      <c r="C190" s="85">
        <f t="shared" si="197"/>
        <v>11.135999999999999</v>
      </c>
      <c r="D190" s="84">
        <f t="shared" si="206"/>
        <v>-15.000000000000036</v>
      </c>
      <c r="E190" s="84">
        <v>14.22</v>
      </c>
      <c r="F190" s="85">
        <f t="shared" si="198"/>
        <v>11.376000000000001</v>
      </c>
      <c r="G190" s="84">
        <f t="shared" si="207"/>
        <v>-14.999999999999858</v>
      </c>
      <c r="H190" s="84">
        <v>14.52</v>
      </c>
      <c r="I190" s="85">
        <f t="shared" si="199"/>
        <v>11.616</v>
      </c>
      <c r="J190" s="84">
        <f t="shared" si="208"/>
        <v>-15.000000000000036</v>
      </c>
      <c r="K190" s="85">
        <v>13.45</v>
      </c>
      <c r="L190" s="85">
        <f t="shared" si="200"/>
        <v>10.76</v>
      </c>
      <c r="M190" s="86">
        <f t="shared" si="209"/>
        <v>-15.000000000000036</v>
      </c>
      <c r="N190" s="85">
        <v>11.39</v>
      </c>
      <c r="O190" s="85">
        <f t="shared" si="201"/>
        <v>9.1120000000000001</v>
      </c>
      <c r="P190" s="86">
        <f t="shared" si="210"/>
        <v>0</v>
      </c>
      <c r="Q190" s="85">
        <v>13.6</v>
      </c>
      <c r="R190" s="85">
        <f t="shared" si="202"/>
        <v>10.879999999999999</v>
      </c>
      <c r="S190" s="86">
        <f t="shared" si="211"/>
        <v>-15.000000000000036</v>
      </c>
      <c r="T190" s="85">
        <v>17.5</v>
      </c>
      <c r="U190" s="85">
        <f t="shared" si="203"/>
        <v>14</v>
      </c>
      <c r="V190" s="84">
        <f t="shared" si="212"/>
        <v>0</v>
      </c>
      <c r="W190" s="84">
        <v>21.99</v>
      </c>
      <c r="X190" s="85">
        <f t="shared" si="204"/>
        <v>17.591999999999999</v>
      </c>
      <c r="Y190" s="84">
        <f t="shared" si="213"/>
        <v>0</v>
      </c>
      <c r="Z190" s="85">
        <v>21.14</v>
      </c>
      <c r="AA190" s="85">
        <f t="shared" si="205"/>
        <v>16.911999999999999</v>
      </c>
      <c r="AB190" s="136">
        <f t="shared" si="214"/>
        <v>0</v>
      </c>
    </row>
    <row r="191" spans="1:28" x14ac:dyDescent="0.2">
      <c r="A191" s="187">
        <v>42895</v>
      </c>
      <c r="B191" s="220">
        <v>13.92</v>
      </c>
      <c r="C191" s="85">
        <f t="shared" si="197"/>
        <v>11.135999999999999</v>
      </c>
      <c r="D191" s="84">
        <f t="shared" ref="D191:D212" si="215">(B191-B190)*100</f>
        <v>0</v>
      </c>
      <c r="E191" s="84">
        <v>14.22</v>
      </c>
      <c r="F191" s="85">
        <f t="shared" si="198"/>
        <v>11.376000000000001</v>
      </c>
      <c r="G191" s="84">
        <f t="shared" ref="G191:G212" si="216">(E191-E190)*100</f>
        <v>0</v>
      </c>
      <c r="H191" s="84">
        <v>14.52</v>
      </c>
      <c r="I191" s="85">
        <f t="shared" si="199"/>
        <v>11.616</v>
      </c>
      <c r="J191" s="84">
        <f t="shared" ref="J191:J212" si="217">(H191-H190)*100</f>
        <v>0</v>
      </c>
      <c r="K191" s="85">
        <v>13.45</v>
      </c>
      <c r="L191" s="85">
        <f t="shared" si="200"/>
        <v>10.76</v>
      </c>
      <c r="M191" s="86">
        <f t="shared" ref="M191:M212" si="218">(K191-K190)*100</f>
        <v>0</v>
      </c>
      <c r="N191" s="85">
        <v>11.39</v>
      </c>
      <c r="O191" s="85">
        <f t="shared" si="201"/>
        <v>9.1120000000000001</v>
      </c>
      <c r="P191" s="86">
        <f t="shared" ref="P191:P212" si="219">(N191-N190)*100</f>
        <v>0</v>
      </c>
      <c r="Q191" s="85">
        <v>13.6</v>
      </c>
      <c r="R191" s="85">
        <f t="shared" si="202"/>
        <v>10.879999999999999</v>
      </c>
      <c r="S191" s="86">
        <f t="shared" ref="S191:S212" si="220">(Q191-Q190)*100</f>
        <v>0</v>
      </c>
      <c r="T191" s="85">
        <v>17.5</v>
      </c>
      <c r="U191" s="85">
        <f t="shared" si="203"/>
        <v>14</v>
      </c>
      <c r="V191" s="84">
        <f t="shared" ref="V191:V212" si="221">(T191-T190)*100</f>
        <v>0</v>
      </c>
      <c r="W191" s="84">
        <v>21.99</v>
      </c>
      <c r="X191" s="85">
        <f t="shared" si="204"/>
        <v>17.591999999999999</v>
      </c>
      <c r="Y191" s="84">
        <f t="shared" ref="Y191:Y212" si="222">(W191-W190)*100</f>
        <v>0</v>
      </c>
      <c r="Z191" s="85">
        <v>21.14</v>
      </c>
      <c r="AA191" s="85">
        <f t="shared" si="205"/>
        <v>16.911999999999999</v>
      </c>
      <c r="AB191" s="136">
        <f t="shared" ref="AB191:AB212" si="223">(Z191-Z190)*100</f>
        <v>0</v>
      </c>
    </row>
    <row r="192" spans="1:28" x14ac:dyDescent="0.2">
      <c r="A192" s="187">
        <v>42896</v>
      </c>
      <c r="B192" s="220">
        <v>13.92</v>
      </c>
      <c r="C192" s="85">
        <f t="shared" si="197"/>
        <v>11.135999999999999</v>
      </c>
      <c r="D192" s="84">
        <f t="shared" si="215"/>
        <v>0</v>
      </c>
      <c r="E192" s="84">
        <v>14.22</v>
      </c>
      <c r="F192" s="85">
        <f t="shared" si="198"/>
        <v>11.376000000000001</v>
      </c>
      <c r="G192" s="84">
        <f t="shared" si="216"/>
        <v>0</v>
      </c>
      <c r="H192" s="84">
        <v>14.52</v>
      </c>
      <c r="I192" s="85">
        <f t="shared" si="199"/>
        <v>11.616</v>
      </c>
      <c r="J192" s="84">
        <f t="shared" si="217"/>
        <v>0</v>
      </c>
      <c r="K192" s="85">
        <v>13.45</v>
      </c>
      <c r="L192" s="85">
        <f t="shared" si="200"/>
        <v>10.76</v>
      </c>
      <c r="M192" s="86">
        <f t="shared" si="218"/>
        <v>0</v>
      </c>
      <c r="N192" s="85">
        <v>11.39</v>
      </c>
      <c r="O192" s="85">
        <f t="shared" si="201"/>
        <v>9.1120000000000001</v>
      </c>
      <c r="P192" s="86">
        <f t="shared" si="219"/>
        <v>0</v>
      </c>
      <c r="Q192" s="85">
        <v>13.6</v>
      </c>
      <c r="R192" s="85">
        <f t="shared" si="202"/>
        <v>10.879999999999999</v>
      </c>
      <c r="S192" s="86">
        <f t="shared" si="220"/>
        <v>0</v>
      </c>
      <c r="T192" s="85">
        <v>17.5</v>
      </c>
      <c r="U192" s="85">
        <f t="shared" si="203"/>
        <v>14</v>
      </c>
      <c r="V192" s="84">
        <f t="shared" si="221"/>
        <v>0</v>
      </c>
      <c r="W192" s="84">
        <v>21.99</v>
      </c>
      <c r="X192" s="85">
        <f t="shared" si="204"/>
        <v>17.591999999999999</v>
      </c>
      <c r="Y192" s="84">
        <f t="shared" si="222"/>
        <v>0</v>
      </c>
      <c r="Z192" s="85">
        <v>21.14</v>
      </c>
      <c r="AA192" s="85">
        <f t="shared" si="205"/>
        <v>16.911999999999999</v>
      </c>
      <c r="AB192" s="136">
        <f t="shared" si="223"/>
        <v>0</v>
      </c>
    </row>
    <row r="193" spans="1:28" x14ac:dyDescent="0.2">
      <c r="A193" s="187">
        <v>42897</v>
      </c>
      <c r="B193" s="220">
        <v>13.92</v>
      </c>
      <c r="C193" s="85">
        <f t="shared" si="197"/>
        <v>11.135999999999999</v>
      </c>
      <c r="D193" s="84">
        <f t="shared" si="215"/>
        <v>0</v>
      </c>
      <c r="E193" s="84">
        <v>14.22</v>
      </c>
      <c r="F193" s="85">
        <f t="shared" si="198"/>
        <v>11.376000000000001</v>
      </c>
      <c r="G193" s="84">
        <f t="shared" si="216"/>
        <v>0</v>
      </c>
      <c r="H193" s="84">
        <v>14.52</v>
      </c>
      <c r="I193" s="85">
        <f t="shared" si="199"/>
        <v>11.616</v>
      </c>
      <c r="J193" s="84">
        <f t="shared" si="217"/>
        <v>0</v>
      </c>
      <c r="K193" s="85">
        <v>13.45</v>
      </c>
      <c r="L193" s="85">
        <f t="shared" si="200"/>
        <v>10.76</v>
      </c>
      <c r="M193" s="86">
        <f t="shared" si="218"/>
        <v>0</v>
      </c>
      <c r="N193" s="85">
        <v>11.39</v>
      </c>
      <c r="O193" s="85">
        <f t="shared" si="201"/>
        <v>9.1120000000000001</v>
      </c>
      <c r="P193" s="86">
        <f t="shared" si="219"/>
        <v>0</v>
      </c>
      <c r="Q193" s="85">
        <v>13.6</v>
      </c>
      <c r="R193" s="85">
        <f t="shared" si="202"/>
        <v>10.879999999999999</v>
      </c>
      <c r="S193" s="86">
        <f t="shared" si="220"/>
        <v>0</v>
      </c>
      <c r="T193" s="85">
        <v>17.5</v>
      </c>
      <c r="U193" s="85">
        <f t="shared" si="203"/>
        <v>14</v>
      </c>
      <c r="V193" s="84">
        <f t="shared" si="221"/>
        <v>0</v>
      </c>
      <c r="W193" s="84">
        <v>21.99</v>
      </c>
      <c r="X193" s="85">
        <f t="shared" si="204"/>
        <v>17.591999999999999</v>
      </c>
      <c r="Y193" s="84">
        <f t="shared" si="222"/>
        <v>0</v>
      </c>
      <c r="Z193" s="85">
        <v>21.14</v>
      </c>
      <c r="AA193" s="85">
        <f t="shared" si="205"/>
        <v>16.911999999999999</v>
      </c>
      <c r="AB193" s="136">
        <f t="shared" si="223"/>
        <v>0</v>
      </c>
    </row>
    <row r="194" spans="1:28" x14ac:dyDescent="0.2">
      <c r="A194" s="187">
        <v>42898</v>
      </c>
      <c r="B194" s="220">
        <v>13.92</v>
      </c>
      <c r="C194" s="85">
        <f t="shared" si="197"/>
        <v>11.135999999999999</v>
      </c>
      <c r="D194" s="84">
        <f t="shared" si="215"/>
        <v>0</v>
      </c>
      <c r="E194" s="84">
        <v>14.22</v>
      </c>
      <c r="F194" s="85">
        <f t="shared" si="198"/>
        <v>11.376000000000001</v>
      </c>
      <c r="G194" s="84">
        <f t="shared" si="216"/>
        <v>0</v>
      </c>
      <c r="H194" s="84">
        <v>14.52</v>
      </c>
      <c r="I194" s="85">
        <f t="shared" si="199"/>
        <v>11.616</v>
      </c>
      <c r="J194" s="84">
        <f t="shared" si="217"/>
        <v>0</v>
      </c>
      <c r="K194" s="85">
        <v>13.45</v>
      </c>
      <c r="L194" s="85">
        <f t="shared" si="200"/>
        <v>10.76</v>
      </c>
      <c r="M194" s="86">
        <f t="shared" si="218"/>
        <v>0</v>
      </c>
      <c r="N194" s="85">
        <v>11.39</v>
      </c>
      <c r="O194" s="85">
        <f t="shared" si="201"/>
        <v>9.1120000000000001</v>
      </c>
      <c r="P194" s="86">
        <f t="shared" si="219"/>
        <v>0</v>
      </c>
      <c r="Q194" s="85">
        <v>13.6</v>
      </c>
      <c r="R194" s="85">
        <f t="shared" si="202"/>
        <v>10.879999999999999</v>
      </c>
      <c r="S194" s="86">
        <f t="shared" si="220"/>
        <v>0</v>
      </c>
      <c r="T194" s="85">
        <v>17.5</v>
      </c>
      <c r="U194" s="85">
        <f t="shared" si="203"/>
        <v>14</v>
      </c>
      <c r="V194" s="84">
        <f t="shared" si="221"/>
        <v>0</v>
      </c>
      <c r="W194" s="84">
        <v>21.99</v>
      </c>
      <c r="X194" s="85">
        <f t="shared" si="204"/>
        <v>17.591999999999999</v>
      </c>
      <c r="Y194" s="84">
        <f t="shared" si="222"/>
        <v>0</v>
      </c>
      <c r="Z194" s="85">
        <v>21.14</v>
      </c>
      <c r="AA194" s="85">
        <f t="shared" si="205"/>
        <v>16.911999999999999</v>
      </c>
      <c r="AB194" s="136">
        <f t="shared" si="223"/>
        <v>0</v>
      </c>
    </row>
    <row r="195" spans="1:28" x14ac:dyDescent="0.2">
      <c r="A195" s="187">
        <v>42899</v>
      </c>
      <c r="B195" s="220">
        <v>13.82</v>
      </c>
      <c r="C195" s="85">
        <f t="shared" si="197"/>
        <v>11.056000000000001</v>
      </c>
      <c r="D195" s="84">
        <f t="shared" si="215"/>
        <v>-9.9999999999999645</v>
      </c>
      <c r="E195" s="84">
        <v>14.12</v>
      </c>
      <c r="F195" s="85">
        <f t="shared" si="198"/>
        <v>11.295999999999999</v>
      </c>
      <c r="G195" s="84">
        <f t="shared" si="216"/>
        <v>-10.000000000000142</v>
      </c>
      <c r="H195" s="84">
        <v>14.42</v>
      </c>
      <c r="I195" s="85">
        <f t="shared" si="199"/>
        <v>11.536</v>
      </c>
      <c r="J195" s="84">
        <f t="shared" si="217"/>
        <v>-9.9999999999999645</v>
      </c>
      <c r="K195" s="85">
        <v>13.45</v>
      </c>
      <c r="L195" s="85">
        <f t="shared" si="200"/>
        <v>10.76</v>
      </c>
      <c r="M195" s="86">
        <f t="shared" si="218"/>
        <v>0</v>
      </c>
      <c r="N195" s="85">
        <v>11.39</v>
      </c>
      <c r="O195" s="85">
        <f t="shared" si="201"/>
        <v>9.1120000000000001</v>
      </c>
      <c r="P195" s="86">
        <f t="shared" si="219"/>
        <v>0</v>
      </c>
      <c r="Q195" s="85">
        <v>13.6</v>
      </c>
      <c r="R195" s="85">
        <f t="shared" si="202"/>
        <v>10.879999999999999</v>
      </c>
      <c r="S195" s="86">
        <f t="shared" si="220"/>
        <v>0</v>
      </c>
      <c r="T195" s="85">
        <v>17.5</v>
      </c>
      <c r="U195" s="85">
        <f t="shared" si="203"/>
        <v>14</v>
      </c>
      <c r="V195" s="84">
        <f t="shared" si="221"/>
        <v>0</v>
      </c>
      <c r="W195" s="84">
        <v>21.99</v>
      </c>
      <c r="X195" s="85">
        <f t="shared" si="204"/>
        <v>17.591999999999999</v>
      </c>
      <c r="Y195" s="84">
        <f t="shared" si="222"/>
        <v>0</v>
      </c>
      <c r="Z195" s="85">
        <v>21.14</v>
      </c>
      <c r="AA195" s="85">
        <f t="shared" si="205"/>
        <v>16.911999999999999</v>
      </c>
      <c r="AB195" s="136">
        <f t="shared" si="223"/>
        <v>0</v>
      </c>
    </row>
    <row r="196" spans="1:28" x14ac:dyDescent="0.2">
      <c r="A196" s="187">
        <v>42900</v>
      </c>
      <c r="B196" s="220">
        <v>13.82</v>
      </c>
      <c r="C196" s="85">
        <f t="shared" si="197"/>
        <v>11.056000000000001</v>
      </c>
      <c r="D196" s="84">
        <f t="shared" si="215"/>
        <v>0</v>
      </c>
      <c r="E196" s="84">
        <v>14.12</v>
      </c>
      <c r="F196" s="85">
        <f t="shared" si="198"/>
        <v>11.295999999999999</v>
      </c>
      <c r="G196" s="84">
        <f t="shared" si="216"/>
        <v>0</v>
      </c>
      <c r="H196" s="84">
        <v>14.42</v>
      </c>
      <c r="I196" s="85">
        <f t="shared" si="199"/>
        <v>11.536</v>
      </c>
      <c r="J196" s="84">
        <f t="shared" si="217"/>
        <v>0</v>
      </c>
      <c r="K196" s="85">
        <v>13.45</v>
      </c>
      <c r="L196" s="85">
        <f t="shared" si="200"/>
        <v>10.76</v>
      </c>
      <c r="M196" s="86">
        <f t="shared" si="218"/>
        <v>0</v>
      </c>
      <c r="N196" s="85">
        <v>11.39</v>
      </c>
      <c r="O196" s="85">
        <f t="shared" si="201"/>
        <v>9.1120000000000001</v>
      </c>
      <c r="P196" s="86">
        <f t="shared" si="219"/>
        <v>0</v>
      </c>
      <c r="Q196" s="85">
        <v>13.6</v>
      </c>
      <c r="R196" s="85">
        <f t="shared" si="202"/>
        <v>10.879999999999999</v>
      </c>
      <c r="S196" s="86">
        <f t="shared" si="220"/>
        <v>0</v>
      </c>
      <c r="T196" s="85">
        <v>17.100000000000001</v>
      </c>
      <c r="U196" s="85">
        <f t="shared" si="203"/>
        <v>13.680000000000001</v>
      </c>
      <c r="V196" s="84">
        <f t="shared" si="221"/>
        <v>-39.999999999999858</v>
      </c>
      <c r="W196" s="84">
        <v>21.99</v>
      </c>
      <c r="X196" s="85">
        <f t="shared" si="204"/>
        <v>17.591999999999999</v>
      </c>
      <c r="Y196" s="84">
        <f t="shared" si="222"/>
        <v>0</v>
      </c>
      <c r="Z196" s="85">
        <v>21.14</v>
      </c>
      <c r="AA196" s="85">
        <f t="shared" si="205"/>
        <v>16.911999999999999</v>
      </c>
      <c r="AB196" s="136">
        <f t="shared" si="223"/>
        <v>0</v>
      </c>
    </row>
    <row r="197" spans="1:28" x14ac:dyDescent="0.2">
      <c r="A197" s="187">
        <v>42901</v>
      </c>
      <c r="B197" s="220">
        <v>13.67</v>
      </c>
      <c r="C197" s="85">
        <f t="shared" si="197"/>
        <v>10.936</v>
      </c>
      <c r="D197" s="84">
        <f t="shared" si="215"/>
        <v>-15.000000000000036</v>
      </c>
      <c r="E197" s="84">
        <v>13.97</v>
      </c>
      <c r="F197" s="85">
        <f t="shared" si="198"/>
        <v>11.176</v>
      </c>
      <c r="G197" s="84">
        <f t="shared" si="216"/>
        <v>-14.999999999999858</v>
      </c>
      <c r="H197" s="84">
        <v>14.27</v>
      </c>
      <c r="I197" s="85">
        <f t="shared" si="199"/>
        <v>11.416</v>
      </c>
      <c r="J197" s="84">
        <f t="shared" si="217"/>
        <v>-15.000000000000036</v>
      </c>
      <c r="K197" s="85">
        <v>13.35</v>
      </c>
      <c r="L197" s="85">
        <f t="shared" si="200"/>
        <v>10.68</v>
      </c>
      <c r="M197" s="86">
        <f t="shared" si="218"/>
        <v>-9.9999999999999645</v>
      </c>
      <c r="N197" s="85">
        <v>11.39</v>
      </c>
      <c r="O197" s="85">
        <f t="shared" si="201"/>
        <v>9.1120000000000001</v>
      </c>
      <c r="P197" s="86">
        <f t="shared" si="219"/>
        <v>0</v>
      </c>
      <c r="Q197" s="85">
        <v>13.5</v>
      </c>
      <c r="R197" s="85">
        <f t="shared" si="202"/>
        <v>10.8</v>
      </c>
      <c r="S197" s="86">
        <f t="shared" si="220"/>
        <v>-9.9999999999999645</v>
      </c>
      <c r="T197" s="85">
        <v>17.100000000000001</v>
      </c>
      <c r="U197" s="85">
        <f t="shared" si="203"/>
        <v>13.680000000000001</v>
      </c>
      <c r="V197" s="84">
        <f t="shared" si="221"/>
        <v>0</v>
      </c>
      <c r="W197" s="84">
        <v>21.99</v>
      </c>
      <c r="X197" s="85">
        <f t="shared" si="204"/>
        <v>17.591999999999999</v>
      </c>
      <c r="Y197" s="84">
        <f t="shared" si="222"/>
        <v>0</v>
      </c>
      <c r="Z197" s="85">
        <v>21.14</v>
      </c>
      <c r="AA197" s="85">
        <f t="shared" si="205"/>
        <v>16.911999999999999</v>
      </c>
      <c r="AB197" s="136">
        <f t="shared" si="223"/>
        <v>0</v>
      </c>
    </row>
    <row r="198" spans="1:28" x14ac:dyDescent="0.2">
      <c r="A198" s="187">
        <v>42902</v>
      </c>
      <c r="B198" s="220">
        <v>13.67</v>
      </c>
      <c r="C198" s="85">
        <f t="shared" si="197"/>
        <v>10.936</v>
      </c>
      <c r="D198" s="84">
        <f t="shared" si="215"/>
        <v>0</v>
      </c>
      <c r="E198" s="84">
        <v>13.97</v>
      </c>
      <c r="F198" s="85">
        <f t="shared" si="198"/>
        <v>11.176</v>
      </c>
      <c r="G198" s="84">
        <f t="shared" si="216"/>
        <v>0</v>
      </c>
      <c r="H198" s="84">
        <v>14.27</v>
      </c>
      <c r="I198" s="85">
        <f t="shared" si="199"/>
        <v>11.416</v>
      </c>
      <c r="J198" s="84">
        <f t="shared" si="217"/>
        <v>0</v>
      </c>
      <c r="K198" s="85">
        <v>13.35</v>
      </c>
      <c r="L198" s="85">
        <f t="shared" si="200"/>
        <v>10.68</v>
      </c>
      <c r="M198" s="86">
        <f t="shared" si="218"/>
        <v>0</v>
      </c>
      <c r="N198" s="85">
        <v>11.39</v>
      </c>
      <c r="O198" s="85">
        <f t="shared" si="201"/>
        <v>9.1120000000000001</v>
      </c>
      <c r="P198" s="86">
        <f t="shared" si="219"/>
        <v>0</v>
      </c>
      <c r="Q198" s="85">
        <v>13.5</v>
      </c>
      <c r="R198" s="85">
        <f t="shared" si="202"/>
        <v>10.8</v>
      </c>
      <c r="S198" s="86">
        <f t="shared" si="220"/>
        <v>0</v>
      </c>
      <c r="T198" s="85">
        <v>17.100000000000001</v>
      </c>
      <c r="U198" s="85">
        <f t="shared" si="203"/>
        <v>13.680000000000001</v>
      </c>
      <c r="V198" s="84">
        <f t="shared" si="221"/>
        <v>0</v>
      </c>
      <c r="W198" s="84">
        <v>21.99</v>
      </c>
      <c r="X198" s="85">
        <f t="shared" si="204"/>
        <v>17.591999999999999</v>
      </c>
      <c r="Y198" s="84">
        <f t="shared" si="222"/>
        <v>0</v>
      </c>
      <c r="Z198" s="85">
        <v>21.14</v>
      </c>
      <c r="AA198" s="85">
        <f t="shared" si="205"/>
        <v>16.911999999999999</v>
      </c>
      <c r="AB198" s="136">
        <f t="shared" si="223"/>
        <v>0</v>
      </c>
    </row>
    <row r="199" spans="1:28" x14ac:dyDescent="0.2">
      <c r="A199" s="187">
        <v>42903</v>
      </c>
      <c r="B199" s="220">
        <v>13.67</v>
      </c>
      <c r="C199" s="85">
        <f t="shared" si="197"/>
        <v>10.936</v>
      </c>
      <c r="D199" s="84">
        <f t="shared" si="215"/>
        <v>0</v>
      </c>
      <c r="E199" s="84">
        <v>13.97</v>
      </c>
      <c r="F199" s="85">
        <f t="shared" si="198"/>
        <v>11.176</v>
      </c>
      <c r="G199" s="84">
        <f t="shared" si="216"/>
        <v>0</v>
      </c>
      <c r="H199" s="84">
        <v>14.27</v>
      </c>
      <c r="I199" s="85">
        <f t="shared" si="199"/>
        <v>11.416</v>
      </c>
      <c r="J199" s="84">
        <f t="shared" si="217"/>
        <v>0</v>
      </c>
      <c r="K199" s="85">
        <v>13.35</v>
      </c>
      <c r="L199" s="85">
        <f t="shared" si="200"/>
        <v>10.68</v>
      </c>
      <c r="M199" s="86">
        <f t="shared" si="218"/>
        <v>0</v>
      </c>
      <c r="N199" s="85">
        <v>11.39</v>
      </c>
      <c r="O199" s="85">
        <f t="shared" si="201"/>
        <v>9.1120000000000001</v>
      </c>
      <c r="P199" s="86">
        <f t="shared" si="219"/>
        <v>0</v>
      </c>
      <c r="Q199" s="85">
        <v>13.5</v>
      </c>
      <c r="R199" s="85">
        <f t="shared" si="202"/>
        <v>10.8</v>
      </c>
      <c r="S199" s="86">
        <f t="shared" si="220"/>
        <v>0</v>
      </c>
      <c r="T199" s="85">
        <v>17.100000000000001</v>
      </c>
      <c r="U199" s="85">
        <f t="shared" si="203"/>
        <v>13.680000000000001</v>
      </c>
      <c r="V199" s="84">
        <f t="shared" si="221"/>
        <v>0</v>
      </c>
      <c r="W199" s="84">
        <v>21.99</v>
      </c>
      <c r="X199" s="85">
        <f t="shared" si="204"/>
        <v>17.591999999999999</v>
      </c>
      <c r="Y199" s="84">
        <f t="shared" si="222"/>
        <v>0</v>
      </c>
      <c r="Z199" s="85">
        <v>21.14</v>
      </c>
      <c r="AA199" s="85">
        <f t="shared" si="205"/>
        <v>16.911999999999999</v>
      </c>
      <c r="AB199" s="136">
        <f t="shared" si="223"/>
        <v>0</v>
      </c>
    </row>
    <row r="200" spans="1:28" x14ac:dyDescent="0.2">
      <c r="A200" s="187">
        <v>42904</v>
      </c>
      <c r="B200" s="220">
        <v>13.67</v>
      </c>
      <c r="C200" s="85">
        <f t="shared" si="197"/>
        <v>10.936</v>
      </c>
      <c r="D200" s="84">
        <f t="shared" si="215"/>
        <v>0</v>
      </c>
      <c r="E200" s="84">
        <v>13.97</v>
      </c>
      <c r="F200" s="85">
        <f t="shared" si="198"/>
        <v>11.176</v>
      </c>
      <c r="G200" s="84">
        <f t="shared" si="216"/>
        <v>0</v>
      </c>
      <c r="H200" s="84">
        <v>14.27</v>
      </c>
      <c r="I200" s="85">
        <f t="shared" si="199"/>
        <v>11.416</v>
      </c>
      <c r="J200" s="84">
        <f t="shared" si="217"/>
        <v>0</v>
      </c>
      <c r="K200" s="85">
        <v>13.35</v>
      </c>
      <c r="L200" s="85">
        <f t="shared" si="200"/>
        <v>10.68</v>
      </c>
      <c r="M200" s="86">
        <f t="shared" si="218"/>
        <v>0</v>
      </c>
      <c r="N200" s="85">
        <v>11.39</v>
      </c>
      <c r="O200" s="85">
        <f t="shared" si="201"/>
        <v>9.1120000000000001</v>
      </c>
      <c r="P200" s="86">
        <f t="shared" si="219"/>
        <v>0</v>
      </c>
      <c r="Q200" s="85">
        <v>13.5</v>
      </c>
      <c r="R200" s="85">
        <f t="shared" si="202"/>
        <v>10.8</v>
      </c>
      <c r="S200" s="86">
        <f t="shared" si="220"/>
        <v>0</v>
      </c>
      <c r="T200" s="85">
        <v>17.100000000000001</v>
      </c>
      <c r="U200" s="85">
        <f t="shared" si="203"/>
        <v>13.680000000000001</v>
      </c>
      <c r="V200" s="84">
        <f t="shared" si="221"/>
        <v>0</v>
      </c>
      <c r="W200" s="84">
        <v>21.99</v>
      </c>
      <c r="X200" s="85">
        <f t="shared" si="204"/>
        <v>17.591999999999999</v>
      </c>
      <c r="Y200" s="84">
        <f t="shared" si="222"/>
        <v>0</v>
      </c>
      <c r="Z200" s="85">
        <v>21.14</v>
      </c>
      <c r="AA200" s="85">
        <f t="shared" si="205"/>
        <v>16.911999999999999</v>
      </c>
      <c r="AB200" s="136">
        <f t="shared" si="223"/>
        <v>0</v>
      </c>
    </row>
    <row r="201" spans="1:28" x14ac:dyDescent="0.2">
      <c r="A201" s="187">
        <v>42905</v>
      </c>
      <c r="B201" s="220">
        <v>13.67</v>
      </c>
      <c r="C201" s="85">
        <f t="shared" si="197"/>
        <v>10.936</v>
      </c>
      <c r="D201" s="84">
        <f t="shared" si="215"/>
        <v>0</v>
      </c>
      <c r="E201" s="84">
        <v>13.97</v>
      </c>
      <c r="F201" s="85">
        <f t="shared" si="198"/>
        <v>11.176</v>
      </c>
      <c r="G201" s="84">
        <f t="shared" si="216"/>
        <v>0</v>
      </c>
      <c r="H201" s="84">
        <v>14.27</v>
      </c>
      <c r="I201" s="85">
        <f t="shared" si="199"/>
        <v>11.416</v>
      </c>
      <c r="J201" s="84">
        <f t="shared" si="217"/>
        <v>0</v>
      </c>
      <c r="K201" s="85">
        <v>13.35</v>
      </c>
      <c r="L201" s="85">
        <f t="shared" si="200"/>
        <v>10.68</v>
      </c>
      <c r="M201" s="86">
        <f t="shared" si="218"/>
        <v>0</v>
      </c>
      <c r="N201" s="85">
        <v>11.39</v>
      </c>
      <c r="O201" s="85">
        <f t="shared" si="201"/>
        <v>9.1120000000000001</v>
      </c>
      <c r="P201" s="86">
        <f t="shared" si="219"/>
        <v>0</v>
      </c>
      <c r="Q201" s="85">
        <v>13.5</v>
      </c>
      <c r="R201" s="85">
        <f t="shared" si="202"/>
        <v>10.8</v>
      </c>
      <c r="S201" s="86">
        <f t="shared" si="220"/>
        <v>0</v>
      </c>
      <c r="T201" s="85">
        <v>17.100000000000001</v>
      </c>
      <c r="U201" s="85">
        <f t="shared" si="203"/>
        <v>13.680000000000001</v>
      </c>
      <c r="V201" s="84">
        <f t="shared" si="221"/>
        <v>0</v>
      </c>
      <c r="W201" s="84">
        <v>21.99</v>
      </c>
      <c r="X201" s="85">
        <f t="shared" si="204"/>
        <v>17.591999999999999</v>
      </c>
      <c r="Y201" s="84">
        <f t="shared" si="222"/>
        <v>0</v>
      </c>
      <c r="Z201" s="85">
        <v>21.14</v>
      </c>
      <c r="AA201" s="85">
        <f t="shared" si="205"/>
        <v>16.911999999999999</v>
      </c>
      <c r="AB201" s="136">
        <f t="shared" si="223"/>
        <v>0</v>
      </c>
    </row>
    <row r="202" spans="1:28" x14ac:dyDescent="0.2">
      <c r="A202" s="187">
        <v>42906</v>
      </c>
      <c r="B202" s="220">
        <v>13.67</v>
      </c>
      <c r="C202" s="85">
        <f t="shared" si="197"/>
        <v>10.936</v>
      </c>
      <c r="D202" s="84">
        <f t="shared" si="215"/>
        <v>0</v>
      </c>
      <c r="E202" s="84">
        <v>13.97</v>
      </c>
      <c r="F202" s="85">
        <f t="shared" si="198"/>
        <v>11.176</v>
      </c>
      <c r="G202" s="84">
        <f t="shared" si="216"/>
        <v>0</v>
      </c>
      <c r="H202" s="84">
        <v>14.27</v>
      </c>
      <c r="I202" s="85">
        <f t="shared" si="199"/>
        <v>11.416</v>
      </c>
      <c r="J202" s="84">
        <f t="shared" si="217"/>
        <v>0</v>
      </c>
      <c r="K202" s="85">
        <v>13.35</v>
      </c>
      <c r="L202" s="85">
        <f t="shared" si="200"/>
        <v>10.68</v>
      </c>
      <c r="M202" s="86">
        <f t="shared" si="218"/>
        <v>0</v>
      </c>
      <c r="N202" s="85">
        <v>11.39</v>
      </c>
      <c r="O202" s="85">
        <f t="shared" si="201"/>
        <v>9.1120000000000001</v>
      </c>
      <c r="P202" s="86">
        <f t="shared" si="219"/>
        <v>0</v>
      </c>
      <c r="Q202" s="85">
        <v>13.5</v>
      </c>
      <c r="R202" s="85">
        <f t="shared" si="202"/>
        <v>10.8</v>
      </c>
      <c r="S202" s="86">
        <f t="shared" si="220"/>
        <v>0</v>
      </c>
      <c r="T202" s="85">
        <v>17.100000000000001</v>
      </c>
      <c r="U202" s="85">
        <f t="shared" si="203"/>
        <v>13.680000000000001</v>
      </c>
      <c r="V202" s="84">
        <f t="shared" si="221"/>
        <v>0</v>
      </c>
      <c r="W202" s="84">
        <v>21.99</v>
      </c>
      <c r="X202" s="85">
        <f t="shared" si="204"/>
        <v>17.591999999999999</v>
      </c>
      <c r="Y202" s="84">
        <f t="shared" si="222"/>
        <v>0</v>
      </c>
      <c r="Z202" s="85">
        <v>21.14</v>
      </c>
      <c r="AA202" s="85">
        <f t="shared" si="205"/>
        <v>16.911999999999999</v>
      </c>
      <c r="AB202" s="136">
        <f t="shared" si="223"/>
        <v>0</v>
      </c>
    </row>
    <row r="203" spans="1:28" x14ac:dyDescent="0.2">
      <c r="A203" s="187">
        <v>42907</v>
      </c>
      <c r="B203" s="220">
        <v>13.57</v>
      </c>
      <c r="C203" s="85">
        <f t="shared" si="197"/>
        <v>10.856</v>
      </c>
      <c r="D203" s="84">
        <f t="shared" si="215"/>
        <v>-9.9999999999999645</v>
      </c>
      <c r="E203" s="84">
        <v>13.87</v>
      </c>
      <c r="F203" s="85">
        <f t="shared" si="198"/>
        <v>11.096</v>
      </c>
      <c r="G203" s="84">
        <f t="shared" si="216"/>
        <v>-10.000000000000142</v>
      </c>
      <c r="H203" s="84">
        <v>14.17</v>
      </c>
      <c r="I203" s="85">
        <f t="shared" si="199"/>
        <v>11.336</v>
      </c>
      <c r="J203" s="84">
        <f t="shared" si="217"/>
        <v>-9.9999999999999645</v>
      </c>
      <c r="K203" s="85">
        <v>13.25</v>
      </c>
      <c r="L203" s="85">
        <f t="shared" si="200"/>
        <v>10.6</v>
      </c>
      <c r="M203" s="86">
        <f t="shared" si="218"/>
        <v>-9.9999999999999645</v>
      </c>
      <c r="N203" s="85">
        <v>11.39</v>
      </c>
      <c r="O203" s="85">
        <f t="shared" si="201"/>
        <v>9.1120000000000001</v>
      </c>
      <c r="P203" s="86">
        <f t="shared" si="219"/>
        <v>0</v>
      </c>
      <c r="Q203" s="85">
        <v>13.4</v>
      </c>
      <c r="R203" s="85">
        <f t="shared" si="202"/>
        <v>10.72</v>
      </c>
      <c r="S203" s="86">
        <f t="shared" si="220"/>
        <v>-9.9999999999999645</v>
      </c>
      <c r="T203" s="85">
        <v>16.899999999999999</v>
      </c>
      <c r="U203" s="85">
        <f t="shared" si="203"/>
        <v>13.52</v>
      </c>
      <c r="V203" s="84">
        <f t="shared" si="221"/>
        <v>-20.000000000000284</v>
      </c>
      <c r="W203" s="84">
        <v>21.99</v>
      </c>
      <c r="X203" s="85">
        <f t="shared" si="204"/>
        <v>17.591999999999999</v>
      </c>
      <c r="Y203" s="84">
        <f t="shared" si="222"/>
        <v>0</v>
      </c>
      <c r="Z203" s="85">
        <v>21.14</v>
      </c>
      <c r="AA203" s="85">
        <f t="shared" si="205"/>
        <v>16.911999999999999</v>
      </c>
      <c r="AB203" s="136">
        <f t="shared" si="223"/>
        <v>0</v>
      </c>
    </row>
    <row r="204" spans="1:28" x14ac:dyDescent="0.2">
      <c r="A204" s="187">
        <v>42908</v>
      </c>
      <c r="B204" s="220">
        <v>13.57</v>
      </c>
      <c r="C204" s="85">
        <f t="shared" si="197"/>
        <v>10.856</v>
      </c>
      <c r="D204" s="84">
        <f t="shared" si="215"/>
        <v>0</v>
      </c>
      <c r="E204" s="84">
        <v>13.87</v>
      </c>
      <c r="F204" s="85">
        <f t="shared" si="198"/>
        <v>11.096</v>
      </c>
      <c r="G204" s="84">
        <f t="shared" si="216"/>
        <v>0</v>
      </c>
      <c r="H204" s="84">
        <v>14.17</v>
      </c>
      <c r="I204" s="85">
        <f t="shared" si="199"/>
        <v>11.336</v>
      </c>
      <c r="J204" s="84">
        <f t="shared" si="217"/>
        <v>0</v>
      </c>
      <c r="K204" s="85">
        <v>13.25</v>
      </c>
      <c r="L204" s="85">
        <f t="shared" si="200"/>
        <v>10.6</v>
      </c>
      <c r="M204" s="86">
        <f t="shared" si="218"/>
        <v>0</v>
      </c>
      <c r="N204" s="85">
        <v>11.39</v>
      </c>
      <c r="O204" s="85">
        <f t="shared" si="201"/>
        <v>9.1120000000000001</v>
      </c>
      <c r="P204" s="86">
        <f t="shared" si="219"/>
        <v>0</v>
      </c>
      <c r="Q204" s="85">
        <v>13.4</v>
      </c>
      <c r="R204" s="85">
        <f t="shared" si="202"/>
        <v>10.72</v>
      </c>
      <c r="S204" s="86">
        <f t="shared" si="220"/>
        <v>0</v>
      </c>
      <c r="T204" s="85">
        <v>16.899999999999999</v>
      </c>
      <c r="U204" s="85">
        <f t="shared" si="203"/>
        <v>13.52</v>
      </c>
      <c r="V204" s="84">
        <f t="shared" si="221"/>
        <v>0</v>
      </c>
      <c r="W204" s="84">
        <v>21.99</v>
      </c>
      <c r="X204" s="85">
        <f t="shared" si="204"/>
        <v>17.591999999999999</v>
      </c>
      <c r="Y204" s="84">
        <f t="shared" si="222"/>
        <v>0</v>
      </c>
      <c r="Z204" s="85">
        <v>21.14</v>
      </c>
      <c r="AA204" s="85">
        <f t="shared" si="205"/>
        <v>16.911999999999999</v>
      </c>
      <c r="AB204" s="136">
        <f t="shared" si="223"/>
        <v>0</v>
      </c>
    </row>
    <row r="205" spans="1:28" x14ac:dyDescent="0.2">
      <c r="A205" s="187">
        <v>42909</v>
      </c>
      <c r="B205" s="220">
        <v>13.57</v>
      </c>
      <c r="C205" s="85">
        <f t="shared" si="197"/>
        <v>10.856</v>
      </c>
      <c r="D205" s="84">
        <f t="shared" si="215"/>
        <v>0</v>
      </c>
      <c r="E205" s="84">
        <v>13.87</v>
      </c>
      <c r="F205" s="85">
        <f t="shared" si="198"/>
        <v>11.096</v>
      </c>
      <c r="G205" s="84">
        <f t="shared" si="216"/>
        <v>0</v>
      </c>
      <c r="H205" s="84">
        <v>14.17</v>
      </c>
      <c r="I205" s="85">
        <f t="shared" si="199"/>
        <v>11.336</v>
      </c>
      <c r="J205" s="84">
        <f t="shared" si="217"/>
        <v>0</v>
      </c>
      <c r="K205" s="85">
        <v>13.25</v>
      </c>
      <c r="L205" s="85">
        <f t="shared" si="200"/>
        <v>10.6</v>
      </c>
      <c r="M205" s="86">
        <f t="shared" si="218"/>
        <v>0</v>
      </c>
      <c r="N205" s="85">
        <v>11.39</v>
      </c>
      <c r="O205" s="85">
        <f t="shared" si="201"/>
        <v>9.1120000000000001</v>
      </c>
      <c r="P205" s="86">
        <f t="shared" si="219"/>
        <v>0</v>
      </c>
      <c r="Q205" s="85">
        <v>13.4</v>
      </c>
      <c r="R205" s="85">
        <f t="shared" si="202"/>
        <v>10.72</v>
      </c>
      <c r="S205" s="86">
        <f t="shared" si="220"/>
        <v>0</v>
      </c>
      <c r="T205" s="85">
        <v>16.899999999999999</v>
      </c>
      <c r="U205" s="85">
        <f t="shared" si="203"/>
        <v>13.52</v>
      </c>
      <c r="V205" s="84">
        <f t="shared" si="221"/>
        <v>0</v>
      </c>
      <c r="W205" s="84">
        <v>21.99</v>
      </c>
      <c r="X205" s="85">
        <f t="shared" si="204"/>
        <v>17.591999999999999</v>
      </c>
      <c r="Y205" s="84">
        <f t="shared" si="222"/>
        <v>0</v>
      </c>
      <c r="Z205" s="85">
        <v>21.14</v>
      </c>
      <c r="AA205" s="85">
        <f t="shared" si="205"/>
        <v>16.911999999999999</v>
      </c>
      <c r="AB205" s="136">
        <f t="shared" si="223"/>
        <v>0</v>
      </c>
    </row>
    <row r="206" spans="1:28" x14ac:dyDescent="0.2">
      <c r="A206" s="187">
        <v>42910</v>
      </c>
      <c r="B206" s="220">
        <v>13.57</v>
      </c>
      <c r="C206" s="85">
        <f t="shared" si="197"/>
        <v>10.856</v>
      </c>
      <c r="D206" s="84">
        <f t="shared" si="215"/>
        <v>0</v>
      </c>
      <c r="E206" s="84">
        <v>13.87</v>
      </c>
      <c r="F206" s="85">
        <f t="shared" si="198"/>
        <v>11.096</v>
      </c>
      <c r="G206" s="84">
        <f t="shared" si="216"/>
        <v>0</v>
      </c>
      <c r="H206" s="84">
        <v>14.17</v>
      </c>
      <c r="I206" s="85">
        <f t="shared" si="199"/>
        <v>11.336</v>
      </c>
      <c r="J206" s="84">
        <f t="shared" si="217"/>
        <v>0</v>
      </c>
      <c r="K206" s="85">
        <v>13.25</v>
      </c>
      <c r="L206" s="85">
        <f t="shared" si="200"/>
        <v>10.6</v>
      </c>
      <c r="M206" s="86">
        <f t="shared" si="218"/>
        <v>0</v>
      </c>
      <c r="N206" s="85">
        <v>11.39</v>
      </c>
      <c r="O206" s="85">
        <f t="shared" si="201"/>
        <v>9.1120000000000001</v>
      </c>
      <c r="P206" s="86">
        <f t="shared" si="219"/>
        <v>0</v>
      </c>
      <c r="Q206" s="85">
        <v>13.4</v>
      </c>
      <c r="R206" s="85">
        <f t="shared" si="202"/>
        <v>10.72</v>
      </c>
      <c r="S206" s="86">
        <f t="shared" si="220"/>
        <v>0</v>
      </c>
      <c r="T206" s="85">
        <v>16.899999999999999</v>
      </c>
      <c r="U206" s="85">
        <f t="shared" si="203"/>
        <v>13.52</v>
      </c>
      <c r="V206" s="84">
        <f t="shared" si="221"/>
        <v>0</v>
      </c>
      <c r="W206" s="84">
        <v>21.99</v>
      </c>
      <c r="X206" s="85">
        <f t="shared" si="204"/>
        <v>17.591999999999999</v>
      </c>
      <c r="Y206" s="84">
        <f t="shared" si="222"/>
        <v>0</v>
      </c>
      <c r="Z206" s="85">
        <v>21.14</v>
      </c>
      <c r="AA206" s="85">
        <f t="shared" si="205"/>
        <v>16.911999999999999</v>
      </c>
      <c r="AB206" s="136">
        <f t="shared" si="223"/>
        <v>0</v>
      </c>
    </row>
    <row r="207" spans="1:28" x14ac:dyDescent="0.2">
      <c r="A207" s="187">
        <v>42911</v>
      </c>
      <c r="B207" s="220">
        <v>13.57</v>
      </c>
      <c r="C207" s="85">
        <f t="shared" si="197"/>
        <v>10.856</v>
      </c>
      <c r="D207" s="84">
        <f t="shared" si="215"/>
        <v>0</v>
      </c>
      <c r="E207" s="84">
        <v>13.87</v>
      </c>
      <c r="F207" s="85">
        <f t="shared" si="198"/>
        <v>11.096</v>
      </c>
      <c r="G207" s="84">
        <f t="shared" si="216"/>
        <v>0</v>
      </c>
      <c r="H207" s="84">
        <v>14.17</v>
      </c>
      <c r="I207" s="85">
        <f t="shared" si="199"/>
        <v>11.336</v>
      </c>
      <c r="J207" s="84">
        <f t="shared" si="217"/>
        <v>0</v>
      </c>
      <c r="K207" s="85">
        <v>13.25</v>
      </c>
      <c r="L207" s="85">
        <f t="shared" si="200"/>
        <v>10.6</v>
      </c>
      <c r="M207" s="86">
        <f t="shared" si="218"/>
        <v>0</v>
      </c>
      <c r="N207" s="85">
        <v>11.39</v>
      </c>
      <c r="O207" s="85">
        <f t="shared" si="201"/>
        <v>9.1120000000000001</v>
      </c>
      <c r="P207" s="86">
        <f t="shared" si="219"/>
        <v>0</v>
      </c>
      <c r="Q207" s="85">
        <v>13.4</v>
      </c>
      <c r="R207" s="85">
        <f t="shared" si="202"/>
        <v>10.72</v>
      </c>
      <c r="S207" s="86">
        <f t="shared" si="220"/>
        <v>0</v>
      </c>
      <c r="T207" s="85">
        <v>16.899999999999999</v>
      </c>
      <c r="U207" s="85">
        <f t="shared" si="203"/>
        <v>13.52</v>
      </c>
      <c r="V207" s="84">
        <f t="shared" si="221"/>
        <v>0</v>
      </c>
      <c r="W207" s="84">
        <v>21.99</v>
      </c>
      <c r="X207" s="85">
        <f t="shared" si="204"/>
        <v>17.591999999999999</v>
      </c>
      <c r="Y207" s="84">
        <f t="shared" si="222"/>
        <v>0</v>
      </c>
      <c r="Z207" s="85">
        <v>21.14</v>
      </c>
      <c r="AA207" s="85">
        <f t="shared" si="205"/>
        <v>16.911999999999999</v>
      </c>
      <c r="AB207" s="136">
        <f t="shared" si="223"/>
        <v>0</v>
      </c>
    </row>
    <row r="208" spans="1:28" x14ac:dyDescent="0.2">
      <c r="A208" s="187">
        <v>42912</v>
      </c>
      <c r="B208" s="220">
        <v>13.72</v>
      </c>
      <c r="C208" s="85">
        <f t="shared" si="197"/>
        <v>10.976000000000001</v>
      </c>
      <c r="D208" s="84">
        <f t="shared" si="215"/>
        <v>15.000000000000036</v>
      </c>
      <c r="E208" s="84">
        <v>14.02</v>
      </c>
      <c r="F208" s="85">
        <f t="shared" si="198"/>
        <v>11.215999999999999</v>
      </c>
      <c r="G208" s="84">
        <f t="shared" si="216"/>
        <v>15.000000000000036</v>
      </c>
      <c r="H208" s="84">
        <v>14.32</v>
      </c>
      <c r="I208" s="85">
        <f t="shared" si="199"/>
        <v>11.456</v>
      </c>
      <c r="J208" s="84">
        <f t="shared" si="217"/>
        <v>15.000000000000036</v>
      </c>
      <c r="K208" s="85">
        <v>13.35</v>
      </c>
      <c r="L208" s="85">
        <f t="shared" si="200"/>
        <v>10.68</v>
      </c>
      <c r="M208" s="86">
        <f t="shared" si="218"/>
        <v>9.9999999999999645</v>
      </c>
      <c r="N208" s="85">
        <v>11.39</v>
      </c>
      <c r="O208" s="85">
        <f t="shared" si="201"/>
        <v>9.1120000000000001</v>
      </c>
      <c r="P208" s="86">
        <f t="shared" si="219"/>
        <v>0</v>
      </c>
      <c r="Q208" s="85">
        <v>13.5</v>
      </c>
      <c r="R208" s="85">
        <f t="shared" si="202"/>
        <v>10.8</v>
      </c>
      <c r="S208" s="86">
        <f t="shared" si="220"/>
        <v>9.9999999999999645</v>
      </c>
      <c r="T208" s="85">
        <v>16.899999999999999</v>
      </c>
      <c r="U208" s="85">
        <f t="shared" si="203"/>
        <v>13.52</v>
      </c>
      <c r="V208" s="84">
        <f t="shared" si="221"/>
        <v>0</v>
      </c>
      <c r="W208" s="84">
        <v>21.99</v>
      </c>
      <c r="X208" s="85">
        <f t="shared" si="204"/>
        <v>17.591999999999999</v>
      </c>
      <c r="Y208" s="84">
        <f t="shared" si="222"/>
        <v>0</v>
      </c>
      <c r="Z208" s="85">
        <v>21.14</v>
      </c>
      <c r="AA208" s="85">
        <f t="shared" si="205"/>
        <v>16.911999999999999</v>
      </c>
      <c r="AB208" s="136">
        <f t="shared" si="223"/>
        <v>0</v>
      </c>
    </row>
    <row r="209" spans="1:28" x14ac:dyDescent="0.2">
      <c r="A209" s="187">
        <v>42913</v>
      </c>
      <c r="B209" s="220">
        <v>13.72</v>
      </c>
      <c r="C209" s="85">
        <f t="shared" si="197"/>
        <v>10.976000000000001</v>
      </c>
      <c r="D209" s="84">
        <f t="shared" si="215"/>
        <v>0</v>
      </c>
      <c r="E209" s="84">
        <v>14.02</v>
      </c>
      <c r="F209" s="85">
        <f t="shared" si="198"/>
        <v>11.215999999999999</v>
      </c>
      <c r="G209" s="84">
        <f t="shared" si="216"/>
        <v>0</v>
      </c>
      <c r="H209" s="84">
        <v>14.32</v>
      </c>
      <c r="I209" s="85">
        <f t="shared" si="199"/>
        <v>11.456</v>
      </c>
      <c r="J209" s="84">
        <f t="shared" si="217"/>
        <v>0</v>
      </c>
      <c r="K209" s="85">
        <v>13.35</v>
      </c>
      <c r="L209" s="85">
        <f t="shared" si="200"/>
        <v>10.68</v>
      </c>
      <c r="M209" s="86">
        <f t="shared" si="218"/>
        <v>0</v>
      </c>
      <c r="N209" s="85">
        <v>11.39</v>
      </c>
      <c r="O209" s="85">
        <f t="shared" si="201"/>
        <v>9.1120000000000001</v>
      </c>
      <c r="P209" s="86">
        <f t="shared" si="219"/>
        <v>0</v>
      </c>
      <c r="Q209" s="85">
        <v>13.5</v>
      </c>
      <c r="R209" s="85">
        <f t="shared" si="202"/>
        <v>10.8</v>
      </c>
      <c r="S209" s="86">
        <f t="shared" si="220"/>
        <v>0</v>
      </c>
      <c r="T209" s="85">
        <v>16.899999999999999</v>
      </c>
      <c r="U209" s="85">
        <f t="shared" si="203"/>
        <v>13.52</v>
      </c>
      <c r="V209" s="84">
        <f t="shared" si="221"/>
        <v>0</v>
      </c>
      <c r="W209" s="84">
        <v>21.99</v>
      </c>
      <c r="X209" s="85">
        <f t="shared" si="204"/>
        <v>17.591999999999999</v>
      </c>
      <c r="Y209" s="84">
        <f t="shared" si="222"/>
        <v>0</v>
      </c>
      <c r="Z209" s="85">
        <v>21.14</v>
      </c>
      <c r="AA209" s="85">
        <f t="shared" si="205"/>
        <v>16.911999999999999</v>
      </c>
      <c r="AB209" s="136">
        <f t="shared" si="223"/>
        <v>0</v>
      </c>
    </row>
    <row r="210" spans="1:28" x14ac:dyDescent="0.2">
      <c r="A210" s="187">
        <v>42914</v>
      </c>
      <c r="B210" s="220">
        <v>13.72</v>
      </c>
      <c r="C210" s="85">
        <f t="shared" si="197"/>
        <v>10.976000000000001</v>
      </c>
      <c r="D210" s="84">
        <f t="shared" si="215"/>
        <v>0</v>
      </c>
      <c r="E210" s="84">
        <v>14.02</v>
      </c>
      <c r="F210" s="85">
        <f t="shared" si="198"/>
        <v>11.215999999999999</v>
      </c>
      <c r="G210" s="84">
        <f t="shared" si="216"/>
        <v>0</v>
      </c>
      <c r="H210" s="84">
        <v>14.32</v>
      </c>
      <c r="I210" s="85">
        <f t="shared" si="199"/>
        <v>11.456</v>
      </c>
      <c r="J210" s="84">
        <f t="shared" si="217"/>
        <v>0</v>
      </c>
      <c r="K210" s="85">
        <v>13.35</v>
      </c>
      <c r="L210" s="85">
        <f t="shared" si="200"/>
        <v>10.68</v>
      </c>
      <c r="M210" s="86">
        <f t="shared" si="218"/>
        <v>0</v>
      </c>
      <c r="N210" s="85">
        <v>11.39</v>
      </c>
      <c r="O210" s="85">
        <f t="shared" si="201"/>
        <v>9.1120000000000001</v>
      </c>
      <c r="P210" s="86">
        <f t="shared" si="219"/>
        <v>0</v>
      </c>
      <c r="Q210" s="85">
        <v>13.5</v>
      </c>
      <c r="R210" s="85">
        <f t="shared" si="202"/>
        <v>10.8</v>
      </c>
      <c r="S210" s="86">
        <f t="shared" si="220"/>
        <v>0</v>
      </c>
      <c r="T210" s="85">
        <v>16.899999999999999</v>
      </c>
      <c r="U210" s="85">
        <f t="shared" si="203"/>
        <v>13.52</v>
      </c>
      <c r="V210" s="84">
        <f t="shared" si="221"/>
        <v>0</v>
      </c>
      <c r="W210" s="84">
        <v>21.99</v>
      </c>
      <c r="X210" s="85">
        <f t="shared" si="204"/>
        <v>17.591999999999999</v>
      </c>
      <c r="Y210" s="84">
        <f t="shared" si="222"/>
        <v>0</v>
      </c>
      <c r="Z210" s="85">
        <v>21.14</v>
      </c>
      <c r="AA210" s="85">
        <f t="shared" si="205"/>
        <v>16.911999999999999</v>
      </c>
      <c r="AB210" s="136">
        <f t="shared" si="223"/>
        <v>0</v>
      </c>
    </row>
    <row r="211" spans="1:28" x14ac:dyDescent="0.2">
      <c r="A211" s="187">
        <v>42915</v>
      </c>
      <c r="B211" s="220">
        <v>13.82</v>
      </c>
      <c r="C211" s="85">
        <f t="shared" si="197"/>
        <v>11.056000000000001</v>
      </c>
      <c r="D211" s="84">
        <f t="shared" si="215"/>
        <v>9.9999999999999645</v>
      </c>
      <c r="E211" s="84">
        <v>14.12</v>
      </c>
      <c r="F211" s="85">
        <f t="shared" si="198"/>
        <v>11.295999999999999</v>
      </c>
      <c r="G211" s="84">
        <f t="shared" si="216"/>
        <v>9.9999999999999645</v>
      </c>
      <c r="H211" s="84">
        <v>14.42</v>
      </c>
      <c r="I211" s="85">
        <f t="shared" si="199"/>
        <v>11.536</v>
      </c>
      <c r="J211" s="84">
        <f t="shared" si="217"/>
        <v>9.9999999999999645</v>
      </c>
      <c r="K211" s="85">
        <v>13.45</v>
      </c>
      <c r="L211" s="85">
        <f t="shared" si="200"/>
        <v>10.76</v>
      </c>
      <c r="M211" s="86">
        <f t="shared" si="218"/>
        <v>9.9999999999999645</v>
      </c>
      <c r="N211" s="85">
        <v>11.39</v>
      </c>
      <c r="O211" s="85">
        <f t="shared" si="201"/>
        <v>9.1120000000000001</v>
      </c>
      <c r="P211" s="86">
        <f t="shared" si="219"/>
        <v>0</v>
      </c>
      <c r="Q211" s="85">
        <v>13.6</v>
      </c>
      <c r="R211" s="85">
        <f t="shared" si="202"/>
        <v>10.879999999999999</v>
      </c>
      <c r="S211" s="86">
        <f t="shared" si="220"/>
        <v>9.9999999999999645</v>
      </c>
      <c r="T211" s="85">
        <v>16.899999999999999</v>
      </c>
      <c r="U211" s="85">
        <f t="shared" si="203"/>
        <v>13.52</v>
      </c>
      <c r="V211" s="84">
        <f t="shared" si="221"/>
        <v>0</v>
      </c>
      <c r="W211" s="84">
        <v>21.99</v>
      </c>
      <c r="X211" s="85">
        <f t="shared" si="204"/>
        <v>17.591999999999999</v>
      </c>
      <c r="Y211" s="84">
        <f t="shared" si="222"/>
        <v>0</v>
      </c>
      <c r="Z211" s="85">
        <v>21.14</v>
      </c>
      <c r="AA211" s="85">
        <f t="shared" si="205"/>
        <v>16.911999999999999</v>
      </c>
      <c r="AB211" s="136">
        <f t="shared" si="223"/>
        <v>0</v>
      </c>
    </row>
    <row r="212" spans="1:28" ht="13.5" thickBot="1" x14ac:dyDescent="0.25">
      <c r="A212" s="188">
        <v>42916</v>
      </c>
      <c r="B212" s="220">
        <v>13.82</v>
      </c>
      <c r="C212" s="85">
        <f t="shared" si="197"/>
        <v>11.056000000000001</v>
      </c>
      <c r="D212" s="84">
        <f t="shared" si="215"/>
        <v>0</v>
      </c>
      <c r="E212" s="84">
        <v>14.12</v>
      </c>
      <c r="F212" s="85">
        <f t="shared" si="198"/>
        <v>11.295999999999999</v>
      </c>
      <c r="G212" s="84">
        <f t="shared" si="216"/>
        <v>0</v>
      </c>
      <c r="H212" s="84">
        <v>14.42</v>
      </c>
      <c r="I212" s="85">
        <f t="shared" si="199"/>
        <v>11.536</v>
      </c>
      <c r="J212" s="84">
        <f t="shared" si="217"/>
        <v>0</v>
      </c>
      <c r="K212" s="85">
        <v>13.45</v>
      </c>
      <c r="L212" s="85">
        <f t="shared" si="200"/>
        <v>10.76</v>
      </c>
      <c r="M212" s="86">
        <f t="shared" si="218"/>
        <v>0</v>
      </c>
      <c r="N212" s="85">
        <v>11.39</v>
      </c>
      <c r="O212" s="85">
        <f t="shared" si="201"/>
        <v>9.1120000000000001</v>
      </c>
      <c r="P212" s="86">
        <f t="shared" si="219"/>
        <v>0</v>
      </c>
      <c r="Q212" s="85">
        <v>13.6</v>
      </c>
      <c r="R212" s="85">
        <f t="shared" si="202"/>
        <v>10.879999999999999</v>
      </c>
      <c r="S212" s="86">
        <f t="shared" si="220"/>
        <v>0</v>
      </c>
      <c r="T212" s="85">
        <v>16.899999999999999</v>
      </c>
      <c r="U212" s="85">
        <f t="shared" si="203"/>
        <v>13.52</v>
      </c>
      <c r="V212" s="84">
        <f t="shared" si="221"/>
        <v>0</v>
      </c>
      <c r="W212" s="84">
        <v>21.99</v>
      </c>
      <c r="X212" s="85">
        <f t="shared" si="204"/>
        <v>17.591999999999999</v>
      </c>
      <c r="Y212" s="84">
        <f t="shared" si="222"/>
        <v>0</v>
      </c>
      <c r="Z212" s="85">
        <v>21.14</v>
      </c>
      <c r="AA212" s="85">
        <f t="shared" si="205"/>
        <v>16.911999999999999</v>
      </c>
      <c r="AB212" s="136">
        <f t="shared" si="223"/>
        <v>0</v>
      </c>
    </row>
    <row r="214" spans="1:28" ht="51.75" thickBot="1" x14ac:dyDescent="0.25">
      <c r="A214" s="87" t="s">
        <v>1</v>
      </c>
      <c r="B214" s="144" t="s">
        <v>2</v>
      </c>
      <c r="C214" s="144" t="s">
        <v>16</v>
      </c>
      <c r="D214" s="87" t="s">
        <v>5</v>
      </c>
      <c r="E214" s="144" t="s">
        <v>3</v>
      </c>
      <c r="F214" s="144" t="s">
        <v>17</v>
      </c>
      <c r="G214" s="87" t="s">
        <v>5</v>
      </c>
      <c r="H214" s="144" t="s">
        <v>4</v>
      </c>
      <c r="I214" s="144" t="s">
        <v>18</v>
      </c>
      <c r="J214" s="87" t="s">
        <v>5</v>
      </c>
      <c r="K214" s="145" t="s">
        <v>6</v>
      </c>
      <c r="L214" s="145" t="s">
        <v>63</v>
      </c>
      <c r="M214" s="88" t="s">
        <v>5</v>
      </c>
      <c r="N214" s="144" t="s">
        <v>7</v>
      </c>
      <c r="O214" s="144" t="s">
        <v>20</v>
      </c>
      <c r="P214" s="87" t="s">
        <v>5</v>
      </c>
      <c r="Q214" s="146" t="s">
        <v>68</v>
      </c>
      <c r="R214" s="146" t="s">
        <v>69</v>
      </c>
      <c r="S214" s="147" t="s">
        <v>5</v>
      </c>
      <c r="T214" s="148" t="s">
        <v>66</v>
      </c>
      <c r="U214" s="148" t="s">
        <v>67</v>
      </c>
      <c r="V214" s="149" t="s">
        <v>5</v>
      </c>
      <c r="W214" s="90" t="s">
        <v>23</v>
      </c>
      <c r="X214" s="90" t="s">
        <v>24</v>
      </c>
      <c r="Y214" s="91" t="s">
        <v>5</v>
      </c>
      <c r="Z214" s="90" t="s">
        <v>25</v>
      </c>
      <c r="AA214" s="90" t="s">
        <v>26</v>
      </c>
      <c r="AB214" s="91" t="s">
        <v>5</v>
      </c>
    </row>
    <row r="215" spans="1:28" x14ac:dyDescent="0.2">
      <c r="A215" s="158" t="s">
        <v>70</v>
      </c>
      <c r="B215" s="150">
        <f>AVERAGE(B218:B247)</f>
        <v>13.784999999999997</v>
      </c>
      <c r="C215" s="151">
        <f>AVERAGE(C218:C247)</f>
        <v>11.028000000000004</v>
      </c>
      <c r="D215" s="151"/>
      <c r="E215" s="151">
        <f>AVERAGE(E218:E247)</f>
        <v>14.084999999999999</v>
      </c>
      <c r="F215" s="151">
        <f>AVERAGE(F218:F247)</f>
        <v>11.267999999999995</v>
      </c>
      <c r="G215" s="151"/>
      <c r="H215" s="151">
        <f>AVERAGE(H218:H247)</f>
        <v>14.385000000000007</v>
      </c>
      <c r="I215" s="151">
        <f>AVERAGE(I218:I247)</f>
        <v>11.507999999999997</v>
      </c>
      <c r="J215" s="151"/>
      <c r="K215" s="151">
        <f>AVERAGE(K218:K247)</f>
        <v>13.526666666666669</v>
      </c>
      <c r="L215" s="151">
        <f>AVERAGE(L218:L247)</f>
        <v>10.82133333333333</v>
      </c>
      <c r="M215" s="151"/>
      <c r="N215" s="151">
        <f>AVERAGE(N218:N247)</f>
        <v>11.306666666666668</v>
      </c>
      <c r="O215" s="151">
        <f>AVERAGE(O218:O247)</f>
        <v>9.0453333333333354</v>
      </c>
      <c r="P215" s="151"/>
      <c r="Q215" s="151">
        <f>AVERAGE(Q218:Q247)</f>
        <v>13.676666666666664</v>
      </c>
      <c r="R215" s="151">
        <f>AVERAGE(R218:R247)</f>
        <v>10.941333333333334</v>
      </c>
      <c r="S215" s="151"/>
      <c r="T215" s="151">
        <f>AVERAGE(T218:T247)</f>
        <v>16.899999999999991</v>
      </c>
      <c r="U215" s="151">
        <f>AVERAGE(U218:U247)</f>
        <v>13.519999999999994</v>
      </c>
      <c r="V215" s="151"/>
      <c r="W215" s="151">
        <f>AVERAGE(W218:W247)</f>
        <v>21.990000000000006</v>
      </c>
      <c r="X215" s="151">
        <f>AVERAGE(AA218:AA247)</f>
        <v>16.911999999999992</v>
      </c>
      <c r="Y215" s="151"/>
      <c r="Z215" s="151">
        <f>AVERAGE(Z218:Z247)</f>
        <v>21.13999999999999</v>
      </c>
      <c r="AA215" s="151">
        <f>AVERAGE(AA218:AA247)</f>
        <v>16.911999999999992</v>
      </c>
      <c r="AB215" s="152"/>
    </row>
    <row r="216" spans="1:28" x14ac:dyDescent="0.2">
      <c r="A216" s="159" t="s">
        <v>53</v>
      </c>
      <c r="B216" s="153">
        <f>AVERAGE(B218:B232)</f>
        <v>13.773333333333332</v>
      </c>
      <c r="C216" s="153">
        <f>AVERAGE(C218:C232)</f>
        <v>11.018666666666668</v>
      </c>
      <c r="D216" s="153"/>
      <c r="E216" s="153">
        <f>AVERAGE(E218:E232)</f>
        <v>14.073333333333331</v>
      </c>
      <c r="F216" s="153">
        <f>AVERAGE(F218:F232)</f>
        <v>11.258666666666667</v>
      </c>
      <c r="G216" s="153"/>
      <c r="H216" s="153">
        <f>AVERAGE(H218:H232)</f>
        <v>14.373333333333337</v>
      </c>
      <c r="I216" s="153">
        <f>AVERAGE(I218:I232)</f>
        <v>11.498666666666667</v>
      </c>
      <c r="J216" s="153"/>
      <c r="K216" s="153">
        <f>AVERAGE(K218:K232)</f>
        <v>13.523333333333332</v>
      </c>
      <c r="L216" s="153">
        <f>AVERAGE(L218:L232)</f>
        <v>10.818666666666665</v>
      </c>
      <c r="M216" s="153"/>
      <c r="N216" s="153">
        <f>AVERAGE(N218:N232)</f>
        <v>11.323333333333329</v>
      </c>
      <c r="O216" s="153">
        <f>AVERAGE(O218:O232)</f>
        <v>9.0586666666666638</v>
      </c>
      <c r="P216" s="153"/>
      <c r="Q216" s="153">
        <f>AVERAGE(Q218:Q232)</f>
        <v>13.67333333333333</v>
      </c>
      <c r="R216" s="153">
        <f>AVERAGE(R218:R232)</f>
        <v>10.938666666666668</v>
      </c>
      <c r="S216" s="153"/>
      <c r="T216" s="153">
        <f>AVERAGE(T218:T232)</f>
        <v>16.900000000000002</v>
      </c>
      <c r="U216" s="153">
        <f>AVERAGE(U218:U232)</f>
        <v>13.520000000000003</v>
      </c>
      <c r="V216" s="153"/>
      <c r="W216" s="153">
        <f>AVERAGE(W218:W232)</f>
        <v>21.990000000000006</v>
      </c>
      <c r="X216" s="153">
        <f>AVERAGE(X218:X232)</f>
        <v>17.591999999999992</v>
      </c>
      <c r="Y216" s="153"/>
      <c r="Z216" s="153">
        <f>AVERAGE(Z218:Z232)</f>
        <v>21.139999999999993</v>
      </c>
      <c r="AA216" s="153">
        <f>AVERAGE(AA218:AA232)</f>
        <v>16.912000000000003</v>
      </c>
      <c r="AB216" s="153"/>
    </row>
    <row r="217" spans="1:28" ht="13.5" thickBot="1" x14ac:dyDescent="0.25">
      <c r="A217" s="183" t="s">
        <v>54</v>
      </c>
      <c r="B217" s="162">
        <f>AVERAGE(B233:B248)</f>
        <v>13.801250000000005</v>
      </c>
      <c r="C217" s="162">
        <f>AVERAGE(C233:C248)</f>
        <v>11.041</v>
      </c>
      <c r="D217" s="162"/>
      <c r="E217" s="162">
        <f>AVERAGE(E233:E248)</f>
        <v>14.101249999999997</v>
      </c>
      <c r="F217" s="162">
        <f>AVERAGE(F233:F248)</f>
        <v>11.281000000000001</v>
      </c>
      <c r="G217" s="162"/>
      <c r="H217" s="162">
        <f>AVERAGE(H233:H248)</f>
        <v>14.401250000000001</v>
      </c>
      <c r="I217" s="162">
        <f>AVERAGE(I233:I248)</f>
        <v>11.520999999999999</v>
      </c>
      <c r="J217" s="162"/>
      <c r="K217" s="162">
        <f>AVERAGE(K233:K248)</f>
        <v>13.540625</v>
      </c>
      <c r="L217" s="162">
        <f>AVERAGE(L233:L248)</f>
        <v>10.832500000000003</v>
      </c>
      <c r="M217" s="162"/>
      <c r="N217" s="162">
        <f>AVERAGE(N233:N248)</f>
        <v>11.289999999999996</v>
      </c>
      <c r="O217" s="162">
        <f>AVERAGE(O233:O248)</f>
        <v>9.0319999999999983</v>
      </c>
      <c r="P217" s="162"/>
      <c r="Q217" s="162">
        <f>AVERAGE(Q233:Q248)</f>
        <v>13.690624999999997</v>
      </c>
      <c r="R217" s="162">
        <f>AVERAGE(R233:R248)</f>
        <v>10.952500000000001</v>
      </c>
      <c r="S217" s="162"/>
      <c r="T217" s="162">
        <f>AVERAGE(T233:T248)</f>
        <v>16.900000000000002</v>
      </c>
      <c r="U217" s="162">
        <f>AVERAGE(U233:U248)</f>
        <v>13.520000000000003</v>
      </c>
      <c r="V217" s="162"/>
      <c r="W217" s="162">
        <f>AVERAGE(W233:W248)</f>
        <v>21.990000000000006</v>
      </c>
      <c r="X217" s="162">
        <f>AVERAGE(X233:X248)</f>
        <v>17.591999999999992</v>
      </c>
      <c r="Y217" s="162"/>
      <c r="Z217" s="162">
        <f>AVERAGE(Z233:Z248)</f>
        <v>21.139999999999993</v>
      </c>
      <c r="AA217" s="162">
        <f>AVERAGE(AA233:AA248)</f>
        <v>16.912000000000003</v>
      </c>
      <c r="AB217" s="162"/>
    </row>
    <row r="218" spans="1:28" x14ac:dyDescent="0.2">
      <c r="A218" s="178">
        <v>42917</v>
      </c>
      <c r="B218" s="220">
        <v>13.82</v>
      </c>
      <c r="C218" s="85">
        <f t="shared" ref="C218:C231" si="224">B218/1.25</f>
        <v>11.056000000000001</v>
      </c>
      <c r="D218" s="84">
        <f t="shared" ref="D218:D231" si="225">(B218-B217)*100</f>
        <v>1.8749999999995381</v>
      </c>
      <c r="E218" s="84">
        <v>14.12</v>
      </c>
      <c r="F218" s="85">
        <f t="shared" ref="F218:F231" si="226">E218/1.25</f>
        <v>11.295999999999999</v>
      </c>
      <c r="G218" s="84">
        <f t="shared" ref="G218:G231" si="227">(E218-E217)*100</f>
        <v>1.8750000000002487</v>
      </c>
      <c r="H218" s="84">
        <v>14.42</v>
      </c>
      <c r="I218" s="85">
        <f t="shared" ref="I218:I231" si="228">H218/1.25</f>
        <v>11.536</v>
      </c>
      <c r="J218" s="84">
        <f t="shared" ref="J218:J231" si="229">(H218-H217)*100</f>
        <v>1.8749999999998934</v>
      </c>
      <c r="K218" s="85">
        <v>13.45</v>
      </c>
      <c r="L218" s="85">
        <f t="shared" ref="L218:L231" si="230">K218/1.25</f>
        <v>10.76</v>
      </c>
      <c r="M218" s="86">
        <f t="shared" ref="M218:M231" si="231">(K218-K217)*100</f>
        <v>-9.0625000000001066</v>
      </c>
      <c r="N218" s="85">
        <v>11.39</v>
      </c>
      <c r="O218" s="85">
        <f t="shared" ref="O218:O231" si="232">N218/1.25</f>
        <v>9.1120000000000001</v>
      </c>
      <c r="P218" s="86">
        <f t="shared" ref="P218:P231" si="233">(N218-N217)*100</f>
        <v>10.000000000000497</v>
      </c>
      <c r="Q218" s="85">
        <v>13.6</v>
      </c>
      <c r="R218" s="85">
        <f t="shared" ref="R218:R231" si="234">Q218/1.25</f>
        <v>10.879999999999999</v>
      </c>
      <c r="S218" s="86">
        <f t="shared" ref="S218:S231" si="235">(Q218-Q217)*100</f>
        <v>-9.0624999999997513</v>
      </c>
      <c r="T218" s="85">
        <v>16.899999999999999</v>
      </c>
      <c r="U218" s="85">
        <f t="shared" ref="U218:U231" si="236">T218/1.25</f>
        <v>13.52</v>
      </c>
      <c r="V218" s="84">
        <f t="shared" ref="V218:V231" si="237">(T218-T217)*100</f>
        <v>-3.5527136788005009E-13</v>
      </c>
      <c r="W218" s="84">
        <v>21.99</v>
      </c>
      <c r="X218" s="85">
        <f t="shared" ref="X218:X231" si="238">W218/1.25</f>
        <v>17.591999999999999</v>
      </c>
      <c r="Y218" s="84">
        <f t="shared" ref="Y218:Y231" si="239">(W218-W217)*100</f>
        <v>-7.1054273576010019E-13</v>
      </c>
      <c r="Z218" s="85">
        <v>21.14</v>
      </c>
      <c r="AA218" s="85">
        <f t="shared" ref="AA218:AA231" si="240">Z218/1.25</f>
        <v>16.911999999999999</v>
      </c>
      <c r="AB218" s="136">
        <f t="shared" ref="AB218:AB231" si="241">(Z218-Z217)*100</f>
        <v>7.1054273576010019E-13</v>
      </c>
    </row>
    <row r="219" spans="1:28" x14ac:dyDescent="0.2">
      <c r="A219" s="184">
        <v>42918</v>
      </c>
      <c r="B219" s="220">
        <v>13.82</v>
      </c>
      <c r="C219" s="85">
        <f t="shared" si="224"/>
        <v>11.056000000000001</v>
      </c>
      <c r="D219" s="84">
        <f t="shared" si="225"/>
        <v>0</v>
      </c>
      <c r="E219" s="84">
        <v>14.12</v>
      </c>
      <c r="F219" s="85">
        <f t="shared" si="226"/>
        <v>11.295999999999999</v>
      </c>
      <c r="G219" s="84">
        <f t="shared" si="227"/>
        <v>0</v>
      </c>
      <c r="H219" s="84">
        <v>14.42</v>
      </c>
      <c r="I219" s="85">
        <f t="shared" si="228"/>
        <v>11.536</v>
      </c>
      <c r="J219" s="84">
        <f t="shared" si="229"/>
        <v>0</v>
      </c>
      <c r="K219" s="85">
        <v>13.45</v>
      </c>
      <c r="L219" s="85">
        <f t="shared" si="230"/>
        <v>10.76</v>
      </c>
      <c r="M219" s="86">
        <f t="shared" si="231"/>
        <v>0</v>
      </c>
      <c r="N219" s="85">
        <v>11.39</v>
      </c>
      <c r="O219" s="85">
        <f t="shared" si="232"/>
        <v>9.1120000000000001</v>
      </c>
      <c r="P219" s="86">
        <f t="shared" si="233"/>
        <v>0</v>
      </c>
      <c r="Q219" s="85">
        <v>13.6</v>
      </c>
      <c r="R219" s="85">
        <f t="shared" si="234"/>
        <v>10.879999999999999</v>
      </c>
      <c r="S219" s="86">
        <f t="shared" si="235"/>
        <v>0</v>
      </c>
      <c r="T219" s="85">
        <v>16.899999999999999</v>
      </c>
      <c r="U219" s="85">
        <f t="shared" si="236"/>
        <v>13.52</v>
      </c>
      <c r="V219" s="84">
        <f t="shared" si="237"/>
        <v>0</v>
      </c>
      <c r="W219" s="84">
        <v>21.99</v>
      </c>
      <c r="X219" s="85">
        <f t="shared" si="238"/>
        <v>17.591999999999999</v>
      </c>
      <c r="Y219" s="84">
        <f t="shared" si="239"/>
        <v>0</v>
      </c>
      <c r="Z219" s="85">
        <v>21.14</v>
      </c>
      <c r="AA219" s="85">
        <f t="shared" si="240"/>
        <v>16.911999999999999</v>
      </c>
      <c r="AB219" s="136">
        <f t="shared" si="241"/>
        <v>0</v>
      </c>
    </row>
    <row r="220" spans="1:28" x14ac:dyDescent="0.2">
      <c r="A220" s="184">
        <v>42919</v>
      </c>
      <c r="B220" s="220">
        <v>13.82</v>
      </c>
      <c r="C220" s="85">
        <f t="shared" si="224"/>
        <v>11.056000000000001</v>
      </c>
      <c r="D220" s="84">
        <f t="shared" si="225"/>
        <v>0</v>
      </c>
      <c r="E220" s="84">
        <v>14.12</v>
      </c>
      <c r="F220" s="85">
        <f t="shared" si="226"/>
        <v>11.295999999999999</v>
      </c>
      <c r="G220" s="84">
        <f t="shared" si="227"/>
        <v>0</v>
      </c>
      <c r="H220" s="84">
        <v>14.42</v>
      </c>
      <c r="I220" s="85">
        <f t="shared" si="228"/>
        <v>11.536</v>
      </c>
      <c r="J220" s="84">
        <f t="shared" si="229"/>
        <v>0</v>
      </c>
      <c r="K220" s="85">
        <v>13.45</v>
      </c>
      <c r="L220" s="85">
        <f t="shared" si="230"/>
        <v>10.76</v>
      </c>
      <c r="M220" s="86">
        <f t="shared" si="231"/>
        <v>0</v>
      </c>
      <c r="N220" s="85">
        <v>11.39</v>
      </c>
      <c r="O220" s="85">
        <f t="shared" si="232"/>
        <v>9.1120000000000001</v>
      </c>
      <c r="P220" s="86">
        <f t="shared" si="233"/>
        <v>0</v>
      </c>
      <c r="Q220" s="85">
        <v>13.6</v>
      </c>
      <c r="R220" s="85">
        <f t="shared" si="234"/>
        <v>10.879999999999999</v>
      </c>
      <c r="S220" s="86">
        <f t="shared" si="235"/>
        <v>0</v>
      </c>
      <c r="T220" s="85">
        <v>16.899999999999999</v>
      </c>
      <c r="U220" s="85">
        <f t="shared" si="236"/>
        <v>13.52</v>
      </c>
      <c r="V220" s="84">
        <f t="shared" si="237"/>
        <v>0</v>
      </c>
      <c r="W220" s="84">
        <v>21.99</v>
      </c>
      <c r="X220" s="85">
        <f t="shared" si="238"/>
        <v>17.591999999999999</v>
      </c>
      <c r="Y220" s="84">
        <f t="shared" si="239"/>
        <v>0</v>
      </c>
      <c r="Z220" s="85">
        <v>21.14</v>
      </c>
      <c r="AA220" s="85">
        <f t="shared" si="240"/>
        <v>16.911999999999999</v>
      </c>
      <c r="AB220" s="136">
        <f t="shared" si="241"/>
        <v>0</v>
      </c>
    </row>
    <row r="221" spans="1:28" x14ac:dyDescent="0.2">
      <c r="A221" s="184">
        <v>42920</v>
      </c>
      <c r="B221" s="220">
        <v>13.92</v>
      </c>
      <c r="C221" s="85">
        <f t="shared" si="224"/>
        <v>11.135999999999999</v>
      </c>
      <c r="D221" s="84">
        <f t="shared" si="225"/>
        <v>9.9999999999999645</v>
      </c>
      <c r="E221" s="84">
        <v>14.22</v>
      </c>
      <c r="F221" s="85">
        <f t="shared" si="226"/>
        <v>11.376000000000001</v>
      </c>
      <c r="G221" s="84">
        <f t="shared" si="227"/>
        <v>10.000000000000142</v>
      </c>
      <c r="H221" s="84">
        <v>14.52</v>
      </c>
      <c r="I221" s="85">
        <f t="shared" si="228"/>
        <v>11.616</v>
      </c>
      <c r="J221" s="84">
        <f t="shared" si="229"/>
        <v>9.9999999999999645</v>
      </c>
      <c r="K221" s="85">
        <v>13.6</v>
      </c>
      <c r="L221" s="85">
        <f t="shared" si="230"/>
        <v>10.879999999999999</v>
      </c>
      <c r="M221" s="86">
        <f t="shared" si="231"/>
        <v>15.000000000000036</v>
      </c>
      <c r="N221" s="85">
        <v>11.39</v>
      </c>
      <c r="O221" s="85">
        <f t="shared" si="232"/>
        <v>9.1120000000000001</v>
      </c>
      <c r="P221" s="86">
        <f t="shared" si="233"/>
        <v>0</v>
      </c>
      <c r="Q221" s="85">
        <v>13.75</v>
      </c>
      <c r="R221" s="85">
        <f t="shared" si="234"/>
        <v>11</v>
      </c>
      <c r="S221" s="86">
        <f t="shared" si="235"/>
        <v>15.000000000000036</v>
      </c>
      <c r="T221" s="85">
        <v>16.899999999999999</v>
      </c>
      <c r="U221" s="85">
        <f t="shared" si="236"/>
        <v>13.52</v>
      </c>
      <c r="V221" s="84">
        <f t="shared" si="237"/>
        <v>0</v>
      </c>
      <c r="W221" s="84">
        <v>21.99</v>
      </c>
      <c r="X221" s="85">
        <f t="shared" si="238"/>
        <v>17.591999999999999</v>
      </c>
      <c r="Y221" s="84">
        <f t="shared" si="239"/>
        <v>0</v>
      </c>
      <c r="Z221" s="85">
        <v>21.14</v>
      </c>
      <c r="AA221" s="85">
        <f t="shared" si="240"/>
        <v>16.911999999999999</v>
      </c>
      <c r="AB221" s="136">
        <f t="shared" si="241"/>
        <v>0</v>
      </c>
    </row>
    <row r="222" spans="1:28" x14ac:dyDescent="0.2">
      <c r="A222" s="184">
        <v>42921</v>
      </c>
      <c r="B222" s="220">
        <v>13.92</v>
      </c>
      <c r="C222" s="85">
        <f t="shared" si="224"/>
        <v>11.135999999999999</v>
      </c>
      <c r="D222" s="84">
        <f t="shared" si="225"/>
        <v>0</v>
      </c>
      <c r="E222" s="84">
        <v>14.22</v>
      </c>
      <c r="F222" s="85">
        <f t="shared" si="226"/>
        <v>11.376000000000001</v>
      </c>
      <c r="G222" s="84">
        <f t="shared" si="227"/>
        <v>0</v>
      </c>
      <c r="H222" s="84">
        <v>14.52</v>
      </c>
      <c r="I222" s="85">
        <f t="shared" si="228"/>
        <v>11.616</v>
      </c>
      <c r="J222" s="84">
        <f t="shared" si="229"/>
        <v>0</v>
      </c>
      <c r="K222" s="85">
        <v>13.6</v>
      </c>
      <c r="L222" s="85">
        <f t="shared" si="230"/>
        <v>10.879999999999999</v>
      </c>
      <c r="M222" s="86">
        <f t="shared" si="231"/>
        <v>0</v>
      </c>
      <c r="N222" s="85">
        <v>11.39</v>
      </c>
      <c r="O222" s="85">
        <f t="shared" si="232"/>
        <v>9.1120000000000001</v>
      </c>
      <c r="P222" s="86">
        <f t="shared" si="233"/>
        <v>0</v>
      </c>
      <c r="Q222" s="85">
        <v>13.75</v>
      </c>
      <c r="R222" s="85">
        <f t="shared" si="234"/>
        <v>11</v>
      </c>
      <c r="S222" s="86">
        <f t="shared" si="235"/>
        <v>0</v>
      </c>
      <c r="T222" s="85">
        <v>16.899999999999999</v>
      </c>
      <c r="U222" s="85">
        <f t="shared" si="236"/>
        <v>13.52</v>
      </c>
      <c r="V222" s="84">
        <f t="shared" si="237"/>
        <v>0</v>
      </c>
      <c r="W222" s="84">
        <v>21.99</v>
      </c>
      <c r="X222" s="85">
        <f t="shared" si="238"/>
        <v>17.591999999999999</v>
      </c>
      <c r="Y222" s="84">
        <f t="shared" si="239"/>
        <v>0</v>
      </c>
      <c r="Z222" s="85">
        <v>21.14</v>
      </c>
      <c r="AA222" s="85">
        <f t="shared" si="240"/>
        <v>16.911999999999999</v>
      </c>
      <c r="AB222" s="136">
        <f t="shared" si="241"/>
        <v>0</v>
      </c>
    </row>
    <row r="223" spans="1:28" x14ac:dyDescent="0.2">
      <c r="A223" s="184">
        <v>42922</v>
      </c>
      <c r="B223" s="220">
        <v>13.77</v>
      </c>
      <c r="C223" s="85">
        <f t="shared" si="224"/>
        <v>11.016</v>
      </c>
      <c r="D223" s="84">
        <f t="shared" si="225"/>
        <v>-15.000000000000036</v>
      </c>
      <c r="E223" s="84">
        <v>14.07</v>
      </c>
      <c r="F223" s="85">
        <f t="shared" si="226"/>
        <v>11.256</v>
      </c>
      <c r="G223" s="84">
        <f t="shared" si="227"/>
        <v>-15.000000000000036</v>
      </c>
      <c r="H223" s="84">
        <v>14.37</v>
      </c>
      <c r="I223" s="85">
        <f t="shared" si="228"/>
        <v>11.495999999999999</v>
      </c>
      <c r="J223" s="84">
        <f t="shared" si="229"/>
        <v>-15.000000000000036</v>
      </c>
      <c r="K223" s="85">
        <v>13.6</v>
      </c>
      <c r="L223" s="85">
        <f t="shared" si="230"/>
        <v>10.879999999999999</v>
      </c>
      <c r="M223" s="86">
        <f t="shared" si="231"/>
        <v>0</v>
      </c>
      <c r="N223" s="85">
        <v>11.29</v>
      </c>
      <c r="O223" s="85">
        <f t="shared" si="232"/>
        <v>9.032</v>
      </c>
      <c r="P223" s="86">
        <f t="shared" si="233"/>
        <v>-10.000000000000142</v>
      </c>
      <c r="Q223" s="85">
        <v>13.75</v>
      </c>
      <c r="R223" s="85">
        <f t="shared" si="234"/>
        <v>11</v>
      </c>
      <c r="S223" s="86">
        <f t="shared" si="235"/>
        <v>0</v>
      </c>
      <c r="T223" s="85">
        <v>16.899999999999999</v>
      </c>
      <c r="U223" s="85">
        <f t="shared" si="236"/>
        <v>13.52</v>
      </c>
      <c r="V223" s="84">
        <f t="shared" si="237"/>
        <v>0</v>
      </c>
      <c r="W223" s="84">
        <v>21.99</v>
      </c>
      <c r="X223" s="85">
        <f t="shared" si="238"/>
        <v>17.591999999999999</v>
      </c>
      <c r="Y223" s="84">
        <f t="shared" si="239"/>
        <v>0</v>
      </c>
      <c r="Z223" s="85">
        <v>21.14</v>
      </c>
      <c r="AA223" s="85">
        <f t="shared" si="240"/>
        <v>16.911999999999999</v>
      </c>
      <c r="AB223" s="136">
        <f t="shared" si="241"/>
        <v>0</v>
      </c>
    </row>
    <row r="224" spans="1:28" x14ac:dyDescent="0.2">
      <c r="A224" s="184">
        <v>42923</v>
      </c>
      <c r="B224" s="220">
        <v>13.77</v>
      </c>
      <c r="C224" s="85">
        <f t="shared" si="224"/>
        <v>11.016</v>
      </c>
      <c r="D224" s="84">
        <f t="shared" si="225"/>
        <v>0</v>
      </c>
      <c r="E224" s="84">
        <v>14.07</v>
      </c>
      <c r="F224" s="85">
        <f t="shared" si="226"/>
        <v>11.256</v>
      </c>
      <c r="G224" s="84">
        <f t="shared" si="227"/>
        <v>0</v>
      </c>
      <c r="H224" s="84">
        <v>14.37</v>
      </c>
      <c r="I224" s="85">
        <f t="shared" si="228"/>
        <v>11.495999999999999</v>
      </c>
      <c r="J224" s="84">
        <f t="shared" si="229"/>
        <v>0</v>
      </c>
      <c r="K224" s="85">
        <v>13.6</v>
      </c>
      <c r="L224" s="85">
        <f t="shared" si="230"/>
        <v>10.879999999999999</v>
      </c>
      <c r="M224" s="86">
        <f t="shared" si="231"/>
        <v>0</v>
      </c>
      <c r="N224" s="85">
        <v>11.29</v>
      </c>
      <c r="O224" s="85">
        <f t="shared" si="232"/>
        <v>9.032</v>
      </c>
      <c r="P224" s="86">
        <f t="shared" si="233"/>
        <v>0</v>
      </c>
      <c r="Q224" s="85">
        <v>13.75</v>
      </c>
      <c r="R224" s="85">
        <f t="shared" si="234"/>
        <v>11</v>
      </c>
      <c r="S224" s="86">
        <f t="shared" si="235"/>
        <v>0</v>
      </c>
      <c r="T224" s="85">
        <v>16.899999999999999</v>
      </c>
      <c r="U224" s="85">
        <f t="shared" si="236"/>
        <v>13.52</v>
      </c>
      <c r="V224" s="84">
        <f t="shared" si="237"/>
        <v>0</v>
      </c>
      <c r="W224" s="84">
        <v>21.99</v>
      </c>
      <c r="X224" s="85">
        <f t="shared" si="238"/>
        <v>17.591999999999999</v>
      </c>
      <c r="Y224" s="84">
        <f t="shared" si="239"/>
        <v>0</v>
      </c>
      <c r="Z224" s="85">
        <v>21.14</v>
      </c>
      <c r="AA224" s="85">
        <f t="shared" si="240"/>
        <v>16.911999999999999</v>
      </c>
      <c r="AB224" s="136">
        <f t="shared" si="241"/>
        <v>0</v>
      </c>
    </row>
    <row r="225" spans="1:28" x14ac:dyDescent="0.2">
      <c r="A225" s="184">
        <v>42924</v>
      </c>
      <c r="B225" s="220">
        <v>13.77</v>
      </c>
      <c r="C225" s="85">
        <f t="shared" si="224"/>
        <v>11.016</v>
      </c>
      <c r="D225" s="84">
        <f t="shared" si="225"/>
        <v>0</v>
      </c>
      <c r="E225" s="84">
        <v>14.07</v>
      </c>
      <c r="F225" s="85">
        <f t="shared" si="226"/>
        <v>11.256</v>
      </c>
      <c r="G225" s="84">
        <f t="shared" si="227"/>
        <v>0</v>
      </c>
      <c r="H225" s="84">
        <v>14.37</v>
      </c>
      <c r="I225" s="85">
        <f t="shared" si="228"/>
        <v>11.495999999999999</v>
      </c>
      <c r="J225" s="84">
        <f t="shared" si="229"/>
        <v>0</v>
      </c>
      <c r="K225" s="85">
        <v>13.6</v>
      </c>
      <c r="L225" s="85">
        <f t="shared" si="230"/>
        <v>10.879999999999999</v>
      </c>
      <c r="M225" s="86">
        <f t="shared" si="231"/>
        <v>0</v>
      </c>
      <c r="N225" s="85">
        <v>11.29</v>
      </c>
      <c r="O225" s="85">
        <f t="shared" si="232"/>
        <v>9.032</v>
      </c>
      <c r="P225" s="86">
        <f t="shared" si="233"/>
        <v>0</v>
      </c>
      <c r="Q225" s="85">
        <v>13.75</v>
      </c>
      <c r="R225" s="85">
        <f t="shared" si="234"/>
        <v>11</v>
      </c>
      <c r="S225" s="86">
        <f t="shared" si="235"/>
        <v>0</v>
      </c>
      <c r="T225" s="85">
        <v>16.899999999999999</v>
      </c>
      <c r="U225" s="85">
        <f t="shared" si="236"/>
        <v>13.52</v>
      </c>
      <c r="V225" s="84">
        <f t="shared" si="237"/>
        <v>0</v>
      </c>
      <c r="W225" s="84">
        <v>21.99</v>
      </c>
      <c r="X225" s="85">
        <f t="shared" si="238"/>
        <v>17.591999999999999</v>
      </c>
      <c r="Y225" s="84">
        <f t="shared" si="239"/>
        <v>0</v>
      </c>
      <c r="Z225" s="85">
        <v>21.14</v>
      </c>
      <c r="AA225" s="85">
        <f t="shared" si="240"/>
        <v>16.911999999999999</v>
      </c>
      <c r="AB225" s="136">
        <f t="shared" si="241"/>
        <v>0</v>
      </c>
    </row>
    <row r="226" spans="1:28" x14ac:dyDescent="0.2">
      <c r="A226" s="184">
        <v>42925</v>
      </c>
      <c r="B226" s="220">
        <v>13.77</v>
      </c>
      <c r="C226" s="85">
        <f t="shared" si="224"/>
        <v>11.016</v>
      </c>
      <c r="D226" s="84">
        <f t="shared" si="225"/>
        <v>0</v>
      </c>
      <c r="E226" s="84">
        <v>14.07</v>
      </c>
      <c r="F226" s="85">
        <f t="shared" si="226"/>
        <v>11.256</v>
      </c>
      <c r="G226" s="84">
        <f t="shared" si="227"/>
        <v>0</v>
      </c>
      <c r="H226" s="84">
        <v>14.37</v>
      </c>
      <c r="I226" s="85">
        <f t="shared" si="228"/>
        <v>11.495999999999999</v>
      </c>
      <c r="J226" s="84">
        <f t="shared" si="229"/>
        <v>0</v>
      </c>
      <c r="K226" s="85">
        <v>13.6</v>
      </c>
      <c r="L226" s="85">
        <f t="shared" si="230"/>
        <v>10.879999999999999</v>
      </c>
      <c r="M226" s="86">
        <f t="shared" si="231"/>
        <v>0</v>
      </c>
      <c r="N226" s="85">
        <v>11.29</v>
      </c>
      <c r="O226" s="85">
        <f t="shared" si="232"/>
        <v>9.032</v>
      </c>
      <c r="P226" s="86">
        <f t="shared" si="233"/>
        <v>0</v>
      </c>
      <c r="Q226" s="85">
        <v>13.75</v>
      </c>
      <c r="R226" s="85">
        <f t="shared" si="234"/>
        <v>11</v>
      </c>
      <c r="S226" s="86">
        <f t="shared" si="235"/>
        <v>0</v>
      </c>
      <c r="T226" s="85">
        <v>16.899999999999999</v>
      </c>
      <c r="U226" s="85">
        <f t="shared" si="236"/>
        <v>13.52</v>
      </c>
      <c r="V226" s="84">
        <f t="shared" si="237"/>
        <v>0</v>
      </c>
      <c r="W226" s="84">
        <v>21.99</v>
      </c>
      <c r="X226" s="85">
        <f t="shared" si="238"/>
        <v>17.591999999999999</v>
      </c>
      <c r="Y226" s="84">
        <f t="shared" si="239"/>
        <v>0</v>
      </c>
      <c r="Z226" s="85">
        <v>21.14</v>
      </c>
      <c r="AA226" s="85">
        <f t="shared" si="240"/>
        <v>16.911999999999999</v>
      </c>
      <c r="AB226" s="136">
        <f t="shared" si="241"/>
        <v>0</v>
      </c>
    </row>
    <row r="227" spans="1:28" x14ac:dyDescent="0.2">
      <c r="A227" s="184">
        <v>42926</v>
      </c>
      <c r="B227" s="220">
        <v>13.67</v>
      </c>
      <c r="C227" s="85">
        <f t="shared" si="224"/>
        <v>10.936</v>
      </c>
      <c r="D227" s="84">
        <f t="shared" si="225"/>
        <v>-9.9999999999999645</v>
      </c>
      <c r="E227" s="84">
        <v>13.97</v>
      </c>
      <c r="F227" s="85">
        <f t="shared" si="226"/>
        <v>11.176</v>
      </c>
      <c r="G227" s="84">
        <f t="shared" si="227"/>
        <v>-9.9999999999999645</v>
      </c>
      <c r="H227" s="84">
        <v>14.27</v>
      </c>
      <c r="I227" s="85">
        <f t="shared" si="228"/>
        <v>11.416</v>
      </c>
      <c r="J227" s="84">
        <f t="shared" si="229"/>
        <v>-9.9999999999999645</v>
      </c>
      <c r="K227" s="85">
        <v>13.45</v>
      </c>
      <c r="L227" s="85">
        <f t="shared" si="230"/>
        <v>10.76</v>
      </c>
      <c r="M227" s="86">
        <f t="shared" si="231"/>
        <v>-15.000000000000036</v>
      </c>
      <c r="N227" s="85">
        <v>11.29</v>
      </c>
      <c r="O227" s="85">
        <f t="shared" si="232"/>
        <v>9.032</v>
      </c>
      <c r="P227" s="86">
        <f t="shared" si="233"/>
        <v>0</v>
      </c>
      <c r="Q227" s="85">
        <v>13.6</v>
      </c>
      <c r="R227" s="85">
        <f t="shared" si="234"/>
        <v>10.879999999999999</v>
      </c>
      <c r="S227" s="86">
        <f t="shared" si="235"/>
        <v>-15.000000000000036</v>
      </c>
      <c r="T227" s="85">
        <v>16.899999999999999</v>
      </c>
      <c r="U227" s="85">
        <f t="shared" si="236"/>
        <v>13.52</v>
      </c>
      <c r="V227" s="84">
        <f t="shared" si="237"/>
        <v>0</v>
      </c>
      <c r="W227" s="84">
        <v>21.99</v>
      </c>
      <c r="X227" s="85">
        <f t="shared" si="238"/>
        <v>17.591999999999999</v>
      </c>
      <c r="Y227" s="84">
        <f t="shared" si="239"/>
        <v>0</v>
      </c>
      <c r="Z227" s="85">
        <v>21.14</v>
      </c>
      <c r="AA227" s="85">
        <f t="shared" si="240"/>
        <v>16.911999999999999</v>
      </c>
      <c r="AB227" s="136">
        <f t="shared" si="241"/>
        <v>0</v>
      </c>
    </row>
    <row r="228" spans="1:28" x14ac:dyDescent="0.2">
      <c r="A228" s="184">
        <v>42927</v>
      </c>
      <c r="B228" s="220">
        <v>13.67</v>
      </c>
      <c r="C228" s="85">
        <f t="shared" si="224"/>
        <v>10.936</v>
      </c>
      <c r="D228" s="84">
        <f t="shared" si="225"/>
        <v>0</v>
      </c>
      <c r="E228" s="84">
        <v>13.97</v>
      </c>
      <c r="F228" s="85">
        <f t="shared" si="226"/>
        <v>11.176</v>
      </c>
      <c r="G228" s="84">
        <f t="shared" si="227"/>
        <v>0</v>
      </c>
      <c r="H228" s="84">
        <v>14.27</v>
      </c>
      <c r="I228" s="85">
        <f t="shared" si="228"/>
        <v>11.416</v>
      </c>
      <c r="J228" s="84">
        <f t="shared" si="229"/>
        <v>0</v>
      </c>
      <c r="K228" s="85">
        <v>13.45</v>
      </c>
      <c r="L228" s="85">
        <f t="shared" si="230"/>
        <v>10.76</v>
      </c>
      <c r="M228" s="86">
        <f t="shared" si="231"/>
        <v>0</v>
      </c>
      <c r="N228" s="85">
        <v>11.29</v>
      </c>
      <c r="O228" s="85">
        <f t="shared" si="232"/>
        <v>9.032</v>
      </c>
      <c r="P228" s="86">
        <f t="shared" si="233"/>
        <v>0</v>
      </c>
      <c r="Q228" s="85">
        <v>13.6</v>
      </c>
      <c r="R228" s="85">
        <f t="shared" si="234"/>
        <v>10.879999999999999</v>
      </c>
      <c r="S228" s="86">
        <f t="shared" si="235"/>
        <v>0</v>
      </c>
      <c r="T228" s="85">
        <v>16.899999999999999</v>
      </c>
      <c r="U228" s="85">
        <f t="shared" si="236"/>
        <v>13.52</v>
      </c>
      <c r="V228" s="84">
        <f t="shared" si="237"/>
        <v>0</v>
      </c>
      <c r="W228" s="84">
        <v>21.99</v>
      </c>
      <c r="X228" s="85">
        <f t="shared" si="238"/>
        <v>17.591999999999999</v>
      </c>
      <c r="Y228" s="84">
        <f t="shared" si="239"/>
        <v>0</v>
      </c>
      <c r="Z228" s="85">
        <v>21.14</v>
      </c>
      <c r="AA228" s="85">
        <f t="shared" si="240"/>
        <v>16.911999999999999</v>
      </c>
      <c r="AB228" s="136">
        <f t="shared" si="241"/>
        <v>0</v>
      </c>
    </row>
    <row r="229" spans="1:28" x14ac:dyDescent="0.2">
      <c r="A229" s="184">
        <v>42928</v>
      </c>
      <c r="B229" s="220">
        <v>13.67</v>
      </c>
      <c r="C229" s="85">
        <f t="shared" si="224"/>
        <v>10.936</v>
      </c>
      <c r="D229" s="84">
        <f t="shared" si="225"/>
        <v>0</v>
      </c>
      <c r="E229" s="84">
        <v>13.97</v>
      </c>
      <c r="F229" s="85">
        <f t="shared" si="226"/>
        <v>11.176</v>
      </c>
      <c r="G229" s="84">
        <f t="shared" si="227"/>
        <v>0</v>
      </c>
      <c r="H229" s="84">
        <v>14.27</v>
      </c>
      <c r="I229" s="85">
        <f t="shared" si="228"/>
        <v>11.416</v>
      </c>
      <c r="J229" s="84">
        <f t="shared" si="229"/>
        <v>0</v>
      </c>
      <c r="K229" s="85">
        <v>13.45</v>
      </c>
      <c r="L229" s="85">
        <f t="shared" si="230"/>
        <v>10.76</v>
      </c>
      <c r="M229" s="86">
        <f t="shared" si="231"/>
        <v>0</v>
      </c>
      <c r="N229" s="85">
        <v>11.29</v>
      </c>
      <c r="O229" s="85">
        <f t="shared" si="232"/>
        <v>9.032</v>
      </c>
      <c r="P229" s="86">
        <f t="shared" si="233"/>
        <v>0</v>
      </c>
      <c r="Q229" s="85">
        <v>13.6</v>
      </c>
      <c r="R229" s="85">
        <f t="shared" si="234"/>
        <v>10.879999999999999</v>
      </c>
      <c r="S229" s="86">
        <f t="shared" si="235"/>
        <v>0</v>
      </c>
      <c r="T229" s="85">
        <v>16.899999999999999</v>
      </c>
      <c r="U229" s="85">
        <f t="shared" si="236"/>
        <v>13.52</v>
      </c>
      <c r="V229" s="84">
        <f t="shared" si="237"/>
        <v>0</v>
      </c>
      <c r="W229" s="84">
        <v>21.99</v>
      </c>
      <c r="X229" s="85">
        <f t="shared" si="238"/>
        <v>17.591999999999999</v>
      </c>
      <c r="Y229" s="84">
        <f t="shared" si="239"/>
        <v>0</v>
      </c>
      <c r="Z229" s="85">
        <v>21.14</v>
      </c>
      <c r="AA229" s="85">
        <f t="shared" si="240"/>
        <v>16.911999999999999</v>
      </c>
      <c r="AB229" s="136">
        <f t="shared" si="241"/>
        <v>0</v>
      </c>
    </row>
    <row r="230" spans="1:28" x14ac:dyDescent="0.2">
      <c r="A230" s="184">
        <v>42929</v>
      </c>
      <c r="B230" s="220">
        <v>13.67</v>
      </c>
      <c r="C230" s="85">
        <f t="shared" si="224"/>
        <v>10.936</v>
      </c>
      <c r="D230" s="84">
        <f t="shared" si="225"/>
        <v>0</v>
      </c>
      <c r="E230" s="84">
        <v>13.97</v>
      </c>
      <c r="F230" s="85">
        <f t="shared" si="226"/>
        <v>11.176</v>
      </c>
      <c r="G230" s="84">
        <f t="shared" si="227"/>
        <v>0</v>
      </c>
      <c r="H230" s="84">
        <v>14.27</v>
      </c>
      <c r="I230" s="85">
        <f t="shared" si="228"/>
        <v>11.416</v>
      </c>
      <c r="J230" s="84">
        <f t="shared" si="229"/>
        <v>0</v>
      </c>
      <c r="K230" s="85">
        <v>13.45</v>
      </c>
      <c r="L230" s="85">
        <f t="shared" si="230"/>
        <v>10.76</v>
      </c>
      <c r="M230" s="86">
        <f t="shared" si="231"/>
        <v>0</v>
      </c>
      <c r="N230" s="85">
        <v>11.29</v>
      </c>
      <c r="O230" s="85">
        <f t="shared" si="232"/>
        <v>9.032</v>
      </c>
      <c r="P230" s="86">
        <f t="shared" si="233"/>
        <v>0</v>
      </c>
      <c r="Q230" s="85">
        <v>13.6</v>
      </c>
      <c r="R230" s="85">
        <f t="shared" si="234"/>
        <v>10.879999999999999</v>
      </c>
      <c r="S230" s="86">
        <f t="shared" si="235"/>
        <v>0</v>
      </c>
      <c r="T230" s="85">
        <v>16.899999999999999</v>
      </c>
      <c r="U230" s="85">
        <f t="shared" si="236"/>
        <v>13.52</v>
      </c>
      <c r="V230" s="84">
        <f t="shared" si="237"/>
        <v>0</v>
      </c>
      <c r="W230" s="84">
        <v>21.99</v>
      </c>
      <c r="X230" s="85">
        <f t="shared" si="238"/>
        <v>17.591999999999999</v>
      </c>
      <c r="Y230" s="84">
        <f t="shared" si="239"/>
        <v>0</v>
      </c>
      <c r="Z230" s="85">
        <v>21.14</v>
      </c>
      <c r="AA230" s="85">
        <f t="shared" si="240"/>
        <v>16.911999999999999</v>
      </c>
      <c r="AB230" s="136">
        <f t="shared" si="241"/>
        <v>0</v>
      </c>
    </row>
    <row r="231" spans="1:28" x14ac:dyDescent="0.2">
      <c r="A231" s="184">
        <v>42930</v>
      </c>
      <c r="B231" s="220">
        <v>13.77</v>
      </c>
      <c r="C231" s="85">
        <f t="shared" si="224"/>
        <v>11.016</v>
      </c>
      <c r="D231" s="84">
        <f t="shared" si="225"/>
        <v>9.9999999999999645</v>
      </c>
      <c r="E231" s="84">
        <v>14.07</v>
      </c>
      <c r="F231" s="85">
        <f t="shared" si="226"/>
        <v>11.256</v>
      </c>
      <c r="G231" s="84">
        <f t="shared" si="227"/>
        <v>9.9999999999999645</v>
      </c>
      <c r="H231" s="84">
        <v>14.37</v>
      </c>
      <c r="I231" s="85">
        <f t="shared" si="228"/>
        <v>11.495999999999999</v>
      </c>
      <c r="J231" s="84">
        <f t="shared" si="229"/>
        <v>9.9999999999999645</v>
      </c>
      <c r="K231" s="85">
        <v>13.55</v>
      </c>
      <c r="L231" s="85">
        <f t="shared" si="230"/>
        <v>10.84</v>
      </c>
      <c r="M231" s="86">
        <f t="shared" si="231"/>
        <v>10.000000000000142</v>
      </c>
      <c r="N231" s="85">
        <v>11.29</v>
      </c>
      <c r="O231" s="85">
        <f t="shared" si="232"/>
        <v>9.032</v>
      </c>
      <c r="P231" s="86">
        <f t="shared" si="233"/>
        <v>0</v>
      </c>
      <c r="Q231" s="85">
        <v>13.7</v>
      </c>
      <c r="R231" s="85">
        <f t="shared" si="234"/>
        <v>10.959999999999999</v>
      </c>
      <c r="S231" s="86">
        <f t="shared" si="235"/>
        <v>9.9999999999999645</v>
      </c>
      <c r="T231" s="85">
        <v>16.899999999999999</v>
      </c>
      <c r="U231" s="85">
        <f t="shared" si="236"/>
        <v>13.52</v>
      </c>
      <c r="V231" s="84">
        <f t="shared" si="237"/>
        <v>0</v>
      </c>
      <c r="W231" s="84">
        <v>21.99</v>
      </c>
      <c r="X231" s="85">
        <f t="shared" si="238"/>
        <v>17.591999999999999</v>
      </c>
      <c r="Y231" s="84">
        <f t="shared" si="239"/>
        <v>0</v>
      </c>
      <c r="Z231" s="85">
        <v>21.14</v>
      </c>
      <c r="AA231" s="85">
        <f t="shared" si="240"/>
        <v>16.911999999999999</v>
      </c>
      <c r="AB231" s="136">
        <f t="shared" si="241"/>
        <v>0</v>
      </c>
    </row>
    <row r="232" spans="1:28" x14ac:dyDescent="0.2">
      <c r="A232" s="184">
        <v>42931</v>
      </c>
      <c r="B232" s="220">
        <v>13.77</v>
      </c>
      <c r="C232" s="85">
        <f t="shared" ref="C232:C237" si="242">B232/1.25</f>
        <v>11.016</v>
      </c>
      <c r="D232" s="84">
        <f t="shared" ref="D232:D237" si="243">(B232-B231)*100</f>
        <v>0</v>
      </c>
      <c r="E232" s="84">
        <v>14.07</v>
      </c>
      <c r="F232" s="85">
        <f t="shared" ref="F232:F237" si="244">E232/1.25</f>
        <v>11.256</v>
      </c>
      <c r="G232" s="84">
        <f t="shared" ref="G232:G237" si="245">(E232-E231)*100</f>
        <v>0</v>
      </c>
      <c r="H232" s="84">
        <v>14.37</v>
      </c>
      <c r="I232" s="85">
        <f t="shared" ref="I232:I237" si="246">H232/1.25</f>
        <v>11.495999999999999</v>
      </c>
      <c r="J232" s="84">
        <f t="shared" ref="J232:J237" si="247">(H232-H231)*100</f>
        <v>0</v>
      </c>
      <c r="K232" s="85">
        <v>13.55</v>
      </c>
      <c r="L232" s="85">
        <f t="shared" ref="L232:L237" si="248">K232/1.25</f>
        <v>10.84</v>
      </c>
      <c r="M232" s="86">
        <f t="shared" ref="M232:M237" si="249">(K232-K231)*100</f>
        <v>0</v>
      </c>
      <c r="N232" s="85">
        <v>11.29</v>
      </c>
      <c r="O232" s="85">
        <f t="shared" ref="O232:O237" si="250">N232/1.25</f>
        <v>9.032</v>
      </c>
      <c r="P232" s="86">
        <f t="shared" ref="P232:P237" si="251">(N232-N231)*100</f>
        <v>0</v>
      </c>
      <c r="Q232" s="85">
        <v>13.7</v>
      </c>
      <c r="R232" s="85">
        <f t="shared" ref="R232:R237" si="252">Q232/1.25</f>
        <v>10.959999999999999</v>
      </c>
      <c r="S232" s="86">
        <f t="shared" ref="S232:S237" si="253">(Q232-Q231)*100</f>
        <v>0</v>
      </c>
      <c r="T232" s="85">
        <v>16.899999999999999</v>
      </c>
      <c r="U232" s="85">
        <f t="shared" ref="U232:U237" si="254">T232/1.25</f>
        <v>13.52</v>
      </c>
      <c r="V232" s="84">
        <f t="shared" ref="V232:V237" si="255">(T232-T231)*100</f>
        <v>0</v>
      </c>
      <c r="W232" s="84">
        <v>21.99</v>
      </c>
      <c r="X232" s="85">
        <f t="shared" ref="X232:X237" si="256">W232/1.25</f>
        <v>17.591999999999999</v>
      </c>
      <c r="Y232" s="84">
        <f t="shared" ref="Y232:Y237" si="257">(W232-W231)*100</f>
        <v>0</v>
      </c>
      <c r="Z232" s="85">
        <v>21.14</v>
      </c>
      <c r="AA232" s="85">
        <f t="shared" ref="AA232:AA237" si="258">Z232/1.25</f>
        <v>16.911999999999999</v>
      </c>
      <c r="AB232" s="136">
        <f t="shared" ref="AB232:AB237" si="259">(Z232-Z231)*100</f>
        <v>0</v>
      </c>
    </row>
    <row r="233" spans="1:28" x14ac:dyDescent="0.2">
      <c r="A233" s="184">
        <v>42932</v>
      </c>
      <c r="B233" s="220">
        <v>13.77</v>
      </c>
      <c r="C233" s="85">
        <f t="shared" si="242"/>
        <v>11.016</v>
      </c>
      <c r="D233" s="84">
        <f t="shared" si="243"/>
        <v>0</v>
      </c>
      <c r="E233" s="84">
        <v>14.07</v>
      </c>
      <c r="F233" s="85">
        <f t="shared" si="244"/>
        <v>11.256</v>
      </c>
      <c r="G233" s="84">
        <f t="shared" si="245"/>
        <v>0</v>
      </c>
      <c r="H233" s="84">
        <v>14.37</v>
      </c>
      <c r="I233" s="85">
        <f t="shared" si="246"/>
        <v>11.495999999999999</v>
      </c>
      <c r="J233" s="84">
        <f t="shared" si="247"/>
        <v>0</v>
      </c>
      <c r="K233" s="85">
        <v>13.55</v>
      </c>
      <c r="L233" s="85">
        <f t="shared" si="248"/>
        <v>10.84</v>
      </c>
      <c r="M233" s="86">
        <f t="shared" si="249"/>
        <v>0</v>
      </c>
      <c r="N233" s="85">
        <v>11.29</v>
      </c>
      <c r="O233" s="85">
        <f t="shared" si="250"/>
        <v>9.032</v>
      </c>
      <c r="P233" s="86">
        <f t="shared" si="251"/>
        <v>0</v>
      </c>
      <c r="Q233" s="85">
        <v>13.7</v>
      </c>
      <c r="R233" s="85">
        <f t="shared" si="252"/>
        <v>10.959999999999999</v>
      </c>
      <c r="S233" s="86">
        <f t="shared" si="253"/>
        <v>0</v>
      </c>
      <c r="T233" s="85">
        <v>16.899999999999999</v>
      </c>
      <c r="U233" s="85">
        <f t="shared" si="254"/>
        <v>13.52</v>
      </c>
      <c r="V233" s="84">
        <f t="shared" si="255"/>
        <v>0</v>
      </c>
      <c r="W233" s="84">
        <v>21.99</v>
      </c>
      <c r="X233" s="85">
        <f t="shared" si="256"/>
        <v>17.591999999999999</v>
      </c>
      <c r="Y233" s="84">
        <f t="shared" si="257"/>
        <v>0</v>
      </c>
      <c r="Z233" s="85">
        <v>21.14</v>
      </c>
      <c r="AA233" s="85">
        <f t="shared" si="258"/>
        <v>16.911999999999999</v>
      </c>
      <c r="AB233" s="136">
        <f t="shared" si="259"/>
        <v>0</v>
      </c>
    </row>
    <row r="234" spans="1:28" x14ac:dyDescent="0.2">
      <c r="A234" s="184">
        <v>42933</v>
      </c>
      <c r="B234" s="220">
        <v>13.77</v>
      </c>
      <c r="C234" s="85">
        <f t="shared" si="242"/>
        <v>11.016</v>
      </c>
      <c r="D234" s="84">
        <f t="shared" si="243"/>
        <v>0</v>
      </c>
      <c r="E234" s="84">
        <v>14.07</v>
      </c>
      <c r="F234" s="85">
        <f t="shared" si="244"/>
        <v>11.256</v>
      </c>
      <c r="G234" s="84">
        <f t="shared" si="245"/>
        <v>0</v>
      </c>
      <c r="H234" s="84">
        <v>14.37</v>
      </c>
      <c r="I234" s="85">
        <f t="shared" si="246"/>
        <v>11.495999999999999</v>
      </c>
      <c r="J234" s="84">
        <f t="shared" si="247"/>
        <v>0</v>
      </c>
      <c r="K234" s="85">
        <v>13.55</v>
      </c>
      <c r="L234" s="85">
        <f t="shared" si="248"/>
        <v>10.84</v>
      </c>
      <c r="M234" s="86">
        <f t="shared" si="249"/>
        <v>0</v>
      </c>
      <c r="N234" s="85">
        <v>11.29</v>
      </c>
      <c r="O234" s="85">
        <f t="shared" si="250"/>
        <v>9.032</v>
      </c>
      <c r="P234" s="86">
        <f t="shared" si="251"/>
        <v>0</v>
      </c>
      <c r="Q234" s="85">
        <v>13.7</v>
      </c>
      <c r="R234" s="85">
        <f t="shared" si="252"/>
        <v>10.959999999999999</v>
      </c>
      <c r="S234" s="86">
        <f t="shared" si="253"/>
        <v>0</v>
      </c>
      <c r="T234" s="85">
        <v>16.899999999999999</v>
      </c>
      <c r="U234" s="85">
        <f t="shared" si="254"/>
        <v>13.52</v>
      </c>
      <c r="V234" s="84">
        <f t="shared" si="255"/>
        <v>0</v>
      </c>
      <c r="W234" s="84">
        <v>21.99</v>
      </c>
      <c r="X234" s="85">
        <f t="shared" si="256"/>
        <v>17.591999999999999</v>
      </c>
      <c r="Y234" s="84">
        <f t="shared" si="257"/>
        <v>0</v>
      </c>
      <c r="Z234" s="85">
        <v>21.14</v>
      </c>
      <c r="AA234" s="85">
        <f t="shared" si="258"/>
        <v>16.911999999999999</v>
      </c>
      <c r="AB234" s="136">
        <f t="shared" si="259"/>
        <v>0</v>
      </c>
    </row>
    <row r="235" spans="1:28" x14ac:dyDescent="0.2">
      <c r="A235" s="184">
        <v>42934</v>
      </c>
      <c r="B235" s="220">
        <v>13.77</v>
      </c>
      <c r="C235" s="85">
        <f t="shared" si="242"/>
        <v>11.016</v>
      </c>
      <c r="D235" s="84">
        <f t="shared" si="243"/>
        <v>0</v>
      </c>
      <c r="E235" s="84">
        <v>14.07</v>
      </c>
      <c r="F235" s="85">
        <f t="shared" si="244"/>
        <v>11.256</v>
      </c>
      <c r="G235" s="84">
        <f t="shared" si="245"/>
        <v>0</v>
      </c>
      <c r="H235" s="84">
        <v>14.37</v>
      </c>
      <c r="I235" s="85">
        <f t="shared" si="246"/>
        <v>11.495999999999999</v>
      </c>
      <c r="J235" s="84">
        <f t="shared" si="247"/>
        <v>0</v>
      </c>
      <c r="K235" s="85">
        <v>13.55</v>
      </c>
      <c r="L235" s="85">
        <f t="shared" si="248"/>
        <v>10.84</v>
      </c>
      <c r="M235" s="86">
        <f t="shared" si="249"/>
        <v>0</v>
      </c>
      <c r="N235" s="85">
        <v>11.29</v>
      </c>
      <c r="O235" s="85">
        <f t="shared" si="250"/>
        <v>9.032</v>
      </c>
      <c r="P235" s="86">
        <f t="shared" si="251"/>
        <v>0</v>
      </c>
      <c r="Q235" s="85">
        <v>13.7</v>
      </c>
      <c r="R235" s="85">
        <f t="shared" si="252"/>
        <v>10.959999999999999</v>
      </c>
      <c r="S235" s="86">
        <f t="shared" si="253"/>
        <v>0</v>
      </c>
      <c r="T235" s="85">
        <v>16.899999999999999</v>
      </c>
      <c r="U235" s="85">
        <f t="shared" si="254"/>
        <v>13.52</v>
      </c>
      <c r="V235" s="84">
        <f t="shared" si="255"/>
        <v>0</v>
      </c>
      <c r="W235" s="84">
        <v>21.99</v>
      </c>
      <c r="X235" s="85">
        <f t="shared" si="256"/>
        <v>17.591999999999999</v>
      </c>
      <c r="Y235" s="84">
        <f t="shared" si="257"/>
        <v>0</v>
      </c>
      <c r="Z235" s="85">
        <v>21.14</v>
      </c>
      <c r="AA235" s="85">
        <f t="shared" si="258"/>
        <v>16.911999999999999</v>
      </c>
      <c r="AB235" s="136">
        <f t="shared" si="259"/>
        <v>0</v>
      </c>
    </row>
    <row r="236" spans="1:28" x14ac:dyDescent="0.2">
      <c r="A236" s="184">
        <v>42935</v>
      </c>
      <c r="B236" s="220">
        <v>13.77</v>
      </c>
      <c r="C236" s="85">
        <f t="shared" si="242"/>
        <v>11.016</v>
      </c>
      <c r="D236" s="84">
        <f t="shared" si="243"/>
        <v>0</v>
      </c>
      <c r="E236" s="84">
        <v>14.07</v>
      </c>
      <c r="F236" s="85">
        <f t="shared" si="244"/>
        <v>11.256</v>
      </c>
      <c r="G236" s="84">
        <f t="shared" si="245"/>
        <v>0</v>
      </c>
      <c r="H236" s="84">
        <v>14.37</v>
      </c>
      <c r="I236" s="85">
        <f t="shared" si="246"/>
        <v>11.495999999999999</v>
      </c>
      <c r="J236" s="84">
        <f t="shared" si="247"/>
        <v>0</v>
      </c>
      <c r="K236" s="85">
        <v>13.55</v>
      </c>
      <c r="L236" s="85">
        <f t="shared" si="248"/>
        <v>10.84</v>
      </c>
      <c r="M236" s="86">
        <f t="shared" si="249"/>
        <v>0</v>
      </c>
      <c r="N236" s="85">
        <v>11.29</v>
      </c>
      <c r="O236" s="85">
        <f t="shared" si="250"/>
        <v>9.032</v>
      </c>
      <c r="P236" s="86">
        <f t="shared" si="251"/>
        <v>0</v>
      </c>
      <c r="Q236" s="85">
        <v>13.7</v>
      </c>
      <c r="R236" s="85">
        <f t="shared" si="252"/>
        <v>10.959999999999999</v>
      </c>
      <c r="S236" s="86">
        <f t="shared" si="253"/>
        <v>0</v>
      </c>
      <c r="T236" s="85">
        <v>16.899999999999999</v>
      </c>
      <c r="U236" s="85">
        <f t="shared" si="254"/>
        <v>13.52</v>
      </c>
      <c r="V236" s="84">
        <f t="shared" si="255"/>
        <v>0</v>
      </c>
      <c r="W236" s="84">
        <v>21.99</v>
      </c>
      <c r="X236" s="85">
        <f t="shared" si="256"/>
        <v>17.591999999999999</v>
      </c>
      <c r="Y236" s="84">
        <f t="shared" si="257"/>
        <v>0</v>
      </c>
      <c r="Z236" s="85">
        <v>21.14</v>
      </c>
      <c r="AA236" s="85">
        <f t="shared" si="258"/>
        <v>16.911999999999999</v>
      </c>
      <c r="AB236" s="136">
        <f t="shared" si="259"/>
        <v>0</v>
      </c>
    </row>
    <row r="237" spans="1:28" x14ac:dyDescent="0.2">
      <c r="A237" s="184">
        <v>42936</v>
      </c>
      <c r="B237" s="220">
        <v>13.87</v>
      </c>
      <c r="C237" s="85">
        <f t="shared" si="242"/>
        <v>11.096</v>
      </c>
      <c r="D237" s="84">
        <f t="shared" si="243"/>
        <v>9.9999999999999645</v>
      </c>
      <c r="E237" s="84">
        <v>14.17</v>
      </c>
      <c r="F237" s="85">
        <f t="shared" si="244"/>
        <v>11.336</v>
      </c>
      <c r="G237" s="84">
        <f t="shared" si="245"/>
        <v>9.9999999999999645</v>
      </c>
      <c r="H237" s="84">
        <v>14.47</v>
      </c>
      <c r="I237" s="85">
        <f t="shared" si="246"/>
        <v>11.576000000000001</v>
      </c>
      <c r="J237" s="84">
        <f t="shared" si="247"/>
        <v>10.000000000000142</v>
      </c>
      <c r="K237" s="85">
        <v>13.55</v>
      </c>
      <c r="L237" s="85">
        <f t="shared" si="248"/>
        <v>10.84</v>
      </c>
      <c r="M237" s="86">
        <f t="shared" si="249"/>
        <v>0</v>
      </c>
      <c r="N237" s="85">
        <v>11.29</v>
      </c>
      <c r="O237" s="85">
        <f t="shared" si="250"/>
        <v>9.032</v>
      </c>
      <c r="P237" s="86">
        <f t="shared" si="251"/>
        <v>0</v>
      </c>
      <c r="Q237" s="85">
        <v>13.7</v>
      </c>
      <c r="R237" s="85">
        <f t="shared" si="252"/>
        <v>10.959999999999999</v>
      </c>
      <c r="S237" s="86">
        <f t="shared" si="253"/>
        <v>0</v>
      </c>
      <c r="T237" s="85">
        <v>16.899999999999999</v>
      </c>
      <c r="U237" s="85">
        <f t="shared" si="254"/>
        <v>13.52</v>
      </c>
      <c r="V237" s="84">
        <f t="shared" si="255"/>
        <v>0</v>
      </c>
      <c r="W237" s="84">
        <v>21.99</v>
      </c>
      <c r="X237" s="85">
        <f t="shared" si="256"/>
        <v>17.591999999999999</v>
      </c>
      <c r="Y237" s="84">
        <f t="shared" si="257"/>
        <v>0</v>
      </c>
      <c r="Z237" s="85">
        <v>21.14</v>
      </c>
      <c r="AA237" s="85">
        <f t="shared" si="258"/>
        <v>16.911999999999999</v>
      </c>
      <c r="AB237" s="136">
        <f t="shared" si="259"/>
        <v>0</v>
      </c>
    </row>
    <row r="238" spans="1:28" x14ac:dyDescent="0.2">
      <c r="A238" s="184">
        <v>42937</v>
      </c>
      <c r="B238" s="220">
        <v>13.87</v>
      </c>
      <c r="C238" s="85">
        <f t="shared" ref="C238:C248" si="260">B238/1.25</f>
        <v>11.096</v>
      </c>
      <c r="D238" s="84">
        <f t="shared" ref="D238:D248" si="261">(B238-B237)*100</f>
        <v>0</v>
      </c>
      <c r="E238" s="84">
        <v>14.17</v>
      </c>
      <c r="F238" s="85">
        <f t="shared" ref="F238:F248" si="262">E238/1.25</f>
        <v>11.336</v>
      </c>
      <c r="G238" s="84">
        <f t="shared" ref="G238:G248" si="263">(E238-E237)*100</f>
        <v>0</v>
      </c>
      <c r="H238" s="84">
        <v>14.47</v>
      </c>
      <c r="I238" s="85">
        <f t="shared" ref="I238:I248" si="264">H238/1.25</f>
        <v>11.576000000000001</v>
      </c>
      <c r="J238" s="84">
        <f t="shared" ref="J238:J248" si="265">(H238-H237)*100</f>
        <v>0</v>
      </c>
      <c r="K238" s="85">
        <v>13.55</v>
      </c>
      <c r="L238" s="85">
        <f t="shared" ref="L238:L248" si="266">K238/1.25</f>
        <v>10.84</v>
      </c>
      <c r="M238" s="86">
        <f t="shared" ref="M238:M248" si="267">(K238-K237)*100</f>
        <v>0</v>
      </c>
      <c r="N238" s="85">
        <v>11.29</v>
      </c>
      <c r="O238" s="85">
        <f t="shared" ref="O238:O248" si="268">N238/1.25</f>
        <v>9.032</v>
      </c>
      <c r="P238" s="86">
        <f t="shared" ref="P238:P248" si="269">(N238-N237)*100</f>
        <v>0</v>
      </c>
      <c r="Q238" s="85">
        <v>13.7</v>
      </c>
      <c r="R238" s="85">
        <f t="shared" ref="R238:R248" si="270">Q238/1.25</f>
        <v>10.959999999999999</v>
      </c>
      <c r="S238" s="86">
        <f t="shared" ref="S238:S248" si="271">(Q238-Q237)*100</f>
        <v>0</v>
      </c>
      <c r="T238" s="85">
        <v>16.899999999999999</v>
      </c>
      <c r="U238" s="85">
        <f t="shared" ref="U238:U248" si="272">T238/1.25</f>
        <v>13.52</v>
      </c>
      <c r="V238" s="84">
        <f t="shared" ref="V238:V248" si="273">(T238-T237)*100</f>
        <v>0</v>
      </c>
      <c r="W238" s="84">
        <v>21.99</v>
      </c>
      <c r="X238" s="85">
        <f t="shared" ref="X238:X248" si="274">W238/1.25</f>
        <v>17.591999999999999</v>
      </c>
      <c r="Y238" s="84">
        <f t="shared" ref="Y238:Y248" si="275">(W238-W237)*100</f>
        <v>0</v>
      </c>
      <c r="Z238" s="85">
        <v>21.14</v>
      </c>
      <c r="AA238" s="85">
        <f t="shared" ref="AA238:AA248" si="276">Z238/1.25</f>
        <v>16.911999999999999</v>
      </c>
      <c r="AB238" s="136">
        <f t="shared" ref="AB238:AB248" si="277">(Z238-Z237)*100</f>
        <v>0</v>
      </c>
    </row>
    <row r="239" spans="1:28" x14ac:dyDescent="0.2">
      <c r="A239" s="184">
        <v>42938</v>
      </c>
      <c r="B239" s="220">
        <v>13.87</v>
      </c>
      <c r="C239" s="85">
        <f t="shared" si="260"/>
        <v>11.096</v>
      </c>
      <c r="D239" s="84">
        <f t="shared" si="261"/>
        <v>0</v>
      </c>
      <c r="E239" s="84">
        <v>14.17</v>
      </c>
      <c r="F239" s="85">
        <f t="shared" si="262"/>
        <v>11.336</v>
      </c>
      <c r="G239" s="84">
        <f t="shared" si="263"/>
        <v>0</v>
      </c>
      <c r="H239" s="84">
        <v>14.47</v>
      </c>
      <c r="I239" s="85">
        <f t="shared" si="264"/>
        <v>11.576000000000001</v>
      </c>
      <c r="J239" s="84">
        <f t="shared" si="265"/>
        <v>0</v>
      </c>
      <c r="K239" s="85">
        <v>13.55</v>
      </c>
      <c r="L239" s="85">
        <f t="shared" si="266"/>
        <v>10.84</v>
      </c>
      <c r="M239" s="86">
        <f t="shared" si="267"/>
        <v>0</v>
      </c>
      <c r="N239" s="85">
        <v>11.29</v>
      </c>
      <c r="O239" s="85">
        <f t="shared" si="268"/>
        <v>9.032</v>
      </c>
      <c r="P239" s="86">
        <f t="shared" si="269"/>
        <v>0</v>
      </c>
      <c r="Q239" s="85">
        <v>13.7</v>
      </c>
      <c r="R239" s="85">
        <f t="shared" si="270"/>
        <v>10.959999999999999</v>
      </c>
      <c r="S239" s="86">
        <f t="shared" si="271"/>
        <v>0</v>
      </c>
      <c r="T239" s="85">
        <v>16.899999999999999</v>
      </c>
      <c r="U239" s="85">
        <f t="shared" si="272"/>
        <v>13.52</v>
      </c>
      <c r="V239" s="84">
        <f t="shared" si="273"/>
        <v>0</v>
      </c>
      <c r="W239" s="84">
        <v>21.99</v>
      </c>
      <c r="X239" s="85">
        <f t="shared" si="274"/>
        <v>17.591999999999999</v>
      </c>
      <c r="Y239" s="84">
        <f t="shared" si="275"/>
        <v>0</v>
      </c>
      <c r="Z239" s="85">
        <v>21.14</v>
      </c>
      <c r="AA239" s="85">
        <f t="shared" si="276"/>
        <v>16.911999999999999</v>
      </c>
      <c r="AB239" s="136">
        <f t="shared" si="277"/>
        <v>0</v>
      </c>
    </row>
    <row r="240" spans="1:28" x14ac:dyDescent="0.2">
      <c r="A240" s="184">
        <v>42939</v>
      </c>
      <c r="B240" s="220">
        <v>13.87</v>
      </c>
      <c r="C240" s="85">
        <f t="shared" si="260"/>
        <v>11.096</v>
      </c>
      <c r="D240" s="84">
        <f t="shared" si="261"/>
        <v>0</v>
      </c>
      <c r="E240" s="84">
        <v>14.17</v>
      </c>
      <c r="F240" s="85">
        <f t="shared" si="262"/>
        <v>11.336</v>
      </c>
      <c r="G240" s="84">
        <f t="shared" si="263"/>
        <v>0</v>
      </c>
      <c r="H240" s="84">
        <v>14.47</v>
      </c>
      <c r="I240" s="85">
        <f t="shared" si="264"/>
        <v>11.576000000000001</v>
      </c>
      <c r="J240" s="84">
        <f t="shared" si="265"/>
        <v>0</v>
      </c>
      <c r="K240" s="85">
        <v>13.55</v>
      </c>
      <c r="L240" s="85">
        <f t="shared" si="266"/>
        <v>10.84</v>
      </c>
      <c r="M240" s="86">
        <f t="shared" si="267"/>
        <v>0</v>
      </c>
      <c r="N240" s="85">
        <v>11.29</v>
      </c>
      <c r="O240" s="85">
        <f t="shared" si="268"/>
        <v>9.032</v>
      </c>
      <c r="P240" s="86">
        <f t="shared" si="269"/>
        <v>0</v>
      </c>
      <c r="Q240" s="85">
        <v>13.7</v>
      </c>
      <c r="R240" s="85">
        <f t="shared" si="270"/>
        <v>10.959999999999999</v>
      </c>
      <c r="S240" s="86">
        <f t="shared" si="271"/>
        <v>0</v>
      </c>
      <c r="T240" s="85">
        <v>16.899999999999999</v>
      </c>
      <c r="U240" s="85">
        <f t="shared" si="272"/>
        <v>13.52</v>
      </c>
      <c r="V240" s="84">
        <f t="shared" si="273"/>
        <v>0</v>
      </c>
      <c r="W240" s="84">
        <v>21.99</v>
      </c>
      <c r="X240" s="85">
        <f t="shared" si="274"/>
        <v>17.591999999999999</v>
      </c>
      <c r="Y240" s="84">
        <f t="shared" si="275"/>
        <v>0</v>
      </c>
      <c r="Z240" s="85">
        <v>21.14</v>
      </c>
      <c r="AA240" s="85">
        <f t="shared" si="276"/>
        <v>16.911999999999999</v>
      </c>
      <c r="AB240" s="136">
        <f t="shared" si="277"/>
        <v>0</v>
      </c>
    </row>
    <row r="241" spans="1:28" x14ac:dyDescent="0.2">
      <c r="A241" s="184">
        <v>42940</v>
      </c>
      <c r="B241" s="220">
        <v>13.77</v>
      </c>
      <c r="C241" s="85">
        <f t="shared" si="260"/>
        <v>11.016</v>
      </c>
      <c r="D241" s="84">
        <f t="shared" si="261"/>
        <v>-9.9999999999999645</v>
      </c>
      <c r="E241" s="84">
        <v>14.07</v>
      </c>
      <c r="F241" s="85">
        <f t="shared" si="262"/>
        <v>11.256</v>
      </c>
      <c r="G241" s="84">
        <f t="shared" si="263"/>
        <v>-9.9999999999999645</v>
      </c>
      <c r="H241" s="84">
        <v>14.37</v>
      </c>
      <c r="I241" s="85">
        <f t="shared" si="264"/>
        <v>11.495999999999999</v>
      </c>
      <c r="J241" s="84">
        <f t="shared" si="265"/>
        <v>-10.000000000000142</v>
      </c>
      <c r="K241" s="85">
        <v>13.45</v>
      </c>
      <c r="L241" s="85">
        <f t="shared" si="266"/>
        <v>10.76</v>
      </c>
      <c r="M241" s="86">
        <f t="shared" si="267"/>
        <v>-10.000000000000142</v>
      </c>
      <c r="N241" s="85">
        <v>11.29</v>
      </c>
      <c r="O241" s="85">
        <f t="shared" si="268"/>
        <v>9.032</v>
      </c>
      <c r="P241" s="86">
        <f t="shared" si="269"/>
        <v>0</v>
      </c>
      <c r="Q241" s="85">
        <v>13.6</v>
      </c>
      <c r="R241" s="85">
        <f t="shared" si="270"/>
        <v>10.879999999999999</v>
      </c>
      <c r="S241" s="86">
        <f t="shared" si="271"/>
        <v>-9.9999999999999645</v>
      </c>
      <c r="T241" s="85">
        <v>16.899999999999999</v>
      </c>
      <c r="U241" s="85">
        <f t="shared" si="272"/>
        <v>13.52</v>
      </c>
      <c r="V241" s="84">
        <f t="shared" si="273"/>
        <v>0</v>
      </c>
      <c r="W241" s="84">
        <v>21.99</v>
      </c>
      <c r="X241" s="85">
        <f t="shared" si="274"/>
        <v>17.591999999999999</v>
      </c>
      <c r="Y241" s="84">
        <f t="shared" si="275"/>
        <v>0</v>
      </c>
      <c r="Z241" s="85">
        <v>21.14</v>
      </c>
      <c r="AA241" s="85">
        <f t="shared" si="276"/>
        <v>16.911999999999999</v>
      </c>
      <c r="AB241" s="136">
        <f t="shared" si="277"/>
        <v>0</v>
      </c>
    </row>
    <row r="242" spans="1:28" x14ac:dyDescent="0.2">
      <c r="A242" s="184">
        <v>42941</v>
      </c>
      <c r="B242" s="220">
        <v>13.77</v>
      </c>
      <c r="C242" s="85">
        <f t="shared" si="260"/>
        <v>11.016</v>
      </c>
      <c r="D242" s="84">
        <f t="shared" si="261"/>
        <v>0</v>
      </c>
      <c r="E242" s="84">
        <v>14.07</v>
      </c>
      <c r="F242" s="85">
        <f t="shared" si="262"/>
        <v>11.256</v>
      </c>
      <c r="G242" s="84">
        <f t="shared" si="263"/>
        <v>0</v>
      </c>
      <c r="H242" s="84">
        <v>14.37</v>
      </c>
      <c r="I242" s="85">
        <f t="shared" si="264"/>
        <v>11.495999999999999</v>
      </c>
      <c r="J242" s="84">
        <f t="shared" si="265"/>
        <v>0</v>
      </c>
      <c r="K242" s="85">
        <v>13.45</v>
      </c>
      <c r="L242" s="85">
        <f t="shared" si="266"/>
        <v>10.76</v>
      </c>
      <c r="M242" s="86">
        <f t="shared" si="267"/>
        <v>0</v>
      </c>
      <c r="N242" s="85">
        <v>11.29</v>
      </c>
      <c r="O242" s="85">
        <f t="shared" si="268"/>
        <v>9.032</v>
      </c>
      <c r="P242" s="86">
        <f t="shared" si="269"/>
        <v>0</v>
      </c>
      <c r="Q242" s="85">
        <v>13.6</v>
      </c>
      <c r="R242" s="85">
        <f t="shared" si="270"/>
        <v>10.879999999999999</v>
      </c>
      <c r="S242" s="86">
        <f t="shared" si="271"/>
        <v>0</v>
      </c>
      <c r="T242" s="85">
        <v>16.899999999999999</v>
      </c>
      <c r="U242" s="85">
        <f t="shared" si="272"/>
        <v>13.52</v>
      </c>
      <c r="V242" s="84">
        <f t="shared" si="273"/>
        <v>0</v>
      </c>
      <c r="W242" s="84">
        <v>21.99</v>
      </c>
      <c r="X242" s="85">
        <f t="shared" si="274"/>
        <v>17.591999999999999</v>
      </c>
      <c r="Y242" s="84">
        <f t="shared" si="275"/>
        <v>0</v>
      </c>
      <c r="Z242" s="85">
        <v>21.14</v>
      </c>
      <c r="AA242" s="85">
        <f t="shared" si="276"/>
        <v>16.911999999999999</v>
      </c>
      <c r="AB242" s="136">
        <f t="shared" si="277"/>
        <v>0</v>
      </c>
    </row>
    <row r="243" spans="1:28" x14ac:dyDescent="0.2">
      <c r="A243" s="184">
        <v>42942</v>
      </c>
      <c r="B243" s="220">
        <v>13.77</v>
      </c>
      <c r="C243" s="85">
        <f t="shared" si="260"/>
        <v>11.016</v>
      </c>
      <c r="D243" s="84">
        <f t="shared" si="261"/>
        <v>0</v>
      </c>
      <c r="E243" s="84">
        <v>14.07</v>
      </c>
      <c r="F243" s="85">
        <f t="shared" si="262"/>
        <v>11.256</v>
      </c>
      <c r="G243" s="84">
        <f t="shared" si="263"/>
        <v>0</v>
      </c>
      <c r="H243" s="84">
        <v>14.37</v>
      </c>
      <c r="I243" s="85">
        <f t="shared" si="264"/>
        <v>11.495999999999999</v>
      </c>
      <c r="J243" s="84">
        <f t="shared" si="265"/>
        <v>0</v>
      </c>
      <c r="K243" s="85">
        <v>13.45</v>
      </c>
      <c r="L243" s="85">
        <f t="shared" si="266"/>
        <v>10.76</v>
      </c>
      <c r="M243" s="86">
        <f t="shared" si="267"/>
        <v>0</v>
      </c>
      <c r="N243" s="85">
        <v>11.29</v>
      </c>
      <c r="O243" s="85">
        <f t="shared" si="268"/>
        <v>9.032</v>
      </c>
      <c r="P243" s="86">
        <f t="shared" si="269"/>
        <v>0</v>
      </c>
      <c r="Q243" s="85">
        <v>13.6</v>
      </c>
      <c r="R243" s="85">
        <f t="shared" si="270"/>
        <v>10.879999999999999</v>
      </c>
      <c r="S243" s="86">
        <f t="shared" si="271"/>
        <v>0</v>
      </c>
      <c r="T243" s="85">
        <v>16.899999999999999</v>
      </c>
      <c r="U243" s="85">
        <f t="shared" si="272"/>
        <v>13.52</v>
      </c>
      <c r="V243" s="84">
        <f t="shared" si="273"/>
        <v>0</v>
      </c>
      <c r="W243" s="84">
        <v>21.99</v>
      </c>
      <c r="X243" s="85">
        <f t="shared" si="274"/>
        <v>17.591999999999999</v>
      </c>
      <c r="Y243" s="84">
        <f t="shared" si="275"/>
        <v>0</v>
      </c>
      <c r="Z243" s="85">
        <v>21.14</v>
      </c>
      <c r="AA243" s="85">
        <f t="shared" si="276"/>
        <v>16.911999999999999</v>
      </c>
      <c r="AB243" s="136">
        <f t="shared" si="277"/>
        <v>0</v>
      </c>
    </row>
    <row r="244" spans="1:28" x14ac:dyDescent="0.2">
      <c r="A244" s="184">
        <v>42943</v>
      </c>
      <c r="B244" s="220">
        <v>13.77</v>
      </c>
      <c r="C244" s="85">
        <f t="shared" si="260"/>
        <v>11.016</v>
      </c>
      <c r="D244" s="84">
        <f t="shared" si="261"/>
        <v>0</v>
      </c>
      <c r="E244" s="84">
        <v>14.07</v>
      </c>
      <c r="F244" s="85">
        <f t="shared" si="262"/>
        <v>11.256</v>
      </c>
      <c r="G244" s="84">
        <f t="shared" si="263"/>
        <v>0</v>
      </c>
      <c r="H244" s="84">
        <v>14.37</v>
      </c>
      <c r="I244" s="85">
        <f t="shared" si="264"/>
        <v>11.495999999999999</v>
      </c>
      <c r="J244" s="84">
        <f t="shared" si="265"/>
        <v>0</v>
      </c>
      <c r="K244" s="85">
        <v>13.55</v>
      </c>
      <c r="L244" s="85">
        <f t="shared" si="266"/>
        <v>10.84</v>
      </c>
      <c r="M244" s="86">
        <f t="shared" si="267"/>
        <v>10.000000000000142</v>
      </c>
      <c r="N244" s="85">
        <v>11.29</v>
      </c>
      <c r="O244" s="85">
        <f t="shared" si="268"/>
        <v>9.032</v>
      </c>
      <c r="P244" s="86">
        <f t="shared" si="269"/>
        <v>0</v>
      </c>
      <c r="Q244" s="85">
        <v>13.7</v>
      </c>
      <c r="R244" s="85">
        <f t="shared" si="270"/>
        <v>10.959999999999999</v>
      </c>
      <c r="S244" s="86">
        <f t="shared" si="271"/>
        <v>9.9999999999999645</v>
      </c>
      <c r="T244" s="85">
        <v>16.899999999999999</v>
      </c>
      <c r="U244" s="85">
        <f t="shared" si="272"/>
        <v>13.52</v>
      </c>
      <c r="V244" s="84">
        <f t="shared" si="273"/>
        <v>0</v>
      </c>
      <c r="W244" s="84">
        <v>21.99</v>
      </c>
      <c r="X244" s="85">
        <f t="shared" si="274"/>
        <v>17.591999999999999</v>
      </c>
      <c r="Y244" s="84">
        <f t="shared" si="275"/>
        <v>0</v>
      </c>
      <c r="Z244" s="85">
        <v>21.14</v>
      </c>
      <c r="AA244" s="85">
        <f t="shared" si="276"/>
        <v>16.911999999999999</v>
      </c>
      <c r="AB244" s="136">
        <f t="shared" si="277"/>
        <v>0</v>
      </c>
    </row>
    <row r="245" spans="1:28" x14ac:dyDescent="0.2">
      <c r="A245" s="184">
        <v>42944</v>
      </c>
      <c r="B245" s="220">
        <v>13.77</v>
      </c>
      <c r="C245" s="85">
        <f t="shared" si="260"/>
        <v>11.016</v>
      </c>
      <c r="D245" s="84">
        <f t="shared" si="261"/>
        <v>0</v>
      </c>
      <c r="E245" s="84">
        <v>14.07</v>
      </c>
      <c r="F245" s="85">
        <f t="shared" si="262"/>
        <v>11.256</v>
      </c>
      <c r="G245" s="84">
        <f t="shared" si="263"/>
        <v>0</v>
      </c>
      <c r="H245" s="84">
        <v>14.37</v>
      </c>
      <c r="I245" s="85">
        <f t="shared" si="264"/>
        <v>11.495999999999999</v>
      </c>
      <c r="J245" s="84">
        <f t="shared" si="265"/>
        <v>0</v>
      </c>
      <c r="K245" s="85">
        <v>13.55</v>
      </c>
      <c r="L245" s="85">
        <f t="shared" si="266"/>
        <v>10.84</v>
      </c>
      <c r="M245" s="86">
        <f t="shared" si="267"/>
        <v>0</v>
      </c>
      <c r="N245" s="85">
        <v>11.29</v>
      </c>
      <c r="O245" s="85">
        <f t="shared" si="268"/>
        <v>9.032</v>
      </c>
      <c r="P245" s="86">
        <f t="shared" si="269"/>
        <v>0</v>
      </c>
      <c r="Q245" s="85">
        <v>13.7</v>
      </c>
      <c r="R245" s="85">
        <f t="shared" si="270"/>
        <v>10.959999999999999</v>
      </c>
      <c r="S245" s="86">
        <f t="shared" si="271"/>
        <v>0</v>
      </c>
      <c r="T245" s="85">
        <v>16.899999999999999</v>
      </c>
      <c r="U245" s="85">
        <f t="shared" si="272"/>
        <v>13.52</v>
      </c>
      <c r="V245" s="84">
        <f t="shared" si="273"/>
        <v>0</v>
      </c>
      <c r="W245" s="84">
        <v>21.99</v>
      </c>
      <c r="X245" s="85">
        <f t="shared" si="274"/>
        <v>17.591999999999999</v>
      </c>
      <c r="Y245" s="84">
        <f t="shared" si="275"/>
        <v>0</v>
      </c>
      <c r="Z245" s="85">
        <v>21.14</v>
      </c>
      <c r="AA245" s="85">
        <f t="shared" si="276"/>
        <v>16.911999999999999</v>
      </c>
      <c r="AB245" s="136">
        <f t="shared" si="277"/>
        <v>0</v>
      </c>
    </row>
    <row r="246" spans="1:28" x14ac:dyDescent="0.2">
      <c r="A246" s="184">
        <v>42945</v>
      </c>
      <c r="B246" s="220">
        <v>13.77</v>
      </c>
      <c r="C246" s="85">
        <f t="shared" si="260"/>
        <v>11.016</v>
      </c>
      <c r="D246" s="84">
        <f t="shared" si="261"/>
        <v>0</v>
      </c>
      <c r="E246" s="84">
        <v>14.07</v>
      </c>
      <c r="F246" s="85">
        <f t="shared" si="262"/>
        <v>11.256</v>
      </c>
      <c r="G246" s="84">
        <f t="shared" si="263"/>
        <v>0</v>
      </c>
      <c r="H246" s="84">
        <v>14.37</v>
      </c>
      <c r="I246" s="85">
        <f t="shared" si="264"/>
        <v>11.495999999999999</v>
      </c>
      <c r="J246" s="84">
        <f t="shared" si="265"/>
        <v>0</v>
      </c>
      <c r="K246" s="85">
        <v>13.55</v>
      </c>
      <c r="L246" s="85">
        <f t="shared" si="266"/>
        <v>10.84</v>
      </c>
      <c r="M246" s="86">
        <f t="shared" si="267"/>
        <v>0</v>
      </c>
      <c r="N246" s="85">
        <v>11.29</v>
      </c>
      <c r="O246" s="85">
        <f t="shared" si="268"/>
        <v>9.032</v>
      </c>
      <c r="P246" s="86">
        <f t="shared" si="269"/>
        <v>0</v>
      </c>
      <c r="Q246" s="85">
        <v>13.7</v>
      </c>
      <c r="R246" s="85">
        <f t="shared" si="270"/>
        <v>10.959999999999999</v>
      </c>
      <c r="S246" s="86">
        <f t="shared" si="271"/>
        <v>0</v>
      </c>
      <c r="T246" s="85">
        <v>16.899999999999999</v>
      </c>
      <c r="U246" s="85">
        <f t="shared" si="272"/>
        <v>13.52</v>
      </c>
      <c r="V246" s="84">
        <f t="shared" si="273"/>
        <v>0</v>
      </c>
      <c r="W246" s="84">
        <v>21.99</v>
      </c>
      <c r="X246" s="85">
        <f t="shared" si="274"/>
        <v>17.591999999999999</v>
      </c>
      <c r="Y246" s="84">
        <f t="shared" si="275"/>
        <v>0</v>
      </c>
      <c r="Z246" s="85">
        <v>21.14</v>
      </c>
      <c r="AA246" s="85">
        <f t="shared" si="276"/>
        <v>16.911999999999999</v>
      </c>
      <c r="AB246" s="136">
        <f t="shared" si="277"/>
        <v>0</v>
      </c>
    </row>
    <row r="247" spans="1:28" x14ac:dyDescent="0.2">
      <c r="A247" s="184">
        <v>42946</v>
      </c>
      <c r="B247" s="220">
        <v>13.77</v>
      </c>
      <c r="C247" s="85">
        <f t="shared" si="260"/>
        <v>11.016</v>
      </c>
      <c r="D247" s="84">
        <f t="shared" si="261"/>
        <v>0</v>
      </c>
      <c r="E247" s="84">
        <v>14.07</v>
      </c>
      <c r="F247" s="85">
        <f t="shared" si="262"/>
        <v>11.256</v>
      </c>
      <c r="G247" s="84">
        <f t="shared" si="263"/>
        <v>0</v>
      </c>
      <c r="H247" s="84">
        <v>14.37</v>
      </c>
      <c r="I247" s="85">
        <f t="shared" si="264"/>
        <v>11.495999999999999</v>
      </c>
      <c r="J247" s="84">
        <f t="shared" si="265"/>
        <v>0</v>
      </c>
      <c r="K247" s="85">
        <v>13.55</v>
      </c>
      <c r="L247" s="85">
        <f t="shared" si="266"/>
        <v>10.84</v>
      </c>
      <c r="M247" s="86">
        <f t="shared" si="267"/>
        <v>0</v>
      </c>
      <c r="N247" s="85">
        <v>11.29</v>
      </c>
      <c r="O247" s="85">
        <f t="shared" si="268"/>
        <v>9.032</v>
      </c>
      <c r="P247" s="86">
        <f t="shared" si="269"/>
        <v>0</v>
      </c>
      <c r="Q247" s="85">
        <v>13.7</v>
      </c>
      <c r="R247" s="85">
        <f t="shared" si="270"/>
        <v>10.959999999999999</v>
      </c>
      <c r="S247" s="86">
        <f t="shared" si="271"/>
        <v>0</v>
      </c>
      <c r="T247" s="85">
        <v>16.899999999999999</v>
      </c>
      <c r="U247" s="85">
        <f t="shared" si="272"/>
        <v>13.52</v>
      </c>
      <c r="V247" s="84">
        <f t="shared" si="273"/>
        <v>0</v>
      </c>
      <c r="W247" s="84">
        <v>21.99</v>
      </c>
      <c r="X247" s="85">
        <f t="shared" si="274"/>
        <v>17.591999999999999</v>
      </c>
      <c r="Y247" s="84">
        <f t="shared" si="275"/>
        <v>0</v>
      </c>
      <c r="Z247" s="85">
        <v>21.14</v>
      </c>
      <c r="AA247" s="85">
        <f t="shared" si="276"/>
        <v>16.911999999999999</v>
      </c>
      <c r="AB247" s="136">
        <f t="shared" si="277"/>
        <v>0</v>
      </c>
    </row>
    <row r="248" spans="1:28" ht="13.5" thickBot="1" x14ac:dyDescent="0.25">
      <c r="A248" s="185">
        <v>42947</v>
      </c>
      <c r="B248" s="220">
        <v>13.87</v>
      </c>
      <c r="C248" s="85">
        <f t="shared" si="260"/>
        <v>11.096</v>
      </c>
      <c r="D248" s="84">
        <f t="shared" si="261"/>
        <v>9.9999999999999645</v>
      </c>
      <c r="E248" s="84">
        <v>14.17</v>
      </c>
      <c r="F248" s="85">
        <f t="shared" si="262"/>
        <v>11.336</v>
      </c>
      <c r="G248" s="84">
        <f t="shared" si="263"/>
        <v>9.9999999999999645</v>
      </c>
      <c r="H248" s="84">
        <v>14.47</v>
      </c>
      <c r="I248" s="85">
        <f t="shared" si="264"/>
        <v>11.576000000000001</v>
      </c>
      <c r="J248" s="84">
        <f t="shared" si="265"/>
        <v>10.000000000000142</v>
      </c>
      <c r="K248" s="85">
        <v>13.7</v>
      </c>
      <c r="L248" s="85">
        <f t="shared" si="266"/>
        <v>10.959999999999999</v>
      </c>
      <c r="M248" s="86">
        <f t="shared" si="267"/>
        <v>14.999999999999858</v>
      </c>
      <c r="N248" s="85">
        <v>11.29</v>
      </c>
      <c r="O248" s="85">
        <f t="shared" si="268"/>
        <v>9.032</v>
      </c>
      <c r="P248" s="86">
        <f t="shared" si="269"/>
        <v>0</v>
      </c>
      <c r="Q248" s="85">
        <v>13.85</v>
      </c>
      <c r="R248" s="85">
        <f t="shared" si="270"/>
        <v>11.08</v>
      </c>
      <c r="S248" s="86">
        <f t="shared" si="271"/>
        <v>15.000000000000036</v>
      </c>
      <c r="T248" s="85">
        <v>16.899999999999999</v>
      </c>
      <c r="U248" s="85">
        <f t="shared" si="272"/>
        <v>13.52</v>
      </c>
      <c r="V248" s="84">
        <f t="shared" si="273"/>
        <v>0</v>
      </c>
      <c r="W248" s="84">
        <v>21.99</v>
      </c>
      <c r="X248" s="85">
        <f t="shared" si="274"/>
        <v>17.591999999999999</v>
      </c>
      <c r="Y248" s="84">
        <f t="shared" si="275"/>
        <v>0</v>
      </c>
      <c r="Z248" s="85">
        <v>21.14</v>
      </c>
      <c r="AA248" s="85">
        <f t="shared" si="276"/>
        <v>16.911999999999999</v>
      </c>
      <c r="AB248" s="136">
        <f t="shared" si="277"/>
        <v>0</v>
      </c>
    </row>
    <row r="250" spans="1:28" ht="51.75" thickBot="1" x14ac:dyDescent="0.25">
      <c r="A250" s="87" t="s">
        <v>1</v>
      </c>
      <c r="B250" s="144" t="s">
        <v>2</v>
      </c>
      <c r="C250" s="144" t="s">
        <v>16</v>
      </c>
      <c r="D250" s="87" t="s">
        <v>5</v>
      </c>
      <c r="E250" s="144" t="s">
        <v>3</v>
      </c>
      <c r="F250" s="144" t="s">
        <v>17</v>
      </c>
      <c r="G250" s="87" t="s">
        <v>5</v>
      </c>
      <c r="H250" s="144" t="s">
        <v>4</v>
      </c>
      <c r="I250" s="144" t="s">
        <v>18</v>
      </c>
      <c r="J250" s="87" t="s">
        <v>5</v>
      </c>
      <c r="K250" s="145" t="s">
        <v>6</v>
      </c>
      <c r="L250" s="145" t="s">
        <v>63</v>
      </c>
      <c r="M250" s="88" t="s">
        <v>5</v>
      </c>
      <c r="N250" s="144" t="s">
        <v>7</v>
      </c>
      <c r="O250" s="144" t="s">
        <v>20</v>
      </c>
      <c r="P250" s="87" t="s">
        <v>5</v>
      </c>
      <c r="Q250" s="146" t="s">
        <v>68</v>
      </c>
      <c r="R250" s="146" t="s">
        <v>69</v>
      </c>
      <c r="S250" s="147" t="s">
        <v>5</v>
      </c>
      <c r="T250" s="148" t="s">
        <v>66</v>
      </c>
      <c r="U250" s="148" t="s">
        <v>67</v>
      </c>
      <c r="V250" s="149" t="s">
        <v>5</v>
      </c>
      <c r="W250" s="90" t="s">
        <v>23</v>
      </c>
      <c r="X250" s="90" t="s">
        <v>24</v>
      </c>
      <c r="Y250" s="91" t="s">
        <v>5</v>
      </c>
      <c r="Z250" s="90" t="s">
        <v>25</v>
      </c>
      <c r="AA250" s="90" t="s">
        <v>26</v>
      </c>
      <c r="AB250" s="91" t="s">
        <v>5</v>
      </c>
    </row>
    <row r="251" spans="1:28" x14ac:dyDescent="0.2">
      <c r="A251" s="158" t="s">
        <v>70</v>
      </c>
      <c r="B251" s="150">
        <f>AVERAGE(B254:B283)</f>
        <v>13.880000000000003</v>
      </c>
      <c r="C251" s="151">
        <f>AVERAGE(C254:C283)</f>
        <v>11.103999999999997</v>
      </c>
      <c r="D251" s="151"/>
      <c r="E251" s="151">
        <f>AVERAGE(E254:E283)</f>
        <v>14.180000000000001</v>
      </c>
      <c r="F251" s="151">
        <f>AVERAGE(F254:F283)</f>
        <v>11.343999999999999</v>
      </c>
      <c r="G251" s="151"/>
      <c r="H251" s="151">
        <f>AVERAGE(H254:H283)</f>
        <v>14.48</v>
      </c>
      <c r="I251" s="151">
        <f>AVERAGE(I254:I283)</f>
        <v>11.584000000000005</v>
      </c>
      <c r="J251" s="151"/>
      <c r="K251" s="151">
        <f>AVERAGE(K254:K283)</f>
        <v>13.628333333333327</v>
      </c>
      <c r="L251" s="151">
        <f>AVERAGE(L254:L283)</f>
        <v>10.90266666666667</v>
      </c>
      <c r="M251" s="151"/>
      <c r="N251" s="151">
        <f>AVERAGE(N254:N283)</f>
        <v>11.193333333333326</v>
      </c>
      <c r="O251" s="151">
        <f>AVERAGE(O254:O283)</f>
        <v>8.9546666666666717</v>
      </c>
      <c r="P251" s="151"/>
      <c r="Q251" s="151">
        <f>AVERAGE(Q254:Q283)</f>
        <v>13.778333333333334</v>
      </c>
      <c r="R251" s="151">
        <f>AVERAGE(R254:R283)</f>
        <v>11.022666666666673</v>
      </c>
      <c r="S251" s="151"/>
      <c r="T251" s="151">
        <f>AVERAGE(T254:T283)</f>
        <v>16.97666666666667</v>
      </c>
      <c r="U251" s="151">
        <f>AVERAGE(U254:U283)</f>
        <v>13.581333333333339</v>
      </c>
      <c r="V251" s="151"/>
      <c r="W251" s="151">
        <f>AVERAGE(W254:W283)</f>
        <v>21.990000000000006</v>
      </c>
      <c r="X251" s="151">
        <f>AVERAGE(AA254:AA283)</f>
        <v>16.911999999999992</v>
      </c>
      <c r="Y251" s="151"/>
      <c r="Z251" s="151">
        <f>AVERAGE(Z254:Z283)</f>
        <v>21.13999999999999</v>
      </c>
      <c r="AA251" s="151">
        <f>AVERAGE(AA254:AA283)</f>
        <v>16.911999999999992</v>
      </c>
      <c r="AB251" s="152"/>
    </row>
    <row r="252" spans="1:28" x14ac:dyDescent="0.2">
      <c r="A252" s="159" t="s">
        <v>53</v>
      </c>
      <c r="B252" s="153">
        <f>AVERAGE(B254:B268)</f>
        <v>13.943333333333333</v>
      </c>
      <c r="C252" s="153">
        <f t="shared" ref="C252:AA252" si="278">AVERAGE(C254:C268)</f>
        <v>11.154666666666666</v>
      </c>
      <c r="D252" s="153"/>
      <c r="E252" s="153">
        <f t="shared" si="278"/>
        <v>14.243333333333336</v>
      </c>
      <c r="F252" s="153">
        <f t="shared" si="278"/>
        <v>11.394666666666666</v>
      </c>
      <c r="G252" s="153"/>
      <c r="H252" s="153">
        <f t="shared" si="278"/>
        <v>14.543333333333329</v>
      </c>
      <c r="I252" s="153">
        <f t="shared" si="278"/>
        <v>11.63466666666667</v>
      </c>
      <c r="J252" s="153"/>
      <c r="K252" s="153">
        <f t="shared" si="278"/>
        <v>13.679999999999996</v>
      </c>
      <c r="L252" s="153">
        <f t="shared" si="278"/>
        <v>10.943999999999999</v>
      </c>
      <c r="M252" s="153"/>
      <c r="N252" s="153">
        <f t="shared" si="278"/>
        <v>11.28333333333333</v>
      </c>
      <c r="O252" s="153">
        <f t="shared" si="278"/>
        <v>9.0266666666666655</v>
      </c>
      <c r="P252" s="153"/>
      <c r="Q252" s="153">
        <f t="shared" si="278"/>
        <v>13.829999999999997</v>
      </c>
      <c r="R252" s="153">
        <f t="shared" si="278"/>
        <v>11.064000000000002</v>
      </c>
      <c r="S252" s="153"/>
      <c r="T252" s="153">
        <f t="shared" si="278"/>
        <v>16.946666666666669</v>
      </c>
      <c r="U252" s="153">
        <f t="shared" si="278"/>
        <v>13.557333333333331</v>
      </c>
      <c r="V252" s="153"/>
      <c r="W252" s="153">
        <f t="shared" si="278"/>
        <v>21.990000000000006</v>
      </c>
      <c r="X252" s="153">
        <f t="shared" si="278"/>
        <v>17.591999999999992</v>
      </c>
      <c r="Y252" s="153"/>
      <c r="Z252" s="153">
        <f t="shared" si="278"/>
        <v>21.139999999999993</v>
      </c>
      <c r="AA252" s="153">
        <f t="shared" si="278"/>
        <v>16.912000000000003</v>
      </c>
      <c r="AB252" s="153"/>
    </row>
    <row r="253" spans="1:28" ht="13.5" thickBot="1" x14ac:dyDescent="0.25">
      <c r="A253" s="183" t="s">
        <v>54</v>
      </c>
      <c r="B253" s="162">
        <f>AVERAGE(B268:B284)</f>
        <v>13.840588235294117</v>
      </c>
      <c r="C253" s="162">
        <f>AVERAGE(C268:C284)</f>
        <v>11.072470588235294</v>
      </c>
      <c r="D253" s="162"/>
      <c r="E253" s="162">
        <f>AVERAGE(E268:E284)</f>
        <v>14.140588235294116</v>
      </c>
      <c r="F253" s="162">
        <f>AVERAGE(F268:F284)</f>
        <v>11.312470588235294</v>
      </c>
      <c r="G253" s="162"/>
      <c r="H253" s="162">
        <f>AVERAGE(H268:H284)</f>
        <v>14.440588235294117</v>
      </c>
      <c r="I253" s="162">
        <f>AVERAGE(I268:I284)</f>
        <v>11.552470588235293</v>
      </c>
      <c r="J253" s="162"/>
      <c r="K253" s="162">
        <f>AVERAGE(K268:K284)</f>
        <v>13.594117647058825</v>
      </c>
      <c r="L253" s="162">
        <f>AVERAGE(L268:L284)</f>
        <v>10.875294117647057</v>
      </c>
      <c r="M253" s="162"/>
      <c r="N253" s="162">
        <f>AVERAGE(N268:N284)</f>
        <v>11.107647058823531</v>
      </c>
      <c r="O253" s="162">
        <f>AVERAGE(O268:O284)</f>
        <v>8.8861176470588248</v>
      </c>
      <c r="P253" s="162"/>
      <c r="Q253" s="162">
        <f>AVERAGE(Q268:Q284)</f>
        <v>13.744117647058829</v>
      </c>
      <c r="R253" s="162">
        <f>AVERAGE(R268:R284)</f>
        <v>10.995294117647056</v>
      </c>
      <c r="S253" s="162"/>
      <c r="T253" s="162">
        <f>AVERAGE(T268:T284)</f>
        <v>17.011764705882356</v>
      </c>
      <c r="U253" s="162">
        <f>AVERAGE(U268:U284)</f>
        <v>13.609411764705881</v>
      </c>
      <c r="V253" s="162"/>
      <c r="W253" s="162">
        <f>AVERAGE(W268:W284)</f>
        <v>21.990000000000006</v>
      </c>
      <c r="X253" s="162">
        <f>AVERAGE(X268:X284)</f>
        <v>17.591999999999992</v>
      </c>
      <c r="Y253" s="162"/>
      <c r="Z253" s="162">
        <f>AVERAGE(Z268:Z284)</f>
        <v>21.139999999999993</v>
      </c>
      <c r="AA253" s="162">
        <f>AVERAGE(AA268:AA284)</f>
        <v>16.912000000000003</v>
      </c>
      <c r="AB253" s="162"/>
    </row>
    <row r="254" spans="1:28" x14ac:dyDescent="0.2">
      <c r="A254" s="178">
        <v>42948</v>
      </c>
      <c r="B254" s="220">
        <v>13.87</v>
      </c>
      <c r="C254" s="85">
        <f t="shared" ref="C254:C284" si="279">B254/1.25</f>
        <v>11.096</v>
      </c>
      <c r="D254" s="84">
        <f>(B254-B248)*100</f>
        <v>0</v>
      </c>
      <c r="E254" s="84">
        <v>14.17</v>
      </c>
      <c r="F254" s="85">
        <f t="shared" ref="F254:F284" si="280">E254/1.25</f>
        <v>11.336</v>
      </c>
      <c r="G254" s="84">
        <f>(E254-E248)*100</f>
        <v>0</v>
      </c>
      <c r="H254" s="84">
        <v>14.47</v>
      </c>
      <c r="I254" s="85">
        <f t="shared" ref="I254:I284" si="281">H254/1.25</f>
        <v>11.576000000000001</v>
      </c>
      <c r="J254" s="84">
        <f>(H254-H248)*100</f>
        <v>0</v>
      </c>
      <c r="K254" s="85">
        <v>13.7</v>
      </c>
      <c r="L254" s="85">
        <f t="shared" ref="L254:L284" si="282">K254/1.25</f>
        <v>10.959999999999999</v>
      </c>
      <c r="M254" s="86">
        <f>(K254-K248)*100</f>
        <v>0</v>
      </c>
      <c r="N254" s="85">
        <v>11.29</v>
      </c>
      <c r="O254" s="85">
        <f t="shared" ref="O254:O284" si="283">N254/1.25</f>
        <v>9.032</v>
      </c>
      <c r="P254" s="86">
        <f>(N254-N248)*100</f>
        <v>0</v>
      </c>
      <c r="Q254" s="85">
        <v>13.85</v>
      </c>
      <c r="R254" s="85">
        <f t="shared" ref="R254:R284" si="284">Q254/1.25</f>
        <v>11.08</v>
      </c>
      <c r="S254" s="86">
        <f>(Q254-Q248)*100</f>
        <v>0</v>
      </c>
      <c r="T254" s="85">
        <v>16.899999999999999</v>
      </c>
      <c r="U254" s="85">
        <f t="shared" ref="U254:U284" si="285">T254/1.25</f>
        <v>13.52</v>
      </c>
      <c r="V254" s="84">
        <f>(T254-T248)*100</f>
        <v>0</v>
      </c>
      <c r="W254" s="84">
        <v>21.99</v>
      </c>
      <c r="X254" s="85">
        <f t="shared" ref="X254:X284" si="286">W254/1.25</f>
        <v>17.591999999999999</v>
      </c>
      <c r="Y254" s="84">
        <f>(W254-W248)*100</f>
        <v>0</v>
      </c>
      <c r="Z254" s="85">
        <v>21.14</v>
      </c>
      <c r="AA254" s="85">
        <f t="shared" ref="AA254:AA284" si="287">Z254/1.25</f>
        <v>16.911999999999999</v>
      </c>
      <c r="AB254" s="136">
        <f>(Z254-Z248)*100</f>
        <v>0</v>
      </c>
    </row>
    <row r="255" spans="1:28" x14ac:dyDescent="0.2">
      <c r="A255" s="184">
        <v>42949</v>
      </c>
      <c r="B255" s="220">
        <v>13.87</v>
      </c>
      <c r="C255" s="85">
        <f t="shared" si="279"/>
        <v>11.096</v>
      </c>
      <c r="D255" s="84">
        <f t="shared" ref="D255:D284" si="288">(B255-B254)*100</f>
        <v>0</v>
      </c>
      <c r="E255" s="84">
        <v>14.17</v>
      </c>
      <c r="F255" s="85">
        <f t="shared" si="280"/>
        <v>11.336</v>
      </c>
      <c r="G255" s="84">
        <f t="shared" ref="G255:G284" si="289">(E255-E254)*100</f>
        <v>0</v>
      </c>
      <c r="H255" s="84">
        <v>14.47</v>
      </c>
      <c r="I255" s="85">
        <f t="shared" si="281"/>
        <v>11.576000000000001</v>
      </c>
      <c r="J255" s="84">
        <f t="shared" ref="J255:J284" si="290">(H255-H254)*100</f>
        <v>0</v>
      </c>
      <c r="K255" s="85">
        <v>13.7</v>
      </c>
      <c r="L255" s="85">
        <f t="shared" si="282"/>
        <v>10.959999999999999</v>
      </c>
      <c r="M255" s="86">
        <f t="shared" ref="M255:M284" si="291">(K255-K254)*100</f>
        <v>0</v>
      </c>
      <c r="N255" s="85">
        <v>11.29</v>
      </c>
      <c r="O255" s="85">
        <f t="shared" si="283"/>
        <v>9.032</v>
      </c>
      <c r="P255" s="86">
        <f t="shared" ref="P255:P284" si="292">(N255-N254)*100</f>
        <v>0</v>
      </c>
      <c r="Q255" s="85">
        <v>13.85</v>
      </c>
      <c r="R255" s="85">
        <f t="shared" si="284"/>
        <v>11.08</v>
      </c>
      <c r="S255" s="86">
        <f t="shared" ref="S255:S284" si="293">(Q255-Q254)*100</f>
        <v>0</v>
      </c>
      <c r="T255" s="85">
        <v>16.899999999999999</v>
      </c>
      <c r="U255" s="85">
        <f t="shared" si="285"/>
        <v>13.52</v>
      </c>
      <c r="V255" s="84">
        <f t="shared" ref="V255:V284" si="294">(T255-T254)*100</f>
        <v>0</v>
      </c>
      <c r="W255" s="84">
        <v>21.99</v>
      </c>
      <c r="X255" s="85">
        <f t="shared" si="286"/>
        <v>17.591999999999999</v>
      </c>
      <c r="Y255" s="84">
        <f t="shared" ref="Y255:Y284" si="295">(W255-W254)*100</f>
        <v>0</v>
      </c>
      <c r="Z255" s="85">
        <v>21.14</v>
      </c>
      <c r="AA255" s="85">
        <f t="shared" si="287"/>
        <v>16.911999999999999</v>
      </c>
      <c r="AB255" s="136">
        <f t="shared" ref="AB255:AB284" si="296">(Z255-Z254)*100</f>
        <v>0</v>
      </c>
    </row>
    <row r="256" spans="1:28" x14ac:dyDescent="0.2">
      <c r="A256" s="184">
        <v>42950</v>
      </c>
      <c r="B256" s="220">
        <v>13.87</v>
      </c>
      <c r="C256" s="85">
        <f t="shared" si="279"/>
        <v>11.096</v>
      </c>
      <c r="D256" s="84">
        <f t="shared" si="288"/>
        <v>0</v>
      </c>
      <c r="E256" s="84">
        <v>14.17</v>
      </c>
      <c r="F256" s="85">
        <f t="shared" si="280"/>
        <v>11.336</v>
      </c>
      <c r="G256" s="84">
        <f t="shared" si="289"/>
        <v>0</v>
      </c>
      <c r="H256" s="84">
        <v>14.47</v>
      </c>
      <c r="I256" s="85">
        <f t="shared" si="281"/>
        <v>11.576000000000001</v>
      </c>
      <c r="J256" s="84">
        <f t="shared" si="290"/>
        <v>0</v>
      </c>
      <c r="K256" s="85">
        <v>13.7</v>
      </c>
      <c r="L256" s="85">
        <f t="shared" si="282"/>
        <v>10.959999999999999</v>
      </c>
      <c r="M256" s="86">
        <f t="shared" si="291"/>
        <v>0</v>
      </c>
      <c r="N256" s="85">
        <v>11.29</v>
      </c>
      <c r="O256" s="85">
        <f t="shared" si="283"/>
        <v>9.032</v>
      </c>
      <c r="P256" s="86">
        <f t="shared" si="292"/>
        <v>0</v>
      </c>
      <c r="Q256" s="85">
        <v>13.85</v>
      </c>
      <c r="R256" s="85">
        <f t="shared" si="284"/>
        <v>11.08</v>
      </c>
      <c r="S256" s="86">
        <f t="shared" si="293"/>
        <v>0</v>
      </c>
      <c r="T256" s="85">
        <v>16.899999999999999</v>
      </c>
      <c r="U256" s="85">
        <f t="shared" si="285"/>
        <v>13.52</v>
      </c>
      <c r="V256" s="84">
        <f t="shared" si="294"/>
        <v>0</v>
      </c>
      <c r="W256" s="84">
        <v>21.99</v>
      </c>
      <c r="X256" s="85">
        <f t="shared" si="286"/>
        <v>17.591999999999999</v>
      </c>
      <c r="Y256" s="84">
        <f t="shared" si="295"/>
        <v>0</v>
      </c>
      <c r="Z256" s="85">
        <v>21.14</v>
      </c>
      <c r="AA256" s="85">
        <f t="shared" si="287"/>
        <v>16.911999999999999</v>
      </c>
      <c r="AB256" s="136">
        <f t="shared" si="296"/>
        <v>0</v>
      </c>
    </row>
    <row r="257" spans="1:28" x14ac:dyDescent="0.2">
      <c r="A257" s="184">
        <v>42951</v>
      </c>
      <c r="B257" s="220">
        <v>13.97</v>
      </c>
      <c r="C257" s="85">
        <f t="shared" si="279"/>
        <v>11.176</v>
      </c>
      <c r="D257" s="84">
        <f t="shared" si="288"/>
        <v>10.000000000000142</v>
      </c>
      <c r="E257" s="84">
        <v>14.27</v>
      </c>
      <c r="F257" s="85">
        <f t="shared" si="280"/>
        <v>11.416</v>
      </c>
      <c r="G257" s="84">
        <f t="shared" si="289"/>
        <v>9.9999999999999645</v>
      </c>
      <c r="H257" s="84">
        <v>14.57</v>
      </c>
      <c r="I257" s="85">
        <f t="shared" si="281"/>
        <v>11.656000000000001</v>
      </c>
      <c r="J257" s="84">
        <f t="shared" si="290"/>
        <v>9.9999999999999645</v>
      </c>
      <c r="K257" s="85">
        <v>13.7</v>
      </c>
      <c r="L257" s="85">
        <f t="shared" si="282"/>
        <v>10.959999999999999</v>
      </c>
      <c r="M257" s="86">
        <f t="shared" si="291"/>
        <v>0</v>
      </c>
      <c r="N257" s="85">
        <v>11.29</v>
      </c>
      <c r="O257" s="85">
        <f t="shared" si="283"/>
        <v>9.032</v>
      </c>
      <c r="P257" s="86">
        <f t="shared" si="292"/>
        <v>0</v>
      </c>
      <c r="Q257" s="85">
        <v>13.85</v>
      </c>
      <c r="R257" s="85">
        <f t="shared" si="284"/>
        <v>11.08</v>
      </c>
      <c r="S257" s="86">
        <f t="shared" si="293"/>
        <v>0</v>
      </c>
      <c r="T257" s="85">
        <v>16.899999999999999</v>
      </c>
      <c r="U257" s="85">
        <f t="shared" si="285"/>
        <v>13.52</v>
      </c>
      <c r="V257" s="84">
        <f t="shared" si="294"/>
        <v>0</v>
      </c>
      <c r="W257" s="84">
        <v>21.99</v>
      </c>
      <c r="X257" s="85">
        <f t="shared" si="286"/>
        <v>17.591999999999999</v>
      </c>
      <c r="Y257" s="84">
        <f t="shared" si="295"/>
        <v>0</v>
      </c>
      <c r="Z257" s="85">
        <v>21.14</v>
      </c>
      <c r="AA257" s="85">
        <f t="shared" si="287"/>
        <v>16.911999999999999</v>
      </c>
      <c r="AB257" s="136">
        <f t="shared" si="296"/>
        <v>0</v>
      </c>
    </row>
    <row r="258" spans="1:28" x14ac:dyDescent="0.2">
      <c r="A258" s="184">
        <v>42952</v>
      </c>
      <c r="B258" s="220">
        <v>13.97</v>
      </c>
      <c r="C258" s="85">
        <f t="shared" si="279"/>
        <v>11.176</v>
      </c>
      <c r="D258" s="84">
        <f t="shared" si="288"/>
        <v>0</v>
      </c>
      <c r="E258" s="84">
        <v>14.27</v>
      </c>
      <c r="F258" s="85">
        <f t="shared" si="280"/>
        <v>11.416</v>
      </c>
      <c r="G258" s="84">
        <f t="shared" si="289"/>
        <v>0</v>
      </c>
      <c r="H258" s="84">
        <v>14.57</v>
      </c>
      <c r="I258" s="85">
        <f t="shared" si="281"/>
        <v>11.656000000000001</v>
      </c>
      <c r="J258" s="84">
        <f t="shared" si="290"/>
        <v>0</v>
      </c>
      <c r="K258" s="85">
        <v>13.7</v>
      </c>
      <c r="L258" s="85">
        <f t="shared" si="282"/>
        <v>10.959999999999999</v>
      </c>
      <c r="M258" s="86">
        <f t="shared" si="291"/>
        <v>0</v>
      </c>
      <c r="N258" s="85">
        <v>11.29</v>
      </c>
      <c r="O258" s="85">
        <f t="shared" si="283"/>
        <v>9.032</v>
      </c>
      <c r="P258" s="86">
        <f t="shared" si="292"/>
        <v>0</v>
      </c>
      <c r="Q258" s="85">
        <v>13.85</v>
      </c>
      <c r="R258" s="85">
        <f t="shared" si="284"/>
        <v>11.08</v>
      </c>
      <c r="S258" s="86">
        <f t="shared" si="293"/>
        <v>0</v>
      </c>
      <c r="T258" s="85">
        <v>16.899999999999999</v>
      </c>
      <c r="U258" s="85">
        <f t="shared" si="285"/>
        <v>13.52</v>
      </c>
      <c r="V258" s="84">
        <f t="shared" si="294"/>
        <v>0</v>
      </c>
      <c r="W258" s="84">
        <v>21.99</v>
      </c>
      <c r="X258" s="85">
        <f t="shared" si="286"/>
        <v>17.591999999999999</v>
      </c>
      <c r="Y258" s="84">
        <f t="shared" si="295"/>
        <v>0</v>
      </c>
      <c r="Z258" s="85">
        <v>21.14</v>
      </c>
      <c r="AA258" s="85">
        <f t="shared" si="287"/>
        <v>16.911999999999999</v>
      </c>
      <c r="AB258" s="136">
        <f t="shared" si="296"/>
        <v>0</v>
      </c>
    </row>
    <row r="259" spans="1:28" x14ac:dyDescent="0.2">
      <c r="A259" s="184">
        <v>42953</v>
      </c>
      <c r="B259" s="220">
        <v>13.97</v>
      </c>
      <c r="C259" s="85">
        <f t="shared" si="279"/>
        <v>11.176</v>
      </c>
      <c r="D259" s="84">
        <f t="shared" si="288"/>
        <v>0</v>
      </c>
      <c r="E259" s="84">
        <v>14.27</v>
      </c>
      <c r="F259" s="85">
        <f t="shared" si="280"/>
        <v>11.416</v>
      </c>
      <c r="G259" s="84">
        <f t="shared" si="289"/>
        <v>0</v>
      </c>
      <c r="H259" s="84">
        <v>14.57</v>
      </c>
      <c r="I259" s="85">
        <f t="shared" si="281"/>
        <v>11.656000000000001</v>
      </c>
      <c r="J259" s="84">
        <f t="shared" si="290"/>
        <v>0</v>
      </c>
      <c r="K259" s="85">
        <v>13.7</v>
      </c>
      <c r="L259" s="85">
        <f t="shared" si="282"/>
        <v>10.959999999999999</v>
      </c>
      <c r="M259" s="86">
        <f t="shared" si="291"/>
        <v>0</v>
      </c>
      <c r="N259" s="85">
        <v>11.29</v>
      </c>
      <c r="O259" s="85">
        <f t="shared" si="283"/>
        <v>9.032</v>
      </c>
      <c r="P259" s="86">
        <f t="shared" si="292"/>
        <v>0</v>
      </c>
      <c r="Q259" s="85">
        <v>13.85</v>
      </c>
      <c r="R259" s="85">
        <f t="shared" si="284"/>
        <v>11.08</v>
      </c>
      <c r="S259" s="86">
        <f t="shared" si="293"/>
        <v>0</v>
      </c>
      <c r="T259" s="85">
        <v>16.899999999999999</v>
      </c>
      <c r="U259" s="85">
        <f t="shared" si="285"/>
        <v>13.52</v>
      </c>
      <c r="V259" s="84">
        <f t="shared" si="294"/>
        <v>0</v>
      </c>
      <c r="W259" s="84">
        <v>21.99</v>
      </c>
      <c r="X259" s="85">
        <f t="shared" si="286"/>
        <v>17.591999999999999</v>
      </c>
      <c r="Y259" s="84">
        <f t="shared" si="295"/>
        <v>0</v>
      </c>
      <c r="Z259" s="85">
        <v>21.14</v>
      </c>
      <c r="AA259" s="85">
        <f t="shared" si="287"/>
        <v>16.911999999999999</v>
      </c>
      <c r="AB259" s="136">
        <f t="shared" si="296"/>
        <v>0</v>
      </c>
    </row>
    <row r="260" spans="1:28" x14ac:dyDescent="0.2">
      <c r="A260" s="184">
        <v>42954</v>
      </c>
      <c r="B260" s="220">
        <v>13.97</v>
      </c>
      <c r="C260" s="85">
        <f t="shared" si="279"/>
        <v>11.176</v>
      </c>
      <c r="D260" s="84">
        <f t="shared" si="288"/>
        <v>0</v>
      </c>
      <c r="E260" s="84">
        <v>14.27</v>
      </c>
      <c r="F260" s="85">
        <f t="shared" si="280"/>
        <v>11.416</v>
      </c>
      <c r="G260" s="84">
        <f t="shared" si="289"/>
        <v>0</v>
      </c>
      <c r="H260" s="84">
        <v>14.57</v>
      </c>
      <c r="I260" s="85">
        <f t="shared" si="281"/>
        <v>11.656000000000001</v>
      </c>
      <c r="J260" s="84">
        <f t="shared" si="290"/>
        <v>0</v>
      </c>
      <c r="K260" s="85">
        <v>13.7</v>
      </c>
      <c r="L260" s="85">
        <f t="shared" si="282"/>
        <v>10.959999999999999</v>
      </c>
      <c r="M260" s="86">
        <f t="shared" si="291"/>
        <v>0</v>
      </c>
      <c r="N260" s="85">
        <v>11.29</v>
      </c>
      <c r="O260" s="85">
        <f t="shared" si="283"/>
        <v>9.032</v>
      </c>
      <c r="P260" s="86">
        <f t="shared" si="292"/>
        <v>0</v>
      </c>
      <c r="Q260" s="85">
        <v>13.85</v>
      </c>
      <c r="R260" s="85">
        <f t="shared" si="284"/>
        <v>11.08</v>
      </c>
      <c r="S260" s="86">
        <f t="shared" si="293"/>
        <v>0</v>
      </c>
      <c r="T260" s="85">
        <v>16.899999999999999</v>
      </c>
      <c r="U260" s="85">
        <f t="shared" si="285"/>
        <v>13.52</v>
      </c>
      <c r="V260" s="84">
        <f t="shared" si="294"/>
        <v>0</v>
      </c>
      <c r="W260" s="84">
        <v>21.99</v>
      </c>
      <c r="X260" s="85">
        <f t="shared" si="286"/>
        <v>17.591999999999999</v>
      </c>
      <c r="Y260" s="84">
        <f t="shared" si="295"/>
        <v>0</v>
      </c>
      <c r="Z260" s="85">
        <v>21.14</v>
      </c>
      <c r="AA260" s="85">
        <f t="shared" si="287"/>
        <v>16.911999999999999</v>
      </c>
      <c r="AB260" s="136">
        <f t="shared" si="296"/>
        <v>0</v>
      </c>
    </row>
    <row r="261" spans="1:28" x14ac:dyDescent="0.2">
      <c r="A261" s="184">
        <v>42955</v>
      </c>
      <c r="B261" s="220">
        <v>13.97</v>
      </c>
      <c r="C261" s="85">
        <f t="shared" si="279"/>
        <v>11.176</v>
      </c>
      <c r="D261" s="84">
        <f t="shared" si="288"/>
        <v>0</v>
      </c>
      <c r="E261" s="84">
        <v>14.27</v>
      </c>
      <c r="F261" s="85">
        <f t="shared" si="280"/>
        <v>11.416</v>
      </c>
      <c r="G261" s="84">
        <f t="shared" si="289"/>
        <v>0</v>
      </c>
      <c r="H261" s="84">
        <v>14.57</v>
      </c>
      <c r="I261" s="85">
        <f t="shared" si="281"/>
        <v>11.656000000000001</v>
      </c>
      <c r="J261" s="84">
        <f t="shared" si="290"/>
        <v>0</v>
      </c>
      <c r="K261" s="85">
        <v>13.6</v>
      </c>
      <c r="L261" s="85">
        <f t="shared" si="282"/>
        <v>10.879999999999999</v>
      </c>
      <c r="M261" s="86">
        <f t="shared" si="291"/>
        <v>-9.9999999999999645</v>
      </c>
      <c r="N261" s="85">
        <v>11.29</v>
      </c>
      <c r="O261" s="85">
        <f t="shared" si="283"/>
        <v>9.032</v>
      </c>
      <c r="P261" s="86">
        <f t="shared" si="292"/>
        <v>0</v>
      </c>
      <c r="Q261" s="85">
        <v>13.75</v>
      </c>
      <c r="R261" s="85">
        <f t="shared" si="284"/>
        <v>11</v>
      </c>
      <c r="S261" s="86">
        <f t="shared" si="293"/>
        <v>-9.9999999999999645</v>
      </c>
      <c r="T261" s="85">
        <v>16.899999999999999</v>
      </c>
      <c r="U261" s="85">
        <f t="shared" si="285"/>
        <v>13.52</v>
      </c>
      <c r="V261" s="84">
        <f t="shared" si="294"/>
        <v>0</v>
      </c>
      <c r="W261" s="84">
        <v>21.99</v>
      </c>
      <c r="X261" s="85">
        <f t="shared" si="286"/>
        <v>17.591999999999999</v>
      </c>
      <c r="Y261" s="84">
        <f t="shared" si="295"/>
        <v>0</v>
      </c>
      <c r="Z261" s="85">
        <v>21.14</v>
      </c>
      <c r="AA261" s="85">
        <f t="shared" si="287"/>
        <v>16.911999999999999</v>
      </c>
      <c r="AB261" s="136">
        <f t="shared" si="296"/>
        <v>0</v>
      </c>
    </row>
    <row r="262" spans="1:28" x14ac:dyDescent="0.2">
      <c r="A262" s="184">
        <v>42956</v>
      </c>
      <c r="B262" s="220">
        <v>13.97</v>
      </c>
      <c r="C262" s="85">
        <f t="shared" si="279"/>
        <v>11.176</v>
      </c>
      <c r="D262" s="84">
        <f t="shared" si="288"/>
        <v>0</v>
      </c>
      <c r="E262" s="84">
        <v>14.27</v>
      </c>
      <c r="F262" s="85">
        <f t="shared" si="280"/>
        <v>11.416</v>
      </c>
      <c r="G262" s="84">
        <f t="shared" si="289"/>
        <v>0</v>
      </c>
      <c r="H262" s="84">
        <v>14.57</v>
      </c>
      <c r="I262" s="85">
        <f t="shared" si="281"/>
        <v>11.656000000000001</v>
      </c>
      <c r="J262" s="84">
        <f t="shared" si="290"/>
        <v>0</v>
      </c>
      <c r="K262" s="85">
        <v>13.6</v>
      </c>
      <c r="L262" s="85">
        <f t="shared" si="282"/>
        <v>10.879999999999999</v>
      </c>
      <c r="M262" s="86">
        <f t="shared" si="291"/>
        <v>0</v>
      </c>
      <c r="N262" s="85">
        <v>11.29</v>
      </c>
      <c r="O262" s="85">
        <f t="shared" si="283"/>
        <v>9.032</v>
      </c>
      <c r="P262" s="86">
        <f t="shared" si="292"/>
        <v>0</v>
      </c>
      <c r="Q262" s="85">
        <v>13.75</v>
      </c>
      <c r="R262" s="85">
        <f t="shared" si="284"/>
        <v>11</v>
      </c>
      <c r="S262" s="86">
        <f t="shared" si="293"/>
        <v>0</v>
      </c>
      <c r="T262" s="85">
        <v>17</v>
      </c>
      <c r="U262" s="85">
        <f t="shared" si="285"/>
        <v>13.6</v>
      </c>
      <c r="V262" s="84">
        <f t="shared" si="294"/>
        <v>10.000000000000142</v>
      </c>
      <c r="W262" s="84">
        <v>21.99</v>
      </c>
      <c r="X262" s="85">
        <f t="shared" si="286"/>
        <v>17.591999999999999</v>
      </c>
      <c r="Y262" s="84">
        <f t="shared" si="295"/>
        <v>0</v>
      </c>
      <c r="Z262" s="85">
        <v>21.14</v>
      </c>
      <c r="AA262" s="85">
        <f t="shared" si="287"/>
        <v>16.911999999999999</v>
      </c>
      <c r="AB262" s="136">
        <f t="shared" si="296"/>
        <v>0</v>
      </c>
    </row>
    <row r="263" spans="1:28" x14ac:dyDescent="0.2">
      <c r="A263" s="184">
        <v>42957</v>
      </c>
      <c r="B263" s="220">
        <v>13.97</v>
      </c>
      <c r="C263" s="85">
        <f t="shared" si="279"/>
        <v>11.176</v>
      </c>
      <c r="D263" s="84">
        <f t="shared" si="288"/>
        <v>0</v>
      </c>
      <c r="E263" s="84">
        <v>14.27</v>
      </c>
      <c r="F263" s="85">
        <f t="shared" si="280"/>
        <v>11.416</v>
      </c>
      <c r="G263" s="84">
        <f t="shared" si="289"/>
        <v>0</v>
      </c>
      <c r="H263" s="84">
        <v>14.57</v>
      </c>
      <c r="I263" s="85">
        <f t="shared" si="281"/>
        <v>11.656000000000001</v>
      </c>
      <c r="J263" s="84">
        <f t="shared" si="290"/>
        <v>0</v>
      </c>
      <c r="K263" s="85">
        <v>13.6</v>
      </c>
      <c r="L263" s="85">
        <f t="shared" si="282"/>
        <v>10.879999999999999</v>
      </c>
      <c r="M263" s="86">
        <f t="shared" si="291"/>
        <v>0</v>
      </c>
      <c r="N263" s="85">
        <v>11.29</v>
      </c>
      <c r="O263" s="85">
        <f t="shared" si="283"/>
        <v>9.032</v>
      </c>
      <c r="P263" s="86">
        <f t="shared" si="292"/>
        <v>0</v>
      </c>
      <c r="Q263" s="85">
        <v>13.75</v>
      </c>
      <c r="R263" s="85">
        <f t="shared" si="284"/>
        <v>11</v>
      </c>
      <c r="S263" s="86">
        <f t="shared" si="293"/>
        <v>0</v>
      </c>
      <c r="T263" s="85">
        <v>17</v>
      </c>
      <c r="U263" s="85">
        <f t="shared" si="285"/>
        <v>13.6</v>
      </c>
      <c r="V263" s="84">
        <f t="shared" si="294"/>
        <v>0</v>
      </c>
      <c r="W263" s="84">
        <v>21.99</v>
      </c>
      <c r="X263" s="85">
        <f t="shared" si="286"/>
        <v>17.591999999999999</v>
      </c>
      <c r="Y263" s="84">
        <f t="shared" si="295"/>
        <v>0</v>
      </c>
      <c r="Z263" s="85">
        <v>21.14</v>
      </c>
      <c r="AA263" s="85">
        <f t="shared" si="287"/>
        <v>16.911999999999999</v>
      </c>
      <c r="AB263" s="136">
        <f t="shared" si="296"/>
        <v>0</v>
      </c>
    </row>
    <row r="264" spans="1:28" x14ac:dyDescent="0.2">
      <c r="A264" s="184">
        <v>42958</v>
      </c>
      <c r="B264" s="220">
        <v>13.97</v>
      </c>
      <c r="C264" s="85">
        <f t="shared" si="279"/>
        <v>11.176</v>
      </c>
      <c r="D264" s="84">
        <f t="shared" si="288"/>
        <v>0</v>
      </c>
      <c r="E264" s="84">
        <v>14.27</v>
      </c>
      <c r="F264" s="85">
        <f t="shared" si="280"/>
        <v>11.416</v>
      </c>
      <c r="G264" s="84">
        <f t="shared" si="289"/>
        <v>0</v>
      </c>
      <c r="H264" s="84">
        <v>14.57</v>
      </c>
      <c r="I264" s="85">
        <f t="shared" si="281"/>
        <v>11.656000000000001</v>
      </c>
      <c r="J264" s="84">
        <f t="shared" si="290"/>
        <v>0</v>
      </c>
      <c r="K264" s="85">
        <v>13.7</v>
      </c>
      <c r="L264" s="85">
        <f t="shared" si="282"/>
        <v>10.959999999999999</v>
      </c>
      <c r="M264" s="86">
        <f t="shared" si="291"/>
        <v>9.9999999999999645</v>
      </c>
      <c r="N264" s="85">
        <v>11.29</v>
      </c>
      <c r="O264" s="85">
        <f t="shared" si="283"/>
        <v>9.032</v>
      </c>
      <c r="P264" s="86">
        <f t="shared" si="292"/>
        <v>0</v>
      </c>
      <c r="Q264" s="85">
        <v>13.85</v>
      </c>
      <c r="R264" s="85">
        <f t="shared" si="284"/>
        <v>11.08</v>
      </c>
      <c r="S264" s="86">
        <f t="shared" si="293"/>
        <v>9.9999999999999645</v>
      </c>
      <c r="T264" s="85">
        <v>17</v>
      </c>
      <c r="U264" s="85">
        <f t="shared" si="285"/>
        <v>13.6</v>
      </c>
      <c r="V264" s="84">
        <f t="shared" si="294"/>
        <v>0</v>
      </c>
      <c r="W264" s="84">
        <v>21.99</v>
      </c>
      <c r="X264" s="85">
        <f t="shared" si="286"/>
        <v>17.591999999999999</v>
      </c>
      <c r="Y264" s="84">
        <f t="shared" si="295"/>
        <v>0</v>
      </c>
      <c r="Z264" s="85">
        <v>21.14</v>
      </c>
      <c r="AA264" s="85">
        <f t="shared" si="287"/>
        <v>16.911999999999999</v>
      </c>
      <c r="AB264" s="136">
        <f t="shared" si="296"/>
        <v>0</v>
      </c>
    </row>
    <row r="265" spans="1:28" x14ac:dyDescent="0.2">
      <c r="A265" s="184">
        <v>42959</v>
      </c>
      <c r="B265" s="220">
        <v>13.97</v>
      </c>
      <c r="C265" s="85">
        <f t="shared" si="279"/>
        <v>11.176</v>
      </c>
      <c r="D265" s="84">
        <f t="shared" si="288"/>
        <v>0</v>
      </c>
      <c r="E265" s="84">
        <v>14.27</v>
      </c>
      <c r="F265" s="85">
        <f t="shared" si="280"/>
        <v>11.416</v>
      </c>
      <c r="G265" s="84">
        <f t="shared" si="289"/>
        <v>0</v>
      </c>
      <c r="H265" s="84">
        <v>14.57</v>
      </c>
      <c r="I265" s="85">
        <f t="shared" si="281"/>
        <v>11.656000000000001</v>
      </c>
      <c r="J265" s="84">
        <f t="shared" si="290"/>
        <v>0</v>
      </c>
      <c r="K265" s="85">
        <v>13.7</v>
      </c>
      <c r="L265" s="85">
        <f t="shared" si="282"/>
        <v>10.959999999999999</v>
      </c>
      <c r="M265" s="86">
        <f t="shared" si="291"/>
        <v>0</v>
      </c>
      <c r="N265" s="85">
        <v>11.29</v>
      </c>
      <c r="O265" s="85">
        <f t="shared" si="283"/>
        <v>9.032</v>
      </c>
      <c r="P265" s="86">
        <f t="shared" si="292"/>
        <v>0</v>
      </c>
      <c r="Q265" s="85">
        <v>13.85</v>
      </c>
      <c r="R265" s="85">
        <f t="shared" si="284"/>
        <v>11.08</v>
      </c>
      <c r="S265" s="86">
        <f t="shared" si="293"/>
        <v>0</v>
      </c>
      <c r="T265" s="85">
        <v>17</v>
      </c>
      <c r="U265" s="85">
        <f t="shared" si="285"/>
        <v>13.6</v>
      </c>
      <c r="V265" s="84">
        <f t="shared" si="294"/>
        <v>0</v>
      </c>
      <c r="W265" s="84">
        <v>21.99</v>
      </c>
      <c r="X265" s="85">
        <f t="shared" si="286"/>
        <v>17.591999999999999</v>
      </c>
      <c r="Y265" s="84">
        <f t="shared" si="295"/>
        <v>0</v>
      </c>
      <c r="Z265" s="85">
        <v>21.14</v>
      </c>
      <c r="AA265" s="85">
        <f t="shared" si="287"/>
        <v>16.911999999999999</v>
      </c>
      <c r="AB265" s="136">
        <f t="shared" si="296"/>
        <v>0</v>
      </c>
    </row>
    <row r="266" spans="1:28" x14ac:dyDescent="0.2">
      <c r="A266" s="184">
        <v>42960</v>
      </c>
      <c r="B266" s="220">
        <v>13.97</v>
      </c>
      <c r="C266" s="85">
        <f t="shared" si="279"/>
        <v>11.176</v>
      </c>
      <c r="D266" s="84">
        <f t="shared" si="288"/>
        <v>0</v>
      </c>
      <c r="E266" s="84">
        <v>14.27</v>
      </c>
      <c r="F266" s="85">
        <f t="shared" si="280"/>
        <v>11.416</v>
      </c>
      <c r="G266" s="84">
        <f t="shared" si="289"/>
        <v>0</v>
      </c>
      <c r="H266" s="84">
        <v>14.57</v>
      </c>
      <c r="I266" s="85">
        <f t="shared" si="281"/>
        <v>11.656000000000001</v>
      </c>
      <c r="J266" s="84">
        <f t="shared" si="290"/>
        <v>0</v>
      </c>
      <c r="K266" s="85">
        <v>13.7</v>
      </c>
      <c r="L266" s="85">
        <f t="shared" si="282"/>
        <v>10.959999999999999</v>
      </c>
      <c r="M266" s="86">
        <f t="shared" si="291"/>
        <v>0</v>
      </c>
      <c r="N266" s="85">
        <v>11.29</v>
      </c>
      <c r="O266" s="85">
        <f t="shared" si="283"/>
        <v>9.032</v>
      </c>
      <c r="P266" s="86">
        <f t="shared" si="292"/>
        <v>0</v>
      </c>
      <c r="Q266" s="85">
        <v>13.85</v>
      </c>
      <c r="R266" s="85">
        <f t="shared" si="284"/>
        <v>11.08</v>
      </c>
      <c r="S266" s="86">
        <f t="shared" si="293"/>
        <v>0</v>
      </c>
      <c r="T266" s="85">
        <v>17</v>
      </c>
      <c r="U266" s="85">
        <f t="shared" si="285"/>
        <v>13.6</v>
      </c>
      <c r="V266" s="84">
        <f t="shared" si="294"/>
        <v>0</v>
      </c>
      <c r="W266" s="84">
        <v>21.99</v>
      </c>
      <c r="X266" s="85">
        <f t="shared" si="286"/>
        <v>17.591999999999999</v>
      </c>
      <c r="Y266" s="84">
        <f t="shared" si="295"/>
        <v>0</v>
      </c>
      <c r="Z266" s="85">
        <v>21.14</v>
      </c>
      <c r="AA266" s="85">
        <f t="shared" si="287"/>
        <v>16.911999999999999</v>
      </c>
      <c r="AB266" s="136">
        <f t="shared" si="296"/>
        <v>0</v>
      </c>
    </row>
    <row r="267" spans="1:28" x14ac:dyDescent="0.2">
      <c r="A267" s="184">
        <v>42961</v>
      </c>
      <c r="B267" s="220">
        <v>13.97</v>
      </c>
      <c r="C267" s="85">
        <f t="shared" si="279"/>
        <v>11.176</v>
      </c>
      <c r="D267" s="84">
        <f t="shared" si="288"/>
        <v>0</v>
      </c>
      <c r="E267" s="84">
        <v>14.27</v>
      </c>
      <c r="F267" s="85">
        <f t="shared" si="280"/>
        <v>11.416</v>
      </c>
      <c r="G267" s="84">
        <f t="shared" si="289"/>
        <v>0</v>
      </c>
      <c r="H267" s="84">
        <v>14.57</v>
      </c>
      <c r="I267" s="85">
        <f t="shared" si="281"/>
        <v>11.656000000000001</v>
      </c>
      <c r="J267" s="84">
        <f t="shared" si="290"/>
        <v>0</v>
      </c>
      <c r="K267" s="85">
        <v>13.7</v>
      </c>
      <c r="L267" s="85">
        <f t="shared" si="282"/>
        <v>10.959999999999999</v>
      </c>
      <c r="M267" s="86">
        <f t="shared" si="291"/>
        <v>0</v>
      </c>
      <c r="N267" s="85">
        <v>11.29</v>
      </c>
      <c r="O267" s="85">
        <f t="shared" si="283"/>
        <v>9.032</v>
      </c>
      <c r="P267" s="86">
        <f t="shared" si="292"/>
        <v>0</v>
      </c>
      <c r="Q267" s="85">
        <v>13.85</v>
      </c>
      <c r="R267" s="85">
        <f t="shared" si="284"/>
        <v>11.08</v>
      </c>
      <c r="S267" s="86">
        <f t="shared" si="293"/>
        <v>0</v>
      </c>
      <c r="T267" s="85">
        <v>17</v>
      </c>
      <c r="U267" s="85">
        <f t="shared" si="285"/>
        <v>13.6</v>
      </c>
      <c r="V267" s="84">
        <f t="shared" si="294"/>
        <v>0</v>
      </c>
      <c r="W267" s="84">
        <v>21.99</v>
      </c>
      <c r="X267" s="85">
        <f t="shared" si="286"/>
        <v>17.591999999999999</v>
      </c>
      <c r="Y267" s="84">
        <f t="shared" si="295"/>
        <v>0</v>
      </c>
      <c r="Z267" s="85">
        <v>21.14</v>
      </c>
      <c r="AA267" s="85">
        <f t="shared" si="287"/>
        <v>16.911999999999999</v>
      </c>
      <c r="AB267" s="136">
        <f t="shared" si="296"/>
        <v>0</v>
      </c>
    </row>
    <row r="268" spans="1:28" x14ac:dyDescent="0.2">
      <c r="A268" s="184">
        <v>42962</v>
      </c>
      <c r="B268" s="220">
        <v>13.87</v>
      </c>
      <c r="C268" s="85">
        <f t="shared" si="279"/>
        <v>11.096</v>
      </c>
      <c r="D268" s="84">
        <f t="shared" si="288"/>
        <v>-10.000000000000142</v>
      </c>
      <c r="E268" s="84">
        <v>14.17</v>
      </c>
      <c r="F268" s="85">
        <f t="shared" si="280"/>
        <v>11.336</v>
      </c>
      <c r="G268" s="84">
        <f t="shared" si="289"/>
        <v>-9.9999999999999645</v>
      </c>
      <c r="H268" s="84">
        <v>14.47</v>
      </c>
      <c r="I268" s="85">
        <f t="shared" si="281"/>
        <v>11.576000000000001</v>
      </c>
      <c r="J268" s="84">
        <f t="shared" si="290"/>
        <v>-9.9999999999999645</v>
      </c>
      <c r="K268" s="85">
        <v>13.7</v>
      </c>
      <c r="L268" s="85">
        <f t="shared" si="282"/>
        <v>10.959999999999999</v>
      </c>
      <c r="M268" s="86">
        <f t="shared" si="291"/>
        <v>0</v>
      </c>
      <c r="N268" s="85">
        <v>11.19</v>
      </c>
      <c r="O268" s="85">
        <f t="shared" si="283"/>
        <v>8.952</v>
      </c>
      <c r="P268" s="86">
        <f t="shared" si="292"/>
        <v>-9.9999999999999645</v>
      </c>
      <c r="Q268" s="85">
        <v>13.85</v>
      </c>
      <c r="R268" s="85">
        <f t="shared" si="284"/>
        <v>11.08</v>
      </c>
      <c r="S268" s="86">
        <f t="shared" si="293"/>
        <v>0</v>
      </c>
      <c r="T268" s="85">
        <v>17</v>
      </c>
      <c r="U268" s="85">
        <f t="shared" si="285"/>
        <v>13.6</v>
      </c>
      <c r="V268" s="84">
        <f t="shared" si="294"/>
        <v>0</v>
      </c>
      <c r="W268" s="84">
        <v>21.99</v>
      </c>
      <c r="X268" s="85">
        <f t="shared" si="286"/>
        <v>17.591999999999999</v>
      </c>
      <c r="Y268" s="84">
        <f t="shared" si="295"/>
        <v>0</v>
      </c>
      <c r="Z268" s="85">
        <v>21.14</v>
      </c>
      <c r="AA268" s="85">
        <f t="shared" si="287"/>
        <v>16.911999999999999</v>
      </c>
      <c r="AB268" s="136">
        <f t="shared" si="296"/>
        <v>0</v>
      </c>
    </row>
    <row r="269" spans="1:28" x14ac:dyDescent="0.2">
      <c r="A269" s="184">
        <v>42963</v>
      </c>
      <c r="B269" s="220">
        <v>13.77</v>
      </c>
      <c r="C269" s="85">
        <f t="shared" si="279"/>
        <v>11.016</v>
      </c>
      <c r="D269" s="84">
        <f t="shared" si="288"/>
        <v>-9.9999999999999645</v>
      </c>
      <c r="E269" s="84">
        <v>14.07</v>
      </c>
      <c r="F269" s="85">
        <f t="shared" si="280"/>
        <v>11.256</v>
      </c>
      <c r="G269" s="84">
        <f t="shared" si="289"/>
        <v>-9.9999999999999645</v>
      </c>
      <c r="H269" s="84">
        <v>14.37</v>
      </c>
      <c r="I269" s="85">
        <f t="shared" si="281"/>
        <v>11.495999999999999</v>
      </c>
      <c r="J269" s="84">
        <f t="shared" si="290"/>
        <v>-10.000000000000142</v>
      </c>
      <c r="K269" s="85">
        <v>13.55</v>
      </c>
      <c r="L269" s="85">
        <f t="shared" si="282"/>
        <v>10.84</v>
      </c>
      <c r="M269" s="86">
        <f t="shared" si="291"/>
        <v>-14.999999999999858</v>
      </c>
      <c r="N269" s="85">
        <v>11.19</v>
      </c>
      <c r="O269" s="85">
        <f t="shared" si="283"/>
        <v>8.952</v>
      </c>
      <c r="P269" s="86">
        <f t="shared" si="292"/>
        <v>0</v>
      </c>
      <c r="Q269" s="85">
        <v>13.7</v>
      </c>
      <c r="R269" s="85">
        <f t="shared" si="284"/>
        <v>10.959999999999999</v>
      </c>
      <c r="S269" s="86">
        <f t="shared" si="293"/>
        <v>-15.000000000000036</v>
      </c>
      <c r="T269" s="85">
        <v>17</v>
      </c>
      <c r="U269" s="85">
        <f t="shared" si="285"/>
        <v>13.6</v>
      </c>
      <c r="V269" s="84">
        <f t="shared" si="294"/>
        <v>0</v>
      </c>
      <c r="W269" s="84">
        <v>21.99</v>
      </c>
      <c r="X269" s="85">
        <f t="shared" si="286"/>
        <v>17.591999999999999</v>
      </c>
      <c r="Y269" s="84">
        <f t="shared" si="295"/>
        <v>0</v>
      </c>
      <c r="Z269" s="85">
        <v>21.14</v>
      </c>
      <c r="AA269" s="85">
        <f t="shared" si="287"/>
        <v>16.911999999999999</v>
      </c>
      <c r="AB269" s="136">
        <f t="shared" si="296"/>
        <v>0</v>
      </c>
    </row>
    <row r="270" spans="1:28" x14ac:dyDescent="0.2">
      <c r="A270" s="184">
        <v>42964</v>
      </c>
      <c r="B270" s="220">
        <v>13.77</v>
      </c>
      <c r="C270" s="85">
        <f t="shared" si="279"/>
        <v>11.016</v>
      </c>
      <c r="D270" s="84">
        <f t="shared" si="288"/>
        <v>0</v>
      </c>
      <c r="E270" s="84">
        <v>14.07</v>
      </c>
      <c r="F270" s="85">
        <f t="shared" si="280"/>
        <v>11.256</v>
      </c>
      <c r="G270" s="84">
        <f t="shared" si="289"/>
        <v>0</v>
      </c>
      <c r="H270" s="84">
        <v>14.37</v>
      </c>
      <c r="I270" s="85">
        <f t="shared" si="281"/>
        <v>11.495999999999999</v>
      </c>
      <c r="J270" s="84">
        <f t="shared" si="290"/>
        <v>0</v>
      </c>
      <c r="K270" s="85">
        <v>13.55</v>
      </c>
      <c r="L270" s="85">
        <f t="shared" si="282"/>
        <v>10.84</v>
      </c>
      <c r="M270" s="86">
        <f t="shared" si="291"/>
        <v>0</v>
      </c>
      <c r="N270" s="85">
        <v>11.19</v>
      </c>
      <c r="O270" s="85">
        <f t="shared" si="283"/>
        <v>8.952</v>
      </c>
      <c r="P270" s="86">
        <f t="shared" si="292"/>
        <v>0</v>
      </c>
      <c r="Q270" s="85">
        <v>13.7</v>
      </c>
      <c r="R270" s="85">
        <f t="shared" si="284"/>
        <v>10.959999999999999</v>
      </c>
      <c r="S270" s="86">
        <f t="shared" si="293"/>
        <v>0</v>
      </c>
      <c r="T270" s="85">
        <v>17</v>
      </c>
      <c r="U270" s="85">
        <f t="shared" si="285"/>
        <v>13.6</v>
      </c>
      <c r="V270" s="84">
        <f t="shared" si="294"/>
        <v>0</v>
      </c>
      <c r="W270" s="84">
        <v>21.99</v>
      </c>
      <c r="X270" s="85">
        <f t="shared" si="286"/>
        <v>17.591999999999999</v>
      </c>
      <c r="Y270" s="84">
        <f t="shared" si="295"/>
        <v>0</v>
      </c>
      <c r="Z270" s="85">
        <v>21.14</v>
      </c>
      <c r="AA270" s="85">
        <f t="shared" si="287"/>
        <v>16.911999999999999</v>
      </c>
      <c r="AB270" s="136">
        <f t="shared" si="296"/>
        <v>0</v>
      </c>
    </row>
    <row r="271" spans="1:28" x14ac:dyDescent="0.2">
      <c r="A271" s="184">
        <v>42965</v>
      </c>
      <c r="B271" s="220">
        <v>13.67</v>
      </c>
      <c r="C271" s="85">
        <f t="shared" si="279"/>
        <v>10.936</v>
      </c>
      <c r="D271" s="84">
        <f t="shared" si="288"/>
        <v>-9.9999999999999645</v>
      </c>
      <c r="E271" s="84">
        <v>13.97</v>
      </c>
      <c r="F271" s="85">
        <f t="shared" si="280"/>
        <v>11.176</v>
      </c>
      <c r="G271" s="84">
        <f t="shared" si="289"/>
        <v>-9.9999999999999645</v>
      </c>
      <c r="H271" s="84">
        <v>14.27</v>
      </c>
      <c r="I271" s="85">
        <f t="shared" si="281"/>
        <v>11.416</v>
      </c>
      <c r="J271" s="84">
        <f t="shared" si="290"/>
        <v>-9.9999999999999645</v>
      </c>
      <c r="K271" s="85">
        <v>13.45</v>
      </c>
      <c r="L271" s="85">
        <f t="shared" si="282"/>
        <v>10.76</v>
      </c>
      <c r="M271" s="86">
        <f t="shared" si="291"/>
        <v>-10.000000000000142</v>
      </c>
      <c r="N271" s="85">
        <v>11.09</v>
      </c>
      <c r="O271" s="85">
        <f t="shared" si="283"/>
        <v>8.8719999999999999</v>
      </c>
      <c r="P271" s="86">
        <f t="shared" si="292"/>
        <v>-9.9999999999999645</v>
      </c>
      <c r="Q271" s="85">
        <v>13.6</v>
      </c>
      <c r="R271" s="85">
        <f t="shared" si="284"/>
        <v>10.879999999999999</v>
      </c>
      <c r="S271" s="86">
        <f t="shared" si="293"/>
        <v>-9.9999999999999645</v>
      </c>
      <c r="T271" s="85">
        <v>17</v>
      </c>
      <c r="U271" s="85">
        <f t="shared" si="285"/>
        <v>13.6</v>
      </c>
      <c r="V271" s="84">
        <f t="shared" si="294"/>
        <v>0</v>
      </c>
      <c r="W271" s="84">
        <v>21.99</v>
      </c>
      <c r="X271" s="85">
        <f t="shared" si="286"/>
        <v>17.591999999999999</v>
      </c>
      <c r="Y271" s="84">
        <f t="shared" si="295"/>
        <v>0</v>
      </c>
      <c r="Z271" s="85">
        <v>21.14</v>
      </c>
      <c r="AA271" s="85">
        <f t="shared" si="287"/>
        <v>16.911999999999999</v>
      </c>
      <c r="AB271" s="136">
        <f t="shared" si="296"/>
        <v>0</v>
      </c>
    </row>
    <row r="272" spans="1:28" x14ac:dyDescent="0.2">
      <c r="A272" s="184">
        <v>42966</v>
      </c>
      <c r="B272" s="220">
        <v>13.67</v>
      </c>
      <c r="C272" s="85">
        <f t="shared" si="279"/>
        <v>10.936</v>
      </c>
      <c r="D272" s="84">
        <f t="shared" si="288"/>
        <v>0</v>
      </c>
      <c r="E272" s="84">
        <v>13.97</v>
      </c>
      <c r="F272" s="85">
        <f t="shared" si="280"/>
        <v>11.176</v>
      </c>
      <c r="G272" s="84">
        <f t="shared" si="289"/>
        <v>0</v>
      </c>
      <c r="H272" s="84">
        <v>14.27</v>
      </c>
      <c r="I272" s="85">
        <f t="shared" si="281"/>
        <v>11.416</v>
      </c>
      <c r="J272" s="84">
        <f t="shared" si="290"/>
        <v>0</v>
      </c>
      <c r="K272" s="85">
        <v>13.45</v>
      </c>
      <c r="L272" s="85">
        <f t="shared" si="282"/>
        <v>10.76</v>
      </c>
      <c r="M272" s="86">
        <f t="shared" si="291"/>
        <v>0</v>
      </c>
      <c r="N272" s="85">
        <v>11.09</v>
      </c>
      <c r="O272" s="85">
        <f t="shared" si="283"/>
        <v>8.8719999999999999</v>
      </c>
      <c r="P272" s="86">
        <f t="shared" si="292"/>
        <v>0</v>
      </c>
      <c r="Q272" s="85">
        <v>13.6</v>
      </c>
      <c r="R272" s="85">
        <f t="shared" si="284"/>
        <v>10.879999999999999</v>
      </c>
      <c r="S272" s="86">
        <f t="shared" si="293"/>
        <v>0</v>
      </c>
      <c r="T272" s="85">
        <v>17</v>
      </c>
      <c r="U272" s="85">
        <f t="shared" si="285"/>
        <v>13.6</v>
      </c>
      <c r="V272" s="84">
        <f t="shared" si="294"/>
        <v>0</v>
      </c>
      <c r="W272" s="84">
        <v>21.99</v>
      </c>
      <c r="X272" s="85">
        <f t="shared" si="286"/>
        <v>17.591999999999999</v>
      </c>
      <c r="Y272" s="84">
        <f t="shared" si="295"/>
        <v>0</v>
      </c>
      <c r="Z272" s="85">
        <v>21.14</v>
      </c>
      <c r="AA272" s="85">
        <f t="shared" si="287"/>
        <v>16.911999999999999</v>
      </c>
      <c r="AB272" s="136">
        <f t="shared" si="296"/>
        <v>0</v>
      </c>
    </row>
    <row r="273" spans="1:28" x14ac:dyDescent="0.2">
      <c r="A273" s="184">
        <v>42967</v>
      </c>
      <c r="B273" s="220">
        <v>13.67</v>
      </c>
      <c r="C273" s="85">
        <f t="shared" si="279"/>
        <v>10.936</v>
      </c>
      <c r="D273" s="84">
        <f t="shared" si="288"/>
        <v>0</v>
      </c>
      <c r="E273" s="84">
        <v>13.97</v>
      </c>
      <c r="F273" s="85">
        <f t="shared" si="280"/>
        <v>11.176</v>
      </c>
      <c r="G273" s="84">
        <f t="shared" si="289"/>
        <v>0</v>
      </c>
      <c r="H273" s="84">
        <v>14.27</v>
      </c>
      <c r="I273" s="85">
        <f t="shared" si="281"/>
        <v>11.416</v>
      </c>
      <c r="J273" s="84">
        <f t="shared" si="290"/>
        <v>0</v>
      </c>
      <c r="K273" s="85">
        <v>13.45</v>
      </c>
      <c r="L273" s="85">
        <f t="shared" si="282"/>
        <v>10.76</v>
      </c>
      <c r="M273" s="86">
        <f t="shared" si="291"/>
        <v>0</v>
      </c>
      <c r="N273" s="85">
        <v>11.09</v>
      </c>
      <c r="O273" s="85">
        <f t="shared" si="283"/>
        <v>8.8719999999999999</v>
      </c>
      <c r="P273" s="86">
        <f t="shared" si="292"/>
        <v>0</v>
      </c>
      <c r="Q273" s="85">
        <v>13.6</v>
      </c>
      <c r="R273" s="85">
        <f t="shared" si="284"/>
        <v>10.879999999999999</v>
      </c>
      <c r="S273" s="86">
        <f t="shared" si="293"/>
        <v>0</v>
      </c>
      <c r="T273" s="85">
        <v>17</v>
      </c>
      <c r="U273" s="85">
        <f t="shared" si="285"/>
        <v>13.6</v>
      </c>
      <c r="V273" s="84">
        <f t="shared" si="294"/>
        <v>0</v>
      </c>
      <c r="W273" s="84">
        <v>21.99</v>
      </c>
      <c r="X273" s="85">
        <f t="shared" si="286"/>
        <v>17.591999999999999</v>
      </c>
      <c r="Y273" s="84">
        <f t="shared" si="295"/>
        <v>0</v>
      </c>
      <c r="Z273" s="85">
        <v>21.14</v>
      </c>
      <c r="AA273" s="85">
        <f t="shared" si="287"/>
        <v>16.911999999999999</v>
      </c>
      <c r="AB273" s="136">
        <f t="shared" si="296"/>
        <v>0</v>
      </c>
    </row>
    <row r="274" spans="1:28" x14ac:dyDescent="0.2">
      <c r="A274" s="184">
        <v>42968</v>
      </c>
      <c r="B274" s="220">
        <v>13.77</v>
      </c>
      <c r="C274" s="85">
        <f t="shared" si="279"/>
        <v>11.016</v>
      </c>
      <c r="D274" s="84">
        <f t="shared" si="288"/>
        <v>9.9999999999999645</v>
      </c>
      <c r="E274" s="84">
        <v>14.07</v>
      </c>
      <c r="F274" s="85">
        <f t="shared" si="280"/>
        <v>11.256</v>
      </c>
      <c r="G274" s="84">
        <f t="shared" si="289"/>
        <v>9.9999999999999645</v>
      </c>
      <c r="H274" s="84">
        <v>14.37</v>
      </c>
      <c r="I274" s="85">
        <f t="shared" si="281"/>
        <v>11.495999999999999</v>
      </c>
      <c r="J274" s="84">
        <f t="shared" si="290"/>
        <v>9.9999999999999645</v>
      </c>
      <c r="K274" s="85">
        <v>13.55</v>
      </c>
      <c r="L274" s="85">
        <f t="shared" si="282"/>
        <v>10.84</v>
      </c>
      <c r="M274" s="86">
        <f t="shared" si="291"/>
        <v>10.000000000000142</v>
      </c>
      <c r="N274" s="85">
        <v>11.09</v>
      </c>
      <c r="O274" s="85">
        <f t="shared" si="283"/>
        <v>8.8719999999999999</v>
      </c>
      <c r="P274" s="86">
        <f t="shared" si="292"/>
        <v>0</v>
      </c>
      <c r="Q274" s="85">
        <v>13.7</v>
      </c>
      <c r="R274" s="85">
        <f t="shared" si="284"/>
        <v>10.959999999999999</v>
      </c>
      <c r="S274" s="86">
        <f t="shared" si="293"/>
        <v>9.9999999999999645</v>
      </c>
      <c r="T274" s="85">
        <v>17</v>
      </c>
      <c r="U274" s="85">
        <f t="shared" si="285"/>
        <v>13.6</v>
      </c>
      <c r="V274" s="84">
        <f t="shared" si="294"/>
        <v>0</v>
      </c>
      <c r="W274" s="84">
        <v>21.99</v>
      </c>
      <c r="X274" s="85">
        <f t="shared" si="286"/>
        <v>17.591999999999999</v>
      </c>
      <c r="Y274" s="84">
        <f t="shared" si="295"/>
        <v>0</v>
      </c>
      <c r="Z274" s="85">
        <v>21.14</v>
      </c>
      <c r="AA274" s="85">
        <f t="shared" si="287"/>
        <v>16.911999999999999</v>
      </c>
      <c r="AB274" s="136">
        <f t="shared" si="296"/>
        <v>0</v>
      </c>
    </row>
    <row r="275" spans="1:28" x14ac:dyDescent="0.2">
      <c r="A275" s="184">
        <v>42969</v>
      </c>
      <c r="B275" s="220">
        <v>13.77</v>
      </c>
      <c r="C275" s="85">
        <f t="shared" si="279"/>
        <v>11.016</v>
      </c>
      <c r="D275" s="84">
        <f t="shared" si="288"/>
        <v>0</v>
      </c>
      <c r="E275" s="84">
        <v>14.07</v>
      </c>
      <c r="F275" s="85">
        <f t="shared" si="280"/>
        <v>11.256</v>
      </c>
      <c r="G275" s="84">
        <f t="shared" si="289"/>
        <v>0</v>
      </c>
      <c r="H275" s="84">
        <v>14.37</v>
      </c>
      <c r="I275" s="85">
        <f t="shared" si="281"/>
        <v>11.495999999999999</v>
      </c>
      <c r="J275" s="84">
        <f t="shared" si="290"/>
        <v>0</v>
      </c>
      <c r="K275" s="85">
        <v>13.55</v>
      </c>
      <c r="L275" s="85">
        <f t="shared" si="282"/>
        <v>10.84</v>
      </c>
      <c r="M275" s="86">
        <f t="shared" si="291"/>
        <v>0</v>
      </c>
      <c r="N275" s="85">
        <v>11.09</v>
      </c>
      <c r="O275" s="85">
        <f t="shared" si="283"/>
        <v>8.8719999999999999</v>
      </c>
      <c r="P275" s="86">
        <f t="shared" si="292"/>
        <v>0</v>
      </c>
      <c r="Q275" s="85">
        <v>13.7</v>
      </c>
      <c r="R275" s="85">
        <f t="shared" si="284"/>
        <v>10.959999999999999</v>
      </c>
      <c r="S275" s="86">
        <f t="shared" si="293"/>
        <v>0</v>
      </c>
      <c r="T275" s="85">
        <v>17</v>
      </c>
      <c r="U275" s="85">
        <f t="shared" si="285"/>
        <v>13.6</v>
      </c>
      <c r="V275" s="84">
        <f t="shared" si="294"/>
        <v>0</v>
      </c>
      <c r="W275" s="84">
        <v>21.99</v>
      </c>
      <c r="X275" s="85">
        <f t="shared" si="286"/>
        <v>17.591999999999999</v>
      </c>
      <c r="Y275" s="84">
        <f t="shared" si="295"/>
        <v>0</v>
      </c>
      <c r="Z275" s="85">
        <v>21.14</v>
      </c>
      <c r="AA275" s="85">
        <f t="shared" si="287"/>
        <v>16.911999999999999</v>
      </c>
      <c r="AB275" s="136">
        <f t="shared" si="296"/>
        <v>0</v>
      </c>
    </row>
    <row r="276" spans="1:28" x14ac:dyDescent="0.2">
      <c r="A276" s="184">
        <v>42970</v>
      </c>
      <c r="B276" s="220">
        <v>13.77</v>
      </c>
      <c r="C276" s="85">
        <f t="shared" si="279"/>
        <v>11.016</v>
      </c>
      <c r="D276" s="84">
        <f t="shared" si="288"/>
        <v>0</v>
      </c>
      <c r="E276" s="84">
        <v>14.07</v>
      </c>
      <c r="F276" s="85">
        <f t="shared" si="280"/>
        <v>11.256</v>
      </c>
      <c r="G276" s="84">
        <f t="shared" si="289"/>
        <v>0</v>
      </c>
      <c r="H276" s="84">
        <v>14.37</v>
      </c>
      <c r="I276" s="85">
        <f t="shared" si="281"/>
        <v>11.495999999999999</v>
      </c>
      <c r="J276" s="84">
        <f t="shared" si="290"/>
        <v>0</v>
      </c>
      <c r="K276" s="85">
        <v>13.55</v>
      </c>
      <c r="L276" s="85">
        <f t="shared" si="282"/>
        <v>10.84</v>
      </c>
      <c r="M276" s="86">
        <f t="shared" si="291"/>
        <v>0</v>
      </c>
      <c r="N276" s="85">
        <v>11.09</v>
      </c>
      <c r="O276" s="85">
        <f t="shared" si="283"/>
        <v>8.8719999999999999</v>
      </c>
      <c r="P276" s="86">
        <f t="shared" si="292"/>
        <v>0</v>
      </c>
      <c r="Q276" s="85">
        <v>13.7</v>
      </c>
      <c r="R276" s="85">
        <f t="shared" si="284"/>
        <v>10.959999999999999</v>
      </c>
      <c r="S276" s="86">
        <f t="shared" si="293"/>
        <v>0</v>
      </c>
      <c r="T276" s="85">
        <v>17</v>
      </c>
      <c r="U276" s="85">
        <f t="shared" si="285"/>
        <v>13.6</v>
      </c>
      <c r="V276" s="84">
        <f t="shared" si="294"/>
        <v>0</v>
      </c>
      <c r="W276" s="84">
        <v>21.99</v>
      </c>
      <c r="X276" s="85">
        <f t="shared" si="286"/>
        <v>17.591999999999999</v>
      </c>
      <c r="Y276" s="84">
        <f t="shared" si="295"/>
        <v>0</v>
      </c>
      <c r="Z276" s="85">
        <v>21.14</v>
      </c>
      <c r="AA276" s="85">
        <f t="shared" si="287"/>
        <v>16.911999999999999</v>
      </c>
      <c r="AB276" s="136">
        <f t="shared" si="296"/>
        <v>0</v>
      </c>
    </row>
    <row r="277" spans="1:28" x14ac:dyDescent="0.2">
      <c r="A277" s="184">
        <v>42971</v>
      </c>
      <c r="B277" s="220">
        <v>13.87</v>
      </c>
      <c r="C277" s="85">
        <f t="shared" si="279"/>
        <v>11.096</v>
      </c>
      <c r="D277" s="84">
        <f t="shared" si="288"/>
        <v>9.9999999999999645</v>
      </c>
      <c r="E277" s="84">
        <v>14.17</v>
      </c>
      <c r="F277" s="85">
        <f t="shared" si="280"/>
        <v>11.336</v>
      </c>
      <c r="G277" s="84">
        <f t="shared" si="289"/>
        <v>9.9999999999999645</v>
      </c>
      <c r="H277" s="84">
        <v>14.47</v>
      </c>
      <c r="I277" s="85">
        <f t="shared" si="281"/>
        <v>11.576000000000001</v>
      </c>
      <c r="J277" s="84">
        <f t="shared" si="290"/>
        <v>10.000000000000142</v>
      </c>
      <c r="K277" s="85">
        <v>13.65</v>
      </c>
      <c r="L277" s="85">
        <f t="shared" si="282"/>
        <v>10.92</v>
      </c>
      <c r="M277" s="86">
        <f t="shared" si="291"/>
        <v>9.9999999999999645</v>
      </c>
      <c r="N277" s="85">
        <v>11.09</v>
      </c>
      <c r="O277" s="85">
        <f t="shared" si="283"/>
        <v>8.8719999999999999</v>
      </c>
      <c r="P277" s="86">
        <f t="shared" si="292"/>
        <v>0</v>
      </c>
      <c r="Q277" s="85">
        <v>13.8</v>
      </c>
      <c r="R277" s="85">
        <f t="shared" si="284"/>
        <v>11.040000000000001</v>
      </c>
      <c r="S277" s="86">
        <f t="shared" si="293"/>
        <v>10.000000000000142</v>
      </c>
      <c r="T277" s="85">
        <v>17</v>
      </c>
      <c r="U277" s="85">
        <f t="shared" si="285"/>
        <v>13.6</v>
      </c>
      <c r="V277" s="84">
        <f t="shared" si="294"/>
        <v>0</v>
      </c>
      <c r="W277" s="84">
        <v>21.99</v>
      </c>
      <c r="X277" s="85">
        <f t="shared" si="286"/>
        <v>17.591999999999999</v>
      </c>
      <c r="Y277" s="84">
        <f t="shared" si="295"/>
        <v>0</v>
      </c>
      <c r="Z277" s="85">
        <v>21.14</v>
      </c>
      <c r="AA277" s="85">
        <f t="shared" si="287"/>
        <v>16.911999999999999</v>
      </c>
      <c r="AB277" s="136">
        <f t="shared" si="296"/>
        <v>0</v>
      </c>
    </row>
    <row r="278" spans="1:28" x14ac:dyDescent="0.2">
      <c r="A278" s="184">
        <v>42972</v>
      </c>
      <c r="B278" s="220">
        <v>13.87</v>
      </c>
      <c r="C278" s="85">
        <f t="shared" si="279"/>
        <v>11.096</v>
      </c>
      <c r="D278" s="84">
        <f t="shared" si="288"/>
        <v>0</v>
      </c>
      <c r="E278" s="84">
        <v>14.17</v>
      </c>
      <c r="F278" s="85">
        <f t="shared" si="280"/>
        <v>11.336</v>
      </c>
      <c r="G278" s="84">
        <f t="shared" si="289"/>
        <v>0</v>
      </c>
      <c r="H278" s="84">
        <v>14.47</v>
      </c>
      <c r="I278" s="85">
        <f t="shared" si="281"/>
        <v>11.576000000000001</v>
      </c>
      <c r="J278" s="84">
        <f t="shared" si="290"/>
        <v>0</v>
      </c>
      <c r="K278" s="85">
        <v>13.65</v>
      </c>
      <c r="L278" s="85">
        <f t="shared" si="282"/>
        <v>10.92</v>
      </c>
      <c r="M278" s="86">
        <f t="shared" si="291"/>
        <v>0</v>
      </c>
      <c r="N278" s="85">
        <v>11.09</v>
      </c>
      <c r="O278" s="85">
        <f t="shared" si="283"/>
        <v>8.8719999999999999</v>
      </c>
      <c r="P278" s="86">
        <f t="shared" si="292"/>
        <v>0</v>
      </c>
      <c r="Q278" s="85">
        <v>13.8</v>
      </c>
      <c r="R278" s="85">
        <f t="shared" si="284"/>
        <v>11.040000000000001</v>
      </c>
      <c r="S278" s="86">
        <f t="shared" si="293"/>
        <v>0</v>
      </c>
      <c r="T278" s="85">
        <v>17</v>
      </c>
      <c r="U278" s="85">
        <f t="shared" si="285"/>
        <v>13.6</v>
      </c>
      <c r="V278" s="84">
        <f t="shared" si="294"/>
        <v>0</v>
      </c>
      <c r="W278" s="84">
        <v>21.99</v>
      </c>
      <c r="X278" s="85">
        <f t="shared" si="286"/>
        <v>17.591999999999999</v>
      </c>
      <c r="Y278" s="84">
        <f t="shared" si="295"/>
        <v>0</v>
      </c>
      <c r="Z278" s="85">
        <v>21.14</v>
      </c>
      <c r="AA278" s="85">
        <f t="shared" si="287"/>
        <v>16.911999999999999</v>
      </c>
      <c r="AB278" s="136">
        <f t="shared" si="296"/>
        <v>0</v>
      </c>
    </row>
    <row r="279" spans="1:28" x14ac:dyDescent="0.2">
      <c r="A279" s="184">
        <v>42973</v>
      </c>
      <c r="B279" s="220">
        <v>13.87</v>
      </c>
      <c r="C279" s="85">
        <f t="shared" si="279"/>
        <v>11.096</v>
      </c>
      <c r="D279" s="84">
        <f t="shared" si="288"/>
        <v>0</v>
      </c>
      <c r="E279" s="84">
        <v>14.17</v>
      </c>
      <c r="F279" s="85">
        <f t="shared" si="280"/>
        <v>11.336</v>
      </c>
      <c r="G279" s="84">
        <f t="shared" si="289"/>
        <v>0</v>
      </c>
      <c r="H279" s="84">
        <v>14.47</v>
      </c>
      <c r="I279" s="85">
        <f t="shared" si="281"/>
        <v>11.576000000000001</v>
      </c>
      <c r="J279" s="84">
        <f t="shared" si="290"/>
        <v>0</v>
      </c>
      <c r="K279" s="85">
        <v>13.65</v>
      </c>
      <c r="L279" s="85">
        <f t="shared" si="282"/>
        <v>10.92</v>
      </c>
      <c r="M279" s="86">
        <f t="shared" si="291"/>
        <v>0</v>
      </c>
      <c r="N279" s="85">
        <v>11.09</v>
      </c>
      <c r="O279" s="85">
        <f t="shared" si="283"/>
        <v>8.8719999999999999</v>
      </c>
      <c r="P279" s="86">
        <f t="shared" si="292"/>
        <v>0</v>
      </c>
      <c r="Q279" s="85">
        <v>13.8</v>
      </c>
      <c r="R279" s="85">
        <f t="shared" si="284"/>
        <v>11.040000000000001</v>
      </c>
      <c r="S279" s="86">
        <f t="shared" si="293"/>
        <v>0</v>
      </c>
      <c r="T279" s="85">
        <v>17</v>
      </c>
      <c r="U279" s="85">
        <f t="shared" si="285"/>
        <v>13.6</v>
      </c>
      <c r="V279" s="84">
        <f t="shared" si="294"/>
        <v>0</v>
      </c>
      <c r="W279" s="84">
        <v>21.99</v>
      </c>
      <c r="X279" s="85">
        <f t="shared" si="286"/>
        <v>17.591999999999999</v>
      </c>
      <c r="Y279" s="84">
        <f t="shared" si="295"/>
        <v>0</v>
      </c>
      <c r="Z279" s="85">
        <v>21.14</v>
      </c>
      <c r="AA279" s="85">
        <f t="shared" si="287"/>
        <v>16.911999999999999</v>
      </c>
      <c r="AB279" s="136">
        <f t="shared" si="296"/>
        <v>0</v>
      </c>
    </row>
    <row r="280" spans="1:28" x14ac:dyDescent="0.2">
      <c r="A280" s="184">
        <v>42974</v>
      </c>
      <c r="B280" s="220">
        <v>13.87</v>
      </c>
      <c r="C280" s="85">
        <f t="shared" si="279"/>
        <v>11.096</v>
      </c>
      <c r="D280" s="84">
        <f t="shared" si="288"/>
        <v>0</v>
      </c>
      <c r="E280" s="84">
        <v>14.17</v>
      </c>
      <c r="F280" s="85">
        <f t="shared" si="280"/>
        <v>11.336</v>
      </c>
      <c r="G280" s="84">
        <f t="shared" si="289"/>
        <v>0</v>
      </c>
      <c r="H280" s="84">
        <v>14.47</v>
      </c>
      <c r="I280" s="85">
        <f t="shared" si="281"/>
        <v>11.576000000000001</v>
      </c>
      <c r="J280" s="84">
        <f t="shared" si="290"/>
        <v>0</v>
      </c>
      <c r="K280" s="85">
        <v>13.65</v>
      </c>
      <c r="L280" s="85">
        <f t="shared" si="282"/>
        <v>10.92</v>
      </c>
      <c r="M280" s="86">
        <f t="shared" si="291"/>
        <v>0</v>
      </c>
      <c r="N280" s="85">
        <v>11.09</v>
      </c>
      <c r="O280" s="85">
        <f t="shared" si="283"/>
        <v>8.8719999999999999</v>
      </c>
      <c r="P280" s="86">
        <f t="shared" si="292"/>
        <v>0</v>
      </c>
      <c r="Q280" s="85">
        <v>13.8</v>
      </c>
      <c r="R280" s="85">
        <f t="shared" si="284"/>
        <v>11.040000000000001</v>
      </c>
      <c r="S280" s="86">
        <f t="shared" si="293"/>
        <v>0</v>
      </c>
      <c r="T280" s="85">
        <v>17</v>
      </c>
      <c r="U280" s="85">
        <f t="shared" si="285"/>
        <v>13.6</v>
      </c>
      <c r="V280" s="84">
        <f t="shared" si="294"/>
        <v>0</v>
      </c>
      <c r="W280" s="84">
        <v>21.99</v>
      </c>
      <c r="X280" s="85">
        <f t="shared" si="286"/>
        <v>17.591999999999999</v>
      </c>
      <c r="Y280" s="84">
        <f t="shared" si="295"/>
        <v>0</v>
      </c>
      <c r="Z280" s="85">
        <v>21.14</v>
      </c>
      <c r="AA280" s="85">
        <f t="shared" si="287"/>
        <v>16.911999999999999</v>
      </c>
      <c r="AB280" s="136">
        <f t="shared" si="296"/>
        <v>0</v>
      </c>
    </row>
    <row r="281" spans="1:28" x14ac:dyDescent="0.2">
      <c r="A281" s="184">
        <v>42975</v>
      </c>
      <c r="B281" s="220">
        <v>13.97</v>
      </c>
      <c r="C281" s="85">
        <f t="shared" si="279"/>
        <v>11.176</v>
      </c>
      <c r="D281" s="84">
        <f t="shared" si="288"/>
        <v>10.000000000000142</v>
      </c>
      <c r="E281" s="84">
        <v>14.27</v>
      </c>
      <c r="F281" s="85">
        <f t="shared" si="280"/>
        <v>11.416</v>
      </c>
      <c r="G281" s="84">
        <f t="shared" si="289"/>
        <v>9.9999999999999645</v>
      </c>
      <c r="H281" s="84">
        <v>14.57</v>
      </c>
      <c r="I281" s="85">
        <f t="shared" si="281"/>
        <v>11.656000000000001</v>
      </c>
      <c r="J281" s="84">
        <f t="shared" si="290"/>
        <v>9.9999999999999645</v>
      </c>
      <c r="K281" s="85">
        <v>13.65</v>
      </c>
      <c r="L281" s="85">
        <f t="shared" si="282"/>
        <v>10.92</v>
      </c>
      <c r="M281" s="86">
        <f t="shared" si="291"/>
        <v>0</v>
      </c>
      <c r="N281" s="85">
        <v>11.09</v>
      </c>
      <c r="O281" s="85">
        <f t="shared" si="283"/>
        <v>8.8719999999999999</v>
      </c>
      <c r="P281" s="86">
        <f t="shared" si="292"/>
        <v>0</v>
      </c>
      <c r="Q281" s="85">
        <v>13.8</v>
      </c>
      <c r="R281" s="85">
        <f t="shared" si="284"/>
        <v>11.040000000000001</v>
      </c>
      <c r="S281" s="86">
        <f t="shared" si="293"/>
        <v>0</v>
      </c>
      <c r="T281" s="85">
        <v>17</v>
      </c>
      <c r="U281" s="85">
        <f t="shared" si="285"/>
        <v>13.6</v>
      </c>
      <c r="V281" s="84">
        <f t="shared" si="294"/>
        <v>0</v>
      </c>
      <c r="W281" s="84">
        <v>21.99</v>
      </c>
      <c r="X281" s="85">
        <f t="shared" si="286"/>
        <v>17.591999999999999</v>
      </c>
      <c r="Y281" s="84">
        <f t="shared" si="295"/>
        <v>0</v>
      </c>
      <c r="Z281" s="85">
        <v>21.14</v>
      </c>
      <c r="AA281" s="85">
        <f t="shared" si="287"/>
        <v>16.911999999999999</v>
      </c>
      <c r="AB281" s="136">
        <f t="shared" si="296"/>
        <v>0</v>
      </c>
    </row>
    <row r="282" spans="1:28" x14ac:dyDescent="0.2">
      <c r="A282" s="184">
        <v>42976</v>
      </c>
      <c r="B282" s="220">
        <v>13.97</v>
      </c>
      <c r="C282" s="85">
        <f t="shared" si="279"/>
        <v>11.176</v>
      </c>
      <c r="D282" s="84">
        <f t="shared" si="288"/>
        <v>0</v>
      </c>
      <c r="E282" s="84">
        <v>14.27</v>
      </c>
      <c r="F282" s="85">
        <f t="shared" si="280"/>
        <v>11.416</v>
      </c>
      <c r="G282" s="84">
        <f t="shared" si="289"/>
        <v>0</v>
      </c>
      <c r="H282" s="84">
        <v>14.57</v>
      </c>
      <c r="I282" s="85">
        <f t="shared" si="281"/>
        <v>11.656000000000001</v>
      </c>
      <c r="J282" s="84">
        <f t="shared" si="290"/>
        <v>0</v>
      </c>
      <c r="K282" s="85">
        <v>13.65</v>
      </c>
      <c r="L282" s="85">
        <f t="shared" si="282"/>
        <v>10.92</v>
      </c>
      <c r="M282" s="86">
        <f t="shared" si="291"/>
        <v>0</v>
      </c>
      <c r="N282" s="85">
        <v>11.09</v>
      </c>
      <c r="O282" s="85">
        <f t="shared" si="283"/>
        <v>8.8719999999999999</v>
      </c>
      <c r="P282" s="86">
        <f t="shared" si="292"/>
        <v>0</v>
      </c>
      <c r="Q282" s="85">
        <v>13.8</v>
      </c>
      <c r="R282" s="85">
        <f t="shared" si="284"/>
        <v>11.040000000000001</v>
      </c>
      <c r="S282" s="86">
        <f t="shared" si="293"/>
        <v>0</v>
      </c>
      <c r="T282" s="85">
        <v>17</v>
      </c>
      <c r="U282" s="85">
        <f t="shared" si="285"/>
        <v>13.6</v>
      </c>
      <c r="V282" s="84">
        <f t="shared" si="294"/>
        <v>0</v>
      </c>
      <c r="W282" s="84">
        <v>21.99</v>
      </c>
      <c r="X282" s="85">
        <f t="shared" si="286"/>
        <v>17.591999999999999</v>
      </c>
      <c r="Y282" s="84">
        <f t="shared" si="295"/>
        <v>0</v>
      </c>
      <c r="Z282" s="85">
        <v>21.14</v>
      </c>
      <c r="AA282" s="85">
        <f t="shared" si="287"/>
        <v>16.911999999999999</v>
      </c>
      <c r="AB282" s="136">
        <f t="shared" si="296"/>
        <v>0</v>
      </c>
    </row>
    <row r="283" spans="1:28" x14ac:dyDescent="0.2">
      <c r="A283" s="184">
        <v>42977</v>
      </c>
      <c r="B283" s="220">
        <v>13.97</v>
      </c>
      <c r="C283" s="85">
        <f t="shared" si="279"/>
        <v>11.176</v>
      </c>
      <c r="D283" s="84">
        <f t="shared" si="288"/>
        <v>0</v>
      </c>
      <c r="E283" s="84">
        <v>14.27</v>
      </c>
      <c r="F283" s="85">
        <f t="shared" si="280"/>
        <v>11.416</v>
      </c>
      <c r="G283" s="84">
        <f t="shared" si="289"/>
        <v>0</v>
      </c>
      <c r="H283" s="84">
        <v>14.57</v>
      </c>
      <c r="I283" s="85">
        <f t="shared" si="281"/>
        <v>11.656000000000001</v>
      </c>
      <c r="J283" s="84">
        <f t="shared" si="290"/>
        <v>0</v>
      </c>
      <c r="K283" s="85">
        <v>13.65</v>
      </c>
      <c r="L283" s="85">
        <f t="shared" si="282"/>
        <v>10.92</v>
      </c>
      <c r="M283" s="86">
        <f t="shared" si="291"/>
        <v>0</v>
      </c>
      <c r="N283" s="85">
        <v>11.09</v>
      </c>
      <c r="O283" s="85">
        <f t="shared" si="283"/>
        <v>8.8719999999999999</v>
      </c>
      <c r="P283" s="86">
        <f t="shared" si="292"/>
        <v>0</v>
      </c>
      <c r="Q283" s="85">
        <v>13.8</v>
      </c>
      <c r="R283" s="85">
        <f t="shared" si="284"/>
        <v>11.040000000000001</v>
      </c>
      <c r="S283" s="86">
        <f t="shared" si="293"/>
        <v>0</v>
      </c>
      <c r="T283" s="85">
        <v>17.100000000000001</v>
      </c>
      <c r="U283" s="85">
        <f t="shared" si="285"/>
        <v>13.680000000000001</v>
      </c>
      <c r="V283" s="84">
        <f t="shared" si="294"/>
        <v>10.000000000000142</v>
      </c>
      <c r="W283" s="84">
        <v>21.99</v>
      </c>
      <c r="X283" s="85">
        <f t="shared" si="286"/>
        <v>17.591999999999999</v>
      </c>
      <c r="Y283" s="84">
        <f t="shared" si="295"/>
        <v>0</v>
      </c>
      <c r="Z283" s="85">
        <v>21.14</v>
      </c>
      <c r="AA283" s="85">
        <f t="shared" si="287"/>
        <v>16.911999999999999</v>
      </c>
      <c r="AB283" s="136">
        <f t="shared" si="296"/>
        <v>0</v>
      </c>
    </row>
    <row r="284" spans="1:28" ht="13.5" thickBot="1" x14ac:dyDescent="0.25">
      <c r="A284" s="185">
        <v>42978</v>
      </c>
      <c r="B284" s="220">
        <v>14.17</v>
      </c>
      <c r="C284" s="85">
        <f t="shared" si="279"/>
        <v>11.336</v>
      </c>
      <c r="D284" s="84">
        <f t="shared" si="288"/>
        <v>19.999999999999929</v>
      </c>
      <c r="E284" s="84">
        <v>14.47</v>
      </c>
      <c r="F284" s="85">
        <f t="shared" si="280"/>
        <v>11.576000000000001</v>
      </c>
      <c r="G284" s="84">
        <f t="shared" si="289"/>
        <v>20.000000000000107</v>
      </c>
      <c r="H284" s="84">
        <v>14.77</v>
      </c>
      <c r="I284" s="85">
        <f t="shared" si="281"/>
        <v>11.815999999999999</v>
      </c>
      <c r="J284" s="84">
        <f t="shared" si="290"/>
        <v>19.999999999999929</v>
      </c>
      <c r="K284" s="85">
        <v>13.75</v>
      </c>
      <c r="L284" s="85">
        <f t="shared" si="282"/>
        <v>11</v>
      </c>
      <c r="M284" s="86">
        <f t="shared" si="291"/>
        <v>9.9999999999999645</v>
      </c>
      <c r="N284" s="85">
        <v>11.09</v>
      </c>
      <c r="O284" s="85">
        <f t="shared" si="283"/>
        <v>8.8719999999999999</v>
      </c>
      <c r="P284" s="86">
        <f t="shared" si="292"/>
        <v>0</v>
      </c>
      <c r="Q284" s="85">
        <v>13.9</v>
      </c>
      <c r="R284" s="85">
        <f t="shared" si="284"/>
        <v>11.120000000000001</v>
      </c>
      <c r="S284" s="86">
        <f t="shared" si="293"/>
        <v>9.9999999999999645</v>
      </c>
      <c r="T284" s="85">
        <v>17.100000000000001</v>
      </c>
      <c r="U284" s="85">
        <f t="shared" si="285"/>
        <v>13.680000000000001</v>
      </c>
      <c r="V284" s="84">
        <f t="shared" si="294"/>
        <v>0</v>
      </c>
      <c r="W284" s="84">
        <v>21.99</v>
      </c>
      <c r="X284" s="85">
        <f t="shared" si="286"/>
        <v>17.591999999999999</v>
      </c>
      <c r="Y284" s="84">
        <f t="shared" si="295"/>
        <v>0</v>
      </c>
      <c r="Z284" s="85">
        <v>21.14</v>
      </c>
      <c r="AA284" s="85">
        <f t="shared" si="287"/>
        <v>16.911999999999999</v>
      </c>
      <c r="AB284" s="136">
        <f t="shared" si="296"/>
        <v>0</v>
      </c>
    </row>
    <row r="286" spans="1:28" ht="51.75" thickBot="1" x14ac:dyDescent="0.25">
      <c r="A286" s="87" t="s">
        <v>1</v>
      </c>
      <c r="B286" s="144" t="s">
        <v>2</v>
      </c>
      <c r="C286" s="144" t="s">
        <v>16</v>
      </c>
      <c r="D286" s="87" t="s">
        <v>5</v>
      </c>
      <c r="E286" s="144" t="s">
        <v>3</v>
      </c>
      <c r="F286" s="144" t="s">
        <v>17</v>
      </c>
      <c r="G286" s="87" t="s">
        <v>5</v>
      </c>
      <c r="H286" s="144" t="s">
        <v>4</v>
      </c>
      <c r="I286" s="144" t="s">
        <v>18</v>
      </c>
      <c r="J286" s="87" t="s">
        <v>5</v>
      </c>
      <c r="K286" s="145" t="s">
        <v>6</v>
      </c>
      <c r="L286" s="145" t="s">
        <v>63</v>
      </c>
      <c r="M286" s="88" t="s">
        <v>5</v>
      </c>
      <c r="N286" s="144" t="s">
        <v>7</v>
      </c>
      <c r="O286" s="144" t="s">
        <v>20</v>
      </c>
      <c r="P286" s="87" t="s">
        <v>5</v>
      </c>
      <c r="Q286" s="146" t="s">
        <v>68</v>
      </c>
      <c r="R286" s="146" t="s">
        <v>69</v>
      </c>
      <c r="S286" s="147" t="s">
        <v>5</v>
      </c>
      <c r="T286" s="148" t="s">
        <v>66</v>
      </c>
      <c r="U286" s="148" t="s">
        <v>67</v>
      </c>
      <c r="V286" s="149" t="s">
        <v>5</v>
      </c>
      <c r="W286" s="90" t="s">
        <v>23</v>
      </c>
      <c r="X286" s="90" t="s">
        <v>24</v>
      </c>
      <c r="Y286" s="91" t="s">
        <v>5</v>
      </c>
      <c r="Z286" s="90" t="s">
        <v>25</v>
      </c>
      <c r="AA286" s="90" t="s">
        <v>26</v>
      </c>
      <c r="AB286" s="91" t="s">
        <v>5</v>
      </c>
    </row>
    <row r="287" spans="1:28" x14ac:dyDescent="0.2">
      <c r="A287" s="158" t="s">
        <v>70</v>
      </c>
      <c r="B287" s="150">
        <f>AVERAGE(B290:B319)</f>
        <v>14.083333333333337</v>
      </c>
      <c r="C287" s="151">
        <f>AVERAGE(C290:C319)</f>
        <v>11.266666666666667</v>
      </c>
      <c r="D287" s="151"/>
      <c r="E287" s="151">
        <f>AVERAGE(E290:E319)</f>
        <v>14.383333333333342</v>
      </c>
      <c r="F287" s="151">
        <f>AVERAGE(F290:F319)</f>
        <v>11.506666666666669</v>
      </c>
      <c r="G287" s="151"/>
      <c r="H287" s="151">
        <f>AVERAGE(H290:H319)</f>
        <v>14.68333333333333</v>
      </c>
      <c r="I287" s="151">
        <f>AVERAGE(I290:I319)</f>
        <v>11.746666666666664</v>
      </c>
      <c r="J287" s="151"/>
      <c r="K287" s="151">
        <f>AVERAGE(K290:K319)</f>
        <v>13.949999999999994</v>
      </c>
      <c r="L287" s="151">
        <f>AVERAGE(L290:L319)</f>
        <v>11.159999999999998</v>
      </c>
      <c r="M287" s="151"/>
      <c r="N287" s="151">
        <f>AVERAGE(N290:N319)</f>
        <v>10.993333333333336</v>
      </c>
      <c r="O287" s="151">
        <f>AVERAGE(O290:O319)</f>
        <v>8.794666666666668</v>
      </c>
      <c r="P287" s="151"/>
      <c r="Q287" s="151">
        <f>AVERAGE(Q290:Q319)</f>
        <v>14.1</v>
      </c>
      <c r="R287" s="151">
        <f>AVERAGE(R290:R319)</f>
        <v>11.280000000000001</v>
      </c>
      <c r="S287" s="151"/>
      <c r="T287" s="151">
        <f>AVERAGE(T290:T319)</f>
        <v>17.103333333333342</v>
      </c>
      <c r="U287" s="151">
        <f>AVERAGE(U290:U319)</f>
        <v>13.682666666666671</v>
      </c>
      <c r="V287" s="151"/>
      <c r="W287" s="151">
        <f>AVERAGE(W290:W319)</f>
        <v>21.990000000000006</v>
      </c>
      <c r="X287" s="151">
        <f>AVERAGE(AA290:AA319)</f>
        <v>16.911999999999992</v>
      </c>
      <c r="Y287" s="151"/>
      <c r="Z287" s="151">
        <f>AVERAGE(Z290:Z319)</f>
        <v>21.13999999999999</v>
      </c>
      <c r="AA287" s="151">
        <f>AVERAGE(AA290:AA319)</f>
        <v>16.911999999999992</v>
      </c>
      <c r="AB287" s="152"/>
    </row>
    <row r="288" spans="1:28" x14ac:dyDescent="0.2">
      <c r="A288" s="159" t="s">
        <v>53</v>
      </c>
      <c r="B288" s="153">
        <f>AVERAGE(B290:B304)</f>
        <v>14.226666666666665</v>
      </c>
      <c r="C288" s="153">
        <f>AVERAGE(C290:C304)</f>
        <v>11.381333333333336</v>
      </c>
      <c r="D288" s="153"/>
      <c r="E288" s="153">
        <f>AVERAGE(E290:E304)</f>
        <v>14.526666666666669</v>
      </c>
      <c r="F288" s="153">
        <f>AVERAGE(F290:F304)</f>
        <v>11.621333333333336</v>
      </c>
      <c r="G288" s="153"/>
      <c r="H288" s="153">
        <f>AVERAGE(H290:H304)</f>
        <v>14.826666666666661</v>
      </c>
      <c r="I288" s="153">
        <f>AVERAGE(I290:I304)</f>
        <v>11.861333333333329</v>
      </c>
      <c r="J288" s="153"/>
      <c r="K288" s="153">
        <f>AVERAGE(K290:K304)</f>
        <v>13.856666666666662</v>
      </c>
      <c r="L288" s="153">
        <f>AVERAGE(L290:L304)</f>
        <v>11.085333333333333</v>
      </c>
      <c r="M288" s="153"/>
      <c r="N288" s="153">
        <f>AVERAGE(N290:N304)</f>
        <v>11.016666666666667</v>
      </c>
      <c r="O288" s="153">
        <f>AVERAGE(O290:O304)</f>
        <v>8.8133333333333344</v>
      </c>
      <c r="P288" s="153"/>
      <c r="Q288" s="153">
        <f>AVERAGE(Q290:Q304)</f>
        <v>14.006666666666664</v>
      </c>
      <c r="R288" s="153">
        <f>AVERAGE(R290:R304)</f>
        <v>11.205333333333334</v>
      </c>
      <c r="S288" s="153"/>
      <c r="T288" s="153">
        <f>AVERAGE(T290:T304)</f>
        <v>17.099999999999998</v>
      </c>
      <c r="U288" s="153">
        <f>AVERAGE(U290:U304)</f>
        <v>13.680000000000005</v>
      </c>
      <c r="V288" s="153"/>
      <c r="W288" s="153">
        <f>AVERAGE(W290:W304)</f>
        <v>21.990000000000006</v>
      </c>
      <c r="X288" s="153">
        <f>AVERAGE(X290:X304)</f>
        <v>17.591999999999992</v>
      </c>
      <c r="Y288" s="153"/>
      <c r="Z288" s="153">
        <f>AVERAGE(Z290:Z304)</f>
        <v>21.139999999999993</v>
      </c>
      <c r="AA288" s="153">
        <f>AVERAGE(AA290:AA304)</f>
        <v>16.912000000000003</v>
      </c>
      <c r="AB288" s="153"/>
    </row>
    <row r="289" spans="1:28" ht="13.5" thickBot="1" x14ac:dyDescent="0.25">
      <c r="A289" s="183" t="s">
        <v>54</v>
      </c>
      <c r="B289" s="162">
        <f>AVERAGE(B304:B320)</f>
        <v>13.948125000000001</v>
      </c>
      <c r="C289" s="162">
        <f>AVERAGE(C304:C320)</f>
        <v>11.158499999999998</v>
      </c>
      <c r="D289" s="162"/>
      <c r="E289" s="162">
        <f>AVERAGE(E304:E320)</f>
        <v>14.248125</v>
      </c>
      <c r="F289" s="162">
        <f>AVERAGE(F304:F320)</f>
        <v>11.398500000000004</v>
      </c>
      <c r="G289" s="162"/>
      <c r="H289" s="162">
        <f>AVERAGE(H304:H320)</f>
        <v>14.548124999999999</v>
      </c>
      <c r="I289" s="162">
        <f>AVERAGE(I304:I320)</f>
        <v>11.638499999999999</v>
      </c>
      <c r="J289" s="162"/>
      <c r="K289" s="162">
        <f>AVERAGE(K304:K320)</f>
        <v>14.037500000000003</v>
      </c>
      <c r="L289" s="162">
        <f>AVERAGE(L304:L320)</f>
        <v>11.229999999999997</v>
      </c>
      <c r="M289" s="162"/>
      <c r="N289" s="162">
        <f>AVERAGE(N304:N320)</f>
        <v>10.971249999999998</v>
      </c>
      <c r="O289" s="162">
        <f>AVERAGE(O304:O320)</f>
        <v>8.7769999999999992</v>
      </c>
      <c r="P289" s="162"/>
      <c r="Q289" s="162">
        <f>AVERAGE(Q304:Q320)</f>
        <v>14.187500000000002</v>
      </c>
      <c r="R289" s="162">
        <f>AVERAGE(R304:R320)</f>
        <v>11.35</v>
      </c>
      <c r="S289" s="162"/>
      <c r="T289" s="162">
        <f>AVERAGE(T304:T320)</f>
        <v>17.106249999999996</v>
      </c>
      <c r="U289" s="162">
        <f>AVERAGE(U304:U320)</f>
        <v>13.685000000000004</v>
      </c>
      <c r="V289" s="162"/>
      <c r="W289" s="162">
        <f>AVERAGE(W304:W320)</f>
        <v>21.990000000000006</v>
      </c>
      <c r="X289" s="162">
        <f>AVERAGE(X304:X320)</f>
        <v>17.591999999999992</v>
      </c>
      <c r="Y289" s="162"/>
      <c r="Z289" s="162">
        <f>AVERAGE(Z304:Z320)</f>
        <v>21.139999999999993</v>
      </c>
      <c r="AA289" s="162">
        <f>AVERAGE(AA304:AA320)</f>
        <v>16.912000000000003</v>
      </c>
      <c r="AB289" s="162"/>
    </row>
    <row r="290" spans="1:28" ht="13.5" thickBot="1" x14ac:dyDescent="0.25">
      <c r="A290" s="178">
        <v>42979</v>
      </c>
      <c r="B290" s="220">
        <v>14.42</v>
      </c>
      <c r="C290" s="85">
        <f t="shared" ref="C290:C297" si="297">B290/1.25</f>
        <v>11.536</v>
      </c>
      <c r="D290" s="84">
        <f>(B290-B284)*100</f>
        <v>25</v>
      </c>
      <c r="E290" s="84">
        <v>14.72</v>
      </c>
      <c r="F290" s="85">
        <f t="shared" ref="F290:F319" si="298">E290/1.25</f>
        <v>11.776</v>
      </c>
      <c r="G290" s="84">
        <f>(E290-E284)*100</f>
        <v>25</v>
      </c>
      <c r="H290" s="84">
        <v>15.02</v>
      </c>
      <c r="I290" s="85">
        <f t="shared" ref="I290:I319" si="299">H290/1.25</f>
        <v>12.016</v>
      </c>
      <c r="J290" s="84">
        <f>(H290-H284)*100</f>
        <v>25</v>
      </c>
      <c r="K290" s="85">
        <v>13.75</v>
      </c>
      <c r="L290" s="85">
        <f t="shared" ref="L290:L319" si="300">K290/1.25</f>
        <v>11</v>
      </c>
      <c r="M290" s="86">
        <f>(K290-K284)*100</f>
        <v>0</v>
      </c>
      <c r="N290" s="85">
        <v>11.09</v>
      </c>
      <c r="O290" s="85">
        <f t="shared" ref="O290:O319" si="301">N290/1.25</f>
        <v>8.8719999999999999</v>
      </c>
      <c r="P290" s="86">
        <f>(N290-N284)*100</f>
        <v>0</v>
      </c>
      <c r="Q290" s="85">
        <v>13.9</v>
      </c>
      <c r="R290" s="85">
        <f t="shared" ref="R290:R319" si="302">Q290/1.25</f>
        <v>11.120000000000001</v>
      </c>
      <c r="S290" s="86">
        <f>(Q290-Q284)*100</f>
        <v>0</v>
      </c>
      <c r="T290" s="85">
        <v>17.100000000000001</v>
      </c>
      <c r="U290" s="85">
        <f t="shared" ref="U290:U319" si="303">T290/1.25</f>
        <v>13.680000000000001</v>
      </c>
      <c r="V290" s="84">
        <f>(T290-T284)*100</f>
        <v>0</v>
      </c>
      <c r="W290" s="84">
        <v>21.99</v>
      </c>
      <c r="X290" s="85">
        <f t="shared" ref="X290:X319" si="304">W290/1.25</f>
        <v>17.591999999999999</v>
      </c>
      <c r="Y290" s="84">
        <f>(W290-W284)*100</f>
        <v>0</v>
      </c>
      <c r="Z290" s="85">
        <v>21.14</v>
      </c>
      <c r="AA290" s="85">
        <f t="shared" ref="AA290:AA319" si="305">Z290/1.25</f>
        <v>16.911999999999999</v>
      </c>
      <c r="AB290" s="136">
        <f>(Z290-Z284)*100</f>
        <v>0</v>
      </c>
    </row>
    <row r="291" spans="1:28" ht="13.5" thickBot="1" x14ac:dyDescent="0.25">
      <c r="A291" s="178">
        <v>42980</v>
      </c>
      <c r="B291" s="220">
        <v>14.42</v>
      </c>
      <c r="C291" s="85">
        <f t="shared" si="297"/>
        <v>11.536</v>
      </c>
      <c r="D291" s="84">
        <f t="shared" ref="D291:D297" si="306">(B291-B290)*100</f>
        <v>0</v>
      </c>
      <c r="E291" s="84">
        <v>14.72</v>
      </c>
      <c r="F291" s="85">
        <f t="shared" si="298"/>
        <v>11.776</v>
      </c>
      <c r="G291" s="84">
        <f t="shared" ref="G291:G297" si="307">(E291-E290)*100</f>
        <v>0</v>
      </c>
      <c r="H291" s="84">
        <v>15.02</v>
      </c>
      <c r="I291" s="85">
        <f t="shared" si="299"/>
        <v>12.016</v>
      </c>
      <c r="J291" s="84">
        <f t="shared" ref="J291:J297" si="308">(H291-H290)*100</f>
        <v>0</v>
      </c>
      <c r="K291" s="85">
        <v>13.75</v>
      </c>
      <c r="L291" s="85">
        <f t="shared" si="300"/>
        <v>11</v>
      </c>
      <c r="M291" s="86">
        <f t="shared" ref="M291:M297" si="309">(K291-K290)*100</f>
        <v>0</v>
      </c>
      <c r="N291" s="85">
        <v>11.09</v>
      </c>
      <c r="O291" s="85">
        <f t="shared" si="301"/>
        <v>8.8719999999999999</v>
      </c>
      <c r="P291" s="86">
        <f t="shared" ref="P291:P297" si="310">(N291-N290)*100</f>
        <v>0</v>
      </c>
      <c r="Q291" s="85">
        <v>13.9</v>
      </c>
      <c r="R291" s="85">
        <f t="shared" si="302"/>
        <v>11.120000000000001</v>
      </c>
      <c r="S291" s="86">
        <f t="shared" ref="S291:S297" si="311">(Q291-Q290)*100</f>
        <v>0</v>
      </c>
      <c r="T291" s="85">
        <v>17.100000000000001</v>
      </c>
      <c r="U291" s="85">
        <f t="shared" si="303"/>
        <v>13.680000000000001</v>
      </c>
      <c r="V291" s="84">
        <f t="shared" ref="V291:V297" si="312">(T291-T290)*100</f>
        <v>0</v>
      </c>
      <c r="W291" s="84">
        <v>21.99</v>
      </c>
      <c r="X291" s="85">
        <f t="shared" si="304"/>
        <v>17.591999999999999</v>
      </c>
      <c r="Y291" s="84">
        <f t="shared" ref="Y291:Y297" si="313">(W291-W290)*100</f>
        <v>0</v>
      </c>
      <c r="Z291" s="85">
        <v>21.14</v>
      </c>
      <c r="AA291" s="85">
        <f t="shared" si="305"/>
        <v>16.911999999999999</v>
      </c>
      <c r="AB291" s="136">
        <f t="shared" ref="AB291:AB297" si="314">(Z291-Z290)*100</f>
        <v>0</v>
      </c>
    </row>
    <row r="292" spans="1:28" ht="13.5" thickBot="1" x14ac:dyDescent="0.25">
      <c r="A292" s="178">
        <v>42981</v>
      </c>
      <c r="B292" s="220">
        <v>14.42</v>
      </c>
      <c r="C292" s="85">
        <f t="shared" si="297"/>
        <v>11.536</v>
      </c>
      <c r="D292" s="84">
        <f t="shared" si="306"/>
        <v>0</v>
      </c>
      <c r="E292" s="84">
        <v>14.72</v>
      </c>
      <c r="F292" s="85">
        <f t="shared" si="298"/>
        <v>11.776</v>
      </c>
      <c r="G292" s="84">
        <f t="shared" si="307"/>
        <v>0</v>
      </c>
      <c r="H292" s="84">
        <v>15.02</v>
      </c>
      <c r="I292" s="85">
        <f t="shared" si="299"/>
        <v>12.016</v>
      </c>
      <c r="J292" s="84">
        <f t="shared" si="308"/>
        <v>0</v>
      </c>
      <c r="K292" s="85">
        <v>13.75</v>
      </c>
      <c r="L292" s="85">
        <f t="shared" si="300"/>
        <v>11</v>
      </c>
      <c r="M292" s="86">
        <f t="shared" si="309"/>
        <v>0</v>
      </c>
      <c r="N292" s="85">
        <v>11.09</v>
      </c>
      <c r="O292" s="85">
        <f t="shared" si="301"/>
        <v>8.8719999999999999</v>
      </c>
      <c r="P292" s="86">
        <f t="shared" si="310"/>
        <v>0</v>
      </c>
      <c r="Q292" s="85">
        <v>13.9</v>
      </c>
      <c r="R292" s="85">
        <f t="shared" si="302"/>
        <v>11.120000000000001</v>
      </c>
      <c r="S292" s="86">
        <f t="shared" si="311"/>
        <v>0</v>
      </c>
      <c r="T292" s="85">
        <v>17.100000000000001</v>
      </c>
      <c r="U292" s="85">
        <f t="shared" si="303"/>
        <v>13.680000000000001</v>
      </c>
      <c r="V292" s="84">
        <f t="shared" si="312"/>
        <v>0</v>
      </c>
      <c r="W292" s="84">
        <v>21.99</v>
      </c>
      <c r="X292" s="85">
        <f t="shared" si="304"/>
        <v>17.591999999999999</v>
      </c>
      <c r="Y292" s="84">
        <f t="shared" si="313"/>
        <v>0</v>
      </c>
      <c r="Z292" s="85">
        <v>21.14</v>
      </c>
      <c r="AA292" s="85">
        <f t="shared" si="305"/>
        <v>16.911999999999999</v>
      </c>
      <c r="AB292" s="136">
        <f t="shared" si="314"/>
        <v>0</v>
      </c>
    </row>
    <row r="293" spans="1:28" ht="13.5" thickBot="1" x14ac:dyDescent="0.25">
      <c r="A293" s="178">
        <v>42982</v>
      </c>
      <c r="B293" s="220">
        <v>14.32</v>
      </c>
      <c r="C293" s="85">
        <f t="shared" si="297"/>
        <v>11.456</v>
      </c>
      <c r="D293" s="84">
        <f t="shared" si="306"/>
        <v>-9.9999999999999645</v>
      </c>
      <c r="E293" s="84">
        <v>14.62</v>
      </c>
      <c r="F293" s="85">
        <f t="shared" si="298"/>
        <v>11.696</v>
      </c>
      <c r="G293" s="84">
        <f t="shared" si="307"/>
        <v>-10.000000000000142</v>
      </c>
      <c r="H293" s="84">
        <v>14.92</v>
      </c>
      <c r="I293" s="85">
        <f t="shared" si="299"/>
        <v>11.936</v>
      </c>
      <c r="J293" s="84">
        <f t="shared" si="308"/>
        <v>-9.9999999999999645</v>
      </c>
      <c r="K293" s="85">
        <v>13.75</v>
      </c>
      <c r="L293" s="85">
        <f t="shared" si="300"/>
        <v>11</v>
      </c>
      <c r="M293" s="86">
        <f t="shared" si="309"/>
        <v>0</v>
      </c>
      <c r="N293" s="85">
        <v>11.09</v>
      </c>
      <c r="O293" s="85">
        <f t="shared" si="301"/>
        <v>8.8719999999999999</v>
      </c>
      <c r="P293" s="86">
        <f t="shared" si="310"/>
        <v>0</v>
      </c>
      <c r="Q293" s="85">
        <v>13.9</v>
      </c>
      <c r="R293" s="85">
        <f t="shared" si="302"/>
        <v>11.120000000000001</v>
      </c>
      <c r="S293" s="86">
        <f t="shared" si="311"/>
        <v>0</v>
      </c>
      <c r="T293" s="85">
        <v>17.100000000000001</v>
      </c>
      <c r="U293" s="85">
        <f t="shared" si="303"/>
        <v>13.680000000000001</v>
      </c>
      <c r="V293" s="84">
        <f t="shared" si="312"/>
        <v>0</v>
      </c>
      <c r="W293" s="84">
        <v>21.99</v>
      </c>
      <c r="X293" s="85">
        <f t="shared" si="304"/>
        <v>17.591999999999999</v>
      </c>
      <c r="Y293" s="84">
        <f t="shared" si="313"/>
        <v>0</v>
      </c>
      <c r="Z293" s="85">
        <v>21.14</v>
      </c>
      <c r="AA293" s="85">
        <f t="shared" si="305"/>
        <v>16.911999999999999</v>
      </c>
      <c r="AB293" s="136">
        <f t="shared" si="314"/>
        <v>0</v>
      </c>
    </row>
    <row r="294" spans="1:28" ht="13.5" thickBot="1" x14ac:dyDescent="0.25">
      <c r="A294" s="178">
        <v>42983</v>
      </c>
      <c r="B294" s="220">
        <v>14.22</v>
      </c>
      <c r="C294" s="85">
        <f t="shared" si="297"/>
        <v>11.376000000000001</v>
      </c>
      <c r="D294" s="84">
        <f t="shared" si="306"/>
        <v>-9.9999999999999645</v>
      </c>
      <c r="E294" s="84">
        <v>14.52</v>
      </c>
      <c r="F294" s="85">
        <f t="shared" si="298"/>
        <v>11.616</v>
      </c>
      <c r="G294" s="84">
        <f t="shared" si="307"/>
        <v>-9.9999999999999645</v>
      </c>
      <c r="H294" s="84">
        <v>14.82</v>
      </c>
      <c r="I294" s="85">
        <f t="shared" si="299"/>
        <v>11.856</v>
      </c>
      <c r="J294" s="84">
        <f t="shared" si="308"/>
        <v>-9.9999999999999645</v>
      </c>
      <c r="K294" s="85">
        <v>13.75</v>
      </c>
      <c r="L294" s="85">
        <f t="shared" si="300"/>
        <v>11</v>
      </c>
      <c r="M294" s="86">
        <f t="shared" si="309"/>
        <v>0</v>
      </c>
      <c r="N294" s="85">
        <v>10.99</v>
      </c>
      <c r="O294" s="85">
        <f t="shared" si="301"/>
        <v>8.7919999999999998</v>
      </c>
      <c r="P294" s="86">
        <f t="shared" si="310"/>
        <v>-9.9999999999999645</v>
      </c>
      <c r="Q294" s="85">
        <v>13.9</v>
      </c>
      <c r="R294" s="85">
        <f t="shared" si="302"/>
        <v>11.120000000000001</v>
      </c>
      <c r="S294" s="86">
        <f t="shared" si="311"/>
        <v>0</v>
      </c>
      <c r="T294" s="85">
        <v>17.100000000000001</v>
      </c>
      <c r="U294" s="85">
        <f t="shared" si="303"/>
        <v>13.680000000000001</v>
      </c>
      <c r="V294" s="84">
        <f t="shared" si="312"/>
        <v>0</v>
      </c>
      <c r="W294" s="84">
        <v>21.99</v>
      </c>
      <c r="X294" s="85">
        <f t="shared" si="304"/>
        <v>17.591999999999999</v>
      </c>
      <c r="Y294" s="84">
        <f t="shared" si="313"/>
        <v>0</v>
      </c>
      <c r="Z294" s="85">
        <v>21.14</v>
      </c>
      <c r="AA294" s="85">
        <f t="shared" si="305"/>
        <v>16.911999999999999</v>
      </c>
      <c r="AB294" s="136">
        <f t="shared" si="314"/>
        <v>0</v>
      </c>
    </row>
    <row r="295" spans="1:28" ht="13.5" thickBot="1" x14ac:dyDescent="0.25">
      <c r="A295" s="178">
        <v>42984</v>
      </c>
      <c r="B295" s="220">
        <v>14.22</v>
      </c>
      <c r="C295" s="85">
        <f t="shared" si="297"/>
        <v>11.376000000000001</v>
      </c>
      <c r="D295" s="84">
        <f t="shared" si="306"/>
        <v>0</v>
      </c>
      <c r="E295" s="84">
        <v>14.52</v>
      </c>
      <c r="F295" s="85">
        <f t="shared" si="298"/>
        <v>11.616</v>
      </c>
      <c r="G295" s="84">
        <f t="shared" si="307"/>
        <v>0</v>
      </c>
      <c r="H295" s="84">
        <v>14.82</v>
      </c>
      <c r="I295" s="85">
        <f t="shared" si="299"/>
        <v>11.856</v>
      </c>
      <c r="J295" s="84">
        <f t="shared" si="308"/>
        <v>0</v>
      </c>
      <c r="K295" s="85">
        <v>13.85</v>
      </c>
      <c r="L295" s="85">
        <f t="shared" si="300"/>
        <v>11.08</v>
      </c>
      <c r="M295" s="86">
        <f t="shared" si="309"/>
        <v>9.9999999999999645</v>
      </c>
      <c r="N295" s="85">
        <v>10.99</v>
      </c>
      <c r="O295" s="85">
        <f t="shared" si="301"/>
        <v>8.7919999999999998</v>
      </c>
      <c r="P295" s="86">
        <f t="shared" si="310"/>
        <v>0</v>
      </c>
      <c r="Q295" s="85">
        <v>14</v>
      </c>
      <c r="R295" s="85">
        <f t="shared" si="302"/>
        <v>11.2</v>
      </c>
      <c r="S295" s="86">
        <f t="shared" si="311"/>
        <v>9.9999999999999645</v>
      </c>
      <c r="T295" s="85">
        <v>17.100000000000001</v>
      </c>
      <c r="U295" s="85">
        <f t="shared" si="303"/>
        <v>13.680000000000001</v>
      </c>
      <c r="V295" s="84">
        <f t="shared" si="312"/>
        <v>0</v>
      </c>
      <c r="W295" s="84">
        <v>21.99</v>
      </c>
      <c r="X295" s="85">
        <f t="shared" si="304"/>
        <v>17.591999999999999</v>
      </c>
      <c r="Y295" s="84">
        <f t="shared" si="313"/>
        <v>0</v>
      </c>
      <c r="Z295" s="85">
        <v>21.14</v>
      </c>
      <c r="AA295" s="85">
        <f t="shared" si="305"/>
        <v>16.911999999999999</v>
      </c>
      <c r="AB295" s="136">
        <f t="shared" si="314"/>
        <v>0</v>
      </c>
    </row>
    <row r="296" spans="1:28" ht="13.5" thickBot="1" x14ac:dyDescent="0.25">
      <c r="A296" s="178">
        <v>42985</v>
      </c>
      <c r="B296" s="220">
        <v>14.22</v>
      </c>
      <c r="C296" s="85">
        <f t="shared" si="297"/>
        <v>11.376000000000001</v>
      </c>
      <c r="D296" s="84">
        <f t="shared" si="306"/>
        <v>0</v>
      </c>
      <c r="E296" s="84">
        <v>14.52</v>
      </c>
      <c r="F296" s="85">
        <f t="shared" si="298"/>
        <v>11.616</v>
      </c>
      <c r="G296" s="84">
        <f t="shared" si="307"/>
        <v>0</v>
      </c>
      <c r="H296" s="84">
        <v>14.82</v>
      </c>
      <c r="I296" s="85">
        <f t="shared" si="299"/>
        <v>11.856</v>
      </c>
      <c r="J296" s="84">
        <f t="shared" si="308"/>
        <v>0</v>
      </c>
      <c r="K296" s="85">
        <v>13.85</v>
      </c>
      <c r="L296" s="85">
        <f t="shared" si="300"/>
        <v>11.08</v>
      </c>
      <c r="M296" s="86">
        <f t="shared" si="309"/>
        <v>0</v>
      </c>
      <c r="N296" s="85">
        <v>10.99</v>
      </c>
      <c r="O296" s="85">
        <f t="shared" si="301"/>
        <v>8.7919999999999998</v>
      </c>
      <c r="P296" s="86">
        <f t="shared" si="310"/>
        <v>0</v>
      </c>
      <c r="Q296" s="85">
        <v>14</v>
      </c>
      <c r="R296" s="85">
        <f t="shared" si="302"/>
        <v>11.2</v>
      </c>
      <c r="S296" s="86">
        <f t="shared" si="311"/>
        <v>0</v>
      </c>
      <c r="T296" s="85">
        <v>17.100000000000001</v>
      </c>
      <c r="U296" s="85">
        <f t="shared" si="303"/>
        <v>13.680000000000001</v>
      </c>
      <c r="V296" s="84">
        <f t="shared" si="312"/>
        <v>0</v>
      </c>
      <c r="W296" s="84">
        <v>21.99</v>
      </c>
      <c r="X296" s="85">
        <f t="shared" si="304"/>
        <v>17.591999999999999</v>
      </c>
      <c r="Y296" s="84">
        <f t="shared" si="313"/>
        <v>0</v>
      </c>
      <c r="Z296" s="85">
        <v>21.14</v>
      </c>
      <c r="AA296" s="85">
        <f t="shared" si="305"/>
        <v>16.911999999999999</v>
      </c>
      <c r="AB296" s="136">
        <f t="shared" si="314"/>
        <v>0</v>
      </c>
    </row>
    <row r="297" spans="1:28" ht="13.5" thickBot="1" x14ac:dyDescent="0.25">
      <c r="A297" s="178">
        <v>42986</v>
      </c>
      <c r="B297" s="220">
        <v>14.22</v>
      </c>
      <c r="C297" s="85">
        <f t="shared" si="297"/>
        <v>11.376000000000001</v>
      </c>
      <c r="D297" s="84">
        <f t="shared" si="306"/>
        <v>0</v>
      </c>
      <c r="E297" s="84">
        <v>14.52</v>
      </c>
      <c r="F297" s="85">
        <f t="shared" si="298"/>
        <v>11.616</v>
      </c>
      <c r="G297" s="84">
        <f t="shared" si="307"/>
        <v>0</v>
      </c>
      <c r="H297" s="84">
        <v>14.82</v>
      </c>
      <c r="I297" s="85">
        <f t="shared" si="299"/>
        <v>11.856</v>
      </c>
      <c r="J297" s="84">
        <f t="shared" si="308"/>
        <v>0</v>
      </c>
      <c r="K297" s="85">
        <v>13.95</v>
      </c>
      <c r="L297" s="85">
        <f t="shared" si="300"/>
        <v>11.16</v>
      </c>
      <c r="M297" s="86">
        <f t="shared" si="309"/>
        <v>9.9999999999999645</v>
      </c>
      <c r="N297" s="85">
        <v>10.99</v>
      </c>
      <c r="O297" s="85">
        <f t="shared" si="301"/>
        <v>8.7919999999999998</v>
      </c>
      <c r="P297" s="86">
        <f t="shared" si="310"/>
        <v>0</v>
      </c>
      <c r="Q297" s="85">
        <v>14.1</v>
      </c>
      <c r="R297" s="85">
        <f t="shared" si="302"/>
        <v>11.28</v>
      </c>
      <c r="S297" s="86">
        <f t="shared" si="311"/>
        <v>9.9999999999999645</v>
      </c>
      <c r="T297" s="85">
        <v>17.100000000000001</v>
      </c>
      <c r="U297" s="85">
        <f t="shared" si="303"/>
        <v>13.680000000000001</v>
      </c>
      <c r="V297" s="84">
        <f t="shared" si="312"/>
        <v>0</v>
      </c>
      <c r="W297" s="84">
        <v>21.99</v>
      </c>
      <c r="X297" s="85">
        <f t="shared" si="304"/>
        <v>17.591999999999999</v>
      </c>
      <c r="Y297" s="84">
        <f t="shared" si="313"/>
        <v>0</v>
      </c>
      <c r="Z297" s="85">
        <v>21.14</v>
      </c>
      <c r="AA297" s="85">
        <f t="shared" si="305"/>
        <v>16.911999999999999</v>
      </c>
      <c r="AB297" s="136">
        <f t="shared" si="314"/>
        <v>0</v>
      </c>
    </row>
    <row r="298" spans="1:28" ht="13.5" thickBot="1" x14ac:dyDescent="0.25">
      <c r="A298" s="178">
        <v>42987</v>
      </c>
      <c r="B298" s="220">
        <v>14.22</v>
      </c>
      <c r="C298" s="85">
        <f t="shared" ref="C298:C319" si="315">B298/1.25</f>
        <v>11.376000000000001</v>
      </c>
      <c r="D298" s="84">
        <f t="shared" ref="D298:D319" si="316">(B298-B297)*100</f>
        <v>0</v>
      </c>
      <c r="E298" s="84">
        <v>14.52</v>
      </c>
      <c r="F298" s="85">
        <f t="shared" si="298"/>
        <v>11.616</v>
      </c>
      <c r="G298" s="84">
        <f t="shared" ref="G298:G319" si="317">(E298-E297)*100</f>
        <v>0</v>
      </c>
      <c r="H298" s="84">
        <v>14.82</v>
      </c>
      <c r="I298" s="85">
        <f t="shared" si="299"/>
        <v>11.856</v>
      </c>
      <c r="J298" s="84">
        <f t="shared" ref="J298:J319" si="318">(H298-H297)*100</f>
        <v>0</v>
      </c>
      <c r="K298" s="85">
        <v>13.95</v>
      </c>
      <c r="L298" s="85">
        <f t="shared" si="300"/>
        <v>11.16</v>
      </c>
      <c r="M298" s="86">
        <f t="shared" ref="M298:M319" si="319">(K298-K297)*100</f>
        <v>0</v>
      </c>
      <c r="N298" s="85">
        <v>10.99</v>
      </c>
      <c r="O298" s="85">
        <f t="shared" si="301"/>
        <v>8.7919999999999998</v>
      </c>
      <c r="P298" s="86">
        <f t="shared" ref="P298:P319" si="320">(N298-N297)*100</f>
        <v>0</v>
      </c>
      <c r="Q298" s="85">
        <v>14.1</v>
      </c>
      <c r="R298" s="85">
        <f t="shared" si="302"/>
        <v>11.28</v>
      </c>
      <c r="S298" s="86">
        <f t="shared" ref="S298:S319" si="321">(Q298-Q297)*100</f>
        <v>0</v>
      </c>
      <c r="T298" s="85">
        <v>17.100000000000001</v>
      </c>
      <c r="U298" s="85">
        <f t="shared" si="303"/>
        <v>13.680000000000001</v>
      </c>
      <c r="V298" s="84">
        <f t="shared" ref="V298:V319" si="322">(T298-T297)*100</f>
        <v>0</v>
      </c>
      <c r="W298" s="84">
        <v>21.99</v>
      </c>
      <c r="X298" s="85">
        <f t="shared" si="304"/>
        <v>17.591999999999999</v>
      </c>
      <c r="Y298" s="84">
        <f t="shared" ref="Y298:Y319" si="323">(W298-W297)*100</f>
        <v>0</v>
      </c>
      <c r="Z298" s="85">
        <v>21.14</v>
      </c>
      <c r="AA298" s="85">
        <f t="shared" si="305"/>
        <v>16.911999999999999</v>
      </c>
      <c r="AB298" s="136">
        <f t="shared" ref="AB298:AB319" si="324">(Z298-Z297)*100</f>
        <v>0</v>
      </c>
    </row>
    <row r="299" spans="1:28" ht="13.5" thickBot="1" x14ac:dyDescent="0.25">
      <c r="A299" s="178">
        <v>42988</v>
      </c>
      <c r="B299" s="220">
        <v>14.22</v>
      </c>
      <c r="C299" s="85">
        <f t="shared" si="315"/>
        <v>11.376000000000001</v>
      </c>
      <c r="D299" s="84">
        <f t="shared" si="316"/>
        <v>0</v>
      </c>
      <c r="E299" s="84">
        <v>14.52</v>
      </c>
      <c r="F299" s="85">
        <f t="shared" si="298"/>
        <v>11.616</v>
      </c>
      <c r="G299" s="84">
        <f t="shared" si="317"/>
        <v>0</v>
      </c>
      <c r="H299" s="84">
        <v>14.82</v>
      </c>
      <c r="I299" s="85">
        <f t="shared" si="299"/>
        <v>11.856</v>
      </c>
      <c r="J299" s="84">
        <f t="shared" si="318"/>
        <v>0</v>
      </c>
      <c r="K299" s="85">
        <v>13.95</v>
      </c>
      <c r="L299" s="85">
        <f t="shared" si="300"/>
        <v>11.16</v>
      </c>
      <c r="M299" s="86">
        <f t="shared" si="319"/>
        <v>0</v>
      </c>
      <c r="N299" s="85">
        <v>10.99</v>
      </c>
      <c r="O299" s="85">
        <f t="shared" si="301"/>
        <v>8.7919999999999998</v>
      </c>
      <c r="P299" s="86">
        <f t="shared" si="320"/>
        <v>0</v>
      </c>
      <c r="Q299" s="85">
        <v>14.1</v>
      </c>
      <c r="R299" s="85">
        <f t="shared" si="302"/>
        <v>11.28</v>
      </c>
      <c r="S299" s="86">
        <f t="shared" si="321"/>
        <v>0</v>
      </c>
      <c r="T299" s="85">
        <v>17.100000000000001</v>
      </c>
      <c r="U299" s="85">
        <f t="shared" si="303"/>
        <v>13.680000000000001</v>
      </c>
      <c r="V299" s="84">
        <f t="shared" si="322"/>
        <v>0</v>
      </c>
      <c r="W299" s="84">
        <v>21.99</v>
      </c>
      <c r="X299" s="85">
        <f t="shared" si="304"/>
        <v>17.591999999999999</v>
      </c>
      <c r="Y299" s="84">
        <f t="shared" si="323"/>
        <v>0</v>
      </c>
      <c r="Z299" s="85">
        <v>21.14</v>
      </c>
      <c r="AA299" s="85">
        <f t="shared" si="305"/>
        <v>16.911999999999999</v>
      </c>
      <c r="AB299" s="136">
        <f t="shared" si="324"/>
        <v>0</v>
      </c>
    </row>
    <row r="300" spans="1:28" ht="13.5" thickBot="1" x14ac:dyDescent="0.25">
      <c r="A300" s="178">
        <v>42989</v>
      </c>
      <c r="B300" s="220">
        <v>14.22</v>
      </c>
      <c r="C300" s="85">
        <f t="shared" si="315"/>
        <v>11.376000000000001</v>
      </c>
      <c r="D300" s="84">
        <f t="shared" si="316"/>
        <v>0</v>
      </c>
      <c r="E300" s="84">
        <v>14.52</v>
      </c>
      <c r="F300" s="85">
        <f t="shared" si="298"/>
        <v>11.616</v>
      </c>
      <c r="G300" s="84">
        <f t="shared" si="317"/>
        <v>0</v>
      </c>
      <c r="H300" s="84">
        <v>14.82</v>
      </c>
      <c r="I300" s="85">
        <f t="shared" si="299"/>
        <v>11.856</v>
      </c>
      <c r="J300" s="84">
        <f t="shared" si="318"/>
        <v>0</v>
      </c>
      <c r="K300" s="85">
        <v>13.95</v>
      </c>
      <c r="L300" s="85">
        <f t="shared" si="300"/>
        <v>11.16</v>
      </c>
      <c r="M300" s="86">
        <f t="shared" si="319"/>
        <v>0</v>
      </c>
      <c r="N300" s="85">
        <v>10.99</v>
      </c>
      <c r="O300" s="85">
        <f t="shared" si="301"/>
        <v>8.7919999999999998</v>
      </c>
      <c r="P300" s="86">
        <f t="shared" si="320"/>
        <v>0</v>
      </c>
      <c r="Q300" s="85">
        <v>14.1</v>
      </c>
      <c r="R300" s="85">
        <f t="shared" si="302"/>
        <v>11.28</v>
      </c>
      <c r="S300" s="86">
        <f t="shared" si="321"/>
        <v>0</v>
      </c>
      <c r="T300" s="85">
        <v>17.100000000000001</v>
      </c>
      <c r="U300" s="85">
        <f t="shared" si="303"/>
        <v>13.680000000000001</v>
      </c>
      <c r="V300" s="84">
        <f t="shared" si="322"/>
        <v>0</v>
      </c>
      <c r="W300" s="84">
        <v>21.99</v>
      </c>
      <c r="X300" s="85">
        <f t="shared" si="304"/>
        <v>17.591999999999999</v>
      </c>
      <c r="Y300" s="84">
        <f t="shared" si="323"/>
        <v>0</v>
      </c>
      <c r="Z300" s="85">
        <v>21.14</v>
      </c>
      <c r="AA300" s="85">
        <f t="shared" si="305"/>
        <v>16.911999999999999</v>
      </c>
      <c r="AB300" s="136">
        <f t="shared" si="324"/>
        <v>0</v>
      </c>
    </row>
    <row r="301" spans="1:28" ht="13.5" thickBot="1" x14ac:dyDescent="0.25">
      <c r="A301" s="178">
        <v>42990</v>
      </c>
      <c r="B301" s="220">
        <v>14.07</v>
      </c>
      <c r="C301" s="85">
        <f t="shared" si="315"/>
        <v>11.256</v>
      </c>
      <c r="D301" s="84">
        <f t="shared" si="316"/>
        <v>-15.000000000000036</v>
      </c>
      <c r="E301" s="84">
        <v>14.37</v>
      </c>
      <c r="F301" s="85">
        <f t="shared" si="298"/>
        <v>11.495999999999999</v>
      </c>
      <c r="G301" s="84">
        <f t="shared" si="317"/>
        <v>-15.000000000000036</v>
      </c>
      <c r="H301" s="84">
        <v>14.67</v>
      </c>
      <c r="I301" s="85">
        <f t="shared" si="299"/>
        <v>11.736000000000001</v>
      </c>
      <c r="J301" s="84">
        <f t="shared" si="318"/>
        <v>-15.000000000000036</v>
      </c>
      <c r="K301" s="85">
        <v>13.85</v>
      </c>
      <c r="L301" s="85">
        <f t="shared" si="300"/>
        <v>11.08</v>
      </c>
      <c r="M301" s="86">
        <f t="shared" si="319"/>
        <v>-9.9999999999999645</v>
      </c>
      <c r="N301" s="85">
        <v>10.99</v>
      </c>
      <c r="O301" s="85">
        <f t="shared" si="301"/>
        <v>8.7919999999999998</v>
      </c>
      <c r="P301" s="86">
        <f t="shared" si="320"/>
        <v>0</v>
      </c>
      <c r="Q301" s="85">
        <v>14</v>
      </c>
      <c r="R301" s="85">
        <f t="shared" si="302"/>
        <v>11.2</v>
      </c>
      <c r="S301" s="86">
        <f t="shared" si="321"/>
        <v>-9.9999999999999645</v>
      </c>
      <c r="T301" s="85">
        <v>17.100000000000001</v>
      </c>
      <c r="U301" s="85">
        <f t="shared" si="303"/>
        <v>13.680000000000001</v>
      </c>
      <c r="V301" s="84">
        <f t="shared" si="322"/>
        <v>0</v>
      </c>
      <c r="W301" s="84">
        <v>21.99</v>
      </c>
      <c r="X301" s="85">
        <f t="shared" si="304"/>
        <v>17.591999999999999</v>
      </c>
      <c r="Y301" s="84">
        <f t="shared" si="323"/>
        <v>0</v>
      </c>
      <c r="Z301" s="85">
        <v>21.14</v>
      </c>
      <c r="AA301" s="85">
        <f t="shared" si="305"/>
        <v>16.911999999999999</v>
      </c>
      <c r="AB301" s="136">
        <f t="shared" si="324"/>
        <v>0</v>
      </c>
    </row>
    <row r="302" spans="1:28" ht="13.5" thickBot="1" x14ac:dyDescent="0.25">
      <c r="A302" s="178">
        <v>42991</v>
      </c>
      <c r="B302" s="220">
        <v>14.07</v>
      </c>
      <c r="C302" s="85">
        <f t="shared" si="315"/>
        <v>11.256</v>
      </c>
      <c r="D302" s="84">
        <f t="shared" si="316"/>
        <v>0</v>
      </c>
      <c r="E302" s="84">
        <v>14.37</v>
      </c>
      <c r="F302" s="85">
        <f t="shared" si="298"/>
        <v>11.495999999999999</v>
      </c>
      <c r="G302" s="84">
        <f t="shared" si="317"/>
        <v>0</v>
      </c>
      <c r="H302" s="84">
        <v>14.67</v>
      </c>
      <c r="I302" s="85">
        <f t="shared" si="299"/>
        <v>11.736000000000001</v>
      </c>
      <c r="J302" s="84">
        <f t="shared" si="318"/>
        <v>0</v>
      </c>
      <c r="K302" s="85">
        <v>13.85</v>
      </c>
      <c r="L302" s="85">
        <f t="shared" si="300"/>
        <v>11.08</v>
      </c>
      <c r="M302" s="86">
        <f t="shared" si="319"/>
        <v>0</v>
      </c>
      <c r="N302" s="85">
        <v>10.99</v>
      </c>
      <c r="O302" s="85">
        <f t="shared" si="301"/>
        <v>8.7919999999999998</v>
      </c>
      <c r="P302" s="86">
        <f t="shared" si="320"/>
        <v>0</v>
      </c>
      <c r="Q302" s="85">
        <v>14</v>
      </c>
      <c r="R302" s="85">
        <f t="shared" si="302"/>
        <v>11.2</v>
      </c>
      <c r="S302" s="86">
        <f t="shared" si="321"/>
        <v>0</v>
      </c>
      <c r="T302" s="85">
        <v>17.100000000000001</v>
      </c>
      <c r="U302" s="85">
        <f t="shared" si="303"/>
        <v>13.680000000000001</v>
      </c>
      <c r="V302" s="84">
        <f t="shared" si="322"/>
        <v>0</v>
      </c>
      <c r="W302" s="84">
        <v>21.99</v>
      </c>
      <c r="X302" s="85">
        <f t="shared" si="304"/>
        <v>17.591999999999999</v>
      </c>
      <c r="Y302" s="84">
        <f t="shared" si="323"/>
        <v>0</v>
      </c>
      <c r="Z302" s="85">
        <v>21.14</v>
      </c>
      <c r="AA302" s="85">
        <f t="shared" si="305"/>
        <v>16.911999999999999</v>
      </c>
      <c r="AB302" s="136">
        <f t="shared" si="324"/>
        <v>0</v>
      </c>
    </row>
    <row r="303" spans="1:28" ht="13.5" thickBot="1" x14ac:dyDescent="0.25">
      <c r="A303" s="178">
        <v>42992</v>
      </c>
      <c r="B303" s="220">
        <v>14.07</v>
      </c>
      <c r="C303" s="85">
        <f t="shared" si="315"/>
        <v>11.256</v>
      </c>
      <c r="D303" s="84">
        <f t="shared" si="316"/>
        <v>0</v>
      </c>
      <c r="E303" s="84">
        <v>14.37</v>
      </c>
      <c r="F303" s="85">
        <f t="shared" si="298"/>
        <v>11.495999999999999</v>
      </c>
      <c r="G303" s="84">
        <f t="shared" si="317"/>
        <v>0</v>
      </c>
      <c r="H303" s="84">
        <v>14.67</v>
      </c>
      <c r="I303" s="85">
        <f t="shared" si="299"/>
        <v>11.736000000000001</v>
      </c>
      <c r="J303" s="84">
        <f t="shared" si="318"/>
        <v>0</v>
      </c>
      <c r="K303" s="85">
        <v>13.95</v>
      </c>
      <c r="L303" s="85">
        <f t="shared" si="300"/>
        <v>11.16</v>
      </c>
      <c r="M303" s="86">
        <f t="shared" si="319"/>
        <v>9.9999999999999645</v>
      </c>
      <c r="N303" s="85">
        <v>10.99</v>
      </c>
      <c r="O303" s="85">
        <f t="shared" si="301"/>
        <v>8.7919999999999998</v>
      </c>
      <c r="P303" s="86">
        <f t="shared" si="320"/>
        <v>0</v>
      </c>
      <c r="Q303" s="85">
        <v>14.1</v>
      </c>
      <c r="R303" s="85">
        <f t="shared" si="302"/>
        <v>11.28</v>
      </c>
      <c r="S303" s="86">
        <f t="shared" si="321"/>
        <v>9.9999999999999645</v>
      </c>
      <c r="T303" s="85">
        <v>17.100000000000001</v>
      </c>
      <c r="U303" s="85">
        <f t="shared" si="303"/>
        <v>13.680000000000001</v>
      </c>
      <c r="V303" s="84">
        <f t="shared" si="322"/>
        <v>0</v>
      </c>
      <c r="W303" s="84">
        <v>21.99</v>
      </c>
      <c r="X303" s="85">
        <f t="shared" si="304"/>
        <v>17.591999999999999</v>
      </c>
      <c r="Y303" s="84">
        <f t="shared" si="323"/>
        <v>0</v>
      </c>
      <c r="Z303" s="85">
        <v>21.14</v>
      </c>
      <c r="AA303" s="85">
        <f t="shared" si="305"/>
        <v>16.911999999999999</v>
      </c>
      <c r="AB303" s="136">
        <f t="shared" si="324"/>
        <v>0</v>
      </c>
    </row>
    <row r="304" spans="1:28" ht="13.5" thickBot="1" x14ac:dyDescent="0.25">
      <c r="A304" s="178">
        <v>42993</v>
      </c>
      <c r="B304" s="220">
        <v>14.07</v>
      </c>
      <c r="C304" s="85">
        <f t="shared" si="315"/>
        <v>11.256</v>
      </c>
      <c r="D304" s="84">
        <f t="shared" si="316"/>
        <v>0</v>
      </c>
      <c r="E304" s="84">
        <v>14.37</v>
      </c>
      <c r="F304" s="85">
        <f t="shared" si="298"/>
        <v>11.495999999999999</v>
      </c>
      <c r="G304" s="84">
        <f t="shared" si="317"/>
        <v>0</v>
      </c>
      <c r="H304" s="84">
        <v>14.67</v>
      </c>
      <c r="I304" s="85">
        <f t="shared" si="299"/>
        <v>11.736000000000001</v>
      </c>
      <c r="J304" s="84">
        <f t="shared" si="318"/>
        <v>0</v>
      </c>
      <c r="K304" s="85">
        <v>13.95</v>
      </c>
      <c r="L304" s="85">
        <f t="shared" si="300"/>
        <v>11.16</v>
      </c>
      <c r="M304" s="86">
        <f t="shared" si="319"/>
        <v>0</v>
      </c>
      <c r="N304" s="85">
        <v>10.99</v>
      </c>
      <c r="O304" s="85">
        <f t="shared" si="301"/>
        <v>8.7919999999999998</v>
      </c>
      <c r="P304" s="86">
        <f t="shared" si="320"/>
        <v>0</v>
      </c>
      <c r="Q304" s="85">
        <v>14.1</v>
      </c>
      <c r="R304" s="85">
        <f t="shared" si="302"/>
        <v>11.28</v>
      </c>
      <c r="S304" s="86">
        <f t="shared" si="321"/>
        <v>0</v>
      </c>
      <c r="T304" s="85">
        <v>17.100000000000001</v>
      </c>
      <c r="U304" s="85">
        <f t="shared" si="303"/>
        <v>13.680000000000001</v>
      </c>
      <c r="V304" s="84">
        <f t="shared" si="322"/>
        <v>0</v>
      </c>
      <c r="W304" s="84">
        <v>21.99</v>
      </c>
      <c r="X304" s="85">
        <f t="shared" si="304"/>
        <v>17.591999999999999</v>
      </c>
      <c r="Y304" s="84">
        <f t="shared" si="323"/>
        <v>0</v>
      </c>
      <c r="Z304" s="85">
        <v>21.14</v>
      </c>
      <c r="AA304" s="85">
        <f t="shared" si="305"/>
        <v>16.911999999999999</v>
      </c>
      <c r="AB304" s="136">
        <f t="shared" si="324"/>
        <v>0</v>
      </c>
    </row>
    <row r="305" spans="1:28" ht="13.5" thickBot="1" x14ac:dyDescent="0.25">
      <c r="A305" s="178">
        <v>42994</v>
      </c>
      <c r="B305" s="220">
        <v>14.07</v>
      </c>
      <c r="C305" s="85">
        <f t="shared" si="315"/>
        <v>11.256</v>
      </c>
      <c r="D305" s="84">
        <f t="shared" si="316"/>
        <v>0</v>
      </c>
      <c r="E305" s="84">
        <v>14.37</v>
      </c>
      <c r="F305" s="85">
        <f t="shared" si="298"/>
        <v>11.495999999999999</v>
      </c>
      <c r="G305" s="84">
        <f t="shared" si="317"/>
        <v>0</v>
      </c>
      <c r="H305" s="84">
        <v>14.67</v>
      </c>
      <c r="I305" s="85">
        <f t="shared" si="299"/>
        <v>11.736000000000001</v>
      </c>
      <c r="J305" s="84">
        <f t="shared" si="318"/>
        <v>0</v>
      </c>
      <c r="K305" s="85">
        <v>13.95</v>
      </c>
      <c r="L305" s="85">
        <f t="shared" si="300"/>
        <v>11.16</v>
      </c>
      <c r="M305" s="86">
        <f t="shared" si="319"/>
        <v>0</v>
      </c>
      <c r="N305" s="85">
        <v>10.99</v>
      </c>
      <c r="O305" s="85">
        <f t="shared" si="301"/>
        <v>8.7919999999999998</v>
      </c>
      <c r="P305" s="86">
        <f t="shared" si="320"/>
        <v>0</v>
      </c>
      <c r="Q305" s="85">
        <v>14.1</v>
      </c>
      <c r="R305" s="85">
        <f t="shared" si="302"/>
        <v>11.28</v>
      </c>
      <c r="S305" s="86">
        <f t="shared" si="321"/>
        <v>0</v>
      </c>
      <c r="T305" s="85">
        <v>17.100000000000001</v>
      </c>
      <c r="U305" s="85">
        <f t="shared" si="303"/>
        <v>13.680000000000001</v>
      </c>
      <c r="V305" s="84">
        <f t="shared" si="322"/>
        <v>0</v>
      </c>
      <c r="W305" s="84">
        <v>21.99</v>
      </c>
      <c r="X305" s="85">
        <f t="shared" si="304"/>
        <v>17.591999999999999</v>
      </c>
      <c r="Y305" s="84">
        <f t="shared" si="323"/>
        <v>0</v>
      </c>
      <c r="Z305" s="85">
        <v>21.14</v>
      </c>
      <c r="AA305" s="85">
        <f t="shared" si="305"/>
        <v>16.911999999999999</v>
      </c>
      <c r="AB305" s="136">
        <f t="shared" si="324"/>
        <v>0</v>
      </c>
    </row>
    <row r="306" spans="1:28" ht="13.5" thickBot="1" x14ac:dyDescent="0.25">
      <c r="A306" s="178">
        <v>42995</v>
      </c>
      <c r="B306" s="220">
        <v>14.07</v>
      </c>
      <c r="C306" s="85">
        <f t="shared" si="315"/>
        <v>11.256</v>
      </c>
      <c r="D306" s="84">
        <f t="shared" si="316"/>
        <v>0</v>
      </c>
      <c r="E306" s="84">
        <v>14.37</v>
      </c>
      <c r="F306" s="85">
        <f t="shared" si="298"/>
        <v>11.495999999999999</v>
      </c>
      <c r="G306" s="84">
        <f t="shared" si="317"/>
        <v>0</v>
      </c>
      <c r="H306" s="84">
        <v>14.67</v>
      </c>
      <c r="I306" s="85">
        <f t="shared" si="299"/>
        <v>11.736000000000001</v>
      </c>
      <c r="J306" s="84">
        <f t="shared" si="318"/>
        <v>0</v>
      </c>
      <c r="K306" s="85">
        <v>13.95</v>
      </c>
      <c r="L306" s="85">
        <f t="shared" si="300"/>
        <v>11.16</v>
      </c>
      <c r="M306" s="86">
        <f t="shared" si="319"/>
        <v>0</v>
      </c>
      <c r="N306" s="85">
        <v>10.99</v>
      </c>
      <c r="O306" s="85">
        <f t="shared" si="301"/>
        <v>8.7919999999999998</v>
      </c>
      <c r="P306" s="86">
        <f t="shared" si="320"/>
        <v>0</v>
      </c>
      <c r="Q306" s="85">
        <v>14.1</v>
      </c>
      <c r="R306" s="85">
        <f t="shared" si="302"/>
        <v>11.28</v>
      </c>
      <c r="S306" s="86">
        <f t="shared" si="321"/>
        <v>0</v>
      </c>
      <c r="T306" s="85">
        <v>17.100000000000001</v>
      </c>
      <c r="U306" s="85">
        <f t="shared" si="303"/>
        <v>13.680000000000001</v>
      </c>
      <c r="V306" s="84">
        <f t="shared" si="322"/>
        <v>0</v>
      </c>
      <c r="W306" s="84">
        <v>21.99</v>
      </c>
      <c r="X306" s="85">
        <f t="shared" si="304"/>
        <v>17.591999999999999</v>
      </c>
      <c r="Y306" s="84">
        <f t="shared" si="323"/>
        <v>0</v>
      </c>
      <c r="Z306" s="85">
        <v>21.14</v>
      </c>
      <c r="AA306" s="85">
        <f t="shared" si="305"/>
        <v>16.911999999999999</v>
      </c>
      <c r="AB306" s="136">
        <f t="shared" si="324"/>
        <v>0</v>
      </c>
    </row>
    <row r="307" spans="1:28" ht="13.5" thickBot="1" x14ac:dyDescent="0.25">
      <c r="A307" s="178">
        <v>42996</v>
      </c>
      <c r="B307" s="220">
        <v>14.07</v>
      </c>
      <c r="C307" s="85">
        <f t="shared" si="315"/>
        <v>11.256</v>
      </c>
      <c r="D307" s="84">
        <f t="shared" si="316"/>
        <v>0</v>
      </c>
      <c r="E307" s="84">
        <v>14.37</v>
      </c>
      <c r="F307" s="85">
        <f t="shared" si="298"/>
        <v>11.495999999999999</v>
      </c>
      <c r="G307" s="84">
        <f t="shared" si="317"/>
        <v>0</v>
      </c>
      <c r="H307" s="84">
        <v>14.67</v>
      </c>
      <c r="I307" s="85">
        <f t="shared" si="299"/>
        <v>11.736000000000001</v>
      </c>
      <c r="J307" s="84">
        <f t="shared" si="318"/>
        <v>0</v>
      </c>
      <c r="K307" s="85">
        <v>13.95</v>
      </c>
      <c r="L307" s="85">
        <f t="shared" si="300"/>
        <v>11.16</v>
      </c>
      <c r="M307" s="86">
        <f t="shared" si="319"/>
        <v>0</v>
      </c>
      <c r="N307" s="85">
        <v>10.99</v>
      </c>
      <c r="O307" s="85">
        <f t="shared" si="301"/>
        <v>8.7919999999999998</v>
      </c>
      <c r="P307" s="86">
        <f t="shared" si="320"/>
        <v>0</v>
      </c>
      <c r="Q307" s="85">
        <v>14.1</v>
      </c>
      <c r="R307" s="85">
        <f t="shared" si="302"/>
        <v>11.28</v>
      </c>
      <c r="S307" s="86">
        <f t="shared" si="321"/>
        <v>0</v>
      </c>
      <c r="T307" s="85">
        <v>17.100000000000001</v>
      </c>
      <c r="U307" s="85">
        <f t="shared" si="303"/>
        <v>13.680000000000001</v>
      </c>
      <c r="V307" s="84">
        <f t="shared" si="322"/>
        <v>0</v>
      </c>
      <c r="W307" s="84">
        <v>21.99</v>
      </c>
      <c r="X307" s="85">
        <f t="shared" si="304"/>
        <v>17.591999999999999</v>
      </c>
      <c r="Y307" s="84">
        <f t="shared" si="323"/>
        <v>0</v>
      </c>
      <c r="Z307" s="85">
        <v>21.14</v>
      </c>
      <c r="AA307" s="85">
        <f t="shared" si="305"/>
        <v>16.911999999999999</v>
      </c>
      <c r="AB307" s="136">
        <f t="shared" si="324"/>
        <v>0</v>
      </c>
    </row>
    <row r="308" spans="1:28" ht="13.5" thickBot="1" x14ac:dyDescent="0.25">
      <c r="A308" s="178">
        <v>42997</v>
      </c>
      <c r="B308" s="220">
        <v>13.92</v>
      </c>
      <c r="C308" s="85">
        <f t="shared" si="315"/>
        <v>11.135999999999999</v>
      </c>
      <c r="D308" s="84">
        <f t="shared" si="316"/>
        <v>-15.000000000000036</v>
      </c>
      <c r="E308" s="84">
        <v>14.22</v>
      </c>
      <c r="F308" s="85">
        <f t="shared" si="298"/>
        <v>11.376000000000001</v>
      </c>
      <c r="G308" s="84">
        <f t="shared" si="317"/>
        <v>-14.999999999999858</v>
      </c>
      <c r="H308" s="84">
        <v>14.52</v>
      </c>
      <c r="I308" s="85">
        <f t="shared" si="299"/>
        <v>11.616</v>
      </c>
      <c r="J308" s="84">
        <f t="shared" si="318"/>
        <v>-15.000000000000036</v>
      </c>
      <c r="K308" s="85">
        <v>13.95</v>
      </c>
      <c r="L308" s="85">
        <f t="shared" si="300"/>
        <v>11.16</v>
      </c>
      <c r="M308" s="86">
        <f t="shared" si="319"/>
        <v>0</v>
      </c>
      <c r="N308" s="85">
        <v>10.99</v>
      </c>
      <c r="O308" s="85">
        <f t="shared" si="301"/>
        <v>8.7919999999999998</v>
      </c>
      <c r="P308" s="86">
        <f t="shared" si="320"/>
        <v>0</v>
      </c>
      <c r="Q308" s="85">
        <v>14.1</v>
      </c>
      <c r="R308" s="85">
        <f t="shared" si="302"/>
        <v>11.28</v>
      </c>
      <c r="S308" s="86">
        <f t="shared" si="321"/>
        <v>0</v>
      </c>
      <c r="T308" s="85">
        <v>17.100000000000001</v>
      </c>
      <c r="U308" s="85">
        <f t="shared" si="303"/>
        <v>13.680000000000001</v>
      </c>
      <c r="V308" s="84">
        <f t="shared" si="322"/>
        <v>0</v>
      </c>
      <c r="W308" s="84">
        <v>21.99</v>
      </c>
      <c r="X308" s="85">
        <f t="shared" si="304"/>
        <v>17.591999999999999</v>
      </c>
      <c r="Y308" s="84">
        <f t="shared" si="323"/>
        <v>0</v>
      </c>
      <c r="Z308" s="85">
        <v>21.14</v>
      </c>
      <c r="AA308" s="85">
        <f t="shared" si="305"/>
        <v>16.911999999999999</v>
      </c>
      <c r="AB308" s="136">
        <f t="shared" si="324"/>
        <v>0</v>
      </c>
    </row>
    <row r="309" spans="1:28" ht="13.5" thickBot="1" x14ac:dyDescent="0.25">
      <c r="A309" s="178">
        <v>42998</v>
      </c>
      <c r="B309" s="220">
        <v>13.92</v>
      </c>
      <c r="C309" s="85">
        <f t="shared" si="315"/>
        <v>11.135999999999999</v>
      </c>
      <c r="D309" s="84">
        <f t="shared" si="316"/>
        <v>0</v>
      </c>
      <c r="E309" s="84">
        <v>14.22</v>
      </c>
      <c r="F309" s="85">
        <f t="shared" si="298"/>
        <v>11.376000000000001</v>
      </c>
      <c r="G309" s="84">
        <f t="shared" si="317"/>
        <v>0</v>
      </c>
      <c r="H309" s="84">
        <v>14.52</v>
      </c>
      <c r="I309" s="85">
        <f t="shared" si="299"/>
        <v>11.616</v>
      </c>
      <c r="J309" s="84">
        <f t="shared" si="318"/>
        <v>0</v>
      </c>
      <c r="K309" s="85">
        <v>13.95</v>
      </c>
      <c r="L309" s="85">
        <f t="shared" si="300"/>
        <v>11.16</v>
      </c>
      <c r="M309" s="86">
        <f t="shared" si="319"/>
        <v>0</v>
      </c>
      <c r="N309" s="85">
        <v>10.99</v>
      </c>
      <c r="O309" s="85">
        <f t="shared" si="301"/>
        <v>8.7919999999999998</v>
      </c>
      <c r="P309" s="86">
        <f t="shared" si="320"/>
        <v>0</v>
      </c>
      <c r="Q309" s="85">
        <v>14.1</v>
      </c>
      <c r="R309" s="85">
        <f t="shared" si="302"/>
        <v>11.28</v>
      </c>
      <c r="S309" s="86">
        <f t="shared" si="321"/>
        <v>0</v>
      </c>
      <c r="T309" s="85">
        <v>17.100000000000001</v>
      </c>
      <c r="U309" s="85">
        <f t="shared" si="303"/>
        <v>13.680000000000001</v>
      </c>
      <c r="V309" s="84">
        <f t="shared" si="322"/>
        <v>0</v>
      </c>
      <c r="W309" s="84">
        <v>21.99</v>
      </c>
      <c r="X309" s="85">
        <f t="shared" si="304"/>
        <v>17.591999999999999</v>
      </c>
      <c r="Y309" s="84">
        <f t="shared" si="323"/>
        <v>0</v>
      </c>
      <c r="Z309" s="85">
        <v>21.14</v>
      </c>
      <c r="AA309" s="85">
        <f t="shared" si="305"/>
        <v>16.911999999999999</v>
      </c>
      <c r="AB309" s="136">
        <f t="shared" si="324"/>
        <v>0</v>
      </c>
    </row>
    <row r="310" spans="1:28" ht="13.5" thickBot="1" x14ac:dyDescent="0.25">
      <c r="A310" s="178">
        <v>42999</v>
      </c>
      <c r="B310" s="220">
        <v>13.92</v>
      </c>
      <c r="C310" s="85">
        <f t="shared" si="315"/>
        <v>11.135999999999999</v>
      </c>
      <c r="D310" s="84">
        <f t="shared" si="316"/>
        <v>0</v>
      </c>
      <c r="E310" s="84">
        <v>14.22</v>
      </c>
      <c r="F310" s="85">
        <f t="shared" si="298"/>
        <v>11.376000000000001</v>
      </c>
      <c r="G310" s="84">
        <f t="shared" si="317"/>
        <v>0</v>
      </c>
      <c r="H310" s="84">
        <v>14.52</v>
      </c>
      <c r="I310" s="85">
        <f t="shared" si="299"/>
        <v>11.616</v>
      </c>
      <c r="J310" s="84">
        <f t="shared" si="318"/>
        <v>0</v>
      </c>
      <c r="K310" s="85">
        <v>13.95</v>
      </c>
      <c r="L310" s="85">
        <f t="shared" si="300"/>
        <v>11.16</v>
      </c>
      <c r="M310" s="86">
        <f t="shared" si="319"/>
        <v>0</v>
      </c>
      <c r="N310" s="85">
        <v>10.99</v>
      </c>
      <c r="O310" s="85">
        <f t="shared" si="301"/>
        <v>8.7919999999999998</v>
      </c>
      <c r="P310" s="86">
        <f t="shared" si="320"/>
        <v>0</v>
      </c>
      <c r="Q310" s="85">
        <v>14.1</v>
      </c>
      <c r="R310" s="85">
        <f t="shared" si="302"/>
        <v>11.28</v>
      </c>
      <c r="S310" s="86">
        <f t="shared" si="321"/>
        <v>0</v>
      </c>
      <c r="T310" s="85">
        <v>17.100000000000001</v>
      </c>
      <c r="U310" s="85">
        <f t="shared" si="303"/>
        <v>13.680000000000001</v>
      </c>
      <c r="V310" s="84">
        <f t="shared" si="322"/>
        <v>0</v>
      </c>
      <c r="W310" s="84">
        <v>21.99</v>
      </c>
      <c r="X310" s="85">
        <f t="shared" si="304"/>
        <v>17.591999999999999</v>
      </c>
      <c r="Y310" s="84">
        <f t="shared" si="323"/>
        <v>0</v>
      </c>
      <c r="Z310" s="85">
        <v>21.14</v>
      </c>
      <c r="AA310" s="85">
        <f t="shared" si="305"/>
        <v>16.911999999999999</v>
      </c>
      <c r="AB310" s="136">
        <f t="shared" si="324"/>
        <v>0</v>
      </c>
    </row>
    <row r="311" spans="1:28" ht="13.5" thickBot="1" x14ac:dyDescent="0.25">
      <c r="A311" s="178">
        <v>43000</v>
      </c>
      <c r="B311" s="220">
        <v>13.92</v>
      </c>
      <c r="C311" s="85">
        <f t="shared" si="315"/>
        <v>11.135999999999999</v>
      </c>
      <c r="D311" s="84">
        <f t="shared" si="316"/>
        <v>0</v>
      </c>
      <c r="E311" s="84">
        <v>14.22</v>
      </c>
      <c r="F311" s="85">
        <f t="shared" si="298"/>
        <v>11.376000000000001</v>
      </c>
      <c r="G311" s="84">
        <f t="shared" si="317"/>
        <v>0</v>
      </c>
      <c r="H311" s="84">
        <v>14.52</v>
      </c>
      <c r="I311" s="85">
        <f t="shared" si="299"/>
        <v>11.616</v>
      </c>
      <c r="J311" s="84">
        <f t="shared" si="318"/>
        <v>0</v>
      </c>
      <c r="K311" s="85">
        <v>14.05</v>
      </c>
      <c r="L311" s="85">
        <f t="shared" si="300"/>
        <v>11.24</v>
      </c>
      <c r="M311" s="86">
        <f t="shared" si="319"/>
        <v>10.000000000000142</v>
      </c>
      <c r="N311" s="85">
        <v>10.99</v>
      </c>
      <c r="O311" s="85">
        <f t="shared" si="301"/>
        <v>8.7919999999999998</v>
      </c>
      <c r="P311" s="86">
        <f t="shared" si="320"/>
        <v>0</v>
      </c>
      <c r="Q311" s="85">
        <v>14.2</v>
      </c>
      <c r="R311" s="85">
        <f t="shared" si="302"/>
        <v>11.36</v>
      </c>
      <c r="S311" s="86">
        <f t="shared" si="321"/>
        <v>9.9999999999999645</v>
      </c>
      <c r="T311" s="85">
        <v>17.100000000000001</v>
      </c>
      <c r="U311" s="85">
        <f t="shared" si="303"/>
        <v>13.680000000000001</v>
      </c>
      <c r="V311" s="84">
        <f t="shared" si="322"/>
        <v>0</v>
      </c>
      <c r="W311" s="84">
        <v>21.99</v>
      </c>
      <c r="X311" s="85">
        <f t="shared" si="304"/>
        <v>17.591999999999999</v>
      </c>
      <c r="Y311" s="84">
        <f t="shared" si="323"/>
        <v>0</v>
      </c>
      <c r="Z311" s="85">
        <v>21.14</v>
      </c>
      <c r="AA311" s="85">
        <f t="shared" si="305"/>
        <v>16.911999999999999</v>
      </c>
      <c r="AB311" s="136">
        <f t="shared" si="324"/>
        <v>0</v>
      </c>
    </row>
    <row r="312" spans="1:28" ht="13.5" thickBot="1" x14ac:dyDescent="0.25">
      <c r="A312" s="178">
        <v>43001</v>
      </c>
      <c r="B312" s="220">
        <v>13.92</v>
      </c>
      <c r="C312" s="85">
        <f t="shared" si="315"/>
        <v>11.135999999999999</v>
      </c>
      <c r="D312" s="84">
        <f t="shared" si="316"/>
        <v>0</v>
      </c>
      <c r="E312" s="84">
        <v>14.22</v>
      </c>
      <c r="F312" s="85">
        <f t="shared" si="298"/>
        <v>11.376000000000001</v>
      </c>
      <c r="G312" s="84">
        <f t="shared" si="317"/>
        <v>0</v>
      </c>
      <c r="H312" s="84">
        <v>14.52</v>
      </c>
      <c r="I312" s="85">
        <f t="shared" si="299"/>
        <v>11.616</v>
      </c>
      <c r="J312" s="84">
        <f t="shared" si="318"/>
        <v>0</v>
      </c>
      <c r="K312" s="85">
        <v>14.05</v>
      </c>
      <c r="L312" s="85">
        <f t="shared" si="300"/>
        <v>11.24</v>
      </c>
      <c r="M312" s="86">
        <f t="shared" si="319"/>
        <v>0</v>
      </c>
      <c r="N312" s="85">
        <v>10.99</v>
      </c>
      <c r="O312" s="85">
        <f t="shared" si="301"/>
        <v>8.7919999999999998</v>
      </c>
      <c r="P312" s="86">
        <f t="shared" si="320"/>
        <v>0</v>
      </c>
      <c r="Q312" s="85">
        <v>14.2</v>
      </c>
      <c r="R312" s="85">
        <f t="shared" si="302"/>
        <v>11.36</v>
      </c>
      <c r="S312" s="86">
        <f t="shared" si="321"/>
        <v>0</v>
      </c>
      <c r="T312" s="85">
        <v>17.100000000000001</v>
      </c>
      <c r="U312" s="85">
        <f t="shared" si="303"/>
        <v>13.680000000000001</v>
      </c>
      <c r="V312" s="84">
        <f t="shared" si="322"/>
        <v>0</v>
      </c>
      <c r="W312" s="84">
        <v>21.99</v>
      </c>
      <c r="X312" s="85">
        <f t="shared" si="304"/>
        <v>17.591999999999999</v>
      </c>
      <c r="Y312" s="84">
        <f t="shared" si="323"/>
        <v>0</v>
      </c>
      <c r="Z312" s="85">
        <v>21.14</v>
      </c>
      <c r="AA312" s="85">
        <f t="shared" si="305"/>
        <v>16.911999999999999</v>
      </c>
      <c r="AB312" s="136">
        <f t="shared" si="324"/>
        <v>0</v>
      </c>
    </row>
    <row r="313" spans="1:28" ht="13.5" thickBot="1" x14ac:dyDescent="0.25">
      <c r="A313" s="178">
        <v>43002</v>
      </c>
      <c r="B313" s="220">
        <v>13.92</v>
      </c>
      <c r="C313" s="85">
        <f t="shared" si="315"/>
        <v>11.135999999999999</v>
      </c>
      <c r="D313" s="84">
        <f t="shared" si="316"/>
        <v>0</v>
      </c>
      <c r="E313" s="84">
        <v>14.22</v>
      </c>
      <c r="F313" s="85">
        <f t="shared" si="298"/>
        <v>11.376000000000001</v>
      </c>
      <c r="G313" s="84">
        <f t="shared" si="317"/>
        <v>0</v>
      </c>
      <c r="H313" s="84">
        <v>14.52</v>
      </c>
      <c r="I313" s="85">
        <f t="shared" si="299"/>
        <v>11.616</v>
      </c>
      <c r="J313" s="84">
        <f t="shared" si="318"/>
        <v>0</v>
      </c>
      <c r="K313" s="85">
        <v>14.05</v>
      </c>
      <c r="L313" s="85">
        <f t="shared" si="300"/>
        <v>11.24</v>
      </c>
      <c r="M313" s="86">
        <f t="shared" si="319"/>
        <v>0</v>
      </c>
      <c r="N313" s="85">
        <v>10.99</v>
      </c>
      <c r="O313" s="85">
        <f t="shared" si="301"/>
        <v>8.7919999999999998</v>
      </c>
      <c r="P313" s="86">
        <f t="shared" si="320"/>
        <v>0</v>
      </c>
      <c r="Q313" s="85">
        <v>14.2</v>
      </c>
      <c r="R313" s="85">
        <f t="shared" si="302"/>
        <v>11.36</v>
      </c>
      <c r="S313" s="86">
        <f t="shared" si="321"/>
        <v>0</v>
      </c>
      <c r="T313" s="85">
        <v>17.100000000000001</v>
      </c>
      <c r="U313" s="85">
        <f t="shared" si="303"/>
        <v>13.680000000000001</v>
      </c>
      <c r="V313" s="84">
        <f t="shared" si="322"/>
        <v>0</v>
      </c>
      <c r="W313" s="84">
        <v>21.99</v>
      </c>
      <c r="X313" s="85">
        <f t="shared" si="304"/>
        <v>17.591999999999999</v>
      </c>
      <c r="Y313" s="84">
        <f t="shared" si="323"/>
        <v>0</v>
      </c>
      <c r="Z313" s="85">
        <v>21.14</v>
      </c>
      <c r="AA313" s="85">
        <f t="shared" si="305"/>
        <v>16.911999999999999</v>
      </c>
      <c r="AB313" s="136">
        <f t="shared" si="324"/>
        <v>0</v>
      </c>
    </row>
    <row r="314" spans="1:28" ht="13.5" thickBot="1" x14ac:dyDescent="0.25">
      <c r="A314" s="178">
        <v>43003</v>
      </c>
      <c r="B314" s="220">
        <v>13.82</v>
      </c>
      <c r="C314" s="85">
        <f t="shared" si="315"/>
        <v>11.056000000000001</v>
      </c>
      <c r="D314" s="84">
        <f t="shared" si="316"/>
        <v>-9.9999999999999645</v>
      </c>
      <c r="E314" s="84">
        <v>14.12</v>
      </c>
      <c r="F314" s="85">
        <f t="shared" si="298"/>
        <v>11.295999999999999</v>
      </c>
      <c r="G314" s="84">
        <f t="shared" si="317"/>
        <v>-10.000000000000142</v>
      </c>
      <c r="H314" s="84">
        <v>14.42</v>
      </c>
      <c r="I314" s="85">
        <f t="shared" si="299"/>
        <v>11.536</v>
      </c>
      <c r="J314" s="84">
        <f t="shared" si="318"/>
        <v>-9.9999999999999645</v>
      </c>
      <c r="K314" s="85">
        <v>14.05</v>
      </c>
      <c r="L314" s="85">
        <f t="shared" si="300"/>
        <v>11.24</v>
      </c>
      <c r="M314" s="86">
        <f t="shared" si="319"/>
        <v>0</v>
      </c>
      <c r="N314" s="85">
        <v>10.99</v>
      </c>
      <c r="O314" s="85">
        <f t="shared" si="301"/>
        <v>8.7919999999999998</v>
      </c>
      <c r="P314" s="86">
        <f t="shared" si="320"/>
        <v>0</v>
      </c>
      <c r="Q314" s="85">
        <v>14.2</v>
      </c>
      <c r="R314" s="85">
        <f t="shared" si="302"/>
        <v>11.36</v>
      </c>
      <c r="S314" s="86">
        <f t="shared" si="321"/>
        <v>0</v>
      </c>
      <c r="T314" s="85">
        <v>17.100000000000001</v>
      </c>
      <c r="U314" s="85">
        <f t="shared" si="303"/>
        <v>13.680000000000001</v>
      </c>
      <c r="V314" s="84">
        <f t="shared" si="322"/>
        <v>0</v>
      </c>
      <c r="W314" s="84">
        <v>21.99</v>
      </c>
      <c r="X314" s="85">
        <f t="shared" si="304"/>
        <v>17.591999999999999</v>
      </c>
      <c r="Y314" s="84">
        <f t="shared" si="323"/>
        <v>0</v>
      </c>
      <c r="Z314" s="85">
        <v>21.14</v>
      </c>
      <c r="AA314" s="85">
        <f t="shared" si="305"/>
        <v>16.911999999999999</v>
      </c>
      <c r="AB314" s="136">
        <f t="shared" si="324"/>
        <v>0</v>
      </c>
    </row>
    <row r="315" spans="1:28" ht="13.5" thickBot="1" x14ac:dyDescent="0.25">
      <c r="A315" s="178">
        <v>43004</v>
      </c>
      <c r="B315" s="220">
        <v>13.97</v>
      </c>
      <c r="C315" s="85">
        <f t="shared" si="315"/>
        <v>11.176</v>
      </c>
      <c r="D315" s="84">
        <f t="shared" si="316"/>
        <v>15.000000000000036</v>
      </c>
      <c r="E315" s="84">
        <v>14.27</v>
      </c>
      <c r="F315" s="85">
        <f t="shared" si="298"/>
        <v>11.416</v>
      </c>
      <c r="G315" s="84">
        <f t="shared" si="317"/>
        <v>15.000000000000036</v>
      </c>
      <c r="H315" s="84">
        <v>14.57</v>
      </c>
      <c r="I315" s="85">
        <f t="shared" si="299"/>
        <v>11.656000000000001</v>
      </c>
      <c r="J315" s="84">
        <f t="shared" si="318"/>
        <v>15.000000000000036</v>
      </c>
      <c r="K315" s="85">
        <v>14.15</v>
      </c>
      <c r="L315" s="85">
        <f t="shared" si="300"/>
        <v>11.32</v>
      </c>
      <c r="M315" s="86">
        <f t="shared" si="319"/>
        <v>9.9999999999999645</v>
      </c>
      <c r="N315" s="85">
        <v>10.99</v>
      </c>
      <c r="O315" s="85">
        <f t="shared" si="301"/>
        <v>8.7919999999999998</v>
      </c>
      <c r="P315" s="86">
        <f t="shared" si="320"/>
        <v>0</v>
      </c>
      <c r="Q315" s="85">
        <v>14.3</v>
      </c>
      <c r="R315" s="85">
        <f t="shared" si="302"/>
        <v>11.440000000000001</v>
      </c>
      <c r="S315" s="86">
        <f t="shared" si="321"/>
        <v>10.000000000000142</v>
      </c>
      <c r="T315" s="85">
        <v>17.100000000000001</v>
      </c>
      <c r="U315" s="85">
        <f t="shared" si="303"/>
        <v>13.680000000000001</v>
      </c>
      <c r="V315" s="84">
        <f t="shared" si="322"/>
        <v>0</v>
      </c>
      <c r="W315" s="84">
        <v>21.99</v>
      </c>
      <c r="X315" s="85">
        <f t="shared" si="304"/>
        <v>17.591999999999999</v>
      </c>
      <c r="Y315" s="84">
        <f t="shared" si="323"/>
        <v>0</v>
      </c>
      <c r="Z315" s="85">
        <v>21.14</v>
      </c>
      <c r="AA315" s="85">
        <f t="shared" si="305"/>
        <v>16.911999999999999</v>
      </c>
      <c r="AB315" s="136">
        <f t="shared" si="324"/>
        <v>0</v>
      </c>
    </row>
    <row r="316" spans="1:28" ht="13.5" thickBot="1" x14ac:dyDescent="0.25">
      <c r="A316" s="178">
        <v>43005</v>
      </c>
      <c r="B316" s="220">
        <v>13.97</v>
      </c>
      <c r="C316" s="85">
        <f t="shared" si="315"/>
        <v>11.176</v>
      </c>
      <c r="D316" s="84">
        <f t="shared" si="316"/>
        <v>0</v>
      </c>
      <c r="E316" s="84">
        <v>14.27</v>
      </c>
      <c r="F316" s="85">
        <f t="shared" si="298"/>
        <v>11.416</v>
      </c>
      <c r="G316" s="84">
        <f t="shared" si="317"/>
        <v>0</v>
      </c>
      <c r="H316" s="84">
        <v>14.57</v>
      </c>
      <c r="I316" s="85">
        <f t="shared" si="299"/>
        <v>11.656000000000001</v>
      </c>
      <c r="J316" s="84">
        <f t="shared" si="318"/>
        <v>0</v>
      </c>
      <c r="K316" s="85">
        <v>14.15</v>
      </c>
      <c r="L316" s="85">
        <f t="shared" si="300"/>
        <v>11.32</v>
      </c>
      <c r="M316" s="86">
        <f t="shared" si="319"/>
        <v>0</v>
      </c>
      <c r="N316" s="85">
        <v>10.99</v>
      </c>
      <c r="O316" s="85">
        <f t="shared" si="301"/>
        <v>8.7919999999999998</v>
      </c>
      <c r="P316" s="86">
        <f t="shared" si="320"/>
        <v>0</v>
      </c>
      <c r="Q316" s="85">
        <v>14.3</v>
      </c>
      <c r="R316" s="85">
        <f t="shared" si="302"/>
        <v>11.440000000000001</v>
      </c>
      <c r="S316" s="86">
        <f t="shared" si="321"/>
        <v>0</v>
      </c>
      <c r="T316" s="85">
        <v>17.100000000000001</v>
      </c>
      <c r="U316" s="85">
        <f t="shared" si="303"/>
        <v>13.680000000000001</v>
      </c>
      <c r="V316" s="84">
        <f t="shared" si="322"/>
        <v>0</v>
      </c>
      <c r="W316" s="84">
        <v>21.99</v>
      </c>
      <c r="X316" s="85">
        <f t="shared" si="304"/>
        <v>17.591999999999999</v>
      </c>
      <c r="Y316" s="84">
        <f t="shared" si="323"/>
        <v>0</v>
      </c>
      <c r="Z316" s="85">
        <v>21.14</v>
      </c>
      <c r="AA316" s="85">
        <f t="shared" si="305"/>
        <v>16.911999999999999</v>
      </c>
      <c r="AB316" s="136">
        <f t="shared" si="324"/>
        <v>0</v>
      </c>
    </row>
    <row r="317" spans="1:28" ht="13.5" thickBot="1" x14ac:dyDescent="0.25">
      <c r="A317" s="178">
        <v>43006</v>
      </c>
      <c r="B317" s="220">
        <v>13.87</v>
      </c>
      <c r="C317" s="85">
        <f t="shared" si="315"/>
        <v>11.096</v>
      </c>
      <c r="D317" s="84">
        <f t="shared" si="316"/>
        <v>-10.000000000000142</v>
      </c>
      <c r="E317" s="84">
        <v>14.17</v>
      </c>
      <c r="F317" s="85">
        <f t="shared" si="298"/>
        <v>11.336</v>
      </c>
      <c r="G317" s="84">
        <f t="shared" si="317"/>
        <v>-9.9999999999999645</v>
      </c>
      <c r="H317" s="84">
        <v>14.47</v>
      </c>
      <c r="I317" s="85">
        <f t="shared" si="299"/>
        <v>11.576000000000001</v>
      </c>
      <c r="J317" s="84">
        <f t="shared" si="318"/>
        <v>-9.9999999999999645</v>
      </c>
      <c r="K317" s="85">
        <v>14.15</v>
      </c>
      <c r="L317" s="85">
        <f t="shared" si="300"/>
        <v>11.32</v>
      </c>
      <c r="M317" s="86">
        <f t="shared" si="319"/>
        <v>0</v>
      </c>
      <c r="N317" s="85">
        <v>10.89</v>
      </c>
      <c r="O317" s="85">
        <f t="shared" si="301"/>
        <v>8.7119999999999997</v>
      </c>
      <c r="P317" s="86">
        <f t="shared" si="320"/>
        <v>-9.9999999999999645</v>
      </c>
      <c r="Q317" s="85">
        <v>14.3</v>
      </c>
      <c r="R317" s="85">
        <f t="shared" si="302"/>
        <v>11.440000000000001</v>
      </c>
      <c r="S317" s="86">
        <f t="shared" si="321"/>
        <v>0</v>
      </c>
      <c r="T317" s="85">
        <v>17.100000000000001</v>
      </c>
      <c r="U317" s="85">
        <f t="shared" si="303"/>
        <v>13.680000000000001</v>
      </c>
      <c r="V317" s="84">
        <f t="shared" si="322"/>
        <v>0</v>
      </c>
      <c r="W317" s="84">
        <v>21.99</v>
      </c>
      <c r="X317" s="85">
        <f t="shared" si="304"/>
        <v>17.591999999999999</v>
      </c>
      <c r="Y317" s="84">
        <f t="shared" si="323"/>
        <v>0</v>
      </c>
      <c r="Z317" s="85">
        <v>21.14</v>
      </c>
      <c r="AA317" s="85">
        <f t="shared" si="305"/>
        <v>16.911999999999999</v>
      </c>
      <c r="AB317" s="136">
        <f t="shared" si="324"/>
        <v>0</v>
      </c>
    </row>
    <row r="318" spans="1:28" ht="13.5" thickBot="1" x14ac:dyDescent="0.25">
      <c r="A318" s="178">
        <v>43007</v>
      </c>
      <c r="B318" s="220">
        <v>13.87</v>
      </c>
      <c r="C318" s="85">
        <f t="shared" si="315"/>
        <v>11.096</v>
      </c>
      <c r="D318" s="84">
        <f t="shared" si="316"/>
        <v>0</v>
      </c>
      <c r="E318" s="84">
        <v>14.17</v>
      </c>
      <c r="F318" s="85">
        <f t="shared" si="298"/>
        <v>11.336</v>
      </c>
      <c r="G318" s="84">
        <f t="shared" si="317"/>
        <v>0</v>
      </c>
      <c r="H318" s="84">
        <v>14.47</v>
      </c>
      <c r="I318" s="85">
        <f t="shared" si="299"/>
        <v>11.576000000000001</v>
      </c>
      <c r="J318" s="84">
        <f t="shared" si="318"/>
        <v>0</v>
      </c>
      <c r="K318" s="85">
        <v>14.15</v>
      </c>
      <c r="L318" s="85">
        <f t="shared" si="300"/>
        <v>11.32</v>
      </c>
      <c r="M318" s="86">
        <f t="shared" si="319"/>
        <v>0</v>
      </c>
      <c r="N318" s="85">
        <v>10.89</v>
      </c>
      <c r="O318" s="85">
        <f t="shared" si="301"/>
        <v>8.7119999999999997</v>
      </c>
      <c r="P318" s="86">
        <f t="shared" si="320"/>
        <v>0</v>
      </c>
      <c r="Q318" s="85">
        <v>14.3</v>
      </c>
      <c r="R318" s="85">
        <f t="shared" si="302"/>
        <v>11.440000000000001</v>
      </c>
      <c r="S318" s="86">
        <f t="shared" si="321"/>
        <v>0</v>
      </c>
      <c r="T318" s="85">
        <v>17.100000000000001</v>
      </c>
      <c r="U318" s="85">
        <f t="shared" si="303"/>
        <v>13.680000000000001</v>
      </c>
      <c r="V318" s="84">
        <f t="shared" si="322"/>
        <v>0</v>
      </c>
      <c r="W318" s="84">
        <v>21.99</v>
      </c>
      <c r="X318" s="85">
        <f t="shared" si="304"/>
        <v>17.591999999999999</v>
      </c>
      <c r="Y318" s="84">
        <f t="shared" si="323"/>
        <v>0</v>
      </c>
      <c r="Z318" s="85">
        <v>21.14</v>
      </c>
      <c r="AA318" s="85">
        <f t="shared" si="305"/>
        <v>16.911999999999999</v>
      </c>
      <c r="AB318" s="136">
        <f t="shared" si="324"/>
        <v>0</v>
      </c>
    </row>
    <row r="319" spans="1:28" x14ac:dyDescent="0.2">
      <c r="A319" s="178">
        <v>43008</v>
      </c>
      <c r="B319" s="220">
        <v>13.87</v>
      </c>
      <c r="C319" s="85">
        <f t="shared" si="315"/>
        <v>11.096</v>
      </c>
      <c r="D319" s="84">
        <f t="shared" si="316"/>
        <v>0</v>
      </c>
      <c r="E319" s="84">
        <v>14.17</v>
      </c>
      <c r="F319" s="85">
        <f t="shared" si="298"/>
        <v>11.336</v>
      </c>
      <c r="G319" s="84">
        <f t="shared" si="317"/>
        <v>0</v>
      </c>
      <c r="H319" s="84">
        <v>14.47</v>
      </c>
      <c r="I319" s="85">
        <f t="shared" si="299"/>
        <v>11.576000000000001</v>
      </c>
      <c r="J319" s="84">
        <f t="shared" si="318"/>
        <v>0</v>
      </c>
      <c r="K319" s="85">
        <v>14.15</v>
      </c>
      <c r="L319" s="85">
        <f t="shared" si="300"/>
        <v>11.32</v>
      </c>
      <c r="M319" s="86">
        <f t="shared" si="319"/>
        <v>0</v>
      </c>
      <c r="N319" s="85">
        <v>10.89</v>
      </c>
      <c r="O319" s="85">
        <f t="shared" si="301"/>
        <v>8.7119999999999997</v>
      </c>
      <c r="P319" s="86">
        <f t="shared" si="320"/>
        <v>0</v>
      </c>
      <c r="Q319" s="85">
        <v>14.3</v>
      </c>
      <c r="R319" s="85">
        <f t="shared" si="302"/>
        <v>11.440000000000001</v>
      </c>
      <c r="S319" s="86">
        <f t="shared" si="321"/>
        <v>0</v>
      </c>
      <c r="T319" s="85">
        <v>17.2</v>
      </c>
      <c r="U319" s="85">
        <f t="shared" si="303"/>
        <v>13.76</v>
      </c>
      <c r="V319" s="84">
        <f t="shared" si="322"/>
        <v>9.9999999999997868</v>
      </c>
      <c r="W319" s="84">
        <v>21.99</v>
      </c>
      <c r="X319" s="85">
        <f t="shared" si="304"/>
        <v>17.591999999999999</v>
      </c>
      <c r="Y319" s="84">
        <f t="shared" si="323"/>
        <v>0</v>
      </c>
      <c r="Z319" s="85">
        <v>21.14</v>
      </c>
      <c r="AA319" s="85">
        <f t="shared" si="305"/>
        <v>16.911999999999999</v>
      </c>
      <c r="AB319" s="136">
        <f t="shared" si="324"/>
        <v>0</v>
      </c>
    </row>
    <row r="320" spans="1:28" x14ac:dyDescent="0.2">
      <c r="A320" s="189"/>
      <c r="B320" s="218"/>
      <c r="C320" s="115"/>
      <c r="F320" s="115"/>
      <c r="I320" s="115"/>
      <c r="K320" s="115"/>
      <c r="L320" s="115"/>
      <c r="M320" s="118"/>
      <c r="N320" s="115"/>
      <c r="O320" s="115"/>
      <c r="P320" s="118"/>
      <c r="Q320" s="115"/>
      <c r="R320" s="115"/>
      <c r="S320" s="118"/>
      <c r="T320" s="115"/>
      <c r="U320" s="115"/>
      <c r="X320" s="115"/>
      <c r="Z320" s="115"/>
      <c r="AA320" s="115"/>
    </row>
    <row r="321" spans="1:28" ht="51.75" thickBot="1" x14ac:dyDescent="0.25">
      <c r="A321" s="87" t="s">
        <v>1</v>
      </c>
      <c r="B321" s="144" t="s">
        <v>2</v>
      </c>
      <c r="C321" s="144" t="s">
        <v>16</v>
      </c>
      <c r="D321" s="87" t="s">
        <v>5</v>
      </c>
      <c r="E321" s="144" t="s">
        <v>3</v>
      </c>
      <c r="F321" s="144" t="s">
        <v>17</v>
      </c>
      <c r="G321" s="87" t="s">
        <v>5</v>
      </c>
      <c r="H321" s="144" t="s">
        <v>4</v>
      </c>
      <c r="I321" s="144" t="s">
        <v>18</v>
      </c>
      <c r="J321" s="87" t="s">
        <v>5</v>
      </c>
      <c r="K321" s="145" t="s">
        <v>6</v>
      </c>
      <c r="L321" s="145" t="s">
        <v>63</v>
      </c>
      <c r="M321" s="88" t="s">
        <v>5</v>
      </c>
      <c r="N321" s="144" t="s">
        <v>7</v>
      </c>
      <c r="O321" s="144" t="s">
        <v>20</v>
      </c>
      <c r="P321" s="87" t="s">
        <v>5</v>
      </c>
      <c r="Q321" s="146" t="s">
        <v>68</v>
      </c>
      <c r="R321" s="146" t="s">
        <v>69</v>
      </c>
      <c r="S321" s="147" t="s">
        <v>5</v>
      </c>
      <c r="T321" s="148" t="s">
        <v>66</v>
      </c>
      <c r="U321" s="148" t="s">
        <v>67</v>
      </c>
      <c r="V321" s="149" t="s">
        <v>5</v>
      </c>
      <c r="W321" s="90" t="s">
        <v>23</v>
      </c>
      <c r="X321" s="90" t="s">
        <v>24</v>
      </c>
      <c r="Y321" s="91" t="s">
        <v>5</v>
      </c>
      <c r="Z321" s="90" t="s">
        <v>25</v>
      </c>
      <c r="AA321" s="90" t="s">
        <v>26</v>
      </c>
      <c r="AB321" s="91" t="s">
        <v>5</v>
      </c>
    </row>
    <row r="322" spans="1:28" x14ac:dyDescent="0.2">
      <c r="A322" s="158" t="s">
        <v>70</v>
      </c>
      <c r="B322" s="150">
        <f>AVERAGE(B325:B355)</f>
        <v>13.92483870967742</v>
      </c>
      <c r="C322" s="151">
        <f>AVERAGE(C325:C355)</f>
        <v>11.139870967741933</v>
      </c>
      <c r="D322" s="151"/>
      <c r="E322" s="151">
        <f>AVERAGE(E325:E355)</f>
        <v>14.224838709677419</v>
      </c>
      <c r="F322" s="151">
        <f>AVERAGE(F325:F355)</f>
        <v>11.379870967741935</v>
      </c>
      <c r="G322" s="151"/>
      <c r="H322" s="151">
        <f>AVERAGE(H325:H355)</f>
        <v>14.524838709677427</v>
      </c>
      <c r="I322" s="151">
        <f>AVERAGE(I325:I355)</f>
        <v>11.619870967741932</v>
      </c>
      <c r="J322" s="151"/>
      <c r="K322" s="151">
        <f>AVERAGE(K325:K355)</f>
        <v>14.075806451612902</v>
      </c>
      <c r="L322" s="151">
        <f>AVERAGE(L325:L355)</f>
        <v>11.260645161290322</v>
      </c>
      <c r="M322" s="151"/>
      <c r="N322" s="151">
        <f>AVERAGE(N325:N355)</f>
        <v>10.509354838709672</v>
      </c>
      <c r="O322" s="151">
        <f>AVERAGE(O325:O355)</f>
        <v>8.4074838709677451</v>
      </c>
      <c r="P322" s="151"/>
      <c r="Q322" s="151">
        <f>AVERAGE(Q325:Q355)</f>
        <v>14.225806451612904</v>
      </c>
      <c r="R322" s="151">
        <f>AVERAGE(R325:R355)</f>
        <v>11.380645161290326</v>
      </c>
      <c r="S322" s="151"/>
      <c r="T322" s="151">
        <f>AVERAGE(T325:T355)</f>
        <v>17.106451612903236</v>
      </c>
      <c r="U322" s="151">
        <f>AVERAGE(U325:U355)</f>
        <v>13.685161290322586</v>
      </c>
      <c r="V322" s="151"/>
      <c r="W322" s="151">
        <f>AVERAGE(W325:W355)</f>
        <v>21.990000000000006</v>
      </c>
      <c r="X322" s="151">
        <f>AVERAGE(AA325:AA355)</f>
        <v>16.911999999999992</v>
      </c>
      <c r="Y322" s="151"/>
      <c r="Z322" s="151">
        <f>AVERAGE(Z325:Z355)</f>
        <v>21.13999999999999</v>
      </c>
      <c r="AA322" s="151">
        <f>AVERAGE(AA325:AA355)</f>
        <v>16.911999999999992</v>
      </c>
      <c r="AB322" s="152"/>
    </row>
    <row r="323" spans="1:28" x14ac:dyDescent="0.2">
      <c r="A323" s="159" t="s">
        <v>53</v>
      </c>
      <c r="B323" s="153">
        <f>AVERAGE(B325:B340)</f>
        <v>13.857500000000002</v>
      </c>
      <c r="C323" s="153">
        <f>AVERAGE(C325:C340)</f>
        <v>11.086</v>
      </c>
      <c r="D323" s="153"/>
      <c r="E323" s="153">
        <f>AVERAGE(E325:E340)</f>
        <v>14.157499999999997</v>
      </c>
      <c r="F323" s="153">
        <f>AVERAGE(F325:F340)</f>
        <v>11.326000000000002</v>
      </c>
      <c r="G323" s="153"/>
      <c r="H323" s="153">
        <f>AVERAGE(H325:H340)</f>
        <v>14.4575</v>
      </c>
      <c r="I323" s="153">
        <f>AVERAGE(I325:I340)</f>
        <v>11.565999999999995</v>
      </c>
      <c r="J323" s="153"/>
      <c r="K323" s="153">
        <f>AVERAGE(K325:K340)</f>
        <v>14.018749999999997</v>
      </c>
      <c r="L323" s="153">
        <f>AVERAGE(L325:L340)</f>
        <v>11.214999999999998</v>
      </c>
      <c r="M323" s="153"/>
      <c r="N323" s="153">
        <f>AVERAGE(N325:N340)</f>
        <v>10.615</v>
      </c>
      <c r="O323" s="153">
        <f>AVERAGE(O325:O340)</f>
        <v>8.4919999999999973</v>
      </c>
      <c r="P323" s="153"/>
      <c r="Q323" s="153">
        <f>AVERAGE(Q325:Q340)</f>
        <v>14.168749999999999</v>
      </c>
      <c r="R323" s="153">
        <f>AVERAGE(R325:R340)</f>
        <v>11.335000000000001</v>
      </c>
      <c r="S323" s="153"/>
      <c r="T323" s="153">
        <f>AVERAGE(T325:T340)</f>
        <v>17.112499999999997</v>
      </c>
      <c r="U323" s="153">
        <f>AVERAGE(U325:U340)</f>
        <v>13.690000000000005</v>
      </c>
      <c r="V323" s="153"/>
      <c r="W323" s="153">
        <f>AVERAGE(W325:W340)</f>
        <v>21.990000000000006</v>
      </c>
      <c r="X323" s="153">
        <f>AVERAGE(X325:X340)</f>
        <v>17.591999999999992</v>
      </c>
      <c r="Y323" s="153"/>
      <c r="Z323" s="153">
        <f>AVERAGE(Z325:Z340)</f>
        <v>21.139999999999993</v>
      </c>
      <c r="AA323" s="153">
        <f>AVERAGE(AA325:AA340)</f>
        <v>16.912000000000003</v>
      </c>
      <c r="AB323" s="153"/>
    </row>
    <row r="324" spans="1:28" ht="13.5" thickBot="1" x14ac:dyDescent="0.25">
      <c r="A324" s="183" t="s">
        <v>54</v>
      </c>
      <c r="B324" s="162">
        <f>AVERAGE(B340:B356)</f>
        <v>13.995000000000001</v>
      </c>
      <c r="C324" s="162">
        <f>AVERAGE(C340:C356)</f>
        <v>11.196000000000002</v>
      </c>
      <c r="D324" s="162"/>
      <c r="E324" s="162">
        <f>AVERAGE(E340:E356)</f>
        <v>14.295</v>
      </c>
      <c r="F324" s="162">
        <f>AVERAGE(F340:F356)</f>
        <v>11.436000000000002</v>
      </c>
      <c r="G324" s="162"/>
      <c r="H324" s="162">
        <f>AVERAGE(H340:H356)</f>
        <v>14.594999999999997</v>
      </c>
      <c r="I324" s="162">
        <f>AVERAGE(I340:I356)</f>
        <v>11.675999999999998</v>
      </c>
      <c r="J324" s="162"/>
      <c r="K324" s="162">
        <f>AVERAGE(K340:K356)</f>
        <v>14.137500000000001</v>
      </c>
      <c r="L324" s="162">
        <f>AVERAGE(L340:L356)</f>
        <v>11.309999999999997</v>
      </c>
      <c r="M324" s="162"/>
      <c r="N324" s="162">
        <f>AVERAGE(N340:N356)</f>
        <v>10.4025</v>
      </c>
      <c r="O324" s="162">
        <f>AVERAGE(O340:O356)</f>
        <v>8.3219999999999992</v>
      </c>
      <c r="P324" s="162"/>
      <c r="Q324" s="162">
        <f>AVERAGE(Q340:Q356)</f>
        <v>14.287500000000003</v>
      </c>
      <c r="R324" s="162">
        <f>AVERAGE(R340:R356)</f>
        <v>11.43</v>
      </c>
      <c r="S324" s="162"/>
      <c r="T324" s="162">
        <f>AVERAGE(T340:T356)</f>
        <v>17.099999999999998</v>
      </c>
      <c r="U324" s="162">
        <f>AVERAGE(U340:U356)</f>
        <v>13.680000000000005</v>
      </c>
      <c r="V324" s="162"/>
      <c r="W324" s="162">
        <f>AVERAGE(W340:W356)</f>
        <v>21.990000000000006</v>
      </c>
      <c r="X324" s="162">
        <f>AVERAGE(X340:X356)</f>
        <v>17.591999999999992</v>
      </c>
      <c r="Y324" s="162"/>
      <c r="Z324" s="162">
        <f>AVERAGE(Z340:Z356)</f>
        <v>21.139999999999993</v>
      </c>
      <c r="AA324" s="162">
        <f>AVERAGE(AA340:AA356)</f>
        <v>16.912000000000003</v>
      </c>
      <c r="AB324" s="162"/>
    </row>
    <row r="325" spans="1:28" ht="13.5" thickBot="1" x14ac:dyDescent="0.25">
      <c r="A325" s="178">
        <v>43009</v>
      </c>
      <c r="B325" s="220">
        <v>13.87</v>
      </c>
      <c r="C325" s="85">
        <f t="shared" ref="C325:C333" si="325">B325/1.25</f>
        <v>11.096</v>
      </c>
      <c r="D325" s="84">
        <f>(B325-B319)*100</f>
        <v>0</v>
      </c>
      <c r="E325" s="84">
        <v>14.17</v>
      </c>
      <c r="F325" s="85">
        <f t="shared" ref="F325:F333" si="326">E325/1.25</f>
        <v>11.336</v>
      </c>
      <c r="G325" s="84">
        <f>(E325-E319)*100</f>
        <v>0</v>
      </c>
      <c r="H325" s="84">
        <v>14.47</v>
      </c>
      <c r="I325" s="85">
        <f t="shared" ref="I325:I333" si="327">H325/1.25</f>
        <v>11.576000000000001</v>
      </c>
      <c r="J325" s="84">
        <f>(H325-H319)*100</f>
        <v>0</v>
      </c>
      <c r="K325" s="85">
        <v>14.15</v>
      </c>
      <c r="L325" s="85">
        <f t="shared" ref="L325:L333" si="328">K325/1.25</f>
        <v>11.32</v>
      </c>
      <c r="M325" s="86">
        <f>(K325-K319)*100</f>
        <v>0</v>
      </c>
      <c r="N325" s="85">
        <v>10.89</v>
      </c>
      <c r="O325" s="85">
        <f t="shared" ref="O325:O333" si="329">N325/1.25</f>
        <v>8.7119999999999997</v>
      </c>
      <c r="P325" s="86">
        <f>(N325-N319)*100</f>
        <v>0</v>
      </c>
      <c r="Q325" s="85">
        <v>14.3</v>
      </c>
      <c r="R325" s="85">
        <f t="shared" ref="R325:R333" si="330">Q325/1.25</f>
        <v>11.440000000000001</v>
      </c>
      <c r="S325" s="86">
        <f>(Q325-Q319)*100</f>
        <v>0</v>
      </c>
      <c r="T325" s="85">
        <v>17.2</v>
      </c>
      <c r="U325" s="85">
        <f t="shared" ref="U325:U333" si="331">T325/1.25</f>
        <v>13.76</v>
      </c>
      <c r="V325" s="84">
        <f>(T325-T319)*100</f>
        <v>0</v>
      </c>
      <c r="W325" s="84">
        <v>21.99</v>
      </c>
      <c r="X325" s="85">
        <f t="shared" ref="X325:X333" si="332">W325/1.25</f>
        <v>17.591999999999999</v>
      </c>
      <c r="Y325" s="84">
        <f>(W325-W319)*100</f>
        <v>0</v>
      </c>
      <c r="Z325" s="85">
        <v>21.14</v>
      </c>
      <c r="AA325" s="85">
        <f t="shared" ref="AA325:AA333" si="333">Z325/1.25</f>
        <v>16.911999999999999</v>
      </c>
      <c r="AB325" s="136">
        <f>(Z325-Z319)*100</f>
        <v>0</v>
      </c>
    </row>
    <row r="326" spans="1:28" ht="13.5" thickBot="1" x14ac:dyDescent="0.25">
      <c r="A326" s="178">
        <v>43010</v>
      </c>
      <c r="B326" s="220">
        <v>13.87</v>
      </c>
      <c r="C326" s="85">
        <f t="shared" si="325"/>
        <v>11.096</v>
      </c>
      <c r="D326" s="84">
        <f t="shared" ref="D326:D333" si="334">(B326-B325)*100</f>
        <v>0</v>
      </c>
      <c r="E326" s="84">
        <v>14.17</v>
      </c>
      <c r="F326" s="85">
        <f t="shared" si="326"/>
        <v>11.336</v>
      </c>
      <c r="G326" s="84">
        <f t="shared" ref="G326:G333" si="335">(E326-E325)*100</f>
        <v>0</v>
      </c>
      <c r="H326" s="84">
        <v>14.47</v>
      </c>
      <c r="I326" s="85">
        <f t="shared" si="327"/>
        <v>11.576000000000001</v>
      </c>
      <c r="J326" s="84">
        <f t="shared" ref="J326:J333" si="336">(H326-H325)*100</f>
        <v>0</v>
      </c>
      <c r="K326" s="85">
        <v>14.15</v>
      </c>
      <c r="L326" s="85">
        <f t="shared" si="328"/>
        <v>11.32</v>
      </c>
      <c r="M326" s="86">
        <f t="shared" ref="M326:M333" si="337">(K326-K325)*100</f>
        <v>0</v>
      </c>
      <c r="N326" s="85">
        <v>10.89</v>
      </c>
      <c r="O326" s="85">
        <f t="shared" si="329"/>
        <v>8.7119999999999997</v>
      </c>
      <c r="P326" s="86">
        <f t="shared" ref="P326:P333" si="338">(N326-N325)*100</f>
        <v>0</v>
      </c>
      <c r="Q326" s="85">
        <v>14.3</v>
      </c>
      <c r="R326" s="85">
        <f t="shared" si="330"/>
        <v>11.440000000000001</v>
      </c>
      <c r="S326" s="86">
        <f t="shared" ref="S326:S333" si="339">(Q326-Q325)*100</f>
        <v>0</v>
      </c>
      <c r="T326" s="85">
        <v>17.2</v>
      </c>
      <c r="U326" s="85">
        <f t="shared" si="331"/>
        <v>13.76</v>
      </c>
      <c r="V326" s="84">
        <f t="shared" ref="V326:V333" si="340">(T326-T325)*100</f>
        <v>0</v>
      </c>
      <c r="W326" s="84">
        <v>21.99</v>
      </c>
      <c r="X326" s="85">
        <f t="shared" si="332"/>
        <v>17.591999999999999</v>
      </c>
      <c r="Y326" s="84">
        <f t="shared" ref="Y326:Y333" si="341">(W326-W325)*100</f>
        <v>0</v>
      </c>
      <c r="Z326" s="85">
        <v>21.14</v>
      </c>
      <c r="AA326" s="85">
        <f t="shared" si="333"/>
        <v>16.911999999999999</v>
      </c>
      <c r="AB326" s="136">
        <f t="shared" ref="AB326:AB333" si="342">(Z326-Z325)*100</f>
        <v>0</v>
      </c>
    </row>
    <row r="327" spans="1:28" ht="13.5" thickBot="1" x14ac:dyDescent="0.25">
      <c r="A327" s="178">
        <v>43011</v>
      </c>
      <c r="B327" s="220">
        <v>13.77</v>
      </c>
      <c r="C327" s="85">
        <f t="shared" si="325"/>
        <v>11.016</v>
      </c>
      <c r="D327" s="84">
        <f t="shared" si="334"/>
        <v>-9.9999999999999645</v>
      </c>
      <c r="E327" s="84">
        <v>14.07</v>
      </c>
      <c r="F327" s="85">
        <f t="shared" si="326"/>
        <v>11.256</v>
      </c>
      <c r="G327" s="84">
        <f t="shared" si="335"/>
        <v>-9.9999999999999645</v>
      </c>
      <c r="H327" s="84">
        <v>14.37</v>
      </c>
      <c r="I327" s="85">
        <f t="shared" si="327"/>
        <v>11.495999999999999</v>
      </c>
      <c r="J327" s="84">
        <f t="shared" si="336"/>
        <v>-10.000000000000142</v>
      </c>
      <c r="K327" s="85">
        <v>14.05</v>
      </c>
      <c r="L327" s="85">
        <f t="shared" si="328"/>
        <v>11.24</v>
      </c>
      <c r="M327" s="86">
        <f t="shared" si="337"/>
        <v>-9.9999999999999645</v>
      </c>
      <c r="N327" s="85">
        <v>10.79</v>
      </c>
      <c r="O327" s="85">
        <f t="shared" si="329"/>
        <v>8.6319999999999997</v>
      </c>
      <c r="P327" s="86">
        <f t="shared" si="338"/>
        <v>-10.000000000000142</v>
      </c>
      <c r="Q327" s="85">
        <v>14.2</v>
      </c>
      <c r="R327" s="85">
        <f t="shared" si="330"/>
        <v>11.36</v>
      </c>
      <c r="S327" s="86">
        <f t="shared" si="339"/>
        <v>-10.000000000000142</v>
      </c>
      <c r="T327" s="85">
        <v>17.100000000000001</v>
      </c>
      <c r="U327" s="85">
        <f t="shared" si="331"/>
        <v>13.680000000000001</v>
      </c>
      <c r="V327" s="84">
        <f t="shared" si="340"/>
        <v>-9.9999999999997868</v>
      </c>
      <c r="W327" s="84">
        <v>21.99</v>
      </c>
      <c r="X327" s="85">
        <f t="shared" si="332"/>
        <v>17.591999999999999</v>
      </c>
      <c r="Y327" s="84">
        <f t="shared" si="341"/>
        <v>0</v>
      </c>
      <c r="Z327" s="85">
        <v>21.14</v>
      </c>
      <c r="AA327" s="85">
        <f t="shared" si="333"/>
        <v>16.911999999999999</v>
      </c>
      <c r="AB327" s="136">
        <f t="shared" si="342"/>
        <v>0</v>
      </c>
    </row>
    <row r="328" spans="1:28" ht="13.5" thickBot="1" x14ac:dyDescent="0.25">
      <c r="A328" s="178">
        <v>43012</v>
      </c>
      <c r="B328" s="220">
        <v>13.77</v>
      </c>
      <c r="C328" s="85">
        <f t="shared" si="325"/>
        <v>11.016</v>
      </c>
      <c r="D328" s="84">
        <f t="shared" si="334"/>
        <v>0</v>
      </c>
      <c r="E328" s="84">
        <v>14.07</v>
      </c>
      <c r="F328" s="85">
        <f t="shared" si="326"/>
        <v>11.256</v>
      </c>
      <c r="G328" s="84">
        <f t="shared" si="335"/>
        <v>0</v>
      </c>
      <c r="H328" s="84">
        <v>14.37</v>
      </c>
      <c r="I328" s="85">
        <f t="shared" si="327"/>
        <v>11.495999999999999</v>
      </c>
      <c r="J328" s="84">
        <f t="shared" si="336"/>
        <v>0</v>
      </c>
      <c r="K328" s="85">
        <v>14.05</v>
      </c>
      <c r="L328" s="85">
        <f t="shared" si="328"/>
        <v>11.24</v>
      </c>
      <c r="M328" s="86">
        <f t="shared" si="337"/>
        <v>0</v>
      </c>
      <c r="N328" s="85">
        <v>10.79</v>
      </c>
      <c r="O328" s="85">
        <f t="shared" si="329"/>
        <v>8.6319999999999997</v>
      </c>
      <c r="P328" s="86">
        <f t="shared" si="338"/>
        <v>0</v>
      </c>
      <c r="Q328" s="85">
        <v>14.2</v>
      </c>
      <c r="R328" s="85">
        <f t="shared" si="330"/>
        <v>11.36</v>
      </c>
      <c r="S328" s="86">
        <f t="shared" si="339"/>
        <v>0</v>
      </c>
      <c r="T328" s="85">
        <v>17.100000000000001</v>
      </c>
      <c r="U328" s="85">
        <f t="shared" si="331"/>
        <v>13.680000000000001</v>
      </c>
      <c r="V328" s="84">
        <f t="shared" si="340"/>
        <v>0</v>
      </c>
      <c r="W328" s="84">
        <v>21.99</v>
      </c>
      <c r="X328" s="85">
        <f t="shared" si="332"/>
        <v>17.591999999999999</v>
      </c>
      <c r="Y328" s="84">
        <f t="shared" si="341"/>
        <v>0</v>
      </c>
      <c r="Z328" s="85">
        <v>21.14</v>
      </c>
      <c r="AA328" s="85">
        <f t="shared" si="333"/>
        <v>16.911999999999999</v>
      </c>
      <c r="AB328" s="136">
        <f t="shared" si="342"/>
        <v>0</v>
      </c>
    </row>
    <row r="329" spans="1:28" ht="13.5" thickBot="1" x14ac:dyDescent="0.25">
      <c r="A329" s="178">
        <v>43013</v>
      </c>
      <c r="B329" s="220">
        <v>13.77</v>
      </c>
      <c r="C329" s="85">
        <f t="shared" si="325"/>
        <v>11.016</v>
      </c>
      <c r="D329" s="84">
        <f t="shared" si="334"/>
        <v>0</v>
      </c>
      <c r="E329" s="84">
        <v>14.07</v>
      </c>
      <c r="F329" s="85">
        <f t="shared" si="326"/>
        <v>11.256</v>
      </c>
      <c r="G329" s="84">
        <f t="shared" si="335"/>
        <v>0</v>
      </c>
      <c r="H329" s="84">
        <v>14.37</v>
      </c>
      <c r="I329" s="85">
        <f t="shared" si="327"/>
        <v>11.495999999999999</v>
      </c>
      <c r="J329" s="84">
        <f t="shared" si="336"/>
        <v>0</v>
      </c>
      <c r="K329" s="85">
        <v>13.95</v>
      </c>
      <c r="L329" s="85">
        <f t="shared" si="328"/>
        <v>11.16</v>
      </c>
      <c r="M329" s="86">
        <f t="shared" si="337"/>
        <v>-10.000000000000142</v>
      </c>
      <c r="N329" s="85">
        <v>10.64</v>
      </c>
      <c r="O329" s="85">
        <f t="shared" si="329"/>
        <v>8.5120000000000005</v>
      </c>
      <c r="P329" s="86">
        <f t="shared" si="338"/>
        <v>-14.999999999999858</v>
      </c>
      <c r="Q329" s="85">
        <v>14.1</v>
      </c>
      <c r="R329" s="85">
        <f t="shared" si="330"/>
        <v>11.28</v>
      </c>
      <c r="S329" s="86">
        <f t="shared" si="339"/>
        <v>-9.9999999999999645</v>
      </c>
      <c r="T329" s="85">
        <v>17.100000000000001</v>
      </c>
      <c r="U329" s="85">
        <f t="shared" si="331"/>
        <v>13.680000000000001</v>
      </c>
      <c r="V329" s="84">
        <f t="shared" si="340"/>
        <v>0</v>
      </c>
      <c r="W329" s="84">
        <v>21.99</v>
      </c>
      <c r="X329" s="85">
        <f t="shared" si="332"/>
        <v>17.591999999999999</v>
      </c>
      <c r="Y329" s="84">
        <f t="shared" si="341"/>
        <v>0</v>
      </c>
      <c r="Z329" s="85">
        <v>21.14</v>
      </c>
      <c r="AA329" s="85">
        <f t="shared" si="333"/>
        <v>16.911999999999999</v>
      </c>
      <c r="AB329" s="136">
        <f t="shared" si="342"/>
        <v>0</v>
      </c>
    </row>
    <row r="330" spans="1:28" ht="13.5" thickBot="1" x14ac:dyDescent="0.25">
      <c r="A330" s="178">
        <v>43014</v>
      </c>
      <c r="B330" s="220">
        <v>13.87</v>
      </c>
      <c r="C330" s="85">
        <f t="shared" si="325"/>
        <v>11.096</v>
      </c>
      <c r="D330" s="84">
        <f t="shared" si="334"/>
        <v>9.9999999999999645</v>
      </c>
      <c r="E330" s="84">
        <v>14.17</v>
      </c>
      <c r="F330" s="85">
        <f t="shared" si="326"/>
        <v>11.336</v>
      </c>
      <c r="G330" s="84">
        <f t="shared" si="335"/>
        <v>9.9999999999999645</v>
      </c>
      <c r="H330" s="84">
        <v>14.47</v>
      </c>
      <c r="I330" s="85">
        <f t="shared" si="327"/>
        <v>11.576000000000001</v>
      </c>
      <c r="J330" s="84">
        <f t="shared" si="336"/>
        <v>10.000000000000142</v>
      </c>
      <c r="K330" s="85">
        <v>14.05</v>
      </c>
      <c r="L330" s="85">
        <f t="shared" si="328"/>
        <v>11.24</v>
      </c>
      <c r="M330" s="86">
        <f t="shared" si="337"/>
        <v>10.000000000000142</v>
      </c>
      <c r="N330" s="85">
        <v>10.64</v>
      </c>
      <c r="O330" s="85">
        <f t="shared" si="329"/>
        <v>8.5120000000000005</v>
      </c>
      <c r="P330" s="86">
        <f t="shared" si="338"/>
        <v>0</v>
      </c>
      <c r="Q330" s="85">
        <v>14.2</v>
      </c>
      <c r="R330" s="85">
        <f t="shared" si="330"/>
        <v>11.36</v>
      </c>
      <c r="S330" s="86">
        <f t="shared" si="339"/>
        <v>9.9999999999999645</v>
      </c>
      <c r="T330" s="85">
        <v>17.100000000000001</v>
      </c>
      <c r="U330" s="85">
        <f t="shared" si="331"/>
        <v>13.680000000000001</v>
      </c>
      <c r="V330" s="84">
        <f t="shared" si="340"/>
        <v>0</v>
      </c>
      <c r="W330" s="84">
        <v>21.99</v>
      </c>
      <c r="X330" s="85">
        <f t="shared" si="332"/>
        <v>17.591999999999999</v>
      </c>
      <c r="Y330" s="84">
        <f t="shared" si="341"/>
        <v>0</v>
      </c>
      <c r="Z330" s="85">
        <v>21.14</v>
      </c>
      <c r="AA330" s="85">
        <f t="shared" si="333"/>
        <v>16.911999999999999</v>
      </c>
      <c r="AB330" s="136">
        <f t="shared" si="342"/>
        <v>0</v>
      </c>
    </row>
    <row r="331" spans="1:28" ht="13.5" thickBot="1" x14ac:dyDescent="0.25">
      <c r="A331" s="178">
        <v>43015</v>
      </c>
      <c r="B331" s="220">
        <v>13.87</v>
      </c>
      <c r="C331" s="85">
        <f t="shared" si="325"/>
        <v>11.096</v>
      </c>
      <c r="D331" s="84">
        <f t="shared" si="334"/>
        <v>0</v>
      </c>
      <c r="E331" s="84">
        <v>14.17</v>
      </c>
      <c r="F331" s="85">
        <f t="shared" si="326"/>
        <v>11.336</v>
      </c>
      <c r="G331" s="84">
        <f t="shared" si="335"/>
        <v>0</v>
      </c>
      <c r="H331" s="84">
        <v>14.47</v>
      </c>
      <c r="I331" s="85">
        <f t="shared" si="327"/>
        <v>11.576000000000001</v>
      </c>
      <c r="J331" s="84">
        <f t="shared" si="336"/>
        <v>0</v>
      </c>
      <c r="K331" s="85">
        <v>14.05</v>
      </c>
      <c r="L331" s="85">
        <f t="shared" si="328"/>
        <v>11.24</v>
      </c>
      <c r="M331" s="86">
        <f t="shared" si="337"/>
        <v>0</v>
      </c>
      <c r="N331" s="85">
        <v>10.64</v>
      </c>
      <c r="O331" s="85">
        <f t="shared" si="329"/>
        <v>8.5120000000000005</v>
      </c>
      <c r="P331" s="86">
        <f t="shared" si="338"/>
        <v>0</v>
      </c>
      <c r="Q331" s="85">
        <v>14.2</v>
      </c>
      <c r="R331" s="85">
        <f t="shared" si="330"/>
        <v>11.36</v>
      </c>
      <c r="S331" s="86">
        <f t="shared" si="339"/>
        <v>0</v>
      </c>
      <c r="T331" s="85">
        <v>17.100000000000001</v>
      </c>
      <c r="U331" s="85">
        <f t="shared" si="331"/>
        <v>13.680000000000001</v>
      </c>
      <c r="V331" s="84">
        <f t="shared" si="340"/>
        <v>0</v>
      </c>
      <c r="W331" s="84">
        <v>21.99</v>
      </c>
      <c r="X331" s="85">
        <f t="shared" si="332"/>
        <v>17.591999999999999</v>
      </c>
      <c r="Y331" s="84">
        <f t="shared" si="341"/>
        <v>0</v>
      </c>
      <c r="Z331" s="85">
        <v>21.14</v>
      </c>
      <c r="AA331" s="85">
        <f t="shared" si="333"/>
        <v>16.911999999999999</v>
      </c>
      <c r="AB331" s="136">
        <f t="shared" si="342"/>
        <v>0</v>
      </c>
    </row>
    <row r="332" spans="1:28" ht="13.5" thickBot="1" x14ac:dyDescent="0.25">
      <c r="A332" s="178">
        <v>43016</v>
      </c>
      <c r="B332" s="220">
        <v>13.87</v>
      </c>
      <c r="C332" s="85">
        <f t="shared" si="325"/>
        <v>11.096</v>
      </c>
      <c r="D332" s="84">
        <f t="shared" si="334"/>
        <v>0</v>
      </c>
      <c r="E332" s="84">
        <v>14.17</v>
      </c>
      <c r="F332" s="85">
        <f t="shared" si="326"/>
        <v>11.336</v>
      </c>
      <c r="G332" s="84">
        <f t="shared" si="335"/>
        <v>0</v>
      </c>
      <c r="H332" s="84">
        <v>14.47</v>
      </c>
      <c r="I332" s="85">
        <f t="shared" si="327"/>
        <v>11.576000000000001</v>
      </c>
      <c r="J332" s="84">
        <f t="shared" si="336"/>
        <v>0</v>
      </c>
      <c r="K332" s="85">
        <v>14.05</v>
      </c>
      <c r="L332" s="85">
        <f t="shared" si="328"/>
        <v>11.24</v>
      </c>
      <c r="M332" s="86">
        <f t="shared" si="337"/>
        <v>0</v>
      </c>
      <c r="N332" s="85">
        <v>10.64</v>
      </c>
      <c r="O332" s="85">
        <f t="shared" si="329"/>
        <v>8.5120000000000005</v>
      </c>
      <c r="P332" s="86">
        <f t="shared" si="338"/>
        <v>0</v>
      </c>
      <c r="Q332" s="85">
        <v>14.2</v>
      </c>
      <c r="R332" s="85">
        <f t="shared" si="330"/>
        <v>11.36</v>
      </c>
      <c r="S332" s="86">
        <f t="shared" si="339"/>
        <v>0</v>
      </c>
      <c r="T332" s="85">
        <v>17.100000000000001</v>
      </c>
      <c r="U332" s="85">
        <f t="shared" si="331"/>
        <v>13.680000000000001</v>
      </c>
      <c r="V332" s="84">
        <f t="shared" si="340"/>
        <v>0</v>
      </c>
      <c r="W332" s="84">
        <v>21.99</v>
      </c>
      <c r="X332" s="85">
        <f t="shared" si="332"/>
        <v>17.591999999999999</v>
      </c>
      <c r="Y332" s="84">
        <f t="shared" si="341"/>
        <v>0</v>
      </c>
      <c r="Z332" s="85">
        <v>21.14</v>
      </c>
      <c r="AA332" s="85">
        <f t="shared" si="333"/>
        <v>16.911999999999999</v>
      </c>
      <c r="AB332" s="136">
        <f t="shared" si="342"/>
        <v>0</v>
      </c>
    </row>
    <row r="333" spans="1:28" ht="13.5" thickBot="1" x14ac:dyDescent="0.25">
      <c r="A333" s="178">
        <v>43017</v>
      </c>
      <c r="B333" s="220">
        <v>13.87</v>
      </c>
      <c r="C333" s="85">
        <f t="shared" si="325"/>
        <v>11.096</v>
      </c>
      <c r="D333" s="84">
        <f t="shared" si="334"/>
        <v>0</v>
      </c>
      <c r="E333" s="84">
        <v>14.17</v>
      </c>
      <c r="F333" s="85">
        <f t="shared" si="326"/>
        <v>11.336</v>
      </c>
      <c r="G333" s="84">
        <f t="shared" si="335"/>
        <v>0</v>
      </c>
      <c r="H333" s="84">
        <v>14.47</v>
      </c>
      <c r="I333" s="85">
        <f t="shared" si="327"/>
        <v>11.576000000000001</v>
      </c>
      <c r="J333" s="84">
        <f t="shared" si="336"/>
        <v>0</v>
      </c>
      <c r="K333" s="85">
        <v>13.95</v>
      </c>
      <c r="L333" s="85">
        <f t="shared" si="328"/>
        <v>11.16</v>
      </c>
      <c r="M333" s="86">
        <f t="shared" si="337"/>
        <v>-10.000000000000142</v>
      </c>
      <c r="N333" s="85">
        <v>10.49</v>
      </c>
      <c r="O333" s="85">
        <f t="shared" si="329"/>
        <v>8.3919999999999995</v>
      </c>
      <c r="P333" s="86">
        <f t="shared" si="338"/>
        <v>-15.000000000000036</v>
      </c>
      <c r="Q333" s="85">
        <v>14.1</v>
      </c>
      <c r="R333" s="85">
        <f t="shared" si="330"/>
        <v>11.28</v>
      </c>
      <c r="S333" s="86">
        <f t="shared" si="339"/>
        <v>-9.9999999999999645</v>
      </c>
      <c r="T333" s="85">
        <v>17.100000000000001</v>
      </c>
      <c r="U333" s="85">
        <f t="shared" si="331"/>
        <v>13.680000000000001</v>
      </c>
      <c r="V333" s="84">
        <f t="shared" si="340"/>
        <v>0</v>
      </c>
      <c r="W333" s="84">
        <v>21.99</v>
      </c>
      <c r="X333" s="85">
        <f t="shared" si="332"/>
        <v>17.591999999999999</v>
      </c>
      <c r="Y333" s="84">
        <f t="shared" si="341"/>
        <v>0</v>
      </c>
      <c r="Z333" s="85">
        <v>21.14</v>
      </c>
      <c r="AA333" s="85">
        <f t="shared" si="333"/>
        <v>16.911999999999999</v>
      </c>
      <c r="AB333" s="136">
        <f t="shared" si="342"/>
        <v>0</v>
      </c>
    </row>
    <row r="334" spans="1:28" ht="13.5" thickBot="1" x14ac:dyDescent="0.25">
      <c r="A334" s="178">
        <v>43018</v>
      </c>
      <c r="B334" s="220">
        <v>13.87</v>
      </c>
      <c r="C334" s="85">
        <f t="shared" ref="C334:C340" si="343">B334/1.25</f>
        <v>11.096</v>
      </c>
      <c r="D334" s="84">
        <f t="shared" ref="D334:D340" si="344">(B334-B333)*100</f>
        <v>0</v>
      </c>
      <c r="E334" s="84">
        <v>14.17</v>
      </c>
      <c r="F334" s="85">
        <f t="shared" ref="F334:F340" si="345">E334/1.25</f>
        <v>11.336</v>
      </c>
      <c r="G334" s="84">
        <f t="shared" ref="G334:G340" si="346">(E334-E333)*100</f>
        <v>0</v>
      </c>
      <c r="H334" s="84">
        <v>14.47</v>
      </c>
      <c r="I334" s="85">
        <f t="shared" ref="I334:I340" si="347">H334/1.25</f>
        <v>11.576000000000001</v>
      </c>
      <c r="J334" s="84">
        <f t="shared" ref="J334:J340" si="348">(H334-H333)*100</f>
        <v>0</v>
      </c>
      <c r="K334" s="85">
        <v>13.95</v>
      </c>
      <c r="L334" s="85">
        <f t="shared" ref="L334:L340" si="349">K334/1.25</f>
        <v>11.16</v>
      </c>
      <c r="M334" s="86">
        <f t="shared" ref="M334:M340" si="350">(K334-K333)*100</f>
        <v>0</v>
      </c>
      <c r="N334" s="85">
        <v>10.49</v>
      </c>
      <c r="O334" s="85">
        <f t="shared" ref="O334:O340" si="351">N334/1.25</f>
        <v>8.3919999999999995</v>
      </c>
      <c r="P334" s="86">
        <f t="shared" ref="P334:P340" si="352">(N334-N333)*100</f>
        <v>0</v>
      </c>
      <c r="Q334" s="85">
        <v>14.1</v>
      </c>
      <c r="R334" s="85">
        <f t="shared" ref="R334:R340" si="353">Q334/1.25</f>
        <v>11.28</v>
      </c>
      <c r="S334" s="86">
        <f t="shared" ref="S334:S340" si="354">(Q334-Q333)*100</f>
        <v>0</v>
      </c>
      <c r="T334" s="85">
        <v>17.100000000000001</v>
      </c>
      <c r="U334" s="85">
        <f t="shared" ref="U334:U340" si="355">T334/1.25</f>
        <v>13.680000000000001</v>
      </c>
      <c r="V334" s="84">
        <f t="shared" ref="V334:V340" si="356">(T334-T333)*100</f>
        <v>0</v>
      </c>
      <c r="W334" s="84">
        <v>21.99</v>
      </c>
      <c r="X334" s="85">
        <f t="shared" ref="X334:X340" si="357">W334/1.25</f>
        <v>17.591999999999999</v>
      </c>
      <c r="Y334" s="84">
        <f t="shared" ref="Y334:Y340" si="358">(W334-W333)*100</f>
        <v>0</v>
      </c>
      <c r="Z334" s="85">
        <v>21.14</v>
      </c>
      <c r="AA334" s="85">
        <f t="shared" ref="AA334:AA340" si="359">Z334/1.25</f>
        <v>16.911999999999999</v>
      </c>
      <c r="AB334" s="136">
        <f t="shared" ref="AB334:AB340" si="360">(Z334-Z333)*100</f>
        <v>0</v>
      </c>
    </row>
    <row r="335" spans="1:28" ht="13.5" thickBot="1" x14ac:dyDescent="0.25">
      <c r="A335" s="178">
        <v>43019</v>
      </c>
      <c r="B335" s="220">
        <v>13.87</v>
      </c>
      <c r="C335" s="85">
        <f t="shared" si="343"/>
        <v>11.096</v>
      </c>
      <c r="D335" s="84">
        <f t="shared" si="344"/>
        <v>0</v>
      </c>
      <c r="E335" s="84">
        <v>14.17</v>
      </c>
      <c r="F335" s="85">
        <f t="shared" si="345"/>
        <v>11.336</v>
      </c>
      <c r="G335" s="84">
        <f t="shared" si="346"/>
        <v>0</v>
      </c>
      <c r="H335" s="84">
        <v>14.47</v>
      </c>
      <c r="I335" s="85">
        <f t="shared" si="347"/>
        <v>11.576000000000001</v>
      </c>
      <c r="J335" s="84">
        <f t="shared" si="348"/>
        <v>0</v>
      </c>
      <c r="K335" s="85">
        <v>13.95</v>
      </c>
      <c r="L335" s="85">
        <f t="shared" si="349"/>
        <v>11.16</v>
      </c>
      <c r="M335" s="86">
        <f t="shared" si="350"/>
        <v>0</v>
      </c>
      <c r="N335" s="85">
        <v>10.49</v>
      </c>
      <c r="O335" s="85">
        <f t="shared" si="351"/>
        <v>8.3919999999999995</v>
      </c>
      <c r="P335" s="86">
        <f t="shared" si="352"/>
        <v>0</v>
      </c>
      <c r="Q335" s="85">
        <v>14.1</v>
      </c>
      <c r="R335" s="85">
        <f t="shared" si="353"/>
        <v>11.28</v>
      </c>
      <c r="S335" s="86">
        <f t="shared" si="354"/>
        <v>0</v>
      </c>
      <c r="T335" s="85">
        <v>17.100000000000001</v>
      </c>
      <c r="U335" s="85">
        <f t="shared" si="355"/>
        <v>13.680000000000001</v>
      </c>
      <c r="V335" s="84">
        <f t="shared" si="356"/>
        <v>0</v>
      </c>
      <c r="W335" s="84">
        <v>21.99</v>
      </c>
      <c r="X335" s="85">
        <f t="shared" si="357"/>
        <v>17.591999999999999</v>
      </c>
      <c r="Y335" s="84">
        <f t="shared" si="358"/>
        <v>0</v>
      </c>
      <c r="Z335" s="85">
        <v>21.14</v>
      </c>
      <c r="AA335" s="85">
        <f t="shared" si="359"/>
        <v>16.911999999999999</v>
      </c>
      <c r="AB335" s="136">
        <f t="shared" si="360"/>
        <v>0</v>
      </c>
    </row>
    <row r="336" spans="1:28" ht="13.5" thickBot="1" x14ac:dyDescent="0.25">
      <c r="A336" s="178">
        <v>43020</v>
      </c>
      <c r="B336" s="220">
        <v>13.87</v>
      </c>
      <c r="C336" s="85">
        <f t="shared" si="343"/>
        <v>11.096</v>
      </c>
      <c r="D336" s="84">
        <f t="shared" si="344"/>
        <v>0</v>
      </c>
      <c r="E336" s="84">
        <v>14.17</v>
      </c>
      <c r="F336" s="85">
        <f t="shared" si="345"/>
        <v>11.336</v>
      </c>
      <c r="G336" s="84">
        <f t="shared" si="346"/>
        <v>0</v>
      </c>
      <c r="H336" s="84">
        <v>14.47</v>
      </c>
      <c r="I336" s="85">
        <f t="shared" si="347"/>
        <v>11.576000000000001</v>
      </c>
      <c r="J336" s="84">
        <f t="shared" si="348"/>
        <v>0</v>
      </c>
      <c r="K336" s="85">
        <v>13.95</v>
      </c>
      <c r="L336" s="85">
        <f t="shared" si="349"/>
        <v>11.16</v>
      </c>
      <c r="M336" s="86">
        <f t="shared" si="350"/>
        <v>0</v>
      </c>
      <c r="N336" s="85">
        <v>10.49</v>
      </c>
      <c r="O336" s="85">
        <f t="shared" si="351"/>
        <v>8.3919999999999995</v>
      </c>
      <c r="P336" s="86">
        <f t="shared" si="352"/>
        <v>0</v>
      </c>
      <c r="Q336" s="85">
        <v>14.1</v>
      </c>
      <c r="R336" s="85">
        <f t="shared" si="353"/>
        <v>11.28</v>
      </c>
      <c r="S336" s="86">
        <f t="shared" si="354"/>
        <v>0</v>
      </c>
      <c r="T336" s="85">
        <v>17.100000000000001</v>
      </c>
      <c r="U336" s="85">
        <f t="shared" si="355"/>
        <v>13.680000000000001</v>
      </c>
      <c r="V336" s="84">
        <f t="shared" si="356"/>
        <v>0</v>
      </c>
      <c r="W336" s="84">
        <v>21.99</v>
      </c>
      <c r="X336" s="85">
        <f t="shared" si="357"/>
        <v>17.591999999999999</v>
      </c>
      <c r="Y336" s="84">
        <f t="shared" si="358"/>
        <v>0</v>
      </c>
      <c r="Z336" s="85">
        <v>21.14</v>
      </c>
      <c r="AA336" s="85">
        <f t="shared" si="359"/>
        <v>16.911999999999999</v>
      </c>
      <c r="AB336" s="136">
        <f t="shared" si="360"/>
        <v>0</v>
      </c>
    </row>
    <row r="337" spans="1:28" ht="13.5" thickBot="1" x14ac:dyDescent="0.25">
      <c r="A337" s="178">
        <v>43021</v>
      </c>
      <c r="B337" s="220">
        <v>13.87</v>
      </c>
      <c r="C337" s="85">
        <f t="shared" si="343"/>
        <v>11.096</v>
      </c>
      <c r="D337" s="84">
        <f t="shared" si="344"/>
        <v>0</v>
      </c>
      <c r="E337" s="84">
        <v>14.17</v>
      </c>
      <c r="F337" s="85">
        <f t="shared" si="345"/>
        <v>11.336</v>
      </c>
      <c r="G337" s="84">
        <f t="shared" si="346"/>
        <v>0</v>
      </c>
      <c r="H337" s="84">
        <v>14.47</v>
      </c>
      <c r="I337" s="85">
        <f t="shared" si="347"/>
        <v>11.576000000000001</v>
      </c>
      <c r="J337" s="84">
        <f t="shared" si="348"/>
        <v>0</v>
      </c>
      <c r="K337" s="85">
        <v>13.95</v>
      </c>
      <c r="L337" s="85">
        <f t="shared" si="349"/>
        <v>11.16</v>
      </c>
      <c r="M337" s="86">
        <f t="shared" si="350"/>
        <v>0</v>
      </c>
      <c r="N337" s="85">
        <v>10.49</v>
      </c>
      <c r="O337" s="85">
        <f t="shared" si="351"/>
        <v>8.3919999999999995</v>
      </c>
      <c r="P337" s="86">
        <f t="shared" si="352"/>
        <v>0</v>
      </c>
      <c r="Q337" s="85">
        <v>14.1</v>
      </c>
      <c r="R337" s="85">
        <f t="shared" si="353"/>
        <v>11.28</v>
      </c>
      <c r="S337" s="86">
        <f t="shared" si="354"/>
        <v>0</v>
      </c>
      <c r="T337" s="85">
        <v>17.100000000000001</v>
      </c>
      <c r="U337" s="85">
        <f t="shared" si="355"/>
        <v>13.680000000000001</v>
      </c>
      <c r="V337" s="84">
        <f t="shared" si="356"/>
        <v>0</v>
      </c>
      <c r="W337" s="84">
        <v>21.99</v>
      </c>
      <c r="X337" s="85">
        <f t="shared" si="357"/>
        <v>17.591999999999999</v>
      </c>
      <c r="Y337" s="84">
        <f t="shared" si="358"/>
        <v>0</v>
      </c>
      <c r="Z337" s="85">
        <v>21.14</v>
      </c>
      <c r="AA337" s="85">
        <f t="shared" si="359"/>
        <v>16.911999999999999</v>
      </c>
      <c r="AB337" s="136">
        <f t="shared" si="360"/>
        <v>0</v>
      </c>
    </row>
    <row r="338" spans="1:28" ht="13.5" thickBot="1" x14ac:dyDescent="0.25">
      <c r="A338" s="178">
        <v>43022</v>
      </c>
      <c r="B338" s="220">
        <v>13.87</v>
      </c>
      <c r="C338" s="85">
        <f t="shared" si="343"/>
        <v>11.096</v>
      </c>
      <c r="D338" s="84">
        <f t="shared" si="344"/>
        <v>0</v>
      </c>
      <c r="E338" s="84">
        <v>14.17</v>
      </c>
      <c r="F338" s="85">
        <f t="shared" si="345"/>
        <v>11.336</v>
      </c>
      <c r="G338" s="84">
        <f t="shared" si="346"/>
        <v>0</v>
      </c>
      <c r="H338" s="84">
        <v>14.47</v>
      </c>
      <c r="I338" s="85">
        <f t="shared" si="347"/>
        <v>11.576000000000001</v>
      </c>
      <c r="J338" s="84">
        <f t="shared" si="348"/>
        <v>0</v>
      </c>
      <c r="K338" s="85">
        <v>13.95</v>
      </c>
      <c r="L338" s="85">
        <f t="shared" si="349"/>
        <v>11.16</v>
      </c>
      <c r="M338" s="86">
        <f t="shared" si="350"/>
        <v>0</v>
      </c>
      <c r="N338" s="85">
        <v>10.49</v>
      </c>
      <c r="O338" s="85">
        <f t="shared" si="351"/>
        <v>8.3919999999999995</v>
      </c>
      <c r="P338" s="86">
        <f t="shared" si="352"/>
        <v>0</v>
      </c>
      <c r="Q338" s="85">
        <v>14.1</v>
      </c>
      <c r="R338" s="85">
        <f t="shared" si="353"/>
        <v>11.28</v>
      </c>
      <c r="S338" s="86">
        <f t="shared" si="354"/>
        <v>0</v>
      </c>
      <c r="T338" s="85">
        <v>17.100000000000001</v>
      </c>
      <c r="U338" s="85">
        <f t="shared" si="355"/>
        <v>13.680000000000001</v>
      </c>
      <c r="V338" s="84">
        <f t="shared" si="356"/>
        <v>0</v>
      </c>
      <c r="W338" s="84">
        <v>21.99</v>
      </c>
      <c r="X338" s="85">
        <f t="shared" si="357"/>
        <v>17.591999999999999</v>
      </c>
      <c r="Y338" s="84">
        <f t="shared" si="358"/>
        <v>0</v>
      </c>
      <c r="Z338" s="85">
        <v>21.14</v>
      </c>
      <c r="AA338" s="85">
        <f t="shared" si="359"/>
        <v>16.911999999999999</v>
      </c>
      <c r="AB338" s="136">
        <f t="shared" si="360"/>
        <v>0</v>
      </c>
    </row>
    <row r="339" spans="1:28" ht="13.5" thickBot="1" x14ac:dyDescent="0.25">
      <c r="A339" s="178">
        <v>43023</v>
      </c>
      <c r="B339" s="220">
        <v>13.87</v>
      </c>
      <c r="C339" s="85">
        <f t="shared" si="343"/>
        <v>11.096</v>
      </c>
      <c r="D339" s="84">
        <f t="shared" si="344"/>
        <v>0</v>
      </c>
      <c r="E339" s="84">
        <v>14.17</v>
      </c>
      <c r="F339" s="85">
        <f t="shared" si="345"/>
        <v>11.336</v>
      </c>
      <c r="G339" s="84">
        <f t="shared" si="346"/>
        <v>0</v>
      </c>
      <c r="H339" s="84">
        <v>14.47</v>
      </c>
      <c r="I339" s="85">
        <f t="shared" si="347"/>
        <v>11.576000000000001</v>
      </c>
      <c r="J339" s="84">
        <f t="shared" si="348"/>
        <v>0</v>
      </c>
      <c r="K339" s="85">
        <v>13.95</v>
      </c>
      <c r="L339" s="85">
        <f t="shared" si="349"/>
        <v>11.16</v>
      </c>
      <c r="M339" s="86">
        <f t="shared" si="350"/>
        <v>0</v>
      </c>
      <c r="N339" s="85">
        <v>10.49</v>
      </c>
      <c r="O339" s="85">
        <f t="shared" si="351"/>
        <v>8.3919999999999995</v>
      </c>
      <c r="P339" s="86">
        <f t="shared" si="352"/>
        <v>0</v>
      </c>
      <c r="Q339" s="85">
        <v>14.1</v>
      </c>
      <c r="R339" s="85">
        <f t="shared" si="353"/>
        <v>11.28</v>
      </c>
      <c r="S339" s="86">
        <f t="shared" si="354"/>
        <v>0</v>
      </c>
      <c r="T339" s="85">
        <v>17.100000000000001</v>
      </c>
      <c r="U339" s="85">
        <f t="shared" si="355"/>
        <v>13.680000000000001</v>
      </c>
      <c r="V339" s="84">
        <f t="shared" si="356"/>
        <v>0</v>
      </c>
      <c r="W339" s="84">
        <v>21.99</v>
      </c>
      <c r="X339" s="85">
        <f t="shared" si="357"/>
        <v>17.591999999999999</v>
      </c>
      <c r="Y339" s="84">
        <f t="shared" si="358"/>
        <v>0</v>
      </c>
      <c r="Z339" s="85">
        <v>21.14</v>
      </c>
      <c r="AA339" s="85">
        <f t="shared" si="359"/>
        <v>16.911999999999999</v>
      </c>
      <c r="AB339" s="136">
        <f t="shared" si="360"/>
        <v>0</v>
      </c>
    </row>
    <row r="340" spans="1:28" ht="13.5" thickBot="1" x14ac:dyDescent="0.25">
      <c r="A340" s="178">
        <v>43024</v>
      </c>
      <c r="B340" s="220">
        <v>13.97</v>
      </c>
      <c r="C340" s="85">
        <f t="shared" si="343"/>
        <v>11.176</v>
      </c>
      <c r="D340" s="84">
        <f t="shared" si="344"/>
        <v>10.000000000000142</v>
      </c>
      <c r="E340" s="84">
        <v>14.27</v>
      </c>
      <c r="F340" s="85">
        <f t="shared" si="345"/>
        <v>11.416</v>
      </c>
      <c r="G340" s="84">
        <f t="shared" si="346"/>
        <v>9.9999999999999645</v>
      </c>
      <c r="H340" s="84">
        <v>14.57</v>
      </c>
      <c r="I340" s="85">
        <f t="shared" si="347"/>
        <v>11.656000000000001</v>
      </c>
      <c r="J340" s="84">
        <f t="shared" si="348"/>
        <v>9.9999999999999645</v>
      </c>
      <c r="K340" s="85">
        <v>14.15</v>
      </c>
      <c r="L340" s="85">
        <f t="shared" si="349"/>
        <v>11.32</v>
      </c>
      <c r="M340" s="86">
        <f t="shared" si="350"/>
        <v>20.000000000000107</v>
      </c>
      <c r="N340" s="85">
        <v>10.49</v>
      </c>
      <c r="O340" s="85">
        <f t="shared" si="351"/>
        <v>8.3919999999999995</v>
      </c>
      <c r="P340" s="86">
        <f t="shared" si="352"/>
        <v>0</v>
      </c>
      <c r="Q340" s="85">
        <v>14.3</v>
      </c>
      <c r="R340" s="85">
        <f t="shared" si="353"/>
        <v>11.440000000000001</v>
      </c>
      <c r="S340" s="86">
        <f t="shared" si="354"/>
        <v>20.000000000000107</v>
      </c>
      <c r="T340" s="85">
        <v>17.100000000000001</v>
      </c>
      <c r="U340" s="85">
        <f t="shared" si="355"/>
        <v>13.680000000000001</v>
      </c>
      <c r="V340" s="84">
        <f t="shared" si="356"/>
        <v>0</v>
      </c>
      <c r="W340" s="84">
        <v>21.99</v>
      </c>
      <c r="X340" s="85">
        <f t="shared" si="357"/>
        <v>17.591999999999999</v>
      </c>
      <c r="Y340" s="84">
        <f t="shared" si="358"/>
        <v>0</v>
      </c>
      <c r="Z340" s="85">
        <v>21.14</v>
      </c>
      <c r="AA340" s="85">
        <f t="shared" si="359"/>
        <v>16.911999999999999</v>
      </c>
      <c r="AB340" s="136">
        <f t="shared" si="360"/>
        <v>0</v>
      </c>
    </row>
    <row r="341" spans="1:28" ht="13.5" thickBot="1" x14ac:dyDescent="0.25">
      <c r="A341" s="178">
        <v>43025</v>
      </c>
      <c r="B341" s="220">
        <v>13.97</v>
      </c>
      <c r="C341" s="85">
        <f t="shared" ref="C341:C355" si="361">B341/1.25</f>
        <v>11.176</v>
      </c>
      <c r="D341" s="84">
        <f t="shared" ref="D341:D355" si="362">(B341-B340)*100</f>
        <v>0</v>
      </c>
      <c r="E341" s="84">
        <v>14.27</v>
      </c>
      <c r="F341" s="85">
        <f t="shared" ref="F341:F355" si="363">E341/1.25</f>
        <v>11.416</v>
      </c>
      <c r="G341" s="84">
        <f t="shared" ref="G341:G355" si="364">(E341-E340)*100</f>
        <v>0</v>
      </c>
      <c r="H341" s="84">
        <v>14.57</v>
      </c>
      <c r="I341" s="85">
        <f t="shared" ref="I341:I355" si="365">H341/1.25</f>
        <v>11.656000000000001</v>
      </c>
      <c r="J341" s="84">
        <f t="shared" ref="J341:J355" si="366">(H341-H340)*100</f>
        <v>0</v>
      </c>
      <c r="K341" s="85">
        <v>14.15</v>
      </c>
      <c r="L341" s="85">
        <f t="shared" ref="L341:L355" si="367">K341/1.25</f>
        <v>11.32</v>
      </c>
      <c r="M341" s="86">
        <f t="shared" ref="M341:M355" si="368">(K341-K340)*100</f>
        <v>0</v>
      </c>
      <c r="N341" s="85">
        <v>10.49</v>
      </c>
      <c r="O341" s="85">
        <f t="shared" ref="O341:O355" si="369">N341/1.25</f>
        <v>8.3919999999999995</v>
      </c>
      <c r="P341" s="86">
        <f t="shared" ref="P341:P355" si="370">(N341-N340)*100</f>
        <v>0</v>
      </c>
      <c r="Q341" s="85">
        <v>14.3</v>
      </c>
      <c r="R341" s="85">
        <f t="shared" ref="R341:R355" si="371">Q341/1.25</f>
        <v>11.440000000000001</v>
      </c>
      <c r="S341" s="86">
        <f t="shared" ref="S341:S355" si="372">(Q341-Q340)*100</f>
        <v>0</v>
      </c>
      <c r="T341" s="85">
        <v>17.100000000000001</v>
      </c>
      <c r="U341" s="85">
        <f t="shared" ref="U341:U355" si="373">T341/1.25</f>
        <v>13.680000000000001</v>
      </c>
      <c r="V341" s="84">
        <f t="shared" ref="V341:V355" si="374">(T341-T340)*100</f>
        <v>0</v>
      </c>
      <c r="W341" s="84">
        <v>21.99</v>
      </c>
      <c r="X341" s="85">
        <f t="shared" ref="X341:X355" si="375">W341/1.25</f>
        <v>17.591999999999999</v>
      </c>
      <c r="Y341" s="84">
        <f t="shared" ref="Y341:Y355" si="376">(W341-W340)*100</f>
        <v>0</v>
      </c>
      <c r="Z341" s="85">
        <v>21.14</v>
      </c>
      <c r="AA341" s="85">
        <f t="shared" ref="AA341:AA355" si="377">Z341/1.25</f>
        <v>16.911999999999999</v>
      </c>
      <c r="AB341" s="136">
        <f t="shared" ref="AB341:AB355" si="378">(Z341-Z340)*100</f>
        <v>0</v>
      </c>
    </row>
    <row r="342" spans="1:28" ht="13.5" thickBot="1" x14ac:dyDescent="0.25">
      <c r="A342" s="178">
        <v>43026</v>
      </c>
      <c r="B342" s="220">
        <v>13.87</v>
      </c>
      <c r="C342" s="85">
        <f t="shared" si="361"/>
        <v>11.096</v>
      </c>
      <c r="D342" s="84">
        <f t="shared" si="362"/>
        <v>-10.000000000000142</v>
      </c>
      <c r="E342" s="84">
        <v>14.17</v>
      </c>
      <c r="F342" s="85">
        <f t="shared" si="363"/>
        <v>11.336</v>
      </c>
      <c r="G342" s="84">
        <f t="shared" si="364"/>
        <v>-9.9999999999999645</v>
      </c>
      <c r="H342" s="84">
        <v>14.47</v>
      </c>
      <c r="I342" s="85">
        <f t="shared" si="365"/>
        <v>11.576000000000001</v>
      </c>
      <c r="J342" s="84">
        <f t="shared" si="366"/>
        <v>-9.9999999999999645</v>
      </c>
      <c r="K342" s="85">
        <v>14.15</v>
      </c>
      <c r="L342" s="85">
        <f t="shared" si="367"/>
        <v>11.32</v>
      </c>
      <c r="M342" s="86">
        <f t="shared" si="368"/>
        <v>0</v>
      </c>
      <c r="N342" s="85">
        <v>10.39</v>
      </c>
      <c r="O342" s="85">
        <f t="shared" si="369"/>
        <v>8.3120000000000012</v>
      </c>
      <c r="P342" s="86">
        <f t="shared" si="370"/>
        <v>-9.9999999999999645</v>
      </c>
      <c r="Q342" s="85">
        <v>14.3</v>
      </c>
      <c r="R342" s="85">
        <f t="shared" si="371"/>
        <v>11.440000000000001</v>
      </c>
      <c r="S342" s="86">
        <f t="shared" si="372"/>
        <v>0</v>
      </c>
      <c r="T342" s="85">
        <v>17.100000000000001</v>
      </c>
      <c r="U342" s="85">
        <f t="shared" si="373"/>
        <v>13.680000000000001</v>
      </c>
      <c r="V342" s="84">
        <f t="shared" si="374"/>
        <v>0</v>
      </c>
      <c r="W342" s="84">
        <v>21.99</v>
      </c>
      <c r="X342" s="85">
        <f t="shared" si="375"/>
        <v>17.591999999999999</v>
      </c>
      <c r="Y342" s="84">
        <f t="shared" si="376"/>
        <v>0</v>
      </c>
      <c r="Z342" s="85">
        <v>21.14</v>
      </c>
      <c r="AA342" s="85">
        <f t="shared" si="377"/>
        <v>16.911999999999999</v>
      </c>
      <c r="AB342" s="136">
        <f t="shared" si="378"/>
        <v>0</v>
      </c>
    </row>
    <row r="343" spans="1:28" ht="13.5" thickBot="1" x14ac:dyDescent="0.25">
      <c r="A343" s="178">
        <v>43027</v>
      </c>
      <c r="B343" s="220">
        <v>13.87</v>
      </c>
      <c r="C343" s="85">
        <f t="shared" si="361"/>
        <v>11.096</v>
      </c>
      <c r="D343" s="84">
        <f t="shared" si="362"/>
        <v>0</v>
      </c>
      <c r="E343" s="84">
        <v>14.17</v>
      </c>
      <c r="F343" s="85">
        <f t="shared" si="363"/>
        <v>11.336</v>
      </c>
      <c r="G343" s="84">
        <f t="shared" si="364"/>
        <v>0</v>
      </c>
      <c r="H343" s="84">
        <v>14.47</v>
      </c>
      <c r="I343" s="85">
        <f t="shared" si="365"/>
        <v>11.576000000000001</v>
      </c>
      <c r="J343" s="84">
        <f t="shared" si="366"/>
        <v>0</v>
      </c>
      <c r="K343" s="85">
        <v>14.15</v>
      </c>
      <c r="L343" s="85">
        <f t="shared" si="367"/>
        <v>11.32</v>
      </c>
      <c r="M343" s="86">
        <f t="shared" si="368"/>
        <v>0</v>
      </c>
      <c r="N343" s="85">
        <v>10.39</v>
      </c>
      <c r="O343" s="85">
        <f t="shared" si="369"/>
        <v>8.3120000000000012</v>
      </c>
      <c r="P343" s="86">
        <f t="shared" si="370"/>
        <v>0</v>
      </c>
      <c r="Q343" s="85">
        <v>14.3</v>
      </c>
      <c r="R343" s="85">
        <f t="shared" si="371"/>
        <v>11.440000000000001</v>
      </c>
      <c r="S343" s="86">
        <f t="shared" si="372"/>
        <v>0</v>
      </c>
      <c r="T343" s="85">
        <v>17.100000000000001</v>
      </c>
      <c r="U343" s="85">
        <f t="shared" si="373"/>
        <v>13.680000000000001</v>
      </c>
      <c r="V343" s="84">
        <f t="shared" si="374"/>
        <v>0</v>
      </c>
      <c r="W343" s="84">
        <v>21.99</v>
      </c>
      <c r="X343" s="85">
        <f t="shared" si="375"/>
        <v>17.591999999999999</v>
      </c>
      <c r="Y343" s="84">
        <f t="shared" si="376"/>
        <v>0</v>
      </c>
      <c r="Z343" s="85">
        <v>21.14</v>
      </c>
      <c r="AA343" s="85">
        <f t="shared" si="377"/>
        <v>16.911999999999999</v>
      </c>
      <c r="AB343" s="136">
        <f t="shared" si="378"/>
        <v>0</v>
      </c>
    </row>
    <row r="344" spans="1:28" ht="13.5" thickBot="1" x14ac:dyDescent="0.25">
      <c r="A344" s="178">
        <v>43028</v>
      </c>
      <c r="B344" s="220">
        <v>13.87</v>
      </c>
      <c r="C344" s="85">
        <f t="shared" si="361"/>
        <v>11.096</v>
      </c>
      <c r="D344" s="84">
        <f t="shared" si="362"/>
        <v>0</v>
      </c>
      <c r="E344" s="84">
        <v>14.17</v>
      </c>
      <c r="F344" s="85">
        <f t="shared" si="363"/>
        <v>11.336</v>
      </c>
      <c r="G344" s="84">
        <f t="shared" si="364"/>
        <v>0</v>
      </c>
      <c r="H344" s="84">
        <v>14.47</v>
      </c>
      <c r="I344" s="85">
        <f t="shared" si="365"/>
        <v>11.576000000000001</v>
      </c>
      <c r="J344" s="84">
        <f t="shared" si="366"/>
        <v>0</v>
      </c>
      <c r="K344" s="85">
        <v>14.05</v>
      </c>
      <c r="L344" s="85">
        <f t="shared" si="367"/>
        <v>11.24</v>
      </c>
      <c r="M344" s="86">
        <f t="shared" si="368"/>
        <v>-9.9999999999999645</v>
      </c>
      <c r="N344" s="85">
        <v>10.39</v>
      </c>
      <c r="O344" s="85">
        <f t="shared" si="369"/>
        <v>8.3120000000000012</v>
      </c>
      <c r="P344" s="86">
        <f t="shared" si="370"/>
        <v>0</v>
      </c>
      <c r="Q344" s="85">
        <v>14.2</v>
      </c>
      <c r="R344" s="85">
        <f t="shared" si="371"/>
        <v>11.36</v>
      </c>
      <c r="S344" s="86">
        <f t="shared" si="372"/>
        <v>-10.000000000000142</v>
      </c>
      <c r="T344" s="85">
        <v>17.100000000000001</v>
      </c>
      <c r="U344" s="85">
        <f t="shared" si="373"/>
        <v>13.680000000000001</v>
      </c>
      <c r="V344" s="84">
        <f t="shared" si="374"/>
        <v>0</v>
      </c>
      <c r="W344" s="84">
        <v>21.99</v>
      </c>
      <c r="X344" s="85">
        <f t="shared" si="375"/>
        <v>17.591999999999999</v>
      </c>
      <c r="Y344" s="84">
        <f t="shared" si="376"/>
        <v>0</v>
      </c>
      <c r="Z344" s="85">
        <v>21.14</v>
      </c>
      <c r="AA344" s="85">
        <f t="shared" si="377"/>
        <v>16.911999999999999</v>
      </c>
      <c r="AB344" s="136">
        <f t="shared" si="378"/>
        <v>0</v>
      </c>
    </row>
    <row r="345" spans="1:28" ht="13.5" thickBot="1" x14ac:dyDescent="0.25">
      <c r="A345" s="178">
        <v>43029</v>
      </c>
      <c r="B345" s="220">
        <v>13.87</v>
      </c>
      <c r="C345" s="85">
        <f t="shared" si="361"/>
        <v>11.096</v>
      </c>
      <c r="D345" s="84">
        <f t="shared" si="362"/>
        <v>0</v>
      </c>
      <c r="E345" s="84">
        <v>14.17</v>
      </c>
      <c r="F345" s="85">
        <f t="shared" si="363"/>
        <v>11.336</v>
      </c>
      <c r="G345" s="84">
        <f t="shared" si="364"/>
        <v>0</v>
      </c>
      <c r="H345" s="84">
        <v>14.47</v>
      </c>
      <c r="I345" s="85">
        <f t="shared" si="365"/>
        <v>11.576000000000001</v>
      </c>
      <c r="J345" s="84">
        <f t="shared" si="366"/>
        <v>0</v>
      </c>
      <c r="K345" s="85">
        <v>14.05</v>
      </c>
      <c r="L345" s="85">
        <f t="shared" si="367"/>
        <v>11.24</v>
      </c>
      <c r="M345" s="86">
        <f t="shared" si="368"/>
        <v>0</v>
      </c>
      <c r="N345" s="85">
        <v>10.39</v>
      </c>
      <c r="O345" s="85">
        <f t="shared" si="369"/>
        <v>8.3120000000000012</v>
      </c>
      <c r="P345" s="86">
        <f t="shared" si="370"/>
        <v>0</v>
      </c>
      <c r="Q345" s="85">
        <v>14.2</v>
      </c>
      <c r="R345" s="85">
        <f t="shared" si="371"/>
        <v>11.36</v>
      </c>
      <c r="S345" s="86">
        <f t="shared" si="372"/>
        <v>0</v>
      </c>
      <c r="T345" s="85">
        <v>17.100000000000001</v>
      </c>
      <c r="U345" s="85">
        <f t="shared" si="373"/>
        <v>13.680000000000001</v>
      </c>
      <c r="V345" s="84">
        <f t="shared" si="374"/>
        <v>0</v>
      </c>
      <c r="W345" s="84">
        <v>21.99</v>
      </c>
      <c r="X345" s="85">
        <f t="shared" si="375"/>
        <v>17.591999999999999</v>
      </c>
      <c r="Y345" s="84">
        <f t="shared" si="376"/>
        <v>0</v>
      </c>
      <c r="Z345" s="85">
        <v>21.14</v>
      </c>
      <c r="AA345" s="85">
        <f t="shared" si="377"/>
        <v>16.911999999999999</v>
      </c>
      <c r="AB345" s="136">
        <f t="shared" si="378"/>
        <v>0</v>
      </c>
    </row>
    <row r="346" spans="1:28" ht="13.5" thickBot="1" x14ac:dyDescent="0.25">
      <c r="A346" s="178">
        <v>43030</v>
      </c>
      <c r="B346" s="220">
        <v>13.87</v>
      </c>
      <c r="C346" s="85">
        <f t="shared" si="361"/>
        <v>11.096</v>
      </c>
      <c r="D346" s="84">
        <f t="shared" si="362"/>
        <v>0</v>
      </c>
      <c r="E346" s="84">
        <v>14.17</v>
      </c>
      <c r="F346" s="85">
        <f t="shared" si="363"/>
        <v>11.336</v>
      </c>
      <c r="G346" s="84">
        <f t="shared" si="364"/>
        <v>0</v>
      </c>
      <c r="H346" s="84">
        <v>14.47</v>
      </c>
      <c r="I346" s="85">
        <f t="shared" si="365"/>
        <v>11.576000000000001</v>
      </c>
      <c r="J346" s="84">
        <f t="shared" si="366"/>
        <v>0</v>
      </c>
      <c r="K346" s="85">
        <v>14.05</v>
      </c>
      <c r="L346" s="85">
        <f t="shared" si="367"/>
        <v>11.24</v>
      </c>
      <c r="M346" s="86">
        <f t="shared" si="368"/>
        <v>0</v>
      </c>
      <c r="N346" s="85">
        <v>10.39</v>
      </c>
      <c r="O346" s="85">
        <f t="shared" si="369"/>
        <v>8.3120000000000012</v>
      </c>
      <c r="P346" s="86">
        <f t="shared" si="370"/>
        <v>0</v>
      </c>
      <c r="Q346" s="85">
        <v>14.2</v>
      </c>
      <c r="R346" s="85">
        <f t="shared" si="371"/>
        <v>11.36</v>
      </c>
      <c r="S346" s="86">
        <f t="shared" si="372"/>
        <v>0</v>
      </c>
      <c r="T346" s="85">
        <v>17.100000000000001</v>
      </c>
      <c r="U346" s="85">
        <f t="shared" si="373"/>
        <v>13.680000000000001</v>
      </c>
      <c r="V346" s="84">
        <f t="shared" si="374"/>
        <v>0</v>
      </c>
      <c r="W346" s="84">
        <v>21.99</v>
      </c>
      <c r="X346" s="85">
        <f t="shared" si="375"/>
        <v>17.591999999999999</v>
      </c>
      <c r="Y346" s="84">
        <f t="shared" si="376"/>
        <v>0</v>
      </c>
      <c r="Z346" s="85">
        <v>21.14</v>
      </c>
      <c r="AA346" s="85">
        <f t="shared" si="377"/>
        <v>16.911999999999999</v>
      </c>
      <c r="AB346" s="136">
        <f t="shared" si="378"/>
        <v>0</v>
      </c>
    </row>
    <row r="347" spans="1:28" ht="13.5" thickBot="1" x14ac:dyDescent="0.25">
      <c r="A347" s="178">
        <v>43031</v>
      </c>
      <c r="B347" s="220">
        <v>13.87</v>
      </c>
      <c r="C347" s="85">
        <f t="shared" si="361"/>
        <v>11.096</v>
      </c>
      <c r="D347" s="84">
        <f t="shared" si="362"/>
        <v>0</v>
      </c>
      <c r="E347" s="84">
        <v>14.17</v>
      </c>
      <c r="F347" s="85">
        <f t="shared" si="363"/>
        <v>11.336</v>
      </c>
      <c r="G347" s="84">
        <f t="shared" si="364"/>
        <v>0</v>
      </c>
      <c r="H347" s="84">
        <v>14.47</v>
      </c>
      <c r="I347" s="85">
        <f t="shared" si="365"/>
        <v>11.576000000000001</v>
      </c>
      <c r="J347" s="84">
        <f t="shared" si="366"/>
        <v>0</v>
      </c>
      <c r="K347" s="85">
        <v>14.05</v>
      </c>
      <c r="L347" s="85">
        <f t="shared" si="367"/>
        <v>11.24</v>
      </c>
      <c r="M347" s="86">
        <f t="shared" si="368"/>
        <v>0</v>
      </c>
      <c r="N347" s="85">
        <v>10.39</v>
      </c>
      <c r="O347" s="85">
        <f t="shared" si="369"/>
        <v>8.3120000000000012</v>
      </c>
      <c r="P347" s="86">
        <f t="shared" si="370"/>
        <v>0</v>
      </c>
      <c r="Q347" s="85">
        <v>14.2</v>
      </c>
      <c r="R347" s="85">
        <f t="shared" si="371"/>
        <v>11.36</v>
      </c>
      <c r="S347" s="86">
        <f t="shared" si="372"/>
        <v>0</v>
      </c>
      <c r="T347" s="85">
        <v>17.100000000000001</v>
      </c>
      <c r="U347" s="85">
        <f t="shared" si="373"/>
        <v>13.680000000000001</v>
      </c>
      <c r="V347" s="84">
        <f t="shared" si="374"/>
        <v>0</v>
      </c>
      <c r="W347" s="84">
        <v>21.99</v>
      </c>
      <c r="X347" s="85">
        <f t="shared" si="375"/>
        <v>17.591999999999999</v>
      </c>
      <c r="Y347" s="84">
        <f t="shared" si="376"/>
        <v>0</v>
      </c>
      <c r="Z347" s="85">
        <v>21.14</v>
      </c>
      <c r="AA347" s="85">
        <f t="shared" si="377"/>
        <v>16.911999999999999</v>
      </c>
      <c r="AB347" s="136">
        <f t="shared" si="378"/>
        <v>0</v>
      </c>
    </row>
    <row r="348" spans="1:28" ht="13.5" thickBot="1" x14ac:dyDescent="0.25">
      <c r="A348" s="178">
        <v>43032</v>
      </c>
      <c r="B348" s="220">
        <v>13.97</v>
      </c>
      <c r="C348" s="85">
        <f t="shared" si="361"/>
        <v>11.176</v>
      </c>
      <c r="D348" s="84">
        <f t="shared" si="362"/>
        <v>10.000000000000142</v>
      </c>
      <c r="E348" s="84">
        <v>14.27</v>
      </c>
      <c r="F348" s="85">
        <f t="shared" si="363"/>
        <v>11.416</v>
      </c>
      <c r="G348" s="84">
        <f t="shared" si="364"/>
        <v>9.9999999999999645</v>
      </c>
      <c r="H348" s="84">
        <v>14.57</v>
      </c>
      <c r="I348" s="85">
        <f t="shared" si="365"/>
        <v>11.656000000000001</v>
      </c>
      <c r="J348" s="84">
        <f t="shared" si="366"/>
        <v>9.9999999999999645</v>
      </c>
      <c r="K348" s="85">
        <v>14.05</v>
      </c>
      <c r="L348" s="85">
        <f t="shared" si="367"/>
        <v>11.24</v>
      </c>
      <c r="M348" s="86">
        <f t="shared" si="368"/>
        <v>0</v>
      </c>
      <c r="N348" s="85">
        <v>10.39</v>
      </c>
      <c r="O348" s="85">
        <f t="shared" si="369"/>
        <v>8.3120000000000012</v>
      </c>
      <c r="P348" s="86">
        <f t="shared" si="370"/>
        <v>0</v>
      </c>
      <c r="Q348" s="85">
        <v>14.2</v>
      </c>
      <c r="R348" s="85">
        <f t="shared" si="371"/>
        <v>11.36</v>
      </c>
      <c r="S348" s="86">
        <f t="shared" si="372"/>
        <v>0</v>
      </c>
      <c r="T348" s="85">
        <v>17.100000000000001</v>
      </c>
      <c r="U348" s="85">
        <f t="shared" si="373"/>
        <v>13.680000000000001</v>
      </c>
      <c r="V348" s="84">
        <f t="shared" si="374"/>
        <v>0</v>
      </c>
      <c r="W348" s="84">
        <v>21.99</v>
      </c>
      <c r="X348" s="85">
        <f t="shared" si="375"/>
        <v>17.591999999999999</v>
      </c>
      <c r="Y348" s="84">
        <f t="shared" si="376"/>
        <v>0</v>
      </c>
      <c r="Z348" s="85">
        <v>21.14</v>
      </c>
      <c r="AA348" s="85">
        <f t="shared" si="377"/>
        <v>16.911999999999999</v>
      </c>
      <c r="AB348" s="136">
        <f t="shared" si="378"/>
        <v>0</v>
      </c>
    </row>
    <row r="349" spans="1:28" ht="13.5" thickBot="1" x14ac:dyDescent="0.25">
      <c r="A349" s="178">
        <v>43033</v>
      </c>
      <c r="B349" s="220">
        <v>13.97</v>
      </c>
      <c r="C349" s="85">
        <f t="shared" si="361"/>
        <v>11.176</v>
      </c>
      <c r="D349" s="84">
        <f t="shared" si="362"/>
        <v>0</v>
      </c>
      <c r="E349" s="84">
        <v>14.27</v>
      </c>
      <c r="F349" s="85">
        <f t="shared" si="363"/>
        <v>11.416</v>
      </c>
      <c r="G349" s="84">
        <f t="shared" si="364"/>
        <v>0</v>
      </c>
      <c r="H349" s="84">
        <v>14.57</v>
      </c>
      <c r="I349" s="85">
        <f t="shared" si="365"/>
        <v>11.656000000000001</v>
      </c>
      <c r="J349" s="84">
        <f t="shared" si="366"/>
        <v>0</v>
      </c>
      <c r="K349" s="85">
        <v>14.05</v>
      </c>
      <c r="L349" s="85">
        <f t="shared" si="367"/>
        <v>11.24</v>
      </c>
      <c r="M349" s="86">
        <f t="shared" si="368"/>
        <v>0</v>
      </c>
      <c r="N349" s="85">
        <v>10.39</v>
      </c>
      <c r="O349" s="85">
        <f t="shared" si="369"/>
        <v>8.3120000000000012</v>
      </c>
      <c r="P349" s="86">
        <f t="shared" si="370"/>
        <v>0</v>
      </c>
      <c r="Q349" s="85">
        <v>14.2</v>
      </c>
      <c r="R349" s="85">
        <f t="shared" si="371"/>
        <v>11.36</v>
      </c>
      <c r="S349" s="86">
        <f t="shared" si="372"/>
        <v>0</v>
      </c>
      <c r="T349" s="85">
        <v>17.100000000000001</v>
      </c>
      <c r="U349" s="85">
        <f t="shared" si="373"/>
        <v>13.680000000000001</v>
      </c>
      <c r="V349" s="84">
        <f t="shared" si="374"/>
        <v>0</v>
      </c>
      <c r="W349" s="84">
        <v>21.99</v>
      </c>
      <c r="X349" s="85">
        <f t="shared" si="375"/>
        <v>17.591999999999999</v>
      </c>
      <c r="Y349" s="84">
        <f t="shared" si="376"/>
        <v>0</v>
      </c>
      <c r="Z349" s="85">
        <v>21.14</v>
      </c>
      <c r="AA349" s="85">
        <f t="shared" si="377"/>
        <v>16.911999999999999</v>
      </c>
      <c r="AB349" s="136">
        <f t="shared" si="378"/>
        <v>0</v>
      </c>
    </row>
    <row r="350" spans="1:28" ht="13.5" thickBot="1" x14ac:dyDescent="0.25">
      <c r="A350" s="178">
        <v>43034</v>
      </c>
      <c r="B350" s="220">
        <v>14.07</v>
      </c>
      <c r="C350" s="85">
        <f t="shared" si="361"/>
        <v>11.256</v>
      </c>
      <c r="D350" s="84">
        <f t="shared" si="362"/>
        <v>9.9999999999999645</v>
      </c>
      <c r="E350" s="84">
        <v>14.37</v>
      </c>
      <c r="F350" s="85">
        <f t="shared" si="363"/>
        <v>11.495999999999999</v>
      </c>
      <c r="G350" s="84">
        <f t="shared" si="364"/>
        <v>9.9999999999999645</v>
      </c>
      <c r="H350" s="84">
        <v>14.67</v>
      </c>
      <c r="I350" s="85">
        <f t="shared" si="365"/>
        <v>11.736000000000001</v>
      </c>
      <c r="J350" s="84">
        <f t="shared" si="366"/>
        <v>9.9999999999999645</v>
      </c>
      <c r="K350" s="85">
        <v>14.15</v>
      </c>
      <c r="L350" s="85">
        <f t="shared" si="367"/>
        <v>11.32</v>
      </c>
      <c r="M350" s="86">
        <f t="shared" si="368"/>
        <v>9.9999999999999645</v>
      </c>
      <c r="N350" s="85">
        <v>10.39</v>
      </c>
      <c r="O350" s="85">
        <f t="shared" si="369"/>
        <v>8.3120000000000012</v>
      </c>
      <c r="P350" s="86">
        <f t="shared" si="370"/>
        <v>0</v>
      </c>
      <c r="Q350" s="85">
        <v>14.3</v>
      </c>
      <c r="R350" s="85">
        <f t="shared" si="371"/>
        <v>11.440000000000001</v>
      </c>
      <c r="S350" s="86">
        <f t="shared" si="372"/>
        <v>10.000000000000142</v>
      </c>
      <c r="T350" s="85">
        <v>17.100000000000001</v>
      </c>
      <c r="U350" s="85">
        <f t="shared" si="373"/>
        <v>13.680000000000001</v>
      </c>
      <c r="V350" s="84">
        <f t="shared" si="374"/>
        <v>0</v>
      </c>
      <c r="W350" s="84">
        <v>21.99</v>
      </c>
      <c r="X350" s="85">
        <f t="shared" si="375"/>
        <v>17.591999999999999</v>
      </c>
      <c r="Y350" s="84">
        <f t="shared" si="376"/>
        <v>0</v>
      </c>
      <c r="Z350" s="85">
        <v>21.14</v>
      </c>
      <c r="AA350" s="85">
        <f t="shared" si="377"/>
        <v>16.911999999999999</v>
      </c>
      <c r="AB350" s="136">
        <f t="shared" si="378"/>
        <v>0</v>
      </c>
    </row>
    <row r="351" spans="1:28" ht="13.5" thickBot="1" x14ac:dyDescent="0.25">
      <c r="A351" s="178">
        <v>43035</v>
      </c>
      <c r="B351" s="220">
        <v>14.07</v>
      </c>
      <c r="C351" s="85">
        <f t="shared" si="361"/>
        <v>11.256</v>
      </c>
      <c r="D351" s="84">
        <f t="shared" si="362"/>
        <v>0</v>
      </c>
      <c r="E351" s="84">
        <v>14.37</v>
      </c>
      <c r="F351" s="85">
        <f t="shared" si="363"/>
        <v>11.495999999999999</v>
      </c>
      <c r="G351" s="84">
        <f t="shared" si="364"/>
        <v>0</v>
      </c>
      <c r="H351" s="84">
        <v>14.67</v>
      </c>
      <c r="I351" s="85">
        <f t="shared" si="365"/>
        <v>11.736000000000001</v>
      </c>
      <c r="J351" s="84">
        <f t="shared" si="366"/>
        <v>0</v>
      </c>
      <c r="K351" s="85">
        <v>14.15</v>
      </c>
      <c r="L351" s="85">
        <f t="shared" si="367"/>
        <v>11.32</v>
      </c>
      <c r="M351" s="86">
        <f t="shared" si="368"/>
        <v>0</v>
      </c>
      <c r="N351" s="85">
        <v>10.39</v>
      </c>
      <c r="O351" s="85">
        <f t="shared" si="369"/>
        <v>8.3120000000000012</v>
      </c>
      <c r="P351" s="86">
        <f t="shared" si="370"/>
        <v>0</v>
      </c>
      <c r="Q351" s="85">
        <v>14.3</v>
      </c>
      <c r="R351" s="85">
        <f t="shared" si="371"/>
        <v>11.440000000000001</v>
      </c>
      <c r="S351" s="86">
        <f t="shared" si="372"/>
        <v>0</v>
      </c>
      <c r="T351" s="85">
        <v>17.100000000000001</v>
      </c>
      <c r="U351" s="85">
        <f t="shared" si="373"/>
        <v>13.680000000000001</v>
      </c>
      <c r="V351" s="84">
        <f t="shared" si="374"/>
        <v>0</v>
      </c>
      <c r="W351" s="84">
        <v>21.99</v>
      </c>
      <c r="X351" s="85">
        <f t="shared" si="375"/>
        <v>17.591999999999999</v>
      </c>
      <c r="Y351" s="84">
        <f t="shared" si="376"/>
        <v>0</v>
      </c>
      <c r="Z351" s="85">
        <v>21.14</v>
      </c>
      <c r="AA351" s="85">
        <f t="shared" si="377"/>
        <v>16.911999999999999</v>
      </c>
      <c r="AB351" s="136">
        <f t="shared" si="378"/>
        <v>0</v>
      </c>
    </row>
    <row r="352" spans="1:28" ht="13.5" thickBot="1" x14ac:dyDescent="0.25">
      <c r="A352" s="178">
        <v>43036</v>
      </c>
      <c r="B352" s="220">
        <v>14.07</v>
      </c>
      <c r="C352" s="85">
        <f t="shared" si="361"/>
        <v>11.256</v>
      </c>
      <c r="D352" s="84">
        <f t="shared" si="362"/>
        <v>0</v>
      </c>
      <c r="E352" s="84">
        <v>14.37</v>
      </c>
      <c r="F352" s="85">
        <f t="shared" si="363"/>
        <v>11.495999999999999</v>
      </c>
      <c r="G352" s="84">
        <f t="shared" si="364"/>
        <v>0</v>
      </c>
      <c r="H352" s="84">
        <v>14.67</v>
      </c>
      <c r="I352" s="85">
        <f t="shared" si="365"/>
        <v>11.736000000000001</v>
      </c>
      <c r="J352" s="84">
        <f t="shared" si="366"/>
        <v>0</v>
      </c>
      <c r="K352" s="85">
        <v>14.15</v>
      </c>
      <c r="L352" s="85">
        <f t="shared" si="367"/>
        <v>11.32</v>
      </c>
      <c r="M352" s="86">
        <f t="shared" si="368"/>
        <v>0</v>
      </c>
      <c r="N352" s="85">
        <v>10.39</v>
      </c>
      <c r="O352" s="85">
        <f t="shared" si="369"/>
        <v>8.3120000000000012</v>
      </c>
      <c r="P352" s="86">
        <f t="shared" si="370"/>
        <v>0</v>
      </c>
      <c r="Q352" s="85">
        <v>14.3</v>
      </c>
      <c r="R352" s="85">
        <f t="shared" si="371"/>
        <v>11.440000000000001</v>
      </c>
      <c r="S352" s="86">
        <f t="shared" si="372"/>
        <v>0</v>
      </c>
      <c r="T352" s="85">
        <v>17.100000000000001</v>
      </c>
      <c r="U352" s="85">
        <f t="shared" si="373"/>
        <v>13.680000000000001</v>
      </c>
      <c r="V352" s="84">
        <f t="shared" si="374"/>
        <v>0</v>
      </c>
      <c r="W352" s="84">
        <v>21.99</v>
      </c>
      <c r="X352" s="85">
        <f t="shared" si="375"/>
        <v>17.591999999999999</v>
      </c>
      <c r="Y352" s="84">
        <f t="shared" si="376"/>
        <v>0</v>
      </c>
      <c r="Z352" s="85">
        <v>21.14</v>
      </c>
      <c r="AA352" s="85">
        <f t="shared" si="377"/>
        <v>16.911999999999999</v>
      </c>
      <c r="AB352" s="136">
        <f t="shared" si="378"/>
        <v>0</v>
      </c>
    </row>
    <row r="353" spans="1:28" ht="13.5" thickBot="1" x14ac:dyDescent="0.25">
      <c r="A353" s="178">
        <v>43037</v>
      </c>
      <c r="B353" s="220">
        <v>14.07</v>
      </c>
      <c r="C353" s="85">
        <f t="shared" si="361"/>
        <v>11.256</v>
      </c>
      <c r="D353" s="84">
        <f t="shared" si="362"/>
        <v>0</v>
      </c>
      <c r="E353" s="84">
        <v>14.37</v>
      </c>
      <c r="F353" s="85">
        <f t="shared" si="363"/>
        <v>11.495999999999999</v>
      </c>
      <c r="G353" s="84">
        <f t="shared" si="364"/>
        <v>0</v>
      </c>
      <c r="H353" s="84">
        <v>14.67</v>
      </c>
      <c r="I353" s="85">
        <f t="shared" si="365"/>
        <v>11.736000000000001</v>
      </c>
      <c r="J353" s="84">
        <f t="shared" si="366"/>
        <v>0</v>
      </c>
      <c r="K353" s="85">
        <v>14.15</v>
      </c>
      <c r="L353" s="85">
        <f t="shared" si="367"/>
        <v>11.32</v>
      </c>
      <c r="M353" s="86">
        <f t="shared" si="368"/>
        <v>0</v>
      </c>
      <c r="N353" s="85">
        <v>10.39</v>
      </c>
      <c r="O353" s="85">
        <f t="shared" si="369"/>
        <v>8.3120000000000012</v>
      </c>
      <c r="P353" s="86">
        <f t="shared" si="370"/>
        <v>0</v>
      </c>
      <c r="Q353" s="85">
        <v>14.3</v>
      </c>
      <c r="R353" s="85">
        <f t="shared" si="371"/>
        <v>11.440000000000001</v>
      </c>
      <c r="S353" s="86">
        <f t="shared" si="372"/>
        <v>0</v>
      </c>
      <c r="T353" s="85">
        <v>17.100000000000001</v>
      </c>
      <c r="U353" s="85">
        <f t="shared" si="373"/>
        <v>13.680000000000001</v>
      </c>
      <c r="V353" s="84">
        <f t="shared" si="374"/>
        <v>0</v>
      </c>
      <c r="W353" s="84">
        <v>21.99</v>
      </c>
      <c r="X353" s="85">
        <f t="shared" si="375"/>
        <v>17.591999999999999</v>
      </c>
      <c r="Y353" s="84">
        <f t="shared" si="376"/>
        <v>0</v>
      </c>
      <c r="Z353" s="85">
        <v>21.14</v>
      </c>
      <c r="AA353" s="85">
        <f t="shared" si="377"/>
        <v>16.911999999999999</v>
      </c>
      <c r="AB353" s="136">
        <f t="shared" si="378"/>
        <v>0</v>
      </c>
    </row>
    <row r="354" spans="1:28" ht="13.5" thickBot="1" x14ac:dyDescent="0.25">
      <c r="A354" s="178">
        <v>43038</v>
      </c>
      <c r="B354" s="220">
        <v>14.27</v>
      </c>
      <c r="C354" s="85">
        <f t="shared" si="361"/>
        <v>11.416</v>
      </c>
      <c r="D354" s="84">
        <f t="shared" si="362"/>
        <v>19.999999999999929</v>
      </c>
      <c r="E354" s="84">
        <v>14.57</v>
      </c>
      <c r="F354" s="85">
        <f t="shared" si="363"/>
        <v>11.656000000000001</v>
      </c>
      <c r="G354" s="84">
        <f t="shared" si="364"/>
        <v>20.000000000000107</v>
      </c>
      <c r="H354" s="84">
        <v>14.87</v>
      </c>
      <c r="I354" s="85">
        <f t="shared" si="365"/>
        <v>11.895999999999999</v>
      </c>
      <c r="J354" s="84">
        <f t="shared" si="366"/>
        <v>19.999999999999929</v>
      </c>
      <c r="K354" s="85">
        <v>14.35</v>
      </c>
      <c r="L354" s="85">
        <f t="shared" si="367"/>
        <v>11.48</v>
      </c>
      <c r="M354" s="86">
        <f t="shared" si="368"/>
        <v>19.999999999999929</v>
      </c>
      <c r="N354" s="85">
        <v>10.39</v>
      </c>
      <c r="O354" s="85">
        <f t="shared" si="369"/>
        <v>8.3120000000000012</v>
      </c>
      <c r="P354" s="86">
        <f t="shared" si="370"/>
        <v>0</v>
      </c>
      <c r="Q354" s="85">
        <v>14.5</v>
      </c>
      <c r="R354" s="85">
        <f t="shared" si="371"/>
        <v>11.6</v>
      </c>
      <c r="S354" s="86">
        <f t="shared" si="372"/>
        <v>19.999999999999929</v>
      </c>
      <c r="T354" s="85">
        <v>17.100000000000001</v>
      </c>
      <c r="U354" s="85">
        <f t="shared" si="373"/>
        <v>13.680000000000001</v>
      </c>
      <c r="V354" s="84">
        <f t="shared" si="374"/>
        <v>0</v>
      </c>
      <c r="W354" s="84">
        <v>21.99</v>
      </c>
      <c r="X354" s="85">
        <f t="shared" si="375"/>
        <v>17.591999999999999</v>
      </c>
      <c r="Y354" s="84">
        <f t="shared" si="376"/>
        <v>0</v>
      </c>
      <c r="Z354" s="85">
        <v>21.14</v>
      </c>
      <c r="AA354" s="85">
        <f t="shared" si="377"/>
        <v>16.911999999999999</v>
      </c>
      <c r="AB354" s="136">
        <f t="shared" si="378"/>
        <v>0</v>
      </c>
    </row>
    <row r="355" spans="1:28" x14ac:dyDescent="0.2">
      <c r="A355" s="178">
        <v>43039</v>
      </c>
      <c r="B355" s="220">
        <v>14.27</v>
      </c>
      <c r="C355" s="85">
        <f t="shared" si="361"/>
        <v>11.416</v>
      </c>
      <c r="D355" s="84">
        <f t="shared" si="362"/>
        <v>0</v>
      </c>
      <c r="E355" s="84">
        <v>14.57</v>
      </c>
      <c r="F355" s="85">
        <f t="shared" si="363"/>
        <v>11.656000000000001</v>
      </c>
      <c r="G355" s="84">
        <f t="shared" si="364"/>
        <v>0</v>
      </c>
      <c r="H355" s="84">
        <v>14.87</v>
      </c>
      <c r="I355" s="85">
        <f t="shared" si="365"/>
        <v>11.895999999999999</v>
      </c>
      <c r="J355" s="84">
        <f t="shared" si="366"/>
        <v>0</v>
      </c>
      <c r="K355" s="85">
        <v>14.35</v>
      </c>
      <c r="L355" s="85">
        <f t="shared" si="367"/>
        <v>11.48</v>
      </c>
      <c r="M355" s="86">
        <f t="shared" si="368"/>
        <v>0</v>
      </c>
      <c r="N355" s="85">
        <v>10.39</v>
      </c>
      <c r="O355" s="85">
        <f t="shared" si="369"/>
        <v>8.3120000000000012</v>
      </c>
      <c r="P355" s="86">
        <f t="shared" si="370"/>
        <v>0</v>
      </c>
      <c r="Q355" s="85">
        <v>14.5</v>
      </c>
      <c r="R355" s="85">
        <f t="shared" si="371"/>
        <v>11.6</v>
      </c>
      <c r="S355" s="86">
        <f t="shared" si="372"/>
        <v>0</v>
      </c>
      <c r="T355" s="85">
        <v>17.100000000000001</v>
      </c>
      <c r="U355" s="85">
        <f t="shared" si="373"/>
        <v>13.680000000000001</v>
      </c>
      <c r="V355" s="84">
        <f t="shared" si="374"/>
        <v>0</v>
      </c>
      <c r="W355" s="84">
        <v>21.99</v>
      </c>
      <c r="X355" s="85">
        <f t="shared" si="375"/>
        <v>17.591999999999999</v>
      </c>
      <c r="Y355" s="84">
        <f t="shared" si="376"/>
        <v>0</v>
      </c>
      <c r="Z355" s="85">
        <v>21.14</v>
      </c>
      <c r="AA355" s="85">
        <f t="shared" si="377"/>
        <v>16.911999999999999</v>
      </c>
      <c r="AB355" s="136">
        <f t="shared" si="378"/>
        <v>0</v>
      </c>
    </row>
    <row r="357" spans="1:28" ht="51.75" thickBot="1" x14ac:dyDescent="0.25">
      <c r="A357" s="87" t="s">
        <v>1</v>
      </c>
      <c r="B357" s="144" t="s">
        <v>2</v>
      </c>
      <c r="C357" s="144" t="s">
        <v>16</v>
      </c>
      <c r="D357" s="87" t="s">
        <v>5</v>
      </c>
      <c r="E357" s="144" t="s">
        <v>3</v>
      </c>
      <c r="F357" s="144" t="s">
        <v>17</v>
      </c>
      <c r="G357" s="87" t="s">
        <v>5</v>
      </c>
      <c r="H357" s="144" t="s">
        <v>4</v>
      </c>
      <c r="I357" s="144" t="s">
        <v>18</v>
      </c>
      <c r="J357" s="87" t="s">
        <v>5</v>
      </c>
      <c r="K357" s="145" t="s">
        <v>6</v>
      </c>
      <c r="L357" s="145" t="s">
        <v>63</v>
      </c>
      <c r="M357" s="88" t="s">
        <v>5</v>
      </c>
      <c r="N357" s="144" t="s">
        <v>7</v>
      </c>
      <c r="O357" s="144" t="s">
        <v>20</v>
      </c>
      <c r="P357" s="87" t="s">
        <v>5</v>
      </c>
      <c r="Q357" s="146" t="s">
        <v>68</v>
      </c>
      <c r="R357" s="146" t="s">
        <v>69</v>
      </c>
      <c r="S357" s="147" t="s">
        <v>5</v>
      </c>
      <c r="T357" s="148" t="s">
        <v>66</v>
      </c>
      <c r="U357" s="148" t="s">
        <v>67</v>
      </c>
      <c r="V357" s="149" t="s">
        <v>5</v>
      </c>
      <c r="W357" s="90" t="s">
        <v>23</v>
      </c>
      <c r="X357" s="90" t="s">
        <v>24</v>
      </c>
      <c r="Y357" s="91" t="s">
        <v>5</v>
      </c>
      <c r="Z357" s="90" t="s">
        <v>25</v>
      </c>
      <c r="AA357" s="90" t="s">
        <v>26</v>
      </c>
      <c r="AB357" s="91" t="s">
        <v>5</v>
      </c>
    </row>
    <row r="358" spans="1:28" x14ac:dyDescent="0.2">
      <c r="A358" s="158" t="s">
        <v>70</v>
      </c>
      <c r="B358" s="150">
        <f>AVERAGE(B361:B390)</f>
        <v>14.523333333333328</v>
      </c>
      <c r="C358" s="151">
        <f>AVERAGE(C361:C390)</f>
        <v>11.618666666666662</v>
      </c>
      <c r="D358" s="151"/>
      <c r="E358" s="151">
        <f>AVERAGE(E361:E390)</f>
        <v>14.823333333333334</v>
      </c>
      <c r="F358" s="151">
        <f>AVERAGE(F361:F390)</f>
        <v>11.858666666666664</v>
      </c>
      <c r="G358" s="151"/>
      <c r="H358" s="151">
        <f>AVERAGE(H361:H390)</f>
        <v>15.123333333333337</v>
      </c>
      <c r="I358" s="151">
        <f>AVERAGE(I361:I390)</f>
        <v>12.098666666666668</v>
      </c>
      <c r="J358" s="151"/>
      <c r="K358" s="151">
        <f>AVERAGE(K361:K390)</f>
        <v>14.511666666666672</v>
      </c>
      <c r="L358" s="151">
        <f>AVERAGE(L361:L390)</f>
        <v>11.609333333333334</v>
      </c>
      <c r="M358" s="151"/>
      <c r="N358" s="151">
        <f>AVERAGE(N361:N390)</f>
        <v>11.12333333333333</v>
      </c>
      <c r="O358" s="151">
        <f>AVERAGE(O361:O390)</f>
        <v>8.8986666666666654</v>
      </c>
      <c r="P358" s="151"/>
      <c r="Q358" s="151">
        <f>AVERAGE(Q361:Q390)</f>
        <v>14.661666666666665</v>
      </c>
      <c r="R358" s="151">
        <f>AVERAGE(R361:R390)</f>
        <v>11.729333333333336</v>
      </c>
      <c r="S358" s="151"/>
      <c r="T358" s="151">
        <f>AVERAGE(T361:T390)</f>
        <v>17.406666666666673</v>
      </c>
      <c r="U358" s="151">
        <f>AVERAGE(U361:U390)</f>
        <v>13.925333333333333</v>
      </c>
      <c r="V358" s="151"/>
      <c r="W358" s="151">
        <f>AVERAGE(W361:W390)</f>
        <v>21.990000000000006</v>
      </c>
      <c r="X358" s="151">
        <f>AVERAGE(AA361:AA390)</f>
        <v>16.911999999999992</v>
      </c>
      <c r="Y358" s="151"/>
      <c r="Z358" s="151">
        <f>AVERAGE(Z361:Z390)</f>
        <v>21.13999999999999</v>
      </c>
      <c r="AA358" s="151">
        <f>AVERAGE(AA361:AA390)</f>
        <v>16.911999999999992</v>
      </c>
      <c r="AB358" s="152"/>
    </row>
    <row r="359" spans="1:28" x14ac:dyDescent="0.2">
      <c r="A359" s="159" t="s">
        <v>53</v>
      </c>
      <c r="B359" s="153">
        <f>AVERAGE(B361:B375)</f>
        <v>14.603333333333332</v>
      </c>
      <c r="C359" s="153">
        <f>AVERAGE(C361:C375)</f>
        <v>11.68266666666667</v>
      </c>
      <c r="D359" s="153"/>
      <c r="E359" s="153">
        <f>AVERAGE(E361:E375)</f>
        <v>14.903333333333336</v>
      </c>
      <c r="F359" s="153">
        <f>AVERAGE(F361:F375)</f>
        <v>11.922666666666665</v>
      </c>
      <c r="G359" s="153"/>
      <c r="H359" s="153">
        <f>AVERAGE(H361:H375)</f>
        <v>15.203333333333328</v>
      </c>
      <c r="I359" s="153">
        <f>AVERAGE(I361:I375)</f>
        <v>12.162666666666667</v>
      </c>
      <c r="J359" s="153"/>
      <c r="K359" s="153">
        <f>AVERAGE(K361:K375)</f>
        <v>14.473333333333331</v>
      </c>
      <c r="L359" s="153">
        <f>AVERAGE(L361:L375)</f>
        <v>11.578666666666667</v>
      </c>
      <c r="M359" s="153"/>
      <c r="N359" s="153">
        <f>AVERAGE(N361:N375)</f>
        <v>11.169999999999996</v>
      </c>
      <c r="O359" s="153">
        <f>AVERAGE(O361:O375)</f>
        <v>8.9360000000000035</v>
      </c>
      <c r="P359" s="153"/>
      <c r="Q359" s="153">
        <f>AVERAGE(Q361:Q375)</f>
        <v>14.623333333333335</v>
      </c>
      <c r="R359" s="153">
        <f>AVERAGE(R361:R375)</f>
        <v>11.698666666666668</v>
      </c>
      <c r="S359" s="153"/>
      <c r="T359" s="153">
        <f>AVERAGE(T361:T375)</f>
        <v>17.383333333333333</v>
      </c>
      <c r="U359" s="153">
        <f>AVERAGE(U361:U375)</f>
        <v>13.906666666666666</v>
      </c>
      <c r="V359" s="153"/>
      <c r="W359" s="153">
        <f>AVERAGE(W361:W375)</f>
        <v>21.990000000000006</v>
      </c>
      <c r="X359" s="153">
        <f>AVERAGE(X361:X375)</f>
        <v>17.591999999999992</v>
      </c>
      <c r="Y359" s="153"/>
      <c r="Z359" s="153">
        <f>AVERAGE(Z361:Z375)</f>
        <v>21.139999999999993</v>
      </c>
      <c r="AA359" s="153">
        <f>AVERAGE(AA361:AA375)</f>
        <v>16.912000000000003</v>
      </c>
      <c r="AB359" s="153"/>
    </row>
    <row r="360" spans="1:28" ht="13.5" thickBot="1" x14ac:dyDescent="0.25">
      <c r="A360" s="183" t="s">
        <v>54</v>
      </c>
      <c r="B360" s="162">
        <f>AVERAGE(B375:B391)</f>
        <v>14.451250000000003</v>
      </c>
      <c r="C360" s="162">
        <f>AVERAGE(C375:C391)</f>
        <v>11.561000000000002</v>
      </c>
      <c r="D360" s="162"/>
      <c r="E360" s="162">
        <f>AVERAGE(E375:E391)</f>
        <v>14.751249999999997</v>
      </c>
      <c r="F360" s="162">
        <f>AVERAGE(F375:F391)</f>
        <v>11.800999999999997</v>
      </c>
      <c r="G360" s="162"/>
      <c r="H360" s="162">
        <f>AVERAGE(H375:H391)</f>
        <v>15.051250000000001</v>
      </c>
      <c r="I360" s="162">
        <f>AVERAGE(I375:I391)</f>
        <v>12.041</v>
      </c>
      <c r="J360" s="162"/>
      <c r="K360" s="162">
        <f>AVERAGE(K375:K391)</f>
        <v>14.546874999999996</v>
      </c>
      <c r="L360" s="162">
        <f>AVERAGE(L375:L391)</f>
        <v>11.637500000000003</v>
      </c>
      <c r="M360" s="162"/>
      <c r="N360" s="162">
        <f>AVERAGE(N375:N391)</f>
        <v>11.082499999999996</v>
      </c>
      <c r="O360" s="162">
        <f>AVERAGE(O375:O391)</f>
        <v>8.8659999999999979</v>
      </c>
      <c r="P360" s="162"/>
      <c r="Q360" s="162">
        <f>AVERAGE(Q375:Q391)</f>
        <v>14.696875</v>
      </c>
      <c r="R360" s="162">
        <f>AVERAGE(R375:R391)</f>
        <v>11.757500000000004</v>
      </c>
      <c r="S360" s="162"/>
      <c r="T360" s="162">
        <f>AVERAGE(T375:T391)</f>
        <v>17.434374999999996</v>
      </c>
      <c r="U360" s="162">
        <f>AVERAGE(U375:U391)</f>
        <v>13.947499999999998</v>
      </c>
      <c r="V360" s="162"/>
      <c r="W360" s="162">
        <f>AVERAGE(W375:W391)</f>
        <v>21.990000000000006</v>
      </c>
      <c r="X360" s="162">
        <f>AVERAGE(X375:X391)</f>
        <v>17.591999999999992</v>
      </c>
      <c r="Y360" s="162"/>
      <c r="Z360" s="162">
        <f>AVERAGE(Z375:Z391)</f>
        <v>21.139999999999993</v>
      </c>
      <c r="AA360" s="162">
        <f>AVERAGE(AA375:AA391)</f>
        <v>16.912000000000003</v>
      </c>
      <c r="AB360" s="162"/>
    </row>
    <row r="361" spans="1:28" ht="13.5" thickBot="1" x14ac:dyDescent="0.25">
      <c r="A361" s="178">
        <v>43040</v>
      </c>
      <c r="B361" s="220">
        <v>14.27</v>
      </c>
      <c r="C361" s="85">
        <f t="shared" ref="C361:C390" si="379">B361/1.25</f>
        <v>11.416</v>
      </c>
      <c r="D361" s="84">
        <f>(B361-B355)*100</f>
        <v>0</v>
      </c>
      <c r="E361" s="84">
        <v>14.57</v>
      </c>
      <c r="F361" s="85">
        <f t="shared" ref="F361:F390" si="380">E361/1.25</f>
        <v>11.656000000000001</v>
      </c>
      <c r="G361" s="84">
        <f>(E361-E355)*100</f>
        <v>0</v>
      </c>
      <c r="H361" s="84">
        <v>14.87</v>
      </c>
      <c r="I361" s="85">
        <f t="shared" ref="I361:I390" si="381">H361/1.25</f>
        <v>11.895999999999999</v>
      </c>
      <c r="J361" s="84">
        <f>(H361-H355)*100</f>
        <v>0</v>
      </c>
      <c r="K361" s="85">
        <v>14.35</v>
      </c>
      <c r="L361" s="85">
        <f t="shared" ref="L361:L390" si="382">K361/1.25</f>
        <v>11.48</v>
      </c>
      <c r="M361" s="86">
        <f>(K361-K355)*100</f>
        <v>0</v>
      </c>
      <c r="N361" s="85">
        <v>11.17</v>
      </c>
      <c r="O361" s="85">
        <f t="shared" ref="O361:O390" si="383">N361/1.25</f>
        <v>8.9359999999999999</v>
      </c>
      <c r="P361" s="86">
        <f>(N361-N355)*100</f>
        <v>77.999999999999943</v>
      </c>
      <c r="Q361" s="85">
        <v>14.5</v>
      </c>
      <c r="R361" s="85">
        <f t="shared" ref="R361:R390" si="384">Q361/1.25</f>
        <v>11.6</v>
      </c>
      <c r="S361" s="86">
        <f>(Q361-Q355)*100</f>
        <v>0</v>
      </c>
      <c r="T361" s="85">
        <v>17.25</v>
      </c>
      <c r="U361" s="85">
        <f t="shared" ref="U361:U390" si="385">T361/1.25</f>
        <v>13.8</v>
      </c>
      <c r="V361" s="84">
        <f>(T361-T355)*100</f>
        <v>14.999999999999858</v>
      </c>
      <c r="W361" s="84">
        <v>21.99</v>
      </c>
      <c r="X361" s="85">
        <f t="shared" ref="X361:X390" si="386">W361/1.25</f>
        <v>17.591999999999999</v>
      </c>
      <c r="Y361" s="84">
        <f>(W361-W355)*100</f>
        <v>0</v>
      </c>
      <c r="Z361" s="85">
        <v>21.14</v>
      </c>
      <c r="AA361" s="85">
        <f t="shared" ref="AA361:AA390" si="387">Z361/1.25</f>
        <v>16.911999999999999</v>
      </c>
      <c r="AB361" s="136">
        <f>(Z361-Z355)*100</f>
        <v>0</v>
      </c>
    </row>
    <row r="362" spans="1:28" ht="13.5" thickBot="1" x14ac:dyDescent="0.25">
      <c r="A362" s="178">
        <v>43041</v>
      </c>
      <c r="B362" s="220">
        <v>14.27</v>
      </c>
      <c r="C362" s="85">
        <f t="shared" si="379"/>
        <v>11.416</v>
      </c>
      <c r="D362" s="84">
        <f t="shared" ref="D362:D367" si="388">(B362-B361)*100</f>
        <v>0</v>
      </c>
      <c r="E362" s="84">
        <v>14.57</v>
      </c>
      <c r="F362" s="85">
        <f t="shared" si="380"/>
        <v>11.656000000000001</v>
      </c>
      <c r="G362" s="84">
        <f t="shared" ref="G362:G367" si="389">(E362-E361)*100</f>
        <v>0</v>
      </c>
      <c r="H362" s="84">
        <v>14.87</v>
      </c>
      <c r="I362" s="85">
        <f t="shared" si="381"/>
        <v>11.895999999999999</v>
      </c>
      <c r="J362" s="84">
        <f t="shared" ref="J362:J367" si="390">(H362-H361)*100</f>
        <v>0</v>
      </c>
      <c r="K362" s="85">
        <v>14.35</v>
      </c>
      <c r="L362" s="85">
        <f t="shared" si="382"/>
        <v>11.48</v>
      </c>
      <c r="M362" s="86">
        <f t="shared" ref="M362:M367" si="391">(K362-K361)*100</f>
        <v>0</v>
      </c>
      <c r="N362" s="85">
        <v>11.17</v>
      </c>
      <c r="O362" s="85">
        <f t="shared" si="383"/>
        <v>8.9359999999999999</v>
      </c>
      <c r="P362" s="86">
        <f t="shared" ref="P362:P367" si="392">(N362-N361)*100</f>
        <v>0</v>
      </c>
      <c r="Q362" s="85">
        <v>14.5</v>
      </c>
      <c r="R362" s="85">
        <f t="shared" si="384"/>
        <v>11.6</v>
      </c>
      <c r="S362" s="86">
        <f t="shared" ref="S362:S367" si="393">(Q362-Q361)*100</f>
        <v>0</v>
      </c>
      <c r="T362" s="85">
        <v>17.25</v>
      </c>
      <c r="U362" s="85">
        <f t="shared" si="385"/>
        <v>13.8</v>
      </c>
      <c r="V362" s="84">
        <f t="shared" ref="V362:V367" si="394">(T362-T361)*100</f>
        <v>0</v>
      </c>
      <c r="W362" s="84">
        <v>21.99</v>
      </c>
      <c r="X362" s="85">
        <f t="shared" si="386"/>
        <v>17.591999999999999</v>
      </c>
      <c r="Y362" s="84">
        <f t="shared" ref="Y362:Y367" si="395">(W362-W361)*100</f>
        <v>0</v>
      </c>
      <c r="Z362" s="85">
        <v>21.14</v>
      </c>
      <c r="AA362" s="85">
        <f t="shared" si="387"/>
        <v>16.911999999999999</v>
      </c>
      <c r="AB362" s="136">
        <f t="shared" ref="AB362:AB367" si="396">(Z362-Z361)*100</f>
        <v>0</v>
      </c>
    </row>
    <row r="363" spans="1:28" ht="13.5" thickBot="1" x14ac:dyDescent="0.25">
      <c r="A363" s="178">
        <v>43042</v>
      </c>
      <c r="B363" s="220">
        <v>14.52</v>
      </c>
      <c r="C363" s="85">
        <f t="shared" si="379"/>
        <v>11.616</v>
      </c>
      <c r="D363" s="84">
        <f t="shared" si="388"/>
        <v>25</v>
      </c>
      <c r="E363" s="84">
        <v>14.82</v>
      </c>
      <c r="F363" s="85">
        <f t="shared" si="380"/>
        <v>11.856</v>
      </c>
      <c r="G363" s="84">
        <f t="shared" si="389"/>
        <v>25</v>
      </c>
      <c r="H363" s="84">
        <v>15.12</v>
      </c>
      <c r="I363" s="85">
        <f t="shared" si="381"/>
        <v>12.096</v>
      </c>
      <c r="J363" s="84">
        <f t="shared" si="390"/>
        <v>25</v>
      </c>
      <c r="K363" s="85">
        <v>14.35</v>
      </c>
      <c r="L363" s="85">
        <f t="shared" si="382"/>
        <v>11.48</v>
      </c>
      <c r="M363" s="86">
        <f t="shared" si="391"/>
        <v>0</v>
      </c>
      <c r="N363" s="85">
        <v>11.17</v>
      </c>
      <c r="O363" s="85">
        <f t="shared" si="383"/>
        <v>8.9359999999999999</v>
      </c>
      <c r="P363" s="86">
        <f t="shared" si="392"/>
        <v>0</v>
      </c>
      <c r="Q363" s="85">
        <v>14.5</v>
      </c>
      <c r="R363" s="85">
        <f t="shared" si="384"/>
        <v>11.6</v>
      </c>
      <c r="S363" s="86">
        <f t="shared" si="393"/>
        <v>0</v>
      </c>
      <c r="T363" s="85">
        <v>17.25</v>
      </c>
      <c r="U363" s="85">
        <f t="shared" si="385"/>
        <v>13.8</v>
      </c>
      <c r="V363" s="84">
        <f t="shared" si="394"/>
        <v>0</v>
      </c>
      <c r="W363" s="84">
        <v>21.99</v>
      </c>
      <c r="X363" s="85">
        <f t="shared" si="386"/>
        <v>17.591999999999999</v>
      </c>
      <c r="Y363" s="84">
        <f t="shared" si="395"/>
        <v>0</v>
      </c>
      <c r="Z363" s="85">
        <v>21.14</v>
      </c>
      <c r="AA363" s="85">
        <f t="shared" si="387"/>
        <v>16.911999999999999</v>
      </c>
      <c r="AB363" s="136">
        <f t="shared" si="396"/>
        <v>0</v>
      </c>
    </row>
    <row r="364" spans="1:28" ht="13.5" thickBot="1" x14ac:dyDescent="0.25">
      <c r="A364" s="178">
        <v>43043</v>
      </c>
      <c r="B364" s="220">
        <v>14.52</v>
      </c>
      <c r="C364" s="85">
        <f t="shared" si="379"/>
        <v>11.616</v>
      </c>
      <c r="D364" s="84">
        <f t="shared" si="388"/>
        <v>0</v>
      </c>
      <c r="E364" s="84">
        <v>14.82</v>
      </c>
      <c r="F364" s="85">
        <f t="shared" si="380"/>
        <v>11.856</v>
      </c>
      <c r="G364" s="84">
        <f t="shared" si="389"/>
        <v>0</v>
      </c>
      <c r="H364" s="84">
        <v>15.12</v>
      </c>
      <c r="I364" s="85">
        <f t="shared" si="381"/>
        <v>12.096</v>
      </c>
      <c r="J364" s="84">
        <f t="shared" si="390"/>
        <v>0</v>
      </c>
      <c r="K364" s="85">
        <v>14.35</v>
      </c>
      <c r="L364" s="85">
        <f t="shared" si="382"/>
        <v>11.48</v>
      </c>
      <c r="M364" s="86">
        <f t="shared" si="391"/>
        <v>0</v>
      </c>
      <c r="N364" s="85">
        <v>11.17</v>
      </c>
      <c r="O364" s="85">
        <f t="shared" si="383"/>
        <v>8.9359999999999999</v>
      </c>
      <c r="P364" s="86">
        <f t="shared" si="392"/>
        <v>0</v>
      </c>
      <c r="Q364" s="85">
        <v>14.5</v>
      </c>
      <c r="R364" s="85">
        <f t="shared" si="384"/>
        <v>11.6</v>
      </c>
      <c r="S364" s="86">
        <f t="shared" si="393"/>
        <v>0</v>
      </c>
      <c r="T364" s="85">
        <v>17.25</v>
      </c>
      <c r="U364" s="85">
        <f t="shared" si="385"/>
        <v>13.8</v>
      </c>
      <c r="V364" s="84">
        <f t="shared" si="394"/>
        <v>0</v>
      </c>
      <c r="W364" s="84">
        <v>21.99</v>
      </c>
      <c r="X364" s="85">
        <f t="shared" si="386"/>
        <v>17.591999999999999</v>
      </c>
      <c r="Y364" s="84">
        <f t="shared" si="395"/>
        <v>0</v>
      </c>
      <c r="Z364" s="85">
        <v>21.14</v>
      </c>
      <c r="AA364" s="85">
        <f t="shared" si="387"/>
        <v>16.911999999999999</v>
      </c>
      <c r="AB364" s="136">
        <f t="shared" si="396"/>
        <v>0</v>
      </c>
    </row>
    <row r="365" spans="1:28" ht="13.5" thickBot="1" x14ac:dyDescent="0.25">
      <c r="A365" s="178">
        <v>43044</v>
      </c>
      <c r="B365" s="220">
        <v>14.52</v>
      </c>
      <c r="C365" s="85">
        <f t="shared" si="379"/>
        <v>11.616</v>
      </c>
      <c r="D365" s="84">
        <f t="shared" si="388"/>
        <v>0</v>
      </c>
      <c r="E365" s="84">
        <v>14.82</v>
      </c>
      <c r="F365" s="85">
        <f t="shared" si="380"/>
        <v>11.856</v>
      </c>
      <c r="G365" s="84">
        <f t="shared" si="389"/>
        <v>0</v>
      </c>
      <c r="H365" s="84">
        <v>15.12</v>
      </c>
      <c r="I365" s="85">
        <f t="shared" si="381"/>
        <v>12.096</v>
      </c>
      <c r="J365" s="84">
        <f t="shared" si="390"/>
        <v>0</v>
      </c>
      <c r="K365" s="85">
        <v>14.35</v>
      </c>
      <c r="L365" s="85">
        <f t="shared" si="382"/>
        <v>11.48</v>
      </c>
      <c r="M365" s="86">
        <f t="shared" si="391"/>
        <v>0</v>
      </c>
      <c r="N365" s="85">
        <v>11.17</v>
      </c>
      <c r="O365" s="85">
        <f t="shared" si="383"/>
        <v>8.9359999999999999</v>
      </c>
      <c r="P365" s="86">
        <f t="shared" si="392"/>
        <v>0</v>
      </c>
      <c r="Q365" s="85">
        <v>14.5</v>
      </c>
      <c r="R365" s="85">
        <f t="shared" si="384"/>
        <v>11.6</v>
      </c>
      <c r="S365" s="86">
        <f t="shared" si="393"/>
        <v>0</v>
      </c>
      <c r="T365" s="85">
        <v>17.25</v>
      </c>
      <c r="U365" s="85">
        <f t="shared" si="385"/>
        <v>13.8</v>
      </c>
      <c r="V365" s="84">
        <f t="shared" si="394"/>
        <v>0</v>
      </c>
      <c r="W365" s="84">
        <v>21.99</v>
      </c>
      <c r="X365" s="85">
        <f t="shared" si="386"/>
        <v>17.591999999999999</v>
      </c>
      <c r="Y365" s="84">
        <f t="shared" si="395"/>
        <v>0</v>
      </c>
      <c r="Z365" s="85">
        <v>21.14</v>
      </c>
      <c r="AA365" s="85">
        <f t="shared" si="387"/>
        <v>16.911999999999999</v>
      </c>
      <c r="AB365" s="136">
        <f t="shared" si="396"/>
        <v>0</v>
      </c>
    </row>
    <row r="366" spans="1:28" ht="13.5" thickBot="1" x14ac:dyDescent="0.25">
      <c r="A366" s="178">
        <v>43045</v>
      </c>
      <c r="B366" s="220">
        <v>14.62</v>
      </c>
      <c r="C366" s="85">
        <f t="shared" si="379"/>
        <v>11.696</v>
      </c>
      <c r="D366" s="84">
        <f t="shared" si="388"/>
        <v>9.9999999999999645</v>
      </c>
      <c r="E366" s="84">
        <v>14.92</v>
      </c>
      <c r="F366" s="85">
        <f t="shared" si="380"/>
        <v>11.936</v>
      </c>
      <c r="G366" s="84">
        <f t="shared" si="389"/>
        <v>9.9999999999999645</v>
      </c>
      <c r="H366" s="84">
        <v>15.22</v>
      </c>
      <c r="I366" s="85">
        <f t="shared" si="381"/>
        <v>12.176</v>
      </c>
      <c r="J366" s="84">
        <f t="shared" si="390"/>
        <v>10.000000000000142</v>
      </c>
      <c r="K366" s="85">
        <v>14.35</v>
      </c>
      <c r="L366" s="85">
        <f t="shared" si="382"/>
        <v>11.48</v>
      </c>
      <c r="M366" s="86">
        <f t="shared" si="391"/>
        <v>0</v>
      </c>
      <c r="N366" s="85">
        <v>11.17</v>
      </c>
      <c r="O366" s="85">
        <f t="shared" si="383"/>
        <v>8.9359999999999999</v>
      </c>
      <c r="P366" s="86">
        <f t="shared" si="392"/>
        <v>0</v>
      </c>
      <c r="Q366" s="85">
        <v>14.5</v>
      </c>
      <c r="R366" s="85">
        <f t="shared" si="384"/>
        <v>11.6</v>
      </c>
      <c r="S366" s="86">
        <f t="shared" si="393"/>
        <v>0</v>
      </c>
      <c r="T366" s="85">
        <v>17.25</v>
      </c>
      <c r="U366" s="85">
        <f t="shared" si="385"/>
        <v>13.8</v>
      </c>
      <c r="V366" s="84">
        <f t="shared" si="394"/>
        <v>0</v>
      </c>
      <c r="W366" s="84">
        <v>21.99</v>
      </c>
      <c r="X366" s="85">
        <f t="shared" si="386"/>
        <v>17.591999999999999</v>
      </c>
      <c r="Y366" s="84">
        <f t="shared" si="395"/>
        <v>0</v>
      </c>
      <c r="Z366" s="85">
        <v>21.14</v>
      </c>
      <c r="AA366" s="85">
        <f t="shared" si="387"/>
        <v>16.911999999999999</v>
      </c>
      <c r="AB366" s="136">
        <f t="shared" si="396"/>
        <v>0</v>
      </c>
    </row>
    <row r="367" spans="1:28" ht="13.5" thickBot="1" x14ac:dyDescent="0.25">
      <c r="A367" s="178">
        <v>43046</v>
      </c>
      <c r="B367" s="220">
        <v>14.72</v>
      </c>
      <c r="C367" s="85">
        <f t="shared" si="379"/>
        <v>11.776</v>
      </c>
      <c r="D367" s="84">
        <f t="shared" si="388"/>
        <v>10.000000000000142</v>
      </c>
      <c r="E367" s="84">
        <v>15.02</v>
      </c>
      <c r="F367" s="85">
        <f t="shared" si="380"/>
        <v>12.016</v>
      </c>
      <c r="G367" s="84">
        <f t="shared" si="389"/>
        <v>9.9999999999999645</v>
      </c>
      <c r="H367" s="84">
        <v>15.32</v>
      </c>
      <c r="I367" s="85">
        <f t="shared" si="381"/>
        <v>12.256</v>
      </c>
      <c r="J367" s="84">
        <f t="shared" si="390"/>
        <v>9.9999999999999645</v>
      </c>
      <c r="K367" s="85">
        <v>14.5</v>
      </c>
      <c r="L367" s="85">
        <f t="shared" si="382"/>
        <v>11.6</v>
      </c>
      <c r="M367" s="86">
        <f t="shared" si="391"/>
        <v>15.000000000000036</v>
      </c>
      <c r="N367" s="85">
        <v>11.17</v>
      </c>
      <c r="O367" s="85">
        <f t="shared" si="383"/>
        <v>8.9359999999999999</v>
      </c>
      <c r="P367" s="86">
        <f t="shared" si="392"/>
        <v>0</v>
      </c>
      <c r="Q367" s="85">
        <v>14.65</v>
      </c>
      <c r="R367" s="85">
        <f t="shared" si="384"/>
        <v>11.72</v>
      </c>
      <c r="S367" s="86">
        <f t="shared" si="393"/>
        <v>15.000000000000036</v>
      </c>
      <c r="T367" s="85">
        <v>17.25</v>
      </c>
      <c r="U367" s="85">
        <f t="shared" si="385"/>
        <v>13.8</v>
      </c>
      <c r="V367" s="84">
        <f t="shared" si="394"/>
        <v>0</v>
      </c>
      <c r="W367" s="84">
        <v>21.99</v>
      </c>
      <c r="X367" s="85">
        <f t="shared" si="386"/>
        <v>17.591999999999999</v>
      </c>
      <c r="Y367" s="84">
        <f t="shared" si="395"/>
        <v>0</v>
      </c>
      <c r="Z367" s="85">
        <v>21.14</v>
      </c>
      <c r="AA367" s="85">
        <f t="shared" si="387"/>
        <v>16.911999999999999</v>
      </c>
      <c r="AB367" s="136">
        <f t="shared" si="396"/>
        <v>0</v>
      </c>
    </row>
    <row r="368" spans="1:28" ht="13.5" thickBot="1" x14ac:dyDescent="0.25">
      <c r="A368" s="178">
        <v>43047</v>
      </c>
      <c r="B368" s="220">
        <v>14.72</v>
      </c>
      <c r="C368" s="85">
        <f t="shared" si="379"/>
        <v>11.776</v>
      </c>
      <c r="D368" s="84">
        <f t="shared" ref="D368:D390" si="397">(B368-B367)*100</f>
        <v>0</v>
      </c>
      <c r="E368" s="84">
        <v>15.02</v>
      </c>
      <c r="F368" s="85">
        <f t="shared" si="380"/>
        <v>12.016</v>
      </c>
      <c r="G368" s="84">
        <f t="shared" ref="G368:G390" si="398">(E368-E367)*100</f>
        <v>0</v>
      </c>
      <c r="H368" s="84">
        <v>15.32</v>
      </c>
      <c r="I368" s="85">
        <f t="shared" si="381"/>
        <v>12.256</v>
      </c>
      <c r="J368" s="84">
        <f t="shared" ref="J368:J390" si="399">(H368-H367)*100</f>
        <v>0</v>
      </c>
      <c r="K368" s="85">
        <v>14.5</v>
      </c>
      <c r="L368" s="85">
        <f t="shared" si="382"/>
        <v>11.6</v>
      </c>
      <c r="M368" s="86">
        <f t="shared" ref="M368:M390" si="400">(K368-K367)*100</f>
        <v>0</v>
      </c>
      <c r="N368" s="85">
        <v>11.17</v>
      </c>
      <c r="O368" s="85">
        <f t="shared" si="383"/>
        <v>8.9359999999999999</v>
      </c>
      <c r="P368" s="86">
        <f t="shared" ref="P368:P390" si="401">(N368-N367)*100</f>
        <v>0</v>
      </c>
      <c r="Q368" s="85">
        <v>14.65</v>
      </c>
      <c r="R368" s="85">
        <f t="shared" si="384"/>
        <v>11.72</v>
      </c>
      <c r="S368" s="86">
        <f t="shared" ref="S368:S390" si="402">(Q368-Q367)*100</f>
        <v>0</v>
      </c>
      <c r="T368" s="85">
        <v>17.5</v>
      </c>
      <c r="U368" s="85">
        <f t="shared" si="385"/>
        <v>14</v>
      </c>
      <c r="V368" s="84">
        <f t="shared" ref="V368:V390" si="403">(T368-T367)*100</f>
        <v>25</v>
      </c>
      <c r="W368" s="84">
        <v>21.99</v>
      </c>
      <c r="X368" s="85">
        <f t="shared" si="386"/>
        <v>17.591999999999999</v>
      </c>
      <c r="Y368" s="84">
        <f t="shared" ref="Y368:Y390" si="404">(W368-W367)*100</f>
        <v>0</v>
      </c>
      <c r="Z368" s="85">
        <v>21.14</v>
      </c>
      <c r="AA368" s="85">
        <f t="shared" si="387"/>
        <v>16.911999999999999</v>
      </c>
      <c r="AB368" s="136">
        <f t="shared" ref="AB368:AB390" si="405">(Z368-Z367)*100</f>
        <v>0</v>
      </c>
    </row>
    <row r="369" spans="1:28" ht="13.5" thickBot="1" x14ac:dyDescent="0.25">
      <c r="A369" s="178">
        <v>43048</v>
      </c>
      <c r="B369" s="220">
        <v>14.72</v>
      </c>
      <c r="C369" s="85">
        <f t="shared" si="379"/>
        <v>11.776</v>
      </c>
      <c r="D369" s="84">
        <f t="shared" si="397"/>
        <v>0</v>
      </c>
      <c r="E369" s="84">
        <v>15.02</v>
      </c>
      <c r="F369" s="85">
        <f t="shared" si="380"/>
        <v>12.016</v>
      </c>
      <c r="G369" s="84">
        <f t="shared" si="398"/>
        <v>0</v>
      </c>
      <c r="H369" s="84">
        <v>15.32</v>
      </c>
      <c r="I369" s="85">
        <f t="shared" si="381"/>
        <v>12.256</v>
      </c>
      <c r="J369" s="84">
        <f t="shared" si="399"/>
        <v>0</v>
      </c>
      <c r="K369" s="85">
        <v>14.5</v>
      </c>
      <c r="L369" s="85">
        <f t="shared" si="382"/>
        <v>11.6</v>
      </c>
      <c r="M369" s="86">
        <f t="shared" si="400"/>
        <v>0</v>
      </c>
      <c r="N369" s="85">
        <v>11.17</v>
      </c>
      <c r="O369" s="85">
        <f t="shared" si="383"/>
        <v>8.9359999999999999</v>
      </c>
      <c r="P369" s="86">
        <f t="shared" si="401"/>
        <v>0</v>
      </c>
      <c r="Q369" s="85">
        <v>14.65</v>
      </c>
      <c r="R369" s="85">
        <f t="shared" si="384"/>
        <v>11.72</v>
      </c>
      <c r="S369" s="86">
        <f t="shared" si="402"/>
        <v>0</v>
      </c>
      <c r="T369" s="85">
        <v>17.5</v>
      </c>
      <c r="U369" s="85">
        <f t="shared" si="385"/>
        <v>14</v>
      </c>
      <c r="V369" s="84">
        <f t="shared" si="403"/>
        <v>0</v>
      </c>
      <c r="W369" s="84">
        <v>21.99</v>
      </c>
      <c r="X369" s="85">
        <f t="shared" si="386"/>
        <v>17.591999999999999</v>
      </c>
      <c r="Y369" s="84">
        <f t="shared" si="404"/>
        <v>0</v>
      </c>
      <c r="Z369" s="85">
        <v>21.14</v>
      </c>
      <c r="AA369" s="85">
        <f t="shared" si="387"/>
        <v>16.911999999999999</v>
      </c>
      <c r="AB369" s="136">
        <f t="shared" si="405"/>
        <v>0</v>
      </c>
    </row>
    <row r="370" spans="1:28" ht="13.5" thickBot="1" x14ac:dyDescent="0.25">
      <c r="A370" s="178">
        <v>43049</v>
      </c>
      <c r="B370" s="220">
        <v>14.72</v>
      </c>
      <c r="C370" s="85">
        <f t="shared" si="379"/>
        <v>11.776</v>
      </c>
      <c r="D370" s="84">
        <f t="shared" si="397"/>
        <v>0</v>
      </c>
      <c r="E370" s="84">
        <v>15.02</v>
      </c>
      <c r="F370" s="85">
        <f t="shared" si="380"/>
        <v>12.016</v>
      </c>
      <c r="G370" s="84">
        <f t="shared" si="398"/>
        <v>0</v>
      </c>
      <c r="H370" s="84">
        <v>15.32</v>
      </c>
      <c r="I370" s="85">
        <f t="shared" si="381"/>
        <v>12.256</v>
      </c>
      <c r="J370" s="84">
        <f t="shared" si="399"/>
        <v>0</v>
      </c>
      <c r="K370" s="85">
        <v>14.6</v>
      </c>
      <c r="L370" s="85">
        <f t="shared" si="382"/>
        <v>11.68</v>
      </c>
      <c r="M370" s="86">
        <f t="shared" si="400"/>
        <v>9.9999999999999645</v>
      </c>
      <c r="N370" s="85">
        <v>11.17</v>
      </c>
      <c r="O370" s="85">
        <f t="shared" si="383"/>
        <v>8.9359999999999999</v>
      </c>
      <c r="P370" s="86">
        <f t="shared" si="401"/>
        <v>0</v>
      </c>
      <c r="Q370" s="85">
        <v>14.75</v>
      </c>
      <c r="R370" s="85">
        <f t="shared" si="384"/>
        <v>11.8</v>
      </c>
      <c r="S370" s="86">
        <f t="shared" si="402"/>
        <v>9.9999999999999645</v>
      </c>
      <c r="T370" s="85">
        <v>17.5</v>
      </c>
      <c r="U370" s="85">
        <f t="shared" si="385"/>
        <v>14</v>
      </c>
      <c r="V370" s="84">
        <f t="shared" si="403"/>
        <v>0</v>
      </c>
      <c r="W370" s="84">
        <v>21.99</v>
      </c>
      <c r="X370" s="85">
        <f t="shared" si="386"/>
        <v>17.591999999999999</v>
      </c>
      <c r="Y370" s="84">
        <f t="shared" si="404"/>
        <v>0</v>
      </c>
      <c r="Z370" s="85">
        <v>21.14</v>
      </c>
      <c r="AA370" s="85">
        <f t="shared" si="387"/>
        <v>16.911999999999999</v>
      </c>
      <c r="AB370" s="136">
        <f t="shared" si="405"/>
        <v>0</v>
      </c>
    </row>
    <row r="371" spans="1:28" ht="13.5" thickBot="1" x14ac:dyDescent="0.25">
      <c r="A371" s="178">
        <v>43050</v>
      </c>
      <c r="B371" s="220">
        <v>14.72</v>
      </c>
      <c r="C371" s="85">
        <f t="shared" si="379"/>
        <v>11.776</v>
      </c>
      <c r="D371" s="84">
        <f t="shared" si="397"/>
        <v>0</v>
      </c>
      <c r="E371" s="84">
        <v>15.02</v>
      </c>
      <c r="F371" s="85">
        <f t="shared" si="380"/>
        <v>12.016</v>
      </c>
      <c r="G371" s="84">
        <f t="shared" si="398"/>
        <v>0</v>
      </c>
      <c r="H371" s="84">
        <v>15.32</v>
      </c>
      <c r="I371" s="85">
        <f t="shared" si="381"/>
        <v>12.256</v>
      </c>
      <c r="J371" s="84">
        <f t="shared" si="399"/>
        <v>0</v>
      </c>
      <c r="K371" s="85">
        <v>14.6</v>
      </c>
      <c r="L371" s="85">
        <f t="shared" si="382"/>
        <v>11.68</v>
      </c>
      <c r="M371" s="86">
        <f t="shared" si="400"/>
        <v>0</v>
      </c>
      <c r="N371" s="85">
        <v>11.17</v>
      </c>
      <c r="O371" s="85">
        <f t="shared" si="383"/>
        <v>8.9359999999999999</v>
      </c>
      <c r="P371" s="86">
        <f t="shared" si="401"/>
        <v>0</v>
      </c>
      <c r="Q371" s="85">
        <v>14.75</v>
      </c>
      <c r="R371" s="85">
        <f t="shared" si="384"/>
        <v>11.8</v>
      </c>
      <c r="S371" s="86">
        <f t="shared" si="402"/>
        <v>0</v>
      </c>
      <c r="T371" s="85">
        <v>17.5</v>
      </c>
      <c r="U371" s="85">
        <f t="shared" si="385"/>
        <v>14</v>
      </c>
      <c r="V371" s="84">
        <f t="shared" si="403"/>
        <v>0</v>
      </c>
      <c r="W371" s="84">
        <v>21.99</v>
      </c>
      <c r="X371" s="85">
        <f t="shared" si="386"/>
        <v>17.591999999999999</v>
      </c>
      <c r="Y371" s="84">
        <f t="shared" si="404"/>
        <v>0</v>
      </c>
      <c r="Z371" s="85">
        <v>21.14</v>
      </c>
      <c r="AA371" s="85">
        <f t="shared" si="387"/>
        <v>16.911999999999999</v>
      </c>
      <c r="AB371" s="136">
        <f t="shared" si="405"/>
        <v>0</v>
      </c>
    </row>
    <row r="372" spans="1:28" ht="13.5" thickBot="1" x14ac:dyDescent="0.25">
      <c r="A372" s="178">
        <v>43051</v>
      </c>
      <c r="B372" s="220">
        <v>14.72</v>
      </c>
      <c r="C372" s="85">
        <f t="shared" si="379"/>
        <v>11.776</v>
      </c>
      <c r="D372" s="84">
        <f t="shared" si="397"/>
        <v>0</v>
      </c>
      <c r="E372" s="84">
        <v>15.02</v>
      </c>
      <c r="F372" s="85">
        <f t="shared" si="380"/>
        <v>12.016</v>
      </c>
      <c r="G372" s="84">
        <f t="shared" si="398"/>
        <v>0</v>
      </c>
      <c r="H372" s="84">
        <v>15.32</v>
      </c>
      <c r="I372" s="85">
        <f t="shared" si="381"/>
        <v>12.256</v>
      </c>
      <c r="J372" s="84">
        <f t="shared" si="399"/>
        <v>0</v>
      </c>
      <c r="K372" s="85">
        <v>14.6</v>
      </c>
      <c r="L372" s="85">
        <f t="shared" si="382"/>
        <v>11.68</v>
      </c>
      <c r="M372" s="86">
        <f t="shared" si="400"/>
        <v>0</v>
      </c>
      <c r="N372" s="85">
        <v>11.17</v>
      </c>
      <c r="O372" s="85">
        <f t="shared" si="383"/>
        <v>8.9359999999999999</v>
      </c>
      <c r="P372" s="86">
        <f t="shared" si="401"/>
        <v>0</v>
      </c>
      <c r="Q372" s="85">
        <v>14.75</v>
      </c>
      <c r="R372" s="85">
        <f t="shared" si="384"/>
        <v>11.8</v>
      </c>
      <c r="S372" s="86">
        <f t="shared" si="402"/>
        <v>0</v>
      </c>
      <c r="T372" s="85">
        <v>17.5</v>
      </c>
      <c r="U372" s="85">
        <f t="shared" si="385"/>
        <v>14</v>
      </c>
      <c r="V372" s="84">
        <f t="shared" si="403"/>
        <v>0</v>
      </c>
      <c r="W372" s="84">
        <v>21.99</v>
      </c>
      <c r="X372" s="85">
        <f t="shared" si="386"/>
        <v>17.591999999999999</v>
      </c>
      <c r="Y372" s="84">
        <f t="shared" si="404"/>
        <v>0</v>
      </c>
      <c r="Z372" s="85">
        <v>21.14</v>
      </c>
      <c r="AA372" s="85">
        <f t="shared" si="387"/>
        <v>16.911999999999999</v>
      </c>
      <c r="AB372" s="136">
        <f t="shared" si="405"/>
        <v>0</v>
      </c>
    </row>
    <row r="373" spans="1:28" ht="13.5" thickBot="1" x14ac:dyDescent="0.25">
      <c r="A373" s="178">
        <v>43052</v>
      </c>
      <c r="B373" s="220">
        <v>14.72</v>
      </c>
      <c r="C373" s="85">
        <f t="shared" si="379"/>
        <v>11.776</v>
      </c>
      <c r="D373" s="84">
        <f t="shared" si="397"/>
        <v>0</v>
      </c>
      <c r="E373" s="84">
        <v>15.02</v>
      </c>
      <c r="F373" s="85">
        <f t="shared" si="380"/>
        <v>12.016</v>
      </c>
      <c r="G373" s="84">
        <f t="shared" si="398"/>
        <v>0</v>
      </c>
      <c r="H373" s="84">
        <v>15.32</v>
      </c>
      <c r="I373" s="85">
        <f t="shared" si="381"/>
        <v>12.256</v>
      </c>
      <c r="J373" s="84">
        <f t="shared" si="399"/>
        <v>0</v>
      </c>
      <c r="K373" s="85">
        <v>14.6</v>
      </c>
      <c r="L373" s="85">
        <f t="shared" si="382"/>
        <v>11.68</v>
      </c>
      <c r="M373" s="86">
        <f t="shared" si="400"/>
        <v>0</v>
      </c>
      <c r="N373" s="85">
        <v>11.17</v>
      </c>
      <c r="O373" s="85">
        <f t="shared" si="383"/>
        <v>8.9359999999999999</v>
      </c>
      <c r="P373" s="86">
        <f t="shared" si="401"/>
        <v>0</v>
      </c>
      <c r="Q373" s="85">
        <v>14.75</v>
      </c>
      <c r="R373" s="85">
        <f t="shared" si="384"/>
        <v>11.8</v>
      </c>
      <c r="S373" s="86">
        <f t="shared" si="402"/>
        <v>0</v>
      </c>
      <c r="T373" s="85">
        <v>17.5</v>
      </c>
      <c r="U373" s="85">
        <f t="shared" si="385"/>
        <v>14</v>
      </c>
      <c r="V373" s="84">
        <f t="shared" si="403"/>
        <v>0</v>
      </c>
      <c r="W373" s="84">
        <v>21.99</v>
      </c>
      <c r="X373" s="85">
        <f t="shared" si="386"/>
        <v>17.591999999999999</v>
      </c>
      <c r="Y373" s="84">
        <f t="shared" si="404"/>
        <v>0</v>
      </c>
      <c r="Z373" s="85">
        <v>21.14</v>
      </c>
      <c r="AA373" s="85">
        <f t="shared" si="387"/>
        <v>16.911999999999999</v>
      </c>
      <c r="AB373" s="136">
        <f t="shared" si="405"/>
        <v>0</v>
      </c>
    </row>
    <row r="374" spans="1:28" ht="13.5" thickBot="1" x14ac:dyDescent="0.25">
      <c r="A374" s="178">
        <v>43053</v>
      </c>
      <c r="B374" s="220">
        <v>14.72</v>
      </c>
      <c r="C374" s="85">
        <f t="shared" si="379"/>
        <v>11.776</v>
      </c>
      <c r="D374" s="84">
        <f t="shared" si="397"/>
        <v>0</v>
      </c>
      <c r="E374" s="84">
        <v>15.02</v>
      </c>
      <c r="F374" s="85">
        <f t="shared" si="380"/>
        <v>12.016</v>
      </c>
      <c r="G374" s="84">
        <f t="shared" si="398"/>
        <v>0</v>
      </c>
      <c r="H374" s="84">
        <v>15.32</v>
      </c>
      <c r="I374" s="85">
        <f t="shared" si="381"/>
        <v>12.256</v>
      </c>
      <c r="J374" s="84">
        <f t="shared" si="399"/>
        <v>0</v>
      </c>
      <c r="K374" s="85">
        <v>14.6</v>
      </c>
      <c r="L374" s="85">
        <f t="shared" si="382"/>
        <v>11.68</v>
      </c>
      <c r="M374" s="86">
        <f t="shared" si="400"/>
        <v>0</v>
      </c>
      <c r="N374" s="85">
        <v>11.17</v>
      </c>
      <c r="O374" s="85">
        <f t="shared" si="383"/>
        <v>8.9359999999999999</v>
      </c>
      <c r="P374" s="86">
        <f t="shared" si="401"/>
        <v>0</v>
      </c>
      <c r="Q374" s="85">
        <v>14.75</v>
      </c>
      <c r="R374" s="85">
        <f t="shared" si="384"/>
        <v>11.8</v>
      </c>
      <c r="S374" s="86">
        <f t="shared" si="402"/>
        <v>0</v>
      </c>
      <c r="T374" s="85">
        <v>17.5</v>
      </c>
      <c r="U374" s="85">
        <f t="shared" si="385"/>
        <v>14</v>
      </c>
      <c r="V374" s="84">
        <f t="shared" si="403"/>
        <v>0</v>
      </c>
      <c r="W374" s="84">
        <v>21.99</v>
      </c>
      <c r="X374" s="85">
        <f t="shared" si="386"/>
        <v>17.591999999999999</v>
      </c>
      <c r="Y374" s="84">
        <f t="shared" si="404"/>
        <v>0</v>
      </c>
      <c r="Z374" s="85">
        <v>21.14</v>
      </c>
      <c r="AA374" s="85">
        <f t="shared" si="387"/>
        <v>16.911999999999999</v>
      </c>
      <c r="AB374" s="136">
        <f t="shared" si="405"/>
        <v>0</v>
      </c>
    </row>
    <row r="375" spans="1:28" ht="13.5" thickBot="1" x14ac:dyDescent="0.25">
      <c r="A375" s="178">
        <v>43054</v>
      </c>
      <c r="B375" s="220">
        <v>14.57</v>
      </c>
      <c r="C375" s="85">
        <f t="shared" si="379"/>
        <v>11.656000000000001</v>
      </c>
      <c r="D375" s="84">
        <f t="shared" si="397"/>
        <v>-15.000000000000036</v>
      </c>
      <c r="E375" s="84">
        <v>14.87</v>
      </c>
      <c r="F375" s="85">
        <f t="shared" si="380"/>
        <v>11.895999999999999</v>
      </c>
      <c r="G375" s="84">
        <f t="shared" si="398"/>
        <v>-15.000000000000036</v>
      </c>
      <c r="H375" s="84">
        <v>15.17</v>
      </c>
      <c r="I375" s="85">
        <f t="shared" si="381"/>
        <v>12.135999999999999</v>
      </c>
      <c r="J375" s="84">
        <f t="shared" si="399"/>
        <v>-15.000000000000036</v>
      </c>
      <c r="K375" s="85">
        <v>14.5</v>
      </c>
      <c r="L375" s="85">
        <f t="shared" si="382"/>
        <v>11.6</v>
      </c>
      <c r="M375" s="86">
        <f t="shared" si="400"/>
        <v>-9.9999999999999645</v>
      </c>
      <c r="N375" s="85">
        <v>11.17</v>
      </c>
      <c r="O375" s="85">
        <f t="shared" si="383"/>
        <v>8.9359999999999999</v>
      </c>
      <c r="P375" s="86">
        <f t="shared" si="401"/>
        <v>0</v>
      </c>
      <c r="Q375" s="85">
        <v>14.65</v>
      </c>
      <c r="R375" s="85">
        <f t="shared" si="384"/>
        <v>11.72</v>
      </c>
      <c r="S375" s="86">
        <f t="shared" si="402"/>
        <v>-9.9999999999999645</v>
      </c>
      <c r="T375" s="85">
        <v>17.5</v>
      </c>
      <c r="U375" s="85">
        <f t="shared" si="385"/>
        <v>14</v>
      </c>
      <c r="V375" s="84">
        <f t="shared" si="403"/>
        <v>0</v>
      </c>
      <c r="W375" s="84">
        <v>21.99</v>
      </c>
      <c r="X375" s="85">
        <f t="shared" si="386"/>
        <v>17.591999999999999</v>
      </c>
      <c r="Y375" s="84">
        <f t="shared" si="404"/>
        <v>0</v>
      </c>
      <c r="Z375" s="85">
        <v>21.14</v>
      </c>
      <c r="AA375" s="85">
        <f t="shared" si="387"/>
        <v>16.911999999999999</v>
      </c>
      <c r="AB375" s="136">
        <f t="shared" si="405"/>
        <v>0</v>
      </c>
    </row>
    <row r="376" spans="1:28" ht="13.5" thickBot="1" x14ac:dyDescent="0.25">
      <c r="A376" s="178">
        <v>43055</v>
      </c>
      <c r="B376" s="220">
        <v>14.42</v>
      </c>
      <c r="C376" s="85">
        <f t="shared" si="379"/>
        <v>11.536</v>
      </c>
      <c r="D376" s="84">
        <f t="shared" si="397"/>
        <v>-15.000000000000036</v>
      </c>
      <c r="E376" s="84">
        <v>14.72</v>
      </c>
      <c r="F376" s="85">
        <f t="shared" si="380"/>
        <v>11.776</v>
      </c>
      <c r="G376" s="84">
        <f t="shared" si="398"/>
        <v>-14.999999999999858</v>
      </c>
      <c r="H376" s="84">
        <v>15.02</v>
      </c>
      <c r="I376" s="85">
        <f t="shared" si="381"/>
        <v>12.016</v>
      </c>
      <c r="J376" s="84">
        <f t="shared" si="399"/>
        <v>-15.000000000000036</v>
      </c>
      <c r="K376" s="85">
        <v>14.5</v>
      </c>
      <c r="L376" s="85">
        <f t="shared" si="382"/>
        <v>11.6</v>
      </c>
      <c r="M376" s="86">
        <f t="shared" si="400"/>
        <v>0</v>
      </c>
      <c r="N376" s="85">
        <v>11.17</v>
      </c>
      <c r="O376" s="85">
        <f t="shared" si="383"/>
        <v>8.9359999999999999</v>
      </c>
      <c r="P376" s="86">
        <f t="shared" si="401"/>
        <v>0</v>
      </c>
      <c r="Q376" s="85">
        <v>14.65</v>
      </c>
      <c r="R376" s="85">
        <f t="shared" si="384"/>
        <v>11.72</v>
      </c>
      <c r="S376" s="86">
        <f t="shared" si="402"/>
        <v>0</v>
      </c>
      <c r="T376" s="85">
        <v>17.5</v>
      </c>
      <c r="U376" s="85">
        <f t="shared" si="385"/>
        <v>14</v>
      </c>
      <c r="V376" s="84">
        <f t="shared" si="403"/>
        <v>0</v>
      </c>
      <c r="W376" s="84">
        <v>21.99</v>
      </c>
      <c r="X376" s="85">
        <f t="shared" si="386"/>
        <v>17.591999999999999</v>
      </c>
      <c r="Y376" s="84">
        <f t="shared" si="404"/>
        <v>0</v>
      </c>
      <c r="Z376" s="85">
        <v>21.14</v>
      </c>
      <c r="AA376" s="85">
        <f t="shared" si="387"/>
        <v>16.911999999999999</v>
      </c>
      <c r="AB376" s="136">
        <f t="shared" si="405"/>
        <v>0</v>
      </c>
    </row>
    <row r="377" spans="1:28" ht="13.5" thickBot="1" x14ac:dyDescent="0.25">
      <c r="A377" s="178">
        <v>43056</v>
      </c>
      <c r="B377" s="220">
        <v>14.32</v>
      </c>
      <c r="C377" s="85">
        <f t="shared" si="379"/>
        <v>11.456</v>
      </c>
      <c r="D377" s="84">
        <f t="shared" si="397"/>
        <v>-9.9999999999999645</v>
      </c>
      <c r="E377" s="84">
        <v>14.62</v>
      </c>
      <c r="F377" s="85">
        <f t="shared" si="380"/>
        <v>11.696</v>
      </c>
      <c r="G377" s="84">
        <f t="shared" si="398"/>
        <v>-10.000000000000142</v>
      </c>
      <c r="H377" s="84">
        <v>14.92</v>
      </c>
      <c r="I377" s="85">
        <f t="shared" si="381"/>
        <v>11.936</v>
      </c>
      <c r="J377" s="84">
        <f t="shared" si="399"/>
        <v>-9.9999999999999645</v>
      </c>
      <c r="K377" s="85">
        <v>14.5</v>
      </c>
      <c r="L377" s="85">
        <f t="shared" si="382"/>
        <v>11.6</v>
      </c>
      <c r="M377" s="86">
        <f t="shared" si="400"/>
        <v>0</v>
      </c>
      <c r="N377" s="85">
        <v>11.07</v>
      </c>
      <c r="O377" s="85">
        <f t="shared" si="383"/>
        <v>8.8559999999999999</v>
      </c>
      <c r="P377" s="86">
        <f t="shared" si="401"/>
        <v>-9.9999999999999645</v>
      </c>
      <c r="Q377" s="85">
        <v>14.65</v>
      </c>
      <c r="R377" s="85">
        <f t="shared" si="384"/>
        <v>11.72</v>
      </c>
      <c r="S377" s="86">
        <f t="shared" si="402"/>
        <v>0</v>
      </c>
      <c r="T377" s="85">
        <v>17.5</v>
      </c>
      <c r="U377" s="85">
        <f t="shared" si="385"/>
        <v>14</v>
      </c>
      <c r="V377" s="84">
        <f t="shared" si="403"/>
        <v>0</v>
      </c>
      <c r="W377" s="84">
        <v>21.99</v>
      </c>
      <c r="X377" s="85">
        <f t="shared" si="386"/>
        <v>17.591999999999999</v>
      </c>
      <c r="Y377" s="84">
        <f t="shared" si="404"/>
        <v>0</v>
      </c>
      <c r="Z377" s="85">
        <v>21.14</v>
      </c>
      <c r="AA377" s="85">
        <f t="shared" si="387"/>
        <v>16.911999999999999</v>
      </c>
      <c r="AB377" s="136">
        <f t="shared" si="405"/>
        <v>0</v>
      </c>
    </row>
    <row r="378" spans="1:28" ht="13.5" thickBot="1" x14ac:dyDescent="0.25">
      <c r="A378" s="178">
        <v>43057</v>
      </c>
      <c r="B378" s="220">
        <v>14.32</v>
      </c>
      <c r="C378" s="85">
        <f t="shared" si="379"/>
        <v>11.456</v>
      </c>
      <c r="D378" s="84">
        <f t="shared" si="397"/>
        <v>0</v>
      </c>
      <c r="E378" s="84">
        <v>14.62</v>
      </c>
      <c r="F378" s="85">
        <f t="shared" si="380"/>
        <v>11.696</v>
      </c>
      <c r="G378" s="84">
        <f t="shared" si="398"/>
        <v>0</v>
      </c>
      <c r="H378" s="84">
        <v>14.92</v>
      </c>
      <c r="I378" s="85">
        <f t="shared" si="381"/>
        <v>11.936</v>
      </c>
      <c r="J378" s="84">
        <f t="shared" si="399"/>
        <v>0</v>
      </c>
      <c r="K378" s="85">
        <v>14.5</v>
      </c>
      <c r="L378" s="85">
        <f t="shared" si="382"/>
        <v>11.6</v>
      </c>
      <c r="M378" s="86">
        <f t="shared" si="400"/>
        <v>0</v>
      </c>
      <c r="N378" s="85">
        <v>11.07</v>
      </c>
      <c r="O378" s="85">
        <f t="shared" si="383"/>
        <v>8.8559999999999999</v>
      </c>
      <c r="P378" s="86">
        <f t="shared" si="401"/>
        <v>0</v>
      </c>
      <c r="Q378" s="85">
        <v>14.65</v>
      </c>
      <c r="R378" s="85">
        <f t="shared" si="384"/>
        <v>11.72</v>
      </c>
      <c r="S378" s="86">
        <f t="shared" si="402"/>
        <v>0</v>
      </c>
      <c r="T378" s="85">
        <v>17.5</v>
      </c>
      <c r="U378" s="85">
        <f t="shared" si="385"/>
        <v>14</v>
      </c>
      <c r="V378" s="84">
        <f t="shared" si="403"/>
        <v>0</v>
      </c>
      <c r="W378" s="84">
        <v>21.99</v>
      </c>
      <c r="X378" s="85">
        <f t="shared" si="386"/>
        <v>17.591999999999999</v>
      </c>
      <c r="Y378" s="84">
        <f t="shared" si="404"/>
        <v>0</v>
      </c>
      <c r="Z378" s="85">
        <v>21.14</v>
      </c>
      <c r="AA378" s="85">
        <f t="shared" si="387"/>
        <v>16.911999999999999</v>
      </c>
      <c r="AB378" s="136">
        <f t="shared" si="405"/>
        <v>0</v>
      </c>
    </row>
    <row r="379" spans="1:28" ht="13.5" thickBot="1" x14ac:dyDescent="0.25">
      <c r="A379" s="178">
        <v>43058</v>
      </c>
      <c r="B379" s="220">
        <v>14.32</v>
      </c>
      <c r="C379" s="85">
        <f t="shared" si="379"/>
        <v>11.456</v>
      </c>
      <c r="D379" s="84">
        <f t="shared" si="397"/>
        <v>0</v>
      </c>
      <c r="E379" s="84">
        <v>14.62</v>
      </c>
      <c r="F379" s="85">
        <f t="shared" si="380"/>
        <v>11.696</v>
      </c>
      <c r="G379" s="84">
        <f t="shared" si="398"/>
        <v>0</v>
      </c>
      <c r="H379" s="84">
        <v>14.92</v>
      </c>
      <c r="I379" s="85">
        <f t="shared" si="381"/>
        <v>11.936</v>
      </c>
      <c r="J379" s="84">
        <f t="shared" si="399"/>
        <v>0</v>
      </c>
      <c r="K379" s="85">
        <v>14.5</v>
      </c>
      <c r="L379" s="85">
        <f t="shared" si="382"/>
        <v>11.6</v>
      </c>
      <c r="M379" s="86">
        <f t="shared" si="400"/>
        <v>0</v>
      </c>
      <c r="N379" s="85">
        <v>11.07</v>
      </c>
      <c r="O379" s="85">
        <f t="shared" si="383"/>
        <v>8.8559999999999999</v>
      </c>
      <c r="P379" s="86">
        <f t="shared" si="401"/>
        <v>0</v>
      </c>
      <c r="Q379" s="85">
        <v>14.65</v>
      </c>
      <c r="R379" s="85">
        <f t="shared" si="384"/>
        <v>11.72</v>
      </c>
      <c r="S379" s="86">
        <f t="shared" si="402"/>
        <v>0</v>
      </c>
      <c r="T379" s="85">
        <v>17.5</v>
      </c>
      <c r="U379" s="85">
        <f t="shared" si="385"/>
        <v>14</v>
      </c>
      <c r="V379" s="84">
        <f t="shared" si="403"/>
        <v>0</v>
      </c>
      <c r="W379" s="84">
        <v>21.99</v>
      </c>
      <c r="X379" s="85">
        <f t="shared" si="386"/>
        <v>17.591999999999999</v>
      </c>
      <c r="Y379" s="84">
        <f t="shared" si="404"/>
        <v>0</v>
      </c>
      <c r="Z379" s="85">
        <v>21.14</v>
      </c>
      <c r="AA379" s="85">
        <f t="shared" si="387"/>
        <v>16.911999999999999</v>
      </c>
      <c r="AB379" s="136">
        <f t="shared" si="405"/>
        <v>0</v>
      </c>
    </row>
    <row r="380" spans="1:28" ht="13.5" thickBot="1" x14ac:dyDescent="0.25">
      <c r="A380" s="178">
        <v>43059</v>
      </c>
      <c r="B380" s="220">
        <v>14.32</v>
      </c>
      <c r="C380" s="85">
        <f t="shared" si="379"/>
        <v>11.456</v>
      </c>
      <c r="D380" s="84">
        <f t="shared" si="397"/>
        <v>0</v>
      </c>
      <c r="E380" s="84">
        <v>14.62</v>
      </c>
      <c r="F380" s="85">
        <f t="shared" si="380"/>
        <v>11.696</v>
      </c>
      <c r="G380" s="84">
        <f t="shared" si="398"/>
        <v>0</v>
      </c>
      <c r="H380" s="84">
        <v>14.92</v>
      </c>
      <c r="I380" s="85">
        <f t="shared" si="381"/>
        <v>11.936</v>
      </c>
      <c r="J380" s="84">
        <f t="shared" si="399"/>
        <v>0</v>
      </c>
      <c r="K380" s="85">
        <v>14.5</v>
      </c>
      <c r="L380" s="85">
        <f t="shared" si="382"/>
        <v>11.6</v>
      </c>
      <c r="M380" s="86">
        <f t="shared" si="400"/>
        <v>0</v>
      </c>
      <c r="N380" s="85">
        <v>11.07</v>
      </c>
      <c r="O380" s="85">
        <f t="shared" si="383"/>
        <v>8.8559999999999999</v>
      </c>
      <c r="P380" s="86">
        <f t="shared" si="401"/>
        <v>0</v>
      </c>
      <c r="Q380" s="85">
        <v>14.65</v>
      </c>
      <c r="R380" s="85">
        <f t="shared" si="384"/>
        <v>11.72</v>
      </c>
      <c r="S380" s="86">
        <f t="shared" si="402"/>
        <v>0</v>
      </c>
      <c r="T380" s="85">
        <v>17.5</v>
      </c>
      <c r="U380" s="85">
        <f t="shared" si="385"/>
        <v>14</v>
      </c>
      <c r="V380" s="84">
        <f t="shared" si="403"/>
        <v>0</v>
      </c>
      <c r="W380" s="84">
        <v>21.99</v>
      </c>
      <c r="X380" s="85">
        <f t="shared" si="386"/>
        <v>17.591999999999999</v>
      </c>
      <c r="Y380" s="84">
        <f t="shared" si="404"/>
        <v>0</v>
      </c>
      <c r="Z380" s="85">
        <v>21.14</v>
      </c>
      <c r="AA380" s="85">
        <f t="shared" si="387"/>
        <v>16.911999999999999</v>
      </c>
      <c r="AB380" s="136">
        <f t="shared" si="405"/>
        <v>0</v>
      </c>
    </row>
    <row r="381" spans="1:28" ht="13.5" thickBot="1" x14ac:dyDescent="0.25">
      <c r="A381" s="178">
        <v>43060</v>
      </c>
      <c r="B381" s="220">
        <v>14.32</v>
      </c>
      <c r="C381" s="85">
        <f t="shared" si="379"/>
        <v>11.456</v>
      </c>
      <c r="D381" s="84">
        <f t="shared" si="397"/>
        <v>0</v>
      </c>
      <c r="E381" s="84">
        <v>14.62</v>
      </c>
      <c r="F381" s="85">
        <f t="shared" si="380"/>
        <v>11.696</v>
      </c>
      <c r="G381" s="84">
        <f t="shared" si="398"/>
        <v>0</v>
      </c>
      <c r="H381" s="84">
        <v>14.92</v>
      </c>
      <c r="I381" s="85">
        <f t="shared" si="381"/>
        <v>11.936</v>
      </c>
      <c r="J381" s="84">
        <f t="shared" si="399"/>
        <v>0</v>
      </c>
      <c r="K381" s="85">
        <v>14.5</v>
      </c>
      <c r="L381" s="85">
        <f t="shared" si="382"/>
        <v>11.6</v>
      </c>
      <c r="M381" s="86">
        <f t="shared" si="400"/>
        <v>0</v>
      </c>
      <c r="N381" s="85">
        <v>11.07</v>
      </c>
      <c r="O381" s="85">
        <f t="shared" si="383"/>
        <v>8.8559999999999999</v>
      </c>
      <c r="P381" s="86">
        <f t="shared" si="401"/>
        <v>0</v>
      </c>
      <c r="Q381" s="85">
        <v>14.65</v>
      </c>
      <c r="R381" s="85">
        <f t="shared" si="384"/>
        <v>11.72</v>
      </c>
      <c r="S381" s="86">
        <f t="shared" si="402"/>
        <v>0</v>
      </c>
      <c r="T381" s="85">
        <v>17.5</v>
      </c>
      <c r="U381" s="85">
        <f t="shared" si="385"/>
        <v>14</v>
      </c>
      <c r="V381" s="84">
        <f t="shared" si="403"/>
        <v>0</v>
      </c>
      <c r="W381" s="84">
        <v>21.99</v>
      </c>
      <c r="X381" s="85">
        <f t="shared" si="386"/>
        <v>17.591999999999999</v>
      </c>
      <c r="Y381" s="84">
        <f t="shared" si="404"/>
        <v>0</v>
      </c>
      <c r="Z381" s="85">
        <v>21.14</v>
      </c>
      <c r="AA381" s="85">
        <f t="shared" si="387"/>
        <v>16.911999999999999</v>
      </c>
      <c r="AB381" s="136">
        <f t="shared" si="405"/>
        <v>0</v>
      </c>
    </row>
    <row r="382" spans="1:28" ht="13.5" thickBot="1" x14ac:dyDescent="0.25">
      <c r="A382" s="178">
        <v>43061</v>
      </c>
      <c r="B382" s="220">
        <v>14.52</v>
      </c>
      <c r="C382" s="85">
        <f t="shared" si="379"/>
        <v>11.616</v>
      </c>
      <c r="D382" s="84">
        <f t="shared" si="397"/>
        <v>19.999999999999929</v>
      </c>
      <c r="E382" s="84">
        <v>14.82</v>
      </c>
      <c r="F382" s="85">
        <f t="shared" si="380"/>
        <v>11.856</v>
      </c>
      <c r="G382" s="84">
        <f t="shared" si="398"/>
        <v>20.000000000000107</v>
      </c>
      <c r="H382" s="84">
        <v>15.12</v>
      </c>
      <c r="I382" s="85">
        <f t="shared" si="381"/>
        <v>12.096</v>
      </c>
      <c r="J382" s="84">
        <f t="shared" si="399"/>
        <v>19.999999999999929</v>
      </c>
      <c r="K382" s="85">
        <v>14.6</v>
      </c>
      <c r="L382" s="85">
        <f t="shared" si="382"/>
        <v>11.68</v>
      </c>
      <c r="M382" s="86">
        <f t="shared" si="400"/>
        <v>9.9999999999999645</v>
      </c>
      <c r="N382" s="85">
        <v>11.07</v>
      </c>
      <c r="O382" s="85">
        <f t="shared" si="383"/>
        <v>8.8559999999999999</v>
      </c>
      <c r="P382" s="86">
        <f t="shared" si="401"/>
        <v>0</v>
      </c>
      <c r="Q382" s="85">
        <v>14.75</v>
      </c>
      <c r="R382" s="85">
        <f t="shared" si="384"/>
        <v>11.8</v>
      </c>
      <c r="S382" s="86">
        <f t="shared" si="402"/>
        <v>9.9999999999999645</v>
      </c>
      <c r="T382" s="85">
        <v>17.350000000000001</v>
      </c>
      <c r="U382" s="85">
        <f t="shared" si="385"/>
        <v>13.88</v>
      </c>
      <c r="V382" s="84">
        <f t="shared" si="403"/>
        <v>-14.999999999999858</v>
      </c>
      <c r="W382" s="84">
        <v>21.99</v>
      </c>
      <c r="X382" s="85">
        <f t="shared" si="386"/>
        <v>17.591999999999999</v>
      </c>
      <c r="Y382" s="84">
        <f t="shared" si="404"/>
        <v>0</v>
      </c>
      <c r="Z382" s="85">
        <v>21.14</v>
      </c>
      <c r="AA382" s="85">
        <f t="shared" si="387"/>
        <v>16.911999999999999</v>
      </c>
      <c r="AB382" s="136">
        <f t="shared" si="405"/>
        <v>0</v>
      </c>
    </row>
    <row r="383" spans="1:28" ht="13.5" thickBot="1" x14ac:dyDescent="0.25">
      <c r="A383" s="178">
        <v>43062</v>
      </c>
      <c r="B383" s="220">
        <v>14.52</v>
      </c>
      <c r="C383" s="85">
        <f t="shared" si="379"/>
        <v>11.616</v>
      </c>
      <c r="D383" s="84">
        <f t="shared" si="397"/>
        <v>0</v>
      </c>
      <c r="E383" s="84">
        <v>14.82</v>
      </c>
      <c r="F383" s="85">
        <f t="shared" si="380"/>
        <v>11.856</v>
      </c>
      <c r="G383" s="84">
        <f t="shared" si="398"/>
        <v>0</v>
      </c>
      <c r="H383" s="84">
        <v>15.12</v>
      </c>
      <c r="I383" s="85">
        <f t="shared" si="381"/>
        <v>12.096</v>
      </c>
      <c r="J383" s="84">
        <f t="shared" si="399"/>
        <v>0</v>
      </c>
      <c r="K383" s="85">
        <v>14.6</v>
      </c>
      <c r="L383" s="85">
        <f t="shared" si="382"/>
        <v>11.68</v>
      </c>
      <c r="M383" s="86">
        <f t="shared" si="400"/>
        <v>0</v>
      </c>
      <c r="N383" s="85">
        <v>11.07</v>
      </c>
      <c r="O383" s="85">
        <f t="shared" si="383"/>
        <v>8.8559999999999999</v>
      </c>
      <c r="P383" s="86">
        <f t="shared" si="401"/>
        <v>0</v>
      </c>
      <c r="Q383" s="85">
        <v>14.75</v>
      </c>
      <c r="R383" s="85">
        <f t="shared" si="384"/>
        <v>11.8</v>
      </c>
      <c r="S383" s="86">
        <f t="shared" si="402"/>
        <v>0</v>
      </c>
      <c r="T383" s="85">
        <v>17.350000000000001</v>
      </c>
      <c r="U383" s="85">
        <f t="shared" si="385"/>
        <v>13.88</v>
      </c>
      <c r="V383" s="84">
        <f t="shared" si="403"/>
        <v>0</v>
      </c>
      <c r="W383" s="84">
        <v>21.99</v>
      </c>
      <c r="X383" s="85">
        <f t="shared" si="386"/>
        <v>17.591999999999999</v>
      </c>
      <c r="Y383" s="84">
        <f t="shared" si="404"/>
        <v>0</v>
      </c>
      <c r="Z383" s="85">
        <v>21.14</v>
      </c>
      <c r="AA383" s="85">
        <f t="shared" si="387"/>
        <v>16.911999999999999</v>
      </c>
      <c r="AB383" s="136">
        <f t="shared" si="405"/>
        <v>0</v>
      </c>
    </row>
    <row r="384" spans="1:28" ht="13.5" thickBot="1" x14ac:dyDescent="0.25">
      <c r="A384" s="178">
        <v>43063</v>
      </c>
      <c r="B384" s="220">
        <v>14.52</v>
      </c>
      <c r="C384" s="85">
        <f t="shared" si="379"/>
        <v>11.616</v>
      </c>
      <c r="D384" s="84">
        <f t="shared" si="397"/>
        <v>0</v>
      </c>
      <c r="E384" s="84">
        <v>14.82</v>
      </c>
      <c r="F384" s="85">
        <f t="shared" si="380"/>
        <v>11.856</v>
      </c>
      <c r="G384" s="84">
        <f t="shared" si="398"/>
        <v>0</v>
      </c>
      <c r="H384" s="84">
        <v>15.12</v>
      </c>
      <c r="I384" s="85">
        <f t="shared" si="381"/>
        <v>12.096</v>
      </c>
      <c r="J384" s="84">
        <f t="shared" si="399"/>
        <v>0</v>
      </c>
      <c r="K384" s="85">
        <v>14.6</v>
      </c>
      <c r="L384" s="85">
        <f t="shared" si="382"/>
        <v>11.68</v>
      </c>
      <c r="M384" s="86">
        <f t="shared" si="400"/>
        <v>0</v>
      </c>
      <c r="N384" s="85">
        <v>11.07</v>
      </c>
      <c r="O384" s="85">
        <f t="shared" si="383"/>
        <v>8.8559999999999999</v>
      </c>
      <c r="P384" s="86">
        <f t="shared" si="401"/>
        <v>0</v>
      </c>
      <c r="Q384" s="85">
        <v>14.75</v>
      </c>
      <c r="R384" s="85">
        <f t="shared" si="384"/>
        <v>11.8</v>
      </c>
      <c r="S384" s="86">
        <f t="shared" si="402"/>
        <v>0</v>
      </c>
      <c r="T384" s="85">
        <v>17.350000000000001</v>
      </c>
      <c r="U384" s="85">
        <f t="shared" si="385"/>
        <v>13.88</v>
      </c>
      <c r="V384" s="84">
        <f t="shared" si="403"/>
        <v>0</v>
      </c>
      <c r="W384" s="84">
        <v>21.99</v>
      </c>
      <c r="X384" s="85">
        <f t="shared" si="386"/>
        <v>17.591999999999999</v>
      </c>
      <c r="Y384" s="84">
        <f t="shared" si="404"/>
        <v>0</v>
      </c>
      <c r="Z384" s="85">
        <v>21.14</v>
      </c>
      <c r="AA384" s="85">
        <f t="shared" si="387"/>
        <v>16.911999999999999</v>
      </c>
      <c r="AB384" s="136">
        <f t="shared" si="405"/>
        <v>0</v>
      </c>
    </row>
    <row r="385" spans="1:28" ht="13.5" thickBot="1" x14ac:dyDescent="0.25">
      <c r="A385" s="178">
        <v>43064</v>
      </c>
      <c r="B385" s="220">
        <v>14.52</v>
      </c>
      <c r="C385" s="85">
        <f t="shared" si="379"/>
        <v>11.616</v>
      </c>
      <c r="D385" s="84">
        <f t="shared" si="397"/>
        <v>0</v>
      </c>
      <c r="E385" s="84">
        <v>14.82</v>
      </c>
      <c r="F385" s="85">
        <f t="shared" si="380"/>
        <v>11.856</v>
      </c>
      <c r="G385" s="84">
        <f t="shared" si="398"/>
        <v>0</v>
      </c>
      <c r="H385" s="84">
        <v>15.12</v>
      </c>
      <c r="I385" s="85">
        <f t="shared" si="381"/>
        <v>12.096</v>
      </c>
      <c r="J385" s="84">
        <f t="shared" si="399"/>
        <v>0</v>
      </c>
      <c r="K385" s="85">
        <v>14.6</v>
      </c>
      <c r="L385" s="85">
        <f t="shared" si="382"/>
        <v>11.68</v>
      </c>
      <c r="M385" s="86">
        <f t="shared" si="400"/>
        <v>0</v>
      </c>
      <c r="N385" s="85">
        <v>11.07</v>
      </c>
      <c r="O385" s="85">
        <f t="shared" si="383"/>
        <v>8.8559999999999999</v>
      </c>
      <c r="P385" s="86">
        <f t="shared" si="401"/>
        <v>0</v>
      </c>
      <c r="Q385" s="85">
        <v>14.75</v>
      </c>
      <c r="R385" s="85">
        <f t="shared" si="384"/>
        <v>11.8</v>
      </c>
      <c r="S385" s="86">
        <f t="shared" si="402"/>
        <v>0</v>
      </c>
      <c r="T385" s="85">
        <v>17.350000000000001</v>
      </c>
      <c r="U385" s="85">
        <f t="shared" si="385"/>
        <v>13.88</v>
      </c>
      <c r="V385" s="84">
        <f t="shared" si="403"/>
        <v>0</v>
      </c>
      <c r="W385" s="84">
        <v>21.99</v>
      </c>
      <c r="X385" s="85">
        <f t="shared" si="386"/>
        <v>17.591999999999999</v>
      </c>
      <c r="Y385" s="84">
        <f t="shared" si="404"/>
        <v>0</v>
      </c>
      <c r="Z385" s="85">
        <v>21.14</v>
      </c>
      <c r="AA385" s="85">
        <f t="shared" si="387"/>
        <v>16.911999999999999</v>
      </c>
      <c r="AB385" s="136">
        <f t="shared" si="405"/>
        <v>0</v>
      </c>
    </row>
    <row r="386" spans="1:28" ht="13.5" thickBot="1" x14ac:dyDescent="0.25">
      <c r="A386" s="178">
        <v>43065</v>
      </c>
      <c r="B386" s="220">
        <v>14.52</v>
      </c>
      <c r="C386" s="85">
        <f t="shared" si="379"/>
        <v>11.616</v>
      </c>
      <c r="D386" s="84">
        <f t="shared" si="397"/>
        <v>0</v>
      </c>
      <c r="E386" s="84">
        <v>14.82</v>
      </c>
      <c r="F386" s="85">
        <f t="shared" si="380"/>
        <v>11.856</v>
      </c>
      <c r="G386" s="84">
        <f t="shared" si="398"/>
        <v>0</v>
      </c>
      <c r="H386" s="84">
        <v>15.12</v>
      </c>
      <c r="I386" s="85">
        <f t="shared" si="381"/>
        <v>12.096</v>
      </c>
      <c r="J386" s="84">
        <f t="shared" si="399"/>
        <v>0</v>
      </c>
      <c r="K386" s="85">
        <v>14.6</v>
      </c>
      <c r="L386" s="85">
        <f t="shared" si="382"/>
        <v>11.68</v>
      </c>
      <c r="M386" s="86">
        <f t="shared" si="400"/>
        <v>0</v>
      </c>
      <c r="N386" s="85">
        <v>11.07</v>
      </c>
      <c r="O386" s="85">
        <f t="shared" si="383"/>
        <v>8.8559999999999999</v>
      </c>
      <c r="P386" s="86">
        <f t="shared" si="401"/>
        <v>0</v>
      </c>
      <c r="Q386" s="85">
        <v>14.75</v>
      </c>
      <c r="R386" s="85">
        <f t="shared" si="384"/>
        <v>11.8</v>
      </c>
      <c r="S386" s="86">
        <f t="shared" si="402"/>
        <v>0</v>
      </c>
      <c r="T386" s="85">
        <v>17.350000000000001</v>
      </c>
      <c r="U386" s="85">
        <f t="shared" si="385"/>
        <v>13.88</v>
      </c>
      <c r="V386" s="84">
        <f t="shared" si="403"/>
        <v>0</v>
      </c>
      <c r="W386" s="84">
        <v>21.99</v>
      </c>
      <c r="X386" s="85">
        <f t="shared" si="386"/>
        <v>17.591999999999999</v>
      </c>
      <c r="Y386" s="84">
        <f t="shared" si="404"/>
        <v>0</v>
      </c>
      <c r="Z386" s="85">
        <v>21.14</v>
      </c>
      <c r="AA386" s="85">
        <f t="shared" si="387"/>
        <v>16.911999999999999</v>
      </c>
      <c r="AB386" s="136">
        <f t="shared" si="405"/>
        <v>0</v>
      </c>
    </row>
    <row r="387" spans="1:28" ht="13.5" thickBot="1" x14ac:dyDescent="0.25">
      <c r="A387" s="178">
        <v>43066</v>
      </c>
      <c r="B387" s="220">
        <v>14.62</v>
      </c>
      <c r="C387" s="85">
        <f t="shared" si="379"/>
        <v>11.696</v>
      </c>
      <c r="D387" s="84">
        <f t="shared" si="397"/>
        <v>9.9999999999999645</v>
      </c>
      <c r="E387" s="84">
        <v>14.92</v>
      </c>
      <c r="F387" s="85">
        <f t="shared" si="380"/>
        <v>11.936</v>
      </c>
      <c r="G387" s="84">
        <f t="shared" si="398"/>
        <v>9.9999999999999645</v>
      </c>
      <c r="H387" s="84">
        <v>15.22</v>
      </c>
      <c r="I387" s="85">
        <f t="shared" si="381"/>
        <v>12.176</v>
      </c>
      <c r="J387" s="84">
        <f t="shared" si="399"/>
        <v>10.000000000000142</v>
      </c>
      <c r="K387" s="85">
        <v>14.6</v>
      </c>
      <c r="L387" s="85">
        <f t="shared" si="382"/>
        <v>11.68</v>
      </c>
      <c r="M387" s="86">
        <f t="shared" si="400"/>
        <v>0</v>
      </c>
      <c r="N387" s="85">
        <v>11.07</v>
      </c>
      <c r="O387" s="85">
        <f t="shared" si="383"/>
        <v>8.8559999999999999</v>
      </c>
      <c r="P387" s="86">
        <f t="shared" si="401"/>
        <v>0</v>
      </c>
      <c r="Q387" s="85">
        <v>14.75</v>
      </c>
      <c r="R387" s="85">
        <f t="shared" si="384"/>
        <v>11.8</v>
      </c>
      <c r="S387" s="86">
        <f t="shared" si="402"/>
        <v>0</v>
      </c>
      <c r="T387" s="85">
        <v>17.350000000000001</v>
      </c>
      <c r="U387" s="85">
        <f t="shared" si="385"/>
        <v>13.88</v>
      </c>
      <c r="V387" s="84">
        <f t="shared" si="403"/>
        <v>0</v>
      </c>
      <c r="W387" s="84">
        <v>21.99</v>
      </c>
      <c r="X387" s="85">
        <f t="shared" si="386"/>
        <v>17.591999999999999</v>
      </c>
      <c r="Y387" s="84">
        <f t="shared" si="404"/>
        <v>0</v>
      </c>
      <c r="Z387" s="85">
        <v>21.14</v>
      </c>
      <c r="AA387" s="85">
        <f t="shared" si="387"/>
        <v>16.911999999999999</v>
      </c>
      <c r="AB387" s="136">
        <f t="shared" si="405"/>
        <v>0</v>
      </c>
    </row>
    <row r="388" spans="1:28" ht="13.5" thickBot="1" x14ac:dyDescent="0.25">
      <c r="A388" s="178">
        <v>43067</v>
      </c>
      <c r="B388" s="220">
        <v>14.52</v>
      </c>
      <c r="C388" s="85">
        <f t="shared" si="379"/>
        <v>11.616</v>
      </c>
      <c r="D388" s="84">
        <f t="shared" si="397"/>
        <v>-9.9999999999999645</v>
      </c>
      <c r="E388" s="84">
        <v>14.82</v>
      </c>
      <c r="F388" s="85">
        <f t="shared" si="380"/>
        <v>11.856</v>
      </c>
      <c r="G388" s="84">
        <f t="shared" si="398"/>
        <v>-9.9999999999999645</v>
      </c>
      <c r="H388" s="84">
        <v>15.12</v>
      </c>
      <c r="I388" s="85">
        <f t="shared" si="381"/>
        <v>12.096</v>
      </c>
      <c r="J388" s="84">
        <f t="shared" si="399"/>
        <v>-10.000000000000142</v>
      </c>
      <c r="K388" s="85">
        <v>14.6</v>
      </c>
      <c r="L388" s="85">
        <f t="shared" si="382"/>
        <v>11.68</v>
      </c>
      <c r="M388" s="86">
        <f t="shared" si="400"/>
        <v>0</v>
      </c>
      <c r="N388" s="85">
        <v>11.07</v>
      </c>
      <c r="O388" s="85">
        <f t="shared" si="383"/>
        <v>8.8559999999999999</v>
      </c>
      <c r="P388" s="86">
        <f t="shared" si="401"/>
        <v>0</v>
      </c>
      <c r="Q388" s="85">
        <v>14.75</v>
      </c>
      <c r="R388" s="85">
        <f t="shared" si="384"/>
        <v>11.8</v>
      </c>
      <c r="S388" s="86">
        <f t="shared" si="402"/>
        <v>0</v>
      </c>
      <c r="T388" s="85">
        <v>17.350000000000001</v>
      </c>
      <c r="U388" s="85">
        <f t="shared" si="385"/>
        <v>13.88</v>
      </c>
      <c r="V388" s="84">
        <f t="shared" si="403"/>
        <v>0</v>
      </c>
      <c r="W388" s="84">
        <v>21.99</v>
      </c>
      <c r="X388" s="85">
        <f t="shared" si="386"/>
        <v>17.591999999999999</v>
      </c>
      <c r="Y388" s="84">
        <f t="shared" si="404"/>
        <v>0</v>
      </c>
      <c r="Z388" s="85">
        <v>21.14</v>
      </c>
      <c r="AA388" s="85">
        <f t="shared" si="387"/>
        <v>16.911999999999999</v>
      </c>
      <c r="AB388" s="136">
        <f t="shared" si="405"/>
        <v>0</v>
      </c>
    </row>
    <row r="389" spans="1:28" ht="13.5" thickBot="1" x14ac:dyDescent="0.25">
      <c r="A389" s="178">
        <v>43068</v>
      </c>
      <c r="B389" s="220">
        <v>14.52</v>
      </c>
      <c r="C389" s="85">
        <f t="shared" si="379"/>
        <v>11.616</v>
      </c>
      <c r="D389" s="84">
        <f t="shared" si="397"/>
        <v>0</v>
      </c>
      <c r="E389" s="84">
        <v>14.82</v>
      </c>
      <c r="F389" s="85">
        <f t="shared" si="380"/>
        <v>11.856</v>
      </c>
      <c r="G389" s="84">
        <f t="shared" si="398"/>
        <v>0</v>
      </c>
      <c r="H389" s="84">
        <v>15.12</v>
      </c>
      <c r="I389" s="85">
        <f t="shared" si="381"/>
        <v>12.096</v>
      </c>
      <c r="J389" s="84">
        <f t="shared" si="399"/>
        <v>0</v>
      </c>
      <c r="K389" s="85">
        <v>14.6</v>
      </c>
      <c r="L389" s="85">
        <f t="shared" si="382"/>
        <v>11.68</v>
      </c>
      <c r="M389" s="86">
        <f t="shared" si="400"/>
        <v>0</v>
      </c>
      <c r="N389" s="85">
        <v>11.07</v>
      </c>
      <c r="O389" s="85">
        <f t="shared" si="383"/>
        <v>8.8559999999999999</v>
      </c>
      <c r="P389" s="86">
        <f t="shared" si="401"/>
        <v>0</v>
      </c>
      <c r="Q389" s="85">
        <v>14.75</v>
      </c>
      <c r="R389" s="85">
        <f t="shared" si="384"/>
        <v>11.8</v>
      </c>
      <c r="S389" s="86">
        <f t="shared" si="402"/>
        <v>0</v>
      </c>
      <c r="T389" s="85">
        <v>17.5</v>
      </c>
      <c r="U389" s="85">
        <f t="shared" si="385"/>
        <v>14</v>
      </c>
      <c r="V389" s="84">
        <f t="shared" si="403"/>
        <v>14.999999999999858</v>
      </c>
      <c r="W389" s="84">
        <v>21.99</v>
      </c>
      <c r="X389" s="85">
        <f t="shared" si="386"/>
        <v>17.591999999999999</v>
      </c>
      <c r="Y389" s="84">
        <f t="shared" si="404"/>
        <v>0</v>
      </c>
      <c r="Z389" s="85">
        <v>21.14</v>
      </c>
      <c r="AA389" s="85">
        <f t="shared" si="387"/>
        <v>16.911999999999999</v>
      </c>
      <c r="AB389" s="136">
        <f t="shared" si="405"/>
        <v>0</v>
      </c>
    </row>
    <row r="390" spans="1:28" x14ac:dyDescent="0.2">
      <c r="A390" s="178">
        <v>43069</v>
      </c>
      <c r="B390" s="220">
        <v>14.37</v>
      </c>
      <c r="C390" s="85">
        <f t="shared" si="379"/>
        <v>11.495999999999999</v>
      </c>
      <c r="D390" s="84">
        <f t="shared" si="397"/>
        <v>-15.000000000000036</v>
      </c>
      <c r="E390" s="84">
        <v>14.67</v>
      </c>
      <c r="F390" s="85">
        <f t="shared" si="380"/>
        <v>11.736000000000001</v>
      </c>
      <c r="G390" s="84">
        <f t="shared" si="398"/>
        <v>-15.000000000000036</v>
      </c>
      <c r="H390" s="84">
        <v>14.97</v>
      </c>
      <c r="I390" s="85">
        <f t="shared" si="381"/>
        <v>11.976000000000001</v>
      </c>
      <c r="J390" s="84">
        <f t="shared" si="399"/>
        <v>-14.999999999999858</v>
      </c>
      <c r="K390" s="85">
        <v>14.45</v>
      </c>
      <c r="L390" s="85">
        <f t="shared" si="382"/>
        <v>11.559999999999999</v>
      </c>
      <c r="M390" s="86">
        <f t="shared" si="400"/>
        <v>-15.000000000000036</v>
      </c>
      <c r="N390" s="85">
        <v>11.07</v>
      </c>
      <c r="O390" s="85">
        <f t="shared" si="383"/>
        <v>8.8559999999999999</v>
      </c>
      <c r="P390" s="86">
        <f t="shared" si="401"/>
        <v>0</v>
      </c>
      <c r="Q390" s="85">
        <v>14.6</v>
      </c>
      <c r="R390" s="85">
        <f t="shared" si="384"/>
        <v>11.68</v>
      </c>
      <c r="S390" s="86">
        <f t="shared" si="402"/>
        <v>-15.000000000000036</v>
      </c>
      <c r="T390" s="85">
        <v>17.5</v>
      </c>
      <c r="U390" s="85">
        <f t="shared" si="385"/>
        <v>14</v>
      </c>
      <c r="V390" s="84">
        <f t="shared" si="403"/>
        <v>0</v>
      </c>
      <c r="W390" s="84">
        <v>21.99</v>
      </c>
      <c r="X390" s="85">
        <f t="shared" si="386"/>
        <v>17.591999999999999</v>
      </c>
      <c r="Y390" s="84">
        <f t="shared" si="404"/>
        <v>0</v>
      </c>
      <c r="Z390" s="85">
        <v>21.14</v>
      </c>
      <c r="AA390" s="85">
        <f t="shared" si="387"/>
        <v>16.911999999999999</v>
      </c>
      <c r="AB390" s="136">
        <f t="shared" si="405"/>
        <v>0</v>
      </c>
    </row>
    <row r="391" spans="1:28" x14ac:dyDescent="0.2">
      <c r="A391" s="189"/>
      <c r="B391" s="218"/>
      <c r="C391" s="115"/>
      <c r="F391" s="115"/>
      <c r="I391" s="115"/>
      <c r="K391" s="115"/>
      <c r="L391" s="115"/>
      <c r="M391" s="118"/>
      <c r="N391" s="115"/>
      <c r="O391" s="115"/>
      <c r="P391" s="118"/>
      <c r="Q391" s="115"/>
      <c r="R391" s="115"/>
      <c r="S391" s="118"/>
      <c r="T391" s="115"/>
      <c r="U391" s="115"/>
      <c r="X391" s="115"/>
      <c r="Z391" s="115"/>
      <c r="AA391" s="115"/>
    </row>
    <row r="392" spans="1:28" ht="51.75" thickBot="1" x14ac:dyDescent="0.25">
      <c r="A392" s="87" t="s">
        <v>1</v>
      </c>
      <c r="B392" s="144" t="s">
        <v>2</v>
      </c>
      <c r="C392" s="144" t="s">
        <v>16</v>
      </c>
      <c r="D392" s="87" t="s">
        <v>5</v>
      </c>
      <c r="E392" s="144" t="s">
        <v>3</v>
      </c>
      <c r="F392" s="144" t="s">
        <v>17</v>
      </c>
      <c r="G392" s="87" t="s">
        <v>5</v>
      </c>
      <c r="H392" s="144" t="s">
        <v>4</v>
      </c>
      <c r="I392" s="144" t="s">
        <v>18</v>
      </c>
      <c r="J392" s="87" t="s">
        <v>5</v>
      </c>
      <c r="K392" s="145" t="s">
        <v>6</v>
      </c>
      <c r="L392" s="145" t="s">
        <v>63</v>
      </c>
      <c r="M392" s="88" t="s">
        <v>5</v>
      </c>
      <c r="N392" s="144" t="s">
        <v>7</v>
      </c>
      <c r="O392" s="144" t="s">
        <v>20</v>
      </c>
      <c r="P392" s="87" t="s">
        <v>5</v>
      </c>
      <c r="Q392" s="146" t="s">
        <v>68</v>
      </c>
      <c r="R392" s="146" t="s">
        <v>69</v>
      </c>
      <c r="S392" s="147" t="s">
        <v>5</v>
      </c>
      <c r="T392" s="148" t="s">
        <v>66</v>
      </c>
      <c r="U392" s="148" t="s">
        <v>67</v>
      </c>
      <c r="V392" s="149" t="s">
        <v>5</v>
      </c>
      <c r="W392" s="90" t="s">
        <v>23</v>
      </c>
      <c r="X392" s="90" t="s">
        <v>24</v>
      </c>
      <c r="Y392" s="91" t="s">
        <v>5</v>
      </c>
      <c r="Z392" s="90" t="s">
        <v>25</v>
      </c>
      <c r="AA392" s="90" t="s">
        <v>26</v>
      </c>
      <c r="AB392" s="91" t="s">
        <v>5</v>
      </c>
    </row>
    <row r="393" spans="1:28" x14ac:dyDescent="0.2">
      <c r="A393" s="158" t="s">
        <v>70</v>
      </c>
      <c r="B393" s="150">
        <f>AVERAGE(B396:B426)</f>
        <v>14.423225806451619</v>
      </c>
      <c r="C393" s="151">
        <f>AVERAGE(C396:C426)</f>
        <v>11.538580645161295</v>
      </c>
      <c r="D393" s="151"/>
      <c r="E393" s="151">
        <f>AVERAGE(E396:E426)</f>
        <v>14.723225806451607</v>
      </c>
      <c r="F393" s="151">
        <f>AVERAGE(F396:F426)</f>
        <v>11.778580645161288</v>
      </c>
      <c r="G393" s="151"/>
      <c r="H393" s="151">
        <f>AVERAGE(H396:H426)</f>
        <v>15.023225806451613</v>
      </c>
      <c r="I393" s="151">
        <f>AVERAGE(I396:I426)</f>
        <v>12.018580645161284</v>
      </c>
      <c r="J393" s="151"/>
      <c r="K393" s="151">
        <f>AVERAGE(K396:K426)</f>
        <v>14.533870967741938</v>
      </c>
      <c r="L393" s="151">
        <f>AVERAGE(L396:L426)</f>
        <v>11.627096774193543</v>
      </c>
      <c r="M393" s="151"/>
      <c r="N393" s="151">
        <f>AVERAGE(N396:N426)</f>
        <v>11.160322580645163</v>
      </c>
      <c r="O393" s="151">
        <f>AVERAGE(O396:O426)</f>
        <v>8.9282580645161307</v>
      </c>
      <c r="P393" s="151"/>
      <c r="Q393" s="151">
        <f>AVERAGE(Q396:Q426)</f>
        <v>14.683870967741933</v>
      </c>
      <c r="R393" s="151">
        <f>AVERAGE(R396:R426)</f>
        <v>11.747096774193544</v>
      </c>
      <c r="S393" s="151"/>
      <c r="T393" s="151">
        <f>AVERAGE(T396:T426)</f>
        <v>17.5</v>
      </c>
      <c r="U393" s="151">
        <f>AVERAGE(U396:U426)</f>
        <v>14</v>
      </c>
      <c r="V393" s="151"/>
      <c r="W393" s="151">
        <f>AVERAGE(W396:W426)</f>
        <v>21.990000000000006</v>
      </c>
      <c r="X393" s="151">
        <f>AVERAGE(AA396:AA426)</f>
        <v>16.911999999999992</v>
      </c>
      <c r="Y393" s="151"/>
      <c r="Z393" s="151">
        <f>AVERAGE(Z396:Z426)</f>
        <v>21.13999999999999</v>
      </c>
      <c r="AA393" s="151">
        <f>AVERAGE(AA396:AA426)</f>
        <v>16.911999999999992</v>
      </c>
      <c r="AB393" s="152"/>
    </row>
    <row r="394" spans="1:28" x14ac:dyDescent="0.2">
      <c r="A394" s="159" t="s">
        <v>53</v>
      </c>
      <c r="B394" s="153">
        <f>AVERAGE(B396:B411)</f>
        <v>14.369999999999996</v>
      </c>
      <c r="C394" s="153">
        <f>AVERAGE(C396:C411)</f>
        <v>11.495999999999999</v>
      </c>
      <c r="D394" s="153"/>
      <c r="E394" s="153">
        <f>AVERAGE(E396:E411)</f>
        <v>14.669999999999998</v>
      </c>
      <c r="F394" s="153">
        <f>AVERAGE(F396:F411)</f>
        <v>11.736000000000006</v>
      </c>
      <c r="G394" s="153"/>
      <c r="H394" s="153">
        <f>AVERAGE(H396:H411)</f>
        <v>14.970000000000004</v>
      </c>
      <c r="I394" s="153">
        <f>AVERAGE(I396:I411)</f>
        <v>11.975999999999997</v>
      </c>
      <c r="J394" s="153"/>
      <c r="K394" s="153">
        <f>AVERAGE(K396:K411)</f>
        <v>14.468750000000004</v>
      </c>
      <c r="L394" s="153">
        <f>AVERAGE(L396:L411)</f>
        <v>11.574999999999999</v>
      </c>
      <c r="M394" s="153"/>
      <c r="N394" s="153">
        <f>AVERAGE(N396:N411)</f>
        <v>11.151249999999997</v>
      </c>
      <c r="O394" s="153">
        <f>AVERAGE(O396:O411)</f>
        <v>8.9210000000000029</v>
      </c>
      <c r="P394" s="153"/>
      <c r="Q394" s="153">
        <f>AVERAGE(Q396:Q411)</f>
        <v>14.618749999999995</v>
      </c>
      <c r="R394" s="153">
        <f>AVERAGE(R396:R411)</f>
        <v>11.694999999999995</v>
      </c>
      <c r="S394" s="153"/>
      <c r="T394" s="153">
        <f>AVERAGE(T396:T411)</f>
        <v>17.5</v>
      </c>
      <c r="U394" s="153">
        <f>AVERAGE(U396:U411)</f>
        <v>14</v>
      </c>
      <c r="V394" s="153"/>
      <c r="W394" s="153">
        <f>AVERAGE(W396:W411)</f>
        <v>21.990000000000006</v>
      </c>
      <c r="X394" s="153">
        <f>AVERAGE(X396:X411)</f>
        <v>17.591999999999992</v>
      </c>
      <c r="Y394" s="153"/>
      <c r="Z394" s="153">
        <f>AVERAGE(Z396:Z411)</f>
        <v>21.139999999999993</v>
      </c>
      <c r="AA394" s="153">
        <f>AVERAGE(AA396:AA411)</f>
        <v>16.912000000000003</v>
      </c>
      <c r="AB394" s="153"/>
    </row>
    <row r="395" spans="1:28" ht="13.5" thickBot="1" x14ac:dyDescent="0.25">
      <c r="A395" s="183" t="s">
        <v>54</v>
      </c>
      <c r="B395" s="162">
        <f>AVERAGE(B411:B427)</f>
        <v>14.476249999999999</v>
      </c>
      <c r="C395" s="162">
        <f>AVERAGE(C411:C427)</f>
        <v>11.580999999999998</v>
      </c>
      <c r="D395" s="162"/>
      <c r="E395" s="162">
        <f>AVERAGE(E411:E427)</f>
        <v>14.776250000000005</v>
      </c>
      <c r="F395" s="162">
        <f>AVERAGE(F411:F427)</f>
        <v>11.821</v>
      </c>
      <c r="G395" s="162"/>
      <c r="H395" s="162">
        <f>AVERAGE(H411:H427)</f>
        <v>15.076249999999996</v>
      </c>
      <c r="I395" s="162">
        <f>AVERAGE(I411:I427)</f>
        <v>12.061000000000002</v>
      </c>
      <c r="J395" s="162"/>
      <c r="K395" s="162">
        <f>AVERAGE(K411:K427)</f>
        <v>14.6</v>
      </c>
      <c r="L395" s="162">
        <f>AVERAGE(L411:L427)</f>
        <v>11.679999999999996</v>
      </c>
      <c r="M395" s="162"/>
      <c r="N395" s="162">
        <f>AVERAGE(N411:N427)</f>
        <v>11.169999999999996</v>
      </c>
      <c r="O395" s="162">
        <f>AVERAGE(O411:O427)</f>
        <v>8.9360000000000035</v>
      </c>
      <c r="P395" s="162"/>
      <c r="Q395" s="162">
        <f>AVERAGE(Q411:Q427)</f>
        <v>14.749999999999996</v>
      </c>
      <c r="R395" s="162">
        <f>AVERAGE(R411:R427)</f>
        <v>11.799999999999999</v>
      </c>
      <c r="S395" s="162"/>
      <c r="T395" s="162">
        <f>AVERAGE(T411:T427)</f>
        <v>17.5</v>
      </c>
      <c r="U395" s="162">
        <f>AVERAGE(U411:U427)</f>
        <v>14</v>
      </c>
      <c r="V395" s="162"/>
      <c r="W395" s="162">
        <f>AVERAGE(W411:W427)</f>
        <v>21.990000000000006</v>
      </c>
      <c r="X395" s="162">
        <f>AVERAGE(X411:X427)</f>
        <v>17.591999999999992</v>
      </c>
      <c r="Y395" s="162"/>
      <c r="Z395" s="162">
        <f>AVERAGE(Z411:Z427)</f>
        <v>21.139999999999993</v>
      </c>
      <c r="AA395" s="162">
        <f>AVERAGE(AA411:AA427)</f>
        <v>16.912000000000003</v>
      </c>
      <c r="AB395" s="162"/>
    </row>
    <row r="396" spans="1:28" ht="13.5" thickBot="1" x14ac:dyDescent="0.25">
      <c r="A396" s="178">
        <v>43070</v>
      </c>
      <c r="B396" s="220">
        <v>14.37</v>
      </c>
      <c r="C396" s="85">
        <f t="shared" ref="C396:C406" si="406">B396/1.25</f>
        <v>11.495999999999999</v>
      </c>
      <c r="D396" s="84">
        <f>(B396-B390)*100</f>
        <v>0</v>
      </c>
      <c r="E396" s="84">
        <v>14.67</v>
      </c>
      <c r="F396" s="85">
        <f t="shared" ref="F396:F406" si="407">E396/1.25</f>
        <v>11.736000000000001</v>
      </c>
      <c r="G396" s="84">
        <f>(E396-E390)*100</f>
        <v>0</v>
      </c>
      <c r="H396" s="84">
        <v>14.97</v>
      </c>
      <c r="I396" s="85">
        <f t="shared" ref="I396:I406" si="408">H396/1.25</f>
        <v>11.976000000000001</v>
      </c>
      <c r="J396" s="84">
        <f>(H396-H390)*100</f>
        <v>0</v>
      </c>
      <c r="K396" s="85">
        <v>14.45</v>
      </c>
      <c r="L396" s="85">
        <f t="shared" ref="L396:L406" si="409">K396/1.25</f>
        <v>11.559999999999999</v>
      </c>
      <c r="M396" s="86">
        <f>(K396-K390)*100</f>
        <v>0</v>
      </c>
      <c r="N396" s="85">
        <v>11.07</v>
      </c>
      <c r="O396" s="85">
        <f t="shared" ref="O396:O406" si="410">N396/1.25</f>
        <v>8.8559999999999999</v>
      </c>
      <c r="P396" s="86">
        <f>(N396-N390)*100</f>
        <v>0</v>
      </c>
      <c r="Q396" s="85">
        <v>14.6</v>
      </c>
      <c r="R396" s="85">
        <f t="shared" ref="R396:R406" si="411">Q396/1.25</f>
        <v>11.68</v>
      </c>
      <c r="S396" s="86">
        <f>(Q396-Q390)*100</f>
        <v>0</v>
      </c>
      <c r="T396" s="85">
        <v>17.5</v>
      </c>
      <c r="U396" s="85">
        <f t="shared" ref="U396:U406" si="412">T396/1.25</f>
        <v>14</v>
      </c>
      <c r="V396" s="84">
        <f>(T396-T390)*100</f>
        <v>0</v>
      </c>
      <c r="W396" s="84">
        <v>21.99</v>
      </c>
      <c r="X396" s="85">
        <f t="shared" ref="X396:X406" si="413">W396/1.25</f>
        <v>17.591999999999999</v>
      </c>
      <c r="Y396" s="84">
        <f>(W396-W390)*100</f>
        <v>0</v>
      </c>
      <c r="Z396" s="85">
        <v>21.14</v>
      </c>
      <c r="AA396" s="85">
        <f t="shared" ref="AA396:AA406" si="414">Z396/1.25</f>
        <v>16.911999999999999</v>
      </c>
      <c r="AB396" s="136">
        <f t="shared" ref="AB396:AB406" si="415">(Z396-Z395)*100</f>
        <v>7.1054273576010019E-13</v>
      </c>
    </row>
    <row r="397" spans="1:28" ht="13.5" thickBot="1" x14ac:dyDescent="0.25">
      <c r="A397" s="178">
        <v>43071</v>
      </c>
      <c r="B397" s="220">
        <v>14.37</v>
      </c>
      <c r="C397" s="85">
        <f t="shared" si="406"/>
        <v>11.495999999999999</v>
      </c>
      <c r="D397" s="84">
        <f t="shared" ref="D397:D406" si="416">(B397-B396)*100</f>
        <v>0</v>
      </c>
      <c r="E397" s="84">
        <v>14.67</v>
      </c>
      <c r="F397" s="85">
        <f t="shared" si="407"/>
        <v>11.736000000000001</v>
      </c>
      <c r="G397" s="84">
        <f t="shared" ref="G397:G406" si="417">(E397-E396)*100</f>
        <v>0</v>
      </c>
      <c r="H397" s="84">
        <v>14.97</v>
      </c>
      <c r="I397" s="85">
        <f t="shared" si="408"/>
        <v>11.976000000000001</v>
      </c>
      <c r="J397" s="84">
        <f t="shared" ref="J397:J406" si="418">(H397-H396)*100</f>
        <v>0</v>
      </c>
      <c r="K397" s="85">
        <v>14.45</v>
      </c>
      <c r="L397" s="85">
        <f t="shared" si="409"/>
        <v>11.559999999999999</v>
      </c>
      <c r="M397" s="86">
        <f t="shared" ref="M397:M406" si="419">(K397-K396)*100</f>
        <v>0</v>
      </c>
      <c r="N397" s="85">
        <v>11.07</v>
      </c>
      <c r="O397" s="85">
        <f t="shared" si="410"/>
        <v>8.8559999999999999</v>
      </c>
      <c r="P397" s="86">
        <f t="shared" ref="P397:P406" si="420">(N397-N396)*100</f>
        <v>0</v>
      </c>
      <c r="Q397" s="85">
        <v>14.6</v>
      </c>
      <c r="R397" s="85">
        <f t="shared" si="411"/>
        <v>11.68</v>
      </c>
      <c r="S397" s="86">
        <f t="shared" ref="S397:S406" si="421">(Q397-Q396)*100</f>
        <v>0</v>
      </c>
      <c r="T397" s="85">
        <v>17.5</v>
      </c>
      <c r="U397" s="85">
        <f t="shared" si="412"/>
        <v>14</v>
      </c>
      <c r="V397" s="84">
        <f t="shared" ref="V397:V406" si="422">(T397-T396)*100</f>
        <v>0</v>
      </c>
      <c r="W397" s="84">
        <v>21.99</v>
      </c>
      <c r="X397" s="85">
        <f t="shared" si="413"/>
        <v>17.591999999999999</v>
      </c>
      <c r="Y397" s="84">
        <f t="shared" ref="Y397:Y406" si="423">(W397-W396)*100</f>
        <v>0</v>
      </c>
      <c r="Z397" s="85">
        <v>21.14</v>
      </c>
      <c r="AA397" s="85">
        <f t="shared" si="414"/>
        <v>16.911999999999999</v>
      </c>
      <c r="AB397" s="136">
        <f t="shared" si="415"/>
        <v>0</v>
      </c>
    </row>
    <row r="398" spans="1:28" ht="13.5" thickBot="1" x14ac:dyDescent="0.25">
      <c r="A398" s="178">
        <v>43072</v>
      </c>
      <c r="B398" s="220">
        <v>14.37</v>
      </c>
      <c r="C398" s="85">
        <f t="shared" si="406"/>
        <v>11.495999999999999</v>
      </c>
      <c r="D398" s="84">
        <f t="shared" si="416"/>
        <v>0</v>
      </c>
      <c r="E398" s="84">
        <v>14.67</v>
      </c>
      <c r="F398" s="85">
        <f t="shared" si="407"/>
        <v>11.736000000000001</v>
      </c>
      <c r="G398" s="84">
        <f t="shared" si="417"/>
        <v>0</v>
      </c>
      <c r="H398" s="84">
        <v>14.97</v>
      </c>
      <c r="I398" s="85">
        <f t="shared" si="408"/>
        <v>11.976000000000001</v>
      </c>
      <c r="J398" s="84">
        <f t="shared" si="418"/>
        <v>0</v>
      </c>
      <c r="K398" s="85">
        <v>14.45</v>
      </c>
      <c r="L398" s="85">
        <f t="shared" si="409"/>
        <v>11.559999999999999</v>
      </c>
      <c r="M398" s="86">
        <f t="shared" si="419"/>
        <v>0</v>
      </c>
      <c r="N398" s="85">
        <v>11.07</v>
      </c>
      <c r="O398" s="85">
        <f t="shared" si="410"/>
        <v>8.8559999999999999</v>
      </c>
      <c r="P398" s="86">
        <f t="shared" si="420"/>
        <v>0</v>
      </c>
      <c r="Q398" s="85">
        <v>14.6</v>
      </c>
      <c r="R398" s="85">
        <f t="shared" si="411"/>
        <v>11.68</v>
      </c>
      <c r="S398" s="86">
        <f t="shared" si="421"/>
        <v>0</v>
      </c>
      <c r="T398" s="85">
        <v>17.5</v>
      </c>
      <c r="U398" s="85">
        <f t="shared" si="412"/>
        <v>14</v>
      </c>
      <c r="V398" s="84">
        <f t="shared" si="422"/>
        <v>0</v>
      </c>
      <c r="W398" s="84">
        <v>21.99</v>
      </c>
      <c r="X398" s="85">
        <f t="shared" si="413"/>
        <v>17.591999999999999</v>
      </c>
      <c r="Y398" s="84">
        <f t="shared" si="423"/>
        <v>0</v>
      </c>
      <c r="Z398" s="85">
        <v>21.14</v>
      </c>
      <c r="AA398" s="85">
        <f t="shared" si="414"/>
        <v>16.911999999999999</v>
      </c>
      <c r="AB398" s="136">
        <f t="shared" si="415"/>
        <v>0</v>
      </c>
    </row>
    <row r="399" spans="1:28" ht="13.5" thickBot="1" x14ac:dyDescent="0.25">
      <c r="A399" s="178">
        <v>43073</v>
      </c>
      <c r="B399" s="220">
        <v>14.47</v>
      </c>
      <c r="C399" s="85">
        <f t="shared" si="406"/>
        <v>11.576000000000001</v>
      </c>
      <c r="D399" s="84">
        <f t="shared" si="416"/>
        <v>10.000000000000142</v>
      </c>
      <c r="E399" s="84">
        <v>14.77</v>
      </c>
      <c r="F399" s="85">
        <f t="shared" si="407"/>
        <v>11.815999999999999</v>
      </c>
      <c r="G399" s="84">
        <f t="shared" si="417"/>
        <v>9.9999999999999645</v>
      </c>
      <c r="H399" s="84">
        <v>15.07</v>
      </c>
      <c r="I399" s="85">
        <f t="shared" si="408"/>
        <v>12.056000000000001</v>
      </c>
      <c r="J399" s="84">
        <f t="shared" si="418"/>
        <v>9.9999999999999645</v>
      </c>
      <c r="K399" s="85">
        <v>14.55</v>
      </c>
      <c r="L399" s="85">
        <f t="shared" si="409"/>
        <v>11.64</v>
      </c>
      <c r="M399" s="86">
        <f t="shared" si="419"/>
        <v>10.000000000000142</v>
      </c>
      <c r="N399" s="85">
        <v>11.17</v>
      </c>
      <c r="O399" s="85">
        <f t="shared" si="410"/>
        <v>8.9359999999999999</v>
      </c>
      <c r="P399" s="86">
        <f t="shared" si="420"/>
        <v>9.9999999999999645</v>
      </c>
      <c r="Q399" s="85">
        <v>14.7</v>
      </c>
      <c r="R399" s="85">
        <f t="shared" si="411"/>
        <v>11.76</v>
      </c>
      <c r="S399" s="86">
        <f t="shared" si="421"/>
        <v>9.9999999999999645</v>
      </c>
      <c r="T399" s="85">
        <v>17.5</v>
      </c>
      <c r="U399" s="85">
        <f t="shared" si="412"/>
        <v>14</v>
      </c>
      <c r="V399" s="84">
        <f t="shared" si="422"/>
        <v>0</v>
      </c>
      <c r="W399" s="84">
        <v>21.99</v>
      </c>
      <c r="X399" s="85">
        <f t="shared" si="413"/>
        <v>17.591999999999999</v>
      </c>
      <c r="Y399" s="84">
        <f t="shared" si="423"/>
        <v>0</v>
      </c>
      <c r="Z399" s="85">
        <v>21.14</v>
      </c>
      <c r="AA399" s="85">
        <f t="shared" si="414"/>
        <v>16.911999999999999</v>
      </c>
      <c r="AB399" s="136">
        <f t="shared" si="415"/>
        <v>0</v>
      </c>
    </row>
    <row r="400" spans="1:28" ht="13.5" thickBot="1" x14ac:dyDescent="0.25">
      <c r="A400" s="178">
        <v>43074</v>
      </c>
      <c r="B400" s="220">
        <v>14.37</v>
      </c>
      <c r="C400" s="85">
        <f t="shared" si="406"/>
        <v>11.495999999999999</v>
      </c>
      <c r="D400" s="84">
        <f t="shared" si="416"/>
        <v>-10.000000000000142</v>
      </c>
      <c r="E400" s="84">
        <v>14.67</v>
      </c>
      <c r="F400" s="85">
        <f t="shared" si="407"/>
        <v>11.736000000000001</v>
      </c>
      <c r="G400" s="84">
        <f t="shared" si="417"/>
        <v>-9.9999999999999645</v>
      </c>
      <c r="H400" s="84">
        <v>14.97</v>
      </c>
      <c r="I400" s="85">
        <f t="shared" si="408"/>
        <v>11.976000000000001</v>
      </c>
      <c r="J400" s="84">
        <f t="shared" si="418"/>
        <v>-9.9999999999999645</v>
      </c>
      <c r="K400" s="85">
        <v>14.45</v>
      </c>
      <c r="L400" s="85">
        <f t="shared" si="409"/>
        <v>11.559999999999999</v>
      </c>
      <c r="M400" s="86">
        <f t="shared" si="419"/>
        <v>-10.000000000000142</v>
      </c>
      <c r="N400" s="85">
        <v>11.17</v>
      </c>
      <c r="O400" s="85">
        <f t="shared" si="410"/>
        <v>8.9359999999999999</v>
      </c>
      <c r="P400" s="86">
        <f t="shared" si="420"/>
        <v>0</v>
      </c>
      <c r="Q400" s="85">
        <v>14.6</v>
      </c>
      <c r="R400" s="85">
        <f t="shared" si="411"/>
        <v>11.68</v>
      </c>
      <c r="S400" s="86">
        <f t="shared" si="421"/>
        <v>-9.9999999999999645</v>
      </c>
      <c r="T400" s="85">
        <v>17.5</v>
      </c>
      <c r="U400" s="85">
        <f t="shared" si="412"/>
        <v>14</v>
      </c>
      <c r="V400" s="84">
        <f t="shared" si="422"/>
        <v>0</v>
      </c>
      <c r="W400" s="84">
        <v>21.99</v>
      </c>
      <c r="X400" s="85">
        <f t="shared" si="413"/>
        <v>17.591999999999999</v>
      </c>
      <c r="Y400" s="84">
        <f t="shared" si="423"/>
        <v>0</v>
      </c>
      <c r="Z400" s="85">
        <v>21.14</v>
      </c>
      <c r="AA400" s="85">
        <f t="shared" si="414"/>
        <v>16.911999999999999</v>
      </c>
      <c r="AB400" s="136">
        <f t="shared" si="415"/>
        <v>0</v>
      </c>
    </row>
    <row r="401" spans="1:28" ht="13.5" thickBot="1" x14ac:dyDescent="0.25">
      <c r="A401" s="178">
        <v>43075</v>
      </c>
      <c r="B401" s="220">
        <v>14.37</v>
      </c>
      <c r="C401" s="85">
        <f t="shared" si="406"/>
        <v>11.495999999999999</v>
      </c>
      <c r="D401" s="84">
        <f t="shared" si="416"/>
        <v>0</v>
      </c>
      <c r="E401" s="84">
        <v>14.67</v>
      </c>
      <c r="F401" s="85">
        <f t="shared" si="407"/>
        <v>11.736000000000001</v>
      </c>
      <c r="G401" s="84">
        <f t="shared" si="417"/>
        <v>0</v>
      </c>
      <c r="H401" s="84">
        <v>14.97</v>
      </c>
      <c r="I401" s="85">
        <f t="shared" si="408"/>
        <v>11.976000000000001</v>
      </c>
      <c r="J401" s="84">
        <f t="shared" si="418"/>
        <v>0</v>
      </c>
      <c r="K401" s="85">
        <v>14.45</v>
      </c>
      <c r="L401" s="85">
        <f t="shared" si="409"/>
        <v>11.559999999999999</v>
      </c>
      <c r="M401" s="86">
        <f t="shared" si="419"/>
        <v>0</v>
      </c>
      <c r="N401" s="85">
        <v>11.17</v>
      </c>
      <c r="O401" s="85">
        <f t="shared" si="410"/>
        <v>8.9359999999999999</v>
      </c>
      <c r="P401" s="86">
        <f t="shared" si="420"/>
        <v>0</v>
      </c>
      <c r="Q401" s="85">
        <v>14.6</v>
      </c>
      <c r="R401" s="85">
        <f t="shared" si="411"/>
        <v>11.68</v>
      </c>
      <c r="S401" s="86">
        <f t="shared" si="421"/>
        <v>0</v>
      </c>
      <c r="T401" s="85">
        <v>17.5</v>
      </c>
      <c r="U401" s="85">
        <f t="shared" si="412"/>
        <v>14</v>
      </c>
      <c r="V401" s="84">
        <f t="shared" si="422"/>
        <v>0</v>
      </c>
      <c r="W401" s="84">
        <v>21.99</v>
      </c>
      <c r="X401" s="85">
        <f t="shared" si="413"/>
        <v>17.591999999999999</v>
      </c>
      <c r="Y401" s="84">
        <f t="shared" si="423"/>
        <v>0</v>
      </c>
      <c r="Z401" s="85">
        <v>21.14</v>
      </c>
      <c r="AA401" s="85">
        <f t="shared" si="414"/>
        <v>16.911999999999999</v>
      </c>
      <c r="AB401" s="136">
        <f t="shared" si="415"/>
        <v>0</v>
      </c>
    </row>
    <row r="402" spans="1:28" ht="13.5" thickBot="1" x14ac:dyDescent="0.25">
      <c r="A402" s="178">
        <v>43076</v>
      </c>
      <c r="B402" s="220">
        <v>14.27</v>
      </c>
      <c r="C402" s="85">
        <f t="shared" si="406"/>
        <v>11.416</v>
      </c>
      <c r="D402" s="84">
        <f t="shared" si="416"/>
        <v>-9.9999999999999645</v>
      </c>
      <c r="E402" s="84">
        <v>14.57</v>
      </c>
      <c r="F402" s="85">
        <f t="shared" si="407"/>
        <v>11.656000000000001</v>
      </c>
      <c r="G402" s="84">
        <f t="shared" si="417"/>
        <v>-9.9999999999999645</v>
      </c>
      <c r="H402" s="84">
        <v>14.87</v>
      </c>
      <c r="I402" s="85">
        <f t="shared" si="408"/>
        <v>11.895999999999999</v>
      </c>
      <c r="J402" s="84">
        <f t="shared" si="418"/>
        <v>-10.000000000000142</v>
      </c>
      <c r="K402" s="85">
        <v>14.35</v>
      </c>
      <c r="L402" s="85">
        <f t="shared" si="409"/>
        <v>11.48</v>
      </c>
      <c r="M402" s="86">
        <f t="shared" si="419"/>
        <v>-9.9999999999999645</v>
      </c>
      <c r="N402" s="85">
        <v>11.17</v>
      </c>
      <c r="O402" s="85">
        <f t="shared" si="410"/>
        <v>8.9359999999999999</v>
      </c>
      <c r="P402" s="86">
        <f t="shared" si="420"/>
        <v>0</v>
      </c>
      <c r="Q402" s="85">
        <v>14.5</v>
      </c>
      <c r="R402" s="85">
        <f t="shared" si="411"/>
        <v>11.6</v>
      </c>
      <c r="S402" s="86">
        <f t="shared" si="421"/>
        <v>-9.9999999999999645</v>
      </c>
      <c r="T402" s="85">
        <v>17.5</v>
      </c>
      <c r="U402" s="85">
        <f t="shared" si="412"/>
        <v>14</v>
      </c>
      <c r="V402" s="84">
        <f t="shared" si="422"/>
        <v>0</v>
      </c>
      <c r="W402" s="84">
        <v>21.99</v>
      </c>
      <c r="X402" s="85">
        <f t="shared" si="413"/>
        <v>17.591999999999999</v>
      </c>
      <c r="Y402" s="84">
        <f t="shared" si="423"/>
        <v>0</v>
      </c>
      <c r="Z402" s="85">
        <v>21.14</v>
      </c>
      <c r="AA402" s="85">
        <f t="shared" si="414"/>
        <v>16.911999999999999</v>
      </c>
      <c r="AB402" s="136">
        <f t="shared" si="415"/>
        <v>0</v>
      </c>
    </row>
    <row r="403" spans="1:28" ht="13.5" thickBot="1" x14ac:dyDescent="0.25">
      <c r="A403" s="178">
        <v>43077</v>
      </c>
      <c r="B403" s="220">
        <v>14.27</v>
      </c>
      <c r="C403" s="85">
        <f t="shared" si="406"/>
        <v>11.416</v>
      </c>
      <c r="D403" s="84">
        <f t="shared" si="416"/>
        <v>0</v>
      </c>
      <c r="E403" s="84">
        <v>14.57</v>
      </c>
      <c r="F403" s="85">
        <f t="shared" si="407"/>
        <v>11.656000000000001</v>
      </c>
      <c r="G403" s="84">
        <f t="shared" si="417"/>
        <v>0</v>
      </c>
      <c r="H403" s="84">
        <v>14.87</v>
      </c>
      <c r="I403" s="85">
        <f t="shared" si="408"/>
        <v>11.895999999999999</v>
      </c>
      <c r="J403" s="84">
        <f t="shared" si="418"/>
        <v>0</v>
      </c>
      <c r="K403" s="85">
        <v>14.35</v>
      </c>
      <c r="L403" s="85">
        <f t="shared" si="409"/>
        <v>11.48</v>
      </c>
      <c r="M403" s="86">
        <f t="shared" si="419"/>
        <v>0</v>
      </c>
      <c r="N403" s="85">
        <v>11.17</v>
      </c>
      <c r="O403" s="85">
        <f t="shared" si="410"/>
        <v>8.9359999999999999</v>
      </c>
      <c r="P403" s="86">
        <f t="shared" si="420"/>
        <v>0</v>
      </c>
      <c r="Q403" s="85">
        <v>14.5</v>
      </c>
      <c r="R403" s="85">
        <f t="shared" si="411"/>
        <v>11.6</v>
      </c>
      <c r="S403" s="86">
        <f t="shared" si="421"/>
        <v>0</v>
      </c>
      <c r="T403" s="85">
        <v>17.5</v>
      </c>
      <c r="U403" s="85">
        <f t="shared" si="412"/>
        <v>14</v>
      </c>
      <c r="V403" s="84">
        <f t="shared" si="422"/>
        <v>0</v>
      </c>
      <c r="W403" s="84">
        <v>21.99</v>
      </c>
      <c r="X403" s="85">
        <f t="shared" si="413"/>
        <v>17.591999999999999</v>
      </c>
      <c r="Y403" s="84">
        <f t="shared" si="423"/>
        <v>0</v>
      </c>
      <c r="Z403" s="85">
        <v>21.14</v>
      </c>
      <c r="AA403" s="85">
        <f t="shared" si="414"/>
        <v>16.911999999999999</v>
      </c>
      <c r="AB403" s="136">
        <f t="shared" si="415"/>
        <v>0</v>
      </c>
    </row>
    <row r="404" spans="1:28" ht="13.5" thickBot="1" x14ac:dyDescent="0.25">
      <c r="A404" s="178">
        <v>43078</v>
      </c>
      <c r="B404" s="220">
        <v>14.27</v>
      </c>
      <c r="C404" s="85">
        <f t="shared" si="406"/>
        <v>11.416</v>
      </c>
      <c r="D404" s="84">
        <f t="shared" si="416"/>
        <v>0</v>
      </c>
      <c r="E404" s="84">
        <v>14.57</v>
      </c>
      <c r="F404" s="85">
        <f t="shared" si="407"/>
        <v>11.656000000000001</v>
      </c>
      <c r="G404" s="84">
        <f t="shared" si="417"/>
        <v>0</v>
      </c>
      <c r="H404" s="84">
        <v>14.87</v>
      </c>
      <c r="I404" s="85">
        <f t="shared" si="408"/>
        <v>11.895999999999999</v>
      </c>
      <c r="J404" s="84">
        <f t="shared" si="418"/>
        <v>0</v>
      </c>
      <c r="K404" s="85">
        <v>14.35</v>
      </c>
      <c r="L404" s="85">
        <f t="shared" si="409"/>
        <v>11.48</v>
      </c>
      <c r="M404" s="86">
        <f t="shared" si="419"/>
        <v>0</v>
      </c>
      <c r="N404" s="85">
        <v>11.17</v>
      </c>
      <c r="O404" s="85">
        <f t="shared" si="410"/>
        <v>8.9359999999999999</v>
      </c>
      <c r="P404" s="86">
        <f t="shared" si="420"/>
        <v>0</v>
      </c>
      <c r="Q404" s="85">
        <v>14.5</v>
      </c>
      <c r="R404" s="85">
        <f t="shared" si="411"/>
        <v>11.6</v>
      </c>
      <c r="S404" s="86">
        <f t="shared" si="421"/>
        <v>0</v>
      </c>
      <c r="T404" s="85">
        <v>17.5</v>
      </c>
      <c r="U404" s="85">
        <f t="shared" si="412"/>
        <v>14</v>
      </c>
      <c r="V404" s="84">
        <f t="shared" si="422"/>
        <v>0</v>
      </c>
      <c r="W404" s="84">
        <v>21.99</v>
      </c>
      <c r="X404" s="85">
        <f t="shared" si="413"/>
        <v>17.591999999999999</v>
      </c>
      <c r="Y404" s="84">
        <f t="shared" si="423"/>
        <v>0</v>
      </c>
      <c r="Z404" s="85">
        <v>21.14</v>
      </c>
      <c r="AA404" s="85">
        <f t="shared" si="414"/>
        <v>16.911999999999999</v>
      </c>
      <c r="AB404" s="136">
        <f t="shared" si="415"/>
        <v>0</v>
      </c>
    </row>
    <row r="405" spans="1:28" ht="13.5" thickBot="1" x14ac:dyDescent="0.25">
      <c r="A405" s="178">
        <v>43079</v>
      </c>
      <c r="B405" s="220">
        <v>14.27</v>
      </c>
      <c r="C405" s="85">
        <f t="shared" si="406"/>
        <v>11.416</v>
      </c>
      <c r="D405" s="84">
        <f t="shared" si="416"/>
        <v>0</v>
      </c>
      <c r="E405" s="84">
        <v>14.57</v>
      </c>
      <c r="F405" s="85">
        <f t="shared" si="407"/>
        <v>11.656000000000001</v>
      </c>
      <c r="G405" s="84">
        <f t="shared" si="417"/>
        <v>0</v>
      </c>
      <c r="H405" s="84">
        <v>14.87</v>
      </c>
      <c r="I405" s="85">
        <f t="shared" si="408"/>
        <v>11.895999999999999</v>
      </c>
      <c r="J405" s="84">
        <f t="shared" si="418"/>
        <v>0</v>
      </c>
      <c r="K405" s="85">
        <v>14.35</v>
      </c>
      <c r="L405" s="85">
        <f t="shared" si="409"/>
        <v>11.48</v>
      </c>
      <c r="M405" s="86">
        <f t="shared" si="419"/>
        <v>0</v>
      </c>
      <c r="N405" s="85">
        <v>11.17</v>
      </c>
      <c r="O405" s="85">
        <f t="shared" si="410"/>
        <v>8.9359999999999999</v>
      </c>
      <c r="P405" s="86">
        <f t="shared" si="420"/>
        <v>0</v>
      </c>
      <c r="Q405" s="85">
        <v>14.5</v>
      </c>
      <c r="R405" s="85">
        <f t="shared" si="411"/>
        <v>11.6</v>
      </c>
      <c r="S405" s="86">
        <f t="shared" si="421"/>
        <v>0</v>
      </c>
      <c r="T405" s="85">
        <v>17.5</v>
      </c>
      <c r="U405" s="85">
        <f t="shared" si="412"/>
        <v>14</v>
      </c>
      <c r="V405" s="84">
        <f t="shared" si="422"/>
        <v>0</v>
      </c>
      <c r="W405" s="84">
        <v>21.99</v>
      </c>
      <c r="X405" s="85">
        <f t="shared" si="413"/>
        <v>17.591999999999999</v>
      </c>
      <c r="Y405" s="84">
        <f t="shared" si="423"/>
        <v>0</v>
      </c>
      <c r="Z405" s="85">
        <v>21.14</v>
      </c>
      <c r="AA405" s="85">
        <f t="shared" si="414"/>
        <v>16.911999999999999</v>
      </c>
      <c r="AB405" s="136">
        <f t="shared" si="415"/>
        <v>0</v>
      </c>
    </row>
    <row r="406" spans="1:28" ht="13.5" thickBot="1" x14ac:dyDescent="0.25">
      <c r="A406" s="178">
        <v>43080</v>
      </c>
      <c r="B406" s="220">
        <v>14.42</v>
      </c>
      <c r="C406" s="85">
        <f t="shared" si="406"/>
        <v>11.536</v>
      </c>
      <c r="D406" s="84">
        <f t="shared" si="416"/>
        <v>15.000000000000036</v>
      </c>
      <c r="E406" s="84">
        <v>14.72</v>
      </c>
      <c r="F406" s="85">
        <f t="shared" si="407"/>
        <v>11.776</v>
      </c>
      <c r="G406" s="84">
        <f t="shared" si="417"/>
        <v>15.000000000000036</v>
      </c>
      <c r="H406" s="84">
        <v>15.02</v>
      </c>
      <c r="I406" s="85">
        <f t="shared" si="408"/>
        <v>12.016</v>
      </c>
      <c r="J406" s="84">
        <f t="shared" si="418"/>
        <v>15.000000000000036</v>
      </c>
      <c r="K406" s="85">
        <v>14.55</v>
      </c>
      <c r="L406" s="85">
        <f t="shared" si="409"/>
        <v>11.64</v>
      </c>
      <c r="M406" s="86">
        <f t="shared" si="419"/>
        <v>20.000000000000107</v>
      </c>
      <c r="N406" s="85">
        <v>11.17</v>
      </c>
      <c r="O406" s="85">
        <f t="shared" si="410"/>
        <v>8.9359999999999999</v>
      </c>
      <c r="P406" s="86">
        <f t="shared" si="420"/>
        <v>0</v>
      </c>
      <c r="Q406" s="85">
        <v>14.7</v>
      </c>
      <c r="R406" s="85">
        <f t="shared" si="411"/>
        <v>11.76</v>
      </c>
      <c r="S406" s="86">
        <f t="shared" si="421"/>
        <v>19.999999999999929</v>
      </c>
      <c r="T406" s="85">
        <v>17.5</v>
      </c>
      <c r="U406" s="85">
        <f t="shared" si="412"/>
        <v>14</v>
      </c>
      <c r="V406" s="84">
        <f t="shared" si="422"/>
        <v>0</v>
      </c>
      <c r="W406" s="84">
        <v>21.99</v>
      </c>
      <c r="X406" s="85">
        <f t="shared" si="413"/>
        <v>17.591999999999999</v>
      </c>
      <c r="Y406" s="84">
        <f t="shared" si="423"/>
        <v>0</v>
      </c>
      <c r="Z406" s="85">
        <v>21.14</v>
      </c>
      <c r="AA406" s="85">
        <f t="shared" si="414"/>
        <v>16.911999999999999</v>
      </c>
      <c r="AB406" s="136">
        <f t="shared" si="415"/>
        <v>0</v>
      </c>
    </row>
    <row r="407" spans="1:28" ht="13.5" thickBot="1" x14ac:dyDescent="0.25">
      <c r="A407" s="178">
        <v>43081</v>
      </c>
      <c r="B407" s="220">
        <v>14.42</v>
      </c>
      <c r="C407" s="85">
        <f t="shared" ref="C407:C415" si="424">B407/1.25</f>
        <v>11.536</v>
      </c>
      <c r="D407" s="84">
        <f t="shared" ref="D407:D415" si="425">(B407-B406)*100</f>
        <v>0</v>
      </c>
      <c r="E407" s="84">
        <v>14.72</v>
      </c>
      <c r="F407" s="85">
        <f t="shared" ref="F407:F415" si="426">E407/1.25</f>
        <v>11.776</v>
      </c>
      <c r="G407" s="84">
        <f t="shared" ref="G407:G415" si="427">(E407-E406)*100</f>
        <v>0</v>
      </c>
      <c r="H407" s="84">
        <v>15.02</v>
      </c>
      <c r="I407" s="85">
        <f t="shared" ref="I407:I415" si="428">H407/1.25</f>
        <v>12.016</v>
      </c>
      <c r="J407" s="84">
        <f t="shared" ref="J407:J415" si="429">(H407-H406)*100</f>
        <v>0</v>
      </c>
      <c r="K407" s="85">
        <v>14.55</v>
      </c>
      <c r="L407" s="85">
        <f t="shared" ref="L407:L415" si="430">K407/1.25</f>
        <v>11.64</v>
      </c>
      <c r="M407" s="86">
        <f t="shared" ref="M407:M415" si="431">(K407-K406)*100</f>
        <v>0</v>
      </c>
      <c r="N407" s="85">
        <v>11.17</v>
      </c>
      <c r="O407" s="85">
        <f t="shared" ref="O407:O415" si="432">N407/1.25</f>
        <v>8.9359999999999999</v>
      </c>
      <c r="P407" s="86">
        <f t="shared" ref="P407:P415" si="433">(N407-N406)*100</f>
        <v>0</v>
      </c>
      <c r="Q407" s="85">
        <v>14.7</v>
      </c>
      <c r="R407" s="85">
        <f t="shared" ref="R407:R415" si="434">Q407/1.25</f>
        <v>11.76</v>
      </c>
      <c r="S407" s="86">
        <f t="shared" ref="S407:S415" si="435">(Q407-Q406)*100</f>
        <v>0</v>
      </c>
      <c r="T407" s="85">
        <v>17.5</v>
      </c>
      <c r="U407" s="85">
        <f t="shared" ref="U407:U415" si="436">T407/1.25</f>
        <v>14</v>
      </c>
      <c r="V407" s="84">
        <f t="shared" ref="V407:V415" si="437">(T407-T406)*100</f>
        <v>0</v>
      </c>
      <c r="W407" s="84">
        <v>21.99</v>
      </c>
      <c r="X407" s="85">
        <f t="shared" ref="X407:X415" si="438">W407/1.25</f>
        <v>17.591999999999999</v>
      </c>
      <c r="Y407" s="84">
        <f t="shared" ref="Y407:Y415" si="439">(W407-W406)*100</f>
        <v>0</v>
      </c>
      <c r="Z407" s="85">
        <v>21.14</v>
      </c>
      <c r="AA407" s="85">
        <f t="shared" ref="AA407:AA415" si="440">Z407/1.25</f>
        <v>16.911999999999999</v>
      </c>
      <c r="AB407" s="136">
        <f t="shared" ref="AB407:AB415" si="441">(Z407-Z406)*100</f>
        <v>0</v>
      </c>
    </row>
    <row r="408" spans="1:28" ht="13.5" thickBot="1" x14ac:dyDescent="0.25">
      <c r="A408" s="178">
        <v>43082</v>
      </c>
      <c r="B408" s="220">
        <v>14.42</v>
      </c>
      <c r="C408" s="85">
        <f t="shared" si="424"/>
        <v>11.536</v>
      </c>
      <c r="D408" s="84">
        <f t="shared" si="425"/>
        <v>0</v>
      </c>
      <c r="E408" s="84">
        <v>14.72</v>
      </c>
      <c r="F408" s="85">
        <f t="shared" si="426"/>
        <v>11.776</v>
      </c>
      <c r="G408" s="84">
        <f t="shared" si="427"/>
        <v>0</v>
      </c>
      <c r="H408" s="84">
        <v>15.02</v>
      </c>
      <c r="I408" s="85">
        <f t="shared" si="428"/>
        <v>12.016</v>
      </c>
      <c r="J408" s="84">
        <f t="shared" si="429"/>
        <v>0</v>
      </c>
      <c r="K408" s="85">
        <v>14.55</v>
      </c>
      <c r="L408" s="85">
        <f t="shared" si="430"/>
        <v>11.64</v>
      </c>
      <c r="M408" s="86">
        <f t="shared" si="431"/>
        <v>0</v>
      </c>
      <c r="N408" s="85">
        <v>11.17</v>
      </c>
      <c r="O408" s="85">
        <f t="shared" si="432"/>
        <v>8.9359999999999999</v>
      </c>
      <c r="P408" s="86">
        <f t="shared" si="433"/>
        <v>0</v>
      </c>
      <c r="Q408" s="85">
        <v>14.7</v>
      </c>
      <c r="R408" s="85">
        <f t="shared" si="434"/>
        <v>11.76</v>
      </c>
      <c r="S408" s="86">
        <f t="shared" si="435"/>
        <v>0</v>
      </c>
      <c r="T408" s="85">
        <v>17.5</v>
      </c>
      <c r="U408" s="85">
        <f t="shared" si="436"/>
        <v>14</v>
      </c>
      <c r="V408" s="84">
        <f t="shared" si="437"/>
        <v>0</v>
      </c>
      <c r="W408" s="84">
        <v>21.99</v>
      </c>
      <c r="X408" s="85">
        <f t="shared" si="438"/>
        <v>17.591999999999999</v>
      </c>
      <c r="Y408" s="84">
        <f t="shared" si="439"/>
        <v>0</v>
      </c>
      <c r="Z408" s="85">
        <v>21.14</v>
      </c>
      <c r="AA408" s="85">
        <f t="shared" si="440"/>
        <v>16.911999999999999</v>
      </c>
      <c r="AB408" s="136">
        <f t="shared" si="441"/>
        <v>0</v>
      </c>
    </row>
    <row r="409" spans="1:28" ht="13.5" thickBot="1" x14ac:dyDescent="0.25">
      <c r="A409" s="178">
        <v>43083</v>
      </c>
      <c r="B409" s="220">
        <v>14.42</v>
      </c>
      <c r="C409" s="85">
        <f t="shared" si="424"/>
        <v>11.536</v>
      </c>
      <c r="D409" s="84">
        <f t="shared" si="425"/>
        <v>0</v>
      </c>
      <c r="E409" s="84">
        <v>14.72</v>
      </c>
      <c r="F409" s="85">
        <f t="shared" si="426"/>
        <v>11.776</v>
      </c>
      <c r="G409" s="84">
        <f t="shared" si="427"/>
        <v>0</v>
      </c>
      <c r="H409" s="84">
        <v>15.02</v>
      </c>
      <c r="I409" s="85">
        <f t="shared" si="428"/>
        <v>12.016</v>
      </c>
      <c r="J409" s="84">
        <f t="shared" si="429"/>
        <v>0</v>
      </c>
      <c r="K409" s="85">
        <v>14.55</v>
      </c>
      <c r="L409" s="85">
        <f t="shared" si="430"/>
        <v>11.64</v>
      </c>
      <c r="M409" s="86">
        <f t="shared" si="431"/>
        <v>0</v>
      </c>
      <c r="N409" s="85">
        <v>11.17</v>
      </c>
      <c r="O409" s="85">
        <f t="shared" si="432"/>
        <v>8.9359999999999999</v>
      </c>
      <c r="P409" s="86">
        <f t="shared" si="433"/>
        <v>0</v>
      </c>
      <c r="Q409" s="85">
        <v>14.7</v>
      </c>
      <c r="R409" s="85">
        <f t="shared" si="434"/>
        <v>11.76</v>
      </c>
      <c r="S409" s="86">
        <f t="shared" si="435"/>
        <v>0</v>
      </c>
      <c r="T409" s="85">
        <v>17.5</v>
      </c>
      <c r="U409" s="85">
        <f t="shared" si="436"/>
        <v>14</v>
      </c>
      <c r="V409" s="84">
        <f t="shared" si="437"/>
        <v>0</v>
      </c>
      <c r="W409" s="84">
        <v>21.99</v>
      </c>
      <c r="X409" s="85">
        <f t="shared" si="438"/>
        <v>17.591999999999999</v>
      </c>
      <c r="Y409" s="84">
        <f t="shared" si="439"/>
        <v>0</v>
      </c>
      <c r="Z409" s="85">
        <v>21.14</v>
      </c>
      <c r="AA409" s="85">
        <f t="shared" si="440"/>
        <v>16.911999999999999</v>
      </c>
      <c r="AB409" s="136">
        <f t="shared" si="441"/>
        <v>0</v>
      </c>
    </row>
    <row r="410" spans="1:28" ht="13.5" thickBot="1" x14ac:dyDescent="0.25">
      <c r="A410" s="178">
        <v>43084</v>
      </c>
      <c r="B410" s="220">
        <v>14.42</v>
      </c>
      <c r="C410" s="85">
        <f t="shared" si="424"/>
        <v>11.536</v>
      </c>
      <c r="D410" s="84">
        <f t="shared" si="425"/>
        <v>0</v>
      </c>
      <c r="E410" s="84">
        <v>14.72</v>
      </c>
      <c r="F410" s="85">
        <f t="shared" si="426"/>
        <v>11.776</v>
      </c>
      <c r="G410" s="84">
        <f t="shared" si="427"/>
        <v>0</v>
      </c>
      <c r="H410" s="84">
        <v>15.02</v>
      </c>
      <c r="I410" s="85">
        <f t="shared" si="428"/>
        <v>12.016</v>
      </c>
      <c r="J410" s="84">
        <f t="shared" si="429"/>
        <v>0</v>
      </c>
      <c r="K410" s="85">
        <v>14.55</v>
      </c>
      <c r="L410" s="85">
        <f t="shared" si="430"/>
        <v>11.64</v>
      </c>
      <c r="M410" s="86">
        <f t="shared" si="431"/>
        <v>0</v>
      </c>
      <c r="N410" s="85">
        <v>11.17</v>
      </c>
      <c r="O410" s="85">
        <f t="shared" si="432"/>
        <v>8.9359999999999999</v>
      </c>
      <c r="P410" s="86">
        <f t="shared" si="433"/>
        <v>0</v>
      </c>
      <c r="Q410" s="85">
        <v>14.7</v>
      </c>
      <c r="R410" s="85">
        <f t="shared" si="434"/>
        <v>11.76</v>
      </c>
      <c r="S410" s="86">
        <f t="shared" si="435"/>
        <v>0</v>
      </c>
      <c r="T410" s="85">
        <v>17.5</v>
      </c>
      <c r="U410" s="85">
        <f t="shared" si="436"/>
        <v>14</v>
      </c>
      <c r="V410" s="84">
        <f t="shared" si="437"/>
        <v>0</v>
      </c>
      <c r="W410" s="84">
        <v>21.99</v>
      </c>
      <c r="X410" s="85">
        <f t="shared" si="438"/>
        <v>17.591999999999999</v>
      </c>
      <c r="Y410" s="84">
        <f t="shared" si="439"/>
        <v>0</v>
      </c>
      <c r="Z410" s="85">
        <v>21.14</v>
      </c>
      <c r="AA410" s="85">
        <f t="shared" si="440"/>
        <v>16.911999999999999</v>
      </c>
      <c r="AB410" s="136">
        <f t="shared" si="441"/>
        <v>0</v>
      </c>
    </row>
    <row r="411" spans="1:28" ht="13.5" thickBot="1" x14ac:dyDescent="0.25">
      <c r="A411" s="178">
        <v>43085</v>
      </c>
      <c r="B411" s="220">
        <v>14.42</v>
      </c>
      <c r="C411" s="85">
        <f t="shared" si="424"/>
        <v>11.536</v>
      </c>
      <c r="D411" s="84">
        <f t="shared" si="425"/>
        <v>0</v>
      </c>
      <c r="E411" s="84">
        <v>14.72</v>
      </c>
      <c r="F411" s="85">
        <f t="shared" si="426"/>
        <v>11.776</v>
      </c>
      <c r="G411" s="84">
        <f t="shared" si="427"/>
        <v>0</v>
      </c>
      <c r="H411" s="84">
        <v>15.02</v>
      </c>
      <c r="I411" s="85">
        <f t="shared" si="428"/>
        <v>12.016</v>
      </c>
      <c r="J411" s="84">
        <f t="shared" si="429"/>
        <v>0</v>
      </c>
      <c r="K411" s="85">
        <v>14.55</v>
      </c>
      <c r="L411" s="85">
        <f t="shared" si="430"/>
        <v>11.64</v>
      </c>
      <c r="M411" s="86">
        <f t="shared" si="431"/>
        <v>0</v>
      </c>
      <c r="N411" s="85">
        <v>11.17</v>
      </c>
      <c r="O411" s="85">
        <f t="shared" si="432"/>
        <v>8.9359999999999999</v>
      </c>
      <c r="P411" s="86">
        <f t="shared" si="433"/>
        <v>0</v>
      </c>
      <c r="Q411" s="85">
        <v>14.7</v>
      </c>
      <c r="R411" s="85">
        <f t="shared" si="434"/>
        <v>11.76</v>
      </c>
      <c r="S411" s="86">
        <f t="shared" si="435"/>
        <v>0</v>
      </c>
      <c r="T411" s="85">
        <v>17.5</v>
      </c>
      <c r="U411" s="85">
        <f t="shared" si="436"/>
        <v>14</v>
      </c>
      <c r="V411" s="84">
        <f t="shared" si="437"/>
        <v>0</v>
      </c>
      <c r="W411" s="84">
        <v>21.99</v>
      </c>
      <c r="X411" s="85">
        <f t="shared" si="438"/>
        <v>17.591999999999999</v>
      </c>
      <c r="Y411" s="84">
        <f t="shared" si="439"/>
        <v>0</v>
      </c>
      <c r="Z411" s="85">
        <v>21.14</v>
      </c>
      <c r="AA411" s="85">
        <f t="shared" si="440"/>
        <v>16.911999999999999</v>
      </c>
      <c r="AB411" s="136">
        <f t="shared" si="441"/>
        <v>0</v>
      </c>
    </row>
    <row r="412" spans="1:28" ht="13.5" thickBot="1" x14ac:dyDescent="0.25">
      <c r="A412" s="178">
        <v>43086</v>
      </c>
      <c r="B412" s="220">
        <v>14.42</v>
      </c>
      <c r="C412" s="85">
        <f t="shared" si="424"/>
        <v>11.536</v>
      </c>
      <c r="D412" s="84">
        <f t="shared" si="425"/>
        <v>0</v>
      </c>
      <c r="E412" s="84">
        <v>14.72</v>
      </c>
      <c r="F412" s="85">
        <f t="shared" si="426"/>
        <v>11.776</v>
      </c>
      <c r="G412" s="84">
        <f t="shared" si="427"/>
        <v>0</v>
      </c>
      <c r="H412" s="84">
        <v>15.02</v>
      </c>
      <c r="I412" s="85">
        <f t="shared" si="428"/>
        <v>12.016</v>
      </c>
      <c r="J412" s="84">
        <f t="shared" si="429"/>
        <v>0</v>
      </c>
      <c r="K412" s="85">
        <v>14.55</v>
      </c>
      <c r="L412" s="85">
        <f t="shared" si="430"/>
        <v>11.64</v>
      </c>
      <c r="M412" s="86">
        <f t="shared" si="431"/>
        <v>0</v>
      </c>
      <c r="N412" s="85">
        <v>11.17</v>
      </c>
      <c r="O412" s="85">
        <f t="shared" si="432"/>
        <v>8.9359999999999999</v>
      </c>
      <c r="P412" s="86">
        <f t="shared" si="433"/>
        <v>0</v>
      </c>
      <c r="Q412" s="85">
        <v>14.7</v>
      </c>
      <c r="R412" s="85">
        <f t="shared" si="434"/>
        <v>11.76</v>
      </c>
      <c r="S412" s="86">
        <f t="shared" si="435"/>
        <v>0</v>
      </c>
      <c r="T412" s="85">
        <v>17.5</v>
      </c>
      <c r="U412" s="85">
        <f t="shared" si="436"/>
        <v>14</v>
      </c>
      <c r="V412" s="84">
        <f t="shared" si="437"/>
        <v>0</v>
      </c>
      <c r="W412" s="84">
        <v>21.99</v>
      </c>
      <c r="X412" s="85">
        <f t="shared" si="438"/>
        <v>17.591999999999999</v>
      </c>
      <c r="Y412" s="84">
        <f t="shared" si="439"/>
        <v>0</v>
      </c>
      <c r="Z412" s="85">
        <v>21.14</v>
      </c>
      <c r="AA412" s="85">
        <f t="shared" si="440"/>
        <v>16.911999999999999</v>
      </c>
      <c r="AB412" s="136">
        <f t="shared" si="441"/>
        <v>0</v>
      </c>
    </row>
    <row r="413" spans="1:28" ht="13.5" thickBot="1" x14ac:dyDescent="0.25">
      <c r="A413" s="178">
        <v>43087</v>
      </c>
      <c r="B413" s="220">
        <v>14.42</v>
      </c>
      <c r="C413" s="85">
        <f t="shared" si="424"/>
        <v>11.536</v>
      </c>
      <c r="D413" s="84">
        <f t="shared" si="425"/>
        <v>0</v>
      </c>
      <c r="E413" s="84">
        <v>14.72</v>
      </c>
      <c r="F413" s="85">
        <f t="shared" si="426"/>
        <v>11.776</v>
      </c>
      <c r="G413" s="84">
        <f t="shared" si="427"/>
        <v>0</v>
      </c>
      <c r="H413" s="84">
        <v>15.02</v>
      </c>
      <c r="I413" s="85">
        <f t="shared" si="428"/>
        <v>12.016</v>
      </c>
      <c r="J413" s="84">
        <f t="shared" si="429"/>
        <v>0</v>
      </c>
      <c r="K413" s="85">
        <v>14.55</v>
      </c>
      <c r="L413" s="85">
        <f t="shared" si="430"/>
        <v>11.64</v>
      </c>
      <c r="M413" s="86">
        <f t="shared" si="431"/>
        <v>0</v>
      </c>
      <c r="N413" s="85">
        <v>11.17</v>
      </c>
      <c r="O413" s="85">
        <f t="shared" si="432"/>
        <v>8.9359999999999999</v>
      </c>
      <c r="P413" s="86">
        <f t="shared" si="433"/>
        <v>0</v>
      </c>
      <c r="Q413" s="85">
        <v>14.7</v>
      </c>
      <c r="R413" s="85">
        <f t="shared" si="434"/>
        <v>11.76</v>
      </c>
      <c r="S413" s="86">
        <f t="shared" si="435"/>
        <v>0</v>
      </c>
      <c r="T413" s="85">
        <v>17.5</v>
      </c>
      <c r="U413" s="85">
        <f t="shared" si="436"/>
        <v>14</v>
      </c>
      <c r="V413" s="84">
        <f t="shared" si="437"/>
        <v>0</v>
      </c>
      <c r="W413" s="84">
        <v>21.99</v>
      </c>
      <c r="X413" s="85">
        <f t="shared" si="438"/>
        <v>17.591999999999999</v>
      </c>
      <c r="Y413" s="84">
        <f t="shared" si="439"/>
        <v>0</v>
      </c>
      <c r="Z413" s="85">
        <v>21.14</v>
      </c>
      <c r="AA413" s="85">
        <f t="shared" si="440"/>
        <v>16.911999999999999</v>
      </c>
      <c r="AB413" s="136">
        <f t="shared" si="441"/>
        <v>0</v>
      </c>
    </row>
    <row r="414" spans="1:28" ht="13.5" thickBot="1" x14ac:dyDescent="0.25">
      <c r="A414" s="178">
        <v>43088</v>
      </c>
      <c r="B414" s="220">
        <v>14.42</v>
      </c>
      <c r="C414" s="85">
        <f t="shared" si="424"/>
        <v>11.536</v>
      </c>
      <c r="D414" s="84">
        <f t="shared" si="425"/>
        <v>0</v>
      </c>
      <c r="E414" s="84">
        <v>14.72</v>
      </c>
      <c r="F414" s="85">
        <f t="shared" si="426"/>
        <v>11.776</v>
      </c>
      <c r="G414" s="84">
        <f t="shared" si="427"/>
        <v>0</v>
      </c>
      <c r="H414" s="84">
        <v>15.02</v>
      </c>
      <c r="I414" s="85">
        <f t="shared" si="428"/>
        <v>12.016</v>
      </c>
      <c r="J414" s="84">
        <f t="shared" si="429"/>
        <v>0</v>
      </c>
      <c r="K414" s="85">
        <v>14.55</v>
      </c>
      <c r="L414" s="85">
        <f t="shared" si="430"/>
        <v>11.64</v>
      </c>
      <c r="M414" s="86">
        <f t="shared" si="431"/>
        <v>0</v>
      </c>
      <c r="N414" s="85">
        <v>11.17</v>
      </c>
      <c r="O414" s="85">
        <f t="shared" si="432"/>
        <v>8.9359999999999999</v>
      </c>
      <c r="P414" s="86">
        <f t="shared" si="433"/>
        <v>0</v>
      </c>
      <c r="Q414" s="85">
        <v>14.7</v>
      </c>
      <c r="R414" s="85">
        <f t="shared" si="434"/>
        <v>11.76</v>
      </c>
      <c r="S414" s="86">
        <f t="shared" si="435"/>
        <v>0</v>
      </c>
      <c r="T414" s="85">
        <v>17.5</v>
      </c>
      <c r="U414" s="85">
        <f t="shared" si="436"/>
        <v>14</v>
      </c>
      <c r="V414" s="84">
        <f t="shared" si="437"/>
        <v>0</v>
      </c>
      <c r="W414" s="84">
        <v>21.99</v>
      </c>
      <c r="X414" s="85">
        <f t="shared" si="438"/>
        <v>17.591999999999999</v>
      </c>
      <c r="Y414" s="84">
        <f t="shared" si="439"/>
        <v>0</v>
      </c>
      <c r="Z414" s="85">
        <v>21.14</v>
      </c>
      <c r="AA414" s="85">
        <f t="shared" si="440"/>
        <v>16.911999999999999</v>
      </c>
      <c r="AB414" s="136">
        <f t="shared" si="441"/>
        <v>0</v>
      </c>
    </row>
    <row r="415" spans="1:28" ht="13.5" thickBot="1" x14ac:dyDescent="0.25">
      <c r="A415" s="178">
        <v>43089</v>
      </c>
      <c r="B415" s="220">
        <v>14.57</v>
      </c>
      <c r="C415" s="85">
        <f t="shared" si="424"/>
        <v>11.656000000000001</v>
      </c>
      <c r="D415" s="84">
        <f t="shared" si="425"/>
        <v>15.000000000000036</v>
      </c>
      <c r="E415" s="84">
        <v>14.87</v>
      </c>
      <c r="F415" s="85">
        <f t="shared" si="426"/>
        <v>11.895999999999999</v>
      </c>
      <c r="G415" s="84">
        <f t="shared" si="427"/>
        <v>14.999999999999858</v>
      </c>
      <c r="H415" s="84">
        <v>15.17</v>
      </c>
      <c r="I415" s="85">
        <f t="shared" si="428"/>
        <v>12.135999999999999</v>
      </c>
      <c r="J415" s="84">
        <f t="shared" si="429"/>
        <v>15.000000000000036</v>
      </c>
      <c r="K415" s="85">
        <v>14.65</v>
      </c>
      <c r="L415" s="85">
        <f t="shared" si="430"/>
        <v>11.72</v>
      </c>
      <c r="M415" s="86">
        <f t="shared" si="431"/>
        <v>9.9999999999999645</v>
      </c>
      <c r="N415" s="85">
        <v>11.17</v>
      </c>
      <c r="O415" s="85">
        <f t="shared" si="432"/>
        <v>8.9359999999999999</v>
      </c>
      <c r="P415" s="86">
        <f t="shared" si="433"/>
        <v>0</v>
      </c>
      <c r="Q415" s="85">
        <v>14.8</v>
      </c>
      <c r="R415" s="85">
        <f t="shared" si="434"/>
        <v>11.84</v>
      </c>
      <c r="S415" s="86">
        <f t="shared" si="435"/>
        <v>10.000000000000142</v>
      </c>
      <c r="T415" s="85">
        <v>17.5</v>
      </c>
      <c r="U415" s="85">
        <f t="shared" si="436"/>
        <v>14</v>
      </c>
      <c r="V415" s="84">
        <f t="shared" si="437"/>
        <v>0</v>
      </c>
      <c r="W415" s="84">
        <v>21.99</v>
      </c>
      <c r="X415" s="85">
        <f t="shared" si="438"/>
        <v>17.591999999999999</v>
      </c>
      <c r="Y415" s="84">
        <f t="shared" si="439"/>
        <v>0</v>
      </c>
      <c r="Z415" s="85">
        <v>21.14</v>
      </c>
      <c r="AA415" s="85">
        <f t="shared" si="440"/>
        <v>16.911999999999999</v>
      </c>
      <c r="AB415" s="136">
        <f t="shared" si="441"/>
        <v>0</v>
      </c>
    </row>
    <row r="416" spans="1:28" ht="13.5" thickBot="1" x14ac:dyDescent="0.25">
      <c r="A416" s="178">
        <v>43090</v>
      </c>
      <c r="B416" s="220">
        <v>14.57</v>
      </c>
      <c r="C416" s="85">
        <f>B416/1.25</f>
        <v>11.656000000000001</v>
      </c>
      <c r="D416" s="84">
        <f>(B416-B415)*100</f>
        <v>0</v>
      </c>
      <c r="E416" s="84">
        <v>14.87</v>
      </c>
      <c r="F416" s="85">
        <f>E416/1.25</f>
        <v>11.895999999999999</v>
      </c>
      <c r="G416" s="84">
        <f>(E416-E415)*100</f>
        <v>0</v>
      </c>
      <c r="H416" s="84">
        <v>15.17</v>
      </c>
      <c r="I416" s="85">
        <f>H416/1.25</f>
        <v>12.135999999999999</v>
      </c>
      <c r="J416" s="84">
        <f>(H416-H415)*100</f>
        <v>0</v>
      </c>
      <c r="K416" s="85">
        <v>14.65</v>
      </c>
      <c r="L416" s="85">
        <f>K416/1.25</f>
        <v>11.72</v>
      </c>
      <c r="M416" s="86">
        <f>(K416-K415)*100</f>
        <v>0</v>
      </c>
      <c r="N416" s="85">
        <v>11.17</v>
      </c>
      <c r="O416" s="85">
        <f>N416/1.25</f>
        <v>8.9359999999999999</v>
      </c>
      <c r="P416" s="86">
        <f>(N416-N415)*100</f>
        <v>0</v>
      </c>
      <c r="Q416" s="85">
        <v>14.8</v>
      </c>
      <c r="R416" s="85">
        <f>Q416/1.25</f>
        <v>11.84</v>
      </c>
      <c r="S416" s="86">
        <f>(Q416-Q415)*100</f>
        <v>0</v>
      </c>
      <c r="T416" s="85">
        <v>17.5</v>
      </c>
      <c r="U416" s="85">
        <f>T416/1.25</f>
        <v>14</v>
      </c>
      <c r="V416" s="84">
        <f>(T416-T415)*100</f>
        <v>0</v>
      </c>
      <c r="W416" s="84">
        <v>21.99</v>
      </c>
      <c r="X416" s="85">
        <f>W416/1.25</f>
        <v>17.591999999999999</v>
      </c>
      <c r="Y416" s="84">
        <f>(W416-W415)*100</f>
        <v>0</v>
      </c>
      <c r="Z416" s="85">
        <v>21.14</v>
      </c>
      <c r="AA416" s="85">
        <f>Z416/1.25</f>
        <v>16.911999999999999</v>
      </c>
      <c r="AB416" s="136">
        <f>(Z416-Z415)*100</f>
        <v>0</v>
      </c>
    </row>
    <row r="417" spans="1:28" ht="13.5" thickBot="1" x14ac:dyDescent="0.25">
      <c r="A417" s="178">
        <v>43091</v>
      </c>
      <c r="B417" s="220">
        <v>14.47</v>
      </c>
      <c r="C417" s="85">
        <f>B417/1.25</f>
        <v>11.576000000000001</v>
      </c>
      <c r="D417" s="84">
        <f>(B417-B416)*100</f>
        <v>-9.9999999999999645</v>
      </c>
      <c r="E417" s="84">
        <v>14.77</v>
      </c>
      <c r="F417" s="85">
        <f>E417/1.25</f>
        <v>11.815999999999999</v>
      </c>
      <c r="G417" s="84">
        <f>(E417-E416)*100</f>
        <v>-9.9999999999999645</v>
      </c>
      <c r="H417" s="84">
        <v>15.07</v>
      </c>
      <c r="I417" s="85">
        <f>H417/1.25</f>
        <v>12.056000000000001</v>
      </c>
      <c r="J417" s="84">
        <f>(H417-H416)*100</f>
        <v>-9.9999999999999645</v>
      </c>
      <c r="K417" s="85">
        <v>14.55</v>
      </c>
      <c r="L417" s="85">
        <f>K417/1.25</f>
        <v>11.64</v>
      </c>
      <c r="M417" s="86">
        <f>(K417-K416)*100</f>
        <v>-9.9999999999999645</v>
      </c>
      <c r="N417" s="85">
        <v>11.17</v>
      </c>
      <c r="O417" s="85">
        <f>N417/1.25</f>
        <v>8.9359999999999999</v>
      </c>
      <c r="P417" s="86">
        <f>(N417-N416)*100</f>
        <v>0</v>
      </c>
      <c r="Q417" s="85">
        <v>14.7</v>
      </c>
      <c r="R417" s="85">
        <f>Q417/1.25</f>
        <v>11.76</v>
      </c>
      <c r="S417" s="86">
        <f>(Q417-Q416)*100</f>
        <v>-10.000000000000142</v>
      </c>
      <c r="T417" s="85">
        <v>17.5</v>
      </c>
      <c r="U417" s="85">
        <f>T417/1.25</f>
        <v>14</v>
      </c>
      <c r="V417" s="84">
        <f>(T417-T416)*100</f>
        <v>0</v>
      </c>
      <c r="W417" s="84">
        <v>21.99</v>
      </c>
      <c r="X417" s="85">
        <f>W417/1.25</f>
        <v>17.591999999999999</v>
      </c>
      <c r="Y417" s="84">
        <f>(W417-W416)*100</f>
        <v>0</v>
      </c>
      <c r="Z417" s="85">
        <v>21.14</v>
      </c>
      <c r="AA417" s="85">
        <f>Z417/1.25</f>
        <v>16.911999999999999</v>
      </c>
      <c r="AB417" s="136">
        <f>(Z417-Z416)*100</f>
        <v>0</v>
      </c>
    </row>
    <row r="418" spans="1:28" ht="13.5" thickBot="1" x14ac:dyDescent="0.25">
      <c r="A418" s="178">
        <v>43092</v>
      </c>
      <c r="B418" s="220">
        <v>14.47</v>
      </c>
      <c r="C418" s="85">
        <f t="shared" ref="C418:C423" si="442">B418/1.25</f>
        <v>11.576000000000001</v>
      </c>
      <c r="D418" s="84">
        <f t="shared" ref="D418:D423" si="443">(B418-B417)*100</f>
        <v>0</v>
      </c>
      <c r="E418" s="84">
        <v>14.77</v>
      </c>
      <c r="F418" s="85">
        <f t="shared" ref="F418:F423" si="444">E418/1.25</f>
        <v>11.815999999999999</v>
      </c>
      <c r="G418" s="84">
        <f t="shared" ref="G418:G423" si="445">(E418-E417)*100</f>
        <v>0</v>
      </c>
      <c r="H418" s="84">
        <v>15.07</v>
      </c>
      <c r="I418" s="85">
        <f t="shared" ref="I418:I423" si="446">H418/1.25</f>
        <v>12.056000000000001</v>
      </c>
      <c r="J418" s="84">
        <f t="shared" ref="J418:J423" si="447">(H418-H417)*100</f>
        <v>0</v>
      </c>
      <c r="K418" s="85">
        <v>14.55</v>
      </c>
      <c r="L418" s="85">
        <f t="shared" ref="L418:L423" si="448">K418/1.25</f>
        <v>11.64</v>
      </c>
      <c r="M418" s="86">
        <f t="shared" ref="M418:M423" si="449">(K418-K417)*100</f>
        <v>0</v>
      </c>
      <c r="N418" s="85">
        <v>11.17</v>
      </c>
      <c r="O418" s="85">
        <f t="shared" ref="O418:O423" si="450">N418/1.25</f>
        <v>8.9359999999999999</v>
      </c>
      <c r="P418" s="86">
        <f t="shared" ref="P418:P423" si="451">(N418-N417)*100</f>
        <v>0</v>
      </c>
      <c r="Q418" s="85">
        <v>14.7</v>
      </c>
      <c r="R418" s="85">
        <f t="shared" ref="R418:R423" si="452">Q418/1.25</f>
        <v>11.76</v>
      </c>
      <c r="S418" s="86">
        <f t="shared" ref="S418:S423" si="453">(Q418-Q417)*100</f>
        <v>0</v>
      </c>
      <c r="T418" s="85">
        <v>17.5</v>
      </c>
      <c r="U418" s="85">
        <f t="shared" ref="U418:U423" si="454">T418/1.25</f>
        <v>14</v>
      </c>
      <c r="V418" s="84">
        <f t="shared" ref="V418:V423" si="455">(T418-T417)*100</f>
        <v>0</v>
      </c>
      <c r="W418" s="84">
        <v>21.99</v>
      </c>
      <c r="X418" s="85">
        <f t="shared" ref="X418:X423" si="456">W418/1.25</f>
        <v>17.591999999999999</v>
      </c>
      <c r="Y418" s="84">
        <f t="shared" ref="Y418:Y423" si="457">(W418-W417)*100</f>
        <v>0</v>
      </c>
      <c r="Z418" s="85">
        <v>21.14</v>
      </c>
      <c r="AA418" s="85">
        <f t="shared" ref="AA418:AA423" si="458">Z418/1.25</f>
        <v>16.911999999999999</v>
      </c>
      <c r="AB418" s="136">
        <f t="shared" ref="AB418:AB423" si="459">(Z418-Z417)*100</f>
        <v>0</v>
      </c>
    </row>
    <row r="419" spans="1:28" ht="13.5" thickBot="1" x14ac:dyDescent="0.25">
      <c r="A419" s="178">
        <v>43093</v>
      </c>
      <c r="B419" s="220">
        <v>14.47</v>
      </c>
      <c r="C419" s="85">
        <f t="shared" si="442"/>
        <v>11.576000000000001</v>
      </c>
      <c r="D419" s="84">
        <f t="shared" si="443"/>
        <v>0</v>
      </c>
      <c r="E419" s="84">
        <v>14.77</v>
      </c>
      <c r="F419" s="85">
        <f t="shared" si="444"/>
        <v>11.815999999999999</v>
      </c>
      <c r="G419" s="84">
        <f t="shared" si="445"/>
        <v>0</v>
      </c>
      <c r="H419" s="84">
        <v>15.07</v>
      </c>
      <c r="I419" s="85">
        <f t="shared" si="446"/>
        <v>12.056000000000001</v>
      </c>
      <c r="J419" s="84">
        <f t="shared" si="447"/>
        <v>0</v>
      </c>
      <c r="K419" s="85">
        <v>14.55</v>
      </c>
      <c r="L419" s="85">
        <f t="shared" si="448"/>
        <v>11.64</v>
      </c>
      <c r="M419" s="86">
        <f t="shared" si="449"/>
        <v>0</v>
      </c>
      <c r="N419" s="85">
        <v>11.17</v>
      </c>
      <c r="O419" s="85">
        <f t="shared" si="450"/>
        <v>8.9359999999999999</v>
      </c>
      <c r="P419" s="86">
        <f t="shared" si="451"/>
        <v>0</v>
      </c>
      <c r="Q419" s="85">
        <v>14.7</v>
      </c>
      <c r="R419" s="85">
        <f t="shared" si="452"/>
        <v>11.76</v>
      </c>
      <c r="S419" s="86">
        <f t="shared" si="453"/>
        <v>0</v>
      </c>
      <c r="T419" s="85">
        <v>17.5</v>
      </c>
      <c r="U419" s="85">
        <f t="shared" si="454"/>
        <v>14</v>
      </c>
      <c r="V419" s="84">
        <f t="shared" si="455"/>
        <v>0</v>
      </c>
      <c r="W419" s="84">
        <v>21.99</v>
      </c>
      <c r="X419" s="85">
        <f t="shared" si="456"/>
        <v>17.591999999999999</v>
      </c>
      <c r="Y419" s="84">
        <f t="shared" si="457"/>
        <v>0</v>
      </c>
      <c r="Z419" s="85">
        <v>21.14</v>
      </c>
      <c r="AA419" s="85">
        <f t="shared" si="458"/>
        <v>16.911999999999999</v>
      </c>
      <c r="AB419" s="136">
        <f t="shared" si="459"/>
        <v>0</v>
      </c>
    </row>
    <row r="420" spans="1:28" ht="13.5" thickBot="1" x14ac:dyDescent="0.25">
      <c r="A420" s="178">
        <v>43094</v>
      </c>
      <c r="B420" s="220">
        <v>14.47</v>
      </c>
      <c r="C420" s="85">
        <f t="shared" si="442"/>
        <v>11.576000000000001</v>
      </c>
      <c r="D420" s="84">
        <f t="shared" si="443"/>
        <v>0</v>
      </c>
      <c r="E420" s="84">
        <v>14.77</v>
      </c>
      <c r="F420" s="85">
        <f t="shared" si="444"/>
        <v>11.815999999999999</v>
      </c>
      <c r="G420" s="84">
        <f t="shared" si="445"/>
        <v>0</v>
      </c>
      <c r="H420" s="84">
        <v>15.07</v>
      </c>
      <c r="I420" s="85">
        <f t="shared" si="446"/>
        <v>12.056000000000001</v>
      </c>
      <c r="J420" s="84">
        <f t="shared" si="447"/>
        <v>0</v>
      </c>
      <c r="K420" s="85">
        <v>14.55</v>
      </c>
      <c r="L420" s="85">
        <f t="shared" si="448"/>
        <v>11.64</v>
      </c>
      <c r="M420" s="86">
        <f t="shared" si="449"/>
        <v>0</v>
      </c>
      <c r="N420" s="85">
        <v>11.17</v>
      </c>
      <c r="O420" s="85">
        <f t="shared" si="450"/>
        <v>8.9359999999999999</v>
      </c>
      <c r="P420" s="86">
        <f t="shared" si="451"/>
        <v>0</v>
      </c>
      <c r="Q420" s="85">
        <v>14.7</v>
      </c>
      <c r="R420" s="85">
        <f t="shared" si="452"/>
        <v>11.76</v>
      </c>
      <c r="S420" s="86">
        <f t="shared" si="453"/>
        <v>0</v>
      </c>
      <c r="T420" s="85">
        <v>17.5</v>
      </c>
      <c r="U420" s="85">
        <f t="shared" si="454"/>
        <v>14</v>
      </c>
      <c r="V420" s="84">
        <f t="shared" si="455"/>
        <v>0</v>
      </c>
      <c r="W420" s="84">
        <v>21.99</v>
      </c>
      <c r="X420" s="85">
        <f t="shared" si="456"/>
        <v>17.591999999999999</v>
      </c>
      <c r="Y420" s="84">
        <f t="shared" si="457"/>
        <v>0</v>
      </c>
      <c r="Z420" s="85">
        <v>21.14</v>
      </c>
      <c r="AA420" s="85">
        <f t="shared" si="458"/>
        <v>16.911999999999999</v>
      </c>
      <c r="AB420" s="136">
        <f t="shared" si="459"/>
        <v>0</v>
      </c>
    </row>
    <row r="421" spans="1:28" ht="13.5" thickBot="1" x14ac:dyDescent="0.25">
      <c r="A421" s="178">
        <v>43095</v>
      </c>
      <c r="B421" s="220">
        <v>14.47</v>
      </c>
      <c r="C421" s="85">
        <f t="shared" si="442"/>
        <v>11.576000000000001</v>
      </c>
      <c r="D421" s="84">
        <f t="shared" si="443"/>
        <v>0</v>
      </c>
      <c r="E421" s="84">
        <v>14.77</v>
      </c>
      <c r="F421" s="85">
        <f t="shared" si="444"/>
        <v>11.815999999999999</v>
      </c>
      <c r="G421" s="84">
        <f t="shared" si="445"/>
        <v>0</v>
      </c>
      <c r="H421" s="84">
        <v>15.07</v>
      </c>
      <c r="I421" s="85">
        <f t="shared" si="446"/>
        <v>12.056000000000001</v>
      </c>
      <c r="J421" s="84">
        <f t="shared" si="447"/>
        <v>0</v>
      </c>
      <c r="K421" s="85">
        <v>14.55</v>
      </c>
      <c r="L421" s="85">
        <f t="shared" si="448"/>
        <v>11.64</v>
      </c>
      <c r="M421" s="86">
        <f t="shared" si="449"/>
        <v>0</v>
      </c>
      <c r="N421" s="85">
        <v>11.17</v>
      </c>
      <c r="O421" s="85">
        <f t="shared" si="450"/>
        <v>8.9359999999999999</v>
      </c>
      <c r="P421" s="86">
        <f t="shared" si="451"/>
        <v>0</v>
      </c>
      <c r="Q421" s="85">
        <v>14.7</v>
      </c>
      <c r="R421" s="85">
        <f t="shared" si="452"/>
        <v>11.76</v>
      </c>
      <c r="S421" s="86">
        <f t="shared" si="453"/>
        <v>0</v>
      </c>
      <c r="T421" s="85">
        <v>17.5</v>
      </c>
      <c r="U421" s="85">
        <f t="shared" si="454"/>
        <v>14</v>
      </c>
      <c r="V421" s="84">
        <f t="shared" si="455"/>
        <v>0</v>
      </c>
      <c r="W421" s="84">
        <v>21.99</v>
      </c>
      <c r="X421" s="85">
        <f t="shared" si="456"/>
        <v>17.591999999999999</v>
      </c>
      <c r="Y421" s="84">
        <f t="shared" si="457"/>
        <v>0</v>
      </c>
      <c r="Z421" s="85">
        <v>21.14</v>
      </c>
      <c r="AA421" s="85">
        <f t="shared" si="458"/>
        <v>16.911999999999999</v>
      </c>
      <c r="AB421" s="136">
        <f t="shared" si="459"/>
        <v>0</v>
      </c>
    </row>
    <row r="422" spans="1:28" ht="13.5" thickBot="1" x14ac:dyDescent="0.25">
      <c r="A422" s="178">
        <v>43096</v>
      </c>
      <c r="B422" s="220">
        <v>14.47</v>
      </c>
      <c r="C422" s="85">
        <f t="shared" si="442"/>
        <v>11.576000000000001</v>
      </c>
      <c r="D422" s="84">
        <f t="shared" si="443"/>
        <v>0</v>
      </c>
      <c r="E422" s="84">
        <v>14.77</v>
      </c>
      <c r="F422" s="85">
        <f t="shared" si="444"/>
        <v>11.815999999999999</v>
      </c>
      <c r="G422" s="84">
        <f t="shared" si="445"/>
        <v>0</v>
      </c>
      <c r="H422" s="84">
        <v>15.07</v>
      </c>
      <c r="I422" s="85">
        <f t="shared" si="446"/>
        <v>12.056000000000001</v>
      </c>
      <c r="J422" s="84">
        <f t="shared" si="447"/>
        <v>0</v>
      </c>
      <c r="K422" s="85">
        <v>14.55</v>
      </c>
      <c r="L422" s="85">
        <f t="shared" si="448"/>
        <v>11.64</v>
      </c>
      <c r="M422" s="86">
        <f t="shared" si="449"/>
        <v>0</v>
      </c>
      <c r="N422" s="85">
        <v>11.17</v>
      </c>
      <c r="O422" s="85">
        <f t="shared" si="450"/>
        <v>8.9359999999999999</v>
      </c>
      <c r="P422" s="86">
        <f t="shared" si="451"/>
        <v>0</v>
      </c>
      <c r="Q422" s="85">
        <v>14.7</v>
      </c>
      <c r="R422" s="85">
        <f t="shared" si="452"/>
        <v>11.76</v>
      </c>
      <c r="S422" s="86">
        <f t="shared" si="453"/>
        <v>0</v>
      </c>
      <c r="T422" s="85">
        <v>17.5</v>
      </c>
      <c r="U422" s="85">
        <f t="shared" si="454"/>
        <v>14</v>
      </c>
      <c r="V422" s="84">
        <f t="shared" si="455"/>
        <v>0</v>
      </c>
      <c r="W422" s="84">
        <v>21.99</v>
      </c>
      <c r="X422" s="85">
        <f t="shared" si="456"/>
        <v>17.591999999999999</v>
      </c>
      <c r="Y422" s="84">
        <f t="shared" si="457"/>
        <v>0</v>
      </c>
      <c r="Z422" s="85">
        <v>21.14</v>
      </c>
      <c r="AA422" s="85">
        <f t="shared" si="458"/>
        <v>16.911999999999999</v>
      </c>
      <c r="AB422" s="136">
        <f t="shared" si="459"/>
        <v>0</v>
      </c>
    </row>
    <row r="423" spans="1:28" ht="13.5" thickBot="1" x14ac:dyDescent="0.25">
      <c r="A423" s="178">
        <v>43097</v>
      </c>
      <c r="B423" s="220">
        <v>14.57</v>
      </c>
      <c r="C423" s="85">
        <f t="shared" si="442"/>
        <v>11.656000000000001</v>
      </c>
      <c r="D423" s="84">
        <f t="shared" si="443"/>
        <v>9.9999999999999645</v>
      </c>
      <c r="E423" s="84">
        <v>14.87</v>
      </c>
      <c r="F423" s="85">
        <f t="shared" si="444"/>
        <v>11.895999999999999</v>
      </c>
      <c r="G423" s="84">
        <f t="shared" si="445"/>
        <v>9.9999999999999645</v>
      </c>
      <c r="H423" s="84">
        <v>15.17</v>
      </c>
      <c r="I423" s="85">
        <f t="shared" si="446"/>
        <v>12.135999999999999</v>
      </c>
      <c r="J423" s="84">
        <f t="shared" si="447"/>
        <v>9.9999999999999645</v>
      </c>
      <c r="K423" s="85">
        <v>14.7</v>
      </c>
      <c r="L423" s="85">
        <f t="shared" si="448"/>
        <v>11.76</v>
      </c>
      <c r="M423" s="86">
        <f t="shared" si="449"/>
        <v>14.999999999999858</v>
      </c>
      <c r="N423" s="85">
        <v>11.17</v>
      </c>
      <c r="O423" s="85">
        <f t="shared" si="450"/>
        <v>8.9359999999999999</v>
      </c>
      <c r="P423" s="86">
        <f t="shared" si="451"/>
        <v>0</v>
      </c>
      <c r="Q423" s="85">
        <v>14.85</v>
      </c>
      <c r="R423" s="85">
        <f t="shared" si="452"/>
        <v>11.879999999999999</v>
      </c>
      <c r="S423" s="86">
        <f t="shared" si="453"/>
        <v>15.000000000000036</v>
      </c>
      <c r="T423" s="85">
        <v>17.5</v>
      </c>
      <c r="U423" s="85">
        <f t="shared" si="454"/>
        <v>14</v>
      </c>
      <c r="V423" s="84">
        <f t="shared" si="455"/>
        <v>0</v>
      </c>
      <c r="W423" s="84">
        <v>21.99</v>
      </c>
      <c r="X423" s="85">
        <f t="shared" si="456"/>
        <v>17.591999999999999</v>
      </c>
      <c r="Y423" s="84">
        <f t="shared" si="457"/>
        <v>0</v>
      </c>
      <c r="Z423" s="85">
        <v>21.14</v>
      </c>
      <c r="AA423" s="85">
        <f t="shared" si="458"/>
        <v>16.911999999999999</v>
      </c>
      <c r="AB423" s="136">
        <f t="shared" si="459"/>
        <v>0</v>
      </c>
    </row>
    <row r="424" spans="1:28" ht="13.5" thickBot="1" x14ac:dyDescent="0.25">
      <c r="A424" s="178">
        <v>43098</v>
      </c>
      <c r="B424" s="220">
        <v>14.47</v>
      </c>
      <c r="C424" s="85">
        <f>B424/1.25</f>
        <v>11.576000000000001</v>
      </c>
      <c r="D424" s="84">
        <f>(B424-B423)*100</f>
        <v>-9.9999999999999645</v>
      </c>
      <c r="E424" s="84">
        <v>14.77</v>
      </c>
      <c r="F424" s="85">
        <f>E424/1.25</f>
        <v>11.815999999999999</v>
      </c>
      <c r="G424" s="84"/>
      <c r="H424" s="84">
        <v>15.07</v>
      </c>
      <c r="I424" s="85">
        <f>H424/1.25</f>
        <v>12.056000000000001</v>
      </c>
      <c r="J424" s="84">
        <f>(K10-K9)*100</f>
        <v>0</v>
      </c>
      <c r="K424" s="85">
        <v>14.7</v>
      </c>
      <c r="L424" s="85">
        <f>K424/1.25</f>
        <v>11.76</v>
      </c>
      <c r="M424" s="86">
        <f>(K424-K423)*100</f>
        <v>0</v>
      </c>
      <c r="N424" s="85">
        <v>11.17</v>
      </c>
      <c r="O424" s="85">
        <f>N424/1.25</f>
        <v>8.9359999999999999</v>
      </c>
      <c r="P424" s="86">
        <f>(N424-N423)*100</f>
        <v>0</v>
      </c>
      <c r="Q424" s="85">
        <v>14.85</v>
      </c>
      <c r="R424" s="85">
        <f>Q424/1.25</f>
        <v>11.879999999999999</v>
      </c>
      <c r="S424" s="86">
        <f>(Q424-Q423)*100</f>
        <v>0</v>
      </c>
      <c r="T424" s="85">
        <v>17.5</v>
      </c>
      <c r="U424" s="85">
        <f>T424/1.25</f>
        <v>14</v>
      </c>
      <c r="V424" s="84">
        <f>(T424-T423)*100</f>
        <v>0</v>
      </c>
      <c r="W424" s="84">
        <v>21.99</v>
      </c>
      <c r="X424" s="85">
        <f>W424/1.25</f>
        <v>17.591999999999999</v>
      </c>
      <c r="Y424" s="84">
        <f>(W424-W423)*100</f>
        <v>0</v>
      </c>
      <c r="Z424" s="85">
        <v>21.14</v>
      </c>
      <c r="AA424" s="85">
        <f>Z424/1.25</f>
        <v>16.911999999999999</v>
      </c>
      <c r="AB424" s="136">
        <f>(Z424-Z423)*100</f>
        <v>0</v>
      </c>
    </row>
    <row r="425" spans="1:28" ht="13.5" thickBot="1" x14ac:dyDescent="0.25">
      <c r="A425" s="178">
        <v>43099</v>
      </c>
      <c r="B425" s="220">
        <v>14.47</v>
      </c>
      <c r="C425" s="85">
        <f>B425/1.25</f>
        <v>11.576000000000001</v>
      </c>
      <c r="D425" s="84">
        <f>(B425-B424)*100</f>
        <v>0</v>
      </c>
      <c r="E425" s="84">
        <v>14.77</v>
      </c>
      <c r="F425" s="85">
        <f>E425/1.25</f>
        <v>11.815999999999999</v>
      </c>
      <c r="G425" s="84">
        <f>(E425-E424)*100</f>
        <v>0</v>
      </c>
      <c r="H425" s="84">
        <v>15.07</v>
      </c>
      <c r="I425" s="85">
        <f>H425/1.25</f>
        <v>12.056000000000001</v>
      </c>
      <c r="J425" s="84">
        <f>(H425-H424)*100</f>
        <v>0</v>
      </c>
      <c r="K425" s="85">
        <v>14.7</v>
      </c>
      <c r="L425" s="85">
        <f>K425/1.25</f>
        <v>11.76</v>
      </c>
      <c r="M425" s="86">
        <f>(K425-K424)*100</f>
        <v>0</v>
      </c>
      <c r="N425" s="85">
        <v>11.17</v>
      </c>
      <c r="O425" s="85">
        <f>N425/1.25</f>
        <v>8.9359999999999999</v>
      </c>
      <c r="P425" s="86">
        <f>(N425-N424)*100</f>
        <v>0</v>
      </c>
      <c r="Q425" s="85">
        <v>14.85</v>
      </c>
      <c r="R425" s="85">
        <f>Q425/1.25</f>
        <v>11.879999999999999</v>
      </c>
      <c r="S425" s="86">
        <f>(Q425-Q424)*100</f>
        <v>0</v>
      </c>
      <c r="T425" s="85">
        <v>17.5</v>
      </c>
      <c r="U425" s="85">
        <f>T425/1.25</f>
        <v>14</v>
      </c>
      <c r="V425" s="84">
        <f>(T425-T424)*100</f>
        <v>0</v>
      </c>
      <c r="W425" s="84">
        <v>21.99</v>
      </c>
      <c r="X425" s="85">
        <f>W425/1.25</f>
        <v>17.591999999999999</v>
      </c>
      <c r="Y425" s="84">
        <f>(W425-W424)*100</f>
        <v>0</v>
      </c>
      <c r="Z425" s="85">
        <v>21.14</v>
      </c>
      <c r="AA425" s="85">
        <f>Z425/1.25</f>
        <v>16.911999999999999</v>
      </c>
      <c r="AB425" s="136">
        <f>(Z425-Z424)*100</f>
        <v>0</v>
      </c>
    </row>
    <row r="426" spans="1:28" x14ac:dyDescent="0.2">
      <c r="A426" s="178">
        <v>43100</v>
      </c>
      <c r="B426" s="220">
        <v>14.47</v>
      </c>
      <c r="C426" s="85">
        <f>B426/1.25</f>
        <v>11.576000000000001</v>
      </c>
      <c r="D426" s="84">
        <f>(B426-B425)*100</f>
        <v>0</v>
      </c>
      <c r="E426" s="84">
        <v>14.77</v>
      </c>
      <c r="F426" s="85">
        <f>E426/1.25</f>
        <v>11.815999999999999</v>
      </c>
      <c r="G426" s="84">
        <f>(E426-E425)*100</f>
        <v>0</v>
      </c>
      <c r="H426" s="84">
        <v>15.07</v>
      </c>
      <c r="I426" s="85">
        <f>H426/1.25</f>
        <v>12.056000000000001</v>
      </c>
      <c r="J426" s="84">
        <f>(H426-H425)*100</f>
        <v>0</v>
      </c>
      <c r="K426" s="85">
        <v>14.7</v>
      </c>
      <c r="L426" s="85">
        <f>K426/1.25</f>
        <v>11.76</v>
      </c>
      <c r="M426" s="86">
        <f>(K426-K425)*100</f>
        <v>0</v>
      </c>
      <c r="N426" s="85">
        <v>11.17</v>
      </c>
      <c r="O426" s="85">
        <f>N426/1.25</f>
        <v>8.9359999999999999</v>
      </c>
      <c r="P426" s="86">
        <f>(N426-N425)*100</f>
        <v>0</v>
      </c>
      <c r="Q426" s="85">
        <v>14.85</v>
      </c>
      <c r="R426" s="85">
        <f>Q426/1.25</f>
        <v>11.879999999999999</v>
      </c>
      <c r="S426" s="86">
        <f>(Q426-Q425)*100</f>
        <v>0</v>
      </c>
      <c r="T426" s="85">
        <v>17.5</v>
      </c>
      <c r="U426" s="85">
        <f>T426/1.25</f>
        <v>14</v>
      </c>
      <c r="V426" s="84">
        <f>(T426-T425)*100</f>
        <v>0</v>
      </c>
      <c r="W426" s="84">
        <v>21.99</v>
      </c>
      <c r="X426" s="85">
        <f>W426/1.25</f>
        <v>17.591999999999999</v>
      </c>
      <c r="Y426" s="84">
        <f>(W426-W425)*100</f>
        <v>0</v>
      </c>
      <c r="Z426" s="85">
        <v>21.14</v>
      </c>
      <c r="AA426" s="85">
        <f>Z426/1.25</f>
        <v>16.911999999999999</v>
      </c>
      <c r="AB426" s="136">
        <f>(Z426-Z425)*100</f>
        <v>0</v>
      </c>
    </row>
  </sheetData>
  <conditionalFormatting sqref="B432:Q462">
    <cfRule type="cellIs" dxfId="261" priority="17" stopIfTrue="1" operator="equal">
      <formula>0</formula>
    </cfRule>
  </conditionalFormatting>
  <conditionalFormatting sqref="B1:AA1">
    <cfRule type="cellIs" dxfId="260" priority="5364" stopIfTrue="1" operator="equal">
      <formula>0</formula>
    </cfRule>
  </conditionalFormatting>
  <conditionalFormatting sqref="B7:AA37">
    <cfRule type="cellIs" dxfId="259" priority="4992" stopIfTrue="1" operator="equal">
      <formula>0</formula>
    </cfRule>
  </conditionalFormatting>
  <conditionalFormatting sqref="B43:AA70">
    <cfRule type="cellIs" dxfId="258" priority="4624" stopIfTrue="1" operator="equal">
      <formula>0</formula>
    </cfRule>
  </conditionalFormatting>
  <conditionalFormatting sqref="B76:AA106">
    <cfRule type="cellIs" dxfId="257" priority="4102" stopIfTrue="1" operator="equal">
      <formula>0</formula>
    </cfRule>
  </conditionalFormatting>
  <conditionalFormatting sqref="B112:AA141">
    <cfRule type="cellIs" dxfId="256" priority="3675" stopIfTrue="1" operator="equal">
      <formula>0</formula>
    </cfRule>
  </conditionalFormatting>
  <conditionalFormatting sqref="B147:AA177">
    <cfRule type="cellIs" dxfId="255" priority="2597" stopIfTrue="1" operator="equal">
      <formula>0</formula>
    </cfRule>
  </conditionalFormatting>
  <conditionalFormatting sqref="B183:AA212">
    <cfRule type="cellIs" dxfId="254" priority="2387" stopIfTrue="1" operator="equal">
      <formula>0</formula>
    </cfRule>
  </conditionalFormatting>
  <conditionalFormatting sqref="B218:AA248">
    <cfRule type="cellIs" dxfId="253" priority="2170" stopIfTrue="1" operator="equal">
      <formula>0</formula>
    </cfRule>
  </conditionalFormatting>
  <conditionalFormatting sqref="B254:AA284">
    <cfRule type="cellIs" dxfId="252" priority="1953" stopIfTrue="1" operator="equal">
      <formula>0</formula>
    </cfRule>
  </conditionalFormatting>
  <conditionalFormatting sqref="B290:AA320">
    <cfRule type="cellIs" dxfId="251" priority="1533" stopIfTrue="1" operator="equal">
      <formula>0</formula>
    </cfRule>
  </conditionalFormatting>
  <conditionalFormatting sqref="B325:AA355">
    <cfRule type="cellIs" dxfId="250" priority="1099" stopIfTrue="1" operator="equal">
      <formula>0</formula>
    </cfRule>
  </conditionalFormatting>
  <conditionalFormatting sqref="B361:AA391">
    <cfRule type="cellIs" dxfId="249" priority="454" stopIfTrue="1" operator="equal">
      <formula>0</formula>
    </cfRule>
  </conditionalFormatting>
  <conditionalFormatting sqref="B396:AA426">
    <cfRule type="cellIs" dxfId="248" priority="1" stopIfTrue="1" operator="equal">
      <formula>0</formula>
    </cfRule>
  </conditionalFormatting>
  <conditionalFormatting sqref="R432:S459">
    <cfRule type="cellIs" dxfId="247" priority="24" stopIfTrue="1" operator="equal">
      <formula>0</formula>
    </cfRule>
  </conditionalFormatting>
  <conditionalFormatting sqref="R461:S462">
    <cfRule type="cellIs" dxfId="246" priority="228" stopIfTrue="1" operator="equal">
      <formula>0</formula>
    </cfRule>
  </conditionalFormatting>
  <conditionalFormatting sqref="T432:AA462">
    <cfRule type="cellIs" dxfId="245" priority="18" stopIfTrue="1" operator="equal">
      <formula>0</formula>
    </cfRule>
  </conditionalFormatting>
  <conditionalFormatting sqref="AC76:AE99">
    <cfRule type="cellIs" dxfId="244" priority="4500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AJ462"/>
  <sheetViews>
    <sheetView topLeftCell="A461" zoomScaleNormal="100" workbookViewId="0">
      <selection activeCell="B462" sqref="B462"/>
    </sheetView>
  </sheetViews>
  <sheetFormatPr defaultRowHeight="12.75" x14ac:dyDescent="0.2"/>
  <cols>
    <col min="1" max="1" width="18.7109375" bestFit="1" customWidth="1"/>
    <col min="2" max="2" width="8.5703125" bestFit="1" customWidth="1"/>
    <col min="4" max="4" width="5.42578125" customWidth="1"/>
    <col min="7" max="7" width="5.5703125" customWidth="1"/>
    <col min="10" max="10" width="5.5703125" customWidth="1"/>
    <col min="13" max="13" width="5.5703125" customWidth="1"/>
    <col min="16" max="16" width="5.5703125" customWidth="1"/>
    <col min="19" max="19" width="5.5703125" customWidth="1"/>
    <col min="22" max="22" width="5.5703125" customWidth="1"/>
    <col min="24" max="24" width="5.5703125" customWidth="1"/>
    <col min="26" max="26" width="5.5703125" customWidth="1"/>
    <col min="28" max="28" width="5.5703125" customWidth="1"/>
    <col min="30" max="30" width="5.5703125" customWidth="1"/>
    <col min="33" max="33" width="5.5703125" customWidth="1"/>
    <col min="36" max="36" width="5.5703125" customWidth="1"/>
  </cols>
  <sheetData>
    <row r="2" spans="1:36" ht="51.75" thickBot="1" x14ac:dyDescent="0.25">
      <c r="A2" s="214" t="s">
        <v>1</v>
      </c>
      <c r="B2" s="144" t="s">
        <v>2</v>
      </c>
      <c r="C2" s="144" t="s">
        <v>16</v>
      </c>
      <c r="D2" s="87" t="s">
        <v>5</v>
      </c>
      <c r="E2" s="144" t="s">
        <v>3</v>
      </c>
      <c r="F2" s="144" t="s">
        <v>17</v>
      </c>
      <c r="G2" s="87" t="s">
        <v>5</v>
      </c>
      <c r="H2" s="144" t="s">
        <v>4</v>
      </c>
      <c r="I2" s="144" t="s">
        <v>18</v>
      </c>
      <c r="J2" s="87" t="s">
        <v>5</v>
      </c>
      <c r="K2" s="145" t="s">
        <v>6</v>
      </c>
      <c r="L2" s="145" t="s">
        <v>63</v>
      </c>
      <c r="M2" s="88" t="s">
        <v>5</v>
      </c>
      <c r="N2" s="192" t="s">
        <v>91</v>
      </c>
      <c r="O2" s="192" t="s">
        <v>92</v>
      </c>
      <c r="P2" s="193" t="s">
        <v>5</v>
      </c>
      <c r="Q2" s="215" t="s">
        <v>7</v>
      </c>
      <c r="R2" s="215" t="s">
        <v>20</v>
      </c>
      <c r="S2" s="213" t="s">
        <v>5</v>
      </c>
      <c r="T2" s="146" t="s">
        <v>68</v>
      </c>
      <c r="U2" s="146" t="s">
        <v>69</v>
      </c>
      <c r="V2" s="147" t="s">
        <v>5</v>
      </c>
      <c r="W2" s="203" t="s">
        <v>86</v>
      </c>
      <c r="X2" s="149" t="s">
        <v>5</v>
      </c>
      <c r="Y2" s="198" t="s">
        <v>87</v>
      </c>
      <c r="Z2" s="149" t="s">
        <v>5</v>
      </c>
      <c r="AA2" s="148" t="s">
        <v>88</v>
      </c>
      <c r="AB2" s="149" t="s">
        <v>5</v>
      </c>
      <c r="AC2" s="148" t="s">
        <v>89</v>
      </c>
      <c r="AD2" s="149" t="s">
        <v>5</v>
      </c>
      <c r="AE2" s="90" t="s">
        <v>23</v>
      </c>
      <c r="AF2" s="90" t="s">
        <v>24</v>
      </c>
      <c r="AG2" s="91" t="s">
        <v>5</v>
      </c>
      <c r="AH2" s="90" t="s">
        <v>25</v>
      </c>
      <c r="AI2" s="90" t="s">
        <v>26</v>
      </c>
      <c r="AJ2" s="91" t="s">
        <v>5</v>
      </c>
    </row>
    <row r="3" spans="1:36" x14ac:dyDescent="0.2">
      <c r="A3" s="158" t="s">
        <v>70</v>
      </c>
      <c r="B3" s="150">
        <f>AVERAGE(B6:B34)</f>
        <v>16.059310344827587</v>
      </c>
      <c r="C3" s="151">
        <f>AVERAGE(B3/1.25)</f>
        <v>12.847448275862069</v>
      </c>
      <c r="D3" s="151"/>
      <c r="E3" s="151">
        <f>AVERAGE(E6:E34)</f>
        <v>16.559310344827587</v>
      </c>
      <c r="F3" s="151">
        <f>AVERAGE(E3/1.25)</f>
        <v>13.24744827586207</v>
      </c>
      <c r="G3" s="151"/>
      <c r="H3" s="151">
        <f>AVERAGE(H6:H34)</f>
        <v>16.959310344827585</v>
      </c>
      <c r="I3" s="151">
        <f>AVERAGE(H3/1.25)</f>
        <v>13.567448275862068</v>
      </c>
      <c r="J3" s="151"/>
      <c r="K3" s="151">
        <f>AVERAGE(K6:K34)</f>
        <v>16.780000000000005</v>
      </c>
      <c r="L3" s="151">
        <f>AVERAGE(K3/1.25)</f>
        <v>13.424000000000003</v>
      </c>
      <c r="M3" s="151"/>
      <c r="N3" s="151">
        <f>AVERAGE(N6:N34)</f>
        <v>17.369999999999997</v>
      </c>
      <c r="O3" s="151">
        <f>AVERAGE(N3/1.25)</f>
        <v>13.895999999999997</v>
      </c>
      <c r="P3" s="151"/>
      <c r="Q3" s="151">
        <f>AVERAGE(Q6:Q34)</f>
        <v>13.326551724137927</v>
      </c>
      <c r="R3" s="151">
        <f>AVERAGE(Q3/1.25)</f>
        <v>10.661241379310342</v>
      </c>
      <c r="S3" s="151"/>
      <c r="T3" s="151">
        <f>AVERAGE(T6:T34)</f>
        <v>17.468620689655179</v>
      </c>
      <c r="U3" s="151">
        <f>AVERAGE(T3/1.25)</f>
        <v>13.974896551724143</v>
      </c>
      <c r="V3" s="151"/>
      <c r="W3" s="151">
        <f>AVERAGE(W6:W34)</f>
        <v>19.479655172413789</v>
      </c>
      <c r="X3" s="151"/>
      <c r="Y3" s="151">
        <f>AVERAGE(Y6:Y34)</f>
        <v>19.729655172413789</v>
      </c>
      <c r="Z3" s="151"/>
      <c r="AA3" s="151">
        <f>AVERAGE(AA6:AA34)</f>
        <v>19.876206896551732</v>
      </c>
      <c r="AB3" s="151"/>
      <c r="AC3" s="151">
        <f>AVERAGE(AC6:AC34)</f>
        <v>20.126206896551732</v>
      </c>
      <c r="AD3" s="151"/>
      <c r="AE3" s="151">
        <f>AVERAGE(AE6:AE34)</f>
        <v>23.279999999999983</v>
      </c>
      <c r="AF3" s="151">
        <f>AVERAGE(AE3/1.25)</f>
        <v>18.623999999999988</v>
      </c>
      <c r="AG3" s="151"/>
      <c r="AH3" s="151">
        <f>AVERAGE(AH6:AH34)</f>
        <v>22.429999999999993</v>
      </c>
      <c r="AI3" s="151">
        <f>AVERAGE(AH3/1.25)</f>
        <v>17.943999999999996</v>
      </c>
      <c r="AJ3" s="152"/>
    </row>
    <row r="4" spans="1:36" x14ac:dyDescent="0.2">
      <c r="A4" s="159" t="s">
        <v>53</v>
      </c>
      <c r="B4" s="153">
        <f>AVERAGE(B6:B20)</f>
        <v>16.083333333333332</v>
      </c>
      <c r="C4" s="153">
        <f>AVERAGE(C6:C21)</f>
        <v>12.871499999999999</v>
      </c>
      <c r="D4" s="153"/>
      <c r="E4" s="153">
        <f>AVERAGE(E6:E21)</f>
        <v>16.589374999999997</v>
      </c>
      <c r="F4" s="153">
        <f>AVERAGE(F6:F21)</f>
        <v>13.271499999999998</v>
      </c>
      <c r="G4" s="153"/>
      <c r="H4" s="153">
        <f>AVERAGE(H6:H20)</f>
        <v>16.983333333333334</v>
      </c>
      <c r="I4" s="153">
        <f>AVERAGE(I6:I20)</f>
        <v>13.586666666666666</v>
      </c>
      <c r="J4" s="153"/>
      <c r="K4" s="153">
        <f>AVERAGE(K6:K20)</f>
        <v>16.956666666666663</v>
      </c>
      <c r="L4" s="153">
        <f>AVERAGE(L6:L20)</f>
        <v>13.565333333333335</v>
      </c>
      <c r="M4" s="153"/>
      <c r="N4" s="153">
        <f>AVERAGE(N6:N20)</f>
        <v>17.546666666666667</v>
      </c>
      <c r="O4" s="153">
        <f>AVERAGE(O6:O20)</f>
        <v>14.037333333333335</v>
      </c>
      <c r="P4" s="153"/>
      <c r="Q4" s="153">
        <f>AVERAGE(Q6:Q20)</f>
        <v>13.410000000000002</v>
      </c>
      <c r="R4" s="153">
        <f>AVERAGE(R6:R20)</f>
        <v>10.728000000000002</v>
      </c>
      <c r="S4" s="153"/>
      <c r="T4" s="153">
        <f>AVERAGE(T6:T20)</f>
        <v>17.653333333333329</v>
      </c>
      <c r="U4" s="153">
        <f>AVERAGE(U6:U20)</f>
        <v>14.122666666666666</v>
      </c>
      <c r="V4" s="153"/>
      <c r="W4" s="153">
        <f>AVERAGE(W6:W20)</f>
        <v>19.403333333333332</v>
      </c>
      <c r="X4" s="153"/>
      <c r="Y4" s="153">
        <f>AVERAGE(Y6:Y20)</f>
        <v>19.653333333333332</v>
      </c>
      <c r="Z4" s="153"/>
      <c r="AA4" s="153">
        <f>AVERAGE(AA6:AA20)</f>
        <v>19.803333333333338</v>
      </c>
      <c r="AB4" s="153"/>
      <c r="AC4" s="153">
        <f>AVERAGE(AC6:AC20)</f>
        <v>20.053333333333338</v>
      </c>
      <c r="AD4" s="153"/>
      <c r="AE4" s="153">
        <f>AVERAGE(AE6:AE20)</f>
        <v>23.279999999999994</v>
      </c>
      <c r="AF4" s="153">
        <f>AVERAGE(AF6:AF20)</f>
        <v>18.624000000000002</v>
      </c>
      <c r="AG4" s="153"/>
      <c r="AH4" s="153">
        <f>AVERAGE(AH6:AH20)</f>
        <v>22.430000000000003</v>
      </c>
      <c r="AI4" s="153">
        <f>AVERAGE(AI6:AI20)</f>
        <v>17.943999999999996</v>
      </c>
      <c r="AJ4" s="153"/>
    </row>
    <row r="5" spans="1:36" ht="13.5" thickBot="1" x14ac:dyDescent="0.25">
      <c r="A5" s="183" t="s">
        <v>54</v>
      </c>
      <c r="B5" s="162">
        <f>AVERAGE(B21:B35)</f>
        <v>16.013333333333332</v>
      </c>
      <c r="C5" s="162">
        <f>AVERAGE(C21:C34)</f>
        <v>12.82685714285714</v>
      </c>
      <c r="D5" s="162"/>
      <c r="E5" s="162">
        <f>AVERAGE(E21:E34)</f>
        <v>16.533571428571427</v>
      </c>
      <c r="F5" s="162">
        <f>AVERAGE(F21:F34)</f>
        <v>13.226857142857142</v>
      </c>
      <c r="G5" s="162"/>
      <c r="H5" s="162">
        <f>AVERAGE(H21:H34)</f>
        <v>16.933571428571426</v>
      </c>
      <c r="I5" s="162">
        <f>AVERAGE(I21:I34)</f>
        <v>13.546857142857139</v>
      </c>
      <c r="J5" s="162"/>
      <c r="K5" s="162">
        <f>AVERAGE(K21:K34)</f>
        <v>16.590714285714284</v>
      </c>
      <c r="L5" s="162">
        <f>AVERAGE(L21:L34)</f>
        <v>13.272571428571428</v>
      </c>
      <c r="M5" s="162"/>
      <c r="N5" s="162">
        <f>AVERAGE(N21:N34)</f>
        <v>17.180714285714284</v>
      </c>
      <c r="O5" s="162">
        <f>AVERAGE(O21:O34)</f>
        <v>13.744571428571431</v>
      </c>
      <c r="P5" s="162"/>
      <c r="Q5" s="162">
        <f>AVERAGE(Q21:Q34)</f>
        <v>13.237142857142858</v>
      </c>
      <c r="R5" s="162">
        <f>AVERAGE(R21:R34)</f>
        <v>10.589714285714283</v>
      </c>
      <c r="S5" s="162"/>
      <c r="T5" s="162">
        <f>AVERAGE(T21:T34)</f>
        <v>17.270714285714284</v>
      </c>
      <c r="U5" s="162">
        <f>AVERAGE(U21:U34)</f>
        <v>13.816571428571432</v>
      </c>
      <c r="V5" s="162"/>
      <c r="W5" s="162">
        <f>AVERAGE(W21:W34)</f>
        <v>19.561428571428571</v>
      </c>
      <c r="X5" s="162"/>
      <c r="Y5" s="162">
        <f>AVERAGE(Y21:Y34)</f>
        <v>19.811428571428571</v>
      </c>
      <c r="Z5" s="162"/>
      <c r="AA5" s="162">
        <f>AVERAGE(AA21:AA34)</f>
        <v>19.954285714285714</v>
      </c>
      <c r="AB5" s="162"/>
      <c r="AC5" s="162">
        <f>AVERAGE(AC21:AC34)</f>
        <v>20.204285714285714</v>
      </c>
      <c r="AD5" s="162"/>
      <c r="AE5" s="162">
        <f>AVERAGE(AE21:AE34)</f>
        <v>23.279999999999998</v>
      </c>
      <c r="AF5" s="162">
        <f>AVERAGE(AF21:AF34)</f>
        <v>18.623999999999999</v>
      </c>
      <c r="AG5" s="162"/>
      <c r="AH5" s="162">
        <f>AVERAGE(AH21:AH34)</f>
        <v>22.430000000000003</v>
      </c>
      <c r="AI5" s="162">
        <f>AVERAGE(AI21:AI34)</f>
        <v>17.943999999999996</v>
      </c>
      <c r="AJ5" s="162"/>
    </row>
    <row r="6" spans="1:36" ht="13.5" thickBot="1" x14ac:dyDescent="0.25">
      <c r="A6" s="178">
        <v>43831</v>
      </c>
      <c r="B6" s="220">
        <v>16.03</v>
      </c>
      <c r="C6" s="85">
        <f t="shared" ref="C6" si="0">B6/1.25</f>
        <v>12.824000000000002</v>
      </c>
      <c r="D6" s="194">
        <v>15</v>
      </c>
      <c r="E6" s="84">
        <v>16.53</v>
      </c>
      <c r="F6" s="85">
        <f t="shared" ref="F6" si="1">E6/1.25</f>
        <v>13.224</v>
      </c>
      <c r="G6" s="194">
        <v>15</v>
      </c>
      <c r="H6" s="84">
        <v>16.93</v>
      </c>
      <c r="I6" s="85">
        <f t="shared" ref="I6" si="2">H6/1.25</f>
        <v>13.544</v>
      </c>
      <c r="J6" s="194">
        <v>15</v>
      </c>
      <c r="K6" s="85">
        <v>16.73</v>
      </c>
      <c r="L6" s="85">
        <f t="shared" ref="L6" si="3">K6/1.25</f>
        <v>13.384</v>
      </c>
      <c r="M6" s="195">
        <v>10</v>
      </c>
      <c r="N6" s="85">
        <v>17.32</v>
      </c>
      <c r="O6" s="85">
        <f t="shared" ref="O6" si="4">N6/1.25</f>
        <v>13.856</v>
      </c>
      <c r="P6" s="195">
        <v>10</v>
      </c>
      <c r="Q6" s="85">
        <v>13.53</v>
      </c>
      <c r="R6" s="85">
        <f t="shared" ref="R6" si="5">Q6/1.25</f>
        <v>10.824</v>
      </c>
      <c r="S6" s="195">
        <v>4</v>
      </c>
      <c r="T6" s="85">
        <v>17.66</v>
      </c>
      <c r="U6" s="85">
        <f t="shared" ref="U6" si="6">T6/1.25</f>
        <v>14.128</v>
      </c>
      <c r="V6" s="195"/>
      <c r="W6" s="207">
        <v>19.190000000000001</v>
      </c>
      <c r="X6" s="195"/>
      <c r="Y6" s="85">
        <v>19.440000000000001</v>
      </c>
      <c r="Z6" s="194"/>
      <c r="AA6" s="85">
        <v>19.59</v>
      </c>
      <c r="AB6" s="194"/>
      <c r="AC6" s="85">
        <v>19.84</v>
      </c>
      <c r="AD6" s="194"/>
      <c r="AE6" s="84">
        <v>23.28</v>
      </c>
      <c r="AF6" s="85">
        <f t="shared" ref="AF6" si="7">AE6/1.25</f>
        <v>18.624000000000002</v>
      </c>
      <c r="AG6" s="85"/>
      <c r="AH6" s="85">
        <v>22.43</v>
      </c>
      <c r="AI6" s="85">
        <f t="shared" ref="AI6" si="8">AH6/1.25</f>
        <v>17.943999999999999</v>
      </c>
      <c r="AJ6" s="177"/>
    </row>
    <row r="7" spans="1:36" ht="13.5" thickBot="1" x14ac:dyDescent="0.25">
      <c r="A7" s="178">
        <v>43832</v>
      </c>
      <c r="B7" s="220">
        <v>16.13</v>
      </c>
      <c r="C7" s="85">
        <f t="shared" ref="C7" si="9">B7/1.25</f>
        <v>12.904</v>
      </c>
      <c r="D7" s="194">
        <f t="shared" ref="D7" si="10">(B7-B6)*100</f>
        <v>9.9999999999997868</v>
      </c>
      <c r="E7" s="84">
        <v>16.63</v>
      </c>
      <c r="F7" s="85">
        <f t="shared" ref="F7" si="11">E7/1.25</f>
        <v>13.303999999999998</v>
      </c>
      <c r="G7" s="194">
        <f t="shared" ref="G7" si="12">(E7-E6)*100</f>
        <v>9.9999999999997868</v>
      </c>
      <c r="H7" s="84">
        <v>17.03</v>
      </c>
      <c r="I7" s="85">
        <f t="shared" ref="I7" si="13">H7/1.25</f>
        <v>13.624000000000001</v>
      </c>
      <c r="J7" s="194">
        <f t="shared" ref="J7" si="14">(H7-H6)*100</f>
        <v>10.000000000000142</v>
      </c>
      <c r="K7" s="85">
        <v>16.98</v>
      </c>
      <c r="L7" s="85">
        <f t="shared" ref="L7" si="15">K7/1.25</f>
        <v>13.584</v>
      </c>
      <c r="M7" s="195">
        <f t="shared" ref="M7" si="16">(K7-K6)*100</f>
        <v>25</v>
      </c>
      <c r="N7" s="85">
        <v>17.57</v>
      </c>
      <c r="O7" s="85">
        <f t="shared" ref="O7" si="17">N7/1.25</f>
        <v>14.056000000000001</v>
      </c>
      <c r="P7" s="195">
        <f t="shared" ref="P7" si="18">(N7-N6)*100</f>
        <v>25</v>
      </c>
      <c r="Q7" s="85">
        <v>13.53</v>
      </c>
      <c r="R7" s="85">
        <f t="shared" ref="R7" si="19">Q7/1.25</f>
        <v>10.824</v>
      </c>
      <c r="S7" s="195">
        <f t="shared" ref="S7" si="20">(Q7-Q6)*100</f>
        <v>0</v>
      </c>
      <c r="T7" s="85">
        <v>17.66</v>
      </c>
      <c r="U7" s="85">
        <f t="shared" ref="U7" si="21">T7/1.25</f>
        <v>14.128</v>
      </c>
      <c r="V7" s="195">
        <f t="shared" ref="V7" si="22">(T7-T6)*100</f>
        <v>0</v>
      </c>
      <c r="W7" s="207">
        <v>19.190000000000001</v>
      </c>
      <c r="X7" s="195">
        <f t="shared" ref="X7" si="23">(W7-W6)*100</f>
        <v>0</v>
      </c>
      <c r="Y7" s="85">
        <v>19.440000000000001</v>
      </c>
      <c r="Z7" s="194">
        <f t="shared" ref="Z7" si="24">(Y7-Y6)*100</f>
        <v>0</v>
      </c>
      <c r="AA7" s="85">
        <v>19.59</v>
      </c>
      <c r="AB7" s="194">
        <f t="shared" ref="AB7" si="25">(AA7-AA6)*100</f>
        <v>0</v>
      </c>
      <c r="AC7" s="85">
        <v>19.84</v>
      </c>
      <c r="AD7" s="194">
        <f t="shared" ref="AD7" si="26">(AC7-AC6)*100</f>
        <v>0</v>
      </c>
      <c r="AE7" s="84">
        <v>23.28</v>
      </c>
      <c r="AF7" s="85">
        <f t="shared" ref="AF7" si="27">AE7/1.25</f>
        <v>18.624000000000002</v>
      </c>
      <c r="AG7" s="85">
        <f t="shared" ref="AG7" si="28">SUM(AE7-AE6)</f>
        <v>0</v>
      </c>
      <c r="AH7" s="85">
        <v>22.43</v>
      </c>
      <c r="AI7" s="85">
        <f t="shared" ref="AI7" si="29">AH7/1.25</f>
        <v>17.943999999999999</v>
      </c>
      <c r="AJ7" s="177">
        <f t="shared" ref="AJ7" si="30">SUM(AH7-AH6)*100</f>
        <v>0</v>
      </c>
    </row>
    <row r="8" spans="1:36" ht="13.5" thickBot="1" x14ac:dyDescent="0.25">
      <c r="A8" s="178">
        <v>43833</v>
      </c>
      <c r="B8" s="220">
        <v>16.13</v>
      </c>
      <c r="C8" s="85">
        <f t="shared" ref="C8:C12" si="31">B8/1.25</f>
        <v>12.904</v>
      </c>
      <c r="D8" s="194">
        <f t="shared" ref="D8:D12" si="32">(B8-B7)*100</f>
        <v>0</v>
      </c>
      <c r="E8" s="84">
        <v>16.63</v>
      </c>
      <c r="F8" s="85">
        <f t="shared" ref="F8:F12" si="33">E8/1.25</f>
        <v>13.303999999999998</v>
      </c>
      <c r="G8" s="194">
        <f t="shared" ref="G8:G12" si="34">(E8-E7)*100</f>
        <v>0</v>
      </c>
      <c r="H8" s="84">
        <v>17.03</v>
      </c>
      <c r="I8" s="85">
        <f t="shared" ref="I8:I12" si="35">H8/1.25</f>
        <v>13.624000000000001</v>
      </c>
      <c r="J8" s="194">
        <f t="shared" ref="J8:J12" si="36">(H8-H7)*100</f>
        <v>0</v>
      </c>
      <c r="K8" s="85">
        <v>16.98</v>
      </c>
      <c r="L8" s="85">
        <f t="shared" ref="L8:L12" si="37">K8/1.25</f>
        <v>13.584</v>
      </c>
      <c r="M8" s="195">
        <f t="shared" ref="M8:M12" si="38">(K8-K7)*100</f>
        <v>0</v>
      </c>
      <c r="N8" s="85">
        <v>17.57</v>
      </c>
      <c r="O8" s="85">
        <f t="shared" ref="O8:O12" si="39">N8/1.25</f>
        <v>14.056000000000001</v>
      </c>
      <c r="P8" s="195">
        <f t="shared" ref="P8:P12" si="40">(N8-N7)*100</f>
        <v>0</v>
      </c>
      <c r="Q8" s="85">
        <v>13.53</v>
      </c>
      <c r="R8" s="85">
        <f t="shared" ref="R8:R12" si="41">Q8/1.25</f>
        <v>10.824</v>
      </c>
      <c r="S8" s="195">
        <f t="shared" ref="S8:S12" si="42">(Q8-Q7)*100</f>
        <v>0</v>
      </c>
      <c r="T8" s="85">
        <v>17.66</v>
      </c>
      <c r="U8" s="85">
        <f t="shared" ref="U8:U12" si="43">T8/1.25</f>
        <v>14.128</v>
      </c>
      <c r="V8" s="195">
        <f t="shared" ref="V8:V12" si="44">(T8-T7)*100</f>
        <v>0</v>
      </c>
      <c r="W8" s="207">
        <v>19.190000000000001</v>
      </c>
      <c r="X8" s="195">
        <f t="shared" ref="X8:X12" si="45">(W8-W7)*100</f>
        <v>0</v>
      </c>
      <c r="Y8" s="85">
        <v>19.440000000000001</v>
      </c>
      <c r="Z8" s="194">
        <f t="shared" ref="Z8:Z12" si="46">(Y8-Y7)*100</f>
        <v>0</v>
      </c>
      <c r="AA8" s="85">
        <v>19.59</v>
      </c>
      <c r="AB8" s="194">
        <f t="shared" ref="AB8:AB12" si="47">(AA8-AA7)*100</f>
        <v>0</v>
      </c>
      <c r="AC8" s="85">
        <v>19.84</v>
      </c>
      <c r="AD8" s="194">
        <f t="shared" ref="AD8:AD12" si="48">(AC8-AC7)*100</f>
        <v>0</v>
      </c>
      <c r="AE8" s="84">
        <v>23.28</v>
      </c>
      <c r="AF8" s="85">
        <f t="shared" ref="AF8:AF12" si="49">AE8/1.25</f>
        <v>18.624000000000002</v>
      </c>
      <c r="AG8" s="85">
        <f t="shared" ref="AG8:AG12" si="50">SUM(AE8-AE7)</f>
        <v>0</v>
      </c>
      <c r="AH8" s="85">
        <v>22.43</v>
      </c>
      <c r="AI8" s="85">
        <f t="shared" ref="AI8:AI12" si="51">AH8/1.25</f>
        <v>17.943999999999999</v>
      </c>
      <c r="AJ8" s="177">
        <f t="shared" ref="AJ8:AJ12" si="52">SUM(AH8-AH7)*100</f>
        <v>0</v>
      </c>
    </row>
    <row r="9" spans="1:36" ht="13.5" thickBot="1" x14ac:dyDescent="0.25">
      <c r="A9" s="178">
        <v>43834</v>
      </c>
      <c r="B9" s="220">
        <v>16.13</v>
      </c>
      <c r="C9" s="85">
        <f t="shared" si="31"/>
        <v>12.904</v>
      </c>
      <c r="D9" s="194">
        <f t="shared" si="32"/>
        <v>0</v>
      </c>
      <c r="E9" s="84">
        <v>16.63</v>
      </c>
      <c r="F9" s="85">
        <f t="shared" si="33"/>
        <v>13.303999999999998</v>
      </c>
      <c r="G9" s="194">
        <f t="shared" si="34"/>
        <v>0</v>
      </c>
      <c r="H9" s="84">
        <v>17.03</v>
      </c>
      <c r="I9" s="85">
        <f t="shared" si="35"/>
        <v>13.624000000000001</v>
      </c>
      <c r="J9" s="194">
        <f t="shared" si="36"/>
        <v>0</v>
      </c>
      <c r="K9" s="85">
        <v>16.98</v>
      </c>
      <c r="L9" s="85">
        <f t="shared" si="37"/>
        <v>13.584</v>
      </c>
      <c r="M9" s="195">
        <f t="shared" si="38"/>
        <v>0</v>
      </c>
      <c r="N9" s="85">
        <v>17.57</v>
      </c>
      <c r="O9" s="85">
        <f t="shared" si="39"/>
        <v>14.056000000000001</v>
      </c>
      <c r="P9" s="195">
        <f t="shared" si="40"/>
        <v>0</v>
      </c>
      <c r="Q9" s="85">
        <v>13.53</v>
      </c>
      <c r="R9" s="85">
        <f t="shared" si="41"/>
        <v>10.824</v>
      </c>
      <c r="S9" s="195">
        <f t="shared" si="42"/>
        <v>0</v>
      </c>
      <c r="T9" s="85">
        <v>17.66</v>
      </c>
      <c r="U9" s="85">
        <f t="shared" si="43"/>
        <v>14.128</v>
      </c>
      <c r="V9" s="195">
        <f t="shared" si="44"/>
        <v>0</v>
      </c>
      <c r="W9" s="207">
        <v>19.190000000000001</v>
      </c>
      <c r="X9" s="195">
        <f t="shared" si="45"/>
        <v>0</v>
      </c>
      <c r="Y9" s="85">
        <v>19.440000000000001</v>
      </c>
      <c r="Z9" s="194">
        <f t="shared" si="46"/>
        <v>0</v>
      </c>
      <c r="AA9" s="85">
        <v>19.59</v>
      </c>
      <c r="AB9" s="194">
        <f t="shared" si="47"/>
        <v>0</v>
      </c>
      <c r="AC9" s="85">
        <v>19.84</v>
      </c>
      <c r="AD9" s="194">
        <f t="shared" si="48"/>
        <v>0</v>
      </c>
      <c r="AE9" s="84">
        <v>23.28</v>
      </c>
      <c r="AF9" s="85">
        <f t="shared" si="49"/>
        <v>18.624000000000002</v>
      </c>
      <c r="AG9" s="85">
        <f t="shared" si="50"/>
        <v>0</v>
      </c>
      <c r="AH9" s="85">
        <v>22.43</v>
      </c>
      <c r="AI9" s="85">
        <f t="shared" si="51"/>
        <v>17.943999999999999</v>
      </c>
      <c r="AJ9" s="177">
        <f t="shared" si="52"/>
        <v>0</v>
      </c>
    </row>
    <row r="10" spans="1:36" ht="13.5" thickBot="1" x14ac:dyDescent="0.25">
      <c r="A10" s="178">
        <v>43835</v>
      </c>
      <c r="B10" s="220">
        <v>16.13</v>
      </c>
      <c r="C10" s="85">
        <f t="shared" si="31"/>
        <v>12.904</v>
      </c>
      <c r="D10" s="194">
        <f t="shared" si="32"/>
        <v>0</v>
      </c>
      <c r="E10" s="84">
        <v>16.63</v>
      </c>
      <c r="F10" s="85">
        <f t="shared" si="33"/>
        <v>13.303999999999998</v>
      </c>
      <c r="G10" s="194">
        <f t="shared" si="34"/>
        <v>0</v>
      </c>
      <c r="H10" s="84">
        <v>17.03</v>
      </c>
      <c r="I10" s="85">
        <f t="shared" si="35"/>
        <v>13.624000000000001</v>
      </c>
      <c r="J10" s="194">
        <f t="shared" si="36"/>
        <v>0</v>
      </c>
      <c r="K10" s="85">
        <v>16.98</v>
      </c>
      <c r="L10" s="85">
        <f t="shared" si="37"/>
        <v>13.584</v>
      </c>
      <c r="M10" s="195">
        <f t="shared" si="38"/>
        <v>0</v>
      </c>
      <c r="N10" s="85">
        <v>17.57</v>
      </c>
      <c r="O10" s="85">
        <f t="shared" si="39"/>
        <v>14.056000000000001</v>
      </c>
      <c r="P10" s="195">
        <f t="shared" si="40"/>
        <v>0</v>
      </c>
      <c r="Q10" s="85">
        <v>13.53</v>
      </c>
      <c r="R10" s="85">
        <f t="shared" si="41"/>
        <v>10.824</v>
      </c>
      <c r="S10" s="195">
        <f t="shared" si="42"/>
        <v>0</v>
      </c>
      <c r="T10" s="85">
        <v>17.66</v>
      </c>
      <c r="U10" s="85">
        <f t="shared" si="43"/>
        <v>14.128</v>
      </c>
      <c r="V10" s="195">
        <f t="shared" si="44"/>
        <v>0</v>
      </c>
      <c r="W10" s="207">
        <v>19.190000000000001</v>
      </c>
      <c r="X10" s="195">
        <f t="shared" si="45"/>
        <v>0</v>
      </c>
      <c r="Y10" s="85">
        <v>19.440000000000001</v>
      </c>
      <c r="Z10" s="194">
        <f t="shared" si="46"/>
        <v>0</v>
      </c>
      <c r="AA10" s="85">
        <v>19.59</v>
      </c>
      <c r="AB10" s="194">
        <f t="shared" si="47"/>
        <v>0</v>
      </c>
      <c r="AC10" s="85">
        <v>19.84</v>
      </c>
      <c r="AD10" s="194">
        <f t="shared" si="48"/>
        <v>0</v>
      </c>
      <c r="AE10" s="84">
        <v>23.28</v>
      </c>
      <c r="AF10" s="85">
        <f t="shared" si="49"/>
        <v>18.624000000000002</v>
      </c>
      <c r="AG10" s="85">
        <f t="shared" si="50"/>
        <v>0</v>
      </c>
      <c r="AH10" s="85">
        <v>22.43</v>
      </c>
      <c r="AI10" s="85">
        <f t="shared" si="51"/>
        <v>17.943999999999999</v>
      </c>
      <c r="AJ10" s="177">
        <f t="shared" si="52"/>
        <v>0</v>
      </c>
    </row>
    <row r="11" spans="1:36" ht="13.5" thickBot="1" x14ac:dyDescent="0.25">
      <c r="A11" s="178">
        <v>43836</v>
      </c>
      <c r="B11" s="220">
        <v>16.13</v>
      </c>
      <c r="C11" s="85">
        <f t="shared" si="31"/>
        <v>12.904</v>
      </c>
      <c r="D11" s="194">
        <f t="shared" si="32"/>
        <v>0</v>
      </c>
      <c r="E11" s="84">
        <v>16.63</v>
      </c>
      <c r="F11" s="85">
        <f t="shared" si="33"/>
        <v>13.303999999999998</v>
      </c>
      <c r="G11" s="194">
        <f t="shared" si="34"/>
        <v>0</v>
      </c>
      <c r="H11" s="84">
        <v>17.03</v>
      </c>
      <c r="I11" s="85">
        <f t="shared" si="35"/>
        <v>13.624000000000001</v>
      </c>
      <c r="J11" s="194">
        <f t="shared" si="36"/>
        <v>0</v>
      </c>
      <c r="K11" s="85">
        <v>16.98</v>
      </c>
      <c r="L11" s="85">
        <f t="shared" si="37"/>
        <v>13.584</v>
      </c>
      <c r="M11" s="195">
        <f t="shared" si="38"/>
        <v>0</v>
      </c>
      <c r="N11" s="85">
        <v>17.57</v>
      </c>
      <c r="O11" s="85">
        <f t="shared" si="39"/>
        <v>14.056000000000001</v>
      </c>
      <c r="P11" s="195">
        <f t="shared" si="40"/>
        <v>0</v>
      </c>
      <c r="Q11" s="85">
        <v>13.53</v>
      </c>
      <c r="R11" s="85">
        <f t="shared" si="41"/>
        <v>10.824</v>
      </c>
      <c r="S11" s="195">
        <f t="shared" si="42"/>
        <v>0</v>
      </c>
      <c r="T11" s="85">
        <v>17.66</v>
      </c>
      <c r="U11" s="85">
        <f t="shared" si="43"/>
        <v>14.128</v>
      </c>
      <c r="V11" s="195">
        <f t="shared" si="44"/>
        <v>0</v>
      </c>
      <c r="W11" s="207">
        <v>19.190000000000001</v>
      </c>
      <c r="X11" s="195">
        <f t="shared" si="45"/>
        <v>0</v>
      </c>
      <c r="Y11" s="85">
        <v>19.440000000000001</v>
      </c>
      <c r="Z11" s="194">
        <f t="shared" si="46"/>
        <v>0</v>
      </c>
      <c r="AA11" s="85">
        <v>19.59</v>
      </c>
      <c r="AB11" s="194">
        <f t="shared" si="47"/>
        <v>0</v>
      </c>
      <c r="AC11" s="85">
        <v>19.84</v>
      </c>
      <c r="AD11" s="194">
        <f t="shared" si="48"/>
        <v>0</v>
      </c>
      <c r="AE11" s="84">
        <v>23.28</v>
      </c>
      <c r="AF11" s="85">
        <f t="shared" si="49"/>
        <v>18.624000000000002</v>
      </c>
      <c r="AG11" s="85">
        <f t="shared" si="50"/>
        <v>0</v>
      </c>
      <c r="AH11" s="85">
        <v>22.43</v>
      </c>
      <c r="AI11" s="85">
        <f t="shared" si="51"/>
        <v>17.943999999999999</v>
      </c>
      <c r="AJ11" s="177">
        <f t="shared" si="52"/>
        <v>0</v>
      </c>
    </row>
    <row r="12" spans="1:36" ht="13.5" thickBot="1" x14ac:dyDescent="0.25">
      <c r="A12" s="178">
        <v>43837</v>
      </c>
      <c r="B12" s="220">
        <v>16.23</v>
      </c>
      <c r="C12" s="85">
        <f t="shared" si="31"/>
        <v>12.984</v>
      </c>
      <c r="D12" s="194">
        <f t="shared" si="32"/>
        <v>10.000000000000142</v>
      </c>
      <c r="E12" s="84">
        <v>16.73</v>
      </c>
      <c r="F12" s="85">
        <f t="shared" si="33"/>
        <v>13.384</v>
      </c>
      <c r="G12" s="194">
        <f t="shared" si="34"/>
        <v>10.000000000000142</v>
      </c>
      <c r="H12" s="84">
        <v>17.13</v>
      </c>
      <c r="I12" s="85">
        <f t="shared" si="35"/>
        <v>13.703999999999999</v>
      </c>
      <c r="J12" s="194">
        <f t="shared" si="36"/>
        <v>9.9999999999997868</v>
      </c>
      <c r="K12" s="85">
        <v>17.079999999999998</v>
      </c>
      <c r="L12" s="85">
        <f t="shared" si="37"/>
        <v>13.663999999999998</v>
      </c>
      <c r="M12" s="195">
        <f t="shared" si="38"/>
        <v>9.9999999999997868</v>
      </c>
      <c r="N12" s="85">
        <v>17.670000000000002</v>
      </c>
      <c r="O12" s="85">
        <f t="shared" si="39"/>
        <v>14.136000000000001</v>
      </c>
      <c r="P12" s="195">
        <f t="shared" si="40"/>
        <v>10.000000000000142</v>
      </c>
      <c r="Q12" s="85">
        <v>13.53</v>
      </c>
      <c r="R12" s="85">
        <f t="shared" si="41"/>
        <v>10.824</v>
      </c>
      <c r="S12" s="195">
        <f t="shared" si="42"/>
        <v>0</v>
      </c>
      <c r="T12" s="85">
        <v>17.760000000000002</v>
      </c>
      <c r="U12" s="85">
        <f t="shared" si="43"/>
        <v>14.208000000000002</v>
      </c>
      <c r="V12" s="195">
        <f t="shared" si="44"/>
        <v>10.000000000000142</v>
      </c>
      <c r="W12" s="207">
        <v>19.190000000000001</v>
      </c>
      <c r="X12" s="195">
        <f t="shared" si="45"/>
        <v>0</v>
      </c>
      <c r="Y12" s="85">
        <v>19.440000000000001</v>
      </c>
      <c r="Z12" s="194">
        <f t="shared" si="46"/>
        <v>0</v>
      </c>
      <c r="AA12" s="85">
        <v>19.59</v>
      </c>
      <c r="AB12" s="194">
        <f t="shared" si="47"/>
        <v>0</v>
      </c>
      <c r="AC12" s="85">
        <v>19.84</v>
      </c>
      <c r="AD12" s="194">
        <f t="shared" si="48"/>
        <v>0</v>
      </c>
      <c r="AE12" s="84">
        <v>23.28</v>
      </c>
      <c r="AF12" s="85">
        <f t="shared" si="49"/>
        <v>18.624000000000002</v>
      </c>
      <c r="AG12" s="85">
        <f t="shared" si="50"/>
        <v>0</v>
      </c>
      <c r="AH12" s="85">
        <v>22.43</v>
      </c>
      <c r="AI12" s="85">
        <f t="shared" si="51"/>
        <v>17.943999999999999</v>
      </c>
      <c r="AJ12" s="177">
        <f t="shared" si="52"/>
        <v>0</v>
      </c>
    </row>
    <row r="13" spans="1:36" ht="13.5" thickBot="1" x14ac:dyDescent="0.25">
      <c r="A13" s="178">
        <v>43838</v>
      </c>
      <c r="B13" s="220">
        <v>16.13</v>
      </c>
      <c r="C13" s="85">
        <f t="shared" ref="C13" si="53">B13/1.25</f>
        <v>12.904</v>
      </c>
      <c r="D13" s="194">
        <f t="shared" ref="D13" si="54">(B13-B12)*100</f>
        <v>-10.000000000000142</v>
      </c>
      <c r="E13" s="84">
        <v>16.63</v>
      </c>
      <c r="F13" s="85">
        <f t="shared" ref="F13" si="55">E13/1.25</f>
        <v>13.303999999999998</v>
      </c>
      <c r="G13" s="194">
        <f t="shared" ref="G13" si="56">(E13-E12)*100</f>
        <v>-10.000000000000142</v>
      </c>
      <c r="H13" s="84">
        <v>17.03</v>
      </c>
      <c r="I13" s="85">
        <f t="shared" ref="I13" si="57">H13/1.25</f>
        <v>13.624000000000001</v>
      </c>
      <c r="J13" s="194">
        <f t="shared" ref="J13" si="58">(H13-H12)*100</f>
        <v>-9.9999999999997868</v>
      </c>
      <c r="K13" s="85">
        <v>17.079999999999998</v>
      </c>
      <c r="L13" s="85">
        <f t="shared" ref="L13" si="59">K13/1.25</f>
        <v>13.663999999999998</v>
      </c>
      <c r="M13" s="195">
        <f t="shared" ref="M13" si="60">(K13-K12)*100</f>
        <v>0</v>
      </c>
      <c r="N13" s="85">
        <v>17.670000000000002</v>
      </c>
      <c r="O13" s="85">
        <f t="shared" ref="O13" si="61">N13/1.25</f>
        <v>14.136000000000001</v>
      </c>
      <c r="P13" s="195">
        <f t="shared" ref="P13" si="62">(N13-N12)*100</f>
        <v>0</v>
      </c>
      <c r="Q13" s="85">
        <v>13.43</v>
      </c>
      <c r="R13" s="85">
        <f t="shared" ref="R13" si="63">Q13/1.25</f>
        <v>10.744</v>
      </c>
      <c r="S13" s="195">
        <f t="shared" ref="S13" si="64">(Q13-Q12)*100</f>
        <v>-9.9999999999999645</v>
      </c>
      <c r="T13" s="85">
        <v>17.760000000000002</v>
      </c>
      <c r="U13" s="85">
        <f t="shared" ref="U13" si="65">T13/1.25</f>
        <v>14.208000000000002</v>
      </c>
      <c r="V13" s="195">
        <f t="shared" ref="V13" si="66">(T13-T12)*100</f>
        <v>0</v>
      </c>
      <c r="W13" s="207">
        <v>19.59</v>
      </c>
      <c r="X13" s="195">
        <f t="shared" ref="X13" si="67">(W13-W12)*100</f>
        <v>39.999999999999858</v>
      </c>
      <c r="Y13" s="85">
        <v>19.84</v>
      </c>
      <c r="Z13" s="194">
        <f t="shared" ref="Z13" si="68">(Y13-Y12)*100</f>
        <v>39.999999999999858</v>
      </c>
      <c r="AA13" s="85">
        <v>19.989999999999998</v>
      </c>
      <c r="AB13" s="194">
        <f t="shared" ref="AB13" si="69">(AA13-AA12)*100</f>
        <v>39.999999999999858</v>
      </c>
      <c r="AC13" s="85">
        <v>20.239999999999998</v>
      </c>
      <c r="AD13" s="194">
        <f t="shared" ref="AD13" si="70">(AC13-AC12)*100</f>
        <v>39.999999999999858</v>
      </c>
      <c r="AE13" s="84">
        <v>23.28</v>
      </c>
      <c r="AF13" s="85">
        <f t="shared" ref="AF13" si="71">AE13/1.25</f>
        <v>18.624000000000002</v>
      </c>
      <c r="AG13" s="85">
        <f t="shared" ref="AG13" si="72">SUM(AE13-AE12)</f>
        <v>0</v>
      </c>
      <c r="AH13" s="85">
        <v>22.43</v>
      </c>
      <c r="AI13" s="85">
        <f t="shared" ref="AI13" si="73">AH13/1.25</f>
        <v>17.943999999999999</v>
      </c>
      <c r="AJ13" s="177">
        <f t="shared" ref="AJ13" si="74">SUM(AH13-AH12)*100</f>
        <v>0</v>
      </c>
    </row>
    <row r="14" spans="1:36" ht="13.5" thickBot="1" x14ac:dyDescent="0.25">
      <c r="A14" s="178">
        <v>43839</v>
      </c>
      <c r="B14" s="220">
        <v>16.03</v>
      </c>
      <c r="C14" s="85">
        <f t="shared" ref="C14" si="75">B14/1.25</f>
        <v>12.824000000000002</v>
      </c>
      <c r="D14" s="194">
        <f t="shared" ref="D14" si="76">(B14-B13)*100</f>
        <v>-9.9999999999997868</v>
      </c>
      <c r="E14" s="84">
        <v>16.53</v>
      </c>
      <c r="F14" s="85">
        <f t="shared" ref="F14" si="77">E14/1.25</f>
        <v>13.224</v>
      </c>
      <c r="G14" s="194">
        <f t="shared" ref="G14" si="78">(E14-E13)*100</f>
        <v>-9.9999999999997868</v>
      </c>
      <c r="H14" s="84">
        <v>16.93</v>
      </c>
      <c r="I14" s="85">
        <f t="shared" ref="I14" si="79">H14/1.25</f>
        <v>13.544</v>
      </c>
      <c r="J14" s="194">
        <f t="shared" ref="J14" si="80">(H14-H13)*100</f>
        <v>-10.000000000000142</v>
      </c>
      <c r="K14" s="85">
        <v>16.98</v>
      </c>
      <c r="L14" s="85">
        <f t="shared" ref="L14" si="81">K14/1.25</f>
        <v>13.584</v>
      </c>
      <c r="M14" s="195">
        <f t="shared" ref="M14" si="82">(K14-K13)*100</f>
        <v>-9.9999999999997868</v>
      </c>
      <c r="N14" s="85">
        <v>17.57</v>
      </c>
      <c r="O14" s="85">
        <f t="shared" ref="O14" si="83">N14/1.25</f>
        <v>14.056000000000001</v>
      </c>
      <c r="P14" s="195">
        <f t="shared" ref="P14" si="84">(N14-N13)*100</f>
        <v>-10.000000000000142</v>
      </c>
      <c r="Q14" s="85">
        <v>13.33</v>
      </c>
      <c r="R14" s="85">
        <f t="shared" ref="R14" si="85">Q14/1.25</f>
        <v>10.664</v>
      </c>
      <c r="S14" s="195">
        <f t="shared" ref="S14" si="86">(Q14-Q13)*100</f>
        <v>-9.9999999999999645</v>
      </c>
      <c r="T14" s="85">
        <v>17.66</v>
      </c>
      <c r="U14" s="85">
        <f t="shared" ref="U14" si="87">T14/1.25</f>
        <v>14.128</v>
      </c>
      <c r="V14" s="195">
        <f t="shared" ref="V14" si="88">(T14-T13)*100</f>
        <v>-10.000000000000142</v>
      </c>
      <c r="W14" s="207">
        <v>19.59</v>
      </c>
      <c r="X14" s="195">
        <f t="shared" ref="X14" si="89">(W14-W13)*100</f>
        <v>0</v>
      </c>
      <c r="Y14" s="85">
        <v>19.84</v>
      </c>
      <c r="Z14" s="194">
        <f t="shared" ref="Z14" si="90">(Y14-Y13)*100</f>
        <v>0</v>
      </c>
      <c r="AA14" s="85">
        <v>19.989999999999998</v>
      </c>
      <c r="AB14" s="194">
        <f t="shared" ref="AB14" si="91">(AA14-AA13)*100</f>
        <v>0</v>
      </c>
      <c r="AC14" s="85">
        <v>20.239999999999998</v>
      </c>
      <c r="AD14" s="194">
        <f t="shared" ref="AD14" si="92">(AC14-AC13)*100</f>
        <v>0</v>
      </c>
      <c r="AE14" s="84">
        <v>23.28</v>
      </c>
      <c r="AF14" s="85">
        <f t="shared" ref="AF14" si="93">AE14/1.25</f>
        <v>18.624000000000002</v>
      </c>
      <c r="AG14" s="85">
        <f t="shared" ref="AG14" si="94">SUM(AE14-AE13)</f>
        <v>0</v>
      </c>
      <c r="AH14" s="85">
        <v>22.43</v>
      </c>
      <c r="AI14" s="85">
        <f t="shared" ref="AI14" si="95">AH14/1.25</f>
        <v>17.943999999999999</v>
      </c>
      <c r="AJ14" s="177">
        <f t="shared" ref="AJ14" si="96">SUM(AH14-AH13)*100</f>
        <v>0</v>
      </c>
    </row>
    <row r="15" spans="1:36" ht="13.5" thickBot="1" x14ac:dyDescent="0.25">
      <c r="A15" s="178">
        <v>43840</v>
      </c>
      <c r="B15" s="220">
        <v>16.03</v>
      </c>
      <c r="C15" s="85">
        <f t="shared" ref="C15:C18" si="97">B15/1.25</f>
        <v>12.824000000000002</v>
      </c>
      <c r="D15" s="194">
        <f t="shared" ref="D15:D18" si="98">(B15-B14)*100</f>
        <v>0</v>
      </c>
      <c r="E15" s="84">
        <v>16.53</v>
      </c>
      <c r="F15" s="85">
        <f t="shared" ref="F15:F18" si="99">E15/1.25</f>
        <v>13.224</v>
      </c>
      <c r="G15" s="194">
        <f t="shared" ref="G15:G18" si="100">(E15-E14)*100</f>
        <v>0</v>
      </c>
      <c r="H15" s="84">
        <v>16.93</v>
      </c>
      <c r="I15" s="85">
        <f t="shared" ref="I15:I18" si="101">H15/1.25</f>
        <v>13.544</v>
      </c>
      <c r="J15" s="194">
        <f t="shared" ref="J15:J18" si="102">(H15-H14)*100</f>
        <v>0</v>
      </c>
      <c r="K15" s="85">
        <v>16.98</v>
      </c>
      <c r="L15" s="85">
        <f t="shared" ref="L15:L18" si="103">K15/1.25</f>
        <v>13.584</v>
      </c>
      <c r="M15" s="195">
        <f t="shared" ref="M15:M18" si="104">(K15-K14)*100</f>
        <v>0</v>
      </c>
      <c r="N15" s="85">
        <v>17.57</v>
      </c>
      <c r="O15" s="85">
        <f t="shared" ref="O15:O18" si="105">N15/1.25</f>
        <v>14.056000000000001</v>
      </c>
      <c r="P15" s="195">
        <f t="shared" ref="P15:P18" si="106">(N15-N14)*100</f>
        <v>0</v>
      </c>
      <c r="Q15" s="85">
        <v>13.33</v>
      </c>
      <c r="R15" s="85">
        <f t="shared" ref="R15:R18" si="107">Q15/1.25</f>
        <v>10.664</v>
      </c>
      <c r="S15" s="195">
        <f t="shared" ref="S15:S18" si="108">(Q15-Q14)*100</f>
        <v>0</v>
      </c>
      <c r="T15" s="85">
        <v>17.66</v>
      </c>
      <c r="U15" s="85">
        <f t="shared" ref="U15:U18" si="109">T15/1.25</f>
        <v>14.128</v>
      </c>
      <c r="V15" s="195">
        <f t="shared" ref="V15:V18" si="110">(T15-T14)*100</f>
        <v>0</v>
      </c>
      <c r="W15" s="207">
        <v>19.59</v>
      </c>
      <c r="X15" s="195">
        <f t="shared" ref="X15:X18" si="111">(W15-W14)*100</f>
        <v>0</v>
      </c>
      <c r="Y15" s="85">
        <v>19.84</v>
      </c>
      <c r="Z15" s="194">
        <f t="shared" ref="Z15:Z18" si="112">(Y15-Y14)*100</f>
        <v>0</v>
      </c>
      <c r="AA15" s="85">
        <v>19.989999999999998</v>
      </c>
      <c r="AB15" s="194">
        <f t="shared" ref="AB15:AB18" si="113">(AA15-AA14)*100</f>
        <v>0</v>
      </c>
      <c r="AC15" s="85">
        <v>20.239999999999998</v>
      </c>
      <c r="AD15" s="194">
        <f t="shared" ref="AD15:AD18" si="114">(AC15-AC14)*100</f>
        <v>0</v>
      </c>
      <c r="AE15" s="84">
        <v>23.28</v>
      </c>
      <c r="AF15" s="85">
        <f t="shared" ref="AF15:AF18" si="115">AE15/1.25</f>
        <v>18.624000000000002</v>
      </c>
      <c r="AG15" s="85">
        <f t="shared" ref="AG15:AG18" si="116">SUM(AE15-AE14)</f>
        <v>0</v>
      </c>
      <c r="AH15" s="85">
        <v>22.43</v>
      </c>
      <c r="AI15" s="85">
        <f t="shared" ref="AI15:AI18" si="117">AH15/1.25</f>
        <v>17.943999999999999</v>
      </c>
      <c r="AJ15" s="177">
        <f t="shared" ref="AJ15:AJ18" si="118">SUM(AH15-AH14)*100</f>
        <v>0</v>
      </c>
    </row>
    <row r="16" spans="1:36" ht="13.5" thickBot="1" x14ac:dyDescent="0.25">
      <c r="A16" s="178">
        <v>43841</v>
      </c>
      <c r="B16" s="220">
        <v>16.03</v>
      </c>
      <c r="C16" s="85">
        <f t="shared" si="97"/>
        <v>12.824000000000002</v>
      </c>
      <c r="D16" s="194">
        <f t="shared" si="98"/>
        <v>0</v>
      </c>
      <c r="E16" s="84">
        <v>16.53</v>
      </c>
      <c r="F16" s="85">
        <f t="shared" si="99"/>
        <v>13.224</v>
      </c>
      <c r="G16" s="194">
        <f t="shared" si="100"/>
        <v>0</v>
      </c>
      <c r="H16" s="84">
        <v>16.93</v>
      </c>
      <c r="I16" s="85">
        <f t="shared" si="101"/>
        <v>13.544</v>
      </c>
      <c r="J16" s="194">
        <f t="shared" si="102"/>
        <v>0</v>
      </c>
      <c r="K16" s="85">
        <v>16.98</v>
      </c>
      <c r="L16" s="85">
        <f t="shared" si="103"/>
        <v>13.584</v>
      </c>
      <c r="M16" s="195">
        <f t="shared" si="104"/>
        <v>0</v>
      </c>
      <c r="N16" s="85">
        <v>17.57</v>
      </c>
      <c r="O16" s="85">
        <f t="shared" si="105"/>
        <v>14.056000000000001</v>
      </c>
      <c r="P16" s="195">
        <f t="shared" si="106"/>
        <v>0</v>
      </c>
      <c r="Q16" s="85">
        <v>13.33</v>
      </c>
      <c r="R16" s="85">
        <f t="shared" si="107"/>
        <v>10.664</v>
      </c>
      <c r="S16" s="195">
        <f t="shared" si="108"/>
        <v>0</v>
      </c>
      <c r="T16" s="85">
        <v>17.66</v>
      </c>
      <c r="U16" s="85">
        <f t="shared" si="109"/>
        <v>14.128</v>
      </c>
      <c r="V16" s="195">
        <f t="shared" si="110"/>
        <v>0</v>
      </c>
      <c r="W16" s="207">
        <v>19.59</v>
      </c>
      <c r="X16" s="195">
        <f t="shared" si="111"/>
        <v>0</v>
      </c>
      <c r="Y16" s="85">
        <v>19.84</v>
      </c>
      <c r="Z16" s="194">
        <f t="shared" si="112"/>
        <v>0</v>
      </c>
      <c r="AA16" s="85">
        <v>19.989999999999998</v>
      </c>
      <c r="AB16" s="194">
        <f t="shared" si="113"/>
        <v>0</v>
      </c>
      <c r="AC16" s="85">
        <v>20.239999999999998</v>
      </c>
      <c r="AD16" s="194">
        <f t="shared" si="114"/>
        <v>0</v>
      </c>
      <c r="AE16" s="84">
        <v>23.28</v>
      </c>
      <c r="AF16" s="85">
        <f t="shared" si="115"/>
        <v>18.624000000000002</v>
      </c>
      <c r="AG16" s="85">
        <f t="shared" si="116"/>
        <v>0</v>
      </c>
      <c r="AH16" s="85">
        <v>22.43</v>
      </c>
      <c r="AI16" s="85">
        <f t="shared" si="117"/>
        <v>17.943999999999999</v>
      </c>
      <c r="AJ16" s="177">
        <f t="shared" si="118"/>
        <v>0</v>
      </c>
    </row>
    <row r="17" spans="1:36" ht="13.5" thickBot="1" x14ac:dyDescent="0.25">
      <c r="A17" s="178">
        <v>43842</v>
      </c>
      <c r="B17" s="220">
        <v>16.03</v>
      </c>
      <c r="C17" s="85">
        <f t="shared" si="97"/>
        <v>12.824000000000002</v>
      </c>
      <c r="D17" s="194">
        <f t="shared" si="98"/>
        <v>0</v>
      </c>
      <c r="E17" s="84">
        <v>16.53</v>
      </c>
      <c r="F17" s="85">
        <f t="shared" si="99"/>
        <v>13.224</v>
      </c>
      <c r="G17" s="194">
        <f t="shared" si="100"/>
        <v>0</v>
      </c>
      <c r="H17" s="84">
        <v>16.93</v>
      </c>
      <c r="I17" s="85">
        <f t="shared" si="101"/>
        <v>13.544</v>
      </c>
      <c r="J17" s="194">
        <f t="shared" si="102"/>
        <v>0</v>
      </c>
      <c r="K17" s="85">
        <v>16.98</v>
      </c>
      <c r="L17" s="85">
        <f t="shared" si="103"/>
        <v>13.584</v>
      </c>
      <c r="M17" s="195">
        <f t="shared" si="104"/>
        <v>0</v>
      </c>
      <c r="N17" s="85">
        <v>17.57</v>
      </c>
      <c r="O17" s="85">
        <f t="shared" si="105"/>
        <v>14.056000000000001</v>
      </c>
      <c r="P17" s="195">
        <f t="shared" si="106"/>
        <v>0</v>
      </c>
      <c r="Q17" s="85">
        <v>13.33</v>
      </c>
      <c r="R17" s="85">
        <f t="shared" si="107"/>
        <v>10.664</v>
      </c>
      <c r="S17" s="195">
        <f t="shared" si="108"/>
        <v>0</v>
      </c>
      <c r="T17" s="85">
        <v>17.66</v>
      </c>
      <c r="U17" s="85">
        <f t="shared" si="109"/>
        <v>14.128</v>
      </c>
      <c r="V17" s="195">
        <f t="shared" si="110"/>
        <v>0</v>
      </c>
      <c r="W17" s="207">
        <v>19.59</v>
      </c>
      <c r="X17" s="195">
        <f t="shared" si="111"/>
        <v>0</v>
      </c>
      <c r="Y17" s="85">
        <v>19.84</v>
      </c>
      <c r="Z17" s="194">
        <f t="shared" si="112"/>
        <v>0</v>
      </c>
      <c r="AA17" s="85">
        <v>19.989999999999998</v>
      </c>
      <c r="AB17" s="194">
        <f t="shared" si="113"/>
        <v>0</v>
      </c>
      <c r="AC17" s="85">
        <v>20.239999999999998</v>
      </c>
      <c r="AD17" s="194">
        <f t="shared" si="114"/>
        <v>0</v>
      </c>
      <c r="AE17" s="84">
        <v>23.28</v>
      </c>
      <c r="AF17" s="85">
        <f t="shared" si="115"/>
        <v>18.624000000000002</v>
      </c>
      <c r="AG17" s="85">
        <f t="shared" si="116"/>
        <v>0</v>
      </c>
      <c r="AH17" s="85">
        <v>22.43</v>
      </c>
      <c r="AI17" s="85">
        <f t="shared" si="117"/>
        <v>17.943999999999999</v>
      </c>
      <c r="AJ17" s="177">
        <f t="shared" si="118"/>
        <v>0</v>
      </c>
    </row>
    <row r="18" spans="1:36" ht="13.5" thickBot="1" x14ac:dyDescent="0.25">
      <c r="A18" s="178">
        <v>43843</v>
      </c>
      <c r="B18" s="220">
        <v>16.13</v>
      </c>
      <c r="C18" s="85">
        <f t="shared" si="97"/>
        <v>12.904</v>
      </c>
      <c r="D18" s="194">
        <f t="shared" si="98"/>
        <v>9.9999999999997868</v>
      </c>
      <c r="E18" s="84">
        <v>16.63</v>
      </c>
      <c r="F18" s="85">
        <f t="shared" si="99"/>
        <v>13.303999999999998</v>
      </c>
      <c r="G18" s="194">
        <f t="shared" si="100"/>
        <v>9.9999999999997868</v>
      </c>
      <c r="H18" s="84">
        <v>17.03</v>
      </c>
      <c r="I18" s="85">
        <f t="shared" si="101"/>
        <v>13.624000000000001</v>
      </c>
      <c r="J18" s="194">
        <f t="shared" si="102"/>
        <v>10.000000000000142</v>
      </c>
      <c r="K18" s="85">
        <v>16.98</v>
      </c>
      <c r="L18" s="85">
        <f t="shared" si="103"/>
        <v>13.584</v>
      </c>
      <c r="M18" s="195">
        <f t="shared" si="104"/>
        <v>0</v>
      </c>
      <c r="N18" s="85">
        <v>17.57</v>
      </c>
      <c r="O18" s="85">
        <f t="shared" si="105"/>
        <v>14.056000000000001</v>
      </c>
      <c r="P18" s="195">
        <f t="shared" si="106"/>
        <v>0</v>
      </c>
      <c r="Q18" s="85">
        <v>13.33</v>
      </c>
      <c r="R18" s="85">
        <f t="shared" si="107"/>
        <v>10.664</v>
      </c>
      <c r="S18" s="195">
        <f t="shared" si="108"/>
        <v>0</v>
      </c>
      <c r="T18" s="85">
        <v>17.66</v>
      </c>
      <c r="U18" s="85">
        <f t="shared" si="109"/>
        <v>14.128</v>
      </c>
      <c r="V18" s="195">
        <f t="shared" si="110"/>
        <v>0</v>
      </c>
      <c r="W18" s="207">
        <v>19.59</v>
      </c>
      <c r="X18" s="195">
        <f t="shared" si="111"/>
        <v>0</v>
      </c>
      <c r="Y18" s="85">
        <v>19.84</v>
      </c>
      <c r="Z18" s="194">
        <f t="shared" si="112"/>
        <v>0</v>
      </c>
      <c r="AA18" s="85">
        <v>19.989999999999998</v>
      </c>
      <c r="AB18" s="194">
        <f t="shared" si="113"/>
        <v>0</v>
      </c>
      <c r="AC18" s="85">
        <v>20.239999999999998</v>
      </c>
      <c r="AD18" s="194">
        <f t="shared" si="114"/>
        <v>0</v>
      </c>
      <c r="AE18" s="84">
        <v>23.28</v>
      </c>
      <c r="AF18" s="85">
        <f t="shared" si="115"/>
        <v>18.624000000000002</v>
      </c>
      <c r="AG18" s="85">
        <f t="shared" si="116"/>
        <v>0</v>
      </c>
      <c r="AH18" s="85">
        <v>22.43</v>
      </c>
      <c r="AI18" s="85">
        <f t="shared" si="117"/>
        <v>17.943999999999999</v>
      </c>
      <c r="AJ18" s="177">
        <f t="shared" si="118"/>
        <v>0</v>
      </c>
    </row>
    <row r="19" spans="1:36" ht="13.5" thickBot="1" x14ac:dyDescent="0.25">
      <c r="A19" s="178">
        <v>43844</v>
      </c>
      <c r="B19" s="220">
        <v>15.98</v>
      </c>
      <c r="C19" s="85">
        <f t="shared" ref="C19" si="119">B19/1.25</f>
        <v>12.784000000000001</v>
      </c>
      <c r="D19" s="194">
        <f t="shared" ref="D19" si="120">(B19-B18)*100</f>
        <v>-14.999999999999858</v>
      </c>
      <c r="E19" s="84">
        <v>16.48</v>
      </c>
      <c r="F19" s="85">
        <f t="shared" ref="F19" si="121">E19/1.25</f>
        <v>13.184000000000001</v>
      </c>
      <c r="G19" s="194">
        <f t="shared" ref="G19" si="122">(E19-E18)*100</f>
        <v>-14.999999999999858</v>
      </c>
      <c r="H19" s="84">
        <v>16.88</v>
      </c>
      <c r="I19" s="85">
        <f t="shared" ref="I19" si="123">H19/1.25</f>
        <v>13.504</v>
      </c>
      <c r="J19" s="194">
        <f t="shared" ref="J19" si="124">(H19-H18)*100</f>
        <v>-15.000000000000213</v>
      </c>
      <c r="K19" s="85">
        <v>16.829999999999998</v>
      </c>
      <c r="L19" s="85">
        <f t="shared" ref="L19" si="125">K19/1.25</f>
        <v>13.463999999999999</v>
      </c>
      <c r="M19" s="195">
        <f t="shared" ref="M19" si="126">(K19-K18)*100</f>
        <v>-15.000000000000213</v>
      </c>
      <c r="N19" s="85">
        <v>17.420000000000002</v>
      </c>
      <c r="O19" s="85">
        <f t="shared" ref="O19" si="127">N19/1.25</f>
        <v>13.936000000000002</v>
      </c>
      <c r="P19" s="195">
        <f t="shared" ref="P19" si="128">(N19-N18)*100</f>
        <v>-14.999999999999858</v>
      </c>
      <c r="Q19" s="85">
        <v>13.18</v>
      </c>
      <c r="R19" s="85">
        <f t="shared" ref="R19" si="129">Q19/1.25</f>
        <v>10.544</v>
      </c>
      <c r="S19" s="195">
        <f t="shared" ref="S19" si="130">(Q19-Q18)*100</f>
        <v>-15.000000000000036</v>
      </c>
      <c r="T19" s="85">
        <v>17.510000000000002</v>
      </c>
      <c r="U19" s="85">
        <f t="shared" ref="U19" si="131">T19/1.25</f>
        <v>14.008000000000001</v>
      </c>
      <c r="V19" s="195">
        <f t="shared" ref="V19" si="132">(T19-T18)*100</f>
        <v>-14.999999999999858</v>
      </c>
      <c r="W19" s="207">
        <v>19.59</v>
      </c>
      <c r="X19" s="195">
        <f t="shared" ref="X19" si="133">(W19-W18)*100</f>
        <v>0</v>
      </c>
      <c r="Y19" s="85">
        <v>19.84</v>
      </c>
      <c r="Z19" s="194">
        <f t="shared" ref="Z19" si="134">(Y19-Y18)*100</f>
        <v>0</v>
      </c>
      <c r="AA19" s="85">
        <v>19.989999999999998</v>
      </c>
      <c r="AB19" s="194">
        <f t="shared" ref="AB19" si="135">(AA19-AA18)*100</f>
        <v>0</v>
      </c>
      <c r="AC19" s="85">
        <v>20.239999999999998</v>
      </c>
      <c r="AD19" s="194">
        <f t="shared" ref="AD19" si="136">(AC19-AC18)*100</f>
        <v>0</v>
      </c>
      <c r="AE19" s="84">
        <v>23.28</v>
      </c>
      <c r="AF19" s="85">
        <f t="shared" ref="AF19" si="137">AE19/1.25</f>
        <v>18.624000000000002</v>
      </c>
      <c r="AG19" s="85">
        <f t="shared" ref="AG19" si="138">SUM(AE19-AE18)</f>
        <v>0</v>
      </c>
      <c r="AH19" s="85">
        <v>22.43</v>
      </c>
      <c r="AI19" s="85">
        <f t="shared" ref="AI19" si="139">AH19/1.25</f>
        <v>17.943999999999999</v>
      </c>
      <c r="AJ19" s="177">
        <f t="shared" ref="AJ19" si="140">SUM(AH19-AH18)*100</f>
        <v>0</v>
      </c>
    </row>
    <row r="20" spans="1:36" ht="13.5" thickBot="1" x14ac:dyDescent="0.25">
      <c r="A20" s="178">
        <v>43845</v>
      </c>
      <c r="B20" s="220">
        <v>15.98</v>
      </c>
      <c r="C20" s="85">
        <f t="shared" ref="C20:C21" si="141">B20/1.25</f>
        <v>12.784000000000001</v>
      </c>
      <c r="D20" s="194">
        <f t="shared" ref="D20:D21" si="142">(B20-B19)*100</f>
        <v>0</v>
      </c>
      <c r="E20" s="84">
        <v>16.48</v>
      </c>
      <c r="F20" s="85">
        <f t="shared" ref="F20:F21" si="143">E20/1.25</f>
        <v>13.184000000000001</v>
      </c>
      <c r="G20" s="194">
        <f t="shared" ref="G20:G21" si="144">(E20-E19)*100</f>
        <v>0</v>
      </c>
      <c r="H20" s="84">
        <v>16.88</v>
      </c>
      <c r="I20" s="85">
        <f t="shared" ref="I20:I21" si="145">H20/1.25</f>
        <v>13.504</v>
      </c>
      <c r="J20" s="194">
        <f t="shared" ref="J20:J21" si="146">(H20-H19)*100</f>
        <v>0</v>
      </c>
      <c r="K20" s="85">
        <v>16.829999999999998</v>
      </c>
      <c r="L20" s="85">
        <f t="shared" ref="L20:L21" si="147">K20/1.25</f>
        <v>13.463999999999999</v>
      </c>
      <c r="M20" s="195">
        <f t="shared" ref="M20:M21" si="148">(K20-K19)*100</f>
        <v>0</v>
      </c>
      <c r="N20" s="85">
        <v>17.420000000000002</v>
      </c>
      <c r="O20" s="85">
        <f t="shared" ref="O20:O21" si="149">N20/1.25</f>
        <v>13.936000000000002</v>
      </c>
      <c r="P20" s="195">
        <f t="shared" ref="P20:P21" si="150">(N20-N19)*100</f>
        <v>0</v>
      </c>
      <c r="Q20" s="85">
        <v>13.18</v>
      </c>
      <c r="R20" s="85">
        <f t="shared" ref="R20:R21" si="151">Q20/1.25</f>
        <v>10.544</v>
      </c>
      <c r="S20" s="195">
        <f t="shared" ref="S20:S21" si="152">(Q20-Q19)*100</f>
        <v>0</v>
      </c>
      <c r="T20" s="85">
        <v>17.510000000000002</v>
      </c>
      <c r="U20" s="85">
        <f t="shared" ref="U20:U21" si="153">T20/1.25</f>
        <v>14.008000000000001</v>
      </c>
      <c r="V20" s="195">
        <f t="shared" ref="V20:V21" si="154">(T20-T19)*100</f>
        <v>0</v>
      </c>
      <c r="W20" s="207">
        <v>19.59</v>
      </c>
      <c r="X20" s="195">
        <f t="shared" ref="X20:X21" si="155">(W20-W19)*100</f>
        <v>0</v>
      </c>
      <c r="Y20" s="85">
        <v>19.84</v>
      </c>
      <c r="Z20" s="194">
        <f t="shared" ref="Z20:Z21" si="156">(Y20-Y19)*100</f>
        <v>0</v>
      </c>
      <c r="AA20" s="85">
        <v>19.989999999999998</v>
      </c>
      <c r="AB20" s="194">
        <f t="shared" ref="AB20:AB21" si="157">(AA20-AA19)*100</f>
        <v>0</v>
      </c>
      <c r="AC20" s="85">
        <v>20.239999999999998</v>
      </c>
      <c r="AD20" s="194">
        <f t="shared" ref="AD20:AD21" si="158">(AC20-AC19)*100</f>
        <v>0</v>
      </c>
      <c r="AE20" s="84">
        <v>23.28</v>
      </c>
      <c r="AF20" s="85">
        <f t="shared" ref="AF20:AF21" si="159">AE20/1.25</f>
        <v>18.624000000000002</v>
      </c>
      <c r="AG20" s="85">
        <f t="shared" ref="AG20:AG21" si="160">SUM(AE20-AE19)</f>
        <v>0</v>
      </c>
      <c r="AH20" s="85">
        <v>22.43</v>
      </c>
      <c r="AI20" s="85">
        <f t="shared" ref="AI20:AI21" si="161">AH20/1.25</f>
        <v>17.943999999999999</v>
      </c>
      <c r="AJ20" s="177">
        <f t="shared" ref="AJ20:AJ21" si="162">SUM(AH20-AH19)*100</f>
        <v>0</v>
      </c>
    </row>
    <row r="21" spans="1:36" ht="13.5" thickBot="1" x14ac:dyDescent="0.25">
      <c r="A21" s="178">
        <v>43846</v>
      </c>
      <c r="B21" s="220">
        <v>16.18</v>
      </c>
      <c r="C21" s="85">
        <f t="shared" si="141"/>
        <v>12.943999999999999</v>
      </c>
      <c r="D21" s="194">
        <f t="shared" si="142"/>
        <v>19.999999999999929</v>
      </c>
      <c r="E21" s="84">
        <v>16.68</v>
      </c>
      <c r="F21" s="85">
        <f t="shared" si="143"/>
        <v>13.343999999999999</v>
      </c>
      <c r="G21" s="194">
        <f t="shared" si="144"/>
        <v>19.999999999999929</v>
      </c>
      <c r="H21" s="84">
        <v>17.079999999999998</v>
      </c>
      <c r="I21" s="85">
        <f t="shared" si="145"/>
        <v>13.663999999999998</v>
      </c>
      <c r="J21" s="194">
        <f t="shared" si="146"/>
        <v>19.999999999999929</v>
      </c>
      <c r="K21" s="85">
        <v>16.829999999999998</v>
      </c>
      <c r="L21" s="85">
        <f t="shared" si="147"/>
        <v>13.463999999999999</v>
      </c>
      <c r="M21" s="195">
        <f t="shared" si="148"/>
        <v>0</v>
      </c>
      <c r="N21" s="85">
        <v>17.420000000000002</v>
      </c>
      <c r="O21" s="85">
        <f t="shared" si="149"/>
        <v>13.936000000000002</v>
      </c>
      <c r="P21" s="195">
        <f t="shared" si="150"/>
        <v>0</v>
      </c>
      <c r="Q21" s="85">
        <v>13.18</v>
      </c>
      <c r="R21" s="85">
        <f t="shared" si="151"/>
        <v>10.544</v>
      </c>
      <c r="S21" s="195">
        <f t="shared" si="152"/>
        <v>0</v>
      </c>
      <c r="T21" s="85">
        <v>17.510000000000002</v>
      </c>
      <c r="U21" s="85">
        <f t="shared" si="153"/>
        <v>14.008000000000001</v>
      </c>
      <c r="V21" s="195">
        <f t="shared" si="154"/>
        <v>0</v>
      </c>
      <c r="W21" s="207">
        <v>19.59</v>
      </c>
      <c r="X21" s="195">
        <f t="shared" si="155"/>
        <v>0</v>
      </c>
      <c r="Y21" s="85">
        <v>19.84</v>
      </c>
      <c r="Z21" s="194">
        <f t="shared" si="156"/>
        <v>0</v>
      </c>
      <c r="AA21" s="85">
        <v>19.989999999999998</v>
      </c>
      <c r="AB21" s="194">
        <f t="shared" si="157"/>
        <v>0</v>
      </c>
      <c r="AC21" s="85">
        <v>20.239999999999998</v>
      </c>
      <c r="AD21" s="194">
        <f t="shared" si="158"/>
        <v>0</v>
      </c>
      <c r="AE21" s="84">
        <v>23.28</v>
      </c>
      <c r="AF21" s="85">
        <f t="shared" si="159"/>
        <v>18.624000000000002</v>
      </c>
      <c r="AG21" s="85">
        <f t="shared" si="160"/>
        <v>0</v>
      </c>
      <c r="AH21" s="85">
        <v>22.43</v>
      </c>
      <c r="AI21" s="85">
        <f t="shared" si="161"/>
        <v>17.943999999999999</v>
      </c>
      <c r="AJ21" s="177">
        <f t="shared" si="162"/>
        <v>0</v>
      </c>
    </row>
    <row r="22" spans="1:36" ht="13.5" thickBot="1" x14ac:dyDescent="0.25">
      <c r="A22" s="178">
        <v>43847</v>
      </c>
      <c r="B22" s="220">
        <v>16.18</v>
      </c>
      <c r="C22" s="85">
        <f t="shared" ref="C22" si="163">B22/1.25</f>
        <v>12.943999999999999</v>
      </c>
      <c r="D22" s="194">
        <f t="shared" ref="D22" si="164">(B22-B21)*100</f>
        <v>0</v>
      </c>
      <c r="E22" s="84">
        <v>16.68</v>
      </c>
      <c r="F22" s="85">
        <f t="shared" ref="F22" si="165">E22/1.25</f>
        <v>13.343999999999999</v>
      </c>
      <c r="G22" s="194">
        <f t="shared" ref="G22" si="166">(E22-E21)*100</f>
        <v>0</v>
      </c>
      <c r="H22" s="84">
        <v>17.079999999999998</v>
      </c>
      <c r="I22" s="85">
        <f t="shared" ref="I22" si="167">H22/1.25</f>
        <v>13.663999999999998</v>
      </c>
      <c r="J22" s="194">
        <f t="shared" ref="J22" si="168">(H22-H21)*100</f>
        <v>0</v>
      </c>
      <c r="K22" s="85">
        <v>16.73</v>
      </c>
      <c r="L22" s="85">
        <f t="shared" ref="L22" si="169">K22/1.25</f>
        <v>13.384</v>
      </c>
      <c r="M22" s="195">
        <f t="shared" ref="M22" si="170">(K22-K21)*100</f>
        <v>-9.9999999999997868</v>
      </c>
      <c r="N22" s="85">
        <v>17.32</v>
      </c>
      <c r="O22" s="85">
        <f t="shared" ref="O22" si="171">N22/1.25</f>
        <v>13.856</v>
      </c>
      <c r="P22" s="195">
        <f t="shared" ref="P22" si="172">(N22-N21)*100</f>
        <v>-10.000000000000142</v>
      </c>
      <c r="Q22" s="85">
        <v>13.18</v>
      </c>
      <c r="R22" s="85">
        <f t="shared" ref="R22" si="173">Q22/1.25</f>
        <v>10.544</v>
      </c>
      <c r="S22" s="195">
        <f t="shared" ref="S22" si="174">(Q22-Q21)*100</f>
        <v>0</v>
      </c>
      <c r="T22" s="85">
        <v>17.41</v>
      </c>
      <c r="U22" s="85">
        <f t="shared" ref="U22" si="175">T22/1.25</f>
        <v>13.928000000000001</v>
      </c>
      <c r="V22" s="195">
        <f t="shared" ref="V22" si="176">(T22-T21)*100</f>
        <v>-10.000000000000142</v>
      </c>
      <c r="W22" s="207">
        <v>19.59</v>
      </c>
      <c r="X22" s="195">
        <f t="shared" ref="X22" si="177">(W22-W21)*100</f>
        <v>0</v>
      </c>
      <c r="Y22" s="85">
        <v>19.84</v>
      </c>
      <c r="Z22" s="194">
        <f t="shared" ref="Z22" si="178">(Y22-Y21)*100</f>
        <v>0</v>
      </c>
      <c r="AA22" s="85">
        <v>19.989999999999998</v>
      </c>
      <c r="AB22" s="194">
        <f t="shared" ref="AB22" si="179">(AA22-AA21)*100</f>
        <v>0</v>
      </c>
      <c r="AC22" s="85">
        <v>20.239999999999998</v>
      </c>
      <c r="AD22" s="194">
        <f t="shared" ref="AD22" si="180">(AC22-AC21)*100</f>
        <v>0</v>
      </c>
      <c r="AE22" s="84">
        <v>23.28</v>
      </c>
      <c r="AF22" s="85">
        <f t="shared" ref="AF22" si="181">AE22/1.25</f>
        <v>18.624000000000002</v>
      </c>
      <c r="AG22" s="85">
        <f t="shared" ref="AG22" si="182">SUM(AE22-AE21)</f>
        <v>0</v>
      </c>
      <c r="AH22" s="85">
        <v>22.43</v>
      </c>
      <c r="AI22" s="85">
        <f t="shared" ref="AI22" si="183">AH22/1.25</f>
        <v>17.943999999999999</v>
      </c>
      <c r="AJ22" s="177">
        <f t="shared" ref="AJ22" si="184">SUM(AH22-AH21)*100</f>
        <v>0</v>
      </c>
    </row>
    <row r="23" spans="1:36" ht="13.5" thickBot="1" x14ac:dyDescent="0.25">
      <c r="A23" s="178">
        <v>43848</v>
      </c>
      <c r="B23" s="220">
        <v>16.18</v>
      </c>
      <c r="C23" s="85">
        <f t="shared" ref="C23:C26" si="185">B23/1.25</f>
        <v>12.943999999999999</v>
      </c>
      <c r="D23" s="194">
        <f t="shared" ref="D23:D26" si="186">(B23-B22)*100</f>
        <v>0</v>
      </c>
      <c r="E23" s="84">
        <v>16.68</v>
      </c>
      <c r="F23" s="85">
        <f t="shared" ref="F23:F26" si="187">E23/1.25</f>
        <v>13.343999999999999</v>
      </c>
      <c r="G23" s="194">
        <f t="shared" ref="G23:G26" si="188">(E23-E22)*100</f>
        <v>0</v>
      </c>
      <c r="H23" s="84">
        <v>17.079999999999998</v>
      </c>
      <c r="I23" s="85">
        <f t="shared" ref="I23:I26" si="189">H23/1.25</f>
        <v>13.663999999999998</v>
      </c>
      <c r="J23" s="194">
        <f t="shared" ref="J23:J26" si="190">(H23-H22)*100</f>
        <v>0</v>
      </c>
      <c r="K23" s="85">
        <v>16.73</v>
      </c>
      <c r="L23" s="85">
        <f t="shared" ref="L23:L26" si="191">K23/1.25</f>
        <v>13.384</v>
      </c>
      <c r="M23" s="195">
        <f t="shared" ref="M23:M26" si="192">(K23-K22)*100</f>
        <v>0</v>
      </c>
      <c r="N23" s="85">
        <v>17.32</v>
      </c>
      <c r="O23" s="85">
        <f t="shared" ref="O23:O26" si="193">N23/1.25</f>
        <v>13.856</v>
      </c>
      <c r="P23" s="195">
        <f t="shared" ref="P23:P26" si="194">(N23-N22)*100</f>
        <v>0</v>
      </c>
      <c r="Q23" s="85">
        <v>13.18</v>
      </c>
      <c r="R23" s="85">
        <f t="shared" ref="R23:R26" si="195">Q23/1.25</f>
        <v>10.544</v>
      </c>
      <c r="S23" s="195">
        <f t="shared" ref="S23:S26" si="196">(Q23-Q22)*100</f>
        <v>0</v>
      </c>
      <c r="T23" s="85">
        <v>17.41</v>
      </c>
      <c r="U23" s="85">
        <f t="shared" ref="U23:U26" si="197">T23/1.25</f>
        <v>13.928000000000001</v>
      </c>
      <c r="V23" s="195">
        <f t="shared" ref="V23:V26" si="198">(T23-T22)*100</f>
        <v>0</v>
      </c>
      <c r="W23" s="207">
        <v>19.59</v>
      </c>
      <c r="X23" s="195">
        <f t="shared" ref="X23:X26" si="199">(W23-W22)*100</f>
        <v>0</v>
      </c>
      <c r="Y23" s="85">
        <v>19.84</v>
      </c>
      <c r="Z23" s="194">
        <f t="shared" ref="Z23:Z26" si="200">(Y23-Y22)*100</f>
        <v>0</v>
      </c>
      <c r="AA23" s="85">
        <v>19.989999999999998</v>
      </c>
      <c r="AB23" s="194">
        <f t="shared" ref="AB23:AB26" si="201">(AA23-AA22)*100</f>
        <v>0</v>
      </c>
      <c r="AC23" s="85">
        <v>20.239999999999998</v>
      </c>
      <c r="AD23" s="194">
        <f t="shared" ref="AD23:AD26" si="202">(AC23-AC22)*100</f>
        <v>0</v>
      </c>
      <c r="AE23" s="84">
        <v>23.28</v>
      </c>
      <c r="AF23" s="85">
        <f t="shared" ref="AF23:AF26" si="203">AE23/1.25</f>
        <v>18.624000000000002</v>
      </c>
      <c r="AG23" s="85">
        <f t="shared" ref="AG23:AG26" si="204">SUM(AE23-AE22)</f>
        <v>0</v>
      </c>
      <c r="AH23" s="85">
        <v>22.43</v>
      </c>
      <c r="AI23" s="85">
        <f t="shared" ref="AI23:AI26" si="205">AH23/1.25</f>
        <v>17.943999999999999</v>
      </c>
      <c r="AJ23" s="177">
        <f t="shared" ref="AJ23:AJ26" si="206">SUM(AH23-AH22)*100</f>
        <v>0</v>
      </c>
    </row>
    <row r="24" spans="1:36" ht="13.5" thickBot="1" x14ac:dyDescent="0.25">
      <c r="A24" s="178">
        <v>43849</v>
      </c>
      <c r="B24" s="220">
        <v>16.18</v>
      </c>
      <c r="C24" s="85">
        <f t="shared" si="185"/>
        <v>12.943999999999999</v>
      </c>
      <c r="D24" s="194">
        <f t="shared" si="186"/>
        <v>0</v>
      </c>
      <c r="E24" s="84">
        <v>16.68</v>
      </c>
      <c r="F24" s="85">
        <f t="shared" si="187"/>
        <v>13.343999999999999</v>
      </c>
      <c r="G24" s="194">
        <f t="shared" si="188"/>
        <v>0</v>
      </c>
      <c r="H24" s="84">
        <v>17.079999999999998</v>
      </c>
      <c r="I24" s="85">
        <f t="shared" si="189"/>
        <v>13.663999999999998</v>
      </c>
      <c r="J24" s="194">
        <f t="shared" si="190"/>
        <v>0</v>
      </c>
      <c r="K24" s="85">
        <v>16.73</v>
      </c>
      <c r="L24" s="85">
        <f t="shared" si="191"/>
        <v>13.384</v>
      </c>
      <c r="M24" s="195">
        <f t="shared" si="192"/>
        <v>0</v>
      </c>
      <c r="N24" s="85">
        <v>17.32</v>
      </c>
      <c r="O24" s="85">
        <f t="shared" si="193"/>
        <v>13.856</v>
      </c>
      <c r="P24" s="195">
        <f t="shared" si="194"/>
        <v>0</v>
      </c>
      <c r="Q24" s="85">
        <v>13.18</v>
      </c>
      <c r="R24" s="85">
        <f t="shared" si="195"/>
        <v>10.544</v>
      </c>
      <c r="S24" s="195">
        <f t="shared" si="196"/>
        <v>0</v>
      </c>
      <c r="T24" s="85">
        <v>17.41</v>
      </c>
      <c r="U24" s="85">
        <f t="shared" si="197"/>
        <v>13.928000000000001</v>
      </c>
      <c r="V24" s="195">
        <f t="shared" si="198"/>
        <v>0</v>
      </c>
      <c r="W24" s="207">
        <v>19.59</v>
      </c>
      <c r="X24" s="195">
        <f t="shared" si="199"/>
        <v>0</v>
      </c>
      <c r="Y24" s="85">
        <v>19.84</v>
      </c>
      <c r="Z24" s="194">
        <f t="shared" si="200"/>
        <v>0</v>
      </c>
      <c r="AA24" s="85">
        <v>19.989999999999998</v>
      </c>
      <c r="AB24" s="194">
        <f t="shared" si="201"/>
        <v>0</v>
      </c>
      <c r="AC24" s="85">
        <v>20.239999999999998</v>
      </c>
      <c r="AD24" s="194">
        <f t="shared" si="202"/>
        <v>0</v>
      </c>
      <c r="AE24" s="84">
        <v>23.28</v>
      </c>
      <c r="AF24" s="85">
        <f t="shared" si="203"/>
        <v>18.624000000000002</v>
      </c>
      <c r="AG24" s="85">
        <f t="shared" si="204"/>
        <v>0</v>
      </c>
      <c r="AH24" s="85">
        <v>22.43</v>
      </c>
      <c r="AI24" s="85">
        <f t="shared" si="205"/>
        <v>17.943999999999999</v>
      </c>
      <c r="AJ24" s="177">
        <f t="shared" si="206"/>
        <v>0</v>
      </c>
    </row>
    <row r="25" spans="1:36" ht="13.5" thickBot="1" x14ac:dyDescent="0.25">
      <c r="A25" s="178">
        <v>43850</v>
      </c>
      <c r="B25" s="220">
        <v>16.18</v>
      </c>
      <c r="C25" s="85">
        <f t="shared" si="185"/>
        <v>12.943999999999999</v>
      </c>
      <c r="D25" s="194">
        <f t="shared" si="186"/>
        <v>0</v>
      </c>
      <c r="E25" s="84">
        <v>16.68</v>
      </c>
      <c r="F25" s="85">
        <f t="shared" si="187"/>
        <v>13.343999999999999</v>
      </c>
      <c r="G25" s="194">
        <f t="shared" si="188"/>
        <v>0</v>
      </c>
      <c r="H25" s="84">
        <v>17.079999999999998</v>
      </c>
      <c r="I25" s="85">
        <f t="shared" si="189"/>
        <v>13.663999999999998</v>
      </c>
      <c r="J25" s="194">
        <f t="shared" si="190"/>
        <v>0</v>
      </c>
      <c r="K25" s="85">
        <v>16.73</v>
      </c>
      <c r="L25" s="85">
        <f t="shared" si="191"/>
        <v>13.384</v>
      </c>
      <c r="M25" s="195">
        <f t="shared" si="192"/>
        <v>0</v>
      </c>
      <c r="N25" s="85">
        <v>17.32</v>
      </c>
      <c r="O25" s="85">
        <f t="shared" si="193"/>
        <v>13.856</v>
      </c>
      <c r="P25" s="195">
        <f t="shared" si="194"/>
        <v>0</v>
      </c>
      <c r="Q25" s="85">
        <v>13.18</v>
      </c>
      <c r="R25" s="85">
        <f t="shared" si="195"/>
        <v>10.544</v>
      </c>
      <c r="S25" s="195">
        <f t="shared" si="196"/>
        <v>0</v>
      </c>
      <c r="T25" s="85">
        <v>17.41</v>
      </c>
      <c r="U25" s="85">
        <f t="shared" si="197"/>
        <v>13.928000000000001</v>
      </c>
      <c r="V25" s="195">
        <f t="shared" si="198"/>
        <v>0</v>
      </c>
      <c r="W25" s="207">
        <v>19.59</v>
      </c>
      <c r="X25" s="195">
        <f t="shared" si="199"/>
        <v>0</v>
      </c>
      <c r="Y25" s="85">
        <v>19.84</v>
      </c>
      <c r="Z25" s="194">
        <f t="shared" si="200"/>
        <v>0</v>
      </c>
      <c r="AA25" s="85">
        <v>19.989999999999998</v>
      </c>
      <c r="AB25" s="194">
        <f t="shared" si="201"/>
        <v>0</v>
      </c>
      <c r="AC25" s="85">
        <v>20.239999999999998</v>
      </c>
      <c r="AD25" s="194">
        <f t="shared" si="202"/>
        <v>0</v>
      </c>
      <c r="AE25" s="84">
        <v>23.28</v>
      </c>
      <c r="AF25" s="85">
        <f t="shared" si="203"/>
        <v>18.624000000000002</v>
      </c>
      <c r="AG25" s="85">
        <f t="shared" si="204"/>
        <v>0</v>
      </c>
      <c r="AH25" s="85">
        <v>22.43</v>
      </c>
      <c r="AI25" s="85">
        <f t="shared" si="205"/>
        <v>17.943999999999999</v>
      </c>
      <c r="AJ25" s="177">
        <f t="shared" si="206"/>
        <v>0</v>
      </c>
    </row>
    <row r="26" spans="1:36" ht="13.5" thickBot="1" x14ac:dyDescent="0.25">
      <c r="A26" s="178">
        <v>43851</v>
      </c>
      <c r="B26" s="220">
        <v>16.18</v>
      </c>
      <c r="C26" s="85">
        <f t="shared" si="185"/>
        <v>12.943999999999999</v>
      </c>
      <c r="D26" s="194">
        <f t="shared" si="186"/>
        <v>0</v>
      </c>
      <c r="E26" s="84">
        <v>16.68</v>
      </c>
      <c r="F26" s="85">
        <f t="shared" si="187"/>
        <v>13.343999999999999</v>
      </c>
      <c r="G26" s="194">
        <f t="shared" si="188"/>
        <v>0</v>
      </c>
      <c r="H26" s="84">
        <v>17.079999999999998</v>
      </c>
      <c r="I26" s="85">
        <f t="shared" si="189"/>
        <v>13.663999999999998</v>
      </c>
      <c r="J26" s="194">
        <f t="shared" si="190"/>
        <v>0</v>
      </c>
      <c r="K26" s="85">
        <v>16.73</v>
      </c>
      <c r="L26" s="85">
        <f t="shared" si="191"/>
        <v>13.384</v>
      </c>
      <c r="M26" s="195">
        <f t="shared" si="192"/>
        <v>0</v>
      </c>
      <c r="N26" s="85">
        <v>17.32</v>
      </c>
      <c r="O26" s="85">
        <f t="shared" si="193"/>
        <v>13.856</v>
      </c>
      <c r="P26" s="195">
        <f t="shared" si="194"/>
        <v>0</v>
      </c>
      <c r="Q26" s="85">
        <v>13.18</v>
      </c>
      <c r="R26" s="85">
        <f t="shared" si="195"/>
        <v>10.544</v>
      </c>
      <c r="S26" s="195">
        <f t="shared" si="196"/>
        <v>0</v>
      </c>
      <c r="T26" s="85">
        <v>17.41</v>
      </c>
      <c r="U26" s="85">
        <f t="shared" si="197"/>
        <v>13.928000000000001</v>
      </c>
      <c r="V26" s="195">
        <f t="shared" si="198"/>
        <v>0</v>
      </c>
      <c r="W26" s="207">
        <v>19.59</v>
      </c>
      <c r="X26" s="195">
        <f t="shared" si="199"/>
        <v>0</v>
      </c>
      <c r="Y26" s="85">
        <v>19.84</v>
      </c>
      <c r="Z26" s="194">
        <f t="shared" si="200"/>
        <v>0</v>
      </c>
      <c r="AA26" s="85">
        <v>19.989999999999998</v>
      </c>
      <c r="AB26" s="194">
        <f t="shared" si="201"/>
        <v>0</v>
      </c>
      <c r="AC26" s="85">
        <v>20.239999999999998</v>
      </c>
      <c r="AD26" s="194">
        <f t="shared" si="202"/>
        <v>0</v>
      </c>
      <c r="AE26" s="84">
        <v>23.28</v>
      </c>
      <c r="AF26" s="85">
        <f t="shared" si="203"/>
        <v>18.624000000000002</v>
      </c>
      <c r="AG26" s="85">
        <f t="shared" si="204"/>
        <v>0</v>
      </c>
      <c r="AH26" s="85">
        <v>22.43</v>
      </c>
      <c r="AI26" s="85">
        <f t="shared" si="205"/>
        <v>17.943999999999999</v>
      </c>
      <c r="AJ26" s="177">
        <f t="shared" si="206"/>
        <v>0</v>
      </c>
    </row>
    <row r="27" spans="1:36" ht="13.5" thickBot="1" x14ac:dyDescent="0.25">
      <c r="A27" s="178">
        <v>43852</v>
      </c>
      <c r="B27" s="220">
        <v>16.23</v>
      </c>
      <c r="C27" s="85">
        <f t="shared" ref="C27" si="207">B27/1.25</f>
        <v>12.984</v>
      </c>
      <c r="D27" s="194">
        <f t="shared" ref="D27" si="208">(B27-B26)*100</f>
        <v>5.0000000000000711</v>
      </c>
      <c r="E27" s="84">
        <v>16.73</v>
      </c>
      <c r="F27" s="85">
        <f t="shared" ref="F27" si="209">E27/1.25</f>
        <v>13.384</v>
      </c>
      <c r="G27" s="194">
        <f t="shared" ref="G27" si="210">(E27-E26)*100</f>
        <v>5.0000000000000711</v>
      </c>
      <c r="H27" s="84">
        <v>17.13</v>
      </c>
      <c r="I27" s="85">
        <f t="shared" ref="I27" si="211">H27/1.25</f>
        <v>13.703999999999999</v>
      </c>
      <c r="J27" s="194">
        <f t="shared" ref="J27" si="212">(H27-H26)*100</f>
        <v>5.0000000000000711</v>
      </c>
      <c r="K27" s="85">
        <v>16.73</v>
      </c>
      <c r="L27" s="85">
        <f t="shared" ref="L27" si="213">K27/1.25</f>
        <v>13.384</v>
      </c>
      <c r="M27" s="195">
        <f t="shared" ref="M27" si="214">(K27-K26)*100</f>
        <v>0</v>
      </c>
      <c r="N27" s="85">
        <v>17.32</v>
      </c>
      <c r="O27" s="85">
        <f t="shared" ref="O27" si="215">N27/1.25</f>
        <v>13.856</v>
      </c>
      <c r="P27" s="195">
        <f t="shared" ref="P27" si="216">(N27-N26)*100</f>
        <v>0</v>
      </c>
      <c r="Q27" s="85">
        <v>13.28</v>
      </c>
      <c r="R27" s="85">
        <f t="shared" ref="R27" si="217">Q27/1.25</f>
        <v>10.623999999999999</v>
      </c>
      <c r="S27" s="195">
        <f t="shared" ref="S27" si="218">(Q27-Q26)*100</f>
        <v>9.9999999999999645</v>
      </c>
      <c r="T27" s="85">
        <v>17.41</v>
      </c>
      <c r="U27" s="85">
        <f t="shared" ref="U27" si="219">T27/1.25</f>
        <v>13.928000000000001</v>
      </c>
      <c r="V27" s="195">
        <f t="shared" ref="V27" si="220">(T27-T26)*100</f>
        <v>0</v>
      </c>
      <c r="W27" s="207">
        <v>19.59</v>
      </c>
      <c r="X27" s="195">
        <f t="shared" ref="X27" si="221">(W27-W26)*100</f>
        <v>0</v>
      </c>
      <c r="Y27" s="85">
        <v>19.84</v>
      </c>
      <c r="Z27" s="194">
        <f t="shared" ref="Z27" si="222">(Y27-Y26)*100</f>
        <v>0</v>
      </c>
      <c r="AA27" s="85">
        <v>19.989999999999998</v>
      </c>
      <c r="AB27" s="194">
        <f t="shared" ref="AB27" si="223">(AA27-AA26)*100</f>
        <v>0</v>
      </c>
      <c r="AC27" s="85">
        <v>20.239999999999998</v>
      </c>
      <c r="AD27" s="194">
        <f t="shared" ref="AD27" si="224">(AC27-AC26)*100</f>
        <v>0</v>
      </c>
      <c r="AE27" s="84">
        <v>23.28</v>
      </c>
      <c r="AF27" s="85">
        <f t="shared" ref="AF27" si="225">AE27/1.25</f>
        <v>18.624000000000002</v>
      </c>
      <c r="AG27" s="85">
        <f t="shared" ref="AG27" si="226">SUM(AE27-AE26)</f>
        <v>0</v>
      </c>
      <c r="AH27" s="85">
        <v>22.43</v>
      </c>
      <c r="AI27" s="85">
        <f t="shared" ref="AI27" si="227">AH27/1.25</f>
        <v>17.943999999999999</v>
      </c>
      <c r="AJ27" s="177">
        <f t="shared" ref="AJ27" si="228">SUM(AH27-AH26)*100</f>
        <v>0</v>
      </c>
    </row>
    <row r="28" spans="1:36" ht="13.5" thickBot="1" x14ac:dyDescent="0.25">
      <c r="A28" s="178">
        <v>43853</v>
      </c>
      <c r="B28" s="220">
        <v>16.13</v>
      </c>
      <c r="C28" s="85">
        <f t="shared" ref="C28" si="229">B28/1.25</f>
        <v>12.904</v>
      </c>
      <c r="D28" s="194">
        <f t="shared" ref="D28" si="230">(B28-B27)*100</f>
        <v>-10.000000000000142</v>
      </c>
      <c r="E28" s="84">
        <v>16.63</v>
      </c>
      <c r="F28" s="85">
        <f t="shared" ref="F28" si="231">E28/1.25</f>
        <v>13.303999999999998</v>
      </c>
      <c r="G28" s="194">
        <f t="shared" ref="G28" si="232">(E28-E27)*100</f>
        <v>-10.000000000000142</v>
      </c>
      <c r="H28" s="84">
        <v>17.03</v>
      </c>
      <c r="I28" s="85">
        <f t="shared" ref="I28" si="233">H28/1.25</f>
        <v>13.624000000000001</v>
      </c>
      <c r="J28" s="194">
        <f t="shared" ref="J28" si="234">(H28-H27)*100</f>
        <v>-9.9999999999997868</v>
      </c>
      <c r="K28" s="85">
        <v>16.579999999999998</v>
      </c>
      <c r="L28" s="85">
        <f t="shared" ref="L28" si="235">K28/1.25</f>
        <v>13.263999999999999</v>
      </c>
      <c r="M28" s="195">
        <f t="shared" ref="M28" si="236">(K28-K27)*100</f>
        <v>-15.000000000000213</v>
      </c>
      <c r="N28" s="85">
        <v>17.170000000000002</v>
      </c>
      <c r="O28" s="85">
        <f t="shared" ref="O28" si="237">N28/1.25</f>
        <v>13.736000000000001</v>
      </c>
      <c r="P28" s="195">
        <f t="shared" ref="P28" si="238">(N28-N27)*100</f>
        <v>-14.999999999999858</v>
      </c>
      <c r="Q28" s="85">
        <v>13.28</v>
      </c>
      <c r="R28" s="85">
        <f t="shared" ref="R28" si="239">Q28/1.25</f>
        <v>10.623999999999999</v>
      </c>
      <c r="S28" s="195">
        <f t="shared" ref="S28" si="240">(Q28-Q27)*100</f>
        <v>0</v>
      </c>
      <c r="T28" s="85">
        <v>17.260000000000002</v>
      </c>
      <c r="U28" s="85">
        <f t="shared" ref="U28" si="241">T28/1.25</f>
        <v>13.808000000000002</v>
      </c>
      <c r="V28" s="195">
        <f t="shared" ref="V28" si="242">(T28-T27)*100</f>
        <v>-14.999999999999858</v>
      </c>
      <c r="W28" s="207">
        <v>19.59</v>
      </c>
      <c r="X28" s="195">
        <f t="shared" ref="X28" si="243">(W28-W27)*100</f>
        <v>0</v>
      </c>
      <c r="Y28" s="85">
        <v>19.84</v>
      </c>
      <c r="Z28" s="194">
        <f t="shared" ref="Z28" si="244">(Y28-Y27)*100</f>
        <v>0</v>
      </c>
      <c r="AA28" s="85">
        <v>19.989999999999998</v>
      </c>
      <c r="AB28" s="194">
        <f t="shared" ref="AB28" si="245">(AA28-AA27)*100</f>
        <v>0</v>
      </c>
      <c r="AC28" s="85">
        <v>20.239999999999998</v>
      </c>
      <c r="AD28" s="194">
        <f t="shared" ref="AD28" si="246">(AC28-AC27)*100</f>
        <v>0</v>
      </c>
      <c r="AE28" s="84">
        <v>23.28</v>
      </c>
      <c r="AF28" s="85">
        <f t="shared" ref="AF28" si="247">AE28/1.25</f>
        <v>18.624000000000002</v>
      </c>
      <c r="AG28" s="85">
        <f t="shared" ref="AG28" si="248">SUM(AE28-AE27)</f>
        <v>0</v>
      </c>
      <c r="AH28" s="85">
        <v>22.43</v>
      </c>
      <c r="AI28" s="85">
        <f t="shared" ref="AI28" si="249">AH28/1.25</f>
        <v>17.943999999999999</v>
      </c>
      <c r="AJ28" s="177">
        <f t="shared" ref="AJ28" si="250">SUM(AH28-AH27)*100</f>
        <v>0</v>
      </c>
    </row>
    <row r="29" spans="1:36" ht="13.5" thickBot="1" x14ac:dyDescent="0.25">
      <c r="A29" s="178">
        <v>43854</v>
      </c>
      <c r="B29" s="220">
        <v>15.98</v>
      </c>
      <c r="C29" s="85">
        <f t="shared" ref="C29" si="251">B29/1.25</f>
        <v>12.784000000000001</v>
      </c>
      <c r="D29" s="194">
        <f t="shared" ref="D29" si="252">(B29-B28)*100</f>
        <v>-14.999999999999858</v>
      </c>
      <c r="E29" s="84">
        <v>16.48</v>
      </c>
      <c r="F29" s="85">
        <f t="shared" ref="F29" si="253">E29/1.25</f>
        <v>13.184000000000001</v>
      </c>
      <c r="G29" s="194">
        <f t="shared" ref="G29" si="254">(E29-E28)*100</f>
        <v>-14.999999999999858</v>
      </c>
      <c r="H29" s="84">
        <v>16.88</v>
      </c>
      <c r="I29" s="85">
        <f t="shared" ref="I29" si="255">H29/1.25</f>
        <v>13.504</v>
      </c>
      <c r="J29" s="194">
        <f t="shared" ref="J29" si="256">(H29-H28)*100</f>
        <v>-15.000000000000213</v>
      </c>
      <c r="K29" s="85">
        <v>16.48</v>
      </c>
      <c r="L29" s="85">
        <f t="shared" ref="L29" si="257">K29/1.25</f>
        <v>13.184000000000001</v>
      </c>
      <c r="M29" s="195">
        <f t="shared" ref="M29" si="258">(K29-K28)*100</f>
        <v>-9.9999999999997868</v>
      </c>
      <c r="N29" s="85">
        <v>17.07</v>
      </c>
      <c r="O29" s="85">
        <f t="shared" ref="O29" si="259">N29/1.25</f>
        <v>13.656000000000001</v>
      </c>
      <c r="P29" s="195">
        <f t="shared" ref="P29" si="260">(N29-N28)*100</f>
        <v>-10.000000000000142</v>
      </c>
      <c r="Q29" s="85">
        <v>13.28</v>
      </c>
      <c r="R29" s="85">
        <f t="shared" ref="R29" si="261">Q29/1.25</f>
        <v>10.623999999999999</v>
      </c>
      <c r="S29" s="195">
        <f t="shared" ref="S29" si="262">(Q29-Q28)*100</f>
        <v>0</v>
      </c>
      <c r="T29" s="85">
        <v>17.16</v>
      </c>
      <c r="U29" s="85">
        <f t="shared" ref="U29" si="263">T29/1.25</f>
        <v>13.728</v>
      </c>
      <c r="V29" s="195">
        <f t="shared" ref="V29" si="264">(T29-T28)*100</f>
        <v>-10.000000000000142</v>
      </c>
      <c r="W29" s="207">
        <v>19.59</v>
      </c>
      <c r="X29" s="195">
        <f t="shared" ref="X29" si="265">(W29-W28)*100</f>
        <v>0</v>
      </c>
      <c r="Y29" s="85">
        <v>19.84</v>
      </c>
      <c r="Z29" s="194">
        <f t="shared" ref="Z29" si="266">(Y29-Y28)*100</f>
        <v>0</v>
      </c>
      <c r="AA29" s="85">
        <v>19.989999999999998</v>
      </c>
      <c r="AB29" s="194">
        <f t="shared" ref="AB29" si="267">(AA29-AA28)*100</f>
        <v>0</v>
      </c>
      <c r="AC29" s="85">
        <v>20.239999999999998</v>
      </c>
      <c r="AD29" s="194">
        <f t="shared" ref="AD29" si="268">(AC29-AC28)*100</f>
        <v>0</v>
      </c>
      <c r="AE29" s="84">
        <v>23.28</v>
      </c>
      <c r="AF29" s="85">
        <f t="shared" ref="AF29" si="269">AE29/1.25</f>
        <v>18.624000000000002</v>
      </c>
      <c r="AG29" s="85">
        <f t="shared" ref="AG29" si="270">SUM(AE29-AE28)</f>
        <v>0</v>
      </c>
      <c r="AH29" s="85">
        <v>22.43</v>
      </c>
      <c r="AI29" s="85">
        <f t="shared" ref="AI29" si="271">AH29/1.25</f>
        <v>17.943999999999999</v>
      </c>
      <c r="AJ29" s="177">
        <f t="shared" ref="AJ29" si="272">SUM(AH29-AH28)*100</f>
        <v>0</v>
      </c>
    </row>
    <row r="30" spans="1:36" ht="13.5" thickBot="1" x14ac:dyDescent="0.25">
      <c r="A30" s="178">
        <v>43855</v>
      </c>
      <c r="B30" s="220">
        <v>15.98</v>
      </c>
      <c r="C30" s="85">
        <f t="shared" ref="C30:C32" si="273">B30/1.25</f>
        <v>12.784000000000001</v>
      </c>
      <c r="D30" s="194">
        <f t="shared" ref="D30:D32" si="274">(B30-B29)*100</f>
        <v>0</v>
      </c>
      <c r="E30" s="84">
        <v>16.48</v>
      </c>
      <c r="F30" s="85">
        <f t="shared" ref="F30:F32" si="275">E30/1.25</f>
        <v>13.184000000000001</v>
      </c>
      <c r="G30" s="194">
        <f t="shared" ref="G30:G32" si="276">(E30-E29)*100</f>
        <v>0</v>
      </c>
      <c r="H30" s="84">
        <v>16.88</v>
      </c>
      <c r="I30" s="85">
        <f t="shared" ref="I30:I32" si="277">H30/1.25</f>
        <v>13.504</v>
      </c>
      <c r="J30" s="194">
        <f t="shared" ref="J30:J32" si="278">(H30-H29)*100</f>
        <v>0</v>
      </c>
      <c r="K30" s="85">
        <v>16.48</v>
      </c>
      <c r="L30" s="85">
        <f t="shared" ref="L30:L32" si="279">K30/1.25</f>
        <v>13.184000000000001</v>
      </c>
      <c r="M30" s="195">
        <f t="shared" ref="M30:M32" si="280">(K30-K29)*100</f>
        <v>0</v>
      </c>
      <c r="N30" s="85">
        <v>17.07</v>
      </c>
      <c r="O30" s="85">
        <f t="shared" ref="O30:O32" si="281">N30/1.25</f>
        <v>13.656000000000001</v>
      </c>
      <c r="P30" s="195">
        <f t="shared" ref="P30:P32" si="282">(N30-N29)*100</f>
        <v>0</v>
      </c>
      <c r="Q30" s="85">
        <v>13.28</v>
      </c>
      <c r="R30" s="85">
        <f t="shared" ref="R30:R32" si="283">Q30/1.25</f>
        <v>10.623999999999999</v>
      </c>
      <c r="S30" s="195">
        <f t="shared" ref="S30:S32" si="284">(Q30-Q29)*100</f>
        <v>0</v>
      </c>
      <c r="T30" s="85">
        <v>17.16</v>
      </c>
      <c r="U30" s="85">
        <f t="shared" ref="U30:U32" si="285">T30/1.25</f>
        <v>13.728</v>
      </c>
      <c r="V30" s="195">
        <f t="shared" ref="V30:V32" si="286">(T30-T29)*100</f>
        <v>0</v>
      </c>
      <c r="W30" s="207">
        <v>19.59</v>
      </c>
      <c r="X30" s="195">
        <f t="shared" ref="X30:X32" si="287">(W30-W29)*100</f>
        <v>0</v>
      </c>
      <c r="Y30" s="85">
        <v>19.84</v>
      </c>
      <c r="Z30" s="194">
        <f t="shared" ref="Z30:Z32" si="288">(Y30-Y29)*100</f>
        <v>0</v>
      </c>
      <c r="AA30" s="85">
        <v>19.989999999999998</v>
      </c>
      <c r="AB30" s="194">
        <f t="shared" ref="AB30:AB32" si="289">(AA30-AA29)*100</f>
        <v>0</v>
      </c>
      <c r="AC30" s="85">
        <v>20.239999999999998</v>
      </c>
      <c r="AD30" s="194">
        <f t="shared" ref="AD30:AD32" si="290">(AC30-AC29)*100</f>
        <v>0</v>
      </c>
      <c r="AE30" s="84">
        <v>23.28</v>
      </c>
      <c r="AF30" s="85">
        <f t="shared" ref="AF30:AF32" si="291">AE30/1.25</f>
        <v>18.624000000000002</v>
      </c>
      <c r="AG30" s="85">
        <f t="shared" ref="AG30:AG32" si="292">SUM(AE30-AE29)</f>
        <v>0</v>
      </c>
      <c r="AH30" s="85">
        <v>22.43</v>
      </c>
      <c r="AI30" s="85">
        <f t="shared" ref="AI30:AI32" si="293">AH30/1.25</f>
        <v>17.943999999999999</v>
      </c>
      <c r="AJ30" s="177">
        <f t="shared" ref="AJ30:AJ32" si="294">SUM(AH30-AH29)*100</f>
        <v>0</v>
      </c>
    </row>
    <row r="31" spans="1:36" ht="13.5" thickBot="1" x14ac:dyDescent="0.25">
      <c r="A31" s="178">
        <v>43856</v>
      </c>
      <c r="B31" s="220">
        <v>15.98</v>
      </c>
      <c r="C31" s="85">
        <f t="shared" si="273"/>
        <v>12.784000000000001</v>
      </c>
      <c r="D31" s="194">
        <f t="shared" si="274"/>
        <v>0</v>
      </c>
      <c r="E31" s="84">
        <v>16.48</v>
      </c>
      <c r="F31" s="85">
        <f t="shared" si="275"/>
        <v>13.184000000000001</v>
      </c>
      <c r="G31" s="194">
        <f t="shared" si="276"/>
        <v>0</v>
      </c>
      <c r="H31" s="84">
        <v>16.88</v>
      </c>
      <c r="I31" s="85">
        <f t="shared" si="277"/>
        <v>13.504</v>
      </c>
      <c r="J31" s="194">
        <f t="shared" si="278"/>
        <v>0</v>
      </c>
      <c r="K31" s="85">
        <v>16.48</v>
      </c>
      <c r="L31" s="85">
        <f t="shared" si="279"/>
        <v>13.184000000000001</v>
      </c>
      <c r="M31" s="195">
        <f t="shared" si="280"/>
        <v>0</v>
      </c>
      <c r="N31" s="85">
        <v>17.07</v>
      </c>
      <c r="O31" s="85">
        <f t="shared" si="281"/>
        <v>13.656000000000001</v>
      </c>
      <c r="P31" s="195">
        <f t="shared" si="282"/>
        <v>0</v>
      </c>
      <c r="Q31" s="85">
        <v>13.28</v>
      </c>
      <c r="R31" s="85">
        <f t="shared" si="283"/>
        <v>10.623999999999999</v>
      </c>
      <c r="S31" s="195">
        <f t="shared" si="284"/>
        <v>0</v>
      </c>
      <c r="T31" s="85">
        <v>17.16</v>
      </c>
      <c r="U31" s="85">
        <f t="shared" si="285"/>
        <v>13.728</v>
      </c>
      <c r="V31" s="195">
        <f t="shared" si="286"/>
        <v>0</v>
      </c>
      <c r="W31" s="207">
        <v>19.59</v>
      </c>
      <c r="X31" s="195">
        <f t="shared" si="287"/>
        <v>0</v>
      </c>
      <c r="Y31" s="85">
        <v>19.84</v>
      </c>
      <c r="Z31" s="194">
        <f t="shared" si="288"/>
        <v>0</v>
      </c>
      <c r="AA31" s="85">
        <v>19.989999999999998</v>
      </c>
      <c r="AB31" s="194">
        <f t="shared" si="289"/>
        <v>0</v>
      </c>
      <c r="AC31" s="85">
        <v>20.239999999999998</v>
      </c>
      <c r="AD31" s="194">
        <f t="shared" si="290"/>
        <v>0</v>
      </c>
      <c r="AE31" s="84">
        <v>23.28</v>
      </c>
      <c r="AF31" s="85">
        <f t="shared" si="291"/>
        <v>18.624000000000002</v>
      </c>
      <c r="AG31" s="85">
        <f t="shared" si="292"/>
        <v>0</v>
      </c>
      <c r="AH31" s="85">
        <v>22.43</v>
      </c>
      <c r="AI31" s="85">
        <f t="shared" si="293"/>
        <v>17.943999999999999</v>
      </c>
      <c r="AJ31" s="177">
        <f t="shared" si="294"/>
        <v>0</v>
      </c>
    </row>
    <row r="32" spans="1:36" ht="13.5" thickBot="1" x14ac:dyDescent="0.25">
      <c r="A32" s="178">
        <v>43857</v>
      </c>
      <c r="B32" s="220">
        <v>15.83</v>
      </c>
      <c r="C32" s="85">
        <f t="shared" si="273"/>
        <v>12.664</v>
      </c>
      <c r="D32" s="194">
        <f t="shared" si="274"/>
        <v>-15.000000000000036</v>
      </c>
      <c r="E32" s="84">
        <v>16.329999999999998</v>
      </c>
      <c r="F32" s="85">
        <f t="shared" si="275"/>
        <v>13.063999999999998</v>
      </c>
      <c r="G32" s="194">
        <f t="shared" si="276"/>
        <v>-15.000000000000213</v>
      </c>
      <c r="H32" s="84">
        <v>16.73</v>
      </c>
      <c r="I32" s="85">
        <f t="shared" si="277"/>
        <v>13.384</v>
      </c>
      <c r="J32" s="194">
        <f t="shared" si="278"/>
        <v>-14.999999999999858</v>
      </c>
      <c r="K32" s="85">
        <v>16.48</v>
      </c>
      <c r="L32" s="85">
        <f t="shared" si="279"/>
        <v>13.184000000000001</v>
      </c>
      <c r="M32" s="195">
        <f t="shared" si="280"/>
        <v>0</v>
      </c>
      <c r="N32" s="85">
        <v>17.07</v>
      </c>
      <c r="O32" s="85">
        <f t="shared" si="281"/>
        <v>13.656000000000001</v>
      </c>
      <c r="P32" s="195">
        <f t="shared" si="282"/>
        <v>0</v>
      </c>
      <c r="Q32" s="85">
        <v>13.28</v>
      </c>
      <c r="R32" s="85">
        <f t="shared" si="283"/>
        <v>10.623999999999999</v>
      </c>
      <c r="S32" s="195">
        <f t="shared" si="284"/>
        <v>0</v>
      </c>
      <c r="T32" s="85">
        <v>17.16</v>
      </c>
      <c r="U32" s="85">
        <f t="shared" si="285"/>
        <v>13.728</v>
      </c>
      <c r="V32" s="195">
        <f t="shared" si="286"/>
        <v>0</v>
      </c>
      <c r="W32" s="207">
        <v>19.59</v>
      </c>
      <c r="X32" s="195">
        <f t="shared" si="287"/>
        <v>0</v>
      </c>
      <c r="Y32" s="85">
        <v>19.84</v>
      </c>
      <c r="Z32" s="194">
        <f t="shared" si="288"/>
        <v>0</v>
      </c>
      <c r="AA32" s="85">
        <v>19.989999999999998</v>
      </c>
      <c r="AB32" s="194">
        <f t="shared" si="289"/>
        <v>0</v>
      </c>
      <c r="AC32" s="85">
        <v>20.239999999999998</v>
      </c>
      <c r="AD32" s="194">
        <f t="shared" si="290"/>
        <v>0</v>
      </c>
      <c r="AE32" s="84">
        <v>23.28</v>
      </c>
      <c r="AF32" s="85">
        <f t="shared" si="291"/>
        <v>18.624000000000002</v>
      </c>
      <c r="AG32" s="85">
        <f t="shared" si="292"/>
        <v>0</v>
      </c>
      <c r="AH32" s="85">
        <v>22.43</v>
      </c>
      <c r="AI32" s="85">
        <f t="shared" si="293"/>
        <v>17.943999999999999</v>
      </c>
      <c r="AJ32" s="177">
        <f t="shared" si="294"/>
        <v>0</v>
      </c>
    </row>
    <row r="33" spans="1:36" ht="13.5" thickBot="1" x14ac:dyDescent="0.25">
      <c r="A33" s="178">
        <v>43858</v>
      </c>
      <c r="B33" s="220">
        <v>15.63</v>
      </c>
      <c r="C33" s="85">
        <f t="shared" ref="C33" si="295">B33/1.25</f>
        <v>12.504000000000001</v>
      </c>
      <c r="D33" s="194">
        <f t="shared" ref="D33" si="296">(B33-B32)*100</f>
        <v>-19.999999999999929</v>
      </c>
      <c r="E33" s="84">
        <v>16.13</v>
      </c>
      <c r="F33" s="85">
        <f t="shared" ref="F33" si="297">E33/1.25</f>
        <v>12.904</v>
      </c>
      <c r="G33" s="194">
        <f t="shared" ref="G33" si="298">(E33-E32)*100</f>
        <v>-19.999999999999929</v>
      </c>
      <c r="H33" s="84">
        <v>16.53</v>
      </c>
      <c r="I33" s="85">
        <f t="shared" ref="I33" si="299">H33/1.25</f>
        <v>13.224</v>
      </c>
      <c r="J33" s="194">
        <f t="shared" ref="J33" si="300">(H33-H32)*100</f>
        <v>-19.999999999999929</v>
      </c>
      <c r="K33" s="85">
        <v>16.28</v>
      </c>
      <c r="L33" s="85">
        <f t="shared" ref="L33" si="301">K33/1.25</f>
        <v>13.024000000000001</v>
      </c>
      <c r="M33" s="195">
        <f t="shared" ref="M33" si="302">(K33-K32)*100</f>
        <v>-19.999999999999929</v>
      </c>
      <c r="N33" s="85">
        <v>16.87</v>
      </c>
      <c r="O33" s="85">
        <f t="shared" ref="O33" si="303">N33/1.25</f>
        <v>13.496</v>
      </c>
      <c r="P33" s="195">
        <f t="shared" ref="P33" si="304">(N33-N32)*100</f>
        <v>-19.999999999999929</v>
      </c>
      <c r="Q33" s="85">
        <v>13.28</v>
      </c>
      <c r="R33" s="85">
        <f t="shared" ref="R33" si="305">Q33/1.25</f>
        <v>10.623999999999999</v>
      </c>
      <c r="S33" s="195">
        <f t="shared" ref="S33" si="306">(Q33-Q32)*100</f>
        <v>0</v>
      </c>
      <c r="T33" s="85">
        <v>16.96</v>
      </c>
      <c r="U33" s="85">
        <f t="shared" ref="U33" si="307">T33/1.25</f>
        <v>13.568000000000001</v>
      </c>
      <c r="V33" s="195">
        <f t="shared" ref="V33" si="308">(T33-T32)*100</f>
        <v>-19.999999999999929</v>
      </c>
      <c r="W33" s="207">
        <v>19.59</v>
      </c>
      <c r="X33" s="195">
        <f t="shared" ref="X33" si="309">(W33-W32)*100</f>
        <v>0</v>
      </c>
      <c r="Y33" s="85">
        <v>19.84</v>
      </c>
      <c r="Z33" s="194">
        <f t="shared" ref="Z33" si="310">(Y33-Y32)*100</f>
        <v>0</v>
      </c>
      <c r="AA33" s="85">
        <v>19.989999999999998</v>
      </c>
      <c r="AB33" s="194">
        <f t="shared" ref="AB33" si="311">(AA33-AA32)*100</f>
        <v>0</v>
      </c>
      <c r="AC33" s="85">
        <v>20.239999999999998</v>
      </c>
      <c r="AD33" s="194">
        <f t="shared" ref="AD33" si="312">(AC33-AC32)*100</f>
        <v>0</v>
      </c>
      <c r="AE33" s="84">
        <v>23.28</v>
      </c>
      <c r="AF33" s="85">
        <f t="shared" ref="AF33" si="313">AE33/1.25</f>
        <v>18.624000000000002</v>
      </c>
      <c r="AG33" s="85">
        <f t="shared" ref="AG33" si="314">SUM(AE33-AE32)</f>
        <v>0</v>
      </c>
      <c r="AH33" s="85">
        <v>22.43</v>
      </c>
      <c r="AI33" s="85">
        <f t="shared" ref="AI33" si="315">AH33/1.25</f>
        <v>17.943999999999999</v>
      </c>
      <c r="AJ33" s="177">
        <f t="shared" ref="AJ33" si="316">SUM(AH33-AH32)*100</f>
        <v>0</v>
      </c>
    </row>
    <row r="34" spans="1:36" ht="13.5" thickBot="1" x14ac:dyDescent="0.25">
      <c r="A34" s="178">
        <v>43859</v>
      </c>
      <c r="B34" s="220">
        <v>15.63</v>
      </c>
      <c r="C34" s="85">
        <f t="shared" ref="C34" si="317">B34/1.25</f>
        <v>12.504000000000001</v>
      </c>
      <c r="D34" s="194">
        <f t="shared" ref="D34" si="318">(B34-B33)*100</f>
        <v>0</v>
      </c>
      <c r="E34" s="84">
        <v>16.13</v>
      </c>
      <c r="F34" s="85">
        <f t="shared" ref="F34" si="319">E34/1.25</f>
        <v>12.904</v>
      </c>
      <c r="G34" s="194">
        <f t="shared" ref="G34" si="320">(E34-E33)*100</f>
        <v>0</v>
      </c>
      <c r="H34" s="84">
        <v>16.53</v>
      </c>
      <c r="I34" s="85">
        <f t="shared" ref="I34" si="321">H34/1.25</f>
        <v>13.224</v>
      </c>
      <c r="J34" s="194">
        <f t="shared" ref="J34" si="322">(H34-H33)*100</f>
        <v>0</v>
      </c>
      <c r="K34" s="85">
        <v>16.28</v>
      </c>
      <c r="L34" s="85">
        <f t="shared" ref="L34" si="323">K34/1.25</f>
        <v>13.024000000000001</v>
      </c>
      <c r="M34" s="195">
        <f t="shared" ref="M34" si="324">(K34-K33)*100</f>
        <v>0</v>
      </c>
      <c r="N34" s="85">
        <v>16.87</v>
      </c>
      <c r="O34" s="85">
        <f t="shared" ref="O34" si="325">N34/1.25</f>
        <v>13.496</v>
      </c>
      <c r="P34" s="195">
        <f t="shared" ref="P34" si="326">(N34-N33)*100</f>
        <v>0</v>
      </c>
      <c r="Q34" s="85">
        <v>13.28</v>
      </c>
      <c r="R34" s="85">
        <f t="shared" ref="R34" si="327">Q34/1.25</f>
        <v>10.623999999999999</v>
      </c>
      <c r="S34" s="195">
        <f t="shared" ref="S34" si="328">(Q34-Q33)*100</f>
        <v>0</v>
      </c>
      <c r="T34" s="85">
        <v>16.96</v>
      </c>
      <c r="U34" s="85">
        <f t="shared" ref="U34" si="329">T34/1.25</f>
        <v>13.568000000000001</v>
      </c>
      <c r="V34" s="195">
        <f t="shared" ref="V34" si="330">(T34-T33)*100</f>
        <v>0</v>
      </c>
      <c r="W34" s="207">
        <v>19.190000000000001</v>
      </c>
      <c r="X34" s="195">
        <f t="shared" ref="X34" si="331">(W34-W33)*100</f>
        <v>-39.999999999999858</v>
      </c>
      <c r="Y34" s="85">
        <v>19.440000000000001</v>
      </c>
      <c r="Z34" s="194">
        <f t="shared" ref="Z34" si="332">(Y34-Y33)*100</f>
        <v>-39.999999999999858</v>
      </c>
      <c r="AA34" s="85">
        <v>19.489999999999998</v>
      </c>
      <c r="AB34" s="194">
        <f t="shared" ref="AB34" si="333">(AA34-AA33)*100</f>
        <v>-50</v>
      </c>
      <c r="AC34" s="85">
        <v>19.739999999999998</v>
      </c>
      <c r="AD34" s="194">
        <f t="shared" ref="AD34" si="334">(AC34-AC33)*100</f>
        <v>-50</v>
      </c>
      <c r="AE34" s="84">
        <v>23.28</v>
      </c>
      <c r="AF34" s="85">
        <f t="shared" ref="AF34" si="335">AE34/1.25</f>
        <v>18.624000000000002</v>
      </c>
      <c r="AG34" s="85">
        <f t="shared" ref="AG34" si="336">SUM(AE34-AE33)</f>
        <v>0</v>
      </c>
      <c r="AH34" s="85">
        <v>22.43</v>
      </c>
      <c r="AI34" s="85">
        <f t="shared" ref="AI34" si="337">AH34/1.25</f>
        <v>17.943999999999999</v>
      </c>
      <c r="AJ34" s="177">
        <f t="shared" ref="AJ34" si="338">SUM(AH34-AH33)*100</f>
        <v>0</v>
      </c>
    </row>
    <row r="35" spans="1:36" ht="13.5" thickBot="1" x14ac:dyDescent="0.25">
      <c r="A35" s="178">
        <v>43860</v>
      </c>
      <c r="B35" s="220">
        <v>15.73</v>
      </c>
      <c r="C35" s="85">
        <f t="shared" ref="C35" si="339">B35/1.25</f>
        <v>12.584</v>
      </c>
      <c r="D35" s="194">
        <f t="shared" ref="D35" si="340">(B35-B34)*100</f>
        <v>9.9999999999999645</v>
      </c>
      <c r="E35" s="84">
        <v>16.23</v>
      </c>
      <c r="F35" s="85">
        <f t="shared" ref="F35" si="341">E35/1.25</f>
        <v>12.984</v>
      </c>
      <c r="G35" s="194">
        <f t="shared" ref="G35" si="342">(E35-E34)*100</f>
        <v>10.000000000000142</v>
      </c>
      <c r="H35" s="84">
        <v>16.63</v>
      </c>
      <c r="I35" s="85">
        <f t="shared" ref="I35" si="343">H35/1.25</f>
        <v>13.303999999999998</v>
      </c>
      <c r="J35" s="194">
        <f t="shared" ref="J35" si="344">(H35-H34)*100</f>
        <v>9.9999999999997868</v>
      </c>
      <c r="K35" s="85">
        <v>16.28</v>
      </c>
      <c r="L35" s="85">
        <f t="shared" ref="L35" si="345">K35/1.25</f>
        <v>13.024000000000001</v>
      </c>
      <c r="M35" s="195">
        <f t="shared" ref="M35" si="346">(K35-K34)*100</f>
        <v>0</v>
      </c>
      <c r="N35" s="85">
        <v>16.87</v>
      </c>
      <c r="O35" s="85">
        <f t="shared" ref="O35" si="347">N35/1.25</f>
        <v>13.496</v>
      </c>
      <c r="P35" s="195">
        <f t="shared" ref="P35" si="348">(N35-N34)*100</f>
        <v>0</v>
      </c>
      <c r="Q35" s="85">
        <v>13.28</v>
      </c>
      <c r="R35" s="85">
        <f t="shared" ref="R35" si="349">Q35/1.25</f>
        <v>10.623999999999999</v>
      </c>
      <c r="S35" s="195">
        <f t="shared" ref="S35" si="350">(Q35-Q34)*100</f>
        <v>0</v>
      </c>
      <c r="T35" s="85">
        <v>16.96</v>
      </c>
      <c r="U35" s="85">
        <f t="shared" ref="U35" si="351">T35/1.25</f>
        <v>13.568000000000001</v>
      </c>
      <c r="V35" s="195">
        <f t="shared" ref="V35" si="352">(T35-T34)*100</f>
        <v>0</v>
      </c>
      <c r="W35" s="207">
        <v>19.190000000000001</v>
      </c>
      <c r="X35" s="195">
        <f t="shared" ref="X35" si="353">(W35-W34)*100</f>
        <v>0</v>
      </c>
      <c r="Y35" s="85">
        <v>19.440000000000001</v>
      </c>
      <c r="Z35" s="194">
        <f t="shared" ref="Z35" si="354">(Y35-Y34)*100</f>
        <v>0</v>
      </c>
      <c r="AA35" s="85">
        <v>19.489999999999998</v>
      </c>
      <c r="AB35" s="194">
        <f t="shared" ref="AB35" si="355">(AA35-AA34)*100</f>
        <v>0</v>
      </c>
      <c r="AC35" s="85">
        <v>19.739999999999998</v>
      </c>
      <c r="AD35" s="194">
        <f t="shared" ref="AD35" si="356">(AC35-AC34)*100</f>
        <v>0</v>
      </c>
      <c r="AE35" s="84">
        <v>23.28</v>
      </c>
      <c r="AF35" s="85">
        <f t="shared" ref="AF35" si="357">AE35/1.25</f>
        <v>18.624000000000002</v>
      </c>
      <c r="AG35" s="85">
        <f t="shared" ref="AG35" si="358">SUM(AE35-AE34)</f>
        <v>0</v>
      </c>
      <c r="AH35" s="85">
        <v>22.43</v>
      </c>
      <c r="AI35" s="85">
        <f t="shared" ref="AI35" si="359">AH35/1.25</f>
        <v>17.943999999999999</v>
      </c>
      <c r="AJ35" s="177">
        <f t="shared" ref="AJ35" si="360">SUM(AH35-AH34)*100</f>
        <v>0</v>
      </c>
    </row>
    <row r="36" spans="1:36" x14ac:dyDescent="0.2">
      <c r="A36" s="178">
        <v>43861</v>
      </c>
      <c r="B36" s="220">
        <v>15.63</v>
      </c>
      <c r="C36" s="85">
        <f t="shared" ref="C36" si="361">B36/1.25</f>
        <v>12.504000000000001</v>
      </c>
      <c r="D36" s="194">
        <f t="shared" ref="D36" si="362">(B36-B35)*100</f>
        <v>-9.9999999999999645</v>
      </c>
      <c r="E36" s="84">
        <v>16.13</v>
      </c>
      <c r="F36" s="85">
        <f t="shared" ref="F36" si="363">E36/1.25</f>
        <v>12.904</v>
      </c>
      <c r="G36" s="194">
        <f t="shared" ref="G36" si="364">(E36-E35)*100</f>
        <v>-10.000000000000142</v>
      </c>
      <c r="H36" s="84">
        <v>16.53</v>
      </c>
      <c r="I36" s="85">
        <f t="shared" ref="I36" si="365">H36/1.25</f>
        <v>13.224</v>
      </c>
      <c r="J36" s="194">
        <f t="shared" ref="J36" si="366">(H36-H35)*100</f>
        <v>-9.9999999999997868</v>
      </c>
      <c r="K36" s="85">
        <v>16.18</v>
      </c>
      <c r="L36" s="85">
        <f t="shared" ref="L36" si="367">K36/1.25</f>
        <v>12.943999999999999</v>
      </c>
      <c r="M36" s="195">
        <f t="shared" ref="M36" si="368">(K36-K35)*100</f>
        <v>-10.000000000000142</v>
      </c>
      <c r="N36" s="85">
        <v>16.77</v>
      </c>
      <c r="O36" s="85">
        <f t="shared" ref="O36" si="369">N36/1.25</f>
        <v>13.416</v>
      </c>
      <c r="P36" s="195">
        <f t="shared" ref="P36" si="370">(N36-N35)*100</f>
        <v>-10.000000000000142</v>
      </c>
      <c r="Q36" s="85">
        <v>13.28</v>
      </c>
      <c r="R36" s="85">
        <f t="shared" ref="R36" si="371">Q36/1.25</f>
        <v>10.623999999999999</v>
      </c>
      <c r="S36" s="195">
        <f t="shared" ref="S36" si="372">(Q36-Q35)*100</f>
        <v>0</v>
      </c>
      <c r="T36" s="85">
        <v>16.86</v>
      </c>
      <c r="U36" s="85">
        <f t="shared" ref="U36" si="373">T36/1.25</f>
        <v>13.488</v>
      </c>
      <c r="V36" s="195">
        <f t="shared" ref="V36" si="374">(T36-T35)*100</f>
        <v>-10.000000000000142</v>
      </c>
      <c r="W36" s="207">
        <v>19.190000000000001</v>
      </c>
      <c r="X36" s="195">
        <f t="shared" ref="X36" si="375">(W36-W35)*100</f>
        <v>0</v>
      </c>
      <c r="Y36" s="85">
        <v>19.440000000000001</v>
      </c>
      <c r="Z36" s="194">
        <f t="shared" ref="Z36" si="376">(Y36-Y35)*100</f>
        <v>0</v>
      </c>
      <c r="AA36" s="85">
        <v>19.489999999999998</v>
      </c>
      <c r="AB36" s="194">
        <f t="shared" ref="AB36" si="377">(AA36-AA35)*100</f>
        <v>0</v>
      </c>
      <c r="AC36" s="85">
        <v>19.739999999999998</v>
      </c>
      <c r="AD36" s="194">
        <f t="shared" ref="AD36" si="378">(AC36-AC35)*100</f>
        <v>0</v>
      </c>
      <c r="AE36" s="84">
        <v>23.28</v>
      </c>
      <c r="AF36" s="85">
        <f t="shared" ref="AF36" si="379">AE36/1.25</f>
        <v>18.624000000000002</v>
      </c>
      <c r="AG36" s="85">
        <f t="shared" ref="AG36" si="380">SUM(AE36-AE35)</f>
        <v>0</v>
      </c>
      <c r="AH36" s="85">
        <v>22.43</v>
      </c>
      <c r="AI36" s="85">
        <f t="shared" ref="AI36" si="381">AH36/1.25</f>
        <v>17.943999999999999</v>
      </c>
      <c r="AJ36" s="177">
        <f t="shared" ref="AJ36" si="382">SUM(AH36-AH35)*100</f>
        <v>0</v>
      </c>
    </row>
    <row r="38" spans="1:36" ht="51.75" thickBot="1" x14ac:dyDescent="0.25">
      <c r="A38" s="214" t="s">
        <v>1</v>
      </c>
      <c r="B38" s="144" t="s">
        <v>2</v>
      </c>
      <c r="C38" s="144" t="s">
        <v>16</v>
      </c>
      <c r="D38" s="87" t="s">
        <v>5</v>
      </c>
      <c r="E38" s="144" t="s">
        <v>3</v>
      </c>
      <c r="F38" s="144" t="s">
        <v>17</v>
      </c>
      <c r="G38" s="87" t="s">
        <v>5</v>
      </c>
      <c r="H38" s="144" t="s">
        <v>4</v>
      </c>
      <c r="I38" s="144" t="s">
        <v>18</v>
      </c>
      <c r="J38" s="87" t="s">
        <v>5</v>
      </c>
      <c r="K38" s="145" t="s">
        <v>6</v>
      </c>
      <c r="L38" s="145" t="s">
        <v>63</v>
      </c>
      <c r="M38" s="88" t="s">
        <v>5</v>
      </c>
      <c r="N38" s="192" t="s">
        <v>91</v>
      </c>
      <c r="O38" s="192" t="s">
        <v>92</v>
      </c>
      <c r="P38" s="193" t="s">
        <v>5</v>
      </c>
      <c r="Q38" s="215" t="s">
        <v>7</v>
      </c>
      <c r="R38" s="215" t="s">
        <v>20</v>
      </c>
      <c r="S38" s="213" t="s">
        <v>5</v>
      </c>
      <c r="T38" s="146" t="s">
        <v>68</v>
      </c>
      <c r="U38" s="146" t="s">
        <v>69</v>
      </c>
      <c r="V38" s="147" t="s">
        <v>5</v>
      </c>
      <c r="W38" s="203" t="s">
        <v>86</v>
      </c>
      <c r="X38" s="149" t="s">
        <v>5</v>
      </c>
      <c r="Y38" s="198" t="s">
        <v>87</v>
      </c>
      <c r="Z38" s="149" t="s">
        <v>5</v>
      </c>
      <c r="AA38" s="148" t="s">
        <v>88</v>
      </c>
      <c r="AB38" s="149" t="s">
        <v>5</v>
      </c>
      <c r="AC38" s="148" t="s">
        <v>89</v>
      </c>
      <c r="AD38" s="149" t="s">
        <v>5</v>
      </c>
      <c r="AE38" s="90" t="s">
        <v>23</v>
      </c>
      <c r="AF38" s="90" t="s">
        <v>24</v>
      </c>
      <c r="AG38" s="91" t="s">
        <v>5</v>
      </c>
      <c r="AH38" s="90" t="s">
        <v>25</v>
      </c>
      <c r="AI38" s="90" t="s">
        <v>26</v>
      </c>
      <c r="AJ38" s="91" t="s">
        <v>5</v>
      </c>
    </row>
    <row r="39" spans="1:36" x14ac:dyDescent="0.2">
      <c r="A39" s="158" t="s">
        <v>70</v>
      </c>
      <c r="B39" s="150">
        <f>AVERAGE(B42:B70)</f>
        <v>15.557586206896545</v>
      </c>
      <c r="C39" s="151">
        <f>AVERAGE(B39/1.25)</f>
        <v>12.446068965517236</v>
      </c>
      <c r="D39" s="151"/>
      <c r="E39" s="151">
        <f>AVERAGE(E42:E70)</f>
        <v>16.057586206896545</v>
      </c>
      <c r="F39" s="151">
        <f>AVERAGE(E39/1.25)</f>
        <v>12.846068965517237</v>
      </c>
      <c r="G39" s="151"/>
      <c r="H39" s="151">
        <f>AVERAGE(H42:H70)</f>
        <v>16.457586206896554</v>
      </c>
      <c r="I39" s="151">
        <f>AVERAGE(H39/1.25)</f>
        <v>13.166068965517244</v>
      </c>
      <c r="J39" s="151"/>
      <c r="K39" s="151">
        <f>AVERAGE(K42:K70)</f>
        <v>16.119655172413793</v>
      </c>
      <c r="L39" s="151">
        <f>AVERAGE(K39/1.25)</f>
        <v>12.895724137931035</v>
      </c>
      <c r="M39" s="151"/>
      <c r="N39" s="151">
        <f>AVERAGE(N42:N70)</f>
        <v>16.709655172413793</v>
      </c>
      <c r="O39" s="151">
        <f>AVERAGE(N39/1.25)</f>
        <v>13.367724137931035</v>
      </c>
      <c r="P39" s="151"/>
      <c r="Q39" s="151">
        <f>AVERAGE(Q42:Q70)</f>
        <v>13.083448275862068</v>
      </c>
      <c r="R39" s="151">
        <f>AVERAGE(Q39/1.25)</f>
        <v>10.466758620689655</v>
      </c>
      <c r="S39" s="151"/>
      <c r="T39" s="151">
        <f>AVERAGE(T42:T70)</f>
        <v>16.799655172413797</v>
      </c>
      <c r="U39" s="151">
        <f>AVERAGE(T39/1.25)</f>
        <v>13.439724137931037</v>
      </c>
      <c r="V39" s="151"/>
      <c r="W39" s="151">
        <f>AVERAGE(W42:W70)</f>
        <v>19.190000000000005</v>
      </c>
      <c r="X39" s="151"/>
      <c r="Y39" s="151">
        <f>AVERAGE(Y42:Y70)</f>
        <v>19.440000000000005</v>
      </c>
      <c r="Z39" s="151"/>
      <c r="AA39" s="151">
        <f>AVERAGE(AA42:AA70)</f>
        <v>19.360689655172408</v>
      </c>
      <c r="AB39" s="151"/>
      <c r="AC39" s="151">
        <f>AVERAGE(AC42:AC70)</f>
        <v>19.610689655172408</v>
      </c>
      <c r="AD39" s="151"/>
      <c r="AE39" s="151">
        <f>AVERAGE(AE42:AE70)</f>
        <v>23.279999999999983</v>
      </c>
      <c r="AF39" s="151">
        <f>AVERAGE(AE39/1.25)</f>
        <v>18.623999999999988</v>
      </c>
      <c r="AG39" s="151"/>
      <c r="AH39" s="151">
        <f>AVERAGE(AH42:AH70)</f>
        <v>22.429999999999993</v>
      </c>
      <c r="AI39" s="151">
        <f>AVERAGE(AH39/1.25)</f>
        <v>17.943999999999996</v>
      </c>
      <c r="AJ39" s="152"/>
    </row>
    <row r="40" spans="1:36" x14ac:dyDescent="0.2">
      <c r="A40" s="159" t="s">
        <v>53</v>
      </c>
      <c r="B40" s="153">
        <f>AVERAGE(B42:B56)</f>
        <v>15.543333333333333</v>
      </c>
      <c r="C40" s="153">
        <f>AVERAGE(C42:C57)</f>
        <v>12.434000000000001</v>
      </c>
      <c r="D40" s="153"/>
      <c r="E40" s="153">
        <f>AVERAGE(E42:E57)</f>
        <v>16.042500000000004</v>
      </c>
      <c r="F40" s="153">
        <f>AVERAGE(F42:F57)</f>
        <v>12.834000000000003</v>
      </c>
      <c r="G40" s="153"/>
      <c r="H40" s="153">
        <f>AVERAGE(H42:H56)</f>
        <v>16.443333333333335</v>
      </c>
      <c r="I40" s="153">
        <f>AVERAGE(I42:I56)</f>
        <v>13.154666666666667</v>
      </c>
      <c r="J40" s="153"/>
      <c r="K40" s="153">
        <f>AVERAGE(K42:K56)</f>
        <v>16.100000000000001</v>
      </c>
      <c r="L40" s="153">
        <f>AVERAGE(L42:L56)</f>
        <v>12.879999999999999</v>
      </c>
      <c r="M40" s="153"/>
      <c r="N40" s="153">
        <f>AVERAGE(N42:N56)</f>
        <v>16.690000000000005</v>
      </c>
      <c r="O40" s="153">
        <f>AVERAGE(O42:O56)</f>
        <v>13.352000000000002</v>
      </c>
      <c r="P40" s="153"/>
      <c r="Q40" s="153">
        <f>AVERAGE(Q42:Q56)</f>
        <v>13.139999999999999</v>
      </c>
      <c r="R40" s="153">
        <f>AVERAGE(R42:R56)</f>
        <v>10.512</v>
      </c>
      <c r="S40" s="153"/>
      <c r="T40" s="153">
        <f>AVERAGE(T42:T56)</f>
        <v>16.780000000000005</v>
      </c>
      <c r="U40" s="153">
        <f>AVERAGE(U42:U56)</f>
        <v>13.424000000000001</v>
      </c>
      <c r="V40" s="153"/>
      <c r="W40" s="153">
        <f>AVERAGE(W42:W56)</f>
        <v>19.190000000000001</v>
      </c>
      <c r="X40" s="153"/>
      <c r="Y40" s="153">
        <f>AVERAGE(Y42:Y56)</f>
        <v>19.440000000000001</v>
      </c>
      <c r="Z40" s="153"/>
      <c r="AA40" s="153">
        <f>AVERAGE(AA42:AA56)</f>
        <v>19.38</v>
      </c>
      <c r="AB40" s="153"/>
      <c r="AC40" s="153">
        <f>AVERAGE(AC42:AC56)</f>
        <v>19.63</v>
      </c>
      <c r="AD40" s="153"/>
      <c r="AE40" s="153">
        <f>AVERAGE(AE42:AE56)</f>
        <v>23.279999999999994</v>
      </c>
      <c r="AF40" s="153">
        <f>AVERAGE(AF42:AF56)</f>
        <v>18.624000000000002</v>
      </c>
      <c r="AG40" s="153"/>
      <c r="AH40" s="153">
        <f>AVERAGE(AH42:AH56)</f>
        <v>22.430000000000003</v>
      </c>
      <c r="AI40" s="153">
        <f>AVERAGE(AI42:AI56)</f>
        <v>17.943999999999996</v>
      </c>
      <c r="AJ40" s="153"/>
    </row>
    <row r="41" spans="1:36" ht="13.5" thickBot="1" x14ac:dyDescent="0.25">
      <c r="A41" s="183" t="s">
        <v>54</v>
      </c>
      <c r="B41" s="162">
        <f>AVERAGE(B57:B70)</f>
        <v>15.572857142857142</v>
      </c>
      <c r="C41" s="162">
        <f>AVERAGE(C57:C70)</f>
        <v>12.458285714285713</v>
      </c>
      <c r="D41" s="162"/>
      <c r="E41" s="162">
        <f>AVERAGE(E57:E70)</f>
        <v>16.072857142857142</v>
      </c>
      <c r="F41" s="162">
        <f>AVERAGE(F57:F70)</f>
        <v>12.858285714285715</v>
      </c>
      <c r="G41" s="162"/>
      <c r="H41" s="162">
        <f>AVERAGE(H57:H70)</f>
        <v>16.472857142857144</v>
      </c>
      <c r="I41" s="162">
        <f>AVERAGE(I57:I70)</f>
        <v>13.178285714285716</v>
      </c>
      <c r="J41" s="162"/>
      <c r="K41" s="162">
        <f>AVERAGE(K57:K70)</f>
        <v>16.140714285714285</v>
      </c>
      <c r="L41" s="162">
        <f>AVERAGE(L57:L70)</f>
        <v>12.912571428571431</v>
      </c>
      <c r="M41" s="162"/>
      <c r="N41" s="162">
        <f>AVERAGE(N57:N70)</f>
        <v>16.730714285714289</v>
      </c>
      <c r="O41" s="162">
        <f>AVERAGE(O57:O70)</f>
        <v>13.384571428571425</v>
      </c>
      <c r="P41" s="162"/>
      <c r="Q41" s="162">
        <f>AVERAGE(Q57:Q70)</f>
        <v>13.02285714285714</v>
      </c>
      <c r="R41" s="162">
        <f>AVERAGE(R57:R70)</f>
        <v>10.418285714285714</v>
      </c>
      <c r="S41" s="162"/>
      <c r="T41" s="162">
        <f>AVERAGE(T57:T70)</f>
        <v>16.820714285714292</v>
      </c>
      <c r="U41" s="162">
        <f>AVERAGE(U57:U70)</f>
        <v>13.456571428571426</v>
      </c>
      <c r="V41" s="162"/>
      <c r="W41" s="162">
        <f>AVERAGE(W57:W70)</f>
        <v>19.190000000000001</v>
      </c>
      <c r="X41" s="162"/>
      <c r="Y41" s="162">
        <f>AVERAGE(Y57:Y70)</f>
        <v>19.440000000000001</v>
      </c>
      <c r="Z41" s="162"/>
      <c r="AA41" s="162">
        <f>AVERAGE(AA57:AA70)</f>
        <v>19.34</v>
      </c>
      <c r="AB41" s="162"/>
      <c r="AC41" s="162">
        <f>AVERAGE(AC57:AC70)</f>
        <v>19.59</v>
      </c>
      <c r="AD41" s="162"/>
      <c r="AE41" s="162">
        <f>AVERAGE(AE57:AE70)</f>
        <v>23.279999999999998</v>
      </c>
      <c r="AF41" s="162">
        <f>AVERAGE(AF57:AF70)</f>
        <v>18.623999999999999</v>
      </c>
      <c r="AG41" s="162"/>
      <c r="AH41" s="162">
        <f>AVERAGE(AH57:AH70)</f>
        <v>22.430000000000003</v>
      </c>
      <c r="AI41" s="162">
        <f>AVERAGE(AI57:AI70)</f>
        <v>17.943999999999996</v>
      </c>
      <c r="AJ41" s="162"/>
    </row>
    <row r="42" spans="1:36" ht="13.5" thickBot="1" x14ac:dyDescent="0.25">
      <c r="A42" s="178">
        <v>43862</v>
      </c>
      <c r="B42" s="220">
        <v>15.63</v>
      </c>
      <c r="C42" s="85">
        <f t="shared" ref="C42:C44" si="383">B42/1.25</f>
        <v>12.504000000000001</v>
      </c>
      <c r="D42" s="194">
        <f>(B42-B36)*100</f>
        <v>0</v>
      </c>
      <c r="E42" s="84">
        <v>16.13</v>
      </c>
      <c r="F42" s="85">
        <f t="shared" ref="F42:F44" si="384">E42/1.25</f>
        <v>12.904</v>
      </c>
      <c r="G42" s="194">
        <f>(E42-E36)*100</f>
        <v>0</v>
      </c>
      <c r="H42" s="84">
        <v>16.53</v>
      </c>
      <c r="I42" s="85">
        <f t="shared" ref="I42:I44" si="385">H42/1.25</f>
        <v>13.224</v>
      </c>
      <c r="J42" s="194">
        <f>(H42-H36)*100</f>
        <v>0</v>
      </c>
      <c r="K42" s="85">
        <v>16.18</v>
      </c>
      <c r="L42" s="85">
        <f t="shared" ref="L42:L44" si="386">K42/1.25</f>
        <v>12.943999999999999</v>
      </c>
      <c r="M42" s="194">
        <f>(K42-K36)*100</f>
        <v>0</v>
      </c>
      <c r="N42" s="85">
        <v>16.77</v>
      </c>
      <c r="O42" s="85">
        <f t="shared" ref="O42:O44" si="387">N42/1.25</f>
        <v>13.416</v>
      </c>
      <c r="P42" s="194">
        <f>(N42-N36)*100</f>
        <v>0</v>
      </c>
      <c r="Q42" s="85">
        <v>13.28</v>
      </c>
      <c r="R42" s="85">
        <f t="shared" ref="R42:R44" si="388">Q42/1.25</f>
        <v>10.623999999999999</v>
      </c>
      <c r="S42" s="194">
        <f>(Q42-Q36)*100</f>
        <v>0</v>
      </c>
      <c r="T42" s="85">
        <v>16.86</v>
      </c>
      <c r="U42" s="85">
        <f t="shared" ref="U42:U44" si="389">T42/1.25</f>
        <v>13.488</v>
      </c>
      <c r="V42" s="194">
        <f>(T42-T36)*100</f>
        <v>0</v>
      </c>
      <c r="W42" s="207">
        <v>19.190000000000001</v>
      </c>
      <c r="X42" s="194">
        <f>(W42-W36)*100</f>
        <v>0</v>
      </c>
      <c r="Y42" s="85">
        <v>19.440000000000001</v>
      </c>
      <c r="Z42" s="194">
        <f>(Y42-Y36)*100</f>
        <v>0</v>
      </c>
      <c r="AA42" s="85">
        <v>19.489999999999998</v>
      </c>
      <c r="AB42" s="194">
        <f>(AA42-AA36)*100</f>
        <v>0</v>
      </c>
      <c r="AC42" s="85">
        <v>19.739999999999998</v>
      </c>
      <c r="AD42" s="194">
        <f>(AC42-AC36)*100</f>
        <v>0</v>
      </c>
      <c r="AE42" s="84">
        <v>23.28</v>
      </c>
      <c r="AF42" s="85">
        <f t="shared" ref="AF42:AF44" si="390">AE42/1.25</f>
        <v>18.624000000000002</v>
      </c>
      <c r="AG42" s="194">
        <f>(AE42-AE36)*100</f>
        <v>0</v>
      </c>
      <c r="AH42" s="85">
        <v>22.43</v>
      </c>
      <c r="AI42" s="85">
        <f t="shared" ref="AI42:AI44" si="391">AH42/1.25</f>
        <v>17.943999999999999</v>
      </c>
      <c r="AJ42" s="194">
        <f>(AH42-AH36)*100</f>
        <v>0</v>
      </c>
    </row>
    <row r="43" spans="1:36" ht="13.5" thickBot="1" x14ac:dyDescent="0.25">
      <c r="A43" s="178">
        <v>43863</v>
      </c>
      <c r="B43" s="220">
        <v>15.63</v>
      </c>
      <c r="C43" s="85">
        <f t="shared" si="383"/>
        <v>12.504000000000001</v>
      </c>
      <c r="D43" s="194">
        <f t="shared" ref="D43:D44" si="392">(B43-B42)*100</f>
        <v>0</v>
      </c>
      <c r="E43" s="84">
        <v>16.13</v>
      </c>
      <c r="F43" s="85">
        <f t="shared" si="384"/>
        <v>12.904</v>
      </c>
      <c r="G43" s="194">
        <f t="shared" ref="G43:G44" si="393">(E43-E42)*100</f>
        <v>0</v>
      </c>
      <c r="H43" s="84">
        <v>16.53</v>
      </c>
      <c r="I43" s="85">
        <f t="shared" si="385"/>
        <v>13.224</v>
      </c>
      <c r="J43" s="194">
        <f t="shared" ref="J43:J44" si="394">(H43-H42)*100</f>
        <v>0</v>
      </c>
      <c r="K43" s="85">
        <v>16.18</v>
      </c>
      <c r="L43" s="85">
        <f t="shared" si="386"/>
        <v>12.943999999999999</v>
      </c>
      <c r="M43" s="195">
        <f t="shared" ref="M43:M44" si="395">(K43-K42)*100</f>
        <v>0</v>
      </c>
      <c r="N43" s="85">
        <v>16.77</v>
      </c>
      <c r="O43" s="85">
        <f t="shared" si="387"/>
        <v>13.416</v>
      </c>
      <c r="P43" s="195">
        <f t="shared" ref="P43:P44" si="396">(N43-N42)*100</f>
        <v>0</v>
      </c>
      <c r="Q43" s="85">
        <v>13.28</v>
      </c>
      <c r="R43" s="85">
        <f t="shared" si="388"/>
        <v>10.623999999999999</v>
      </c>
      <c r="S43" s="195">
        <f t="shared" ref="S43:S44" si="397">(Q43-Q42)*100</f>
        <v>0</v>
      </c>
      <c r="T43" s="85">
        <v>16.86</v>
      </c>
      <c r="U43" s="85">
        <f t="shared" si="389"/>
        <v>13.488</v>
      </c>
      <c r="V43" s="195">
        <f t="shared" ref="V43:V44" si="398">(T43-T42)*100</f>
        <v>0</v>
      </c>
      <c r="W43" s="207">
        <v>19.190000000000001</v>
      </c>
      <c r="X43" s="195">
        <f t="shared" ref="X43:X44" si="399">(W43-W42)*100</f>
        <v>0</v>
      </c>
      <c r="Y43" s="85">
        <v>19.440000000000001</v>
      </c>
      <c r="Z43" s="194">
        <f t="shared" ref="Z43:Z44" si="400">(Y43-Y42)*100</f>
        <v>0</v>
      </c>
      <c r="AA43" s="85">
        <v>19.489999999999998</v>
      </c>
      <c r="AB43" s="194">
        <f t="shared" ref="AB43:AB44" si="401">(AA43-AA42)*100</f>
        <v>0</v>
      </c>
      <c r="AC43" s="85">
        <v>19.739999999999998</v>
      </c>
      <c r="AD43" s="194">
        <f t="shared" ref="AD43:AD44" si="402">(AC43-AC42)*100</f>
        <v>0</v>
      </c>
      <c r="AE43" s="84">
        <v>23.28</v>
      </c>
      <c r="AF43" s="85">
        <f t="shared" si="390"/>
        <v>18.624000000000002</v>
      </c>
      <c r="AG43" s="85">
        <f t="shared" ref="AG43:AG44" si="403">SUM(AE43-AE42)</f>
        <v>0</v>
      </c>
      <c r="AH43" s="85">
        <v>22.43</v>
      </c>
      <c r="AI43" s="85">
        <f t="shared" si="391"/>
        <v>17.943999999999999</v>
      </c>
      <c r="AJ43" s="85">
        <f t="shared" ref="AJ43:AJ44" si="404">SUM(AH43-AH42)</f>
        <v>0</v>
      </c>
    </row>
    <row r="44" spans="1:36" ht="13.5" thickBot="1" x14ac:dyDescent="0.25">
      <c r="A44" s="178">
        <v>43864</v>
      </c>
      <c r="B44" s="220">
        <v>15.63</v>
      </c>
      <c r="C44" s="85">
        <f t="shared" si="383"/>
        <v>12.504000000000001</v>
      </c>
      <c r="D44" s="194">
        <f t="shared" si="392"/>
        <v>0</v>
      </c>
      <c r="E44" s="84">
        <v>16.13</v>
      </c>
      <c r="F44" s="85">
        <f t="shared" si="384"/>
        <v>12.904</v>
      </c>
      <c r="G44" s="194">
        <f t="shared" si="393"/>
        <v>0</v>
      </c>
      <c r="H44" s="84">
        <v>16.53</v>
      </c>
      <c r="I44" s="85">
        <f t="shared" si="385"/>
        <v>13.224</v>
      </c>
      <c r="J44" s="194">
        <f t="shared" si="394"/>
        <v>0</v>
      </c>
      <c r="K44" s="85">
        <v>16.079999999999998</v>
      </c>
      <c r="L44" s="85">
        <f t="shared" si="386"/>
        <v>12.863999999999999</v>
      </c>
      <c r="M44" s="195">
        <f t="shared" si="395"/>
        <v>-10.000000000000142</v>
      </c>
      <c r="N44" s="85">
        <v>16.670000000000002</v>
      </c>
      <c r="O44" s="85">
        <f t="shared" si="387"/>
        <v>13.336000000000002</v>
      </c>
      <c r="P44" s="195">
        <f t="shared" si="396"/>
        <v>-9.9999999999997868</v>
      </c>
      <c r="Q44" s="85">
        <v>13.18</v>
      </c>
      <c r="R44" s="85">
        <f t="shared" si="388"/>
        <v>10.544</v>
      </c>
      <c r="S44" s="195">
        <f t="shared" si="397"/>
        <v>-9.9999999999999645</v>
      </c>
      <c r="T44" s="85">
        <v>16.760000000000002</v>
      </c>
      <c r="U44" s="85">
        <f t="shared" si="389"/>
        <v>13.408000000000001</v>
      </c>
      <c r="V44" s="195">
        <f t="shared" si="398"/>
        <v>-9.9999999999997868</v>
      </c>
      <c r="W44" s="207">
        <v>19.190000000000001</v>
      </c>
      <c r="X44" s="195">
        <f t="shared" si="399"/>
        <v>0</v>
      </c>
      <c r="Y44" s="85">
        <v>19.440000000000001</v>
      </c>
      <c r="Z44" s="194">
        <f t="shared" si="400"/>
        <v>0</v>
      </c>
      <c r="AA44" s="85">
        <v>19.489999999999998</v>
      </c>
      <c r="AB44" s="194">
        <f t="shared" si="401"/>
        <v>0</v>
      </c>
      <c r="AC44" s="85">
        <v>19.739999999999998</v>
      </c>
      <c r="AD44" s="194">
        <f t="shared" si="402"/>
        <v>0</v>
      </c>
      <c r="AE44" s="84">
        <v>23.28</v>
      </c>
      <c r="AF44" s="85">
        <f t="shared" si="390"/>
        <v>18.624000000000002</v>
      </c>
      <c r="AG44" s="85">
        <f t="shared" si="403"/>
        <v>0</v>
      </c>
      <c r="AH44" s="85">
        <v>22.43</v>
      </c>
      <c r="AI44" s="85">
        <f t="shared" si="391"/>
        <v>17.943999999999999</v>
      </c>
      <c r="AJ44" s="85">
        <f t="shared" si="404"/>
        <v>0</v>
      </c>
    </row>
    <row r="45" spans="1:36" ht="13.5" thickBot="1" x14ac:dyDescent="0.25">
      <c r="A45" s="178">
        <v>43865</v>
      </c>
      <c r="B45" s="220">
        <v>15.53</v>
      </c>
      <c r="C45" s="85">
        <f t="shared" ref="C45" si="405">B45/1.25</f>
        <v>12.423999999999999</v>
      </c>
      <c r="D45" s="194">
        <f t="shared" ref="D45" si="406">(B45-B44)*100</f>
        <v>-10.000000000000142</v>
      </c>
      <c r="E45" s="84">
        <v>16.03</v>
      </c>
      <c r="F45" s="85">
        <f t="shared" ref="F45" si="407">E45/1.25</f>
        <v>12.824000000000002</v>
      </c>
      <c r="G45" s="194">
        <f t="shared" ref="G45" si="408">(E45-E44)*100</f>
        <v>-9.9999999999997868</v>
      </c>
      <c r="H45" s="84">
        <v>16.43</v>
      </c>
      <c r="I45" s="85">
        <f t="shared" ref="I45" si="409">H45/1.25</f>
        <v>13.144</v>
      </c>
      <c r="J45" s="194">
        <f t="shared" ref="J45" si="410">(H45-H44)*100</f>
        <v>-10.000000000000142</v>
      </c>
      <c r="K45" s="85">
        <v>15.93</v>
      </c>
      <c r="L45" s="85">
        <f t="shared" ref="L45" si="411">K45/1.25</f>
        <v>12.744</v>
      </c>
      <c r="M45" s="195">
        <f t="shared" ref="M45" si="412">(K45-K44)*100</f>
        <v>-14.999999999999858</v>
      </c>
      <c r="N45" s="85">
        <v>16.52</v>
      </c>
      <c r="O45" s="85">
        <f t="shared" ref="O45" si="413">N45/1.25</f>
        <v>13.215999999999999</v>
      </c>
      <c r="P45" s="195">
        <f t="shared" ref="P45" si="414">(N45-N44)*100</f>
        <v>-15.000000000000213</v>
      </c>
      <c r="Q45" s="85">
        <v>13.18</v>
      </c>
      <c r="R45" s="85">
        <f t="shared" ref="R45" si="415">Q45/1.25</f>
        <v>10.544</v>
      </c>
      <c r="S45" s="195">
        <f t="shared" ref="S45" si="416">(Q45-Q44)*100</f>
        <v>0</v>
      </c>
      <c r="T45" s="85">
        <v>16.61</v>
      </c>
      <c r="U45" s="85">
        <f t="shared" ref="U45" si="417">T45/1.25</f>
        <v>13.288</v>
      </c>
      <c r="V45" s="195">
        <f t="shared" ref="V45" si="418">(T45-T44)*100</f>
        <v>-15.000000000000213</v>
      </c>
      <c r="W45" s="207">
        <v>19.190000000000001</v>
      </c>
      <c r="X45" s="195">
        <f t="shared" ref="X45" si="419">(W45-W44)*100</f>
        <v>0</v>
      </c>
      <c r="Y45" s="85">
        <v>19.440000000000001</v>
      </c>
      <c r="Z45" s="194">
        <f t="shared" ref="Z45" si="420">(Y45-Y44)*100</f>
        <v>0</v>
      </c>
      <c r="AA45" s="85">
        <v>19.489999999999998</v>
      </c>
      <c r="AB45" s="194">
        <f t="shared" ref="AB45" si="421">(AA45-AA44)*100</f>
        <v>0</v>
      </c>
      <c r="AC45" s="85">
        <v>19.739999999999998</v>
      </c>
      <c r="AD45" s="194">
        <f t="shared" ref="AD45" si="422">(AC45-AC44)*100</f>
        <v>0</v>
      </c>
      <c r="AE45" s="84">
        <v>23.28</v>
      </c>
      <c r="AF45" s="85">
        <f t="shared" ref="AF45" si="423">AE45/1.25</f>
        <v>18.624000000000002</v>
      </c>
      <c r="AG45" s="85">
        <f t="shared" ref="AG45" si="424">SUM(AE45-AE44)</f>
        <v>0</v>
      </c>
      <c r="AH45" s="85">
        <v>22.43</v>
      </c>
      <c r="AI45" s="85">
        <f t="shared" ref="AI45" si="425">AH45/1.25</f>
        <v>17.943999999999999</v>
      </c>
      <c r="AJ45" s="85">
        <f t="shared" ref="AJ45" si="426">SUM(AH45-AH44)</f>
        <v>0</v>
      </c>
    </row>
    <row r="46" spans="1:36" ht="13.5" thickBot="1" x14ac:dyDescent="0.25">
      <c r="A46" s="178">
        <v>43866</v>
      </c>
      <c r="B46" s="220">
        <v>15.53</v>
      </c>
      <c r="C46" s="85">
        <f t="shared" ref="C46" si="427">B46/1.25</f>
        <v>12.423999999999999</v>
      </c>
      <c r="D46" s="194">
        <f t="shared" ref="D46" si="428">(B46-B45)*100</f>
        <v>0</v>
      </c>
      <c r="E46" s="84">
        <v>16.03</v>
      </c>
      <c r="F46" s="85">
        <f t="shared" ref="F46" si="429">E46/1.25</f>
        <v>12.824000000000002</v>
      </c>
      <c r="G46" s="194">
        <f t="shared" ref="G46" si="430">(E46-E45)*100</f>
        <v>0</v>
      </c>
      <c r="H46" s="84">
        <v>16.43</v>
      </c>
      <c r="I46" s="85">
        <f t="shared" ref="I46" si="431">H46/1.25</f>
        <v>13.144</v>
      </c>
      <c r="J46" s="194">
        <f t="shared" ref="J46" si="432">(H46-H45)*100</f>
        <v>0</v>
      </c>
      <c r="K46" s="85">
        <v>15.93</v>
      </c>
      <c r="L46" s="85">
        <f t="shared" ref="L46" si="433">K46/1.25</f>
        <v>12.744</v>
      </c>
      <c r="M46" s="195">
        <f t="shared" ref="M46" si="434">(K46-K45)*100</f>
        <v>0</v>
      </c>
      <c r="N46" s="85">
        <v>16.52</v>
      </c>
      <c r="O46" s="85">
        <f t="shared" ref="O46" si="435">N46/1.25</f>
        <v>13.215999999999999</v>
      </c>
      <c r="P46" s="195">
        <f t="shared" ref="P46" si="436">(N46-N45)*100</f>
        <v>0</v>
      </c>
      <c r="Q46" s="85">
        <v>13.18</v>
      </c>
      <c r="R46" s="85">
        <f t="shared" ref="R46" si="437">Q46/1.25</f>
        <v>10.544</v>
      </c>
      <c r="S46" s="195">
        <f t="shared" ref="S46" si="438">(Q46-Q45)*100</f>
        <v>0</v>
      </c>
      <c r="T46" s="85">
        <v>16.61</v>
      </c>
      <c r="U46" s="85">
        <f t="shared" ref="U46" si="439">T46/1.25</f>
        <v>13.288</v>
      </c>
      <c r="V46" s="195">
        <f t="shared" ref="V46" si="440">(T46-T45)*100</f>
        <v>0</v>
      </c>
      <c r="W46" s="207">
        <v>19.190000000000001</v>
      </c>
      <c r="X46" s="195">
        <f t="shared" ref="X46" si="441">(W46-W45)*100</f>
        <v>0</v>
      </c>
      <c r="Y46" s="85">
        <v>19.440000000000001</v>
      </c>
      <c r="Z46" s="194">
        <f t="shared" ref="Z46" si="442">(Y46-Y45)*100</f>
        <v>0</v>
      </c>
      <c r="AA46" s="85">
        <v>19.34</v>
      </c>
      <c r="AB46" s="194">
        <f t="shared" ref="AB46" si="443">(AA46-AA45)*100</f>
        <v>-14.999999999999858</v>
      </c>
      <c r="AC46" s="85">
        <v>19.59</v>
      </c>
      <c r="AD46" s="194">
        <f t="shared" ref="AD46" si="444">(AC46-AC45)*100</f>
        <v>-14.999999999999858</v>
      </c>
      <c r="AE46" s="84">
        <v>23.28</v>
      </c>
      <c r="AF46" s="85">
        <f t="shared" ref="AF46" si="445">AE46/1.25</f>
        <v>18.624000000000002</v>
      </c>
      <c r="AG46" s="85">
        <f t="shared" ref="AG46" si="446">SUM(AE46-AE45)</f>
        <v>0</v>
      </c>
      <c r="AH46" s="85">
        <v>22.43</v>
      </c>
      <c r="AI46" s="85">
        <f t="shared" ref="AI46" si="447">AH46/1.25</f>
        <v>17.943999999999999</v>
      </c>
      <c r="AJ46" s="85">
        <f t="shared" ref="AJ46" si="448">SUM(AH46-AH45)</f>
        <v>0</v>
      </c>
    </row>
    <row r="47" spans="1:36" ht="13.5" thickBot="1" x14ac:dyDescent="0.25">
      <c r="A47" s="178">
        <v>43867</v>
      </c>
      <c r="B47" s="220">
        <v>15.53</v>
      </c>
      <c r="C47" s="85">
        <f t="shared" ref="C47" si="449">B47/1.25</f>
        <v>12.423999999999999</v>
      </c>
      <c r="D47" s="194">
        <f t="shared" ref="D47" si="450">(B47-B46)*100</f>
        <v>0</v>
      </c>
      <c r="E47" s="84">
        <v>16.03</v>
      </c>
      <c r="F47" s="85">
        <f t="shared" ref="F47" si="451">E47/1.25</f>
        <v>12.824000000000002</v>
      </c>
      <c r="G47" s="194">
        <f t="shared" ref="G47" si="452">(E47-E46)*100</f>
        <v>0</v>
      </c>
      <c r="H47" s="84">
        <v>16.43</v>
      </c>
      <c r="I47" s="85">
        <f t="shared" ref="I47" si="453">H47/1.25</f>
        <v>13.144</v>
      </c>
      <c r="J47" s="194">
        <f t="shared" ref="J47" si="454">(H47-H46)*100</f>
        <v>0</v>
      </c>
      <c r="K47" s="85">
        <v>16.079999999999998</v>
      </c>
      <c r="L47" s="85">
        <f t="shared" ref="L47" si="455">K47/1.25</f>
        <v>12.863999999999999</v>
      </c>
      <c r="M47" s="195">
        <f t="shared" ref="M47" si="456">(K47-K46)*100</f>
        <v>14.999999999999858</v>
      </c>
      <c r="N47" s="85">
        <v>16.670000000000002</v>
      </c>
      <c r="O47" s="85">
        <f t="shared" ref="O47" si="457">N47/1.25</f>
        <v>13.336000000000002</v>
      </c>
      <c r="P47" s="195">
        <f t="shared" ref="P47" si="458">(N47-N46)*100</f>
        <v>15.000000000000213</v>
      </c>
      <c r="Q47" s="85">
        <v>13.18</v>
      </c>
      <c r="R47" s="85">
        <f t="shared" ref="R47" si="459">Q47/1.25</f>
        <v>10.544</v>
      </c>
      <c r="S47" s="195">
        <f t="shared" ref="S47" si="460">(Q47-Q46)*100</f>
        <v>0</v>
      </c>
      <c r="T47" s="85">
        <v>16.760000000000002</v>
      </c>
      <c r="U47" s="85">
        <f t="shared" ref="U47" si="461">T47/1.25</f>
        <v>13.408000000000001</v>
      </c>
      <c r="V47" s="195">
        <f t="shared" ref="V47" si="462">(T47-T46)*100</f>
        <v>15.000000000000213</v>
      </c>
      <c r="W47" s="207">
        <v>19.190000000000001</v>
      </c>
      <c r="X47" s="195">
        <f t="shared" ref="X47" si="463">(W47-W46)*100</f>
        <v>0</v>
      </c>
      <c r="Y47" s="85">
        <v>19.440000000000001</v>
      </c>
      <c r="Z47" s="194">
        <f t="shared" ref="Z47" si="464">(Y47-Y46)*100</f>
        <v>0</v>
      </c>
      <c r="AA47" s="85">
        <v>19.34</v>
      </c>
      <c r="AB47" s="194">
        <f t="shared" ref="AB47" si="465">(AA47-AA46)*100</f>
        <v>0</v>
      </c>
      <c r="AC47" s="85">
        <v>19.59</v>
      </c>
      <c r="AD47" s="194">
        <f t="shared" ref="AD47" si="466">(AC47-AC46)*100</f>
        <v>0</v>
      </c>
      <c r="AE47" s="84">
        <v>23.28</v>
      </c>
      <c r="AF47" s="85">
        <f t="shared" ref="AF47" si="467">AE47/1.25</f>
        <v>18.624000000000002</v>
      </c>
      <c r="AG47" s="85">
        <f t="shared" ref="AG47" si="468">SUM(AE47-AE46)</f>
        <v>0</v>
      </c>
      <c r="AH47" s="85">
        <v>22.43</v>
      </c>
      <c r="AI47" s="85">
        <f t="shared" ref="AI47" si="469">AH47/1.25</f>
        <v>17.943999999999999</v>
      </c>
      <c r="AJ47" s="85">
        <f t="shared" ref="AJ47" si="470">SUM(AH47-AH46)</f>
        <v>0</v>
      </c>
    </row>
    <row r="48" spans="1:36" ht="13.5" thickBot="1" x14ac:dyDescent="0.25">
      <c r="A48" s="178">
        <v>43868</v>
      </c>
      <c r="B48" s="220">
        <v>15.53</v>
      </c>
      <c r="C48" s="85">
        <f t="shared" ref="C48:C51" si="471">B48/1.25</f>
        <v>12.423999999999999</v>
      </c>
      <c r="D48" s="194">
        <f t="shared" ref="D48:D51" si="472">(B48-B47)*100</f>
        <v>0</v>
      </c>
      <c r="E48" s="84">
        <v>16.03</v>
      </c>
      <c r="F48" s="85">
        <f t="shared" ref="F48:F51" si="473">E48/1.25</f>
        <v>12.824000000000002</v>
      </c>
      <c r="G48" s="194">
        <f t="shared" ref="G48:G51" si="474">(E48-E47)*100</f>
        <v>0</v>
      </c>
      <c r="H48" s="84">
        <v>16.43</v>
      </c>
      <c r="I48" s="85">
        <f t="shared" ref="I48:I51" si="475">H48/1.25</f>
        <v>13.144</v>
      </c>
      <c r="J48" s="194">
        <f t="shared" ref="J48:J51" si="476">(H48-H47)*100</f>
        <v>0</v>
      </c>
      <c r="K48" s="85">
        <v>16.079999999999998</v>
      </c>
      <c r="L48" s="85">
        <f t="shared" ref="L48:L51" si="477">K48/1.25</f>
        <v>12.863999999999999</v>
      </c>
      <c r="M48" s="195">
        <f t="shared" ref="M48:M51" si="478">(K48-K47)*100</f>
        <v>0</v>
      </c>
      <c r="N48" s="85">
        <v>16.670000000000002</v>
      </c>
      <c r="O48" s="85">
        <f t="shared" ref="O48:O51" si="479">N48/1.25</f>
        <v>13.336000000000002</v>
      </c>
      <c r="P48" s="195">
        <f t="shared" ref="P48:P51" si="480">(N48-N47)*100</f>
        <v>0</v>
      </c>
      <c r="Q48" s="85">
        <v>13.18</v>
      </c>
      <c r="R48" s="85">
        <f t="shared" ref="R48:R51" si="481">Q48/1.25</f>
        <v>10.544</v>
      </c>
      <c r="S48" s="195">
        <f t="shared" ref="S48:S51" si="482">(Q48-Q47)*100</f>
        <v>0</v>
      </c>
      <c r="T48" s="85">
        <v>16.760000000000002</v>
      </c>
      <c r="U48" s="85">
        <f t="shared" ref="U48:U51" si="483">T48/1.25</f>
        <v>13.408000000000001</v>
      </c>
      <c r="V48" s="195">
        <f t="shared" ref="V48:V51" si="484">(T48-T47)*100</f>
        <v>0</v>
      </c>
      <c r="W48" s="207">
        <v>19.190000000000001</v>
      </c>
      <c r="X48" s="195">
        <f t="shared" ref="X48:X51" si="485">(W48-W47)*100</f>
        <v>0</v>
      </c>
      <c r="Y48" s="85">
        <v>19.440000000000001</v>
      </c>
      <c r="Z48" s="194">
        <f t="shared" ref="Z48:Z51" si="486">(Y48-Y47)*100</f>
        <v>0</v>
      </c>
      <c r="AA48" s="85">
        <v>19.34</v>
      </c>
      <c r="AB48" s="194">
        <f t="shared" ref="AB48:AB51" si="487">(AA48-AA47)*100</f>
        <v>0</v>
      </c>
      <c r="AC48" s="85">
        <v>19.59</v>
      </c>
      <c r="AD48" s="194">
        <f t="shared" ref="AD48:AD51" si="488">(AC48-AC47)*100</f>
        <v>0</v>
      </c>
      <c r="AE48" s="84">
        <v>23.28</v>
      </c>
      <c r="AF48" s="85">
        <f t="shared" ref="AF48:AF51" si="489">AE48/1.25</f>
        <v>18.624000000000002</v>
      </c>
      <c r="AG48" s="85">
        <f t="shared" ref="AG48:AG51" si="490">SUM(AE48-AE47)</f>
        <v>0</v>
      </c>
      <c r="AH48" s="85">
        <v>22.43</v>
      </c>
      <c r="AI48" s="85">
        <f t="shared" ref="AI48:AI51" si="491">AH48/1.25</f>
        <v>17.943999999999999</v>
      </c>
      <c r="AJ48" s="85">
        <f t="shared" ref="AJ48:AJ51" si="492">SUM(AH48-AH47)</f>
        <v>0</v>
      </c>
    </row>
    <row r="49" spans="1:36" ht="13.5" thickBot="1" x14ac:dyDescent="0.25">
      <c r="A49" s="178">
        <v>43869</v>
      </c>
      <c r="B49" s="220">
        <v>15.53</v>
      </c>
      <c r="C49" s="85">
        <f t="shared" si="471"/>
        <v>12.423999999999999</v>
      </c>
      <c r="D49" s="194">
        <f t="shared" si="472"/>
        <v>0</v>
      </c>
      <c r="E49" s="84">
        <v>16.03</v>
      </c>
      <c r="F49" s="85">
        <f t="shared" si="473"/>
        <v>12.824000000000002</v>
      </c>
      <c r="G49" s="194">
        <f t="shared" si="474"/>
        <v>0</v>
      </c>
      <c r="H49" s="84">
        <v>16.43</v>
      </c>
      <c r="I49" s="85">
        <f t="shared" si="475"/>
        <v>13.144</v>
      </c>
      <c r="J49" s="194">
        <f t="shared" si="476"/>
        <v>0</v>
      </c>
      <c r="K49" s="85">
        <v>16.079999999999998</v>
      </c>
      <c r="L49" s="85">
        <f t="shared" si="477"/>
        <v>12.863999999999999</v>
      </c>
      <c r="M49" s="195">
        <f t="shared" si="478"/>
        <v>0</v>
      </c>
      <c r="N49" s="85">
        <v>16.670000000000002</v>
      </c>
      <c r="O49" s="85">
        <f t="shared" si="479"/>
        <v>13.336000000000002</v>
      </c>
      <c r="P49" s="195">
        <f t="shared" si="480"/>
        <v>0</v>
      </c>
      <c r="Q49" s="85">
        <v>13.18</v>
      </c>
      <c r="R49" s="85">
        <f t="shared" si="481"/>
        <v>10.544</v>
      </c>
      <c r="S49" s="195">
        <f t="shared" si="482"/>
        <v>0</v>
      </c>
      <c r="T49" s="85">
        <v>16.760000000000002</v>
      </c>
      <c r="U49" s="85">
        <f t="shared" si="483"/>
        <v>13.408000000000001</v>
      </c>
      <c r="V49" s="195">
        <f t="shared" si="484"/>
        <v>0</v>
      </c>
      <c r="W49" s="207">
        <v>19.190000000000001</v>
      </c>
      <c r="X49" s="195">
        <f t="shared" si="485"/>
        <v>0</v>
      </c>
      <c r="Y49" s="85">
        <v>19.440000000000001</v>
      </c>
      <c r="Z49" s="194">
        <f t="shared" si="486"/>
        <v>0</v>
      </c>
      <c r="AA49" s="85">
        <v>19.34</v>
      </c>
      <c r="AB49" s="194">
        <f t="shared" si="487"/>
        <v>0</v>
      </c>
      <c r="AC49" s="85">
        <v>19.59</v>
      </c>
      <c r="AD49" s="194">
        <f t="shared" si="488"/>
        <v>0</v>
      </c>
      <c r="AE49" s="84">
        <v>23.28</v>
      </c>
      <c r="AF49" s="85">
        <f t="shared" si="489"/>
        <v>18.624000000000002</v>
      </c>
      <c r="AG49" s="85">
        <f t="shared" si="490"/>
        <v>0</v>
      </c>
      <c r="AH49" s="85">
        <v>22.43</v>
      </c>
      <c r="AI49" s="85">
        <f t="shared" si="491"/>
        <v>17.943999999999999</v>
      </c>
      <c r="AJ49" s="85">
        <f t="shared" si="492"/>
        <v>0</v>
      </c>
    </row>
    <row r="50" spans="1:36" ht="13.5" thickBot="1" x14ac:dyDescent="0.25">
      <c r="A50" s="178">
        <v>43870</v>
      </c>
      <c r="B50" s="220">
        <v>15.53</v>
      </c>
      <c r="C50" s="85">
        <f t="shared" si="471"/>
        <v>12.423999999999999</v>
      </c>
      <c r="D50" s="194">
        <f t="shared" si="472"/>
        <v>0</v>
      </c>
      <c r="E50" s="84">
        <v>16.03</v>
      </c>
      <c r="F50" s="85">
        <f t="shared" si="473"/>
        <v>12.824000000000002</v>
      </c>
      <c r="G50" s="194">
        <f t="shared" si="474"/>
        <v>0</v>
      </c>
      <c r="H50" s="84">
        <v>16.43</v>
      </c>
      <c r="I50" s="85">
        <f t="shared" si="475"/>
        <v>13.144</v>
      </c>
      <c r="J50" s="194">
        <f t="shared" si="476"/>
        <v>0</v>
      </c>
      <c r="K50" s="85">
        <v>16.079999999999998</v>
      </c>
      <c r="L50" s="85">
        <f t="shared" si="477"/>
        <v>12.863999999999999</v>
      </c>
      <c r="M50" s="195">
        <f t="shared" si="478"/>
        <v>0</v>
      </c>
      <c r="N50" s="85">
        <v>16.670000000000002</v>
      </c>
      <c r="O50" s="85">
        <f t="shared" si="479"/>
        <v>13.336000000000002</v>
      </c>
      <c r="P50" s="195">
        <f t="shared" si="480"/>
        <v>0</v>
      </c>
      <c r="Q50" s="85">
        <v>13.18</v>
      </c>
      <c r="R50" s="85">
        <f t="shared" si="481"/>
        <v>10.544</v>
      </c>
      <c r="S50" s="195">
        <f t="shared" si="482"/>
        <v>0</v>
      </c>
      <c r="T50" s="85">
        <v>16.760000000000002</v>
      </c>
      <c r="U50" s="85">
        <f t="shared" si="483"/>
        <v>13.408000000000001</v>
      </c>
      <c r="V50" s="195">
        <f t="shared" si="484"/>
        <v>0</v>
      </c>
      <c r="W50" s="207">
        <v>19.190000000000001</v>
      </c>
      <c r="X50" s="195">
        <f t="shared" si="485"/>
        <v>0</v>
      </c>
      <c r="Y50" s="85">
        <v>19.440000000000001</v>
      </c>
      <c r="Z50" s="194">
        <f t="shared" si="486"/>
        <v>0</v>
      </c>
      <c r="AA50" s="85">
        <v>19.34</v>
      </c>
      <c r="AB50" s="194">
        <f t="shared" si="487"/>
        <v>0</v>
      </c>
      <c r="AC50" s="85">
        <v>19.59</v>
      </c>
      <c r="AD50" s="194">
        <f t="shared" si="488"/>
        <v>0</v>
      </c>
      <c r="AE50" s="84">
        <v>23.28</v>
      </c>
      <c r="AF50" s="85">
        <f t="shared" si="489"/>
        <v>18.624000000000002</v>
      </c>
      <c r="AG50" s="85">
        <f t="shared" si="490"/>
        <v>0</v>
      </c>
      <c r="AH50" s="85">
        <v>22.43</v>
      </c>
      <c r="AI50" s="85">
        <f t="shared" si="491"/>
        <v>17.943999999999999</v>
      </c>
      <c r="AJ50" s="85">
        <f t="shared" si="492"/>
        <v>0</v>
      </c>
    </row>
    <row r="51" spans="1:36" ht="13.5" thickBot="1" x14ac:dyDescent="0.25">
      <c r="A51" s="178">
        <v>43871</v>
      </c>
      <c r="B51" s="220">
        <v>15.63</v>
      </c>
      <c r="C51" s="85">
        <f t="shared" si="471"/>
        <v>12.504000000000001</v>
      </c>
      <c r="D51" s="194">
        <f t="shared" si="472"/>
        <v>10.000000000000142</v>
      </c>
      <c r="E51" s="84">
        <v>16.13</v>
      </c>
      <c r="F51" s="85">
        <f t="shared" si="473"/>
        <v>12.904</v>
      </c>
      <c r="G51" s="194">
        <f t="shared" si="474"/>
        <v>9.9999999999997868</v>
      </c>
      <c r="H51" s="84">
        <v>16.53</v>
      </c>
      <c r="I51" s="85">
        <f t="shared" si="475"/>
        <v>13.224</v>
      </c>
      <c r="J51" s="194">
        <f t="shared" si="476"/>
        <v>10.000000000000142</v>
      </c>
      <c r="K51" s="85">
        <v>16.18</v>
      </c>
      <c r="L51" s="85">
        <f t="shared" si="477"/>
        <v>12.943999999999999</v>
      </c>
      <c r="M51" s="195">
        <f t="shared" si="478"/>
        <v>10.000000000000142</v>
      </c>
      <c r="N51" s="85">
        <v>16.77</v>
      </c>
      <c r="O51" s="85">
        <f t="shared" si="479"/>
        <v>13.416</v>
      </c>
      <c r="P51" s="195">
        <f t="shared" si="480"/>
        <v>9.9999999999997868</v>
      </c>
      <c r="Q51" s="85">
        <v>13.18</v>
      </c>
      <c r="R51" s="85">
        <f t="shared" si="481"/>
        <v>10.544</v>
      </c>
      <c r="S51" s="195">
        <f t="shared" si="482"/>
        <v>0</v>
      </c>
      <c r="T51" s="85">
        <v>16.86</v>
      </c>
      <c r="U51" s="85">
        <f t="shared" si="483"/>
        <v>13.488</v>
      </c>
      <c r="V51" s="195">
        <f t="shared" si="484"/>
        <v>9.9999999999997868</v>
      </c>
      <c r="W51" s="207">
        <v>19.190000000000001</v>
      </c>
      <c r="X51" s="195">
        <f t="shared" si="485"/>
        <v>0</v>
      </c>
      <c r="Y51" s="85">
        <v>19.440000000000001</v>
      </c>
      <c r="Z51" s="194">
        <f t="shared" si="486"/>
        <v>0</v>
      </c>
      <c r="AA51" s="85">
        <v>19.34</v>
      </c>
      <c r="AB51" s="194">
        <f t="shared" si="487"/>
        <v>0</v>
      </c>
      <c r="AC51" s="85">
        <v>19.59</v>
      </c>
      <c r="AD51" s="194">
        <f t="shared" si="488"/>
        <v>0</v>
      </c>
      <c r="AE51" s="84">
        <v>23.28</v>
      </c>
      <c r="AF51" s="85">
        <f t="shared" si="489"/>
        <v>18.624000000000002</v>
      </c>
      <c r="AG51" s="85">
        <f t="shared" si="490"/>
        <v>0</v>
      </c>
      <c r="AH51" s="85">
        <v>22.43</v>
      </c>
      <c r="AI51" s="85">
        <f t="shared" si="491"/>
        <v>17.943999999999999</v>
      </c>
      <c r="AJ51" s="85">
        <f t="shared" si="492"/>
        <v>0</v>
      </c>
    </row>
    <row r="52" spans="1:36" ht="13.5" thickBot="1" x14ac:dyDescent="0.25">
      <c r="A52" s="178">
        <v>43872</v>
      </c>
      <c r="B52" s="220">
        <v>15.53</v>
      </c>
      <c r="C52" s="85">
        <f t="shared" ref="C52" si="493">B52/1.25</f>
        <v>12.423999999999999</v>
      </c>
      <c r="D52" s="194">
        <f t="shared" ref="D52" si="494">(B52-B51)*100</f>
        <v>-10.000000000000142</v>
      </c>
      <c r="E52" s="84">
        <v>16.03</v>
      </c>
      <c r="F52" s="85">
        <f t="shared" ref="F52" si="495">E52/1.25</f>
        <v>12.824000000000002</v>
      </c>
      <c r="G52" s="194">
        <f t="shared" ref="G52" si="496">(E52-E51)*100</f>
        <v>-9.9999999999997868</v>
      </c>
      <c r="H52" s="84">
        <v>16.43</v>
      </c>
      <c r="I52" s="85">
        <f t="shared" ref="I52" si="497">H52/1.25</f>
        <v>13.144</v>
      </c>
      <c r="J52" s="194">
        <f t="shared" ref="J52" si="498">(H52-H51)*100</f>
        <v>-10.000000000000142</v>
      </c>
      <c r="K52" s="85">
        <v>16.18</v>
      </c>
      <c r="L52" s="85">
        <f t="shared" ref="L52" si="499">K52/1.25</f>
        <v>12.943999999999999</v>
      </c>
      <c r="M52" s="195">
        <f t="shared" ref="M52" si="500">(K52-K51)*100</f>
        <v>0</v>
      </c>
      <c r="N52" s="85">
        <v>16.77</v>
      </c>
      <c r="O52" s="85">
        <f t="shared" ref="O52" si="501">N52/1.25</f>
        <v>13.416</v>
      </c>
      <c r="P52" s="195">
        <f t="shared" ref="P52" si="502">(N52-N51)*100</f>
        <v>0</v>
      </c>
      <c r="Q52" s="85">
        <v>13.18</v>
      </c>
      <c r="R52" s="85">
        <f t="shared" ref="R52" si="503">Q52/1.25</f>
        <v>10.544</v>
      </c>
      <c r="S52" s="195">
        <f t="shared" ref="S52" si="504">(Q52-Q51)*100</f>
        <v>0</v>
      </c>
      <c r="T52" s="85">
        <v>16.86</v>
      </c>
      <c r="U52" s="85">
        <f t="shared" ref="U52" si="505">T52/1.25</f>
        <v>13.488</v>
      </c>
      <c r="V52" s="195">
        <f t="shared" ref="V52" si="506">(T52-T51)*100</f>
        <v>0</v>
      </c>
      <c r="W52" s="207">
        <v>19.190000000000001</v>
      </c>
      <c r="X52" s="195">
        <f t="shared" ref="X52" si="507">(W52-W51)*100</f>
        <v>0</v>
      </c>
      <c r="Y52" s="85">
        <v>19.440000000000001</v>
      </c>
      <c r="Z52" s="194">
        <f t="shared" ref="Z52" si="508">(Y52-Y51)*100</f>
        <v>0</v>
      </c>
      <c r="AA52" s="85">
        <v>19.34</v>
      </c>
      <c r="AB52" s="194">
        <f t="shared" ref="AB52" si="509">(AA52-AA51)*100</f>
        <v>0</v>
      </c>
      <c r="AC52" s="85">
        <v>19.59</v>
      </c>
      <c r="AD52" s="194">
        <f t="shared" ref="AD52" si="510">(AC52-AC51)*100</f>
        <v>0</v>
      </c>
      <c r="AE52" s="84">
        <v>23.28</v>
      </c>
      <c r="AF52" s="85">
        <f t="shared" ref="AF52" si="511">AE52/1.25</f>
        <v>18.624000000000002</v>
      </c>
      <c r="AG52" s="85">
        <f t="shared" ref="AG52" si="512">SUM(AE52-AE51)</f>
        <v>0</v>
      </c>
      <c r="AH52" s="85">
        <v>22.43</v>
      </c>
      <c r="AI52" s="85">
        <f t="shared" ref="AI52" si="513">AH52/1.25</f>
        <v>17.943999999999999</v>
      </c>
      <c r="AJ52" s="85">
        <f t="shared" ref="AJ52" si="514">SUM(AH52-AH51)</f>
        <v>0</v>
      </c>
    </row>
    <row r="53" spans="1:36" ht="13.5" thickBot="1" x14ac:dyDescent="0.25">
      <c r="A53" s="178">
        <v>43873</v>
      </c>
      <c r="B53" s="220">
        <v>15.43</v>
      </c>
      <c r="C53" s="85">
        <f t="shared" ref="C53" si="515">B53/1.25</f>
        <v>12.343999999999999</v>
      </c>
      <c r="D53" s="194">
        <f t="shared" ref="D53" si="516">(B53-B52)*100</f>
        <v>-9.9999999999999645</v>
      </c>
      <c r="E53" s="84">
        <v>15.93</v>
      </c>
      <c r="F53" s="85">
        <f t="shared" ref="F53" si="517">E53/1.25</f>
        <v>12.744</v>
      </c>
      <c r="G53" s="194">
        <f t="shared" ref="G53" si="518">(E53-E52)*100</f>
        <v>-10.000000000000142</v>
      </c>
      <c r="H53" s="84">
        <v>16.329999999999998</v>
      </c>
      <c r="I53" s="85">
        <f t="shared" ref="I53" si="519">H53/1.25</f>
        <v>13.063999999999998</v>
      </c>
      <c r="J53" s="194">
        <f t="shared" ref="J53" si="520">(H53-H52)*100</f>
        <v>-10.000000000000142</v>
      </c>
      <c r="K53" s="85">
        <v>16.079999999999998</v>
      </c>
      <c r="L53" s="85">
        <f t="shared" ref="L53" si="521">K53/1.25</f>
        <v>12.863999999999999</v>
      </c>
      <c r="M53" s="195">
        <f t="shared" ref="M53" si="522">(K53-K52)*100</f>
        <v>-10.000000000000142</v>
      </c>
      <c r="N53" s="85">
        <v>16.670000000000002</v>
      </c>
      <c r="O53" s="85">
        <f t="shared" ref="O53" si="523">N53/1.25</f>
        <v>13.336000000000002</v>
      </c>
      <c r="P53" s="195">
        <f t="shared" ref="P53" si="524">(N53-N52)*100</f>
        <v>-9.9999999999997868</v>
      </c>
      <c r="Q53" s="85">
        <v>12.98</v>
      </c>
      <c r="R53" s="85">
        <f t="shared" ref="R53" si="525">Q53/1.25</f>
        <v>10.384</v>
      </c>
      <c r="S53" s="195">
        <f t="shared" ref="S53" si="526">(Q53-Q52)*100</f>
        <v>-19.999999999999929</v>
      </c>
      <c r="T53" s="85">
        <v>16.760000000000002</v>
      </c>
      <c r="U53" s="85">
        <f t="shared" ref="U53" si="527">T53/1.25</f>
        <v>13.408000000000001</v>
      </c>
      <c r="V53" s="195">
        <f t="shared" ref="V53" si="528">(T53-T52)*100</f>
        <v>-9.9999999999997868</v>
      </c>
      <c r="W53" s="207">
        <v>19.190000000000001</v>
      </c>
      <c r="X53" s="195">
        <f t="shared" ref="X53" si="529">(W53-W52)*100</f>
        <v>0</v>
      </c>
      <c r="Y53" s="85">
        <v>19.440000000000001</v>
      </c>
      <c r="Z53" s="194">
        <f t="shared" ref="Z53" si="530">(Y53-Y52)*100</f>
        <v>0</v>
      </c>
      <c r="AA53" s="85">
        <v>19.34</v>
      </c>
      <c r="AB53" s="194">
        <f t="shared" ref="AB53" si="531">(AA53-AA52)*100</f>
        <v>0</v>
      </c>
      <c r="AC53" s="85">
        <v>19.59</v>
      </c>
      <c r="AD53" s="194">
        <f t="shared" ref="AD53" si="532">(AC53-AC52)*100</f>
        <v>0</v>
      </c>
      <c r="AE53" s="84">
        <v>23.28</v>
      </c>
      <c r="AF53" s="85">
        <f t="shared" ref="AF53" si="533">AE53/1.25</f>
        <v>18.624000000000002</v>
      </c>
      <c r="AG53" s="85">
        <f t="shared" ref="AG53" si="534">SUM(AE53-AE52)</f>
        <v>0</v>
      </c>
      <c r="AH53" s="85">
        <v>22.43</v>
      </c>
      <c r="AI53" s="85">
        <f t="shared" ref="AI53" si="535">AH53/1.25</f>
        <v>17.943999999999999</v>
      </c>
      <c r="AJ53" s="85">
        <f t="shared" ref="AJ53" si="536">SUM(AH53-AH52)</f>
        <v>0</v>
      </c>
    </row>
    <row r="54" spans="1:36" ht="13.5" thickBot="1" x14ac:dyDescent="0.25">
      <c r="A54" s="178">
        <v>43874</v>
      </c>
      <c r="B54" s="220">
        <v>15.43</v>
      </c>
      <c r="C54" s="85">
        <f t="shared" ref="C54:C55" si="537">B54/1.25</f>
        <v>12.343999999999999</v>
      </c>
      <c r="D54" s="194">
        <f t="shared" ref="D54:D55" si="538">(B54-B53)*100</f>
        <v>0</v>
      </c>
      <c r="E54" s="84">
        <v>15.93</v>
      </c>
      <c r="F54" s="85">
        <f t="shared" ref="F54:F55" si="539">E54/1.25</f>
        <v>12.744</v>
      </c>
      <c r="G54" s="194">
        <f t="shared" ref="G54:G55" si="540">(E54-E53)*100</f>
        <v>0</v>
      </c>
      <c r="H54" s="84">
        <v>16.329999999999998</v>
      </c>
      <c r="I54" s="85">
        <f t="shared" ref="I54:I55" si="541">H54/1.25</f>
        <v>13.063999999999998</v>
      </c>
      <c r="J54" s="194">
        <f t="shared" ref="J54:J55" si="542">(H54-H53)*100</f>
        <v>0</v>
      </c>
      <c r="K54" s="85">
        <v>16.079999999999998</v>
      </c>
      <c r="L54" s="85">
        <f t="shared" ref="L54:L55" si="543">K54/1.25</f>
        <v>12.863999999999999</v>
      </c>
      <c r="M54" s="195">
        <f t="shared" ref="M54:M55" si="544">(K54-K53)*100</f>
        <v>0</v>
      </c>
      <c r="N54" s="85">
        <v>16.670000000000002</v>
      </c>
      <c r="O54" s="85">
        <f t="shared" ref="O54:O55" si="545">N54/1.25</f>
        <v>13.336000000000002</v>
      </c>
      <c r="P54" s="195">
        <f t="shared" ref="P54:P55" si="546">(N54-N53)*100</f>
        <v>0</v>
      </c>
      <c r="Q54" s="85">
        <v>12.98</v>
      </c>
      <c r="R54" s="85">
        <f t="shared" ref="R54:R55" si="547">Q54/1.25</f>
        <v>10.384</v>
      </c>
      <c r="S54" s="195">
        <f t="shared" ref="S54:S55" si="548">(Q54-Q53)*100</f>
        <v>0</v>
      </c>
      <c r="T54" s="85">
        <v>16.760000000000002</v>
      </c>
      <c r="U54" s="85">
        <f t="shared" ref="U54:U55" si="549">T54/1.25</f>
        <v>13.408000000000001</v>
      </c>
      <c r="V54" s="195">
        <f t="shared" ref="V54:V55" si="550">(T54-T53)*100</f>
        <v>0</v>
      </c>
      <c r="W54" s="207">
        <v>19.190000000000001</v>
      </c>
      <c r="X54" s="195">
        <f t="shared" ref="X54:X55" si="551">(W54-W53)*100</f>
        <v>0</v>
      </c>
      <c r="Y54" s="85">
        <v>19.440000000000001</v>
      </c>
      <c r="Z54" s="194">
        <f t="shared" ref="Z54:Z55" si="552">(Y54-Y53)*100</f>
        <v>0</v>
      </c>
      <c r="AA54" s="85">
        <v>19.34</v>
      </c>
      <c r="AB54" s="194">
        <f t="shared" ref="AB54:AB55" si="553">(AA54-AA53)*100</f>
        <v>0</v>
      </c>
      <c r="AC54" s="85">
        <v>19.59</v>
      </c>
      <c r="AD54" s="194">
        <f t="shared" ref="AD54:AD55" si="554">(AC54-AC53)*100</f>
        <v>0</v>
      </c>
      <c r="AE54" s="84">
        <v>23.28</v>
      </c>
      <c r="AF54" s="85">
        <f t="shared" ref="AF54:AF55" si="555">AE54/1.25</f>
        <v>18.624000000000002</v>
      </c>
      <c r="AG54" s="85">
        <f t="shared" ref="AG54:AG55" si="556">SUM(AE54-AE53)</f>
        <v>0</v>
      </c>
      <c r="AH54" s="85">
        <v>22.43</v>
      </c>
      <c r="AI54" s="85">
        <f t="shared" ref="AI54:AI55" si="557">AH54/1.25</f>
        <v>17.943999999999999</v>
      </c>
      <c r="AJ54" s="85">
        <f t="shared" ref="AJ54:AJ55" si="558">SUM(AH54-AH53)</f>
        <v>0</v>
      </c>
    </row>
    <row r="55" spans="1:36" ht="13.5" thickBot="1" x14ac:dyDescent="0.25">
      <c r="A55" s="178">
        <v>43875</v>
      </c>
      <c r="B55" s="220">
        <v>15.53</v>
      </c>
      <c r="C55" s="85">
        <f t="shared" si="537"/>
        <v>12.423999999999999</v>
      </c>
      <c r="D55" s="194">
        <f t="shared" si="538"/>
        <v>9.9999999999999645</v>
      </c>
      <c r="E55" s="84">
        <v>16.03</v>
      </c>
      <c r="F55" s="85">
        <f t="shared" si="539"/>
        <v>12.824000000000002</v>
      </c>
      <c r="G55" s="194">
        <f t="shared" si="540"/>
        <v>10.000000000000142</v>
      </c>
      <c r="H55" s="84">
        <v>16.43</v>
      </c>
      <c r="I55" s="85">
        <f t="shared" si="541"/>
        <v>13.144</v>
      </c>
      <c r="J55" s="194">
        <f t="shared" si="542"/>
        <v>10.000000000000142</v>
      </c>
      <c r="K55" s="85">
        <v>16.18</v>
      </c>
      <c r="L55" s="85">
        <f t="shared" si="543"/>
        <v>12.943999999999999</v>
      </c>
      <c r="M55" s="195">
        <f t="shared" si="544"/>
        <v>10.000000000000142</v>
      </c>
      <c r="N55" s="85">
        <v>16.77</v>
      </c>
      <c r="O55" s="85">
        <f t="shared" si="545"/>
        <v>13.416</v>
      </c>
      <c r="P55" s="195">
        <f t="shared" si="546"/>
        <v>9.9999999999997868</v>
      </c>
      <c r="Q55" s="85">
        <v>12.98</v>
      </c>
      <c r="R55" s="85">
        <f t="shared" si="547"/>
        <v>10.384</v>
      </c>
      <c r="S55" s="195">
        <f t="shared" si="548"/>
        <v>0</v>
      </c>
      <c r="T55" s="85">
        <v>16.86</v>
      </c>
      <c r="U55" s="85">
        <f t="shared" si="549"/>
        <v>13.488</v>
      </c>
      <c r="V55" s="195">
        <f t="shared" si="550"/>
        <v>9.9999999999997868</v>
      </c>
      <c r="W55" s="207">
        <v>19.190000000000001</v>
      </c>
      <c r="X55" s="195">
        <f t="shared" si="551"/>
        <v>0</v>
      </c>
      <c r="Y55" s="85">
        <v>19.440000000000001</v>
      </c>
      <c r="Z55" s="194">
        <f t="shared" si="552"/>
        <v>0</v>
      </c>
      <c r="AA55" s="85">
        <v>19.34</v>
      </c>
      <c r="AB55" s="194">
        <f t="shared" si="553"/>
        <v>0</v>
      </c>
      <c r="AC55" s="85">
        <v>19.59</v>
      </c>
      <c r="AD55" s="194">
        <f t="shared" si="554"/>
        <v>0</v>
      </c>
      <c r="AE55" s="84">
        <v>23.28</v>
      </c>
      <c r="AF55" s="85">
        <f t="shared" si="555"/>
        <v>18.624000000000002</v>
      </c>
      <c r="AG55" s="85">
        <f t="shared" si="556"/>
        <v>0</v>
      </c>
      <c r="AH55" s="85">
        <v>22.43</v>
      </c>
      <c r="AI55" s="85">
        <f t="shared" si="557"/>
        <v>17.943999999999999</v>
      </c>
      <c r="AJ55" s="85">
        <f t="shared" si="558"/>
        <v>0</v>
      </c>
    </row>
    <row r="56" spans="1:36" ht="13.5" thickBot="1" x14ac:dyDescent="0.25">
      <c r="A56" s="178">
        <v>43876</v>
      </c>
      <c r="B56" s="220">
        <v>15.53</v>
      </c>
      <c r="C56" s="85">
        <f t="shared" ref="C56:C57" si="559">B56/1.25</f>
        <v>12.423999999999999</v>
      </c>
      <c r="D56" s="194">
        <f t="shared" ref="D56:D57" si="560">(B56-B55)*100</f>
        <v>0</v>
      </c>
      <c r="E56" s="84">
        <v>16.03</v>
      </c>
      <c r="F56" s="85">
        <f t="shared" ref="F56:F57" si="561">E56/1.25</f>
        <v>12.824000000000002</v>
      </c>
      <c r="G56" s="194">
        <f t="shared" ref="G56:G57" si="562">(E56-E55)*100</f>
        <v>0</v>
      </c>
      <c r="H56" s="84">
        <v>16.43</v>
      </c>
      <c r="I56" s="85">
        <f t="shared" ref="I56:I57" si="563">H56/1.25</f>
        <v>13.144</v>
      </c>
      <c r="J56" s="194">
        <f t="shared" ref="J56:J57" si="564">(H56-H55)*100</f>
        <v>0</v>
      </c>
      <c r="K56" s="85">
        <v>16.18</v>
      </c>
      <c r="L56" s="85">
        <f t="shared" ref="L56:L57" si="565">K56/1.25</f>
        <v>12.943999999999999</v>
      </c>
      <c r="M56" s="195">
        <f t="shared" ref="M56:M57" si="566">(K56-K55)*100</f>
        <v>0</v>
      </c>
      <c r="N56" s="85">
        <v>16.77</v>
      </c>
      <c r="O56" s="85">
        <f t="shared" ref="O56:O57" si="567">N56/1.25</f>
        <v>13.416</v>
      </c>
      <c r="P56" s="195">
        <f t="shared" ref="P56:P57" si="568">(N56-N55)*100</f>
        <v>0</v>
      </c>
      <c r="Q56" s="85">
        <v>12.98</v>
      </c>
      <c r="R56" s="85">
        <f t="shared" ref="R56:R57" si="569">Q56/1.25</f>
        <v>10.384</v>
      </c>
      <c r="S56" s="195">
        <f t="shared" ref="S56:S57" si="570">(Q56-Q55)*100</f>
        <v>0</v>
      </c>
      <c r="T56" s="85">
        <v>16.86</v>
      </c>
      <c r="U56" s="85">
        <f t="shared" ref="U56:U57" si="571">T56/1.25</f>
        <v>13.488</v>
      </c>
      <c r="V56" s="195">
        <f t="shared" ref="V56:V57" si="572">(T56-T55)*100</f>
        <v>0</v>
      </c>
      <c r="W56" s="207">
        <v>19.190000000000001</v>
      </c>
      <c r="X56" s="195">
        <f t="shared" ref="X56:X57" si="573">(W56-W55)*100</f>
        <v>0</v>
      </c>
      <c r="Y56" s="85">
        <v>19.440000000000001</v>
      </c>
      <c r="Z56" s="194">
        <f t="shared" ref="Z56:Z57" si="574">(Y56-Y55)*100</f>
        <v>0</v>
      </c>
      <c r="AA56" s="85">
        <v>19.34</v>
      </c>
      <c r="AB56" s="194">
        <f t="shared" ref="AB56:AB57" si="575">(AA56-AA55)*100</f>
        <v>0</v>
      </c>
      <c r="AC56" s="85">
        <v>19.59</v>
      </c>
      <c r="AD56" s="194">
        <f t="shared" ref="AD56:AD57" si="576">(AC56-AC55)*100</f>
        <v>0</v>
      </c>
      <c r="AE56" s="84">
        <v>23.28</v>
      </c>
      <c r="AF56" s="85">
        <f t="shared" ref="AF56:AF57" si="577">AE56/1.25</f>
        <v>18.624000000000002</v>
      </c>
      <c r="AG56" s="85">
        <f t="shared" ref="AG56:AG57" si="578">SUM(AE56-AE55)</f>
        <v>0</v>
      </c>
      <c r="AH56" s="85">
        <v>22.43</v>
      </c>
      <c r="AI56" s="85">
        <f t="shared" ref="AI56:AI57" si="579">AH56/1.25</f>
        <v>17.943999999999999</v>
      </c>
      <c r="AJ56" s="85">
        <f t="shared" ref="AJ56:AJ57" si="580">SUM(AH56-AH55)</f>
        <v>0</v>
      </c>
    </row>
    <row r="57" spans="1:36" ht="13.5" thickBot="1" x14ac:dyDescent="0.25">
      <c r="A57" s="178">
        <v>43877</v>
      </c>
      <c r="B57" s="220">
        <v>15.53</v>
      </c>
      <c r="C57" s="85">
        <f t="shared" si="559"/>
        <v>12.423999999999999</v>
      </c>
      <c r="D57" s="194">
        <f t="shared" si="560"/>
        <v>0</v>
      </c>
      <c r="E57" s="84">
        <v>16.03</v>
      </c>
      <c r="F57" s="85">
        <f t="shared" si="561"/>
        <v>12.824000000000002</v>
      </c>
      <c r="G57" s="194">
        <f t="shared" si="562"/>
        <v>0</v>
      </c>
      <c r="H57" s="84">
        <v>16.43</v>
      </c>
      <c r="I57" s="85">
        <f t="shared" si="563"/>
        <v>13.144</v>
      </c>
      <c r="J57" s="194">
        <f t="shared" si="564"/>
        <v>0</v>
      </c>
      <c r="K57" s="85">
        <v>16.18</v>
      </c>
      <c r="L57" s="85">
        <f t="shared" si="565"/>
        <v>12.943999999999999</v>
      </c>
      <c r="M57" s="195">
        <f t="shared" si="566"/>
        <v>0</v>
      </c>
      <c r="N57" s="85">
        <v>16.77</v>
      </c>
      <c r="O57" s="85">
        <f t="shared" si="567"/>
        <v>13.416</v>
      </c>
      <c r="P57" s="195">
        <f t="shared" si="568"/>
        <v>0</v>
      </c>
      <c r="Q57" s="85">
        <v>12.98</v>
      </c>
      <c r="R57" s="85">
        <f t="shared" si="569"/>
        <v>10.384</v>
      </c>
      <c r="S57" s="195">
        <f t="shared" si="570"/>
        <v>0</v>
      </c>
      <c r="T57" s="85">
        <v>16.86</v>
      </c>
      <c r="U57" s="85">
        <f t="shared" si="571"/>
        <v>13.488</v>
      </c>
      <c r="V57" s="195">
        <f t="shared" si="572"/>
        <v>0</v>
      </c>
      <c r="W57" s="207">
        <v>19.190000000000001</v>
      </c>
      <c r="X57" s="195">
        <f t="shared" si="573"/>
        <v>0</v>
      </c>
      <c r="Y57" s="85">
        <v>19.440000000000001</v>
      </c>
      <c r="Z57" s="194">
        <f t="shared" si="574"/>
        <v>0</v>
      </c>
      <c r="AA57" s="85">
        <v>19.34</v>
      </c>
      <c r="AB57" s="194">
        <f t="shared" si="575"/>
        <v>0</v>
      </c>
      <c r="AC57" s="85">
        <v>19.59</v>
      </c>
      <c r="AD57" s="194">
        <f t="shared" si="576"/>
        <v>0</v>
      </c>
      <c r="AE57" s="84">
        <v>23.28</v>
      </c>
      <c r="AF57" s="85">
        <f t="shared" si="577"/>
        <v>18.624000000000002</v>
      </c>
      <c r="AG57" s="85">
        <f t="shared" si="578"/>
        <v>0</v>
      </c>
      <c r="AH57" s="85">
        <v>22.43</v>
      </c>
      <c r="AI57" s="85">
        <f t="shared" si="579"/>
        <v>17.943999999999999</v>
      </c>
      <c r="AJ57" s="85">
        <f t="shared" si="580"/>
        <v>0</v>
      </c>
    </row>
    <row r="58" spans="1:36" ht="13.5" thickBot="1" x14ac:dyDescent="0.25">
      <c r="A58" s="178">
        <v>43878</v>
      </c>
      <c r="B58" s="220">
        <v>15.53</v>
      </c>
      <c r="C58" s="85">
        <f t="shared" ref="C58:C61" si="581">B58/1.25</f>
        <v>12.423999999999999</v>
      </c>
      <c r="D58" s="194">
        <f t="shared" ref="D58:D61" si="582">(B58-B57)*100</f>
        <v>0</v>
      </c>
      <c r="E58" s="84">
        <v>16.03</v>
      </c>
      <c r="F58" s="85">
        <f t="shared" ref="F58:F61" si="583">E58/1.25</f>
        <v>12.824000000000002</v>
      </c>
      <c r="G58" s="194">
        <f t="shared" ref="G58:G61" si="584">(E58-E57)*100</f>
        <v>0</v>
      </c>
      <c r="H58" s="84">
        <v>16.43</v>
      </c>
      <c r="I58" s="85">
        <f t="shared" ref="I58:I61" si="585">H58/1.25</f>
        <v>13.144</v>
      </c>
      <c r="J58" s="194">
        <f t="shared" ref="J58:J61" si="586">(H58-H57)*100</f>
        <v>0</v>
      </c>
      <c r="K58" s="85">
        <v>16.18</v>
      </c>
      <c r="L58" s="85">
        <f t="shared" ref="L58:L61" si="587">K58/1.25</f>
        <v>12.943999999999999</v>
      </c>
      <c r="M58" s="195">
        <f t="shared" ref="M58:M61" si="588">(K58-K57)*100</f>
        <v>0</v>
      </c>
      <c r="N58" s="85">
        <v>16.77</v>
      </c>
      <c r="O58" s="85">
        <f t="shared" ref="O58:O61" si="589">N58/1.25</f>
        <v>13.416</v>
      </c>
      <c r="P58" s="195">
        <f t="shared" ref="P58:P61" si="590">(N58-N57)*100</f>
        <v>0</v>
      </c>
      <c r="Q58" s="85">
        <v>12.98</v>
      </c>
      <c r="R58" s="85">
        <f t="shared" ref="R58:R61" si="591">Q58/1.25</f>
        <v>10.384</v>
      </c>
      <c r="S58" s="195">
        <f t="shared" ref="S58:S61" si="592">(Q58-Q57)*100</f>
        <v>0</v>
      </c>
      <c r="T58" s="85">
        <v>16.86</v>
      </c>
      <c r="U58" s="85">
        <f t="shared" ref="U58:U61" si="593">T58/1.25</f>
        <v>13.488</v>
      </c>
      <c r="V58" s="195">
        <f t="shared" ref="V58:V61" si="594">(T58-T57)*100</f>
        <v>0</v>
      </c>
      <c r="W58" s="207">
        <v>19.190000000000001</v>
      </c>
      <c r="X58" s="195">
        <f t="shared" ref="X58:X61" si="595">(W58-W57)*100</f>
        <v>0</v>
      </c>
      <c r="Y58" s="85">
        <v>19.440000000000001</v>
      </c>
      <c r="Z58" s="194">
        <f t="shared" ref="Z58:Z61" si="596">(Y58-Y57)*100</f>
        <v>0</v>
      </c>
      <c r="AA58" s="85">
        <v>19.34</v>
      </c>
      <c r="AB58" s="194">
        <f t="shared" ref="AB58:AB61" si="597">(AA58-AA57)*100</f>
        <v>0</v>
      </c>
      <c r="AC58" s="85">
        <v>19.59</v>
      </c>
      <c r="AD58" s="194">
        <f t="shared" ref="AD58:AD61" si="598">(AC58-AC57)*100</f>
        <v>0</v>
      </c>
      <c r="AE58" s="84">
        <v>23.28</v>
      </c>
      <c r="AF58" s="85">
        <f t="shared" ref="AF58:AF61" si="599">AE58/1.25</f>
        <v>18.624000000000002</v>
      </c>
      <c r="AG58" s="85">
        <f t="shared" ref="AG58:AG61" si="600">SUM(AE58-AE57)</f>
        <v>0</v>
      </c>
      <c r="AH58" s="85">
        <v>22.43</v>
      </c>
      <c r="AI58" s="85">
        <f t="shared" ref="AI58:AI61" si="601">AH58/1.25</f>
        <v>17.943999999999999</v>
      </c>
      <c r="AJ58" s="85">
        <f t="shared" ref="AJ58:AJ61" si="602">SUM(AH58-AH57)</f>
        <v>0</v>
      </c>
    </row>
    <row r="59" spans="1:36" ht="13.5" thickBot="1" x14ac:dyDescent="0.25">
      <c r="A59" s="178">
        <v>43879</v>
      </c>
      <c r="B59" s="220">
        <v>15.53</v>
      </c>
      <c r="C59" s="85">
        <f t="shared" si="581"/>
        <v>12.423999999999999</v>
      </c>
      <c r="D59" s="194">
        <f t="shared" si="582"/>
        <v>0</v>
      </c>
      <c r="E59" s="84">
        <v>16.03</v>
      </c>
      <c r="F59" s="85">
        <f t="shared" si="583"/>
        <v>12.824000000000002</v>
      </c>
      <c r="G59" s="194">
        <f t="shared" si="584"/>
        <v>0</v>
      </c>
      <c r="H59" s="84">
        <v>16.43</v>
      </c>
      <c r="I59" s="85">
        <f t="shared" si="585"/>
        <v>13.144</v>
      </c>
      <c r="J59" s="194">
        <f t="shared" si="586"/>
        <v>0</v>
      </c>
      <c r="K59" s="85">
        <v>16.18</v>
      </c>
      <c r="L59" s="85">
        <f t="shared" si="587"/>
        <v>12.943999999999999</v>
      </c>
      <c r="M59" s="195">
        <f t="shared" si="588"/>
        <v>0</v>
      </c>
      <c r="N59" s="85">
        <v>16.77</v>
      </c>
      <c r="O59" s="85">
        <f t="shared" si="589"/>
        <v>13.416</v>
      </c>
      <c r="P59" s="195">
        <f t="shared" si="590"/>
        <v>0</v>
      </c>
      <c r="Q59" s="85">
        <v>12.98</v>
      </c>
      <c r="R59" s="85">
        <f t="shared" si="591"/>
        <v>10.384</v>
      </c>
      <c r="S59" s="195">
        <f t="shared" si="592"/>
        <v>0</v>
      </c>
      <c r="T59" s="85">
        <v>16.86</v>
      </c>
      <c r="U59" s="85">
        <f t="shared" si="593"/>
        <v>13.488</v>
      </c>
      <c r="V59" s="195">
        <f t="shared" si="594"/>
        <v>0</v>
      </c>
      <c r="W59" s="207">
        <v>19.190000000000001</v>
      </c>
      <c r="X59" s="195">
        <f t="shared" si="595"/>
        <v>0</v>
      </c>
      <c r="Y59" s="85">
        <v>19.440000000000001</v>
      </c>
      <c r="Z59" s="194">
        <f t="shared" si="596"/>
        <v>0</v>
      </c>
      <c r="AA59" s="85">
        <v>19.34</v>
      </c>
      <c r="AB59" s="194">
        <f t="shared" si="597"/>
        <v>0</v>
      </c>
      <c r="AC59" s="85">
        <v>19.59</v>
      </c>
      <c r="AD59" s="194">
        <f t="shared" si="598"/>
        <v>0</v>
      </c>
      <c r="AE59" s="84">
        <v>23.28</v>
      </c>
      <c r="AF59" s="85">
        <f t="shared" si="599"/>
        <v>18.624000000000002</v>
      </c>
      <c r="AG59" s="85">
        <f t="shared" si="600"/>
        <v>0</v>
      </c>
      <c r="AH59" s="85">
        <v>22.43</v>
      </c>
      <c r="AI59" s="85">
        <f t="shared" si="601"/>
        <v>17.943999999999999</v>
      </c>
      <c r="AJ59" s="85">
        <f t="shared" si="602"/>
        <v>0</v>
      </c>
    </row>
    <row r="60" spans="1:36" ht="13.5" thickBot="1" x14ac:dyDescent="0.25">
      <c r="A60" s="178">
        <v>43880</v>
      </c>
      <c r="B60" s="220">
        <v>15.53</v>
      </c>
      <c r="C60" s="85">
        <f t="shared" si="581"/>
        <v>12.423999999999999</v>
      </c>
      <c r="D60" s="194">
        <f t="shared" si="582"/>
        <v>0</v>
      </c>
      <c r="E60" s="84">
        <v>16.03</v>
      </c>
      <c r="F60" s="85">
        <f t="shared" si="583"/>
        <v>12.824000000000002</v>
      </c>
      <c r="G60" s="194">
        <f t="shared" si="584"/>
        <v>0</v>
      </c>
      <c r="H60" s="84">
        <v>16.43</v>
      </c>
      <c r="I60" s="85">
        <f t="shared" si="585"/>
        <v>13.144</v>
      </c>
      <c r="J60" s="194">
        <f t="shared" si="586"/>
        <v>0</v>
      </c>
      <c r="K60" s="85">
        <v>16.18</v>
      </c>
      <c r="L60" s="85">
        <f t="shared" si="587"/>
        <v>12.943999999999999</v>
      </c>
      <c r="M60" s="195">
        <f t="shared" si="588"/>
        <v>0</v>
      </c>
      <c r="N60" s="85">
        <v>16.77</v>
      </c>
      <c r="O60" s="85">
        <f t="shared" si="589"/>
        <v>13.416</v>
      </c>
      <c r="P60" s="195">
        <f t="shared" si="590"/>
        <v>0</v>
      </c>
      <c r="Q60" s="85">
        <v>12.98</v>
      </c>
      <c r="R60" s="85">
        <f t="shared" si="591"/>
        <v>10.384</v>
      </c>
      <c r="S60" s="195">
        <f t="shared" si="592"/>
        <v>0</v>
      </c>
      <c r="T60" s="85">
        <v>16.86</v>
      </c>
      <c r="U60" s="85">
        <f t="shared" si="593"/>
        <v>13.488</v>
      </c>
      <c r="V60" s="195">
        <f t="shared" si="594"/>
        <v>0</v>
      </c>
      <c r="W60" s="207">
        <v>19.190000000000001</v>
      </c>
      <c r="X60" s="195">
        <f t="shared" si="595"/>
        <v>0</v>
      </c>
      <c r="Y60" s="85">
        <v>19.440000000000001</v>
      </c>
      <c r="Z60" s="194">
        <f t="shared" si="596"/>
        <v>0</v>
      </c>
      <c r="AA60" s="85">
        <v>19.34</v>
      </c>
      <c r="AB60" s="194">
        <f t="shared" si="597"/>
        <v>0</v>
      </c>
      <c r="AC60" s="85">
        <v>19.59</v>
      </c>
      <c r="AD60" s="194">
        <f t="shared" si="598"/>
        <v>0</v>
      </c>
      <c r="AE60" s="84">
        <v>23.28</v>
      </c>
      <c r="AF60" s="85">
        <f t="shared" si="599"/>
        <v>18.624000000000002</v>
      </c>
      <c r="AG60" s="85">
        <f t="shared" si="600"/>
        <v>0</v>
      </c>
      <c r="AH60" s="85">
        <v>22.43</v>
      </c>
      <c r="AI60" s="85">
        <f t="shared" si="601"/>
        <v>17.943999999999999</v>
      </c>
      <c r="AJ60" s="85">
        <f t="shared" si="602"/>
        <v>0</v>
      </c>
    </row>
    <row r="61" spans="1:36" ht="13.5" thickBot="1" x14ac:dyDescent="0.25">
      <c r="A61" s="178">
        <v>43881</v>
      </c>
      <c r="B61" s="220">
        <v>15.78</v>
      </c>
      <c r="C61" s="85">
        <f t="shared" si="581"/>
        <v>12.623999999999999</v>
      </c>
      <c r="D61" s="194">
        <f t="shared" si="582"/>
        <v>25</v>
      </c>
      <c r="E61" s="84">
        <v>16.28</v>
      </c>
      <c r="F61" s="85">
        <f t="shared" si="583"/>
        <v>13.024000000000001</v>
      </c>
      <c r="G61" s="194">
        <f t="shared" si="584"/>
        <v>25</v>
      </c>
      <c r="H61" s="84">
        <v>16.68</v>
      </c>
      <c r="I61" s="85">
        <f t="shared" si="585"/>
        <v>13.343999999999999</v>
      </c>
      <c r="J61" s="194">
        <f t="shared" si="586"/>
        <v>25</v>
      </c>
      <c r="K61" s="85">
        <v>16.38</v>
      </c>
      <c r="L61" s="85">
        <f t="shared" si="587"/>
        <v>13.103999999999999</v>
      </c>
      <c r="M61" s="195">
        <f t="shared" si="588"/>
        <v>19.999999999999929</v>
      </c>
      <c r="N61" s="85">
        <v>16.97</v>
      </c>
      <c r="O61" s="85">
        <f t="shared" si="589"/>
        <v>13.575999999999999</v>
      </c>
      <c r="P61" s="195">
        <f t="shared" si="590"/>
        <v>19.999999999999929</v>
      </c>
      <c r="Q61" s="85">
        <v>13.08</v>
      </c>
      <c r="R61" s="85">
        <f t="shared" si="591"/>
        <v>10.464</v>
      </c>
      <c r="S61" s="195">
        <f t="shared" si="592"/>
        <v>9.9999999999999645</v>
      </c>
      <c r="T61" s="85">
        <v>17.059999999999999</v>
      </c>
      <c r="U61" s="85">
        <f t="shared" si="593"/>
        <v>13.648</v>
      </c>
      <c r="V61" s="195">
        <f t="shared" si="594"/>
        <v>19.999999999999929</v>
      </c>
      <c r="W61" s="207">
        <v>19.190000000000001</v>
      </c>
      <c r="X61" s="195">
        <f t="shared" si="595"/>
        <v>0</v>
      </c>
      <c r="Y61" s="85">
        <v>19.440000000000001</v>
      </c>
      <c r="Z61" s="194">
        <f t="shared" si="596"/>
        <v>0</v>
      </c>
      <c r="AA61" s="85">
        <v>19.34</v>
      </c>
      <c r="AB61" s="194">
        <f t="shared" si="597"/>
        <v>0</v>
      </c>
      <c r="AC61" s="85">
        <v>19.59</v>
      </c>
      <c r="AD61" s="194">
        <f t="shared" si="598"/>
        <v>0</v>
      </c>
      <c r="AE61" s="84">
        <v>23.28</v>
      </c>
      <c r="AF61" s="85">
        <f t="shared" si="599"/>
        <v>18.624000000000002</v>
      </c>
      <c r="AG61" s="85">
        <f t="shared" si="600"/>
        <v>0</v>
      </c>
      <c r="AH61" s="85">
        <v>22.43</v>
      </c>
      <c r="AI61" s="85">
        <f t="shared" si="601"/>
        <v>17.943999999999999</v>
      </c>
      <c r="AJ61" s="85">
        <f t="shared" si="602"/>
        <v>0</v>
      </c>
    </row>
    <row r="62" spans="1:36" ht="13.5" thickBot="1" x14ac:dyDescent="0.25">
      <c r="A62" s="178">
        <v>43882</v>
      </c>
      <c r="B62" s="220">
        <v>15.88</v>
      </c>
      <c r="C62" s="85">
        <f t="shared" ref="C62" si="603">B62/1.25</f>
        <v>12.704000000000001</v>
      </c>
      <c r="D62" s="194">
        <f t="shared" ref="D62" si="604">(B62-B61)*100</f>
        <v>10.000000000000142</v>
      </c>
      <c r="E62" s="84">
        <v>16.38</v>
      </c>
      <c r="F62" s="85">
        <f t="shared" ref="F62" si="605">E62/1.25</f>
        <v>13.103999999999999</v>
      </c>
      <c r="G62" s="194">
        <f t="shared" ref="G62" si="606">(E62-E61)*100</f>
        <v>9.9999999999997868</v>
      </c>
      <c r="H62" s="84">
        <v>16.78</v>
      </c>
      <c r="I62" s="85">
        <f t="shared" ref="I62" si="607">H62/1.25</f>
        <v>13.424000000000001</v>
      </c>
      <c r="J62" s="194">
        <f t="shared" ref="J62" si="608">(H62-H61)*100</f>
        <v>10.000000000000142</v>
      </c>
      <c r="K62" s="85">
        <v>16.38</v>
      </c>
      <c r="L62" s="85">
        <f t="shared" ref="L62" si="609">K62/1.25</f>
        <v>13.103999999999999</v>
      </c>
      <c r="M62" s="195">
        <f t="shared" ref="M62" si="610">(K62-K61)*100</f>
        <v>0</v>
      </c>
      <c r="N62" s="85">
        <v>16.97</v>
      </c>
      <c r="O62" s="85">
        <f t="shared" ref="O62" si="611">N62/1.25</f>
        <v>13.575999999999999</v>
      </c>
      <c r="P62" s="195">
        <f t="shared" ref="P62" si="612">(N62-N61)*100</f>
        <v>0</v>
      </c>
      <c r="Q62" s="85">
        <v>13.08</v>
      </c>
      <c r="R62" s="85">
        <f t="shared" ref="R62" si="613">Q62/1.25</f>
        <v>10.464</v>
      </c>
      <c r="S62" s="195">
        <f t="shared" ref="S62" si="614">(Q62-Q61)*100</f>
        <v>0</v>
      </c>
      <c r="T62" s="85">
        <v>17.059999999999999</v>
      </c>
      <c r="U62" s="85">
        <f t="shared" ref="U62" si="615">T62/1.25</f>
        <v>13.648</v>
      </c>
      <c r="V62" s="195">
        <f t="shared" ref="V62" si="616">(T62-T61)*100</f>
        <v>0</v>
      </c>
      <c r="W62" s="207">
        <v>19.190000000000001</v>
      </c>
      <c r="X62" s="195">
        <f t="shared" ref="X62" si="617">(W62-W61)*100</f>
        <v>0</v>
      </c>
      <c r="Y62" s="85">
        <v>19.440000000000001</v>
      </c>
      <c r="Z62" s="194">
        <f t="shared" ref="Z62" si="618">(Y62-Y61)*100</f>
        <v>0</v>
      </c>
      <c r="AA62" s="85">
        <v>19.34</v>
      </c>
      <c r="AB62" s="194">
        <f t="shared" ref="AB62" si="619">(AA62-AA61)*100</f>
        <v>0</v>
      </c>
      <c r="AC62" s="85">
        <v>19.59</v>
      </c>
      <c r="AD62" s="194">
        <f t="shared" ref="AD62" si="620">(AC62-AC61)*100</f>
        <v>0</v>
      </c>
      <c r="AE62" s="84">
        <v>23.28</v>
      </c>
      <c r="AF62" s="85">
        <f t="shared" ref="AF62" si="621">AE62/1.25</f>
        <v>18.624000000000002</v>
      </c>
      <c r="AG62" s="85">
        <f t="shared" ref="AG62" si="622">SUM(AE62-AE61)</f>
        <v>0</v>
      </c>
      <c r="AH62" s="85">
        <v>22.43</v>
      </c>
      <c r="AI62" s="85">
        <f t="shared" ref="AI62" si="623">AH62/1.25</f>
        <v>17.943999999999999</v>
      </c>
      <c r="AJ62" s="85">
        <f t="shared" ref="AJ62" si="624">SUM(AH62-AH61)</f>
        <v>0</v>
      </c>
    </row>
    <row r="63" spans="1:36" ht="13.5" thickBot="1" x14ac:dyDescent="0.25">
      <c r="A63" s="178">
        <v>43883</v>
      </c>
      <c r="B63" s="220">
        <v>15.88</v>
      </c>
      <c r="C63" s="85">
        <f t="shared" ref="C63:C66" si="625">B63/1.25</f>
        <v>12.704000000000001</v>
      </c>
      <c r="D63" s="194">
        <f t="shared" ref="D63:D66" si="626">(B63-B62)*100</f>
        <v>0</v>
      </c>
      <c r="E63" s="84">
        <v>16.38</v>
      </c>
      <c r="F63" s="85">
        <f t="shared" ref="F63:F66" si="627">E63/1.25</f>
        <v>13.103999999999999</v>
      </c>
      <c r="G63" s="194">
        <f t="shared" ref="G63:G66" si="628">(E63-E62)*100</f>
        <v>0</v>
      </c>
      <c r="H63" s="84">
        <v>16.78</v>
      </c>
      <c r="I63" s="85">
        <f t="shared" ref="I63:I66" si="629">H63/1.25</f>
        <v>13.424000000000001</v>
      </c>
      <c r="J63" s="194">
        <f t="shared" ref="J63:J66" si="630">(H63-H62)*100</f>
        <v>0</v>
      </c>
      <c r="K63" s="85">
        <v>16.38</v>
      </c>
      <c r="L63" s="85">
        <f t="shared" ref="L63:L66" si="631">K63/1.25</f>
        <v>13.103999999999999</v>
      </c>
      <c r="M63" s="195">
        <f t="shared" ref="M63:M66" si="632">(K63-K62)*100</f>
        <v>0</v>
      </c>
      <c r="N63" s="85">
        <v>16.97</v>
      </c>
      <c r="O63" s="85">
        <f t="shared" ref="O63:O66" si="633">N63/1.25</f>
        <v>13.575999999999999</v>
      </c>
      <c r="P63" s="195">
        <f t="shared" ref="P63:P66" si="634">(N63-N62)*100</f>
        <v>0</v>
      </c>
      <c r="Q63" s="85">
        <v>13.08</v>
      </c>
      <c r="R63" s="85">
        <f t="shared" ref="R63:R66" si="635">Q63/1.25</f>
        <v>10.464</v>
      </c>
      <c r="S63" s="195">
        <f t="shared" ref="S63:S66" si="636">(Q63-Q62)*100</f>
        <v>0</v>
      </c>
      <c r="T63" s="85">
        <v>17.059999999999999</v>
      </c>
      <c r="U63" s="85">
        <f t="shared" ref="U63:U66" si="637">T63/1.25</f>
        <v>13.648</v>
      </c>
      <c r="V63" s="195">
        <f t="shared" ref="V63:V66" si="638">(T63-T62)*100</f>
        <v>0</v>
      </c>
      <c r="W63" s="207">
        <v>19.190000000000001</v>
      </c>
      <c r="X63" s="195">
        <f t="shared" ref="X63:X66" si="639">(W63-W62)*100</f>
        <v>0</v>
      </c>
      <c r="Y63" s="85">
        <v>19.440000000000001</v>
      </c>
      <c r="Z63" s="194">
        <f t="shared" ref="Z63:Z66" si="640">(Y63-Y62)*100</f>
        <v>0</v>
      </c>
      <c r="AA63" s="85">
        <v>19.34</v>
      </c>
      <c r="AB63" s="194">
        <f t="shared" ref="AB63:AB66" si="641">(AA63-AA62)*100</f>
        <v>0</v>
      </c>
      <c r="AC63" s="85">
        <v>19.59</v>
      </c>
      <c r="AD63" s="194">
        <f t="shared" ref="AD63:AD66" si="642">(AC63-AC62)*100</f>
        <v>0</v>
      </c>
      <c r="AE63" s="84">
        <v>23.28</v>
      </c>
      <c r="AF63" s="85">
        <f t="shared" ref="AF63:AF66" si="643">AE63/1.25</f>
        <v>18.624000000000002</v>
      </c>
      <c r="AG63" s="85">
        <f t="shared" ref="AG63:AG66" si="644">SUM(AE63-AE62)</f>
        <v>0</v>
      </c>
      <c r="AH63" s="85">
        <v>22.43</v>
      </c>
      <c r="AI63" s="85">
        <f t="shared" ref="AI63:AI66" si="645">AH63/1.25</f>
        <v>17.943999999999999</v>
      </c>
      <c r="AJ63" s="85">
        <f t="shared" ref="AJ63:AJ66" si="646">SUM(AH63-AH62)</f>
        <v>0</v>
      </c>
    </row>
    <row r="64" spans="1:36" ht="13.5" thickBot="1" x14ac:dyDescent="0.25">
      <c r="A64" s="178">
        <v>43884</v>
      </c>
      <c r="B64" s="220">
        <v>15.88</v>
      </c>
      <c r="C64" s="85">
        <f t="shared" si="625"/>
        <v>12.704000000000001</v>
      </c>
      <c r="D64" s="194">
        <f t="shared" si="626"/>
        <v>0</v>
      </c>
      <c r="E64" s="84">
        <v>16.38</v>
      </c>
      <c r="F64" s="85">
        <f t="shared" si="627"/>
        <v>13.103999999999999</v>
      </c>
      <c r="G64" s="194">
        <f t="shared" si="628"/>
        <v>0</v>
      </c>
      <c r="H64" s="84">
        <v>16.78</v>
      </c>
      <c r="I64" s="85">
        <f t="shared" si="629"/>
        <v>13.424000000000001</v>
      </c>
      <c r="J64" s="194">
        <f t="shared" si="630"/>
        <v>0</v>
      </c>
      <c r="K64" s="85">
        <v>16.38</v>
      </c>
      <c r="L64" s="85">
        <f t="shared" si="631"/>
        <v>13.103999999999999</v>
      </c>
      <c r="M64" s="195">
        <f t="shared" si="632"/>
        <v>0</v>
      </c>
      <c r="N64" s="85">
        <v>16.97</v>
      </c>
      <c r="O64" s="85">
        <f t="shared" si="633"/>
        <v>13.575999999999999</v>
      </c>
      <c r="P64" s="195">
        <f t="shared" si="634"/>
        <v>0</v>
      </c>
      <c r="Q64" s="85">
        <v>13.08</v>
      </c>
      <c r="R64" s="85">
        <f t="shared" si="635"/>
        <v>10.464</v>
      </c>
      <c r="S64" s="195">
        <f t="shared" si="636"/>
        <v>0</v>
      </c>
      <c r="T64" s="85">
        <v>17.059999999999999</v>
      </c>
      <c r="U64" s="85">
        <f t="shared" si="637"/>
        <v>13.648</v>
      </c>
      <c r="V64" s="195">
        <f t="shared" si="638"/>
        <v>0</v>
      </c>
      <c r="W64" s="207">
        <v>19.190000000000001</v>
      </c>
      <c r="X64" s="195">
        <f t="shared" si="639"/>
        <v>0</v>
      </c>
      <c r="Y64" s="85">
        <v>19.440000000000001</v>
      </c>
      <c r="Z64" s="194">
        <f t="shared" si="640"/>
        <v>0</v>
      </c>
      <c r="AA64" s="85">
        <v>19.34</v>
      </c>
      <c r="AB64" s="194">
        <f t="shared" si="641"/>
        <v>0</v>
      </c>
      <c r="AC64" s="85">
        <v>19.59</v>
      </c>
      <c r="AD64" s="194">
        <f t="shared" si="642"/>
        <v>0</v>
      </c>
      <c r="AE64" s="84">
        <v>23.28</v>
      </c>
      <c r="AF64" s="85">
        <f t="shared" si="643"/>
        <v>18.624000000000002</v>
      </c>
      <c r="AG64" s="85">
        <f t="shared" si="644"/>
        <v>0</v>
      </c>
      <c r="AH64" s="85">
        <v>22.43</v>
      </c>
      <c r="AI64" s="85">
        <f t="shared" si="645"/>
        <v>17.943999999999999</v>
      </c>
      <c r="AJ64" s="85">
        <f t="shared" si="646"/>
        <v>0</v>
      </c>
    </row>
    <row r="65" spans="1:36" ht="13.5" thickBot="1" x14ac:dyDescent="0.25">
      <c r="A65" s="178">
        <v>43885</v>
      </c>
      <c r="B65" s="220">
        <v>15.78</v>
      </c>
      <c r="C65" s="85">
        <f t="shared" ref="C65" si="647">B65/1.25</f>
        <v>12.623999999999999</v>
      </c>
      <c r="D65" s="194">
        <f t="shared" ref="D65" si="648">(B65-B64)*100</f>
        <v>-10.000000000000142</v>
      </c>
      <c r="E65" s="84">
        <v>16.28</v>
      </c>
      <c r="F65" s="85">
        <f t="shared" ref="F65" si="649">E65/1.25</f>
        <v>13.024000000000001</v>
      </c>
      <c r="G65" s="194">
        <f t="shared" ref="G65" si="650">(E65-E64)*100</f>
        <v>-9.9999999999997868</v>
      </c>
      <c r="H65" s="84">
        <v>16.68</v>
      </c>
      <c r="I65" s="85">
        <f t="shared" ref="I65" si="651">H65/1.25</f>
        <v>13.343999999999999</v>
      </c>
      <c r="J65" s="194">
        <f t="shared" ref="J65" si="652">(H65-H64)*100</f>
        <v>-10.000000000000142</v>
      </c>
      <c r="K65" s="85">
        <v>16.28</v>
      </c>
      <c r="L65" s="85">
        <f t="shared" ref="L65" si="653">K65/1.25</f>
        <v>13.024000000000001</v>
      </c>
      <c r="M65" s="195">
        <f t="shared" ref="M65" si="654">(K65-K64)*100</f>
        <v>-9.9999999999997868</v>
      </c>
      <c r="N65" s="85">
        <v>16.87</v>
      </c>
      <c r="O65" s="85">
        <f t="shared" ref="O65" si="655">N65/1.25</f>
        <v>13.496</v>
      </c>
      <c r="P65" s="195">
        <f t="shared" ref="P65" si="656">(N65-N64)*100</f>
        <v>-9.9999999999997868</v>
      </c>
      <c r="Q65" s="85">
        <v>13.08</v>
      </c>
      <c r="R65" s="85">
        <f t="shared" ref="R65" si="657">Q65/1.25</f>
        <v>10.464</v>
      </c>
      <c r="S65" s="195">
        <f t="shared" ref="S65" si="658">(Q65-Q64)*100</f>
        <v>0</v>
      </c>
      <c r="T65" s="85">
        <v>16.96</v>
      </c>
      <c r="U65" s="85">
        <f t="shared" ref="U65" si="659">T65/1.25</f>
        <v>13.568000000000001</v>
      </c>
      <c r="V65" s="195">
        <f t="shared" ref="V65" si="660">(T65-T64)*100</f>
        <v>-9.9999999999997868</v>
      </c>
      <c r="W65" s="207">
        <v>19.190000000000001</v>
      </c>
      <c r="X65" s="195">
        <f t="shared" ref="X65" si="661">(W65-W64)*100</f>
        <v>0</v>
      </c>
      <c r="Y65" s="85">
        <v>19.440000000000001</v>
      </c>
      <c r="Z65" s="194">
        <f t="shared" ref="Z65" si="662">(Y65-Y64)*100</f>
        <v>0</v>
      </c>
      <c r="AA65" s="85">
        <v>19.34</v>
      </c>
      <c r="AB65" s="194">
        <f t="shared" ref="AB65" si="663">(AA65-AA64)*100</f>
        <v>0</v>
      </c>
      <c r="AC65" s="85">
        <v>19.59</v>
      </c>
      <c r="AD65" s="194">
        <f t="shared" ref="AD65" si="664">(AC65-AC64)*100</f>
        <v>0</v>
      </c>
      <c r="AE65" s="84">
        <v>23.28</v>
      </c>
      <c r="AF65" s="85">
        <f t="shared" ref="AF65" si="665">AE65/1.25</f>
        <v>18.624000000000002</v>
      </c>
      <c r="AG65" s="85">
        <f t="shared" ref="AG65" si="666">SUM(AE65-AE64)</f>
        <v>0</v>
      </c>
      <c r="AH65" s="85">
        <v>22.43</v>
      </c>
      <c r="AI65" s="85">
        <f t="shared" ref="AI65" si="667">AH65/1.25</f>
        <v>17.943999999999999</v>
      </c>
      <c r="AJ65" s="85">
        <f t="shared" ref="AJ65" si="668">SUM(AH65-AH64)</f>
        <v>0</v>
      </c>
    </row>
    <row r="66" spans="1:36" ht="13.5" thickBot="1" x14ac:dyDescent="0.25">
      <c r="A66" s="178">
        <v>43886</v>
      </c>
      <c r="B66" s="220">
        <v>15.63</v>
      </c>
      <c r="C66" s="85">
        <f t="shared" si="625"/>
        <v>12.504000000000001</v>
      </c>
      <c r="D66" s="194">
        <f t="shared" si="626"/>
        <v>-14.999999999999858</v>
      </c>
      <c r="E66" s="84">
        <v>16.13</v>
      </c>
      <c r="F66" s="85">
        <f t="shared" si="627"/>
        <v>12.904</v>
      </c>
      <c r="G66" s="194">
        <f t="shared" si="628"/>
        <v>-15.000000000000213</v>
      </c>
      <c r="H66" s="84">
        <v>16.53</v>
      </c>
      <c r="I66" s="85">
        <f t="shared" si="629"/>
        <v>13.224</v>
      </c>
      <c r="J66" s="194">
        <f t="shared" si="630"/>
        <v>-14.999999999999858</v>
      </c>
      <c r="K66" s="85">
        <v>16.13</v>
      </c>
      <c r="L66" s="85">
        <f t="shared" si="631"/>
        <v>12.904</v>
      </c>
      <c r="M66" s="195">
        <f t="shared" si="632"/>
        <v>-15.000000000000213</v>
      </c>
      <c r="N66" s="85">
        <v>16.72</v>
      </c>
      <c r="O66" s="85">
        <f t="shared" si="633"/>
        <v>13.375999999999999</v>
      </c>
      <c r="P66" s="195">
        <f t="shared" si="634"/>
        <v>-15.000000000000213</v>
      </c>
      <c r="Q66" s="85">
        <v>13.08</v>
      </c>
      <c r="R66" s="85">
        <f t="shared" si="635"/>
        <v>10.464</v>
      </c>
      <c r="S66" s="195">
        <f t="shared" si="636"/>
        <v>0</v>
      </c>
      <c r="T66" s="85">
        <v>16.809999999999999</v>
      </c>
      <c r="U66" s="85">
        <f t="shared" si="637"/>
        <v>13.447999999999999</v>
      </c>
      <c r="V66" s="195">
        <f t="shared" si="638"/>
        <v>-15.000000000000213</v>
      </c>
      <c r="W66" s="207">
        <v>19.190000000000001</v>
      </c>
      <c r="X66" s="195">
        <f t="shared" si="639"/>
        <v>0</v>
      </c>
      <c r="Y66" s="85">
        <v>19.440000000000001</v>
      </c>
      <c r="Z66" s="194">
        <f t="shared" si="640"/>
        <v>0</v>
      </c>
      <c r="AA66" s="85">
        <v>19.34</v>
      </c>
      <c r="AB66" s="194">
        <f t="shared" si="641"/>
        <v>0</v>
      </c>
      <c r="AC66" s="85">
        <v>19.59</v>
      </c>
      <c r="AD66" s="194">
        <f t="shared" si="642"/>
        <v>0</v>
      </c>
      <c r="AE66" s="84">
        <v>23.28</v>
      </c>
      <c r="AF66" s="85">
        <f t="shared" si="643"/>
        <v>18.624000000000002</v>
      </c>
      <c r="AG66" s="85">
        <f t="shared" si="644"/>
        <v>0</v>
      </c>
      <c r="AH66" s="85">
        <v>22.43</v>
      </c>
      <c r="AI66" s="85">
        <f t="shared" si="645"/>
        <v>17.943999999999999</v>
      </c>
      <c r="AJ66" s="85">
        <f t="shared" si="646"/>
        <v>0</v>
      </c>
    </row>
    <row r="67" spans="1:36" ht="13.5" thickBot="1" x14ac:dyDescent="0.25">
      <c r="A67" s="178">
        <v>43887</v>
      </c>
      <c r="B67" s="220">
        <v>15.53</v>
      </c>
      <c r="C67" s="85">
        <f t="shared" ref="C67" si="669">B67/1.25</f>
        <v>12.423999999999999</v>
      </c>
      <c r="D67" s="194">
        <f t="shared" ref="D67" si="670">(B67-B66)*100</f>
        <v>-10.000000000000142</v>
      </c>
      <c r="E67" s="84">
        <v>16.03</v>
      </c>
      <c r="F67" s="85">
        <f t="shared" ref="F67" si="671">E67/1.25</f>
        <v>12.824000000000002</v>
      </c>
      <c r="G67" s="194">
        <f t="shared" ref="G67" si="672">(E67-E66)*100</f>
        <v>-9.9999999999997868</v>
      </c>
      <c r="H67" s="84">
        <v>16.43</v>
      </c>
      <c r="I67" s="85">
        <f t="shared" ref="I67" si="673">H67/1.25</f>
        <v>13.144</v>
      </c>
      <c r="J67" s="194">
        <f t="shared" ref="J67" si="674">(H67-H66)*100</f>
        <v>-10.000000000000142</v>
      </c>
      <c r="K67" s="85">
        <v>16.03</v>
      </c>
      <c r="L67" s="85">
        <f t="shared" ref="L67" si="675">K67/1.25</f>
        <v>12.824000000000002</v>
      </c>
      <c r="M67" s="195">
        <f t="shared" ref="M67" si="676">(K67-K66)*100</f>
        <v>-9.9999999999997868</v>
      </c>
      <c r="N67" s="85">
        <v>16.62</v>
      </c>
      <c r="O67" s="85">
        <f t="shared" ref="O67" si="677">N67/1.25</f>
        <v>13.296000000000001</v>
      </c>
      <c r="P67" s="195">
        <f t="shared" ref="P67" si="678">(N67-N66)*100</f>
        <v>-9.9999999999997868</v>
      </c>
      <c r="Q67" s="85">
        <v>12.98</v>
      </c>
      <c r="R67" s="85">
        <f t="shared" ref="R67" si="679">Q67/1.25</f>
        <v>10.384</v>
      </c>
      <c r="S67" s="195">
        <f t="shared" ref="S67" si="680">(Q67-Q66)*100</f>
        <v>-9.9999999999999645</v>
      </c>
      <c r="T67" s="85">
        <v>16.71</v>
      </c>
      <c r="U67" s="85">
        <f t="shared" ref="U67" si="681">T67/1.25</f>
        <v>13.368</v>
      </c>
      <c r="V67" s="195">
        <f t="shared" ref="V67" si="682">(T67-T66)*100</f>
        <v>-9.9999999999997868</v>
      </c>
      <c r="W67" s="207">
        <v>19.190000000000001</v>
      </c>
      <c r="X67" s="195">
        <f t="shared" ref="X67" si="683">(W67-W66)*100</f>
        <v>0</v>
      </c>
      <c r="Y67" s="85">
        <v>19.440000000000001</v>
      </c>
      <c r="Z67" s="194">
        <f t="shared" ref="Z67" si="684">(Y67-Y66)*100</f>
        <v>0</v>
      </c>
      <c r="AA67" s="85">
        <v>19.34</v>
      </c>
      <c r="AB67" s="194">
        <f t="shared" ref="AB67" si="685">(AA67-AA66)*100</f>
        <v>0</v>
      </c>
      <c r="AC67" s="85">
        <v>19.59</v>
      </c>
      <c r="AD67" s="194">
        <f t="shared" ref="AD67" si="686">(AC67-AC66)*100</f>
        <v>0</v>
      </c>
      <c r="AE67" s="84">
        <v>23.28</v>
      </c>
      <c r="AF67" s="85">
        <f t="shared" ref="AF67" si="687">AE67/1.25</f>
        <v>18.624000000000002</v>
      </c>
      <c r="AG67" s="85">
        <f t="shared" ref="AG67" si="688">SUM(AE67-AE66)</f>
        <v>0</v>
      </c>
      <c r="AH67" s="85">
        <v>22.43</v>
      </c>
      <c r="AI67" s="85">
        <f t="shared" ref="AI67" si="689">AH67/1.25</f>
        <v>17.943999999999999</v>
      </c>
      <c r="AJ67" s="85">
        <f t="shared" ref="AJ67" si="690">SUM(AH67-AH66)</f>
        <v>0</v>
      </c>
    </row>
    <row r="68" spans="1:36" ht="13.5" thickBot="1" x14ac:dyDescent="0.25">
      <c r="A68" s="178">
        <v>43888</v>
      </c>
      <c r="B68" s="220">
        <v>15.38</v>
      </c>
      <c r="C68" s="85">
        <f t="shared" ref="C68" si="691">B68/1.25</f>
        <v>12.304</v>
      </c>
      <c r="D68" s="194">
        <f t="shared" ref="D68" si="692">(B68-B67)*100</f>
        <v>-14.999999999999858</v>
      </c>
      <c r="E68" s="84">
        <v>15.88</v>
      </c>
      <c r="F68" s="85">
        <f t="shared" ref="F68" si="693">E68/1.25</f>
        <v>12.704000000000001</v>
      </c>
      <c r="G68" s="194">
        <f t="shared" ref="G68" si="694">(E68-E67)*100</f>
        <v>-15.000000000000036</v>
      </c>
      <c r="H68" s="84">
        <v>16.28</v>
      </c>
      <c r="I68" s="85">
        <f t="shared" ref="I68" si="695">H68/1.25</f>
        <v>13.024000000000001</v>
      </c>
      <c r="J68" s="194">
        <f t="shared" ref="J68" si="696">(H68-H67)*100</f>
        <v>-14.999999999999858</v>
      </c>
      <c r="K68" s="85">
        <v>15.93</v>
      </c>
      <c r="L68" s="85">
        <f t="shared" ref="L68" si="697">K68/1.25</f>
        <v>12.744</v>
      </c>
      <c r="M68" s="195">
        <f t="shared" ref="M68" si="698">(K68-K67)*100</f>
        <v>-10.000000000000142</v>
      </c>
      <c r="N68" s="85">
        <v>16.52</v>
      </c>
      <c r="O68" s="85">
        <f t="shared" ref="O68" si="699">N68/1.25</f>
        <v>13.215999999999999</v>
      </c>
      <c r="P68" s="195">
        <f t="shared" ref="P68" si="700">(N68-N67)*100</f>
        <v>-10.000000000000142</v>
      </c>
      <c r="Q68" s="85">
        <v>12.98</v>
      </c>
      <c r="R68" s="85">
        <f t="shared" ref="R68" si="701">Q68/1.25</f>
        <v>10.384</v>
      </c>
      <c r="S68" s="195">
        <f t="shared" ref="S68" si="702">(Q68-Q67)*100</f>
        <v>0</v>
      </c>
      <c r="T68" s="85">
        <v>16.61</v>
      </c>
      <c r="U68" s="85">
        <f t="shared" ref="U68" si="703">T68/1.25</f>
        <v>13.288</v>
      </c>
      <c r="V68" s="195">
        <f t="shared" ref="V68" si="704">(T68-T67)*100</f>
        <v>-10.000000000000142</v>
      </c>
      <c r="W68" s="207">
        <v>19.190000000000001</v>
      </c>
      <c r="X68" s="195">
        <f t="shared" ref="X68" si="705">(W68-W67)*100</f>
        <v>0</v>
      </c>
      <c r="Y68" s="85">
        <v>19.440000000000001</v>
      </c>
      <c r="Z68" s="194">
        <f t="shared" ref="Z68" si="706">(Y68-Y67)*100</f>
        <v>0</v>
      </c>
      <c r="AA68" s="85">
        <v>19.34</v>
      </c>
      <c r="AB68" s="194">
        <f t="shared" ref="AB68" si="707">(AA68-AA67)*100</f>
        <v>0</v>
      </c>
      <c r="AC68" s="85">
        <v>19.59</v>
      </c>
      <c r="AD68" s="194">
        <f t="shared" ref="AD68" si="708">(AC68-AC67)*100</f>
        <v>0</v>
      </c>
      <c r="AE68" s="84">
        <v>23.28</v>
      </c>
      <c r="AF68" s="85">
        <f t="shared" ref="AF68" si="709">AE68/1.25</f>
        <v>18.624000000000002</v>
      </c>
      <c r="AG68" s="85">
        <f t="shared" ref="AG68" si="710">SUM(AE68-AE67)</f>
        <v>0</v>
      </c>
      <c r="AH68" s="85">
        <v>22.43</v>
      </c>
      <c r="AI68" s="85">
        <f t="shared" ref="AI68" si="711">AH68/1.25</f>
        <v>17.943999999999999</v>
      </c>
      <c r="AJ68" s="85">
        <f t="shared" ref="AJ68" si="712">SUM(AH68-AH67)</f>
        <v>0</v>
      </c>
    </row>
    <row r="69" spans="1:36" ht="13.5" thickBot="1" x14ac:dyDescent="0.25">
      <c r="A69" s="178">
        <v>43889</v>
      </c>
      <c r="B69" s="220">
        <v>15.08</v>
      </c>
      <c r="C69" s="85">
        <f t="shared" ref="C69" si="713">B69/1.25</f>
        <v>12.064</v>
      </c>
      <c r="D69" s="194">
        <f t="shared" ref="D69" si="714">(B69-B68)*100</f>
        <v>-30.000000000000071</v>
      </c>
      <c r="E69" s="84">
        <v>15.58</v>
      </c>
      <c r="F69" s="85">
        <f t="shared" ref="F69" si="715">E69/1.25</f>
        <v>12.464</v>
      </c>
      <c r="G69" s="194">
        <f t="shared" ref="G69" si="716">(E69-E68)*100</f>
        <v>-30.000000000000071</v>
      </c>
      <c r="H69" s="84">
        <v>15.98</v>
      </c>
      <c r="I69" s="85">
        <f t="shared" ref="I69" si="717">H69/1.25</f>
        <v>12.784000000000001</v>
      </c>
      <c r="J69" s="194">
        <f t="shared" ref="J69" si="718">(H69-H68)*100</f>
        <v>-30.000000000000071</v>
      </c>
      <c r="K69" s="85">
        <v>15.68</v>
      </c>
      <c r="L69" s="85">
        <f t="shared" ref="L69" si="719">K69/1.25</f>
        <v>12.544</v>
      </c>
      <c r="M69" s="195">
        <f t="shared" ref="M69" si="720">(K69-K68)*100</f>
        <v>-25</v>
      </c>
      <c r="N69" s="85">
        <v>16.27</v>
      </c>
      <c r="O69" s="85">
        <f t="shared" ref="O69" si="721">N69/1.25</f>
        <v>13.016</v>
      </c>
      <c r="P69" s="195">
        <f t="shared" ref="P69" si="722">(N69-N68)*100</f>
        <v>-25</v>
      </c>
      <c r="Q69" s="85">
        <v>12.98</v>
      </c>
      <c r="R69" s="85">
        <f t="shared" ref="R69" si="723">Q69/1.25</f>
        <v>10.384</v>
      </c>
      <c r="S69" s="195">
        <f t="shared" ref="S69" si="724">(Q69-Q68)*100</f>
        <v>0</v>
      </c>
      <c r="T69" s="85">
        <v>16.36</v>
      </c>
      <c r="U69" s="85">
        <f t="shared" ref="U69" si="725">T69/1.25</f>
        <v>13.087999999999999</v>
      </c>
      <c r="V69" s="195">
        <f t="shared" ref="V69" si="726">(T69-T68)*100</f>
        <v>-25</v>
      </c>
      <c r="W69" s="207">
        <v>19.190000000000001</v>
      </c>
      <c r="X69" s="195">
        <f t="shared" ref="X69" si="727">(W69-W68)*100</f>
        <v>0</v>
      </c>
      <c r="Y69" s="85">
        <v>19.440000000000001</v>
      </c>
      <c r="Z69" s="194">
        <f t="shared" ref="Z69" si="728">(Y69-Y68)*100</f>
        <v>0</v>
      </c>
      <c r="AA69" s="85">
        <v>19.34</v>
      </c>
      <c r="AB69" s="194">
        <f t="shared" ref="AB69" si="729">(AA69-AA68)*100</f>
        <v>0</v>
      </c>
      <c r="AC69" s="85">
        <v>19.59</v>
      </c>
      <c r="AD69" s="194">
        <f t="shared" ref="AD69" si="730">(AC69-AC68)*100</f>
        <v>0</v>
      </c>
      <c r="AE69" s="84">
        <v>23.28</v>
      </c>
      <c r="AF69" s="85">
        <f t="shared" ref="AF69" si="731">AE69/1.25</f>
        <v>18.624000000000002</v>
      </c>
      <c r="AG69" s="85">
        <f t="shared" ref="AG69" si="732">SUM(AE69-AE68)</f>
        <v>0</v>
      </c>
      <c r="AH69" s="85">
        <v>22.43</v>
      </c>
      <c r="AI69" s="85">
        <f t="shared" ref="AI69" si="733">AH69/1.25</f>
        <v>17.943999999999999</v>
      </c>
      <c r="AJ69" s="85">
        <f t="shared" ref="AJ69" si="734">SUM(AH69-AH68)</f>
        <v>0</v>
      </c>
    </row>
    <row r="70" spans="1:36" x14ac:dyDescent="0.2">
      <c r="A70" s="178">
        <v>43890</v>
      </c>
      <c r="B70" s="220">
        <v>15.08</v>
      </c>
      <c r="C70" s="85">
        <f t="shared" ref="C70" si="735">B70/1.25</f>
        <v>12.064</v>
      </c>
      <c r="D70" s="194">
        <f t="shared" ref="D70" si="736">(B70-B69)*100</f>
        <v>0</v>
      </c>
      <c r="E70" s="84">
        <v>15.58</v>
      </c>
      <c r="F70" s="85">
        <f t="shared" ref="F70" si="737">E70/1.25</f>
        <v>12.464</v>
      </c>
      <c r="G70" s="194">
        <f t="shared" ref="G70" si="738">(E70-E69)*100</f>
        <v>0</v>
      </c>
      <c r="H70" s="84">
        <v>15.98</v>
      </c>
      <c r="I70" s="85">
        <f t="shared" ref="I70" si="739">H70/1.25</f>
        <v>12.784000000000001</v>
      </c>
      <c r="J70" s="194">
        <f t="shared" ref="J70" si="740">(H70-H69)*100</f>
        <v>0</v>
      </c>
      <c r="K70" s="85">
        <v>15.68</v>
      </c>
      <c r="L70" s="85">
        <f t="shared" ref="L70" si="741">K70/1.25</f>
        <v>12.544</v>
      </c>
      <c r="M70" s="195">
        <f t="shared" ref="M70" si="742">(K70-K69)*100</f>
        <v>0</v>
      </c>
      <c r="N70" s="85">
        <v>16.27</v>
      </c>
      <c r="O70" s="85">
        <f t="shared" ref="O70" si="743">N70/1.25</f>
        <v>13.016</v>
      </c>
      <c r="P70" s="195">
        <f t="shared" ref="P70" si="744">(N70-N69)*100</f>
        <v>0</v>
      </c>
      <c r="Q70" s="85">
        <v>12.98</v>
      </c>
      <c r="R70" s="85">
        <f t="shared" ref="R70" si="745">Q70/1.25</f>
        <v>10.384</v>
      </c>
      <c r="S70" s="195">
        <f t="shared" ref="S70" si="746">(Q70-Q69)*100</f>
        <v>0</v>
      </c>
      <c r="T70" s="85">
        <v>16.36</v>
      </c>
      <c r="U70" s="85">
        <f t="shared" ref="U70" si="747">T70/1.25</f>
        <v>13.087999999999999</v>
      </c>
      <c r="V70" s="195">
        <f t="shared" ref="V70" si="748">(T70-T69)*100</f>
        <v>0</v>
      </c>
      <c r="W70" s="207">
        <v>19.190000000000001</v>
      </c>
      <c r="X70" s="195">
        <f t="shared" ref="X70" si="749">(W70-W69)*100</f>
        <v>0</v>
      </c>
      <c r="Y70" s="85">
        <v>19.440000000000001</v>
      </c>
      <c r="Z70" s="194">
        <f t="shared" ref="Z70" si="750">(Y70-Y69)*100</f>
        <v>0</v>
      </c>
      <c r="AA70" s="85">
        <v>19.34</v>
      </c>
      <c r="AB70" s="194">
        <f t="shared" ref="AB70" si="751">(AA70-AA69)*100</f>
        <v>0</v>
      </c>
      <c r="AC70" s="85">
        <v>19.59</v>
      </c>
      <c r="AD70" s="194">
        <f t="shared" ref="AD70" si="752">(AC70-AC69)*100</f>
        <v>0</v>
      </c>
      <c r="AE70" s="84">
        <v>23.28</v>
      </c>
      <c r="AF70" s="85">
        <f t="shared" ref="AF70" si="753">AE70/1.25</f>
        <v>18.624000000000002</v>
      </c>
      <c r="AG70" s="85">
        <f t="shared" ref="AG70" si="754">SUM(AE70-AE69)</f>
        <v>0</v>
      </c>
      <c r="AH70" s="85">
        <v>22.43</v>
      </c>
      <c r="AI70" s="85">
        <f t="shared" ref="AI70" si="755">AH70/1.25</f>
        <v>17.943999999999999</v>
      </c>
      <c r="AJ70" s="85">
        <f t="shared" ref="AJ70" si="756">SUM(AH70-AH69)</f>
        <v>0</v>
      </c>
    </row>
    <row r="72" spans="1:36" ht="51.75" thickBot="1" x14ac:dyDescent="0.25">
      <c r="A72" s="214" t="s">
        <v>1</v>
      </c>
      <c r="B72" s="144" t="s">
        <v>2</v>
      </c>
      <c r="C72" s="144" t="s">
        <v>16</v>
      </c>
      <c r="D72" s="87" t="s">
        <v>5</v>
      </c>
      <c r="E72" s="144" t="s">
        <v>3</v>
      </c>
      <c r="F72" s="144" t="s">
        <v>17</v>
      </c>
      <c r="G72" s="87" t="s">
        <v>5</v>
      </c>
      <c r="H72" s="144" t="s">
        <v>4</v>
      </c>
      <c r="I72" s="144" t="s">
        <v>18</v>
      </c>
      <c r="J72" s="87" t="s">
        <v>5</v>
      </c>
      <c r="K72" s="145" t="s">
        <v>6</v>
      </c>
      <c r="L72" s="145" t="s">
        <v>63</v>
      </c>
      <c r="M72" s="88" t="s">
        <v>5</v>
      </c>
      <c r="N72" s="192" t="s">
        <v>91</v>
      </c>
      <c r="O72" s="192" t="s">
        <v>92</v>
      </c>
      <c r="P72" s="193" t="s">
        <v>5</v>
      </c>
      <c r="Q72" s="215" t="s">
        <v>7</v>
      </c>
      <c r="R72" s="215" t="s">
        <v>20</v>
      </c>
      <c r="S72" s="213" t="s">
        <v>5</v>
      </c>
      <c r="T72" s="146" t="s">
        <v>68</v>
      </c>
      <c r="U72" s="146" t="s">
        <v>69</v>
      </c>
      <c r="V72" s="147" t="s">
        <v>5</v>
      </c>
      <c r="W72" s="203" t="s">
        <v>86</v>
      </c>
      <c r="X72" s="149" t="s">
        <v>5</v>
      </c>
      <c r="Y72" s="198" t="s">
        <v>87</v>
      </c>
      <c r="Z72" s="149" t="s">
        <v>5</v>
      </c>
      <c r="AA72" s="148" t="s">
        <v>88</v>
      </c>
      <c r="AB72" s="149" t="s">
        <v>5</v>
      </c>
      <c r="AC72" s="148" t="s">
        <v>89</v>
      </c>
      <c r="AD72" s="149" t="s">
        <v>5</v>
      </c>
      <c r="AE72" s="90" t="s">
        <v>23</v>
      </c>
      <c r="AF72" s="90" t="s">
        <v>24</v>
      </c>
      <c r="AG72" s="91" t="s">
        <v>5</v>
      </c>
      <c r="AH72" s="90" t="s">
        <v>25</v>
      </c>
      <c r="AI72" s="90" t="s">
        <v>26</v>
      </c>
      <c r="AJ72" s="91" t="s">
        <v>5</v>
      </c>
    </row>
    <row r="73" spans="1:36" x14ac:dyDescent="0.2">
      <c r="A73" s="158" t="s">
        <v>70</v>
      </c>
      <c r="B73" s="150">
        <f>AVERAGE(B76:B104)</f>
        <v>13.740344827586208</v>
      </c>
      <c r="C73" s="151">
        <f>AVERAGE(B73/1.25)</f>
        <v>10.992275862068967</v>
      </c>
      <c r="D73" s="151"/>
      <c r="E73" s="151">
        <f>AVERAGE(E76:E104)</f>
        <v>14.240344827586208</v>
      </c>
      <c r="F73" s="151">
        <f>AVERAGE(E73/1.25)</f>
        <v>11.392275862068967</v>
      </c>
      <c r="G73" s="151"/>
      <c r="H73" s="151">
        <f>AVERAGE(H76:H104)</f>
        <v>14.640344827586203</v>
      </c>
      <c r="I73" s="151">
        <f>AVERAGE(H73/1.25)</f>
        <v>11.712275862068962</v>
      </c>
      <c r="J73" s="151"/>
      <c r="K73" s="151">
        <f>AVERAGE(K76:K104)</f>
        <v>14.900689655172409</v>
      </c>
      <c r="L73" s="151">
        <f>AVERAGE(K73/1.25)</f>
        <v>11.920551724137926</v>
      </c>
      <c r="M73" s="151"/>
      <c r="N73" s="151">
        <f>AVERAGE(N76:N104)</f>
        <v>15.490689655172414</v>
      </c>
      <c r="O73" s="151">
        <f>AVERAGE(N73/1.25)</f>
        <v>12.392551724137931</v>
      </c>
      <c r="P73" s="151"/>
      <c r="Q73" s="151">
        <f>AVERAGE(Q76:Q104)</f>
        <v>11.907586206896546</v>
      </c>
      <c r="R73" s="151">
        <f>AVERAGE(Q73/1.25)</f>
        <v>9.5260689655172364</v>
      </c>
      <c r="S73" s="151"/>
      <c r="T73" s="151">
        <f>AVERAGE(T76:T104)</f>
        <v>15.649655172413803</v>
      </c>
      <c r="U73" s="151">
        <f>AVERAGE(T73/1.25)</f>
        <v>12.519724137931043</v>
      </c>
      <c r="V73" s="151"/>
      <c r="W73" s="151">
        <f>AVERAGE(W76:W104)</f>
        <v>18.262413793103441</v>
      </c>
      <c r="X73" s="151"/>
      <c r="Y73" s="151">
        <f>AVERAGE(Y76:Y104)</f>
        <v>18.512413793103441</v>
      </c>
      <c r="Z73" s="151"/>
      <c r="AA73" s="151">
        <f>AVERAGE(AA76:AA104)</f>
        <v>18.467586206896552</v>
      </c>
      <c r="AB73" s="151"/>
      <c r="AC73" s="151">
        <f>AVERAGE(AC76:AC104)</f>
        <v>18.717586206896552</v>
      </c>
      <c r="AD73" s="151"/>
      <c r="AE73" s="151">
        <f>AVERAGE(AE76:AE104)</f>
        <v>23.279999999999983</v>
      </c>
      <c r="AF73" s="151">
        <f>AVERAGE(AE73/1.25)</f>
        <v>18.623999999999988</v>
      </c>
      <c r="AG73" s="151"/>
      <c r="AH73" s="151">
        <f>AVERAGE(AH76:AH104)</f>
        <v>22.429999999999993</v>
      </c>
      <c r="AI73" s="151">
        <f>AVERAGE(AH73/1.25)</f>
        <v>17.943999999999996</v>
      </c>
      <c r="AJ73" s="152"/>
    </row>
    <row r="74" spans="1:36" x14ac:dyDescent="0.2">
      <c r="A74" s="159" t="s">
        <v>53</v>
      </c>
      <c r="B74" s="153">
        <f>AVERAGE(B76:B90)</f>
        <v>14.499999999999998</v>
      </c>
      <c r="C74" s="153">
        <f>AVERAGE(C76:C91)</f>
        <v>11.5465</v>
      </c>
      <c r="D74" s="153"/>
      <c r="E74" s="153">
        <f>AVERAGE(E76:E91)</f>
        <v>14.933124999999999</v>
      </c>
      <c r="F74" s="153">
        <f>AVERAGE(F76:F91)</f>
        <v>11.9465</v>
      </c>
      <c r="G74" s="153"/>
      <c r="H74" s="153">
        <f>AVERAGE(H76:H90)</f>
        <v>15.399999999999999</v>
      </c>
      <c r="I74" s="153">
        <f>AVERAGE(I76:I90)</f>
        <v>12.319999999999999</v>
      </c>
      <c r="J74" s="153"/>
      <c r="K74" s="153">
        <f>AVERAGE(K76:K90)</f>
        <v>15.273333333333335</v>
      </c>
      <c r="L74" s="153">
        <f>AVERAGE(L76:L90)</f>
        <v>12.218666666666669</v>
      </c>
      <c r="M74" s="153"/>
      <c r="N74" s="153">
        <f>AVERAGE(N76:N90)</f>
        <v>15.863333333333337</v>
      </c>
      <c r="O74" s="153">
        <f>AVERAGE(O76:O90)</f>
        <v>12.690666666666667</v>
      </c>
      <c r="P74" s="153"/>
      <c r="Q74" s="153">
        <f>AVERAGE(Q76:Q90)</f>
        <v>12.639999999999997</v>
      </c>
      <c r="R74" s="153">
        <f>AVERAGE(R76:R90)</f>
        <v>10.112</v>
      </c>
      <c r="S74" s="153"/>
      <c r="T74" s="153">
        <f>AVERAGE(T76:T90)</f>
        <v>15.95333333333334</v>
      </c>
      <c r="U74" s="153">
        <f>AVERAGE(U76:U90)</f>
        <v>12.762666666666664</v>
      </c>
      <c r="V74" s="153"/>
      <c r="W74" s="153">
        <f>AVERAGE(W76:W90)</f>
        <v>18.736666666666661</v>
      </c>
      <c r="X74" s="153"/>
      <c r="Y74" s="153">
        <f>AVERAGE(Y76:Y90)</f>
        <v>18.986666666666661</v>
      </c>
      <c r="Z74" s="153"/>
      <c r="AA74" s="153">
        <f>AVERAGE(AA76:AA90)</f>
        <v>18.86</v>
      </c>
      <c r="AB74" s="153"/>
      <c r="AC74" s="153">
        <f>AVERAGE(AC76:AC90)</f>
        <v>19.11</v>
      </c>
      <c r="AD74" s="153"/>
      <c r="AE74" s="153">
        <f>AVERAGE(AE76:AE90)</f>
        <v>23.279999999999994</v>
      </c>
      <c r="AF74" s="153">
        <f>AVERAGE(AF76:AF90)</f>
        <v>18.624000000000002</v>
      </c>
      <c r="AG74" s="153"/>
      <c r="AH74" s="153">
        <f>AVERAGE(AH76:AH90)</f>
        <v>22.430000000000003</v>
      </c>
      <c r="AI74" s="153">
        <f>AVERAGE(AI76:AI90)</f>
        <v>17.943999999999996</v>
      </c>
      <c r="AJ74" s="153"/>
    </row>
    <row r="75" spans="1:36" ht="13.5" thickBot="1" x14ac:dyDescent="0.25">
      <c r="A75" s="183" t="s">
        <v>54</v>
      </c>
      <c r="B75" s="162">
        <f>AVERAGE(B91:B105)</f>
        <v>12.910000000000002</v>
      </c>
      <c r="C75" s="162">
        <f>AVERAGE(C91:C104)</f>
        <v>10.341142857142858</v>
      </c>
      <c r="D75" s="162"/>
      <c r="E75" s="162">
        <f>AVERAGE(E91:E104)</f>
        <v>13.426428571428573</v>
      </c>
      <c r="F75" s="162">
        <f>AVERAGE(F91:F104)</f>
        <v>10.741142857142858</v>
      </c>
      <c r="G75" s="162"/>
      <c r="H75" s="162">
        <f>AVERAGE(H91:H104)</f>
        <v>13.826428571428574</v>
      </c>
      <c r="I75" s="162">
        <f>AVERAGE(I91:I104)</f>
        <v>11.061142857142856</v>
      </c>
      <c r="J75" s="162"/>
      <c r="K75" s="162">
        <f>AVERAGE(K91:K104)</f>
        <v>14.501428571428573</v>
      </c>
      <c r="L75" s="162">
        <f>AVERAGE(L91:L104)</f>
        <v>11.601142857142856</v>
      </c>
      <c r="M75" s="162"/>
      <c r="N75" s="162">
        <f>AVERAGE(N91:N104)</f>
        <v>15.091428571428571</v>
      </c>
      <c r="O75" s="162">
        <f>AVERAGE(O91:O104)</f>
        <v>12.073142857142859</v>
      </c>
      <c r="P75" s="162"/>
      <c r="Q75" s="162">
        <f>AVERAGE(Q91:Q104)</f>
        <v>11.122857142857145</v>
      </c>
      <c r="R75" s="162">
        <f>AVERAGE(R91:R104)</f>
        <v>8.8982857142857128</v>
      </c>
      <c r="S75" s="162"/>
      <c r="T75" s="162">
        <f>AVERAGE(T91:T104)</f>
        <v>15.324285714285713</v>
      </c>
      <c r="U75" s="162">
        <f>AVERAGE(U91:U104)</f>
        <v>12.259428571428574</v>
      </c>
      <c r="V75" s="162"/>
      <c r="W75" s="162">
        <f>AVERAGE(W91:W104)</f>
        <v>17.754285714285714</v>
      </c>
      <c r="X75" s="162"/>
      <c r="Y75" s="162">
        <f>AVERAGE(Y91:Y104)</f>
        <v>18.004285714285714</v>
      </c>
      <c r="Z75" s="162"/>
      <c r="AA75" s="162">
        <f>AVERAGE(AA91:AA104)</f>
        <v>18.047142857142859</v>
      </c>
      <c r="AB75" s="162"/>
      <c r="AC75" s="162">
        <f>AVERAGE(AC91:AC104)</f>
        <v>18.297142857142859</v>
      </c>
      <c r="AD75" s="162"/>
      <c r="AE75" s="162">
        <f>AVERAGE(AE91:AE104)</f>
        <v>23.279999999999998</v>
      </c>
      <c r="AF75" s="162">
        <f>AVERAGE(AF91:AF104)</f>
        <v>18.623999999999999</v>
      </c>
      <c r="AG75" s="162"/>
      <c r="AH75" s="162">
        <f>AVERAGE(AH91:AH104)</f>
        <v>22.430000000000003</v>
      </c>
      <c r="AI75" s="162">
        <f>AVERAGE(AI91:AI104)</f>
        <v>17.943999999999996</v>
      </c>
      <c r="AJ75" s="162"/>
    </row>
    <row r="76" spans="1:36" ht="13.5" thickBot="1" x14ac:dyDescent="0.25">
      <c r="A76" s="178">
        <v>43891</v>
      </c>
      <c r="B76" s="220">
        <v>15.08</v>
      </c>
      <c r="C76" s="85">
        <f t="shared" ref="C76" si="757">B76/1.25</f>
        <v>12.064</v>
      </c>
      <c r="D76" s="194">
        <f>(B76-B70)*100</f>
        <v>0</v>
      </c>
      <c r="E76" s="84">
        <v>15.58</v>
      </c>
      <c r="F76" s="85">
        <f t="shared" ref="F76" si="758">E76/1.25</f>
        <v>12.464</v>
      </c>
      <c r="G76" s="194">
        <f>(E76-E70)*100</f>
        <v>0</v>
      </c>
      <c r="H76" s="84">
        <v>15.98</v>
      </c>
      <c r="I76" s="85">
        <f t="shared" ref="I76" si="759">H76/1.25</f>
        <v>12.784000000000001</v>
      </c>
      <c r="J76" s="194">
        <f>(H76-H70)*100</f>
        <v>0</v>
      </c>
      <c r="K76" s="85">
        <v>15.68</v>
      </c>
      <c r="L76" s="85">
        <f t="shared" ref="L76" si="760">K76/1.25</f>
        <v>12.544</v>
      </c>
      <c r="M76" s="195">
        <f>(K76-K70)*100</f>
        <v>0</v>
      </c>
      <c r="N76" s="85">
        <v>16.27</v>
      </c>
      <c r="O76" s="85">
        <f t="shared" ref="O76" si="761">N76/1.25</f>
        <v>13.016</v>
      </c>
      <c r="P76" s="195">
        <f>(N76-N70)*100</f>
        <v>0</v>
      </c>
      <c r="Q76" s="85">
        <v>12.98</v>
      </c>
      <c r="R76" s="85">
        <f t="shared" ref="R76" si="762">Q76/1.25</f>
        <v>10.384</v>
      </c>
      <c r="S76" s="195">
        <f>(Q76-Q70)*100</f>
        <v>0</v>
      </c>
      <c r="T76" s="85">
        <v>16.36</v>
      </c>
      <c r="U76" s="85">
        <f t="shared" ref="U76" si="763">T76/1.25</f>
        <v>13.087999999999999</v>
      </c>
      <c r="V76" s="195">
        <f>(T76-T70)*100</f>
        <v>0</v>
      </c>
      <c r="W76" s="207">
        <v>19.190000000000001</v>
      </c>
      <c r="X76" s="195">
        <f>(W76-W70)*100</f>
        <v>0</v>
      </c>
      <c r="Y76" s="85">
        <v>19.440000000000001</v>
      </c>
      <c r="Z76" s="194">
        <f>(Y76-Y70)*100</f>
        <v>0</v>
      </c>
      <c r="AA76" s="85">
        <v>19.34</v>
      </c>
      <c r="AB76" s="194">
        <f>(AA76-AA70)*100</f>
        <v>0</v>
      </c>
      <c r="AC76" s="85">
        <v>19.59</v>
      </c>
      <c r="AD76" s="194">
        <f>(AC76-AC70)*100</f>
        <v>0</v>
      </c>
      <c r="AE76" s="84">
        <v>23.28</v>
      </c>
      <c r="AF76" s="85">
        <f t="shared" ref="AF76" si="764">AE76/1.25</f>
        <v>18.624000000000002</v>
      </c>
      <c r="AG76" s="85">
        <f t="shared" ref="AG76" si="765">SUM(AE76-AE75)</f>
        <v>3.5527136788005009E-15</v>
      </c>
      <c r="AH76" s="85">
        <v>22.43</v>
      </c>
      <c r="AI76" s="85">
        <f t="shared" ref="AI76" si="766">AH76/1.25</f>
        <v>17.943999999999999</v>
      </c>
      <c r="AJ76" s="85">
        <f t="shared" ref="AJ76" si="767">SUM(AH76-AH75)</f>
        <v>-3.5527136788005009E-15</v>
      </c>
    </row>
    <row r="77" spans="1:36" ht="13.5" thickBot="1" x14ac:dyDescent="0.25">
      <c r="A77" s="178">
        <v>43892</v>
      </c>
      <c r="B77" s="220">
        <v>14.93</v>
      </c>
      <c r="C77" s="85">
        <f t="shared" ref="C77" si="768">B77/1.25</f>
        <v>11.943999999999999</v>
      </c>
      <c r="D77" s="194">
        <f t="shared" ref="D77" si="769">(B77-B76)*100</f>
        <v>-15.000000000000036</v>
      </c>
      <c r="E77" s="84">
        <v>15.43</v>
      </c>
      <c r="F77" s="85">
        <f t="shared" ref="F77" si="770">E77/1.25</f>
        <v>12.343999999999999</v>
      </c>
      <c r="G77" s="194">
        <f t="shared" ref="G77" si="771">(E77-E76)*100</f>
        <v>-15.000000000000036</v>
      </c>
      <c r="H77" s="84">
        <v>15.83</v>
      </c>
      <c r="I77" s="85">
        <f t="shared" ref="I77" si="772">H77/1.25</f>
        <v>12.664</v>
      </c>
      <c r="J77" s="194">
        <f t="shared" ref="J77" si="773">(H77-H76)*100</f>
        <v>-15.000000000000036</v>
      </c>
      <c r="K77" s="85">
        <v>15.58</v>
      </c>
      <c r="L77" s="85">
        <f t="shared" ref="L77" si="774">K77/1.25</f>
        <v>12.464</v>
      </c>
      <c r="M77" s="195">
        <f t="shared" ref="M77" si="775">(K77-K76)*100</f>
        <v>-9.9999999999999645</v>
      </c>
      <c r="N77" s="85">
        <v>16.170000000000002</v>
      </c>
      <c r="O77" s="85">
        <f t="shared" ref="O77" si="776">N77/1.25</f>
        <v>12.936000000000002</v>
      </c>
      <c r="P77" s="195">
        <f t="shared" ref="P77" si="777">(N77-N76)*100</f>
        <v>-9.9999999999997868</v>
      </c>
      <c r="Q77" s="85">
        <v>12.98</v>
      </c>
      <c r="R77" s="85">
        <f t="shared" ref="R77" si="778">Q77/1.25</f>
        <v>10.384</v>
      </c>
      <c r="S77" s="195">
        <f t="shared" ref="S77" si="779">(Q77-Q76)*100</f>
        <v>0</v>
      </c>
      <c r="T77" s="85">
        <v>16.260000000000002</v>
      </c>
      <c r="U77" s="85">
        <f t="shared" ref="U77" si="780">T77/1.25</f>
        <v>13.008000000000001</v>
      </c>
      <c r="V77" s="195">
        <f t="shared" ref="V77" si="781">(T77-T76)*100</f>
        <v>-9.9999999999997868</v>
      </c>
      <c r="W77" s="207">
        <v>19.190000000000001</v>
      </c>
      <c r="X77" s="195">
        <f t="shared" ref="X77" si="782">(W77-W76)*100</f>
        <v>0</v>
      </c>
      <c r="Y77" s="85">
        <v>19.440000000000001</v>
      </c>
      <c r="Z77" s="194">
        <f t="shared" ref="Z77" si="783">(Y77-Y76)*100</f>
        <v>0</v>
      </c>
      <c r="AA77" s="85">
        <v>19.34</v>
      </c>
      <c r="AB77" s="194">
        <f t="shared" ref="AB77" si="784">(AA77-AA76)*100</f>
        <v>0</v>
      </c>
      <c r="AC77" s="85">
        <v>19.59</v>
      </c>
      <c r="AD77" s="194">
        <f t="shared" ref="AD77" si="785">(AC77-AC76)*100</f>
        <v>0</v>
      </c>
      <c r="AE77" s="84">
        <v>23.28</v>
      </c>
      <c r="AF77" s="85">
        <f t="shared" ref="AF77" si="786">AE77/1.25</f>
        <v>18.624000000000002</v>
      </c>
      <c r="AG77" s="85">
        <f t="shared" ref="AG77" si="787">SUM(AE77-AE76)</f>
        <v>0</v>
      </c>
      <c r="AH77" s="85">
        <v>22.43</v>
      </c>
      <c r="AI77" s="85">
        <f t="shared" ref="AI77" si="788">AH77/1.25</f>
        <v>17.943999999999999</v>
      </c>
      <c r="AJ77" s="85">
        <f t="shared" ref="AJ77" si="789">SUM(AH77-AH76)</f>
        <v>0</v>
      </c>
    </row>
    <row r="78" spans="1:36" ht="13.5" thickBot="1" x14ac:dyDescent="0.25">
      <c r="A78" s="178">
        <v>43893</v>
      </c>
      <c r="B78" s="220">
        <v>14.93</v>
      </c>
      <c r="C78" s="85">
        <f t="shared" ref="C78:C79" si="790">B78/1.25</f>
        <v>11.943999999999999</v>
      </c>
      <c r="D78" s="194">
        <f t="shared" ref="D78:D79" si="791">(B78-B77)*100</f>
        <v>0</v>
      </c>
      <c r="E78" s="84">
        <v>15.43</v>
      </c>
      <c r="F78" s="85">
        <f t="shared" ref="F78:F79" si="792">E78/1.25</f>
        <v>12.343999999999999</v>
      </c>
      <c r="G78" s="194">
        <f t="shared" ref="G78:G79" si="793">(E78-E77)*100</f>
        <v>0</v>
      </c>
      <c r="H78" s="84">
        <v>15.83</v>
      </c>
      <c r="I78" s="85">
        <f t="shared" ref="I78:I79" si="794">H78/1.25</f>
        <v>12.664</v>
      </c>
      <c r="J78" s="194">
        <f t="shared" ref="J78:J79" si="795">(H78-H77)*100</f>
        <v>0</v>
      </c>
      <c r="K78" s="85">
        <v>15.58</v>
      </c>
      <c r="L78" s="85">
        <f t="shared" ref="L78:L79" si="796">K78/1.25</f>
        <v>12.464</v>
      </c>
      <c r="M78" s="195">
        <f t="shared" ref="M78:M79" si="797">(K78-K77)*100</f>
        <v>0</v>
      </c>
      <c r="N78" s="85">
        <v>16.170000000000002</v>
      </c>
      <c r="O78" s="85">
        <f t="shared" ref="O78:O79" si="798">N78/1.25</f>
        <v>12.936000000000002</v>
      </c>
      <c r="P78" s="195">
        <f t="shared" ref="P78:P79" si="799">(N78-N77)*100</f>
        <v>0</v>
      </c>
      <c r="Q78" s="85">
        <v>12.98</v>
      </c>
      <c r="R78" s="85">
        <f t="shared" ref="R78:R79" si="800">Q78/1.25</f>
        <v>10.384</v>
      </c>
      <c r="S78" s="195">
        <f t="shared" ref="S78:S79" si="801">(Q78-Q77)*100</f>
        <v>0</v>
      </c>
      <c r="T78" s="85">
        <v>16.260000000000002</v>
      </c>
      <c r="U78" s="85">
        <f t="shared" ref="U78:U79" si="802">T78/1.25</f>
        <v>13.008000000000001</v>
      </c>
      <c r="V78" s="195">
        <f t="shared" ref="V78:V79" si="803">(T78-T77)*100</f>
        <v>0</v>
      </c>
      <c r="W78" s="207">
        <v>19.190000000000001</v>
      </c>
      <c r="X78" s="195">
        <f t="shared" ref="X78:X79" si="804">(W78-W77)*100</f>
        <v>0</v>
      </c>
      <c r="Y78" s="85">
        <v>19.440000000000001</v>
      </c>
      <c r="Z78" s="194">
        <f t="shared" ref="Z78:Z79" si="805">(Y78-Y77)*100</f>
        <v>0</v>
      </c>
      <c r="AA78" s="85">
        <v>19.34</v>
      </c>
      <c r="AB78" s="194">
        <f t="shared" ref="AB78:AB79" si="806">(AA78-AA77)*100</f>
        <v>0</v>
      </c>
      <c r="AC78" s="85">
        <v>19.59</v>
      </c>
      <c r="AD78" s="194">
        <f t="shared" ref="AD78:AD79" si="807">(AC78-AC77)*100</f>
        <v>0</v>
      </c>
      <c r="AE78" s="84">
        <v>23.28</v>
      </c>
      <c r="AF78" s="85">
        <f t="shared" ref="AF78:AF79" si="808">AE78/1.25</f>
        <v>18.624000000000002</v>
      </c>
      <c r="AG78" s="85">
        <f t="shared" ref="AG78:AG79" si="809">SUM(AE78-AE77)</f>
        <v>0</v>
      </c>
      <c r="AH78" s="85">
        <v>22.43</v>
      </c>
      <c r="AI78" s="85">
        <f t="shared" ref="AI78:AI79" si="810">AH78/1.25</f>
        <v>17.943999999999999</v>
      </c>
      <c r="AJ78" s="85">
        <f t="shared" ref="AJ78:AJ79" si="811">SUM(AH78-AH77)</f>
        <v>0</v>
      </c>
    </row>
    <row r="79" spans="1:36" ht="13.5" thickBot="1" x14ac:dyDescent="0.25">
      <c r="A79" s="178">
        <v>43894</v>
      </c>
      <c r="B79" s="220">
        <v>14.93</v>
      </c>
      <c r="C79" s="85">
        <f t="shared" si="790"/>
        <v>11.943999999999999</v>
      </c>
      <c r="D79" s="194">
        <f t="shared" si="791"/>
        <v>0</v>
      </c>
      <c r="E79" s="84">
        <v>15.43</v>
      </c>
      <c r="F79" s="85">
        <f t="shared" si="792"/>
        <v>12.343999999999999</v>
      </c>
      <c r="G79" s="194">
        <f t="shared" si="793"/>
        <v>0</v>
      </c>
      <c r="H79" s="84">
        <v>15.83</v>
      </c>
      <c r="I79" s="85">
        <f t="shared" si="794"/>
        <v>12.664</v>
      </c>
      <c r="J79" s="194">
        <f t="shared" si="795"/>
        <v>0</v>
      </c>
      <c r="K79" s="85">
        <v>15.58</v>
      </c>
      <c r="L79" s="85">
        <f t="shared" si="796"/>
        <v>12.464</v>
      </c>
      <c r="M79" s="195">
        <f t="shared" si="797"/>
        <v>0</v>
      </c>
      <c r="N79" s="85">
        <v>16.170000000000002</v>
      </c>
      <c r="O79" s="85">
        <f t="shared" si="798"/>
        <v>12.936000000000002</v>
      </c>
      <c r="P79" s="195">
        <f t="shared" si="799"/>
        <v>0</v>
      </c>
      <c r="Q79" s="85">
        <v>12.98</v>
      </c>
      <c r="R79" s="85">
        <f t="shared" si="800"/>
        <v>10.384</v>
      </c>
      <c r="S79" s="195">
        <f t="shared" si="801"/>
        <v>0</v>
      </c>
      <c r="T79" s="85">
        <v>16.260000000000002</v>
      </c>
      <c r="U79" s="85">
        <f t="shared" si="802"/>
        <v>13.008000000000001</v>
      </c>
      <c r="V79" s="195">
        <f t="shared" si="803"/>
        <v>0</v>
      </c>
      <c r="W79" s="207">
        <v>18.79</v>
      </c>
      <c r="X79" s="195">
        <f t="shared" si="804"/>
        <v>-40.000000000000213</v>
      </c>
      <c r="Y79" s="85">
        <v>19.04</v>
      </c>
      <c r="Z79" s="194">
        <f t="shared" si="805"/>
        <v>-40.000000000000213</v>
      </c>
      <c r="AA79" s="85">
        <v>18.989999999999998</v>
      </c>
      <c r="AB79" s="194">
        <f t="shared" si="806"/>
        <v>-35.000000000000142</v>
      </c>
      <c r="AC79" s="85">
        <v>19.239999999999998</v>
      </c>
      <c r="AD79" s="194">
        <f t="shared" si="807"/>
        <v>-35.000000000000142</v>
      </c>
      <c r="AE79" s="84">
        <v>23.28</v>
      </c>
      <c r="AF79" s="85">
        <f t="shared" si="808"/>
        <v>18.624000000000002</v>
      </c>
      <c r="AG79" s="85">
        <f t="shared" si="809"/>
        <v>0</v>
      </c>
      <c r="AH79" s="85">
        <v>22.43</v>
      </c>
      <c r="AI79" s="85">
        <f t="shared" si="810"/>
        <v>17.943999999999999</v>
      </c>
      <c r="AJ79" s="85">
        <f t="shared" si="811"/>
        <v>0</v>
      </c>
    </row>
    <row r="80" spans="1:36" ht="13.5" thickBot="1" x14ac:dyDescent="0.25">
      <c r="A80" s="178">
        <v>43895</v>
      </c>
      <c r="B80" s="220">
        <v>14.93</v>
      </c>
      <c r="C80" s="85">
        <f t="shared" ref="C80:C84" si="812">B80/1.25</f>
        <v>11.943999999999999</v>
      </c>
      <c r="D80" s="194">
        <f t="shared" ref="D80:D84" si="813">(B80-B79)*100</f>
        <v>0</v>
      </c>
      <c r="E80" s="84">
        <v>15.43</v>
      </c>
      <c r="F80" s="85">
        <f t="shared" ref="F80:F84" si="814">E80/1.25</f>
        <v>12.343999999999999</v>
      </c>
      <c r="G80" s="194">
        <f t="shared" ref="G80:G84" si="815">(E80-E79)*100</f>
        <v>0</v>
      </c>
      <c r="H80" s="84">
        <v>15.83</v>
      </c>
      <c r="I80" s="85">
        <f t="shared" ref="I80:I84" si="816">H80/1.25</f>
        <v>12.664</v>
      </c>
      <c r="J80" s="194">
        <f t="shared" ref="J80:J84" si="817">(H80-H79)*100</f>
        <v>0</v>
      </c>
      <c r="K80" s="85">
        <v>15.58</v>
      </c>
      <c r="L80" s="85">
        <f t="shared" ref="L80:L84" si="818">K80/1.25</f>
        <v>12.464</v>
      </c>
      <c r="M80" s="195">
        <f t="shared" ref="M80:M84" si="819">(K80-K79)*100</f>
        <v>0</v>
      </c>
      <c r="N80" s="85">
        <v>16.170000000000002</v>
      </c>
      <c r="O80" s="85">
        <f t="shared" ref="O80:O84" si="820">N80/1.25</f>
        <v>12.936000000000002</v>
      </c>
      <c r="P80" s="195">
        <f t="shared" ref="P80:P84" si="821">(N80-N79)*100</f>
        <v>0</v>
      </c>
      <c r="Q80" s="85">
        <v>12.98</v>
      </c>
      <c r="R80" s="85">
        <f t="shared" ref="R80:R84" si="822">Q80/1.25</f>
        <v>10.384</v>
      </c>
      <c r="S80" s="195">
        <f t="shared" ref="S80:S84" si="823">(Q80-Q79)*100</f>
        <v>0</v>
      </c>
      <c r="T80" s="85">
        <v>16.260000000000002</v>
      </c>
      <c r="U80" s="85">
        <f t="shared" ref="U80:U84" si="824">T80/1.25</f>
        <v>13.008000000000001</v>
      </c>
      <c r="V80" s="195">
        <f t="shared" ref="V80:V84" si="825">(T80-T79)*100</f>
        <v>0</v>
      </c>
      <c r="W80" s="207">
        <v>18.79</v>
      </c>
      <c r="X80" s="195">
        <f t="shared" ref="X80:X84" si="826">(W80-W79)*100</f>
        <v>0</v>
      </c>
      <c r="Y80" s="85">
        <v>19.04</v>
      </c>
      <c r="Z80" s="194">
        <f t="shared" ref="Z80:Z84" si="827">(Y80-Y79)*100</f>
        <v>0</v>
      </c>
      <c r="AA80" s="85">
        <v>18.989999999999998</v>
      </c>
      <c r="AB80" s="194">
        <f t="shared" ref="AB80:AB84" si="828">(AA80-AA79)*100</f>
        <v>0</v>
      </c>
      <c r="AC80" s="85">
        <v>19.239999999999998</v>
      </c>
      <c r="AD80" s="194">
        <f t="shared" ref="AD80:AD84" si="829">(AC80-AC79)*100</f>
        <v>0</v>
      </c>
      <c r="AE80" s="84">
        <v>23.28</v>
      </c>
      <c r="AF80" s="85">
        <f t="shared" ref="AF80:AF84" si="830">AE80/1.25</f>
        <v>18.624000000000002</v>
      </c>
      <c r="AG80" s="85">
        <f t="shared" ref="AG80:AG84" si="831">SUM(AE80-AE79)</f>
        <v>0</v>
      </c>
      <c r="AH80" s="85">
        <v>22.43</v>
      </c>
      <c r="AI80" s="85">
        <f t="shared" ref="AI80:AI84" si="832">AH80/1.25</f>
        <v>17.943999999999999</v>
      </c>
      <c r="AJ80" s="85">
        <f t="shared" ref="AJ80:AJ84" si="833">SUM(AH80-AH79)</f>
        <v>0</v>
      </c>
    </row>
    <row r="81" spans="1:36" ht="13.5" thickBot="1" x14ac:dyDescent="0.25">
      <c r="A81" s="178">
        <v>43896</v>
      </c>
      <c r="B81" s="220">
        <v>14.93</v>
      </c>
      <c r="C81" s="85">
        <f t="shared" si="812"/>
        <v>11.943999999999999</v>
      </c>
      <c r="D81" s="194">
        <f t="shared" si="813"/>
        <v>0</v>
      </c>
      <c r="E81" s="84">
        <v>15.43</v>
      </c>
      <c r="F81" s="85">
        <f t="shared" si="814"/>
        <v>12.343999999999999</v>
      </c>
      <c r="G81" s="194">
        <f t="shared" si="815"/>
        <v>0</v>
      </c>
      <c r="H81" s="84">
        <v>15.83</v>
      </c>
      <c r="I81" s="85">
        <f t="shared" si="816"/>
        <v>12.664</v>
      </c>
      <c r="J81" s="194">
        <f t="shared" si="817"/>
        <v>0</v>
      </c>
      <c r="K81" s="85">
        <v>15.58</v>
      </c>
      <c r="L81" s="85">
        <f t="shared" si="818"/>
        <v>12.464</v>
      </c>
      <c r="M81" s="195">
        <f t="shared" si="819"/>
        <v>0</v>
      </c>
      <c r="N81" s="85">
        <v>16.170000000000002</v>
      </c>
      <c r="O81" s="85">
        <f t="shared" si="820"/>
        <v>12.936000000000002</v>
      </c>
      <c r="P81" s="195">
        <f t="shared" si="821"/>
        <v>0</v>
      </c>
      <c r="Q81" s="85">
        <v>12.98</v>
      </c>
      <c r="R81" s="85">
        <f t="shared" si="822"/>
        <v>10.384</v>
      </c>
      <c r="S81" s="195">
        <f t="shared" si="823"/>
        <v>0</v>
      </c>
      <c r="T81" s="85">
        <v>16.260000000000002</v>
      </c>
      <c r="U81" s="85">
        <f t="shared" si="824"/>
        <v>13.008000000000001</v>
      </c>
      <c r="V81" s="195">
        <f t="shared" si="825"/>
        <v>0</v>
      </c>
      <c r="W81" s="207">
        <v>18.79</v>
      </c>
      <c r="X81" s="195">
        <f t="shared" si="826"/>
        <v>0</v>
      </c>
      <c r="Y81" s="85">
        <v>19.04</v>
      </c>
      <c r="Z81" s="194">
        <f t="shared" si="827"/>
        <v>0</v>
      </c>
      <c r="AA81" s="85">
        <v>18.989999999999998</v>
      </c>
      <c r="AB81" s="194">
        <f t="shared" si="828"/>
        <v>0</v>
      </c>
      <c r="AC81" s="85">
        <v>19.239999999999998</v>
      </c>
      <c r="AD81" s="194">
        <f t="shared" si="829"/>
        <v>0</v>
      </c>
      <c r="AE81" s="84">
        <v>23.28</v>
      </c>
      <c r="AF81" s="85">
        <f t="shared" si="830"/>
        <v>18.624000000000002</v>
      </c>
      <c r="AG81" s="85">
        <f t="shared" si="831"/>
        <v>0</v>
      </c>
      <c r="AH81" s="85">
        <v>22.43</v>
      </c>
      <c r="AI81" s="85">
        <f t="shared" si="832"/>
        <v>17.943999999999999</v>
      </c>
      <c r="AJ81" s="85">
        <f t="shared" si="833"/>
        <v>0</v>
      </c>
    </row>
    <row r="82" spans="1:36" ht="13.5" thickBot="1" x14ac:dyDescent="0.25">
      <c r="A82" s="178">
        <v>43897</v>
      </c>
      <c r="B82" s="220">
        <v>14.93</v>
      </c>
      <c r="C82" s="85">
        <f t="shared" si="812"/>
        <v>11.943999999999999</v>
      </c>
      <c r="D82" s="194">
        <f t="shared" si="813"/>
        <v>0</v>
      </c>
      <c r="E82" s="84">
        <v>15.43</v>
      </c>
      <c r="F82" s="85">
        <f t="shared" si="814"/>
        <v>12.343999999999999</v>
      </c>
      <c r="G82" s="194">
        <f t="shared" si="815"/>
        <v>0</v>
      </c>
      <c r="H82" s="84">
        <v>15.83</v>
      </c>
      <c r="I82" s="85">
        <f t="shared" si="816"/>
        <v>12.664</v>
      </c>
      <c r="J82" s="194">
        <f t="shared" si="817"/>
        <v>0</v>
      </c>
      <c r="K82" s="85">
        <v>15.58</v>
      </c>
      <c r="L82" s="85">
        <f t="shared" si="818"/>
        <v>12.464</v>
      </c>
      <c r="M82" s="195">
        <f t="shared" si="819"/>
        <v>0</v>
      </c>
      <c r="N82" s="85">
        <v>16.170000000000002</v>
      </c>
      <c r="O82" s="85">
        <f t="shared" si="820"/>
        <v>12.936000000000002</v>
      </c>
      <c r="P82" s="195">
        <f t="shared" si="821"/>
        <v>0</v>
      </c>
      <c r="Q82" s="85">
        <v>12.98</v>
      </c>
      <c r="R82" s="85">
        <f t="shared" si="822"/>
        <v>10.384</v>
      </c>
      <c r="S82" s="195">
        <f t="shared" si="823"/>
        <v>0</v>
      </c>
      <c r="T82" s="85">
        <v>16.260000000000002</v>
      </c>
      <c r="U82" s="85">
        <f t="shared" si="824"/>
        <v>13.008000000000001</v>
      </c>
      <c r="V82" s="195">
        <f t="shared" si="825"/>
        <v>0</v>
      </c>
      <c r="W82" s="207">
        <v>18.79</v>
      </c>
      <c r="X82" s="195">
        <f t="shared" si="826"/>
        <v>0</v>
      </c>
      <c r="Y82" s="85">
        <v>19.04</v>
      </c>
      <c r="Z82" s="194">
        <f t="shared" si="827"/>
        <v>0</v>
      </c>
      <c r="AA82" s="85">
        <v>18.989999999999998</v>
      </c>
      <c r="AB82" s="194">
        <f t="shared" si="828"/>
        <v>0</v>
      </c>
      <c r="AC82" s="85">
        <v>19.239999999999998</v>
      </c>
      <c r="AD82" s="194">
        <f t="shared" si="829"/>
        <v>0</v>
      </c>
      <c r="AE82" s="84">
        <v>23.28</v>
      </c>
      <c r="AF82" s="85">
        <f t="shared" si="830"/>
        <v>18.624000000000002</v>
      </c>
      <c r="AG82" s="85">
        <f t="shared" si="831"/>
        <v>0</v>
      </c>
      <c r="AH82" s="85">
        <v>22.43</v>
      </c>
      <c r="AI82" s="85">
        <f t="shared" si="832"/>
        <v>17.943999999999999</v>
      </c>
      <c r="AJ82" s="85">
        <f t="shared" si="833"/>
        <v>0</v>
      </c>
    </row>
    <row r="83" spans="1:36" ht="13.5" thickBot="1" x14ac:dyDescent="0.25">
      <c r="A83" s="178">
        <v>43898</v>
      </c>
      <c r="B83" s="220">
        <v>14.93</v>
      </c>
      <c r="C83" s="85">
        <f t="shared" si="812"/>
        <v>11.943999999999999</v>
      </c>
      <c r="D83" s="194">
        <f t="shared" si="813"/>
        <v>0</v>
      </c>
      <c r="E83" s="84">
        <v>15.43</v>
      </c>
      <c r="F83" s="85">
        <f t="shared" si="814"/>
        <v>12.343999999999999</v>
      </c>
      <c r="G83" s="194">
        <f t="shared" si="815"/>
        <v>0</v>
      </c>
      <c r="H83" s="84">
        <v>15.83</v>
      </c>
      <c r="I83" s="85">
        <f t="shared" si="816"/>
        <v>12.664</v>
      </c>
      <c r="J83" s="194">
        <f t="shared" si="817"/>
        <v>0</v>
      </c>
      <c r="K83" s="85">
        <v>15.58</v>
      </c>
      <c r="L83" s="85">
        <f t="shared" si="818"/>
        <v>12.464</v>
      </c>
      <c r="M83" s="195">
        <f t="shared" si="819"/>
        <v>0</v>
      </c>
      <c r="N83" s="85">
        <v>16.170000000000002</v>
      </c>
      <c r="O83" s="85">
        <f t="shared" si="820"/>
        <v>12.936000000000002</v>
      </c>
      <c r="P83" s="195">
        <f t="shared" si="821"/>
        <v>0</v>
      </c>
      <c r="Q83" s="85">
        <v>12.98</v>
      </c>
      <c r="R83" s="85">
        <f t="shared" si="822"/>
        <v>10.384</v>
      </c>
      <c r="S83" s="195">
        <f t="shared" si="823"/>
        <v>0</v>
      </c>
      <c r="T83" s="85">
        <v>16.260000000000002</v>
      </c>
      <c r="U83" s="85">
        <f t="shared" si="824"/>
        <v>13.008000000000001</v>
      </c>
      <c r="V83" s="195">
        <f t="shared" si="825"/>
        <v>0</v>
      </c>
      <c r="W83" s="207">
        <v>18.79</v>
      </c>
      <c r="X83" s="195">
        <f t="shared" si="826"/>
        <v>0</v>
      </c>
      <c r="Y83" s="85">
        <v>19.04</v>
      </c>
      <c r="Z83" s="194">
        <f t="shared" si="827"/>
        <v>0</v>
      </c>
      <c r="AA83" s="85">
        <v>18.989999999999998</v>
      </c>
      <c r="AB83" s="194">
        <f t="shared" si="828"/>
        <v>0</v>
      </c>
      <c r="AC83" s="85">
        <v>19.239999999999998</v>
      </c>
      <c r="AD83" s="194">
        <f t="shared" si="829"/>
        <v>0</v>
      </c>
      <c r="AE83" s="84">
        <v>23.28</v>
      </c>
      <c r="AF83" s="85">
        <f t="shared" si="830"/>
        <v>18.624000000000002</v>
      </c>
      <c r="AG83" s="85">
        <f t="shared" si="831"/>
        <v>0</v>
      </c>
      <c r="AH83" s="85">
        <v>22.43</v>
      </c>
      <c r="AI83" s="85">
        <f t="shared" si="832"/>
        <v>17.943999999999999</v>
      </c>
      <c r="AJ83" s="85">
        <f t="shared" si="833"/>
        <v>0</v>
      </c>
    </row>
    <row r="84" spans="1:36" ht="13.5" thickBot="1" x14ac:dyDescent="0.25">
      <c r="A84" s="178">
        <v>43899</v>
      </c>
      <c r="B84" s="220">
        <v>14.58</v>
      </c>
      <c r="C84" s="85">
        <f t="shared" si="812"/>
        <v>11.664</v>
      </c>
      <c r="D84" s="194">
        <f t="shared" si="813"/>
        <v>-34.999999999999964</v>
      </c>
      <c r="E84" s="84">
        <v>15.08</v>
      </c>
      <c r="F84" s="85">
        <f t="shared" si="814"/>
        <v>12.064</v>
      </c>
      <c r="G84" s="194">
        <f t="shared" si="815"/>
        <v>-34.999999999999964</v>
      </c>
      <c r="H84" s="84">
        <v>15.48</v>
      </c>
      <c r="I84" s="85">
        <f t="shared" si="816"/>
        <v>12.384</v>
      </c>
      <c r="J84" s="194">
        <f t="shared" si="817"/>
        <v>-34.999999999999964</v>
      </c>
      <c r="K84" s="85">
        <v>15.23</v>
      </c>
      <c r="L84" s="85">
        <f t="shared" si="818"/>
        <v>12.184000000000001</v>
      </c>
      <c r="M84" s="195">
        <f t="shared" si="819"/>
        <v>-34.999999999999964</v>
      </c>
      <c r="N84" s="85">
        <v>15.82</v>
      </c>
      <c r="O84" s="85">
        <f t="shared" si="820"/>
        <v>12.656000000000001</v>
      </c>
      <c r="P84" s="195">
        <f t="shared" si="821"/>
        <v>-35.000000000000142</v>
      </c>
      <c r="Q84" s="85">
        <v>12.63</v>
      </c>
      <c r="R84" s="85">
        <f t="shared" si="822"/>
        <v>10.104000000000001</v>
      </c>
      <c r="S84" s="195">
        <f t="shared" si="823"/>
        <v>-34.999999999999964</v>
      </c>
      <c r="T84" s="85">
        <v>15.91</v>
      </c>
      <c r="U84" s="85">
        <f t="shared" si="824"/>
        <v>12.728</v>
      </c>
      <c r="V84" s="195">
        <f t="shared" si="825"/>
        <v>-35.000000000000142</v>
      </c>
      <c r="W84" s="207">
        <v>18.79</v>
      </c>
      <c r="X84" s="195">
        <f t="shared" si="826"/>
        <v>0</v>
      </c>
      <c r="Y84" s="85">
        <v>19.04</v>
      </c>
      <c r="Z84" s="194">
        <f t="shared" si="827"/>
        <v>0</v>
      </c>
      <c r="AA84" s="85">
        <v>18.989999999999998</v>
      </c>
      <c r="AB84" s="194">
        <f t="shared" si="828"/>
        <v>0</v>
      </c>
      <c r="AC84" s="85">
        <v>19.239999999999998</v>
      </c>
      <c r="AD84" s="194">
        <f t="shared" si="829"/>
        <v>0</v>
      </c>
      <c r="AE84" s="84">
        <v>23.28</v>
      </c>
      <c r="AF84" s="85">
        <f t="shared" si="830"/>
        <v>18.624000000000002</v>
      </c>
      <c r="AG84" s="85">
        <f t="shared" si="831"/>
        <v>0</v>
      </c>
      <c r="AH84" s="85">
        <v>22.43</v>
      </c>
      <c r="AI84" s="85">
        <f t="shared" si="832"/>
        <v>17.943999999999999</v>
      </c>
      <c r="AJ84" s="85">
        <f t="shared" si="833"/>
        <v>0</v>
      </c>
    </row>
    <row r="85" spans="1:36" ht="13.5" thickBot="1" x14ac:dyDescent="0.25">
      <c r="A85" s="178">
        <v>43900</v>
      </c>
      <c r="B85" s="220">
        <v>14.23</v>
      </c>
      <c r="C85" s="85">
        <f t="shared" ref="C85" si="834">B85/1.25</f>
        <v>11.384</v>
      </c>
      <c r="D85" s="194">
        <f t="shared" ref="D85" si="835">(B85-B84)*100</f>
        <v>-34.999999999999964</v>
      </c>
      <c r="E85" s="84">
        <v>14.73</v>
      </c>
      <c r="F85" s="85">
        <f t="shared" ref="F85" si="836">E85/1.25</f>
        <v>11.784000000000001</v>
      </c>
      <c r="G85" s="194">
        <f t="shared" ref="G85" si="837">(E85-E84)*100</f>
        <v>-34.999999999999964</v>
      </c>
      <c r="H85" s="84">
        <v>15.13</v>
      </c>
      <c r="I85" s="85">
        <f t="shared" ref="I85" si="838">H85/1.25</f>
        <v>12.104000000000001</v>
      </c>
      <c r="J85" s="194">
        <f t="shared" ref="J85" si="839">(H85-H84)*100</f>
        <v>-34.999999999999964</v>
      </c>
      <c r="K85" s="85">
        <v>14.93</v>
      </c>
      <c r="L85" s="85">
        <f t="shared" ref="L85" si="840">K85/1.25</f>
        <v>11.943999999999999</v>
      </c>
      <c r="M85" s="195">
        <f t="shared" ref="M85" si="841">(K85-K84)*100</f>
        <v>-30.000000000000071</v>
      </c>
      <c r="N85" s="85">
        <v>15.52</v>
      </c>
      <c r="O85" s="85">
        <f t="shared" ref="O85" si="842">N85/1.25</f>
        <v>12.416</v>
      </c>
      <c r="P85" s="195">
        <f t="shared" ref="P85" si="843">(N85-N84)*100</f>
        <v>-30.000000000000071</v>
      </c>
      <c r="Q85" s="85">
        <v>12.48</v>
      </c>
      <c r="R85" s="85">
        <f t="shared" ref="R85" si="844">Q85/1.25</f>
        <v>9.984</v>
      </c>
      <c r="S85" s="195">
        <f t="shared" ref="S85" si="845">(Q85-Q84)*100</f>
        <v>-15.000000000000036</v>
      </c>
      <c r="T85" s="85">
        <v>15.61</v>
      </c>
      <c r="U85" s="85">
        <f t="shared" ref="U85" si="846">T85/1.25</f>
        <v>12.488</v>
      </c>
      <c r="V85" s="195">
        <f t="shared" ref="V85" si="847">(T85-T84)*100</f>
        <v>-30.000000000000071</v>
      </c>
      <c r="W85" s="207">
        <v>18.79</v>
      </c>
      <c r="X85" s="195">
        <f t="shared" ref="X85" si="848">(W85-W84)*100</f>
        <v>0</v>
      </c>
      <c r="Y85" s="85">
        <v>19.04</v>
      </c>
      <c r="Z85" s="194">
        <f t="shared" ref="Z85" si="849">(Y85-Y84)*100</f>
        <v>0</v>
      </c>
      <c r="AA85" s="85">
        <v>18.989999999999998</v>
      </c>
      <c r="AB85" s="194">
        <f t="shared" ref="AB85" si="850">(AA85-AA84)*100</f>
        <v>0</v>
      </c>
      <c r="AC85" s="85">
        <v>19.239999999999998</v>
      </c>
      <c r="AD85" s="194">
        <f t="shared" ref="AD85" si="851">(AC85-AC84)*100</f>
        <v>0</v>
      </c>
      <c r="AE85" s="84">
        <v>23.28</v>
      </c>
      <c r="AF85" s="85">
        <f t="shared" ref="AF85" si="852">AE85/1.25</f>
        <v>18.624000000000002</v>
      </c>
      <c r="AG85" s="85">
        <f t="shared" ref="AG85" si="853">SUM(AE85-AE84)</f>
        <v>0</v>
      </c>
      <c r="AH85" s="85">
        <v>22.43</v>
      </c>
      <c r="AI85" s="85">
        <f t="shared" ref="AI85" si="854">AH85/1.25</f>
        <v>17.943999999999999</v>
      </c>
      <c r="AJ85" s="85">
        <f t="shared" ref="AJ85" si="855">SUM(AH85-AH84)</f>
        <v>0</v>
      </c>
    </row>
    <row r="86" spans="1:36" ht="13.5" thickBot="1" x14ac:dyDescent="0.25">
      <c r="A86" s="178">
        <v>43901</v>
      </c>
      <c r="B86" s="220">
        <v>14.23</v>
      </c>
      <c r="C86" s="85">
        <f t="shared" ref="C86" si="856">B86/1.25</f>
        <v>11.384</v>
      </c>
      <c r="D86" s="194">
        <f t="shared" ref="D86" si="857">(B86-B85)*100</f>
        <v>0</v>
      </c>
      <c r="E86" s="84">
        <v>14.73</v>
      </c>
      <c r="F86" s="85">
        <f t="shared" ref="F86" si="858">E86/1.25</f>
        <v>11.784000000000001</v>
      </c>
      <c r="G86" s="194">
        <f t="shared" ref="G86" si="859">(E86-E85)*100</f>
        <v>0</v>
      </c>
      <c r="H86" s="84">
        <v>15.13</v>
      </c>
      <c r="I86" s="85">
        <f t="shared" ref="I86" si="860">H86/1.25</f>
        <v>12.104000000000001</v>
      </c>
      <c r="J86" s="194">
        <f t="shared" ref="J86" si="861">(H86-H85)*100</f>
        <v>0</v>
      </c>
      <c r="K86" s="85">
        <v>14.93</v>
      </c>
      <c r="L86" s="85">
        <f t="shared" ref="L86" si="862">K86/1.25</f>
        <v>11.943999999999999</v>
      </c>
      <c r="M86" s="195">
        <f t="shared" ref="M86" si="863">(K86-K85)*100</f>
        <v>0</v>
      </c>
      <c r="N86" s="85">
        <v>15.52</v>
      </c>
      <c r="O86" s="85">
        <f t="shared" ref="O86" si="864">N86/1.25</f>
        <v>12.416</v>
      </c>
      <c r="P86" s="195">
        <f t="shared" ref="P86" si="865">(N86-N85)*100</f>
        <v>0</v>
      </c>
      <c r="Q86" s="85">
        <v>12.48</v>
      </c>
      <c r="R86" s="85">
        <f t="shared" ref="R86" si="866">Q86/1.25</f>
        <v>9.984</v>
      </c>
      <c r="S86" s="195">
        <f t="shared" ref="S86" si="867">(Q86-Q85)*100</f>
        <v>0</v>
      </c>
      <c r="T86" s="85">
        <v>15.61</v>
      </c>
      <c r="U86" s="85">
        <f t="shared" ref="U86" si="868">T86/1.25</f>
        <v>12.488</v>
      </c>
      <c r="V86" s="195">
        <f t="shared" ref="V86" si="869">(T86-T85)*100</f>
        <v>0</v>
      </c>
      <c r="W86" s="207">
        <v>18.39</v>
      </c>
      <c r="X86" s="195">
        <f t="shared" ref="X86" si="870">(W86-W85)*100</f>
        <v>-39.999999999999858</v>
      </c>
      <c r="Y86" s="85">
        <v>18.64</v>
      </c>
      <c r="Z86" s="194">
        <f t="shared" ref="Z86" si="871">(Y86-Y85)*100</f>
        <v>-39.999999999999858</v>
      </c>
      <c r="AA86" s="85">
        <v>18.39</v>
      </c>
      <c r="AB86" s="194">
        <f t="shared" ref="AB86" si="872">(AA86-AA85)*100</f>
        <v>-59.999999999999787</v>
      </c>
      <c r="AC86" s="85">
        <v>18.64</v>
      </c>
      <c r="AD86" s="194">
        <f t="shared" ref="AD86" si="873">(AC86-AC85)*100</f>
        <v>-59.999999999999787</v>
      </c>
      <c r="AE86" s="84">
        <v>23.28</v>
      </c>
      <c r="AF86" s="85">
        <f t="shared" ref="AF86" si="874">AE86/1.25</f>
        <v>18.624000000000002</v>
      </c>
      <c r="AG86" s="85">
        <f t="shared" ref="AG86" si="875">SUM(AE86-AE85)</f>
        <v>0</v>
      </c>
      <c r="AH86" s="85">
        <v>22.43</v>
      </c>
      <c r="AI86" s="85">
        <f t="shared" ref="AI86" si="876">AH86/1.25</f>
        <v>17.943999999999999</v>
      </c>
      <c r="AJ86" s="85">
        <f t="shared" ref="AJ86" si="877">SUM(AH86-AH85)</f>
        <v>0</v>
      </c>
    </row>
    <row r="87" spans="1:36" ht="13.5" thickBot="1" x14ac:dyDescent="0.25">
      <c r="A87" s="178">
        <v>43902</v>
      </c>
      <c r="B87" s="220">
        <v>13.98</v>
      </c>
      <c r="C87" s="85">
        <f t="shared" ref="C87" si="878">B87/1.25</f>
        <v>11.184000000000001</v>
      </c>
      <c r="D87" s="194">
        <f t="shared" ref="D87" si="879">(B87-B86)*100</f>
        <v>-25</v>
      </c>
      <c r="E87" s="84">
        <v>14.48</v>
      </c>
      <c r="F87" s="85">
        <f t="shared" ref="F87" si="880">E87/1.25</f>
        <v>11.584</v>
      </c>
      <c r="G87" s="194">
        <f t="shared" ref="G87" si="881">(E87-E86)*100</f>
        <v>-25</v>
      </c>
      <c r="H87" s="84">
        <v>14.88</v>
      </c>
      <c r="I87" s="85">
        <f t="shared" ref="I87" si="882">H87/1.25</f>
        <v>11.904</v>
      </c>
      <c r="J87" s="194">
        <f t="shared" ref="J87" si="883">(H87-H86)*100</f>
        <v>-25</v>
      </c>
      <c r="K87" s="85">
        <v>14.93</v>
      </c>
      <c r="L87" s="85">
        <f t="shared" ref="L87" si="884">K87/1.25</f>
        <v>11.943999999999999</v>
      </c>
      <c r="M87" s="195">
        <f t="shared" ref="M87" si="885">(K87-K86)*100</f>
        <v>0</v>
      </c>
      <c r="N87" s="85">
        <v>15.52</v>
      </c>
      <c r="O87" s="85">
        <f t="shared" ref="O87" si="886">N87/1.25</f>
        <v>12.416</v>
      </c>
      <c r="P87" s="195">
        <f t="shared" ref="P87" si="887">(N87-N86)*100</f>
        <v>0</v>
      </c>
      <c r="Q87" s="85">
        <v>12.23</v>
      </c>
      <c r="R87" s="85">
        <f t="shared" ref="R87" si="888">Q87/1.25</f>
        <v>9.7840000000000007</v>
      </c>
      <c r="S87" s="195">
        <f t="shared" ref="S87" si="889">(Q87-Q86)*100</f>
        <v>-25</v>
      </c>
      <c r="T87" s="85">
        <v>15.61</v>
      </c>
      <c r="U87" s="85">
        <f t="shared" ref="U87" si="890">T87/1.25</f>
        <v>12.488</v>
      </c>
      <c r="V87" s="195">
        <f t="shared" ref="V87" si="891">(T87-T86)*100</f>
        <v>0</v>
      </c>
      <c r="W87" s="207">
        <v>18.39</v>
      </c>
      <c r="X87" s="195">
        <f t="shared" ref="X87" si="892">(W87-W86)*100</f>
        <v>0</v>
      </c>
      <c r="Y87" s="85">
        <v>18.64</v>
      </c>
      <c r="Z87" s="194">
        <f t="shared" ref="Z87" si="893">(Y87-Y86)*100</f>
        <v>0</v>
      </c>
      <c r="AA87" s="85">
        <v>18.39</v>
      </c>
      <c r="AB87" s="194">
        <f t="shared" ref="AB87" si="894">(AA87-AA86)*100</f>
        <v>0</v>
      </c>
      <c r="AC87" s="85">
        <v>18.64</v>
      </c>
      <c r="AD87" s="194">
        <f t="shared" ref="AD87" si="895">(AC87-AC86)*100</f>
        <v>0</v>
      </c>
      <c r="AE87" s="84">
        <v>23.28</v>
      </c>
      <c r="AF87" s="85">
        <f t="shared" ref="AF87" si="896">AE87/1.25</f>
        <v>18.624000000000002</v>
      </c>
      <c r="AG87" s="85">
        <f t="shared" ref="AG87" si="897">SUM(AE87-AE86)</f>
        <v>0</v>
      </c>
      <c r="AH87" s="85">
        <v>22.43</v>
      </c>
      <c r="AI87" s="85">
        <f t="shared" ref="AI87" si="898">AH87/1.25</f>
        <v>17.943999999999999</v>
      </c>
      <c r="AJ87" s="85">
        <f t="shared" ref="AJ87" si="899">SUM(AH87-AH86)</f>
        <v>0</v>
      </c>
    </row>
    <row r="88" spans="1:36" ht="13.5" thickBot="1" x14ac:dyDescent="0.25">
      <c r="A88" s="178">
        <v>43903</v>
      </c>
      <c r="B88" s="220">
        <v>13.63</v>
      </c>
      <c r="C88" s="85">
        <f t="shared" ref="C88" si="900">B88/1.25</f>
        <v>10.904</v>
      </c>
      <c r="D88" s="194">
        <f t="shared" ref="D88" si="901">(B88-B87)*100</f>
        <v>-34.999999999999964</v>
      </c>
      <c r="E88" s="84">
        <v>14.13</v>
      </c>
      <c r="F88" s="85">
        <f t="shared" ref="F88" si="902">E88/1.25</f>
        <v>11.304</v>
      </c>
      <c r="G88" s="194">
        <f t="shared" ref="G88" si="903">(E88-E87)*100</f>
        <v>-34.999999999999964</v>
      </c>
      <c r="H88" s="84">
        <v>14.53</v>
      </c>
      <c r="I88" s="85">
        <f t="shared" ref="I88" si="904">H88/1.25</f>
        <v>11.623999999999999</v>
      </c>
      <c r="J88" s="194">
        <f t="shared" ref="J88" si="905">(H88-H87)*100</f>
        <v>-35.000000000000142</v>
      </c>
      <c r="K88" s="85">
        <v>14.78</v>
      </c>
      <c r="L88" s="85">
        <f t="shared" ref="L88" si="906">K88/1.25</f>
        <v>11.824</v>
      </c>
      <c r="M88" s="195">
        <f t="shared" ref="M88" si="907">(K88-K87)*100</f>
        <v>-15.000000000000036</v>
      </c>
      <c r="N88" s="85">
        <v>15.37</v>
      </c>
      <c r="O88" s="85">
        <f t="shared" ref="O88" si="908">N88/1.25</f>
        <v>12.295999999999999</v>
      </c>
      <c r="P88" s="195">
        <f t="shared" ref="P88" si="909">(N88-N87)*100</f>
        <v>-15.000000000000036</v>
      </c>
      <c r="Q88" s="85">
        <v>11.98</v>
      </c>
      <c r="R88" s="85">
        <f t="shared" ref="R88" si="910">Q88/1.25</f>
        <v>9.5839999999999996</v>
      </c>
      <c r="S88" s="195">
        <f t="shared" ref="S88" si="911">(Q88-Q87)*100</f>
        <v>-25</v>
      </c>
      <c r="T88" s="85">
        <v>15.46</v>
      </c>
      <c r="U88" s="85">
        <f t="shared" ref="U88" si="912">T88/1.25</f>
        <v>12.368</v>
      </c>
      <c r="V88" s="195">
        <f t="shared" ref="V88" si="913">(T88-T87)*100</f>
        <v>-14.999999999999858</v>
      </c>
      <c r="W88" s="207">
        <v>18.39</v>
      </c>
      <c r="X88" s="195">
        <f t="shared" ref="X88" si="914">(W88-W87)*100</f>
        <v>0</v>
      </c>
      <c r="Y88" s="85">
        <v>18.64</v>
      </c>
      <c r="Z88" s="194">
        <f t="shared" ref="Z88" si="915">(Y88-Y87)*100</f>
        <v>0</v>
      </c>
      <c r="AA88" s="85">
        <v>18.39</v>
      </c>
      <c r="AB88" s="194">
        <f t="shared" ref="AB88" si="916">(AA88-AA87)*100</f>
        <v>0</v>
      </c>
      <c r="AC88" s="85">
        <v>18.64</v>
      </c>
      <c r="AD88" s="194">
        <f t="shared" ref="AD88" si="917">(AC88-AC87)*100</f>
        <v>0</v>
      </c>
      <c r="AE88" s="84">
        <v>23.28</v>
      </c>
      <c r="AF88" s="85">
        <f t="shared" ref="AF88" si="918">AE88/1.25</f>
        <v>18.624000000000002</v>
      </c>
      <c r="AG88" s="85">
        <f t="shared" ref="AG88" si="919">SUM(AE88-AE87)</f>
        <v>0</v>
      </c>
      <c r="AH88" s="85">
        <v>22.43</v>
      </c>
      <c r="AI88" s="85">
        <f t="shared" ref="AI88" si="920">AH88/1.25</f>
        <v>17.943999999999999</v>
      </c>
      <c r="AJ88" s="85">
        <f t="shared" ref="AJ88" si="921">SUM(AH88-AH87)</f>
        <v>0</v>
      </c>
    </row>
    <row r="89" spans="1:36" ht="13.5" thickBot="1" x14ac:dyDescent="0.25">
      <c r="A89" s="178">
        <v>43904</v>
      </c>
      <c r="B89" s="220">
        <v>13.63</v>
      </c>
      <c r="C89" s="85">
        <f t="shared" ref="C89:C91" si="922">B89/1.25</f>
        <v>10.904</v>
      </c>
      <c r="D89" s="194">
        <f t="shared" ref="D89:D91" si="923">(B89-B88)*100</f>
        <v>0</v>
      </c>
      <c r="E89" s="84">
        <v>14.13</v>
      </c>
      <c r="F89" s="85">
        <f t="shared" ref="F89:F91" si="924">E89/1.25</f>
        <v>11.304</v>
      </c>
      <c r="G89" s="194">
        <f t="shared" ref="G89:G91" si="925">(E89-E88)*100</f>
        <v>0</v>
      </c>
      <c r="H89" s="84">
        <v>14.53</v>
      </c>
      <c r="I89" s="85">
        <f t="shared" ref="I89:I91" si="926">H89/1.25</f>
        <v>11.623999999999999</v>
      </c>
      <c r="J89" s="194">
        <f t="shared" ref="J89:J91" si="927">(H89-H88)*100</f>
        <v>0</v>
      </c>
      <c r="K89" s="85">
        <v>14.78</v>
      </c>
      <c r="L89" s="85">
        <f t="shared" ref="L89:L91" si="928">K89/1.25</f>
        <v>11.824</v>
      </c>
      <c r="M89" s="195">
        <f t="shared" ref="M89:M91" si="929">(K89-K88)*100</f>
        <v>0</v>
      </c>
      <c r="N89" s="85">
        <v>15.37</v>
      </c>
      <c r="O89" s="85">
        <f t="shared" ref="O89:O91" si="930">N89/1.25</f>
        <v>12.295999999999999</v>
      </c>
      <c r="P89" s="195">
        <f t="shared" ref="P89:P91" si="931">(N89-N88)*100</f>
        <v>0</v>
      </c>
      <c r="Q89" s="85">
        <v>11.98</v>
      </c>
      <c r="R89" s="85">
        <f t="shared" ref="R89:R91" si="932">Q89/1.25</f>
        <v>9.5839999999999996</v>
      </c>
      <c r="S89" s="195">
        <f t="shared" ref="S89:S91" si="933">(Q89-Q88)*100</f>
        <v>0</v>
      </c>
      <c r="T89" s="85">
        <v>15.46</v>
      </c>
      <c r="U89" s="85">
        <f t="shared" ref="U89:U91" si="934">T89/1.25</f>
        <v>12.368</v>
      </c>
      <c r="V89" s="195">
        <f t="shared" ref="V89:V91" si="935">(T89-T88)*100</f>
        <v>0</v>
      </c>
      <c r="W89" s="207">
        <v>18.39</v>
      </c>
      <c r="X89" s="195">
        <f t="shared" ref="X89:X91" si="936">(W89-W88)*100</f>
        <v>0</v>
      </c>
      <c r="Y89" s="85">
        <v>18.64</v>
      </c>
      <c r="Z89" s="194">
        <f t="shared" ref="Z89:Z91" si="937">(Y89-Y88)*100</f>
        <v>0</v>
      </c>
      <c r="AA89" s="85">
        <v>18.39</v>
      </c>
      <c r="AB89" s="194">
        <f t="shared" ref="AB89:AB91" si="938">(AA89-AA88)*100</f>
        <v>0</v>
      </c>
      <c r="AC89" s="85">
        <v>18.64</v>
      </c>
      <c r="AD89" s="194">
        <f t="shared" ref="AD89:AD91" si="939">(AC89-AC88)*100</f>
        <v>0</v>
      </c>
      <c r="AE89" s="84">
        <v>23.28</v>
      </c>
      <c r="AF89" s="85">
        <f t="shared" ref="AF89:AF91" si="940">AE89/1.25</f>
        <v>18.624000000000002</v>
      </c>
      <c r="AG89" s="85">
        <f t="shared" ref="AG89:AG91" si="941">SUM(AE89-AE88)</f>
        <v>0</v>
      </c>
      <c r="AH89" s="85">
        <v>22.43</v>
      </c>
      <c r="AI89" s="85">
        <f t="shared" ref="AI89:AI91" si="942">AH89/1.25</f>
        <v>17.943999999999999</v>
      </c>
      <c r="AJ89" s="85">
        <f t="shared" ref="AJ89:AJ91" si="943">SUM(AH89-AH88)</f>
        <v>0</v>
      </c>
    </row>
    <row r="90" spans="1:36" ht="13.5" thickBot="1" x14ac:dyDescent="0.25">
      <c r="A90" s="178">
        <v>43905</v>
      </c>
      <c r="B90" s="220">
        <v>13.63</v>
      </c>
      <c r="C90" s="85">
        <f t="shared" si="922"/>
        <v>10.904</v>
      </c>
      <c r="D90" s="194">
        <f t="shared" si="923"/>
        <v>0</v>
      </c>
      <c r="E90" s="84">
        <v>14.13</v>
      </c>
      <c r="F90" s="85">
        <f t="shared" si="924"/>
        <v>11.304</v>
      </c>
      <c r="G90" s="194">
        <f t="shared" si="925"/>
        <v>0</v>
      </c>
      <c r="H90" s="84">
        <v>14.53</v>
      </c>
      <c r="I90" s="85">
        <f t="shared" si="926"/>
        <v>11.623999999999999</v>
      </c>
      <c r="J90" s="194">
        <f t="shared" si="927"/>
        <v>0</v>
      </c>
      <c r="K90" s="85">
        <v>14.78</v>
      </c>
      <c r="L90" s="85">
        <f t="shared" si="928"/>
        <v>11.824</v>
      </c>
      <c r="M90" s="195">
        <f t="shared" si="929"/>
        <v>0</v>
      </c>
      <c r="N90" s="85">
        <v>15.37</v>
      </c>
      <c r="O90" s="85">
        <f t="shared" si="930"/>
        <v>12.295999999999999</v>
      </c>
      <c r="P90" s="195">
        <f t="shared" si="931"/>
        <v>0</v>
      </c>
      <c r="Q90" s="85">
        <v>11.98</v>
      </c>
      <c r="R90" s="85">
        <f t="shared" si="932"/>
        <v>9.5839999999999996</v>
      </c>
      <c r="S90" s="195">
        <f t="shared" si="933"/>
        <v>0</v>
      </c>
      <c r="T90" s="85">
        <v>15.46</v>
      </c>
      <c r="U90" s="85">
        <f t="shared" si="934"/>
        <v>12.368</v>
      </c>
      <c r="V90" s="195">
        <f t="shared" si="935"/>
        <v>0</v>
      </c>
      <c r="W90" s="207">
        <v>18.39</v>
      </c>
      <c r="X90" s="195">
        <f t="shared" si="936"/>
        <v>0</v>
      </c>
      <c r="Y90" s="85">
        <v>18.64</v>
      </c>
      <c r="Z90" s="194">
        <f t="shared" si="937"/>
        <v>0</v>
      </c>
      <c r="AA90" s="85">
        <v>18.39</v>
      </c>
      <c r="AB90" s="194">
        <f t="shared" si="938"/>
        <v>0</v>
      </c>
      <c r="AC90" s="85">
        <v>18.64</v>
      </c>
      <c r="AD90" s="194">
        <f t="shared" si="939"/>
        <v>0</v>
      </c>
      <c r="AE90" s="84">
        <v>23.28</v>
      </c>
      <c r="AF90" s="85">
        <f t="shared" si="940"/>
        <v>18.624000000000002</v>
      </c>
      <c r="AG90" s="85">
        <f t="shared" si="941"/>
        <v>0</v>
      </c>
      <c r="AH90" s="85">
        <v>22.43</v>
      </c>
      <c r="AI90" s="85">
        <f t="shared" si="942"/>
        <v>17.943999999999999</v>
      </c>
      <c r="AJ90" s="85">
        <f t="shared" si="943"/>
        <v>0</v>
      </c>
    </row>
    <row r="91" spans="1:36" ht="13.5" thickBot="1" x14ac:dyDescent="0.25">
      <c r="A91" s="178">
        <v>43906</v>
      </c>
      <c r="B91" s="220">
        <v>13.43</v>
      </c>
      <c r="C91" s="85">
        <f t="shared" si="922"/>
        <v>10.744</v>
      </c>
      <c r="D91" s="194">
        <f t="shared" si="923"/>
        <v>-20.000000000000107</v>
      </c>
      <c r="E91" s="84">
        <v>13.93</v>
      </c>
      <c r="F91" s="85">
        <f t="shared" si="924"/>
        <v>11.144</v>
      </c>
      <c r="G91" s="194">
        <f t="shared" si="925"/>
        <v>-20.000000000000107</v>
      </c>
      <c r="H91" s="84">
        <v>14.33</v>
      </c>
      <c r="I91" s="85">
        <f t="shared" si="926"/>
        <v>11.464</v>
      </c>
      <c r="J91" s="194">
        <f t="shared" si="927"/>
        <v>-19.999999999999929</v>
      </c>
      <c r="K91" s="85">
        <v>14.78</v>
      </c>
      <c r="L91" s="85">
        <f t="shared" si="928"/>
        <v>11.824</v>
      </c>
      <c r="M91" s="195">
        <f t="shared" si="929"/>
        <v>0</v>
      </c>
      <c r="N91" s="85">
        <v>15.37</v>
      </c>
      <c r="O91" s="85">
        <f t="shared" si="930"/>
        <v>12.295999999999999</v>
      </c>
      <c r="P91" s="195">
        <f t="shared" si="931"/>
        <v>0</v>
      </c>
      <c r="Q91" s="85">
        <v>11.98</v>
      </c>
      <c r="R91" s="85">
        <f t="shared" si="932"/>
        <v>9.5839999999999996</v>
      </c>
      <c r="S91" s="195">
        <f t="shared" si="933"/>
        <v>0</v>
      </c>
      <c r="T91" s="85">
        <v>15.46</v>
      </c>
      <c r="U91" s="85">
        <f t="shared" si="934"/>
        <v>12.368</v>
      </c>
      <c r="V91" s="195">
        <f t="shared" si="935"/>
        <v>0</v>
      </c>
      <c r="W91" s="207">
        <v>18.39</v>
      </c>
      <c r="X91" s="195">
        <f t="shared" si="936"/>
        <v>0</v>
      </c>
      <c r="Y91" s="85">
        <v>18.64</v>
      </c>
      <c r="Z91" s="194">
        <f t="shared" si="937"/>
        <v>0</v>
      </c>
      <c r="AA91" s="85">
        <v>18.39</v>
      </c>
      <c r="AB91" s="194">
        <f t="shared" si="938"/>
        <v>0</v>
      </c>
      <c r="AC91" s="85">
        <v>18.64</v>
      </c>
      <c r="AD91" s="194">
        <f t="shared" si="939"/>
        <v>0</v>
      </c>
      <c r="AE91" s="84">
        <v>23.28</v>
      </c>
      <c r="AF91" s="85">
        <f t="shared" si="940"/>
        <v>18.624000000000002</v>
      </c>
      <c r="AG91" s="85">
        <f t="shared" si="941"/>
        <v>0</v>
      </c>
      <c r="AH91" s="85">
        <v>22.43</v>
      </c>
      <c r="AI91" s="85">
        <f t="shared" si="942"/>
        <v>17.943999999999999</v>
      </c>
      <c r="AJ91" s="85">
        <f t="shared" si="943"/>
        <v>0</v>
      </c>
    </row>
    <row r="92" spans="1:36" ht="13.5" thickBot="1" x14ac:dyDescent="0.25">
      <c r="A92" s="178">
        <v>43907</v>
      </c>
      <c r="B92" s="220">
        <v>13.13</v>
      </c>
      <c r="C92" s="85">
        <f t="shared" ref="C92" si="944">B92/1.25</f>
        <v>10.504000000000001</v>
      </c>
      <c r="D92" s="194">
        <f t="shared" ref="D92" si="945">(B92-B91)*100</f>
        <v>-29.999999999999893</v>
      </c>
      <c r="E92" s="84">
        <v>13.63</v>
      </c>
      <c r="F92" s="85">
        <f t="shared" ref="F92" si="946">E92/1.25</f>
        <v>10.904</v>
      </c>
      <c r="G92" s="194">
        <f t="shared" ref="G92" si="947">(E92-E91)*100</f>
        <v>-29.999999999999893</v>
      </c>
      <c r="H92" s="84">
        <v>14.03</v>
      </c>
      <c r="I92" s="85">
        <f t="shared" ref="I92" si="948">H92/1.25</f>
        <v>11.224</v>
      </c>
      <c r="J92" s="194">
        <f t="shared" ref="J92" si="949">(H92-H91)*100</f>
        <v>-30.000000000000071</v>
      </c>
      <c r="K92" s="85">
        <v>14.48</v>
      </c>
      <c r="L92" s="85">
        <f t="shared" ref="L92" si="950">K92/1.25</f>
        <v>11.584</v>
      </c>
      <c r="M92" s="195">
        <f t="shared" ref="M92" si="951">(K92-K91)*100</f>
        <v>-29.999999999999893</v>
      </c>
      <c r="N92" s="85">
        <v>15.07</v>
      </c>
      <c r="O92" s="85">
        <f t="shared" ref="O92" si="952">N92/1.25</f>
        <v>12.056000000000001</v>
      </c>
      <c r="P92" s="195">
        <f t="shared" ref="P92" si="953">(N92-N91)*100</f>
        <v>-29.999999999999893</v>
      </c>
      <c r="Q92" s="85">
        <v>11.58</v>
      </c>
      <c r="R92" s="85">
        <f t="shared" ref="R92" si="954">Q92/1.25</f>
        <v>9.2639999999999993</v>
      </c>
      <c r="S92" s="195">
        <f t="shared" ref="S92" si="955">(Q92-Q91)*100</f>
        <v>-40.000000000000036</v>
      </c>
      <c r="T92" s="85">
        <v>15.16</v>
      </c>
      <c r="U92" s="85">
        <f t="shared" ref="U92" si="956">T92/1.25</f>
        <v>12.128</v>
      </c>
      <c r="V92" s="195">
        <f t="shared" ref="V92" si="957">(T92-T91)*100</f>
        <v>-30.000000000000071</v>
      </c>
      <c r="W92" s="207">
        <v>18.39</v>
      </c>
      <c r="X92" s="195">
        <f t="shared" ref="X92" si="958">(W92-W91)*100</f>
        <v>0</v>
      </c>
      <c r="Y92" s="85">
        <v>18.64</v>
      </c>
      <c r="Z92" s="194">
        <f t="shared" ref="Z92" si="959">(Y92-Y91)*100</f>
        <v>0</v>
      </c>
      <c r="AA92" s="85">
        <v>18.39</v>
      </c>
      <c r="AB92" s="194">
        <f t="shared" ref="AB92" si="960">(AA92-AA91)*100</f>
        <v>0</v>
      </c>
      <c r="AC92" s="85">
        <v>18.64</v>
      </c>
      <c r="AD92" s="194">
        <f t="shared" ref="AD92" si="961">(AC92-AC91)*100</f>
        <v>0</v>
      </c>
      <c r="AE92" s="84">
        <v>23.28</v>
      </c>
      <c r="AF92" s="85">
        <f t="shared" ref="AF92" si="962">AE92/1.25</f>
        <v>18.624000000000002</v>
      </c>
      <c r="AG92" s="85">
        <f t="shared" ref="AG92" si="963">SUM(AE92-AE91)</f>
        <v>0</v>
      </c>
      <c r="AH92" s="85">
        <v>22.43</v>
      </c>
      <c r="AI92" s="85">
        <f t="shared" ref="AI92" si="964">AH92/1.25</f>
        <v>17.943999999999999</v>
      </c>
      <c r="AJ92" s="85">
        <f t="shared" ref="AJ92" si="965">SUM(AH92-AH91)</f>
        <v>0</v>
      </c>
    </row>
    <row r="93" spans="1:36" ht="13.5" thickBot="1" x14ac:dyDescent="0.25">
      <c r="A93" s="178">
        <v>43908</v>
      </c>
      <c r="B93" s="220">
        <v>13.13</v>
      </c>
      <c r="C93" s="85">
        <f t="shared" ref="C93" si="966">B93/1.25</f>
        <v>10.504000000000001</v>
      </c>
      <c r="D93" s="194">
        <f t="shared" ref="D93" si="967">(B93-B92)*100</f>
        <v>0</v>
      </c>
      <c r="E93" s="84">
        <v>13.63</v>
      </c>
      <c r="F93" s="85">
        <f t="shared" ref="F93" si="968">E93/1.25</f>
        <v>10.904</v>
      </c>
      <c r="G93" s="194">
        <f t="shared" ref="G93" si="969">(E93-E92)*100</f>
        <v>0</v>
      </c>
      <c r="H93" s="84">
        <v>14.03</v>
      </c>
      <c r="I93" s="85">
        <f t="shared" ref="I93" si="970">H93/1.25</f>
        <v>11.224</v>
      </c>
      <c r="J93" s="194">
        <f t="shared" ref="J93" si="971">(H93-H92)*100</f>
        <v>0</v>
      </c>
      <c r="K93" s="85">
        <v>14.48</v>
      </c>
      <c r="L93" s="85">
        <f t="shared" ref="L93" si="972">K93/1.25</f>
        <v>11.584</v>
      </c>
      <c r="M93" s="195">
        <f t="shared" ref="M93" si="973">(K93-K92)*100</f>
        <v>0</v>
      </c>
      <c r="N93" s="85">
        <v>15.07</v>
      </c>
      <c r="O93" s="85">
        <f t="shared" ref="O93" si="974">N93/1.25</f>
        <v>12.056000000000001</v>
      </c>
      <c r="P93" s="195">
        <f t="shared" ref="P93" si="975">(N93-N92)*100</f>
        <v>0</v>
      </c>
      <c r="Q93" s="85">
        <v>11.58</v>
      </c>
      <c r="R93" s="85">
        <f t="shared" ref="R93" si="976">Q93/1.25</f>
        <v>9.2639999999999993</v>
      </c>
      <c r="S93" s="195">
        <f t="shared" ref="S93" si="977">(Q93-Q92)*100</f>
        <v>0</v>
      </c>
      <c r="T93" s="85">
        <v>15.16</v>
      </c>
      <c r="U93" s="85">
        <f t="shared" ref="U93" si="978">T93/1.25</f>
        <v>12.128</v>
      </c>
      <c r="V93" s="195">
        <f t="shared" ref="V93" si="979">(T93-T92)*100</f>
        <v>0</v>
      </c>
      <c r="W93" s="207">
        <v>17.690000000000001</v>
      </c>
      <c r="X93" s="195">
        <f t="shared" ref="X93" si="980">(W93-W92)*100</f>
        <v>-69.999999999999929</v>
      </c>
      <c r="Y93" s="85">
        <v>17.940000000000001</v>
      </c>
      <c r="Z93" s="194">
        <f t="shared" ref="Z93" si="981">(Y93-Y92)*100</f>
        <v>-69.999999999999929</v>
      </c>
      <c r="AA93" s="85">
        <v>17.989999999999998</v>
      </c>
      <c r="AB93" s="194">
        <f t="shared" ref="AB93" si="982">(AA93-AA92)*100</f>
        <v>-40.000000000000213</v>
      </c>
      <c r="AC93" s="85">
        <v>18.239999999999998</v>
      </c>
      <c r="AD93" s="194">
        <f t="shared" ref="AD93" si="983">(AC93-AC92)*100</f>
        <v>-40.000000000000213</v>
      </c>
      <c r="AE93" s="84">
        <v>23.28</v>
      </c>
      <c r="AF93" s="85">
        <f t="shared" ref="AF93" si="984">AE93/1.25</f>
        <v>18.624000000000002</v>
      </c>
      <c r="AG93" s="85">
        <f t="shared" ref="AG93" si="985">SUM(AE93-AE92)</f>
        <v>0</v>
      </c>
      <c r="AH93" s="85">
        <v>22.43</v>
      </c>
      <c r="AI93" s="85">
        <f t="shared" ref="AI93" si="986">AH93/1.25</f>
        <v>17.943999999999999</v>
      </c>
      <c r="AJ93" s="85">
        <f t="shared" ref="AJ93" si="987">SUM(AH93-AH92)</f>
        <v>0</v>
      </c>
    </row>
    <row r="94" spans="1:36" ht="13.5" thickBot="1" x14ac:dyDescent="0.25">
      <c r="A94" s="178">
        <v>43909</v>
      </c>
      <c r="B94" s="220">
        <v>12.98</v>
      </c>
      <c r="C94" s="85">
        <f t="shared" ref="C94" si="988">B94/1.25</f>
        <v>10.384</v>
      </c>
      <c r="D94" s="194">
        <f t="shared" ref="D94" si="989">(B94-B93)*100</f>
        <v>-15.000000000000036</v>
      </c>
      <c r="E94" s="84">
        <v>13.48</v>
      </c>
      <c r="F94" s="85">
        <f t="shared" ref="F94" si="990">E94/1.25</f>
        <v>10.784000000000001</v>
      </c>
      <c r="G94" s="194">
        <f t="shared" ref="G94" si="991">(E94-E93)*100</f>
        <v>-15.000000000000036</v>
      </c>
      <c r="H94" s="84">
        <v>13.88</v>
      </c>
      <c r="I94" s="85">
        <f t="shared" ref="I94" si="992">H94/1.25</f>
        <v>11.104000000000001</v>
      </c>
      <c r="J94" s="194">
        <f t="shared" ref="J94" si="993">(H94-H93)*100</f>
        <v>-14.999999999999858</v>
      </c>
      <c r="K94" s="85">
        <v>14.28</v>
      </c>
      <c r="L94" s="85">
        <f t="shared" ref="L94" si="994">K94/1.25</f>
        <v>11.423999999999999</v>
      </c>
      <c r="M94" s="195">
        <f t="shared" ref="M94" si="995">(K94-K93)*100</f>
        <v>-20.000000000000107</v>
      </c>
      <c r="N94" s="85">
        <v>14.87</v>
      </c>
      <c r="O94" s="85">
        <f t="shared" ref="O94" si="996">N94/1.25</f>
        <v>11.895999999999999</v>
      </c>
      <c r="P94" s="195">
        <f t="shared" ref="P94" si="997">(N94-N93)*100</f>
        <v>-20.000000000000107</v>
      </c>
      <c r="Q94" s="85">
        <v>11.18</v>
      </c>
      <c r="R94" s="85">
        <f t="shared" ref="R94" si="998">Q94/1.25</f>
        <v>8.9439999999999991</v>
      </c>
      <c r="S94" s="195">
        <f t="shared" ref="S94" si="999">(Q94-Q93)*100</f>
        <v>-40.000000000000036</v>
      </c>
      <c r="T94" s="85">
        <v>14.96</v>
      </c>
      <c r="U94" s="85">
        <f t="shared" ref="U94" si="1000">T94/1.25</f>
        <v>11.968</v>
      </c>
      <c r="V94" s="195">
        <f t="shared" ref="V94" si="1001">(T94-T93)*100</f>
        <v>-19.999999999999929</v>
      </c>
      <c r="W94" s="207">
        <v>17.690000000000001</v>
      </c>
      <c r="X94" s="195">
        <f t="shared" ref="X94" si="1002">(W94-W93)*100</f>
        <v>0</v>
      </c>
      <c r="Y94" s="85">
        <v>17.940000000000001</v>
      </c>
      <c r="Z94" s="194">
        <f t="shared" ref="Z94" si="1003">(Y94-Y93)*100</f>
        <v>0</v>
      </c>
      <c r="AA94" s="85">
        <v>17.989999999999998</v>
      </c>
      <c r="AB94" s="194">
        <f t="shared" ref="AB94" si="1004">(AA94-AA93)*100</f>
        <v>0</v>
      </c>
      <c r="AC94" s="85">
        <v>18.239999999999998</v>
      </c>
      <c r="AD94" s="194">
        <f t="shared" ref="AD94" si="1005">(AC94-AC93)*100</f>
        <v>0</v>
      </c>
      <c r="AE94" s="84">
        <v>23.28</v>
      </c>
      <c r="AF94" s="85">
        <f t="shared" ref="AF94" si="1006">AE94/1.25</f>
        <v>18.624000000000002</v>
      </c>
      <c r="AG94" s="85">
        <f t="shared" ref="AG94" si="1007">SUM(AE94-AE93)</f>
        <v>0</v>
      </c>
      <c r="AH94" s="85">
        <v>22.43</v>
      </c>
      <c r="AI94" s="85">
        <f t="shared" ref="AI94" si="1008">AH94/1.25</f>
        <v>17.943999999999999</v>
      </c>
      <c r="AJ94" s="85">
        <f t="shared" ref="AJ94" si="1009">SUM(AH94-AH93)</f>
        <v>0</v>
      </c>
    </row>
    <row r="95" spans="1:36" ht="13.5" thickBot="1" x14ac:dyDescent="0.25">
      <c r="A95" s="178">
        <v>43910</v>
      </c>
      <c r="B95" s="220">
        <v>12.98</v>
      </c>
      <c r="C95" s="85">
        <f t="shared" ref="C95" si="1010">B95/1.25</f>
        <v>10.384</v>
      </c>
      <c r="D95" s="194">
        <f t="shared" ref="D95" si="1011">(B95-B94)*100</f>
        <v>0</v>
      </c>
      <c r="E95" s="84">
        <v>13.48</v>
      </c>
      <c r="F95" s="85">
        <f t="shared" ref="F95" si="1012">E95/1.25</f>
        <v>10.784000000000001</v>
      </c>
      <c r="G95" s="194">
        <f t="shared" ref="G95" si="1013">(E95-E94)*100</f>
        <v>0</v>
      </c>
      <c r="H95" s="84">
        <v>13.88</v>
      </c>
      <c r="I95" s="85">
        <f t="shared" ref="I95" si="1014">H95/1.25</f>
        <v>11.104000000000001</v>
      </c>
      <c r="J95" s="194">
        <f t="shared" ref="J95" si="1015">(H95-H94)*100</f>
        <v>0</v>
      </c>
      <c r="K95" s="85">
        <v>14.43</v>
      </c>
      <c r="L95" s="85">
        <f t="shared" ref="L95" si="1016">K95/1.25</f>
        <v>11.544</v>
      </c>
      <c r="M95" s="195">
        <f t="shared" ref="M95" si="1017">(K95-K94)*100</f>
        <v>15.000000000000036</v>
      </c>
      <c r="N95" s="85">
        <v>15.02</v>
      </c>
      <c r="O95" s="85">
        <f t="shared" ref="O95" si="1018">N95/1.25</f>
        <v>12.016</v>
      </c>
      <c r="P95" s="195">
        <f t="shared" ref="P95" si="1019">(N95-N94)*100</f>
        <v>15.000000000000036</v>
      </c>
      <c r="Q95" s="85">
        <v>11.18</v>
      </c>
      <c r="R95" s="85">
        <f t="shared" ref="R95" si="1020">Q95/1.25</f>
        <v>8.9439999999999991</v>
      </c>
      <c r="S95" s="195">
        <f t="shared" ref="S95" si="1021">(Q95-Q94)*100</f>
        <v>0</v>
      </c>
      <c r="T95" s="85">
        <v>15.31</v>
      </c>
      <c r="U95" s="85">
        <f t="shared" ref="U95" si="1022">T95/1.25</f>
        <v>12.248000000000001</v>
      </c>
      <c r="V95" s="195">
        <f t="shared" ref="V95" si="1023">(T95-T94)*100</f>
        <v>34.999999999999964</v>
      </c>
      <c r="W95" s="207">
        <v>17.690000000000001</v>
      </c>
      <c r="X95" s="195">
        <f t="shared" ref="X95" si="1024">(W95-W94)*100</f>
        <v>0</v>
      </c>
      <c r="Y95" s="85">
        <v>17.940000000000001</v>
      </c>
      <c r="Z95" s="194">
        <f t="shared" ref="Z95" si="1025">(Y95-Y94)*100</f>
        <v>0</v>
      </c>
      <c r="AA95" s="85">
        <v>17.989999999999998</v>
      </c>
      <c r="AB95" s="194">
        <f t="shared" ref="AB95" si="1026">(AA95-AA94)*100</f>
        <v>0</v>
      </c>
      <c r="AC95" s="85">
        <v>18.239999999999998</v>
      </c>
      <c r="AD95" s="194">
        <f t="shared" ref="AD95" si="1027">(AC95-AC94)*100</f>
        <v>0</v>
      </c>
      <c r="AE95" s="84">
        <v>23.28</v>
      </c>
      <c r="AF95" s="85">
        <f t="shared" ref="AF95" si="1028">AE95/1.25</f>
        <v>18.624000000000002</v>
      </c>
      <c r="AG95" s="85">
        <f t="shared" ref="AG95" si="1029">SUM(AE95-AE94)</f>
        <v>0</v>
      </c>
      <c r="AH95" s="85">
        <v>22.43</v>
      </c>
      <c r="AI95" s="85">
        <f t="shared" ref="AI95" si="1030">AH95/1.25</f>
        <v>17.943999999999999</v>
      </c>
      <c r="AJ95" s="85">
        <f t="shared" ref="AJ95" si="1031">SUM(AH95-AH94)</f>
        <v>0</v>
      </c>
    </row>
    <row r="96" spans="1:36" ht="13.5" thickBot="1" x14ac:dyDescent="0.25">
      <c r="A96" s="178">
        <v>43911</v>
      </c>
      <c r="B96" s="220">
        <v>12.98</v>
      </c>
      <c r="C96" s="85">
        <f t="shared" ref="C96:C98" si="1032">B96/1.25</f>
        <v>10.384</v>
      </c>
      <c r="D96" s="194">
        <f t="shared" ref="D96:D98" si="1033">(B96-B95)*100</f>
        <v>0</v>
      </c>
      <c r="E96" s="84">
        <v>13.48</v>
      </c>
      <c r="F96" s="85">
        <f t="shared" ref="F96:F98" si="1034">E96/1.25</f>
        <v>10.784000000000001</v>
      </c>
      <c r="G96" s="194">
        <f t="shared" ref="G96:G98" si="1035">(E96-E95)*100</f>
        <v>0</v>
      </c>
      <c r="H96" s="84">
        <v>13.88</v>
      </c>
      <c r="I96" s="85">
        <f t="shared" ref="I96:I98" si="1036">H96/1.25</f>
        <v>11.104000000000001</v>
      </c>
      <c r="J96" s="194">
        <f t="shared" ref="J96:J98" si="1037">(H96-H95)*100</f>
        <v>0</v>
      </c>
      <c r="K96" s="85">
        <v>14.43</v>
      </c>
      <c r="L96" s="85">
        <f t="shared" ref="L96:L98" si="1038">K96/1.25</f>
        <v>11.544</v>
      </c>
      <c r="M96" s="195">
        <f t="shared" ref="M96:M98" si="1039">(K96-K95)*100</f>
        <v>0</v>
      </c>
      <c r="N96" s="85">
        <v>15.02</v>
      </c>
      <c r="O96" s="85">
        <f t="shared" ref="O96:O98" si="1040">N96/1.25</f>
        <v>12.016</v>
      </c>
      <c r="P96" s="195">
        <f t="shared" ref="P96:P98" si="1041">(N96-N95)*100</f>
        <v>0</v>
      </c>
      <c r="Q96" s="85">
        <v>11.18</v>
      </c>
      <c r="R96" s="85">
        <f t="shared" ref="R96:R98" si="1042">Q96/1.25</f>
        <v>8.9439999999999991</v>
      </c>
      <c r="S96" s="195">
        <f t="shared" ref="S96:S98" si="1043">(Q96-Q95)*100</f>
        <v>0</v>
      </c>
      <c r="T96" s="85">
        <v>15.31</v>
      </c>
      <c r="U96" s="85">
        <f t="shared" ref="U96:U98" si="1044">T96/1.25</f>
        <v>12.248000000000001</v>
      </c>
      <c r="V96" s="195">
        <f t="shared" ref="V96:V98" si="1045">(T96-T95)*100</f>
        <v>0</v>
      </c>
      <c r="W96" s="207">
        <v>17.690000000000001</v>
      </c>
      <c r="X96" s="195">
        <f t="shared" ref="X96:X98" si="1046">(W96-W95)*100</f>
        <v>0</v>
      </c>
      <c r="Y96" s="85">
        <v>17.940000000000001</v>
      </c>
      <c r="Z96" s="194">
        <f t="shared" ref="Z96:Z98" si="1047">(Y96-Y95)*100</f>
        <v>0</v>
      </c>
      <c r="AA96" s="85">
        <v>17.989999999999998</v>
      </c>
      <c r="AB96" s="194">
        <f t="shared" ref="AB96:AB98" si="1048">(AA96-AA95)*100</f>
        <v>0</v>
      </c>
      <c r="AC96" s="85">
        <v>18.239999999999998</v>
      </c>
      <c r="AD96" s="194">
        <f t="shared" ref="AD96:AD98" si="1049">(AC96-AC95)*100</f>
        <v>0</v>
      </c>
      <c r="AE96" s="84">
        <v>23.28</v>
      </c>
      <c r="AF96" s="85">
        <f t="shared" ref="AF96:AF98" si="1050">AE96/1.25</f>
        <v>18.624000000000002</v>
      </c>
      <c r="AG96" s="85">
        <f t="shared" ref="AG96:AG98" si="1051">SUM(AE96-AE95)</f>
        <v>0</v>
      </c>
      <c r="AH96" s="85">
        <v>22.43</v>
      </c>
      <c r="AI96" s="85">
        <f t="shared" ref="AI96:AI98" si="1052">AH96/1.25</f>
        <v>17.943999999999999</v>
      </c>
      <c r="AJ96" s="85">
        <f t="shared" ref="AJ96:AJ98" si="1053">SUM(AH96-AH95)</f>
        <v>0</v>
      </c>
    </row>
    <row r="97" spans="1:36" ht="13.5" thickBot="1" x14ac:dyDescent="0.25">
      <c r="A97" s="178">
        <v>43912</v>
      </c>
      <c r="B97" s="220">
        <v>12.98</v>
      </c>
      <c r="C97" s="85">
        <f t="shared" si="1032"/>
        <v>10.384</v>
      </c>
      <c r="D97" s="194">
        <f t="shared" si="1033"/>
        <v>0</v>
      </c>
      <c r="E97" s="84">
        <v>13.48</v>
      </c>
      <c r="F97" s="85">
        <f t="shared" si="1034"/>
        <v>10.784000000000001</v>
      </c>
      <c r="G97" s="194">
        <f t="shared" si="1035"/>
        <v>0</v>
      </c>
      <c r="H97" s="84">
        <v>13.88</v>
      </c>
      <c r="I97" s="85">
        <f t="shared" si="1036"/>
        <v>11.104000000000001</v>
      </c>
      <c r="J97" s="194">
        <f t="shared" si="1037"/>
        <v>0</v>
      </c>
      <c r="K97" s="85">
        <v>14.43</v>
      </c>
      <c r="L97" s="85">
        <f t="shared" si="1038"/>
        <v>11.544</v>
      </c>
      <c r="M97" s="195">
        <f t="shared" si="1039"/>
        <v>0</v>
      </c>
      <c r="N97" s="85">
        <v>15.02</v>
      </c>
      <c r="O97" s="85">
        <f t="shared" si="1040"/>
        <v>12.016</v>
      </c>
      <c r="P97" s="195">
        <f t="shared" si="1041"/>
        <v>0</v>
      </c>
      <c r="Q97" s="85">
        <v>11.18</v>
      </c>
      <c r="R97" s="85">
        <f t="shared" si="1042"/>
        <v>8.9439999999999991</v>
      </c>
      <c r="S97" s="195">
        <f t="shared" si="1043"/>
        <v>0</v>
      </c>
      <c r="T97" s="85">
        <v>15.31</v>
      </c>
      <c r="U97" s="85">
        <f t="shared" si="1044"/>
        <v>12.248000000000001</v>
      </c>
      <c r="V97" s="195">
        <f t="shared" si="1045"/>
        <v>0</v>
      </c>
      <c r="W97" s="207">
        <v>17.690000000000001</v>
      </c>
      <c r="X97" s="195">
        <f t="shared" si="1046"/>
        <v>0</v>
      </c>
      <c r="Y97" s="85">
        <v>17.940000000000001</v>
      </c>
      <c r="Z97" s="194">
        <f t="shared" si="1047"/>
        <v>0</v>
      </c>
      <c r="AA97" s="85">
        <v>17.989999999999998</v>
      </c>
      <c r="AB97" s="194">
        <f t="shared" si="1048"/>
        <v>0</v>
      </c>
      <c r="AC97" s="85">
        <v>18.239999999999998</v>
      </c>
      <c r="AD97" s="194">
        <f t="shared" si="1049"/>
        <v>0</v>
      </c>
      <c r="AE97" s="84">
        <v>23.28</v>
      </c>
      <c r="AF97" s="85">
        <f t="shared" si="1050"/>
        <v>18.624000000000002</v>
      </c>
      <c r="AG97" s="85">
        <f t="shared" si="1051"/>
        <v>0</v>
      </c>
      <c r="AH97" s="85">
        <v>22.43</v>
      </c>
      <c r="AI97" s="85">
        <f t="shared" si="1052"/>
        <v>17.943999999999999</v>
      </c>
      <c r="AJ97" s="85">
        <f t="shared" si="1053"/>
        <v>0</v>
      </c>
    </row>
    <row r="98" spans="1:36" ht="13.5" thickBot="1" x14ac:dyDescent="0.25">
      <c r="A98" s="178">
        <v>43913</v>
      </c>
      <c r="B98" s="220">
        <v>12.98</v>
      </c>
      <c r="C98" s="85">
        <f t="shared" si="1032"/>
        <v>10.384</v>
      </c>
      <c r="D98" s="194">
        <f t="shared" si="1033"/>
        <v>0</v>
      </c>
      <c r="E98" s="84">
        <v>13.48</v>
      </c>
      <c r="F98" s="85">
        <f t="shared" si="1034"/>
        <v>10.784000000000001</v>
      </c>
      <c r="G98" s="194">
        <f t="shared" si="1035"/>
        <v>0</v>
      </c>
      <c r="H98" s="84">
        <v>13.88</v>
      </c>
      <c r="I98" s="85">
        <f t="shared" si="1036"/>
        <v>11.104000000000001</v>
      </c>
      <c r="J98" s="194">
        <f t="shared" si="1037"/>
        <v>0</v>
      </c>
      <c r="K98" s="85">
        <v>14.53</v>
      </c>
      <c r="L98" s="85">
        <f t="shared" si="1038"/>
        <v>11.623999999999999</v>
      </c>
      <c r="M98" s="195">
        <f t="shared" si="1039"/>
        <v>9.9999999999999645</v>
      </c>
      <c r="N98" s="85">
        <v>15.12</v>
      </c>
      <c r="O98" s="85">
        <f t="shared" si="1040"/>
        <v>12.096</v>
      </c>
      <c r="P98" s="195">
        <f t="shared" si="1041"/>
        <v>9.9999999999999645</v>
      </c>
      <c r="Q98" s="85">
        <v>11.18</v>
      </c>
      <c r="R98" s="85">
        <f t="shared" si="1042"/>
        <v>8.9439999999999991</v>
      </c>
      <c r="S98" s="195">
        <f t="shared" si="1043"/>
        <v>0</v>
      </c>
      <c r="T98" s="85">
        <v>15.41</v>
      </c>
      <c r="U98" s="85">
        <f t="shared" si="1044"/>
        <v>12.327999999999999</v>
      </c>
      <c r="V98" s="195">
        <f t="shared" si="1045"/>
        <v>9.9999999999999645</v>
      </c>
      <c r="W98" s="207">
        <v>17.690000000000001</v>
      </c>
      <c r="X98" s="195">
        <f t="shared" si="1046"/>
        <v>0</v>
      </c>
      <c r="Y98" s="85">
        <v>17.940000000000001</v>
      </c>
      <c r="Z98" s="194">
        <f t="shared" si="1047"/>
        <v>0</v>
      </c>
      <c r="AA98" s="85">
        <v>17.989999999999998</v>
      </c>
      <c r="AB98" s="194">
        <f t="shared" si="1048"/>
        <v>0</v>
      </c>
      <c r="AC98" s="85">
        <v>18.239999999999998</v>
      </c>
      <c r="AD98" s="194">
        <f t="shared" si="1049"/>
        <v>0</v>
      </c>
      <c r="AE98" s="84">
        <v>23.28</v>
      </c>
      <c r="AF98" s="85">
        <f t="shared" si="1050"/>
        <v>18.624000000000002</v>
      </c>
      <c r="AG98" s="85">
        <f t="shared" si="1051"/>
        <v>0</v>
      </c>
      <c r="AH98" s="85">
        <v>22.43</v>
      </c>
      <c r="AI98" s="85">
        <f t="shared" si="1052"/>
        <v>17.943999999999999</v>
      </c>
      <c r="AJ98" s="85">
        <f t="shared" si="1053"/>
        <v>0</v>
      </c>
    </row>
    <row r="99" spans="1:36" ht="13.5" thickBot="1" x14ac:dyDescent="0.25">
      <c r="A99" s="178">
        <v>43914</v>
      </c>
      <c r="B99" s="220">
        <v>12.68</v>
      </c>
      <c r="C99" s="85">
        <f t="shared" ref="C99" si="1054">B99/1.25</f>
        <v>10.144</v>
      </c>
      <c r="D99" s="194">
        <f t="shared" ref="D99" si="1055">(B99-B98)*100</f>
        <v>-30.000000000000071</v>
      </c>
      <c r="E99" s="84">
        <v>13.18</v>
      </c>
      <c r="F99" s="85">
        <f t="shared" ref="F99" si="1056">E99/1.25</f>
        <v>10.544</v>
      </c>
      <c r="G99" s="194">
        <f t="shared" ref="G99" si="1057">(E99-E98)*100</f>
        <v>-30.000000000000071</v>
      </c>
      <c r="H99" s="84">
        <v>13.58</v>
      </c>
      <c r="I99" s="85">
        <f t="shared" ref="I99" si="1058">H99/1.25</f>
        <v>10.864000000000001</v>
      </c>
      <c r="J99" s="194">
        <f t="shared" ref="J99" si="1059">(H99-H98)*100</f>
        <v>-30.000000000000071</v>
      </c>
      <c r="K99" s="85">
        <v>14.53</v>
      </c>
      <c r="L99" s="85">
        <f t="shared" ref="L99" si="1060">K99/1.25</f>
        <v>11.623999999999999</v>
      </c>
      <c r="M99" s="195">
        <f t="shared" ref="M99" si="1061">(K99-K98)*100</f>
        <v>0</v>
      </c>
      <c r="N99" s="85">
        <v>15.12</v>
      </c>
      <c r="O99" s="85">
        <f t="shared" ref="O99" si="1062">N99/1.25</f>
        <v>12.096</v>
      </c>
      <c r="P99" s="195">
        <f t="shared" ref="P99" si="1063">(N99-N98)*100</f>
        <v>0</v>
      </c>
      <c r="Q99" s="85">
        <v>10.78</v>
      </c>
      <c r="R99" s="85">
        <f t="shared" ref="R99" si="1064">Q99/1.25</f>
        <v>8.6239999999999988</v>
      </c>
      <c r="S99" s="195">
        <f t="shared" ref="S99" si="1065">(Q99-Q98)*100</f>
        <v>-40.000000000000036</v>
      </c>
      <c r="T99" s="85">
        <v>15.41</v>
      </c>
      <c r="U99" s="85">
        <f t="shared" ref="U99" si="1066">T99/1.25</f>
        <v>12.327999999999999</v>
      </c>
      <c r="V99" s="195">
        <f t="shared" ref="V99" si="1067">(T99-T98)*100</f>
        <v>0</v>
      </c>
      <c r="W99" s="207">
        <v>17.690000000000001</v>
      </c>
      <c r="X99" s="195">
        <f t="shared" ref="X99" si="1068">(W99-W98)*100</f>
        <v>0</v>
      </c>
      <c r="Y99" s="85">
        <v>17.940000000000001</v>
      </c>
      <c r="Z99" s="194">
        <f t="shared" ref="Z99" si="1069">(Y99-Y98)*100</f>
        <v>0</v>
      </c>
      <c r="AA99" s="85">
        <v>17.989999999999998</v>
      </c>
      <c r="AB99" s="194">
        <f t="shared" ref="AB99" si="1070">(AA99-AA98)*100</f>
        <v>0</v>
      </c>
      <c r="AC99" s="85">
        <v>18.239999999999998</v>
      </c>
      <c r="AD99" s="194">
        <f t="shared" ref="AD99" si="1071">(AC99-AC98)*100</f>
        <v>0</v>
      </c>
      <c r="AE99" s="84">
        <v>23.28</v>
      </c>
      <c r="AF99" s="85">
        <f t="shared" ref="AF99" si="1072">AE99/1.25</f>
        <v>18.624000000000002</v>
      </c>
      <c r="AG99" s="85">
        <f t="shared" ref="AG99" si="1073">SUM(AE99-AE98)</f>
        <v>0</v>
      </c>
      <c r="AH99" s="85">
        <v>22.43</v>
      </c>
      <c r="AI99" s="85">
        <f t="shared" ref="AI99" si="1074">AH99/1.25</f>
        <v>17.943999999999999</v>
      </c>
      <c r="AJ99" s="85">
        <f t="shared" ref="AJ99" si="1075">SUM(AH99-AH98)</f>
        <v>0</v>
      </c>
    </row>
    <row r="100" spans="1:36" ht="13.5" thickBot="1" x14ac:dyDescent="0.25">
      <c r="A100" s="178">
        <v>43915</v>
      </c>
      <c r="B100" s="220">
        <v>12.68</v>
      </c>
      <c r="C100" s="85">
        <f t="shared" ref="C100" si="1076">B100/1.25</f>
        <v>10.144</v>
      </c>
      <c r="D100" s="194">
        <f t="shared" ref="D100" si="1077">(B100-B99)*100</f>
        <v>0</v>
      </c>
      <c r="E100" s="84">
        <v>13.18</v>
      </c>
      <c r="F100" s="85">
        <f t="shared" ref="F100" si="1078">E100/1.25</f>
        <v>10.544</v>
      </c>
      <c r="G100" s="194">
        <f t="shared" ref="G100" si="1079">(E100-E99)*100</f>
        <v>0</v>
      </c>
      <c r="H100" s="84">
        <v>13.58</v>
      </c>
      <c r="I100" s="85">
        <f t="shared" ref="I100" si="1080">H100/1.25</f>
        <v>10.864000000000001</v>
      </c>
      <c r="J100" s="194">
        <f t="shared" ref="J100" si="1081">(H100-H99)*100</f>
        <v>0</v>
      </c>
      <c r="K100" s="85">
        <v>14.53</v>
      </c>
      <c r="L100" s="85">
        <f t="shared" ref="L100" si="1082">K100/1.25</f>
        <v>11.623999999999999</v>
      </c>
      <c r="M100" s="195">
        <f t="shared" ref="M100" si="1083">(K100-K99)*100</f>
        <v>0</v>
      </c>
      <c r="N100" s="85">
        <v>15.12</v>
      </c>
      <c r="O100" s="85">
        <f t="shared" ref="O100" si="1084">N100/1.25</f>
        <v>12.096</v>
      </c>
      <c r="P100" s="195">
        <f t="shared" ref="P100" si="1085">(N100-N99)*100</f>
        <v>0</v>
      </c>
      <c r="Q100" s="85">
        <v>10.78</v>
      </c>
      <c r="R100" s="85">
        <f t="shared" ref="R100" si="1086">Q100/1.25</f>
        <v>8.6239999999999988</v>
      </c>
      <c r="S100" s="195">
        <f t="shared" ref="S100" si="1087">(Q100-Q99)*100</f>
        <v>0</v>
      </c>
      <c r="T100" s="85">
        <v>15.41</v>
      </c>
      <c r="U100" s="85">
        <f t="shared" ref="U100" si="1088">T100/1.25</f>
        <v>12.327999999999999</v>
      </c>
      <c r="V100" s="195">
        <f t="shared" ref="V100" si="1089">(T100-T99)*100</f>
        <v>0</v>
      </c>
      <c r="W100" s="207">
        <v>17.59</v>
      </c>
      <c r="X100" s="195">
        <f t="shared" ref="X100" si="1090">(W100-W99)*100</f>
        <v>-10.000000000000142</v>
      </c>
      <c r="Y100" s="85">
        <v>17.84</v>
      </c>
      <c r="Z100" s="194">
        <f t="shared" ref="Z100" si="1091">(Y100-Y99)*100</f>
        <v>-10.000000000000142</v>
      </c>
      <c r="AA100" s="85">
        <v>17.989999999999998</v>
      </c>
      <c r="AB100" s="194">
        <f t="shared" ref="AB100" si="1092">(AA100-AA99)*100</f>
        <v>0</v>
      </c>
      <c r="AC100" s="85">
        <v>18.239999999999998</v>
      </c>
      <c r="AD100" s="194">
        <f t="shared" ref="AD100" si="1093">(AC100-AC99)*100</f>
        <v>0</v>
      </c>
      <c r="AE100" s="84">
        <v>23.28</v>
      </c>
      <c r="AF100" s="85">
        <f t="shared" ref="AF100" si="1094">AE100/1.25</f>
        <v>18.624000000000002</v>
      </c>
      <c r="AG100" s="85">
        <f t="shared" ref="AG100" si="1095">SUM(AE100-AE99)</f>
        <v>0</v>
      </c>
      <c r="AH100" s="85">
        <v>22.43</v>
      </c>
      <c r="AI100" s="85">
        <f t="shared" ref="AI100" si="1096">AH100/1.25</f>
        <v>17.943999999999999</v>
      </c>
      <c r="AJ100" s="85">
        <f t="shared" ref="AJ100" si="1097">SUM(AH100-AH99)</f>
        <v>0</v>
      </c>
    </row>
    <row r="101" spans="1:36" ht="13.5" thickBot="1" x14ac:dyDescent="0.25">
      <c r="A101" s="178">
        <v>43916</v>
      </c>
      <c r="B101" s="220">
        <v>12.68</v>
      </c>
      <c r="C101" s="85">
        <f t="shared" ref="C101:C102" si="1098">B101/1.25</f>
        <v>10.144</v>
      </c>
      <c r="D101" s="194">
        <f t="shared" ref="D101:D102" si="1099">(B101-B100)*100</f>
        <v>0</v>
      </c>
      <c r="E101" s="84">
        <v>13.18</v>
      </c>
      <c r="F101" s="85">
        <f t="shared" ref="F101:F102" si="1100">E101/1.25</f>
        <v>10.544</v>
      </c>
      <c r="G101" s="194">
        <f t="shared" ref="G101:G102" si="1101">(E101-E100)*100</f>
        <v>0</v>
      </c>
      <c r="H101" s="84">
        <v>13.58</v>
      </c>
      <c r="I101" s="85">
        <f t="shared" ref="I101:I102" si="1102">H101/1.25</f>
        <v>10.864000000000001</v>
      </c>
      <c r="J101" s="194">
        <f t="shared" ref="J101:J102" si="1103">(H101-H100)*100</f>
        <v>0</v>
      </c>
      <c r="K101" s="85">
        <v>14.53</v>
      </c>
      <c r="L101" s="85">
        <f t="shared" ref="L101:L102" si="1104">K101/1.25</f>
        <v>11.623999999999999</v>
      </c>
      <c r="M101" s="195">
        <f t="shared" ref="M101:M102" si="1105">(K101-K100)*100</f>
        <v>0</v>
      </c>
      <c r="N101" s="85">
        <v>15.12</v>
      </c>
      <c r="O101" s="85">
        <f t="shared" ref="O101:O102" si="1106">N101/1.25</f>
        <v>12.096</v>
      </c>
      <c r="P101" s="195">
        <f t="shared" ref="P101:P102" si="1107">(N101-N100)*100</f>
        <v>0</v>
      </c>
      <c r="Q101" s="85">
        <v>10.78</v>
      </c>
      <c r="R101" s="85">
        <f t="shared" ref="R101:R102" si="1108">Q101/1.25</f>
        <v>8.6239999999999988</v>
      </c>
      <c r="S101" s="195">
        <f t="shared" ref="S101:S102" si="1109">(Q101-Q100)*100</f>
        <v>0</v>
      </c>
      <c r="T101" s="85">
        <v>15.41</v>
      </c>
      <c r="U101" s="85">
        <f t="shared" ref="U101:U102" si="1110">T101/1.25</f>
        <v>12.327999999999999</v>
      </c>
      <c r="V101" s="195">
        <f t="shared" ref="V101:V102" si="1111">(T101-T100)*100</f>
        <v>0</v>
      </c>
      <c r="W101" s="207">
        <v>17.59</v>
      </c>
      <c r="X101" s="195">
        <f t="shared" ref="X101:X102" si="1112">(W101-W100)*100</f>
        <v>0</v>
      </c>
      <c r="Y101" s="85">
        <v>17.84</v>
      </c>
      <c r="Z101" s="194">
        <f t="shared" ref="Z101:Z102" si="1113">(Y101-Y100)*100</f>
        <v>0</v>
      </c>
      <c r="AA101" s="85">
        <v>17.989999999999998</v>
      </c>
      <c r="AB101" s="194">
        <f t="shared" ref="AB101:AB102" si="1114">(AA101-AA100)*100</f>
        <v>0</v>
      </c>
      <c r="AC101" s="85">
        <v>18.239999999999998</v>
      </c>
      <c r="AD101" s="194">
        <f t="shared" ref="AD101:AD102" si="1115">(AC101-AC100)*100</f>
        <v>0</v>
      </c>
      <c r="AE101" s="84">
        <v>23.28</v>
      </c>
      <c r="AF101" s="85">
        <f t="shared" ref="AF101:AF102" si="1116">AE101/1.25</f>
        <v>18.624000000000002</v>
      </c>
      <c r="AG101" s="85">
        <f t="shared" ref="AG101:AG102" si="1117">SUM(AE101-AE100)</f>
        <v>0</v>
      </c>
      <c r="AH101" s="85">
        <v>22.43</v>
      </c>
      <c r="AI101" s="85">
        <f t="shared" ref="AI101:AI102" si="1118">AH101/1.25</f>
        <v>17.943999999999999</v>
      </c>
      <c r="AJ101" s="85">
        <f t="shared" ref="AJ101:AJ102" si="1119">SUM(AH101-AH100)</f>
        <v>0</v>
      </c>
    </row>
    <row r="102" spans="1:36" ht="13.5" thickBot="1" x14ac:dyDescent="0.25">
      <c r="A102" s="178">
        <v>43917</v>
      </c>
      <c r="B102" s="220">
        <v>12.78</v>
      </c>
      <c r="C102" s="85">
        <f t="shared" si="1098"/>
        <v>10.224</v>
      </c>
      <c r="D102" s="194">
        <f t="shared" si="1099"/>
        <v>9.9999999999999645</v>
      </c>
      <c r="E102" s="84">
        <v>13.28</v>
      </c>
      <c r="F102" s="85">
        <f t="shared" si="1100"/>
        <v>10.623999999999999</v>
      </c>
      <c r="G102" s="194">
        <f t="shared" si="1101"/>
        <v>9.9999999999999645</v>
      </c>
      <c r="H102" s="84">
        <v>13.68</v>
      </c>
      <c r="I102" s="85">
        <f t="shared" si="1102"/>
        <v>10.943999999999999</v>
      </c>
      <c r="J102" s="194">
        <f t="shared" si="1103"/>
        <v>9.9999999999999645</v>
      </c>
      <c r="K102" s="85">
        <v>14.53</v>
      </c>
      <c r="L102" s="85">
        <f t="shared" si="1104"/>
        <v>11.623999999999999</v>
      </c>
      <c r="M102" s="195">
        <f t="shared" si="1105"/>
        <v>0</v>
      </c>
      <c r="N102" s="85">
        <v>15.12</v>
      </c>
      <c r="O102" s="85">
        <f t="shared" si="1106"/>
        <v>12.096</v>
      </c>
      <c r="P102" s="195">
        <f t="shared" si="1107"/>
        <v>0</v>
      </c>
      <c r="Q102" s="85">
        <v>10.78</v>
      </c>
      <c r="R102" s="85">
        <f t="shared" si="1108"/>
        <v>8.6239999999999988</v>
      </c>
      <c r="S102" s="195">
        <f t="shared" si="1109"/>
        <v>0</v>
      </c>
      <c r="T102" s="85">
        <v>15.41</v>
      </c>
      <c r="U102" s="85">
        <f t="shared" si="1110"/>
        <v>12.327999999999999</v>
      </c>
      <c r="V102" s="195">
        <f t="shared" si="1111"/>
        <v>0</v>
      </c>
      <c r="W102" s="207">
        <v>17.59</v>
      </c>
      <c r="X102" s="195">
        <f t="shared" si="1112"/>
        <v>0</v>
      </c>
      <c r="Y102" s="85">
        <v>17.84</v>
      </c>
      <c r="Z102" s="194">
        <f t="shared" si="1113"/>
        <v>0</v>
      </c>
      <c r="AA102" s="85">
        <v>17.989999999999998</v>
      </c>
      <c r="AB102" s="194">
        <f t="shared" si="1114"/>
        <v>0</v>
      </c>
      <c r="AC102" s="85">
        <v>18.239999999999998</v>
      </c>
      <c r="AD102" s="194">
        <f t="shared" si="1115"/>
        <v>0</v>
      </c>
      <c r="AE102" s="84">
        <v>23.28</v>
      </c>
      <c r="AF102" s="85">
        <f t="shared" si="1116"/>
        <v>18.624000000000002</v>
      </c>
      <c r="AG102" s="85">
        <f t="shared" si="1117"/>
        <v>0</v>
      </c>
      <c r="AH102" s="85">
        <v>22.43</v>
      </c>
      <c r="AI102" s="85">
        <f t="shared" si="1118"/>
        <v>17.943999999999999</v>
      </c>
      <c r="AJ102" s="85">
        <f t="shared" si="1119"/>
        <v>0</v>
      </c>
    </row>
    <row r="103" spans="1:36" ht="13.5" thickBot="1" x14ac:dyDescent="0.25">
      <c r="A103" s="178">
        <v>43918</v>
      </c>
      <c r="B103" s="220">
        <v>12.78</v>
      </c>
      <c r="C103" s="85">
        <f t="shared" ref="C103:C105" si="1120">B103/1.25</f>
        <v>10.224</v>
      </c>
      <c r="D103" s="194">
        <f t="shared" ref="D103:D105" si="1121">(B103-B102)*100</f>
        <v>0</v>
      </c>
      <c r="E103" s="84">
        <v>13.28</v>
      </c>
      <c r="F103" s="85">
        <f t="shared" ref="F103:F105" si="1122">E103/1.25</f>
        <v>10.623999999999999</v>
      </c>
      <c r="G103" s="194">
        <f t="shared" ref="G103:G105" si="1123">(E103-E102)*100</f>
        <v>0</v>
      </c>
      <c r="H103" s="84">
        <v>13.68</v>
      </c>
      <c r="I103" s="85">
        <f t="shared" ref="I103:I105" si="1124">H103/1.25</f>
        <v>10.943999999999999</v>
      </c>
      <c r="J103" s="194">
        <f t="shared" ref="J103:J105" si="1125">(H103-H102)*100</f>
        <v>0</v>
      </c>
      <c r="K103" s="85">
        <v>14.53</v>
      </c>
      <c r="L103" s="85">
        <f t="shared" ref="L103:L105" si="1126">K103/1.25</f>
        <v>11.623999999999999</v>
      </c>
      <c r="M103" s="195">
        <f t="shared" ref="M103:M105" si="1127">(K103-K102)*100</f>
        <v>0</v>
      </c>
      <c r="N103" s="85">
        <v>15.12</v>
      </c>
      <c r="O103" s="85">
        <f t="shared" ref="O103:O105" si="1128">N103/1.25</f>
        <v>12.096</v>
      </c>
      <c r="P103" s="195">
        <f t="shared" ref="P103:P105" si="1129">(N103-N102)*100</f>
        <v>0</v>
      </c>
      <c r="Q103" s="85">
        <v>10.78</v>
      </c>
      <c r="R103" s="85">
        <f t="shared" ref="R103:R105" si="1130">Q103/1.25</f>
        <v>8.6239999999999988</v>
      </c>
      <c r="S103" s="195">
        <f t="shared" ref="S103:S105" si="1131">(Q103-Q102)*100</f>
        <v>0</v>
      </c>
      <c r="T103" s="85">
        <v>15.41</v>
      </c>
      <c r="U103" s="85">
        <f t="shared" ref="U103:U105" si="1132">T103/1.25</f>
        <v>12.327999999999999</v>
      </c>
      <c r="V103" s="195">
        <f t="shared" ref="V103:V105" si="1133">(T103-T102)*100</f>
        <v>0</v>
      </c>
      <c r="W103" s="207">
        <v>17.59</v>
      </c>
      <c r="X103" s="195">
        <f t="shared" ref="X103:X105" si="1134">(W103-W102)*100</f>
        <v>0</v>
      </c>
      <c r="Y103" s="85">
        <v>17.84</v>
      </c>
      <c r="Z103" s="194">
        <f t="shared" ref="Z103:Z105" si="1135">(Y103-Y102)*100</f>
        <v>0</v>
      </c>
      <c r="AA103" s="85">
        <v>17.989999999999998</v>
      </c>
      <c r="AB103" s="194">
        <f t="shared" ref="AB103:AB105" si="1136">(AA103-AA102)*100</f>
        <v>0</v>
      </c>
      <c r="AC103" s="85">
        <v>18.239999999999998</v>
      </c>
      <c r="AD103" s="194">
        <f t="shared" ref="AD103:AD105" si="1137">(AC103-AC102)*100</f>
        <v>0</v>
      </c>
      <c r="AE103" s="84">
        <v>23.28</v>
      </c>
      <c r="AF103" s="85">
        <f t="shared" ref="AF103:AF105" si="1138">AE103/1.25</f>
        <v>18.624000000000002</v>
      </c>
      <c r="AG103" s="85">
        <f t="shared" ref="AG103:AG105" si="1139">SUM(AE103-AE102)</f>
        <v>0</v>
      </c>
      <c r="AH103" s="85">
        <v>22.43</v>
      </c>
      <c r="AI103" s="85">
        <f t="shared" ref="AI103:AI105" si="1140">AH103/1.25</f>
        <v>17.943999999999999</v>
      </c>
      <c r="AJ103" s="85">
        <f t="shared" ref="AJ103:AJ105" si="1141">SUM(AH103-AH102)</f>
        <v>0</v>
      </c>
    </row>
    <row r="104" spans="1:36" ht="13.5" thickBot="1" x14ac:dyDescent="0.25">
      <c r="A104" s="178">
        <v>43919</v>
      </c>
      <c r="B104" s="220">
        <v>12.78</v>
      </c>
      <c r="C104" s="85">
        <f t="shared" si="1120"/>
        <v>10.224</v>
      </c>
      <c r="D104" s="194">
        <f t="shared" si="1121"/>
        <v>0</v>
      </c>
      <c r="E104" s="84">
        <v>13.28</v>
      </c>
      <c r="F104" s="85">
        <f t="shared" si="1122"/>
        <v>10.623999999999999</v>
      </c>
      <c r="G104" s="194">
        <f t="shared" si="1123"/>
        <v>0</v>
      </c>
      <c r="H104" s="84">
        <v>13.68</v>
      </c>
      <c r="I104" s="85">
        <f t="shared" si="1124"/>
        <v>10.943999999999999</v>
      </c>
      <c r="J104" s="194">
        <f t="shared" si="1125"/>
        <v>0</v>
      </c>
      <c r="K104" s="85">
        <v>14.53</v>
      </c>
      <c r="L104" s="85">
        <f t="shared" si="1126"/>
        <v>11.623999999999999</v>
      </c>
      <c r="M104" s="195">
        <f t="shared" si="1127"/>
        <v>0</v>
      </c>
      <c r="N104" s="85">
        <v>15.12</v>
      </c>
      <c r="O104" s="85">
        <f t="shared" si="1128"/>
        <v>12.096</v>
      </c>
      <c r="P104" s="195">
        <f t="shared" si="1129"/>
        <v>0</v>
      </c>
      <c r="Q104" s="85">
        <v>10.78</v>
      </c>
      <c r="R104" s="85">
        <f t="shared" si="1130"/>
        <v>8.6239999999999988</v>
      </c>
      <c r="S104" s="195">
        <f t="shared" si="1131"/>
        <v>0</v>
      </c>
      <c r="T104" s="85">
        <v>15.41</v>
      </c>
      <c r="U104" s="85">
        <f t="shared" si="1132"/>
        <v>12.327999999999999</v>
      </c>
      <c r="V104" s="195">
        <f t="shared" si="1133"/>
        <v>0</v>
      </c>
      <c r="W104" s="207">
        <v>17.59</v>
      </c>
      <c r="X104" s="195">
        <f t="shared" si="1134"/>
        <v>0</v>
      </c>
      <c r="Y104" s="85">
        <v>17.84</v>
      </c>
      <c r="Z104" s="194">
        <f t="shared" si="1135"/>
        <v>0</v>
      </c>
      <c r="AA104" s="85">
        <v>17.989999999999998</v>
      </c>
      <c r="AB104" s="194">
        <f t="shared" si="1136"/>
        <v>0</v>
      </c>
      <c r="AC104" s="85">
        <v>18.239999999999998</v>
      </c>
      <c r="AD104" s="194">
        <f t="shared" si="1137"/>
        <v>0</v>
      </c>
      <c r="AE104" s="84">
        <v>23.28</v>
      </c>
      <c r="AF104" s="85">
        <f t="shared" si="1138"/>
        <v>18.624000000000002</v>
      </c>
      <c r="AG104" s="85">
        <f t="shared" si="1139"/>
        <v>0</v>
      </c>
      <c r="AH104" s="85">
        <v>22.43</v>
      </c>
      <c r="AI104" s="85">
        <f t="shared" si="1140"/>
        <v>17.943999999999999</v>
      </c>
      <c r="AJ104" s="85">
        <f t="shared" si="1141"/>
        <v>0</v>
      </c>
    </row>
    <row r="105" spans="1:36" ht="13.5" thickBot="1" x14ac:dyDescent="0.25">
      <c r="A105" s="178">
        <v>43920</v>
      </c>
      <c r="B105" s="220">
        <v>12.68</v>
      </c>
      <c r="C105" s="85">
        <f t="shared" si="1120"/>
        <v>10.144</v>
      </c>
      <c r="D105" s="194">
        <f t="shared" si="1121"/>
        <v>-9.9999999999999645</v>
      </c>
      <c r="E105" s="84">
        <v>13.18</v>
      </c>
      <c r="F105" s="85">
        <f t="shared" si="1122"/>
        <v>10.544</v>
      </c>
      <c r="G105" s="194">
        <f t="shared" si="1123"/>
        <v>-9.9999999999999645</v>
      </c>
      <c r="H105" s="84">
        <v>13.58</v>
      </c>
      <c r="I105" s="85">
        <f t="shared" si="1124"/>
        <v>10.864000000000001</v>
      </c>
      <c r="J105" s="194">
        <f t="shared" si="1125"/>
        <v>-9.9999999999999645</v>
      </c>
      <c r="K105" s="85">
        <v>14.43</v>
      </c>
      <c r="L105" s="85">
        <f t="shared" si="1126"/>
        <v>11.544</v>
      </c>
      <c r="M105" s="195">
        <f t="shared" si="1127"/>
        <v>-9.9999999999999645</v>
      </c>
      <c r="N105" s="85">
        <v>15.02</v>
      </c>
      <c r="O105" s="85">
        <f t="shared" si="1128"/>
        <v>12.016</v>
      </c>
      <c r="P105" s="195">
        <f t="shared" si="1129"/>
        <v>-9.9999999999999645</v>
      </c>
      <c r="Q105" s="85">
        <v>10.53</v>
      </c>
      <c r="R105" s="85">
        <f t="shared" si="1130"/>
        <v>8.4239999999999995</v>
      </c>
      <c r="S105" s="195">
        <f t="shared" si="1131"/>
        <v>-25</v>
      </c>
      <c r="T105" s="85">
        <v>15.31</v>
      </c>
      <c r="U105" s="85">
        <f t="shared" si="1132"/>
        <v>12.248000000000001</v>
      </c>
      <c r="V105" s="195">
        <f t="shared" si="1133"/>
        <v>-9.9999999999999645</v>
      </c>
      <c r="W105" s="207">
        <v>17.59</v>
      </c>
      <c r="X105" s="195">
        <f t="shared" si="1134"/>
        <v>0</v>
      </c>
      <c r="Y105" s="85">
        <v>17.84</v>
      </c>
      <c r="Z105" s="194">
        <f t="shared" si="1135"/>
        <v>0</v>
      </c>
      <c r="AA105" s="85">
        <v>17.989999999999998</v>
      </c>
      <c r="AB105" s="194">
        <f t="shared" si="1136"/>
        <v>0</v>
      </c>
      <c r="AC105" s="85">
        <v>18.239999999999998</v>
      </c>
      <c r="AD105" s="194">
        <f t="shared" si="1137"/>
        <v>0</v>
      </c>
      <c r="AE105" s="84">
        <v>23.28</v>
      </c>
      <c r="AF105" s="85">
        <f t="shared" si="1138"/>
        <v>18.624000000000002</v>
      </c>
      <c r="AG105" s="85">
        <f t="shared" si="1139"/>
        <v>0</v>
      </c>
      <c r="AH105" s="85">
        <v>22.43</v>
      </c>
      <c r="AI105" s="85">
        <f t="shared" si="1140"/>
        <v>17.943999999999999</v>
      </c>
      <c r="AJ105" s="85">
        <f t="shared" si="1141"/>
        <v>0</v>
      </c>
    </row>
    <row r="106" spans="1:36" x14ac:dyDescent="0.2">
      <c r="A106" s="178">
        <v>43921</v>
      </c>
      <c r="B106" s="220">
        <v>12.58</v>
      </c>
      <c r="C106" s="85">
        <f t="shared" ref="C106" si="1142">B106/1.25</f>
        <v>10.064</v>
      </c>
      <c r="D106" s="194">
        <f t="shared" ref="D106" si="1143">(B106-B105)*100</f>
        <v>-9.9999999999999645</v>
      </c>
      <c r="E106" s="84">
        <v>13.08</v>
      </c>
      <c r="F106" s="85">
        <f t="shared" ref="F106" si="1144">E106/1.25</f>
        <v>10.464</v>
      </c>
      <c r="G106" s="194">
        <f t="shared" ref="G106" si="1145">(E106-E105)*100</f>
        <v>-9.9999999999999645</v>
      </c>
      <c r="H106" s="84">
        <v>13.48</v>
      </c>
      <c r="I106" s="85">
        <f t="shared" ref="I106" si="1146">H106/1.25</f>
        <v>10.784000000000001</v>
      </c>
      <c r="J106" s="194">
        <f t="shared" ref="J106" si="1147">(H106-H105)*100</f>
        <v>-9.9999999999999645</v>
      </c>
      <c r="K106" s="85">
        <v>14.33</v>
      </c>
      <c r="L106" s="85">
        <f t="shared" ref="L106" si="1148">K106/1.25</f>
        <v>11.464</v>
      </c>
      <c r="M106" s="195">
        <f t="shared" ref="M106" si="1149">(K106-K105)*100</f>
        <v>-9.9999999999999645</v>
      </c>
      <c r="N106" s="85">
        <v>14.92</v>
      </c>
      <c r="O106" s="85">
        <f t="shared" ref="O106" si="1150">N106/1.25</f>
        <v>11.936</v>
      </c>
      <c r="P106" s="195">
        <f t="shared" ref="P106" si="1151">(N106-N105)*100</f>
        <v>-9.9999999999999645</v>
      </c>
      <c r="Q106" s="85">
        <v>10.53</v>
      </c>
      <c r="R106" s="85">
        <f t="shared" ref="R106" si="1152">Q106/1.25</f>
        <v>8.4239999999999995</v>
      </c>
      <c r="S106" s="195">
        <f t="shared" ref="S106" si="1153">(Q106-Q105)*100</f>
        <v>0</v>
      </c>
      <c r="T106" s="85">
        <v>15.21</v>
      </c>
      <c r="U106" s="85">
        <f t="shared" ref="U106" si="1154">T106/1.25</f>
        <v>12.168000000000001</v>
      </c>
      <c r="V106" s="195">
        <f t="shared" ref="V106" si="1155">(T106-T105)*100</f>
        <v>-9.9999999999999645</v>
      </c>
      <c r="W106" s="207">
        <v>17.59</v>
      </c>
      <c r="X106" s="195">
        <f t="shared" ref="X106" si="1156">(W106-W105)*100</f>
        <v>0</v>
      </c>
      <c r="Y106" s="85">
        <v>17.84</v>
      </c>
      <c r="Z106" s="194">
        <f t="shared" ref="Z106" si="1157">(Y106-Y105)*100</f>
        <v>0</v>
      </c>
      <c r="AA106" s="85">
        <v>17.989999999999998</v>
      </c>
      <c r="AB106" s="194">
        <f t="shared" ref="AB106" si="1158">(AA106-AA105)*100</f>
        <v>0</v>
      </c>
      <c r="AC106" s="85">
        <v>18.239999999999998</v>
      </c>
      <c r="AD106" s="194">
        <f t="shared" ref="AD106" si="1159">(AC106-AC105)*100</f>
        <v>0</v>
      </c>
      <c r="AE106" s="84">
        <v>23.28</v>
      </c>
      <c r="AF106" s="85">
        <f t="shared" ref="AF106" si="1160">AE106/1.25</f>
        <v>18.624000000000002</v>
      </c>
      <c r="AG106" s="85">
        <f t="shared" ref="AG106" si="1161">SUM(AE106-AE105)</f>
        <v>0</v>
      </c>
      <c r="AH106" s="85">
        <v>22.43</v>
      </c>
      <c r="AI106" s="85">
        <f t="shared" ref="AI106" si="1162">AH106/1.25</f>
        <v>17.943999999999999</v>
      </c>
      <c r="AJ106" s="85">
        <f t="shared" ref="AJ106" si="1163">SUM(AH106-AH105)</f>
        <v>0</v>
      </c>
    </row>
    <row r="108" spans="1:36" ht="51.75" thickBot="1" x14ac:dyDescent="0.25">
      <c r="A108" s="214" t="s">
        <v>1</v>
      </c>
      <c r="B108" s="144" t="s">
        <v>2</v>
      </c>
      <c r="C108" s="144" t="s">
        <v>16</v>
      </c>
      <c r="D108" s="87" t="s">
        <v>5</v>
      </c>
      <c r="E108" s="144" t="s">
        <v>3</v>
      </c>
      <c r="F108" s="144" t="s">
        <v>17</v>
      </c>
      <c r="G108" s="87" t="s">
        <v>5</v>
      </c>
      <c r="H108" s="144" t="s">
        <v>4</v>
      </c>
      <c r="I108" s="144" t="s">
        <v>18</v>
      </c>
      <c r="J108" s="87" t="s">
        <v>5</v>
      </c>
      <c r="K108" s="145" t="s">
        <v>6</v>
      </c>
      <c r="L108" s="145" t="s">
        <v>63</v>
      </c>
      <c r="M108" s="88" t="s">
        <v>5</v>
      </c>
      <c r="N108" s="192" t="s">
        <v>91</v>
      </c>
      <c r="O108" s="192" t="s">
        <v>92</v>
      </c>
      <c r="P108" s="193" t="s">
        <v>5</v>
      </c>
      <c r="Q108" s="215" t="s">
        <v>7</v>
      </c>
      <c r="R108" s="215" t="s">
        <v>20</v>
      </c>
      <c r="S108" s="213" t="s">
        <v>5</v>
      </c>
      <c r="T108" s="146" t="s">
        <v>68</v>
      </c>
      <c r="U108" s="146" t="s">
        <v>69</v>
      </c>
      <c r="V108" s="147" t="s">
        <v>5</v>
      </c>
      <c r="W108" s="203" t="s">
        <v>86</v>
      </c>
      <c r="X108" s="149" t="s">
        <v>5</v>
      </c>
      <c r="Y108" s="198" t="s">
        <v>87</v>
      </c>
      <c r="Z108" s="149" t="s">
        <v>5</v>
      </c>
      <c r="AA108" s="148" t="s">
        <v>88</v>
      </c>
      <c r="AB108" s="149" t="s">
        <v>5</v>
      </c>
      <c r="AC108" s="148" t="s">
        <v>89</v>
      </c>
      <c r="AD108" s="149" t="s">
        <v>5</v>
      </c>
      <c r="AE108" s="90" t="s">
        <v>23</v>
      </c>
      <c r="AF108" s="90" t="s">
        <v>24</v>
      </c>
      <c r="AG108" s="91" t="s">
        <v>5</v>
      </c>
      <c r="AH108" s="90" t="s">
        <v>25</v>
      </c>
      <c r="AI108" s="90" t="s">
        <v>26</v>
      </c>
      <c r="AJ108" s="91" t="s">
        <v>5</v>
      </c>
    </row>
    <row r="109" spans="1:36" x14ac:dyDescent="0.2">
      <c r="A109" s="158" t="s">
        <v>70</v>
      </c>
      <c r="B109" s="150">
        <f>AVERAGE(B112:B140)</f>
        <v>12.647241379310344</v>
      </c>
      <c r="C109" s="151">
        <f>AVERAGE(B109/1.25)</f>
        <v>10.117793103448275</v>
      </c>
      <c r="D109" s="151"/>
      <c r="E109" s="151">
        <f>AVERAGE(E112:E140)</f>
        <v>13.147241379310344</v>
      </c>
      <c r="F109" s="151">
        <f>AVERAGE(E109/1.25)</f>
        <v>10.517793103448275</v>
      </c>
      <c r="G109" s="151"/>
      <c r="H109" s="151">
        <f>AVERAGE(H112:H140)</f>
        <v>13.547241379310339</v>
      </c>
      <c r="I109" s="151">
        <f>AVERAGE(H109/1.25)</f>
        <v>10.837793103448272</v>
      </c>
      <c r="J109" s="151"/>
      <c r="K109" s="151">
        <f>AVERAGE(K112:K140)</f>
        <v>14.03</v>
      </c>
      <c r="L109" s="151">
        <f>AVERAGE(K109/1.25)</f>
        <v>11.224</v>
      </c>
      <c r="M109" s="151"/>
      <c r="N109" s="151">
        <f>AVERAGE(N112:N140)</f>
        <v>14.62</v>
      </c>
      <c r="O109" s="151">
        <f>AVERAGE(N109/1.25)</f>
        <v>11.696</v>
      </c>
      <c r="P109" s="151"/>
      <c r="Q109" s="151">
        <f>AVERAGE(Q112:Q140)</f>
        <v>10.174482758620689</v>
      </c>
      <c r="R109" s="151">
        <f>AVERAGE(Q109/1.25)</f>
        <v>8.139586206896551</v>
      </c>
      <c r="S109" s="151"/>
      <c r="T109" s="151">
        <f>AVERAGE(T112:T140)</f>
        <v>14.910000000000004</v>
      </c>
      <c r="U109" s="151">
        <f>AVERAGE(T109/1.25)</f>
        <v>11.928000000000003</v>
      </c>
      <c r="V109" s="151"/>
      <c r="W109" s="151">
        <f>AVERAGE(W112:W140)</f>
        <v>17.448620689655172</v>
      </c>
      <c r="X109" s="151"/>
      <c r="Y109" s="151">
        <f>AVERAGE(Y112:Y140)</f>
        <v>17.698620689655172</v>
      </c>
      <c r="Z109" s="151"/>
      <c r="AA109" s="151">
        <f>AVERAGE(AA112:AA140)</f>
        <v>17.990000000000006</v>
      </c>
      <c r="AB109" s="151"/>
      <c r="AC109" s="151">
        <f>AVERAGE(AC112:AC140)</f>
        <v>18.240000000000006</v>
      </c>
      <c r="AD109" s="151"/>
      <c r="AE109" s="151">
        <f>AVERAGE(AE112:AE140)</f>
        <v>23.279999999999983</v>
      </c>
      <c r="AF109" s="151">
        <f>AVERAGE(AE109/1.25)</f>
        <v>18.623999999999988</v>
      </c>
      <c r="AG109" s="151"/>
      <c r="AH109" s="151">
        <f>AVERAGE(AH112:AH140)</f>
        <v>22.429999999999993</v>
      </c>
      <c r="AI109" s="151">
        <f>AVERAGE(AH109/1.25)</f>
        <v>17.943999999999996</v>
      </c>
      <c r="AJ109" s="152"/>
    </row>
    <row r="110" spans="1:36" x14ac:dyDescent="0.2">
      <c r="A110" s="159" t="s">
        <v>53</v>
      </c>
      <c r="B110" s="153">
        <f>AVERAGE(B112:B126)</f>
        <v>12.703333333333331</v>
      </c>
      <c r="C110" s="153">
        <f>AVERAGE(C112:C127)</f>
        <v>10.159000000000001</v>
      </c>
      <c r="D110" s="153"/>
      <c r="E110" s="153">
        <f>AVERAGE(E112:E127)</f>
        <v>13.198749999999999</v>
      </c>
      <c r="F110" s="153">
        <f>AVERAGE(F112:F127)</f>
        <v>10.559000000000001</v>
      </c>
      <c r="G110" s="153"/>
      <c r="H110" s="153">
        <f>AVERAGE(H112:H126)</f>
        <v>13.603333333333332</v>
      </c>
      <c r="I110" s="153">
        <f>AVERAGE(I112:I126)</f>
        <v>10.882666666666665</v>
      </c>
      <c r="J110" s="153"/>
      <c r="K110" s="153">
        <f>AVERAGE(K112:K126)</f>
        <v>14.296666666666665</v>
      </c>
      <c r="L110" s="153">
        <f>AVERAGE(L112:L126)</f>
        <v>11.437333333333335</v>
      </c>
      <c r="M110" s="153"/>
      <c r="N110" s="153">
        <f>AVERAGE(N112:N126)</f>
        <v>14.886666666666665</v>
      </c>
      <c r="O110" s="153">
        <f>AVERAGE(O112:O126)</f>
        <v>11.909333333333333</v>
      </c>
      <c r="P110" s="153"/>
      <c r="Q110" s="153">
        <f>AVERAGE(Q112:Q126)</f>
        <v>10.073333333333332</v>
      </c>
      <c r="R110" s="153">
        <f>AVERAGE(R112:R126)</f>
        <v>8.0586666666666673</v>
      </c>
      <c r="S110" s="153"/>
      <c r="T110" s="153">
        <f>AVERAGE(T112:T126)</f>
        <v>15.176666666666666</v>
      </c>
      <c r="U110" s="153">
        <f>AVERAGE(U112:U126)</f>
        <v>12.141333333333332</v>
      </c>
      <c r="V110" s="153"/>
      <c r="W110" s="153">
        <f>AVERAGE(W112:W126)</f>
        <v>17.490000000000002</v>
      </c>
      <c r="X110" s="153"/>
      <c r="Y110" s="153">
        <f>AVERAGE(Y112:Y126)</f>
        <v>17.740000000000002</v>
      </c>
      <c r="Z110" s="153"/>
      <c r="AA110" s="153">
        <f>AVERAGE(AA112:AA126)</f>
        <v>17.990000000000002</v>
      </c>
      <c r="AB110" s="153"/>
      <c r="AC110" s="153">
        <f>AVERAGE(AC112:AC126)</f>
        <v>18.240000000000002</v>
      </c>
      <c r="AD110" s="153"/>
      <c r="AE110" s="153">
        <f>AVERAGE(AE112:AE126)</f>
        <v>23.279999999999994</v>
      </c>
      <c r="AF110" s="153">
        <f>AVERAGE(AF112:AF126)</f>
        <v>18.624000000000002</v>
      </c>
      <c r="AG110" s="153"/>
      <c r="AH110" s="153">
        <f>AVERAGE(AH112:AH126)</f>
        <v>22.430000000000003</v>
      </c>
      <c r="AI110" s="153">
        <f>AVERAGE(AI112:AI126)</f>
        <v>17.943999999999996</v>
      </c>
      <c r="AJ110" s="153"/>
    </row>
    <row r="111" spans="1:36" ht="13.5" thickBot="1" x14ac:dyDescent="0.25">
      <c r="A111" s="183" t="s">
        <v>54</v>
      </c>
      <c r="B111" s="162">
        <f>AVERAGE(B127:B141)</f>
        <v>12.589999999999998</v>
      </c>
      <c r="C111" s="162">
        <f>AVERAGE(C127:C140)</f>
        <v>10.069714285714285</v>
      </c>
      <c r="D111" s="162"/>
      <c r="E111" s="162">
        <f>AVERAGE(E127:E140)</f>
        <v>13.087142857142855</v>
      </c>
      <c r="F111" s="162">
        <f>AVERAGE(F127:F140)</f>
        <v>10.469714285714288</v>
      </c>
      <c r="G111" s="162"/>
      <c r="H111" s="162">
        <f>AVERAGE(H127:H140)</f>
        <v>13.487142857142855</v>
      </c>
      <c r="I111" s="162">
        <f>AVERAGE(I127:I140)</f>
        <v>10.789714285714286</v>
      </c>
      <c r="J111" s="162"/>
      <c r="K111" s="162">
        <f>AVERAGE(K127:K140)</f>
        <v>13.744285714285713</v>
      </c>
      <c r="L111" s="162">
        <f>AVERAGE(L127:L140)</f>
        <v>10.995428571428567</v>
      </c>
      <c r="M111" s="162"/>
      <c r="N111" s="162">
        <f>AVERAGE(N127:N140)</f>
        <v>14.334285714285713</v>
      </c>
      <c r="O111" s="162">
        <f>AVERAGE(O127:O140)</f>
        <v>11.46742857142857</v>
      </c>
      <c r="P111" s="162"/>
      <c r="Q111" s="162">
        <f>AVERAGE(Q127:Q140)</f>
        <v>10.282857142857139</v>
      </c>
      <c r="R111" s="162">
        <f>AVERAGE(R127:R140)</f>
        <v>8.226285714285714</v>
      </c>
      <c r="S111" s="162"/>
      <c r="T111" s="162">
        <f>AVERAGE(T127:T140)</f>
        <v>14.624285714285715</v>
      </c>
      <c r="U111" s="162">
        <f>AVERAGE(U127:U140)</f>
        <v>11.699428571428571</v>
      </c>
      <c r="V111" s="162"/>
      <c r="W111" s="162">
        <f>AVERAGE(W127:W140)</f>
        <v>17.404285714285709</v>
      </c>
      <c r="X111" s="162"/>
      <c r="Y111" s="162">
        <f>AVERAGE(Y127:Y140)</f>
        <v>17.654285714285709</v>
      </c>
      <c r="Z111" s="162"/>
      <c r="AA111" s="162">
        <f>AVERAGE(AA127:AA140)</f>
        <v>17.990000000000002</v>
      </c>
      <c r="AB111" s="162"/>
      <c r="AC111" s="162">
        <f>AVERAGE(AC127:AC140)</f>
        <v>18.240000000000002</v>
      </c>
      <c r="AD111" s="162"/>
      <c r="AE111" s="162">
        <f>AVERAGE(AE127:AE140)</f>
        <v>23.279999999999998</v>
      </c>
      <c r="AF111" s="162">
        <f>AVERAGE(AF127:AF140)</f>
        <v>18.623999999999999</v>
      </c>
      <c r="AG111" s="162"/>
      <c r="AH111" s="162">
        <f>AVERAGE(AH127:AH140)</f>
        <v>22.430000000000003</v>
      </c>
      <c r="AI111" s="162">
        <f>AVERAGE(AI127:AI140)</f>
        <v>17.943999999999996</v>
      </c>
      <c r="AJ111" s="162"/>
    </row>
    <row r="112" spans="1:36" ht="13.5" thickBot="1" x14ac:dyDescent="0.25">
      <c r="A112" s="178">
        <v>43922</v>
      </c>
      <c r="B112" s="220">
        <v>12.68</v>
      </c>
      <c r="C112" s="85">
        <f t="shared" ref="C112" si="1164">B112/1.25</f>
        <v>10.144</v>
      </c>
      <c r="D112" s="194">
        <f>(B112-B106)*100</f>
        <v>9.9999999999999645</v>
      </c>
      <c r="E112" s="84">
        <v>13.18</v>
      </c>
      <c r="F112" s="85">
        <f t="shared" ref="F112" si="1165">E112/1.25</f>
        <v>10.544</v>
      </c>
      <c r="G112" s="194">
        <f>(E112-E106)*100</f>
        <v>9.9999999999999645</v>
      </c>
      <c r="H112" s="84">
        <v>13.58</v>
      </c>
      <c r="I112" s="85">
        <f t="shared" ref="I112" si="1166">H112/1.25</f>
        <v>10.864000000000001</v>
      </c>
      <c r="J112" s="194">
        <f>(H112-H106)*100</f>
        <v>9.9999999999999645</v>
      </c>
      <c r="K112" s="85">
        <v>14.33</v>
      </c>
      <c r="L112" s="85">
        <f t="shared" ref="L112" si="1167">K112/1.25</f>
        <v>11.464</v>
      </c>
      <c r="M112" s="195">
        <f>(K112-K106)*100</f>
        <v>0</v>
      </c>
      <c r="N112" s="85">
        <v>14.92</v>
      </c>
      <c r="O112" s="85">
        <f t="shared" ref="O112" si="1168">N112/1.25</f>
        <v>11.936</v>
      </c>
      <c r="P112" s="195">
        <f>(N112-N106)*100</f>
        <v>0</v>
      </c>
      <c r="Q112" s="85">
        <v>9.69</v>
      </c>
      <c r="R112" s="85">
        <f t="shared" ref="R112" si="1169">Q112/1.25</f>
        <v>7.7519999999999998</v>
      </c>
      <c r="S112" s="195">
        <f>(Q112-Q106)*100</f>
        <v>-83.999999999999986</v>
      </c>
      <c r="T112" s="85">
        <v>15.21</v>
      </c>
      <c r="U112" s="85">
        <f t="shared" ref="U112" si="1170">T112/1.25</f>
        <v>12.168000000000001</v>
      </c>
      <c r="V112" s="195">
        <f>(T112-T106)*100</f>
        <v>0</v>
      </c>
      <c r="W112" s="207">
        <v>17.489999999999998</v>
      </c>
      <c r="X112" s="195">
        <f>(W112-W106)*100</f>
        <v>-10.000000000000142</v>
      </c>
      <c r="Y112" s="85">
        <v>17.739999999999998</v>
      </c>
      <c r="Z112" s="194">
        <f>(Y112-Y106)*100</f>
        <v>-10.000000000000142</v>
      </c>
      <c r="AA112" s="85">
        <v>17.989999999999998</v>
      </c>
      <c r="AB112" s="194">
        <f>(AA112-AA106)*100</f>
        <v>0</v>
      </c>
      <c r="AC112" s="85">
        <v>18.239999999999998</v>
      </c>
      <c r="AD112" s="194">
        <f>(AC112-AC106)*100</f>
        <v>0</v>
      </c>
      <c r="AE112" s="84">
        <v>23.28</v>
      </c>
      <c r="AF112" s="85">
        <f t="shared" ref="AF112" si="1171">AE112/1.25</f>
        <v>18.624000000000002</v>
      </c>
      <c r="AG112" s="85">
        <f>SUM(AE112-AE106)</f>
        <v>0</v>
      </c>
      <c r="AH112" s="85">
        <v>22.43</v>
      </c>
      <c r="AI112" s="85">
        <f t="shared" ref="AI112" si="1172">AH112/1.25</f>
        <v>17.943999999999999</v>
      </c>
      <c r="AJ112" s="85">
        <f>SUM(AH112-AH106)</f>
        <v>0</v>
      </c>
    </row>
    <row r="113" spans="1:36" ht="13.5" thickBot="1" x14ac:dyDescent="0.25">
      <c r="A113" s="178">
        <v>43923</v>
      </c>
      <c r="B113" s="220">
        <v>12.48</v>
      </c>
      <c r="C113" s="85">
        <f t="shared" ref="C113" si="1173">B113/1.25</f>
        <v>9.984</v>
      </c>
      <c r="D113" s="194">
        <f>(B113-B112)*100</f>
        <v>-19.999999999999929</v>
      </c>
      <c r="E113" s="84">
        <v>12.98</v>
      </c>
      <c r="F113" s="85">
        <f t="shared" ref="F113" si="1174">E113/1.25</f>
        <v>10.384</v>
      </c>
      <c r="G113" s="194">
        <f>(E113-E112)*100</f>
        <v>-19.999999999999929</v>
      </c>
      <c r="H113" s="84">
        <v>13.38</v>
      </c>
      <c r="I113" s="85">
        <f t="shared" ref="I113" si="1175">H113/1.25</f>
        <v>10.704000000000001</v>
      </c>
      <c r="J113" s="194">
        <f>(H113-H112)*100</f>
        <v>-19.999999999999929</v>
      </c>
      <c r="K113" s="85">
        <v>14.18</v>
      </c>
      <c r="L113" s="85">
        <f t="shared" ref="L113" si="1176">K113/1.25</f>
        <v>11.343999999999999</v>
      </c>
      <c r="M113" s="195">
        <f>(K113-K112)*100</f>
        <v>-15.000000000000036</v>
      </c>
      <c r="N113" s="85">
        <v>14.77</v>
      </c>
      <c r="O113" s="85">
        <f t="shared" ref="O113" si="1177">N113/1.25</f>
        <v>11.815999999999999</v>
      </c>
      <c r="P113" s="195">
        <f>(N113-N112)*100</f>
        <v>-15.000000000000036</v>
      </c>
      <c r="Q113" s="85">
        <v>9.69</v>
      </c>
      <c r="R113" s="85">
        <f t="shared" ref="R113" si="1178">Q113/1.25</f>
        <v>7.7519999999999998</v>
      </c>
      <c r="S113" s="195">
        <f>(Q113-Q112)*100</f>
        <v>0</v>
      </c>
      <c r="T113" s="85">
        <v>15.06</v>
      </c>
      <c r="U113" s="85">
        <f t="shared" ref="U113" si="1179">T113/1.25</f>
        <v>12.048</v>
      </c>
      <c r="V113" s="195">
        <f>(T113-T112)*100</f>
        <v>-15.000000000000036</v>
      </c>
      <c r="W113" s="207">
        <v>17.489999999999998</v>
      </c>
      <c r="X113" s="195">
        <f>(W113-W112)*100</f>
        <v>0</v>
      </c>
      <c r="Y113" s="85">
        <v>17.739999999999998</v>
      </c>
      <c r="Z113" s="194">
        <f>(Y113-Y112)*100</f>
        <v>0</v>
      </c>
      <c r="AA113" s="85">
        <v>17.989999999999998</v>
      </c>
      <c r="AB113" s="194">
        <f>(AA113-AA112)*100</f>
        <v>0</v>
      </c>
      <c r="AC113" s="85">
        <v>18.239999999999998</v>
      </c>
      <c r="AD113" s="194">
        <f>(AC113-AC112)*100</f>
        <v>0</v>
      </c>
      <c r="AE113" s="84">
        <v>23.28</v>
      </c>
      <c r="AF113" s="85">
        <f t="shared" ref="AF113" si="1180">AE113/1.25</f>
        <v>18.624000000000002</v>
      </c>
      <c r="AG113" s="85">
        <f>SUM(AE113-AE112)</f>
        <v>0</v>
      </c>
      <c r="AH113" s="85">
        <v>22.43</v>
      </c>
      <c r="AI113" s="85">
        <f t="shared" ref="AI113" si="1181">AH113/1.25</f>
        <v>17.943999999999999</v>
      </c>
      <c r="AJ113" s="85">
        <f>SUM(AH113-AH112)</f>
        <v>0</v>
      </c>
    </row>
    <row r="114" spans="1:36" ht="13.5" thickBot="1" x14ac:dyDescent="0.25">
      <c r="A114" s="178">
        <v>43924</v>
      </c>
      <c r="B114" s="220">
        <v>12.73</v>
      </c>
      <c r="C114" s="85">
        <f t="shared" ref="C114" si="1182">B114/1.25</f>
        <v>10.184000000000001</v>
      </c>
      <c r="D114" s="194">
        <f>(B114-B113)*100</f>
        <v>25</v>
      </c>
      <c r="E114" s="84">
        <v>13.23</v>
      </c>
      <c r="F114" s="85">
        <f t="shared" ref="F114" si="1183">E114/1.25</f>
        <v>10.584</v>
      </c>
      <c r="G114" s="194">
        <f>(E114-E113)*100</f>
        <v>25</v>
      </c>
      <c r="H114" s="84">
        <v>13.63</v>
      </c>
      <c r="I114" s="85">
        <f t="shared" ref="I114" si="1184">H114/1.25</f>
        <v>10.904</v>
      </c>
      <c r="J114" s="194">
        <f>(H114-H113)*100</f>
        <v>25</v>
      </c>
      <c r="K114" s="85">
        <v>14.18</v>
      </c>
      <c r="L114" s="85">
        <f t="shared" ref="L114" si="1185">K114/1.25</f>
        <v>11.343999999999999</v>
      </c>
      <c r="M114" s="195">
        <f>(K114-K113)*100</f>
        <v>0</v>
      </c>
      <c r="N114" s="85">
        <v>14.77</v>
      </c>
      <c r="O114" s="85">
        <f t="shared" ref="O114" si="1186">N114/1.25</f>
        <v>11.815999999999999</v>
      </c>
      <c r="P114" s="195">
        <f>(N114-N113)*100</f>
        <v>0</v>
      </c>
      <c r="Q114" s="85">
        <v>9.94</v>
      </c>
      <c r="R114" s="85">
        <f t="shared" ref="R114" si="1187">Q114/1.25</f>
        <v>7.952</v>
      </c>
      <c r="S114" s="195">
        <f>(Q114-Q113)*100</f>
        <v>25</v>
      </c>
      <c r="T114" s="85">
        <v>15.06</v>
      </c>
      <c r="U114" s="85">
        <f t="shared" ref="U114" si="1188">T114/1.25</f>
        <v>12.048</v>
      </c>
      <c r="V114" s="195">
        <f>(T114-T113)*100</f>
        <v>0</v>
      </c>
      <c r="W114" s="207">
        <v>17.489999999999998</v>
      </c>
      <c r="X114" s="195">
        <f>(W114-W113)*100</f>
        <v>0</v>
      </c>
      <c r="Y114" s="85">
        <v>17.739999999999998</v>
      </c>
      <c r="Z114" s="194">
        <f>(Y114-Y113)*100</f>
        <v>0</v>
      </c>
      <c r="AA114" s="85">
        <v>17.989999999999998</v>
      </c>
      <c r="AB114" s="194">
        <f>(AA114-AA113)*100</f>
        <v>0</v>
      </c>
      <c r="AC114" s="85">
        <v>18.239999999999998</v>
      </c>
      <c r="AD114" s="194">
        <f>(AC114-AC113)*100</f>
        <v>0</v>
      </c>
      <c r="AE114" s="84">
        <v>23.28</v>
      </c>
      <c r="AF114" s="85">
        <f t="shared" ref="AF114" si="1189">AE114/1.25</f>
        <v>18.624000000000002</v>
      </c>
      <c r="AG114" s="85">
        <f>SUM(AE114-AE113)</f>
        <v>0</v>
      </c>
      <c r="AH114" s="85">
        <v>22.43</v>
      </c>
      <c r="AI114" s="85">
        <f t="shared" ref="AI114" si="1190">AH114/1.25</f>
        <v>17.943999999999999</v>
      </c>
      <c r="AJ114" s="85">
        <f>SUM(AH114-AH113)</f>
        <v>0</v>
      </c>
    </row>
    <row r="115" spans="1:36" ht="13.5" thickBot="1" x14ac:dyDescent="0.25">
      <c r="A115" s="178">
        <v>43925</v>
      </c>
      <c r="B115" s="220">
        <v>12.73</v>
      </c>
      <c r="C115" s="85">
        <f t="shared" ref="C115" si="1191">B115/1.25</f>
        <v>10.184000000000001</v>
      </c>
      <c r="D115" s="194">
        <f>(B115-B114)*100</f>
        <v>0</v>
      </c>
      <c r="E115" s="84">
        <v>13.23</v>
      </c>
      <c r="F115" s="85">
        <f t="shared" ref="F115" si="1192">E115/1.25</f>
        <v>10.584</v>
      </c>
      <c r="G115" s="194">
        <f>(E115-E114)*100</f>
        <v>0</v>
      </c>
      <c r="H115" s="84">
        <v>13.63</v>
      </c>
      <c r="I115" s="85">
        <f t="shared" ref="I115" si="1193">H115/1.25</f>
        <v>10.904</v>
      </c>
      <c r="J115" s="194">
        <f>(H115-H114)*100</f>
        <v>0</v>
      </c>
      <c r="K115" s="85">
        <v>14.18</v>
      </c>
      <c r="L115" s="85">
        <f t="shared" ref="L115" si="1194">K115/1.25</f>
        <v>11.343999999999999</v>
      </c>
      <c r="M115" s="195">
        <f>(K115-K114)*100</f>
        <v>0</v>
      </c>
      <c r="N115" s="85">
        <v>14.77</v>
      </c>
      <c r="O115" s="85">
        <f t="shared" ref="O115" si="1195">N115/1.25</f>
        <v>11.815999999999999</v>
      </c>
      <c r="P115" s="195">
        <f>(N115-N114)*100</f>
        <v>0</v>
      </c>
      <c r="Q115" s="85">
        <v>9.94</v>
      </c>
      <c r="R115" s="85">
        <f t="shared" ref="R115" si="1196">Q115/1.25</f>
        <v>7.952</v>
      </c>
      <c r="S115" s="195">
        <f>(Q115-Q114)*100</f>
        <v>0</v>
      </c>
      <c r="T115" s="85">
        <v>15.06</v>
      </c>
      <c r="U115" s="85">
        <f t="shared" ref="U115" si="1197">T115/1.25</f>
        <v>12.048</v>
      </c>
      <c r="V115" s="195">
        <f>(T115-T114)*100</f>
        <v>0</v>
      </c>
      <c r="W115" s="207">
        <v>17.489999999999998</v>
      </c>
      <c r="X115" s="195">
        <f>(W115-W114)*100</f>
        <v>0</v>
      </c>
      <c r="Y115" s="85">
        <v>17.739999999999998</v>
      </c>
      <c r="Z115" s="194">
        <f>(Y115-Y114)*100</f>
        <v>0</v>
      </c>
      <c r="AA115" s="85">
        <v>17.989999999999998</v>
      </c>
      <c r="AB115" s="194">
        <f>(AA115-AA114)*100</f>
        <v>0</v>
      </c>
      <c r="AC115" s="85">
        <v>18.239999999999998</v>
      </c>
      <c r="AD115" s="194">
        <f>(AC115-AC114)*100</f>
        <v>0</v>
      </c>
      <c r="AE115" s="84">
        <v>23.28</v>
      </c>
      <c r="AF115" s="85">
        <f t="shared" ref="AF115" si="1198">AE115/1.25</f>
        <v>18.624000000000002</v>
      </c>
      <c r="AG115" s="85">
        <f>SUM(AE115-AE114)</f>
        <v>0</v>
      </c>
      <c r="AH115" s="85">
        <v>22.43</v>
      </c>
      <c r="AI115" s="85">
        <f t="shared" ref="AI115" si="1199">AH115/1.25</f>
        <v>17.943999999999999</v>
      </c>
      <c r="AJ115" s="85">
        <f>SUM(AH115-AH114)</f>
        <v>0</v>
      </c>
    </row>
    <row r="116" spans="1:36" ht="13.5" thickBot="1" x14ac:dyDescent="0.25">
      <c r="A116" s="178">
        <v>43926</v>
      </c>
      <c r="B116" s="220">
        <v>12.73</v>
      </c>
      <c r="C116" s="85">
        <f t="shared" ref="C116:C117" si="1200">B116/1.25</f>
        <v>10.184000000000001</v>
      </c>
      <c r="D116" s="194">
        <f>(B116-B115)*100</f>
        <v>0</v>
      </c>
      <c r="E116" s="84">
        <v>13.23</v>
      </c>
      <c r="F116" s="85">
        <f t="shared" ref="F116:F117" si="1201">E116/1.25</f>
        <v>10.584</v>
      </c>
      <c r="G116" s="194">
        <f>(E116-E115)*100</f>
        <v>0</v>
      </c>
      <c r="H116" s="84">
        <v>13.63</v>
      </c>
      <c r="I116" s="85">
        <f t="shared" ref="I116:I117" si="1202">H116/1.25</f>
        <v>10.904</v>
      </c>
      <c r="J116" s="194">
        <f>(H116-H115)*100</f>
        <v>0</v>
      </c>
      <c r="K116" s="85">
        <v>14.18</v>
      </c>
      <c r="L116" s="85">
        <f t="shared" ref="L116:L117" si="1203">K116/1.25</f>
        <v>11.343999999999999</v>
      </c>
      <c r="M116" s="195">
        <f>(K116-K115)*100</f>
        <v>0</v>
      </c>
      <c r="N116" s="85">
        <v>14.77</v>
      </c>
      <c r="O116" s="85">
        <f t="shared" ref="O116:O117" si="1204">N116/1.25</f>
        <v>11.815999999999999</v>
      </c>
      <c r="P116" s="195">
        <f>(N116-N115)*100</f>
        <v>0</v>
      </c>
      <c r="Q116" s="85">
        <v>9.94</v>
      </c>
      <c r="R116" s="85">
        <f t="shared" ref="R116:R117" si="1205">Q116/1.25</f>
        <v>7.952</v>
      </c>
      <c r="S116" s="195">
        <f>(Q116-Q115)*100</f>
        <v>0</v>
      </c>
      <c r="T116" s="85">
        <v>15.06</v>
      </c>
      <c r="U116" s="85">
        <f t="shared" ref="U116:U117" si="1206">T116/1.25</f>
        <v>12.048</v>
      </c>
      <c r="V116" s="195">
        <f>(T116-T115)*100</f>
        <v>0</v>
      </c>
      <c r="W116" s="207">
        <v>17.489999999999998</v>
      </c>
      <c r="X116" s="195">
        <f>(W116-W115)*100</f>
        <v>0</v>
      </c>
      <c r="Y116" s="85">
        <v>17.739999999999998</v>
      </c>
      <c r="Z116" s="194">
        <f>(Y116-Y115)*100</f>
        <v>0</v>
      </c>
      <c r="AA116" s="85">
        <v>17.989999999999998</v>
      </c>
      <c r="AB116" s="194">
        <f>(AA116-AA115)*100</f>
        <v>0</v>
      </c>
      <c r="AC116" s="85">
        <v>18.239999999999998</v>
      </c>
      <c r="AD116" s="194">
        <f>(AC116-AC115)*100</f>
        <v>0</v>
      </c>
      <c r="AE116" s="84">
        <v>23.28</v>
      </c>
      <c r="AF116" s="85">
        <f t="shared" ref="AF116:AF117" si="1207">AE116/1.25</f>
        <v>18.624000000000002</v>
      </c>
      <c r="AG116" s="85">
        <f>SUM(AE116-AE115)</f>
        <v>0</v>
      </c>
      <c r="AH116" s="85">
        <v>22.43</v>
      </c>
      <c r="AI116" s="85">
        <f t="shared" ref="AI116:AI117" si="1208">AH116/1.25</f>
        <v>17.943999999999999</v>
      </c>
      <c r="AJ116" s="85">
        <f>SUM(AH116-AH115)</f>
        <v>0</v>
      </c>
    </row>
    <row r="117" spans="1:36" ht="13.5" thickBot="1" x14ac:dyDescent="0.25">
      <c r="A117" s="178">
        <v>43927</v>
      </c>
      <c r="B117" s="220">
        <v>12.73</v>
      </c>
      <c r="C117" s="85">
        <f t="shared" si="1200"/>
        <v>10.184000000000001</v>
      </c>
      <c r="D117" s="194">
        <f>(B117-B116)*100</f>
        <v>0</v>
      </c>
      <c r="E117" s="84">
        <v>13.23</v>
      </c>
      <c r="F117" s="85">
        <f t="shared" si="1201"/>
        <v>10.584</v>
      </c>
      <c r="G117" s="194">
        <f>(E117-E116)*100</f>
        <v>0</v>
      </c>
      <c r="H117" s="84">
        <v>13.63</v>
      </c>
      <c r="I117" s="85">
        <f t="shared" si="1202"/>
        <v>10.904</v>
      </c>
      <c r="J117" s="194">
        <f>(H117-H116)*100</f>
        <v>0</v>
      </c>
      <c r="K117" s="85">
        <v>14.38</v>
      </c>
      <c r="L117" s="85">
        <f t="shared" si="1203"/>
        <v>11.504000000000001</v>
      </c>
      <c r="M117" s="195">
        <f>(K117-K116)*100</f>
        <v>20.000000000000107</v>
      </c>
      <c r="N117" s="85">
        <v>14.97</v>
      </c>
      <c r="O117" s="85">
        <f t="shared" si="1204"/>
        <v>11.976000000000001</v>
      </c>
      <c r="P117" s="195">
        <f>(N117-N116)*100</f>
        <v>20.000000000000107</v>
      </c>
      <c r="Q117" s="85">
        <v>10.19</v>
      </c>
      <c r="R117" s="85">
        <f t="shared" si="1205"/>
        <v>8.1519999999999992</v>
      </c>
      <c r="S117" s="195">
        <f>(Q117-Q116)*100</f>
        <v>25</v>
      </c>
      <c r="T117" s="85">
        <v>15.26</v>
      </c>
      <c r="U117" s="85">
        <f t="shared" si="1206"/>
        <v>12.208</v>
      </c>
      <c r="V117" s="195">
        <f>(T117-T116)*100</f>
        <v>19.999999999999929</v>
      </c>
      <c r="W117" s="207">
        <v>17.489999999999998</v>
      </c>
      <c r="X117" s="195">
        <f>(W117-W116)*100</f>
        <v>0</v>
      </c>
      <c r="Y117" s="85">
        <v>17.739999999999998</v>
      </c>
      <c r="Z117" s="194">
        <f>(Y117-Y116)*100</f>
        <v>0</v>
      </c>
      <c r="AA117" s="85">
        <v>17.989999999999998</v>
      </c>
      <c r="AB117" s="194">
        <f>(AA117-AA116)*100</f>
        <v>0</v>
      </c>
      <c r="AC117" s="85">
        <v>18.239999999999998</v>
      </c>
      <c r="AD117" s="194">
        <f>(AC117-AC116)*100</f>
        <v>0</v>
      </c>
      <c r="AE117" s="84">
        <v>23.28</v>
      </c>
      <c r="AF117" s="85">
        <f t="shared" si="1207"/>
        <v>18.624000000000002</v>
      </c>
      <c r="AG117" s="85">
        <f>SUM(AE117-AE116)</f>
        <v>0</v>
      </c>
      <c r="AH117" s="85">
        <v>22.43</v>
      </c>
      <c r="AI117" s="85">
        <f t="shared" si="1208"/>
        <v>17.943999999999999</v>
      </c>
      <c r="AJ117" s="85">
        <f>SUM(AH117-AH116)</f>
        <v>0</v>
      </c>
    </row>
    <row r="118" spans="1:36" ht="13.5" thickBot="1" x14ac:dyDescent="0.25">
      <c r="A118" s="178">
        <v>43928</v>
      </c>
      <c r="B118" s="220">
        <v>12.73</v>
      </c>
      <c r="C118" s="85">
        <f t="shared" ref="C118:C125" si="1209">B118/1.25</f>
        <v>10.184000000000001</v>
      </c>
      <c r="D118" s="194">
        <f t="shared" ref="D118:D125" si="1210">(B118-B117)*100</f>
        <v>0</v>
      </c>
      <c r="E118" s="84">
        <v>13.23</v>
      </c>
      <c r="F118" s="85">
        <f t="shared" ref="F118:F125" si="1211">E118/1.25</f>
        <v>10.584</v>
      </c>
      <c r="G118" s="194">
        <f t="shared" ref="G118:G125" si="1212">(E118-E117)*100</f>
        <v>0</v>
      </c>
      <c r="H118" s="84">
        <v>13.63</v>
      </c>
      <c r="I118" s="85">
        <f t="shared" ref="I118:I125" si="1213">H118/1.25</f>
        <v>10.904</v>
      </c>
      <c r="J118" s="194">
        <f t="shared" ref="J118:J125" si="1214">(H118-H117)*100</f>
        <v>0</v>
      </c>
      <c r="K118" s="85">
        <v>14.38</v>
      </c>
      <c r="L118" s="85">
        <f t="shared" ref="L118:L125" si="1215">K118/1.25</f>
        <v>11.504000000000001</v>
      </c>
      <c r="M118" s="195">
        <f t="shared" ref="M118:M125" si="1216">(K118-K117)*100</f>
        <v>0</v>
      </c>
      <c r="N118" s="85">
        <v>14.97</v>
      </c>
      <c r="O118" s="85">
        <f t="shared" ref="O118:O125" si="1217">N118/1.25</f>
        <v>11.976000000000001</v>
      </c>
      <c r="P118" s="195">
        <f t="shared" ref="P118:P125" si="1218">(N118-N117)*100</f>
        <v>0</v>
      </c>
      <c r="Q118" s="85">
        <v>10.19</v>
      </c>
      <c r="R118" s="85">
        <f t="shared" ref="R118:R125" si="1219">Q118/1.25</f>
        <v>8.1519999999999992</v>
      </c>
      <c r="S118" s="195">
        <f t="shared" ref="S118:S125" si="1220">(Q118-Q117)*100</f>
        <v>0</v>
      </c>
      <c r="T118" s="85">
        <v>15.26</v>
      </c>
      <c r="U118" s="85">
        <f t="shared" ref="U118:U125" si="1221">T118/1.25</f>
        <v>12.208</v>
      </c>
      <c r="V118" s="195">
        <f t="shared" ref="V118:V125" si="1222">(T118-T117)*100</f>
        <v>0</v>
      </c>
      <c r="W118" s="207">
        <v>17.489999999999998</v>
      </c>
      <c r="X118" s="195">
        <f t="shared" ref="X118:X125" si="1223">(W118-W117)*100</f>
        <v>0</v>
      </c>
      <c r="Y118" s="85">
        <v>17.739999999999998</v>
      </c>
      <c r="Z118" s="194">
        <f t="shared" ref="Z118:Z125" si="1224">(Y118-Y117)*100</f>
        <v>0</v>
      </c>
      <c r="AA118" s="85">
        <v>17.989999999999998</v>
      </c>
      <c r="AB118" s="194">
        <f t="shared" ref="AB118:AB125" si="1225">(AA118-AA117)*100</f>
        <v>0</v>
      </c>
      <c r="AC118" s="85">
        <v>18.239999999999998</v>
      </c>
      <c r="AD118" s="194">
        <f t="shared" ref="AD118:AD125" si="1226">(AC118-AC117)*100</f>
        <v>0</v>
      </c>
      <c r="AE118" s="84">
        <v>23.28</v>
      </c>
      <c r="AF118" s="85">
        <f t="shared" ref="AF118:AF125" si="1227">AE118/1.25</f>
        <v>18.624000000000002</v>
      </c>
      <c r="AG118" s="85">
        <f t="shared" ref="AG118:AG125" si="1228">SUM(AE118-AE117)</f>
        <v>0</v>
      </c>
      <c r="AH118" s="85">
        <v>22.43</v>
      </c>
      <c r="AI118" s="85">
        <f t="shared" ref="AI118:AI125" si="1229">AH118/1.25</f>
        <v>17.943999999999999</v>
      </c>
      <c r="AJ118" s="85">
        <f t="shared" ref="AJ118:AJ125" si="1230">SUM(AH118-AH117)</f>
        <v>0</v>
      </c>
    </row>
    <row r="119" spans="1:36" ht="13.5" thickBot="1" x14ac:dyDescent="0.25">
      <c r="A119" s="178">
        <v>43929</v>
      </c>
      <c r="B119" s="220">
        <v>12.73</v>
      </c>
      <c r="C119" s="85">
        <f t="shared" si="1209"/>
        <v>10.184000000000001</v>
      </c>
      <c r="D119" s="194">
        <f t="shared" si="1210"/>
        <v>0</v>
      </c>
      <c r="E119" s="84">
        <v>13.23</v>
      </c>
      <c r="F119" s="85">
        <f t="shared" si="1211"/>
        <v>10.584</v>
      </c>
      <c r="G119" s="194">
        <f t="shared" si="1212"/>
        <v>0</v>
      </c>
      <c r="H119" s="84">
        <v>13.63</v>
      </c>
      <c r="I119" s="85">
        <f t="shared" si="1213"/>
        <v>10.904</v>
      </c>
      <c r="J119" s="194">
        <f t="shared" si="1214"/>
        <v>0</v>
      </c>
      <c r="K119" s="85">
        <v>14.38</v>
      </c>
      <c r="L119" s="85">
        <f t="shared" si="1215"/>
        <v>11.504000000000001</v>
      </c>
      <c r="M119" s="195">
        <f t="shared" si="1216"/>
        <v>0</v>
      </c>
      <c r="N119" s="85">
        <v>14.97</v>
      </c>
      <c r="O119" s="85">
        <f t="shared" si="1217"/>
        <v>11.976000000000001</v>
      </c>
      <c r="P119" s="195">
        <f t="shared" si="1218"/>
        <v>0</v>
      </c>
      <c r="Q119" s="85">
        <v>10.19</v>
      </c>
      <c r="R119" s="85">
        <f t="shared" si="1219"/>
        <v>8.1519999999999992</v>
      </c>
      <c r="S119" s="195">
        <f t="shared" si="1220"/>
        <v>0</v>
      </c>
      <c r="T119" s="85">
        <v>15.26</v>
      </c>
      <c r="U119" s="85">
        <f t="shared" si="1221"/>
        <v>12.208</v>
      </c>
      <c r="V119" s="195">
        <f t="shared" si="1222"/>
        <v>0</v>
      </c>
      <c r="W119" s="207">
        <v>17.489999999999998</v>
      </c>
      <c r="X119" s="195">
        <f t="shared" si="1223"/>
        <v>0</v>
      </c>
      <c r="Y119" s="85">
        <v>17.739999999999998</v>
      </c>
      <c r="Z119" s="194">
        <f t="shared" si="1224"/>
        <v>0</v>
      </c>
      <c r="AA119" s="85">
        <v>17.989999999999998</v>
      </c>
      <c r="AB119" s="194">
        <f t="shared" si="1225"/>
        <v>0</v>
      </c>
      <c r="AC119" s="85">
        <v>18.239999999999998</v>
      </c>
      <c r="AD119" s="194">
        <f t="shared" si="1226"/>
        <v>0</v>
      </c>
      <c r="AE119" s="84">
        <v>23.28</v>
      </c>
      <c r="AF119" s="85">
        <f t="shared" si="1227"/>
        <v>18.624000000000002</v>
      </c>
      <c r="AG119" s="85">
        <f t="shared" si="1228"/>
        <v>0</v>
      </c>
      <c r="AH119" s="85">
        <v>22.43</v>
      </c>
      <c r="AI119" s="85">
        <f t="shared" si="1229"/>
        <v>17.943999999999999</v>
      </c>
      <c r="AJ119" s="85">
        <f t="shared" si="1230"/>
        <v>0</v>
      </c>
    </row>
    <row r="120" spans="1:36" ht="13.5" thickBot="1" x14ac:dyDescent="0.25">
      <c r="A120" s="178">
        <v>43930</v>
      </c>
      <c r="B120" s="220">
        <v>12.73</v>
      </c>
      <c r="C120" s="85">
        <f t="shared" si="1209"/>
        <v>10.184000000000001</v>
      </c>
      <c r="D120" s="194">
        <f t="shared" si="1210"/>
        <v>0</v>
      </c>
      <c r="E120" s="84">
        <v>13.23</v>
      </c>
      <c r="F120" s="85">
        <f t="shared" si="1211"/>
        <v>10.584</v>
      </c>
      <c r="G120" s="194">
        <f t="shared" si="1212"/>
        <v>0</v>
      </c>
      <c r="H120" s="84">
        <v>13.63</v>
      </c>
      <c r="I120" s="85">
        <f t="shared" si="1213"/>
        <v>10.904</v>
      </c>
      <c r="J120" s="194">
        <f t="shared" si="1214"/>
        <v>0</v>
      </c>
      <c r="K120" s="85">
        <v>14.38</v>
      </c>
      <c r="L120" s="85">
        <f t="shared" si="1215"/>
        <v>11.504000000000001</v>
      </c>
      <c r="M120" s="195">
        <f t="shared" si="1216"/>
        <v>0</v>
      </c>
      <c r="N120" s="85">
        <v>14.97</v>
      </c>
      <c r="O120" s="85">
        <f t="shared" si="1217"/>
        <v>11.976000000000001</v>
      </c>
      <c r="P120" s="195">
        <f t="shared" si="1218"/>
        <v>0</v>
      </c>
      <c r="Q120" s="85">
        <v>10.19</v>
      </c>
      <c r="R120" s="85">
        <f t="shared" si="1219"/>
        <v>8.1519999999999992</v>
      </c>
      <c r="S120" s="195">
        <f t="shared" si="1220"/>
        <v>0</v>
      </c>
      <c r="T120" s="85">
        <v>15.26</v>
      </c>
      <c r="U120" s="85">
        <f t="shared" si="1221"/>
        <v>12.208</v>
      </c>
      <c r="V120" s="195">
        <f t="shared" si="1222"/>
        <v>0</v>
      </c>
      <c r="W120" s="207">
        <v>17.489999999999998</v>
      </c>
      <c r="X120" s="195">
        <f t="shared" si="1223"/>
        <v>0</v>
      </c>
      <c r="Y120" s="85">
        <v>17.739999999999998</v>
      </c>
      <c r="Z120" s="194">
        <f t="shared" si="1224"/>
        <v>0</v>
      </c>
      <c r="AA120" s="85">
        <v>17.989999999999998</v>
      </c>
      <c r="AB120" s="194">
        <f t="shared" si="1225"/>
        <v>0</v>
      </c>
      <c r="AC120" s="85">
        <v>18.239999999999998</v>
      </c>
      <c r="AD120" s="194">
        <f t="shared" si="1226"/>
        <v>0</v>
      </c>
      <c r="AE120" s="84">
        <v>23.28</v>
      </c>
      <c r="AF120" s="85">
        <f t="shared" si="1227"/>
        <v>18.624000000000002</v>
      </c>
      <c r="AG120" s="85">
        <f t="shared" si="1228"/>
        <v>0</v>
      </c>
      <c r="AH120" s="85">
        <v>22.43</v>
      </c>
      <c r="AI120" s="85">
        <f t="shared" si="1229"/>
        <v>17.943999999999999</v>
      </c>
      <c r="AJ120" s="85">
        <f t="shared" si="1230"/>
        <v>0</v>
      </c>
    </row>
    <row r="121" spans="1:36" ht="13.5" thickBot="1" x14ac:dyDescent="0.25">
      <c r="A121" s="178">
        <v>43931</v>
      </c>
      <c r="B121" s="220">
        <v>12.73</v>
      </c>
      <c r="C121" s="85">
        <f t="shared" si="1209"/>
        <v>10.184000000000001</v>
      </c>
      <c r="D121" s="194">
        <f t="shared" si="1210"/>
        <v>0</v>
      </c>
      <c r="E121" s="84">
        <v>13.23</v>
      </c>
      <c r="F121" s="85">
        <f t="shared" si="1211"/>
        <v>10.584</v>
      </c>
      <c r="G121" s="194">
        <f t="shared" si="1212"/>
        <v>0</v>
      </c>
      <c r="H121" s="84">
        <v>13.63</v>
      </c>
      <c r="I121" s="85">
        <f t="shared" si="1213"/>
        <v>10.904</v>
      </c>
      <c r="J121" s="194">
        <f t="shared" si="1214"/>
        <v>0</v>
      </c>
      <c r="K121" s="85">
        <v>14.38</v>
      </c>
      <c r="L121" s="85">
        <f t="shared" si="1215"/>
        <v>11.504000000000001</v>
      </c>
      <c r="M121" s="195">
        <f t="shared" si="1216"/>
        <v>0</v>
      </c>
      <c r="N121" s="85">
        <v>14.97</v>
      </c>
      <c r="O121" s="85">
        <f t="shared" si="1217"/>
        <v>11.976000000000001</v>
      </c>
      <c r="P121" s="195">
        <f t="shared" si="1218"/>
        <v>0</v>
      </c>
      <c r="Q121" s="85">
        <v>10.19</v>
      </c>
      <c r="R121" s="85">
        <f t="shared" si="1219"/>
        <v>8.1519999999999992</v>
      </c>
      <c r="S121" s="195">
        <f t="shared" si="1220"/>
        <v>0</v>
      </c>
      <c r="T121" s="85">
        <v>15.26</v>
      </c>
      <c r="U121" s="85">
        <f t="shared" si="1221"/>
        <v>12.208</v>
      </c>
      <c r="V121" s="195">
        <f t="shared" si="1222"/>
        <v>0</v>
      </c>
      <c r="W121" s="207">
        <v>17.489999999999998</v>
      </c>
      <c r="X121" s="195">
        <f t="shared" si="1223"/>
        <v>0</v>
      </c>
      <c r="Y121" s="85">
        <v>17.739999999999998</v>
      </c>
      <c r="Z121" s="194">
        <f t="shared" si="1224"/>
        <v>0</v>
      </c>
      <c r="AA121" s="85">
        <v>17.989999999999998</v>
      </c>
      <c r="AB121" s="194">
        <f t="shared" si="1225"/>
        <v>0</v>
      </c>
      <c r="AC121" s="85">
        <v>18.239999999999998</v>
      </c>
      <c r="AD121" s="194">
        <f t="shared" si="1226"/>
        <v>0</v>
      </c>
      <c r="AE121" s="84">
        <v>23.28</v>
      </c>
      <c r="AF121" s="85">
        <f t="shared" si="1227"/>
        <v>18.624000000000002</v>
      </c>
      <c r="AG121" s="85">
        <f t="shared" si="1228"/>
        <v>0</v>
      </c>
      <c r="AH121" s="85">
        <v>22.43</v>
      </c>
      <c r="AI121" s="85">
        <f t="shared" si="1229"/>
        <v>17.943999999999999</v>
      </c>
      <c r="AJ121" s="85">
        <f t="shared" si="1230"/>
        <v>0</v>
      </c>
    </row>
    <row r="122" spans="1:36" ht="13.5" thickBot="1" x14ac:dyDescent="0.25">
      <c r="A122" s="178">
        <v>43932</v>
      </c>
      <c r="B122" s="220">
        <v>12.73</v>
      </c>
      <c r="C122" s="85">
        <f t="shared" si="1209"/>
        <v>10.184000000000001</v>
      </c>
      <c r="D122" s="194">
        <f t="shared" si="1210"/>
        <v>0</v>
      </c>
      <c r="E122" s="84">
        <v>13.23</v>
      </c>
      <c r="F122" s="85">
        <f t="shared" si="1211"/>
        <v>10.584</v>
      </c>
      <c r="G122" s="194">
        <f t="shared" si="1212"/>
        <v>0</v>
      </c>
      <c r="H122" s="84">
        <v>13.63</v>
      </c>
      <c r="I122" s="85">
        <f t="shared" si="1213"/>
        <v>10.904</v>
      </c>
      <c r="J122" s="194">
        <f t="shared" si="1214"/>
        <v>0</v>
      </c>
      <c r="K122" s="85">
        <v>14.38</v>
      </c>
      <c r="L122" s="85">
        <f t="shared" si="1215"/>
        <v>11.504000000000001</v>
      </c>
      <c r="M122" s="195">
        <f t="shared" si="1216"/>
        <v>0</v>
      </c>
      <c r="N122" s="85">
        <v>14.97</v>
      </c>
      <c r="O122" s="85">
        <f t="shared" si="1217"/>
        <v>11.976000000000001</v>
      </c>
      <c r="P122" s="195">
        <f t="shared" si="1218"/>
        <v>0</v>
      </c>
      <c r="Q122" s="85">
        <v>10.19</v>
      </c>
      <c r="R122" s="85">
        <f t="shared" si="1219"/>
        <v>8.1519999999999992</v>
      </c>
      <c r="S122" s="195">
        <f t="shared" si="1220"/>
        <v>0</v>
      </c>
      <c r="T122" s="85">
        <v>15.26</v>
      </c>
      <c r="U122" s="85">
        <f t="shared" si="1221"/>
        <v>12.208</v>
      </c>
      <c r="V122" s="195">
        <f t="shared" si="1222"/>
        <v>0</v>
      </c>
      <c r="W122" s="207">
        <v>17.489999999999998</v>
      </c>
      <c r="X122" s="195">
        <f t="shared" si="1223"/>
        <v>0</v>
      </c>
      <c r="Y122" s="85">
        <v>17.739999999999998</v>
      </c>
      <c r="Z122" s="194">
        <f t="shared" si="1224"/>
        <v>0</v>
      </c>
      <c r="AA122" s="85">
        <v>17.989999999999998</v>
      </c>
      <c r="AB122" s="194">
        <f t="shared" si="1225"/>
        <v>0</v>
      </c>
      <c r="AC122" s="85">
        <v>18.239999999999998</v>
      </c>
      <c r="AD122" s="194">
        <f t="shared" si="1226"/>
        <v>0</v>
      </c>
      <c r="AE122" s="84">
        <v>23.28</v>
      </c>
      <c r="AF122" s="85">
        <f t="shared" si="1227"/>
        <v>18.624000000000002</v>
      </c>
      <c r="AG122" s="85">
        <f t="shared" si="1228"/>
        <v>0</v>
      </c>
      <c r="AH122" s="85">
        <v>22.43</v>
      </c>
      <c r="AI122" s="85">
        <f t="shared" si="1229"/>
        <v>17.943999999999999</v>
      </c>
      <c r="AJ122" s="85">
        <f t="shared" si="1230"/>
        <v>0</v>
      </c>
    </row>
    <row r="123" spans="1:36" ht="13.5" thickBot="1" x14ac:dyDescent="0.25">
      <c r="A123" s="178">
        <v>43933</v>
      </c>
      <c r="B123" s="220">
        <v>12.73</v>
      </c>
      <c r="C123" s="85">
        <f t="shared" si="1209"/>
        <v>10.184000000000001</v>
      </c>
      <c r="D123" s="194">
        <f t="shared" si="1210"/>
        <v>0</v>
      </c>
      <c r="E123" s="84">
        <v>13.23</v>
      </c>
      <c r="F123" s="85">
        <f t="shared" si="1211"/>
        <v>10.584</v>
      </c>
      <c r="G123" s="194">
        <f t="shared" si="1212"/>
        <v>0</v>
      </c>
      <c r="H123" s="84">
        <v>13.63</v>
      </c>
      <c r="I123" s="85">
        <f t="shared" si="1213"/>
        <v>10.904</v>
      </c>
      <c r="J123" s="194">
        <f t="shared" si="1214"/>
        <v>0</v>
      </c>
      <c r="K123" s="85">
        <v>14.38</v>
      </c>
      <c r="L123" s="85">
        <f t="shared" si="1215"/>
        <v>11.504000000000001</v>
      </c>
      <c r="M123" s="195">
        <f t="shared" si="1216"/>
        <v>0</v>
      </c>
      <c r="N123" s="85">
        <v>14.97</v>
      </c>
      <c r="O123" s="85">
        <f t="shared" si="1217"/>
        <v>11.976000000000001</v>
      </c>
      <c r="P123" s="195">
        <f t="shared" si="1218"/>
        <v>0</v>
      </c>
      <c r="Q123" s="85">
        <v>10.19</v>
      </c>
      <c r="R123" s="85">
        <f t="shared" si="1219"/>
        <v>8.1519999999999992</v>
      </c>
      <c r="S123" s="195">
        <f t="shared" si="1220"/>
        <v>0</v>
      </c>
      <c r="T123" s="85">
        <v>15.26</v>
      </c>
      <c r="U123" s="85">
        <f t="shared" si="1221"/>
        <v>12.208</v>
      </c>
      <c r="V123" s="195">
        <f t="shared" si="1222"/>
        <v>0</v>
      </c>
      <c r="W123" s="207">
        <v>17.489999999999998</v>
      </c>
      <c r="X123" s="195">
        <f t="shared" si="1223"/>
        <v>0</v>
      </c>
      <c r="Y123" s="85">
        <v>17.739999999999998</v>
      </c>
      <c r="Z123" s="194">
        <f t="shared" si="1224"/>
        <v>0</v>
      </c>
      <c r="AA123" s="85">
        <v>17.989999999999998</v>
      </c>
      <c r="AB123" s="194">
        <f t="shared" si="1225"/>
        <v>0</v>
      </c>
      <c r="AC123" s="85">
        <v>18.239999999999998</v>
      </c>
      <c r="AD123" s="194">
        <f t="shared" si="1226"/>
        <v>0</v>
      </c>
      <c r="AE123" s="84">
        <v>23.28</v>
      </c>
      <c r="AF123" s="85">
        <f t="shared" si="1227"/>
        <v>18.624000000000002</v>
      </c>
      <c r="AG123" s="85">
        <f t="shared" si="1228"/>
        <v>0</v>
      </c>
      <c r="AH123" s="85">
        <v>22.43</v>
      </c>
      <c r="AI123" s="85">
        <f t="shared" si="1229"/>
        <v>17.943999999999999</v>
      </c>
      <c r="AJ123" s="85">
        <f t="shared" si="1230"/>
        <v>0</v>
      </c>
    </row>
    <row r="124" spans="1:36" ht="13.5" thickBot="1" x14ac:dyDescent="0.25">
      <c r="A124" s="178">
        <v>43934</v>
      </c>
      <c r="B124" s="220">
        <v>12.73</v>
      </c>
      <c r="C124" s="85">
        <f t="shared" si="1209"/>
        <v>10.184000000000001</v>
      </c>
      <c r="D124" s="194">
        <f t="shared" si="1210"/>
        <v>0</v>
      </c>
      <c r="E124" s="84">
        <v>13.23</v>
      </c>
      <c r="F124" s="85">
        <f t="shared" si="1211"/>
        <v>10.584</v>
      </c>
      <c r="G124" s="194">
        <f t="shared" si="1212"/>
        <v>0</v>
      </c>
      <c r="H124" s="84">
        <v>13.63</v>
      </c>
      <c r="I124" s="85">
        <f t="shared" si="1213"/>
        <v>10.904</v>
      </c>
      <c r="J124" s="194">
        <f t="shared" si="1214"/>
        <v>0</v>
      </c>
      <c r="K124" s="85">
        <v>14.38</v>
      </c>
      <c r="L124" s="85">
        <f t="shared" si="1215"/>
        <v>11.504000000000001</v>
      </c>
      <c r="M124" s="195">
        <f t="shared" si="1216"/>
        <v>0</v>
      </c>
      <c r="N124" s="85">
        <v>14.97</v>
      </c>
      <c r="O124" s="85">
        <f t="shared" si="1217"/>
        <v>11.976000000000001</v>
      </c>
      <c r="P124" s="195">
        <f t="shared" si="1218"/>
        <v>0</v>
      </c>
      <c r="Q124" s="85">
        <v>10.19</v>
      </c>
      <c r="R124" s="85">
        <f t="shared" si="1219"/>
        <v>8.1519999999999992</v>
      </c>
      <c r="S124" s="195">
        <f t="shared" si="1220"/>
        <v>0</v>
      </c>
      <c r="T124" s="85">
        <v>15.26</v>
      </c>
      <c r="U124" s="85">
        <f t="shared" si="1221"/>
        <v>12.208</v>
      </c>
      <c r="V124" s="195">
        <f t="shared" si="1222"/>
        <v>0</v>
      </c>
      <c r="W124" s="207">
        <v>17.489999999999998</v>
      </c>
      <c r="X124" s="195">
        <f t="shared" si="1223"/>
        <v>0</v>
      </c>
      <c r="Y124" s="85">
        <v>17.739999999999998</v>
      </c>
      <c r="Z124" s="194">
        <f t="shared" si="1224"/>
        <v>0</v>
      </c>
      <c r="AA124" s="85">
        <v>17.989999999999998</v>
      </c>
      <c r="AB124" s="194">
        <f t="shared" si="1225"/>
        <v>0</v>
      </c>
      <c r="AC124" s="85">
        <v>18.239999999999998</v>
      </c>
      <c r="AD124" s="194">
        <f t="shared" si="1226"/>
        <v>0</v>
      </c>
      <c r="AE124" s="84">
        <v>23.28</v>
      </c>
      <c r="AF124" s="85">
        <f t="shared" si="1227"/>
        <v>18.624000000000002</v>
      </c>
      <c r="AG124" s="85">
        <f t="shared" si="1228"/>
        <v>0</v>
      </c>
      <c r="AH124" s="85">
        <v>22.43</v>
      </c>
      <c r="AI124" s="85">
        <f t="shared" si="1229"/>
        <v>17.943999999999999</v>
      </c>
      <c r="AJ124" s="85">
        <f t="shared" si="1230"/>
        <v>0</v>
      </c>
    </row>
    <row r="125" spans="1:36" ht="13.5" thickBot="1" x14ac:dyDescent="0.25">
      <c r="A125" s="178">
        <v>43935</v>
      </c>
      <c r="B125" s="220">
        <v>12.73</v>
      </c>
      <c r="C125" s="85">
        <f t="shared" si="1209"/>
        <v>10.184000000000001</v>
      </c>
      <c r="D125" s="194">
        <f t="shared" si="1210"/>
        <v>0</v>
      </c>
      <c r="E125" s="84">
        <v>13.23</v>
      </c>
      <c r="F125" s="85">
        <f t="shared" si="1211"/>
        <v>10.584</v>
      </c>
      <c r="G125" s="194">
        <f t="shared" si="1212"/>
        <v>0</v>
      </c>
      <c r="H125" s="84">
        <v>13.63</v>
      </c>
      <c r="I125" s="85">
        <f t="shared" si="1213"/>
        <v>10.904</v>
      </c>
      <c r="J125" s="194">
        <f t="shared" si="1214"/>
        <v>0</v>
      </c>
      <c r="K125" s="85">
        <v>14.28</v>
      </c>
      <c r="L125" s="85">
        <f t="shared" si="1215"/>
        <v>11.423999999999999</v>
      </c>
      <c r="M125" s="195">
        <f t="shared" si="1216"/>
        <v>-10.000000000000142</v>
      </c>
      <c r="N125" s="85">
        <v>14.87</v>
      </c>
      <c r="O125" s="85">
        <f t="shared" si="1217"/>
        <v>11.895999999999999</v>
      </c>
      <c r="P125" s="195">
        <f t="shared" si="1218"/>
        <v>-10.000000000000142</v>
      </c>
      <c r="Q125" s="85">
        <v>10.19</v>
      </c>
      <c r="R125" s="85">
        <f t="shared" si="1219"/>
        <v>8.1519999999999992</v>
      </c>
      <c r="S125" s="195">
        <f t="shared" si="1220"/>
        <v>0</v>
      </c>
      <c r="T125" s="85">
        <v>15.16</v>
      </c>
      <c r="U125" s="85">
        <f t="shared" si="1221"/>
        <v>12.128</v>
      </c>
      <c r="V125" s="195">
        <f t="shared" si="1222"/>
        <v>-9.9999999999999645</v>
      </c>
      <c r="W125" s="207">
        <v>17.489999999999998</v>
      </c>
      <c r="X125" s="195">
        <f t="shared" si="1223"/>
        <v>0</v>
      </c>
      <c r="Y125" s="85">
        <v>17.739999999999998</v>
      </c>
      <c r="Z125" s="194">
        <f t="shared" si="1224"/>
        <v>0</v>
      </c>
      <c r="AA125" s="85">
        <v>17.989999999999998</v>
      </c>
      <c r="AB125" s="194">
        <f t="shared" si="1225"/>
        <v>0</v>
      </c>
      <c r="AC125" s="85">
        <v>18.239999999999998</v>
      </c>
      <c r="AD125" s="194">
        <f t="shared" si="1226"/>
        <v>0</v>
      </c>
      <c r="AE125" s="84">
        <v>23.28</v>
      </c>
      <c r="AF125" s="85">
        <f t="shared" si="1227"/>
        <v>18.624000000000002</v>
      </c>
      <c r="AG125" s="85">
        <f t="shared" si="1228"/>
        <v>0</v>
      </c>
      <c r="AH125" s="85">
        <v>22.43</v>
      </c>
      <c r="AI125" s="85">
        <f t="shared" si="1229"/>
        <v>17.943999999999999</v>
      </c>
      <c r="AJ125" s="85">
        <f t="shared" si="1230"/>
        <v>0</v>
      </c>
    </row>
    <row r="126" spans="1:36" ht="13.5" thickBot="1" x14ac:dyDescent="0.25">
      <c r="A126" s="178">
        <v>43936</v>
      </c>
      <c r="B126" s="220">
        <v>12.63</v>
      </c>
      <c r="C126" s="85">
        <f t="shared" ref="C126" si="1231">B126/1.25</f>
        <v>10.104000000000001</v>
      </c>
      <c r="D126" s="194">
        <f t="shared" ref="D126" si="1232">(B126-B125)*100</f>
        <v>-9.9999999999999645</v>
      </c>
      <c r="E126" s="84">
        <v>13.13</v>
      </c>
      <c r="F126" s="85">
        <f t="shared" ref="F126" si="1233">E126/1.25</f>
        <v>10.504000000000001</v>
      </c>
      <c r="G126" s="194">
        <f t="shared" ref="G126" si="1234">(E126-E125)*100</f>
        <v>-9.9999999999999645</v>
      </c>
      <c r="H126" s="84">
        <v>13.53</v>
      </c>
      <c r="I126" s="85">
        <f t="shared" ref="I126" si="1235">H126/1.25</f>
        <v>10.824</v>
      </c>
      <c r="J126" s="194">
        <f t="shared" ref="J126" si="1236">(H126-H125)*100</f>
        <v>-10.000000000000142</v>
      </c>
      <c r="K126" s="85">
        <v>14.08</v>
      </c>
      <c r="L126" s="85">
        <f t="shared" ref="L126" si="1237">K126/1.25</f>
        <v>11.263999999999999</v>
      </c>
      <c r="M126" s="195">
        <f t="shared" ref="M126" si="1238">(K126-K125)*100</f>
        <v>-19.999999999999929</v>
      </c>
      <c r="N126" s="85">
        <v>14.67</v>
      </c>
      <c r="O126" s="85">
        <f t="shared" ref="O126" si="1239">N126/1.25</f>
        <v>11.736000000000001</v>
      </c>
      <c r="P126" s="195">
        <f t="shared" ref="P126" si="1240">(N126-N125)*100</f>
        <v>-19.999999999999929</v>
      </c>
      <c r="Q126" s="85">
        <v>10.19</v>
      </c>
      <c r="R126" s="85">
        <f t="shared" ref="R126" si="1241">Q126/1.25</f>
        <v>8.1519999999999992</v>
      </c>
      <c r="S126" s="195">
        <f t="shared" ref="S126" si="1242">(Q126-Q125)*100</f>
        <v>0</v>
      </c>
      <c r="T126" s="85">
        <v>14.96</v>
      </c>
      <c r="U126" s="85">
        <f t="shared" ref="U126" si="1243">T126/1.25</f>
        <v>11.968</v>
      </c>
      <c r="V126" s="195">
        <f t="shared" ref="V126" si="1244">(T126-T125)*100</f>
        <v>-19.999999999999929</v>
      </c>
      <c r="W126" s="207">
        <v>17.489999999999998</v>
      </c>
      <c r="X126" s="195">
        <f t="shared" ref="X126" si="1245">(W126-W125)*100</f>
        <v>0</v>
      </c>
      <c r="Y126" s="85">
        <v>17.739999999999998</v>
      </c>
      <c r="Z126" s="194">
        <f t="shared" ref="Z126" si="1246">(Y126-Y125)*100</f>
        <v>0</v>
      </c>
      <c r="AA126" s="85">
        <v>17.989999999999998</v>
      </c>
      <c r="AB126" s="194">
        <f t="shared" ref="AB126" si="1247">(AA126-AA125)*100</f>
        <v>0</v>
      </c>
      <c r="AC126" s="85">
        <v>18.239999999999998</v>
      </c>
      <c r="AD126" s="194">
        <f t="shared" ref="AD126" si="1248">(AC126-AC125)*100</f>
        <v>0</v>
      </c>
      <c r="AE126" s="84">
        <v>23.28</v>
      </c>
      <c r="AF126" s="85">
        <f t="shared" ref="AF126" si="1249">AE126/1.25</f>
        <v>18.624000000000002</v>
      </c>
      <c r="AG126" s="85">
        <f t="shared" ref="AG126" si="1250">SUM(AE126-AE125)</f>
        <v>0</v>
      </c>
      <c r="AH126" s="85">
        <v>22.43</v>
      </c>
      <c r="AI126" s="85">
        <f t="shared" ref="AI126" si="1251">AH126/1.25</f>
        <v>17.943999999999999</v>
      </c>
      <c r="AJ126" s="85">
        <f t="shared" ref="AJ126" si="1252">SUM(AH126-AH125)</f>
        <v>0</v>
      </c>
    </row>
    <row r="127" spans="1:36" ht="13.5" thickBot="1" x14ac:dyDescent="0.25">
      <c r="A127" s="178">
        <v>43937</v>
      </c>
      <c r="B127" s="220">
        <v>12.63</v>
      </c>
      <c r="C127" s="85">
        <f t="shared" ref="C127" si="1253">B127/1.25</f>
        <v>10.104000000000001</v>
      </c>
      <c r="D127" s="194">
        <f t="shared" ref="D127" si="1254">(B127-B126)*100</f>
        <v>0</v>
      </c>
      <c r="E127" s="84">
        <v>13.13</v>
      </c>
      <c r="F127" s="85">
        <f t="shared" ref="F127" si="1255">E127/1.25</f>
        <v>10.504000000000001</v>
      </c>
      <c r="G127" s="194">
        <f t="shared" ref="G127" si="1256">(E127-E126)*100</f>
        <v>0</v>
      </c>
      <c r="H127" s="84">
        <v>13.53</v>
      </c>
      <c r="I127" s="85">
        <f t="shared" ref="I127" si="1257">H127/1.25</f>
        <v>10.824</v>
      </c>
      <c r="J127" s="194">
        <f t="shared" ref="J127" si="1258">(H127-H126)*100</f>
        <v>0</v>
      </c>
      <c r="K127" s="85">
        <v>13.88</v>
      </c>
      <c r="L127" s="85">
        <f t="shared" ref="L127" si="1259">K127/1.25</f>
        <v>11.104000000000001</v>
      </c>
      <c r="M127" s="195">
        <f t="shared" ref="M127" si="1260">(K127-K126)*100</f>
        <v>-19.999999999999929</v>
      </c>
      <c r="N127" s="85">
        <v>14.47</v>
      </c>
      <c r="O127" s="85">
        <f t="shared" ref="O127" si="1261">N127/1.25</f>
        <v>11.576000000000001</v>
      </c>
      <c r="P127" s="195">
        <f t="shared" ref="P127" si="1262">(N127-N126)*100</f>
        <v>-19.999999999999929</v>
      </c>
      <c r="Q127" s="85">
        <v>10.19</v>
      </c>
      <c r="R127" s="85">
        <f t="shared" ref="R127" si="1263">Q127/1.25</f>
        <v>8.1519999999999992</v>
      </c>
      <c r="S127" s="195">
        <f t="shared" ref="S127" si="1264">(Q127-Q126)*100</f>
        <v>0</v>
      </c>
      <c r="T127" s="85">
        <v>14.76</v>
      </c>
      <c r="U127" s="85">
        <f t="shared" ref="U127" si="1265">T127/1.25</f>
        <v>11.808</v>
      </c>
      <c r="V127" s="195">
        <f t="shared" ref="V127" si="1266">(T127-T126)*100</f>
        <v>-20.000000000000107</v>
      </c>
      <c r="W127" s="207">
        <v>17.489999999999998</v>
      </c>
      <c r="X127" s="195">
        <f t="shared" ref="X127" si="1267">(W127-W126)*100</f>
        <v>0</v>
      </c>
      <c r="Y127" s="85">
        <v>17.739999999999998</v>
      </c>
      <c r="Z127" s="194">
        <f t="shared" ref="Z127" si="1268">(Y127-Y126)*100</f>
        <v>0</v>
      </c>
      <c r="AA127" s="85">
        <v>17.989999999999998</v>
      </c>
      <c r="AB127" s="194">
        <f t="shared" ref="AB127" si="1269">(AA127-AA126)*100</f>
        <v>0</v>
      </c>
      <c r="AC127" s="85">
        <v>18.239999999999998</v>
      </c>
      <c r="AD127" s="194">
        <f t="shared" ref="AD127" si="1270">(AC127-AC126)*100</f>
        <v>0</v>
      </c>
      <c r="AE127" s="84">
        <v>23.28</v>
      </c>
      <c r="AF127" s="85">
        <f t="shared" ref="AF127" si="1271">AE127/1.25</f>
        <v>18.624000000000002</v>
      </c>
      <c r="AG127" s="85">
        <f t="shared" ref="AG127" si="1272">SUM(AE127-AE126)</f>
        <v>0</v>
      </c>
      <c r="AH127" s="85">
        <v>22.43</v>
      </c>
      <c r="AI127" s="85">
        <f t="shared" ref="AI127" si="1273">AH127/1.25</f>
        <v>17.943999999999999</v>
      </c>
      <c r="AJ127" s="85">
        <f t="shared" ref="AJ127" si="1274">SUM(AH127-AH126)</f>
        <v>0</v>
      </c>
    </row>
    <row r="128" spans="1:36" ht="13.5" thickBot="1" x14ac:dyDescent="0.25">
      <c r="A128" s="178">
        <v>43938</v>
      </c>
      <c r="B128" s="220">
        <v>12.73</v>
      </c>
      <c r="C128" s="85">
        <f t="shared" ref="C128" si="1275">B128/1.25</f>
        <v>10.184000000000001</v>
      </c>
      <c r="D128" s="194">
        <f t="shared" ref="D128" si="1276">(B128-B127)*100</f>
        <v>9.9999999999999645</v>
      </c>
      <c r="E128" s="84">
        <v>13.23</v>
      </c>
      <c r="F128" s="85">
        <f t="shared" ref="F128" si="1277">E128/1.25</f>
        <v>10.584</v>
      </c>
      <c r="G128" s="194">
        <f t="shared" ref="G128" si="1278">(E128-E127)*100</f>
        <v>9.9999999999999645</v>
      </c>
      <c r="H128" s="84">
        <v>13.63</v>
      </c>
      <c r="I128" s="85">
        <f t="shared" ref="I128" si="1279">H128/1.25</f>
        <v>10.904</v>
      </c>
      <c r="J128" s="194">
        <f t="shared" ref="J128" si="1280">(H128-H127)*100</f>
        <v>10.000000000000142</v>
      </c>
      <c r="K128" s="85">
        <v>13.98</v>
      </c>
      <c r="L128" s="85">
        <f t="shared" ref="L128" si="1281">K128/1.25</f>
        <v>11.184000000000001</v>
      </c>
      <c r="M128" s="195">
        <f t="shared" ref="M128" si="1282">(K128-K127)*100</f>
        <v>9.9999999999999645</v>
      </c>
      <c r="N128" s="85">
        <v>14.57</v>
      </c>
      <c r="O128" s="85">
        <f t="shared" ref="O128" si="1283">N128/1.25</f>
        <v>11.656000000000001</v>
      </c>
      <c r="P128" s="195">
        <f t="shared" ref="P128" si="1284">(N128-N127)*100</f>
        <v>9.9999999999999645</v>
      </c>
      <c r="Q128" s="85">
        <v>10.29</v>
      </c>
      <c r="R128" s="85">
        <f t="shared" ref="R128" si="1285">Q128/1.25</f>
        <v>8.2319999999999993</v>
      </c>
      <c r="S128" s="195">
        <f t="shared" ref="S128" si="1286">(Q128-Q127)*100</f>
        <v>9.9999999999999645</v>
      </c>
      <c r="T128" s="85">
        <v>14.86</v>
      </c>
      <c r="U128" s="85">
        <f t="shared" ref="U128" si="1287">T128/1.25</f>
        <v>11.888</v>
      </c>
      <c r="V128" s="195">
        <f t="shared" ref="V128" si="1288">(T128-T127)*100</f>
        <v>9.9999999999999645</v>
      </c>
      <c r="W128" s="207">
        <v>17.489999999999998</v>
      </c>
      <c r="X128" s="195">
        <f t="shared" ref="X128" si="1289">(W128-W127)*100</f>
        <v>0</v>
      </c>
      <c r="Y128" s="85">
        <v>17.739999999999998</v>
      </c>
      <c r="Z128" s="194">
        <f t="shared" ref="Z128" si="1290">(Y128-Y127)*100</f>
        <v>0</v>
      </c>
      <c r="AA128" s="85">
        <v>17.989999999999998</v>
      </c>
      <c r="AB128" s="194">
        <f t="shared" ref="AB128" si="1291">(AA128-AA127)*100</f>
        <v>0</v>
      </c>
      <c r="AC128" s="85">
        <v>18.239999999999998</v>
      </c>
      <c r="AD128" s="194">
        <f t="shared" ref="AD128" si="1292">(AC128-AC127)*100</f>
        <v>0</v>
      </c>
      <c r="AE128" s="84">
        <v>23.28</v>
      </c>
      <c r="AF128" s="85">
        <f t="shared" ref="AF128" si="1293">AE128/1.25</f>
        <v>18.624000000000002</v>
      </c>
      <c r="AG128" s="85">
        <f t="shared" ref="AG128" si="1294">SUM(AE128-AE127)</f>
        <v>0</v>
      </c>
      <c r="AH128" s="85">
        <v>22.43</v>
      </c>
      <c r="AI128" s="85">
        <f t="shared" ref="AI128" si="1295">AH128/1.25</f>
        <v>17.943999999999999</v>
      </c>
      <c r="AJ128" s="85">
        <f t="shared" ref="AJ128" si="1296">SUM(AH128-AH127)</f>
        <v>0</v>
      </c>
    </row>
    <row r="129" spans="1:36" ht="13.5" thickBot="1" x14ac:dyDescent="0.25">
      <c r="A129" s="178">
        <v>43939</v>
      </c>
      <c r="B129" s="220">
        <v>12.73</v>
      </c>
      <c r="C129" s="85">
        <f t="shared" ref="C129:C132" si="1297">B129/1.25</f>
        <v>10.184000000000001</v>
      </c>
      <c r="D129" s="194">
        <f t="shared" ref="D129:D132" si="1298">(B129-B128)*100</f>
        <v>0</v>
      </c>
      <c r="E129" s="84">
        <v>13.23</v>
      </c>
      <c r="F129" s="85">
        <f t="shared" ref="F129:F132" si="1299">E129/1.25</f>
        <v>10.584</v>
      </c>
      <c r="G129" s="194">
        <f t="shared" ref="G129:G132" si="1300">(E129-E128)*100</f>
        <v>0</v>
      </c>
      <c r="H129" s="84">
        <v>13.63</v>
      </c>
      <c r="I129" s="85">
        <f t="shared" ref="I129:I132" si="1301">H129/1.25</f>
        <v>10.904</v>
      </c>
      <c r="J129" s="194">
        <f t="shared" ref="J129:J132" si="1302">(H129-H128)*100</f>
        <v>0</v>
      </c>
      <c r="K129" s="85">
        <v>13.98</v>
      </c>
      <c r="L129" s="85">
        <f t="shared" ref="L129:L132" si="1303">K129/1.25</f>
        <v>11.184000000000001</v>
      </c>
      <c r="M129" s="195">
        <f t="shared" ref="M129:M132" si="1304">(K129-K128)*100</f>
        <v>0</v>
      </c>
      <c r="N129" s="85">
        <v>14.57</v>
      </c>
      <c r="O129" s="85">
        <f t="shared" ref="O129:O132" si="1305">N129/1.25</f>
        <v>11.656000000000001</v>
      </c>
      <c r="P129" s="195">
        <f t="shared" ref="P129:P132" si="1306">(N129-N128)*100</f>
        <v>0</v>
      </c>
      <c r="Q129" s="85">
        <v>10.29</v>
      </c>
      <c r="R129" s="85">
        <f t="shared" ref="R129:R132" si="1307">Q129/1.25</f>
        <v>8.2319999999999993</v>
      </c>
      <c r="S129" s="195">
        <f t="shared" ref="S129:S132" si="1308">(Q129-Q128)*100</f>
        <v>0</v>
      </c>
      <c r="T129" s="85">
        <v>14.86</v>
      </c>
      <c r="U129" s="85">
        <f t="shared" ref="U129:U132" si="1309">T129/1.25</f>
        <v>11.888</v>
      </c>
      <c r="V129" s="195">
        <f t="shared" ref="V129:V132" si="1310">(T129-T128)*100</f>
        <v>0</v>
      </c>
      <c r="W129" s="207">
        <v>17.489999999999998</v>
      </c>
      <c r="X129" s="195">
        <f t="shared" ref="X129:X132" si="1311">(W129-W128)*100</f>
        <v>0</v>
      </c>
      <c r="Y129" s="85">
        <v>17.739999999999998</v>
      </c>
      <c r="Z129" s="194">
        <f t="shared" ref="Z129:Z132" si="1312">(Y129-Y128)*100</f>
        <v>0</v>
      </c>
      <c r="AA129" s="85">
        <v>17.989999999999998</v>
      </c>
      <c r="AB129" s="194">
        <f t="shared" ref="AB129:AB132" si="1313">(AA129-AA128)*100</f>
        <v>0</v>
      </c>
      <c r="AC129" s="85">
        <v>18.239999999999998</v>
      </c>
      <c r="AD129" s="194">
        <f t="shared" ref="AD129:AD132" si="1314">(AC129-AC128)*100</f>
        <v>0</v>
      </c>
      <c r="AE129" s="84">
        <v>23.28</v>
      </c>
      <c r="AF129" s="85">
        <f t="shared" ref="AF129:AF132" si="1315">AE129/1.25</f>
        <v>18.624000000000002</v>
      </c>
      <c r="AG129" s="85">
        <f t="shared" ref="AG129:AG132" si="1316">SUM(AE129-AE128)</f>
        <v>0</v>
      </c>
      <c r="AH129" s="85">
        <v>22.43</v>
      </c>
      <c r="AI129" s="85">
        <f t="shared" ref="AI129:AI132" si="1317">AH129/1.25</f>
        <v>17.943999999999999</v>
      </c>
      <c r="AJ129" s="85">
        <f t="shared" ref="AJ129:AJ132" si="1318">SUM(AH129-AH128)</f>
        <v>0</v>
      </c>
    </row>
    <row r="130" spans="1:36" ht="13.5" thickBot="1" x14ac:dyDescent="0.25">
      <c r="A130" s="178">
        <v>43940</v>
      </c>
      <c r="B130" s="220">
        <v>12.73</v>
      </c>
      <c r="C130" s="85">
        <f t="shared" si="1297"/>
        <v>10.184000000000001</v>
      </c>
      <c r="D130" s="194">
        <f t="shared" si="1298"/>
        <v>0</v>
      </c>
      <c r="E130" s="84">
        <v>13.23</v>
      </c>
      <c r="F130" s="85">
        <f t="shared" si="1299"/>
        <v>10.584</v>
      </c>
      <c r="G130" s="194">
        <f t="shared" si="1300"/>
        <v>0</v>
      </c>
      <c r="H130" s="84">
        <v>13.63</v>
      </c>
      <c r="I130" s="85">
        <f t="shared" si="1301"/>
        <v>10.904</v>
      </c>
      <c r="J130" s="194">
        <f t="shared" si="1302"/>
        <v>0</v>
      </c>
      <c r="K130" s="85">
        <v>13.98</v>
      </c>
      <c r="L130" s="85">
        <f t="shared" si="1303"/>
        <v>11.184000000000001</v>
      </c>
      <c r="M130" s="195">
        <f t="shared" si="1304"/>
        <v>0</v>
      </c>
      <c r="N130" s="85">
        <v>14.57</v>
      </c>
      <c r="O130" s="85">
        <f t="shared" si="1305"/>
        <v>11.656000000000001</v>
      </c>
      <c r="P130" s="195">
        <f t="shared" si="1306"/>
        <v>0</v>
      </c>
      <c r="Q130" s="85">
        <v>10.29</v>
      </c>
      <c r="R130" s="85">
        <f t="shared" si="1307"/>
        <v>8.2319999999999993</v>
      </c>
      <c r="S130" s="195">
        <f t="shared" si="1308"/>
        <v>0</v>
      </c>
      <c r="T130" s="85">
        <v>14.86</v>
      </c>
      <c r="U130" s="85">
        <f t="shared" si="1309"/>
        <v>11.888</v>
      </c>
      <c r="V130" s="195">
        <f t="shared" si="1310"/>
        <v>0</v>
      </c>
      <c r="W130" s="207">
        <v>17.489999999999998</v>
      </c>
      <c r="X130" s="195">
        <f t="shared" si="1311"/>
        <v>0</v>
      </c>
      <c r="Y130" s="85">
        <v>17.739999999999998</v>
      </c>
      <c r="Z130" s="194">
        <f t="shared" si="1312"/>
        <v>0</v>
      </c>
      <c r="AA130" s="85">
        <v>17.989999999999998</v>
      </c>
      <c r="AB130" s="194">
        <f t="shared" si="1313"/>
        <v>0</v>
      </c>
      <c r="AC130" s="85">
        <v>18.239999999999998</v>
      </c>
      <c r="AD130" s="194">
        <f t="shared" si="1314"/>
        <v>0</v>
      </c>
      <c r="AE130" s="84">
        <v>23.28</v>
      </c>
      <c r="AF130" s="85">
        <f t="shared" si="1315"/>
        <v>18.624000000000002</v>
      </c>
      <c r="AG130" s="85">
        <f t="shared" si="1316"/>
        <v>0</v>
      </c>
      <c r="AH130" s="85">
        <v>22.43</v>
      </c>
      <c r="AI130" s="85">
        <f t="shared" si="1317"/>
        <v>17.943999999999999</v>
      </c>
      <c r="AJ130" s="85">
        <f t="shared" si="1318"/>
        <v>0</v>
      </c>
    </row>
    <row r="131" spans="1:36" ht="13.5" thickBot="1" x14ac:dyDescent="0.25">
      <c r="A131" s="178">
        <v>43941</v>
      </c>
      <c r="B131" s="220">
        <v>12.73</v>
      </c>
      <c r="C131" s="85">
        <f t="shared" si="1297"/>
        <v>10.184000000000001</v>
      </c>
      <c r="D131" s="194">
        <f t="shared" si="1298"/>
        <v>0</v>
      </c>
      <c r="E131" s="84">
        <v>13.23</v>
      </c>
      <c r="F131" s="85">
        <f t="shared" si="1299"/>
        <v>10.584</v>
      </c>
      <c r="G131" s="194">
        <f t="shared" si="1300"/>
        <v>0</v>
      </c>
      <c r="H131" s="84">
        <v>13.63</v>
      </c>
      <c r="I131" s="85">
        <f t="shared" si="1301"/>
        <v>10.904</v>
      </c>
      <c r="J131" s="194">
        <f t="shared" si="1302"/>
        <v>0</v>
      </c>
      <c r="K131" s="85">
        <v>13.98</v>
      </c>
      <c r="L131" s="85">
        <f t="shared" si="1303"/>
        <v>11.184000000000001</v>
      </c>
      <c r="M131" s="195">
        <f t="shared" si="1304"/>
        <v>0</v>
      </c>
      <c r="N131" s="85">
        <v>14.57</v>
      </c>
      <c r="O131" s="85">
        <f t="shared" si="1305"/>
        <v>11.656000000000001</v>
      </c>
      <c r="P131" s="195">
        <f t="shared" si="1306"/>
        <v>0</v>
      </c>
      <c r="Q131" s="85">
        <v>10.29</v>
      </c>
      <c r="R131" s="85">
        <f t="shared" si="1307"/>
        <v>8.2319999999999993</v>
      </c>
      <c r="S131" s="195">
        <f t="shared" si="1308"/>
        <v>0</v>
      </c>
      <c r="T131" s="85">
        <v>14.86</v>
      </c>
      <c r="U131" s="85">
        <f t="shared" si="1309"/>
        <v>11.888</v>
      </c>
      <c r="V131" s="195">
        <f t="shared" si="1310"/>
        <v>0</v>
      </c>
      <c r="W131" s="207">
        <v>17.489999999999998</v>
      </c>
      <c r="X131" s="195">
        <f t="shared" si="1311"/>
        <v>0</v>
      </c>
      <c r="Y131" s="85">
        <v>17.739999999999998</v>
      </c>
      <c r="Z131" s="194">
        <f t="shared" si="1312"/>
        <v>0</v>
      </c>
      <c r="AA131" s="85">
        <v>17.989999999999998</v>
      </c>
      <c r="AB131" s="194">
        <f t="shared" si="1313"/>
        <v>0</v>
      </c>
      <c r="AC131" s="85">
        <v>18.239999999999998</v>
      </c>
      <c r="AD131" s="194">
        <f t="shared" si="1314"/>
        <v>0</v>
      </c>
      <c r="AE131" s="84">
        <v>23.28</v>
      </c>
      <c r="AF131" s="85">
        <f t="shared" si="1315"/>
        <v>18.624000000000002</v>
      </c>
      <c r="AG131" s="85">
        <f t="shared" si="1316"/>
        <v>0</v>
      </c>
      <c r="AH131" s="85">
        <v>22.43</v>
      </c>
      <c r="AI131" s="85">
        <f t="shared" si="1317"/>
        <v>17.943999999999999</v>
      </c>
      <c r="AJ131" s="85">
        <f t="shared" si="1318"/>
        <v>0</v>
      </c>
    </row>
    <row r="132" spans="1:36" ht="13.5" thickBot="1" x14ac:dyDescent="0.25">
      <c r="A132" s="178">
        <v>43942</v>
      </c>
      <c r="B132" s="220">
        <v>12.63</v>
      </c>
      <c r="C132" s="85">
        <f t="shared" si="1297"/>
        <v>10.104000000000001</v>
      </c>
      <c r="D132" s="194">
        <f t="shared" si="1298"/>
        <v>-9.9999999999999645</v>
      </c>
      <c r="E132" s="84">
        <v>13.13</v>
      </c>
      <c r="F132" s="85">
        <f t="shared" si="1299"/>
        <v>10.504000000000001</v>
      </c>
      <c r="G132" s="194">
        <f t="shared" si="1300"/>
        <v>-9.9999999999999645</v>
      </c>
      <c r="H132" s="84">
        <v>13.53</v>
      </c>
      <c r="I132" s="85">
        <f t="shared" si="1301"/>
        <v>10.824</v>
      </c>
      <c r="J132" s="194">
        <f t="shared" si="1302"/>
        <v>-10.000000000000142</v>
      </c>
      <c r="K132" s="85">
        <v>13.83</v>
      </c>
      <c r="L132" s="85">
        <f t="shared" si="1303"/>
        <v>11.064</v>
      </c>
      <c r="M132" s="195">
        <f t="shared" si="1304"/>
        <v>-15.000000000000036</v>
      </c>
      <c r="N132" s="85">
        <v>14.42</v>
      </c>
      <c r="O132" s="85">
        <f t="shared" si="1305"/>
        <v>11.536</v>
      </c>
      <c r="P132" s="195">
        <f t="shared" si="1306"/>
        <v>-15.000000000000036</v>
      </c>
      <c r="Q132" s="85">
        <v>10.29</v>
      </c>
      <c r="R132" s="85">
        <f t="shared" si="1307"/>
        <v>8.2319999999999993</v>
      </c>
      <c r="S132" s="195">
        <f t="shared" si="1308"/>
        <v>0</v>
      </c>
      <c r="T132" s="85">
        <v>14.71</v>
      </c>
      <c r="U132" s="85">
        <f t="shared" si="1309"/>
        <v>11.768000000000001</v>
      </c>
      <c r="V132" s="195">
        <f t="shared" si="1310"/>
        <v>-14.999999999999858</v>
      </c>
      <c r="W132" s="207">
        <v>17.489999999999998</v>
      </c>
      <c r="X132" s="195">
        <f t="shared" si="1311"/>
        <v>0</v>
      </c>
      <c r="Y132" s="85">
        <v>17.739999999999998</v>
      </c>
      <c r="Z132" s="194">
        <f t="shared" si="1312"/>
        <v>0</v>
      </c>
      <c r="AA132" s="85">
        <v>17.989999999999998</v>
      </c>
      <c r="AB132" s="194">
        <f t="shared" si="1313"/>
        <v>0</v>
      </c>
      <c r="AC132" s="85">
        <v>18.239999999999998</v>
      </c>
      <c r="AD132" s="194">
        <f t="shared" si="1314"/>
        <v>0</v>
      </c>
      <c r="AE132" s="84">
        <v>23.28</v>
      </c>
      <c r="AF132" s="85">
        <f t="shared" si="1315"/>
        <v>18.624000000000002</v>
      </c>
      <c r="AG132" s="85">
        <f t="shared" si="1316"/>
        <v>0</v>
      </c>
      <c r="AH132" s="85">
        <v>22.43</v>
      </c>
      <c r="AI132" s="85">
        <f t="shared" si="1317"/>
        <v>17.943999999999999</v>
      </c>
      <c r="AJ132" s="85">
        <f t="shared" si="1318"/>
        <v>0</v>
      </c>
    </row>
    <row r="133" spans="1:36" ht="13.5" thickBot="1" x14ac:dyDescent="0.25">
      <c r="A133" s="178">
        <v>43943</v>
      </c>
      <c r="B133" s="220">
        <v>12.28</v>
      </c>
      <c r="C133" s="85">
        <f t="shared" ref="C133" si="1319">B133/1.25</f>
        <v>9.8239999999999998</v>
      </c>
      <c r="D133" s="194">
        <f t="shared" ref="D133" si="1320">(B133-B132)*100</f>
        <v>-35.000000000000142</v>
      </c>
      <c r="E133" s="84">
        <v>12.78</v>
      </c>
      <c r="F133" s="85">
        <f t="shared" ref="F133" si="1321">E133/1.25</f>
        <v>10.224</v>
      </c>
      <c r="G133" s="194">
        <f t="shared" ref="G133" si="1322">(E133-E132)*100</f>
        <v>-35.000000000000142</v>
      </c>
      <c r="H133" s="84">
        <v>13.18</v>
      </c>
      <c r="I133" s="85">
        <f t="shared" ref="I133" si="1323">H133/1.25</f>
        <v>10.544</v>
      </c>
      <c r="J133" s="194">
        <f t="shared" ref="J133" si="1324">(H133-H132)*100</f>
        <v>-34.999999999999964</v>
      </c>
      <c r="K133" s="85">
        <v>13.53</v>
      </c>
      <c r="L133" s="85">
        <f t="shared" ref="L133" si="1325">K133/1.25</f>
        <v>10.824</v>
      </c>
      <c r="M133" s="195">
        <f t="shared" ref="M133" si="1326">(K133-K132)*100</f>
        <v>-30.000000000000071</v>
      </c>
      <c r="N133" s="85">
        <v>14.12</v>
      </c>
      <c r="O133" s="85">
        <f t="shared" ref="O133" si="1327">N133/1.25</f>
        <v>11.295999999999999</v>
      </c>
      <c r="P133" s="195">
        <f t="shared" ref="P133" si="1328">(N133-N132)*100</f>
        <v>-30.000000000000071</v>
      </c>
      <c r="Q133" s="85">
        <v>10.29</v>
      </c>
      <c r="R133" s="85">
        <f t="shared" ref="R133" si="1329">Q133/1.25</f>
        <v>8.2319999999999993</v>
      </c>
      <c r="S133" s="195">
        <f t="shared" ref="S133" si="1330">(Q133-Q132)*100</f>
        <v>0</v>
      </c>
      <c r="T133" s="85">
        <v>14.41</v>
      </c>
      <c r="U133" s="85">
        <f t="shared" ref="U133" si="1331">T133/1.25</f>
        <v>11.528</v>
      </c>
      <c r="V133" s="195">
        <f t="shared" ref="V133" si="1332">(T133-T132)*100</f>
        <v>-30.000000000000071</v>
      </c>
      <c r="W133" s="207">
        <v>17.39</v>
      </c>
      <c r="X133" s="195">
        <f t="shared" ref="X133" si="1333">(W133-W132)*100</f>
        <v>-9.9999999999997868</v>
      </c>
      <c r="Y133" s="85">
        <v>17.64</v>
      </c>
      <c r="Z133" s="194">
        <f t="shared" ref="Z133" si="1334">(Y133-Y132)*100</f>
        <v>-9.9999999999997868</v>
      </c>
      <c r="AA133" s="85">
        <v>17.989999999999998</v>
      </c>
      <c r="AB133" s="194">
        <f t="shared" ref="AB133" si="1335">(AA133-AA132)*100</f>
        <v>0</v>
      </c>
      <c r="AC133" s="85">
        <v>18.239999999999998</v>
      </c>
      <c r="AD133" s="194">
        <f t="shared" ref="AD133" si="1336">(AC133-AC132)*100</f>
        <v>0</v>
      </c>
      <c r="AE133" s="84">
        <v>23.28</v>
      </c>
      <c r="AF133" s="85">
        <f t="shared" ref="AF133" si="1337">AE133/1.25</f>
        <v>18.624000000000002</v>
      </c>
      <c r="AG133" s="85">
        <f t="shared" ref="AG133" si="1338">SUM(AE133-AE132)</f>
        <v>0</v>
      </c>
      <c r="AH133" s="85">
        <v>22.43</v>
      </c>
      <c r="AI133" s="85">
        <f t="shared" ref="AI133" si="1339">AH133/1.25</f>
        <v>17.943999999999999</v>
      </c>
      <c r="AJ133" s="85">
        <f t="shared" ref="AJ133" si="1340">SUM(AH133-AH132)</f>
        <v>0</v>
      </c>
    </row>
    <row r="134" spans="1:36" ht="13.5" thickBot="1" x14ac:dyDescent="0.25">
      <c r="A134" s="178">
        <v>43944</v>
      </c>
      <c r="B134" s="220">
        <v>12.43</v>
      </c>
      <c r="C134" s="85">
        <f t="shared" ref="C134" si="1341">B134/1.25</f>
        <v>9.9439999999999991</v>
      </c>
      <c r="D134" s="194">
        <f t="shared" ref="D134" si="1342">(B134-B133)*100</f>
        <v>15.000000000000036</v>
      </c>
      <c r="E134" s="84">
        <v>12.93</v>
      </c>
      <c r="F134" s="85">
        <f t="shared" ref="F134" si="1343">E134/1.25</f>
        <v>10.343999999999999</v>
      </c>
      <c r="G134" s="194">
        <f t="shared" ref="G134" si="1344">(E134-E133)*100</f>
        <v>15.000000000000036</v>
      </c>
      <c r="H134" s="84">
        <v>13.33</v>
      </c>
      <c r="I134" s="85">
        <f t="shared" ref="I134" si="1345">H134/1.25</f>
        <v>10.664</v>
      </c>
      <c r="J134" s="194">
        <f t="shared" ref="J134" si="1346">(H134-H133)*100</f>
        <v>15.000000000000036</v>
      </c>
      <c r="K134" s="85">
        <v>13.53</v>
      </c>
      <c r="L134" s="85">
        <f t="shared" ref="L134" si="1347">K134/1.25</f>
        <v>10.824</v>
      </c>
      <c r="M134" s="195">
        <f t="shared" ref="M134" si="1348">(K134-K133)*100</f>
        <v>0</v>
      </c>
      <c r="N134" s="85">
        <v>14.12</v>
      </c>
      <c r="O134" s="85">
        <f t="shared" ref="O134" si="1349">N134/1.25</f>
        <v>11.295999999999999</v>
      </c>
      <c r="P134" s="195">
        <f t="shared" ref="P134" si="1350">(N134-N133)*100</f>
        <v>0</v>
      </c>
      <c r="Q134" s="85">
        <v>10.29</v>
      </c>
      <c r="R134" s="85">
        <f t="shared" ref="R134" si="1351">Q134/1.25</f>
        <v>8.2319999999999993</v>
      </c>
      <c r="S134" s="195">
        <f t="shared" ref="S134" si="1352">(Q134-Q133)*100</f>
        <v>0</v>
      </c>
      <c r="T134" s="85">
        <v>14.41</v>
      </c>
      <c r="U134" s="85">
        <f t="shared" ref="U134" si="1353">T134/1.25</f>
        <v>11.528</v>
      </c>
      <c r="V134" s="195">
        <f t="shared" ref="V134" si="1354">(T134-T133)*100</f>
        <v>0</v>
      </c>
      <c r="W134" s="207">
        <v>17.39</v>
      </c>
      <c r="X134" s="195">
        <f t="shared" ref="X134" si="1355">(W134-W133)*100</f>
        <v>0</v>
      </c>
      <c r="Y134" s="85">
        <v>17.64</v>
      </c>
      <c r="Z134" s="194">
        <f t="shared" ref="Z134" si="1356">(Y134-Y133)*100</f>
        <v>0</v>
      </c>
      <c r="AA134" s="85">
        <v>17.989999999999998</v>
      </c>
      <c r="AB134" s="194">
        <f t="shared" ref="AB134" si="1357">(AA134-AA133)*100</f>
        <v>0</v>
      </c>
      <c r="AC134" s="85">
        <v>18.239999999999998</v>
      </c>
      <c r="AD134" s="194">
        <f t="shared" ref="AD134" si="1358">(AC134-AC133)*100</f>
        <v>0</v>
      </c>
      <c r="AE134" s="84">
        <v>23.28</v>
      </c>
      <c r="AF134" s="85">
        <f t="shared" ref="AF134" si="1359">AE134/1.25</f>
        <v>18.624000000000002</v>
      </c>
      <c r="AG134" s="85">
        <f t="shared" ref="AG134" si="1360">SUM(AE134-AE133)</f>
        <v>0</v>
      </c>
      <c r="AH134" s="85">
        <v>22.43</v>
      </c>
      <c r="AI134" s="85">
        <f t="shared" ref="AI134" si="1361">AH134/1.25</f>
        <v>17.943999999999999</v>
      </c>
      <c r="AJ134" s="85">
        <f t="shared" ref="AJ134" si="1362">SUM(AH134-AH133)</f>
        <v>0</v>
      </c>
    </row>
    <row r="135" spans="1:36" ht="13.5" thickBot="1" x14ac:dyDescent="0.25">
      <c r="A135" s="178">
        <v>43945</v>
      </c>
      <c r="B135" s="220">
        <v>12.63</v>
      </c>
      <c r="C135" s="85">
        <f t="shared" ref="C135" si="1363">B135/1.25</f>
        <v>10.104000000000001</v>
      </c>
      <c r="D135" s="194">
        <f t="shared" ref="D135" si="1364">(B135-B134)*100</f>
        <v>20.000000000000107</v>
      </c>
      <c r="E135" s="84">
        <v>13.13</v>
      </c>
      <c r="F135" s="85">
        <f t="shared" ref="F135" si="1365">E135/1.25</f>
        <v>10.504000000000001</v>
      </c>
      <c r="G135" s="194">
        <f t="shared" ref="G135" si="1366">(E135-E134)*100</f>
        <v>20.000000000000107</v>
      </c>
      <c r="H135" s="84">
        <v>13.53</v>
      </c>
      <c r="I135" s="85">
        <f t="shared" ref="I135" si="1367">H135/1.25</f>
        <v>10.824</v>
      </c>
      <c r="J135" s="194">
        <f t="shared" ref="J135" si="1368">(H135-H134)*100</f>
        <v>19.999999999999929</v>
      </c>
      <c r="K135" s="85">
        <v>13.73</v>
      </c>
      <c r="L135" s="85">
        <f t="shared" ref="L135" si="1369">K135/1.25</f>
        <v>10.984</v>
      </c>
      <c r="M135" s="195">
        <f t="shared" ref="M135" si="1370">(K135-K134)*100</f>
        <v>20.000000000000107</v>
      </c>
      <c r="N135" s="85">
        <v>14.32</v>
      </c>
      <c r="O135" s="85">
        <f t="shared" ref="O135" si="1371">N135/1.25</f>
        <v>11.456</v>
      </c>
      <c r="P135" s="195">
        <f t="shared" ref="P135" si="1372">(N135-N134)*100</f>
        <v>20.000000000000107</v>
      </c>
      <c r="Q135" s="85">
        <v>10.29</v>
      </c>
      <c r="R135" s="85">
        <f t="shared" ref="R135" si="1373">Q135/1.25</f>
        <v>8.2319999999999993</v>
      </c>
      <c r="S135" s="195">
        <f t="shared" ref="S135" si="1374">(Q135-Q134)*100</f>
        <v>0</v>
      </c>
      <c r="T135" s="85">
        <v>14.61</v>
      </c>
      <c r="U135" s="85">
        <f t="shared" ref="U135" si="1375">T135/1.25</f>
        <v>11.687999999999999</v>
      </c>
      <c r="V135" s="195">
        <f t="shared" ref="V135" si="1376">(T135-T134)*100</f>
        <v>19.999999999999929</v>
      </c>
      <c r="W135" s="207">
        <v>17.39</v>
      </c>
      <c r="X135" s="195">
        <f t="shared" ref="X135" si="1377">(W135-W134)*100</f>
        <v>0</v>
      </c>
      <c r="Y135" s="85">
        <v>17.64</v>
      </c>
      <c r="Z135" s="194">
        <f t="shared" ref="Z135" si="1378">(Y135-Y134)*100</f>
        <v>0</v>
      </c>
      <c r="AA135" s="85">
        <v>17.989999999999998</v>
      </c>
      <c r="AB135" s="194">
        <f t="shared" ref="AB135" si="1379">(AA135-AA134)*100</f>
        <v>0</v>
      </c>
      <c r="AC135" s="85">
        <v>18.239999999999998</v>
      </c>
      <c r="AD135" s="194">
        <f t="shared" ref="AD135" si="1380">(AC135-AC134)*100</f>
        <v>0</v>
      </c>
      <c r="AE135" s="84">
        <v>23.28</v>
      </c>
      <c r="AF135" s="85">
        <f t="shared" ref="AF135" si="1381">AE135/1.25</f>
        <v>18.624000000000002</v>
      </c>
      <c r="AG135" s="85">
        <f t="shared" ref="AG135" si="1382">SUM(AE135-AE134)</f>
        <v>0</v>
      </c>
      <c r="AH135" s="85">
        <v>22.43</v>
      </c>
      <c r="AI135" s="85">
        <f t="shared" ref="AI135" si="1383">AH135/1.25</f>
        <v>17.943999999999999</v>
      </c>
      <c r="AJ135" s="85">
        <f t="shared" ref="AJ135" si="1384">SUM(AH135-AH134)</f>
        <v>0</v>
      </c>
    </row>
    <row r="136" spans="1:36" ht="13.5" thickBot="1" x14ac:dyDescent="0.25">
      <c r="A136" s="178">
        <v>43946</v>
      </c>
      <c r="B136" s="220">
        <v>12.63</v>
      </c>
      <c r="C136" s="85">
        <f t="shared" ref="C136:C138" si="1385">B136/1.25</f>
        <v>10.104000000000001</v>
      </c>
      <c r="D136" s="194">
        <f t="shared" ref="D136:D138" si="1386">(B136-B135)*100</f>
        <v>0</v>
      </c>
      <c r="E136" s="84">
        <v>13.13</v>
      </c>
      <c r="F136" s="85">
        <f t="shared" ref="F136:F138" si="1387">E136/1.25</f>
        <v>10.504000000000001</v>
      </c>
      <c r="G136" s="194">
        <f t="shared" ref="G136:G138" si="1388">(E136-E135)*100</f>
        <v>0</v>
      </c>
      <c r="H136" s="84">
        <v>13.53</v>
      </c>
      <c r="I136" s="85">
        <f t="shared" ref="I136:I138" si="1389">H136/1.25</f>
        <v>10.824</v>
      </c>
      <c r="J136" s="194">
        <f t="shared" ref="J136:J138" si="1390">(H136-H135)*100</f>
        <v>0</v>
      </c>
      <c r="K136" s="85">
        <v>13.73</v>
      </c>
      <c r="L136" s="85">
        <f t="shared" ref="L136:L138" si="1391">K136/1.25</f>
        <v>10.984</v>
      </c>
      <c r="M136" s="195">
        <f t="shared" ref="M136:M138" si="1392">(K136-K135)*100</f>
        <v>0</v>
      </c>
      <c r="N136" s="85">
        <v>14.32</v>
      </c>
      <c r="O136" s="85">
        <f t="shared" ref="O136:O138" si="1393">N136/1.25</f>
        <v>11.456</v>
      </c>
      <c r="P136" s="195">
        <f t="shared" ref="P136:P138" si="1394">(N136-N135)*100</f>
        <v>0</v>
      </c>
      <c r="Q136" s="85">
        <v>10.29</v>
      </c>
      <c r="R136" s="85">
        <f t="shared" ref="R136:R138" si="1395">Q136/1.25</f>
        <v>8.2319999999999993</v>
      </c>
      <c r="S136" s="195">
        <f t="shared" ref="S136:S138" si="1396">(Q136-Q135)*100</f>
        <v>0</v>
      </c>
      <c r="T136" s="85">
        <v>14.61</v>
      </c>
      <c r="U136" s="85">
        <f t="shared" ref="U136:U138" si="1397">T136/1.25</f>
        <v>11.687999999999999</v>
      </c>
      <c r="V136" s="195">
        <f t="shared" ref="V136:V138" si="1398">(T136-T135)*100</f>
        <v>0</v>
      </c>
      <c r="W136" s="207">
        <v>17.39</v>
      </c>
      <c r="X136" s="195">
        <f t="shared" ref="X136:X138" si="1399">(W136-W135)*100</f>
        <v>0</v>
      </c>
      <c r="Y136" s="85">
        <v>17.64</v>
      </c>
      <c r="Z136" s="194">
        <f t="shared" ref="Z136:Z138" si="1400">(Y136-Y135)*100</f>
        <v>0</v>
      </c>
      <c r="AA136" s="85">
        <v>17.989999999999998</v>
      </c>
      <c r="AB136" s="194">
        <f t="shared" ref="AB136:AB138" si="1401">(AA136-AA135)*100</f>
        <v>0</v>
      </c>
      <c r="AC136" s="85">
        <v>18.239999999999998</v>
      </c>
      <c r="AD136" s="194">
        <f t="shared" ref="AD136:AD138" si="1402">(AC136-AC135)*100</f>
        <v>0</v>
      </c>
      <c r="AE136" s="84">
        <v>23.28</v>
      </c>
      <c r="AF136" s="85">
        <f t="shared" ref="AF136:AF138" si="1403">AE136/1.25</f>
        <v>18.624000000000002</v>
      </c>
      <c r="AG136" s="85">
        <f t="shared" ref="AG136:AG138" si="1404">SUM(AE136-AE135)</f>
        <v>0</v>
      </c>
      <c r="AH136" s="85">
        <v>22.43</v>
      </c>
      <c r="AI136" s="85">
        <f t="shared" ref="AI136:AI138" si="1405">AH136/1.25</f>
        <v>17.943999999999999</v>
      </c>
      <c r="AJ136" s="85">
        <f t="shared" ref="AJ136:AJ138" si="1406">SUM(AH136-AH135)</f>
        <v>0</v>
      </c>
    </row>
    <row r="137" spans="1:36" ht="13.5" thickBot="1" x14ac:dyDescent="0.25">
      <c r="A137" s="178">
        <v>43947</v>
      </c>
      <c r="B137" s="220">
        <v>12.63</v>
      </c>
      <c r="C137" s="85">
        <f t="shared" si="1385"/>
        <v>10.104000000000001</v>
      </c>
      <c r="D137" s="194">
        <f t="shared" si="1386"/>
        <v>0</v>
      </c>
      <c r="E137" s="84">
        <v>13.13</v>
      </c>
      <c r="F137" s="85">
        <f t="shared" si="1387"/>
        <v>10.504000000000001</v>
      </c>
      <c r="G137" s="194">
        <f t="shared" si="1388"/>
        <v>0</v>
      </c>
      <c r="H137" s="84">
        <v>13.53</v>
      </c>
      <c r="I137" s="85">
        <f t="shared" si="1389"/>
        <v>10.824</v>
      </c>
      <c r="J137" s="194">
        <f t="shared" si="1390"/>
        <v>0</v>
      </c>
      <c r="K137" s="85">
        <v>13.73</v>
      </c>
      <c r="L137" s="85">
        <f t="shared" si="1391"/>
        <v>10.984</v>
      </c>
      <c r="M137" s="195">
        <f t="shared" si="1392"/>
        <v>0</v>
      </c>
      <c r="N137" s="85">
        <v>14.32</v>
      </c>
      <c r="O137" s="85">
        <f t="shared" si="1393"/>
        <v>11.456</v>
      </c>
      <c r="P137" s="195">
        <f t="shared" si="1394"/>
        <v>0</v>
      </c>
      <c r="Q137" s="85">
        <v>10.29</v>
      </c>
      <c r="R137" s="85">
        <f t="shared" si="1395"/>
        <v>8.2319999999999993</v>
      </c>
      <c r="S137" s="195">
        <f t="shared" si="1396"/>
        <v>0</v>
      </c>
      <c r="T137" s="85">
        <v>14.61</v>
      </c>
      <c r="U137" s="85">
        <f t="shared" si="1397"/>
        <v>11.687999999999999</v>
      </c>
      <c r="V137" s="195">
        <f t="shared" si="1398"/>
        <v>0</v>
      </c>
      <c r="W137" s="207">
        <v>17.39</v>
      </c>
      <c r="X137" s="195">
        <f t="shared" si="1399"/>
        <v>0</v>
      </c>
      <c r="Y137" s="85">
        <v>17.64</v>
      </c>
      <c r="Z137" s="194">
        <f t="shared" si="1400"/>
        <v>0</v>
      </c>
      <c r="AA137" s="85">
        <v>17.989999999999998</v>
      </c>
      <c r="AB137" s="194">
        <f t="shared" si="1401"/>
        <v>0</v>
      </c>
      <c r="AC137" s="85">
        <v>18.239999999999998</v>
      </c>
      <c r="AD137" s="194">
        <f t="shared" si="1402"/>
        <v>0</v>
      </c>
      <c r="AE137" s="84">
        <v>23.28</v>
      </c>
      <c r="AF137" s="85">
        <f t="shared" si="1403"/>
        <v>18.624000000000002</v>
      </c>
      <c r="AG137" s="85">
        <f t="shared" si="1404"/>
        <v>0</v>
      </c>
      <c r="AH137" s="85">
        <v>22.43</v>
      </c>
      <c r="AI137" s="85">
        <f t="shared" si="1405"/>
        <v>17.943999999999999</v>
      </c>
      <c r="AJ137" s="85">
        <f t="shared" si="1406"/>
        <v>0</v>
      </c>
    </row>
    <row r="138" spans="1:36" ht="13.5" thickBot="1" x14ac:dyDescent="0.25">
      <c r="A138" s="178">
        <v>43948</v>
      </c>
      <c r="B138" s="220">
        <v>12.48</v>
      </c>
      <c r="C138" s="85">
        <f t="shared" si="1385"/>
        <v>9.984</v>
      </c>
      <c r="D138" s="194">
        <f t="shared" si="1386"/>
        <v>-15.000000000000036</v>
      </c>
      <c r="E138" s="84">
        <v>12.98</v>
      </c>
      <c r="F138" s="85">
        <f t="shared" si="1387"/>
        <v>10.384</v>
      </c>
      <c r="G138" s="194">
        <f t="shared" si="1388"/>
        <v>-15.000000000000036</v>
      </c>
      <c r="H138" s="84">
        <v>13.38</v>
      </c>
      <c r="I138" s="85">
        <f t="shared" si="1389"/>
        <v>10.704000000000001</v>
      </c>
      <c r="J138" s="194">
        <f t="shared" si="1390"/>
        <v>-14.999999999999858</v>
      </c>
      <c r="K138" s="85">
        <v>13.58</v>
      </c>
      <c r="L138" s="85">
        <f t="shared" si="1391"/>
        <v>10.864000000000001</v>
      </c>
      <c r="M138" s="195">
        <f t="shared" si="1392"/>
        <v>-15.000000000000036</v>
      </c>
      <c r="N138" s="85">
        <v>14.17</v>
      </c>
      <c r="O138" s="85">
        <f t="shared" si="1393"/>
        <v>11.336</v>
      </c>
      <c r="P138" s="195">
        <f t="shared" si="1394"/>
        <v>-15.000000000000036</v>
      </c>
      <c r="Q138" s="85">
        <v>10.29</v>
      </c>
      <c r="R138" s="85">
        <f t="shared" si="1395"/>
        <v>8.2319999999999993</v>
      </c>
      <c r="S138" s="195">
        <f t="shared" si="1396"/>
        <v>0</v>
      </c>
      <c r="T138" s="85">
        <v>14.46</v>
      </c>
      <c r="U138" s="85">
        <f t="shared" si="1397"/>
        <v>11.568000000000001</v>
      </c>
      <c r="V138" s="195">
        <f t="shared" si="1398"/>
        <v>-14.999999999999858</v>
      </c>
      <c r="W138" s="207">
        <v>17.39</v>
      </c>
      <c r="X138" s="195">
        <f t="shared" si="1399"/>
        <v>0</v>
      </c>
      <c r="Y138" s="85">
        <v>17.64</v>
      </c>
      <c r="Z138" s="194">
        <f t="shared" si="1400"/>
        <v>0</v>
      </c>
      <c r="AA138" s="85">
        <v>17.989999999999998</v>
      </c>
      <c r="AB138" s="194">
        <f t="shared" si="1401"/>
        <v>0</v>
      </c>
      <c r="AC138" s="85">
        <v>18.239999999999998</v>
      </c>
      <c r="AD138" s="194">
        <f t="shared" si="1402"/>
        <v>0</v>
      </c>
      <c r="AE138" s="84">
        <v>23.28</v>
      </c>
      <c r="AF138" s="85">
        <f t="shared" si="1403"/>
        <v>18.624000000000002</v>
      </c>
      <c r="AG138" s="85">
        <f t="shared" si="1404"/>
        <v>0</v>
      </c>
      <c r="AH138" s="85">
        <v>22.43</v>
      </c>
      <c r="AI138" s="85">
        <f t="shared" si="1405"/>
        <v>17.943999999999999</v>
      </c>
      <c r="AJ138" s="85">
        <f t="shared" si="1406"/>
        <v>0</v>
      </c>
    </row>
    <row r="139" spans="1:36" ht="13.5" thickBot="1" x14ac:dyDescent="0.25">
      <c r="A139" s="178">
        <v>43949</v>
      </c>
      <c r="B139" s="220">
        <v>12.48</v>
      </c>
      <c r="C139" s="85">
        <f t="shared" ref="C139" si="1407">B139/1.25</f>
        <v>9.984</v>
      </c>
      <c r="D139" s="194">
        <f t="shared" ref="D139" si="1408">(B139-B138)*100</f>
        <v>0</v>
      </c>
      <c r="E139" s="84">
        <v>12.98</v>
      </c>
      <c r="F139" s="85">
        <f t="shared" ref="F139" si="1409">E139/1.25</f>
        <v>10.384</v>
      </c>
      <c r="G139" s="194">
        <f t="shared" ref="G139" si="1410">(E139-E138)*100</f>
        <v>0</v>
      </c>
      <c r="H139" s="84">
        <v>13.38</v>
      </c>
      <c r="I139" s="85">
        <f t="shared" ref="I139" si="1411">H139/1.25</f>
        <v>10.704000000000001</v>
      </c>
      <c r="J139" s="194">
        <f t="shared" ref="J139" si="1412">(H139-H138)*100</f>
        <v>0</v>
      </c>
      <c r="K139" s="85">
        <v>13.48</v>
      </c>
      <c r="L139" s="85">
        <f t="shared" ref="L139" si="1413">K139/1.25</f>
        <v>10.784000000000001</v>
      </c>
      <c r="M139" s="195">
        <f t="shared" ref="M139" si="1414">(K139-K138)*100</f>
        <v>-9.9999999999999645</v>
      </c>
      <c r="N139" s="85">
        <v>14.07</v>
      </c>
      <c r="O139" s="85">
        <f t="shared" ref="O139" si="1415">N139/1.25</f>
        <v>11.256</v>
      </c>
      <c r="P139" s="195">
        <f t="shared" ref="P139" si="1416">(N139-N138)*100</f>
        <v>-9.9999999999999645</v>
      </c>
      <c r="Q139" s="85">
        <v>10.29</v>
      </c>
      <c r="R139" s="85">
        <f t="shared" ref="R139" si="1417">Q139/1.25</f>
        <v>8.2319999999999993</v>
      </c>
      <c r="S139" s="195">
        <f t="shared" ref="S139" si="1418">(Q139-Q138)*100</f>
        <v>0</v>
      </c>
      <c r="T139" s="85">
        <v>14.36</v>
      </c>
      <c r="U139" s="85">
        <f t="shared" ref="U139" si="1419">T139/1.25</f>
        <v>11.488</v>
      </c>
      <c r="V139" s="195">
        <f t="shared" ref="V139" si="1420">(T139-T138)*100</f>
        <v>-10.000000000000142</v>
      </c>
      <c r="W139" s="207">
        <v>17.39</v>
      </c>
      <c r="X139" s="195">
        <f t="shared" ref="X139" si="1421">(W139-W138)*100</f>
        <v>0</v>
      </c>
      <c r="Y139" s="85">
        <v>17.64</v>
      </c>
      <c r="Z139" s="194">
        <f t="shared" ref="Z139" si="1422">(Y139-Y138)*100</f>
        <v>0</v>
      </c>
      <c r="AA139" s="85">
        <v>17.989999999999998</v>
      </c>
      <c r="AB139" s="194">
        <f t="shared" ref="AB139" si="1423">(AA139-AA138)*100</f>
        <v>0</v>
      </c>
      <c r="AC139" s="85">
        <v>18.239999999999998</v>
      </c>
      <c r="AD139" s="194">
        <f t="shared" ref="AD139" si="1424">(AC139-AC138)*100</f>
        <v>0</v>
      </c>
      <c r="AE139" s="84">
        <v>23.28</v>
      </c>
      <c r="AF139" s="85">
        <f t="shared" ref="AF139" si="1425">AE139/1.25</f>
        <v>18.624000000000002</v>
      </c>
      <c r="AG139" s="85">
        <f t="shared" ref="AG139" si="1426">SUM(AE139-AE138)</f>
        <v>0</v>
      </c>
      <c r="AH139" s="85">
        <v>22.43</v>
      </c>
      <c r="AI139" s="85">
        <f t="shared" ref="AI139" si="1427">AH139/1.25</f>
        <v>17.943999999999999</v>
      </c>
      <c r="AJ139" s="85">
        <f t="shared" ref="AJ139" si="1428">SUM(AH139-AH138)</f>
        <v>0</v>
      </c>
    </row>
    <row r="140" spans="1:36" ht="13.5" thickBot="1" x14ac:dyDescent="0.25">
      <c r="A140" s="178">
        <v>43950</v>
      </c>
      <c r="B140" s="220">
        <v>12.48</v>
      </c>
      <c r="C140" s="85">
        <f t="shared" ref="C140" si="1429">B140/1.25</f>
        <v>9.984</v>
      </c>
      <c r="D140" s="194">
        <f t="shared" ref="D140" si="1430">(B140-B139)*100</f>
        <v>0</v>
      </c>
      <c r="E140" s="84">
        <v>12.98</v>
      </c>
      <c r="F140" s="85">
        <f t="shared" ref="F140" si="1431">E140/1.25</f>
        <v>10.384</v>
      </c>
      <c r="G140" s="194">
        <f t="shared" ref="G140" si="1432">(E140-E139)*100</f>
        <v>0</v>
      </c>
      <c r="H140" s="84">
        <v>13.38</v>
      </c>
      <c r="I140" s="85">
        <f t="shared" ref="I140" si="1433">H140/1.25</f>
        <v>10.704000000000001</v>
      </c>
      <c r="J140" s="194">
        <f t="shared" ref="J140" si="1434">(H140-H139)*100</f>
        <v>0</v>
      </c>
      <c r="K140" s="85">
        <v>13.48</v>
      </c>
      <c r="L140" s="85">
        <f t="shared" ref="L140" si="1435">K140/1.25</f>
        <v>10.784000000000001</v>
      </c>
      <c r="M140" s="195">
        <f t="shared" ref="M140" si="1436">(K140-K139)*100</f>
        <v>0</v>
      </c>
      <c r="N140" s="85">
        <v>14.07</v>
      </c>
      <c r="O140" s="85">
        <f t="shared" ref="O140" si="1437">N140/1.25</f>
        <v>11.256</v>
      </c>
      <c r="P140" s="195">
        <f t="shared" ref="P140" si="1438">(N140-N139)*100</f>
        <v>0</v>
      </c>
      <c r="Q140" s="85">
        <v>10.29</v>
      </c>
      <c r="R140" s="85">
        <f t="shared" ref="R140" si="1439">Q140/1.25</f>
        <v>8.2319999999999993</v>
      </c>
      <c r="S140" s="195">
        <f t="shared" ref="S140" si="1440">(Q140-Q139)*100</f>
        <v>0</v>
      </c>
      <c r="T140" s="85">
        <v>14.36</v>
      </c>
      <c r="U140" s="85">
        <f t="shared" ref="U140" si="1441">T140/1.25</f>
        <v>11.488</v>
      </c>
      <c r="V140" s="195">
        <f t="shared" ref="V140" si="1442">(T140-T139)*100</f>
        <v>0</v>
      </c>
      <c r="W140" s="207">
        <v>16.989999999999998</v>
      </c>
      <c r="X140" s="195">
        <f t="shared" ref="X140" si="1443">(W140-W139)*100</f>
        <v>-40.000000000000213</v>
      </c>
      <c r="Y140" s="85">
        <v>17.239999999999998</v>
      </c>
      <c r="Z140" s="194">
        <f t="shared" ref="Z140" si="1444">(Y140-Y139)*100</f>
        <v>-40.000000000000213</v>
      </c>
      <c r="AA140" s="85">
        <v>17.989999999999998</v>
      </c>
      <c r="AB140" s="194">
        <f t="shared" ref="AB140" si="1445">(AA140-AA139)*100</f>
        <v>0</v>
      </c>
      <c r="AC140" s="85">
        <v>18.239999999999998</v>
      </c>
      <c r="AD140" s="194">
        <f t="shared" ref="AD140" si="1446">(AC140-AC139)*100</f>
        <v>0</v>
      </c>
      <c r="AE140" s="84">
        <v>23.28</v>
      </c>
      <c r="AF140" s="85">
        <f t="shared" ref="AF140" si="1447">AE140/1.25</f>
        <v>18.624000000000002</v>
      </c>
      <c r="AG140" s="85">
        <f t="shared" ref="AG140" si="1448">SUM(AE140-AE139)</f>
        <v>0</v>
      </c>
      <c r="AH140" s="85">
        <v>22.43</v>
      </c>
      <c r="AI140" s="85">
        <f t="shared" ref="AI140" si="1449">AH140/1.25</f>
        <v>17.943999999999999</v>
      </c>
      <c r="AJ140" s="85">
        <f t="shared" ref="AJ140" si="1450">SUM(AH140-AH139)</f>
        <v>0</v>
      </c>
    </row>
    <row r="141" spans="1:36" x14ac:dyDescent="0.2">
      <c r="A141" s="178">
        <v>43951</v>
      </c>
      <c r="B141" s="220">
        <v>12.63</v>
      </c>
      <c r="C141" s="85">
        <f t="shared" ref="C141" si="1451">B141/1.25</f>
        <v>10.104000000000001</v>
      </c>
      <c r="D141" s="194">
        <f t="shared" ref="D141" si="1452">(B141-B140)*100</f>
        <v>15.000000000000036</v>
      </c>
      <c r="E141" s="84">
        <v>13.13</v>
      </c>
      <c r="F141" s="85">
        <f t="shared" ref="F141" si="1453">E141/1.25</f>
        <v>10.504000000000001</v>
      </c>
      <c r="G141" s="194">
        <f t="shared" ref="G141" si="1454">(E141-E140)*100</f>
        <v>15.000000000000036</v>
      </c>
      <c r="H141" s="84">
        <v>13.53</v>
      </c>
      <c r="I141" s="85">
        <f t="shared" ref="I141" si="1455">H141/1.25</f>
        <v>10.824</v>
      </c>
      <c r="J141" s="194">
        <f t="shared" ref="J141" si="1456">(H141-H140)*100</f>
        <v>14.999999999999858</v>
      </c>
      <c r="K141" s="85">
        <v>13.48</v>
      </c>
      <c r="L141" s="85">
        <f t="shared" ref="L141" si="1457">K141/1.25</f>
        <v>10.784000000000001</v>
      </c>
      <c r="M141" s="195">
        <f t="shared" ref="M141" si="1458">(K141-K140)*100</f>
        <v>0</v>
      </c>
      <c r="N141" s="85">
        <v>14.07</v>
      </c>
      <c r="O141" s="85">
        <f t="shared" ref="O141" si="1459">N141/1.25</f>
        <v>11.256</v>
      </c>
      <c r="P141" s="195">
        <f t="shared" ref="P141" si="1460">(N141-N140)*100</f>
        <v>0</v>
      </c>
      <c r="Q141" s="85">
        <v>10.29</v>
      </c>
      <c r="R141" s="85">
        <f t="shared" ref="R141" si="1461">Q141/1.25</f>
        <v>8.2319999999999993</v>
      </c>
      <c r="S141" s="195">
        <f t="shared" ref="S141" si="1462">(Q141-Q140)*100</f>
        <v>0</v>
      </c>
      <c r="T141" s="85">
        <v>14.36</v>
      </c>
      <c r="U141" s="85">
        <f t="shared" ref="U141" si="1463">T141/1.25</f>
        <v>11.488</v>
      </c>
      <c r="V141" s="195">
        <f t="shared" ref="V141" si="1464">(T141-T140)*100</f>
        <v>0</v>
      </c>
      <c r="W141" s="207">
        <v>16.989999999999998</v>
      </c>
      <c r="X141" s="195">
        <f t="shared" ref="X141" si="1465">(W141-W140)*100</f>
        <v>0</v>
      </c>
      <c r="Y141" s="85">
        <v>17.239999999999998</v>
      </c>
      <c r="Z141" s="194">
        <f t="shared" ref="Z141" si="1466">(Y141-Y140)*100</f>
        <v>0</v>
      </c>
      <c r="AA141" s="85">
        <v>17.989999999999998</v>
      </c>
      <c r="AB141" s="194">
        <f t="shared" ref="AB141" si="1467">(AA141-AA140)*100</f>
        <v>0</v>
      </c>
      <c r="AC141" s="85">
        <v>18.239999999999998</v>
      </c>
      <c r="AD141" s="194">
        <f t="shared" ref="AD141" si="1468">(AC141-AC140)*100</f>
        <v>0</v>
      </c>
      <c r="AE141" s="84">
        <v>23.28</v>
      </c>
      <c r="AF141" s="85">
        <f t="shared" ref="AF141" si="1469">AE141/1.25</f>
        <v>18.624000000000002</v>
      </c>
      <c r="AG141" s="85">
        <f t="shared" ref="AG141" si="1470">SUM(AE141-AE140)</f>
        <v>0</v>
      </c>
      <c r="AH141" s="85">
        <v>22.43</v>
      </c>
      <c r="AI141" s="85">
        <f t="shared" ref="AI141" si="1471">AH141/1.25</f>
        <v>17.943999999999999</v>
      </c>
      <c r="AJ141" s="85">
        <f t="shared" ref="AJ141" si="1472">SUM(AH141-AH140)</f>
        <v>0</v>
      </c>
    </row>
    <row r="142" spans="1:36" x14ac:dyDescent="0.2">
      <c r="A142" s="189"/>
      <c r="B142" s="218"/>
      <c r="C142" s="115"/>
      <c r="D142" s="216"/>
      <c r="F142" s="115"/>
      <c r="G142" s="216"/>
      <c r="I142" s="115"/>
      <c r="J142" s="216"/>
      <c r="K142" s="115"/>
      <c r="L142" s="115"/>
      <c r="M142" s="217"/>
      <c r="N142" s="115"/>
      <c r="O142" s="115"/>
      <c r="P142" s="217"/>
      <c r="Q142" s="115"/>
      <c r="R142" s="115"/>
      <c r="S142" s="217"/>
      <c r="T142" s="115"/>
      <c r="U142" s="115"/>
      <c r="V142" s="217"/>
      <c r="W142" s="208"/>
      <c r="X142" s="217"/>
      <c r="Y142" s="115"/>
      <c r="Z142" s="216"/>
      <c r="AA142" s="115"/>
      <c r="AB142" s="216"/>
      <c r="AC142" s="115"/>
      <c r="AD142" s="216"/>
      <c r="AF142" s="115"/>
      <c r="AG142" s="115"/>
      <c r="AH142" s="115"/>
      <c r="AI142" s="115"/>
      <c r="AJ142" s="115"/>
    </row>
    <row r="143" spans="1:36" ht="51.75" thickBot="1" x14ac:dyDescent="0.25">
      <c r="A143" s="214" t="s">
        <v>1</v>
      </c>
      <c r="B143" s="144" t="s">
        <v>2</v>
      </c>
      <c r="C143" s="144" t="s">
        <v>16</v>
      </c>
      <c r="D143" s="87" t="s">
        <v>5</v>
      </c>
      <c r="E143" s="144" t="s">
        <v>3</v>
      </c>
      <c r="F143" s="144" t="s">
        <v>17</v>
      </c>
      <c r="G143" s="87" t="s">
        <v>5</v>
      </c>
      <c r="H143" s="144" t="s">
        <v>4</v>
      </c>
      <c r="I143" s="144" t="s">
        <v>18</v>
      </c>
      <c r="J143" s="87" t="s">
        <v>5</v>
      </c>
      <c r="K143" s="145" t="s">
        <v>6</v>
      </c>
      <c r="L143" s="145" t="s">
        <v>63</v>
      </c>
      <c r="M143" s="88" t="s">
        <v>5</v>
      </c>
      <c r="N143" s="192" t="s">
        <v>91</v>
      </c>
      <c r="O143" s="192" t="s">
        <v>92</v>
      </c>
      <c r="P143" s="193" t="s">
        <v>5</v>
      </c>
      <c r="Q143" s="215" t="s">
        <v>7</v>
      </c>
      <c r="R143" s="215" t="s">
        <v>20</v>
      </c>
      <c r="S143" s="213" t="s">
        <v>5</v>
      </c>
      <c r="T143" s="146" t="s">
        <v>68</v>
      </c>
      <c r="U143" s="146" t="s">
        <v>69</v>
      </c>
      <c r="V143" s="147" t="s">
        <v>5</v>
      </c>
      <c r="W143" s="203" t="s">
        <v>86</v>
      </c>
      <c r="X143" s="149" t="s">
        <v>5</v>
      </c>
      <c r="Y143" s="198" t="s">
        <v>87</v>
      </c>
      <c r="Z143" s="149" t="s">
        <v>5</v>
      </c>
      <c r="AA143" s="148" t="s">
        <v>88</v>
      </c>
      <c r="AB143" s="149" t="s">
        <v>5</v>
      </c>
      <c r="AC143" s="148" t="s">
        <v>89</v>
      </c>
      <c r="AD143" s="149" t="s">
        <v>5</v>
      </c>
      <c r="AE143" s="90" t="s">
        <v>23</v>
      </c>
      <c r="AF143" s="90" t="s">
        <v>24</v>
      </c>
      <c r="AG143" s="91" t="s">
        <v>5</v>
      </c>
      <c r="AH143" s="90" t="s">
        <v>25</v>
      </c>
      <c r="AI143" s="90" t="s">
        <v>26</v>
      </c>
      <c r="AJ143" s="91" t="s">
        <v>5</v>
      </c>
    </row>
    <row r="144" spans="1:36" x14ac:dyDescent="0.2">
      <c r="A144" s="158" t="s">
        <v>70</v>
      </c>
      <c r="B144" s="150">
        <f>AVERAGE(B147:B175)</f>
        <v>13.245517241379307</v>
      </c>
      <c r="C144" s="151">
        <f>AVERAGE(B144/1.25)</f>
        <v>10.596413793103446</v>
      </c>
      <c r="D144" s="151"/>
      <c r="E144" s="151">
        <f>AVERAGE(E147:E175)</f>
        <v>13.745517241379307</v>
      </c>
      <c r="F144" s="151">
        <f>AVERAGE(E144/1.25)</f>
        <v>10.996413793103446</v>
      </c>
      <c r="G144" s="151"/>
      <c r="H144" s="151">
        <f>AVERAGE(H147:H175)</f>
        <v>14.145517241379302</v>
      </c>
      <c r="I144" s="151">
        <f>AVERAGE(H144/1.25)</f>
        <v>11.316413793103441</v>
      </c>
      <c r="J144" s="151"/>
      <c r="K144" s="151">
        <f>AVERAGE(K147:K175)</f>
        <v>13.829999999999997</v>
      </c>
      <c r="L144" s="151">
        <f>AVERAGE(K144/1.25)</f>
        <v>11.063999999999997</v>
      </c>
      <c r="M144" s="151"/>
      <c r="N144" s="151">
        <f>AVERAGE(N147:N175)</f>
        <v>14.420000000000005</v>
      </c>
      <c r="O144" s="151">
        <f>AVERAGE(N144/1.25)</f>
        <v>11.536000000000005</v>
      </c>
      <c r="P144" s="151"/>
      <c r="Q144" s="151">
        <f>AVERAGE(Q147:Q175)</f>
        <v>10.636551724137924</v>
      </c>
      <c r="R144" s="151">
        <f>AVERAGE(Q144/1.25)</f>
        <v>8.509241379310339</v>
      </c>
      <c r="S144" s="151"/>
      <c r="T144" s="151">
        <f>AVERAGE(T147:T175)</f>
        <v>14.703103448275861</v>
      </c>
      <c r="U144" s="151">
        <f>AVERAGE(T144/1.25)</f>
        <v>11.762482758620688</v>
      </c>
      <c r="V144" s="151"/>
      <c r="W144" s="151">
        <f>AVERAGE(W147:W175)</f>
        <v>17.117586206896554</v>
      </c>
      <c r="X144" s="151"/>
      <c r="Y144" s="151">
        <f>AVERAGE(Y147:Y175)</f>
        <v>17.367586206896554</v>
      </c>
      <c r="Z144" s="151"/>
      <c r="AA144" s="151">
        <f>AVERAGE(AA147:AA175)</f>
        <v>17.990000000000006</v>
      </c>
      <c r="AB144" s="151"/>
      <c r="AC144" s="151">
        <f>AVERAGE(AC147:AC175)</f>
        <v>18.240000000000006</v>
      </c>
      <c r="AD144" s="151"/>
      <c r="AE144" s="151">
        <f>AVERAGE(AE147:AE175)</f>
        <v>23.279999999999983</v>
      </c>
      <c r="AF144" s="151">
        <f>AVERAGE(AE144/1.25)</f>
        <v>18.623999999999988</v>
      </c>
      <c r="AG144" s="151"/>
      <c r="AH144" s="151">
        <f>AVERAGE(AH147:AH175)</f>
        <v>22.429999999999993</v>
      </c>
      <c r="AI144" s="151">
        <f>AVERAGE(AH144/1.25)</f>
        <v>17.943999999999996</v>
      </c>
      <c r="AJ144" s="152"/>
    </row>
    <row r="145" spans="1:36" x14ac:dyDescent="0.2">
      <c r="A145" s="159" t="s">
        <v>53</v>
      </c>
      <c r="B145" s="153">
        <f>AVERAGE(B147:B161)</f>
        <v>12.956666666666662</v>
      </c>
      <c r="C145" s="153">
        <f>AVERAGE(C147:C162)</f>
        <v>10.379000000000001</v>
      </c>
      <c r="D145" s="153"/>
      <c r="E145" s="153">
        <f>AVERAGE(E147:E162)</f>
        <v>13.473749999999995</v>
      </c>
      <c r="F145" s="153">
        <f>AVERAGE(F147:F162)</f>
        <v>10.779000000000002</v>
      </c>
      <c r="G145" s="153"/>
      <c r="H145" s="153">
        <f>AVERAGE(H147:H161)</f>
        <v>13.856666666666664</v>
      </c>
      <c r="I145" s="153">
        <f>AVERAGE(I147:I161)</f>
        <v>11.085333333333333</v>
      </c>
      <c r="J145" s="153"/>
      <c r="K145" s="153">
        <f>AVERAGE(K147:K161)</f>
        <v>13.639999999999997</v>
      </c>
      <c r="L145" s="153">
        <f>AVERAGE(L147:L161)</f>
        <v>10.912000000000001</v>
      </c>
      <c r="M145" s="153"/>
      <c r="N145" s="153">
        <f>AVERAGE(N147:N161)</f>
        <v>14.229999999999995</v>
      </c>
      <c r="O145" s="153">
        <f>AVERAGE(O147:O161)</f>
        <v>11.383999999999999</v>
      </c>
      <c r="P145" s="153"/>
      <c r="Q145" s="153">
        <f>AVERAGE(Q147:Q161)</f>
        <v>10.456666666666662</v>
      </c>
      <c r="R145" s="153">
        <f>AVERAGE(R147:R161)</f>
        <v>8.365333333333334</v>
      </c>
      <c r="S145" s="153"/>
      <c r="T145" s="153">
        <f>AVERAGE(T147:T161)</f>
        <v>14.520000000000005</v>
      </c>
      <c r="U145" s="153">
        <f>AVERAGE(U147:U161)</f>
        <v>11.615999999999998</v>
      </c>
      <c r="V145" s="153"/>
      <c r="W145" s="153">
        <f>AVERAGE(W147:W161)</f>
        <v>17.03</v>
      </c>
      <c r="X145" s="153"/>
      <c r="Y145" s="153">
        <f>AVERAGE(Y147:Y161)</f>
        <v>17.280000000000005</v>
      </c>
      <c r="Z145" s="153"/>
      <c r="AA145" s="153">
        <f>AVERAGE(AA147:AA161)</f>
        <v>17.990000000000002</v>
      </c>
      <c r="AB145" s="153"/>
      <c r="AC145" s="153">
        <f>AVERAGE(AC147:AC161)</f>
        <v>18.240000000000002</v>
      </c>
      <c r="AD145" s="153"/>
      <c r="AE145" s="153">
        <f>AVERAGE(AE147:AE161)</f>
        <v>23.279999999999994</v>
      </c>
      <c r="AF145" s="153">
        <f>AVERAGE(AF147:AF161)</f>
        <v>18.624000000000002</v>
      </c>
      <c r="AG145" s="153"/>
      <c r="AH145" s="153">
        <f>AVERAGE(AH147:AH161)</f>
        <v>22.430000000000003</v>
      </c>
      <c r="AI145" s="153">
        <f>AVERAGE(AI147:AI161)</f>
        <v>17.943999999999996</v>
      </c>
      <c r="AJ145" s="153"/>
    </row>
    <row r="146" spans="1:36" ht="13.5" thickBot="1" x14ac:dyDescent="0.25">
      <c r="A146" s="183" t="s">
        <v>54</v>
      </c>
      <c r="B146" s="162">
        <f>AVERAGE(B162:B176)</f>
        <v>13.553333333333333</v>
      </c>
      <c r="C146" s="162">
        <f>AVERAGE(C162:C175)</f>
        <v>10.843999999999998</v>
      </c>
      <c r="D146" s="162"/>
      <c r="E146" s="162">
        <f>AVERAGE(E162:E175)</f>
        <v>14.054999999999998</v>
      </c>
      <c r="F146" s="162">
        <f>AVERAGE(F162:F175)</f>
        <v>11.244000000000002</v>
      </c>
      <c r="G146" s="162"/>
      <c r="H146" s="162">
        <f>AVERAGE(H162:H175)</f>
        <v>14.455</v>
      </c>
      <c r="I146" s="162">
        <f>AVERAGE(I162:I175)</f>
        <v>11.563999999999997</v>
      </c>
      <c r="J146" s="162"/>
      <c r="K146" s="162">
        <f>AVERAGE(K162:K175)</f>
        <v>14.033571428571429</v>
      </c>
      <c r="L146" s="162">
        <f>AVERAGE(L162:L175)</f>
        <v>11.226857142857144</v>
      </c>
      <c r="M146" s="162"/>
      <c r="N146" s="162">
        <f>AVERAGE(N162:N175)</f>
        <v>14.623571428571429</v>
      </c>
      <c r="O146" s="162">
        <f>AVERAGE(O162:O175)</f>
        <v>11.698857142857142</v>
      </c>
      <c r="P146" s="162"/>
      <c r="Q146" s="162">
        <f>AVERAGE(Q162:Q175)</f>
        <v>10.829285714285716</v>
      </c>
      <c r="R146" s="162">
        <f>AVERAGE(R162:R175)</f>
        <v>8.6634285714285735</v>
      </c>
      <c r="S146" s="162"/>
      <c r="T146" s="162">
        <f>AVERAGE(T162:T175)</f>
        <v>14.899285714285714</v>
      </c>
      <c r="U146" s="162">
        <f>AVERAGE(U162:U175)</f>
        <v>11.91942857142857</v>
      </c>
      <c r="V146" s="162"/>
      <c r="W146" s="162">
        <f>AVERAGE(W162:W175)</f>
        <v>17.21142857142857</v>
      </c>
      <c r="X146" s="162"/>
      <c r="Y146" s="162">
        <f>AVERAGE(Y162:Y175)</f>
        <v>17.46142857142857</v>
      </c>
      <c r="Z146" s="162"/>
      <c r="AA146" s="162">
        <f>AVERAGE(AA162:AA175)</f>
        <v>17.990000000000002</v>
      </c>
      <c r="AB146" s="162"/>
      <c r="AC146" s="162">
        <f>AVERAGE(AC162:AC175)</f>
        <v>18.240000000000002</v>
      </c>
      <c r="AD146" s="162"/>
      <c r="AE146" s="162">
        <f>AVERAGE(AE162:AE175)</f>
        <v>23.279999999999998</v>
      </c>
      <c r="AF146" s="162">
        <f>AVERAGE(AF162:AF175)</f>
        <v>18.623999999999999</v>
      </c>
      <c r="AG146" s="162"/>
      <c r="AH146" s="162">
        <f>AVERAGE(AH162:AH175)</f>
        <v>22.430000000000003</v>
      </c>
      <c r="AI146" s="162">
        <f>AVERAGE(AI162:AI175)</f>
        <v>17.943999999999996</v>
      </c>
      <c r="AJ146" s="162"/>
    </row>
    <row r="147" spans="1:36" ht="13.5" thickBot="1" x14ac:dyDescent="0.25">
      <c r="A147" s="178">
        <v>43952</v>
      </c>
      <c r="B147" s="220">
        <v>12.63</v>
      </c>
      <c r="C147" s="85">
        <f t="shared" ref="C147:C175" si="1473">B147/1.25</f>
        <v>10.104000000000001</v>
      </c>
      <c r="D147" s="194">
        <f>(B147-B141)*100</f>
        <v>0</v>
      </c>
      <c r="E147" s="84">
        <v>13.13</v>
      </c>
      <c r="F147" s="85">
        <f t="shared" ref="F147:F175" si="1474">E147/1.25</f>
        <v>10.504000000000001</v>
      </c>
      <c r="G147" s="194">
        <f>(E147-E141)*100</f>
        <v>0</v>
      </c>
      <c r="H147" s="84">
        <v>13.53</v>
      </c>
      <c r="I147" s="85">
        <f t="shared" ref="I147:I175" si="1475">H147/1.25</f>
        <v>10.824</v>
      </c>
      <c r="J147" s="194">
        <f>(H147-H141)*100</f>
        <v>0</v>
      </c>
      <c r="K147" s="85">
        <v>13.48</v>
      </c>
      <c r="L147" s="85">
        <f t="shared" ref="L147:L175" si="1476">K147/1.25</f>
        <v>10.784000000000001</v>
      </c>
      <c r="M147" s="195">
        <f>(K147-K141)*100</f>
        <v>0</v>
      </c>
      <c r="N147" s="85">
        <v>14.07</v>
      </c>
      <c r="O147" s="85">
        <f t="shared" ref="O147:O175" si="1477">N147/1.25</f>
        <v>11.256</v>
      </c>
      <c r="P147" s="195">
        <f>(N147-N141)*100</f>
        <v>0</v>
      </c>
      <c r="Q147" s="85">
        <v>10.29</v>
      </c>
      <c r="R147" s="85">
        <f t="shared" ref="R147:R175" si="1478">Q147/1.25</f>
        <v>8.2319999999999993</v>
      </c>
      <c r="S147" s="195">
        <f>(Q147-Q141)*100</f>
        <v>0</v>
      </c>
      <c r="T147" s="85">
        <v>14.36</v>
      </c>
      <c r="U147" s="85">
        <f t="shared" ref="U147:U175" si="1479">T147/1.25</f>
        <v>11.488</v>
      </c>
      <c r="V147" s="195">
        <f>(T147-T141)*100</f>
        <v>0</v>
      </c>
      <c r="W147" s="207">
        <v>16.989999999999998</v>
      </c>
      <c r="X147" s="195">
        <f>(W147-W141)*100</f>
        <v>0</v>
      </c>
      <c r="Y147" s="85">
        <v>17.239999999999998</v>
      </c>
      <c r="Z147" s="194">
        <f>(Y147-Y141)*100</f>
        <v>0</v>
      </c>
      <c r="AA147" s="85">
        <v>17.989999999999998</v>
      </c>
      <c r="AB147" s="194">
        <f>(AA147-AA141)*100</f>
        <v>0</v>
      </c>
      <c r="AC147" s="85">
        <v>18.239999999999998</v>
      </c>
      <c r="AD147" s="194">
        <f>(AC147-AC141)*100</f>
        <v>0</v>
      </c>
      <c r="AE147" s="84">
        <v>23.28</v>
      </c>
      <c r="AF147" s="85">
        <f t="shared" ref="AF147:AF175" si="1480">AE147/1.25</f>
        <v>18.624000000000002</v>
      </c>
      <c r="AG147" s="85">
        <f>SUM(AE147-AE141)</f>
        <v>0</v>
      </c>
      <c r="AH147" s="85">
        <v>22.43</v>
      </c>
      <c r="AI147" s="85">
        <f t="shared" ref="AI147:AI175" si="1481">AH147/1.25</f>
        <v>17.943999999999999</v>
      </c>
      <c r="AJ147" s="85">
        <f>SUM(AH147-AH141)</f>
        <v>0</v>
      </c>
    </row>
    <row r="148" spans="1:36" ht="13.5" thickBot="1" x14ac:dyDescent="0.25">
      <c r="A148" s="178">
        <v>43953</v>
      </c>
      <c r="B148" s="220">
        <v>12.63</v>
      </c>
      <c r="C148" s="85">
        <f t="shared" si="1473"/>
        <v>10.104000000000001</v>
      </c>
      <c r="D148" s="194">
        <f t="shared" ref="D148:D152" si="1482">(B148-B147)*100</f>
        <v>0</v>
      </c>
      <c r="E148" s="84">
        <v>13.13</v>
      </c>
      <c r="F148" s="85">
        <f t="shared" si="1474"/>
        <v>10.504000000000001</v>
      </c>
      <c r="G148" s="194">
        <f t="shared" ref="G148:G152" si="1483">(E148-E147)*100</f>
        <v>0</v>
      </c>
      <c r="H148" s="84">
        <v>13.53</v>
      </c>
      <c r="I148" s="85">
        <f t="shared" si="1475"/>
        <v>10.824</v>
      </c>
      <c r="J148" s="194">
        <f t="shared" ref="J148:J152" si="1484">(H148-H147)*100</f>
        <v>0</v>
      </c>
      <c r="K148" s="85">
        <v>13.48</v>
      </c>
      <c r="L148" s="85">
        <f t="shared" si="1476"/>
        <v>10.784000000000001</v>
      </c>
      <c r="M148" s="195">
        <f t="shared" ref="M148:M152" si="1485">(K148-K147)*100</f>
        <v>0</v>
      </c>
      <c r="N148" s="85">
        <v>14.07</v>
      </c>
      <c r="O148" s="85">
        <f t="shared" si="1477"/>
        <v>11.256</v>
      </c>
      <c r="P148" s="195">
        <f t="shared" ref="P148:P152" si="1486">(N148-N147)*100</f>
        <v>0</v>
      </c>
      <c r="Q148" s="85">
        <v>10.29</v>
      </c>
      <c r="R148" s="85">
        <f t="shared" si="1478"/>
        <v>8.2319999999999993</v>
      </c>
      <c r="S148" s="195">
        <f t="shared" ref="S148:S152" si="1487">(Q148-Q147)*100</f>
        <v>0</v>
      </c>
      <c r="T148" s="85">
        <v>14.36</v>
      </c>
      <c r="U148" s="85">
        <f t="shared" si="1479"/>
        <v>11.488</v>
      </c>
      <c r="V148" s="195">
        <f t="shared" ref="V148:V152" si="1488">(T148-T147)*100</f>
        <v>0</v>
      </c>
      <c r="W148" s="207">
        <v>16.989999999999998</v>
      </c>
      <c r="X148" s="195">
        <f t="shared" ref="X148:X152" si="1489">(W148-W147)*100</f>
        <v>0</v>
      </c>
      <c r="Y148" s="85">
        <v>17.239999999999998</v>
      </c>
      <c r="Z148" s="194">
        <f t="shared" ref="Z148:Z152" si="1490">(Y148-Y147)*100</f>
        <v>0</v>
      </c>
      <c r="AA148" s="85">
        <v>17.989999999999998</v>
      </c>
      <c r="AB148" s="194">
        <f t="shared" ref="AB148:AB152" si="1491">(AA148-AA147)*100</f>
        <v>0</v>
      </c>
      <c r="AC148" s="85">
        <v>18.239999999999998</v>
      </c>
      <c r="AD148" s="194">
        <f t="shared" ref="AD148:AD152" si="1492">(AC148-AC147)*100</f>
        <v>0</v>
      </c>
      <c r="AE148" s="84">
        <v>23.28</v>
      </c>
      <c r="AF148" s="85">
        <f t="shared" si="1480"/>
        <v>18.624000000000002</v>
      </c>
      <c r="AG148" s="85">
        <f t="shared" ref="AG148:AG152" si="1493">SUM(AE148-AE147)</f>
        <v>0</v>
      </c>
      <c r="AH148" s="85">
        <v>22.43</v>
      </c>
      <c r="AI148" s="85">
        <f t="shared" si="1481"/>
        <v>17.943999999999999</v>
      </c>
      <c r="AJ148" s="85">
        <f t="shared" ref="AJ148:AJ152" si="1494">SUM(AH148-AH147)</f>
        <v>0</v>
      </c>
    </row>
    <row r="149" spans="1:36" ht="13.5" thickBot="1" x14ac:dyDescent="0.25">
      <c r="A149" s="178">
        <v>43954</v>
      </c>
      <c r="B149" s="220">
        <v>12.63</v>
      </c>
      <c r="C149" s="85">
        <f t="shared" si="1473"/>
        <v>10.104000000000001</v>
      </c>
      <c r="D149" s="194">
        <f t="shared" si="1482"/>
        <v>0</v>
      </c>
      <c r="E149" s="84">
        <v>13.13</v>
      </c>
      <c r="F149" s="85">
        <f t="shared" si="1474"/>
        <v>10.504000000000001</v>
      </c>
      <c r="G149" s="194">
        <f t="shared" si="1483"/>
        <v>0</v>
      </c>
      <c r="H149" s="84">
        <v>13.53</v>
      </c>
      <c r="I149" s="85">
        <f t="shared" si="1475"/>
        <v>10.824</v>
      </c>
      <c r="J149" s="194">
        <f t="shared" si="1484"/>
        <v>0</v>
      </c>
      <c r="K149" s="85">
        <v>13.48</v>
      </c>
      <c r="L149" s="85">
        <f t="shared" si="1476"/>
        <v>10.784000000000001</v>
      </c>
      <c r="M149" s="195">
        <f t="shared" si="1485"/>
        <v>0</v>
      </c>
      <c r="N149" s="85">
        <v>14.07</v>
      </c>
      <c r="O149" s="85">
        <f t="shared" si="1477"/>
        <v>11.256</v>
      </c>
      <c r="P149" s="195">
        <f t="shared" si="1486"/>
        <v>0</v>
      </c>
      <c r="Q149" s="85">
        <v>10.29</v>
      </c>
      <c r="R149" s="85">
        <f t="shared" si="1478"/>
        <v>8.2319999999999993</v>
      </c>
      <c r="S149" s="195">
        <f t="shared" si="1487"/>
        <v>0</v>
      </c>
      <c r="T149" s="85">
        <v>14.36</v>
      </c>
      <c r="U149" s="85">
        <f t="shared" si="1479"/>
        <v>11.488</v>
      </c>
      <c r="V149" s="195">
        <f t="shared" si="1488"/>
        <v>0</v>
      </c>
      <c r="W149" s="207">
        <v>16.989999999999998</v>
      </c>
      <c r="X149" s="195">
        <f t="shared" si="1489"/>
        <v>0</v>
      </c>
      <c r="Y149" s="85">
        <v>17.239999999999998</v>
      </c>
      <c r="Z149" s="194">
        <f t="shared" si="1490"/>
        <v>0</v>
      </c>
      <c r="AA149" s="85">
        <v>17.989999999999998</v>
      </c>
      <c r="AB149" s="194">
        <f t="shared" si="1491"/>
        <v>0</v>
      </c>
      <c r="AC149" s="85">
        <v>18.239999999999998</v>
      </c>
      <c r="AD149" s="194">
        <f t="shared" si="1492"/>
        <v>0</v>
      </c>
      <c r="AE149" s="84">
        <v>23.28</v>
      </c>
      <c r="AF149" s="85">
        <f t="shared" si="1480"/>
        <v>18.624000000000002</v>
      </c>
      <c r="AG149" s="85">
        <f t="shared" si="1493"/>
        <v>0</v>
      </c>
      <c r="AH149" s="85">
        <v>22.43</v>
      </c>
      <c r="AI149" s="85">
        <f t="shared" si="1481"/>
        <v>17.943999999999999</v>
      </c>
      <c r="AJ149" s="85">
        <f t="shared" si="1494"/>
        <v>0</v>
      </c>
    </row>
    <row r="150" spans="1:36" ht="13.5" thickBot="1" x14ac:dyDescent="0.25">
      <c r="A150" s="178">
        <v>43955</v>
      </c>
      <c r="B150" s="220">
        <v>12.63</v>
      </c>
      <c r="C150" s="85">
        <f t="shared" si="1473"/>
        <v>10.104000000000001</v>
      </c>
      <c r="D150" s="194">
        <f t="shared" si="1482"/>
        <v>0</v>
      </c>
      <c r="E150" s="84">
        <v>13.13</v>
      </c>
      <c r="F150" s="85">
        <f t="shared" si="1474"/>
        <v>10.504000000000001</v>
      </c>
      <c r="G150" s="194">
        <f t="shared" si="1483"/>
        <v>0</v>
      </c>
      <c r="H150" s="84">
        <v>13.53</v>
      </c>
      <c r="I150" s="85">
        <f t="shared" si="1475"/>
        <v>10.824</v>
      </c>
      <c r="J150" s="194">
        <f t="shared" si="1484"/>
        <v>0</v>
      </c>
      <c r="K150" s="85">
        <v>13.48</v>
      </c>
      <c r="L150" s="85">
        <f t="shared" si="1476"/>
        <v>10.784000000000001</v>
      </c>
      <c r="M150" s="195">
        <f t="shared" si="1485"/>
        <v>0</v>
      </c>
      <c r="N150" s="85">
        <v>14.07</v>
      </c>
      <c r="O150" s="85">
        <f t="shared" si="1477"/>
        <v>11.256</v>
      </c>
      <c r="P150" s="195">
        <f t="shared" si="1486"/>
        <v>0</v>
      </c>
      <c r="Q150" s="85">
        <v>10.29</v>
      </c>
      <c r="R150" s="85">
        <f t="shared" si="1478"/>
        <v>8.2319999999999993</v>
      </c>
      <c r="S150" s="195">
        <f t="shared" si="1487"/>
        <v>0</v>
      </c>
      <c r="T150" s="85">
        <v>14.36</v>
      </c>
      <c r="U150" s="85">
        <f t="shared" si="1479"/>
        <v>11.488</v>
      </c>
      <c r="V150" s="195">
        <f t="shared" si="1488"/>
        <v>0</v>
      </c>
      <c r="W150" s="207">
        <v>16.989999999999998</v>
      </c>
      <c r="X150" s="195">
        <f t="shared" si="1489"/>
        <v>0</v>
      </c>
      <c r="Y150" s="85">
        <v>17.239999999999998</v>
      </c>
      <c r="Z150" s="194">
        <f t="shared" si="1490"/>
        <v>0</v>
      </c>
      <c r="AA150" s="85">
        <v>17.989999999999998</v>
      </c>
      <c r="AB150" s="194">
        <f t="shared" si="1491"/>
        <v>0</v>
      </c>
      <c r="AC150" s="85">
        <v>18.239999999999998</v>
      </c>
      <c r="AD150" s="194">
        <f t="shared" si="1492"/>
        <v>0</v>
      </c>
      <c r="AE150" s="84">
        <v>23.28</v>
      </c>
      <c r="AF150" s="85">
        <f t="shared" si="1480"/>
        <v>18.624000000000002</v>
      </c>
      <c r="AG150" s="85">
        <f t="shared" si="1493"/>
        <v>0</v>
      </c>
      <c r="AH150" s="85">
        <v>22.43</v>
      </c>
      <c r="AI150" s="85">
        <f t="shared" si="1481"/>
        <v>17.943999999999999</v>
      </c>
      <c r="AJ150" s="85">
        <f t="shared" si="1494"/>
        <v>0</v>
      </c>
    </row>
    <row r="151" spans="1:36" ht="13.5" thickBot="1" x14ac:dyDescent="0.25">
      <c r="A151" s="178">
        <v>43956</v>
      </c>
      <c r="B151" s="220">
        <v>12.63</v>
      </c>
      <c r="C151" s="85">
        <f t="shared" si="1473"/>
        <v>10.104000000000001</v>
      </c>
      <c r="D151" s="194">
        <f t="shared" si="1482"/>
        <v>0</v>
      </c>
      <c r="E151" s="84">
        <v>13.13</v>
      </c>
      <c r="F151" s="85">
        <f t="shared" si="1474"/>
        <v>10.504000000000001</v>
      </c>
      <c r="G151" s="194">
        <f t="shared" si="1483"/>
        <v>0</v>
      </c>
      <c r="H151" s="84">
        <v>13.53</v>
      </c>
      <c r="I151" s="85">
        <f t="shared" si="1475"/>
        <v>10.824</v>
      </c>
      <c r="J151" s="194">
        <f t="shared" si="1484"/>
        <v>0</v>
      </c>
      <c r="K151" s="85">
        <v>13.48</v>
      </c>
      <c r="L151" s="85">
        <f t="shared" si="1476"/>
        <v>10.784000000000001</v>
      </c>
      <c r="M151" s="195">
        <f t="shared" si="1485"/>
        <v>0</v>
      </c>
      <c r="N151" s="85">
        <v>14.07</v>
      </c>
      <c r="O151" s="85">
        <f t="shared" si="1477"/>
        <v>11.256</v>
      </c>
      <c r="P151" s="195">
        <f t="shared" si="1486"/>
        <v>0</v>
      </c>
      <c r="Q151" s="85">
        <v>10.29</v>
      </c>
      <c r="R151" s="85">
        <f t="shared" si="1478"/>
        <v>8.2319999999999993</v>
      </c>
      <c r="S151" s="195">
        <f t="shared" si="1487"/>
        <v>0</v>
      </c>
      <c r="T151" s="85">
        <v>14.36</v>
      </c>
      <c r="U151" s="85">
        <f t="shared" si="1479"/>
        <v>11.488</v>
      </c>
      <c r="V151" s="195">
        <f t="shared" si="1488"/>
        <v>0</v>
      </c>
      <c r="W151" s="207">
        <v>16.989999999999998</v>
      </c>
      <c r="X151" s="195">
        <f t="shared" si="1489"/>
        <v>0</v>
      </c>
      <c r="Y151" s="85">
        <v>17.239999999999998</v>
      </c>
      <c r="Z151" s="194">
        <f t="shared" si="1490"/>
        <v>0</v>
      </c>
      <c r="AA151" s="85">
        <v>17.989999999999998</v>
      </c>
      <c r="AB151" s="194">
        <f t="shared" si="1491"/>
        <v>0</v>
      </c>
      <c r="AC151" s="85">
        <v>18.239999999999998</v>
      </c>
      <c r="AD151" s="194">
        <f t="shared" si="1492"/>
        <v>0</v>
      </c>
      <c r="AE151" s="84">
        <v>23.28</v>
      </c>
      <c r="AF151" s="85">
        <f t="shared" si="1480"/>
        <v>18.624000000000002</v>
      </c>
      <c r="AG151" s="85">
        <f t="shared" si="1493"/>
        <v>0</v>
      </c>
      <c r="AH151" s="85">
        <v>22.43</v>
      </c>
      <c r="AI151" s="85">
        <f t="shared" si="1481"/>
        <v>17.943999999999999</v>
      </c>
      <c r="AJ151" s="85">
        <f t="shared" si="1494"/>
        <v>0</v>
      </c>
    </row>
    <row r="152" spans="1:36" ht="13.5" thickBot="1" x14ac:dyDescent="0.25">
      <c r="A152" s="178">
        <v>43957</v>
      </c>
      <c r="B152" s="220">
        <v>12.88</v>
      </c>
      <c r="C152" s="85">
        <f t="shared" si="1473"/>
        <v>10.304</v>
      </c>
      <c r="D152" s="194">
        <f t="shared" si="1482"/>
        <v>25</v>
      </c>
      <c r="E152" s="84">
        <v>13.38</v>
      </c>
      <c r="F152" s="85">
        <f t="shared" si="1474"/>
        <v>10.704000000000001</v>
      </c>
      <c r="G152" s="194">
        <f t="shared" si="1483"/>
        <v>25</v>
      </c>
      <c r="H152" s="84">
        <v>13.78</v>
      </c>
      <c r="I152" s="85">
        <f t="shared" si="1475"/>
        <v>11.023999999999999</v>
      </c>
      <c r="J152" s="194">
        <f t="shared" si="1484"/>
        <v>25</v>
      </c>
      <c r="K152" s="85">
        <v>13.73</v>
      </c>
      <c r="L152" s="85">
        <f t="shared" si="1476"/>
        <v>10.984</v>
      </c>
      <c r="M152" s="195">
        <f t="shared" si="1485"/>
        <v>25</v>
      </c>
      <c r="N152" s="85">
        <v>14.32</v>
      </c>
      <c r="O152" s="85">
        <f t="shared" si="1477"/>
        <v>11.456</v>
      </c>
      <c r="P152" s="195">
        <f t="shared" si="1486"/>
        <v>25</v>
      </c>
      <c r="Q152" s="85">
        <v>10.54</v>
      </c>
      <c r="R152" s="85">
        <f t="shared" si="1478"/>
        <v>8.4319999999999986</v>
      </c>
      <c r="S152" s="195">
        <f t="shared" si="1487"/>
        <v>25</v>
      </c>
      <c r="T152" s="85">
        <v>14.61</v>
      </c>
      <c r="U152" s="85">
        <f t="shared" si="1479"/>
        <v>11.687999999999999</v>
      </c>
      <c r="V152" s="195">
        <f t="shared" si="1488"/>
        <v>25</v>
      </c>
      <c r="W152" s="207">
        <v>16.989999999999998</v>
      </c>
      <c r="X152" s="195">
        <f t="shared" si="1489"/>
        <v>0</v>
      </c>
      <c r="Y152" s="85">
        <v>17.239999999999998</v>
      </c>
      <c r="Z152" s="194">
        <f t="shared" si="1490"/>
        <v>0</v>
      </c>
      <c r="AA152" s="85">
        <v>17.989999999999998</v>
      </c>
      <c r="AB152" s="194">
        <f t="shared" si="1491"/>
        <v>0</v>
      </c>
      <c r="AC152" s="85">
        <v>18.239999999999998</v>
      </c>
      <c r="AD152" s="194">
        <f t="shared" si="1492"/>
        <v>0</v>
      </c>
      <c r="AE152" s="84">
        <v>23.28</v>
      </c>
      <c r="AF152" s="85">
        <f t="shared" si="1480"/>
        <v>18.624000000000002</v>
      </c>
      <c r="AG152" s="85">
        <f t="shared" si="1493"/>
        <v>0</v>
      </c>
      <c r="AH152" s="85">
        <v>22.43</v>
      </c>
      <c r="AI152" s="85">
        <f t="shared" si="1481"/>
        <v>17.943999999999999</v>
      </c>
      <c r="AJ152" s="85">
        <f t="shared" si="1494"/>
        <v>0</v>
      </c>
    </row>
    <row r="153" spans="1:36" ht="13.5" thickBot="1" x14ac:dyDescent="0.25">
      <c r="A153" s="178">
        <v>43958</v>
      </c>
      <c r="B153" s="220">
        <v>12.88</v>
      </c>
      <c r="C153" s="85">
        <f t="shared" ref="C153" si="1495">B153/1.25</f>
        <v>10.304</v>
      </c>
      <c r="D153" s="194">
        <f t="shared" ref="D153" si="1496">(B153-B152)*100</f>
        <v>0</v>
      </c>
      <c r="E153" s="84">
        <v>13.38</v>
      </c>
      <c r="F153" s="85">
        <f t="shared" ref="F153" si="1497">E153/1.25</f>
        <v>10.704000000000001</v>
      </c>
      <c r="G153" s="194">
        <f t="shared" ref="G153" si="1498">(E153-E152)*100</f>
        <v>0</v>
      </c>
      <c r="H153" s="84">
        <v>13.78</v>
      </c>
      <c r="I153" s="85">
        <f t="shared" ref="I153" si="1499">H153/1.25</f>
        <v>11.023999999999999</v>
      </c>
      <c r="J153" s="194">
        <f t="shared" ref="J153" si="1500">(H153-H152)*100</f>
        <v>0</v>
      </c>
      <c r="K153" s="85">
        <v>13.63</v>
      </c>
      <c r="L153" s="85">
        <f t="shared" ref="L153" si="1501">K153/1.25</f>
        <v>10.904</v>
      </c>
      <c r="M153" s="195">
        <f t="shared" ref="M153" si="1502">(K153-K152)*100</f>
        <v>-9.9999999999999645</v>
      </c>
      <c r="N153" s="85">
        <v>14.22</v>
      </c>
      <c r="O153" s="85">
        <f t="shared" ref="O153" si="1503">N153/1.25</f>
        <v>11.376000000000001</v>
      </c>
      <c r="P153" s="195">
        <f t="shared" ref="P153" si="1504">(N153-N152)*100</f>
        <v>-9.9999999999999645</v>
      </c>
      <c r="Q153" s="85">
        <v>10.54</v>
      </c>
      <c r="R153" s="85">
        <f t="shared" ref="R153" si="1505">Q153/1.25</f>
        <v>8.4319999999999986</v>
      </c>
      <c r="S153" s="195">
        <f t="shared" ref="S153" si="1506">(Q153-Q152)*100</f>
        <v>0</v>
      </c>
      <c r="T153" s="85">
        <v>14.51</v>
      </c>
      <c r="U153" s="85">
        <f t="shared" ref="U153" si="1507">T153/1.25</f>
        <v>11.608000000000001</v>
      </c>
      <c r="V153" s="195">
        <f t="shared" ref="V153" si="1508">(T153-T152)*100</f>
        <v>-9.9999999999999645</v>
      </c>
      <c r="W153" s="207">
        <v>16.989999999999998</v>
      </c>
      <c r="X153" s="195">
        <f t="shared" ref="X153" si="1509">(W153-W152)*100</f>
        <v>0</v>
      </c>
      <c r="Y153" s="85">
        <v>17.239999999999998</v>
      </c>
      <c r="Z153" s="194">
        <f t="shared" ref="Z153" si="1510">(Y153-Y152)*100</f>
        <v>0</v>
      </c>
      <c r="AA153" s="85">
        <v>17.989999999999998</v>
      </c>
      <c r="AB153" s="194">
        <f t="shared" ref="AB153" si="1511">(AA153-AA152)*100</f>
        <v>0</v>
      </c>
      <c r="AC153" s="85">
        <v>18.239999999999998</v>
      </c>
      <c r="AD153" s="194">
        <f t="shared" ref="AD153" si="1512">(AC153-AC152)*100</f>
        <v>0</v>
      </c>
      <c r="AE153" s="84">
        <v>23.28</v>
      </c>
      <c r="AF153" s="85">
        <f t="shared" ref="AF153" si="1513">AE153/1.25</f>
        <v>18.624000000000002</v>
      </c>
      <c r="AG153" s="85">
        <f t="shared" ref="AG153" si="1514">SUM(AE153-AE152)</f>
        <v>0</v>
      </c>
      <c r="AH153" s="85">
        <v>22.43</v>
      </c>
      <c r="AI153" s="85">
        <f t="shared" ref="AI153" si="1515">AH153/1.25</f>
        <v>17.943999999999999</v>
      </c>
      <c r="AJ153" s="85">
        <f t="shared" ref="AJ153" si="1516">SUM(AH153-AH152)</f>
        <v>0</v>
      </c>
    </row>
    <row r="154" spans="1:36" ht="13.5" thickBot="1" x14ac:dyDescent="0.25">
      <c r="A154" s="178">
        <v>43959</v>
      </c>
      <c r="B154" s="220">
        <v>13.13</v>
      </c>
      <c r="C154" s="85">
        <f t="shared" ref="C154" si="1517">B154/1.25</f>
        <v>10.504000000000001</v>
      </c>
      <c r="D154" s="194">
        <f t="shared" ref="D154" si="1518">(B154-B153)*100</f>
        <v>25</v>
      </c>
      <c r="E154" s="84">
        <v>13.63</v>
      </c>
      <c r="F154" s="85">
        <f t="shared" ref="F154" si="1519">E154/1.25</f>
        <v>10.904</v>
      </c>
      <c r="G154" s="194">
        <f t="shared" ref="G154" si="1520">(E154-E153)*100</f>
        <v>25</v>
      </c>
      <c r="H154" s="84">
        <v>14.03</v>
      </c>
      <c r="I154" s="85">
        <f t="shared" ref="I154" si="1521">H154/1.25</f>
        <v>11.224</v>
      </c>
      <c r="J154" s="194">
        <f t="shared" ref="J154" si="1522">(H154-H153)*100</f>
        <v>25</v>
      </c>
      <c r="K154" s="85">
        <v>13.73</v>
      </c>
      <c r="L154" s="85">
        <f t="shared" ref="L154" si="1523">K154/1.25</f>
        <v>10.984</v>
      </c>
      <c r="M154" s="195">
        <f t="shared" ref="M154" si="1524">(K154-K153)*100</f>
        <v>9.9999999999999645</v>
      </c>
      <c r="N154" s="85">
        <v>14.32</v>
      </c>
      <c r="O154" s="85">
        <f t="shared" ref="O154" si="1525">N154/1.25</f>
        <v>11.456</v>
      </c>
      <c r="P154" s="195">
        <f t="shared" ref="P154" si="1526">(N154-N153)*100</f>
        <v>9.9999999999999645</v>
      </c>
      <c r="Q154" s="85">
        <v>10.54</v>
      </c>
      <c r="R154" s="85">
        <f t="shared" ref="R154" si="1527">Q154/1.25</f>
        <v>8.4319999999999986</v>
      </c>
      <c r="S154" s="195">
        <f t="shared" ref="S154" si="1528">(Q154-Q153)*100</f>
        <v>0</v>
      </c>
      <c r="T154" s="85">
        <v>14.61</v>
      </c>
      <c r="U154" s="85">
        <f t="shared" ref="U154" si="1529">T154/1.25</f>
        <v>11.687999999999999</v>
      </c>
      <c r="V154" s="195">
        <f t="shared" ref="V154" si="1530">(T154-T153)*100</f>
        <v>9.9999999999999645</v>
      </c>
      <c r="W154" s="207">
        <v>16.989999999999998</v>
      </c>
      <c r="X154" s="195">
        <f t="shared" ref="X154" si="1531">(W154-W153)*100</f>
        <v>0</v>
      </c>
      <c r="Y154" s="85">
        <v>17.239999999999998</v>
      </c>
      <c r="Z154" s="194">
        <f t="shared" ref="Z154" si="1532">(Y154-Y153)*100</f>
        <v>0</v>
      </c>
      <c r="AA154" s="85">
        <v>17.989999999999998</v>
      </c>
      <c r="AB154" s="194">
        <f t="shared" ref="AB154" si="1533">(AA154-AA153)*100</f>
        <v>0</v>
      </c>
      <c r="AC154" s="85">
        <v>18.239999999999998</v>
      </c>
      <c r="AD154" s="194">
        <f t="shared" ref="AD154" si="1534">(AC154-AC153)*100</f>
        <v>0</v>
      </c>
      <c r="AE154" s="84">
        <v>23.28</v>
      </c>
      <c r="AF154" s="85">
        <f t="shared" ref="AF154" si="1535">AE154/1.25</f>
        <v>18.624000000000002</v>
      </c>
      <c r="AG154" s="85">
        <f t="shared" ref="AG154" si="1536">SUM(AE154-AE153)</f>
        <v>0</v>
      </c>
      <c r="AH154" s="85">
        <v>22.43</v>
      </c>
      <c r="AI154" s="85">
        <f t="shared" ref="AI154" si="1537">AH154/1.25</f>
        <v>17.943999999999999</v>
      </c>
      <c r="AJ154" s="85">
        <f t="shared" ref="AJ154" si="1538">SUM(AH154-AH153)</f>
        <v>0</v>
      </c>
    </row>
    <row r="155" spans="1:36" ht="13.5" thickBot="1" x14ac:dyDescent="0.25">
      <c r="A155" s="178">
        <v>43960</v>
      </c>
      <c r="B155" s="220">
        <v>13.13</v>
      </c>
      <c r="C155" s="85">
        <f t="shared" ref="C155:C158" si="1539">B155/1.25</f>
        <v>10.504000000000001</v>
      </c>
      <c r="D155" s="194">
        <f t="shared" ref="D155:D158" si="1540">(B155-B154)*100</f>
        <v>0</v>
      </c>
      <c r="E155" s="84">
        <v>13.63</v>
      </c>
      <c r="F155" s="85">
        <f t="shared" ref="F155:F158" si="1541">E155/1.25</f>
        <v>10.904</v>
      </c>
      <c r="G155" s="194">
        <f t="shared" ref="G155:G158" si="1542">(E155-E154)*100</f>
        <v>0</v>
      </c>
      <c r="H155" s="84">
        <v>14.03</v>
      </c>
      <c r="I155" s="85">
        <f t="shared" ref="I155:I158" si="1543">H155/1.25</f>
        <v>11.224</v>
      </c>
      <c r="J155" s="194">
        <f t="shared" ref="J155:J158" si="1544">(H155-H154)*100</f>
        <v>0</v>
      </c>
      <c r="K155" s="85">
        <v>13.73</v>
      </c>
      <c r="L155" s="85">
        <f t="shared" ref="L155:L158" si="1545">K155/1.25</f>
        <v>10.984</v>
      </c>
      <c r="M155" s="195">
        <f t="shared" ref="M155:M158" si="1546">(K155-K154)*100</f>
        <v>0</v>
      </c>
      <c r="N155" s="85">
        <v>14.32</v>
      </c>
      <c r="O155" s="85">
        <f t="shared" ref="O155:O158" si="1547">N155/1.25</f>
        <v>11.456</v>
      </c>
      <c r="P155" s="195">
        <f t="shared" ref="P155:P158" si="1548">(N155-N154)*100</f>
        <v>0</v>
      </c>
      <c r="Q155" s="85">
        <v>10.54</v>
      </c>
      <c r="R155" s="85">
        <f t="shared" ref="R155:R158" si="1549">Q155/1.25</f>
        <v>8.4319999999999986</v>
      </c>
      <c r="S155" s="195">
        <f t="shared" ref="S155:S158" si="1550">(Q155-Q154)*100</f>
        <v>0</v>
      </c>
      <c r="T155" s="85">
        <v>14.61</v>
      </c>
      <c r="U155" s="85">
        <f t="shared" ref="U155:U158" si="1551">T155/1.25</f>
        <v>11.687999999999999</v>
      </c>
      <c r="V155" s="195">
        <f t="shared" ref="V155:V158" si="1552">(T155-T154)*100</f>
        <v>0</v>
      </c>
      <c r="W155" s="207">
        <v>16.989999999999998</v>
      </c>
      <c r="X155" s="195">
        <f t="shared" ref="X155:X158" si="1553">(W155-W154)*100</f>
        <v>0</v>
      </c>
      <c r="Y155" s="85">
        <v>17.239999999999998</v>
      </c>
      <c r="Z155" s="194">
        <f t="shared" ref="Z155:Z158" si="1554">(Y155-Y154)*100</f>
        <v>0</v>
      </c>
      <c r="AA155" s="85">
        <v>17.989999999999998</v>
      </c>
      <c r="AB155" s="194">
        <f t="shared" ref="AB155:AB158" si="1555">(AA155-AA154)*100</f>
        <v>0</v>
      </c>
      <c r="AC155" s="85">
        <v>18.239999999999998</v>
      </c>
      <c r="AD155" s="194">
        <f t="shared" ref="AD155:AD158" si="1556">(AC155-AC154)*100</f>
        <v>0</v>
      </c>
      <c r="AE155" s="84">
        <v>23.28</v>
      </c>
      <c r="AF155" s="85">
        <f t="shared" ref="AF155:AF158" si="1557">AE155/1.25</f>
        <v>18.624000000000002</v>
      </c>
      <c r="AG155" s="85">
        <f t="shared" ref="AG155:AG158" si="1558">SUM(AE155-AE154)</f>
        <v>0</v>
      </c>
      <c r="AH155" s="85">
        <v>22.43</v>
      </c>
      <c r="AI155" s="85">
        <f t="shared" ref="AI155:AI158" si="1559">AH155/1.25</f>
        <v>17.943999999999999</v>
      </c>
      <c r="AJ155" s="85">
        <f t="shared" ref="AJ155:AJ158" si="1560">SUM(AH155-AH154)</f>
        <v>0</v>
      </c>
    </row>
    <row r="156" spans="1:36" ht="13.5" thickBot="1" x14ac:dyDescent="0.25">
      <c r="A156" s="178">
        <v>43961</v>
      </c>
      <c r="B156" s="220">
        <v>13.13</v>
      </c>
      <c r="C156" s="85">
        <f t="shared" si="1539"/>
        <v>10.504000000000001</v>
      </c>
      <c r="D156" s="194">
        <f t="shared" si="1540"/>
        <v>0</v>
      </c>
      <c r="E156" s="84">
        <v>13.63</v>
      </c>
      <c r="F156" s="85">
        <f t="shared" si="1541"/>
        <v>10.904</v>
      </c>
      <c r="G156" s="194">
        <f t="shared" si="1542"/>
        <v>0</v>
      </c>
      <c r="H156" s="84">
        <v>14.03</v>
      </c>
      <c r="I156" s="85">
        <f t="shared" si="1543"/>
        <v>11.224</v>
      </c>
      <c r="J156" s="194">
        <f t="shared" si="1544"/>
        <v>0</v>
      </c>
      <c r="K156" s="85">
        <v>13.73</v>
      </c>
      <c r="L156" s="85">
        <f t="shared" si="1545"/>
        <v>10.984</v>
      </c>
      <c r="M156" s="195">
        <f t="shared" si="1546"/>
        <v>0</v>
      </c>
      <c r="N156" s="85">
        <v>14.32</v>
      </c>
      <c r="O156" s="85">
        <f t="shared" si="1547"/>
        <v>11.456</v>
      </c>
      <c r="P156" s="195">
        <f t="shared" si="1548"/>
        <v>0</v>
      </c>
      <c r="Q156" s="85">
        <v>10.54</v>
      </c>
      <c r="R156" s="85">
        <f t="shared" si="1549"/>
        <v>8.4319999999999986</v>
      </c>
      <c r="S156" s="195">
        <f t="shared" si="1550"/>
        <v>0</v>
      </c>
      <c r="T156" s="85">
        <v>14.61</v>
      </c>
      <c r="U156" s="85">
        <f t="shared" si="1551"/>
        <v>11.687999999999999</v>
      </c>
      <c r="V156" s="195">
        <f t="shared" si="1552"/>
        <v>0</v>
      </c>
      <c r="W156" s="207">
        <v>16.989999999999998</v>
      </c>
      <c r="X156" s="195">
        <f t="shared" si="1553"/>
        <v>0</v>
      </c>
      <c r="Y156" s="85">
        <v>17.239999999999998</v>
      </c>
      <c r="Z156" s="194">
        <f t="shared" si="1554"/>
        <v>0</v>
      </c>
      <c r="AA156" s="85">
        <v>17.989999999999998</v>
      </c>
      <c r="AB156" s="194">
        <f t="shared" si="1555"/>
        <v>0</v>
      </c>
      <c r="AC156" s="85">
        <v>18.239999999999998</v>
      </c>
      <c r="AD156" s="194">
        <f t="shared" si="1556"/>
        <v>0</v>
      </c>
      <c r="AE156" s="84">
        <v>23.28</v>
      </c>
      <c r="AF156" s="85">
        <f t="shared" si="1557"/>
        <v>18.624000000000002</v>
      </c>
      <c r="AG156" s="85">
        <f t="shared" si="1558"/>
        <v>0</v>
      </c>
      <c r="AH156" s="85">
        <v>22.43</v>
      </c>
      <c r="AI156" s="85">
        <f t="shared" si="1559"/>
        <v>17.943999999999999</v>
      </c>
      <c r="AJ156" s="85">
        <f t="shared" si="1560"/>
        <v>0</v>
      </c>
    </row>
    <row r="157" spans="1:36" ht="13.5" thickBot="1" x14ac:dyDescent="0.25">
      <c r="A157" s="178">
        <v>43962</v>
      </c>
      <c r="B157" s="220">
        <v>13.13</v>
      </c>
      <c r="C157" s="85">
        <f t="shared" si="1539"/>
        <v>10.504000000000001</v>
      </c>
      <c r="D157" s="194">
        <f t="shared" si="1540"/>
        <v>0</v>
      </c>
      <c r="E157" s="84">
        <v>13.63</v>
      </c>
      <c r="F157" s="85">
        <f t="shared" si="1541"/>
        <v>10.904</v>
      </c>
      <c r="G157" s="194">
        <f t="shared" si="1542"/>
        <v>0</v>
      </c>
      <c r="H157" s="84">
        <v>14.03</v>
      </c>
      <c r="I157" s="85">
        <f t="shared" si="1543"/>
        <v>11.224</v>
      </c>
      <c r="J157" s="194">
        <f t="shared" si="1544"/>
        <v>0</v>
      </c>
      <c r="K157" s="85">
        <v>13.73</v>
      </c>
      <c r="L157" s="85">
        <f t="shared" si="1545"/>
        <v>10.984</v>
      </c>
      <c r="M157" s="195">
        <f t="shared" si="1546"/>
        <v>0</v>
      </c>
      <c r="N157" s="85">
        <v>14.32</v>
      </c>
      <c r="O157" s="85">
        <f t="shared" si="1547"/>
        <v>11.456</v>
      </c>
      <c r="P157" s="195">
        <f t="shared" si="1548"/>
        <v>0</v>
      </c>
      <c r="Q157" s="85">
        <v>10.54</v>
      </c>
      <c r="R157" s="85">
        <f t="shared" si="1549"/>
        <v>8.4319999999999986</v>
      </c>
      <c r="S157" s="195">
        <f t="shared" si="1550"/>
        <v>0</v>
      </c>
      <c r="T157" s="85">
        <v>14.61</v>
      </c>
      <c r="U157" s="85">
        <f t="shared" si="1551"/>
        <v>11.687999999999999</v>
      </c>
      <c r="V157" s="195">
        <f t="shared" si="1552"/>
        <v>0</v>
      </c>
      <c r="W157" s="207">
        <v>16.989999999999998</v>
      </c>
      <c r="X157" s="195">
        <f t="shared" si="1553"/>
        <v>0</v>
      </c>
      <c r="Y157" s="85">
        <v>17.239999999999998</v>
      </c>
      <c r="Z157" s="194">
        <f t="shared" si="1554"/>
        <v>0</v>
      </c>
      <c r="AA157" s="85">
        <v>17.989999999999998</v>
      </c>
      <c r="AB157" s="194">
        <f t="shared" si="1555"/>
        <v>0</v>
      </c>
      <c r="AC157" s="85">
        <v>18.239999999999998</v>
      </c>
      <c r="AD157" s="194">
        <f t="shared" si="1556"/>
        <v>0</v>
      </c>
      <c r="AE157" s="84">
        <v>23.28</v>
      </c>
      <c r="AF157" s="85">
        <f t="shared" si="1557"/>
        <v>18.624000000000002</v>
      </c>
      <c r="AG157" s="85">
        <f t="shared" si="1558"/>
        <v>0</v>
      </c>
      <c r="AH157" s="85">
        <v>22.43</v>
      </c>
      <c r="AI157" s="85">
        <f t="shared" si="1559"/>
        <v>17.943999999999999</v>
      </c>
      <c r="AJ157" s="85">
        <f t="shared" si="1560"/>
        <v>0</v>
      </c>
    </row>
    <row r="158" spans="1:36" ht="13.5" thickBot="1" x14ac:dyDescent="0.25">
      <c r="A158" s="178">
        <v>43963</v>
      </c>
      <c r="B158" s="220">
        <v>13.23</v>
      </c>
      <c r="C158" s="85">
        <f t="shared" si="1539"/>
        <v>10.584</v>
      </c>
      <c r="D158" s="194">
        <f t="shared" si="1540"/>
        <v>9.9999999999999645</v>
      </c>
      <c r="E158" s="84">
        <v>13.73</v>
      </c>
      <c r="F158" s="85">
        <f t="shared" si="1541"/>
        <v>10.984</v>
      </c>
      <c r="G158" s="194">
        <f t="shared" si="1542"/>
        <v>9.9999999999999645</v>
      </c>
      <c r="H158" s="84">
        <v>14.13</v>
      </c>
      <c r="I158" s="85">
        <f t="shared" si="1543"/>
        <v>11.304</v>
      </c>
      <c r="J158" s="194">
        <f t="shared" si="1544"/>
        <v>10.000000000000142</v>
      </c>
      <c r="K158" s="85">
        <v>13.73</v>
      </c>
      <c r="L158" s="85">
        <f t="shared" si="1545"/>
        <v>10.984</v>
      </c>
      <c r="M158" s="195">
        <f t="shared" si="1546"/>
        <v>0</v>
      </c>
      <c r="N158" s="85">
        <v>14.32</v>
      </c>
      <c r="O158" s="85">
        <f t="shared" si="1547"/>
        <v>11.456</v>
      </c>
      <c r="P158" s="195">
        <f t="shared" si="1548"/>
        <v>0</v>
      </c>
      <c r="Q158" s="85">
        <v>10.54</v>
      </c>
      <c r="R158" s="85">
        <f t="shared" si="1549"/>
        <v>8.4319999999999986</v>
      </c>
      <c r="S158" s="195">
        <f t="shared" si="1550"/>
        <v>0</v>
      </c>
      <c r="T158" s="85">
        <v>14.61</v>
      </c>
      <c r="U158" s="85">
        <f t="shared" si="1551"/>
        <v>11.687999999999999</v>
      </c>
      <c r="V158" s="195">
        <f t="shared" si="1552"/>
        <v>0</v>
      </c>
      <c r="W158" s="207">
        <v>16.989999999999998</v>
      </c>
      <c r="X158" s="195">
        <f t="shared" si="1553"/>
        <v>0</v>
      </c>
      <c r="Y158" s="85">
        <v>17.239999999999998</v>
      </c>
      <c r="Z158" s="194">
        <f t="shared" si="1554"/>
        <v>0</v>
      </c>
      <c r="AA158" s="85">
        <v>17.989999999999998</v>
      </c>
      <c r="AB158" s="194">
        <f t="shared" si="1555"/>
        <v>0</v>
      </c>
      <c r="AC158" s="85">
        <v>18.239999999999998</v>
      </c>
      <c r="AD158" s="194">
        <f t="shared" si="1556"/>
        <v>0</v>
      </c>
      <c r="AE158" s="84">
        <v>23.28</v>
      </c>
      <c r="AF158" s="85">
        <f t="shared" si="1557"/>
        <v>18.624000000000002</v>
      </c>
      <c r="AG158" s="85">
        <f t="shared" si="1558"/>
        <v>0</v>
      </c>
      <c r="AH158" s="85">
        <v>22.43</v>
      </c>
      <c r="AI158" s="85">
        <f t="shared" si="1559"/>
        <v>17.943999999999999</v>
      </c>
      <c r="AJ158" s="85">
        <f t="shared" si="1560"/>
        <v>0</v>
      </c>
    </row>
    <row r="159" spans="1:36" ht="13.5" thickBot="1" x14ac:dyDescent="0.25">
      <c r="A159" s="178">
        <v>43964</v>
      </c>
      <c r="B159" s="220">
        <v>13.23</v>
      </c>
      <c r="C159" s="85">
        <f t="shared" ref="C159" si="1561">B159/1.25</f>
        <v>10.584</v>
      </c>
      <c r="D159" s="194">
        <f t="shared" ref="D159" si="1562">(B159-B158)*100</f>
        <v>0</v>
      </c>
      <c r="E159" s="84">
        <v>13.73</v>
      </c>
      <c r="F159" s="85">
        <f t="shared" ref="F159" si="1563">E159/1.25</f>
        <v>10.984</v>
      </c>
      <c r="G159" s="194">
        <f t="shared" ref="G159" si="1564">(E159-E158)*100</f>
        <v>0</v>
      </c>
      <c r="H159" s="84">
        <v>14.13</v>
      </c>
      <c r="I159" s="85">
        <f t="shared" ref="I159" si="1565">H159/1.25</f>
        <v>11.304</v>
      </c>
      <c r="J159" s="194">
        <f t="shared" ref="J159" si="1566">(H159-H158)*100</f>
        <v>0</v>
      </c>
      <c r="K159" s="85">
        <v>13.73</v>
      </c>
      <c r="L159" s="85">
        <f t="shared" ref="L159" si="1567">K159/1.25</f>
        <v>10.984</v>
      </c>
      <c r="M159" s="195">
        <f t="shared" ref="M159" si="1568">(K159-K158)*100</f>
        <v>0</v>
      </c>
      <c r="N159" s="85">
        <v>14.32</v>
      </c>
      <c r="O159" s="85">
        <f t="shared" ref="O159" si="1569">N159/1.25</f>
        <v>11.456</v>
      </c>
      <c r="P159" s="195">
        <f t="shared" ref="P159" si="1570">(N159-N158)*100</f>
        <v>0</v>
      </c>
      <c r="Q159" s="85">
        <v>10.54</v>
      </c>
      <c r="R159" s="85">
        <f t="shared" ref="R159" si="1571">Q159/1.25</f>
        <v>8.4319999999999986</v>
      </c>
      <c r="S159" s="195">
        <f t="shared" ref="S159" si="1572">(Q159-Q158)*100</f>
        <v>0</v>
      </c>
      <c r="T159" s="85">
        <v>14.61</v>
      </c>
      <c r="U159" s="85">
        <f t="shared" ref="U159" si="1573">T159/1.25</f>
        <v>11.687999999999999</v>
      </c>
      <c r="V159" s="195">
        <f t="shared" ref="V159" si="1574">(T159-T158)*100</f>
        <v>0</v>
      </c>
      <c r="W159" s="207">
        <v>17.190000000000001</v>
      </c>
      <c r="X159" s="195">
        <f t="shared" ref="X159" si="1575">(W159-W158)*100</f>
        <v>20.000000000000284</v>
      </c>
      <c r="Y159" s="85">
        <v>17.440000000000001</v>
      </c>
      <c r="Z159" s="194">
        <f t="shared" ref="Z159" si="1576">(Y159-Y158)*100</f>
        <v>20.000000000000284</v>
      </c>
      <c r="AA159" s="85">
        <v>17.989999999999998</v>
      </c>
      <c r="AB159" s="194">
        <f t="shared" ref="AB159" si="1577">(AA159-AA158)*100</f>
        <v>0</v>
      </c>
      <c r="AC159" s="85">
        <v>18.239999999999998</v>
      </c>
      <c r="AD159" s="194">
        <f t="shared" ref="AD159" si="1578">(AC159-AC158)*100</f>
        <v>0</v>
      </c>
      <c r="AE159" s="84">
        <v>23.28</v>
      </c>
      <c r="AF159" s="85">
        <f t="shared" ref="AF159" si="1579">AE159/1.25</f>
        <v>18.624000000000002</v>
      </c>
      <c r="AG159" s="85">
        <f t="shared" ref="AG159" si="1580">SUM(AE159-AE158)</f>
        <v>0</v>
      </c>
      <c r="AH159" s="85">
        <v>22.43</v>
      </c>
      <c r="AI159" s="85">
        <f t="shared" ref="AI159" si="1581">AH159/1.25</f>
        <v>17.943999999999999</v>
      </c>
      <c r="AJ159" s="85">
        <f t="shared" ref="AJ159" si="1582">SUM(AH159-AH158)</f>
        <v>0</v>
      </c>
    </row>
    <row r="160" spans="1:36" ht="13.5" thickBot="1" x14ac:dyDescent="0.25">
      <c r="A160" s="178">
        <v>43965</v>
      </c>
      <c r="B160" s="220">
        <v>13.23</v>
      </c>
      <c r="C160" s="85">
        <f t="shared" ref="C160:C164" si="1583">B160/1.25</f>
        <v>10.584</v>
      </c>
      <c r="D160" s="194">
        <f t="shared" ref="D160:D164" si="1584">(B160-B159)*100</f>
        <v>0</v>
      </c>
      <c r="E160" s="84">
        <v>13.73</v>
      </c>
      <c r="F160" s="85">
        <f t="shared" ref="F160:F164" si="1585">E160/1.25</f>
        <v>10.984</v>
      </c>
      <c r="G160" s="194">
        <f t="shared" ref="G160:G164" si="1586">(E160-E159)*100</f>
        <v>0</v>
      </c>
      <c r="H160" s="84">
        <v>14.13</v>
      </c>
      <c r="I160" s="85">
        <f t="shared" ref="I160:I164" si="1587">H160/1.25</f>
        <v>11.304</v>
      </c>
      <c r="J160" s="194">
        <f t="shared" ref="J160:J164" si="1588">(H160-H159)*100</f>
        <v>0</v>
      </c>
      <c r="K160" s="85">
        <v>13.73</v>
      </c>
      <c r="L160" s="85">
        <f t="shared" ref="L160:L164" si="1589">K160/1.25</f>
        <v>10.984</v>
      </c>
      <c r="M160" s="195">
        <f t="shared" ref="M160:M164" si="1590">(K160-K159)*100</f>
        <v>0</v>
      </c>
      <c r="N160" s="85">
        <v>14.32</v>
      </c>
      <c r="O160" s="85">
        <f t="shared" ref="O160:O164" si="1591">N160/1.25</f>
        <v>11.456</v>
      </c>
      <c r="P160" s="195">
        <f t="shared" ref="P160:P164" si="1592">(N160-N159)*100</f>
        <v>0</v>
      </c>
      <c r="Q160" s="85">
        <v>10.54</v>
      </c>
      <c r="R160" s="85">
        <f t="shared" ref="R160:R164" si="1593">Q160/1.25</f>
        <v>8.4319999999999986</v>
      </c>
      <c r="S160" s="195">
        <f t="shared" ref="S160:S164" si="1594">(Q160-Q159)*100</f>
        <v>0</v>
      </c>
      <c r="T160" s="85">
        <v>14.61</v>
      </c>
      <c r="U160" s="85">
        <f t="shared" ref="U160:U164" si="1595">T160/1.25</f>
        <v>11.687999999999999</v>
      </c>
      <c r="V160" s="195">
        <f t="shared" ref="V160:V164" si="1596">(T160-T159)*100</f>
        <v>0</v>
      </c>
      <c r="W160" s="207">
        <v>17.190000000000001</v>
      </c>
      <c r="X160" s="195">
        <f t="shared" ref="X160:X164" si="1597">(W160-W159)*100</f>
        <v>0</v>
      </c>
      <c r="Y160" s="85">
        <v>17.440000000000001</v>
      </c>
      <c r="Z160" s="194">
        <f t="shared" ref="Z160:Z164" si="1598">(Y160-Y159)*100</f>
        <v>0</v>
      </c>
      <c r="AA160" s="85">
        <v>17.989999999999998</v>
      </c>
      <c r="AB160" s="194">
        <f t="shared" ref="AB160:AB164" si="1599">(AA160-AA159)*100</f>
        <v>0</v>
      </c>
      <c r="AC160" s="85">
        <v>18.239999999999998</v>
      </c>
      <c r="AD160" s="194">
        <f t="shared" ref="AD160:AD164" si="1600">(AC160-AC159)*100</f>
        <v>0</v>
      </c>
      <c r="AE160" s="84">
        <v>23.28</v>
      </c>
      <c r="AF160" s="85">
        <f t="shared" ref="AF160:AF164" si="1601">AE160/1.25</f>
        <v>18.624000000000002</v>
      </c>
      <c r="AG160" s="85">
        <f t="shared" ref="AG160:AG164" si="1602">SUM(AE160-AE159)</f>
        <v>0</v>
      </c>
      <c r="AH160" s="85">
        <v>22.43</v>
      </c>
      <c r="AI160" s="85">
        <f t="shared" ref="AI160:AI164" si="1603">AH160/1.25</f>
        <v>17.943999999999999</v>
      </c>
      <c r="AJ160" s="85">
        <f t="shared" ref="AJ160:AJ164" si="1604">SUM(AH160-AH159)</f>
        <v>0</v>
      </c>
    </row>
    <row r="161" spans="1:36" ht="13.5" thickBot="1" x14ac:dyDescent="0.25">
      <c r="A161" s="178">
        <v>43966</v>
      </c>
      <c r="B161" s="220">
        <v>13.23</v>
      </c>
      <c r="C161" s="85">
        <f t="shared" si="1583"/>
        <v>10.584</v>
      </c>
      <c r="D161" s="194">
        <f t="shared" si="1584"/>
        <v>0</v>
      </c>
      <c r="E161" s="84">
        <v>13.73</v>
      </c>
      <c r="F161" s="85">
        <f t="shared" si="1585"/>
        <v>10.984</v>
      </c>
      <c r="G161" s="194">
        <f t="shared" si="1586"/>
        <v>0</v>
      </c>
      <c r="H161" s="84">
        <v>14.13</v>
      </c>
      <c r="I161" s="85">
        <f t="shared" si="1587"/>
        <v>11.304</v>
      </c>
      <c r="J161" s="194">
        <f t="shared" si="1588"/>
        <v>0</v>
      </c>
      <c r="K161" s="85">
        <v>13.73</v>
      </c>
      <c r="L161" s="85">
        <f t="shared" si="1589"/>
        <v>10.984</v>
      </c>
      <c r="M161" s="195">
        <f t="shared" si="1590"/>
        <v>0</v>
      </c>
      <c r="N161" s="85">
        <v>14.32</v>
      </c>
      <c r="O161" s="85">
        <f t="shared" si="1591"/>
        <v>11.456</v>
      </c>
      <c r="P161" s="195">
        <f t="shared" si="1592"/>
        <v>0</v>
      </c>
      <c r="Q161" s="85">
        <v>10.54</v>
      </c>
      <c r="R161" s="85">
        <f t="shared" si="1593"/>
        <v>8.4319999999999986</v>
      </c>
      <c r="S161" s="195">
        <f t="shared" si="1594"/>
        <v>0</v>
      </c>
      <c r="T161" s="85">
        <v>14.61</v>
      </c>
      <c r="U161" s="85">
        <f t="shared" si="1595"/>
        <v>11.687999999999999</v>
      </c>
      <c r="V161" s="195">
        <f t="shared" si="1596"/>
        <v>0</v>
      </c>
      <c r="W161" s="207">
        <v>17.190000000000001</v>
      </c>
      <c r="X161" s="195">
        <f t="shared" si="1597"/>
        <v>0</v>
      </c>
      <c r="Y161" s="85">
        <v>17.440000000000001</v>
      </c>
      <c r="Z161" s="194">
        <f t="shared" si="1598"/>
        <v>0</v>
      </c>
      <c r="AA161" s="85">
        <v>17.989999999999998</v>
      </c>
      <c r="AB161" s="194">
        <f t="shared" si="1599"/>
        <v>0</v>
      </c>
      <c r="AC161" s="85">
        <v>18.239999999999998</v>
      </c>
      <c r="AD161" s="194">
        <f t="shared" si="1600"/>
        <v>0</v>
      </c>
      <c r="AE161" s="84">
        <v>23.28</v>
      </c>
      <c r="AF161" s="85">
        <f t="shared" si="1601"/>
        <v>18.624000000000002</v>
      </c>
      <c r="AG161" s="85">
        <f t="shared" si="1602"/>
        <v>0</v>
      </c>
      <c r="AH161" s="85">
        <v>22.43</v>
      </c>
      <c r="AI161" s="85">
        <f t="shared" si="1603"/>
        <v>17.943999999999999</v>
      </c>
      <c r="AJ161" s="85">
        <f t="shared" si="1604"/>
        <v>0</v>
      </c>
    </row>
    <row r="162" spans="1:36" ht="13.5" thickBot="1" x14ac:dyDescent="0.25">
      <c r="A162" s="178">
        <v>43967</v>
      </c>
      <c r="B162" s="220">
        <v>13.23</v>
      </c>
      <c r="C162" s="85">
        <f t="shared" si="1583"/>
        <v>10.584</v>
      </c>
      <c r="D162" s="194">
        <f t="shared" si="1584"/>
        <v>0</v>
      </c>
      <c r="E162" s="84">
        <v>13.73</v>
      </c>
      <c r="F162" s="85">
        <f t="shared" si="1585"/>
        <v>10.984</v>
      </c>
      <c r="G162" s="194">
        <f t="shared" si="1586"/>
        <v>0</v>
      </c>
      <c r="H162" s="84">
        <v>14.13</v>
      </c>
      <c r="I162" s="85">
        <f t="shared" si="1587"/>
        <v>11.304</v>
      </c>
      <c r="J162" s="194">
        <f t="shared" si="1588"/>
        <v>0</v>
      </c>
      <c r="K162" s="85">
        <v>13.73</v>
      </c>
      <c r="L162" s="85">
        <f t="shared" si="1589"/>
        <v>10.984</v>
      </c>
      <c r="M162" s="195">
        <f t="shared" si="1590"/>
        <v>0</v>
      </c>
      <c r="N162" s="85">
        <v>14.32</v>
      </c>
      <c r="O162" s="85">
        <f t="shared" si="1591"/>
        <v>11.456</v>
      </c>
      <c r="P162" s="195">
        <f t="shared" si="1592"/>
        <v>0</v>
      </c>
      <c r="Q162" s="85">
        <v>10.54</v>
      </c>
      <c r="R162" s="85">
        <f t="shared" si="1593"/>
        <v>8.4319999999999986</v>
      </c>
      <c r="S162" s="195">
        <f t="shared" si="1594"/>
        <v>0</v>
      </c>
      <c r="T162" s="85">
        <v>14.61</v>
      </c>
      <c r="U162" s="85">
        <f t="shared" si="1595"/>
        <v>11.687999999999999</v>
      </c>
      <c r="V162" s="195">
        <f t="shared" si="1596"/>
        <v>0</v>
      </c>
      <c r="W162" s="207">
        <v>17.190000000000001</v>
      </c>
      <c r="X162" s="195">
        <f t="shared" si="1597"/>
        <v>0</v>
      </c>
      <c r="Y162" s="85">
        <v>17.440000000000001</v>
      </c>
      <c r="Z162" s="194">
        <f t="shared" si="1598"/>
        <v>0</v>
      </c>
      <c r="AA162" s="85">
        <v>17.989999999999998</v>
      </c>
      <c r="AB162" s="194">
        <f t="shared" si="1599"/>
        <v>0</v>
      </c>
      <c r="AC162" s="85">
        <v>18.239999999999998</v>
      </c>
      <c r="AD162" s="194">
        <f t="shared" si="1600"/>
        <v>0</v>
      </c>
      <c r="AE162" s="84">
        <v>23.28</v>
      </c>
      <c r="AF162" s="85">
        <f t="shared" si="1601"/>
        <v>18.624000000000002</v>
      </c>
      <c r="AG162" s="85">
        <f t="shared" si="1602"/>
        <v>0</v>
      </c>
      <c r="AH162" s="85">
        <v>22.43</v>
      </c>
      <c r="AI162" s="85">
        <f t="shared" si="1603"/>
        <v>17.943999999999999</v>
      </c>
      <c r="AJ162" s="85">
        <f t="shared" si="1604"/>
        <v>0</v>
      </c>
    </row>
    <row r="163" spans="1:36" ht="13.5" thickBot="1" x14ac:dyDescent="0.25">
      <c r="A163" s="178">
        <v>43968</v>
      </c>
      <c r="B163" s="220">
        <v>13.23</v>
      </c>
      <c r="C163" s="85">
        <f t="shared" si="1583"/>
        <v>10.584</v>
      </c>
      <c r="D163" s="194">
        <f t="shared" si="1584"/>
        <v>0</v>
      </c>
      <c r="E163" s="84">
        <v>13.73</v>
      </c>
      <c r="F163" s="85">
        <f t="shared" si="1585"/>
        <v>10.984</v>
      </c>
      <c r="G163" s="194">
        <f t="shared" si="1586"/>
        <v>0</v>
      </c>
      <c r="H163" s="84">
        <v>14.13</v>
      </c>
      <c r="I163" s="85">
        <f t="shared" si="1587"/>
        <v>11.304</v>
      </c>
      <c r="J163" s="194">
        <f t="shared" si="1588"/>
        <v>0</v>
      </c>
      <c r="K163" s="85">
        <v>13.73</v>
      </c>
      <c r="L163" s="85">
        <f t="shared" si="1589"/>
        <v>10.984</v>
      </c>
      <c r="M163" s="195">
        <f t="shared" si="1590"/>
        <v>0</v>
      </c>
      <c r="N163" s="85">
        <v>14.32</v>
      </c>
      <c r="O163" s="85">
        <f t="shared" si="1591"/>
        <v>11.456</v>
      </c>
      <c r="P163" s="195">
        <f t="shared" si="1592"/>
        <v>0</v>
      </c>
      <c r="Q163" s="85">
        <v>10.54</v>
      </c>
      <c r="R163" s="85">
        <f t="shared" si="1593"/>
        <v>8.4319999999999986</v>
      </c>
      <c r="S163" s="195">
        <f t="shared" si="1594"/>
        <v>0</v>
      </c>
      <c r="T163" s="85">
        <v>14.61</v>
      </c>
      <c r="U163" s="85">
        <f t="shared" si="1595"/>
        <v>11.687999999999999</v>
      </c>
      <c r="V163" s="195">
        <f t="shared" si="1596"/>
        <v>0</v>
      </c>
      <c r="W163" s="207">
        <v>17.190000000000001</v>
      </c>
      <c r="X163" s="195">
        <f t="shared" si="1597"/>
        <v>0</v>
      </c>
      <c r="Y163" s="85">
        <v>17.440000000000001</v>
      </c>
      <c r="Z163" s="194">
        <f t="shared" si="1598"/>
        <v>0</v>
      </c>
      <c r="AA163" s="85">
        <v>17.989999999999998</v>
      </c>
      <c r="AB163" s="194">
        <f t="shared" si="1599"/>
        <v>0</v>
      </c>
      <c r="AC163" s="85">
        <v>18.239999999999998</v>
      </c>
      <c r="AD163" s="194">
        <f t="shared" si="1600"/>
        <v>0</v>
      </c>
      <c r="AE163" s="84">
        <v>23.28</v>
      </c>
      <c r="AF163" s="85">
        <f t="shared" si="1601"/>
        <v>18.624000000000002</v>
      </c>
      <c r="AG163" s="85">
        <f t="shared" si="1602"/>
        <v>0</v>
      </c>
      <c r="AH163" s="85">
        <v>22.43</v>
      </c>
      <c r="AI163" s="85">
        <f t="shared" si="1603"/>
        <v>17.943999999999999</v>
      </c>
      <c r="AJ163" s="85">
        <f t="shared" si="1604"/>
        <v>0</v>
      </c>
    </row>
    <row r="164" spans="1:36" ht="13.5" thickBot="1" x14ac:dyDescent="0.25">
      <c r="A164" s="178">
        <v>43969</v>
      </c>
      <c r="B164" s="220">
        <v>13.38</v>
      </c>
      <c r="C164" s="85">
        <f t="shared" si="1583"/>
        <v>10.704000000000001</v>
      </c>
      <c r="D164" s="194">
        <f t="shared" si="1584"/>
        <v>15.000000000000036</v>
      </c>
      <c r="E164" s="84">
        <v>13.88</v>
      </c>
      <c r="F164" s="85">
        <f t="shared" si="1585"/>
        <v>11.104000000000001</v>
      </c>
      <c r="G164" s="194">
        <f t="shared" si="1586"/>
        <v>15.000000000000036</v>
      </c>
      <c r="H164" s="84">
        <v>14.28</v>
      </c>
      <c r="I164" s="85">
        <f t="shared" si="1587"/>
        <v>11.423999999999999</v>
      </c>
      <c r="J164" s="194">
        <f t="shared" si="1588"/>
        <v>14.999999999999858</v>
      </c>
      <c r="K164" s="85">
        <v>13.88</v>
      </c>
      <c r="L164" s="85">
        <f t="shared" si="1589"/>
        <v>11.104000000000001</v>
      </c>
      <c r="M164" s="195">
        <f t="shared" si="1590"/>
        <v>15.000000000000036</v>
      </c>
      <c r="N164" s="85">
        <v>14.47</v>
      </c>
      <c r="O164" s="85">
        <f t="shared" si="1591"/>
        <v>11.576000000000001</v>
      </c>
      <c r="P164" s="195">
        <f t="shared" si="1592"/>
        <v>15.000000000000036</v>
      </c>
      <c r="Q164" s="85">
        <v>10.74</v>
      </c>
      <c r="R164" s="85">
        <f t="shared" si="1593"/>
        <v>8.5920000000000005</v>
      </c>
      <c r="S164" s="195">
        <f t="shared" si="1594"/>
        <v>20.000000000000107</v>
      </c>
      <c r="T164" s="85">
        <v>14.76</v>
      </c>
      <c r="U164" s="85">
        <f t="shared" si="1595"/>
        <v>11.808</v>
      </c>
      <c r="V164" s="195">
        <f t="shared" si="1596"/>
        <v>15.000000000000036</v>
      </c>
      <c r="W164" s="207">
        <v>17.190000000000001</v>
      </c>
      <c r="X164" s="195">
        <f t="shared" si="1597"/>
        <v>0</v>
      </c>
      <c r="Y164" s="85">
        <v>17.440000000000001</v>
      </c>
      <c r="Z164" s="194">
        <f t="shared" si="1598"/>
        <v>0</v>
      </c>
      <c r="AA164" s="85">
        <v>17.989999999999998</v>
      </c>
      <c r="AB164" s="194">
        <f t="shared" si="1599"/>
        <v>0</v>
      </c>
      <c r="AC164" s="85">
        <v>18.239999999999998</v>
      </c>
      <c r="AD164" s="194">
        <f t="shared" si="1600"/>
        <v>0</v>
      </c>
      <c r="AE164" s="84">
        <v>23.28</v>
      </c>
      <c r="AF164" s="85">
        <f t="shared" si="1601"/>
        <v>18.624000000000002</v>
      </c>
      <c r="AG164" s="85">
        <f t="shared" si="1602"/>
        <v>0</v>
      </c>
      <c r="AH164" s="85">
        <v>22.43</v>
      </c>
      <c r="AI164" s="85">
        <f t="shared" si="1603"/>
        <v>17.943999999999999</v>
      </c>
      <c r="AJ164" s="85">
        <f t="shared" si="1604"/>
        <v>0</v>
      </c>
    </row>
    <row r="165" spans="1:36" ht="13.5" thickBot="1" x14ac:dyDescent="0.25">
      <c r="A165" s="178">
        <v>43970</v>
      </c>
      <c r="B165" s="220">
        <v>13.63</v>
      </c>
      <c r="C165" s="85">
        <f t="shared" ref="C165" si="1605">B165/1.25</f>
        <v>10.904</v>
      </c>
      <c r="D165" s="194">
        <f t="shared" ref="D165" si="1606">(B165-B164)*100</f>
        <v>25</v>
      </c>
      <c r="E165" s="84">
        <v>14.13</v>
      </c>
      <c r="F165" s="85">
        <f t="shared" ref="F165" si="1607">E165/1.25</f>
        <v>11.304</v>
      </c>
      <c r="G165" s="194">
        <f t="shared" ref="G165" si="1608">(E165-E164)*100</f>
        <v>25</v>
      </c>
      <c r="H165" s="84">
        <v>14.53</v>
      </c>
      <c r="I165" s="85">
        <f t="shared" ref="I165" si="1609">H165/1.25</f>
        <v>11.623999999999999</v>
      </c>
      <c r="J165" s="194">
        <f t="shared" ref="J165" si="1610">(H165-H164)*100</f>
        <v>25</v>
      </c>
      <c r="K165" s="85">
        <v>14.13</v>
      </c>
      <c r="L165" s="85">
        <f t="shared" ref="L165" si="1611">K165/1.25</f>
        <v>11.304</v>
      </c>
      <c r="M165" s="195">
        <f t="shared" ref="M165" si="1612">(K165-K164)*100</f>
        <v>25</v>
      </c>
      <c r="N165" s="85">
        <v>14.72</v>
      </c>
      <c r="O165" s="85">
        <f t="shared" ref="O165" si="1613">N165/1.25</f>
        <v>11.776</v>
      </c>
      <c r="P165" s="195">
        <f t="shared" ref="P165" si="1614">(N165-N164)*100</f>
        <v>25</v>
      </c>
      <c r="Q165" s="85">
        <v>10.89</v>
      </c>
      <c r="R165" s="85">
        <f t="shared" ref="R165" si="1615">Q165/1.25</f>
        <v>8.7119999999999997</v>
      </c>
      <c r="S165" s="195">
        <f t="shared" ref="S165" si="1616">(Q165-Q164)*100</f>
        <v>15.000000000000036</v>
      </c>
      <c r="T165" s="85">
        <v>15.01</v>
      </c>
      <c r="U165" s="85">
        <f t="shared" ref="U165" si="1617">T165/1.25</f>
        <v>12.007999999999999</v>
      </c>
      <c r="V165" s="195">
        <f t="shared" ref="V165" si="1618">(T165-T164)*100</f>
        <v>25</v>
      </c>
      <c r="W165" s="207">
        <v>17.190000000000001</v>
      </c>
      <c r="X165" s="195">
        <f t="shared" ref="X165" si="1619">(W165-W164)*100</f>
        <v>0</v>
      </c>
      <c r="Y165" s="85">
        <v>17.440000000000001</v>
      </c>
      <c r="Z165" s="194">
        <f t="shared" ref="Z165" si="1620">(Y165-Y164)*100</f>
        <v>0</v>
      </c>
      <c r="AA165" s="85">
        <v>17.989999999999998</v>
      </c>
      <c r="AB165" s="194">
        <f t="shared" ref="AB165" si="1621">(AA165-AA164)*100</f>
        <v>0</v>
      </c>
      <c r="AC165" s="85">
        <v>18.239999999999998</v>
      </c>
      <c r="AD165" s="194">
        <f t="shared" ref="AD165" si="1622">(AC165-AC164)*100</f>
        <v>0</v>
      </c>
      <c r="AE165" s="84">
        <v>23.28</v>
      </c>
      <c r="AF165" s="85">
        <f t="shared" ref="AF165" si="1623">AE165/1.25</f>
        <v>18.624000000000002</v>
      </c>
      <c r="AG165" s="85">
        <f t="shared" ref="AG165" si="1624">SUM(AE165-AE164)</f>
        <v>0</v>
      </c>
      <c r="AH165" s="85">
        <v>22.43</v>
      </c>
      <c r="AI165" s="85">
        <f t="shared" ref="AI165" si="1625">AH165/1.25</f>
        <v>17.943999999999999</v>
      </c>
      <c r="AJ165" s="85">
        <f t="shared" ref="AJ165" si="1626">SUM(AH165-AH164)</f>
        <v>0</v>
      </c>
    </row>
    <row r="166" spans="1:36" ht="13.5" thickBot="1" x14ac:dyDescent="0.25">
      <c r="A166" s="178">
        <v>43971</v>
      </c>
      <c r="B166" s="220">
        <v>13.63</v>
      </c>
      <c r="C166" s="85">
        <f t="shared" ref="C166:C173" si="1627">B166/1.25</f>
        <v>10.904</v>
      </c>
      <c r="D166" s="194">
        <f t="shared" ref="D166:D173" si="1628">(B166-B165)*100</f>
        <v>0</v>
      </c>
      <c r="E166" s="84">
        <v>14.13</v>
      </c>
      <c r="F166" s="85">
        <f t="shared" ref="F166:F173" si="1629">E166/1.25</f>
        <v>11.304</v>
      </c>
      <c r="G166" s="194">
        <f t="shared" ref="G166:G173" si="1630">(E166-E165)*100</f>
        <v>0</v>
      </c>
      <c r="H166" s="84">
        <v>14.53</v>
      </c>
      <c r="I166" s="85">
        <f t="shared" ref="I166:I173" si="1631">H166/1.25</f>
        <v>11.623999999999999</v>
      </c>
      <c r="J166" s="194">
        <f t="shared" ref="J166:J173" si="1632">(H166-H165)*100</f>
        <v>0</v>
      </c>
      <c r="K166" s="85">
        <v>14.13</v>
      </c>
      <c r="L166" s="85">
        <f t="shared" ref="L166:L173" si="1633">K166/1.25</f>
        <v>11.304</v>
      </c>
      <c r="M166" s="195">
        <f t="shared" ref="M166:M173" si="1634">(K166-K165)*100</f>
        <v>0</v>
      </c>
      <c r="N166" s="85">
        <v>14.72</v>
      </c>
      <c r="O166" s="85">
        <f t="shared" ref="O166:O173" si="1635">N166/1.25</f>
        <v>11.776</v>
      </c>
      <c r="P166" s="195">
        <f t="shared" ref="P166:P173" si="1636">(N166-N165)*100</f>
        <v>0</v>
      </c>
      <c r="Q166" s="85">
        <v>10.89</v>
      </c>
      <c r="R166" s="85">
        <f t="shared" ref="R166:R173" si="1637">Q166/1.25</f>
        <v>8.7119999999999997</v>
      </c>
      <c r="S166" s="195">
        <f t="shared" ref="S166:S173" si="1638">(Q166-Q165)*100</f>
        <v>0</v>
      </c>
      <c r="T166" s="85">
        <v>15.01</v>
      </c>
      <c r="U166" s="85">
        <f t="shared" ref="U166:U173" si="1639">T166/1.25</f>
        <v>12.007999999999999</v>
      </c>
      <c r="V166" s="195">
        <f t="shared" ref="V166:V173" si="1640">(T166-T165)*100</f>
        <v>0</v>
      </c>
      <c r="W166" s="207">
        <v>17.190000000000001</v>
      </c>
      <c r="X166" s="195">
        <f t="shared" ref="X166:X173" si="1641">(W166-W165)*100</f>
        <v>0</v>
      </c>
      <c r="Y166" s="85">
        <v>17.440000000000001</v>
      </c>
      <c r="Z166" s="194">
        <f t="shared" ref="Z166:Z173" si="1642">(Y166-Y165)*100</f>
        <v>0</v>
      </c>
      <c r="AA166" s="85">
        <v>17.989999999999998</v>
      </c>
      <c r="AB166" s="194">
        <f t="shared" ref="AB166:AB173" si="1643">(AA166-AA165)*100</f>
        <v>0</v>
      </c>
      <c r="AC166" s="85">
        <v>18.239999999999998</v>
      </c>
      <c r="AD166" s="194">
        <f t="shared" ref="AD166:AD173" si="1644">(AC166-AC165)*100</f>
        <v>0</v>
      </c>
      <c r="AE166" s="84">
        <v>23.28</v>
      </c>
      <c r="AF166" s="85">
        <f t="shared" ref="AF166:AF173" si="1645">AE166/1.25</f>
        <v>18.624000000000002</v>
      </c>
      <c r="AG166" s="85">
        <f t="shared" ref="AG166:AG173" si="1646">SUM(AE166-AE165)</f>
        <v>0</v>
      </c>
      <c r="AH166" s="85">
        <v>22.43</v>
      </c>
      <c r="AI166" s="85">
        <f t="shared" ref="AI166:AI173" si="1647">AH166/1.25</f>
        <v>17.943999999999999</v>
      </c>
      <c r="AJ166" s="85">
        <f t="shared" ref="AJ166:AJ173" si="1648">SUM(AH166-AH165)</f>
        <v>0</v>
      </c>
    </row>
    <row r="167" spans="1:36" ht="13.5" thickBot="1" x14ac:dyDescent="0.25">
      <c r="A167" s="178">
        <v>43972</v>
      </c>
      <c r="B167" s="220">
        <v>13.63</v>
      </c>
      <c r="C167" s="85">
        <f t="shared" si="1627"/>
        <v>10.904</v>
      </c>
      <c r="D167" s="194">
        <f t="shared" si="1628"/>
        <v>0</v>
      </c>
      <c r="E167" s="84">
        <v>14.13</v>
      </c>
      <c r="F167" s="85">
        <f t="shared" si="1629"/>
        <v>11.304</v>
      </c>
      <c r="G167" s="194">
        <f t="shared" si="1630"/>
        <v>0</v>
      </c>
      <c r="H167" s="84">
        <v>14.53</v>
      </c>
      <c r="I167" s="85">
        <f t="shared" si="1631"/>
        <v>11.623999999999999</v>
      </c>
      <c r="J167" s="194">
        <f t="shared" si="1632"/>
        <v>0</v>
      </c>
      <c r="K167" s="85">
        <v>14.13</v>
      </c>
      <c r="L167" s="85">
        <f t="shared" si="1633"/>
        <v>11.304</v>
      </c>
      <c r="M167" s="195">
        <f t="shared" si="1634"/>
        <v>0</v>
      </c>
      <c r="N167" s="85">
        <v>14.72</v>
      </c>
      <c r="O167" s="85">
        <f t="shared" si="1635"/>
        <v>11.776</v>
      </c>
      <c r="P167" s="195">
        <f t="shared" si="1636"/>
        <v>0</v>
      </c>
      <c r="Q167" s="85">
        <v>10.89</v>
      </c>
      <c r="R167" s="85">
        <f t="shared" si="1637"/>
        <v>8.7119999999999997</v>
      </c>
      <c r="S167" s="195">
        <f t="shared" si="1638"/>
        <v>0</v>
      </c>
      <c r="T167" s="85">
        <v>15.01</v>
      </c>
      <c r="U167" s="85">
        <f t="shared" si="1639"/>
        <v>12.007999999999999</v>
      </c>
      <c r="V167" s="195">
        <f t="shared" si="1640"/>
        <v>0</v>
      </c>
      <c r="W167" s="207">
        <v>17.190000000000001</v>
      </c>
      <c r="X167" s="195">
        <f t="shared" si="1641"/>
        <v>0</v>
      </c>
      <c r="Y167" s="85">
        <v>17.440000000000001</v>
      </c>
      <c r="Z167" s="194">
        <f t="shared" si="1642"/>
        <v>0</v>
      </c>
      <c r="AA167" s="85">
        <v>17.989999999999998</v>
      </c>
      <c r="AB167" s="194">
        <f t="shared" si="1643"/>
        <v>0</v>
      </c>
      <c r="AC167" s="85">
        <v>18.239999999999998</v>
      </c>
      <c r="AD167" s="194">
        <f t="shared" si="1644"/>
        <v>0</v>
      </c>
      <c r="AE167" s="84">
        <v>23.28</v>
      </c>
      <c r="AF167" s="85">
        <f t="shared" si="1645"/>
        <v>18.624000000000002</v>
      </c>
      <c r="AG167" s="85">
        <f t="shared" si="1646"/>
        <v>0</v>
      </c>
      <c r="AH167" s="85">
        <v>22.43</v>
      </c>
      <c r="AI167" s="85">
        <f t="shared" si="1647"/>
        <v>17.943999999999999</v>
      </c>
      <c r="AJ167" s="85">
        <f t="shared" si="1648"/>
        <v>0</v>
      </c>
    </row>
    <row r="168" spans="1:36" ht="13.5" thickBot="1" x14ac:dyDescent="0.25">
      <c r="A168" s="178">
        <v>43973</v>
      </c>
      <c r="B168" s="220">
        <v>13.63</v>
      </c>
      <c r="C168" s="85">
        <f t="shared" si="1627"/>
        <v>10.904</v>
      </c>
      <c r="D168" s="194">
        <f t="shared" si="1628"/>
        <v>0</v>
      </c>
      <c r="E168" s="84">
        <v>14.13</v>
      </c>
      <c r="F168" s="85">
        <f t="shared" si="1629"/>
        <v>11.304</v>
      </c>
      <c r="G168" s="194">
        <f t="shared" si="1630"/>
        <v>0</v>
      </c>
      <c r="H168" s="84">
        <v>14.53</v>
      </c>
      <c r="I168" s="85">
        <f t="shared" si="1631"/>
        <v>11.623999999999999</v>
      </c>
      <c r="J168" s="194">
        <f t="shared" si="1632"/>
        <v>0</v>
      </c>
      <c r="K168" s="85">
        <v>14.13</v>
      </c>
      <c r="L168" s="85">
        <f t="shared" si="1633"/>
        <v>11.304</v>
      </c>
      <c r="M168" s="195">
        <f t="shared" si="1634"/>
        <v>0</v>
      </c>
      <c r="N168" s="85">
        <v>14.72</v>
      </c>
      <c r="O168" s="85">
        <f t="shared" si="1635"/>
        <v>11.776</v>
      </c>
      <c r="P168" s="195">
        <f t="shared" si="1636"/>
        <v>0</v>
      </c>
      <c r="Q168" s="85">
        <v>10.89</v>
      </c>
      <c r="R168" s="85">
        <f t="shared" si="1637"/>
        <v>8.7119999999999997</v>
      </c>
      <c r="S168" s="195">
        <f t="shared" si="1638"/>
        <v>0</v>
      </c>
      <c r="T168" s="85">
        <v>15.01</v>
      </c>
      <c r="U168" s="85">
        <f t="shared" si="1639"/>
        <v>12.007999999999999</v>
      </c>
      <c r="V168" s="195">
        <f t="shared" si="1640"/>
        <v>0</v>
      </c>
      <c r="W168" s="207">
        <v>17.190000000000001</v>
      </c>
      <c r="X168" s="195">
        <f t="shared" si="1641"/>
        <v>0</v>
      </c>
      <c r="Y168" s="85">
        <v>17.440000000000001</v>
      </c>
      <c r="Z168" s="194">
        <f t="shared" si="1642"/>
        <v>0</v>
      </c>
      <c r="AA168" s="85">
        <v>17.989999999999998</v>
      </c>
      <c r="AB168" s="194">
        <f t="shared" si="1643"/>
        <v>0</v>
      </c>
      <c r="AC168" s="85">
        <v>18.239999999999998</v>
      </c>
      <c r="AD168" s="194">
        <f t="shared" si="1644"/>
        <v>0</v>
      </c>
      <c r="AE168" s="84">
        <v>23.28</v>
      </c>
      <c r="AF168" s="85">
        <f t="shared" si="1645"/>
        <v>18.624000000000002</v>
      </c>
      <c r="AG168" s="85">
        <f t="shared" si="1646"/>
        <v>0</v>
      </c>
      <c r="AH168" s="85">
        <v>22.43</v>
      </c>
      <c r="AI168" s="85">
        <f t="shared" si="1647"/>
        <v>17.943999999999999</v>
      </c>
      <c r="AJ168" s="85">
        <f t="shared" si="1648"/>
        <v>0</v>
      </c>
    </row>
    <row r="169" spans="1:36" ht="13.5" thickBot="1" x14ac:dyDescent="0.25">
      <c r="A169" s="178">
        <v>43974</v>
      </c>
      <c r="B169" s="220">
        <v>13.63</v>
      </c>
      <c r="C169" s="85">
        <f t="shared" si="1627"/>
        <v>10.904</v>
      </c>
      <c r="D169" s="194">
        <f t="shared" si="1628"/>
        <v>0</v>
      </c>
      <c r="E169" s="84">
        <v>14.13</v>
      </c>
      <c r="F169" s="85">
        <f t="shared" si="1629"/>
        <v>11.304</v>
      </c>
      <c r="G169" s="194">
        <f t="shared" si="1630"/>
        <v>0</v>
      </c>
      <c r="H169" s="84">
        <v>14.53</v>
      </c>
      <c r="I169" s="85">
        <f t="shared" si="1631"/>
        <v>11.623999999999999</v>
      </c>
      <c r="J169" s="194">
        <f t="shared" si="1632"/>
        <v>0</v>
      </c>
      <c r="K169" s="85">
        <v>14.13</v>
      </c>
      <c r="L169" s="85">
        <f t="shared" si="1633"/>
        <v>11.304</v>
      </c>
      <c r="M169" s="195">
        <f t="shared" si="1634"/>
        <v>0</v>
      </c>
      <c r="N169" s="85">
        <v>14.72</v>
      </c>
      <c r="O169" s="85">
        <f t="shared" si="1635"/>
        <v>11.776</v>
      </c>
      <c r="P169" s="195">
        <f t="shared" si="1636"/>
        <v>0</v>
      </c>
      <c r="Q169" s="85">
        <v>10.89</v>
      </c>
      <c r="R169" s="85">
        <f t="shared" si="1637"/>
        <v>8.7119999999999997</v>
      </c>
      <c r="S169" s="195">
        <f t="shared" si="1638"/>
        <v>0</v>
      </c>
      <c r="T169" s="85">
        <v>15.01</v>
      </c>
      <c r="U169" s="85">
        <f t="shared" si="1639"/>
        <v>12.007999999999999</v>
      </c>
      <c r="V169" s="195">
        <f t="shared" si="1640"/>
        <v>0</v>
      </c>
      <c r="W169" s="207">
        <v>17.190000000000001</v>
      </c>
      <c r="X169" s="195">
        <f t="shared" si="1641"/>
        <v>0</v>
      </c>
      <c r="Y169" s="85">
        <v>17.440000000000001</v>
      </c>
      <c r="Z169" s="194">
        <f t="shared" si="1642"/>
        <v>0</v>
      </c>
      <c r="AA169" s="85">
        <v>17.989999999999998</v>
      </c>
      <c r="AB169" s="194">
        <f t="shared" si="1643"/>
        <v>0</v>
      </c>
      <c r="AC169" s="85">
        <v>18.239999999999998</v>
      </c>
      <c r="AD169" s="194">
        <f t="shared" si="1644"/>
        <v>0</v>
      </c>
      <c r="AE169" s="84">
        <v>23.28</v>
      </c>
      <c r="AF169" s="85">
        <f t="shared" si="1645"/>
        <v>18.624000000000002</v>
      </c>
      <c r="AG169" s="85">
        <f t="shared" si="1646"/>
        <v>0</v>
      </c>
      <c r="AH169" s="85">
        <v>22.43</v>
      </c>
      <c r="AI169" s="85">
        <f t="shared" si="1647"/>
        <v>17.943999999999999</v>
      </c>
      <c r="AJ169" s="85">
        <f t="shared" si="1648"/>
        <v>0</v>
      </c>
    </row>
    <row r="170" spans="1:36" ht="13.5" thickBot="1" x14ac:dyDescent="0.25">
      <c r="A170" s="178">
        <v>43975</v>
      </c>
      <c r="B170" s="220">
        <v>13.63</v>
      </c>
      <c r="C170" s="85">
        <f t="shared" si="1627"/>
        <v>10.904</v>
      </c>
      <c r="D170" s="194">
        <f t="shared" si="1628"/>
        <v>0</v>
      </c>
      <c r="E170" s="84">
        <v>14.13</v>
      </c>
      <c r="F170" s="85">
        <f t="shared" si="1629"/>
        <v>11.304</v>
      </c>
      <c r="G170" s="194">
        <f t="shared" si="1630"/>
        <v>0</v>
      </c>
      <c r="H170" s="84">
        <v>14.53</v>
      </c>
      <c r="I170" s="85">
        <f t="shared" si="1631"/>
        <v>11.623999999999999</v>
      </c>
      <c r="J170" s="194">
        <f t="shared" si="1632"/>
        <v>0</v>
      </c>
      <c r="K170" s="85">
        <v>14.13</v>
      </c>
      <c r="L170" s="85">
        <f t="shared" si="1633"/>
        <v>11.304</v>
      </c>
      <c r="M170" s="195">
        <f t="shared" si="1634"/>
        <v>0</v>
      </c>
      <c r="N170" s="85">
        <v>14.72</v>
      </c>
      <c r="O170" s="85">
        <f t="shared" si="1635"/>
        <v>11.776</v>
      </c>
      <c r="P170" s="195">
        <f t="shared" si="1636"/>
        <v>0</v>
      </c>
      <c r="Q170" s="85">
        <v>10.89</v>
      </c>
      <c r="R170" s="85">
        <f t="shared" si="1637"/>
        <v>8.7119999999999997</v>
      </c>
      <c r="S170" s="195">
        <f t="shared" si="1638"/>
        <v>0</v>
      </c>
      <c r="T170" s="85">
        <v>15.01</v>
      </c>
      <c r="U170" s="85">
        <f t="shared" si="1639"/>
        <v>12.007999999999999</v>
      </c>
      <c r="V170" s="195">
        <f t="shared" si="1640"/>
        <v>0</v>
      </c>
      <c r="W170" s="207">
        <v>17.190000000000001</v>
      </c>
      <c r="X170" s="195">
        <f t="shared" si="1641"/>
        <v>0</v>
      </c>
      <c r="Y170" s="85">
        <v>17.440000000000001</v>
      </c>
      <c r="Z170" s="194">
        <f t="shared" si="1642"/>
        <v>0</v>
      </c>
      <c r="AA170" s="85">
        <v>17.989999999999998</v>
      </c>
      <c r="AB170" s="194">
        <f t="shared" si="1643"/>
        <v>0</v>
      </c>
      <c r="AC170" s="85">
        <v>18.239999999999998</v>
      </c>
      <c r="AD170" s="194">
        <f t="shared" si="1644"/>
        <v>0</v>
      </c>
      <c r="AE170" s="84">
        <v>23.28</v>
      </c>
      <c r="AF170" s="85">
        <f t="shared" si="1645"/>
        <v>18.624000000000002</v>
      </c>
      <c r="AG170" s="85">
        <f t="shared" si="1646"/>
        <v>0</v>
      </c>
      <c r="AH170" s="85">
        <v>22.43</v>
      </c>
      <c r="AI170" s="85">
        <f t="shared" si="1647"/>
        <v>17.943999999999999</v>
      </c>
      <c r="AJ170" s="85">
        <f t="shared" si="1648"/>
        <v>0</v>
      </c>
    </row>
    <row r="171" spans="1:36" ht="13.5" thickBot="1" x14ac:dyDescent="0.25">
      <c r="A171" s="178">
        <v>43976</v>
      </c>
      <c r="B171" s="220">
        <v>13.63</v>
      </c>
      <c r="C171" s="85">
        <f t="shared" si="1627"/>
        <v>10.904</v>
      </c>
      <c r="D171" s="194">
        <f t="shared" si="1628"/>
        <v>0</v>
      </c>
      <c r="E171" s="84">
        <v>14.13</v>
      </c>
      <c r="F171" s="85">
        <f t="shared" si="1629"/>
        <v>11.304</v>
      </c>
      <c r="G171" s="194">
        <f t="shared" si="1630"/>
        <v>0</v>
      </c>
      <c r="H171" s="84">
        <v>14.53</v>
      </c>
      <c r="I171" s="85">
        <f t="shared" si="1631"/>
        <v>11.623999999999999</v>
      </c>
      <c r="J171" s="194">
        <f t="shared" si="1632"/>
        <v>0</v>
      </c>
      <c r="K171" s="85">
        <v>14.13</v>
      </c>
      <c r="L171" s="85">
        <f t="shared" si="1633"/>
        <v>11.304</v>
      </c>
      <c r="M171" s="195">
        <f t="shared" si="1634"/>
        <v>0</v>
      </c>
      <c r="N171" s="85">
        <v>14.72</v>
      </c>
      <c r="O171" s="85">
        <f t="shared" si="1635"/>
        <v>11.776</v>
      </c>
      <c r="P171" s="195">
        <f t="shared" si="1636"/>
        <v>0</v>
      </c>
      <c r="Q171" s="85">
        <v>10.89</v>
      </c>
      <c r="R171" s="85">
        <f t="shared" si="1637"/>
        <v>8.7119999999999997</v>
      </c>
      <c r="S171" s="195">
        <f t="shared" si="1638"/>
        <v>0</v>
      </c>
      <c r="T171" s="85">
        <v>15.01</v>
      </c>
      <c r="U171" s="85">
        <f t="shared" si="1639"/>
        <v>12.007999999999999</v>
      </c>
      <c r="V171" s="195">
        <f t="shared" si="1640"/>
        <v>0</v>
      </c>
      <c r="W171" s="207">
        <v>17.190000000000001</v>
      </c>
      <c r="X171" s="195">
        <f t="shared" si="1641"/>
        <v>0</v>
      </c>
      <c r="Y171" s="85">
        <v>17.440000000000001</v>
      </c>
      <c r="Z171" s="194">
        <f t="shared" si="1642"/>
        <v>0</v>
      </c>
      <c r="AA171" s="85">
        <v>17.989999999999998</v>
      </c>
      <c r="AB171" s="194">
        <f t="shared" si="1643"/>
        <v>0</v>
      </c>
      <c r="AC171" s="85">
        <v>18.239999999999998</v>
      </c>
      <c r="AD171" s="194">
        <f t="shared" si="1644"/>
        <v>0</v>
      </c>
      <c r="AE171" s="84">
        <v>23.28</v>
      </c>
      <c r="AF171" s="85">
        <f t="shared" si="1645"/>
        <v>18.624000000000002</v>
      </c>
      <c r="AG171" s="85">
        <f t="shared" si="1646"/>
        <v>0</v>
      </c>
      <c r="AH171" s="85">
        <v>22.43</v>
      </c>
      <c r="AI171" s="85">
        <f t="shared" si="1647"/>
        <v>17.943999999999999</v>
      </c>
      <c r="AJ171" s="85">
        <f t="shared" si="1648"/>
        <v>0</v>
      </c>
    </row>
    <row r="172" spans="1:36" ht="13.5" thickBot="1" x14ac:dyDescent="0.25">
      <c r="A172" s="178">
        <v>43977</v>
      </c>
      <c r="B172" s="220">
        <v>13.63</v>
      </c>
      <c r="C172" s="85">
        <f t="shared" si="1627"/>
        <v>10.904</v>
      </c>
      <c r="D172" s="194">
        <f t="shared" si="1628"/>
        <v>0</v>
      </c>
      <c r="E172" s="84">
        <v>14.13</v>
      </c>
      <c r="F172" s="85">
        <f t="shared" si="1629"/>
        <v>11.304</v>
      </c>
      <c r="G172" s="194">
        <f t="shared" si="1630"/>
        <v>0</v>
      </c>
      <c r="H172" s="84">
        <v>14.53</v>
      </c>
      <c r="I172" s="85">
        <f t="shared" si="1631"/>
        <v>11.623999999999999</v>
      </c>
      <c r="J172" s="194">
        <f t="shared" si="1632"/>
        <v>0</v>
      </c>
      <c r="K172" s="85">
        <v>14.13</v>
      </c>
      <c r="L172" s="85">
        <f t="shared" si="1633"/>
        <v>11.304</v>
      </c>
      <c r="M172" s="195">
        <f t="shared" si="1634"/>
        <v>0</v>
      </c>
      <c r="N172" s="85">
        <v>14.72</v>
      </c>
      <c r="O172" s="85">
        <f t="shared" si="1635"/>
        <v>11.776</v>
      </c>
      <c r="P172" s="195">
        <f t="shared" si="1636"/>
        <v>0</v>
      </c>
      <c r="Q172" s="85">
        <v>10.89</v>
      </c>
      <c r="R172" s="85">
        <f t="shared" si="1637"/>
        <v>8.7119999999999997</v>
      </c>
      <c r="S172" s="195">
        <f t="shared" si="1638"/>
        <v>0</v>
      </c>
      <c r="T172" s="85">
        <v>15.01</v>
      </c>
      <c r="U172" s="85">
        <f t="shared" si="1639"/>
        <v>12.007999999999999</v>
      </c>
      <c r="V172" s="195">
        <f t="shared" si="1640"/>
        <v>0</v>
      </c>
      <c r="W172" s="207">
        <v>17.190000000000001</v>
      </c>
      <c r="X172" s="195">
        <f t="shared" si="1641"/>
        <v>0</v>
      </c>
      <c r="Y172" s="85">
        <v>17.440000000000001</v>
      </c>
      <c r="Z172" s="194">
        <f t="shared" si="1642"/>
        <v>0</v>
      </c>
      <c r="AA172" s="85">
        <v>17.989999999999998</v>
      </c>
      <c r="AB172" s="194">
        <f t="shared" si="1643"/>
        <v>0</v>
      </c>
      <c r="AC172" s="85">
        <v>18.239999999999998</v>
      </c>
      <c r="AD172" s="194">
        <f t="shared" si="1644"/>
        <v>0</v>
      </c>
      <c r="AE172" s="84">
        <v>23.28</v>
      </c>
      <c r="AF172" s="85">
        <f t="shared" si="1645"/>
        <v>18.624000000000002</v>
      </c>
      <c r="AG172" s="85">
        <f t="shared" si="1646"/>
        <v>0</v>
      </c>
      <c r="AH172" s="85">
        <v>22.43</v>
      </c>
      <c r="AI172" s="85">
        <f t="shared" si="1647"/>
        <v>17.943999999999999</v>
      </c>
      <c r="AJ172" s="85">
        <f t="shared" si="1648"/>
        <v>0</v>
      </c>
    </row>
    <row r="173" spans="1:36" ht="13.5" thickBot="1" x14ac:dyDescent="0.25">
      <c r="A173" s="178">
        <v>43978</v>
      </c>
      <c r="B173" s="220">
        <v>13.73</v>
      </c>
      <c r="C173" s="85">
        <f t="shared" si="1627"/>
        <v>10.984</v>
      </c>
      <c r="D173" s="194">
        <f t="shared" si="1628"/>
        <v>9.9999999999999645</v>
      </c>
      <c r="E173" s="84">
        <v>14.23</v>
      </c>
      <c r="F173" s="85">
        <f t="shared" si="1629"/>
        <v>11.384</v>
      </c>
      <c r="G173" s="194">
        <f t="shared" si="1630"/>
        <v>9.9999999999999645</v>
      </c>
      <c r="H173" s="84">
        <v>14.63</v>
      </c>
      <c r="I173" s="85">
        <f t="shared" si="1631"/>
        <v>11.704000000000001</v>
      </c>
      <c r="J173" s="194">
        <f t="shared" si="1632"/>
        <v>10.000000000000142</v>
      </c>
      <c r="K173" s="85">
        <v>14.13</v>
      </c>
      <c r="L173" s="85">
        <f t="shared" si="1633"/>
        <v>11.304</v>
      </c>
      <c r="M173" s="195">
        <f t="shared" si="1634"/>
        <v>0</v>
      </c>
      <c r="N173" s="85">
        <v>14.72</v>
      </c>
      <c r="O173" s="85">
        <f t="shared" si="1635"/>
        <v>11.776</v>
      </c>
      <c r="P173" s="195">
        <f t="shared" si="1636"/>
        <v>0</v>
      </c>
      <c r="Q173" s="85">
        <v>10.89</v>
      </c>
      <c r="R173" s="85">
        <f t="shared" si="1637"/>
        <v>8.7119999999999997</v>
      </c>
      <c r="S173" s="195">
        <f t="shared" si="1638"/>
        <v>0</v>
      </c>
      <c r="T173" s="85">
        <v>15.01</v>
      </c>
      <c r="U173" s="85">
        <f t="shared" si="1639"/>
        <v>12.007999999999999</v>
      </c>
      <c r="V173" s="195">
        <f t="shared" si="1640"/>
        <v>0</v>
      </c>
      <c r="W173" s="207">
        <v>17.29</v>
      </c>
      <c r="X173" s="195">
        <f t="shared" si="1641"/>
        <v>9.9999999999997868</v>
      </c>
      <c r="Y173" s="85">
        <v>17.54</v>
      </c>
      <c r="Z173" s="194">
        <f t="shared" si="1642"/>
        <v>9.9999999999997868</v>
      </c>
      <c r="AA173" s="85">
        <v>17.989999999999998</v>
      </c>
      <c r="AB173" s="194">
        <f t="shared" si="1643"/>
        <v>0</v>
      </c>
      <c r="AC173" s="85">
        <v>18.239999999999998</v>
      </c>
      <c r="AD173" s="194">
        <f t="shared" si="1644"/>
        <v>0</v>
      </c>
      <c r="AE173" s="84">
        <v>23.28</v>
      </c>
      <c r="AF173" s="85">
        <f t="shared" si="1645"/>
        <v>18.624000000000002</v>
      </c>
      <c r="AG173" s="85">
        <f t="shared" si="1646"/>
        <v>0</v>
      </c>
      <c r="AH173" s="85">
        <v>22.43</v>
      </c>
      <c r="AI173" s="85">
        <f t="shared" si="1647"/>
        <v>17.943999999999999</v>
      </c>
      <c r="AJ173" s="85">
        <f t="shared" si="1648"/>
        <v>0</v>
      </c>
    </row>
    <row r="174" spans="1:36" ht="13.5" thickBot="1" x14ac:dyDescent="0.25">
      <c r="A174" s="178">
        <v>43979</v>
      </c>
      <c r="B174" s="220">
        <v>13.63</v>
      </c>
      <c r="C174" s="85">
        <f t="shared" ref="C174" si="1649">B174/1.25</f>
        <v>10.904</v>
      </c>
      <c r="D174" s="194">
        <f t="shared" ref="D174" si="1650">(B174-B173)*100</f>
        <v>-9.9999999999999645</v>
      </c>
      <c r="E174" s="84">
        <v>14.13</v>
      </c>
      <c r="F174" s="85">
        <f t="shared" ref="F174" si="1651">E174/1.25</f>
        <v>11.304</v>
      </c>
      <c r="G174" s="194">
        <f t="shared" ref="G174" si="1652">(E174-E173)*100</f>
        <v>-9.9999999999999645</v>
      </c>
      <c r="H174" s="84">
        <v>14.53</v>
      </c>
      <c r="I174" s="85">
        <f t="shared" ref="I174" si="1653">H174/1.25</f>
        <v>11.623999999999999</v>
      </c>
      <c r="J174" s="194">
        <f t="shared" ref="J174" si="1654">(H174-H173)*100</f>
        <v>-10.000000000000142</v>
      </c>
      <c r="K174" s="85">
        <v>14.03</v>
      </c>
      <c r="L174" s="85">
        <f t="shared" ref="L174" si="1655">K174/1.25</f>
        <v>11.224</v>
      </c>
      <c r="M174" s="195">
        <f t="shared" ref="M174" si="1656">(K174-K173)*100</f>
        <v>-10.000000000000142</v>
      </c>
      <c r="N174" s="85">
        <v>14.62</v>
      </c>
      <c r="O174" s="85">
        <f t="shared" ref="O174" si="1657">N174/1.25</f>
        <v>11.696</v>
      </c>
      <c r="P174" s="195">
        <f t="shared" ref="P174" si="1658">(N174-N173)*100</f>
        <v>-10.000000000000142</v>
      </c>
      <c r="Q174" s="85">
        <v>10.89</v>
      </c>
      <c r="R174" s="85">
        <f t="shared" ref="R174" si="1659">Q174/1.25</f>
        <v>8.7119999999999997</v>
      </c>
      <c r="S174" s="195">
        <f t="shared" ref="S174" si="1660">(Q174-Q173)*100</f>
        <v>0</v>
      </c>
      <c r="T174" s="85">
        <v>14.81</v>
      </c>
      <c r="U174" s="85">
        <f t="shared" ref="U174" si="1661">T174/1.25</f>
        <v>11.848000000000001</v>
      </c>
      <c r="V174" s="195">
        <f t="shared" ref="V174" si="1662">(T174-T173)*100</f>
        <v>-19.999999999999929</v>
      </c>
      <c r="W174" s="207">
        <v>17.29</v>
      </c>
      <c r="X174" s="195">
        <f t="shared" ref="X174" si="1663">(W174-W173)*100</f>
        <v>0</v>
      </c>
      <c r="Y174" s="85">
        <v>17.54</v>
      </c>
      <c r="Z174" s="194">
        <f t="shared" ref="Z174" si="1664">(Y174-Y173)*100</f>
        <v>0</v>
      </c>
      <c r="AA174" s="85">
        <v>17.989999999999998</v>
      </c>
      <c r="AB174" s="194">
        <f t="shared" ref="AB174" si="1665">(AA174-AA173)*100</f>
        <v>0</v>
      </c>
      <c r="AC174" s="85">
        <v>18.239999999999998</v>
      </c>
      <c r="AD174" s="194">
        <f t="shared" ref="AD174" si="1666">(AC174-AC173)*100</f>
        <v>0</v>
      </c>
      <c r="AE174" s="84">
        <v>23.28</v>
      </c>
      <c r="AF174" s="85">
        <f t="shared" ref="AF174" si="1667">AE174/1.25</f>
        <v>18.624000000000002</v>
      </c>
      <c r="AG174" s="85">
        <f t="shared" ref="AG174" si="1668">SUM(AE174-AE173)</f>
        <v>0</v>
      </c>
      <c r="AH174" s="85">
        <v>22.43</v>
      </c>
      <c r="AI174" s="85">
        <f t="shared" ref="AI174" si="1669">AH174/1.25</f>
        <v>17.943999999999999</v>
      </c>
      <c r="AJ174" s="85">
        <f t="shared" ref="AJ174" si="1670">SUM(AH174-AH173)</f>
        <v>0</v>
      </c>
    </row>
    <row r="175" spans="1:36" ht="13.5" thickBot="1" x14ac:dyDescent="0.25">
      <c r="A175" s="178">
        <v>43980</v>
      </c>
      <c r="B175" s="220">
        <v>13.53</v>
      </c>
      <c r="C175" s="85">
        <f t="shared" si="1473"/>
        <v>10.824</v>
      </c>
      <c r="D175" s="194">
        <f t="shared" ref="D175" si="1671">(B175-B174)*100</f>
        <v>-10.000000000000142</v>
      </c>
      <c r="E175" s="84">
        <v>14.03</v>
      </c>
      <c r="F175" s="85">
        <f t="shared" si="1474"/>
        <v>11.224</v>
      </c>
      <c r="G175" s="194">
        <f t="shared" ref="G175" si="1672">(E175-E174)*100</f>
        <v>-10.000000000000142</v>
      </c>
      <c r="H175" s="84">
        <v>14.43</v>
      </c>
      <c r="I175" s="85">
        <f t="shared" si="1475"/>
        <v>11.544</v>
      </c>
      <c r="J175" s="194">
        <f t="shared" ref="J175" si="1673">(H175-H174)*100</f>
        <v>-9.9999999999999645</v>
      </c>
      <c r="K175" s="85">
        <v>13.93</v>
      </c>
      <c r="L175" s="85">
        <f t="shared" si="1476"/>
        <v>11.144</v>
      </c>
      <c r="M175" s="195">
        <f t="shared" ref="M175" si="1674">(K175-K174)*100</f>
        <v>-9.9999999999999645</v>
      </c>
      <c r="N175" s="85">
        <v>14.52</v>
      </c>
      <c r="O175" s="85">
        <f t="shared" si="1477"/>
        <v>11.616</v>
      </c>
      <c r="P175" s="195">
        <f t="shared" ref="P175" si="1675">(N175-N174)*100</f>
        <v>-9.9999999999999645</v>
      </c>
      <c r="Q175" s="85">
        <v>10.89</v>
      </c>
      <c r="R175" s="85">
        <f t="shared" si="1478"/>
        <v>8.7119999999999997</v>
      </c>
      <c r="S175" s="195">
        <f t="shared" ref="S175" si="1676">(Q175-Q174)*100</f>
        <v>0</v>
      </c>
      <c r="T175" s="85">
        <v>14.71</v>
      </c>
      <c r="U175" s="85">
        <f t="shared" si="1479"/>
        <v>11.768000000000001</v>
      </c>
      <c r="V175" s="195">
        <f t="shared" ref="V175" si="1677">(T175-T174)*100</f>
        <v>-9.9999999999999645</v>
      </c>
      <c r="W175" s="207">
        <v>17.29</v>
      </c>
      <c r="X175" s="195">
        <f t="shared" ref="X175" si="1678">(W175-W174)*100</f>
        <v>0</v>
      </c>
      <c r="Y175" s="85">
        <v>17.54</v>
      </c>
      <c r="Z175" s="194">
        <f t="shared" ref="Z175" si="1679">(Y175-Y174)*100</f>
        <v>0</v>
      </c>
      <c r="AA175" s="85">
        <v>17.989999999999998</v>
      </c>
      <c r="AB175" s="194">
        <f t="shared" ref="AB175" si="1680">(AA175-AA174)*100</f>
        <v>0</v>
      </c>
      <c r="AC175" s="85">
        <v>18.239999999999998</v>
      </c>
      <c r="AD175" s="194">
        <f t="shared" ref="AD175" si="1681">(AC175-AC174)*100</f>
        <v>0</v>
      </c>
      <c r="AE175" s="84">
        <v>23.28</v>
      </c>
      <c r="AF175" s="85">
        <f t="shared" si="1480"/>
        <v>18.624000000000002</v>
      </c>
      <c r="AG175" s="85">
        <f t="shared" ref="AG175" si="1682">SUM(AE175-AE174)</f>
        <v>0</v>
      </c>
      <c r="AH175" s="85">
        <v>22.43</v>
      </c>
      <c r="AI175" s="85">
        <f t="shared" si="1481"/>
        <v>17.943999999999999</v>
      </c>
      <c r="AJ175" s="85">
        <f t="shared" ref="AJ175" si="1683">SUM(AH175-AH174)</f>
        <v>0</v>
      </c>
    </row>
    <row r="176" spans="1:36" ht="13.5" thickBot="1" x14ac:dyDescent="0.25">
      <c r="A176" s="178">
        <v>43981</v>
      </c>
      <c r="B176" s="220">
        <v>13.53</v>
      </c>
      <c r="C176" s="85">
        <f t="shared" ref="C176:C177" si="1684">B176/1.25</f>
        <v>10.824</v>
      </c>
      <c r="D176" s="194">
        <f t="shared" ref="D176:D177" si="1685">(B176-B175)*100</f>
        <v>0</v>
      </c>
      <c r="E176" s="84">
        <v>14.03</v>
      </c>
      <c r="F176" s="85">
        <f t="shared" ref="F176:F177" si="1686">E176/1.25</f>
        <v>11.224</v>
      </c>
      <c r="G176" s="194">
        <f t="shared" ref="G176:G177" si="1687">(E176-E175)*100</f>
        <v>0</v>
      </c>
      <c r="H176" s="84">
        <v>14.43</v>
      </c>
      <c r="I176" s="85">
        <f t="shared" ref="I176:I177" si="1688">H176/1.25</f>
        <v>11.544</v>
      </c>
      <c r="J176" s="194">
        <f t="shared" ref="J176:J177" si="1689">(H176-H175)*100</f>
        <v>0</v>
      </c>
      <c r="K176" s="85">
        <v>13.93</v>
      </c>
      <c r="L176" s="85">
        <f t="shared" ref="L176:L177" si="1690">K176/1.25</f>
        <v>11.144</v>
      </c>
      <c r="M176" s="195">
        <f t="shared" ref="M176:M177" si="1691">(K176-K175)*100</f>
        <v>0</v>
      </c>
      <c r="N176" s="85">
        <v>14.52</v>
      </c>
      <c r="O176" s="85">
        <f t="shared" ref="O176:O177" si="1692">N176/1.25</f>
        <v>11.616</v>
      </c>
      <c r="P176" s="195">
        <f t="shared" ref="P176:P177" si="1693">(N176-N175)*100</f>
        <v>0</v>
      </c>
      <c r="Q176" s="85">
        <v>10.89</v>
      </c>
      <c r="R176" s="85">
        <f t="shared" ref="R176:R177" si="1694">Q176/1.25</f>
        <v>8.7119999999999997</v>
      </c>
      <c r="S176" s="195">
        <f t="shared" ref="S176:S177" si="1695">(Q176-Q175)*100</f>
        <v>0</v>
      </c>
      <c r="T176" s="85">
        <v>14.71</v>
      </c>
      <c r="U176" s="85">
        <f t="shared" ref="U176:U177" si="1696">T176/1.25</f>
        <v>11.768000000000001</v>
      </c>
      <c r="V176" s="195">
        <f t="shared" ref="V176:V177" si="1697">(T176-T175)*100</f>
        <v>0</v>
      </c>
      <c r="W176" s="207">
        <v>17.29</v>
      </c>
      <c r="X176" s="195">
        <f t="shared" ref="X176:X177" si="1698">(W176-W175)*100</f>
        <v>0</v>
      </c>
      <c r="Y176" s="85">
        <v>17.54</v>
      </c>
      <c r="Z176" s="194">
        <f t="shared" ref="Z176:Z177" si="1699">(Y176-Y175)*100</f>
        <v>0</v>
      </c>
      <c r="AA176" s="85">
        <v>17.989999999999998</v>
      </c>
      <c r="AB176" s="194">
        <f t="shared" ref="AB176:AB177" si="1700">(AA176-AA175)*100</f>
        <v>0</v>
      </c>
      <c r="AC176" s="85">
        <v>18.239999999999998</v>
      </c>
      <c r="AD176" s="194">
        <f t="shared" ref="AD176:AD177" si="1701">(AC176-AC175)*100</f>
        <v>0</v>
      </c>
      <c r="AE176" s="84">
        <v>23.28</v>
      </c>
      <c r="AF176" s="85">
        <f t="shared" ref="AF176:AF177" si="1702">AE176/1.25</f>
        <v>18.624000000000002</v>
      </c>
      <c r="AG176" s="85">
        <f t="shared" ref="AG176:AG177" si="1703">SUM(AE176-AE175)</f>
        <v>0</v>
      </c>
      <c r="AH176" s="85">
        <v>22.43</v>
      </c>
      <c r="AI176" s="85">
        <f t="shared" ref="AI176:AI177" si="1704">AH176/1.25</f>
        <v>17.943999999999999</v>
      </c>
      <c r="AJ176" s="85">
        <f t="shared" ref="AJ176:AJ177" si="1705">SUM(AH176-AH175)</f>
        <v>0</v>
      </c>
    </row>
    <row r="177" spans="1:36" x14ac:dyDescent="0.2">
      <c r="A177" s="178">
        <v>43982</v>
      </c>
      <c r="B177" s="220">
        <v>13.53</v>
      </c>
      <c r="C177" s="85">
        <f t="shared" si="1684"/>
        <v>10.824</v>
      </c>
      <c r="D177" s="194">
        <f t="shared" si="1685"/>
        <v>0</v>
      </c>
      <c r="E177" s="84">
        <v>14.03</v>
      </c>
      <c r="F177" s="85">
        <f t="shared" si="1686"/>
        <v>11.224</v>
      </c>
      <c r="G177" s="194">
        <f t="shared" si="1687"/>
        <v>0</v>
      </c>
      <c r="H177" s="84">
        <v>14.43</v>
      </c>
      <c r="I177" s="85">
        <f t="shared" si="1688"/>
        <v>11.544</v>
      </c>
      <c r="J177" s="194">
        <f t="shared" si="1689"/>
        <v>0</v>
      </c>
      <c r="K177" s="85">
        <v>13.93</v>
      </c>
      <c r="L177" s="85">
        <f t="shared" si="1690"/>
        <v>11.144</v>
      </c>
      <c r="M177" s="195">
        <f t="shared" si="1691"/>
        <v>0</v>
      </c>
      <c r="N177" s="85">
        <v>14.52</v>
      </c>
      <c r="O177" s="85">
        <f t="shared" si="1692"/>
        <v>11.616</v>
      </c>
      <c r="P177" s="195">
        <f t="shared" si="1693"/>
        <v>0</v>
      </c>
      <c r="Q177" s="85">
        <v>10.89</v>
      </c>
      <c r="R177" s="85">
        <f t="shared" si="1694"/>
        <v>8.7119999999999997</v>
      </c>
      <c r="S177" s="195">
        <f t="shared" si="1695"/>
        <v>0</v>
      </c>
      <c r="T177" s="85">
        <v>14.71</v>
      </c>
      <c r="U177" s="85">
        <f t="shared" si="1696"/>
        <v>11.768000000000001</v>
      </c>
      <c r="V177" s="195">
        <f t="shared" si="1697"/>
        <v>0</v>
      </c>
      <c r="W177" s="207">
        <v>17.29</v>
      </c>
      <c r="X177" s="195">
        <f t="shared" si="1698"/>
        <v>0</v>
      </c>
      <c r="Y177" s="85">
        <v>17.54</v>
      </c>
      <c r="Z177" s="194">
        <f t="shared" si="1699"/>
        <v>0</v>
      </c>
      <c r="AA177" s="85">
        <v>17.989999999999998</v>
      </c>
      <c r="AB177" s="194">
        <f t="shared" si="1700"/>
        <v>0</v>
      </c>
      <c r="AC177" s="85">
        <v>18.239999999999998</v>
      </c>
      <c r="AD177" s="194">
        <f t="shared" si="1701"/>
        <v>0</v>
      </c>
      <c r="AE177" s="84">
        <v>23.28</v>
      </c>
      <c r="AF177" s="85">
        <f t="shared" si="1702"/>
        <v>18.624000000000002</v>
      </c>
      <c r="AG177" s="85">
        <f t="shared" si="1703"/>
        <v>0</v>
      </c>
      <c r="AH177" s="85">
        <v>22.43</v>
      </c>
      <c r="AI177" s="85">
        <f t="shared" si="1704"/>
        <v>17.943999999999999</v>
      </c>
      <c r="AJ177" s="85">
        <f t="shared" si="1705"/>
        <v>0</v>
      </c>
    </row>
    <row r="179" spans="1:36" ht="51.75" thickBot="1" x14ac:dyDescent="0.25">
      <c r="A179" s="214" t="s">
        <v>1</v>
      </c>
      <c r="B179" s="144" t="s">
        <v>2</v>
      </c>
      <c r="C179" s="144" t="s">
        <v>16</v>
      </c>
      <c r="D179" s="87" t="s">
        <v>5</v>
      </c>
      <c r="E179" s="144" t="s">
        <v>3</v>
      </c>
      <c r="F179" s="144" t="s">
        <v>17</v>
      </c>
      <c r="G179" s="87" t="s">
        <v>5</v>
      </c>
      <c r="H179" s="144" t="s">
        <v>4</v>
      </c>
      <c r="I179" s="144" t="s">
        <v>18</v>
      </c>
      <c r="J179" s="87" t="s">
        <v>5</v>
      </c>
      <c r="K179" s="145" t="s">
        <v>6</v>
      </c>
      <c r="L179" s="145" t="s">
        <v>63</v>
      </c>
      <c r="M179" s="88" t="s">
        <v>5</v>
      </c>
      <c r="N179" s="192" t="s">
        <v>91</v>
      </c>
      <c r="O179" s="192" t="s">
        <v>92</v>
      </c>
      <c r="P179" s="193" t="s">
        <v>5</v>
      </c>
      <c r="Q179" s="215" t="s">
        <v>7</v>
      </c>
      <c r="R179" s="215" t="s">
        <v>20</v>
      </c>
      <c r="S179" s="213" t="s">
        <v>5</v>
      </c>
      <c r="T179" s="146" t="s">
        <v>68</v>
      </c>
      <c r="U179" s="146" t="s">
        <v>69</v>
      </c>
      <c r="V179" s="147" t="s">
        <v>5</v>
      </c>
      <c r="W179" s="203" t="s">
        <v>86</v>
      </c>
      <c r="X179" s="149" t="s">
        <v>5</v>
      </c>
      <c r="Y179" s="198" t="s">
        <v>87</v>
      </c>
      <c r="Z179" s="149" t="s">
        <v>5</v>
      </c>
      <c r="AA179" s="148" t="s">
        <v>88</v>
      </c>
      <c r="AB179" s="149" t="s">
        <v>5</v>
      </c>
      <c r="AC179" s="148" t="s">
        <v>89</v>
      </c>
      <c r="AD179" s="149" t="s">
        <v>5</v>
      </c>
      <c r="AE179" s="90" t="s">
        <v>23</v>
      </c>
      <c r="AF179" s="90" t="s">
        <v>24</v>
      </c>
      <c r="AG179" s="91" t="s">
        <v>5</v>
      </c>
      <c r="AH179" s="90" t="s">
        <v>25</v>
      </c>
      <c r="AI179" s="90" t="s">
        <v>26</v>
      </c>
      <c r="AJ179" s="91" t="s">
        <v>5</v>
      </c>
    </row>
    <row r="180" spans="1:36" x14ac:dyDescent="0.2">
      <c r="A180" s="158" t="s">
        <v>70</v>
      </c>
      <c r="B180" s="150">
        <f>AVERAGE(B183:B211)</f>
        <v>14.02137931034482</v>
      </c>
      <c r="C180" s="151">
        <f>AVERAGE(B180/1.25)</f>
        <v>11.217103448275855</v>
      </c>
      <c r="D180" s="151"/>
      <c r="E180" s="151">
        <f>AVERAGE(E183:E211)</f>
        <v>14.52137931034482</v>
      </c>
      <c r="F180" s="151">
        <f>AVERAGE(E180/1.25)</f>
        <v>11.617103448275856</v>
      </c>
      <c r="G180" s="151"/>
      <c r="H180" s="151">
        <f>AVERAGE(H183:H211)</f>
        <v>14.921379310344831</v>
      </c>
      <c r="I180" s="151">
        <f>AVERAGE(H180/1.25)</f>
        <v>11.937103448275865</v>
      </c>
      <c r="J180" s="151"/>
      <c r="K180" s="151">
        <f>AVERAGE(K183:K211)</f>
        <v>14.347241379310345</v>
      </c>
      <c r="L180" s="151">
        <f>AVERAGE(K180/1.25)</f>
        <v>11.477793103448276</v>
      </c>
      <c r="M180" s="151"/>
      <c r="N180" s="151">
        <f>AVERAGE(N183:N211)</f>
        <v>14.937241379310343</v>
      </c>
      <c r="O180" s="151">
        <f>AVERAGE(N180/1.25)</f>
        <v>11.949793103448275</v>
      </c>
      <c r="P180" s="151"/>
      <c r="Q180" s="151">
        <f>AVERAGE(Q183:Q211)</f>
        <v>11.12793103448276</v>
      </c>
      <c r="R180" s="151">
        <f>AVERAGE(Q180/1.25)</f>
        <v>8.9023448275862087</v>
      </c>
      <c r="S180" s="151"/>
      <c r="T180" s="151">
        <f>AVERAGE(T183:T211)</f>
        <v>14.950344827586205</v>
      </c>
      <c r="U180" s="151">
        <f>AVERAGE(T180/1.25)</f>
        <v>11.960275862068965</v>
      </c>
      <c r="V180" s="151"/>
      <c r="W180" s="151">
        <f>AVERAGE(W183:W211)</f>
        <v>17.448620689655169</v>
      </c>
      <c r="X180" s="151"/>
      <c r="Y180" s="151">
        <f>AVERAGE(Y183:Y211)</f>
        <v>17.698620689655172</v>
      </c>
      <c r="Z180" s="151"/>
      <c r="AA180" s="151">
        <f>AVERAGE(AA183:AA211)</f>
        <v>18.191724137931029</v>
      </c>
      <c r="AB180" s="151"/>
      <c r="AC180" s="151">
        <f>AVERAGE(AC183:AC211)</f>
        <v>18.441724137931029</v>
      </c>
      <c r="AD180" s="151"/>
      <c r="AE180" s="151">
        <f>AVERAGE(AE183:AE211)</f>
        <v>23.279999999999983</v>
      </c>
      <c r="AF180" s="151">
        <f>AVERAGE(AE180/1.25)</f>
        <v>18.623999999999988</v>
      </c>
      <c r="AG180" s="151"/>
      <c r="AH180" s="151">
        <f>AVERAGE(AH183:AH211)</f>
        <v>22.429999999999993</v>
      </c>
      <c r="AI180" s="151">
        <f>AVERAGE(AH180/1.25)</f>
        <v>17.943999999999996</v>
      </c>
      <c r="AJ180" s="152"/>
    </row>
    <row r="181" spans="1:36" x14ac:dyDescent="0.2">
      <c r="A181" s="159" t="s">
        <v>53</v>
      </c>
      <c r="B181" s="153">
        <f>AVERAGE(B183:B197)</f>
        <v>13.856666666666662</v>
      </c>
      <c r="C181" s="153">
        <f>AVERAGE(C183:C198)</f>
        <v>11.091499999999998</v>
      </c>
      <c r="D181" s="153"/>
      <c r="E181" s="153">
        <f>AVERAGE(E183:E198)</f>
        <v>14.364374999999995</v>
      </c>
      <c r="F181" s="153">
        <f>AVERAGE(F183:F198)</f>
        <v>11.491500000000002</v>
      </c>
      <c r="G181" s="153"/>
      <c r="H181" s="153">
        <f>AVERAGE(H183:H197)</f>
        <v>14.756666666666666</v>
      </c>
      <c r="I181" s="153">
        <f>AVERAGE(I183:I197)</f>
        <v>11.805333333333332</v>
      </c>
      <c r="J181" s="153"/>
      <c r="K181" s="153">
        <f>AVERAGE(K183:K197)</f>
        <v>14.180000000000003</v>
      </c>
      <c r="L181" s="153">
        <f>AVERAGE(L183:L197)</f>
        <v>11.343999999999999</v>
      </c>
      <c r="M181" s="153"/>
      <c r="N181" s="153">
        <f>AVERAGE(N183:N197)</f>
        <v>14.770000000000003</v>
      </c>
      <c r="O181" s="153">
        <f>AVERAGE(O183:O197)</f>
        <v>11.816000000000001</v>
      </c>
      <c r="P181" s="153"/>
      <c r="Q181" s="153">
        <f>AVERAGE(Q183:Q197)</f>
        <v>10.889999999999997</v>
      </c>
      <c r="R181" s="153">
        <f>AVERAGE(R183:R197)</f>
        <v>8.7120000000000015</v>
      </c>
      <c r="S181" s="153"/>
      <c r="T181" s="153">
        <f>AVERAGE(T183:T197)</f>
        <v>14.795333333333335</v>
      </c>
      <c r="U181" s="153">
        <f>AVERAGE(U183:U197)</f>
        <v>11.836266666666667</v>
      </c>
      <c r="V181" s="153"/>
      <c r="W181" s="153">
        <f>AVERAGE(W183:W197)</f>
        <v>17.37</v>
      </c>
      <c r="X181" s="153"/>
      <c r="Y181" s="153">
        <f>AVERAGE(Y183:Y197)</f>
        <v>17.62</v>
      </c>
      <c r="Z181" s="153"/>
      <c r="AA181" s="153">
        <f>AVERAGE(AA183:AA197)</f>
        <v>18.029999999999998</v>
      </c>
      <c r="AB181" s="153"/>
      <c r="AC181" s="153">
        <f>AVERAGE(AC183:AC197)</f>
        <v>18.279999999999998</v>
      </c>
      <c r="AD181" s="153"/>
      <c r="AE181" s="153">
        <f>AVERAGE(AE183:AE197)</f>
        <v>23.279999999999994</v>
      </c>
      <c r="AF181" s="153">
        <f>AVERAGE(AF183:AF197)</f>
        <v>18.624000000000002</v>
      </c>
      <c r="AG181" s="153"/>
      <c r="AH181" s="153">
        <f>AVERAGE(AH183:AH197)</f>
        <v>22.430000000000003</v>
      </c>
      <c r="AI181" s="153">
        <f>AVERAGE(AI183:AI197)</f>
        <v>17.943999999999996</v>
      </c>
      <c r="AJ181" s="153"/>
    </row>
    <row r="182" spans="1:36" ht="13.5" thickBot="1" x14ac:dyDescent="0.25">
      <c r="A182" s="183" t="s">
        <v>54</v>
      </c>
      <c r="B182" s="162">
        <f>AVERAGE(B198:B212)</f>
        <v>14.193333333333332</v>
      </c>
      <c r="C182" s="162">
        <f>AVERAGE(C198:C211)</f>
        <v>11.358285714285715</v>
      </c>
      <c r="D182" s="162"/>
      <c r="E182" s="162">
        <f>AVERAGE(E198:E211)</f>
        <v>14.697857142857142</v>
      </c>
      <c r="F182" s="162">
        <f>AVERAGE(F198:F211)</f>
        <v>11.758285714285718</v>
      </c>
      <c r="G182" s="162"/>
      <c r="H182" s="162">
        <f>AVERAGE(H198:H211)</f>
        <v>15.097857142857148</v>
      </c>
      <c r="I182" s="162">
        <f>AVERAGE(I198:I211)</f>
        <v>12.078285714285714</v>
      </c>
      <c r="J182" s="162"/>
      <c r="K182" s="162">
        <f>AVERAGE(K198:K211)</f>
        <v>14.526428571428573</v>
      </c>
      <c r="L182" s="162">
        <f>AVERAGE(L198:L211)</f>
        <v>11.621142857142857</v>
      </c>
      <c r="M182" s="162"/>
      <c r="N182" s="162">
        <f>AVERAGE(N198:N211)</f>
        <v>15.116428571428573</v>
      </c>
      <c r="O182" s="162">
        <f>AVERAGE(O198:O211)</f>
        <v>12.093142857142855</v>
      </c>
      <c r="P182" s="162"/>
      <c r="Q182" s="162">
        <f>AVERAGE(Q198:Q211)</f>
        <v>11.382857142857137</v>
      </c>
      <c r="R182" s="162">
        <f>AVERAGE(R198:R211)</f>
        <v>9.106285714285713</v>
      </c>
      <c r="S182" s="162"/>
      <c r="T182" s="162">
        <f>AVERAGE(T198:T211)</f>
        <v>15.116428571428573</v>
      </c>
      <c r="U182" s="162">
        <f>AVERAGE(U198:U211)</f>
        <v>12.093142857142855</v>
      </c>
      <c r="V182" s="162"/>
      <c r="W182" s="162">
        <f>AVERAGE(W198:W211)</f>
        <v>17.532857142857143</v>
      </c>
      <c r="X182" s="162"/>
      <c r="Y182" s="162">
        <f>AVERAGE(Y198:Y211)</f>
        <v>17.782857142857143</v>
      </c>
      <c r="Z182" s="162"/>
      <c r="AA182" s="162">
        <f>AVERAGE(AA198:AA211)</f>
        <v>18.365000000000002</v>
      </c>
      <c r="AB182" s="162"/>
      <c r="AC182" s="162">
        <f>AVERAGE(AC198:AC211)</f>
        <v>18.615000000000002</v>
      </c>
      <c r="AD182" s="162"/>
      <c r="AE182" s="162">
        <f>AVERAGE(AE198:AE211)</f>
        <v>23.279999999999998</v>
      </c>
      <c r="AF182" s="162">
        <f>AVERAGE(AF198:AF211)</f>
        <v>18.623999999999999</v>
      </c>
      <c r="AG182" s="162"/>
      <c r="AH182" s="162">
        <f>AVERAGE(AH198:AH211)</f>
        <v>22.430000000000003</v>
      </c>
      <c r="AI182" s="162">
        <f>AVERAGE(AI198:AI211)</f>
        <v>17.943999999999996</v>
      </c>
      <c r="AJ182" s="162"/>
    </row>
    <row r="183" spans="1:36" ht="13.5" thickBot="1" x14ac:dyDescent="0.25">
      <c r="A183" s="178">
        <v>43983</v>
      </c>
      <c r="B183" s="220">
        <v>13.53</v>
      </c>
      <c r="C183" s="85">
        <f t="shared" ref="C183:C184" si="1706">B183/1.25</f>
        <v>10.824</v>
      </c>
      <c r="D183" s="194">
        <f>(B183-B177)*100</f>
        <v>0</v>
      </c>
      <c r="E183" s="84">
        <v>14.03</v>
      </c>
      <c r="F183" s="85">
        <f t="shared" ref="F183:F184" si="1707">E183/1.25</f>
        <v>11.224</v>
      </c>
      <c r="G183" s="194">
        <f>(E183-E177)*100</f>
        <v>0</v>
      </c>
      <c r="H183" s="84">
        <v>14.43</v>
      </c>
      <c r="I183" s="85">
        <f t="shared" ref="I183:I184" si="1708">H183/1.25</f>
        <v>11.544</v>
      </c>
      <c r="J183" s="194">
        <f>(H183-H177)*100</f>
        <v>0</v>
      </c>
      <c r="K183" s="85">
        <v>13.93</v>
      </c>
      <c r="L183" s="85">
        <f t="shared" ref="L183:L184" si="1709">K183/1.25</f>
        <v>11.144</v>
      </c>
      <c r="M183" s="195">
        <f>(K183-K177)*100</f>
        <v>0</v>
      </c>
      <c r="N183" s="85">
        <v>14.52</v>
      </c>
      <c r="O183" s="85">
        <f t="shared" ref="O183:O184" si="1710">N183/1.25</f>
        <v>11.616</v>
      </c>
      <c r="P183" s="195">
        <f>(N183-N177)*100</f>
        <v>0</v>
      </c>
      <c r="Q183" s="85">
        <v>10.89</v>
      </c>
      <c r="R183" s="85">
        <f t="shared" ref="R183:R184" si="1711">Q183/1.25</f>
        <v>8.7119999999999997</v>
      </c>
      <c r="S183" s="195">
        <f>(Q183-Q177)*100</f>
        <v>0</v>
      </c>
      <c r="T183" s="85">
        <v>14.71</v>
      </c>
      <c r="U183" s="85">
        <f t="shared" ref="U183:U184" si="1712">T183/1.25</f>
        <v>11.768000000000001</v>
      </c>
      <c r="V183" s="195">
        <f>(T183-T177)*100</f>
        <v>0</v>
      </c>
      <c r="W183" s="207">
        <v>17.29</v>
      </c>
      <c r="X183" s="195">
        <f>(W183-W177)*100</f>
        <v>0</v>
      </c>
      <c r="Y183" s="85">
        <v>17.54</v>
      </c>
      <c r="Z183" s="194">
        <f>(Y183-Y177)*100</f>
        <v>0</v>
      </c>
      <c r="AA183" s="85">
        <v>17.989999999999998</v>
      </c>
      <c r="AB183" s="194">
        <f>(AA183-AA177)*100</f>
        <v>0</v>
      </c>
      <c r="AC183" s="85">
        <v>18.239999999999998</v>
      </c>
      <c r="AD183" s="194">
        <f>(AC183-AC177)*100</f>
        <v>0</v>
      </c>
      <c r="AE183" s="84">
        <v>23.28</v>
      </c>
      <c r="AF183" s="85">
        <f t="shared" ref="AF183:AF184" si="1713">AE183/1.25</f>
        <v>18.624000000000002</v>
      </c>
      <c r="AG183" s="85">
        <f>SUM(AE183-AE177)</f>
        <v>0</v>
      </c>
      <c r="AH183" s="85">
        <v>22.43</v>
      </c>
      <c r="AI183" s="85">
        <f t="shared" ref="AI183:AI184" si="1714">AH183/1.25</f>
        <v>17.943999999999999</v>
      </c>
      <c r="AJ183" s="85">
        <f>SUM(AH183-AH177)</f>
        <v>0</v>
      </c>
    </row>
    <row r="184" spans="1:36" ht="13.5" thickBot="1" x14ac:dyDescent="0.25">
      <c r="A184" s="178">
        <v>43984</v>
      </c>
      <c r="B184" s="220">
        <v>13.53</v>
      </c>
      <c r="C184" s="85">
        <f t="shared" si="1706"/>
        <v>10.824</v>
      </c>
      <c r="D184" s="194">
        <f t="shared" ref="D184" si="1715">(B184-B183)*100</f>
        <v>0</v>
      </c>
      <c r="E184" s="84">
        <v>14.03</v>
      </c>
      <c r="F184" s="85">
        <f t="shared" si="1707"/>
        <v>11.224</v>
      </c>
      <c r="G184" s="194">
        <f t="shared" ref="G184" si="1716">(E184-E183)*100</f>
        <v>0</v>
      </c>
      <c r="H184" s="84">
        <v>14.43</v>
      </c>
      <c r="I184" s="85">
        <f t="shared" si="1708"/>
        <v>11.544</v>
      </c>
      <c r="J184" s="194">
        <f t="shared" ref="J184" si="1717">(H184-H183)*100</f>
        <v>0</v>
      </c>
      <c r="K184" s="85">
        <v>13.93</v>
      </c>
      <c r="L184" s="85">
        <f t="shared" si="1709"/>
        <v>11.144</v>
      </c>
      <c r="M184" s="195">
        <f t="shared" ref="M184" si="1718">(K184-K183)*100</f>
        <v>0</v>
      </c>
      <c r="N184" s="85">
        <v>14.52</v>
      </c>
      <c r="O184" s="85">
        <f t="shared" si="1710"/>
        <v>11.616</v>
      </c>
      <c r="P184" s="195">
        <f t="shared" ref="P184" si="1719">(N184-N183)*100</f>
        <v>0</v>
      </c>
      <c r="Q184" s="85">
        <v>10.89</v>
      </c>
      <c r="R184" s="85">
        <f t="shared" si="1711"/>
        <v>8.7119999999999997</v>
      </c>
      <c r="S184" s="195">
        <f t="shared" ref="S184" si="1720">(Q184-Q183)*100</f>
        <v>0</v>
      </c>
      <c r="T184" s="85">
        <v>14.71</v>
      </c>
      <c r="U184" s="85">
        <f t="shared" si="1712"/>
        <v>11.768000000000001</v>
      </c>
      <c r="V184" s="195">
        <f t="shared" ref="V184" si="1721">(T184-T183)*100</f>
        <v>0</v>
      </c>
      <c r="W184" s="207">
        <v>17.29</v>
      </c>
      <c r="X184" s="195">
        <f t="shared" ref="X184" si="1722">(W184-W183)*100</f>
        <v>0</v>
      </c>
      <c r="Y184" s="85">
        <v>17.54</v>
      </c>
      <c r="Z184" s="194">
        <f t="shared" ref="Z184" si="1723">(Y184-Y183)*100</f>
        <v>0</v>
      </c>
      <c r="AA184" s="85">
        <v>17.989999999999998</v>
      </c>
      <c r="AB184" s="194">
        <f t="shared" ref="AB184" si="1724">(AA184-AA183)*100</f>
        <v>0</v>
      </c>
      <c r="AC184" s="85">
        <v>18.239999999999998</v>
      </c>
      <c r="AD184" s="194">
        <f t="shared" ref="AD184" si="1725">(AC184-AC183)*100</f>
        <v>0</v>
      </c>
      <c r="AE184" s="84">
        <v>23.28</v>
      </c>
      <c r="AF184" s="85">
        <f t="shared" si="1713"/>
        <v>18.624000000000002</v>
      </c>
      <c r="AG184" s="85">
        <f t="shared" ref="AG184" si="1726">SUM(AE184-AE183)</f>
        <v>0</v>
      </c>
      <c r="AH184" s="85">
        <v>22.43</v>
      </c>
      <c r="AI184" s="85">
        <f t="shared" si="1714"/>
        <v>17.943999999999999</v>
      </c>
      <c r="AJ184" s="85">
        <f t="shared" ref="AJ184" si="1727">SUM(AH184-AH183)</f>
        <v>0</v>
      </c>
    </row>
    <row r="185" spans="1:36" ht="13.5" thickBot="1" x14ac:dyDescent="0.25">
      <c r="A185" s="178">
        <v>43985</v>
      </c>
      <c r="B185" s="220">
        <v>13.73</v>
      </c>
      <c r="C185" s="85">
        <f t="shared" ref="C185" si="1728">B185/1.25</f>
        <v>10.984</v>
      </c>
      <c r="D185" s="194">
        <f t="shared" ref="D185" si="1729">(B185-B184)*100</f>
        <v>20.000000000000107</v>
      </c>
      <c r="E185" s="84">
        <v>14.23</v>
      </c>
      <c r="F185" s="85">
        <f t="shared" ref="F185" si="1730">E185/1.25</f>
        <v>11.384</v>
      </c>
      <c r="G185" s="194">
        <f t="shared" ref="G185" si="1731">(E185-E184)*100</f>
        <v>20.000000000000107</v>
      </c>
      <c r="H185" s="84">
        <v>14.63</v>
      </c>
      <c r="I185" s="85">
        <f t="shared" ref="I185" si="1732">H185/1.25</f>
        <v>11.704000000000001</v>
      </c>
      <c r="J185" s="194">
        <f t="shared" ref="J185" si="1733">(H185-H184)*100</f>
        <v>20.000000000000107</v>
      </c>
      <c r="K185" s="85">
        <v>14.18</v>
      </c>
      <c r="L185" s="85">
        <f t="shared" ref="L185" si="1734">K185/1.25</f>
        <v>11.343999999999999</v>
      </c>
      <c r="M185" s="195">
        <f t="shared" ref="M185" si="1735">(K185-K184)*100</f>
        <v>25</v>
      </c>
      <c r="N185" s="85">
        <v>14.77</v>
      </c>
      <c r="O185" s="85">
        <f t="shared" ref="O185" si="1736">N185/1.25</f>
        <v>11.815999999999999</v>
      </c>
      <c r="P185" s="195">
        <f t="shared" ref="P185" si="1737">(N185-N184)*100</f>
        <v>25</v>
      </c>
      <c r="Q185" s="85">
        <v>10.89</v>
      </c>
      <c r="R185" s="85">
        <f t="shared" ref="R185" si="1738">Q185/1.25</f>
        <v>8.7119999999999997</v>
      </c>
      <c r="S185" s="195">
        <f t="shared" ref="S185" si="1739">(Q185-Q184)*100</f>
        <v>0</v>
      </c>
      <c r="T185" s="85">
        <v>14.77</v>
      </c>
      <c r="U185" s="85">
        <f t="shared" ref="U185" si="1740">T185/1.25</f>
        <v>11.815999999999999</v>
      </c>
      <c r="V185" s="195">
        <f t="shared" ref="V185" si="1741">(T185-T184)*100</f>
        <v>5.9999999999998721</v>
      </c>
      <c r="W185" s="207">
        <v>17.29</v>
      </c>
      <c r="X185" s="195">
        <f t="shared" ref="X185" si="1742">(W185-W184)*100</f>
        <v>0</v>
      </c>
      <c r="Y185" s="85">
        <v>17.54</v>
      </c>
      <c r="Z185" s="194">
        <f t="shared" ref="Z185" si="1743">(Y185-Y184)*100</f>
        <v>0</v>
      </c>
      <c r="AA185" s="85">
        <v>17.989999999999998</v>
      </c>
      <c r="AB185" s="194">
        <f t="shared" ref="AB185" si="1744">(AA185-AA184)*100</f>
        <v>0</v>
      </c>
      <c r="AC185" s="85">
        <v>18.239999999999998</v>
      </c>
      <c r="AD185" s="194">
        <f t="shared" ref="AD185" si="1745">(AC185-AC184)*100</f>
        <v>0</v>
      </c>
      <c r="AE185" s="84">
        <v>23.28</v>
      </c>
      <c r="AF185" s="85">
        <f t="shared" ref="AF185" si="1746">AE185/1.25</f>
        <v>18.624000000000002</v>
      </c>
      <c r="AG185" s="85">
        <f t="shared" ref="AG185" si="1747">SUM(AE185-AE184)</f>
        <v>0</v>
      </c>
      <c r="AH185" s="85">
        <v>22.43</v>
      </c>
      <c r="AI185" s="85">
        <f t="shared" ref="AI185" si="1748">AH185/1.25</f>
        <v>17.943999999999999</v>
      </c>
      <c r="AJ185" s="85">
        <f t="shared" ref="AJ185" si="1749">SUM(AH185-AH184)</f>
        <v>0</v>
      </c>
    </row>
    <row r="186" spans="1:36" ht="13.5" thickBot="1" x14ac:dyDescent="0.25">
      <c r="A186" s="178">
        <v>43986</v>
      </c>
      <c r="B186" s="220">
        <v>13.73</v>
      </c>
      <c r="C186" s="85">
        <f t="shared" ref="C186:C187" si="1750">B186/1.25</f>
        <v>10.984</v>
      </c>
      <c r="D186" s="194">
        <f t="shared" ref="D186:D187" si="1751">(B186-B185)*100</f>
        <v>0</v>
      </c>
      <c r="E186" s="84">
        <v>14.23</v>
      </c>
      <c r="F186" s="85">
        <f t="shared" ref="F186:F187" si="1752">E186/1.25</f>
        <v>11.384</v>
      </c>
      <c r="G186" s="194">
        <f t="shared" ref="G186:G187" si="1753">(E186-E185)*100</f>
        <v>0</v>
      </c>
      <c r="H186" s="84">
        <v>14.63</v>
      </c>
      <c r="I186" s="85">
        <f t="shared" ref="I186:I187" si="1754">H186/1.25</f>
        <v>11.704000000000001</v>
      </c>
      <c r="J186" s="194">
        <f t="shared" ref="J186:J187" si="1755">(H186-H185)*100</f>
        <v>0</v>
      </c>
      <c r="K186" s="85">
        <v>14.18</v>
      </c>
      <c r="L186" s="85">
        <f t="shared" ref="L186:L187" si="1756">K186/1.25</f>
        <v>11.343999999999999</v>
      </c>
      <c r="M186" s="195">
        <f t="shared" ref="M186:M187" si="1757">(K186-K185)*100</f>
        <v>0</v>
      </c>
      <c r="N186" s="85">
        <v>14.77</v>
      </c>
      <c r="O186" s="85">
        <f t="shared" ref="O186:O187" si="1758">N186/1.25</f>
        <v>11.815999999999999</v>
      </c>
      <c r="P186" s="195">
        <f t="shared" ref="P186:P187" si="1759">(N186-N185)*100</f>
        <v>0</v>
      </c>
      <c r="Q186" s="85">
        <v>10.89</v>
      </c>
      <c r="R186" s="85">
        <f t="shared" ref="R186:R187" si="1760">Q186/1.25</f>
        <v>8.7119999999999997</v>
      </c>
      <c r="S186" s="195">
        <f t="shared" ref="S186:S187" si="1761">(Q186-Q185)*100</f>
        <v>0</v>
      </c>
      <c r="T186" s="85">
        <v>14.77</v>
      </c>
      <c r="U186" s="85">
        <f t="shared" ref="U186:U187" si="1762">T186/1.25</f>
        <v>11.815999999999999</v>
      </c>
      <c r="V186" s="195">
        <f t="shared" ref="V186:V187" si="1763">(T186-T185)*100</f>
        <v>0</v>
      </c>
      <c r="W186" s="207">
        <v>17.29</v>
      </c>
      <c r="X186" s="195">
        <f t="shared" ref="X186:X187" si="1764">(W186-W185)*100</f>
        <v>0</v>
      </c>
      <c r="Y186" s="85">
        <v>17.54</v>
      </c>
      <c r="Z186" s="194">
        <f t="shared" ref="Z186:Z187" si="1765">(Y186-Y185)*100</f>
        <v>0</v>
      </c>
      <c r="AA186" s="85">
        <v>17.989999999999998</v>
      </c>
      <c r="AB186" s="194">
        <f t="shared" ref="AB186:AB187" si="1766">(AA186-AA185)*100</f>
        <v>0</v>
      </c>
      <c r="AC186" s="85">
        <v>18.239999999999998</v>
      </c>
      <c r="AD186" s="194">
        <f t="shared" ref="AD186:AD187" si="1767">(AC186-AC185)*100</f>
        <v>0</v>
      </c>
      <c r="AE186" s="84">
        <v>23.28</v>
      </c>
      <c r="AF186" s="85">
        <f t="shared" ref="AF186:AF187" si="1768">AE186/1.25</f>
        <v>18.624000000000002</v>
      </c>
      <c r="AG186" s="85">
        <f t="shared" ref="AG186:AG187" si="1769">SUM(AE186-AE185)</f>
        <v>0</v>
      </c>
      <c r="AH186" s="85">
        <v>22.43</v>
      </c>
      <c r="AI186" s="85">
        <f t="shared" ref="AI186:AI187" si="1770">AH186/1.25</f>
        <v>17.943999999999999</v>
      </c>
      <c r="AJ186" s="85">
        <f t="shared" ref="AJ186:AJ187" si="1771">SUM(AH186-AH185)</f>
        <v>0</v>
      </c>
    </row>
    <row r="187" spans="1:36" ht="13.5" thickBot="1" x14ac:dyDescent="0.25">
      <c r="A187" s="178">
        <v>43987</v>
      </c>
      <c r="B187" s="220">
        <v>13.83</v>
      </c>
      <c r="C187" s="85">
        <f t="shared" si="1750"/>
        <v>11.064</v>
      </c>
      <c r="D187" s="194">
        <f t="shared" si="1751"/>
        <v>9.9999999999999645</v>
      </c>
      <c r="E187" s="84">
        <v>14.33</v>
      </c>
      <c r="F187" s="85">
        <f t="shared" si="1752"/>
        <v>11.464</v>
      </c>
      <c r="G187" s="194">
        <f t="shared" si="1753"/>
        <v>9.9999999999999645</v>
      </c>
      <c r="H187" s="84">
        <v>14.73</v>
      </c>
      <c r="I187" s="85">
        <f t="shared" si="1754"/>
        <v>11.784000000000001</v>
      </c>
      <c r="J187" s="194">
        <f t="shared" si="1755"/>
        <v>9.9999999999999645</v>
      </c>
      <c r="K187" s="85">
        <v>14.18</v>
      </c>
      <c r="L187" s="85">
        <f t="shared" si="1756"/>
        <v>11.343999999999999</v>
      </c>
      <c r="M187" s="195">
        <f t="shared" si="1757"/>
        <v>0</v>
      </c>
      <c r="N187" s="85">
        <v>14.77</v>
      </c>
      <c r="O187" s="85">
        <f t="shared" si="1758"/>
        <v>11.815999999999999</v>
      </c>
      <c r="P187" s="195">
        <f t="shared" si="1759"/>
        <v>0</v>
      </c>
      <c r="Q187" s="85">
        <v>10.89</v>
      </c>
      <c r="R187" s="85">
        <f t="shared" si="1760"/>
        <v>8.7119999999999997</v>
      </c>
      <c r="S187" s="195">
        <f t="shared" si="1761"/>
        <v>0</v>
      </c>
      <c r="T187" s="85">
        <v>14.77</v>
      </c>
      <c r="U187" s="85">
        <f t="shared" si="1762"/>
        <v>11.815999999999999</v>
      </c>
      <c r="V187" s="195">
        <f t="shared" si="1763"/>
        <v>0</v>
      </c>
      <c r="W187" s="207">
        <v>17.29</v>
      </c>
      <c r="X187" s="195">
        <f t="shared" si="1764"/>
        <v>0</v>
      </c>
      <c r="Y187" s="85">
        <v>17.54</v>
      </c>
      <c r="Z187" s="194">
        <f t="shared" si="1765"/>
        <v>0</v>
      </c>
      <c r="AA187" s="85">
        <v>17.989999999999998</v>
      </c>
      <c r="AB187" s="194">
        <f t="shared" si="1766"/>
        <v>0</v>
      </c>
      <c r="AC187" s="85">
        <v>18.239999999999998</v>
      </c>
      <c r="AD187" s="194">
        <f t="shared" si="1767"/>
        <v>0</v>
      </c>
      <c r="AE187" s="84">
        <v>23.28</v>
      </c>
      <c r="AF187" s="85">
        <f t="shared" si="1768"/>
        <v>18.624000000000002</v>
      </c>
      <c r="AG187" s="85">
        <f t="shared" si="1769"/>
        <v>0</v>
      </c>
      <c r="AH187" s="85">
        <v>22.43</v>
      </c>
      <c r="AI187" s="85">
        <f t="shared" si="1770"/>
        <v>17.943999999999999</v>
      </c>
      <c r="AJ187" s="85">
        <f t="shared" si="1771"/>
        <v>0</v>
      </c>
    </row>
    <row r="188" spans="1:36" ht="13.5" thickBot="1" x14ac:dyDescent="0.25">
      <c r="A188" s="178">
        <v>43988</v>
      </c>
      <c r="B188" s="220">
        <v>13.83</v>
      </c>
      <c r="C188" s="85">
        <f t="shared" ref="C188:C190" si="1772">B188/1.25</f>
        <v>11.064</v>
      </c>
      <c r="D188" s="194">
        <f t="shared" ref="D188:D190" si="1773">(B188-B187)*100</f>
        <v>0</v>
      </c>
      <c r="E188" s="84">
        <v>14.33</v>
      </c>
      <c r="F188" s="85">
        <f t="shared" ref="F188:F190" si="1774">E188/1.25</f>
        <v>11.464</v>
      </c>
      <c r="G188" s="194">
        <f t="shared" ref="G188:G190" si="1775">(E188-E187)*100</f>
        <v>0</v>
      </c>
      <c r="H188" s="84">
        <v>14.73</v>
      </c>
      <c r="I188" s="85">
        <f t="shared" ref="I188:I190" si="1776">H188/1.25</f>
        <v>11.784000000000001</v>
      </c>
      <c r="J188" s="194">
        <f t="shared" ref="J188:J190" si="1777">(H188-H187)*100</f>
        <v>0</v>
      </c>
      <c r="K188" s="85">
        <v>14.18</v>
      </c>
      <c r="L188" s="85">
        <f t="shared" ref="L188:L190" si="1778">K188/1.25</f>
        <v>11.343999999999999</v>
      </c>
      <c r="M188" s="195">
        <f t="shared" ref="M188:M190" si="1779">(K188-K187)*100</f>
        <v>0</v>
      </c>
      <c r="N188" s="85">
        <v>14.77</v>
      </c>
      <c r="O188" s="85">
        <f t="shared" ref="O188:O190" si="1780">N188/1.25</f>
        <v>11.815999999999999</v>
      </c>
      <c r="P188" s="195">
        <f t="shared" ref="P188:P190" si="1781">(N188-N187)*100</f>
        <v>0</v>
      </c>
      <c r="Q188" s="85">
        <v>10.89</v>
      </c>
      <c r="R188" s="85">
        <f t="shared" ref="R188:R190" si="1782">Q188/1.25</f>
        <v>8.7119999999999997</v>
      </c>
      <c r="S188" s="195">
        <f t="shared" ref="S188:S190" si="1783">(Q188-Q187)*100</f>
        <v>0</v>
      </c>
      <c r="T188" s="85">
        <v>14.77</v>
      </c>
      <c r="U188" s="85">
        <f t="shared" ref="U188:U190" si="1784">T188/1.25</f>
        <v>11.815999999999999</v>
      </c>
      <c r="V188" s="195">
        <f t="shared" ref="V188:V190" si="1785">(T188-T187)*100</f>
        <v>0</v>
      </c>
      <c r="W188" s="207">
        <v>17.29</v>
      </c>
      <c r="X188" s="195">
        <f t="shared" ref="X188:X190" si="1786">(W188-W187)*100</f>
        <v>0</v>
      </c>
      <c r="Y188" s="85">
        <v>17.54</v>
      </c>
      <c r="Z188" s="194">
        <f t="shared" ref="Z188:Z190" si="1787">(Y188-Y187)*100</f>
        <v>0</v>
      </c>
      <c r="AA188" s="85">
        <v>17.989999999999998</v>
      </c>
      <c r="AB188" s="194">
        <f t="shared" ref="AB188:AB190" si="1788">(AA188-AA187)*100</f>
        <v>0</v>
      </c>
      <c r="AC188" s="85">
        <v>18.239999999999998</v>
      </c>
      <c r="AD188" s="194">
        <f t="shared" ref="AD188:AD190" si="1789">(AC188-AC187)*100</f>
        <v>0</v>
      </c>
      <c r="AE188" s="84">
        <v>23.28</v>
      </c>
      <c r="AF188" s="85">
        <f t="shared" ref="AF188:AF190" si="1790">AE188/1.25</f>
        <v>18.624000000000002</v>
      </c>
      <c r="AG188" s="85">
        <f t="shared" ref="AG188:AG190" si="1791">SUM(AE188-AE187)</f>
        <v>0</v>
      </c>
      <c r="AH188" s="85">
        <v>22.43</v>
      </c>
      <c r="AI188" s="85">
        <f t="shared" ref="AI188:AI190" si="1792">AH188/1.25</f>
        <v>17.943999999999999</v>
      </c>
      <c r="AJ188" s="85">
        <f t="shared" ref="AJ188:AJ190" si="1793">SUM(AH188-AH187)</f>
        <v>0</v>
      </c>
    </row>
    <row r="189" spans="1:36" ht="13.5" thickBot="1" x14ac:dyDescent="0.25">
      <c r="A189" s="178">
        <v>43989</v>
      </c>
      <c r="B189" s="220">
        <v>13.83</v>
      </c>
      <c r="C189" s="85">
        <f t="shared" si="1772"/>
        <v>11.064</v>
      </c>
      <c r="D189" s="194">
        <f t="shared" si="1773"/>
        <v>0</v>
      </c>
      <c r="E189" s="84">
        <v>14.33</v>
      </c>
      <c r="F189" s="85">
        <f t="shared" si="1774"/>
        <v>11.464</v>
      </c>
      <c r="G189" s="194">
        <f t="shared" si="1775"/>
        <v>0</v>
      </c>
      <c r="H189" s="84">
        <v>14.73</v>
      </c>
      <c r="I189" s="85">
        <f t="shared" si="1776"/>
        <v>11.784000000000001</v>
      </c>
      <c r="J189" s="194">
        <f t="shared" si="1777"/>
        <v>0</v>
      </c>
      <c r="K189" s="85">
        <v>14.18</v>
      </c>
      <c r="L189" s="85">
        <f t="shared" si="1778"/>
        <v>11.343999999999999</v>
      </c>
      <c r="M189" s="195">
        <f t="shared" si="1779"/>
        <v>0</v>
      </c>
      <c r="N189" s="85">
        <v>14.77</v>
      </c>
      <c r="O189" s="85">
        <f t="shared" si="1780"/>
        <v>11.815999999999999</v>
      </c>
      <c r="P189" s="195">
        <f t="shared" si="1781"/>
        <v>0</v>
      </c>
      <c r="Q189" s="85">
        <v>10.89</v>
      </c>
      <c r="R189" s="85">
        <f t="shared" si="1782"/>
        <v>8.7119999999999997</v>
      </c>
      <c r="S189" s="195">
        <f t="shared" si="1783"/>
        <v>0</v>
      </c>
      <c r="T189" s="85">
        <v>14.77</v>
      </c>
      <c r="U189" s="85">
        <f t="shared" si="1784"/>
        <v>11.815999999999999</v>
      </c>
      <c r="V189" s="195">
        <f t="shared" si="1785"/>
        <v>0</v>
      </c>
      <c r="W189" s="207">
        <v>17.29</v>
      </c>
      <c r="X189" s="195">
        <f t="shared" si="1786"/>
        <v>0</v>
      </c>
      <c r="Y189" s="85">
        <v>17.54</v>
      </c>
      <c r="Z189" s="194">
        <f t="shared" si="1787"/>
        <v>0</v>
      </c>
      <c r="AA189" s="85">
        <v>17.989999999999998</v>
      </c>
      <c r="AB189" s="194">
        <f t="shared" si="1788"/>
        <v>0</v>
      </c>
      <c r="AC189" s="85">
        <v>18.239999999999998</v>
      </c>
      <c r="AD189" s="194">
        <f t="shared" si="1789"/>
        <v>0</v>
      </c>
      <c r="AE189" s="84">
        <v>23.28</v>
      </c>
      <c r="AF189" s="85">
        <f t="shared" si="1790"/>
        <v>18.624000000000002</v>
      </c>
      <c r="AG189" s="85">
        <f t="shared" si="1791"/>
        <v>0</v>
      </c>
      <c r="AH189" s="85">
        <v>22.43</v>
      </c>
      <c r="AI189" s="85">
        <f t="shared" si="1792"/>
        <v>17.943999999999999</v>
      </c>
      <c r="AJ189" s="85">
        <f t="shared" si="1793"/>
        <v>0</v>
      </c>
    </row>
    <row r="190" spans="1:36" ht="13.5" thickBot="1" x14ac:dyDescent="0.25">
      <c r="A190" s="178">
        <v>43990</v>
      </c>
      <c r="B190" s="220">
        <v>13.98</v>
      </c>
      <c r="C190" s="85">
        <f t="shared" si="1772"/>
        <v>11.184000000000001</v>
      </c>
      <c r="D190" s="194">
        <f t="shared" si="1773"/>
        <v>15.000000000000036</v>
      </c>
      <c r="E190" s="84">
        <v>14.48</v>
      </c>
      <c r="F190" s="85">
        <f t="shared" si="1774"/>
        <v>11.584</v>
      </c>
      <c r="G190" s="194">
        <f t="shared" si="1775"/>
        <v>15.000000000000036</v>
      </c>
      <c r="H190" s="84">
        <v>14.88</v>
      </c>
      <c r="I190" s="85">
        <f t="shared" si="1776"/>
        <v>11.904</v>
      </c>
      <c r="J190" s="194">
        <f t="shared" si="1777"/>
        <v>15.000000000000036</v>
      </c>
      <c r="K190" s="85">
        <v>14.28</v>
      </c>
      <c r="L190" s="85">
        <f t="shared" si="1778"/>
        <v>11.423999999999999</v>
      </c>
      <c r="M190" s="195">
        <f t="shared" si="1779"/>
        <v>9.9999999999999645</v>
      </c>
      <c r="N190" s="85">
        <v>14.87</v>
      </c>
      <c r="O190" s="85">
        <f t="shared" si="1780"/>
        <v>11.895999999999999</v>
      </c>
      <c r="P190" s="195">
        <f t="shared" si="1781"/>
        <v>9.9999999999999645</v>
      </c>
      <c r="Q190" s="85">
        <v>10.89</v>
      </c>
      <c r="R190" s="85">
        <f t="shared" si="1782"/>
        <v>8.7119999999999997</v>
      </c>
      <c r="S190" s="195">
        <f t="shared" si="1783"/>
        <v>0</v>
      </c>
      <c r="T190" s="85">
        <v>14.87</v>
      </c>
      <c r="U190" s="85">
        <f t="shared" si="1784"/>
        <v>11.895999999999999</v>
      </c>
      <c r="V190" s="195">
        <f t="shared" si="1785"/>
        <v>9.9999999999999645</v>
      </c>
      <c r="W190" s="207">
        <v>17.29</v>
      </c>
      <c r="X190" s="195">
        <f t="shared" si="1786"/>
        <v>0</v>
      </c>
      <c r="Y190" s="85">
        <v>17.54</v>
      </c>
      <c r="Z190" s="194">
        <f t="shared" si="1787"/>
        <v>0</v>
      </c>
      <c r="AA190" s="85">
        <v>17.989999999999998</v>
      </c>
      <c r="AB190" s="194">
        <f t="shared" si="1788"/>
        <v>0</v>
      </c>
      <c r="AC190" s="85">
        <v>18.239999999999998</v>
      </c>
      <c r="AD190" s="194">
        <f t="shared" si="1789"/>
        <v>0</v>
      </c>
      <c r="AE190" s="84">
        <v>23.28</v>
      </c>
      <c r="AF190" s="85">
        <f t="shared" si="1790"/>
        <v>18.624000000000002</v>
      </c>
      <c r="AG190" s="85">
        <f t="shared" si="1791"/>
        <v>0</v>
      </c>
      <c r="AH190" s="85">
        <v>22.43</v>
      </c>
      <c r="AI190" s="85">
        <f t="shared" si="1792"/>
        <v>17.943999999999999</v>
      </c>
      <c r="AJ190" s="85">
        <f t="shared" si="1793"/>
        <v>0</v>
      </c>
    </row>
    <row r="191" spans="1:36" ht="13.5" thickBot="1" x14ac:dyDescent="0.25">
      <c r="A191" s="178">
        <v>43991</v>
      </c>
      <c r="B191" s="220">
        <v>13.98</v>
      </c>
      <c r="C191" s="85">
        <f t="shared" ref="C191:C192" si="1794">B191/1.25</f>
        <v>11.184000000000001</v>
      </c>
      <c r="D191" s="194">
        <f t="shared" ref="D191:D192" si="1795">(B191-B190)*100</f>
        <v>0</v>
      </c>
      <c r="E191" s="84">
        <v>14.48</v>
      </c>
      <c r="F191" s="85">
        <f t="shared" ref="F191:F192" si="1796">E191/1.25</f>
        <v>11.584</v>
      </c>
      <c r="G191" s="194">
        <f t="shared" ref="G191:G192" si="1797">(E191-E190)*100</f>
        <v>0</v>
      </c>
      <c r="H191" s="84">
        <v>14.88</v>
      </c>
      <c r="I191" s="85">
        <f t="shared" ref="I191:I192" si="1798">H191/1.25</f>
        <v>11.904</v>
      </c>
      <c r="J191" s="194">
        <f t="shared" ref="J191:J192" si="1799">(H191-H190)*100</f>
        <v>0</v>
      </c>
      <c r="K191" s="85">
        <v>14.28</v>
      </c>
      <c r="L191" s="85">
        <f t="shared" ref="L191:L192" si="1800">K191/1.25</f>
        <v>11.423999999999999</v>
      </c>
      <c r="M191" s="195">
        <f t="shared" ref="M191:M192" si="1801">(K191-K190)*100</f>
        <v>0</v>
      </c>
      <c r="N191" s="85">
        <v>14.87</v>
      </c>
      <c r="O191" s="85">
        <f t="shared" ref="O191:O192" si="1802">N191/1.25</f>
        <v>11.895999999999999</v>
      </c>
      <c r="P191" s="195">
        <f t="shared" ref="P191:P192" si="1803">(N191-N190)*100</f>
        <v>0</v>
      </c>
      <c r="Q191" s="85">
        <v>10.89</v>
      </c>
      <c r="R191" s="85">
        <f t="shared" ref="R191:R192" si="1804">Q191/1.25</f>
        <v>8.7119999999999997</v>
      </c>
      <c r="S191" s="195">
        <f t="shared" ref="S191:S192" si="1805">(Q191-Q190)*100</f>
        <v>0</v>
      </c>
      <c r="T191" s="85">
        <v>14.87</v>
      </c>
      <c r="U191" s="85">
        <f t="shared" ref="U191:U192" si="1806">T191/1.25</f>
        <v>11.895999999999999</v>
      </c>
      <c r="V191" s="195">
        <f t="shared" ref="V191:V192" si="1807">(T191-T190)*100</f>
        <v>0</v>
      </c>
      <c r="W191" s="207">
        <v>17.29</v>
      </c>
      <c r="X191" s="195">
        <f t="shared" ref="X191:X192" si="1808">(W191-W190)*100</f>
        <v>0</v>
      </c>
      <c r="Y191" s="85">
        <v>17.54</v>
      </c>
      <c r="Z191" s="194">
        <f t="shared" ref="Z191:Z192" si="1809">(Y191-Y190)*100</f>
        <v>0</v>
      </c>
      <c r="AA191" s="85">
        <v>17.989999999999998</v>
      </c>
      <c r="AB191" s="194">
        <f t="shared" ref="AB191:AB192" si="1810">(AA191-AA190)*100</f>
        <v>0</v>
      </c>
      <c r="AC191" s="85">
        <v>18.239999999999998</v>
      </c>
      <c r="AD191" s="194">
        <f t="shared" ref="AD191:AD192" si="1811">(AC191-AC190)*100</f>
        <v>0</v>
      </c>
      <c r="AE191" s="84">
        <v>23.28</v>
      </c>
      <c r="AF191" s="85">
        <f t="shared" ref="AF191:AF192" si="1812">AE191/1.25</f>
        <v>18.624000000000002</v>
      </c>
      <c r="AG191" s="85">
        <f t="shared" ref="AG191:AG192" si="1813">SUM(AE191-AE190)</f>
        <v>0</v>
      </c>
      <c r="AH191" s="85">
        <v>22.43</v>
      </c>
      <c r="AI191" s="85">
        <f t="shared" ref="AI191:AI192" si="1814">AH191/1.25</f>
        <v>17.943999999999999</v>
      </c>
      <c r="AJ191" s="85">
        <f t="shared" ref="AJ191:AJ192" si="1815">SUM(AH191-AH190)</f>
        <v>0</v>
      </c>
    </row>
    <row r="192" spans="1:36" ht="13.5" thickBot="1" x14ac:dyDescent="0.25">
      <c r="A192" s="178">
        <v>43992</v>
      </c>
      <c r="B192" s="220">
        <v>13.98</v>
      </c>
      <c r="C192" s="85">
        <f t="shared" si="1794"/>
        <v>11.184000000000001</v>
      </c>
      <c r="D192" s="194">
        <f t="shared" si="1795"/>
        <v>0</v>
      </c>
      <c r="E192" s="84">
        <v>14.48</v>
      </c>
      <c r="F192" s="85">
        <f t="shared" si="1796"/>
        <v>11.584</v>
      </c>
      <c r="G192" s="194">
        <f t="shared" si="1797"/>
        <v>0</v>
      </c>
      <c r="H192" s="84">
        <v>14.88</v>
      </c>
      <c r="I192" s="85">
        <f t="shared" si="1798"/>
        <v>11.904</v>
      </c>
      <c r="J192" s="194">
        <f t="shared" si="1799"/>
        <v>0</v>
      </c>
      <c r="K192" s="85">
        <v>14.28</v>
      </c>
      <c r="L192" s="85">
        <f t="shared" si="1800"/>
        <v>11.423999999999999</v>
      </c>
      <c r="M192" s="195">
        <f t="shared" si="1801"/>
        <v>0</v>
      </c>
      <c r="N192" s="85">
        <v>14.87</v>
      </c>
      <c r="O192" s="85">
        <f t="shared" si="1802"/>
        <v>11.895999999999999</v>
      </c>
      <c r="P192" s="195">
        <f t="shared" si="1803"/>
        <v>0</v>
      </c>
      <c r="Q192" s="85">
        <v>10.89</v>
      </c>
      <c r="R192" s="85">
        <f t="shared" si="1804"/>
        <v>8.7119999999999997</v>
      </c>
      <c r="S192" s="195">
        <f t="shared" si="1805"/>
        <v>0</v>
      </c>
      <c r="T192" s="85">
        <v>14.87</v>
      </c>
      <c r="U192" s="85">
        <f t="shared" si="1806"/>
        <v>11.895999999999999</v>
      </c>
      <c r="V192" s="195">
        <f t="shared" si="1807"/>
        <v>0</v>
      </c>
      <c r="W192" s="207">
        <v>17.489999999999998</v>
      </c>
      <c r="X192" s="195">
        <f t="shared" si="1808"/>
        <v>19.999999999999929</v>
      </c>
      <c r="Y192" s="85">
        <v>17.739999999999998</v>
      </c>
      <c r="Z192" s="194">
        <f t="shared" si="1809"/>
        <v>19.999999999999929</v>
      </c>
      <c r="AA192" s="85">
        <v>18.09</v>
      </c>
      <c r="AB192" s="194">
        <f t="shared" si="1810"/>
        <v>10.000000000000142</v>
      </c>
      <c r="AC192" s="85">
        <v>18.34</v>
      </c>
      <c r="AD192" s="194">
        <f t="shared" si="1811"/>
        <v>10.000000000000142</v>
      </c>
      <c r="AE192" s="84">
        <v>23.28</v>
      </c>
      <c r="AF192" s="85">
        <f t="shared" si="1812"/>
        <v>18.624000000000002</v>
      </c>
      <c r="AG192" s="85">
        <f t="shared" si="1813"/>
        <v>0</v>
      </c>
      <c r="AH192" s="85">
        <v>22.43</v>
      </c>
      <c r="AI192" s="85">
        <f t="shared" si="1814"/>
        <v>17.943999999999999</v>
      </c>
      <c r="AJ192" s="85">
        <f t="shared" si="1815"/>
        <v>0</v>
      </c>
    </row>
    <row r="193" spans="1:36" ht="13.5" thickBot="1" x14ac:dyDescent="0.25">
      <c r="A193" s="178">
        <v>43993</v>
      </c>
      <c r="B193" s="220">
        <v>13.98</v>
      </c>
      <c r="C193" s="85">
        <f t="shared" ref="C193:C194" si="1816">B193/1.25</f>
        <v>11.184000000000001</v>
      </c>
      <c r="D193" s="194">
        <f t="shared" ref="D193:D194" si="1817">(B193-B192)*100</f>
        <v>0</v>
      </c>
      <c r="E193" s="84">
        <v>14.48</v>
      </c>
      <c r="F193" s="85">
        <f t="shared" ref="F193:F194" si="1818">E193/1.25</f>
        <v>11.584</v>
      </c>
      <c r="G193" s="194">
        <f t="shared" ref="G193:G194" si="1819">(E193-E192)*100</f>
        <v>0</v>
      </c>
      <c r="H193" s="84">
        <v>14.88</v>
      </c>
      <c r="I193" s="85">
        <f t="shared" ref="I193:I194" si="1820">H193/1.25</f>
        <v>11.904</v>
      </c>
      <c r="J193" s="194">
        <f t="shared" ref="J193:J194" si="1821">(H193-H192)*100</f>
        <v>0</v>
      </c>
      <c r="K193" s="85">
        <v>14.28</v>
      </c>
      <c r="L193" s="85">
        <f t="shared" ref="L193:L194" si="1822">K193/1.25</f>
        <v>11.423999999999999</v>
      </c>
      <c r="M193" s="195">
        <f t="shared" ref="M193:M194" si="1823">(K193-K192)*100</f>
        <v>0</v>
      </c>
      <c r="N193" s="85">
        <v>14.87</v>
      </c>
      <c r="O193" s="85">
        <f t="shared" ref="O193:O194" si="1824">N193/1.25</f>
        <v>11.895999999999999</v>
      </c>
      <c r="P193" s="195">
        <f t="shared" ref="P193:P194" si="1825">(N193-N192)*100</f>
        <v>0</v>
      </c>
      <c r="Q193" s="85">
        <v>10.89</v>
      </c>
      <c r="R193" s="85">
        <f t="shared" ref="R193:R194" si="1826">Q193/1.25</f>
        <v>8.7119999999999997</v>
      </c>
      <c r="S193" s="195">
        <f t="shared" ref="S193:S194" si="1827">(Q193-Q192)*100</f>
        <v>0</v>
      </c>
      <c r="T193" s="85">
        <v>14.87</v>
      </c>
      <c r="U193" s="85">
        <f t="shared" ref="U193:U194" si="1828">T193/1.25</f>
        <v>11.895999999999999</v>
      </c>
      <c r="V193" s="195">
        <f t="shared" ref="V193:V194" si="1829">(T193-T192)*100</f>
        <v>0</v>
      </c>
      <c r="W193" s="207">
        <v>17.489999999999998</v>
      </c>
      <c r="X193" s="195">
        <f t="shared" ref="X193:X194" si="1830">(W193-W192)*100</f>
        <v>0</v>
      </c>
      <c r="Y193" s="85">
        <v>17.739999999999998</v>
      </c>
      <c r="Z193" s="194">
        <f t="shared" ref="Z193:Z194" si="1831">(Y193-Y192)*100</f>
        <v>0</v>
      </c>
      <c r="AA193" s="85">
        <v>18.09</v>
      </c>
      <c r="AB193" s="194">
        <f t="shared" ref="AB193:AB194" si="1832">(AA193-AA192)*100</f>
        <v>0</v>
      </c>
      <c r="AC193" s="85">
        <v>18.34</v>
      </c>
      <c r="AD193" s="194">
        <f t="shared" ref="AD193:AD194" si="1833">(AC193-AC192)*100</f>
        <v>0</v>
      </c>
      <c r="AE193" s="84">
        <v>23.28</v>
      </c>
      <c r="AF193" s="85">
        <f t="shared" ref="AF193:AF194" si="1834">AE193/1.25</f>
        <v>18.624000000000002</v>
      </c>
      <c r="AG193" s="85">
        <f t="shared" ref="AG193:AG194" si="1835">SUM(AE193-AE192)</f>
        <v>0</v>
      </c>
      <c r="AH193" s="85">
        <v>22.43</v>
      </c>
      <c r="AI193" s="85">
        <f t="shared" ref="AI193:AI194" si="1836">AH193/1.25</f>
        <v>17.943999999999999</v>
      </c>
      <c r="AJ193" s="85">
        <f t="shared" ref="AJ193:AJ194" si="1837">SUM(AH193-AH192)</f>
        <v>0</v>
      </c>
    </row>
    <row r="194" spans="1:36" ht="13.5" thickBot="1" x14ac:dyDescent="0.25">
      <c r="A194" s="178">
        <v>43994</v>
      </c>
      <c r="B194" s="220">
        <v>13.98</v>
      </c>
      <c r="C194" s="85">
        <f t="shared" si="1816"/>
        <v>11.184000000000001</v>
      </c>
      <c r="D194" s="194">
        <f t="shared" si="1817"/>
        <v>0</v>
      </c>
      <c r="E194" s="84">
        <v>14.48</v>
      </c>
      <c r="F194" s="85">
        <f t="shared" si="1818"/>
        <v>11.584</v>
      </c>
      <c r="G194" s="194">
        <f t="shared" si="1819"/>
        <v>0</v>
      </c>
      <c r="H194" s="84">
        <v>14.88</v>
      </c>
      <c r="I194" s="85">
        <f t="shared" si="1820"/>
        <v>11.904</v>
      </c>
      <c r="J194" s="194">
        <f t="shared" si="1821"/>
        <v>0</v>
      </c>
      <c r="K194" s="85">
        <v>14.18</v>
      </c>
      <c r="L194" s="85">
        <f t="shared" si="1822"/>
        <v>11.343999999999999</v>
      </c>
      <c r="M194" s="195">
        <f t="shared" si="1823"/>
        <v>-9.9999999999999645</v>
      </c>
      <c r="N194" s="85">
        <v>14.77</v>
      </c>
      <c r="O194" s="85">
        <f t="shared" si="1824"/>
        <v>11.815999999999999</v>
      </c>
      <c r="P194" s="195">
        <f t="shared" si="1825"/>
        <v>-9.9999999999999645</v>
      </c>
      <c r="Q194" s="85">
        <v>10.89</v>
      </c>
      <c r="R194" s="85">
        <f t="shared" si="1826"/>
        <v>8.7119999999999997</v>
      </c>
      <c r="S194" s="195">
        <f t="shared" si="1827"/>
        <v>0</v>
      </c>
      <c r="T194" s="85">
        <v>14.77</v>
      </c>
      <c r="U194" s="85">
        <f t="shared" si="1828"/>
        <v>11.815999999999999</v>
      </c>
      <c r="V194" s="195">
        <f t="shared" si="1829"/>
        <v>-9.9999999999999645</v>
      </c>
      <c r="W194" s="207">
        <v>17.489999999999998</v>
      </c>
      <c r="X194" s="195">
        <f t="shared" si="1830"/>
        <v>0</v>
      </c>
      <c r="Y194" s="85">
        <v>17.739999999999998</v>
      </c>
      <c r="Z194" s="194">
        <f t="shared" si="1831"/>
        <v>0</v>
      </c>
      <c r="AA194" s="85">
        <v>18.09</v>
      </c>
      <c r="AB194" s="194">
        <f t="shared" si="1832"/>
        <v>0</v>
      </c>
      <c r="AC194" s="85">
        <v>18.34</v>
      </c>
      <c r="AD194" s="194">
        <f t="shared" si="1833"/>
        <v>0</v>
      </c>
      <c r="AE194" s="84">
        <v>23.28</v>
      </c>
      <c r="AF194" s="85">
        <f t="shared" si="1834"/>
        <v>18.624000000000002</v>
      </c>
      <c r="AG194" s="85">
        <f t="shared" si="1835"/>
        <v>0</v>
      </c>
      <c r="AH194" s="85">
        <v>22.43</v>
      </c>
      <c r="AI194" s="85">
        <f t="shared" si="1836"/>
        <v>17.943999999999999</v>
      </c>
      <c r="AJ194" s="85">
        <f t="shared" si="1837"/>
        <v>0</v>
      </c>
    </row>
    <row r="195" spans="1:36" ht="13.5" thickBot="1" x14ac:dyDescent="0.25">
      <c r="A195" s="178">
        <v>43995</v>
      </c>
      <c r="B195" s="220">
        <v>13.98</v>
      </c>
      <c r="C195" s="85">
        <f t="shared" ref="C195:C197" si="1838">B195/1.25</f>
        <v>11.184000000000001</v>
      </c>
      <c r="D195" s="194">
        <f t="shared" ref="D195:D197" si="1839">(B195-B194)*100</f>
        <v>0</v>
      </c>
      <c r="E195" s="84">
        <v>14.48</v>
      </c>
      <c r="F195" s="85">
        <f t="shared" ref="F195:F197" si="1840">E195/1.25</f>
        <v>11.584</v>
      </c>
      <c r="G195" s="194">
        <f t="shared" ref="G195:G197" si="1841">(E195-E194)*100</f>
        <v>0</v>
      </c>
      <c r="H195" s="84">
        <v>14.88</v>
      </c>
      <c r="I195" s="85">
        <f t="shared" ref="I195:I197" si="1842">H195/1.25</f>
        <v>11.904</v>
      </c>
      <c r="J195" s="194">
        <f t="shared" ref="J195:J197" si="1843">(H195-H194)*100</f>
        <v>0</v>
      </c>
      <c r="K195" s="85">
        <v>14.18</v>
      </c>
      <c r="L195" s="85">
        <f t="shared" ref="L195:L197" si="1844">K195/1.25</f>
        <v>11.343999999999999</v>
      </c>
      <c r="M195" s="195">
        <f t="shared" ref="M195:M197" si="1845">(K195-K194)*100</f>
        <v>0</v>
      </c>
      <c r="N195" s="85">
        <v>14.77</v>
      </c>
      <c r="O195" s="85">
        <f t="shared" ref="O195:O197" si="1846">N195/1.25</f>
        <v>11.815999999999999</v>
      </c>
      <c r="P195" s="195">
        <f t="shared" ref="P195:P197" si="1847">(N195-N194)*100</f>
        <v>0</v>
      </c>
      <c r="Q195" s="85">
        <v>10.89</v>
      </c>
      <c r="R195" s="85">
        <f t="shared" ref="R195:R197" si="1848">Q195/1.25</f>
        <v>8.7119999999999997</v>
      </c>
      <c r="S195" s="195">
        <f t="shared" ref="S195:S197" si="1849">(Q195-Q194)*100</f>
        <v>0</v>
      </c>
      <c r="T195" s="85">
        <v>14.77</v>
      </c>
      <c r="U195" s="85">
        <f t="shared" ref="U195:U197" si="1850">T195/1.25</f>
        <v>11.815999999999999</v>
      </c>
      <c r="V195" s="195">
        <f t="shared" ref="V195:V197" si="1851">(T195-T194)*100</f>
        <v>0</v>
      </c>
      <c r="W195" s="207">
        <v>17.489999999999998</v>
      </c>
      <c r="X195" s="195">
        <f t="shared" ref="X195:X197" si="1852">(W195-W194)*100</f>
        <v>0</v>
      </c>
      <c r="Y195" s="85">
        <v>17.739999999999998</v>
      </c>
      <c r="Z195" s="194">
        <f t="shared" ref="Z195:Z197" si="1853">(Y195-Y194)*100</f>
        <v>0</v>
      </c>
      <c r="AA195" s="85">
        <v>18.09</v>
      </c>
      <c r="AB195" s="194">
        <f t="shared" ref="AB195:AB197" si="1854">(AA195-AA194)*100</f>
        <v>0</v>
      </c>
      <c r="AC195" s="85">
        <v>18.34</v>
      </c>
      <c r="AD195" s="194">
        <f t="shared" ref="AD195:AD197" si="1855">(AC195-AC194)*100</f>
        <v>0</v>
      </c>
      <c r="AE195" s="84">
        <v>23.28</v>
      </c>
      <c r="AF195" s="85">
        <f t="shared" ref="AF195:AF197" si="1856">AE195/1.25</f>
        <v>18.624000000000002</v>
      </c>
      <c r="AG195" s="85">
        <f t="shared" ref="AG195:AG197" si="1857">SUM(AE195-AE194)</f>
        <v>0</v>
      </c>
      <c r="AH195" s="85">
        <v>22.43</v>
      </c>
      <c r="AI195" s="85">
        <f t="shared" ref="AI195:AI197" si="1858">AH195/1.25</f>
        <v>17.943999999999999</v>
      </c>
      <c r="AJ195" s="85">
        <f t="shared" ref="AJ195:AJ197" si="1859">SUM(AH195-AH194)</f>
        <v>0</v>
      </c>
    </row>
    <row r="196" spans="1:36" ht="13.5" thickBot="1" x14ac:dyDescent="0.25">
      <c r="A196" s="178">
        <v>43996</v>
      </c>
      <c r="B196" s="220">
        <v>13.98</v>
      </c>
      <c r="C196" s="85">
        <f t="shared" si="1838"/>
        <v>11.184000000000001</v>
      </c>
      <c r="D196" s="194">
        <f t="shared" si="1839"/>
        <v>0</v>
      </c>
      <c r="E196" s="84">
        <v>14.48</v>
      </c>
      <c r="F196" s="85">
        <f t="shared" si="1840"/>
        <v>11.584</v>
      </c>
      <c r="G196" s="194">
        <f t="shared" si="1841"/>
        <v>0</v>
      </c>
      <c r="H196" s="84">
        <v>14.88</v>
      </c>
      <c r="I196" s="85">
        <f t="shared" si="1842"/>
        <v>11.904</v>
      </c>
      <c r="J196" s="194">
        <f t="shared" si="1843"/>
        <v>0</v>
      </c>
      <c r="K196" s="85">
        <v>14.18</v>
      </c>
      <c r="L196" s="85">
        <f t="shared" si="1844"/>
        <v>11.343999999999999</v>
      </c>
      <c r="M196" s="195">
        <f t="shared" si="1845"/>
        <v>0</v>
      </c>
      <c r="N196" s="85">
        <v>14.77</v>
      </c>
      <c r="O196" s="85">
        <f t="shared" si="1846"/>
        <v>11.815999999999999</v>
      </c>
      <c r="P196" s="195">
        <f t="shared" si="1847"/>
        <v>0</v>
      </c>
      <c r="Q196" s="85">
        <v>10.89</v>
      </c>
      <c r="R196" s="85">
        <f t="shared" si="1848"/>
        <v>8.7119999999999997</v>
      </c>
      <c r="S196" s="195">
        <f t="shared" si="1849"/>
        <v>0</v>
      </c>
      <c r="T196" s="85">
        <v>14.77</v>
      </c>
      <c r="U196" s="85">
        <f t="shared" si="1850"/>
        <v>11.815999999999999</v>
      </c>
      <c r="V196" s="195">
        <f t="shared" si="1851"/>
        <v>0</v>
      </c>
      <c r="W196" s="207">
        <v>17.489999999999998</v>
      </c>
      <c r="X196" s="195">
        <f t="shared" si="1852"/>
        <v>0</v>
      </c>
      <c r="Y196" s="85">
        <v>17.739999999999998</v>
      </c>
      <c r="Z196" s="194">
        <f t="shared" si="1853"/>
        <v>0</v>
      </c>
      <c r="AA196" s="85">
        <v>18.09</v>
      </c>
      <c r="AB196" s="194">
        <f t="shared" si="1854"/>
        <v>0</v>
      </c>
      <c r="AC196" s="85">
        <v>18.34</v>
      </c>
      <c r="AD196" s="194">
        <f t="shared" si="1855"/>
        <v>0</v>
      </c>
      <c r="AE196" s="84">
        <v>23.28</v>
      </c>
      <c r="AF196" s="85">
        <f t="shared" si="1856"/>
        <v>18.624000000000002</v>
      </c>
      <c r="AG196" s="85">
        <f t="shared" si="1857"/>
        <v>0</v>
      </c>
      <c r="AH196" s="85">
        <v>22.43</v>
      </c>
      <c r="AI196" s="85">
        <f t="shared" si="1858"/>
        <v>17.943999999999999</v>
      </c>
      <c r="AJ196" s="85">
        <f t="shared" si="1859"/>
        <v>0</v>
      </c>
    </row>
    <row r="197" spans="1:36" ht="13.5" thickBot="1" x14ac:dyDescent="0.25">
      <c r="A197" s="178">
        <v>43997</v>
      </c>
      <c r="B197" s="220">
        <v>13.98</v>
      </c>
      <c r="C197" s="85">
        <f t="shared" si="1838"/>
        <v>11.184000000000001</v>
      </c>
      <c r="D197" s="194">
        <f t="shared" si="1839"/>
        <v>0</v>
      </c>
      <c r="E197" s="84">
        <v>14.48</v>
      </c>
      <c r="F197" s="85">
        <f t="shared" si="1840"/>
        <v>11.584</v>
      </c>
      <c r="G197" s="194">
        <f t="shared" si="1841"/>
        <v>0</v>
      </c>
      <c r="H197" s="84">
        <v>14.88</v>
      </c>
      <c r="I197" s="85">
        <f t="shared" si="1842"/>
        <v>11.904</v>
      </c>
      <c r="J197" s="194">
        <f t="shared" si="1843"/>
        <v>0</v>
      </c>
      <c r="K197" s="85">
        <v>14.28</v>
      </c>
      <c r="L197" s="85">
        <f t="shared" si="1844"/>
        <v>11.423999999999999</v>
      </c>
      <c r="M197" s="195">
        <f t="shared" si="1845"/>
        <v>9.9999999999999645</v>
      </c>
      <c r="N197" s="85">
        <v>14.87</v>
      </c>
      <c r="O197" s="85">
        <f t="shared" si="1846"/>
        <v>11.895999999999999</v>
      </c>
      <c r="P197" s="195">
        <f t="shared" si="1847"/>
        <v>9.9999999999999645</v>
      </c>
      <c r="Q197" s="85">
        <v>10.89</v>
      </c>
      <c r="R197" s="85">
        <f t="shared" si="1848"/>
        <v>8.7119999999999997</v>
      </c>
      <c r="S197" s="195">
        <f t="shared" si="1849"/>
        <v>0</v>
      </c>
      <c r="T197" s="85">
        <v>14.87</v>
      </c>
      <c r="U197" s="85">
        <f t="shared" si="1850"/>
        <v>11.895999999999999</v>
      </c>
      <c r="V197" s="195">
        <f t="shared" si="1851"/>
        <v>9.9999999999999645</v>
      </c>
      <c r="W197" s="207">
        <v>17.489999999999998</v>
      </c>
      <c r="X197" s="195">
        <f t="shared" si="1852"/>
        <v>0</v>
      </c>
      <c r="Y197" s="85">
        <v>17.739999999999998</v>
      </c>
      <c r="Z197" s="194">
        <f t="shared" si="1853"/>
        <v>0</v>
      </c>
      <c r="AA197" s="85">
        <v>18.09</v>
      </c>
      <c r="AB197" s="194">
        <f t="shared" si="1854"/>
        <v>0</v>
      </c>
      <c r="AC197" s="85">
        <v>18.34</v>
      </c>
      <c r="AD197" s="194">
        <f t="shared" si="1855"/>
        <v>0</v>
      </c>
      <c r="AE197" s="84">
        <v>23.28</v>
      </c>
      <c r="AF197" s="85">
        <f t="shared" si="1856"/>
        <v>18.624000000000002</v>
      </c>
      <c r="AG197" s="85">
        <f t="shared" si="1857"/>
        <v>0</v>
      </c>
      <c r="AH197" s="85">
        <v>22.43</v>
      </c>
      <c r="AI197" s="85">
        <f t="shared" si="1858"/>
        <v>17.943999999999999</v>
      </c>
      <c r="AJ197" s="85">
        <f t="shared" si="1859"/>
        <v>0</v>
      </c>
    </row>
    <row r="198" spans="1:36" ht="13.5" thickBot="1" x14ac:dyDescent="0.25">
      <c r="A198" s="178">
        <v>43998</v>
      </c>
      <c r="B198" s="220">
        <v>13.98</v>
      </c>
      <c r="C198" s="85">
        <f t="shared" ref="C198" si="1860">B198/1.25</f>
        <v>11.184000000000001</v>
      </c>
      <c r="D198" s="194">
        <f t="shared" ref="D198" si="1861">(B198-B197)*100</f>
        <v>0</v>
      </c>
      <c r="E198" s="84">
        <v>14.48</v>
      </c>
      <c r="F198" s="85">
        <f t="shared" ref="F198" si="1862">E198/1.25</f>
        <v>11.584</v>
      </c>
      <c r="G198" s="194">
        <f t="shared" ref="G198" si="1863">(E198-E197)*100</f>
        <v>0</v>
      </c>
      <c r="H198" s="84">
        <v>14.88</v>
      </c>
      <c r="I198" s="85">
        <f t="shared" ref="I198" si="1864">H198/1.25</f>
        <v>11.904</v>
      </c>
      <c r="J198" s="194">
        <f t="shared" ref="J198" si="1865">(H198-H197)*100</f>
        <v>0</v>
      </c>
      <c r="K198" s="85">
        <v>14.38</v>
      </c>
      <c r="L198" s="85">
        <f t="shared" ref="L198" si="1866">K198/1.25</f>
        <v>11.504000000000001</v>
      </c>
      <c r="M198" s="195">
        <f t="shared" ref="M198" si="1867">(K198-K197)*100</f>
        <v>10.000000000000142</v>
      </c>
      <c r="N198" s="85">
        <v>14.97</v>
      </c>
      <c r="O198" s="85">
        <f t="shared" ref="O198" si="1868">N198/1.25</f>
        <v>11.976000000000001</v>
      </c>
      <c r="P198" s="195">
        <f t="shared" ref="P198" si="1869">(N198-N197)*100</f>
        <v>10.000000000000142</v>
      </c>
      <c r="Q198" s="85">
        <v>11.09</v>
      </c>
      <c r="R198" s="85">
        <f t="shared" ref="R198" si="1870">Q198/1.25</f>
        <v>8.8719999999999999</v>
      </c>
      <c r="S198" s="195">
        <f t="shared" ref="S198" si="1871">(Q198-Q197)*100</f>
        <v>19.999999999999929</v>
      </c>
      <c r="T198" s="85">
        <v>14.97</v>
      </c>
      <c r="U198" s="85">
        <f t="shared" ref="U198" si="1872">T198/1.25</f>
        <v>11.976000000000001</v>
      </c>
      <c r="V198" s="195">
        <f t="shared" ref="V198" si="1873">(T198-T197)*100</f>
        <v>10.000000000000142</v>
      </c>
      <c r="W198" s="207">
        <v>17.489999999999998</v>
      </c>
      <c r="X198" s="195">
        <f t="shared" ref="X198" si="1874">(W198-W197)*100</f>
        <v>0</v>
      </c>
      <c r="Y198" s="85">
        <v>17.739999999999998</v>
      </c>
      <c r="Z198" s="194">
        <f t="shared" ref="Z198" si="1875">(Y198-Y197)*100</f>
        <v>0</v>
      </c>
      <c r="AA198" s="85">
        <v>18.09</v>
      </c>
      <c r="AB198" s="194">
        <f t="shared" ref="AB198" si="1876">(AA198-AA197)*100</f>
        <v>0</v>
      </c>
      <c r="AC198" s="85">
        <v>18.34</v>
      </c>
      <c r="AD198" s="194">
        <f t="shared" ref="AD198" si="1877">(AC198-AC197)*100</f>
        <v>0</v>
      </c>
      <c r="AE198" s="84">
        <v>23.28</v>
      </c>
      <c r="AF198" s="85">
        <f t="shared" ref="AF198" si="1878">AE198/1.25</f>
        <v>18.624000000000002</v>
      </c>
      <c r="AG198" s="85">
        <f t="shared" ref="AG198" si="1879">SUM(AE198-AE197)</f>
        <v>0</v>
      </c>
      <c r="AH198" s="85">
        <v>22.43</v>
      </c>
      <c r="AI198" s="85">
        <f t="shared" ref="AI198" si="1880">AH198/1.25</f>
        <v>17.943999999999999</v>
      </c>
      <c r="AJ198" s="85">
        <f t="shared" ref="AJ198" si="1881">SUM(AH198-AH197)</f>
        <v>0</v>
      </c>
    </row>
    <row r="199" spans="1:36" ht="13.5" thickBot="1" x14ac:dyDescent="0.25">
      <c r="A199" s="178">
        <v>43999</v>
      </c>
      <c r="B199" s="220">
        <v>14.08</v>
      </c>
      <c r="C199" s="85">
        <f t="shared" ref="C199" si="1882">B199/1.25</f>
        <v>11.263999999999999</v>
      </c>
      <c r="D199" s="194">
        <f t="shared" ref="D199" si="1883">(B199-B198)*100</f>
        <v>9.9999999999999645</v>
      </c>
      <c r="E199" s="84">
        <v>14.58</v>
      </c>
      <c r="F199" s="85">
        <f t="shared" ref="F199" si="1884">E199/1.25</f>
        <v>11.664</v>
      </c>
      <c r="G199" s="194">
        <f t="shared" ref="G199" si="1885">(E199-E198)*100</f>
        <v>9.9999999999999645</v>
      </c>
      <c r="H199" s="84">
        <v>14.98</v>
      </c>
      <c r="I199" s="85">
        <f t="shared" ref="I199" si="1886">H199/1.25</f>
        <v>11.984</v>
      </c>
      <c r="J199" s="194">
        <f t="shared" ref="J199" si="1887">(H199-H198)*100</f>
        <v>9.9999999999999645</v>
      </c>
      <c r="K199" s="85">
        <v>14.48</v>
      </c>
      <c r="L199" s="85">
        <f t="shared" ref="L199" si="1888">K199/1.25</f>
        <v>11.584</v>
      </c>
      <c r="M199" s="195">
        <f t="shared" ref="M199" si="1889">(K199-K198)*100</f>
        <v>9.9999999999999645</v>
      </c>
      <c r="N199" s="85">
        <v>15.07</v>
      </c>
      <c r="O199" s="85">
        <f t="shared" ref="O199" si="1890">N199/1.25</f>
        <v>12.056000000000001</v>
      </c>
      <c r="P199" s="195">
        <f t="shared" ref="P199" si="1891">(N199-N198)*100</f>
        <v>9.9999999999999645</v>
      </c>
      <c r="Q199" s="85">
        <v>11.29</v>
      </c>
      <c r="R199" s="85">
        <f t="shared" ref="R199" si="1892">Q199/1.25</f>
        <v>9.032</v>
      </c>
      <c r="S199" s="195">
        <f t="shared" ref="S199" si="1893">(Q199-Q198)*100</f>
        <v>19.999999999999929</v>
      </c>
      <c r="T199" s="85">
        <v>15.07</v>
      </c>
      <c r="U199" s="85">
        <f t="shared" ref="U199" si="1894">T199/1.25</f>
        <v>12.056000000000001</v>
      </c>
      <c r="V199" s="195">
        <f t="shared" ref="V199" si="1895">(T199-T198)*100</f>
        <v>9.9999999999999645</v>
      </c>
      <c r="W199" s="207">
        <v>17.489999999999998</v>
      </c>
      <c r="X199" s="195">
        <f t="shared" ref="X199" si="1896">(W199-W198)*100</f>
        <v>0</v>
      </c>
      <c r="Y199" s="85">
        <v>17.739999999999998</v>
      </c>
      <c r="Z199" s="194">
        <f t="shared" ref="Z199" si="1897">(Y199-Y198)*100</f>
        <v>0</v>
      </c>
      <c r="AA199" s="85">
        <v>18.34</v>
      </c>
      <c r="AB199" s="194">
        <f t="shared" ref="AB199" si="1898">(AA199-AA198)*100</f>
        <v>25</v>
      </c>
      <c r="AC199" s="85">
        <v>18.59</v>
      </c>
      <c r="AD199" s="194">
        <f t="shared" ref="AD199" si="1899">(AC199-AC198)*100</f>
        <v>25</v>
      </c>
      <c r="AE199" s="84">
        <v>23.28</v>
      </c>
      <c r="AF199" s="85">
        <f t="shared" ref="AF199" si="1900">AE199/1.25</f>
        <v>18.624000000000002</v>
      </c>
      <c r="AG199" s="85">
        <f t="shared" ref="AG199" si="1901">SUM(AE199-AE198)</f>
        <v>0</v>
      </c>
      <c r="AH199" s="85">
        <v>22.43</v>
      </c>
      <c r="AI199" s="85">
        <f t="shared" ref="AI199" si="1902">AH199/1.25</f>
        <v>17.943999999999999</v>
      </c>
      <c r="AJ199" s="85">
        <f t="shared" ref="AJ199" si="1903">SUM(AH199-AH198)</f>
        <v>0</v>
      </c>
    </row>
    <row r="200" spans="1:36" ht="13.5" thickBot="1" x14ac:dyDescent="0.25">
      <c r="A200" s="178">
        <v>44000</v>
      </c>
      <c r="B200" s="220">
        <v>14.08</v>
      </c>
      <c r="C200" s="85">
        <f t="shared" ref="C200:C203" si="1904">B200/1.25</f>
        <v>11.263999999999999</v>
      </c>
      <c r="D200" s="194">
        <f t="shared" ref="D200:D203" si="1905">(B200-B199)*100</f>
        <v>0</v>
      </c>
      <c r="E200" s="84">
        <v>14.58</v>
      </c>
      <c r="F200" s="85">
        <f t="shared" ref="F200:F203" si="1906">E200/1.25</f>
        <v>11.664</v>
      </c>
      <c r="G200" s="194">
        <f t="shared" ref="G200:G203" si="1907">(E200-E199)*100</f>
        <v>0</v>
      </c>
      <c r="H200" s="84">
        <v>14.98</v>
      </c>
      <c r="I200" s="85">
        <f t="shared" ref="I200:I203" si="1908">H200/1.25</f>
        <v>11.984</v>
      </c>
      <c r="J200" s="194">
        <f t="shared" ref="J200:J203" si="1909">(H200-H199)*100</f>
        <v>0</v>
      </c>
      <c r="K200" s="85">
        <v>14.48</v>
      </c>
      <c r="L200" s="85">
        <f t="shared" ref="L200:L203" si="1910">K200/1.25</f>
        <v>11.584</v>
      </c>
      <c r="M200" s="195">
        <f t="shared" ref="M200:M203" si="1911">(K200-K199)*100</f>
        <v>0</v>
      </c>
      <c r="N200" s="85">
        <v>15.07</v>
      </c>
      <c r="O200" s="85">
        <f t="shared" ref="O200:O203" si="1912">N200/1.25</f>
        <v>12.056000000000001</v>
      </c>
      <c r="P200" s="195">
        <f t="shared" ref="P200:P203" si="1913">(N200-N199)*100</f>
        <v>0</v>
      </c>
      <c r="Q200" s="85">
        <v>11.29</v>
      </c>
      <c r="R200" s="85">
        <f t="shared" ref="R200:R203" si="1914">Q200/1.25</f>
        <v>9.032</v>
      </c>
      <c r="S200" s="195">
        <f t="shared" ref="S200:S203" si="1915">(Q200-Q199)*100</f>
        <v>0</v>
      </c>
      <c r="T200" s="85">
        <v>15.07</v>
      </c>
      <c r="U200" s="85">
        <f t="shared" ref="U200:U203" si="1916">T200/1.25</f>
        <v>12.056000000000001</v>
      </c>
      <c r="V200" s="195">
        <f t="shared" ref="V200:V203" si="1917">(T200-T199)*100</f>
        <v>0</v>
      </c>
      <c r="W200" s="207">
        <v>17.489999999999998</v>
      </c>
      <c r="X200" s="195">
        <f t="shared" ref="X200:X203" si="1918">(W200-W199)*100</f>
        <v>0</v>
      </c>
      <c r="Y200" s="85">
        <v>17.739999999999998</v>
      </c>
      <c r="Z200" s="194">
        <f t="shared" ref="Z200:Z203" si="1919">(Y200-Y199)*100</f>
        <v>0</v>
      </c>
      <c r="AA200" s="85">
        <v>18.34</v>
      </c>
      <c r="AB200" s="194">
        <f t="shared" ref="AB200:AB203" si="1920">(AA200-AA199)*100</f>
        <v>0</v>
      </c>
      <c r="AC200" s="85">
        <v>18.59</v>
      </c>
      <c r="AD200" s="194">
        <f t="shared" ref="AD200:AD203" si="1921">(AC200-AC199)*100</f>
        <v>0</v>
      </c>
      <c r="AE200" s="84">
        <v>23.28</v>
      </c>
      <c r="AF200" s="85">
        <f t="shared" ref="AF200:AF203" si="1922">AE200/1.25</f>
        <v>18.624000000000002</v>
      </c>
      <c r="AG200" s="85">
        <f t="shared" ref="AG200:AG203" si="1923">SUM(AE200-AE199)</f>
        <v>0</v>
      </c>
      <c r="AH200" s="85">
        <v>22.43</v>
      </c>
      <c r="AI200" s="85">
        <f t="shared" ref="AI200:AI203" si="1924">AH200/1.25</f>
        <v>17.943999999999999</v>
      </c>
      <c r="AJ200" s="85">
        <f t="shared" ref="AJ200:AJ203" si="1925">SUM(AH200-AH199)</f>
        <v>0</v>
      </c>
    </row>
    <row r="201" spans="1:36" ht="13.5" thickBot="1" x14ac:dyDescent="0.25">
      <c r="A201" s="178">
        <v>44001</v>
      </c>
      <c r="B201" s="220">
        <v>14.08</v>
      </c>
      <c r="C201" s="85">
        <f t="shared" si="1904"/>
        <v>11.263999999999999</v>
      </c>
      <c r="D201" s="194">
        <f t="shared" si="1905"/>
        <v>0</v>
      </c>
      <c r="E201" s="84">
        <v>14.58</v>
      </c>
      <c r="F201" s="85">
        <f t="shared" si="1906"/>
        <v>11.664</v>
      </c>
      <c r="G201" s="194">
        <f t="shared" si="1907"/>
        <v>0</v>
      </c>
      <c r="H201" s="84">
        <v>14.98</v>
      </c>
      <c r="I201" s="85">
        <f t="shared" si="1908"/>
        <v>11.984</v>
      </c>
      <c r="J201" s="194">
        <f t="shared" si="1909"/>
        <v>0</v>
      </c>
      <c r="K201" s="85">
        <v>14.48</v>
      </c>
      <c r="L201" s="85">
        <f t="shared" si="1910"/>
        <v>11.584</v>
      </c>
      <c r="M201" s="195">
        <f t="shared" si="1911"/>
        <v>0</v>
      </c>
      <c r="N201" s="85">
        <v>15.07</v>
      </c>
      <c r="O201" s="85">
        <f t="shared" si="1912"/>
        <v>12.056000000000001</v>
      </c>
      <c r="P201" s="195">
        <f t="shared" si="1913"/>
        <v>0</v>
      </c>
      <c r="Q201" s="85">
        <v>11.29</v>
      </c>
      <c r="R201" s="85">
        <f t="shared" si="1914"/>
        <v>9.032</v>
      </c>
      <c r="S201" s="195">
        <f t="shared" si="1915"/>
        <v>0</v>
      </c>
      <c r="T201" s="85">
        <v>15.07</v>
      </c>
      <c r="U201" s="85">
        <f t="shared" si="1916"/>
        <v>12.056000000000001</v>
      </c>
      <c r="V201" s="195">
        <f t="shared" si="1917"/>
        <v>0</v>
      </c>
      <c r="W201" s="207">
        <v>17.489999999999998</v>
      </c>
      <c r="X201" s="195">
        <f t="shared" si="1918"/>
        <v>0</v>
      </c>
      <c r="Y201" s="85">
        <v>17.739999999999998</v>
      </c>
      <c r="Z201" s="194">
        <f t="shared" si="1919"/>
        <v>0</v>
      </c>
      <c r="AA201" s="85">
        <v>18.34</v>
      </c>
      <c r="AB201" s="194">
        <f t="shared" si="1920"/>
        <v>0</v>
      </c>
      <c r="AC201" s="85">
        <v>18.59</v>
      </c>
      <c r="AD201" s="194">
        <f t="shared" si="1921"/>
        <v>0</v>
      </c>
      <c r="AE201" s="84">
        <v>23.28</v>
      </c>
      <c r="AF201" s="85">
        <f t="shared" si="1922"/>
        <v>18.624000000000002</v>
      </c>
      <c r="AG201" s="85">
        <f t="shared" si="1923"/>
        <v>0</v>
      </c>
      <c r="AH201" s="85">
        <v>22.43</v>
      </c>
      <c r="AI201" s="85">
        <f t="shared" si="1924"/>
        <v>17.943999999999999</v>
      </c>
      <c r="AJ201" s="85">
        <f t="shared" si="1925"/>
        <v>0</v>
      </c>
    </row>
    <row r="202" spans="1:36" ht="13.5" thickBot="1" x14ac:dyDescent="0.25">
      <c r="A202" s="178">
        <v>44002</v>
      </c>
      <c r="B202" s="220">
        <v>14.08</v>
      </c>
      <c r="C202" s="85">
        <f t="shared" si="1904"/>
        <v>11.263999999999999</v>
      </c>
      <c r="D202" s="194">
        <f t="shared" si="1905"/>
        <v>0</v>
      </c>
      <c r="E202" s="84">
        <v>14.58</v>
      </c>
      <c r="F202" s="85">
        <f t="shared" si="1906"/>
        <v>11.664</v>
      </c>
      <c r="G202" s="194">
        <f t="shared" si="1907"/>
        <v>0</v>
      </c>
      <c r="H202" s="84">
        <v>14.98</v>
      </c>
      <c r="I202" s="85">
        <f t="shared" si="1908"/>
        <v>11.984</v>
      </c>
      <c r="J202" s="194">
        <f t="shared" si="1909"/>
        <v>0</v>
      </c>
      <c r="K202" s="85">
        <v>14.48</v>
      </c>
      <c r="L202" s="85">
        <f t="shared" si="1910"/>
        <v>11.584</v>
      </c>
      <c r="M202" s="195">
        <f t="shared" si="1911"/>
        <v>0</v>
      </c>
      <c r="N202" s="85">
        <v>15.07</v>
      </c>
      <c r="O202" s="85">
        <f t="shared" si="1912"/>
        <v>12.056000000000001</v>
      </c>
      <c r="P202" s="195">
        <f t="shared" si="1913"/>
        <v>0</v>
      </c>
      <c r="Q202" s="85">
        <v>11.29</v>
      </c>
      <c r="R202" s="85">
        <f t="shared" si="1914"/>
        <v>9.032</v>
      </c>
      <c r="S202" s="195">
        <f t="shared" si="1915"/>
        <v>0</v>
      </c>
      <c r="T202" s="85">
        <v>15.07</v>
      </c>
      <c r="U202" s="85">
        <f t="shared" si="1916"/>
        <v>12.056000000000001</v>
      </c>
      <c r="V202" s="195">
        <f t="shared" si="1917"/>
        <v>0</v>
      </c>
      <c r="W202" s="207">
        <v>17.489999999999998</v>
      </c>
      <c r="X202" s="195">
        <f t="shared" si="1918"/>
        <v>0</v>
      </c>
      <c r="Y202" s="85">
        <v>17.739999999999998</v>
      </c>
      <c r="Z202" s="194">
        <f t="shared" si="1919"/>
        <v>0</v>
      </c>
      <c r="AA202" s="85">
        <v>18.34</v>
      </c>
      <c r="AB202" s="194">
        <f t="shared" si="1920"/>
        <v>0</v>
      </c>
      <c r="AC202" s="85">
        <v>18.59</v>
      </c>
      <c r="AD202" s="194">
        <f t="shared" si="1921"/>
        <v>0</v>
      </c>
      <c r="AE202" s="84">
        <v>23.28</v>
      </c>
      <c r="AF202" s="85">
        <f t="shared" si="1922"/>
        <v>18.624000000000002</v>
      </c>
      <c r="AG202" s="85">
        <f t="shared" si="1923"/>
        <v>0</v>
      </c>
      <c r="AH202" s="85">
        <v>22.43</v>
      </c>
      <c r="AI202" s="85">
        <f t="shared" si="1924"/>
        <v>17.943999999999999</v>
      </c>
      <c r="AJ202" s="85">
        <f t="shared" si="1925"/>
        <v>0</v>
      </c>
    </row>
    <row r="203" spans="1:36" ht="13.5" thickBot="1" x14ac:dyDescent="0.25">
      <c r="A203" s="178">
        <v>44003</v>
      </c>
      <c r="B203" s="220">
        <v>14.08</v>
      </c>
      <c r="C203" s="85">
        <f t="shared" si="1904"/>
        <v>11.263999999999999</v>
      </c>
      <c r="D203" s="194">
        <f t="shared" si="1905"/>
        <v>0</v>
      </c>
      <c r="E203" s="84">
        <v>14.58</v>
      </c>
      <c r="F203" s="85">
        <f t="shared" si="1906"/>
        <v>11.664</v>
      </c>
      <c r="G203" s="194">
        <f t="shared" si="1907"/>
        <v>0</v>
      </c>
      <c r="H203" s="84">
        <v>14.98</v>
      </c>
      <c r="I203" s="85">
        <f t="shared" si="1908"/>
        <v>11.984</v>
      </c>
      <c r="J203" s="194">
        <f t="shared" si="1909"/>
        <v>0</v>
      </c>
      <c r="K203" s="85">
        <v>14.48</v>
      </c>
      <c r="L203" s="85">
        <f t="shared" si="1910"/>
        <v>11.584</v>
      </c>
      <c r="M203" s="195">
        <f t="shared" si="1911"/>
        <v>0</v>
      </c>
      <c r="N203" s="85">
        <v>15.07</v>
      </c>
      <c r="O203" s="85">
        <f t="shared" si="1912"/>
        <v>12.056000000000001</v>
      </c>
      <c r="P203" s="195">
        <f t="shared" si="1913"/>
        <v>0</v>
      </c>
      <c r="Q203" s="85">
        <v>11.29</v>
      </c>
      <c r="R203" s="85">
        <f t="shared" si="1914"/>
        <v>9.032</v>
      </c>
      <c r="S203" s="195">
        <f t="shared" si="1915"/>
        <v>0</v>
      </c>
      <c r="T203" s="85">
        <v>15.07</v>
      </c>
      <c r="U203" s="85">
        <f t="shared" si="1916"/>
        <v>12.056000000000001</v>
      </c>
      <c r="V203" s="195">
        <f t="shared" si="1917"/>
        <v>0</v>
      </c>
      <c r="W203" s="207">
        <v>17.489999999999998</v>
      </c>
      <c r="X203" s="195">
        <f t="shared" si="1918"/>
        <v>0</v>
      </c>
      <c r="Y203" s="85">
        <v>17.739999999999998</v>
      </c>
      <c r="Z203" s="194">
        <f t="shared" si="1919"/>
        <v>0</v>
      </c>
      <c r="AA203" s="85">
        <v>18.34</v>
      </c>
      <c r="AB203" s="194">
        <f t="shared" si="1920"/>
        <v>0</v>
      </c>
      <c r="AC203" s="85">
        <v>18.59</v>
      </c>
      <c r="AD203" s="194">
        <f t="shared" si="1921"/>
        <v>0</v>
      </c>
      <c r="AE203" s="84">
        <v>23.28</v>
      </c>
      <c r="AF203" s="85">
        <f t="shared" si="1922"/>
        <v>18.624000000000002</v>
      </c>
      <c r="AG203" s="85">
        <f t="shared" si="1923"/>
        <v>0</v>
      </c>
      <c r="AH203" s="85">
        <v>22.43</v>
      </c>
      <c r="AI203" s="85">
        <f t="shared" si="1924"/>
        <v>17.943999999999999</v>
      </c>
      <c r="AJ203" s="85">
        <f t="shared" si="1925"/>
        <v>0</v>
      </c>
    </row>
    <row r="204" spans="1:36" ht="13.5" thickBot="1" x14ac:dyDescent="0.25">
      <c r="A204" s="178">
        <v>44004</v>
      </c>
      <c r="B204" s="220">
        <v>14.33</v>
      </c>
      <c r="C204" s="85">
        <f t="shared" ref="C204" si="1926">B204/1.25</f>
        <v>11.464</v>
      </c>
      <c r="D204" s="194">
        <f t="shared" ref="D204" si="1927">(B204-B203)*100</f>
        <v>25</v>
      </c>
      <c r="E204" s="84">
        <v>14.83</v>
      </c>
      <c r="F204" s="85">
        <f t="shared" ref="F204" si="1928">E204/1.25</f>
        <v>11.864000000000001</v>
      </c>
      <c r="G204" s="194">
        <f t="shared" ref="G204" si="1929">(E204-E203)*100</f>
        <v>25</v>
      </c>
      <c r="H204" s="84">
        <v>15.23</v>
      </c>
      <c r="I204" s="85">
        <f t="shared" ref="I204" si="1930">H204/1.25</f>
        <v>12.184000000000001</v>
      </c>
      <c r="J204" s="194">
        <f t="shared" ref="J204" si="1931">(H204-H203)*100</f>
        <v>25</v>
      </c>
      <c r="K204" s="85">
        <v>14.68</v>
      </c>
      <c r="L204" s="85">
        <f t="shared" ref="L204" si="1932">K204/1.25</f>
        <v>11.744</v>
      </c>
      <c r="M204" s="195">
        <f t="shared" ref="M204" si="1933">(K204-K203)*100</f>
        <v>19.999999999999929</v>
      </c>
      <c r="N204" s="85">
        <v>15.27</v>
      </c>
      <c r="O204" s="85">
        <f t="shared" ref="O204" si="1934">N204/1.25</f>
        <v>12.215999999999999</v>
      </c>
      <c r="P204" s="195">
        <f t="shared" ref="P204" si="1935">(N204-N203)*100</f>
        <v>19.999999999999929</v>
      </c>
      <c r="Q204" s="85">
        <v>11.29</v>
      </c>
      <c r="R204" s="85">
        <f t="shared" ref="R204" si="1936">Q204/1.25</f>
        <v>9.032</v>
      </c>
      <c r="S204" s="195">
        <f t="shared" ref="S204" si="1937">(Q204-Q203)*100</f>
        <v>0</v>
      </c>
      <c r="T204" s="85">
        <v>15.27</v>
      </c>
      <c r="U204" s="85">
        <f t="shared" ref="U204" si="1938">T204/1.25</f>
        <v>12.215999999999999</v>
      </c>
      <c r="V204" s="195">
        <f t="shared" ref="V204" si="1939">(T204-T203)*100</f>
        <v>19.999999999999929</v>
      </c>
      <c r="W204" s="207">
        <v>17.489999999999998</v>
      </c>
      <c r="X204" s="195">
        <f t="shared" ref="X204" si="1940">(W204-W203)*100</f>
        <v>0</v>
      </c>
      <c r="Y204" s="85">
        <v>17.739999999999998</v>
      </c>
      <c r="Z204" s="194">
        <f t="shared" ref="Z204" si="1941">(Y204-Y203)*100</f>
        <v>0</v>
      </c>
      <c r="AA204" s="85">
        <v>18.34</v>
      </c>
      <c r="AB204" s="194">
        <f t="shared" ref="AB204" si="1942">(AA204-AA203)*100</f>
        <v>0</v>
      </c>
      <c r="AC204" s="85">
        <v>18.59</v>
      </c>
      <c r="AD204" s="194">
        <f t="shared" ref="AD204" si="1943">(AC204-AC203)*100</f>
        <v>0</v>
      </c>
      <c r="AE204" s="84">
        <v>23.28</v>
      </c>
      <c r="AF204" s="85">
        <f t="shared" ref="AF204" si="1944">AE204/1.25</f>
        <v>18.624000000000002</v>
      </c>
      <c r="AG204" s="85">
        <f t="shared" ref="AG204" si="1945">SUM(AE204-AE203)</f>
        <v>0</v>
      </c>
      <c r="AH204" s="85">
        <v>22.43</v>
      </c>
      <c r="AI204" s="85">
        <f t="shared" ref="AI204" si="1946">AH204/1.25</f>
        <v>17.943999999999999</v>
      </c>
      <c r="AJ204" s="85">
        <f t="shared" ref="AJ204" si="1947">SUM(AH204-AH203)</f>
        <v>0</v>
      </c>
    </row>
    <row r="205" spans="1:36" ht="13.5" thickBot="1" x14ac:dyDescent="0.25">
      <c r="A205" s="178">
        <v>44005</v>
      </c>
      <c r="B205" s="220">
        <v>14.33</v>
      </c>
      <c r="C205" s="85">
        <f t="shared" ref="C205:C206" si="1948">B205/1.25</f>
        <v>11.464</v>
      </c>
      <c r="D205" s="194">
        <f t="shared" ref="D205:D206" si="1949">(B205-B204)*100</f>
        <v>0</v>
      </c>
      <c r="E205" s="84">
        <v>14.83</v>
      </c>
      <c r="F205" s="85">
        <f t="shared" ref="F205:F206" si="1950">E205/1.25</f>
        <v>11.864000000000001</v>
      </c>
      <c r="G205" s="194">
        <f t="shared" ref="G205:G206" si="1951">(E205-E204)*100</f>
        <v>0</v>
      </c>
      <c r="H205" s="84">
        <v>15.23</v>
      </c>
      <c r="I205" s="85">
        <f t="shared" ref="I205:I206" si="1952">H205/1.25</f>
        <v>12.184000000000001</v>
      </c>
      <c r="J205" s="194">
        <f t="shared" ref="J205:J206" si="1953">(H205-H204)*100</f>
        <v>0</v>
      </c>
      <c r="K205" s="85">
        <v>14.68</v>
      </c>
      <c r="L205" s="85">
        <f t="shared" ref="L205:L206" si="1954">K205/1.25</f>
        <v>11.744</v>
      </c>
      <c r="M205" s="195">
        <f t="shared" ref="M205:M206" si="1955">(K205-K204)*100</f>
        <v>0</v>
      </c>
      <c r="N205" s="85">
        <v>15.27</v>
      </c>
      <c r="O205" s="85">
        <f t="shared" ref="O205:O206" si="1956">N205/1.25</f>
        <v>12.215999999999999</v>
      </c>
      <c r="P205" s="195">
        <f t="shared" ref="P205:P206" si="1957">(N205-N204)*100</f>
        <v>0</v>
      </c>
      <c r="Q205" s="85">
        <v>11.29</v>
      </c>
      <c r="R205" s="85">
        <f t="shared" ref="R205:R206" si="1958">Q205/1.25</f>
        <v>9.032</v>
      </c>
      <c r="S205" s="195">
        <f t="shared" ref="S205:S206" si="1959">(Q205-Q204)*100</f>
        <v>0</v>
      </c>
      <c r="T205" s="85">
        <v>15.27</v>
      </c>
      <c r="U205" s="85">
        <f t="shared" ref="U205:U206" si="1960">T205/1.25</f>
        <v>12.215999999999999</v>
      </c>
      <c r="V205" s="195">
        <f t="shared" ref="V205:V206" si="1961">(T205-T204)*100</f>
        <v>0</v>
      </c>
      <c r="W205" s="207">
        <v>17.489999999999998</v>
      </c>
      <c r="X205" s="195">
        <f t="shared" ref="X205:X206" si="1962">(W205-W204)*100</f>
        <v>0</v>
      </c>
      <c r="Y205" s="85">
        <v>17.739999999999998</v>
      </c>
      <c r="Z205" s="194">
        <f t="shared" ref="Z205:Z206" si="1963">(Y205-Y204)*100</f>
        <v>0</v>
      </c>
      <c r="AA205" s="85">
        <v>18.34</v>
      </c>
      <c r="AB205" s="194">
        <f t="shared" ref="AB205:AB206" si="1964">(AA205-AA204)*100</f>
        <v>0</v>
      </c>
      <c r="AC205" s="85">
        <v>18.59</v>
      </c>
      <c r="AD205" s="194">
        <f t="shared" ref="AD205:AD206" si="1965">(AC205-AC204)*100</f>
        <v>0</v>
      </c>
      <c r="AE205" s="84">
        <v>23.28</v>
      </c>
      <c r="AF205" s="85">
        <f t="shared" ref="AF205:AF206" si="1966">AE205/1.25</f>
        <v>18.624000000000002</v>
      </c>
      <c r="AG205" s="85">
        <f t="shared" ref="AG205:AG206" si="1967">SUM(AE205-AE204)</f>
        <v>0</v>
      </c>
      <c r="AH205" s="85">
        <v>22.43</v>
      </c>
      <c r="AI205" s="85">
        <f t="shared" ref="AI205:AI206" si="1968">AH205/1.25</f>
        <v>17.943999999999999</v>
      </c>
      <c r="AJ205" s="85">
        <f t="shared" ref="AJ205:AJ206" si="1969">SUM(AH205-AH204)</f>
        <v>0</v>
      </c>
    </row>
    <row r="206" spans="1:36" ht="13.5" thickBot="1" x14ac:dyDescent="0.25">
      <c r="A206" s="178">
        <v>44006</v>
      </c>
      <c r="B206" s="220">
        <v>14.48</v>
      </c>
      <c r="C206" s="85">
        <f t="shared" si="1948"/>
        <v>11.584</v>
      </c>
      <c r="D206" s="194">
        <f t="shared" si="1949"/>
        <v>15.000000000000036</v>
      </c>
      <c r="E206" s="84">
        <v>14.98</v>
      </c>
      <c r="F206" s="85">
        <f t="shared" si="1950"/>
        <v>11.984</v>
      </c>
      <c r="G206" s="194">
        <f t="shared" si="1951"/>
        <v>15.000000000000036</v>
      </c>
      <c r="H206" s="84">
        <v>15.38</v>
      </c>
      <c r="I206" s="85">
        <f t="shared" si="1952"/>
        <v>12.304</v>
      </c>
      <c r="J206" s="194">
        <f t="shared" si="1953"/>
        <v>15.000000000000036</v>
      </c>
      <c r="K206" s="85">
        <v>14.68</v>
      </c>
      <c r="L206" s="85">
        <f t="shared" si="1954"/>
        <v>11.744</v>
      </c>
      <c r="M206" s="195">
        <f t="shared" si="1955"/>
        <v>0</v>
      </c>
      <c r="N206" s="85">
        <v>15.27</v>
      </c>
      <c r="O206" s="85">
        <f t="shared" si="1956"/>
        <v>12.215999999999999</v>
      </c>
      <c r="P206" s="195">
        <f t="shared" si="1957"/>
        <v>0</v>
      </c>
      <c r="Q206" s="85">
        <v>11.54</v>
      </c>
      <c r="R206" s="85">
        <f t="shared" si="1958"/>
        <v>9.2319999999999993</v>
      </c>
      <c r="S206" s="195">
        <f t="shared" si="1959"/>
        <v>25</v>
      </c>
      <c r="T206" s="85">
        <v>15.27</v>
      </c>
      <c r="U206" s="85">
        <f t="shared" si="1960"/>
        <v>12.215999999999999</v>
      </c>
      <c r="V206" s="195">
        <f t="shared" si="1961"/>
        <v>0</v>
      </c>
      <c r="W206" s="207">
        <v>17.59</v>
      </c>
      <c r="X206" s="195">
        <f t="shared" si="1962"/>
        <v>10.000000000000142</v>
      </c>
      <c r="Y206" s="85">
        <v>17.84</v>
      </c>
      <c r="Z206" s="194">
        <f t="shared" si="1963"/>
        <v>10.000000000000142</v>
      </c>
      <c r="AA206" s="85">
        <v>18.440000000000001</v>
      </c>
      <c r="AB206" s="194">
        <f t="shared" si="1964"/>
        <v>10.000000000000142</v>
      </c>
      <c r="AC206" s="85">
        <v>18.690000000000001</v>
      </c>
      <c r="AD206" s="194">
        <f t="shared" si="1965"/>
        <v>10.000000000000142</v>
      </c>
      <c r="AE206" s="84">
        <v>23.28</v>
      </c>
      <c r="AF206" s="85">
        <f t="shared" si="1966"/>
        <v>18.624000000000002</v>
      </c>
      <c r="AG206" s="85">
        <f t="shared" si="1967"/>
        <v>0</v>
      </c>
      <c r="AH206" s="85">
        <v>22.43</v>
      </c>
      <c r="AI206" s="85">
        <f t="shared" si="1968"/>
        <v>17.943999999999999</v>
      </c>
      <c r="AJ206" s="85">
        <f t="shared" si="1969"/>
        <v>0</v>
      </c>
    </row>
    <row r="207" spans="1:36" ht="13.5" thickBot="1" x14ac:dyDescent="0.25">
      <c r="A207" s="178">
        <v>44007</v>
      </c>
      <c r="B207" s="220">
        <v>14.28</v>
      </c>
      <c r="C207" s="85">
        <f t="shared" ref="C207" si="1970">B207/1.25</f>
        <v>11.423999999999999</v>
      </c>
      <c r="D207" s="194">
        <f t="shared" ref="D207" si="1971">(B207-B206)*100</f>
        <v>-20.000000000000107</v>
      </c>
      <c r="E207" s="84">
        <v>14.78</v>
      </c>
      <c r="F207" s="85">
        <f t="shared" ref="F207" si="1972">E207/1.25</f>
        <v>11.824</v>
      </c>
      <c r="G207" s="194">
        <f t="shared" ref="G207" si="1973">(E207-E206)*100</f>
        <v>-20.000000000000107</v>
      </c>
      <c r="H207" s="84">
        <v>15.18</v>
      </c>
      <c r="I207" s="85">
        <f t="shared" ref="I207" si="1974">H207/1.25</f>
        <v>12.144</v>
      </c>
      <c r="J207" s="194">
        <f t="shared" ref="J207" si="1975">(H207-H206)*100</f>
        <v>-20.000000000000107</v>
      </c>
      <c r="K207" s="85">
        <v>14.53</v>
      </c>
      <c r="L207" s="85">
        <f t="shared" ref="L207" si="1976">K207/1.25</f>
        <v>11.623999999999999</v>
      </c>
      <c r="M207" s="195">
        <f t="shared" ref="M207" si="1977">(K207-K206)*100</f>
        <v>-15.000000000000036</v>
      </c>
      <c r="N207" s="85">
        <v>15.12</v>
      </c>
      <c r="O207" s="85">
        <f t="shared" ref="O207" si="1978">N207/1.25</f>
        <v>12.096</v>
      </c>
      <c r="P207" s="195">
        <f t="shared" ref="P207" si="1979">(N207-N206)*100</f>
        <v>-15.000000000000036</v>
      </c>
      <c r="Q207" s="85">
        <v>11.54</v>
      </c>
      <c r="R207" s="85">
        <f t="shared" ref="R207" si="1980">Q207/1.25</f>
        <v>9.2319999999999993</v>
      </c>
      <c r="S207" s="195">
        <f t="shared" ref="S207" si="1981">(Q207-Q206)*100</f>
        <v>0</v>
      </c>
      <c r="T207" s="85">
        <v>15.12</v>
      </c>
      <c r="U207" s="85">
        <f t="shared" ref="U207" si="1982">T207/1.25</f>
        <v>12.096</v>
      </c>
      <c r="V207" s="195">
        <f t="shared" ref="V207" si="1983">(T207-T206)*100</f>
        <v>-15.000000000000036</v>
      </c>
      <c r="W207" s="207">
        <v>17.59</v>
      </c>
      <c r="X207" s="195">
        <f t="shared" ref="X207" si="1984">(W207-W206)*100</f>
        <v>0</v>
      </c>
      <c r="Y207" s="85">
        <v>17.84</v>
      </c>
      <c r="Z207" s="194">
        <f t="shared" ref="Z207" si="1985">(Y207-Y206)*100</f>
        <v>0</v>
      </c>
      <c r="AA207" s="85">
        <v>18.440000000000001</v>
      </c>
      <c r="AB207" s="194">
        <f t="shared" ref="AB207" si="1986">(AA207-AA206)*100</f>
        <v>0</v>
      </c>
      <c r="AC207" s="85">
        <v>18.690000000000001</v>
      </c>
      <c r="AD207" s="194">
        <f t="shared" ref="AD207" si="1987">(AC207-AC206)*100</f>
        <v>0</v>
      </c>
      <c r="AE207" s="84">
        <v>23.28</v>
      </c>
      <c r="AF207" s="85">
        <f t="shared" ref="AF207" si="1988">AE207/1.25</f>
        <v>18.624000000000002</v>
      </c>
      <c r="AG207" s="85">
        <f t="shared" ref="AG207" si="1989">SUM(AE207-AE206)</f>
        <v>0</v>
      </c>
      <c r="AH207" s="85">
        <v>22.43</v>
      </c>
      <c r="AI207" s="85">
        <f t="shared" ref="AI207" si="1990">AH207/1.25</f>
        <v>17.943999999999999</v>
      </c>
      <c r="AJ207" s="85">
        <f t="shared" ref="AJ207" si="1991">SUM(AH207-AH206)</f>
        <v>0</v>
      </c>
    </row>
    <row r="208" spans="1:36" ht="13.5" thickBot="1" x14ac:dyDescent="0.25">
      <c r="A208" s="178">
        <v>44008</v>
      </c>
      <c r="B208" s="220">
        <v>14.28</v>
      </c>
      <c r="C208" s="85">
        <f t="shared" ref="C208:C211" si="1992">B208/1.25</f>
        <v>11.423999999999999</v>
      </c>
      <c r="D208" s="194">
        <f t="shared" ref="D208:D211" si="1993">(B208-B207)*100</f>
        <v>0</v>
      </c>
      <c r="E208" s="84">
        <v>14.78</v>
      </c>
      <c r="F208" s="85">
        <f t="shared" ref="F208:F211" si="1994">E208/1.25</f>
        <v>11.824</v>
      </c>
      <c r="G208" s="194">
        <f t="shared" ref="G208:G211" si="1995">(E208-E207)*100</f>
        <v>0</v>
      </c>
      <c r="H208" s="84">
        <v>15.18</v>
      </c>
      <c r="I208" s="85">
        <f t="shared" ref="I208:I211" si="1996">H208/1.25</f>
        <v>12.144</v>
      </c>
      <c r="J208" s="194">
        <f t="shared" ref="J208:J211" si="1997">(H208-H207)*100</f>
        <v>0</v>
      </c>
      <c r="K208" s="85">
        <v>14.53</v>
      </c>
      <c r="L208" s="85">
        <f t="shared" ref="L208:L211" si="1998">K208/1.25</f>
        <v>11.623999999999999</v>
      </c>
      <c r="M208" s="195">
        <f t="shared" ref="M208:M211" si="1999">(K208-K207)*100</f>
        <v>0</v>
      </c>
      <c r="N208" s="85">
        <v>15.12</v>
      </c>
      <c r="O208" s="85">
        <f t="shared" ref="O208:O211" si="2000">N208/1.25</f>
        <v>12.096</v>
      </c>
      <c r="P208" s="195">
        <f t="shared" ref="P208:P211" si="2001">(N208-N207)*100</f>
        <v>0</v>
      </c>
      <c r="Q208" s="85">
        <v>11.54</v>
      </c>
      <c r="R208" s="85">
        <f t="shared" ref="R208:R211" si="2002">Q208/1.25</f>
        <v>9.2319999999999993</v>
      </c>
      <c r="S208" s="195">
        <f t="shared" ref="S208:S211" si="2003">(Q208-Q207)*100</f>
        <v>0</v>
      </c>
      <c r="T208" s="85">
        <v>15.12</v>
      </c>
      <c r="U208" s="85">
        <f t="shared" ref="U208:U211" si="2004">T208/1.25</f>
        <v>12.096</v>
      </c>
      <c r="V208" s="195">
        <f t="shared" ref="V208:V211" si="2005">(T208-T207)*100</f>
        <v>0</v>
      </c>
      <c r="W208" s="207">
        <v>17.59</v>
      </c>
      <c r="X208" s="195">
        <f t="shared" ref="X208:X211" si="2006">(W208-W207)*100</f>
        <v>0</v>
      </c>
      <c r="Y208" s="85">
        <v>17.84</v>
      </c>
      <c r="Z208" s="194">
        <f t="shared" ref="Z208:Z211" si="2007">(Y208-Y207)*100</f>
        <v>0</v>
      </c>
      <c r="AA208" s="85">
        <v>18.440000000000001</v>
      </c>
      <c r="AB208" s="194">
        <f t="shared" ref="AB208:AB211" si="2008">(AA208-AA207)*100</f>
        <v>0</v>
      </c>
      <c r="AC208" s="85">
        <v>18.690000000000001</v>
      </c>
      <c r="AD208" s="194">
        <f t="shared" ref="AD208:AD211" si="2009">(AC208-AC207)*100</f>
        <v>0</v>
      </c>
      <c r="AE208" s="84">
        <v>23.28</v>
      </c>
      <c r="AF208" s="85">
        <f t="shared" ref="AF208:AF211" si="2010">AE208/1.25</f>
        <v>18.624000000000002</v>
      </c>
      <c r="AG208" s="85">
        <f t="shared" ref="AG208:AG211" si="2011">SUM(AE208-AE207)</f>
        <v>0</v>
      </c>
      <c r="AH208" s="85">
        <v>22.43</v>
      </c>
      <c r="AI208" s="85">
        <f t="shared" ref="AI208:AI211" si="2012">AH208/1.25</f>
        <v>17.943999999999999</v>
      </c>
      <c r="AJ208" s="85">
        <f t="shared" ref="AJ208:AJ211" si="2013">SUM(AH208-AH207)</f>
        <v>0</v>
      </c>
    </row>
    <row r="209" spans="1:36" ht="13.5" thickBot="1" x14ac:dyDescent="0.25">
      <c r="A209" s="178">
        <v>44009</v>
      </c>
      <c r="B209" s="220">
        <v>14.28</v>
      </c>
      <c r="C209" s="85">
        <f t="shared" si="1992"/>
        <v>11.423999999999999</v>
      </c>
      <c r="D209" s="194">
        <f t="shared" si="1993"/>
        <v>0</v>
      </c>
      <c r="E209" s="84">
        <v>14.78</v>
      </c>
      <c r="F209" s="85">
        <f t="shared" si="1994"/>
        <v>11.824</v>
      </c>
      <c r="G209" s="194">
        <f t="shared" si="1995"/>
        <v>0</v>
      </c>
      <c r="H209" s="84">
        <v>15.18</v>
      </c>
      <c r="I209" s="85">
        <f t="shared" si="1996"/>
        <v>12.144</v>
      </c>
      <c r="J209" s="194">
        <f t="shared" si="1997"/>
        <v>0</v>
      </c>
      <c r="K209" s="85">
        <v>14.53</v>
      </c>
      <c r="L209" s="85">
        <f t="shared" si="1998"/>
        <v>11.623999999999999</v>
      </c>
      <c r="M209" s="195">
        <f t="shared" si="1999"/>
        <v>0</v>
      </c>
      <c r="N209" s="85">
        <v>15.12</v>
      </c>
      <c r="O209" s="85">
        <f t="shared" si="2000"/>
        <v>12.096</v>
      </c>
      <c r="P209" s="195">
        <f t="shared" si="2001"/>
        <v>0</v>
      </c>
      <c r="Q209" s="85">
        <v>11.54</v>
      </c>
      <c r="R209" s="85">
        <f t="shared" si="2002"/>
        <v>9.2319999999999993</v>
      </c>
      <c r="S209" s="195">
        <f t="shared" si="2003"/>
        <v>0</v>
      </c>
      <c r="T209" s="85">
        <v>15.12</v>
      </c>
      <c r="U209" s="85">
        <f t="shared" si="2004"/>
        <v>12.096</v>
      </c>
      <c r="V209" s="195">
        <f t="shared" si="2005"/>
        <v>0</v>
      </c>
      <c r="W209" s="207">
        <v>17.59</v>
      </c>
      <c r="X209" s="195">
        <f t="shared" si="2006"/>
        <v>0</v>
      </c>
      <c r="Y209" s="85">
        <v>17.84</v>
      </c>
      <c r="Z209" s="194">
        <f t="shared" si="2007"/>
        <v>0</v>
      </c>
      <c r="AA209" s="85">
        <v>18.440000000000001</v>
      </c>
      <c r="AB209" s="194">
        <f t="shared" si="2008"/>
        <v>0</v>
      </c>
      <c r="AC209" s="85">
        <v>18.690000000000001</v>
      </c>
      <c r="AD209" s="194">
        <f t="shared" si="2009"/>
        <v>0</v>
      </c>
      <c r="AE209" s="84">
        <v>23.28</v>
      </c>
      <c r="AF209" s="85">
        <f t="shared" si="2010"/>
        <v>18.624000000000002</v>
      </c>
      <c r="AG209" s="85">
        <f t="shared" si="2011"/>
        <v>0</v>
      </c>
      <c r="AH209" s="85">
        <v>22.43</v>
      </c>
      <c r="AI209" s="85">
        <f t="shared" si="2012"/>
        <v>17.943999999999999</v>
      </c>
      <c r="AJ209" s="85">
        <f t="shared" si="2013"/>
        <v>0</v>
      </c>
    </row>
    <row r="210" spans="1:36" ht="13.5" thickBot="1" x14ac:dyDescent="0.25">
      <c r="A210" s="178">
        <v>44010</v>
      </c>
      <c r="B210" s="220">
        <v>14.28</v>
      </c>
      <c r="C210" s="85">
        <f t="shared" si="1992"/>
        <v>11.423999999999999</v>
      </c>
      <c r="D210" s="194">
        <f t="shared" si="1993"/>
        <v>0</v>
      </c>
      <c r="E210" s="84">
        <v>14.78</v>
      </c>
      <c r="F210" s="85">
        <f t="shared" si="1994"/>
        <v>11.824</v>
      </c>
      <c r="G210" s="194">
        <f t="shared" si="1995"/>
        <v>0</v>
      </c>
      <c r="H210" s="84">
        <v>15.18</v>
      </c>
      <c r="I210" s="85">
        <f t="shared" si="1996"/>
        <v>12.144</v>
      </c>
      <c r="J210" s="194">
        <f t="shared" si="1997"/>
        <v>0</v>
      </c>
      <c r="K210" s="85">
        <v>14.53</v>
      </c>
      <c r="L210" s="85">
        <f t="shared" si="1998"/>
        <v>11.623999999999999</v>
      </c>
      <c r="M210" s="195">
        <f t="shared" si="1999"/>
        <v>0</v>
      </c>
      <c r="N210" s="85">
        <v>15.12</v>
      </c>
      <c r="O210" s="85">
        <f t="shared" si="2000"/>
        <v>12.096</v>
      </c>
      <c r="P210" s="195">
        <f t="shared" si="2001"/>
        <v>0</v>
      </c>
      <c r="Q210" s="85">
        <v>11.54</v>
      </c>
      <c r="R210" s="85">
        <f t="shared" si="2002"/>
        <v>9.2319999999999993</v>
      </c>
      <c r="S210" s="195">
        <f t="shared" si="2003"/>
        <v>0</v>
      </c>
      <c r="T210" s="85">
        <v>15.12</v>
      </c>
      <c r="U210" s="85">
        <f t="shared" si="2004"/>
        <v>12.096</v>
      </c>
      <c r="V210" s="195">
        <f t="shared" si="2005"/>
        <v>0</v>
      </c>
      <c r="W210" s="207">
        <v>17.59</v>
      </c>
      <c r="X210" s="195">
        <f t="shared" si="2006"/>
        <v>0</v>
      </c>
      <c r="Y210" s="85">
        <v>17.84</v>
      </c>
      <c r="Z210" s="194">
        <f t="shared" si="2007"/>
        <v>0</v>
      </c>
      <c r="AA210" s="85">
        <v>18.440000000000001</v>
      </c>
      <c r="AB210" s="194">
        <f t="shared" si="2008"/>
        <v>0</v>
      </c>
      <c r="AC210" s="85">
        <v>18.690000000000001</v>
      </c>
      <c r="AD210" s="194">
        <f t="shared" si="2009"/>
        <v>0</v>
      </c>
      <c r="AE210" s="84">
        <v>23.28</v>
      </c>
      <c r="AF210" s="85">
        <f t="shared" si="2010"/>
        <v>18.624000000000002</v>
      </c>
      <c r="AG210" s="85">
        <f t="shared" si="2011"/>
        <v>0</v>
      </c>
      <c r="AH210" s="85">
        <v>22.43</v>
      </c>
      <c r="AI210" s="85">
        <f t="shared" si="2012"/>
        <v>17.943999999999999</v>
      </c>
      <c r="AJ210" s="85">
        <f t="shared" si="2013"/>
        <v>0</v>
      </c>
    </row>
    <row r="211" spans="1:36" ht="13.5" thickBot="1" x14ac:dyDescent="0.25">
      <c r="A211" s="178">
        <v>44011</v>
      </c>
      <c r="B211" s="220">
        <v>14.13</v>
      </c>
      <c r="C211" s="85">
        <f t="shared" si="1992"/>
        <v>11.304</v>
      </c>
      <c r="D211" s="194">
        <f t="shared" si="1993"/>
        <v>-14.999999999999858</v>
      </c>
      <c r="E211" s="84">
        <v>14.63</v>
      </c>
      <c r="F211" s="85">
        <f t="shared" si="1994"/>
        <v>11.704000000000001</v>
      </c>
      <c r="G211" s="194">
        <f t="shared" si="1995"/>
        <v>-14.999999999999858</v>
      </c>
      <c r="H211" s="84">
        <v>15.03</v>
      </c>
      <c r="I211" s="85">
        <f t="shared" si="1996"/>
        <v>12.023999999999999</v>
      </c>
      <c r="J211" s="194">
        <f t="shared" si="1997"/>
        <v>-15.000000000000036</v>
      </c>
      <c r="K211" s="85">
        <v>14.43</v>
      </c>
      <c r="L211" s="85">
        <f t="shared" si="1998"/>
        <v>11.544</v>
      </c>
      <c r="M211" s="195">
        <f t="shared" si="1999"/>
        <v>-9.9999999999999645</v>
      </c>
      <c r="N211" s="85">
        <v>15.02</v>
      </c>
      <c r="O211" s="85">
        <f t="shared" si="2000"/>
        <v>12.016</v>
      </c>
      <c r="P211" s="195">
        <f t="shared" si="2001"/>
        <v>-9.9999999999999645</v>
      </c>
      <c r="Q211" s="85">
        <v>11.54</v>
      </c>
      <c r="R211" s="85">
        <f t="shared" si="2002"/>
        <v>9.2319999999999993</v>
      </c>
      <c r="S211" s="195">
        <f t="shared" si="2003"/>
        <v>0</v>
      </c>
      <c r="T211" s="85">
        <v>15.02</v>
      </c>
      <c r="U211" s="85">
        <f t="shared" si="2004"/>
        <v>12.016</v>
      </c>
      <c r="V211" s="195">
        <f t="shared" si="2005"/>
        <v>-9.9999999999999645</v>
      </c>
      <c r="W211" s="207">
        <v>17.59</v>
      </c>
      <c r="X211" s="195">
        <f t="shared" si="2006"/>
        <v>0</v>
      </c>
      <c r="Y211" s="85">
        <v>17.84</v>
      </c>
      <c r="Z211" s="194">
        <f t="shared" si="2007"/>
        <v>0</v>
      </c>
      <c r="AA211" s="85">
        <v>18.440000000000001</v>
      </c>
      <c r="AB211" s="194">
        <f t="shared" si="2008"/>
        <v>0</v>
      </c>
      <c r="AC211" s="85">
        <v>18.690000000000001</v>
      </c>
      <c r="AD211" s="194">
        <f t="shared" si="2009"/>
        <v>0</v>
      </c>
      <c r="AE211" s="84">
        <v>23.28</v>
      </c>
      <c r="AF211" s="85">
        <f t="shared" si="2010"/>
        <v>18.624000000000002</v>
      </c>
      <c r="AG211" s="85">
        <f t="shared" si="2011"/>
        <v>0</v>
      </c>
      <c r="AH211" s="85">
        <v>22.43</v>
      </c>
      <c r="AI211" s="85">
        <f t="shared" si="2012"/>
        <v>17.943999999999999</v>
      </c>
      <c r="AJ211" s="85">
        <f t="shared" si="2013"/>
        <v>0</v>
      </c>
    </row>
    <row r="212" spans="1:36" x14ac:dyDescent="0.2">
      <c r="A212" s="178">
        <v>44012</v>
      </c>
      <c r="B212" s="220">
        <v>14.13</v>
      </c>
      <c r="C212" s="85">
        <f t="shared" ref="C212" si="2014">B212/1.25</f>
        <v>11.304</v>
      </c>
      <c r="D212" s="194">
        <f t="shared" ref="D212" si="2015">(B212-B211)*100</f>
        <v>0</v>
      </c>
      <c r="E212" s="84">
        <v>14.63</v>
      </c>
      <c r="F212" s="85">
        <f t="shared" ref="F212" si="2016">E212/1.25</f>
        <v>11.704000000000001</v>
      </c>
      <c r="G212" s="194">
        <f t="shared" ref="G212" si="2017">(E212-E211)*100</f>
        <v>0</v>
      </c>
      <c r="H212" s="84">
        <v>15.03</v>
      </c>
      <c r="I212" s="85">
        <f t="shared" ref="I212" si="2018">H212/1.25</f>
        <v>12.023999999999999</v>
      </c>
      <c r="J212" s="194">
        <f t="shared" ref="J212" si="2019">(H212-H211)*100</f>
        <v>0</v>
      </c>
      <c r="K212" s="85">
        <v>14.43</v>
      </c>
      <c r="L212" s="85">
        <f t="shared" ref="L212" si="2020">K212/1.25</f>
        <v>11.544</v>
      </c>
      <c r="M212" s="195">
        <f t="shared" ref="M212" si="2021">(K212-K211)*100</f>
        <v>0</v>
      </c>
      <c r="N212" s="85">
        <v>15.02</v>
      </c>
      <c r="O212" s="85">
        <f t="shared" ref="O212" si="2022">N212/1.25</f>
        <v>12.016</v>
      </c>
      <c r="P212" s="195">
        <f t="shared" ref="P212" si="2023">(N212-N211)*100</f>
        <v>0</v>
      </c>
      <c r="Q212" s="85">
        <v>11.54</v>
      </c>
      <c r="R212" s="85">
        <f t="shared" ref="R212" si="2024">Q212/1.25</f>
        <v>9.2319999999999993</v>
      </c>
      <c r="S212" s="195">
        <f t="shared" ref="S212" si="2025">(Q212-Q211)*100</f>
        <v>0</v>
      </c>
      <c r="T212" s="85">
        <v>15.02</v>
      </c>
      <c r="U212" s="85">
        <f t="shared" ref="U212" si="2026">T212/1.25</f>
        <v>12.016</v>
      </c>
      <c r="V212" s="195">
        <f t="shared" ref="V212" si="2027">(T212-T211)*100</f>
        <v>0</v>
      </c>
      <c r="W212" s="207">
        <v>17.59</v>
      </c>
      <c r="X212" s="195">
        <f t="shared" ref="X212" si="2028">(W212-W211)*100</f>
        <v>0</v>
      </c>
      <c r="Y212" s="85">
        <v>17.84</v>
      </c>
      <c r="Z212" s="194">
        <f t="shared" ref="Z212" si="2029">(Y212-Y211)*100</f>
        <v>0</v>
      </c>
      <c r="AA212" s="85">
        <v>18.440000000000001</v>
      </c>
      <c r="AB212" s="194">
        <f t="shared" ref="AB212" si="2030">(AA212-AA211)*100</f>
        <v>0</v>
      </c>
      <c r="AC212" s="85">
        <v>18.690000000000001</v>
      </c>
      <c r="AD212" s="194">
        <f t="shared" ref="AD212" si="2031">(AC212-AC211)*100</f>
        <v>0</v>
      </c>
      <c r="AE212" s="84">
        <v>23.28</v>
      </c>
      <c r="AF212" s="85">
        <f t="shared" ref="AF212" si="2032">AE212/1.25</f>
        <v>18.624000000000002</v>
      </c>
      <c r="AG212" s="85">
        <f t="shared" ref="AG212" si="2033">SUM(AE212-AE211)</f>
        <v>0</v>
      </c>
      <c r="AH212" s="85">
        <v>22.43</v>
      </c>
      <c r="AI212" s="85">
        <f t="shared" ref="AI212" si="2034">AH212/1.25</f>
        <v>17.943999999999999</v>
      </c>
      <c r="AJ212" s="85">
        <f t="shared" ref="AJ212" si="2035">SUM(AH212-AH211)</f>
        <v>0</v>
      </c>
    </row>
    <row r="214" spans="1:36" ht="51.75" thickBot="1" x14ac:dyDescent="0.25">
      <c r="A214" s="214" t="s">
        <v>1</v>
      </c>
      <c r="B214" s="144" t="s">
        <v>2</v>
      </c>
      <c r="C214" s="144" t="s">
        <v>16</v>
      </c>
      <c r="D214" s="87" t="s">
        <v>5</v>
      </c>
      <c r="E214" s="144" t="s">
        <v>3</v>
      </c>
      <c r="F214" s="144" t="s">
        <v>17</v>
      </c>
      <c r="G214" s="87" t="s">
        <v>5</v>
      </c>
      <c r="H214" s="144" t="s">
        <v>4</v>
      </c>
      <c r="I214" s="144" t="s">
        <v>18</v>
      </c>
      <c r="J214" s="87" t="s">
        <v>5</v>
      </c>
      <c r="K214" s="145" t="s">
        <v>6</v>
      </c>
      <c r="L214" s="145" t="s">
        <v>63</v>
      </c>
      <c r="M214" s="88" t="s">
        <v>5</v>
      </c>
      <c r="N214" s="192" t="s">
        <v>91</v>
      </c>
      <c r="O214" s="192" t="s">
        <v>92</v>
      </c>
      <c r="P214" s="193" t="s">
        <v>5</v>
      </c>
      <c r="Q214" s="215" t="s">
        <v>7</v>
      </c>
      <c r="R214" s="215" t="s">
        <v>20</v>
      </c>
      <c r="S214" s="213" t="s">
        <v>5</v>
      </c>
      <c r="T214" s="146" t="s">
        <v>68</v>
      </c>
      <c r="U214" s="146" t="s">
        <v>69</v>
      </c>
      <c r="V214" s="147" t="s">
        <v>5</v>
      </c>
      <c r="W214" s="203" t="s">
        <v>86</v>
      </c>
      <c r="X214" s="149" t="s">
        <v>5</v>
      </c>
      <c r="Y214" s="198" t="s">
        <v>87</v>
      </c>
      <c r="Z214" s="149" t="s">
        <v>5</v>
      </c>
      <c r="AA214" s="148" t="s">
        <v>88</v>
      </c>
      <c r="AB214" s="149" t="s">
        <v>5</v>
      </c>
      <c r="AC214" s="148" t="s">
        <v>89</v>
      </c>
      <c r="AD214" s="149" t="s">
        <v>5</v>
      </c>
      <c r="AE214" s="90" t="s">
        <v>23</v>
      </c>
      <c r="AF214" s="90" t="s">
        <v>24</v>
      </c>
      <c r="AG214" s="91" t="s">
        <v>5</v>
      </c>
      <c r="AH214" s="90" t="s">
        <v>25</v>
      </c>
      <c r="AI214" s="90" t="s">
        <v>26</v>
      </c>
      <c r="AJ214" s="91" t="s">
        <v>5</v>
      </c>
    </row>
    <row r="215" spans="1:36" x14ac:dyDescent="0.2">
      <c r="A215" s="158" t="s">
        <v>70</v>
      </c>
      <c r="B215" s="150">
        <f>AVERAGE(B218:B246)</f>
        <v>14.283448275862069</v>
      </c>
      <c r="C215" s="151">
        <f>AVERAGE(B215/1.25)</f>
        <v>11.426758620689656</v>
      </c>
      <c r="D215" s="151"/>
      <c r="E215" s="151">
        <f>AVERAGE(E218:E246)</f>
        <v>14.783448275862069</v>
      </c>
      <c r="F215" s="151">
        <f>AVERAGE(E215/1.25)</f>
        <v>11.826758620689656</v>
      </c>
      <c r="G215" s="151"/>
      <c r="H215" s="151">
        <f>AVERAGE(H218:H246)</f>
        <v>15.183448275862066</v>
      </c>
      <c r="I215" s="151">
        <f>AVERAGE(H215/1.25)</f>
        <v>12.146758620689653</v>
      </c>
      <c r="J215" s="151"/>
      <c r="K215" s="151">
        <f>AVERAGE(K218:K246)</f>
        <v>14.600689655172417</v>
      </c>
      <c r="L215" s="151">
        <f>AVERAGE(K215/1.25)</f>
        <v>11.680551724137933</v>
      </c>
      <c r="M215" s="151"/>
      <c r="N215" s="151">
        <f>AVERAGE(N218:N246)</f>
        <v>15.190689655172418</v>
      </c>
      <c r="O215" s="151">
        <f>AVERAGE(N215/1.25)</f>
        <v>12.152551724137934</v>
      </c>
      <c r="P215" s="151"/>
      <c r="Q215" s="151">
        <f>AVERAGE(Q218:Q246)</f>
        <v>11.905517241379313</v>
      </c>
      <c r="R215" s="151">
        <f>AVERAGE(Q215/1.25)</f>
        <v>9.5244137931034505</v>
      </c>
      <c r="S215" s="151"/>
      <c r="T215" s="151">
        <f>AVERAGE(T218:T246)</f>
        <v>15.190689655172418</v>
      </c>
      <c r="U215" s="151">
        <f>AVERAGE(T215/1.25)</f>
        <v>12.152551724137934</v>
      </c>
      <c r="V215" s="151"/>
      <c r="W215" s="151">
        <f>AVERAGE(W218:W246)</f>
        <v>17.590965517241386</v>
      </c>
      <c r="X215" s="151"/>
      <c r="Y215" s="151">
        <f>AVERAGE(Y218:Y246)</f>
        <v>17.839999999999989</v>
      </c>
      <c r="Z215" s="151"/>
      <c r="AA215" s="151">
        <f>AVERAGE(AA218:AA246)</f>
        <v>18.515862068965522</v>
      </c>
      <c r="AB215" s="151"/>
      <c r="AC215" s="151">
        <f>AVERAGE(AC218:AC246)</f>
        <v>18.765862068965522</v>
      </c>
      <c r="AD215" s="151"/>
      <c r="AE215" s="151">
        <f>AVERAGE(AE218:AE246)</f>
        <v>23.279999999999983</v>
      </c>
      <c r="AF215" s="151">
        <f>AVERAGE(AE215/1.25)</f>
        <v>18.623999999999988</v>
      </c>
      <c r="AG215" s="151"/>
      <c r="AH215" s="151">
        <f>AVERAGE(AH218:AH246)</f>
        <v>22.429999999999993</v>
      </c>
      <c r="AI215" s="151">
        <f>AVERAGE(AH215/1.25)</f>
        <v>17.943999999999996</v>
      </c>
      <c r="AJ215" s="152"/>
    </row>
    <row r="216" spans="1:36" x14ac:dyDescent="0.2">
      <c r="A216" s="159" t="s">
        <v>53</v>
      </c>
      <c r="B216" s="153">
        <f>AVERAGE(B218:B232)</f>
        <v>14.366666666666671</v>
      </c>
      <c r="C216" s="153">
        <f>AVERAGE(C218:C233)</f>
        <v>11.4915</v>
      </c>
      <c r="D216" s="153"/>
      <c r="E216" s="153">
        <f>AVERAGE(E218:E233)</f>
        <v>14.864375000000004</v>
      </c>
      <c r="F216" s="153">
        <f>AVERAGE(F218:F233)</f>
        <v>11.891499999999999</v>
      </c>
      <c r="G216" s="153"/>
      <c r="H216" s="153">
        <f>AVERAGE(H218:H232)</f>
        <v>15.266666666666669</v>
      </c>
      <c r="I216" s="153">
        <f>AVERAGE(I218:I232)</f>
        <v>12.213333333333333</v>
      </c>
      <c r="J216" s="153"/>
      <c r="K216" s="153">
        <f>AVERAGE(K218:K232)</f>
        <v>14.66666666666667</v>
      </c>
      <c r="L216" s="153">
        <f>AVERAGE(L218:L232)</f>
        <v>11.733333333333333</v>
      </c>
      <c r="M216" s="153"/>
      <c r="N216" s="153">
        <f>AVERAGE(N218:N232)</f>
        <v>15.256666666666669</v>
      </c>
      <c r="O216" s="153">
        <f>AVERAGE(O218:O232)</f>
        <v>12.205333333333332</v>
      </c>
      <c r="P216" s="153"/>
      <c r="Q216" s="153">
        <f>AVERAGE(Q218:Q232)</f>
        <v>11.839999999999998</v>
      </c>
      <c r="R216" s="153">
        <f>AVERAGE(R218:R232)</f>
        <v>9.4719999999999995</v>
      </c>
      <c r="S216" s="153"/>
      <c r="T216" s="153">
        <f>AVERAGE(T218:T232)</f>
        <v>15.256666666666669</v>
      </c>
      <c r="U216" s="153">
        <f>AVERAGE(U218:U232)</f>
        <v>12.205333333333332</v>
      </c>
      <c r="V216" s="153"/>
      <c r="W216" s="153">
        <f>AVERAGE(W218:W232)</f>
        <v>17.590933333333339</v>
      </c>
      <c r="X216" s="153"/>
      <c r="Y216" s="153">
        <f>AVERAGE(Y218:Y232)</f>
        <v>17.84</v>
      </c>
      <c r="Z216" s="153"/>
      <c r="AA216" s="153">
        <f>AVERAGE(AA218:AA232)</f>
        <v>18.493333333333332</v>
      </c>
      <c r="AB216" s="153"/>
      <c r="AC216" s="153">
        <f>AVERAGE(AC218:AC232)</f>
        <v>18.743333333333332</v>
      </c>
      <c r="AD216" s="153"/>
      <c r="AE216" s="153">
        <f>AVERAGE(AE218:AE232)</f>
        <v>23.279999999999994</v>
      </c>
      <c r="AF216" s="153">
        <f>AVERAGE(AF218:AF232)</f>
        <v>18.624000000000002</v>
      </c>
      <c r="AG216" s="153"/>
      <c r="AH216" s="153">
        <f>AVERAGE(AH218:AH232)</f>
        <v>22.430000000000003</v>
      </c>
      <c r="AI216" s="153">
        <f>AVERAGE(AI218:AI232)</f>
        <v>17.943999999999996</v>
      </c>
      <c r="AJ216" s="153"/>
    </row>
    <row r="217" spans="1:36" ht="13.5" thickBot="1" x14ac:dyDescent="0.25">
      <c r="A217" s="183" t="s">
        <v>54</v>
      </c>
      <c r="B217" s="162">
        <f>AVERAGE(B233:B247)</f>
        <v>14.186666666666671</v>
      </c>
      <c r="C217" s="162">
        <f>AVERAGE(C233:C246)</f>
        <v>11.355428571428572</v>
      </c>
      <c r="D217" s="162"/>
      <c r="E217" s="162">
        <f>AVERAGE(E233:E246)</f>
        <v>14.694285714285718</v>
      </c>
      <c r="F217" s="162">
        <f>AVERAGE(F233:F246)</f>
        <v>11.755428571428569</v>
      </c>
      <c r="G217" s="162"/>
      <c r="H217" s="162">
        <f>AVERAGE(H233:H246)</f>
        <v>15.094285714285718</v>
      </c>
      <c r="I217" s="162">
        <f>AVERAGE(I233:I246)</f>
        <v>12.075428571428573</v>
      </c>
      <c r="J217" s="162"/>
      <c r="K217" s="162">
        <f>AVERAGE(K233:K246)</f>
        <v>14.529999999999998</v>
      </c>
      <c r="L217" s="162">
        <f>AVERAGE(L233:L246)</f>
        <v>11.623999999999999</v>
      </c>
      <c r="M217" s="162"/>
      <c r="N217" s="162">
        <f>AVERAGE(N233:N246)</f>
        <v>15.12</v>
      </c>
      <c r="O217" s="162">
        <f>AVERAGE(O233:O246)</f>
        <v>12.096</v>
      </c>
      <c r="P217" s="162"/>
      <c r="Q217" s="162">
        <f>AVERAGE(Q233:Q246)</f>
        <v>11.975714285714281</v>
      </c>
      <c r="R217" s="162">
        <f>AVERAGE(R233:R246)</f>
        <v>9.5805714285714316</v>
      </c>
      <c r="S217" s="162"/>
      <c r="T217" s="162">
        <f>AVERAGE(T233:T246)</f>
        <v>15.12</v>
      </c>
      <c r="U217" s="162">
        <f>AVERAGE(U233:U246)</f>
        <v>12.096</v>
      </c>
      <c r="V217" s="162"/>
      <c r="W217" s="162">
        <f>AVERAGE(W233:W246)</f>
        <v>17.591000000000005</v>
      </c>
      <c r="X217" s="162"/>
      <c r="Y217" s="162">
        <f>AVERAGE(Y233:Y246)</f>
        <v>17.84</v>
      </c>
      <c r="Z217" s="162"/>
      <c r="AA217" s="162">
        <f>AVERAGE(AA233:AA246)</f>
        <v>18.539999999999996</v>
      </c>
      <c r="AB217" s="162"/>
      <c r="AC217" s="162">
        <f>AVERAGE(AC233:AC246)</f>
        <v>18.789999999999996</v>
      </c>
      <c r="AD217" s="162"/>
      <c r="AE217" s="162">
        <f>AVERAGE(AE233:AE246)</f>
        <v>23.279999999999998</v>
      </c>
      <c r="AF217" s="162">
        <f>AVERAGE(AF233:AF246)</f>
        <v>18.623999999999999</v>
      </c>
      <c r="AG217" s="162"/>
      <c r="AH217" s="162">
        <f>AVERAGE(AH233:AH246)</f>
        <v>22.430000000000003</v>
      </c>
      <c r="AI217" s="162">
        <f>AVERAGE(AI233:AI246)</f>
        <v>17.943999999999996</v>
      </c>
      <c r="AJ217" s="162"/>
    </row>
    <row r="218" spans="1:36" ht="13.5" thickBot="1" x14ac:dyDescent="0.25">
      <c r="A218" s="178">
        <v>44013</v>
      </c>
      <c r="B218" s="220">
        <v>14.28</v>
      </c>
      <c r="C218" s="85">
        <f t="shared" ref="C218:C219" si="2036">B218/1.25</f>
        <v>11.423999999999999</v>
      </c>
      <c r="D218" s="194">
        <f>(B218-B212)*100</f>
        <v>14.999999999999858</v>
      </c>
      <c r="E218" s="84">
        <v>14.78</v>
      </c>
      <c r="F218" s="85">
        <f t="shared" ref="F218:F219" si="2037">E218/1.25</f>
        <v>11.824</v>
      </c>
      <c r="G218" s="194">
        <f>(E218-E212)*100</f>
        <v>14.999999999999858</v>
      </c>
      <c r="H218" s="84">
        <v>15.18</v>
      </c>
      <c r="I218" s="85">
        <f t="shared" ref="I218:I219" si="2038">H218/1.25</f>
        <v>12.144</v>
      </c>
      <c r="J218" s="194">
        <f>(H218-H212)*100</f>
        <v>15.000000000000036</v>
      </c>
      <c r="K218" s="85">
        <v>14.58</v>
      </c>
      <c r="L218" s="85">
        <f t="shared" ref="L218:L219" si="2039">K218/1.25</f>
        <v>11.664</v>
      </c>
      <c r="M218" s="195">
        <f>(K218-K212)*100</f>
        <v>15.000000000000036</v>
      </c>
      <c r="N218" s="85">
        <v>15.17</v>
      </c>
      <c r="O218" s="85">
        <f t="shared" ref="O218:O219" si="2040">N218/1.25</f>
        <v>12.135999999999999</v>
      </c>
      <c r="P218" s="195">
        <f>(N218-N212)*100</f>
        <v>15.000000000000036</v>
      </c>
      <c r="Q218" s="85">
        <v>11.74</v>
      </c>
      <c r="R218" s="85">
        <f t="shared" ref="R218:R219" si="2041">Q218/1.25</f>
        <v>9.3919999999999995</v>
      </c>
      <c r="S218" s="195">
        <f>(Q218-Q212)*100</f>
        <v>20.000000000000107</v>
      </c>
      <c r="T218" s="85">
        <v>15.17</v>
      </c>
      <c r="U218" s="85">
        <f t="shared" ref="U218:U219" si="2042">T218/1.25</f>
        <v>12.135999999999999</v>
      </c>
      <c r="V218" s="195">
        <f>(T218-T212)*100</f>
        <v>15.000000000000036</v>
      </c>
      <c r="W218" s="207">
        <v>17.59</v>
      </c>
      <c r="X218" s="195">
        <f>(W218-W212)*100</f>
        <v>0</v>
      </c>
      <c r="Y218" s="85">
        <v>17.84</v>
      </c>
      <c r="Z218" s="194">
        <f>(Y218-Y212)*100</f>
        <v>0</v>
      </c>
      <c r="AA218" s="85">
        <v>18.440000000000001</v>
      </c>
      <c r="AB218" s="194">
        <f>(AA218-AA212)*100</f>
        <v>0</v>
      </c>
      <c r="AC218" s="85">
        <v>18.690000000000001</v>
      </c>
      <c r="AD218" s="194">
        <f>(AC218-AC212)*100</f>
        <v>0</v>
      </c>
      <c r="AE218" s="84">
        <v>23.28</v>
      </c>
      <c r="AF218" s="85">
        <f t="shared" ref="AF218:AF219" si="2043">AE218/1.25</f>
        <v>18.624000000000002</v>
      </c>
      <c r="AG218" s="85">
        <f>SUM(AE218-AE212)</f>
        <v>0</v>
      </c>
      <c r="AH218" s="85">
        <v>22.43</v>
      </c>
      <c r="AI218" s="85">
        <f t="shared" ref="AI218:AI219" si="2044">AH218/1.25</f>
        <v>17.943999999999999</v>
      </c>
      <c r="AJ218" s="85">
        <f>SUM(AH218-AH212)</f>
        <v>0</v>
      </c>
    </row>
    <row r="219" spans="1:36" ht="13.5" thickBot="1" x14ac:dyDescent="0.25">
      <c r="A219" s="178">
        <v>44014</v>
      </c>
      <c r="B219" s="220">
        <v>14.28</v>
      </c>
      <c r="C219" s="85">
        <f t="shared" si="2036"/>
        <v>11.423999999999999</v>
      </c>
      <c r="D219" s="194">
        <f t="shared" ref="D219" si="2045">(B219-B218)*100</f>
        <v>0</v>
      </c>
      <c r="E219" s="84">
        <v>14.78</v>
      </c>
      <c r="F219" s="85">
        <f t="shared" si="2037"/>
        <v>11.824</v>
      </c>
      <c r="G219" s="194">
        <f t="shared" ref="G219" si="2046">(E219-E218)*100</f>
        <v>0</v>
      </c>
      <c r="H219" s="84">
        <v>15.18</v>
      </c>
      <c r="I219" s="85">
        <f t="shared" si="2038"/>
        <v>12.144</v>
      </c>
      <c r="J219" s="194">
        <f t="shared" ref="J219" si="2047">(H219-H218)*100</f>
        <v>0</v>
      </c>
      <c r="K219" s="85">
        <v>14.58</v>
      </c>
      <c r="L219" s="85">
        <f t="shared" si="2039"/>
        <v>11.664</v>
      </c>
      <c r="M219" s="195">
        <f t="shared" ref="M219" si="2048">(K219-K218)*100</f>
        <v>0</v>
      </c>
      <c r="N219" s="85">
        <v>15.17</v>
      </c>
      <c r="O219" s="85">
        <f t="shared" si="2040"/>
        <v>12.135999999999999</v>
      </c>
      <c r="P219" s="195">
        <f t="shared" ref="P219" si="2049">(N219-N218)*100</f>
        <v>0</v>
      </c>
      <c r="Q219" s="85">
        <v>11.74</v>
      </c>
      <c r="R219" s="85">
        <f t="shared" si="2041"/>
        <v>9.3919999999999995</v>
      </c>
      <c r="S219" s="195">
        <f t="shared" ref="S219" si="2050">(Q219-Q218)*100</f>
        <v>0</v>
      </c>
      <c r="T219" s="85">
        <v>15.17</v>
      </c>
      <c r="U219" s="85">
        <f t="shared" si="2042"/>
        <v>12.135999999999999</v>
      </c>
      <c r="V219" s="195">
        <f t="shared" ref="V219" si="2051">(T219-T218)*100</f>
        <v>0</v>
      </c>
      <c r="W219" s="207">
        <v>17.591000000000001</v>
      </c>
      <c r="X219" s="195">
        <f t="shared" ref="X219" si="2052">(W219-W218)*100</f>
        <v>0.10000000000012221</v>
      </c>
      <c r="Y219" s="85">
        <v>17.84</v>
      </c>
      <c r="Z219" s="194">
        <f t="shared" ref="Z219" si="2053">(Y219-Y218)*100</f>
        <v>0</v>
      </c>
      <c r="AA219" s="85">
        <v>18.440000000000001</v>
      </c>
      <c r="AB219" s="194">
        <f t="shared" ref="AB219" si="2054">(AA219-AA218)*100</f>
        <v>0</v>
      </c>
      <c r="AC219" s="85">
        <v>18.690000000000001</v>
      </c>
      <c r="AD219" s="194">
        <f t="shared" ref="AD219" si="2055">(AC219-AC218)*100</f>
        <v>0</v>
      </c>
      <c r="AE219" s="84">
        <v>23.28</v>
      </c>
      <c r="AF219" s="85">
        <f t="shared" si="2043"/>
        <v>18.624000000000002</v>
      </c>
      <c r="AG219" s="85">
        <f t="shared" ref="AG219" si="2056">SUM(AE219-AE218)</f>
        <v>0</v>
      </c>
      <c r="AH219" s="85">
        <v>22.43</v>
      </c>
      <c r="AI219" s="85">
        <f t="shared" si="2044"/>
        <v>17.943999999999999</v>
      </c>
      <c r="AJ219" s="85">
        <f t="shared" ref="AJ219" si="2057">SUM(AH219-AH218)</f>
        <v>0</v>
      </c>
    </row>
    <row r="220" spans="1:36" ht="13.5" thickBot="1" x14ac:dyDescent="0.25">
      <c r="A220" s="178">
        <v>44015</v>
      </c>
      <c r="B220" s="220">
        <v>14.28</v>
      </c>
      <c r="C220" s="85">
        <f t="shared" ref="C220:C223" si="2058">B220/1.25</f>
        <v>11.423999999999999</v>
      </c>
      <c r="D220" s="194">
        <f t="shared" ref="D220:D223" si="2059">(B220-B219)*100</f>
        <v>0</v>
      </c>
      <c r="E220" s="84">
        <v>14.78</v>
      </c>
      <c r="F220" s="85">
        <f t="shared" ref="F220:F223" si="2060">E220/1.25</f>
        <v>11.824</v>
      </c>
      <c r="G220" s="194">
        <f t="shared" ref="G220:G223" si="2061">(E220-E219)*100</f>
        <v>0</v>
      </c>
      <c r="H220" s="84">
        <v>15.18</v>
      </c>
      <c r="I220" s="85">
        <f t="shared" ref="I220:I223" si="2062">H220/1.25</f>
        <v>12.144</v>
      </c>
      <c r="J220" s="194">
        <f t="shared" ref="J220:J223" si="2063">(H220-H219)*100</f>
        <v>0</v>
      </c>
      <c r="K220" s="85">
        <v>14.58</v>
      </c>
      <c r="L220" s="85">
        <f t="shared" ref="L220:L223" si="2064">K220/1.25</f>
        <v>11.664</v>
      </c>
      <c r="M220" s="195">
        <f t="shared" ref="M220:M223" si="2065">(K220-K219)*100</f>
        <v>0</v>
      </c>
      <c r="N220" s="85">
        <v>15.17</v>
      </c>
      <c r="O220" s="85">
        <f t="shared" ref="O220:O223" si="2066">N220/1.25</f>
        <v>12.135999999999999</v>
      </c>
      <c r="P220" s="195">
        <f t="shared" ref="P220:P223" si="2067">(N220-N219)*100</f>
        <v>0</v>
      </c>
      <c r="Q220" s="85">
        <v>11.74</v>
      </c>
      <c r="R220" s="85">
        <f t="shared" ref="R220:R223" si="2068">Q220/1.25</f>
        <v>9.3919999999999995</v>
      </c>
      <c r="S220" s="195">
        <f t="shared" ref="S220:S223" si="2069">(Q220-Q219)*100</f>
        <v>0</v>
      </c>
      <c r="T220" s="85">
        <v>15.17</v>
      </c>
      <c r="U220" s="85">
        <f t="shared" ref="U220:U223" si="2070">T220/1.25</f>
        <v>12.135999999999999</v>
      </c>
      <c r="V220" s="195">
        <f t="shared" ref="V220:V223" si="2071">(T220-T219)*100</f>
        <v>0</v>
      </c>
      <c r="W220" s="207">
        <v>17.591000000000001</v>
      </c>
      <c r="X220" s="195">
        <f t="shared" ref="X220:X223" si="2072">(W220-W219)*100</f>
        <v>0</v>
      </c>
      <c r="Y220" s="85">
        <v>17.84</v>
      </c>
      <c r="Z220" s="194">
        <f t="shared" ref="Z220:Z223" si="2073">(Y220-Y219)*100</f>
        <v>0</v>
      </c>
      <c r="AA220" s="85">
        <v>18.440000000000001</v>
      </c>
      <c r="AB220" s="194">
        <f t="shared" ref="AB220:AB223" si="2074">(AA220-AA219)*100</f>
        <v>0</v>
      </c>
      <c r="AC220" s="85">
        <v>18.690000000000001</v>
      </c>
      <c r="AD220" s="194">
        <f t="shared" ref="AD220:AD223" si="2075">(AC220-AC219)*100</f>
        <v>0</v>
      </c>
      <c r="AE220" s="84">
        <v>23.28</v>
      </c>
      <c r="AF220" s="85">
        <f t="shared" ref="AF220:AF223" si="2076">AE220/1.25</f>
        <v>18.624000000000002</v>
      </c>
      <c r="AG220" s="85">
        <f t="shared" ref="AG220:AG223" si="2077">SUM(AE220-AE219)</f>
        <v>0</v>
      </c>
      <c r="AH220" s="85">
        <v>22.43</v>
      </c>
      <c r="AI220" s="85">
        <f t="shared" ref="AI220:AI223" si="2078">AH220/1.25</f>
        <v>17.943999999999999</v>
      </c>
      <c r="AJ220" s="85">
        <f t="shared" ref="AJ220:AJ223" si="2079">SUM(AH220-AH219)</f>
        <v>0</v>
      </c>
    </row>
    <row r="221" spans="1:36" ht="13.5" thickBot="1" x14ac:dyDescent="0.25">
      <c r="A221" s="178">
        <v>44016</v>
      </c>
      <c r="B221" s="220">
        <v>14.28</v>
      </c>
      <c r="C221" s="85">
        <f t="shared" si="2058"/>
        <v>11.423999999999999</v>
      </c>
      <c r="D221" s="194">
        <f t="shared" si="2059"/>
        <v>0</v>
      </c>
      <c r="E221" s="84">
        <v>14.78</v>
      </c>
      <c r="F221" s="85">
        <f t="shared" si="2060"/>
        <v>11.824</v>
      </c>
      <c r="G221" s="194">
        <f t="shared" si="2061"/>
        <v>0</v>
      </c>
      <c r="H221" s="84">
        <v>15.18</v>
      </c>
      <c r="I221" s="85">
        <f t="shared" si="2062"/>
        <v>12.144</v>
      </c>
      <c r="J221" s="194">
        <f t="shared" si="2063"/>
        <v>0</v>
      </c>
      <c r="K221" s="85">
        <v>14.58</v>
      </c>
      <c r="L221" s="85">
        <f t="shared" si="2064"/>
        <v>11.664</v>
      </c>
      <c r="M221" s="195">
        <f t="shared" si="2065"/>
        <v>0</v>
      </c>
      <c r="N221" s="85">
        <v>15.17</v>
      </c>
      <c r="O221" s="85">
        <f t="shared" si="2066"/>
        <v>12.135999999999999</v>
      </c>
      <c r="P221" s="195">
        <f t="shared" si="2067"/>
        <v>0</v>
      </c>
      <c r="Q221" s="85">
        <v>11.74</v>
      </c>
      <c r="R221" s="85">
        <f t="shared" si="2068"/>
        <v>9.3919999999999995</v>
      </c>
      <c r="S221" s="195">
        <f t="shared" si="2069"/>
        <v>0</v>
      </c>
      <c r="T221" s="85">
        <v>15.17</v>
      </c>
      <c r="U221" s="85">
        <f t="shared" si="2070"/>
        <v>12.135999999999999</v>
      </c>
      <c r="V221" s="195">
        <f t="shared" si="2071"/>
        <v>0</v>
      </c>
      <c r="W221" s="207">
        <v>17.591000000000001</v>
      </c>
      <c r="X221" s="195">
        <f t="shared" si="2072"/>
        <v>0</v>
      </c>
      <c r="Y221" s="85">
        <v>17.84</v>
      </c>
      <c r="Z221" s="194">
        <f t="shared" si="2073"/>
        <v>0</v>
      </c>
      <c r="AA221" s="85">
        <v>18.440000000000001</v>
      </c>
      <c r="AB221" s="194">
        <f t="shared" si="2074"/>
        <v>0</v>
      </c>
      <c r="AC221" s="85">
        <v>18.690000000000001</v>
      </c>
      <c r="AD221" s="194">
        <f t="shared" si="2075"/>
        <v>0</v>
      </c>
      <c r="AE221" s="84">
        <v>23.28</v>
      </c>
      <c r="AF221" s="85">
        <f t="shared" si="2076"/>
        <v>18.624000000000002</v>
      </c>
      <c r="AG221" s="85">
        <f t="shared" si="2077"/>
        <v>0</v>
      </c>
      <c r="AH221" s="85">
        <v>22.43</v>
      </c>
      <c r="AI221" s="85">
        <f t="shared" si="2078"/>
        <v>17.943999999999999</v>
      </c>
      <c r="AJ221" s="85">
        <f t="shared" si="2079"/>
        <v>0</v>
      </c>
    </row>
    <row r="222" spans="1:36" ht="13.5" thickBot="1" x14ac:dyDescent="0.25">
      <c r="A222" s="178">
        <v>44017</v>
      </c>
      <c r="B222" s="220">
        <v>14.28</v>
      </c>
      <c r="C222" s="85">
        <f t="shared" si="2058"/>
        <v>11.423999999999999</v>
      </c>
      <c r="D222" s="194">
        <f t="shared" si="2059"/>
        <v>0</v>
      </c>
      <c r="E222" s="84">
        <v>14.78</v>
      </c>
      <c r="F222" s="85">
        <f t="shared" si="2060"/>
        <v>11.824</v>
      </c>
      <c r="G222" s="194">
        <f t="shared" si="2061"/>
        <v>0</v>
      </c>
      <c r="H222" s="84">
        <v>15.18</v>
      </c>
      <c r="I222" s="85">
        <f t="shared" si="2062"/>
        <v>12.144</v>
      </c>
      <c r="J222" s="194">
        <f t="shared" si="2063"/>
        <v>0</v>
      </c>
      <c r="K222" s="85">
        <v>14.58</v>
      </c>
      <c r="L222" s="85">
        <f t="shared" si="2064"/>
        <v>11.664</v>
      </c>
      <c r="M222" s="195">
        <f t="shared" si="2065"/>
        <v>0</v>
      </c>
      <c r="N222" s="85">
        <v>15.17</v>
      </c>
      <c r="O222" s="85">
        <f t="shared" si="2066"/>
        <v>12.135999999999999</v>
      </c>
      <c r="P222" s="195">
        <f t="shared" si="2067"/>
        <v>0</v>
      </c>
      <c r="Q222" s="85">
        <v>11.74</v>
      </c>
      <c r="R222" s="85">
        <f t="shared" si="2068"/>
        <v>9.3919999999999995</v>
      </c>
      <c r="S222" s="195">
        <f t="shared" si="2069"/>
        <v>0</v>
      </c>
      <c r="T222" s="85">
        <v>15.17</v>
      </c>
      <c r="U222" s="85">
        <f t="shared" si="2070"/>
        <v>12.135999999999999</v>
      </c>
      <c r="V222" s="195">
        <f t="shared" si="2071"/>
        <v>0</v>
      </c>
      <c r="W222" s="207">
        <v>17.591000000000001</v>
      </c>
      <c r="X222" s="195">
        <f t="shared" si="2072"/>
        <v>0</v>
      </c>
      <c r="Y222" s="85">
        <v>17.84</v>
      </c>
      <c r="Z222" s="194">
        <f t="shared" si="2073"/>
        <v>0</v>
      </c>
      <c r="AA222" s="85">
        <v>18.440000000000001</v>
      </c>
      <c r="AB222" s="194">
        <f t="shared" si="2074"/>
        <v>0</v>
      </c>
      <c r="AC222" s="85">
        <v>18.690000000000001</v>
      </c>
      <c r="AD222" s="194">
        <f t="shared" si="2075"/>
        <v>0</v>
      </c>
      <c r="AE222" s="84">
        <v>23.28</v>
      </c>
      <c r="AF222" s="85">
        <f t="shared" si="2076"/>
        <v>18.624000000000002</v>
      </c>
      <c r="AG222" s="85">
        <f t="shared" si="2077"/>
        <v>0</v>
      </c>
      <c r="AH222" s="85">
        <v>22.43</v>
      </c>
      <c r="AI222" s="85">
        <f t="shared" si="2078"/>
        <v>17.943999999999999</v>
      </c>
      <c r="AJ222" s="85">
        <f t="shared" si="2079"/>
        <v>0</v>
      </c>
    </row>
    <row r="223" spans="1:36" ht="13.5" thickBot="1" x14ac:dyDescent="0.25">
      <c r="A223" s="178">
        <v>44018</v>
      </c>
      <c r="B223" s="220">
        <v>14.43</v>
      </c>
      <c r="C223" s="85">
        <f t="shared" si="2058"/>
        <v>11.544</v>
      </c>
      <c r="D223" s="194">
        <f t="shared" si="2059"/>
        <v>15.000000000000036</v>
      </c>
      <c r="E223" s="84">
        <v>14.93</v>
      </c>
      <c r="F223" s="85">
        <f t="shared" si="2060"/>
        <v>11.943999999999999</v>
      </c>
      <c r="G223" s="194">
        <f t="shared" si="2061"/>
        <v>15.000000000000036</v>
      </c>
      <c r="H223" s="84">
        <v>15.33</v>
      </c>
      <c r="I223" s="85">
        <f t="shared" si="2062"/>
        <v>12.263999999999999</v>
      </c>
      <c r="J223" s="194">
        <f t="shared" si="2063"/>
        <v>15.000000000000036</v>
      </c>
      <c r="K223" s="85">
        <v>14.68</v>
      </c>
      <c r="L223" s="85">
        <f t="shared" si="2064"/>
        <v>11.744</v>
      </c>
      <c r="M223" s="195">
        <f t="shared" si="2065"/>
        <v>9.9999999999999645</v>
      </c>
      <c r="N223" s="85">
        <v>15.27</v>
      </c>
      <c r="O223" s="85">
        <f t="shared" si="2066"/>
        <v>12.215999999999999</v>
      </c>
      <c r="P223" s="195">
        <f t="shared" si="2067"/>
        <v>9.9999999999999645</v>
      </c>
      <c r="Q223" s="85">
        <v>11.89</v>
      </c>
      <c r="R223" s="85">
        <f t="shared" si="2068"/>
        <v>9.5120000000000005</v>
      </c>
      <c r="S223" s="195">
        <f t="shared" si="2069"/>
        <v>15.000000000000036</v>
      </c>
      <c r="T223" s="85">
        <v>15.27</v>
      </c>
      <c r="U223" s="85">
        <f t="shared" si="2070"/>
        <v>12.215999999999999</v>
      </c>
      <c r="V223" s="195">
        <f t="shared" si="2071"/>
        <v>9.9999999999999645</v>
      </c>
      <c r="W223" s="207">
        <v>17.591000000000001</v>
      </c>
      <c r="X223" s="195">
        <f t="shared" si="2072"/>
        <v>0</v>
      </c>
      <c r="Y223" s="85">
        <v>17.84</v>
      </c>
      <c r="Z223" s="194">
        <f t="shared" si="2073"/>
        <v>0</v>
      </c>
      <c r="AA223" s="85">
        <v>18.440000000000001</v>
      </c>
      <c r="AB223" s="194">
        <f t="shared" si="2074"/>
        <v>0</v>
      </c>
      <c r="AC223" s="85">
        <v>18.690000000000001</v>
      </c>
      <c r="AD223" s="194">
        <f t="shared" si="2075"/>
        <v>0</v>
      </c>
      <c r="AE223" s="84">
        <v>23.28</v>
      </c>
      <c r="AF223" s="85">
        <f t="shared" si="2076"/>
        <v>18.624000000000002</v>
      </c>
      <c r="AG223" s="85">
        <f t="shared" si="2077"/>
        <v>0</v>
      </c>
      <c r="AH223" s="85">
        <v>22.43</v>
      </c>
      <c r="AI223" s="85">
        <f t="shared" si="2078"/>
        <v>17.943999999999999</v>
      </c>
      <c r="AJ223" s="85">
        <f t="shared" si="2079"/>
        <v>0</v>
      </c>
    </row>
    <row r="224" spans="1:36" ht="13.5" thickBot="1" x14ac:dyDescent="0.25">
      <c r="A224" s="178">
        <v>44019</v>
      </c>
      <c r="B224" s="220">
        <v>14.43</v>
      </c>
      <c r="C224" s="85">
        <f t="shared" ref="C224" si="2080">B224/1.25</f>
        <v>11.544</v>
      </c>
      <c r="D224" s="194">
        <f t="shared" ref="D224" si="2081">(B224-B223)*100</f>
        <v>0</v>
      </c>
      <c r="E224" s="84">
        <v>14.93</v>
      </c>
      <c r="F224" s="85">
        <f t="shared" ref="F224" si="2082">E224/1.25</f>
        <v>11.943999999999999</v>
      </c>
      <c r="G224" s="194">
        <f t="shared" ref="G224" si="2083">(E224-E223)*100</f>
        <v>0</v>
      </c>
      <c r="H224" s="84">
        <v>15.33</v>
      </c>
      <c r="I224" s="85">
        <f t="shared" ref="I224" si="2084">H224/1.25</f>
        <v>12.263999999999999</v>
      </c>
      <c r="J224" s="194">
        <f t="shared" ref="J224" si="2085">(H224-H223)*100</f>
        <v>0</v>
      </c>
      <c r="K224" s="85">
        <v>14.78</v>
      </c>
      <c r="L224" s="85">
        <f t="shared" ref="L224" si="2086">K224/1.25</f>
        <v>11.824</v>
      </c>
      <c r="M224" s="195">
        <f t="shared" ref="M224" si="2087">(K224-K223)*100</f>
        <v>9.9999999999999645</v>
      </c>
      <c r="N224" s="85">
        <v>15.37</v>
      </c>
      <c r="O224" s="85">
        <f t="shared" ref="O224" si="2088">N224/1.25</f>
        <v>12.295999999999999</v>
      </c>
      <c r="P224" s="195">
        <f t="shared" ref="P224" si="2089">(N224-N223)*100</f>
        <v>9.9999999999999645</v>
      </c>
      <c r="Q224" s="85">
        <v>11.89</v>
      </c>
      <c r="R224" s="85">
        <f t="shared" ref="R224" si="2090">Q224/1.25</f>
        <v>9.5120000000000005</v>
      </c>
      <c r="S224" s="195">
        <f t="shared" ref="S224" si="2091">(Q224-Q223)*100</f>
        <v>0</v>
      </c>
      <c r="T224" s="85">
        <v>15.37</v>
      </c>
      <c r="U224" s="85">
        <f t="shared" ref="U224" si="2092">T224/1.25</f>
        <v>12.295999999999999</v>
      </c>
      <c r="V224" s="195">
        <f t="shared" ref="V224" si="2093">(T224-T223)*100</f>
        <v>9.9999999999999645</v>
      </c>
      <c r="W224" s="207">
        <v>17.591000000000001</v>
      </c>
      <c r="X224" s="195">
        <f t="shared" ref="X224" si="2094">(W224-W223)*100</f>
        <v>0</v>
      </c>
      <c r="Y224" s="85">
        <v>17.84</v>
      </c>
      <c r="Z224" s="194">
        <f t="shared" ref="Z224" si="2095">(Y224-Y223)*100</f>
        <v>0</v>
      </c>
      <c r="AA224" s="85">
        <v>18.440000000000001</v>
      </c>
      <c r="AB224" s="194">
        <f t="shared" ref="AB224" si="2096">(AA224-AA223)*100</f>
        <v>0</v>
      </c>
      <c r="AC224" s="85">
        <v>18.690000000000001</v>
      </c>
      <c r="AD224" s="194">
        <f t="shared" ref="AD224" si="2097">(AC224-AC223)*100</f>
        <v>0</v>
      </c>
      <c r="AE224" s="84">
        <v>23.28</v>
      </c>
      <c r="AF224" s="85">
        <f t="shared" ref="AF224" si="2098">AE224/1.25</f>
        <v>18.624000000000002</v>
      </c>
      <c r="AG224" s="85">
        <f t="shared" ref="AG224" si="2099">SUM(AE224-AE223)</f>
        <v>0</v>
      </c>
      <c r="AH224" s="85">
        <v>22.43</v>
      </c>
      <c r="AI224" s="85">
        <f t="shared" ref="AI224" si="2100">AH224/1.25</f>
        <v>17.943999999999999</v>
      </c>
      <c r="AJ224" s="85">
        <f t="shared" ref="AJ224" si="2101">SUM(AH224-AH223)</f>
        <v>0</v>
      </c>
    </row>
    <row r="225" spans="1:36" ht="13.5" thickBot="1" x14ac:dyDescent="0.25">
      <c r="A225" s="178">
        <v>44020</v>
      </c>
      <c r="B225" s="220">
        <v>14.43</v>
      </c>
      <c r="C225" s="85">
        <f t="shared" ref="C225:C227" si="2102">B225/1.25</f>
        <v>11.544</v>
      </c>
      <c r="D225" s="194">
        <f t="shared" ref="D225:D227" si="2103">(B225-B224)*100</f>
        <v>0</v>
      </c>
      <c r="E225" s="84">
        <v>14.93</v>
      </c>
      <c r="F225" s="85">
        <f t="shared" ref="F225:F227" si="2104">E225/1.25</f>
        <v>11.943999999999999</v>
      </c>
      <c r="G225" s="194">
        <f t="shared" ref="G225:G227" si="2105">(E225-E224)*100</f>
        <v>0</v>
      </c>
      <c r="H225" s="84">
        <v>15.33</v>
      </c>
      <c r="I225" s="85">
        <f t="shared" ref="I225:I227" si="2106">H225/1.25</f>
        <v>12.263999999999999</v>
      </c>
      <c r="J225" s="194">
        <f t="shared" ref="J225:J227" si="2107">(H225-H224)*100</f>
        <v>0</v>
      </c>
      <c r="K225" s="85">
        <v>14.78</v>
      </c>
      <c r="L225" s="85">
        <f t="shared" ref="L225:L227" si="2108">K225/1.25</f>
        <v>11.824</v>
      </c>
      <c r="M225" s="195">
        <f t="shared" ref="M225:M227" si="2109">(K225-K224)*100</f>
        <v>0</v>
      </c>
      <c r="N225" s="85">
        <v>15.37</v>
      </c>
      <c r="O225" s="85">
        <f t="shared" ref="O225:O227" si="2110">N225/1.25</f>
        <v>12.295999999999999</v>
      </c>
      <c r="P225" s="195">
        <f t="shared" ref="P225:P227" si="2111">(N225-N224)*100</f>
        <v>0</v>
      </c>
      <c r="Q225" s="85">
        <v>11.89</v>
      </c>
      <c r="R225" s="85">
        <f t="shared" ref="R225:R227" si="2112">Q225/1.25</f>
        <v>9.5120000000000005</v>
      </c>
      <c r="S225" s="195">
        <f t="shared" ref="S225:S227" si="2113">(Q225-Q224)*100</f>
        <v>0</v>
      </c>
      <c r="T225" s="85">
        <v>15.37</v>
      </c>
      <c r="U225" s="85">
        <f t="shared" ref="U225:U227" si="2114">T225/1.25</f>
        <v>12.295999999999999</v>
      </c>
      <c r="V225" s="195">
        <f t="shared" ref="V225:V227" si="2115">(T225-T224)*100</f>
        <v>0</v>
      </c>
      <c r="W225" s="207">
        <v>17.591000000000001</v>
      </c>
      <c r="X225" s="195">
        <f t="shared" ref="X225:X227" si="2116">(W225-W224)*100</f>
        <v>0</v>
      </c>
      <c r="Y225" s="85">
        <v>17.84</v>
      </c>
      <c r="Z225" s="194">
        <f t="shared" ref="Z225:Z227" si="2117">(Y225-Y224)*100</f>
        <v>0</v>
      </c>
      <c r="AA225" s="85">
        <v>18.54</v>
      </c>
      <c r="AB225" s="194">
        <f t="shared" ref="AB225" si="2118">(AA225-AA224)*100</f>
        <v>9.9999999999997868</v>
      </c>
      <c r="AC225" s="85">
        <v>18.79</v>
      </c>
      <c r="AD225" s="194">
        <f t="shared" ref="AD225:AD227" si="2119">(AC225-AC224)*100</f>
        <v>9.9999999999997868</v>
      </c>
      <c r="AE225" s="84">
        <v>23.28</v>
      </c>
      <c r="AF225" s="85">
        <f t="shared" ref="AF225:AF227" si="2120">AE225/1.25</f>
        <v>18.624000000000002</v>
      </c>
      <c r="AG225" s="85">
        <f t="shared" ref="AG225:AG227" si="2121">SUM(AE225-AE224)</f>
        <v>0</v>
      </c>
      <c r="AH225" s="85">
        <v>22.43</v>
      </c>
      <c r="AI225" s="85">
        <f t="shared" ref="AI225:AI227" si="2122">AH225/1.25</f>
        <v>17.943999999999999</v>
      </c>
      <c r="AJ225" s="85">
        <f t="shared" ref="AJ225:AJ227" si="2123">SUM(AH225-AH224)</f>
        <v>0</v>
      </c>
    </row>
    <row r="226" spans="1:36" ht="13.5" thickBot="1" x14ac:dyDescent="0.25">
      <c r="A226" s="178">
        <v>44021</v>
      </c>
      <c r="B226" s="220">
        <v>14.43</v>
      </c>
      <c r="C226" s="85">
        <f t="shared" si="2102"/>
        <v>11.544</v>
      </c>
      <c r="D226" s="194">
        <f t="shared" si="2103"/>
        <v>0</v>
      </c>
      <c r="E226" s="84">
        <v>14.93</v>
      </c>
      <c r="F226" s="85">
        <f t="shared" si="2104"/>
        <v>11.943999999999999</v>
      </c>
      <c r="G226" s="194">
        <f t="shared" si="2105"/>
        <v>0</v>
      </c>
      <c r="H226" s="84">
        <v>15.33</v>
      </c>
      <c r="I226" s="85">
        <f t="shared" si="2106"/>
        <v>12.263999999999999</v>
      </c>
      <c r="J226" s="194">
        <f t="shared" si="2107"/>
        <v>0</v>
      </c>
      <c r="K226" s="85">
        <v>14.78</v>
      </c>
      <c r="L226" s="85">
        <f t="shared" si="2108"/>
        <v>11.824</v>
      </c>
      <c r="M226" s="195">
        <f t="shared" si="2109"/>
        <v>0</v>
      </c>
      <c r="N226" s="85">
        <v>15.37</v>
      </c>
      <c r="O226" s="85">
        <f t="shared" si="2110"/>
        <v>12.295999999999999</v>
      </c>
      <c r="P226" s="195">
        <f t="shared" si="2111"/>
        <v>0</v>
      </c>
      <c r="Q226" s="85">
        <v>11.89</v>
      </c>
      <c r="R226" s="85">
        <f t="shared" si="2112"/>
        <v>9.5120000000000005</v>
      </c>
      <c r="S226" s="195">
        <f t="shared" si="2113"/>
        <v>0</v>
      </c>
      <c r="T226" s="85">
        <v>15.37</v>
      </c>
      <c r="U226" s="85">
        <f t="shared" si="2114"/>
        <v>12.295999999999999</v>
      </c>
      <c r="V226" s="195">
        <f t="shared" si="2115"/>
        <v>0</v>
      </c>
      <c r="W226" s="207">
        <v>17.591000000000001</v>
      </c>
      <c r="X226" s="195">
        <f t="shared" si="2116"/>
        <v>0</v>
      </c>
      <c r="Y226" s="85">
        <v>17.84</v>
      </c>
      <c r="Z226" s="194">
        <f t="shared" si="2117"/>
        <v>0</v>
      </c>
      <c r="AA226" s="85">
        <v>18.54</v>
      </c>
      <c r="AB226" s="194">
        <f t="shared" ref="AB226" si="2124">(AA226-AA225)*100</f>
        <v>0</v>
      </c>
      <c r="AC226" s="85">
        <v>18.79</v>
      </c>
      <c r="AD226" s="194">
        <f t="shared" si="2119"/>
        <v>0</v>
      </c>
      <c r="AE226" s="84">
        <v>23.28</v>
      </c>
      <c r="AF226" s="85">
        <f t="shared" si="2120"/>
        <v>18.624000000000002</v>
      </c>
      <c r="AG226" s="85">
        <f t="shared" si="2121"/>
        <v>0</v>
      </c>
      <c r="AH226" s="85">
        <v>22.43</v>
      </c>
      <c r="AI226" s="85">
        <f t="shared" si="2122"/>
        <v>17.943999999999999</v>
      </c>
      <c r="AJ226" s="85">
        <f t="shared" si="2123"/>
        <v>0</v>
      </c>
    </row>
    <row r="227" spans="1:36" ht="13.5" thickBot="1" x14ac:dyDescent="0.25">
      <c r="A227" s="178">
        <v>44022</v>
      </c>
      <c r="B227" s="220">
        <v>14.43</v>
      </c>
      <c r="C227" s="85">
        <f t="shared" si="2102"/>
        <v>11.544</v>
      </c>
      <c r="D227" s="194">
        <f t="shared" si="2103"/>
        <v>0</v>
      </c>
      <c r="E227" s="84">
        <v>14.93</v>
      </c>
      <c r="F227" s="85">
        <f t="shared" si="2104"/>
        <v>11.943999999999999</v>
      </c>
      <c r="G227" s="194">
        <f t="shared" si="2105"/>
        <v>0</v>
      </c>
      <c r="H227" s="84">
        <v>15.33</v>
      </c>
      <c r="I227" s="85">
        <f t="shared" si="2106"/>
        <v>12.263999999999999</v>
      </c>
      <c r="J227" s="194">
        <f t="shared" si="2107"/>
        <v>0</v>
      </c>
      <c r="K227" s="85">
        <v>14.68</v>
      </c>
      <c r="L227" s="85">
        <f t="shared" si="2108"/>
        <v>11.744</v>
      </c>
      <c r="M227" s="195">
        <f t="shared" si="2109"/>
        <v>-9.9999999999999645</v>
      </c>
      <c r="N227" s="85">
        <v>15.27</v>
      </c>
      <c r="O227" s="85">
        <f t="shared" si="2110"/>
        <v>12.215999999999999</v>
      </c>
      <c r="P227" s="195">
        <f t="shared" si="2111"/>
        <v>-9.9999999999999645</v>
      </c>
      <c r="Q227" s="85">
        <v>11.89</v>
      </c>
      <c r="R227" s="85">
        <f t="shared" si="2112"/>
        <v>9.5120000000000005</v>
      </c>
      <c r="S227" s="195">
        <f t="shared" si="2113"/>
        <v>0</v>
      </c>
      <c r="T227" s="85">
        <v>15.27</v>
      </c>
      <c r="U227" s="85">
        <f t="shared" si="2114"/>
        <v>12.215999999999999</v>
      </c>
      <c r="V227" s="195">
        <f t="shared" si="2115"/>
        <v>-9.9999999999999645</v>
      </c>
      <c r="W227" s="207">
        <v>17.591000000000001</v>
      </c>
      <c r="X227" s="195">
        <f t="shared" si="2116"/>
        <v>0</v>
      </c>
      <c r="Y227" s="85">
        <v>17.84</v>
      </c>
      <c r="Z227" s="194">
        <f t="shared" si="2117"/>
        <v>0</v>
      </c>
      <c r="AA227" s="85">
        <v>18.54</v>
      </c>
      <c r="AB227" s="194">
        <f t="shared" ref="AB227" si="2125">(AA227-AA226)*100</f>
        <v>0</v>
      </c>
      <c r="AC227" s="85">
        <v>18.79</v>
      </c>
      <c r="AD227" s="194">
        <f t="shared" si="2119"/>
        <v>0</v>
      </c>
      <c r="AE227" s="84">
        <v>23.28</v>
      </c>
      <c r="AF227" s="85">
        <f t="shared" si="2120"/>
        <v>18.624000000000002</v>
      </c>
      <c r="AG227" s="85">
        <f t="shared" si="2121"/>
        <v>0</v>
      </c>
      <c r="AH227" s="85">
        <v>22.43</v>
      </c>
      <c r="AI227" s="85">
        <f t="shared" si="2122"/>
        <v>17.943999999999999</v>
      </c>
      <c r="AJ227" s="85">
        <f t="shared" si="2123"/>
        <v>0</v>
      </c>
    </row>
    <row r="228" spans="1:36" ht="13.5" thickBot="1" x14ac:dyDescent="0.25">
      <c r="A228" s="178">
        <v>44023</v>
      </c>
      <c r="B228" s="220">
        <v>14.43</v>
      </c>
      <c r="C228" s="85">
        <f t="shared" ref="C228:C231" si="2126">B228/1.25</f>
        <v>11.544</v>
      </c>
      <c r="D228" s="194">
        <f t="shared" ref="D228:D231" si="2127">(B228-B227)*100</f>
        <v>0</v>
      </c>
      <c r="E228" s="84">
        <v>14.93</v>
      </c>
      <c r="F228" s="85">
        <f t="shared" ref="F228:F231" si="2128">E228/1.25</f>
        <v>11.943999999999999</v>
      </c>
      <c r="G228" s="194">
        <f t="shared" ref="G228:G231" si="2129">(E228-E227)*100</f>
        <v>0</v>
      </c>
      <c r="H228" s="84">
        <v>15.33</v>
      </c>
      <c r="I228" s="85">
        <f t="shared" ref="I228:I231" si="2130">H228/1.25</f>
        <v>12.263999999999999</v>
      </c>
      <c r="J228" s="194">
        <f t="shared" ref="J228:J231" si="2131">(H228-H227)*100</f>
        <v>0</v>
      </c>
      <c r="K228" s="85">
        <v>14.68</v>
      </c>
      <c r="L228" s="85">
        <f t="shared" ref="L228:L231" si="2132">K228/1.25</f>
        <v>11.744</v>
      </c>
      <c r="M228" s="195">
        <f t="shared" ref="M228:M231" si="2133">(K228-K227)*100</f>
        <v>0</v>
      </c>
      <c r="N228" s="85">
        <v>15.27</v>
      </c>
      <c r="O228" s="85">
        <f t="shared" ref="O228:O231" si="2134">N228/1.25</f>
        <v>12.215999999999999</v>
      </c>
      <c r="P228" s="195">
        <f t="shared" ref="P228:P231" si="2135">(N228-N227)*100</f>
        <v>0</v>
      </c>
      <c r="Q228" s="85">
        <v>11.89</v>
      </c>
      <c r="R228" s="85">
        <f t="shared" ref="R228:R231" si="2136">Q228/1.25</f>
        <v>9.5120000000000005</v>
      </c>
      <c r="S228" s="195">
        <f t="shared" ref="S228:S231" si="2137">(Q228-Q227)*100</f>
        <v>0</v>
      </c>
      <c r="T228" s="85">
        <v>15.27</v>
      </c>
      <c r="U228" s="85">
        <f t="shared" ref="U228:U231" si="2138">T228/1.25</f>
        <v>12.215999999999999</v>
      </c>
      <c r="V228" s="195">
        <f t="shared" ref="V228:V231" si="2139">(T228-T227)*100</f>
        <v>0</v>
      </c>
      <c r="W228" s="207">
        <v>17.591000000000001</v>
      </c>
      <c r="X228" s="195">
        <f t="shared" ref="X228:X231" si="2140">(W228-W227)*100</f>
        <v>0</v>
      </c>
      <c r="Y228" s="85">
        <v>17.84</v>
      </c>
      <c r="Z228" s="194">
        <f t="shared" ref="Z228:Z231" si="2141">(Y228-Y227)*100</f>
        <v>0</v>
      </c>
      <c r="AA228" s="85">
        <v>18.54</v>
      </c>
      <c r="AB228" s="194">
        <f t="shared" ref="AB228:AB231" si="2142">(AA228-AA227)*100</f>
        <v>0</v>
      </c>
      <c r="AC228" s="85">
        <v>18.79</v>
      </c>
      <c r="AD228" s="194">
        <f t="shared" ref="AD228:AD231" si="2143">(AC228-AC227)*100</f>
        <v>0</v>
      </c>
      <c r="AE228" s="84">
        <v>23.28</v>
      </c>
      <c r="AF228" s="85">
        <f t="shared" ref="AF228:AF231" si="2144">AE228/1.25</f>
        <v>18.624000000000002</v>
      </c>
      <c r="AG228" s="85">
        <f t="shared" ref="AG228:AG231" si="2145">SUM(AE228-AE227)</f>
        <v>0</v>
      </c>
      <c r="AH228" s="85">
        <v>22.43</v>
      </c>
      <c r="AI228" s="85">
        <f t="shared" ref="AI228:AI231" si="2146">AH228/1.25</f>
        <v>17.943999999999999</v>
      </c>
      <c r="AJ228" s="85">
        <f t="shared" ref="AJ228:AJ231" si="2147">SUM(AH228-AH227)</f>
        <v>0</v>
      </c>
    </row>
    <row r="229" spans="1:36" ht="13.5" thickBot="1" x14ac:dyDescent="0.25">
      <c r="A229" s="178">
        <v>44024</v>
      </c>
      <c r="B229" s="220">
        <v>14.43</v>
      </c>
      <c r="C229" s="85">
        <f t="shared" si="2126"/>
        <v>11.544</v>
      </c>
      <c r="D229" s="194">
        <f t="shared" si="2127"/>
        <v>0</v>
      </c>
      <c r="E229" s="84">
        <v>14.93</v>
      </c>
      <c r="F229" s="85">
        <f t="shared" si="2128"/>
        <v>11.943999999999999</v>
      </c>
      <c r="G229" s="194">
        <f t="shared" si="2129"/>
        <v>0</v>
      </c>
      <c r="H229" s="84">
        <v>15.33</v>
      </c>
      <c r="I229" s="85">
        <f t="shared" si="2130"/>
        <v>12.263999999999999</v>
      </c>
      <c r="J229" s="194">
        <f t="shared" si="2131"/>
        <v>0</v>
      </c>
      <c r="K229" s="85">
        <v>14.68</v>
      </c>
      <c r="L229" s="85">
        <f t="shared" si="2132"/>
        <v>11.744</v>
      </c>
      <c r="M229" s="195">
        <f t="shared" si="2133"/>
        <v>0</v>
      </c>
      <c r="N229" s="85">
        <v>15.27</v>
      </c>
      <c r="O229" s="85">
        <f t="shared" si="2134"/>
        <v>12.215999999999999</v>
      </c>
      <c r="P229" s="195">
        <f t="shared" si="2135"/>
        <v>0</v>
      </c>
      <c r="Q229" s="85">
        <v>11.89</v>
      </c>
      <c r="R229" s="85">
        <f t="shared" si="2136"/>
        <v>9.5120000000000005</v>
      </c>
      <c r="S229" s="195">
        <f t="shared" si="2137"/>
        <v>0</v>
      </c>
      <c r="T229" s="85">
        <v>15.27</v>
      </c>
      <c r="U229" s="85">
        <f t="shared" si="2138"/>
        <v>12.215999999999999</v>
      </c>
      <c r="V229" s="195">
        <f t="shared" si="2139"/>
        <v>0</v>
      </c>
      <c r="W229" s="207">
        <v>17.591000000000001</v>
      </c>
      <c r="X229" s="195">
        <f t="shared" si="2140"/>
        <v>0</v>
      </c>
      <c r="Y229" s="85">
        <v>17.84</v>
      </c>
      <c r="Z229" s="194">
        <f t="shared" si="2141"/>
        <v>0</v>
      </c>
      <c r="AA229" s="85">
        <v>18.54</v>
      </c>
      <c r="AB229" s="194">
        <f t="shared" si="2142"/>
        <v>0</v>
      </c>
      <c r="AC229" s="85">
        <v>18.79</v>
      </c>
      <c r="AD229" s="194">
        <f t="shared" si="2143"/>
        <v>0</v>
      </c>
      <c r="AE229" s="84">
        <v>23.28</v>
      </c>
      <c r="AF229" s="85">
        <f t="shared" si="2144"/>
        <v>18.624000000000002</v>
      </c>
      <c r="AG229" s="85">
        <f t="shared" si="2145"/>
        <v>0</v>
      </c>
      <c r="AH229" s="85">
        <v>22.43</v>
      </c>
      <c r="AI229" s="85">
        <f t="shared" si="2146"/>
        <v>17.943999999999999</v>
      </c>
      <c r="AJ229" s="85">
        <f t="shared" si="2147"/>
        <v>0</v>
      </c>
    </row>
    <row r="230" spans="1:36" ht="13.5" thickBot="1" x14ac:dyDescent="0.25">
      <c r="A230" s="178">
        <v>44025</v>
      </c>
      <c r="B230" s="220">
        <v>14.43</v>
      </c>
      <c r="C230" s="85">
        <f t="shared" si="2126"/>
        <v>11.544</v>
      </c>
      <c r="D230" s="194">
        <f t="shared" si="2127"/>
        <v>0</v>
      </c>
      <c r="E230" s="84">
        <v>14.93</v>
      </c>
      <c r="F230" s="85">
        <f t="shared" si="2128"/>
        <v>11.943999999999999</v>
      </c>
      <c r="G230" s="194">
        <f t="shared" si="2129"/>
        <v>0</v>
      </c>
      <c r="H230" s="84">
        <v>15.33</v>
      </c>
      <c r="I230" s="85">
        <f t="shared" si="2130"/>
        <v>12.263999999999999</v>
      </c>
      <c r="J230" s="194">
        <f t="shared" si="2131"/>
        <v>0</v>
      </c>
      <c r="K230" s="85">
        <v>14.68</v>
      </c>
      <c r="L230" s="85">
        <f t="shared" si="2132"/>
        <v>11.744</v>
      </c>
      <c r="M230" s="195">
        <f t="shared" si="2133"/>
        <v>0</v>
      </c>
      <c r="N230" s="85">
        <v>15.27</v>
      </c>
      <c r="O230" s="85">
        <f t="shared" si="2134"/>
        <v>12.215999999999999</v>
      </c>
      <c r="P230" s="195">
        <f t="shared" si="2135"/>
        <v>0</v>
      </c>
      <c r="Q230" s="85">
        <v>11.89</v>
      </c>
      <c r="R230" s="85">
        <f t="shared" si="2136"/>
        <v>9.5120000000000005</v>
      </c>
      <c r="S230" s="195">
        <f t="shared" si="2137"/>
        <v>0</v>
      </c>
      <c r="T230" s="85">
        <v>15.27</v>
      </c>
      <c r="U230" s="85">
        <f t="shared" si="2138"/>
        <v>12.215999999999999</v>
      </c>
      <c r="V230" s="195">
        <f t="shared" si="2139"/>
        <v>0</v>
      </c>
      <c r="W230" s="207">
        <v>17.591000000000001</v>
      </c>
      <c r="X230" s="195">
        <f t="shared" si="2140"/>
        <v>0</v>
      </c>
      <c r="Y230" s="85">
        <v>17.84</v>
      </c>
      <c r="Z230" s="194">
        <f t="shared" si="2141"/>
        <v>0</v>
      </c>
      <c r="AA230" s="85">
        <v>18.54</v>
      </c>
      <c r="AB230" s="194">
        <f t="shared" si="2142"/>
        <v>0</v>
      </c>
      <c r="AC230" s="85">
        <v>18.79</v>
      </c>
      <c r="AD230" s="194">
        <f t="shared" si="2143"/>
        <v>0</v>
      </c>
      <c r="AE230" s="84">
        <v>23.28</v>
      </c>
      <c r="AF230" s="85">
        <f t="shared" si="2144"/>
        <v>18.624000000000002</v>
      </c>
      <c r="AG230" s="85">
        <f t="shared" si="2145"/>
        <v>0</v>
      </c>
      <c r="AH230" s="85">
        <v>22.43</v>
      </c>
      <c r="AI230" s="85">
        <f t="shared" si="2146"/>
        <v>17.943999999999999</v>
      </c>
      <c r="AJ230" s="85">
        <f t="shared" si="2147"/>
        <v>0</v>
      </c>
    </row>
    <row r="231" spans="1:36" ht="13.5" thickBot="1" x14ac:dyDescent="0.25">
      <c r="A231" s="178">
        <v>44026</v>
      </c>
      <c r="B231" s="220">
        <v>14.33</v>
      </c>
      <c r="C231" s="85">
        <f t="shared" si="2126"/>
        <v>11.464</v>
      </c>
      <c r="D231" s="194">
        <f t="shared" si="2127"/>
        <v>-9.9999999999999645</v>
      </c>
      <c r="E231" s="84">
        <v>14.83</v>
      </c>
      <c r="F231" s="85">
        <f t="shared" si="2128"/>
        <v>11.864000000000001</v>
      </c>
      <c r="G231" s="194">
        <f t="shared" si="2129"/>
        <v>-9.9999999999999645</v>
      </c>
      <c r="H231" s="84">
        <v>15.23</v>
      </c>
      <c r="I231" s="85">
        <f t="shared" si="2130"/>
        <v>12.184000000000001</v>
      </c>
      <c r="J231" s="194">
        <f t="shared" si="2131"/>
        <v>-9.9999999999999645</v>
      </c>
      <c r="K231" s="85">
        <v>14.68</v>
      </c>
      <c r="L231" s="85">
        <f t="shared" si="2132"/>
        <v>11.744</v>
      </c>
      <c r="M231" s="195">
        <f t="shared" si="2133"/>
        <v>0</v>
      </c>
      <c r="N231" s="85">
        <v>15.27</v>
      </c>
      <c r="O231" s="85">
        <f t="shared" si="2134"/>
        <v>12.215999999999999</v>
      </c>
      <c r="P231" s="195">
        <f t="shared" si="2135"/>
        <v>0</v>
      </c>
      <c r="Q231" s="85">
        <v>11.89</v>
      </c>
      <c r="R231" s="85">
        <f t="shared" si="2136"/>
        <v>9.5120000000000005</v>
      </c>
      <c r="S231" s="195">
        <f t="shared" si="2137"/>
        <v>0</v>
      </c>
      <c r="T231" s="85">
        <v>15.27</v>
      </c>
      <c r="U231" s="85">
        <f t="shared" si="2138"/>
        <v>12.215999999999999</v>
      </c>
      <c r="V231" s="195">
        <f t="shared" si="2139"/>
        <v>0</v>
      </c>
      <c r="W231" s="207">
        <v>17.591000000000001</v>
      </c>
      <c r="X231" s="195">
        <f t="shared" si="2140"/>
        <v>0</v>
      </c>
      <c r="Y231" s="85">
        <v>17.84</v>
      </c>
      <c r="Z231" s="194">
        <f t="shared" si="2141"/>
        <v>0</v>
      </c>
      <c r="AA231" s="85">
        <v>18.54</v>
      </c>
      <c r="AB231" s="194">
        <f t="shared" si="2142"/>
        <v>0</v>
      </c>
      <c r="AC231" s="85">
        <v>18.79</v>
      </c>
      <c r="AD231" s="194">
        <f t="shared" si="2143"/>
        <v>0</v>
      </c>
      <c r="AE231" s="84">
        <v>23.28</v>
      </c>
      <c r="AF231" s="85">
        <f t="shared" si="2144"/>
        <v>18.624000000000002</v>
      </c>
      <c r="AG231" s="85">
        <f t="shared" si="2145"/>
        <v>0</v>
      </c>
      <c r="AH231" s="85">
        <v>22.43</v>
      </c>
      <c r="AI231" s="85">
        <f t="shared" si="2146"/>
        <v>17.943999999999999</v>
      </c>
      <c r="AJ231" s="85">
        <f t="shared" si="2147"/>
        <v>0</v>
      </c>
    </row>
    <row r="232" spans="1:36" ht="13.5" thickBot="1" x14ac:dyDescent="0.25">
      <c r="A232" s="178">
        <v>44027</v>
      </c>
      <c r="B232" s="220">
        <v>14.33</v>
      </c>
      <c r="C232" s="85">
        <f t="shared" ref="C232:C233" si="2148">B232/1.25</f>
        <v>11.464</v>
      </c>
      <c r="D232" s="194">
        <f t="shared" ref="D232:D233" si="2149">(B232-B231)*100</f>
        <v>0</v>
      </c>
      <c r="E232" s="84">
        <v>14.83</v>
      </c>
      <c r="F232" s="85">
        <f t="shared" ref="F232:F233" si="2150">E232/1.25</f>
        <v>11.864000000000001</v>
      </c>
      <c r="G232" s="194">
        <f t="shared" ref="G232:G233" si="2151">(E232-E231)*100</f>
        <v>0</v>
      </c>
      <c r="H232" s="84">
        <v>15.23</v>
      </c>
      <c r="I232" s="85">
        <f t="shared" ref="I232:I233" si="2152">H232/1.25</f>
        <v>12.184000000000001</v>
      </c>
      <c r="J232" s="194">
        <f t="shared" ref="J232:J233" si="2153">(H232-H231)*100</f>
        <v>0</v>
      </c>
      <c r="K232" s="85">
        <v>14.68</v>
      </c>
      <c r="L232" s="85">
        <f t="shared" ref="L232:L233" si="2154">K232/1.25</f>
        <v>11.744</v>
      </c>
      <c r="M232" s="195">
        <f t="shared" ref="M232:M233" si="2155">(K232-K231)*100</f>
        <v>0</v>
      </c>
      <c r="N232" s="85">
        <v>15.27</v>
      </c>
      <c r="O232" s="85">
        <f t="shared" ref="O232:O233" si="2156">N232/1.25</f>
        <v>12.215999999999999</v>
      </c>
      <c r="P232" s="195">
        <f t="shared" ref="P232:P233" si="2157">(N232-N231)*100</f>
        <v>0</v>
      </c>
      <c r="Q232" s="85">
        <v>11.89</v>
      </c>
      <c r="R232" s="85">
        <f t="shared" ref="R232:R233" si="2158">Q232/1.25</f>
        <v>9.5120000000000005</v>
      </c>
      <c r="S232" s="195">
        <f t="shared" ref="S232:S233" si="2159">(Q232-Q231)*100</f>
        <v>0</v>
      </c>
      <c r="T232" s="85">
        <v>15.27</v>
      </c>
      <c r="U232" s="85">
        <f t="shared" ref="U232:U233" si="2160">T232/1.25</f>
        <v>12.215999999999999</v>
      </c>
      <c r="V232" s="195">
        <f t="shared" ref="V232:V233" si="2161">(T232-T231)*100</f>
        <v>0</v>
      </c>
      <c r="W232" s="207">
        <v>17.591000000000001</v>
      </c>
      <c r="X232" s="195">
        <f t="shared" ref="X232:X233" si="2162">(W232-W231)*100</f>
        <v>0</v>
      </c>
      <c r="Y232" s="85">
        <v>17.84</v>
      </c>
      <c r="Z232" s="194">
        <f t="shared" ref="Z232:Z233" si="2163">(Y232-Y231)*100</f>
        <v>0</v>
      </c>
      <c r="AA232" s="85">
        <v>18.54</v>
      </c>
      <c r="AB232" s="194">
        <f t="shared" ref="AB232:AB233" si="2164">(AA232-AA231)*100</f>
        <v>0</v>
      </c>
      <c r="AC232" s="85">
        <v>18.79</v>
      </c>
      <c r="AD232" s="194">
        <f t="shared" ref="AD232:AD233" si="2165">(AC232-AC231)*100</f>
        <v>0</v>
      </c>
      <c r="AE232" s="84">
        <v>23.28</v>
      </c>
      <c r="AF232" s="85">
        <f t="shared" ref="AF232:AF233" si="2166">AE232/1.25</f>
        <v>18.624000000000002</v>
      </c>
      <c r="AG232" s="85">
        <f t="shared" ref="AG232:AG233" si="2167">SUM(AE232-AE231)</f>
        <v>0</v>
      </c>
      <c r="AH232" s="85">
        <v>22.43</v>
      </c>
      <c r="AI232" s="85">
        <f t="shared" ref="AI232:AI233" si="2168">AH232/1.25</f>
        <v>17.943999999999999</v>
      </c>
      <c r="AJ232" s="85">
        <f t="shared" ref="AJ232:AJ233" si="2169">SUM(AH232-AH231)</f>
        <v>0</v>
      </c>
    </row>
    <row r="233" spans="1:36" ht="13.5" thickBot="1" x14ac:dyDescent="0.25">
      <c r="A233" s="178">
        <v>44028</v>
      </c>
      <c r="B233" s="220">
        <v>14.33</v>
      </c>
      <c r="C233" s="85">
        <f t="shared" si="2148"/>
        <v>11.464</v>
      </c>
      <c r="D233" s="194">
        <f t="shared" si="2149"/>
        <v>0</v>
      </c>
      <c r="E233" s="84">
        <v>14.83</v>
      </c>
      <c r="F233" s="85">
        <f t="shared" si="2150"/>
        <v>11.864000000000001</v>
      </c>
      <c r="G233" s="194">
        <f t="shared" si="2151"/>
        <v>0</v>
      </c>
      <c r="H233" s="84">
        <v>15.23</v>
      </c>
      <c r="I233" s="85">
        <f t="shared" si="2152"/>
        <v>12.184000000000001</v>
      </c>
      <c r="J233" s="194">
        <f t="shared" si="2153"/>
        <v>0</v>
      </c>
      <c r="K233" s="85">
        <v>14.58</v>
      </c>
      <c r="L233" s="85">
        <f t="shared" si="2154"/>
        <v>11.664</v>
      </c>
      <c r="M233" s="195">
        <f t="shared" si="2155"/>
        <v>-9.9999999999999645</v>
      </c>
      <c r="N233" s="85">
        <v>15.17</v>
      </c>
      <c r="O233" s="85">
        <f t="shared" si="2156"/>
        <v>12.135999999999999</v>
      </c>
      <c r="P233" s="195">
        <f t="shared" si="2157"/>
        <v>-9.9999999999999645</v>
      </c>
      <c r="Q233" s="85">
        <v>11.89</v>
      </c>
      <c r="R233" s="85">
        <f t="shared" si="2158"/>
        <v>9.5120000000000005</v>
      </c>
      <c r="S233" s="195">
        <f t="shared" si="2159"/>
        <v>0</v>
      </c>
      <c r="T233" s="85">
        <v>15.17</v>
      </c>
      <c r="U233" s="85">
        <f t="shared" si="2160"/>
        <v>12.135999999999999</v>
      </c>
      <c r="V233" s="195">
        <f t="shared" si="2161"/>
        <v>-9.9999999999999645</v>
      </c>
      <c r="W233" s="207">
        <v>17.591000000000001</v>
      </c>
      <c r="X233" s="195">
        <f t="shared" si="2162"/>
        <v>0</v>
      </c>
      <c r="Y233" s="85">
        <v>17.84</v>
      </c>
      <c r="Z233" s="194">
        <f t="shared" si="2163"/>
        <v>0</v>
      </c>
      <c r="AA233" s="85">
        <v>18.54</v>
      </c>
      <c r="AB233" s="194">
        <f t="shared" si="2164"/>
        <v>0</v>
      </c>
      <c r="AC233" s="85">
        <v>18.79</v>
      </c>
      <c r="AD233" s="194">
        <f t="shared" si="2165"/>
        <v>0</v>
      </c>
      <c r="AE233" s="84">
        <v>23.28</v>
      </c>
      <c r="AF233" s="85">
        <f t="shared" si="2166"/>
        <v>18.624000000000002</v>
      </c>
      <c r="AG233" s="85">
        <f t="shared" si="2167"/>
        <v>0</v>
      </c>
      <c r="AH233" s="85">
        <v>22.43</v>
      </c>
      <c r="AI233" s="85">
        <f t="shared" si="2168"/>
        <v>17.943999999999999</v>
      </c>
      <c r="AJ233" s="85">
        <f t="shared" si="2169"/>
        <v>0</v>
      </c>
    </row>
    <row r="234" spans="1:36" ht="13.5" thickBot="1" x14ac:dyDescent="0.25">
      <c r="A234" s="178">
        <v>44029</v>
      </c>
      <c r="B234" s="220">
        <v>14.23</v>
      </c>
      <c r="C234" s="85">
        <f t="shared" ref="C234" si="2170">B234/1.25</f>
        <v>11.384</v>
      </c>
      <c r="D234" s="194">
        <f t="shared" ref="D234" si="2171">(B234-B233)*100</f>
        <v>-9.9999999999999645</v>
      </c>
      <c r="E234" s="84">
        <v>14.73</v>
      </c>
      <c r="F234" s="85">
        <f t="shared" ref="F234" si="2172">E234/1.25</f>
        <v>11.784000000000001</v>
      </c>
      <c r="G234" s="194">
        <f t="shared" ref="G234" si="2173">(E234-E233)*100</f>
        <v>-9.9999999999999645</v>
      </c>
      <c r="H234" s="84">
        <v>15.13</v>
      </c>
      <c r="I234" s="85">
        <f t="shared" ref="I234" si="2174">H234/1.25</f>
        <v>12.104000000000001</v>
      </c>
      <c r="J234" s="194">
        <f t="shared" ref="J234" si="2175">(H234-H233)*100</f>
        <v>-9.9999999999999645</v>
      </c>
      <c r="K234" s="85">
        <v>14.58</v>
      </c>
      <c r="L234" s="85">
        <f t="shared" ref="L234" si="2176">K234/1.25</f>
        <v>11.664</v>
      </c>
      <c r="M234" s="195">
        <f t="shared" ref="M234" si="2177">(K234-K233)*100</f>
        <v>0</v>
      </c>
      <c r="N234" s="85">
        <v>15.17</v>
      </c>
      <c r="O234" s="85">
        <f t="shared" ref="O234" si="2178">N234/1.25</f>
        <v>12.135999999999999</v>
      </c>
      <c r="P234" s="195">
        <f t="shared" ref="P234" si="2179">(N234-N233)*100</f>
        <v>0</v>
      </c>
      <c r="Q234" s="85">
        <v>11.89</v>
      </c>
      <c r="R234" s="85">
        <f t="shared" ref="R234" si="2180">Q234/1.25</f>
        <v>9.5120000000000005</v>
      </c>
      <c r="S234" s="195">
        <f t="shared" ref="S234" si="2181">(Q234-Q233)*100</f>
        <v>0</v>
      </c>
      <c r="T234" s="85">
        <v>15.17</v>
      </c>
      <c r="U234" s="85">
        <f t="shared" ref="U234" si="2182">T234/1.25</f>
        <v>12.135999999999999</v>
      </c>
      <c r="V234" s="195">
        <f t="shared" ref="V234" si="2183">(T234-T233)*100</f>
        <v>0</v>
      </c>
      <c r="W234" s="207">
        <v>17.591000000000001</v>
      </c>
      <c r="X234" s="195">
        <f t="shared" ref="X234" si="2184">(W234-W233)*100</f>
        <v>0</v>
      </c>
      <c r="Y234" s="85">
        <v>17.84</v>
      </c>
      <c r="Z234" s="194">
        <f t="shared" ref="Z234" si="2185">(Y234-Y233)*100</f>
        <v>0</v>
      </c>
      <c r="AA234" s="85">
        <v>18.54</v>
      </c>
      <c r="AB234" s="194">
        <f t="shared" ref="AB234" si="2186">(AA234-AA233)*100</f>
        <v>0</v>
      </c>
      <c r="AC234" s="85">
        <v>18.79</v>
      </c>
      <c r="AD234" s="194">
        <f t="shared" ref="AD234" si="2187">(AC234-AC233)*100</f>
        <v>0</v>
      </c>
      <c r="AE234" s="84">
        <v>23.28</v>
      </c>
      <c r="AF234" s="85">
        <f t="shared" ref="AF234" si="2188">AE234/1.25</f>
        <v>18.624000000000002</v>
      </c>
      <c r="AG234" s="85">
        <f t="shared" ref="AG234" si="2189">SUM(AE234-AE233)</f>
        <v>0</v>
      </c>
      <c r="AH234" s="85">
        <v>22.43</v>
      </c>
      <c r="AI234" s="85">
        <f t="shared" ref="AI234" si="2190">AH234/1.25</f>
        <v>17.943999999999999</v>
      </c>
      <c r="AJ234" s="85">
        <f t="shared" ref="AJ234" si="2191">SUM(AH234-AH233)</f>
        <v>0</v>
      </c>
    </row>
    <row r="235" spans="1:36" ht="13.5" thickBot="1" x14ac:dyDescent="0.25">
      <c r="A235" s="178">
        <v>44030</v>
      </c>
      <c r="B235" s="220">
        <v>14.23</v>
      </c>
      <c r="C235" s="85">
        <f t="shared" ref="C235:C237" si="2192">B235/1.25</f>
        <v>11.384</v>
      </c>
      <c r="D235" s="194">
        <f t="shared" ref="D235:D237" si="2193">(B235-B234)*100</f>
        <v>0</v>
      </c>
      <c r="E235" s="84">
        <v>14.73</v>
      </c>
      <c r="F235" s="85">
        <f t="shared" ref="F235:F237" si="2194">E235/1.25</f>
        <v>11.784000000000001</v>
      </c>
      <c r="G235" s="194">
        <f t="shared" ref="G235:G237" si="2195">(E235-E234)*100</f>
        <v>0</v>
      </c>
      <c r="H235" s="84">
        <v>15.13</v>
      </c>
      <c r="I235" s="85">
        <f t="shared" ref="I235:I237" si="2196">H235/1.25</f>
        <v>12.104000000000001</v>
      </c>
      <c r="J235" s="194">
        <f t="shared" ref="J235:J237" si="2197">(H235-H234)*100</f>
        <v>0</v>
      </c>
      <c r="K235" s="85">
        <v>14.58</v>
      </c>
      <c r="L235" s="85">
        <f t="shared" ref="L235:L237" si="2198">K235/1.25</f>
        <v>11.664</v>
      </c>
      <c r="M235" s="195">
        <f t="shared" ref="M235:M237" si="2199">(K235-K234)*100</f>
        <v>0</v>
      </c>
      <c r="N235" s="85">
        <v>15.17</v>
      </c>
      <c r="O235" s="85">
        <f t="shared" ref="O235:O237" si="2200">N235/1.25</f>
        <v>12.135999999999999</v>
      </c>
      <c r="P235" s="195">
        <f t="shared" ref="P235:P237" si="2201">(N235-N234)*100</f>
        <v>0</v>
      </c>
      <c r="Q235" s="85">
        <v>11.89</v>
      </c>
      <c r="R235" s="85">
        <f t="shared" ref="R235:R237" si="2202">Q235/1.25</f>
        <v>9.5120000000000005</v>
      </c>
      <c r="S235" s="195">
        <f t="shared" ref="S235:S237" si="2203">(Q235-Q234)*100</f>
        <v>0</v>
      </c>
      <c r="T235" s="85">
        <v>15.17</v>
      </c>
      <c r="U235" s="85">
        <f t="shared" ref="U235:U237" si="2204">T235/1.25</f>
        <v>12.135999999999999</v>
      </c>
      <c r="V235" s="195">
        <f t="shared" ref="V235:V237" si="2205">(T235-T234)*100</f>
        <v>0</v>
      </c>
      <c r="W235" s="207">
        <v>17.591000000000001</v>
      </c>
      <c r="X235" s="195">
        <f t="shared" ref="X235:X237" si="2206">(W235-W234)*100</f>
        <v>0</v>
      </c>
      <c r="Y235" s="85">
        <v>17.84</v>
      </c>
      <c r="Z235" s="194">
        <f t="shared" ref="Z235:Z237" si="2207">(Y235-Y234)*100</f>
        <v>0</v>
      </c>
      <c r="AA235" s="85">
        <v>18.54</v>
      </c>
      <c r="AB235" s="194">
        <f t="shared" ref="AB235:AB237" si="2208">(AA235-AA234)*100</f>
        <v>0</v>
      </c>
      <c r="AC235" s="85">
        <v>18.79</v>
      </c>
      <c r="AD235" s="194">
        <f t="shared" ref="AD235:AD237" si="2209">(AC235-AC234)*100</f>
        <v>0</v>
      </c>
      <c r="AE235" s="84">
        <v>23.28</v>
      </c>
      <c r="AF235" s="85">
        <f t="shared" ref="AF235:AF237" si="2210">AE235/1.25</f>
        <v>18.624000000000002</v>
      </c>
      <c r="AG235" s="85">
        <f t="shared" ref="AG235:AG237" si="2211">SUM(AE235-AE234)</f>
        <v>0</v>
      </c>
      <c r="AH235" s="85">
        <v>22.43</v>
      </c>
      <c r="AI235" s="85">
        <f t="shared" ref="AI235:AI237" si="2212">AH235/1.25</f>
        <v>17.943999999999999</v>
      </c>
      <c r="AJ235" s="85">
        <f t="shared" ref="AJ235:AJ237" si="2213">SUM(AH235-AH234)</f>
        <v>0</v>
      </c>
    </row>
    <row r="236" spans="1:36" ht="13.5" thickBot="1" x14ac:dyDescent="0.25">
      <c r="A236" s="178">
        <v>44031</v>
      </c>
      <c r="B236" s="220">
        <v>14.23</v>
      </c>
      <c r="C236" s="85">
        <f t="shared" si="2192"/>
        <v>11.384</v>
      </c>
      <c r="D236" s="194">
        <f t="shared" si="2193"/>
        <v>0</v>
      </c>
      <c r="E236" s="84">
        <v>14.73</v>
      </c>
      <c r="F236" s="85">
        <f t="shared" si="2194"/>
        <v>11.784000000000001</v>
      </c>
      <c r="G236" s="194">
        <f t="shared" si="2195"/>
        <v>0</v>
      </c>
      <c r="H236" s="84">
        <v>15.13</v>
      </c>
      <c r="I236" s="85">
        <f t="shared" si="2196"/>
        <v>12.104000000000001</v>
      </c>
      <c r="J236" s="194">
        <f t="shared" si="2197"/>
        <v>0</v>
      </c>
      <c r="K236" s="85">
        <v>14.58</v>
      </c>
      <c r="L236" s="85">
        <f t="shared" si="2198"/>
        <v>11.664</v>
      </c>
      <c r="M236" s="195">
        <f t="shared" si="2199"/>
        <v>0</v>
      </c>
      <c r="N236" s="85">
        <v>15.17</v>
      </c>
      <c r="O236" s="85">
        <f t="shared" si="2200"/>
        <v>12.135999999999999</v>
      </c>
      <c r="P236" s="195">
        <f t="shared" si="2201"/>
        <v>0</v>
      </c>
      <c r="Q236" s="85">
        <v>11.89</v>
      </c>
      <c r="R236" s="85">
        <f t="shared" si="2202"/>
        <v>9.5120000000000005</v>
      </c>
      <c r="S236" s="195">
        <f t="shared" si="2203"/>
        <v>0</v>
      </c>
      <c r="T236" s="85">
        <v>15.17</v>
      </c>
      <c r="U236" s="85">
        <f t="shared" si="2204"/>
        <v>12.135999999999999</v>
      </c>
      <c r="V236" s="195">
        <f t="shared" si="2205"/>
        <v>0</v>
      </c>
      <c r="W236" s="207">
        <v>17.591000000000001</v>
      </c>
      <c r="X236" s="195">
        <f t="shared" si="2206"/>
        <v>0</v>
      </c>
      <c r="Y236" s="85">
        <v>17.84</v>
      </c>
      <c r="Z236" s="194">
        <f t="shared" si="2207"/>
        <v>0</v>
      </c>
      <c r="AA236" s="85">
        <v>18.54</v>
      </c>
      <c r="AB236" s="194">
        <f t="shared" si="2208"/>
        <v>0</v>
      </c>
      <c r="AC236" s="85">
        <v>18.79</v>
      </c>
      <c r="AD236" s="194">
        <f t="shared" si="2209"/>
        <v>0</v>
      </c>
      <c r="AE236" s="84">
        <v>23.28</v>
      </c>
      <c r="AF236" s="85">
        <f t="shared" si="2210"/>
        <v>18.624000000000002</v>
      </c>
      <c r="AG236" s="85">
        <f t="shared" si="2211"/>
        <v>0</v>
      </c>
      <c r="AH236" s="85">
        <v>22.43</v>
      </c>
      <c r="AI236" s="85">
        <f t="shared" si="2212"/>
        <v>17.943999999999999</v>
      </c>
      <c r="AJ236" s="85">
        <f t="shared" si="2213"/>
        <v>0</v>
      </c>
    </row>
    <row r="237" spans="1:36" ht="13.5" thickBot="1" x14ac:dyDescent="0.25">
      <c r="A237" s="178">
        <v>44032</v>
      </c>
      <c r="B237" s="220">
        <v>14.13</v>
      </c>
      <c r="C237" s="85">
        <f t="shared" si="2192"/>
        <v>11.304</v>
      </c>
      <c r="D237" s="194">
        <f t="shared" si="2193"/>
        <v>-9.9999999999999645</v>
      </c>
      <c r="E237" s="84">
        <v>14.63</v>
      </c>
      <c r="F237" s="85">
        <f t="shared" si="2194"/>
        <v>11.704000000000001</v>
      </c>
      <c r="G237" s="194">
        <f t="shared" si="2195"/>
        <v>-9.9999999999999645</v>
      </c>
      <c r="H237" s="84">
        <v>15.03</v>
      </c>
      <c r="I237" s="85">
        <f t="shared" si="2196"/>
        <v>12.023999999999999</v>
      </c>
      <c r="J237" s="194">
        <f t="shared" si="2197"/>
        <v>-10.000000000000142</v>
      </c>
      <c r="K237" s="85">
        <v>14.58</v>
      </c>
      <c r="L237" s="85">
        <f t="shared" si="2198"/>
        <v>11.664</v>
      </c>
      <c r="M237" s="195">
        <f t="shared" si="2199"/>
        <v>0</v>
      </c>
      <c r="N237" s="85">
        <v>15.17</v>
      </c>
      <c r="O237" s="85">
        <f t="shared" si="2200"/>
        <v>12.135999999999999</v>
      </c>
      <c r="P237" s="195">
        <f t="shared" si="2201"/>
        <v>0</v>
      </c>
      <c r="Q237" s="85">
        <v>11.89</v>
      </c>
      <c r="R237" s="85">
        <f t="shared" si="2202"/>
        <v>9.5120000000000005</v>
      </c>
      <c r="S237" s="195">
        <f t="shared" si="2203"/>
        <v>0</v>
      </c>
      <c r="T237" s="85">
        <v>15.17</v>
      </c>
      <c r="U237" s="85">
        <f t="shared" si="2204"/>
        <v>12.135999999999999</v>
      </c>
      <c r="V237" s="195">
        <f t="shared" si="2205"/>
        <v>0</v>
      </c>
      <c r="W237" s="207">
        <v>17.591000000000001</v>
      </c>
      <c r="X237" s="195">
        <f t="shared" si="2206"/>
        <v>0</v>
      </c>
      <c r="Y237" s="85">
        <v>17.84</v>
      </c>
      <c r="Z237" s="194">
        <f t="shared" si="2207"/>
        <v>0</v>
      </c>
      <c r="AA237" s="85">
        <v>18.54</v>
      </c>
      <c r="AB237" s="194">
        <f t="shared" si="2208"/>
        <v>0</v>
      </c>
      <c r="AC237" s="85">
        <v>18.79</v>
      </c>
      <c r="AD237" s="194">
        <f t="shared" si="2209"/>
        <v>0</v>
      </c>
      <c r="AE237" s="84">
        <v>23.28</v>
      </c>
      <c r="AF237" s="85">
        <f t="shared" si="2210"/>
        <v>18.624000000000002</v>
      </c>
      <c r="AG237" s="85">
        <f t="shared" si="2211"/>
        <v>0</v>
      </c>
      <c r="AH237" s="85">
        <v>22.43</v>
      </c>
      <c r="AI237" s="85">
        <f t="shared" si="2212"/>
        <v>17.943999999999999</v>
      </c>
      <c r="AJ237" s="85">
        <f t="shared" si="2213"/>
        <v>0</v>
      </c>
    </row>
    <row r="238" spans="1:36" ht="13.5" thickBot="1" x14ac:dyDescent="0.25">
      <c r="A238" s="178">
        <v>44033</v>
      </c>
      <c r="B238" s="220">
        <v>14.13</v>
      </c>
      <c r="C238" s="85">
        <f t="shared" ref="C238:C239" si="2214">B238/1.25</f>
        <v>11.304</v>
      </c>
      <c r="D238" s="194">
        <f t="shared" ref="D238:D239" si="2215">(B238-B237)*100</f>
        <v>0</v>
      </c>
      <c r="E238" s="84">
        <v>14.63</v>
      </c>
      <c r="F238" s="85">
        <f t="shared" ref="F238:F239" si="2216">E238/1.25</f>
        <v>11.704000000000001</v>
      </c>
      <c r="G238" s="194">
        <f t="shared" ref="G238:G239" si="2217">(E238-E237)*100</f>
        <v>0</v>
      </c>
      <c r="H238" s="84">
        <v>15.03</v>
      </c>
      <c r="I238" s="85">
        <f t="shared" ref="I238:I239" si="2218">H238/1.25</f>
        <v>12.023999999999999</v>
      </c>
      <c r="J238" s="194">
        <f t="shared" ref="J238:J239" si="2219">(H238-H237)*100</f>
        <v>0</v>
      </c>
      <c r="K238" s="85">
        <v>14.58</v>
      </c>
      <c r="L238" s="85">
        <f t="shared" ref="L238:L239" si="2220">K238/1.25</f>
        <v>11.664</v>
      </c>
      <c r="M238" s="195">
        <f t="shared" ref="M238:M239" si="2221">(K238-K237)*100</f>
        <v>0</v>
      </c>
      <c r="N238" s="85">
        <v>15.17</v>
      </c>
      <c r="O238" s="85">
        <f t="shared" ref="O238:O239" si="2222">N238/1.25</f>
        <v>12.135999999999999</v>
      </c>
      <c r="P238" s="195">
        <f t="shared" ref="P238:P239" si="2223">(N238-N237)*100</f>
        <v>0</v>
      </c>
      <c r="Q238" s="85">
        <v>11.89</v>
      </c>
      <c r="R238" s="85">
        <f t="shared" ref="R238:R239" si="2224">Q238/1.25</f>
        <v>9.5120000000000005</v>
      </c>
      <c r="S238" s="195">
        <f t="shared" ref="S238:S239" si="2225">(Q238-Q237)*100</f>
        <v>0</v>
      </c>
      <c r="T238" s="85">
        <v>15.17</v>
      </c>
      <c r="U238" s="85">
        <f t="shared" ref="U238:U239" si="2226">T238/1.25</f>
        <v>12.135999999999999</v>
      </c>
      <c r="V238" s="195">
        <f t="shared" ref="V238:V239" si="2227">(T238-T237)*100</f>
        <v>0</v>
      </c>
      <c r="W238" s="207">
        <v>17.591000000000001</v>
      </c>
      <c r="X238" s="195">
        <f t="shared" ref="X238:X239" si="2228">(W238-W237)*100</f>
        <v>0</v>
      </c>
      <c r="Y238" s="85">
        <v>17.84</v>
      </c>
      <c r="Z238" s="194">
        <f t="shared" ref="Z238:Z239" si="2229">(Y238-Y237)*100</f>
        <v>0</v>
      </c>
      <c r="AA238" s="85">
        <v>18.54</v>
      </c>
      <c r="AB238" s="194">
        <f t="shared" ref="AB238:AB239" si="2230">(AA238-AA237)*100</f>
        <v>0</v>
      </c>
      <c r="AC238" s="85">
        <v>18.79</v>
      </c>
      <c r="AD238" s="194">
        <f t="shared" ref="AD238:AD239" si="2231">(AC238-AC237)*100</f>
        <v>0</v>
      </c>
      <c r="AE238" s="84">
        <v>23.28</v>
      </c>
      <c r="AF238" s="85">
        <f t="shared" ref="AF238:AF239" si="2232">AE238/1.25</f>
        <v>18.624000000000002</v>
      </c>
      <c r="AG238" s="85">
        <f t="shared" ref="AG238:AG239" si="2233">SUM(AE238-AE237)</f>
        <v>0</v>
      </c>
      <c r="AH238" s="85">
        <v>22.43</v>
      </c>
      <c r="AI238" s="85">
        <f t="shared" ref="AI238:AI239" si="2234">AH238/1.25</f>
        <v>17.943999999999999</v>
      </c>
      <c r="AJ238" s="85">
        <f t="shared" ref="AJ238:AJ239" si="2235">SUM(AH238-AH237)</f>
        <v>0</v>
      </c>
    </row>
    <row r="239" spans="1:36" ht="13.5" thickBot="1" x14ac:dyDescent="0.25">
      <c r="A239" s="178">
        <v>44034</v>
      </c>
      <c r="B239" s="220">
        <v>14.28</v>
      </c>
      <c r="C239" s="85">
        <f t="shared" si="2214"/>
        <v>11.423999999999999</v>
      </c>
      <c r="D239" s="194">
        <f t="shared" si="2215"/>
        <v>14.999999999999858</v>
      </c>
      <c r="E239" s="84">
        <v>14.78</v>
      </c>
      <c r="F239" s="85">
        <f t="shared" si="2216"/>
        <v>11.824</v>
      </c>
      <c r="G239" s="194">
        <f t="shared" si="2217"/>
        <v>14.999999999999858</v>
      </c>
      <c r="H239" s="84">
        <v>15.18</v>
      </c>
      <c r="I239" s="85">
        <f t="shared" si="2218"/>
        <v>12.144</v>
      </c>
      <c r="J239" s="194">
        <f t="shared" si="2219"/>
        <v>15.000000000000036</v>
      </c>
      <c r="K239" s="85">
        <v>14.68</v>
      </c>
      <c r="L239" s="85">
        <f t="shared" si="2220"/>
        <v>11.744</v>
      </c>
      <c r="M239" s="195">
        <f t="shared" si="2221"/>
        <v>9.9999999999999645</v>
      </c>
      <c r="N239" s="85">
        <v>15.27</v>
      </c>
      <c r="O239" s="85">
        <f t="shared" si="2222"/>
        <v>12.215999999999999</v>
      </c>
      <c r="P239" s="195">
        <f t="shared" si="2223"/>
        <v>9.9999999999999645</v>
      </c>
      <c r="Q239" s="85">
        <v>12.04</v>
      </c>
      <c r="R239" s="85">
        <f t="shared" si="2224"/>
        <v>9.6319999999999997</v>
      </c>
      <c r="S239" s="195">
        <f t="shared" si="2225"/>
        <v>14.999999999999858</v>
      </c>
      <c r="T239" s="85">
        <v>15.27</v>
      </c>
      <c r="U239" s="85">
        <f t="shared" si="2226"/>
        <v>12.215999999999999</v>
      </c>
      <c r="V239" s="195">
        <f t="shared" si="2227"/>
        <v>9.9999999999999645</v>
      </c>
      <c r="W239" s="207">
        <v>17.591000000000001</v>
      </c>
      <c r="X239" s="195">
        <f t="shared" si="2228"/>
        <v>0</v>
      </c>
      <c r="Y239" s="85">
        <v>17.84</v>
      </c>
      <c r="Z239" s="194">
        <f t="shared" si="2229"/>
        <v>0</v>
      </c>
      <c r="AA239" s="85">
        <v>18.54</v>
      </c>
      <c r="AB239" s="194">
        <f t="shared" si="2230"/>
        <v>0</v>
      </c>
      <c r="AC239" s="85">
        <v>18.79</v>
      </c>
      <c r="AD239" s="194">
        <f t="shared" si="2231"/>
        <v>0</v>
      </c>
      <c r="AE239" s="84">
        <v>23.28</v>
      </c>
      <c r="AF239" s="85">
        <f t="shared" si="2232"/>
        <v>18.624000000000002</v>
      </c>
      <c r="AG239" s="85">
        <f t="shared" si="2233"/>
        <v>0</v>
      </c>
      <c r="AH239" s="85">
        <v>22.43</v>
      </c>
      <c r="AI239" s="85">
        <f t="shared" si="2234"/>
        <v>17.943999999999999</v>
      </c>
      <c r="AJ239" s="85">
        <f t="shared" si="2235"/>
        <v>0</v>
      </c>
    </row>
    <row r="240" spans="1:36" ht="13.5" thickBot="1" x14ac:dyDescent="0.25">
      <c r="A240" s="178">
        <v>44035</v>
      </c>
      <c r="B240" s="220">
        <v>14.28</v>
      </c>
      <c r="C240" s="85">
        <f t="shared" ref="C240" si="2236">B240/1.25</f>
        <v>11.423999999999999</v>
      </c>
      <c r="D240" s="194">
        <f t="shared" ref="D240" si="2237">(B240-B239)*100</f>
        <v>0</v>
      </c>
      <c r="E240" s="84">
        <v>14.78</v>
      </c>
      <c r="F240" s="85">
        <f t="shared" ref="F240" si="2238">E240/1.25</f>
        <v>11.824</v>
      </c>
      <c r="G240" s="194">
        <f t="shared" ref="G240" si="2239">(E240-E239)*100</f>
        <v>0</v>
      </c>
      <c r="H240" s="84">
        <v>15.18</v>
      </c>
      <c r="I240" s="85">
        <f t="shared" ref="I240" si="2240">H240/1.25</f>
        <v>12.144</v>
      </c>
      <c r="J240" s="194">
        <f t="shared" ref="J240" si="2241">(H240-H239)*100</f>
        <v>0</v>
      </c>
      <c r="K240" s="85">
        <v>14.58</v>
      </c>
      <c r="L240" s="85">
        <f t="shared" ref="L240" si="2242">K240/1.25</f>
        <v>11.664</v>
      </c>
      <c r="M240" s="195">
        <f t="shared" ref="M240" si="2243">(K240-K239)*100</f>
        <v>-9.9999999999999645</v>
      </c>
      <c r="N240" s="85">
        <v>15.17</v>
      </c>
      <c r="O240" s="85">
        <f t="shared" ref="O240" si="2244">N240/1.25</f>
        <v>12.135999999999999</v>
      </c>
      <c r="P240" s="195">
        <f t="shared" ref="P240" si="2245">(N240-N239)*100</f>
        <v>-9.9999999999999645</v>
      </c>
      <c r="Q240" s="85">
        <v>12.04</v>
      </c>
      <c r="R240" s="85">
        <f t="shared" ref="R240" si="2246">Q240/1.25</f>
        <v>9.6319999999999997</v>
      </c>
      <c r="S240" s="195">
        <f t="shared" ref="S240" si="2247">(Q240-Q239)*100</f>
        <v>0</v>
      </c>
      <c r="T240" s="85">
        <v>15.17</v>
      </c>
      <c r="U240" s="85">
        <f t="shared" ref="U240" si="2248">T240/1.25</f>
        <v>12.135999999999999</v>
      </c>
      <c r="V240" s="195">
        <f t="shared" ref="V240" si="2249">(T240-T239)*100</f>
        <v>-9.9999999999999645</v>
      </c>
      <c r="W240" s="207">
        <v>17.591000000000001</v>
      </c>
      <c r="X240" s="195">
        <f t="shared" ref="X240" si="2250">(W240-W239)*100</f>
        <v>0</v>
      </c>
      <c r="Y240" s="85">
        <v>17.84</v>
      </c>
      <c r="Z240" s="194">
        <f t="shared" ref="Z240" si="2251">(Y240-Y239)*100</f>
        <v>0</v>
      </c>
      <c r="AA240" s="85">
        <v>18.54</v>
      </c>
      <c r="AB240" s="194">
        <f t="shared" ref="AB240" si="2252">(AA240-AA239)*100</f>
        <v>0</v>
      </c>
      <c r="AC240" s="85">
        <v>18.79</v>
      </c>
      <c r="AD240" s="194">
        <f t="shared" ref="AD240" si="2253">(AC240-AC239)*100</f>
        <v>0</v>
      </c>
      <c r="AE240" s="84">
        <v>23.28</v>
      </c>
      <c r="AF240" s="85">
        <f t="shared" ref="AF240" si="2254">AE240/1.25</f>
        <v>18.624000000000002</v>
      </c>
      <c r="AG240" s="85">
        <f t="shared" ref="AG240" si="2255">SUM(AE240-AE239)</f>
        <v>0</v>
      </c>
      <c r="AH240" s="85">
        <v>22.43</v>
      </c>
      <c r="AI240" s="85">
        <f t="shared" ref="AI240" si="2256">AH240/1.25</f>
        <v>17.943999999999999</v>
      </c>
      <c r="AJ240" s="85">
        <f t="shared" ref="AJ240" si="2257">SUM(AH240-AH239)</f>
        <v>0</v>
      </c>
    </row>
    <row r="241" spans="1:36" ht="13.5" thickBot="1" x14ac:dyDescent="0.25">
      <c r="A241" s="178">
        <v>44036</v>
      </c>
      <c r="B241" s="220">
        <v>14.18</v>
      </c>
      <c r="C241" s="85">
        <f t="shared" ref="C241" si="2258">B241/1.25</f>
        <v>11.343999999999999</v>
      </c>
      <c r="D241" s="194">
        <f t="shared" ref="D241" si="2259">(B241-B240)*100</f>
        <v>-9.9999999999999645</v>
      </c>
      <c r="E241" s="84">
        <v>14.68</v>
      </c>
      <c r="F241" s="85">
        <f t="shared" ref="F241" si="2260">E241/1.25</f>
        <v>11.744</v>
      </c>
      <c r="G241" s="194">
        <f t="shared" ref="G241" si="2261">(E241-E240)*100</f>
        <v>-9.9999999999999645</v>
      </c>
      <c r="H241" s="84">
        <v>15.08</v>
      </c>
      <c r="I241" s="85">
        <f t="shared" ref="I241" si="2262">H241/1.25</f>
        <v>12.064</v>
      </c>
      <c r="J241" s="194">
        <f t="shared" ref="J241" si="2263">(H241-H240)*100</f>
        <v>-9.9999999999999645</v>
      </c>
      <c r="K241" s="85">
        <v>14.48</v>
      </c>
      <c r="L241" s="85">
        <f t="shared" ref="L241" si="2264">K241/1.25</f>
        <v>11.584</v>
      </c>
      <c r="M241" s="195">
        <f t="shared" ref="M241" si="2265">(K241-K240)*100</f>
        <v>-9.9999999999999645</v>
      </c>
      <c r="N241" s="85">
        <v>15.07</v>
      </c>
      <c r="O241" s="85">
        <f t="shared" ref="O241" si="2266">N241/1.25</f>
        <v>12.056000000000001</v>
      </c>
      <c r="P241" s="195">
        <f t="shared" ref="P241" si="2267">(N241-N240)*100</f>
        <v>-9.9999999999999645</v>
      </c>
      <c r="Q241" s="85">
        <v>12.04</v>
      </c>
      <c r="R241" s="85">
        <f t="shared" ref="R241" si="2268">Q241/1.25</f>
        <v>9.6319999999999997</v>
      </c>
      <c r="S241" s="195">
        <f t="shared" ref="S241" si="2269">(Q241-Q240)*100</f>
        <v>0</v>
      </c>
      <c r="T241" s="85">
        <v>15.07</v>
      </c>
      <c r="U241" s="85">
        <f t="shared" ref="U241" si="2270">T241/1.25</f>
        <v>12.056000000000001</v>
      </c>
      <c r="V241" s="195">
        <f t="shared" ref="V241" si="2271">(T241-T240)*100</f>
        <v>-9.9999999999999645</v>
      </c>
      <c r="W241" s="207">
        <v>17.591000000000001</v>
      </c>
      <c r="X241" s="195">
        <f t="shared" ref="X241" si="2272">(W241-W240)*100</f>
        <v>0</v>
      </c>
      <c r="Y241" s="85">
        <v>17.84</v>
      </c>
      <c r="Z241" s="194">
        <f t="shared" ref="Z241" si="2273">(Y241-Y240)*100</f>
        <v>0</v>
      </c>
      <c r="AA241" s="85">
        <v>18.54</v>
      </c>
      <c r="AB241" s="194">
        <f t="shared" ref="AB241" si="2274">(AA241-AA240)*100</f>
        <v>0</v>
      </c>
      <c r="AC241" s="85">
        <v>18.79</v>
      </c>
      <c r="AD241" s="194">
        <f t="shared" ref="AD241" si="2275">(AC241-AC240)*100</f>
        <v>0</v>
      </c>
      <c r="AE241" s="84">
        <v>23.28</v>
      </c>
      <c r="AF241" s="85">
        <f t="shared" ref="AF241" si="2276">AE241/1.25</f>
        <v>18.624000000000002</v>
      </c>
      <c r="AG241" s="85">
        <f t="shared" ref="AG241" si="2277">SUM(AE241-AE240)</f>
        <v>0</v>
      </c>
      <c r="AH241" s="85">
        <v>22.43</v>
      </c>
      <c r="AI241" s="85">
        <f t="shared" ref="AI241" si="2278">AH241/1.25</f>
        <v>17.943999999999999</v>
      </c>
      <c r="AJ241" s="85">
        <f t="shared" ref="AJ241" si="2279">SUM(AH241-AH240)</f>
        <v>0</v>
      </c>
    </row>
    <row r="242" spans="1:36" ht="13.5" thickBot="1" x14ac:dyDescent="0.25">
      <c r="A242" s="178">
        <v>44037</v>
      </c>
      <c r="B242" s="220">
        <v>14.18</v>
      </c>
      <c r="C242" s="85">
        <f t="shared" ref="C242:C245" si="2280">B242/1.25</f>
        <v>11.343999999999999</v>
      </c>
      <c r="D242" s="194">
        <f t="shared" ref="D242:D245" si="2281">(B242-B241)*100</f>
        <v>0</v>
      </c>
      <c r="E242" s="84">
        <v>14.68</v>
      </c>
      <c r="F242" s="85">
        <f t="shared" ref="F242:F245" si="2282">E242/1.25</f>
        <v>11.744</v>
      </c>
      <c r="G242" s="194">
        <f t="shared" ref="G242:G245" si="2283">(E242-E241)*100</f>
        <v>0</v>
      </c>
      <c r="H242" s="84">
        <v>15.08</v>
      </c>
      <c r="I242" s="85">
        <f t="shared" ref="I242:I245" si="2284">H242/1.25</f>
        <v>12.064</v>
      </c>
      <c r="J242" s="194">
        <f t="shared" ref="J242:J245" si="2285">(H242-H241)*100</f>
        <v>0</v>
      </c>
      <c r="K242" s="85">
        <v>14.48</v>
      </c>
      <c r="L242" s="85">
        <f t="shared" ref="L242:L245" si="2286">K242/1.25</f>
        <v>11.584</v>
      </c>
      <c r="M242" s="195">
        <f t="shared" ref="M242:M245" si="2287">(K242-K241)*100</f>
        <v>0</v>
      </c>
      <c r="N242" s="85">
        <v>15.07</v>
      </c>
      <c r="O242" s="85">
        <f t="shared" ref="O242:O245" si="2288">N242/1.25</f>
        <v>12.056000000000001</v>
      </c>
      <c r="P242" s="195">
        <f t="shared" ref="P242:P245" si="2289">(N242-N241)*100</f>
        <v>0</v>
      </c>
      <c r="Q242" s="85">
        <v>12.04</v>
      </c>
      <c r="R242" s="85">
        <f t="shared" ref="R242:R245" si="2290">Q242/1.25</f>
        <v>9.6319999999999997</v>
      </c>
      <c r="S242" s="195">
        <f t="shared" ref="S242:S245" si="2291">(Q242-Q241)*100</f>
        <v>0</v>
      </c>
      <c r="T242" s="85">
        <v>15.07</v>
      </c>
      <c r="U242" s="85">
        <f t="shared" ref="U242:U245" si="2292">T242/1.25</f>
        <v>12.056000000000001</v>
      </c>
      <c r="V242" s="195">
        <f t="shared" ref="V242:V245" si="2293">(T242-T241)*100</f>
        <v>0</v>
      </c>
      <c r="W242" s="207">
        <v>17.591000000000001</v>
      </c>
      <c r="X242" s="195">
        <f t="shared" ref="X242:X245" si="2294">(W242-W241)*100</f>
        <v>0</v>
      </c>
      <c r="Y242" s="85">
        <v>17.84</v>
      </c>
      <c r="Z242" s="194">
        <f t="shared" ref="Z242:Z245" si="2295">(Y242-Y241)*100</f>
        <v>0</v>
      </c>
      <c r="AA242" s="85">
        <v>18.54</v>
      </c>
      <c r="AB242" s="194">
        <f t="shared" ref="AB242:AB245" si="2296">(AA242-AA241)*100</f>
        <v>0</v>
      </c>
      <c r="AC242" s="85">
        <v>18.79</v>
      </c>
      <c r="AD242" s="194">
        <f t="shared" ref="AD242:AD245" si="2297">(AC242-AC241)*100</f>
        <v>0</v>
      </c>
      <c r="AE242" s="84">
        <v>23.28</v>
      </c>
      <c r="AF242" s="85">
        <f t="shared" ref="AF242:AF245" si="2298">AE242/1.25</f>
        <v>18.624000000000002</v>
      </c>
      <c r="AG242" s="85">
        <f t="shared" ref="AG242:AG245" si="2299">SUM(AE242-AE241)</f>
        <v>0</v>
      </c>
      <c r="AH242" s="85">
        <v>22.43</v>
      </c>
      <c r="AI242" s="85">
        <f t="shared" ref="AI242:AI245" si="2300">AH242/1.25</f>
        <v>17.943999999999999</v>
      </c>
      <c r="AJ242" s="85">
        <f t="shared" ref="AJ242:AJ245" si="2301">SUM(AH242-AH241)</f>
        <v>0</v>
      </c>
    </row>
    <row r="243" spans="1:36" ht="13.5" thickBot="1" x14ac:dyDescent="0.25">
      <c r="A243" s="178">
        <v>44038</v>
      </c>
      <c r="B243" s="220">
        <v>14.18</v>
      </c>
      <c r="C243" s="85">
        <f t="shared" si="2280"/>
        <v>11.343999999999999</v>
      </c>
      <c r="D243" s="194">
        <f t="shared" si="2281"/>
        <v>0</v>
      </c>
      <c r="E243" s="84">
        <v>14.68</v>
      </c>
      <c r="F243" s="85">
        <f t="shared" si="2282"/>
        <v>11.744</v>
      </c>
      <c r="G243" s="194">
        <f t="shared" si="2283"/>
        <v>0</v>
      </c>
      <c r="H243" s="84">
        <v>15.08</v>
      </c>
      <c r="I243" s="85">
        <f t="shared" si="2284"/>
        <v>12.064</v>
      </c>
      <c r="J243" s="194">
        <f t="shared" si="2285"/>
        <v>0</v>
      </c>
      <c r="K243" s="85">
        <v>14.48</v>
      </c>
      <c r="L243" s="85">
        <f t="shared" si="2286"/>
        <v>11.584</v>
      </c>
      <c r="M243" s="195">
        <f t="shared" si="2287"/>
        <v>0</v>
      </c>
      <c r="N243" s="85">
        <v>15.07</v>
      </c>
      <c r="O243" s="85">
        <f t="shared" si="2288"/>
        <v>12.056000000000001</v>
      </c>
      <c r="P243" s="195">
        <f t="shared" si="2289"/>
        <v>0</v>
      </c>
      <c r="Q243" s="85">
        <v>12.04</v>
      </c>
      <c r="R243" s="85">
        <f t="shared" si="2290"/>
        <v>9.6319999999999997</v>
      </c>
      <c r="S243" s="195">
        <f t="shared" si="2291"/>
        <v>0</v>
      </c>
      <c r="T243" s="85">
        <v>15.07</v>
      </c>
      <c r="U243" s="85">
        <f t="shared" si="2292"/>
        <v>12.056000000000001</v>
      </c>
      <c r="V243" s="195">
        <f t="shared" si="2293"/>
        <v>0</v>
      </c>
      <c r="W243" s="207">
        <v>17.591000000000001</v>
      </c>
      <c r="X243" s="195">
        <f t="shared" si="2294"/>
        <v>0</v>
      </c>
      <c r="Y243" s="85">
        <v>17.84</v>
      </c>
      <c r="Z243" s="194">
        <f t="shared" si="2295"/>
        <v>0</v>
      </c>
      <c r="AA243" s="85">
        <v>18.54</v>
      </c>
      <c r="AB243" s="194">
        <f t="shared" si="2296"/>
        <v>0</v>
      </c>
      <c r="AC243" s="85">
        <v>18.79</v>
      </c>
      <c r="AD243" s="194">
        <f t="shared" si="2297"/>
        <v>0</v>
      </c>
      <c r="AE243" s="84">
        <v>23.28</v>
      </c>
      <c r="AF243" s="85">
        <f t="shared" si="2298"/>
        <v>18.624000000000002</v>
      </c>
      <c r="AG243" s="85">
        <f t="shared" si="2299"/>
        <v>0</v>
      </c>
      <c r="AH243" s="85">
        <v>22.43</v>
      </c>
      <c r="AI243" s="85">
        <f t="shared" si="2300"/>
        <v>17.943999999999999</v>
      </c>
      <c r="AJ243" s="85">
        <f t="shared" si="2301"/>
        <v>0</v>
      </c>
    </row>
    <row r="244" spans="1:36" ht="13.5" thickBot="1" x14ac:dyDescent="0.25">
      <c r="A244" s="178">
        <v>44039</v>
      </c>
      <c r="B244" s="220">
        <v>14.18</v>
      </c>
      <c r="C244" s="85">
        <f t="shared" si="2280"/>
        <v>11.343999999999999</v>
      </c>
      <c r="D244" s="194">
        <f t="shared" si="2281"/>
        <v>0</v>
      </c>
      <c r="E244" s="84">
        <v>14.68</v>
      </c>
      <c r="F244" s="85">
        <f t="shared" si="2282"/>
        <v>11.744</v>
      </c>
      <c r="G244" s="194">
        <f t="shared" si="2283"/>
        <v>0</v>
      </c>
      <c r="H244" s="84">
        <v>15.08</v>
      </c>
      <c r="I244" s="85">
        <f t="shared" si="2284"/>
        <v>12.064</v>
      </c>
      <c r="J244" s="194">
        <f t="shared" si="2285"/>
        <v>0</v>
      </c>
      <c r="K244" s="85">
        <v>14.48</v>
      </c>
      <c r="L244" s="85">
        <f t="shared" si="2286"/>
        <v>11.584</v>
      </c>
      <c r="M244" s="195">
        <f t="shared" si="2287"/>
        <v>0</v>
      </c>
      <c r="N244" s="85">
        <v>15.07</v>
      </c>
      <c r="O244" s="85">
        <f t="shared" si="2288"/>
        <v>12.056000000000001</v>
      </c>
      <c r="P244" s="195">
        <f t="shared" si="2289"/>
        <v>0</v>
      </c>
      <c r="Q244" s="85">
        <v>12.04</v>
      </c>
      <c r="R244" s="85">
        <f t="shared" si="2290"/>
        <v>9.6319999999999997</v>
      </c>
      <c r="S244" s="195">
        <f t="shared" si="2291"/>
        <v>0</v>
      </c>
      <c r="T244" s="85">
        <v>15.07</v>
      </c>
      <c r="U244" s="85">
        <f t="shared" si="2292"/>
        <v>12.056000000000001</v>
      </c>
      <c r="V244" s="195">
        <f t="shared" si="2293"/>
        <v>0</v>
      </c>
      <c r="W244" s="207">
        <v>17.591000000000001</v>
      </c>
      <c r="X244" s="195">
        <f t="shared" si="2294"/>
        <v>0</v>
      </c>
      <c r="Y244" s="85">
        <v>17.84</v>
      </c>
      <c r="Z244" s="194">
        <f t="shared" si="2295"/>
        <v>0</v>
      </c>
      <c r="AA244" s="85">
        <v>18.54</v>
      </c>
      <c r="AB244" s="194">
        <f t="shared" si="2296"/>
        <v>0</v>
      </c>
      <c r="AC244" s="85">
        <v>18.79</v>
      </c>
      <c r="AD244" s="194">
        <f t="shared" si="2297"/>
        <v>0</v>
      </c>
      <c r="AE244" s="84">
        <v>23.28</v>
      </c>
      <c r="AF244" s="85">
        <f t="shared" si="2298"/>
        <v>18.624000000000002</v>
      </c>
      <c r="AG244" s="85">
        <f t="shared" si="2299"/>
        <v>0</v>
      </c>
      <c r="AH244" s="85">
        <v>22.43</v>
      </c>
      <c r="AI244" s="85">
        <f t="shared" si="2300"/>
        <v>17.943999999999999</v>
      </c>
      <c r="AJ244" s="85">
        <f t="shared" si="2301"/>
        <v>0</v>
      </c>
    </row>
    <row r="245" spans="1:36" ht="13.5" thickBot="1" x14ac:dyDescent="0.25">
      <c r="A245" s="178">
        <v>44040</v>
      </c>
      <c r="B245" s="220">
        <v>14.08</v>
      </c>
      <c r="C245" s="85">
        <f t="shared" si="2280"/>
        <v>11.263999999999999</v>
      </c>
      <c r="D245" s="194">
        <f t="shared" si="2281"/>
        <v>-9.9999999999999645</v>
      </c>
      <c r="E245" s="84">
        <v>14.58</v>
      </c>
      <c r="F245" s="85">
        <f t="shared" si="2282"/>
        <v>11.664</v>
      </c>
      <c r="G245" s="194">
        <f t="shared" si="2283"/>
        <v>-9.9999999999999645</v>
      </c>
      <c r="H245" s="84">
        <v>14.98</v>
      </c>
      <c r="I245" s="85">
        <f t="shared" si="2284"/>
        <v>11.984</v>
      </c>
      <c r="J245" s="194">
        <f t="shared" si="2285"/>
        <v>-9.9999999999999645</v>
      </c>
      <c r="K245" s="85">
        <v>14.38</v>
      </c>
      <c r="L245" s="85">
        <f t="shared" si="2286"/>
        <v>11.504000000000001</v>
      </c>
      <c r="M245" s="195">
        <f t="shared" si="2287"/>
        <v>-9.9999999999999645</v>
      </c>
      <c r="N245" s="85">
        <v>14.97</v>
      </c>
      <c r="O245" s="85">
        <f t="shared" si="2288"/>
        <v>11.976000000000001</v>
      </c>
      <c r="P245" s="195">
        <f t="shared" si="2289"/>
        <v>-9.9999999999999645</v>
      </c>
      <c r="Q245" s="85">
        <v>12.04</v>
      </c>
      <c r="R245" s="85">
        <f t="shared" si="2290"/>
        <v>9.6319999999999997</v>
      </c>
      <c r="S245" s="195">
        <f t="shared" si="2291"/>
        <v>0</v>
      </c>
      <c r="T245" s="85">
        <v>14.97</v>
      </c>
      <c r="U245" s="85">
        <f t="shared" si="2292"/>
        <v>11.976000000000001</v>
      </c>
      <c r="V245" s="195">
        <f t="shared" si="2293"/>
        <v>-9.9999999999999645</v>
      </c>
      <c r="W245" s="207">
        <v>17.591000000000001</v>
      </c>
      <c r="X245" s="195">
        <f t="shared" si="2294"/>
        <v>0</v>
      </c>
      <c r="Y245" s="85">
        <v>17.84</v>
      </c>
      <c r="Z245" s="194">
        <f t="shared" si="2295"/>
        <v>0</v>
      </c>
      <c r="AA245" s="85">
        <v>18.54</v>
      </c>
      <c r="AB245" s="194">
        <f t="shared" si="2296"/>
        <v>0</v>
      </c>
      <c r="AC245" s="85">
        <v>18.79</v>
      </c>
      <c r="AD245" s="194">
        <f t="shared" si="2297"/>
        <v>0</v>
      </c>
      <c r="AE245" s="84">
        <v>23.28</v>
      </c>
      <c r="AF245" s="85">
        <f t="shared" si="2298"/>
        <v>18.624000000000002</v>
      </c>
      <c r="AG245" s="85">
        <f t="shared" si="2299"/>
        <v>0</v>
      </c>
      <c r="AH245" s="85">
        <v>22.43</v>
      </c>
      <c r="AI245" s="85">
        <f t="shared" si="2300"/>
        <v>17.943999999999999</v>
      </c>
      <c r="AJ245" s="85">
        <f t="shared" si="2301"/>
        <v>0</v>
      </c>
    </row>
    <row r="246" spans="1:36" ht="13.5" thickBot="1" x14ac:dyDescent="0.25">
      <c r="A246" s="178">
        <v>44041</v>
      </c>
      <c r="B246" s="220">
        <v>14.08</v>
      </c>
      <c r="C246" s="85">
        <f t="shared" ref="C246:C248" si="2302">B246/1.25</f>
        <v>11.263999999999999</v>
      </c>
      <c r="D246" s="194">
        <f t="shared" ref="D246:D248" si="2303">(B246-B245)*100</f>
        <v>0</v>
      </c>
      <c r="E246" s="84">
        <v>14.58</v>
      </c>
      <c r="F246" s="85">
        <f t="shared" ref="F246:F248" si="2304">E246/1.25</f>
        <v>11.664</v>
      </c>
      <c r="G246" s="194">
        <f t="shared" ref="G246:G248" si="2305">(E246-E245)*100</f>
        <v>0</v>
      </c>
      <c r="H246" s="84">
        <v>14.98</v>
      </c>
      <c r="I246" s="85">
        <f t="shared" ref="I246:I248" si="2306">H246/1.25</f>
        <v>11.984</v>
      </c>
      <c r="J246" s="194">
        <f t="shared" ref="J246:J248" si="2307">(H246-H245)*100</f>
        <v>0</v>
      </c>
      <c r="K246" s="85">
        <v>14.38</v>
      </c>
      <c r="L246" s="85">
        <f t="shared" ref="L246:L248" si="2308">K246/1.25</f>
        <v>11.504000000000001</v>
      </c>
      <c r="M246" s="195">
        <f t="shared" ref="M246:M248" si="2309">(K246-K245)*100</f>
        <v>0</v>
      </c>
      <c r="N246" s="85">
        <v>14.97</v>
      </c>
      <c r="O246" s="85">
        <f t="shared" ref="O246:O248" si="2310">N246/1.25</f>
        <v>11.976000000000001</v>
      </c>
      <c r="P246" s="195">
        <f t="shared" ref="P246:P248" si="2311">(N246-N245)*100</f>
        <v>0</v>
      </c>
      <c r="Q246" s="85">
        <v>12.04</v>
      </c>
      <c r="R246" s="85">
        <f t="shared" ref="R246:R248" si="2312">Q246/1.25</f>
        <v>9.6319999999999997</v>
      </c>
      <c r="S246" s="195">
        <f t="shared" ref="S246:S248" si="2313">(Q246-Q245)*100</f>
        <v>0</v>
      </c>
      <c r="T246" s="85">
        <v>14.97</v>
      </c>
      <c r="U246" s="85">
        <f t="shared" ref="U246:U248" si="2314">T246/1.25</f>
        <v>11.976000000000001</v>
      </c>
      <c r="V246" s="195">
        <f t="shared" ref="V246:V248" si="2315">(T246-T245)*100</f>
        <v>0</v>
      </c>
      <c r="W246" s="207">
        <v>17.591000000000001</v>
      </c>
      <c r="X246" s="195">
        <f t="shared" ref="X246:X248" si="2316">(W246-W245)*100</f>
        <v>0</v>
      </c>
      <c r="Y246" s="85">
        <v>17.84</v>
      </c>
      <c r="Z246" s="194">
        <f t="shared" ref="Z246:Z248" si="2317">(Y246-Y245)*100</f>
        <v>0</v>
      </c>
      <c r="AA246" s="85">
        <v>18.54</v>
      </c>
      <c r="AB246" s="194">
        <f t="shared" ref="AB246:AB248" si="2318">(AA246-AA245)*100</f>
        <v>0</v>
      </c>
      <c r="AC246" s="85">
        <v>18.79</v>
      </c>
      <c r="AD246" s="194">
        <f t="shared" ref="AD246:AD248" si="2319">(AC246-AC245)*100</f>
        <v>0</v>
      </c>
      <c r="AE246" s="84">
        <v>23.28</v>
      </c>
      <c r="AF246" s="85">
        <f t="shared" ref="AF246:AF248" si="2320">AE246/1.25</f>
        <v>18.624000000000002</v>
      </c>
      <c r="AG246" s="85">
        <f t="shared" ref="AG246:AG248" si="2321">SUM(AE246-AE245)</f>
        <v>0</v>
      </c>
      <c r="AH246" s="85">
        <v>22.43</v>
      </c>
      <c r="AI246" s="85">
        <f t="shared" ref="AI246:AI248" si="2322">AH246/1.25</f>
        <v>17.943999999999999</v>
      </c>
      <c r="AJ246" s="85">
        <f t="shared" ref="AJ246:AJ248" si="2323">SUM(AH246-AH245)</f>
        <v>0</v>
      </c>
    </row>
    <row r="247" spans="1:36" ht="13.5" thickBot="1" x14ac:dyDescent="0.25">
      <c r="A247" s="178">
        <v>44042</v>
      </c>
      <c r="B247" s="220">
        <v>14.08</v>
      </c>
      <c r="C247" s="85">
        <f t="shared" si="2302"/>
        <v>11.263999999999999</v>
      </c>
      <c r="D247" s="194">
        <f t="shared" si="2303"/>
        <v>0</v>
      </c>
      <c r="E247" s="84">
        <v>14.58</v>
      </c>
      <c r="F247" s="85">
        <f t="shared" si="2304"/>
        <v>11.664</v>
      </c>
      <c r="G247" s="194">
        <f t="shared" si="2305"/>
        <v>0</v>
      </c>
      <c r="H247" s="84">
        <v>14.98</v>
      </c>
      <c r="I247" s="85">
        <f t="shared" si="2306"/>
        <v>11.984</v>
      </c>
      <c r="J247" s="194">
        <f t="shared" si="2307"/>
        <v>0</v>
      </c>
      <c r="K247" s="85">
        <v>14.38</v>
      </c>
      <c r="L247" s="85">
        <f t="shared" si="2308"/>
        <v>11.504000000000001</v>
      </c>
      <c r="M247" s="195">
        <f t="shared" si="2309"/>
        <v>0</v>
      </c>
      <c r="N247" s="85">
        <v>14.97</v>
      </c>
      <c r="O247" s="85">
        <f t="shared" si="2310"/>
        <v>11.976000000000001</v>
      </c>
      <c r="P247" s="195">
        <f t="shared" si="2311"/>
        <v>0</v>
      </c>
      <c r="Q247" s="85">
        <v>12.04</v>
      </c>
      <c r="R247" s="85">
        <f t="shared" si="2312"/>
        <v>9.6319999999999997</v>
      </c>
      <c r="S247" s="195">
        <f t="shared" si="2313"/>
        <v>0</v>
      </c>
      <c r="T247" s="85">
        <v>14.97</v>
      </c>
      <c r="U247" s="85">
        <f t="shared" si="2314"/>
        <v>11.976000000000001</v>
      </c>
      <c r="V247" s="195">
        <f t="shared" si="2315"/>
        <v>0</v>
      </c>
      <c r="W247" s="207">
        <v>17.591000000000001</v>
      </c>
      <c r="X247" s="195">
        <f t="shared" si="2316"/>
        <v>0</v>
      </c>
      <c r="Y247" s="85">
        <v>17.84</v>
      </c>
      <c r="Z247" s="194">
        <f t="shared" si="2317"/>
        <v>0</v>
      </c>
      <c r="AA247" s="85">
        <v>18.54</v>
      </c>
      <c r="AB247" s="194">
        <f t="shared" si="2318"/>
        <v>0</v>
      </c>
      <c r="AC247" s="85">
        <v>18.79</v>
      </c>
      <c r="AD247" s="194">
        <f t="shared" si="2319"/>
        <v>0</v>
      </c>
      <c r="AE247" s="84">
        <v>23.28</v>
      </c>
      <c r="AF247" s="85">
        <f t="shared" si="2320"/>
        <v>18.624000000000002</v>
      </c>
      <c r="AG247" s="85">
        <f t="shared" si="2321"/>
        <v>0</v>
      </c>
      <c r="AH247" s="85">
        <v>22.43</v>
      </c>
      <c r="AI247" s="85">
        <f t="shared" si="2322"/>
        <v>17.943999999999999</v>
      </c>
      <c r="AJ247" s="85">
        <f t="shared" si="2323"/>
        <v>0</v>
      </c>
    </row>
    <row r="248" spans="1:36" ht="13.5" thickBot="1" x14ac:dyDescent="0.25">
      <c r="A248" s="179">
        <v>44043</v>
      </c>
      <c r="B248" s="220">
        <v>13.98</v>
      </c>
      <c r="C248" s="85">
        <f t="shared" si="2302"/>
        <v>11.184000000000001</v>
      </c>
      <c r="D248" s="194">
        <f t="shared" si="2303"/>
        <v>-9.9999999999999645</v>
      </c>
      <c r="E248" s="84">
        <v>14.48</v>
      </c>
      <c r="F248" s="85">
        <f t="shared" si="2304"/>
        <v>11.584</v>
      </c>
      <c r="G248" s="194">
        <f t="shared" si="2305"/>
        <v>-9.9999999999999645</v>
      </c>
      <c r="H248" s="84">
        <v>14.88</v>
      </c>
      <c r="I248" s="85">
        <f t="shared" si="2306"/>
        <v>11.904</v>
      </c>
      <c r="J248" s="194">
        <f t="shared" si="2307"/>
        <v>-9.9999999999999645</v>
      </c>
      <c r="K248" s="85">
        <v>14.28</v>
      </c>
      <c r="L248" s="85">
        <f t="shared" si="2308"/>
        <v>11.423999999999999</v>
      </c>
      <c r="M248" s="195">
        <f t="shared" si="2309"/>
        <v>-10.000000000000142</v>
      </c>
      <c r="N248" s="85">
        <v>14.87</v>
      </c>
      <c r="O248" s="85">
        <f t="shared" si="2310"/>
        <v>11.895999999999999</v>
      </c>
      <c r="P248" s="195">
        <f t="shared" si="2311"/>
        <v>-10.000000000000142</v>
      </c>
      <c r="Q248" s="85">
        <v>12.04</v>
      </c>
      <c r="R248" s="85">
        <f t="shared" si="2312"/>
        <v>9.6319999999999997</v>
      </c>
      <c r="S248" s="195">
        <f t="shared" si="2313"/>
        <v>0</v>
      </c>
      <c r="T248" s="85">
        <v>14.87</v>
      </c>
      <c r="U248" s="85">
        <f t="shared" si="2314"/>
        <v>11.895999999999999</v>
      </c>
      <c r="V248" s="195">
        <f t="shared" si="2315"/>
        <v>-10.000000000000142</v>
      </c>
      <c r="W248" s="207">
        <v>17.591000000000001</v>
      </c>
      <c r="X248" s="195">
        <f t="shared" si="2316"/>
        <v>0</v>
      </c>
      <c r="Y248" s="85">
        <v>17.84</v>
      </c>
      <c r="Z248" s="194">
        <f t="shared" si="2317"/>
        <v>0</v>
      </c>
      <c r="AA248" s="85">
        <v>18.54</v>
      </c>
      <c r="AB248" s="194">
        <f t="shared" si="2318"/>
        <v>0</v>
      </c>
      <c r="AC248" s="85">
        <v>18.79</v>
      </c>
      <c r="AD248" s="194">
        <f t="shared" si="2319"/>
        <v>0</v>
      </c>
      <c r="AE248" s="84">
        <v>23.28</v>
      </c>
      <c r="AF248" s="85">
        <f t="shared" si="2320"/>
        <v>18.624000000000002</v>
      </c>
      <c r="AG248" s="85">
        <f t="shared" si="2321"/>
        <v>0</v>
      </c>
      <c r="AH248" s="85">
        <v>22.43</v>
      </c>
      <c r="AI248" s="85">
        <f t="shared" si="2322"/>
        <v>17.943999999999999</v>
      </c>
      <c r="AJ248" s="85">
        <f t="shared" si="2323"/>
        <v>0</v>
      </c>
    </row>
    <row r="250" spans="1:36" ht="51.75" thickBot="1" x14ac:dyDescent="0.25">
      <c r="A250" s="214" t="s">
        <v>1</v>
      </c>
      <c r="B250" s="144" t="s">
        <v>2</v>
      </c>
      <c r="C250" s="144" t="s">
        <v>16</v>
      </c>
      <c r="D250" s="87" t="s">
        <v>5</v>
      </c>
      <c r="E250" s="144" t="s">
        <v>3</v>
      </c>
      <c r="F250" s="144" t="s">
        <v>17</v>
      </c>
      <c r="G250" s="87" t="s">
        <v>5</v>
      </c>
      <c r="H250" s="144" t="s">
        <v>4</v>
      </c>
      <c r="I250" s="144" t="s">
        <v>18</v>
      </c>
      <c r="J250" s="87" t="s">
        <v>5</v>
      </c>
      <c r="K250" s="145" t="s">
        <v>6</v>
      </c>
      <c r="L250" s="145" t="s">
        <v>63</v>
      </c>
      <c r="M250" s="88" t="s">
        <v>5</v>
      </c>
      <c r="N250" s="192" t="s">
        <v>91</v>
      </c>
      <c r="O250" s="192" t="s">
        <v>92</v>
      </c>
      <c r="P250" s="193" t="s">
        <v>5</v>
      </c>
      <c r="Q250" s="215" t="s">
        <v>7</v>
      </c>
      <c r="R250" s="215" t="s">
        <v>20</v>
      </c>
      <c r="S250" s="213" t="s">
        <v>5</v>
      </c>
      <c r="T250" s="146" t="s">
        <v>68</v>
      </c>
      <c r="U250" s="146" t="s">
        <v>69</v>
      </c>
      <c r="V250" s="147" t="s">
        <v>5</v>
      </c>
      <c r="W250" s="203" t="s">
        <v>86</v>
      </c>
      <c r="X250" s="149" t="s">
        <v>5</v>
      </c>
      <c r="Y250" s="198" t="s">
        <v>87</v>
      </c>
      <c r="Z250" s="149" t="s">
        <v>5</v>
      </c>
      <c r="AA250" s="148" t="s">
        <v>88</v>
      </c>
      <c r="AB250" s="149" t="s">
        <v>5</v>
      </c>
      <c r="AC250" s="148" t="s">
        <v>89</v>
      </c>
      <c r="AD250" s="149" t="s">
        <v>5</v>
      </c>
      <c r="AE250" s="90" t="s">
        <v>23</v>
      </c>
      <c r="AF250" s="90" t="s">
        <v>24</v>
      </c>
      <c r="AG250" s="91" t="s">
        <v>5</v>
      </c>
      <c r="AH250" s="90" t="s">
        <v>25</v>
      </c>
      <c r="AI250" s="90" t="s">
        <v>26</v>
      </c>
      <c r="AJ250" s="91" t="s">
        <v>5</v>
      </c>
    </row>
    <row r="251" spans="1:36" x14ac:dyDescent="0.2">
      <c r="A251" s="158" t="s">
        <v>70</v>
      </c>
      <c r="B251" s="150">
        <f>AVERAGE(B254:B282)</f>
        <v>14.192068965517239</v>
      </c>
      <c r="C251" s="151">
        <f>AVERAGE(B251/1.25)</f>
        <v>11.353655172413792</v>
      </c>
      <c r="D251" s="151"/>
      <c r="E251" s="151">
        <f>AVERAGE(E254:E282)</f>
        <v>14.692068965517239</v>
      </c>
      <c r="F251" s="151">
        <f>AVERAGE(E251/1.25)</f>
        <v>11.75365517241379</v>
      </c>
      <c r="G251" s="151"/>
      <c r="H251" s="151">
        <f>AVERAGE(H254:H282)</f>
        <v>15.092068965517241</v>
      </c>
      <c r="I251" s="151">
        <f>AVERAGE(H251/1.25)</f>
        <v>12.073655172413792</v>
      </c>
      <c r="J251" s="151"/>
      <c r="K251" s="151">
        <f>AVERAGE(K254:K282)</f>
        <v>14.342068965517241</v>
      </c>
      <c r="L251" s="151">
        <f>AVERAGE(K251/1.25)</f>
        <v>11.473655172413793</v>
      </c>
      <c r="M251" s="151"/>
      <c r="N251" s="151">
        <f>AVERAGE(N254:N282)</f>
        <v>14.932068965517242</v>
      </c>
      <c r="O251" s="151">
        <f>AVERAGE(N251/1.25)</f>
        <v>11.945655172413794</v>
      </c>
      <c r="P251" s="151"/>
      <c r="Q251" s="151">
        <f>AVERAGE(Q254:Q282)</f>
        <v>12.765862068965518</v>
      </c>
      <c r="R251" s="151">
        <f>AVERAGE(Q251/1.25)</f>
        <v>10.212689655172415</v>
      </c>
      <c r="S251" s="151"/>
      <c r="T251" s="151">
        <f>AVERAGE(T254:T282)</f>
        <v>14.932068965517242</v>
      </c>
      <c r="U251" s="151">
        <f>AVERAGE(T251/1.25)</f>
        <v>11.945655172413794</v>
      </c>
      <c r="V251" s="151"/>
      <c r="W251" s="151">
        <f>AVERAGE(W254:W282)</f>
        <v>17.591000000000005</v>
      </c>
      <c r="X251" s="151"/>
      <c r="Y251" s="151">
        <f>AVERAGE(Y254:Y282)</f>
        <v>17.839999999999989</v>
      </c>
      <c r="Z251" s="151"/>
      <c r="AA251" s="151">
        <f>AVERAGE(AA254:AA282)</f>
        <v>18.540000000000006</v>
      </c>
      <c r="AB251" s="151"/>
      <c r="AC251" s="151">
        <f>AVERAGE(AC254:AC282)</f>
        <v>18.790000000000006</v>
      </c>
      <c r="AD251" s="151"/>
      <c r="AE251" s="151">
        <f>AVERAGE(AE254:AE282)</f>
        <v>23.279999999999983</v>
      </c>
      <c r="AF251" s="151">
        <f>AVERAGE(AE251/1.25)</f>
        <v>18.623999999999988</v>
      </c>
      <c r="AG251" s="151"/>
      <c r="AH251" s="151">
        <f>AVERAGE(AH254:AH282)</f>
        <v>22.429999999999993</v>
      </c>
      <c r="AI251" s="151">
        <f>AVERAGE(AH251/1.25)</f>
        <v>17.943999999999996</v>
      </c>
      <c r="AJ251" s="152"/>
    </row>
    <row r="252" spans="1:36" x14ac:dyDescent="0.2">
      <c r="A252" s="159" t="s">
        <v>53</v>
      </c>
      <c r="B252" s="153">
        <f>AVERAGE(B254:B268)</f>
        <v>14.106666666666662</v>
      </c>
      <c r="C252" s="153">
        <f>AVERAGE(C254:C269)</f>
        <v>11.291500000000003</v>
      </c>
      <c r="D252" s="153"/>
      <c r="E252" s="153">
        <f>AVERAGE(E254:E269)</f>
        <v>14.614374999999995</v>
      </c>
      <c r="F252" s="153">
        <f>AVERAGE(F254:F269)</f>
        <v>11.6915</v>
      </c>
      <c r="G252" s="153"/>
      <c r="H252" s="153">
        <f>AVERAGE(H254:H268)</f>
        <v>15.006666666666666</v>
      </c>
      <c r="I252" s="153">
        <f>AVERAGE(I254:I268)</f>
        <v>12.005333333333336</v>
      </c>
      <c r="J252" s="153"/>
      <c r="K252" s="153">
        <f>AVERAGE(K254:K268)</f>
        <v>14.393333333333338</v>
      </c>
      <c r="L252" s="153">
        <f>AVERAGE(L254:L268)</f>
        <v>11.514666666666667</v>
      </c>
      <c r="M252" s="153"/>
      <c r="N252" s="153">
        <f>AVERAGE(N254:N268)</f>
        <v>14.983333333333333</v>
      </c>
      <c r="O252" s="153">
        <f>AVERAGE(O254:O268)</f>
        <v>11.986666666666668</v>
      </c>
      <c r="P252" s="153"/>
      <c r="Q252" s="153">
        <f>AVERAGE(Q254:Q268)</f>
        <v>12.479999999999999</v>
      </c>
      <c r="R252" s="153">
        <f>AVERAGE(R254:R268)</f>
        <v>9.9839999999999982</v>
      </c>
      <c r="S252" s="153"/>
      <c r="T252" s="153">
        <f>AVERAGE(T254:T268)</f>
        <v>14.983333333333333</v>
      </c>
      <c r="U252" s="153">
        <f>AVERAGE(U254:U268)</f>
        <v>11.986666666666668</v>
      </c>
      <c r="V252" s="153"/>
      <c r="W252" s="153">
        <f>AVERAGE(W254:W268)</f>
        <v>17.591000000000005</v>
      </c>
      <c r="X252" s="153"/>
      <c r="Y252" s="153">
        <f>AVERAGE(Y254:Y268)</f>
        <v>17.84</v>
      </c>
      <c r="Z252" s="153"/>
      <c r="AA252" s="153">
        <f>AVERAGE(AA254:AA268)</f>
        <v>18.54</v>
      </c>
      <c r="AB252" s="153"/>
      <c r="AC252" s="153">
        <f>AVERAGE(AC254:AC268)</f>
        <v>18.79</v>
      </c>
      <c r="AD252" s="153"/>
      <c r="AE252" s="153">
        <f>AVERAGE(AE254:AE268)</f>
        <v>23.279999999999994</v>
      </c>
      <c r="AF252" s="153">
        <f>AVERAGE(AF254:AF268)</f>
        <v>18.624000000000002</v>
      </c>
      <c r="AG252" s="153"/>
      <c r="AH252" s="153">
        <f>AVERAGE(AH254:AH268)</f>
        <v>22.430000000000003</v>
      </c>
      <c r="AI252" s="153">
        <f>AVERAGE(AI254:AI268)</f>
        <v>17.943999999999996</v>
      </c>
      <c r="AJ252" s="153"/>
    </row>
    <row r="253" spans="1:36" ht="13.5" thickBot="1" x14ac:dyDescent="0.25">
      <c r="A253" s="183" t="s">
        <v>54</v>
      </c>
      <c r="B253" s="162">
        <f>AVERAGE(B269:B283)</f>
        <v>14.279999999999998</v>
      </c>
      <c r="C253" s="162">
        <f>AVERAGE(C269:C282)</f>
        <v>11.426857142857143</v>
      </c>
      <c r="D253" s="162"/>
      <c r="E253" s="162">
        <f>AVERAGE(E269:E282)</f>
        <v>14.783571428571426</v>
      </c>
      <c r="F253" s="162">
        <f>AVERAGE(F269:F282)</f>
        <v>11.826857142857142</v>
      </c>
      <c r="G253" s="162"/>
      <c r="H253" s="162">
        <f>AVERAGE(H269:H282)</f>
        <v>15.18357142857143</v>
      </c>
      <c r="I253" s="162">
        <f>AVERAGE(I269:I282)</f>
        <v>12.146857142857144</v>
      </c>
      <c r="J253" s="162"/>
      <c r="K253" s="162">
        <f>AVERAGE(K269:K282)</f>
        <v>14.287142857142857</v>
      </c>
      <c r="L253" s="162">
        <f>AVERAGE(L269:L282)</f>
        <v>11.429714285714285</v>
      </c>
      <c r="M253" s="162"/>
      <c r="N253" s="162">
        <f>AVERAGE(N269:N282)</f>
        <v>14.877142857142859</v>
      </c>
      <c r="O253" s="162">
        <f>AVERAGE(O269:O282)</f>
        <v>11.901714285714286</v>
      </c>
      <c r="P253" s="162"/>
      <c r="Q253" s="162">
        <f>AVERAGE(Q269:Q282)</f>
        <v>13.072142857142856</v>
      </c>
      <c r="R253" s="162">
        <f>AVERAGE(R269:R282)</f>
        <v>10.457714285714287</v>
      </c>
      <c r="S253" s="162"/>
      <c r="T253" s="162">
        <f>AVERAGE(T269:T282)</f>
        <v>14.877142857142859</v>
      </c>
      <c r="U253" s="162">
        <f>AVERAGE(U269:U282)</f>
        <v>11.901714285714286</v>
      </c>
      <c r="V253" s="162"/>
      <c r="W253" s="162">
        <f>AVERAGE(W269:W282)</f>
        <v>17.591000000000005</v>
      </c>
      <c r="X253" s="162"/>
      <c r="Y253" s="162">
        <f>AVERAGE(Y269:Y282)</f>
        <v>17.84</v>
      </c>
      <c r="Z253" s="162"/>
      <c r="AA253" s="162">
        <f>AVERAGE(AA269:AA282)</f>
        <v>18.539999999999996</v>
      </c>
      <c r="AB253" s="162"/>
      <c r="AC253" s="162">
        <f>AVERAGE(AC269:AC282)</f>
        <v>18.789999999999996</v>
      </c>
      <c r="AD253" s="162"/>
      <c r="AE253" s="162">
        <f>AVERAGE(AE269:AE282)</f>
        <v>23.279999999999998</v>
      </c>
      <c r="AF253" s="162">
        <f>AVERAGE(AF269:AF282)</f>
        <v>18.623999999999999</v>
      </c>
      <c r="AG253" s="162"/>
      <c r="AH253" s="162">
        <f>AVERAGE(AH269:AH282)</f>
        <v>22.430000000000003</v>
      </c>
      <c r="AI253" s="162">
        <f>AVERAGE(AI269:AI282)</f>
        <v>17.943999999999996</v>
      </c>
      <c r="AJ253" s="162"/>
    </row>
    <row r="254" spans="1:36" ht="13.5" thickBot="1" x14ac:dyDescent="0.25">
      <c r="A254" s="178">
        <v>44044</v>
      </c>
      <c r="B254" s="220">
        <v>13.98</v>
      </c>
      <c r="C254" s="85">
        <f t="shared" ref="C254:C256" si="2324">B254/1.25</f>
        <v>11.184000000000001</v>
      </c>
      <c r="D254" s="194">
        <f>(B254-B248)*100</f>
        <v>0</v>
      </c>
      <c r="E254" s="84">
        <v>14.48</v>
      </c>
      <c r="F254" s="85">
        <f t="shared" ref="F254:F256" si="2325">E254/1.25</f>
        <v>11.584</v>
      </c>
      <c r="G254" s="194">
        <f>(E254-E248)*100</f>
        <v>0</v>
      </c>
      <c r="H254" s="84">
        <v>14.88</v>
      </c>
      <c r="I254" s="85">
        <f t="shared" ref="I254:I256" si="2326">H254/1.25</f>
        <v>11.904</v>
      </c>
      <c r="J254" s="194">
        <f>(H254-H248)*100</f>
        <v>0</v>
      </c>
      <c r="K254" s="85">
        <v>14.28</v>
      </c>
      <c r="L254" s="85">
        <f t="shared" ref="L254:L256" si="2327">K254/1.25</f>
        <v>11.423999999999999</v>
      </c>
      <c r="M254" s="195">
        <f>(K254-K248)*100</f>
        <v>0</v>
      </c>
      <c r="N254" s="85">
        <v>14.87</v>
      </c>
      <c r="O254" s="85">
        <f t="shared" ref="O254:O256" si="2328">N254/1.25</f>
        <v>11.895999999999999</v>
      </c>
      <c r="P254" s="195">
        <f>(N254-N248)*100</f>
        <v>0</v>
      </c>
      <c r="Q254" s="85">
        <v>12.04</v>
      </c>
      <c r="R254" s="85">
        <f t="shared" ref="R254:R256" si="2329">Q254/1.25</f>
        <v>9.6319999999999997</v>
      </c>
      <c r="S254" s="195">
        <f>(Q254-Q248)*100</f>
        <v>0</v>
      </c>
      <c r="T254" s="85">
        <v>14.87</v>
      </c>
      <c r="U254" s="85">
        <f t="shared" ref="U254:U256" si="2330">T254/1.25</f>
        <v>11.895999999999999</v>
      </c>
      <c r="V254" s="195">
        <f>(T254-T248)*100</f>
        <v>0</v>
      </c>
      <c r="W254" s="207">
        <v>17.591000000000001</v>
      </c>
      <c r="X254" s="195">
        <f>(W254-W248)*100</f>
        <v>0</v>
      </c>
      <c r="Y254" s="85">
        <v>17.84</v>
      </c>
      <c r="Z254" s="194">
        <f>(Y254-Y248)*100</f>
        <v>0</v>
      </c>
      <c r="AA254" s="85">
        <v>18.54</v>
      </c>
      <c r="AB254" s="194">
        <f>(AA254-AA248)*100</f>
        <v>0</v>
      </c>
      <c r="AC254" s="85">
        <v>18.79</v>
      </c>
      <c r="AD254" s="194">
        <f>(AC254-AC248)*100</f>
        <v>0</v>
      </c>
      <c r="AE254" s="84">
        <v>23.28</v>
      </c>
      <c r="AF254" s="85">
        <f t="shared" ref="AF254:AF256" si="2331">AE254/1.25</f>
        <v>18.624000000000002</v>
      </c>
      <c r="AG254" s="85">
        <f>SUM(AE254-AE248)</f>
        <v>0</v>
      </c>
      <c r="AH254" s="85">
        <v>22.43</v>
      </c>
      <c r="AI254" s="85">
        <f t="shared" ref="AI254:AI256" si="2332">AH254/1.25</f>
        <v>17.943999999999999</v>
      </c>
      <c r="AJ254" s="85">
        <f>SUM(AH254-AH248)</f>
        <v>0</v>
      </c>
    </row>
    <row r="255" spans="1:36" ht="13.5" thickBot="1" x14ac:dyDescent="0.25">
      <c r="A255" s="178">
        <v>44045</v>
      </c>
      <c r="B255" s="220">
        <v>13.98</v>
      </c>
      <c r="C255" s="85">
        <f t="shared" si="2324"/>
        <v>11.184000000000001</v>
      </c>
      <c r="D255" s="194">
        <f t="shared" ref="D255:D256" si="2333">(B255-B254)*100</f>
        <v>0</v>
      </c>
      <c r="E255" s="84">
        <v>14.48</v>
      </c>
      <c r="F255" s="85">
        <f t="shared" si="2325"/>
        <v>11.584</v>
      </c>
      <c r="G255" s="194">
        <f t="shared" ref="G255:G256" si="2334">(E255-E254)*100</f>
        <v>0</v>
      </c>
      <c r="H255" s="84">
        <v>14.88</v>
      </c>
      <c r="I255" s="85">
        <f t="shared" si="2326"/>
        <v>11.904</v>
      </c>
      <c r="J255" s="194">
        <f t="shared" ref="J255:J256" si="2335">(H255-H254)*100</f>
        <v>0</v>
      </c>
      <c r="K255" s="85">
        <v>14.28</v>
      </c>
      <c r="L255" s="85">
        <f t="shared" si="2327"/>
        <v>11.423999999999999</v>
      </c>
      <c r="M255" s="195">
        <f t="shared" ref="M255:M256" si="2336">(K255-K254)*100</f>
        <v>0</v>
      </c>
      <c r="N255" s="85">
        <v>14.87</v>
      </c>
      <c r="O255" s="85">
        <f t="shared" si="2328"/>
        <v>11.895999999999999</v>
      </c>
      <c r="P255" s="195">
        <f t="shared" ref="P255:P256" si="2337">(N255-N254)*100</f>
        <v>0</v>
      </c>
      <c r="Q255" s="85">
        <v>12.04</v>
      </c>
      <c r="R255" s="85">
        <f t="shared" si="2329"/>
        <v>9.6319999999999997</v>
      </c>
      <c r="S255" s="195">
        <f t="shared" ref="S255:S256" si="2338">(Q255-Q254)*100</f>
        <v>0</v>
      </c>
      <c r="T255" s="85">
        <v>14.87</v>
      </c>
      <c r="U255" s="85">
        <f t="shared" si="2330"/>
        <v>11.895999999999999</v>
      </c>
      <c r="V255" s="195">
        <f t="shared" ref="V255:V256" si="2339">(T255-T254)*100</f>
        <v>0</v>
      </c>
      <c r="W255" s="207">
        <v>17.591000000000001</v>
      </c>
      <c r="X255" s="195">
        <f t="shared" ref="X255:X256" si="2340">(W255-W254)*100</f>
        <v>0</v>
      </c>
      <c r="Y255" s="85">
        <v>17.84</v>
      </c>
      <c r="Z255" s="194">
        <f t="shared" ref="Z255:Z256" si="2341">(Y255-Y254)*100</f>
        <v>0</v>
      </c>
      <c r="AA255" s="85">
        <v>18.54</v>
      </c>
      <c r="AB255" s="194">
        <f t="shared" ref="AB255:AB256" si="2342">(AA255-AA254)*100</f>
        <v>0</v>
      </c>
      <c r="AC255" s="85">
        <v>18.79</v>
      </c>
      <c r="AD255" s="194">
        <f t="shared" ref="AD255:AD256" si="2343">(AC255-AC254)*100</f>
        <v>0</v>
      </c>
      <c r="AE255" s="84">
        <v>23.28</v>
      </c>
      <c r="AF255" s="85">
        <f t="shared" si="2331"/>
        <v>18.624000000000002</v>
      </c>
      <c r="AG255" s="85">
        <f t="shared" ref="AG255:AG256" si="2344">SUM(AE255-AE254)</f>
        <v>0</v>
      </c>
      <c r="AH255" s="85">
        <v>22.43</v>
      </c>
      <c r="AI255" s="85">
        <f t="shared" si="2332"/>
        <v>17.943999999999999</v>
      </c>
      <c r="AJ255" s="85">
        <f t="shared" ref="AJ255:AJ256" si="2345">SUM(AH255-AH254)</f>
        <v>0</v>
      </c>
    </row>
    <row r="256" spans="1:36" ht="13.5" thickBot="1" x14ac:dyDescent="0.25">
      <c r="A256" s="178">
        <v>44046</v>
      </c>
      <c r="B256" s="220">
        <v>13.88</v>
      </c>
      <c r="C256" s="85">
        <f t="shared" si="2324"/>
        <v>11.104000000000001</v>
      </c>
      <c r="D256" s="194">
        <f t="shared" si="2333"/>
        <v>-9.9999999999999645</v>
      </c>
      <c r="E256" s="84">
        <v>14.38</v>
      </c>
      <c r="F256" s="85">
        <f t="shared" si="2325"/>
        <v>11.504000000000001</v>
      </c>
      <c r="G256" s="194">
        <f t="shared" si="2334"/>
        <v>-9.9999999999999645</v>
      </c>
      <c r="H256" s="84">
        <v>14.78</v>
      </c>
      <c r="I256" s="85">
        <f t="shared" si="2326"/>
        <v>11.824</v>
      </c>
      <c r="J256" s="194">
        <f t="shared" si="2335"/>
        <v>-10.000000000000142</v>
      </c>
      <c r="K256" s="85">
        <v>14.28</v>
      </c>
      <c r="L256" s="85">
        <f t="shared" si="2327"/>
        <v>11.423999999999999</v>
      </c>
      <c r="M256" s="195">
        <f t="shared" si="2336"/>
        <v>0</v>
      </c>
      <c r="N256" s="85">
        <v>14.87</v>
      </c>
      <c r="O256" s="85">
        <f t="shared" si="2328"/>
        <v>11.895999999999999</v>
      </c>
      <c r="P256" s="195">
        <f t="shared" si="2337"/>
        <v>0</v>
      </c>
      <c r="Q256" s="85">
        <v>12.04</v>
      </c>
      <c r="R256" s="85">
        <f t="shared" si="2329"/>
        <v>9.6319999999999997</v>
      </c>
      <c r="S256" s="195">
        <f t="shared" si="2338"/>
        <v>0</v>
      </c>
      <c r="T256" s="85">
        <v>14.87</v>
      </c>
      <c r="U256" s="85">
        <f t="shared" si="2330"/>
        <v>11.895999999999999</v>
      </c>
      <c r="V256" s="195">
        <f t="shared" si="2339"/>
        <v>0</v>
      </c>
      <c r="W256" s="207">
        <v>17.591000000000001</v>
      </c>
      <c r="X256" s="195">
        <f t="shared" si="2340"/>
        <v>0</v>
      </c>
      <c r="Y256" s="85">
        <v>17.84</v>
      </c>
      <c r="Z256" s="194">
        <f t="shared" si="2341"/>
        <v>0</v>
      </c>
      <c r="AA256" s="85">
        <v>18.54</v>
      </c>
      <c r="AB256" s="194">
        <f t="shared" si="2342"/>
        <v>0</v>
      </c>
      <c r="AC256" s="85">
        <v>18.79</v>
      </c>
      <c r="AD256" s="194">
        <f t="shared" si="2343"/>
        <v>0</v>
      </c>
      <c r="AE256" s="84">
        <v>23.28</v>
      </c>
      <c r="AF256" s="85">
        <f t="shared" si="2331"/>
        <v>18.624000000000002</v>
      </c>
      <c r="AG256" s="85">
        <f t="shared" si="2344"/>
        <v>0</v>
      </c>
      <c r="AH256" s="85">
        <v>22.43</v>
      </c>
      <c r="AI256" s="85">
        <f t="shared" si="2332"/>
        <v>17.943999999999999</v>
      </c>
      <c r="AJ256" s="85">
        <f t="shared" si="2345"/>
        <v>0</v>
      </c>
    </row>
    <row r="257" spans="1:36" ht="13.5" thickBot="1" x14ac:dyDescent="0.25">
      <c r="A257" s="178">
        <v>44047</v>
      </c>
      <c r="B257" s="220">
        <v>14.03</v>
      </c>
      <c r="C257" s="85">
        <f t="shared" ref="C257" si="2346">B257/1.25</f>
        <v>11.224</v>
      </c>
      <c r="D257" s="194">
        <f t="shared" ref="D257" si="2347">(B257-B256)*100</f>
        <v>14.999999999999858</v>
      </c>
      <c r="E257" s="84">
        <v>14.53</v>
      </c>
      <c r="F257" s="85">
        <f t="shared" ref="F257" si="2348">E257/1.25</f>
        <v>11.623999999999999</v>
      </c>
      <c r="G257" s="194">
        <f t="shared" ref="G257" si="2349">(E257-E256)*100</f>
        <v>14.999999999999858</v>
      </c>
      <c r="H257" s="84">
        <v>14.93</v>
      </c>
      <c r="I257" s="85">
        <f t="shared" ref="I257" si="2350">H257/1.25</f>
        <v>11.943999999999999</v>
      </c>
      <c r="J257" s="194">
        <f t="shared" ref="J257" si="2351">(H257-H256)*100</f>
        <v>15.000000000000036</v>
      </c>
      <c r="K257" s="85">
        <v>14.43</v>
      </c>
      <c r="L257" s="85">
        <f t="shared" ref="L257" si="2352">K257/1.25</f>
        <v>11.544</v>
      </c>
      <c r="M257" s="195">
        <f t="shared" ref="M257" si="2353">(K257-K256)*100</f>
        <v>15.000000000000036</v>
      </c>
      <c r="N257" s="85">
        <v>15.02</v>
      </c>
      <c r="O257" s="85">
        <f t="shared" ref="O257" si="2354">N257/1.25</f>
        <v>12.016</v>
      </c>
      <c r="P257" s="195">
        <f t="shared" ref="P257" si="2355">(N257-N256)*100</f>
        <v>15.000000000000036</v>
      </c>
      <c r="Q257" s="85">
        <v>12.24</v>
      </c>
      <c r="R257" s="85">
        <f t="shared" ref="R257" si="2356">Q257/1.25</f>
        <v>9.7919999999999998</v>
      </c>
      <c r="S257" s="195">
        <f t="shared" ref="S257" si="2357">(Q257-Q256)*100</f>
        <v>20.000000000000107</v>
      </c>
      <c r="T257" s="85">
        <v>15.02</v>
      </c>
      <c r="U257" s="85">
        <f t="shared" ref="U257" si="2358">T257/1.25</f>
        <v>12.016</v>
      </c>
      <c r="V257" s="195">
        <f t="shared" ref="V257" si="2359">(T257-T256)*100</f>
        <v>15.000000000000036</v>
      </c>
      <c r="W257" s="207">
        <v>17.591000000000001</v>
      </c>
      <c r="X257" s="195">
        <f t="shared" ref="X257" si="2360">(W257-W256)*100</f>
        <v>0</v>
      </c>
      <c r="Y257" s="85">
        <v>17.84</v>
      </c>
      <c r="Z257" s="194">
        <f t="shared" ref="Z257" si="2361">(Y257-Y256)*100</f>
        <v>0</v>
      </c>
      <c r="AA257" s="85">
        <v>18.54</v>
      </c>
      <c r="AB257" s="194">
        <f t="shared" ref="AB257" si="2362">(AA257-AA256)*100</f>
        <v>0</v>
      </c>
      <c r="AC257" s="85">
        <v>18.79</v>
      </c>
      <c r="AD257" s="194">
        <f t="shared" ref="AD257" si="2363">(AC257-AC256)*100</f>
        <v>0</v>
      </c>
      <c r="AE257" s="84">
        <v>23.28</v>
      </c>
      <c r="AF257" s="85">
        <f t="shared" ref="AF257" si="2364">AE257/1.25</f>
        <v>18.624000000000002</v>
      </c>
      <c r="AG257" s="85">
        <f t="shared" ref="AG257" si="2365">SUM(AE257-AE256)</f>
        <v>0</v>
      </c>
      <c r="AH257" s="85">
        <v>22.43</v>
      </c>
      <c r="AI257" s="85">
        <f t="shared" ref="AI257" si="2366">AH257/1.25</f>
        <v>17.943999999999999</v>
      </c>
      <c r="AJ257" s="85">
        <f t="shared" ref="AJ257" si="2367">SUM(AH257-AH256)</f>
        <v>0</v>
      </c>
    </row>
    <row r="258" spans="1:36" ht="13.5" thickBot="1" x14ac:dyDescent="0.25">
      <c r="A258" s="178">
        <v>44048</v>
      </c>
      <c r="B258" s="220">
        <v>14.03</v>
      </c>
      <c r="C258" s="85">
        <f t="shared" ref="C258:C259" si="2368">B258/1.25</f>
        <v>11.224</v>
      </c>
      <c r="D258" s="194">
        <f t="shared" ref="D258:D259" si="2369">(B258-B257)*100</f>
        <v>0</v>
      </c>
      <c r="E258" s="84">
        <v>14.53</v>
      </c>
      <c r="F258" s="85">
        <f t="shared" ref="F258:F259" si="2370">E258/1.25</f>
        <v>11.623999999999999</v>
      </c>
      <c r="G258" s="194">
        <f t="shared" ref="G258:G259" si="2371">(E258-E257)*100</f>
        <v>0</v>
      </c>
      <c r="H258" s="84">
        <v>14.93</v>
      </c>
      <c r="I258" s="85">
        <f t="shared" ref="I258:I259" si="2372">H258/1.25</f>
        <v>11.943999999999999</v>
      </c>
      <c r="J258" s="194">
        <f t="shared" ref="J258:J259" si="2373">(H258-H257)*100</f>
        <v>0</v>
      </c>
      <c r="K258" s="85">
        <v>14.43</v>
      </c>
      <c r="L258" s="85">
        <f t="shared" ref="L258:L259" si="2374">K258/1.25</f>
        <v>11.544</v>
      </c>
      <c r="M258" s="195">
        <f t="shared" ref="M258:M259" si="2375">(K258-K257)*100</f>
        <v>0</v>
      </c>
      <c r="N258" s="85">
        <v>15.02</v>
      </c>
      <c r="O258" s="85">
        <f t="shared" ref="O258:O259" si="2376">N258/1.25</f>
        <v>12.016</v>
      </c>
      <c r="P258" s="195">
        <f t="shared" ref="P258:P259" si="2377">(N258-N257)*100</f>
        <v>0</v>
      </c>
      <c r="Q258" s="85">
        <v>12.24</v>
      </c>
      <c r="R258" s="85">
        <f t="shared" ref="R258:R259" si="2378">Q258/1.25</f>
        <v>9.7919999999999998</v>
      </c>
      <c r="S258" s="195">
        <f t="shared" ref="S258:S259" si="2379">(Q258-Q257)*100</f>
        <v>0</v>
      </c>
      <c r="T258" s="85">
        <v>15.02</v>
      </c>
      <c r="U258" s="85">
        <f t="shared" ref="U258:U259" si="2380">T258/1.25</f>
        <v>12.016</v>
      </c>
      <c r="V258" s="195">
        <f t="shared" ref="V258:V259" si="2381">(T258-T257)*100</f>
        <v>0</v>
      </c>
      <c r="W258" s="207">
        <v>17.591000000000001</v>
      </c>
      <c r="X258" s="195">
        <f t="shared" ref="X258:X259" si="2382">(W258-W257)*100</f>
        <v>0</v>
      </c>
      <c r="Y258" s="85">
        <v>17.84</v>
      </c>
      <c r="Z258" s="194">
        <f t="shared" ref="Z258:Z259" si="2383">(Y258-Y257)*100</f>
        <v>0</v>
      </c>
      <c r="AA258" s="85">
        <v>18.54</v>
      </c>
      <c r="AB258" s="194">
        <f t="shared" ref="AB258:AB259" si="2384">(AA258-AA257)*100</f>
        <v>0</v>
      </c>
      <c r="AC258" s="85">
        <v>18.79</v>
      </c>
      <c r="AD258" s="194">
        <f t="shared" ref="AD258:AD259" si="2385">(AC258-AC257)*100</f>
        <v>0</v>
      </c>
      <c r="AE258" s="84">
        <v>23.28</v>
      </c>
      <c r="AF258" s="85">
        <f t="shared" ref="AF258:AF259" si="2386">AE258/1.25</f>
        <v>18.624000000000002</v>
      </c>
      <c r="AG258" s="85">
        <f t="shared" ref="AG258:AG259" si="2387">SUM(AE258-AE257)</f>
        <v>0</v>
      </c>
      <c r="AH258" s="85">
        <v>22.43</v>
      </c>
      <c r="AI258" s="85">
        <f t="shared" ref="AI258:AI259" si="2388">AH258/1.25</f>
        <v>17.943999999999999</v>
      </c>
      <c r="AJ258" s="85">
        <f t="shared" ref="AJ258:AJ259" si="2389">SUM(AH258-AH257)</f>
        <v>0</v>
      </c>
    </row>
    <row r="259" spans="1:36" ht="13.5" thickBot="1" x14ac:dyDescent="0.25">
      <c r="A259" s="178">
        <v>44049</v>
      </c>
      <c r="B259" s="220">
        <v>14.13</v>
      </c>
      <c r="C259" s="85">
        <f t="shared" si="2368"/>
        <v>11.304</v>
      </c>
      <c r="D259" s="194">
        <f t="shared" si="2369"/>
        <v>10.000000000000142</v>
      </c>
      <c r="E259" s="84">
        <v>14.63</v>
      </c>
      <c r="F259" s="85">
        <f t="shared" si="2370"/>
        <v>11.704000000000001</v>
      </c>
      <c r="G259" s="194">
        <f t="shared" si="2371"/>
        <v>10.000000000000142</v>
      </c>
      <c r="H259" s="84">
        <v>15.03</v>
      </c>
      <c r="I259" s="85">
        <f t="shared" si="2372"/>
        <v>12.023999999999999</v>
      </c>
      <c r="J259" s="194">
        <f t="shared" si="2373"/>
        <v>9.9999999999999645</v>
      </c>
      <c r="K259" s="85">
        <v>14.53</v>
      </c>
      <c r="L259" s="85">
        <f t="shared" si="2374"/>
        <v>11.623999999999999</v>
      </c>
      <c r="M259" s="195">
        <f t="shared" si="2375"/>
        <v>9.9999999999999645</v>
      </c>
      <c r="N259" s="85">
        <v>15.12</v>
      </c>
      <c r="O259" s="85">
        <f t="shared" si="2376"/>
        <v>12.096</v>
      </c>
      <c r="P259" s="195">
        <f t="shared" si="2377"/>
        <v>9.9999999999999645</v>
      </c>
      <c r="Q259" s="85">
        <v>12.54</v>
      </c>
      <c r="R259" s="85">
        <f t="shared" si="2378"/>
        <v>10.032</v>
      </c>
      <c r="S259" s="195">
        <f t="shared" si="2379"/>
        <v>29.999999999999893</v>
      </c>
      <c r="T259" s="85">
        <v>15.12</v>
      </c>
      <c r="U259" s="85">
        <f t="shared" si="2380"/>
        <v>12.096</v>
      </c>
      <c r="V259" s="195">
        <f t="shared" si="2381"/>
        <v>9.9999999999999645</v>
      </c>
      <c r="W259" s="207">
        <v>17.591000000000001</v>
      </c>
      <c r="X259" s="195">
        <f t="shared" si="2382"/>
        <v>0</v>
      </c>
      <c r="Y259" s="85">
        <v>17.84</v>
      </c>
      <c r="Z259" s="194">
        <f t="shared" si="2383"/>
        <v>0</v>
      </c>
      <c r="AA259" s="85">
        <v>18.54</v>
      </c>
      <c r="AB259" s="194">
        <f t="shared" si="2384"/>
        <v>0</v>
      </c>
      <c r="AC259" s="85">
        <v>18.79</v>
      </c>
      <c r="AD259" s="194">
        <f t="shared" si="2385"/>
        <v>0</v>
      </c>
      <c r="AE259" s="84">
        <v>23.28</v>
      </c>
      <c r="AF259" s="85">
        <f t="shared" si="2386"/>
        <v>18.624000000000002</v>
      </c>
      <c r="AG259" s="85">
        <f t="shared" si="2387"/>
        <v>0</v>
      </c>
      <c r="AH259" s="85">
        <v>22.43</v>
      </c>
      <c r="AI259" s="85">
        <f t="shared" si="2388"/>
        <v>17.943999999999999</v>
      </c>
      <c r="AJ259" s="85">
        <f t="shared" si="2389"/>
        <v>0</v>
      </c>
    </row>
    <row r="260" spans="1:36" ht="13.5" thickBot="1" x14ac:dyDescent="0.25">
      <c r="A260" s="178">
        <v>44050</v>
      </c>
      <c r="B260" s="220">
        <v>14.13</v>
      </c>
      <c r="C260" s="85">
        <f t="shared" ref="C260" si="2390">B260/1.25</f>
        <v>11.304</v>
      </c>
      <c r="D260" s="194">
        <f t="shared" ref="D260" si="2391">(B260-B259)*100</f>
        <v>0</v>
      </c>
      <c r="E260" s="84">
        <v>14.63</v>
      </c>
      <c r="F260" s="85">
        <f t="shared" ref="F260" si="2392">E260/1.25</f>
        <v>11.704000000000001</v>
      </c>
      <c r="G260" s="194">
        <f t="shared" ref="G260" si="2393">(E260-E259)*100</f>
        <v>0</v>
      </c>
      <c r="H260" s="84">
        <v>15.03</v>
      </c>
      <c r="I260" s="85">
        <f t="shared" ref="I260" si="2394">H260/1.25</f>
        <v>12.023999999999999</v>
      </c>
      <c r="J260" s="194">
        <f t="shared" ref="J260" si="2395">(H260-H259)*100</f>
        <v>0</v>
      </c>
      <c r="K260" s="85">
        <v>14.43</v>
      </c>
      <c r="L260" s="85">
        <f t="shared" ref="L260" si="2396">K260/1.25</f>
        <v>11.544</v>
      </c>
      <c r="M260" s="195">
        <f t="shared" ref="M260" si="2397">(K260-K259)*100</f>
        <v>-9.9999999999999645</v>
      </c>
      <c r="N260" s="85">
        <v>15.02</v>
      </c>
      <c r="O260" s="85">
        <f t="shared" ref="O260" si="2398">N260/1.25</f>
        <v>12.016</v>
      </c>
      <c r="P260" s="195">
        <f t="shared" ref="P260" si="2399">(N260-N259)*100</f>
        <v>-9.9999999999999645</v>
      </c>
      <c r="Q260" s="85">
        <v>12.54</v>
      </c>
      <c r="R260" s="85">
        <f t="shared" ref="R260" si="2400">Q260/1.25</f>
        <v>10.032</v>
      </c>
      <c r="S260" s="195">
        <f t="shared" ref="S260" si="2401">(Q260-Q259)*100</f>
        <v>0</v>
      </c>
      <c r="T260" s="85">
        <v>15.02</v>
      </c>
      <c r="U260" s="85">
        <f t="shared" ref="U260" si="2402">T260/1.25</f>
        <v>12.016</v>
      </c>
      <c r="V260" s="195">
        <f t="shared" ref="V260" si="2403">(T260-T259)*100</f>
        <v>-9.9999999999999645</v>
      </c>
      <c r="W260" s="207">
        <v>17.591000000000001</v>
      </c>
      <c r="X260" s="195">
        <f t="shared" ref="X260" si="2404">(W260-W259)*100</f>
        <v>0</v>
      </c>
      <c r="Y260" s="85">
        <v>17.84</v>
      </c>
      <c r="Z260" s="194">
        <f t="shared" ref="Z260" si="2405">(Y260-Y259)*100</f>
        <v>0</v>
      </c>
      <c r="AA260" s="85">
        <v>18.54</v>
      </c>
      <c r="AB260" s="194">
        <f t="shared" ref="AB260" si="2406">(AA260-AA259)*100</f>
        <v>0</v>
      </c>
      <c r="AC260" s="85">
        <v>18.79</v>
      </c>
      <c r="AD260" s="194">
        <f t="shared" ref="AD260" si="2407">(AC260-AC259)*100</f>
        <v>0</v>
      </c>
      <c r="AE260" s="84">
        <v>23.28</v>
      </c>
      <c r="AF260" s="85">
        <f t="shared" ref="AF260" si="2408">AE260/1.25</f>
        <v>18.624000000000002</v>
      </c>
      <c r="AG260" s="85">
        <f t="shared" ref="AG260" si="2409">SUM(AE260-AE259)</f>
        <v>0</v>
      </c>
      <c r="AH260" s="85">
        <v>22.43</v>
      </c>
      <c r="AI260" s="85">
        <f t="shared" ref="AI260" si="2410">AH260/1.25</f>
        <v>17.943999999999999</v>
      </c>
      <c r="AJ260" s="85">
        <f t="shared" ref="AJ260" si="2411">SUM(AH260-AH259)</f>
        <v>0</v>
      </c>
    </row>
    <row r="261" spans="1:36" ht="13.5" thickBot="1" x14ac:dyDescent="0.25">
      <c r="A261" s="178">
        <v>44051</v>
      </c>
      <c r="B261" s="220">
        <v>14.13</v>
      </c>
      <c r="C261" s="85">
        <f t="shared" ref="C261:C265" si="2412">B261/1.25</f>
        <v>11.304</v>
      </c>
      <c r="D261" s="194">
        <f t="shared" ref="D261:D265" si="2413">(B261-B260)*100</f>
        <v>0</v>
      </c>
      <c r="E261" s="84">
        <v>14.63</v>
      </c>
      <c r="F261" s="85">
        <f t="shared" ref="F261:F265" si="2414">E261/1.25</f>
        <v>11.704000000000001</v>
      </c>
      <c r="G261" s="194">
        <f t="shared" ref="G261:G265" si="2415">(E261-E260)*100</f>
        <v>0</v>
      </c>
      <c r="H261" s="84">
        <v>15.03</v>
      </c>
      <c r="I261" s="85">
        <f t="shared" ref="I261:I265" si="2416">H261/1.25</f>
        <v>12.023999999999999</v>
      </c>
      <c r="J261" s="194">
        <f t="shared" ref="J261:J265" si="2417">(H261-H260)*100</f>
        <v>0</v>
      </c>
      <c r="K261" s="85">
        <v>14.43</v>
      </c>
      <c r="L261" s="85">
        <f t="shared" ref="L261:L265" si="2418">K261/1.25</f>
        <v>11.544</v>
      </c>
      <c r="M261" s="195">
        <f t="shared" ref="M261:M265" si="2419">(K261-K260)*100</f>
        <v>0</v>
      </c>
      <c r="N261" s="85">
        <v>15.02</v>
      </c>
      <c r="O261" s="85">
        <f t="shared" ref="O261:O265" si="2420">N261/1.25</f>
        <v>12.016</v>
      </c>
      <c r="P261" s="195">
        <f t="shared" ref="P261:P265" si="2421">(N261-N260)*100</f>
        <v>0</v>
      </c>
      <c r="Q261" s="85">
        <v>12.54</v>
      </c>
      <c r="R261" s="85">
        <f t="shared" ref="R261:R265" si="2422">Q261/1.25</f>
        <v>10.032</v>
      </c>
      <c r="S261" s="195">
        <f t="shared" ref="S261:S265" si="2423">(Q261-Q260)*100</f>
        <v>0</v>
      </c>
      <c r="T261" s="85">
        <v>15.02</v>
      </c>
      <c r="U261" s="85">
        <f t="shared" ref="U261:U265" si="2424">T261/1.25</f>
        <v>12.016</v>
      </c>
      <c r="V261" s="195">
        <f t="shared" ref="V261:V265" si="2425">(T261-T260)*100</f>
        <v>0</v>
      </c>
      <c r="W261" s="207">
        <v>17.591000000000001</v>
      </c>
      <c r="X261" s="195">
        <f t="shared" ref="X261:X265" si="2426">(W261-W260)*100</f>
        <v>0</v>
      </c>
      <c r="Y261" s="85">
        <v>17.84</v>
      </c>
      <c r="Z261" s="194">
        <f t="shared" ref="Z261:Z265" si="2427">(Y261-Y260)*100</f>
        <v>0</v>
      </c>
      <c r="AA261" s="85">
        <v>18.54</v>
      </c>
      <c r="AB261" s="194">
        <f t="shared" ref="AB261:AB265" si="2428">(AA261-AA260)*100</f>
        <v>0</v>
      </c>
      <c r="AC261" s="85">
        <v>18.79</v>
      </c>
      <c r="AD261" s="194">
        <f t="shared" ref="AD261:AD265" si="2429">(AC261-AC260)*100</f>
        <v>0</v>
      </c>
      <c r="AE261" s="84">
        <v>23.28</v>
      </c>
      <c r="AF261" s="85">
        <f t="shared" ref="AF261:AF265" si="2430">AE261/1.25</f>
        <v>18.624000000000002</v>
      </c>
      <c r="AG261" s="85">
        <f t="shared" ref="AG261:AG265" si="2431">SUM(AE261-AE260)</f>
        <v>0</v>
      </c>
      <c r="AH261" s="85">
        <v>22.43</v>
      </c>
      <c r="AI261" s="85">
        <f t="shared" ref="AI261:AI265" si="2432">AH261/1.25</f>
        <v>17.943999999999999</v>
      </c>
      <c r="AJ261" s="85">
        <f t="shared" ref="AJ261:AJ265" si="2433">SUM(AH261-AH260)</f>
        <v>0</v>
      </c>
    </row>
    <row r="262" spans="1:36" ht="13.5" thickBot="1" x14ac:dyDescent="0.25">
      <c r="A262" s="178">
        <v>44052</v>
      </c>
      <c r="B262" s="220">
        <v>14.13</v>
      </c>
      <c r="C262" s="85">
        <f t="shared" si="2412"/>
        <v>11.304</v>
      </c>
      <c r="D262" s="194">
        <f t="shared" si="2413"/>
        <v>0</v>
      </c>
      <c r="E262" s="84">
        <v>14.63</v>
      </c>
      <c r="F262" s="85">
        <f t="shared" si="2414"/>
        <v>11.704000000000001</v>
      </c>
      <c r="G262" s="194">
        <f t="shared" si="2415"/>
        <v>0</v>
      </c>
      <c r="H262" s="84">
        <v>15.03</v>
      </c>
      <c r="I262" s="85">
        <f t="shared" si="2416"/>
        <v>12.023999999999999</v>
      </c>
      <c r="J262" s="194">
        <f t="shared" si="2417"/>
        <v>0</v>
      </c>
      <c r="K262" s="85">
        <v>14.43</v>
      </c>
      <c r="L262" s="85">
        <f t="shared" si="2418"/>
        <v>11.544</v>
      </c>
      <c r="M262" s="195">
        <f t="shared" si="2419"/>
        <v>0</v>
      </c>
      <c r="N262" s="85">
        <v>15.02</v>
      </c>
      <c r="O262" s="85">
        <f t="shared" si="2420"/>
        <v>12.016</v>
      </c>
      <c r="P262" s="195">
        <f t="shared" si="2421"/>
        <v>0</v>
      </c>
      <c r="Q262" s="85">
        <v>12.54</v>
      </c>
      <c r="R262" s="85">
        <f t="shared" si="2422"/>
        <v>10.032</v>
      </c>
      <c r="S262" s="195">
        <f t="shared" si="2423"/>
        <v>0</v>
      </c>
      <c r="T262" s="85">
        <v>15.02</v>
      </c>
      <c r="U262" s="85">
        <f t="shared" si="2424"/>
        <v>12.016</v>
      </c>
      <c r="V262" s="195">
        <f t="shared" si="2425"/>
        <v>0</v>
      </c>
      <c r="W262" s="207">
        <v>17.591000000000001</v>
      </c>
      <c r="X262" s="195">
        <f t="shared" si="2426"/>
        <v>0</v>
      </c>
      <c r="Y262" s="85">
        <v>17.84</v>
      </c>
      <c r="Z262" s="194">
        <f t="shared" si="2427"/>
        <v>0</v>
      </c>
      <c r="AA262" s="85">
        <v>18.54</v>
      </c>
      <c r="AB262" s="194">
        <f t="shared" si="2428"/>
        <v>0</v>
      </c>
      <c r="AC262" s="85">
        <v>18.79</v>
      </c>
      <c r="AD262" s="194">
        <f t="shared" si="2429"/>
        <v>0</v>
      </c>
      <c r="AE262" s="84">
        <v>23.28</v>
      </c>
      <c r="AF262" s="85">
        <f t="shared" si="2430"/>
        <v>18.624000000000002</v>
      </c>
      <c r="AG262" s="85">
        <f t="shared" si="2431"/>
        <v>0</v>
      </c>
      <c r="AH262" s="85">
        <v>22.43</v>
      </c>
      <c r="AI262" s="85">
        <f t="shared" si="2432"/>
        <v>17.943999999999999</v>
      </c>
      <c r="AJ262" s="85">
        <f t="shared" si="2433"/>
        <v>0</v>
      </c>
    </row>
    <row r="263" spans="1:36" ht="13.5" thickBot="1" x14ac:dyDescent="0.25">
      <c r="A263" s="178">
        <v>44053</v>
      </c>
      <c r="B263" s="220">
        <v>14.13</v>
      </c>
      <c r="C263" s="85">
        <f t="shared" si="2412"/>
        <v>11.304</v>
      </c>
      <c r="D263" s="194">
        <f t="shared" si="2413"/>
        <v>0</v>
      </c>
      <c r="E263" s="84">
        <v>14.63</v>
      </c>
      <c r="F263" s="85">
        <f t="shared" si="2414"/>
        <v>11.704000000000001</v>
      </c>
      <c r="G263" s="194">
        <f t="shared" si="2415"/>
        <v>0</v>
      </c>
      <c r="H263" s="84">
        <v>15.03</v>
      </c>
      <c r="I263" s="85">
        <f t="shared" si="2416"/>
        <v>12.023999999999999</v>
      </c>
      <c r="J263" s="194">
        <f t="shared" si="2417"/>
        <v>0</v>
      </c>
      <c r="K263" s="85">
        <v>14.43</v>
      </c>
      <c r="L263" s="85">
        <f t="shared" si="2418"/>
        <v>11.544</v>
      </c>
      <c r="M263" s="195">
        <f t="shared" si="2419"/>
        <v>0</v>
      </c>
      <c r="N263" s="85">
        <v>15.02</v>
      </c>
      <c r="O263" s="85">
        <f t="shared" si="2420"/>
        <v>12.016</v>
      </c>
      <c r="P263" s="195">
        <f t="shared" si="2421"/>
        <v>0</v>
      </c>
      <c r="Q263" s="85">
        <v>12.54</v>
      </c>
      <c r="R263" s="85">
        <f t="shared" si="2422"/>
        <v>10.032</v>
      </c>
      <c r="S263" s="195">
        <f t="shared" si="2423"/>
        <v>0</v>
      </c>
      <c r="T263" s="85">
        <v>15.02</v>
      </c>
      <c r="U263" s="85">
        <f t="shared" si="2424"/>
        <v>12.016</v>
      </c>
      <c r="V263" s="195">
        <f t="shared" si="2425"/>
        <v>0</v>
      </c>
      <c r="W263" s="207">
        <v>17.591000000000001</v>
      </c>
      <c r="X263" s="195">
        <f t="shared" si="2426"/>
        <v>0</v>
      </c>
      <c r="Y263" s="85">
        <v>17.84</v>
      </c>
      <c r="Z263" s="194">
        <f t="shared" si="2427"/>
        <v>0</v>
      </c>
      <c r="AA263" s="85">
        <v>18.54</v>
      </c>
      <c r="AB263" s="194">
        <f t="shared" si="2428"/>
        <v>0</v>
      </c>
      <c r="AC263" s="85">
        <v>18.79</v>
      </c>
      <c r="AD263" s="194">
        <f t="shared" si="2429"/>
        <v>0</v>
      </c>
      <c r="AE263" s="84">
        <v>23.28</v>
      </c>
      <c r="AF263" s="85">
        <f t="shared" si="2430"/>
        <v>18.624000000000002</v>
      </c>
      <c r="AG263" s="85">
        <f t="shared" si="2431"/>
        <v>0</v>
      </c>
      <c r="AH263" s="85">
        <v>22.43</v>
      </c>
      <c r="AI263" s="85">
        <f t="shared" si="2432"/>
        <v>17.943999999999999</v>
      </c>
      <c r="AJ263" s="85">
        <f t="shared" si="2433"/>
        <v>0</v>
      </c>
    </row>
    <row r="264" spans="1:36" ht="13.5" thickBot="1" x14ac:dyDescent="0.25">
      <c r="A264" s="178">
        <v>44054</v>
      </c>
      <c r="B264" s="220">
        <v>14.13</v>
      </c>
      <c r="C264" s="85">
        <f t="shared" si="2412"/>
        <v>11.304</v>
      </c>
      <c r="D264" s="194">
        <f t="shared" si="2413"/>
        <v>0</v>
      </c>
      <c r="E264" s="84">
        <v>14.63</v>
      </c>
      <c r="F264" s="85">
        <f t="shared" si="2414"/>
        <v>11.704000000000001</v>
      </c>
      <c r="G264" s="194">
        <f t="shared" si="2415"/>
        <v>0</v>
      </c>
      <c r="H264" s="84">
        <v>15.03</v>
      </c>
      <c r="I264" s="85">
        <f t="shared" si="2416"/>
        <v>12.023999999999999</v>
      </c>
      <c r="J264" s="194">
        <f t="shared" si="2417"/>
        <v>0</v>
      </c>
      <c r="K264" s="85">
        <v>14.43</v>
      </c>
      <c r="L264" s="85">
        <f t="shared" si="2418"/>
        <v>11.544</v>
      </c>
      <c r="M264" s="195">
        <f t="shared" si="2419"/>
        <v>0</v>
      </c>
      <c r="N264" s="85">
        <v>15.02</v>
      </c>
      <c r="O264" s="85">
        <f t="shared" si="2420"/>
        <v>12.016</v>
      </c>
      <c r="P264" s="195">
        <f t="shared" si="2421"/>
        <v>0</v>
      </c>
      <c r="Q264" s="85">
        <v>12.54</v>
      </c>
      <c r="R264" s="85">
        <f t="shared" si="2422"/>
        <v>10.032</v>
      </c>
      <c r="S264" s="195">
        <f t="shared" si="2423"/>
        <v>0</v>
      </c>
      <c r="T264" s="85">
        <v>15.02</v>
      </c>
      <c r="U264" s="85">
        <f t="shared" si="2424"/>
        <v>12.016</v>
      </c>
      <c r="V264" s="195">
        <f t="shared" si="2425"/>
        <v>0</v>
      </c>
      <c r="W264" s="207">
        <v>17.591000000000001</v>
      </c>
      <c r="X264" s="195">
        <f t="shared" si="2426"/>
        <v>0</v>
      </c>
      <c r="Y264" s="85">
        <v>17.84</v>
      </c>
      <c r="Z264" s="194">
        <f t="shared" si="2427"/>
        <v>0</v>
      </c>
      <c r="AA264" s="85">
        <v>18.54</v>
      </c>
      <c r="AB264" s="194">
        <f t="shared" si="2428"/>
        <v>0</v>
      </c>
      <c r="AC264" s="85">
        <v>18.79</v>
      </c>
      <c r="AD264" s="194">
        <f t="shared" si="2429"/>
        <v>0</v>
      </c>
      <c r="AE264" s="84">
        <v>23.28</v>
      </c>
      <c r="AF264" s="85">
        <f t="shared" si="2430"/>
        <v>18.624000000000002</v>
      </c>
      <c r="AG264" s="85">
        <f t="shared" si="2431"/>
        <v>0</v>
      </c>
      <c r="AH264" s="85">
        <v>22.43</v>
      </c>
      <c r="AI264" s="85">
        <f t="shared" si="2432"/>
        <v>17.943999999999999</v>
      </c>
      <c r="AJ264" s="85">
        <f t="shared" si="2433"/>
        <v>0</v>
      </c>
    </row>
    <row r="265" spans="1:36" ht="13.5" thickBot="1" x14ac:dyDescent="0.25">
      <c r="A265" s="178">
        <v>44055</v>
      </c>
      <c r="B265" s="220">
        <v>14.23</v>
      </c>
      <c r="C265" s="85">
        <f t="shared" si="2412"/>
        <v>11.384</v>
      </c>
      <c r="D265" s="194">
        <f t="shared" si="2413"/>
        <v>9.9999999999999645</v>
      </c>
      <c r="E265" s="84">
        <v>14.73</v>
      </c>
      <c r="F265" s="85">
        <f t="shared" si="2414"/>
        <v>11.784000000000001</v>
      </c>
      <c r="G265" s="194">
        <f t="shared" si="2415"/>
        <v>9.9999999999999645</v>
      </c>
      <c r="H265" s="84">
        <v>15.13</v>
      </c>
      <c r="I265" s="85">
        <f t="shared" si="2416"/>
        <v>12.104000000000001</v>
      </c>
      <c r="J265" s="194">
        <f t="shared" si="2417"/>
        <v>10.000000000000142</v>
      </c>
      <c r="K265" s="85">
        <v>14.43</v>
      </c>
      <c r="L265" s="85">
        <f t="shared" si="2418"/>
        <v>11.544</v>
      </c>
      <c r="M265" s="195">
        <f t="shared" si="2419"/>
        <v>0</v>
      </c>
      <c r="N265" s="85">
        <v>15.02</v>
      </c>
      <c r="O265" s="85">
        <f t="shared" si="2420"/>
        <v>12.016</v>
      </c>
      <c r="P265" s="195">
        <f t="shared" si="2421"/>
        <v>0</v>
      </c>
      <c r="Q265" s="85">
        <v>12.84</v>
      </c>
      <c r="R265" s="85">
        <f t="shared" si="2422"/>
        <v>10.272</v>
      </c>
      <c r="S265" s="195">
        <f t="shared" si="2423"/>
        <v>30.000000000000071</v>
      </c>
      <c r="T265" s="85">
        <v>15.02</v>
      </c>
      <c r="U265" s="85">
        <f t="shared" si="2424"/>
        <v>12.016</v>
      </c>
      <c r="V265" s="195">
        <f t="shared" si="2425"/>
        <v>0</v>
      </c>
      <c r="W265" s="207">
        <v>17.591000000000001</v>
      </c>
      <c r="X265" s="195">
        <f t="shared" si="2426"/>
        <v>0</v>
      </c>
      <c r="Y265" s="85">
        <v>17.84</v>
      </c>
      <c r="Z265" s="194">
        <f t="shared" si="2427"/>
        <v>0</v>
      </c>
      <c r="AA265" s="85">
        <v>18.54</v>
      </c>
      <c r="AB265" s="194">
        <f t="shared" si="2428"/>
        <v>0</v>
      </c>
      <c r="AC265" s="85">
        <v>18.79</v>
      </c>
      <c r="AD265" s="194">
        <f t="shared" si="2429"/>
        <v>0</v>
      </c>
      <c r="AE265" s="84">
        <v>23.28</v>
      </c>
      <c r="AF265" s="85">
        <f t="shared" si="2430"/>
        <v>18.624000000000002</v>
      </c>
      <c r="AG265" s="85">
        <f t="shared" si="2431"/>
        <v>0</v>
      </c>
      <c r="AH265" s="85">
        <v>22.43</v>
      </c>
      <c r="AI265" s="85">
        <f t="shared" si="2432"/>
        <v>17.943999999999999</v>
      </c>
      <c r="AJ265" s="85">
        <f t="shared" si="2433"/>
        <v>0</v>
      </c>
    </row>
    <row r="266" spans="1:36" ht="13.5" thickBot="1" x14ac:dyDescent="0.25">
      <c r="A266" s="178">
        <v>44056</v>
      </c>
      <c r="B266" s="220">
        <v>14.23</v>
      </c>
      <c r="C266" s="85">
        <f t="shared" ref="C266:C267" si="2434">B266/1.25</f>
        <v>11.384</v>
      </c>
      <c r="D266" s="194">
        <f t="shared" ref="D266:D267" si="2435">(B266-B265)*100</f>
        <v>0</v>
      </c>
      <c r="E266" s="84">
        <v>14.73</v>
      </c>
      <c r="F266" s="85">
        <f t="shared" ref="F266:F267" si="2436">E266/1.25</f>
        <v>11.784000000000001</v>
      </c>
      <c r="G266" s="194">
        <f t="shared" ref="G266:G267" si="2437">(E266-E265)*100</f>
        <v>0</v>
      </c>
      <c r="H266" s="84">
        <v>15.13</v>
      </c>
      <c r="I266" s="85">
        <f t="shared" ref="I266:I267" si="2438">H266/1.25</f>
        <v>12.104000000000001</v>
      </c>
      <c r="J266" s="194">
        <f t="shared" ref="J266:J267" si="2439">(H266-H265)*100</f>
        <v>0</v>
      </c>
      <c r="K266" s="85">
        <v>14.43</v>
      </c>
      <c r="L266" s="85">
        <f t="shared" ref="L266:L267" si="2440">K266/1.25</f>
        <v>11.544</v>
      </c>
      <c r="M266" s="195">
        <f t="shared" ref="M266:M267" si="2441">(K266-K265)*100</f>
        <v>0</v>
      </c>
      <c r="N266" s="85">
        <v>15.02</v>
      </c>
      <c r="O266" s="85">
        <f t="shared" ref="O266:O267" si="2442">N266/1.25</f>
        <v>12.016</v>
      </c>
      <c r="P266" s="195">
        <f t="shared" ref="P266:P267" si="2443">(N266-N265)*100</f>
        <v>0</v>
      </c>
      <c r="Q266" s="85">
        <v>12.84</v>
      </c>
      <c r="R266" s="85">
        <f t="shared" ref="R266:R267" si="2444">Q266/1.25</f>
        <v>10.272</v>
      </c>
      <c r="S266" s="195">
        <f t="shared" ref="S266:S267" si="2445">(Q266-Q265)*100</f>
        <v>0</v>
      </c>
      <c r="T266" s="85">
        <v>15.02</v>
      </c>
      <c r="U266" s="85">
        <f t="shared" ref="U266:U267" si="2446">T266/1.25</f>
        <v>12.016</v>
      </c>
      <c r="V266" s="195">
        <f t="shared" ref="V266:V267" si="2447">(T266-T265)*100</f>
        <v>0</v>
      </c>
      <c r="W266" s="207">
        <v>17.591000000000001</v>
      </c>
      <c r="X266" s="195">
        <f t="shared" ref="X266:X267" si="2448">(W266-W265)*100</f>
        <v>0</v>
      </c>
      <c r="Y266" s="85">
        <v>17.84</v>
      </c>
      <c r="Z266" s="194">
        <f t="shared" ref="Z266:Z267" si="2449">(Y266-Y265)*100</f>
        <v>0</v>
      </c>
      <c r="AA266" s="85">
        <v>18.54</v>
      </c>
      <c r="AB266" s="194">
        <f t="shared" ref="AB266:AB267" si="2450">(AA266-AA265)*100</f>
        <v>0</v>
      </c>
      <c r="AC266" s="85">
        <v>18.79</v>
      </c>
      <c r="AD266" s="194">
        <f t="shared" ref="AD266:AD267" si="2451">(AC266-AC265)*100</f>
        <v>0</v>
      </c>
      <c r="AE266" s="84">
        <v>23.28</v>
      </c>
      <c r="AF266" s="85">
        <f t="shared" ref="AF266:AF267" si="2452">AE266/1.25</f>
        <v>18.624000000000002</v>
      </c>
      <c r="AG266" s="85">
        <f t="shared" ref="AG266:AG267" si="2453">SUM(AE266-AE265)</f>
        <v>0</v>
      </c>
      <c r="AH266" s="85">
        <v>22.43</v>
      </c>
      <c r="AI266" s="85">
        <f t="shared" ref="AI266:AI267" si="2454">AH266/1.25</f>
        <v>17.943999999999999</v>
      </c>
      <c r="AJ266" s="85">
        <f t="shared" ref="AJ266:AJ267" si="2455">SUM(AH266-AH265)</f>
        <v>0</v>
      </c>
    </row>
    <row r="267" spans="1:36" ht="13.5" thickBot="1" x14ac:dyDescent="0.25">
      <c r="A267" s="178">
        <v>44057</v>
      </c>
      <c r="B267" s="220">
        <v>14.23</v>
      </c>
      <c r="C267" s="85">
        <f t="shared" si="2434"/>
        <v>11.384</v>
      </c>
      <c r="D267" s="194">
        <f t="shared" si="2435"/>
        <v>0</v>
      </c>
      <c r="E267" s="84">
        <v>14.73</v>
      </c>
      <c r="F267" s="85">
        <f t="shared" si="2436"/>
        <v>11.784000000000001</v>
      </c>
      <c r="G267" s="194">
        <f t="shared" si="2437"/>
        <v>0</v>
      </c>
      <c r="H267" s="84">
        <v>15.13</v>
      </c>
      <c r="I267" s="85">
        <f t="shared" si="2438"/>
        <v>12.104000000000001</v>
      </c>
      <c r="J267" s="194">
        <f t="shared" si="2439"/>
        <v>0</v>
      </c>
      <c r="K267" s="85">
        <v>14.33</v>
      </c>
      <c r="L267" s="85">
        <f t="shared" si="2440"/>
        <v>11.464</v>
      </c>
      <c r="M267" s="195">
        <f t="shared" si="2441"/>
        <v>-9.9999999999999645</v>
      </c>
      <c r="N267" s="85">
        <v>14.92</v>
      </c>
      <c r="O267" s="85">
        <f t="shared" si="2442"/>
        <v>11.936</v>
      </c>
      <c r="P267" s="195">
        <f t="shared" si="2443"/>
        <v>-9.9999999999999645</v>
      </c>
      <c r="Q267" s="85">
        <v>12.84</v>
      </c>
      <c r="R267" s="85">
        <f t="shared" si="2444"/>
        <v>10.272</v>
      </c>
      <c r="S267" s="195">
        <f t="shared" si="2445"/>
        <v>0</v>
      </c>
      <c r="T267" s="85">
        <v>14.92</v>
      </c>
      <c r="U267" s="85">
        <f t="shared" si="2446"/>
        <v>11.936</v>
      </c>
      <c r="V267" s="195">
        <f t="shared" si="2447"/>
        <v>-9.9999999999999645</v>
      </c>
      <c r="W267" s="207">
        <v>17.591000000000001</v>
      </c>
      <c r="X267" s="195">
        <f t="shared" si="2448"/>
        <v>0</v>
      </c>
      <c r="Y267" s="85">
        <v>17.84</v>
      </c>
      <c r="Z267" s="194">
        <f t="shared" si="2449"/>
        <v>0</v>
      </c>
      <c r="AA267" s="85">
        <v>18.54</v>
      </c>
      <c r="AB267" s="194">
        <f t="shared" si="2450"/>
        <v>0</v>
      </c>
      <c r="AC267" s="85">
        <v>18.79</v>
      </c>
      <c r="AD267" s="194">
        <f t="shared" si="2451"/>
        <v>0</v>
      </c>
      <c r="AE267" s="84">
        <v>23.28</v>
      </c>
      <c r="AF267" s="85">
        <f t="shared" si="2452"/>
        <v>18.624000000000002</v>
      </c>
      <c r="AG267" s="85">
        <f t="shared" si="2453"/>
        <v>0</v>
      </c>
      <c r="AH267" s="85">
        <v>22.43</v>
      </c>
      <c r="AI267" s="85">
        <f t="shared" si="2454"/>
        <v>17.943999999999999</v>
      </c>
      <c r="AJ267" s="85">
        <f t="shared" si="2455"/>
        <v>0</v>
      </c>
    </row>
    <row r="268" spans="1:36" ht="13.5" thickBot="1" x14ac:dyDescent="0.25">
      <c r="A268" s="178">
        <v>44058</v>
      </c>
      <c r="B268" s="220">
        <v>14.23</v>
      </c>
      <c r="C268" s="85">
        <f t="shared" ref="C268:C274" si="2456">B268/1.25</f>
        <v>11.384</v>
      </c>
      <c r="D268" s="194">
        <f t="shared" ref="D268:D274" si="2457">(B268-B267)*100</f>
        <v>0</v>
      </c>
      <c r="E268" s="84">
        <v>14.73</v>
      </c>
      <c r="F268" s="85">
        <f t="shared" ref="F268:F274" si="2458">E268/1.25</f>
        <v>11.784000000000001</v>
      </c>
      <c r="G268" s="194">
        <f t="shared" ref="G268:G274" si="2459">(E268-E267)*100</f>
        <v>0</v>
      </c>
      <c r="H268" s="84">
        <v>15.13</v>
      </c>
      <c r="I268" s="85">
        <f t="shared" ref="I268:I274" si="2460">H268/1.25</f>
        <v>12.104000000000001</v>
      </c>
      <c r="J268" s="194">
        <f t="shared" ref="J268:J274" si="2461">(H268-H267)*100</f>
        <v>0</v>
      </c>
      <c r="K268" s="85">
        <v>14.33</v>
      </c>
      <c r="L268" s="85">
        <f t="shared" ref="L268:L274" si="2462">K268/1.25</f>
        <v>11.464</v>
      </c>
      <c r="M268" s="195">
        <f t="shared" ref="M268:M274" si="2463">(K268-K267)*100</f>
        <v>0</v>
      </c>
      <c r="N268" s="85">
        <v>14.92</v>
      </c>
      <c r="O268" s="85">
        <f t="shared" ref="O268:O274" si="2464">N268/1.25</f>
        <v>11.936</v>
      </c>
      <c r="P268" s="195">
        <f t="shared" ref="P268:P274" si="2465">(N268-N267)*100</f>
        <v>0</v>
      </c>
      <c r="Q268" s="85">
        <v>12.84</v>
      </c>
      <c r="R268" s="85">
        <f t="shared" ref="R268:R274" si="2466">Q268/1.25</f>
        <v>10.272</v>
      </c>
      <c r="S268" s="195">
        <f t="shared" ref="S268:S274" si="2467">(Q268-Q267)*100</f>
        <v>0</v>
      </c>
      <c r="T268" s="85">
        <v>14.92</v>
      </c>
      <c r="U268" s="85">
        <f t="shared" ref="U268:U274" si="2468">T268/1.25</f>
        <v>11.936</v>
      </c>
      <c r="V268" s="195">
        <f t="shared" ref="V268:V274" si="2469">(T268-T267)*100</f>
        <v>0</v>
      </c>
      <c r="W268" s="207">
        <v>17.591000000000001</v>
      </c>
      <c r="X268" s="195">
        <f t="shared" ref="X268:X274" si="2470">(W268-W267)*100</f>
        <v>0</v>
      </c>
      <c r="Y268" s="85">
        <v>17.84</v>
      </c>
      <c r="Z268" s="194">
        <f t="shared" ref="Z268:Z274" si="2471">(Y268-Y267)*100</f>
        <v>0</v>
      </c>
      <c r="AA268" s="85">
        <v>18.54</v>
      </c>
      <c r="AB268" s="194">
        <f t="shared" ref="AB268:AB274" si="2472">(AA268-AA267)*100</f>
        <v>0</v>
      </c>
      <c r="AC268" s="85">
        <v>18.79</v>
      </c>
      <c r="AD268" s="194">
        <f t="shared" ref="AD268:AD274" si="2473">(AC268-AC267)*100</f>
        <v>0</v>
      </c>
      <c r="AE268" s="84">
        <v>23.28</v>
      </c>
      <c r="AF268" s="85">
        <f t="shared" ref="AF268:AF274" si="2474">AE268/1.25</f>
        <v>18.624000000000002</v>
      </c>
      <c r="AG268" s="85">
        <f t="shared" ref="AG268:AG274" si="2475">SUM(AE268-AE267)</f>
        <v>0</v>
      </c>
      <c r="AH268" s="85">
        <v>22.43</v>
      </c>
      <c r="AI268" s="85">
        <f t="shared" ref="AI268:AI274" si="2476">AH268/1.25</f>
        <v>17.943999999999999</v>
      </c>
      <c r="AJ268" s="85">
        <f t="shared" ref="AJ268:AJ274" si="2477">SUM(AH268-AH267)</f>
        <v>0</v>
      </c>
    </row>
    <row r="269" spans="1:36" ht="13.5" thickBot="1" x14ac:dyDescent="0.25">
      <c r="A269" s="178">
        <v>44059</v>
      </c>
      <c r="B269" s="220">
        <v>14.23</v>
      </c>
      <c r="C269" s="85">
        <f t="shared" si="2456"/>
        <v>11.384</v>
      </c>
      <c r="D269" s="194">
        <f t="shared" si="2457"/>
        <v>0</v>
      </c>
      <c r="E269" s="84">
        <v>14.73</v>
      </c>
      <c r="F269" s="85">
        <f t="shared" si="2458"/>
        <v>11.784000000000001</v>
      </c>
      <c r="G269" s="194">
        <f t="shared" si="2459"/>
        <v>0</v>
      </c>
      <c r="H269" s="84">
        <v>15.13</v>
      </c>
      <c r="I269" s="85">
        <f t="shared" si="2460"/>
        <v>12.104000000000001</v>
      </c>
      <c r="J269" s="194">
        <f t="shared" si="2461"/>
        <v>0</v>
      </c>
      <c r="K269" s="85">
        <v>14.33</v>
      </c>
      <c r="L269" s="85">
        <f t="shared" si="2462"/>
        <v>11.464</v>
      </c>
      <c r="M269" s="195">
        <f t="shared" si="2463"/>
        <v>0</v>
      </c>
      <c r="N269" s="85">
        <v>14.92</v>
      </c>
      <c r="O269" s="85">
        <f t="shared" si="2464"/>
        <v>11.936</v>
      </c>
      <c r="P269" s="195">
        <f t="shared" si="2465"/>
        <v>0</v>
      </c>
      <c r="Q269" s="85">
        <v>12.84</v>
      </c>
      <c r="R269" s="85">
        <f t="shared" si="2466"/>
        <v>10.272</v>
      </c>
      <c r="S269" s="195">
        <f t="shared" si="2467"/>
        <v>0</v>
      </c>
      <c r="T269" s="85">
        <v>14.92</v>
      </c>
      <c r="U269" s="85">
        <f t="shared" si="2468"/>
        <v>11.936</v>
      </c>
      <c r="V269" s="195">
        <f t="shared" si="2469"/>
        <v>0</v>
      </c>
      <c r="W269" s="207">
        <v>17.591000000000001</v>
      </c>
      <c r="X269" s="195">
        <f t="shared" si="2470"/>
        <v>0</v>
      </c>
      <c r="Y269" s="85">
        <v>17.84</v>
      </c>
      <c r="Z269" s="194">
        <f t="shared" si="2471"/>
        <v>0</v>
      </c>
      <c r="AA269" s="85">
        <v>18.54</v>
      </c>
      <c r="AB269" s="194">
        <f t="shared" si="2472"/>
        <v>0</v>
      </c>
      <c r="AC269" s="85">
        <v>18.79</v>
      </c>
      <c r="AD269" s="194">
        <f t="shared" si="2473"/>
        <v>0</v>
      </c>
      <c r="AE269" s="84">
        <v>23.28</v>
      </c>
      <c r="AF269" s="85">
        <f t="shared" si="2474"/>
        <v>18.624000000000002</v>
      </c>
      <c r="AG269" s="85">
        <f t="shared" si="2475"/>
        <v>0</v>
      </c>
      <c r="AH269" s="85">
        <v>22.43</v>
      </c>
      <c r="AI269" s="85">
        <f t="shared" si="2476"/>
        <v>17.943999999999999</v>
      </c>
      <c r="AJ269" s="85">
        <f t="shared" si="2477"/>
        <v>0</v>
      </c>
    </row>
    <row r="270" spans="1:36" ht="13.5" thickBot="1" x14ac:dyDescent="0.25">
      <c r="A270" s="178">
        <v>44060</v>
      </c>
      <c r="B270" s="220">
        <v>14.23</v>
      </c>
      <c r="C270" s="85">
        <f t="shared" si="2456"/>
        <v>11.384</v>
      </c>
      <c r="D270" s="194">
        <f t="shared" si="2457"/>
        <v>0</v>
      </c>
      <c r="E270" s="84">
        <v>14.73</v>
      </c>
      <c r="F270" s="85">
        <f t="shared" si="2458"/>
        <v>11.784000000000001</v>
      </c>
      <c r="G270" s="194">
        <f t="shared" si="2459"/>
        <v>0</v>
      </c>
      <c r="H270" s="84">
        <v>15.13</v>
      </c>
      <c r="I270" s="85">
        <f t="shared" si="2460"/>
        <v>12.104000000000001</v>
      </c>
      <c r="J270" s="194">
        <f t="shared" si="2461"/>
        <v>0</v>
      </c>
      <c r="K270" s="85">
        <v>14.33</v>
      </c>
      <c r="L270" s="85">
        <f t="shared" si="2462"/>
        <v>11.464</v>
      </c>
      <c r="M270" s="195">
        <f t="shared" si="2463"/>
        <v>0</v>
      </c>
      <c r="N270" s="85">
        <v>14.92</v>
      </c>
      <c r="O270" s="85">
        <f t="shared" si="2464"/>
        <v>11.936</v>
      </c>
      <c r="P270" s="195">
        <f t="shared" si="2465"/>
        <v>0</v>
      </c>
      <c r="Q270" s="85">
        <v>12.84</v>
      </c>
      <c r="R270" s="85">
        <f t="shared" si="2466"/>
        <v>10.272</v>
      </c>
      <c r="S270" s="195">
        <f t="shared" si="2467"/>
        <v>0</v>
      </c>
      <c r="T270" s="85">
        <v>14.92</v>
      </c>
      <c r="U270" s="85">
        <f t="shared" si="2468"/>
        <v>11.936</v>
      </c>
      <c r="V270" s="195">
        <f t="shared" si="2469"/>
        <v>0</v>
      </c>
      <c r="W270" s="207">
        <v>17.591000000000001</v>
      </c>
      <c r="X270" s="195">
        <f t="shared" si="2470"/>
        <v>0</v>
      </c>
      <c r="Y270" s="85">
        <v>17.84</v>
      </c>
      <c r="Z270" s="194">
        <f t="shared" si="2471"/>
        <v>0</v>
      </c>
      <c r="AA270" s="85">
        <v>18.54</v>
      </c>
      <c r="AB270" s="194">
        <f t="shared" si="2472"/>
        <v>0</v>
      </c>
      <c r="AC270" s="85">
        <v>18.79</v>
      </c>
      <c r="AD270" s="194">
        <f t="shared" si="2473"/>
        <v>0</v>
      </c>
      <c r="AE270" s="84">
        <v>23.28</v>
      </c>
      <c r="AF270" s="85">
        <f t="shared" si="2474"/>
        <v>18.624000000000002</v>
      </c>
      <c r="AG270" s="85">
        <f t="shared" si="2475"/>
        <v>0</v>
      </c>
      <c r="AH270" s="85">
        <v>22.43</v>
      </c>
      <c r="AI270" s="85">
        <f t="shared" si="2476"/>
        <v>17.943999999999999</v>
      </c>
      <c r="AJ270" s="85">
        <f t="shared" si="2477"/>
        <v>0</v>
      </c>
    </row>
    <row r="271" spans="1:36" ht="13.5" thickBot="1" x14ac:dyDescent="0.25">
      <c r="A271" s="178">
        <v>44061</v>
      </c>
      <c r="B271" s="220">
        <v>14.23</v>
      </c>
      <c r="C271" s="85">
        <f t="shared" si="2456"/>
        <v>11.384</v>
      </c>
      <c r="D271" s="194">
        <f t="shared" si="2457"/>
        <v>0</v>
      </c>
      <c r="E271" s="84">
        <v>14.73</v>
      </c>
      <c r="F271" s="85">
        <f t="shared" si="2458"/>
        <v>11.784000000000001</v>
      </c>
      <c r="G271" s="194">
        <f t="shared" si="2459"/>
        <v>0</v>
      </c>
      <c r="H271" s="84">
        <v>15.13</v>
      </c>
      <c r="I271" s="85">
        <f t="shared" si="2460"/>
        <v>12.104000000000001</v>
      </c>
      <c r="J271" s="194">
        <f t="shared" si="2461"/>
        <v>0</v>
      </c>
      <c r="K271" s="85">
        <v>14.33</v>
      </c>
      <c r="L271" s="85">
        <f t="shared" si="2462"/>
        <v>11.464</v>
      </c>
      <c r="M271" s="195">
        <f t="shared" si="2463"/>
        <v>0</v>
      </c>
      <c r="N271" s="85">
        <v>14.92</v>
      </c>
      <c r="O271" s="85">
        <f t="shared" si="2464"/>
        <v>11.936</v>
      </c>
      <c r="P271" s="195">
        <f t="shared" si="2465"/>
        <v>0</v>
      </c>
      <c r="Q271" s="85">
        <v>12.84</v>
      </c>
      <c r="R271" s="85">
        <f t="shared" si="2466"/>
        <v>10.272</v>
      </c>
      <c r="S271" s="195">
        <f t="shared" si="2467"/>
        <v>0</v>
      </c>
      <c r="T271" s="85">
        <v>14.92</v>
      </c>
      <c r="U271" s="85">
        <f t="shared" si="2468"/>
        <v>11.936</v>
      </c>
      <c r="V271" s="195">
        <f t="shared" si="2469"/>
        <v>0</v>
      </c>
      <c r="W271" s="207">
        <v>17.591000000000001</v>
      </c>
      <c r="X271" s="195">
        <f t="shared" si="2470"/>
        <v>0</v>
      </c>
      <c r="Y271" s="85">
        <v>17.84</v>
      </c>
      <c r="Z271" s="194">
        <f t="shared" si="2471"/>
        <v>0</v>
      </c>
      <c r="AA271" s="85">
        <v>18.54</v>
      </c>
      <c r="AB271" s="194">
        <f t="shared" si="2472"/>
        <v>0</v>
      </c>
      <c r="AC271" s="85">
        <v>18.79</v>
      </c>
      <c r="AD271" s="194">
        <f t="shared" si="2473"/>
        <v>0</v>
      </c>
      <c r="AE271" s="84">
        <v>23.28</v>
      </c>
      <c r="AF271" s="85">
        <f t="shared" si="2474"/>
        <v>18.624000000000002</v>
      </c>
      <c r="AG271" s="85">
        <f t="shared" si="2475"/>
        <v>0</v>
      </c>
      <c r="AH271" s="85">
        <v>22.43</v>
      </c>
      <c r="AI271" s="85">
        <f t="shared" si="2476"/>
        <v>17.943999999999999</v>
      </c>
      <c r="AJ271" s="85">
        <f t="shared" si="2477"/>
        <v>0</v>
      </c>
    </row>
    <row r="272" spans="1:36" ht="13.5" thickBot="1" x14ac:dyDescent="0.25">
      <c r="A272" s="178">
        <v>44062</v>
      </c>
      <c r="B272" s="220">
        <v>14.23</v>
      </c>
      <c r="C272" s="85">
        <f t="shared" si="2456"/>
        <v>11.384</v>
      </c>
      <c r="D272" s="194">
        <f t="shared" si="2457"/>
        <v>0</v>
      </c>
      <c r="E272" s="84">
        <v>14.73</v>
      </c>
      <c r="F272" s="85">
        <f t="shared" si="2458"/>
        <v>11.784000000000001</v>
      </c>
      <c r="G272" s="194">
        <f t="shared" si="2459"/>
        <v>0</v>
      </c>
      <c r="H272" s="84">
        <v>15.13</v>
      </c>
      <c r="I272" s="85">
        <f t="shared" si="2460"/>
        <v>12.104000000000001</v>
      </c>
      <c r="J272" s="194">
        <f t="shared" si="2461"/>
        <v>0</v>
      </c>
      <c r="K272" s="85">
        <v>14.33</v>
      </c>
      <c r="L272" s="85">
        <f t="shared" si="2462"/>
        <v>11.464</v>
      </c>
      <c r="M272" s="195">
        <f t="shared" si="2463"/>
        <v>0</v>
      </c>
      <c r="N272" s="85">
        <v>14.92</v>
      </c>
      <c r="O272" s="85">
        <f t="shared" si="2464"/>
        <v>11.936</v>
      </c>
      <c r="P272" s="195">
        <f t="shared" si="2465"/>
        <v>0</v>
      </c>
      <c r="Q272" s="85">
        <v>12.84</v>
      </c>
      <c r="R272" s="85">
        <f t="shared" si="2466"/>
        <v>10.272</v>
      </c>
      <c r="S272" s="195">
        <f t="shared" si="2467"/>
        <v>0</v>
      </c>
      <c r="T272" s="85">
        <v>14.92</v>
      </c>
      <c r="U272" s="85">
        <f t="shared" si="2468"/>
        <v>11.936</v>
      </c>
      <c r="V272" s="195">
        <f t="shared" si="2469"/>
        <v>0</v>
      </c>
      <c r="W272" s="207">
        <v>17.591000000000001</v>
      </c>
      <c r="X272" s="195">
        <f t="shared" si="2470"/>
        <v>0</v>
      </c>
      <c r="Y272" s="85">
        <v>17.84</v>
      </c>
      <c r="Z272" s="194">
        <f t="shared" si="2471"/>
        <v>0</v>
      </c>
      <c r="AA272" s="85">
        <v>18.54</v>
      </c>
      <c r="AB272" s="194">
        <f t="shared" si="2472"/>
        <v>0</v>
      </c>
      <c r="AC272" s="85">
        <v>18.79</v>
      </c>
      <c r="AD272" s="194">
        <f t="shared" si="2473"/>
        <v>0</v>
      </c>
      <c r="AE272" s="84">
        <v>23.28</v>
      </c>
      <c r="AF272" s="85">
        <f t="shared" si="2474"/>
        <v>18.624000000000002</v>
      </c>
      <c r="AG272" s="85">
        <f t="shared" si="2475"/>
        <v>0</v>
      </c>
      <c r="AH272" s="85">
        <v>22.43</v>
      </c>
      <c r="AI272" s="85">
        <f t="shared" si="2476"/>
        <v>17.943999999999999</v>
      </c>
      <c r="AJ272" s="85">
        <f t="shared" si="2477"/>
        <v>0</v>
      </c>
    </row>
    <row r="273" spans="1:36" ht="13.5" thickBot="1" x14ac:dyDescent="0.25">
      <c r="A273" s="178">
        <v>44063</v>
      </c>
      <c r="B273" s="220">
        <v>14.23</v>
      </c>
      <c r="C273" s="85">
        <f t="shared" si="2456"/>
        <v>11.384</v>
      </c>
      <c r="D273" s="194">
        <f t="shared" si="2457"/>
        <v>0</v>
      </c>
      <c r="E273" s="84">
        <v>14.73</v>
      </c>
      <c r="F273" s="85">
        <f t="shared" si="2458"/>
        <v>11.784000000000001</v>
      </c>
      <c r="G273" s="194">
        <f t="shared" si="2459"/>
        <v>0</v>
      </c>
      <c r="H273" s="84">
        <v>15.13</v>
      </c>
      <c r="I273" s="85">
        <f t="shared" si="2460"/>
        <v>12.104000000000001</v>
      </c>
      <c r="J273" s="194">
        <f t="shared" si="2461"/>
        <v>0</v>
      </c>
      <c r="K273" s="85">
        <v>14.33</v>
      </c>
      <c r="L273" s="85">
        <f t="shared" si="2462"/>
        <v>11.464</v>
      </c>
      <c r="M273" s="195">
        <f t="shared" si="2463"/>
        <v>0</v>
      </c>
      <c r="N273" s="85">
        <v>14.92</v>
      </c>
      <c r="O273" s="85">
        <f t="shared" si="2464"/>
        <v>11.936</v>
      </c>
      <c r="P273" s="195">
        <f t="shared" si="2465"/>
        <v>0</v>
      </c>
      <c r="Q273" s="85">
        <v>12.84</v>
      </c>
      <c r="R273" s="85">
        <f t="shared" si="2466"/>
        <v>10.272</v>
      </c>
      <c r="S273" s="195">
        <f t="shared" si="2467"/>
        <v>0</v>
      </c>
      <c r="T273" s="85">
        <v>14.92</v>
      </c>
      <c r="U273" s="85">
        <f t="shared" si="2468"/>
        <v>11.936</v>
      </c>
      <c r="V273" s="195">
        <f t="shared" si="2469"/>
        <v>0</v>
      </c>
      <c r="W273" s="207">
        <v>17.591000000000001</v>
      </c>
      <c r="X273" s="195">
        <f t="shared" si="2470"/>
        <v>0</v>
      </c>
      <c r="Y273" s="85">
        <v>17.84</v>
      </c>
      <c r="Z273" s="194">
        <f t="shared" si="2471"/>
        <v>0</v>
      </c>
      <c r="AA273" s="85">
        <v>18.54</v>
      </c>
      <c r="AB273" s="194">
        <f t="shared" si="2472"/>
        <v>0</v>
      </c>
      <c r="AC273" s="85">
        <v>18.79</v>
      </c>
      <c r="AD273" s="194">
        <f t="shared" si="2473"/>
        <v>0</v>
      </c>
      <c r="AE273" s="84">
        <v>23.28</v>
      </c>
      <c r="AF273" s="85">
        <f t="shared" si="2474"/>
        <v>18.624000000000002</v>
      </c>
      <c r="AG273" s="85">
        <f t="shared" si="2475"/>
        <v>0</v>
      </c>
      <c r="AH273" s="85">
        <v>22.43</v>
      </c>
      <c r="AI273" s="85">
        <f t="shared" si="2476"/>
        <v>17.943999999999999</v>
      </c>
      <c r="AJ273" s="85">
        <f t="shared" si="2477"/>
        <v>0</v>
      </c>
    </row>
    <row r="274" spans="1:36" ht="13.5" thickBot="1" x14ac:dyDescent="0.25">
      <c r="A274" s="178">
        <v>44064</v>
      </c>
      <c r="B274" s="220">
        <v>14.33</v>
      </c>
      <c r="C274" s="85">
        <f t="shared" si="2456"/>
        <v>11.464</v>
      </c>
      <c r="D274" s="194">
        <f t="shared" si="2457"/>
        <v>9.9999999999999645</v>
      </c>
      <c r="E274" s="84">
        <v>14.83</v>
      </c>
      <c r="F274" s="85">
        <f t="shared" si="2458"/>
        <v>11.864000000000001</v>
      </c>
      <c r="G274" s="194">
        <f t="shared" si="2459"/>
        <v>9.9999999999999645</v>
      </c>
      <c r="H274" s="84">
        <v>15.23</v>
      </c>
      <c r="I274" s="85">
        <f t="shared" si="2460"/>
        <v>12.184000000000001</v>
      </c>
      <c r="J274" s="194">
        <f t="shared" si="2461"/>
        <v>9.9999999999999645</v>
      </c>
      <c r="K274" s="85">
        <v>14.33</v>
      </c>
      <c r="L274" s="85">
        <f t="shared" si="2462"/>
        <v>11.464</v>
      </c>
      <c r="M274" s="195">
        <f t="shared" si="2463"/>
        <v>0</v>
      </c>
      <c r="N274" s="85">
        <v>14.92</v>
      </c>
      <c r="O274" s="85">
        <f t="shared" si="2464"/>
        <v>11.936</v>
      </c>
      <c r="P274" s="195">
        <f t="shared" si="2465"/>
        <v>0</v>
      </c>
      <c r="Q274" s="85">
        <v>13.09</v>
      </c>
      <c r="R274" s="85">
        <f t="shared" si="2466"/>
        <v>10.472</v>
      </c>
      <c r="S274" s="195">
        <f t="shared" si="2467"/>
        <v>25</v>
      </c>
      <c r="T274" s="85">
        <v>14.92</v>
      </c>
      <c r="U274" s="85">
        <f t="shared" si="2468"/>
        <v>11.936</v>
      </c>
      <c r="V274" s="195">
        <f t="shared" si="2469"/>
        <v>0</v>
      </c>
      <c r="W274" s="207">
        <v>17.591000000000001</v>
      </c>
      <c r="X274" s="195">
        <f t="shared" si="2470"/>
        <v>0</v>
      </c>
      <c r="Y274" s="85">
        <v>17.84</v>
      </c>
      <c r="Z274" s="194">
        <f t="shared" si="2471"/>
        <v>0</v>
      </c>
      <c r="AA274" s="85">
        <v>18.54</v>
      </c>
      <c r="AB274" s="194">
        <f t="shared" si="2472"/>
        <v>0</v>
      </c>
      <c r="AC274" s="85">
        <v>18.79</v>
      </c>
      <c r="AD274" s="194">
        <f t="shared" si="2473"/>
        <v>0</v>
      </c>
      <c r="AE274" s="84">
        <v>23.28</v>
      </c>
      <c r="AF274" s="85">
        <f t="shared" si="2474"/>
        <v>18.624000000000002</v>
      </c>
      <c r="AG274" s="85">
        <f t="shared" si="2475"/>
        <v>0</v>
      </c>
      <c r="AH274" s="85">
        <v>22.43</v>
      </c>
      <c r="AI274" s="85">
        <f t="shared" si="2476"/>
        <v>17.943999999999999</v>
      </c>
      <c r="AJ274" s="85">
        <f t="shared" si="2477"/>
        <v>0</v>
      </c>
    </row>
    <row r="275" spans="1:36" ht="13.5" thickBot="1" x14ac:dyDescent="0.25">
      <c r="A275" s="178">
        <v>44065</v>
      </c>
      <c r="B275" s="220">
        <v>14.33</v>
      </c>
      <c r="C275" s="85">
        <f t="shared" ref="C275:C277" si="2478">B275/1.25</f>
        <v>11.464</v>
      </c>
      <c r="D275" s="194">
        <f t="shared" ref="D275:D277" si="2479">(B275-B274)*100</f>
        <v>0</v>
      </c>
      <c r="E275" s="84">
        <v>14.83</v>
      </c>
      <c r="F275" s="85">
        <f t="shared" ref="F275:F277" si="2480">E275/1.25</f>
        <v>11.864000000000001</v>
      </c>
      <c r="G275" s="194">
        <f t="shared" ref="G275:G277" si="2481">(E275-E274)*100</f>
        <v>0</v>
      </c>
      <c r="H275" s="84">
        <v>15.23</v>
      </c>
      <c r="I275" s="85">
        <f t="shared" ref="I275:I277" si="2482">H275/1.25</f>
        <v>12.184000000000001</v>
      </c>
      <c r="J275" s="194">
        <f t="shared" ref="J275:J277" si="2483">(H275-H274)*100</f>
        <v>0</v>
      </c>
      <c r="K275" s="85">
        <v>14.33</v>
      </c>
      <c r="L275" s="85">
        <f t="shared" ref="L275:L277" si="2484">K275/1.25</f>
        <v>11.464</v>
      </c>
      <c r="M275" s="195">
        <f t="shared" ref="M275:M277" si="2485">(K275-K274)*100</f>
        <v>0</v>
      </c>
      <c r="N275" s="85">
        <v>14.92</v>
      </c>
      <c r="O275" s="85">
        <f t="shared" ref="O275:O277" si="2486">N275/1.25</f>
        <v>11.936</v>
      </c>
      <c r="P275" s="195">
        <f t="shared" ref="P275:P277" si="2487">(N275-N274)*100</f>
        <v>0</v>
      </c>
      <c r="Q275" s="85">
        <v>13.09</v>
      </c>
      <c r="R275" s="85">
        <f t="shared" ref="R275:R277" si="2488">Q275/1.25</f>
        <v>10.472</v>
      </c>
      <c r="S275" s="195">
        <f t="shared" ref="S275:S277" si="2489">(Q275-Q274)*100</f>
        <v>0</v>
      </c>
      <c r="T275" s="85">
        <v>14.92</v>
      </c>
      <c r="U275" s="85">
        <f t="shared" ref="U275:U277" si="2490">T275/1.25</f>
        <v>11.936</v>
      </c>
      <c r="V275" s="195">
        <f t="shared" ref="V275:V277" si="2491">(T275-T274)*100</f>
        <v>0</v>
      </c>
      <c r="W275" s="207">
        <v>17.591000000000001</v>
      </c>
      <c r="X275" s="195">
        <f t="shared" ref="X275:X277" si="2492">(W275-W274)*100</f>
        <v>0</v>
      </c>
      <c r="Y275" s="85">
        <v>17.84</v>
      </c>
      <c r="Z275" s="194">
        <f t="shared" ref="Z275:Z277" si="2493">(Y275-Y274)*100</f>
        <v>0</v>
      </c>
      <c r="AA275" s="85">
        <v>18.54</v>
      </c>
      <c r="AB275" s="194">
        <f t="shared" ref="AB275:AB277" si="2494">(AA275-AA274)*100</f>
        <v>0</v>
      </c>
      <c r="AC275" s="85">
        <v>18.79</v>
      </c>
      <c r="AD275" s="194">
        <f t="shared" ref="AD275:AD277" si="2495">(AC275-AC274)*100</f>
        <v>0</v>
      </c>
      <c r="AE275" s="84">
        <v>23.28</v>
      </c>
      <c r="AF275" s="85">
        <f t="shared" ref="AF275:AF277" si="2496">AE275/1.25</f>
        <v>18.624000000000002</v>
      </c>
      <c r="AG275" s="85">
        <f t="shared" ref="AG275:AG277" si="2497">SUM(AE275-AE274)</f>
        <v>0</v>
      </c>
      <c r="AH275" s="85">
        <v>22.43</v>
      </c>
      <c r="AI275" s="85">
        <f t="shared" ref="AI275:AI277" si="2498">AH275/1.25</f>
        <v>17.943999999999999</v>
      </c>
      <c r="AJ275" s="85">
        <f t="shared" ref="AJ275:AJ277" si="2499">SUM(AH275-AH274)</f>
        <v>0</v>
      </c>
    </row>
    <row r="276" spans="1:36" ht="13.5" thickBot="1" x14ac:dyDescent="0.25">
      <c r="A276" s="178">
        <v>44066</v>
      </c>
      <c r="B276" s="220">
        <v>14.33</v>
      </c>
      <c r="C276" s="85">
        <f t="shared" si="2478"/>
        <v>11.464</v>
      </c>
      <c r="D276" s="194">
        <f t="shared" si="2479"/>
        <v>0</v>
      </c>
      <c r="E276" s="84">
        <v>14.83</v>
      </c>
      <c r="F276" s="85">
        <f t="shared" si="2480"/>
        <v>11.864000000000001</v>
      </c>
      <c r="G276" s="194">
        <f t="shared" si="2481"/>
        <v>0</v>
      </c>
      <c r="H276" s="84">
        <v>15.23</v>
      </c>
      <c r="I276" s="85">
        <f t="shared" si="2482"/>
        <v>12.184000000000001</v>
      </c>
      <c r="J276" s="194">
        <f t="shared" si="2483"/>
        <v>0</v>
      </c>
      <c r="K276" s="85">
        <v>14.33</v>
      </c>
      <c r="L276" s="85">
        <f t="shared" si="2484"/>
        <v>11.464</v>
      </c>
      <c r="M276" s="195">
        <f t="shared" si="2485"/>
        <v>0</v>
      </c>
      <c r="N276" s="85">
        <v>14.92</v>
      </c>
      <c r="O276" s="85">
        <f t="shared" si="2486"/>
        <v>11.936</v>
      </c>
      <c r="P276" s="195">
        <f t="shared" si="2487"/>
        <v>0</v>
      </c>
      <c r="Q276" s="85">
        <v>13.09</v>
      </c>
      <c r="R276" s="85">
        <f t="shared" si="2488"/>
        <v>10.472</v>
      </c>
      <c r="S276" s="195">
        <f t="shared" si="2489"/>
        <v>0</v>
      </c>
      <c r="T276" s="85">
        <v>14.92</v>
      </c>
      <c r="U276" s="85">
        <f t="shared" si="2490"/>
        <v>11.936</v>
      </c>
      <c r="V276" s="195">
        <f t="shared" si="2491"/>
        <v>0</v>
      </c>
      <c r="W276" s="207">
        <v>17.591000000000001</v>
      </c>
      <c r="X276" s="195">
        <f t="shared" si="2492"/>
        <v>0</v>
      </c>
      <c r="Y276" s="85">
        <v>17.84</v>
      </c>
      <c r="Z276" s="194">
        <f t="shared" si="2493"/>
        <v>0</v>
      </c>
      <c r="AA276" s="85">
        <v>18.54</v>
      </c>
      <c r="AB276" s="194">
        <f t="shared" si="2494"/>
        <v>0</v>
      </c>
      <c r="AC276" s="85">
        <v>18.79</v>
      </c>
      <c r="AD276" s="194">
        <f t="shared" si="2495"/>
        <v>0</v>
      </c>
      <c r="AE276" s="84">
        <v>23.28</v>
      </c>
      <c r="AF276" s="85">
        <f t="shared" si="2496"/>
        <v>18.624000000000002</v>
      </c>
      <c r="AG276" s="85">
        <f t="shared" si="2497"/>
        <v>0</v>
      </c>
      <c r="AH276" s="85">
        <v>22.43</v>
      </c>
      <c r="AI276" s="85">
        <f t="shared" si="2498"/>
        <v>17.943999999999999</v>
      </c>
      <c r="AJ276" s="85">
        <f t="shared" si="2499"/>
        <v>0</v>
      </c>
    </row>
    <row r="277" spans="1:36" ht="13.5" thickBot="1" x14ac:dyDescent="0.25">
      <c r="A277" s="178">
        <v>44067</v>
      </c>
      <c r="B277" s="220">
        <v>14.23</v>
      </c>
      <c r="C277" s="85">
        <f t="shared" si="2478"/>
        <v>11.384</v>
      </c>
      <c r="D277" s="194">
        <f t="shared" si="2479"/>
        <v>-9.9999999999999645</v>
      </c>
      <c r="E277" s="84">
        <v>14.73</v>
      </c>
      <c r="F277" s="85">
        <f t="shared" si="2480"/>
        <v>11.784000000000001</v>
      </c>
      <c r="G277" s="194">
        <f t="shared" si="2481"/>
        <v>-9.9999999999999645</v>
      </c>
      <c r="H277" s="84">
        <v>15.13</v>
      </c>
      <c r="I277" s="85">
        <f t="shared" si="2482"/>
        <v>12.104000000000001</v>
      </c>
      <c r="J277" s="194">
        <f t="shared" si="2483"/>
        <v>-9.9999999999999645</v>
      </c>
      <c r="K277" s="85">
        <v>14.18</v>
      </c>
      <c r="L277" s="85">
        <f t="shared" si="2484"/>
        <v>11.343999999999999</v>
      </c>
      <c r="M277" s="195">
        <f t="shared" si="2485"/>
        <v>-15.000000000000036</v>
      </c>
      <c r="N277" s="85">
        <v>14.77</v>
      </c>
      <c r="O277" s="85">
        <f t="shared" si="2486"/>
        <v>11.815999999999999</v>
      </c>
      <c r="P277" s="195">
        <f t="shared" si="2487"/>
        <v>-15.000000000000036</v>
      </c>
      <c r="Q277" s="85">
        <v>13.09</v>
      </c>
      <c r="R277" s="85">
        <f t="shared" si="2488"/>
        <v>10.472</v>
      </c>
      <c r="S277" s="195">
        <f t="shared" si="2489"/>
        <v>0</v>
      </c>
      <c r="T277" s="85">
        <v>14.77</v>
      </c>
      <c r="U277" s="85">
        <f t="shared" si="2490"/>
        <v>11.815999999999999</v>
      </c>
      <c r="V277" s="195">
        <f t="shared" si="2491"/>
        <v>-15.000000000000036</v>
      </c>
      <c r="W277" s="207">
        <v>17.591000000000001</v>
      </c>
      <c r="X277" s="195">
        <f t="shared" si="2492"/>
        <v>0</v>
      </c>
      <c r="Y277" s="85">
        <v>17.84</v>
      </c>
      <c r="Z277" s="194">
        <f t="shared" si="2493"/>
        <v>0</v>
      </c>
      <c r="AA277" s="85">
        <v>18.54</v>
      </c>
      <c r="AB277" s="194">
        <f t="shared" si="2494"/>
        <v>0</v>
      </c>
      <c r="AC277" s="85">
        <v>18.79</v>
      </c>
      <c r="AD277" s="194">
        <f t="shared" si="2495"/>
        <v>0</v>
      </c>
      <c r="AE277" s="84">
        <v>23.28</v>
      </c>
      <c r="AF277" s="85">
        <f t="shared" si="2496"/>
        <v>18.624000000000002</v>
      </c>
      <c r="AG277" s="85">
        <f t="shared" si="2497"/>
        <v>0</v>
      </c>
      <c r="AH277" s="85">
        <v>22.43</v>
      </c>
      <c r="AI277" s="85">
        <f t="shared" si="2498"/>
        <v>17.943999999999999</v>
      </c>
      <c r="AJ277" s="85">
        <f t="shared" si="2499"/>
        <v>0</v>
      </c>
    </row>
    <row r="278" spans="1:36" ht="13.5" thickBot="1" x14ac:dyDescent="0.25">
      <c r="A278" s="178">
        <v>44068</v>
      </c>
      <c r="B278" s="220">
        <v>14.38</v>
      </c>
      <c r="C278" s="85">
        <f t="shared" ref="C278" si="2500">B278/1.25</f>
        <v>11.504000000000001</v>
      </c>
      <c r="D278" s="194">
        <f t="shared" ref="D278" si="2501">(B278-B277)*100</f>
        <v>15.000000000000036</v>
      </c>
      <c r="E278" s="84">
        <v>14.88</v>
      </c>
      <c r="F278" s="85">
        <f t="shared" ref="F278" si="2502">E278/1.25</f>
        <v>11.904</v>
      </c>
      <c r="G278" s="194">
        <f t="shared" ref="G278" si="2503">(E278-E277)*100</f>
        <v>15.000000000000036</v>
      </c>
      <c r="H278" s="84">
        <v>15.28</v>
      </c>
      <c r="I278" s="85">
        <f t="shared" ref="I278" si="2504">H278/1.25</f>
        <v>12.224</v>
      </c>
      <c r="J278" s="194">
        <f t="shared" ref="J278" si="2505">(H278-H277)*100</f>
        <v>14.999999999999858</v>
      </c>
      <c r="K278" s="85">
        <v>14.28</v>
      </c>
      <c r="L278" s="85">
        <f t="shared" ref="L278" si="2506">K278/1.25</f>
        <v>11.423999999999999</v>
      </c>
      <c r="M278" s="195">
        <f t="shared" ref="M278" si="2507">(K278-K277)*100</f>
        <v>9.9999999999999645</v>
      </c>
      <c r="N278" s="85">
        <v>14.87</v>
      </c>
      <c r="O278" s="85">
        <f t="shared" ref="O278" si="2508">N278/1.25</f>
        <v>11.895999999999999</v>
      </c>
      <c r="P278" s="195">
        <f t="shared" ref="P278" si="2509">(N278-N277)*100</f>
        <v>9.9999999999999645</v>
      </c>
      <c r="Q278" s="85">
        <v>13.29</v>
      </c>
      <c r="R278" s="85">
        <f t="shared" ref="R278" si="2510">Q278/1.25</f>
        <v>10.632</v>
      </c>
      <c r="S278" s="195">
        <f t="shared" ref="S278" si="2511">(Q278-Q277)*100</f>
        <v>19.999999999999929</v>
      </c>
      <c r="T278" s="85">
        <v>14.87</v>
      </c>
      <c r="U278" s="85">
        <f t="shared" ref="U278" si="2512">T278/1.25</f>
        <v>11.895999999999999</v>
      </c>
      <c r="V278" s="195">
        <f t="shared" ref="V278" si="2513">(T278-T277)*100</f>
        <v>9.9999999999999645</v>
      </c>
      <c r="W278" s="207">
        <v>17.591000000000001</v>
      </c>
      <c r="X278" s="195">
        <f t="shared" ref="X278" si="2514">(W278-W277)*100</f>
        <v>0</v>
      </c>
      <c r="Y278" s="85">
        <v>17.84</v>
      </c>
      <c r="Z278" s="194">
        <f t="shared" ref="Z278" si="2515">(Y278-Y277)*100</f>
        <v>0</v>
      </c>
      <c r="AA278" s="85">
        <v>18.54</v>
      </c>
      <c r="AB278" s="194">
        <f t="shared" ref="AB278" si="2516">(AA278-AA277)*100</f>
        <v>0</v>
      </c>
      <c r="AC278" s="85">
        <v>18.79</v>
      </c>
      <c r="AD278" s="194">
        <f t="shared" ref="AD278" si="2517">(AC278-AC277)*100</f>
        <v>0</v>
      </c>
      <c r="AE278" s="84">
        <v>23.28</v>
      </c>
      <c r="AF278" s="85">
        <f t="shared" ref="AF278" si="2518">AE278/1.25</f>
        <v>18.624000000000002</v>
      </c>
      <c r="AG278" s="85">
        <f t="shared" ref="AG278" si="2519">SUM(AE278-AE277)</f>
        <v>0</v>
      </c>
      <c r="AH278" s="85">
        <v>22.43</v>
      </c>
      <c r="AI278" s="85">
        <f t="shared" ref="AI278" si="2520">AH278/1.25</f>
        <v>17.943999999999999</v>
      </c>
      <c r="AJ278" s="85">
        <f t="shared" ref="AJ278" si="2521">SUM(AH278-AH277)</f>
        <v>0</v>
      </c>
    </row>
    <row r="279" spans="1:36" ht="13.5" thickBot="1" x14ac:dyDescent="0.25">
      <c r="A279" s="178">
        <v>44069</v>
      </c>
      <c r="B279" s="220">
        <v>14.38</v>
      </c>
      <c r="C279" s="85">
        <f t="shared" ref="C279:C281" si="2522">B279/1.25</f>
        <v>11.504000000000001</v>
      </c>
      <c r="D279" s="194">
        <f t="shared" ref="D279:D281" si="2523">(B279-B278)*100</f>
        <v>0</v>
      </c>
      <c r="E279" s="84">
        <v>14.88</v>
      </c>
      <c r="F279" s="85">
        <f t="shared" ref="F279:F281" si="2524">E279/1.25</f>
        <v>11.904</v>
      </c>
      <c r="G279" s="194">
        <f t="shared" ref="G279:G281" si="2525">(E279-E278)*100</f>
        <v>0</v>
      </c>
      <c r="H279" s="84">
        <v>15.28</v>
      </c>
      <c r="I279" s="85">
        <f t="shared" ref="I279:I281" si="2526">H279/1.25</f>
        <v>12.224</v>
      </c>
      <c r="J279" s="194">
        <f t="shared" ref="J279:J281" si="2527">(H279-H278)*100</f>
        <v>0</v>
      </c>
      <c r="K279" s="85">
        <v>14.28</v>
      </c>
      <c r="L279" s="85">
        <f t="shared" ref="L279:L281" si="2528">K279/1.25</f>
        <v>11.423999999999999</v>
      </c>
      <c r="M279" s="195">
        <f t="shared" ref="M279:M281" si="2529">(K279-K278)*100</f>
        <v>0</v>
      </c>
      <c r="N279" s="85">
        <v>14.87</v>
      </c>
      <c r="O279" s="85">
        <f t="shared" ref="O279:O281" si="2530">N279/1.25</f>
        <v>11.895999999999999</v>
      </c>
      <c r="P279" s="195">
        <f t="shared" ref="P279:P281" si="2531">(N279-N278)*100</f>
        <v>0</v>
      </c>
      <c r="Q279" s="85">
        <v>13.29</v>
      </c>
      <c r="R279" s="85">
        <f t="shared" ref="R279:R281" si="2532">Q279/1.25</f>
        <v>10.632</v>
      </c>
      <c r="S279" s="195">
        <f t="shared" ref="S279:S281" si="2533">(Q279-Q278)*100</f>
        <v>0</v>
      </c>
      <c r="T279" s="85">
        <v>14.87</v>
      </c>
      <c r="U279" s="85">
        <f t="shared" ref="U279:U281" si="2534">T279/1.25</f>
        <v>11.895999999999999</v>
      </c>
      <c r="V279" s="195">
        <f t="shared" ref="V279:V281" si="2535">(T279-T278)*100</f>
        <v>0</v>
      </c>
      <c r="W279" s="207">
        <v>17.591000000000001</v>
      </c>
      <c r="X279" s="195">
        <f t="shared" ref="X279:X281" si="2536">(W279-W278)*100</f>
        <v>0</v>
      </c>
      <c r="Y279" s="85">
        <v>17.84</v>
      </c>
      <c r="Z279" s="194">
        <f t="shared" ref="Z279:Z281" si="2537">(Y279-Y278)*100</f>
        <v>0</v>
      </c>
      <c r="AA279" s="85">
        <v>18.54</v>
      </c>
      <c r="AB279" s="194">
        <f t="shared" ref="AB279:AB281" si="2538">(AA279-AA278)*100</f>
        <v>0</v>
      </c>
      <c r="AC279" s="85">
        <v>18.79</v>
      </c>
      <c r="AD279" s="194">
        <f t="shared" ref="AD279:AD281" si="2539">(AC279-AC278)*100</f>
        <v>0</v>
      </c>
      <c r="AE279" s="84">
        <v>23.28</v>
      </c>
      <c r="AF279" s="85">
        <f t="shared" ref="AF279:AF281" si="2540">AE279/1.25</f>
        <v>18.624000000000002</v>
      </c>
      <c r="AG279" s="85">
        <f t="shared" ref="AG279:AG281" si="2541">SUM(AE279-AE278)</f>
        <v>0</v>
      </c>
      <c r="AH279" s="85">
        <v>22.43</v>
      </c>
      <c r="AI279" s="85">
        <f t="shared" ref="AI279:AI281" si="2542">AH279/1.25</f>
        <v>17.943999999999999</v>
      </c>
      <c r="AJ279" s="85">
        <f t="shared" ref="AJ279:AJ281" si="2543">SUM(AH279-AH278)</f>
        <v>0</v>
      </c>
    </row>
    <row r="280" spans="1:36" ht="13.5" thickBot="1" x14ac:dyDescent="0.25">
      <c r="A280" s="178">
        <v>44070</v>
      </c>
      <c r="B280" s="220">
        <v>14.38</v>
      </c>
      <c r="C280" s="85">
        <f t="shared" si="2522"/>
        <v>11.504000000000001</v>
      </c>
      <c r="D280" s="194">
        <f t="shared" si="2523"/>
        <v>0</v>
      </c>
      <c r="E280" s="84">
        <v>14.88</v>
      </c>
      <c r="F280" s="85">
        <f t="shared" si="2524"/>
        <v>11.904</v>
      </c>
      <c r="G280" s="194">
        <f t="shared" si="2525"/>
        <v>0</v>
      </c>
      <c r="H280" s="84">
        <v>15.28</v>
      </c>
      <c r="I280" s="85">
        <f t="shared" si="2526"/>
        <v>12.224</v>
      </c>
      <c r="J280" s="194">
        <f t="shared" si="2527"/>
        <v>0</v>
      </c>
      <c r="K280" s="85">
        <v>14.28</v>
      </c>
      <c r="L280" s="85">
        <f t="shared" si="2528"/>
        <v>11.423999999999999</v>
      </c>
      <c r="M280" s="195">
        <f t="shared" si="2529"/>
        <v>0</v>
      </c>
      <c r="N280" s="85">
        <v>14.87</v>
      </c>
      <c r="O280" s="85">
        <f t="shared" si="2530"/>
        <v>11.895999999999999</v>
      </c>
      <c r="P280" s="195">
        <f t="shared" si="2531"/>
        <v>0</v>
      </c>
      <c r="Q280" s="85">
        <v>13.29</v>
      </c>
      <c r="R280" s="85">
        <f t="shared" si="2532"/>
        <v>10.632</v>
      </c>
      <c r="S280" s="195">
        <f t="shared" si="2533"/>
        <v>0</v>
      </c>
      <c r="T280" s="85">
        <v>14.87</v>
      </c>
      <c r="U280" s="85">
        <f t="shared" si="2534"/>
        <v>11.895999999999999</v>
      </c>
      <c r="V280" s="195">
        <f t="shared" si="2535"/>
        <v>0</v>
      </c>
      <c r="W280" s="207">
        <v>17.591000000000001</v>
      </c>
      <c r="X280" s="195">
        <f t="shared" si="2536"/>
        <v>0</v>
      </c>
      <c r="Y280" s="85">
        <v>17.84</v>
      </c>
      <c r="Z280" s="194">
        <f t="shared" si="2537"/>
        <v>0</v>
      </c>
      <c r="AA280" s="85">
        <v>18.54</v>
      </c>
      <c r="AB280" s="194">
        <f t="shared" si="2538"/>
        <v>0</v>
      </c>
      <c r="AC280" s="85">
        <v>18.79</v>
      </c>
      <c r="AD280" s="194">
        <f t="shared" si="2539"/>
        <v>0</v>
      </c>
      <c r="AE280" s="84">
        <v>23.28</v>
      </c>
      <c r="AF280" s="85">
        <f t="shared" si="2540"/>
        <v>18.624000000000002</v>
      </c>
      <c r="AG280" s="85">
        <f t="shared" si="2541"/>
        <v>0</v>
      </c>
      <c r="AH280" s="85">
        <v>22.43</v>
      </c>
      <c r="AI280" s="85">
        <f t="shared" si="2542"/>
        <v>17.943999999999999</v>
      </c>
      <c r="AJ280" s="85">
        <f t="shared" si="2543"/>
        <v>0</v>
      </c>
    </row>
    <row r="281" spans="1:36" ht="13.5" thickBot="1" x14ac:dyDescent="0.25">
      <c r="A281" s="178">
        <v>44071</v>
      </c>
      <c r="B281" s="220">
        <v>14.23</v>
      </c>
      <c r="C281" s="85">
        <f t="shared" si="2522"/>
        <v>11.384</v>
      </c>
      <c r="D281" s="194">
        <f t="shared" si="2523"/>
        <v>-15.000000000000036</v>
      </c>
      <c r="E281" s="84">
        <v>14.73</v>
      </c>
      <c r="F281" s="85">
        <f t="shared" si="2524"/>
        <v>11.784000000000001</v>
      </c>
      <c r="G281" s="194">
        <f t="shared" si="2525"/>
        <v>-15.000000000000036</v>
      </c>
      <c r="H281" s="84">
        <v>15.13</v>
      </c>
      <c r="I281" s="85">
        <f t="shared" si="2526"/>
        <v>12.104000000000001</v>
      </c>
      <c r="J281" s="194">
        <f t="shared" si="2527"/>
        <v>-14.999999999999858</v>
      </c>
      <c r="K281" s="85">
        <v>14.18</v>
      </c>
      <c r="L281" s="85">
        <f t="shared" si="2528"/>
        <v>11.343999999999999</v>
      </c>
      <c r="M281" s="195">
        <f t="shared" si="2529"/>
        <v>-9.9999999999999645</v>
      </c>
      <c r="N281" s="85">
        <v>14.77</v>
      </c>
      <c r="O281" s="85">
        <f t="shared" si="2530"/>
        <v>11.815999999999999</v>
      </c>
      <c r="P281" s="195">
        <f t="shared" si="2531"/>
        <v>-9.9999999999999645</v>
      </c>
      <c r="Q281" s="85">
        <v>13.29</v>
      </c>
      <c r="R281" s="85">
        <f t="shared" si="2532"/>
        <v>10.632</v>
      </c>
      <c r="S281" s="195">
        <f t="shared" si="2533"/>
        <v>0</v>
      </c>
      <c r="T281" s="85">
        <v>14.77</v>
      </c>
      <c r="U281" s="85">
        <f t="shared" si="2534"/>
        <v>11.815999999999999</v>
      </c>
      <c r="V281" s="195">
        <f t="shared" si="2535"/>
        <v>-9.9999999999999645</v>
      </c>
      <c r="W281" s="207">
        <v>17.591000000000001</v>
      </c>
      <c r="X281" s="195">
        <f t="shared" si="2536"/>
        <v>0</v>
      </c>
      <c r="Y281" s="85">
        <v>17.84</v>
      </c>
      <c r="Z281" s="194">
        <f t="shared" si="2537"/>
        <v>0</v>
      </c>
      <c r="AA281" s="85">
        <v>18.54</v>
      </c>
      <c r="AB281" s="194">
        <f t="shared" si="2538"/>
        <v>0</v>
      </c>
      <c r="AC281" s="85">
        <v>18.79</v>
      </c>
      <c r="AD281" s="194">
        <f t="shared" si="2539"/>
        <v>0</v>
      </c>
      <c r="AE281" s="84">
        <v>23.28</v>
      </c>
      <c r="AF281" s="85">
        <f t="shared" si="2540"/>
        <v>18.624000000000002</v>
      </c>
      <c r="AG281" s="85">
        <f t="shared" si="2541"/>
        <v>0</v>
      </c>
      <c r="AH281" s="85">
        <v>22.43</v>
      </c>
      <c r="AI281" s="85">
        <f t="shared" si="2542"/>
        <v>17.943999999999999</v>
      </c>
      <c r="AJ281" s="85">
        <f t="shared" si="2543"/>
        <v>0</v>
      </c>
    </row>
    <row r="282" spans="1:36" ht="13.5" thickBot="1" x14ac:dyDescent="0.25">
      <c r="A282" s="178">
        <v>44072</v>
      </c>
      <c r="B282" s="220">
        <v>14.23</v>
      </c>
      <c r="C282" s="85">
        <f t="shared" ref="C282:C284" si="2544">B282/1.25</f>
        <v>11.384</v>
      </c>
      <c r="D282" s="194">
        <f t="shared" ref="D282:D284" si="2545">(B282-B281)*100</f>
        <v>0</v>
      </c>
      <c r="E282" s="84">
        <v>14.73</v>
      </c>
      <c r="F282" s="85">
        <f t="shared" ref="F282:F284" si="2546">E282/1.25</f>
        <v>11.784000000000001</v>
      </c>
      <c r="G282" s="194">
        <f t="shared" ref="G282:G284" si="2547">(E282-E281)*100</f>
        <v>0</v>
      </c>
      <c r="H282" s="84">
        <v>15.13</v>
      </c>
      <c r="I282" s="85">
        <f t="shared" ref="I282:I284" si="2548">H282/1.25</f>
        <v>12.104000000000001</v>
      </c>
      <c r="J282" s="194">
        <f t="shared" ref="J282:J284" si="2549">(H282-H281)*100</f>
        <v>0</v>
      </c>
      <c r="K282" s="85">
        <v>14.18</v>
      </c>
      <c r="L282" s="85">
        <f t="shared" ref="L282:L284" si="2550">K282/1.25</f>
        <v>11.343999999999999</v>
      </c>
      <c r="M282" s="195">
        <f t="shared" ref="M282:M284" si="2551">(K282-K281)*100</f>
        <v>0</v>
      </c>
      <c r="N282" s="85">
        <v>14.77</v>
      </c>
      <c r="O282" s="85">
        <f t="shared" ref="O282:O284" si="2552">N282/1.25</f>
        <v>11.815999999999999</v>
      </c>
      <c r="P282" s="195">
        <f t="shared" ref="P282:P284" si="2553">(N282-N281)*100</f>
        <v>0</v>
      </c>
      <c r="Q282" s="85">
        <v>13.29</v>
      </c>
      <c r="R282" s="85">
        <f t="shared" ref="R282:R284" si="2554">Q282/1.25</f>
        <v>10.632</v>
      </c>
      <c r="S282" s="195">
        <f t="shared" ref="S282:S284" si="2555">(Q282-Q281)*100</f>
        <v>0</v>
      </c>
      <c r="T282" s="85">
        <v>14.77</v>
      </c>
      <c r="U282" s="85">
        <f t="shared" ref="U282:U284" si="2556">T282/1.25</f>
        <v>11.815999999999999</v>
      </c>
      <c r="V282" s="195">
        <f t="shared" ref="V282:V284" si="2557">(T282-T281)*100</f>
        <v>0</v>
      </c>
      <c r="W282" s="207">
        <v>17.591000000000001</v>
      </c>
      <c r="X282" s="195">
        <f t="shared" ref="X282:X284" si="2558">(W282-W281)*100</f>
        <v>0</v>
      </c>
      <c r="Y282" s="85">
        <v>17.84</v>
      </c>
      <c r="Z282" s="194">
        <f t="shared" ref="Z282:Z284" si="2559">(Y282-Y281)*100</f>
        <v>0</v>
      </c>
      <c r="AA282" s="85">
        <v>18.54</v>
      </c>
      <c r="AB282" s="194">
        <f t="shared" ref="AB282:AB284" si="2560">(AA282-AA281)*100</f>
        <v>0</v>
      </c>
      <c r="AC282" s="85">
        <v>18.79</v>
      </c>
      <c r="AD282" s="194">
        <f t="shared" ref="AD282:AD284" si="2561">(AC282-AC281)*100</f>
        <v>0</v>
      </c>
      <c r="AE282" s="84">
        <v>23.28</v>
      </c>
      <c r="AF282" s="85">
        <f t="shared" ref="AF282:AF284" si="2562">AE282/1.25</f>
        <v>18.624000000000002</v>
      </c>
      <c r="AG282" s="85">
        <f t="shared" ref="AG282:AG284" si="2563">SUM(AE282-AE281)</f>
        <v>0</v>
      </c>
      <c r="AH282" s="85">
        <v>22.43</v>
      </c>
      <c r="AI282" s="85">
        <f t="shared" ref="AI282:AI284" si="2564">AH282/1.25</f>
        <v>17.943999999999999</v>
      </c>
      <c r="AJ282" s="85">
        <f t="shared" ref="AJ282:AJ284" si="2565">SUM(AH282-AH281)</f>
        <v>0</v>
      </c>
    </row>
    <row r="283" spans="1:36" ht="13.5" thickBot="1" x14ac:dyDescent="0.25">
      <c r="A283" s="178">
        <v>44073</v>
      </c>
      <c r="B283" s="220">
        <v>14.23</v>
      </c>
      <c r="C283" s="85">
        <f t="shared" si="2544"/>
        <v>11.384</v>
      </c>
      <c r="D283" s="194">
        <f t="shared" si="2545"/>
        <v>0</v>
      </c>
      <c r="E283" s="84">
        <v>14.73</v>
      </c>
      <c r="F283" s="85">
        <f t="shared" si="2546"/>
        <v>11.784000000000001</v>
      </c>
      <c r="G283" s="194">
        <f t="shared" si="2547"/>
        <v>0</v>
      </c>
      <c r="H283" s="84">
        <v>15.13</v>
      </c>
      <c r="I283" s="85">
        <f t="shared" si="2548"/>
        <v>12.104000000000001</v>
      </c>
      <c r="J283" s="194">
        <f t="shared" si="2549"/>
        <v>0</v>
      </c>
      <c r="K283" s="85">
        <v>14.18</v>
      </c>
      <c r="L283" s="85">
        <f t="shared" si="2550"/>
        <v>11.343999999999999</v>
      </c>
      <c r="M283" s="195">
        <f t="shared" si="2551"/>
        <v>0</v>
      </c>
      <c r="N283" s="85">
        <v>14.77</v>
      </c>
      <c r="O283" s="85">
        <f t="shared" si="2552"/>
        <v>11.815999999999999</v>
      </c>
      <c r="P283" s="195">
        <f t="shared" si="2553"/>
        <v>0</v>
      </c>
      <c r="Q283" s="85">
        <v>13.29</v>
      </c>
      <c r="R283" s="85">
        <f t="shared" si="2554"/>
        <v>10.632</v>
      </c>
      <c r="S283" s="195">
        <f t="shared" si="2555"/>
        <v>0</v>
      </c>
      <c r="T283" s="85">
        <v>14.77</v>
      </c>
      <c r="U283" s="85">
        <f t="shared" si="2556"/>
        <v>11.815999999999999</v>
      </c>
      <c r="V283" s="195">
        <f t="shared" si="2557"/>
        <v>0</v>
      </c>
      <c r="W283" s="207">
        <v>17.591000000000001</v>
      </c>
      <c r="X283" s="195">
        <f t="shared" si="2558"/>
        <v>0</v>
      </c>
      <c r="Y283" s="85">
        <v>17.84</v>
      </c>
      <c r="Z283" s="194">
        <f t="shared" si="2559"/>
        <v>0</v>
      </c>
      <c r="AA283" s="85">
        <v>18.54</v>
      </c>
      <c r="AB283" s="194">
        <f t="shared" si="2560"/>
        <v>0</v>
      </c>
      <c r="AC283" s="85">
        <v>18.79</v>
      </c>
      <c r="AD283" s="194">
        <f t="shared" si="2561"/>
        <v>0</v>
      </c>
      <c r="AE283" s="84">
        <v>23.28</v>
      </c>
      <c r="AF283" s="85">
        <f t="shared" si="2562"/>
        <v>18.624000000000002</v>
      </c>
      <c r="AG283" s="85">
        <f t="shared" si="2563"/>
        <v>0</v>
      </c>
      <c r="AH283" s="85">
        <v>22.43</v>
      </c>
      <c r="AI283" s="85">
        <f t="shared" si="2564"/>
        <v>17.943999999999999</v>
      </c>
      <c r="AJ283" s="85">
        <f t="shared" si="2565"/>
        <v>0</v>
      </c>
    </row>
    <row r="284" spans="1:36" x14ac:dyDescent="0.2">
      <c r="A284" s="178">
        <v>44074</v>
      </c>
      <c r="B284" s="220">
        <v>14.23</v>
      </c>
      <c r="C284" s="85">
        <f t="shared" si="2544"/>
        <v>11.384</v>
      </c>
      <c r="D284" s="194">
        <f t="shared" si="2545"/>
        <v>0</v>
      </c>
      <c r="E284" s="84">
        <v>14.73</v>
      </c>
      <c r="F284" s="85">
        <f t="shared" si="2546"/>
        <v>11.784000000000001</v>
      </c>
      <c r="G284" s="194">
        <f t="shared" si="2547"/>
        <v>0</v>
      </c>
      <c r="H284" s="84">
        <v>15.13</v>
      </c>
      <c r="I284" s="85">
        <f t="shared" si="2548"/>
        <v>12.104000000000001</v>
      </c>
      <c r="J284" s="194">
        <f t="shared" si="2549"/>
        <v>0</v>
      </c>
      <c r="K284" s="85">
        <v>14.18</v>
      </c>
      <c r="L284" s="85">
        <f t="shared" si="2550"/>
        <v>11.343999999999999</v>
      </c>
      <c r="M284" s="195">
        <f t="shared" si="2551"/>
        <v>0</v>
      </c>
      <c r="N284" s="85">
        <v>14.77</v>
      </c>
      <c r="O284" s="85">
        <f t="shared" si="2552"/>
        <v>11.815999999999999</v>
      </c>
      <c r="P284" s="195">
        <f t="shared" si="2553"/>
        <v>0</v>
      </c>
      <c r="Q284" s="85">
        <v>13.29</v>
      </c>
      <c r="R284" s="85">
        <f t="shared" si="2554"/>
        <v>10.632</v>
      </c>
      <c r="S284" s="195">
        <f t="shared" si="2555"/>
        <v>0</v>
      </c>
      <c r="T284" s="85">
        <v>14.77</v>
      </c>
      <c r="U284" s="85">
        <f t="shared" si="2556"/>
        <v>11.815999999999999</v>
      </c>
      <c r="V284" s="195">
        <f t="shared" si="2557"/>
        <v>0</v>
      </c>
      <c r="W284" s="207">
        <v>17.591000000000001</v>
      </c>
      <c r="X284" s="195">
        <f t="shared" si="2558"/>
        <v>0</v>
      </c>
      <c r="Y284" s="85">
        <v>17.84</v>
      </c>
      <c r="Z284" s="194">
        <f t="shared" si="2559"/>
        <v>0</v>
      </c>
      <c r="AA284" s="85">
        <v>18.54</v>
      </c>
      <c r="AB284" s="194">
        <f t="shared" si="2560"/>
        <v>0</v>
      </c>
      <c r="AC284" s="85">
        <v>18.79</v>
      </c>
      <c r="AD284" s="194">
        <f t="shared" si="2561"/>
        <v>0</v>
      </c>
      <c r="AE284" s="84">
        <v>23.28</v>
      </c>
      <c r="AF284" s="85">
        <f t="shared" si="2562"/>
        <v>18.624000000000002</v>
      </c>
      <c r="AG284" s="85">
        <f t="shared" si="2563"/>
        <v>0</v>
      </c>
      <c r="AH284" s="85">
        <v>22.43</v>
      </c>
      <c r="AI284" s="85">
        <f t="shared" si="2564"/>
        <v>17.943999999999999</v>
      </c>
      <c r="AJ284" s="85">
        <f t="shared" si="2565"/>
        <v>0</v>
      </c>
    </row>
    <row r="286" spans="1:36" ht="51.75" thickBot="1" x14ac:dyDescent="0.25">
      <c r="A286" s="214" t="s">
        <v>1</v>
      </c>
      <c r="B286" s="144" t="s">
        <v>2</v>
      </c>
      <c r="C286" s="144" t="s">
        <v>16</v>
      </c>
      <c r="D286" s="87" t="s">
        <v>5</v>
      </c>
      <c r="E286" s="144" t="s">
        <v>3</v>
      </c>
      <c r="F286" s="144" t="s">
        <v>17</v>
      </c>
      <c r="G286" s="87" t="s">
        <v>5</v>
      </c>
      <c r="H286" s="144" t="s">
        <v>4</v>
      </c>
      <c r="I286" s="144" t="s">
        <v>18</v>
      </c>
      <c r="J286" s="87" t="s">
        <v>5</v>
      </c>
      <c r="K286" s="145" t="s">
        <v>6</v>
      </c>
      <c r="L286" s="145" t="s">
        <v>63</v>
      </c>
      <c r="M286" s="88" t="s">
        <v>5</v>
      </c>
      <c r="N286" s="192" t="s">
        <v>91</v>
      </c>
      <c r="O286" s="192" t="s">
        <v>92</v>
      </c>
      <c r="P286" s="193" t="s">
        <v>5</v>
      </c>
      <c r="Q286" s="215" t="s">
        <v>7</v>
      </c>
      <c r="R286" s="215" t="s">
        <v>20</v>
      </c>
      <c r="S286" s="213" t="s">
        <v>5</v>
      </c>
      <c r="T286" s="146" t="s">
        <v>68</v>
      </c>
      <c r="U286" s="146" t="s">
        <v>69</v>
      </c>
      <c r="V286" s="147" t="s">
        <v>5</v>
      </c>
      <c r="W286" s="203" t="s">
        <v>86</v>
      </c>
      <c r="X286" s="149" t="s">
        <v>5</v>
      </c>
      <c r="Y286" s="198" t="s">
        <v>87</v>
      </c>
      <c r="Z286" s="149" t="s">
        <v>5</v>
      </c>
      <c r="AA286" s="148" t="s">
        <v>88</v>
      </c>
      <c r="AB286" s="149" t="s">
        <v>5</v>
      </c>
      <c r="AC286" s="148" t="s">
        <v>89</v>
      </c>
      <c r="AD286" s="149" t="s">
        <v>5</v>
      </c>
      <c r="AE286" s="90" t="s">
        <v>23</v>
      </c>
      <c r="AF286" s="90" t="s">
        <v>24</v>
      </c>
      <c r="AG286" s="91" t="s">
        <v>5</v>
      </c>
      <c r="AH286" s="90" t="s">
        <v>25</v>
      </c>
      <c r="AI286" s="90" t="s">
        <v>26</v>
      </c>
      <c r="AJ286" s="91" t="s">
        <v>5</v>
      </c>
    </row>
    <row r="287" spans="1:36" x14ac:dyDescent="0.2">
      <c r="A287" s="158" t="s">
        <v>70</v>
      </c>
      <c r="B287" s="150">
        <f>AVERAGE(B290:B318)</f>
        <v>14.171379310344825</v>
      </c>
      <c r="C287" s="151">
        <f>AVERAGE(B287/1.25)</f>
        <v>11.33710344827586</v>
      </c>
      <c r="D287" s="151"/>
      <c r="E287" s="151">
        <f>AVERAGE(E290:E318)</f>
        <v>14.671379310344825</v>
      </c>
      <c r="F287" s="151">
        <f>AVERAGE(E287/1.25)</f>
        <v>11.73710344827586</v>
      </c>
      <c r="G287" s="151"/>
      <c r="H287" s="151">
        <f>AVERAGE(H290:H318)</f>
        <v>15.07137931034482</v>
      </c>
      <c r="I287" s="151">
        <f>AVERAGE(H287/1.25)</f>
        <v>12.057103448275857</v>
      </c>
      <c r="J287" s="151"/>
      <c r="K287" s="151">
        <f>AVERAGE(K290:K318)</f>
        <v>13.981724137931037</v>
      </c>
      <c r="L287" s="151">
        <f>AVERAGE(K287/1.25)</f>
        <v>11.18537931034483</v>
      </c>
      <c r="M287" s="151"/>
      <c r="N287" s="151">
        <f>AVERAGE(N290:N318)</f>
        <v>14.57172413793103</v>
      </c>
      <c r="O287" s="151">
        <f>AVERAGE(N287/1.25)</f>
        <v>11.657379310344824</v>
      </c>
      <c r="P287" s="151"/>
      <c r="Q287" s="151">
        <f>AVERAGE(Q290:Q318)</f>
        <v>13.56586206896551</v>
      </c>
      <c r="R287" s="151">
        <f>AVERAGE(Q287/1.25)</f>
        <v>10.852689655172409</v>
      </c>
      <c r="S287" s="151"/>
      <c r="T287" s="151">
        <f>AVERAGE(T290:T318)</f>
        <v>14.57172413793103</v>
      </c>
      <c r="U287" s="151">
        <f>AVERAGE(T287/1.25)</f>
        <v>11.657379310344824</v>
      </c>
      <c r="V287" s="151"/>
      <c r="W287" s="151">
        <f>AVERAGE(W290:W318)</f>
        <v>17.591000000000005</v>
      </c>
      <c r="X287" s="151"/>
      <c r="Y287" s="151">
        <f>AVERAGE(Y290:Y318)</f>
        <v>17.839999999999989</v>
      </c>
      <c r="Z287" s="151"/>
      <c r="AA287" s="151">
        <f>AVERAGE(AA290:AA318)</f>
        <v>18.467586206896545</v>
      </c>
      <c r="AB287" s="151"/>
      <c r="AC287" s="151">
        <f>AVERAGE(AC290:AC318)</f>
        <v>18.717586206896545</v>
      </c>
      <c r="AD287" s="151"/>
      <c r="AE287" s="151">
        <f>AVERAGE(AE290:AE318)</f>
        <v>23.279999999999983</v>
      </c>
      <c r="AF287" s="151">
        <f>AVERAGE(AE287/1.25)</f>
        <v>18.623999999999988</v>
      </c>
      <c r="AG287" s="151"/>
      <c r="AH287" s="151">
        <f>AVERAGE(AH290:AH318)</f>
        <v>22.429999999999993</v>
      </c>
      <c r="AI287" s="151">
        <f>AVERAGE(AH287/1.25)</f>
        <v>17.943999999999996</v>
      </c>
      <c r="AJ287" s="152"/>
    </row>
    <row r="288" spans="1:36" x14ac:dyDescent="0.2">
      <c r="A288" s="159" t="s">
        <v>53</v>
      </c>
      <c r="B288" s="153">
        <f>AVERAGE(B290:B304)</f>
        <v>14.099999999999996</v>
      </c>
      <c r="C288" s="153">
        <f>AVERAGE(C290:C305)</f>
        <v>11.279</v>
      </c>
      <c r="D288" s="153"/>
      <c r="E288" s="153">
        <f>AVERAGE(E290:E305)</f>
        <v>14.598749999999997</v>
      </c>
      <c r="F288" s="153">
        <f>AVERAGE(F290:F305)</f>
        <v>11.679000000000002</v>
      </c>
      <c r="G288" s="153"/>
      <c r="H288" s="153">
        <f>AVERAGE(H290:H304)</f>
        <v>14.999999999999998</v>
      </c>
      <c r="I288" s="153">
        <f>AVERAGE(I290:I304)</f>
        <v>12</v>
      </c>
      <c r="J288" s="153"/>
      <c r="K288" s="153">
        <f>AVERAGE(K290:K304)</f>
        <v>13.97666666666667</v>
      </c>
      <c r="L288" s="153">
        <f>AVERAGE(L290:L304)</f>
        <v>11.181333333333329</v>
      </c>
      <c r="M288" s="153"/>
      <c r="N288" s="153">
        <f>AVERAGE(N290:N304)</f>
        <v>14.566666666666661</v>
      </c>
      <c r="O288" s="153">
        <f>AVERAGE(O290:O304)</f>
        <v>11.653333333333334</v>
      </c>
      <c r="P288" s="153"/>
      <c r="Q288" s="153">
        <f>AVERAGE(Q290:Q304)</f>
        <v>13.289999999999994</v>
      </c>
      <c r="R288" s="153">
        <f>AVERAGE(R290:R304)</f>
        <v>10.632000000000001</v>
      </c>
      <c r="S288" s="153"/>
      <c r="T288" s="153">
        <f>AVERAGE(T290:T304)</f>
        <v>14.566666666666661</v>
      </c>
      <c r="U288" s="153">
        <f>AVERAGE(U290:U304)</f>
        <v>11.653333333333334</v>
      </c>
      <c r="V288" s="153"/>
      <c r="W288" s="153">
        <f>AVERAGE(W290:W304)</f>
        <v>17.591000000000005</v>
      </c>
      <c r="X288" s="153"/>
      <c r="Y288" s="153">
        <f>AVERAGE(Y290:Y304)</f>
        <v>17.84</v>
      </c>
      <c r="Z288" s="153"/>
      <c r="AA288" s="153">
        <f>AVERAGE(AA290:AA304)</f>
        <v>18.54</v>
      </c>
      <c r="AB288" s="153"/>
      <c r="AC288" s="153">
        <f>AVERAGE(AC290:AC304)</f>
        <v>18.79</v>
      </c>
      <c r="AD288" s="153"/>
      <c r="AE288" s="153">
        <f>AVERAGE(AE290:AE304)</f>
        <v>23.279999999999994</v>
      </c>
      <c r="AF288" s="153">
        <f>AVERAGE(AF290:AF304)</f>
        <v>18.624000000000002</v>
      </c>
      <c r="AG288" s="153"/>
      <c r="AH288" s="153">
        <f>AVERAGE(AH290:AH304)</f>
        <v>22.430000000000003</v>
      </c>
      <c r="AI288" s="153">
        <f>AVERAGE(AI290:AI304)</f>
        <v>17.943999999999996</v>
      </c>
      <c r="AJ288" s="153"/>
    </row>
    <row r="289" spans="1:36" ht="13.5" thickBot="1" x14ac:dyDescent="0.25">
      <c r="A289" s="183" t="s">
        <v>54</v>
      </c>
      <c r="B289" s="162">
        <f>AVERAGE(B305:B319)</f>
        <v>14.243333333333336</v>
      </c>
      <c r="C289" s="162">
        <f>AVERAGE(C305:C318)</f>
        <v>11.398285714285715</v>
      </c>
      <c r="D289" s="162"/>
      <c r="E289" s="162">
        <f>AVERAGE(E305:E318)</f>
        <v>14.747857142857145</v>
      </c>
      <c r="F289" s="162">
        <f>AVERAGE(F305:F318)</f>
        <v>11.798285714285715</v>
      </c>
      <c r="G289" s="162"/>
      <c r="H289" s="162">
        <f>AVERAGE(H305:H318)</f>
        <v>15.147857142857147</v>
      </c>
      <c r="I289" s="162">
        <f>AVERAGE(I305:I318)</f>
        <v>12.118285714285713</v>
      </c>
      <c r="J289" s="162"/>
      <c r="K289" s="162">
        <f>AVERAGE(K305:K318)</f>
        <v>13.987142857142858</v>
      </c>
      <c r="L289" s="162">
        <f>AVERAGE(L305:L318)</f>
        <v>11.189714285714286</v>
      </c>
      <c r="M289" s="162"/>
      <c r="N289" s="162">
        <f>AVERAGE(N305:N318)</f>
        <v>14.57714285714286</v>
      </c>
      <c r="O289" s="162">
        <f>AVERAGE(O305:O318)</f>
        <v>11.661714285714288</v>
      </c>
      <c r="P289" s="162"/>
      <c r="Q289" s="162">
        <f>AVERAGE(Q305:Q318)</f>
        <v>13.861428571428572</v>
      </c>
      <c r="R289" s="162">
        <f>AVERAGE(R305:R318)</f>
        <v>11.089142857142857</v>
      </c>
      <c r="S289" s="162"/>
      <c r="T289" s="162">
        <f>AVERAGE(T305:T318)</f>
        <v>14.57714285714286</v>
      </c>
      <c r="U289" s="162">
        <f>AVERAGE(U305:U318)</f>
        <v>11.661714285714288</v>
      </c>
      <c r="V289" s="162"/>
      <c r="W289" s="162">
        <f>AVERAGE(W305:W318)</f>
        <v>17.591000000000005</v>
      </c>
      <c r="X289" s="162"/>
      <c r="Y289" s="162">
        <f>AVERAGE(Y305:Y318)</f>
        <v>17.84</v>
      </c>
      <c r="Z289" s="162"/>
      <c r="AA289" s="162">
        <f>AVERAGE(AA305:AA318)</f>
        <v>18.389999999999997</v>
      </c>
      <c r="AB289" s="162"/>
      <c r="AC289" s="162">
        <f>AVERAGE(AC305:AC318)</f>
        <v>18.639999999999997</v>
      </c>
      <c r="AD289" s="162"/>
      <c r="AE289" s="162">
        <f>AVERAGE(AE305:AE318)</f>
        <v>23.279999999999998</v>
      </c>
      <c r="AF289" s="162">
        <f>AVERAGE(AF305:AF318)</f>
        <v>18.623999999999999</v>
      </c>
      <c r="AG289" s="162"/>
      <c r="AH289" s="162">
        <f>AVERAGE(AH305:AH318)</f>
        <v>22.430000000000003</v>
      </c>
      <c r="AI289" s="162">
        <f>AVERAGE(AI305:AI318)</f>
        <v>17.943999999999996</v>
      </c>
      <c r="AJ289" s="162"/>
    </row>
    <row r="290" spans="1:36" ht="13.5" thickBot="1" x14ac:dyDescent="0.25">
      <c r="A290" s="178">
        <v>44075</v>
      </c>
      <c r="B290" s="220">
        <v>14.23</v>
      </c>
      <c r="C290" s="85">
        <f t="shared" ref="C290:C293" si="2566">B290/1.25</f>
        <v>11.384</v>
      </c>
      <c r="D290" s="194">
        <f>(B290-B284)*100</f>
        <v>0</v>
      </c>
      <c r="E290" s="84">
        <v>14.73</v>
      </c>
      <c r="F290" s="85">
        <f t="shared" ref="F290:F293" si="2567">E290/1.25</f>
        <v>11.784000000000001</v>
      </c>
      <c r="G290" s="194">
        <f>(E290-E284)*100</f>
        <v>0</v>
      </c>
      <c r="H290" s="84">
        <v>15.13</v>
      </c>
      <c r="I290" s="85">
        <f t="shared" ref="I290:I293" si="2568">H290/1.25</f>
        <v>12.104000000000001</v>
      </c>
      <c r="J290" s="194">
        <f>(H290-H284)*100</f>
        <v>0</v>
      </c>
      <c r="K290" s="85">
        <v>14.18</v>
      </c>
      <c r="L290" s="85">
        <f t="shared" ref="L290:L293" si="2569">K290/1.25</f>
        <v>11.343999999999999</v>
      </c>
      <c r="M290" s="195">
        <f>(K290-K284)*100</f>
        <v>0</v>
      </c>
      <c r="N290" s="85">
        <v>14.77</v>
      </c>
      <c r="O290" s="85">
        <f t="shared" ref="O290:O293" si="2570">N290/1.25</f>
        <v>11.815999999999999</v>
      </c>
      <c r="P290" s="195">
        <f>(N290-N284)*100</f>
        <v>0</v>
      </c>
      <c r="Q290" s="85">
        <v>13.29</v>
      </c>
      <c r="R290" s="85">
        <f t="shared" ref="R290:R293" si="2571">Q290/1.25</f>
        <v>10.632</v>
      </c>
      <c r="S290" s="195">
        <f>(Q290-Q284)*100</f>
        <v>0</v>
      </c>
      <c r="T290" s="85">
        <v>14.77</v>
      </c>
      <c r="U290" s="85">
        <f t="shared" ref="U290:U293" si="2572">T290/1.25</f>
        <v>11.815999999999999</v>
      </c>
      <c r="V290" s="195">
        <f>(T290-T284)*100</f>
        <v>0</v>
      </c>
      <c r="W290" s="207">
        <v>17.591000000000001</v>
      </c>
      <c r="X290" s="195">
        <f>(W290-W284)*100</f>
        <v>0</v>
      </c>
      <c r="Y290" s="85">
        <v>17.84</v>
      </c>
      <c r="Z290" s="194">
        <f t="shared" ref="Z290:Z293" si="2573">(Y290-Y289)*100</f>
        <v>0</v>
      </c>
      <c r="AA290" s="85">
        <v>18.54</v>
      </c>
      <c r="AB290" s="194">
        <f>(AA290-AA284)*100</f>
        <v>0</v>
      </c>
      <c r="AC290" s="85">
        <v>18.79</v>
      </c>
      <c r="AD290" s="194">
        <f>(AC290-AC284)*100</f>
        <v>0</v>
      </c>
      <c r="AE290" s="84">
        <v>23.28</v>
      </c>
      <c r="AF290" s="85">
        <f t="shared" ref="AF290:AF293" si="2574">AE290/1.25</f>
        <v>18.624000000000002</v>
      </c>
      <c r="AG290" s="85">
        <f>SUM(AE290-AE284)</f>
        <v>0</v>
      </c>
      <c r="AH290" s="85">
        <v>22.43</v>
      </c>
      <c r="AI290" s="85">
        <f t="shared" ref="AI290:AI293" si="2575">AH290/1.25</f>
        <v>17.943999999999999</v>
      </c>
      <c r="AJ290" s="85">
        <f>SUM(AH290-AH284)</f>
        <v>0</v>
      </c>
    </row>
    <row r="291" spans="1:36" ht="13.5" thickBot="1" x14ac:dyDescent="0.25">
      <c r="A291" s="178">
        <v>44076</v>
      </c>
      <c r="B291" s="220">
        <v>14.23</v>
      </c>
      <c r="C291" s="85">
        <f t="shared" si="2566"/>
        <v>11.384</v>
      </c>
      <c r="D291" s="194">
        <f t="shared" ref="D291:D293" si="2576">(B291-B290)*100</f>
        <v>0</v>
      </c>
      <c r="E291" s="84">
        <v>14.73</v>
      </c>
      <c r="F291" s="85">
        <f t="shared" si="2567"/>
        <v>11.784000000000001</v>
      </c>
      <c r="G291" s="194">
        <f t="shared" ref="G291:G293" si="2577">(E291-E290)*100</f>
        <v>0</v>
      </c>
      <c r="H291" s="84">
        <v>15.13</v>
      </c>
      <c r="I291" s="85">
        <f t="shared" si="2568"/>
        <v>12.104000000000001</v>
      </c>
      <c r="J291" s="194">
        <f t="shared" ref="J291:J293" si="2578">(H291-H290)*100</f>
        <v>0</v>
      </c>
      <c r="K291" s="85">
        <v>14.18</v>
      </c>
      <c r="L291" s="85">
        <f t="shared" si="2569"/>
        <v>11.343999999999999</v>
      </c>
      <c r="M291" s="195">
        <f t="shared" ref="M291:M293" si="2579">(K291-K290)*100</f>
        <v>0</v>
      </c>
      <c r="N291" s="85">
        <v>14.77</v>
      </c>
      <c r="O291" s="85">
        <f t="shared" si="2570"/>
        <v>11.815999999999999</v>
      </c>
      <c r="P291" s="195">
        <f t="shared" ref="P291:P293" si="2580">(N291-N290)*100</f>
        <v>0</v>
      </c>
      <c r="Q291" s="85">
        <v>13.29</v>
      </c>
      <c r="R291" s="85">
        <f t="shared" si="2571"/>
        <v>10.632</v>
      </c>
      <c r="S291" s="195">
        <f t="shared" ref="S291:S293" si="2581">(Q291-Q290)*100</f>
        <v>0</v>
      </c>
      <c r="T291" s="85">
        <v>14.77</v>
      </c>
      <c r="U291" s="85">
        <f t="shared" si="2572"/>
        <v>11.815999999999999</v>
      </c>
      <c r="V291" s="195">
        <f t="shared" ref="V291:V293" si="2582">(T291-T290)*100</f>
        <v>0</v>
      </c>
      <c r="W291" s="207">
        <v>17.591000000000001</v>
      </c>
      <c r="X291" s="195">
        <f t="shared" ref="X291:X293" si="2583">(W291-W290)*100</f>
        <v>0</v>
      </c>
      <c r="Y291" s="85">
        <v>17.84</v>
      </c>
      <c r="Z291" s="194">
        <f t="shared" si="2573"/>
        <v>0</v>
      </c>
      <c r="AA291" s="85">
        <v>18.54</v>
      </c>
      <c r="AB291" s="194">
        <f t="shared" ref="AB291:AB293" si="2584">(AA291-AA290)*100</f>
        <v>0</v>
      </c>
      <c r="AC291" s="85">
        <v>18.79</v>
      </c>
      <c r="AD291" s="194">
        <f t="shared" ref="AD291:AD293" si="2585">(AC291-AC290)*100</f>
        <v>0</v>
      </c>
      <c r="AE291" s="84">
        <v>23.28</v>
      </c>
      <c r="AF291" s="85">
        <f t="shared" si="2574"/>
        <v>18.624000000000002</v>
      </c>
      <c r="AG291" s="85">
        <f t="shared" ref="AG291:AG293" si="2586">SUM(AE291-AE290)</f>
        <v>0</v>
      </c>
      <c r="AH291" s="85">
        <v>22.43</v>
      </c>
      <c r="AI291" s="85">
        <f t="shared" si="2575"/>
        <v>17.943999999999999</v>
      </c>
      <c r="AJ291" s="85">
        <f t="shared" ref="AJ291:AJ293" si="2587">SUM(AH291-AH290)</f>
        <v>0</v>
      </c>
    </row>
    <row r="292" spans="1:36" ht="13.5" thickBot="1" x14ac:dyDescent="0.25">
      <c r="A292" s="178">
        <v>44077</v>
      </c>
      <c r="B292" s="220">
        <v>14.23</v>
      </c>
      <c r="C292" s="85">
        <f t="shared" si="2566"/>
        <v>11.384</v>
      </c>
      <c r="D292" s="194">
        <f t="shared" si="2576"/>
        <v>0</v>
      </c>
      <c r="E292" s="84">
        <v>14.73</v>
      </c>
      <c r="F292" s="85">
        <f t="shared" si="2567"/>
        <v>11.784000000000001</v>
      </c>
      <c r="G292" s="194">
        <f t="shared" si="2577"/>
        <v>0</v>
      </c>
      <c r="H292" s="84">
        <v>15.13</v>
      </c>
      <c r="I292" s="85">
        <f t="shared" si="2568"/>
        <v>12.104000000000001</v>
      </c>
      <c r="J292" s="194">
        <f t="shared" si="2578"/>
        <v>0</v>
      </c>
      <c r="K292" s="85">
        <v>14.18</v>
      </c>
      <c r="L292" s="85">
        <f t="shared" si="2569"/>
        <v>11.343999999999999</v>
      </c>
      <c r="M292" s="195">
        <f t="shared" si="2579"/>
        <v>0</v>
      </c>
      <c r="N292" s="85">
        <v>14.77</v>
      </c>
      <c r="O292" s="85">
        <f t="shared" si="2570"/>
        <v>11.815999999999999</v>
      </c>
      <c r="P292" s="195">
        <f t="shared" si="2580"/>
        <v>0</v>
      </c>
      <c r="Q292" s="85">
        <v>13.29</v>
      </c>
      <c r="R292" s="85">
        <f t="shared" si="2571"/>
        <v>10.632</v>
      </c>
      <c r="S292" s="195">
        <f t="shared" si="2581"/>
        <v>0</v>
      </c>
      <c r="T292" s="85">
        <v>14.77</v>
      </c>
      <c r="U292" s="85">
        <f t="shared" si="2572"/>
        <v>11.815999999999999</v>
      </c>
      <c r="V292" s="195">
        <f t="shared" si="2582"/>
        <v>0</v>
      </c>
      <c r="W292" s="207">
        <v>17.591000000000001</v>
      </c>
      <c r="X292" s="195">
        <f t="shared" si="2583"/>
        <v>0</v>
      </c>
      <c r="Y292" s="85">
        <v>17.84</v>
      </c>
      <c r="Z292" s="194">
        <f t="shared" si="2573"/>
        <v>0</v>
      </c>
      <c r="AA292" s="85">
        <v>18.54</v>
      </c>
      <c r="AB292" s="194">
        <f t="shared" si="2584"/>
        <v>0</v>
      </c>
      <c r="AC292" s="85">
        <v>18.79</v>
      </c>
      <c r="AD292" s="194">
        <f t="shared" si="2585"/>
        <v>0</v>
      </c>
      <c r="AE292" s="84">
        <v>23.28</v>
      </c>
      <c r="AF292" s="85">
        <f t="shared" si="2574"/>
        <v>18.624000000000002</v>
      </c>
      <c r="AG292" s="85">
        <f t="shared" si="2586"/>
        <v>0</v>
      </c>
      <c r="AH292" s="85">
        <v>22.43</v>
      </c>
      <c r="AI292" s="85">
        <f t="shared" si="2575"/>
        <v>17.943999999999999</v>
      </c>
      <c r="AJ292" s="85">
        <f t="shared" si="2587"/>
        <v>0</v>
      </c>
    </row>
    <row r="293" spans="1:36" ht="13.5" thickBot="1" x14ac:dyDescent="0.25">
      <c r="A293" s="178">
        <v>44078</v>
      </c>
      <c r="B293" s="220">
        <v>14.23</v>
      </c>
      <c r="C293" s="85">
        <f t="shared" si="2566"/>
        <v>11.384</v>
      </c>
      <c r="D293" s="194">
        <f t="shared" si="2576"/>
        <v>0</v>
      </c>
      <c r="E293" s="84">
        <v>14.73</v>
      </c>
      <c r="F293" s="85">
        <f t="shared" si="2567"/>
        <v>11.784000000000001</v>
      </c>
      <c r="G293" s="194">
        <f t="shared" si="2577"/>
        <v>0</v>
      </c>
      <c r="H293" s="84">
        <v>15.13</v>
      </c>
      <c r="I293" s="85">
        <f t="shared" si="2568"/>
        <v>12.104000000000001</v>
      </c>
      <c r="J293" s="194">
        <f t="shared" si="2578"/>
        <v>0</v>
      </c>
      <c r="K293" s="85">
        <v>14.08</v>
      </c>
      <c r="L293" s="85">
        <f t="shared" si="2569"/>
        <v>11.263999999999999</v>
      </c>
      <c r="M293" s="195">
        <f t="shared" si="2579"/>
        <v>-9.9999999999999645</v>
      </c>
      <c r="N293" s="85">
        <v>14.67</v>
      </c>
      <c r="O293" s="85">
        <f t="shared" si="2570"/>
        <v>11.736000000000001</v>
      </c>
      <c r="P293" s="195">
        <f t="shared" si="2580"/>
        <v>-9.9999999999999645</v>
      </c>
      <c r="Q293" s="85">
        <v>13.29</v>
      </c>
      <c r="R293" s="85">
        <f t="shared" si="2571"/>
        <v>10.632</v>
      </c>
      <c r="S293" s="195">
        <f t="shared" si="2581"/>
        <v>0</v>
      </c>
      <c r="T293" s="85">
        <v>14.67</v>
      </c>
      <c r="U293" s="85">
        <f t="shared" si="2572"/>
        <v>11.736000000000001</v>
      </c>
      <c r="V293" s="195">
        <f t="shared" si="2582"/>
        <v>-9.9999999999999645</v>
      </c>
      <c r="W293" s="207">
        <v>17.591000000000001</v>
      </c>
      <c r="X293" s="195">
        <f t="shared" si="2583"/>
        <v>0</v>
      </c>
      <c r="Y293" s="85">
        <v>17.84</v>
      </c>
      <c r="Z293" s="194">
        <f t="shared" si="2573"/>
        <v>0</v>
      </c>
      <c r="AA293" s="85">
        <v>18.54</v>
      </c>
      <c r="AB293" s="194">
        <f t="shared" si="2584"/>
        <v>0</v>
      </c>
      <c r="AC293" s="85">
        <v>18.79</v>
      </c>
      <c r="AD293" s="194">
        <f t="shared" si="2585"/>
        <v>0</v>
      </c>
      <c r="AE293" s="84">
        <v>23.28</v>
      </c>
      <c r="AF293" s="85">
        <f t="shared" si="2574"/>
        <v>18.624000000000002</v>
      </c>
      <c r="AG293" s="85">
        <f t="shared" si="2586"/>
        <v>0</v>
      </c>
      <c r="AH293" s="85">
        <v>22.43</v>
      </c>
      <c r="AI293" s="85">
        <f t="shared" si="2575"/>
        <v>17.943999999999999</v>
      </c>
      <c r="AJ293" s="85">
        <f t="shared" si="2587"/>
        <v>0</v>
      </c>
    </row>
    <row r="294" spans="1:36" ht="13.5" thickBot="1" x14ac:dyDescent="0.25">
      <c r="A294" s="178">
        <v>44079</v>
      </c>
      <c r="B294" s="220">
        <v>14.23</v>
      </c>
      <c r="C294" s="85">
        <f t="shared" ref="C294:C296" si="2588">B294/1.25</f>
        <v>11.384</v>
      </c>
      <c r="D294" s="194">
        <f t="shared" ref="D294:D296" si="2589">(B294-B293)*100</f>
        <v>0</v>
      </c>
      <c r="E294" s="84">
        <v>14.73</v>
      </c>
      <c r="F294" s="85">
        <f t="shared" ref="F294:F296" si="2590">E294/1.25</f>
        <v>11.784000000000001</v>
      </c>
      <c r="G294" s="194">
        <f t="shared" ref="G294:G296" si="2591">(E294-E293)*100</f>
        <v>0</v>
      </c>
      <c r="H294" s="84">
        <v>15.13</v>
      </c>
      <c r="I294" s="85">
        <f t="shared" ref="I294:I296" si="2592">H294/1.25</f>
        <v>12.104000000000001</v>
      </c>
      <c r="J294" s="194">
        <f t="shared" ref="J294:J296" si="2593">(H294-H293)*100</f>
        <v>0</v>
      </c>
      <c r="K294" s="85">
        <v>14.08</v>
      </c>
      <c r="L294" s="85">
        <f t="shared" ref="L294:L296" si="2594">K294/1.25</f>
        <v>11.263999999999999</v>
      </c>
      <c r="M294" s="195">
        <f t="shared" ref="M294:M296" si="2595">(K294-K293)*100</f>
        <v>0</v>
      </c>
      <c r="N294" s="85">
        <v>14.67</v>
      </c>
      <c r="O294" s="85">
        <f t="shared" ref="O294:O296" si="2596">N294/1.25</f>
        <v>11.736000000000001</v>
      </c>
      <c r="P294" s="195">
        <f t="shared" ref="P294:P296" si="2597">(N294-N293)*100</f>
        <v>0</v>
      </c>
      <c r="Q294" s="85">
        <v>13.29</v>
      </c>
      <c r="R294" s="85">
        <f t="shared" ref="R294:R296" si="2598">Q294/1.25</f>
        <v>10.632</v>
      </c>
      <c r="S294" s="195">
        <f t="shared" ref="S294:S296" si="2599">(Q294-Q293)*100</f>
        <v>0</v>
      </c>
      <c r="T294" s="85">
        <v>14.67</v>
      </c>
      <c r="U294" s="85">
        <f t="shared" ref="U294:U296" si="2600">T294/1.25</f>
        <v>11.736000000000001</v>
      </c>
      <c r="V294" s="195">
        <f t="shared" ref="V294:V296" si="2601">(T294-T293)*100</f>
        <v>0</v>
      </c>
      <c r="W294" s="207">
        <v>17.591000000000001</v>
      </c>
      <c r="X294" s="195">
        <f t="shared" ref="X294:X296" si="2602">(W294-W293)*100</f>
        <v>0</v>
      </c>
      <c r="Y294" s="85">
        <v>17.84</v>
      </c>
      <c r="Z294" s="194">
        <f t="shared" ref="Z294:Z296" si="2603">(Y294-Y293)*100</f>
        <v>0</v>
      </c>
      <c r="AA294" s="85">
        <v>18.54</v>
      </c>
      <c r="AB294" s="194">
        <f t="shared" ref="AB294:AB296" si="2604">(AA294-AA293)*100</f>
        <v>0</v>
      </c>
      <c r="AC294" s="85">
        <v>18.79</v>
      </c>
      <c r="AD294" s="194">
        <f t="shared" ref="AD294:AD296" si="2605">(AC294-AC293)*100</f>
        <v>0</v>
      </c>
      <c r="AE294" s="84">
        <v>23.28</v>
      </c>
      <c r="AF294" s="85">
        <f t="shared" ref="AF294:AF296" si="2606">AE294/1.25</f>
        <v>18.624000000000002</v>
      </c>
      <c r="AG294" s="85">
        <f t="shared" ref="AG294:AG296" si="2607">SUM(AE294-AE293)</f>
        <v>0</v>
      </c>
      <c r="AH294" s="85">
        <v>22.43</v>
      </c>
      <c r="AI294" s="85">
        <f t="shared" ref="AI294:AI296" si="2608">AH294/1.25</f>
        <v>17.943999999999999</v>
      </c>
      <c r="AJ294" s="85">
        <f t="shared" ref="AJ294:AJ296" si="2609">SUM(AH294-AH293)</f>
        <v>0</v>
      </c>
    </row>
    <row r="295" spans="1:36" ht="13.5" thickBot="1" x14ac:dyDescent="0.25">
      <c r="A295" s="178">
        <v>44080</v>
      </c>
      <c r="B295" s="220">
        <v>14.23</v>
      </c>
      <c r="C295" s="85">
        <f t="shared" si="2588"/>
        <v>11.384</v>
      </c>
      <c r="D295" s="194">
        <f t="shared" si="2589"/>
        <v>0</v>
      </c>
      <c r="E295" s="84">
        <v>14.73</v>
      </c>
      <c r="F295" s="85">
        <f t="shared" si="2590"/>
        <v>11.784000000000001</v>
      </c>
      <c r="G295" s="194">
        <f t="shared" si="2591"/>
        <v>0</v>
      </c>
      <c r="H295" s="84">
        <v>15.13</v>
      </c>
      <c r="I295" s="85">
        <f t="shared" si="2592"/>
        <v>12.104000000000001</v>
      </c>
      <c r="J295" s="194">
        <f t="shared" si="2593"/>
        <v>0</v>
      </c>
      <c r="K295" s="85">
        <v>14.08</v>
      </c>
      <c r="L295" s="85">
        <f t="shared" si="2594"/>
        <v>11.263999999999999</v>
      </c>
      <c r="M295" s="195">
        <f t="shared" si="2595"/>
        <v>0</v>
      </c>
      <c r="N295" s="85">
        <v>14.67</v>
      </c>
      <c r="O295" s="85">
        <f t="shared" si="2596"/>
        <v>11.736000000000001</v>
      </c>
      <c r="P295" s="195">
        <f t="shared" si="2597"/>
        <v>0</v>
      </c>
      <c r="Q295" s="85">
        <v>13.29</v>
      </c>
      <c r="R295" s="85">
        <f t="shared" si="2598"/>
        <v>10.632</v>
      </c>
      <c r="S295" s="195">
        <f t="shared" si="2599"/>
        <v>0</v>
      </c>
      <c r="T295" s="85">
        <v>14.67</v>
      </c>
      <c r="U295" s="85">
        <f t="shared" si="2600"/>
        <v>11.736000000000001</v>
      </c>
      <c r="V295" s="195">
        <f t="shared" si="2601"/>
        <v>0</v>
      </c>
      <c r="W295" s="207">
        <v>17.591000000000001</v>
      </c>
      <c r="X295" s="195">
        <f t="shared" si="2602"/>
        <v>0</v>
      </c>
      <c r="Y295" s="85">
        <v>17.84</v>
      </c>
      <c r="Z295" s="194">
        <f t="shared" si="2603"/>
        <v>0</v>
      </c>
      <c r="AA295" s="85">
        <v>18.54</v>
      </c>
      <c r="AB295" s="194">
        <f t="shared" si="2604"/>
        <v>0</v>
      </c>
      <c r="AC295" s="85">
        <v>18.79</v>
      </c>
      <c r="AD295" s="194">
        <f t="shared" si="2605"/>
        <v>0</v>
      </c>
      <c r="AE295" s="84">
        <v>23.28</v>
      </c>
      <c r="AF295" s="85">
        <f t="shared" si="2606"/>
        <v>18.624000000000002</v>
      </c>
      <c r="AG295" s="85">
        <f t="shared" si="2607"/>
        <v>0</v>
      </c>
      <c r="AH295" s="85">
        <v>22.43</v>
      </c>
      <c r="AI295" s="85">
        <f t="shared" si="2608"/>
        <v>17.943999999999999</v>
      </c>
      <c r="AJ295" s="85">
        <f t="shared" si="2609"/>
        <v>0</v>
      </c>
    </row>
    <row r="296" spans="1:36" ht="13.5" thickBot="1" x14ac:dyDescent="0.25">
      <c r="A296" s="178">
        <v>44081</v>
      </c>
      <c r="B296" s="220">
        <v>14.13</v>
      </c>
      <c r="C296" s="85">
        <f t="shared" si="2588"/>
        <v>11.304</v>
      </c>
      <c r="D296" s="194">
        <f t="shared" si="2589"/>
        <v>-9.9999999999999645</v>
      </c>
      <c r="E296" s="84">
        <v>14.63</v>
      </c>
      <c r="F296" s="85">
        <f t="shared" si="2590"/>
        <v>11.704000000000001</v>
      </c>
      <c r="G296" s="194">
        <f t="shared" si="2591"/>
        <v>-9.9999999999999645</v>
      </c>
      <c r="H296" s="84">
        <v>15.03</v>
      </c>
      <c r="I296" s="85">
        <f t="shared" si="2592"/>
        <v>12.023999999999999</v>
      </c>
      <c r="J296" s="194">
        <f t="shared" si="2593"/>
        <v>-10.000000000000142</v>
      </c>
      <c r="K296" s="85">
        <v>14.08</v>
      </c>
      <c r="L296" s="85">
        <f t="shared" si="2594"/>
        <v>11.263999999999999</v>
      </c>
      <c r="M296" s="195">
        <f t="shared" si="2595"/>
        <v>0</v>
      </c>
      <c r="N296" s="85">
        <v>14.67</v>
      </c>
      <c r="O296" s="85">
        <f t="shared" si="2596"/>
        <v>11.736000000000001</v>
      </c>
      <c r="P296" s="195">
        <f t="shared" si="2597"/>
        <v>0</v>
      </c>
      <c r="Q296" s="85">
        <v>13.29</v>
      </c>
      <c r="R296" s="85">
        <f t="shared" si="2598"/>
        <v>10.632</v>
      </c>
      <c r="S296" s="195">
        <f t="shared" si="2599"/>
        <v>0</v>
      </c>
      <c r="T296" s="85">
        <v>14.67</v>
      </c>
      <c r="U296" s="85">
        <f t="shared" si="2600"/>
        <v>11.736000000000001</v>
      </c>
      <c r="V296" s="195">
        <f t="shared" si="2601"/>
        <v>0</v>
      </c>
      <c r="W296" s="207">
        <v>17.591000000000001</v>
      </c>
      <c r="X296" s="195">
        <f t="shared" si="2602"/>
        <v>0</v>
      </c>
      <c r="Y296" s="85">
        <v>17.84</v>
      </c>
      <c r="Z296" s="194">
        <f t="shared" si="2603"/>
        <v>0</v>
      </c>
      <c r="AA296" s="85">
        <v>18.54</v>
      </c>
      <c r="AB296" s="194">
        <f t="shared" si="2604"/>
        <v>0</v>
      </c>
      <c r="AC296" s="85">
        <v>18.79</v>
      </c>
      <c r="AD296" s="194">
        <f t="shared" si="2605"/>
        <v>0</v>
      </c>
      <c r="AE296" s="84">
        <v>23.28</v>
      </c>
      <c r="AF296" s="85">
        <f t="shared" si="2606"/>
        <v>18.624000000000002</v>
      </c>
      <c r="AG296" s="85">
        <f t="shared" si="2607"/>
        <v>0</v>
      </c>
      <c r="AH296" s="85">
        <v>22.43</v>
      </c>
      <c r="AI296" s="85">
        <f t="shared" si="2608"/>
        <v>17.943999999999999</v>
      </c>
      <c r="AJ296" s="85">
        <f t="shared" si="2609"/>
        <v>0</v>
      </c>
    </row>
    <row r="297" spans="1:36" ht="13.5" thickBot="1" x14ac:dyDescent="0.25">
      <c r="A297" s="178">
        <v>44082</v>
      </c>
      <c r="B297" s="220">
        <v>14.13</v>
      </c>
      <c r="C297" s="85">
        <f t="shared" ref="C297" si="2610">B297/1.25</f>
        <v>11.304</v>
      </c>
      <c r="D297" s="194">
        <f t="shared" ref="D297" si="2611">(B297-B296)*100</f>
        <v>0</v>
      </c>
      <c r="E297" s="84">
        <v>14.63</v>
      </c>
      <c r="F297" s="85">
        <f t="shared" ref="F297" si="2612">E297/1.25</f>
        <v>11.704000000000001</v>
      </c>
      <c r="G297" s="194">
        <f t="shared" ref="G297" si="2613">(E297-E296)*100</f>
        <v>0</v>
      </c>
      <c r="H297" s="84">
        <v>15.03</v>
      </c>
      <c r="I297" s="85">
        <f t="shared" ref="I297" si="2614">H297/1.25</f>
        <v>12.023999999999999</v>
      </c>
      <c r="J297" s="194">
        <f t="shared" ref="J297" si="2615">(H297-H296)*100</f>
        <v>0</v>
      </c>
      <c r="K297" s="85">
        <v>13.98</v>
      </c>
      <c r="L297" s="85">
        <f t="shared" ref="L297" si="2616">K297/1.25</f>
        <v>11.184000000000001</v>
      </c>
      <c r="M297" s="195">
        <f t="shared" ref="M297" si="2617">(K297-K296)*100</f>
        <v>-9.9999999999999645</v>
      </c>
      <c r="N297" s="85">
        <v>14.57</v>
      </c>
      <c r="O297" s="85">
        <f t="shared" ref="O297" si="2618">N297/1.25</f>
        <v>11.656000000000001</v>
      </c>
      <c r="P297" s="195">
        <f t="shared" ref="P297" si="2619">(N297-N296)*100</f>
        <v>-9.9999999999999645</v>
      </c>
      <c r="Q297" s="85">
        <v>13.29</v>
      </c>
      <c r="R297" s="85">
        <f t="shared" ref="R297" si="2620">Q297/1.25</f>
        <v>10.632</v>
      </c>
      <c r="S297" s="195">
        <f t="shared" ref="S297" si="2621">(Q297-Q296)*100</f>
        <v>0</v>
      </c>
      <c r="T297" s="85">
        <v>14.57</v>
      </c>
      <c r="U297" s="85">
        <f t="shared" ref="U297" si="2622">T297/1.25</f>
        <v>11.656000000000001</v>
      </c>
      <c r="V297" s="195">
        <f t="shared" ref="V297" si="2623">(T297-T296)*100</f>
        <v>-9.9999999999999645</v>
      </c>
      <c r="W297" s="207">
        <v>17.591000000000001</v>
      </c>
      <c r="X297" s="195">
        <f t="shared" ref="X297" si="2624">(W297-W296)*100</f>
        <v>0</v>
      </c>
      <c r="Y297" s="85">
        <v>17.84</v>
      </c>
      <c r="Z297" s="194">
        <f t="shared" ref="Z297" si="2625">(Y297-Y296)*100</f>
        <v>0</v>
      </c>
      <c r="AA297" s="85">
        <v>18.54</v>
      </c>
      <c r="AB297" s="194">
        <f t="shared" ref="AB297" si="2626">(AA297-AA296)*100</f>
        <v>0</v>
      </c>
      <c r="AC297" s="85">
        <v>18.79</v>
      </c>
      <c r="AD297" s="194">
        <f t="shared" ref="AD297" si="2627">(AC297-AC296)*100</f>
        <v>0</v>
      </c>
      <c r="AE297" s="84">
        <v>23.28</v>
      </c>
      <c r="AF297" s="85">
        <f t="shared" ref="AF297" si="2628">AE297/1.25</f>
        <v>18.624000000000002</v>
      </c>
      <c r="AG297" s="85">
        <f t="shared" ref="AG297" si="2629">SUM(AE297-AE296)</f>
        <v>0</v>
      </c>
      <c r="AH297" s="85">
        <v>22.43</v>
      </c>
      <c r="AI297" s="85">
        <f t="shared" ref="AI297" si="2630">AH297/1.25</f>
        <v>17.943999999999999</v>
      </c>
      <c r="AJ297" s="85">
        <f t="shared" ref="AJ297" si="2631">SUM(AH297-AH296)</f>
        <v>0</v>
      </c>
    </row>
    <row r="298" spans="1:36" ht="13.5" thickBot="1" x14ac:dyDescent="0.25">
      <c r="A298" s="178">
        <v>44083</v>
      </c>
      <c r="B298" s="220">
        <v>13.98</v>
      </c>
      <c r="C298" s="85">
        <f t="shared" ref="C298" si="2632">B298/1.25</f>
        <v>11.184000000000001</v>
      </c>
      <c r="D298" s="194">
        <f t="shared" ref="D298" si="2633">(B298-B297)*100</f>
        <v>-15.000000000000036</v>
      </c>
      <c r="E298" s="84">
        <v>14.48</v>
      </c>
      <c r="F298" s="85">
        <f t="shared" ref="F298" si="2634">E298/1.25</f>
        <v>11.584</v>
      </c>
      <c r="G298" s="194">
        <f t="shared" ref="G298" si="2635">(E298-E297)*100</f>
        <v>-15.000000000000036</v>
      </c>
      <c r="H298" s="84">
        <v>14.88</v>
      </c>
      <c r="I298" s="85">
        <f t="shared" ref="I298" si="2636">H298/1.25</f>
        <v>11.904</v>
      </c>
      <c r="J298" s="194">
        <f t="shared" ref="J298" si="2637">(H298-H297)*100</f>
        <v>-14.999999999999858</v>
      </c>
      <c r="K298" s="85">
        <v>13.83</v>
      </c>
      <c r="L298" s="85">
        <f t="shared" ref="L298" si="2638">K298/1.25</f>
        <v>11.064</v>
      </c>
      <c r="M298" s="195">
        <f t="shared" ref="M298" si="2639">(K298-K297)*100</f>
        <v>-15.000000000000036</v>
      </c>
      <c r="N298" s="85">
        <v>14.42</v>
      </c>
      <c r="O298" s="85">
        <f t="shared" ref="O298" si="2640">N298/1.25</f>
        <v>11.536</v>
      </c>
      <c r="P298" s="195">
        <f t="shared" ref="P298" si="2641">(N298-N297)*100</f>
        <v>-15.000000000000036</v>
      </c>
      <c r="Q298" s="85">
        <v>13.29</v>
      </c>
      <c r="R298" s="85">
        <f t="shared" ref="R298" si="2642">Q298/1.25</f>
        <v>10.632</v>
      </c>
      <c r="S298" s="195">
        <f t="shared" ref="S298" si="2643">(Q298-Q297)*100</f>
        <v>0</v>
      </c>
      <c r="T298" s="85">
        <v>14.42</v>
      </c>
      <c r="U298" s="85">
        <f t="shared" ref="U298" si="2644">T298/1.25</f>
        <v>11.536</v>
      </c>
      <c r="V298" s="195">
        <f t="shared" ref="V298" si="2645">(T298-T297)*100</f>
        <v>-15.000000000000036</v>
      </c>
      <c r="W298" s="207">
        <v>17.591000000000001</v>
      </c>
      <c r="X298" s="195">
        <f t="shared" ref="X298" si="2646">(W298-W297)*100</f>
        <v>0</v>
      </c>
      <c r="Y298" s="85">
        <v>17.84</v>
      </c>
      <c r="Z298" s="194">
        <f t="shared" ref="Z298" si="2647">(Y298-Y297)*100</f>
        <v>0</v>
      </c>
      <c r="AA298" s="85">
        <v>18.54</v>
      </c>
      <c r="AB298" s="194">
        <f t="shared" ref="AB298" si="2648">(AA298-AA297)*100</f>
        <v>0</v>
      </c>
      <c r="AC298" s="85">
        <v>18.79</v>
      </c>
      <c r="AD298" s="194">
        <f t="shared" ref="AD298" si="2649">(AC298-AC297)*100</f>
        <v>0</v>
      </c>
      <c r="AE298" s="84">
        <v>23.28</v>
      </c>
      <c r="AF298" s="85">
        <f t="shared" ref="AF298" si="2650">AE298/1.25</f>
        <v>18.624000000000002</v>
      </c>
      <c r="AG298" s="85">
        <f t="shared" ref="AG298" si="2651">SUM(AE298-AE297)</f>
        <v>0</v>
      </c>
      <c r="AH298" s="85">
        <v>22.43</v>
      </c>
      <c r="AI298" s="85">
        <f t="shared" ref="AI298" si="2652">AH298/1.25</f>
        <v>17.943999999999999</v>
      </c>
      <c r="AJ298" s="85">
        <f t="shared" ref="AJ298" si="2653">SUM(AH298-AH297)</f>
        <v>0</v>
      </c>
    </row>
    <row r="299" spans="1:36" ht="13.5" thickBot="1" x14ac:dyDescent="0.25">
      <c r="A299" s="178">
        <v>44084</v>
      </c>
      <c r="B299" s="220">
        <v>13.98</v>
      </c>
      <c r="C299" s="85">
        <f t="shared" ref="C299:C305" si="2654">B299/1.25</f>
        <v>11.184000000000001</v>
      </c>
      <c r="D299" s="194">
        <f t="shared" ref="D299:D305" si="2655">(B299-B298)*100</f>
        <v>0</v>
      </c>
      <c r="E299" s="84">
        <v>14.48</v>
      </c>
      <c r="F299" s="85">
        <f t="shared" ref="F299:F305" si="2656">E299/1.25</f>
        <v>11.584</v>
      </c>
      <c r="G299" s="194">
        <f t="shared" ref="G299:G305" si="2657">(E299-E298)*100</f>
        <v>0</v>
      </c>
      <c r="H299" s="84">
        <v>14.88</v>
      </c>
      <c r="I299" s="85">
        <f t="shared" ref="I299:I305" si="2658">H299/1.25</f>
        <v>11.904</v>
      </c>
      <c r="J299" s="194">
        <f t="shared" ref="J299:J305" si="2659">(H299-H298)*100</f>
        <v>0</v>
      </c>
      <c r="K299" s="85">
        <v>13.83</v>
      </c>
      <c r="L299" s="85">
        <f t="shared" ref="L299:L305" si="2660">K299/1.25</f>
        <v>11.064</v>
      </c>
      <c r="M299" s="195">
        <f t="shared" ref="M299:M305" si="2661">(K299-K298)*100</f>
        <v>0</v>
      </c>
      <c r="N299" s="85">
        <v>14.42</v>
      </c>
      <c r="O299" s="85">
        <f t="shared" ref="O299:O305" si="2662">N299/1.25</f>
        <v>11.536</v>
      </c>
      <c r="P299" s="195">
        <f t="shared" ref="P299:P305" si="2663">(N299-N298)*100</f>
        <v>0</v>
      </c>
      <c r="Q299" s="85">
        <v>13.29</v>
      </c>
      <c r="R299" s="85">
        <f t="shared" ref="R299:R305" si="2664">Q299/1.25</f>
        <v>10.632</v>
      </c>
      <c r="S299" s="195">
        <f t="shared" ref="S299:S305" si="2665">(Q299-Q298)*100</f>
        <v>0</v>
      </c>
      <c r="T299" s="85">
        <v>14.42</v>
      </c>
      <c r="U299" s="85">
        <f t="shared" ref="U299:U305" si="2666">T299/1.25</f>
        <v>11.536</v>
      </c>
      <c r="V299" s="195">
        <f t="shared" ref="V299:V305" si="2667">(T299-T298)*100</f>
        <v>0</v>
      </c>
      <c r="W299" s="207">
        <v>17.591000000000001</v>
      </c>
      <c r="X299" s="195">
        <f t="shared" ref="X299:X305" si="2668">(W299-W298)*100</f>
        <v>0</v>
      </c>
      <c r="Y299" s="85">
        <v>17.84</v>
      </c>
      <c r="Z299" s="194">
        <f t="shared" ref="Z299:Z305" si="2669">(Y299-Y298)*100</f>
        <v>0</v>
      </c>
      <c r="AA299" s="85">
        <v>18.54</v>
      </c>
      <c r="AB299" s="194">
        <f t="shared" ref="AB299:AB305" si="2670">(AA299-AA298)*100</f>
        <v>0</v>
      </c>
      <c r="AC299" s="85">
        <v>18.79</v>
      </c>
      <c r="AD299" s="194">
        <f t="shared" ref="AD299:AD305" si="2671">(AC299-AC298)*100</f>
        <v>0</v>
      </c>
      <c r="AE299" s="84">
        <v>23.28</v>
      </c>
      <c r="AF299" s="85">
        <f t="shared" ref="AF299:AF305" si="2672">AE299/1.25</f>
        <v>18.624000000000002</v>
      </c>
      <c r="AG299" s="85">
        <f t="shared" ref="AG299:AG305" si="2673">SUM(AE299-AE298)</f>
        <v>0</v>
      </c>
      <c r="AH299" s="85">
        <v>22.43</v>
      </c>
      <c r="AI299" s="85">
        <f t="shared" ref="AI299:AI305" si="2674">AH299/1.25</f>
        <v>17.943999999999999</v>
      </c>
      <c r="AJ299" s="85">
        <f t="shared" ref="AJ299:AJ305" si="2675">SUM(AH299-AH298)</f>
        <v>0</v>
      </c>
    </row>
    <row r="300" spans="1:36" ht="13.5" thickBot="1" x14ac:dyDescent="0.25">
      <c r="A300" s="178">
        <v>44085</v>
      </c>
      <c r="B300" s="220">
        <v>13.98</v>
      </c>
      <c r="C300" s="85">
        <f t="shared" si="2654"/>
        <v>11.184000000000001</v>
      </c>
      <c r="D300" s="194">
        <f t="shared" si="2655"/>
        <v>0</v>
      </c>
      <c r="E300" s="84">
        <v>14.48</v>
      </c>
      <c r="F300" s="85">
        <f t="shared" si="2656"/>
        <v>11.584</v>
      </c>
      <c r="G300" s="194">
        <f t="shared" si="2657"/>
        <v>0</v>
      </c>
      <c r="H300" s="84">
        <v>14.88</v>
      </c>
      <c r="I300" s="85">
        <f t="shared" si="2658"/>
        <v>11.904</v>
      </c>
      <c r="J300" s="194">
        <f t="shared" si="2659"/>
        <v>0</v>
      </c>
      <c r="K300" s="85">
        <v>13.83</v>
      </c>
      <c r="L300" s="85">
        <f t="shared" si="2660"/>
        <v>11.064</v>
      </c>
      <c r="M300" s="195">
        <f t="shared" si="2661"/>
        <v>0</v>
      </c>
      <c r="N300" s="85">
        <v>14.42</v>
      </c>
      <c r="O300" s="85">
        <f t="shared" si="2662"/>
        <v>11.536</v>
      </c>
      <c r="P300" s="195">
        <f t="shared" si="2663"/>
        <v>0</v>
      </c>
      <c r="Q300" s="85">
        <v>13.29</v>
      </c>
      <c r="R300" s="85">
        <f t="shared" si="2664"/>
        <v>10.632</v>
      </c>
      <c r="S300" s="195">
        <f t="shared" si="2665"/>
        <v>0</v>
      </c>
      <c r="T300" s="85">
        <v>14.42</v>
      </c>
      <c r="U300" s="85">
        <f t="shared" si="2666"/>
        <v>11.536</v>
      </c>
      <c r="V300" s="195">
        <f t="shared" si="2667"/>
        <v>0</v>
      </c>
      <c r="W300" s="207">
        <v>17.591000000000001</v>
      </c>
      <c r="X300" s="195">
        <f t="shared" si="2668"/>
        <v>0</v>
      </c>
      <c r="Y300" s="85">
        <v>17.84</v>
      </c>
      <c r="Z300" s="194">
        <f t="shared" si="2669"/>
        <v>0</v>
      </c>
      <c r="AA300" s="85">
        <v>18.54</v>
      </c>
      <c r="AB300" s="194">
        <f t="shared" si="2670"/>
        <v>0</v>
      </c>
      <c r="AC300" s="85">
        <v>18.79</v>
      </c>
      <c r="AD300" s="194">
        <f t="shared" si="2671"/>
        <v>0</v>
      </c>
      <c r="AE300" s="84">
        <v>23.28</v>
      </c>
      <c r="AF300" s="85">
        <f t="shared" si="2672"/>
        <v>18.624000000000002</v>
      </c>
      <c r="AG300" s="85">
        <f t="shared" si="2673"/>
        <v>0</v>
      </c>
      <c r="AH300" s="85">
        <v>22.43</v>
      </c>
      <c r="AI300" s="85">
        <f t="shared" si="2674"/>
        <v>17.943999999999999</v>
      </c>
      <c r="AJ300" s="85">
        <f t="shared" si="2675"/>
        <v>0</v>
      </c>
    </row>
    <row r="301" spans="1:36" ht="13.5" thickBot="1" x14ac:dyDescent="0.25">
      <c r="A301" s="178">
        <v>44086</v>
      </c>
      <c r="B301" s="220">
        <v>13.98</v>
      </c>
      <c r="C301" s="85">
        <f t="shared" si="2654"/>
        <v>11.184000000000001</v>
      </c>
      <c r="D301" s="194">
        <f t="shared" si="2655"/>
        <v>0</v>
      </c>
      <c r="E301" s="84">
        <v>14.48</v>
      </c>
      <c r="F301" s="85">
        <f t="shared" si="2656"/>
        <v>11.584</v>
      </c>
      <c r="G301" s="194">
        <f t="shared" si="2657"/>
        <v>0</v>
      </c>
      <c r="H301" s="84">
        <v>14.88</v>
      </c>
      <c r="I301" s="85">
        <f t="shared" si="2658"/>
        <v>11.904</v>
      </c>
      <c r="J301" s="194">
        <f t="shared" si="2659"/>
        <v>0</v>
      </c>
      <c r="K301" s="85">
        <v>13.83</v>
      </c>
      <c r="L301" s="85">
        <f t="shared" si="2660"/>
        <v>11.064</v>
      </c>
      <c r="M301" s="195">
        <f t="shared" si="2661"/>
        <v>0</v>
      </c>
      <c r="N301" s="85">
        <v>14.42</v>
      </c>
      <c r="O301" s="85">
        <f t="shared" si="2662"/>
        <v>11.536</v>
      </c>
      <c r="P301" s="195">
        <f t="shared" si="2663"/>
        <v>0</v>
      </c>
      <c r="Q301" s="85">
        <v>13.29</v>
      </c>
      <c r="R301" s="85">
        <f t="shared" si="2664"/>
        <v>10.632</v>
      </c>
      <c r="S301" s="195">
        <f t="shared" si="2665"/>
        <v>0</v>
      </c>
      <c r="T301" s="85">
        <v>14.42</v>
      </c>
      <c r="U301" s="85">
        <f t="shared" si="2666"/>
        <v>11.536</v>
      </c>
      <c r="V301" s="195">
        <f t="shared" si="2667"/>
        <v>0</v>
      </c>
      <c r="W301" s="207">
        <v>17.591000000000001</v>
      </c>
      <c r="X301" s="195">
        <f t="shared" si="2668"/>
        <v>0</v>
      </c>
      <c r="Y301" s="85">
        <v>17.84</v>
      </c>
      <c r="Z301" s="194">
        <f t="shared" si="2669"/>
        <v>0</v>
      </c>
      <c r="AA301" s="85">
        <v>18.54</v>
      </c>
      <c r="AB301" s="194">
        <f t="shared" si="2670"/>
        <v>0</v>
      </c>
      <c r="AC301" s="85">
        <v>18.79</v>
      </c>
      <c r="AD301" s="194">
        <f t="shared" si="2671"/>
        <v>0</v>
      </c>
      <c r="AE301" s="84">
        <v>23.28</v>
      </c>
      <c r="AF301" s="85">
        <f t="shared" si="2672"/>
        <v>18.624000000000002</v>
      </c>
      <c r="AG301" s="85">
        <f t="shared" si="2673"/>
        <v>0</v>
      </c>
      <c r="AH301" s="85">
        <v>22.43</v>
      </c>
      <c r="AI301" s="85">
        <f t="shared" si="2674"/>
        <v>17.943999999999999</v>
      </c>
      <c r="AJ301" s="85">
        <f t="shared" si="2675"/>
        <v>0</v>
      </c>
    </row>
    <row r="302" spans="1:36" ht="13.5" thickBot="1" x14ac:dyDescent="0.25">
      <c r="A302" s="178">
        <v>44087</v>
      </c>
      <c r="B302" s="220">
        <v>13.98</v>
      </c>
      <c r="C302" s="85">
        <f t="shared" si="2654"/>
        <v>11.184000000000001</v>
      </c>
      <c r="D302" s="194">
        <f t="shared" si="2655"/>
        <v>0</v>
      </c>
      <c r="E302" s="84">
        <v>14.48</v>
      </c>
      <c r="F302" s="85">
        <f t="shared" si="2656"/>
        <v>11.584</v>
      </c>
      <c r="G302" s="194">
        <f t="shared" si="2657"/>
        <v>0</v>
      </c>
      <c r="H302" s="84">
        <v>14.88</v>
      </c>
      <c r="I302" s="85">
        <f t="shared" si="2658"/>
        <v>11.904</v>
      </c>
      <c r="J302" s="194">
        <f t="shared" si="2659"/>
        <v>0</v>
      </c>
      <c r="K302" s="85">
        <v>13.83</v>
      </c>
      <c r="L302" s="85">
        <f t="shared" si="2660"/>
        <v>11.064</v>
      </c>
      <c r="M302" s="195">
        <f t="shared" si="2661"/>
        <v>0</v>
      </c>
      <c r="N302" s="85">
        <v>14.42</v>
      </c>
      <c r="O302" s="85">
        <f t="shared" si="2662"/>
        <v>11.536</v>
      </c>
      <c r="P302" s="195">
        <f t="shared" si="2663"/>
        <v>0</v>
      </c>
      <c r="Q302" s="85">
        <v>13.29</v>
      </c>
      <c r="R302" s="85">
        <f t="shared" si="2664"/>
        <v>10.632</v>
      </c>
      <c r="S302" s="195">
        <f t="shared" si="2665"/>
        <v>0</v>
      </c>
      <c r="T302" s="85">
        <v>14.42</v>
      </c>
      <c r="U302" s="85">
        <f t="shared" si="2666"/>
        <v>11.536</v>
      </c>
      <c r="V302" s="195">
        <f t="shared" si="2667"/>
        <v>0</v>
      </c>
      <c r="W302" s="207">
        <v>17.591000000000001</v>
      </c>
      <c r="X302" s="195">
        <f t="shared" si="2668"/>
        <v>0</v>
      </c>
      <c r="Y302" s="85">
        <v>17.84</v>
      </c>
      <c r="Z302" s="194">
        <f t="shared" si="2669"/>
        <v>0</v>
      </c>
      <c r="AA302" s="85">
        <v>18.54</v>
      </c>
      <c r="AB302" s="194">
        <f t="shared" si="2670"/>
        <v>0</v>
      </c>
      <c r="AC302" s="85">
        <v>18.79</v>
      </c>
      <c r="AD302" s="194">
        <f t="shared" si="2671"/>
        <v>0</v>
      </c>
      <c r="AE302" s="84">
        <v>23.28</v>
      </c>
      <c r="AF302" s="85">
        <f t="shared" si="2672"/>
        <v>18.624000000000002</v>
      </c>
      <c r="AG302" s="85">
        <f t="shared" si="2673"/>
        <v>0</v>
      </c>
      <c r="AH302" s="85">
        <v>22.43</v>
      </c>
      <c r="AI302" s="85">
        <f t="shared" si="2674"/>
        <v>17.943999999999999</v>
      </c>
      <c r="AJ302" s="85">
        <f t="shared" si="2675"/>
        <v>0</v>
      </c>
    </row>
    <row r="303" spans="1:36" ht="13.5" thickBot="1" x14ac:dyDescent="0.25">
      <c r="A303" s="178">
        <v>44088</v>
      </c>
      <c r="B303" s="220">
        <v>13.98</v>
      </c>
      <c r="C303" s="85">
        <f t="shared" si="2654"/>
        <v>11.184000000000001</v>
      </c>
      <c r="D303" s="194">
        <f t="shared" si="2655"/>
        <v>0</v>
      </c>
      <c r="E303" s="84">
        <v>14.48</v>
      </c>
      <c r="F303" s="85">
        <f t="shared" si="2656"/>
        <v>11.584</v>
      </c>
      <c r="G303" s="194">
        <f t="shared" si="2657"/>
        <v>0</v>
      </c>
      <c r="H303" s="84">
        <v>14.88</v>
      </c>
      <c r="I303" s="85">
        <f t="shared" si="2658"/>
        <v>11.904</v>
      </c>
      <c r="J303" s="194">
        <f t="shared" si="2659"/>
        <v>0</v>
      </c>
      <c r="K303" s="85">
        <v>13.83</v>
      </c>
      <c r="L303" s="85">
        <f t="shared" si="2660"/>
        <v>11.064</v>
      </c>
      <c r="M303" s="195">
        <f t="shared" si="2661"/>
        <v>0</v>
      </c>
      <c r="N303" s="85">
        <v>14.42</v>
      </c>
      <c r="O303" s="85">
        <f t="shared" si="2662"/>
        <v>11.536</v>
      </c>
      <c r="P303" s="195">
        <f t="shared" si="2663"/>
        <v>0</v>
      </c>
      <c r="Q303" s="85">
        <v>13.29</v>
      </c>
      <c r="R303" s="85">
        <f t="shared" si="2664"/>
        <v>10.632</v>
      </c>
      <c r="S303" s="195">
        <f t="shared" si="2665"/>
        <v>0</v>
      </c>
      <c r="T303" s="85">
        <v>14.42</v>
      </c>
      <c r="U303" s="85">
        <f t="shared" si="2666"/>
        <v>11.536</v>
      </c>
      <c r="V303" s="195">
        <f t="shared" si="2667"/>
        <v>0</v>
      </c>
      <c r="W303" s="207">
        <v>17.591000000000001</v>
      </c>
      <c r="X303" s="195">
        <f t="shared" si="2668"/>
        <v>0</v>
      </c>
      <c r="Y303" s="85">
        <v>17.84</v>
      </c>
      <c r="Z303" s="194">
        <f t="shared" si="2669"/>
        <v>0</v>
      </c>
      <c r="AA303" s="85">
        <v>18.54</v>
      </c>
      <c r="AB303" s="194">
        <f t="shared" si="2670"/>
        <v>0</v>
      </c>
      <c r="AC303" s="85">
        <v>18.79</v>
      </c>
      <c r="AD303" s="194">
        <f t="shared" si="2671"/>
        <v>0</v>
      </c>
      <c r="AE303" s="84">
        <v>23.28</v>
      </c>
      <c r="AF303" s="85">
        <f t="shared" si="2672"/>
        <v>18.624000000000002</v>
      </c>
      <c r="AG303" s="85">
        <f t="shared" si="2673"/>
        <v>0</v>
      </c>
      <c r="AH303" s="85">
        <v>22.43</v>
      </c>
      <c r="AI303" s="85">
        <f t="shared" si="2674"/>
        <v>17.943999999999999</v>
      </c>
      <c r="AJ303" s="85">
        <f t="shared" si="2675"/>
        <v>0</v>
      </c>
    </row>
    <row r="304" spans="1:36" ht="13.5" thickBot="1" x14ac:dyDescent="0.25">
      <c r="A304" s="178">
        <v>44089</v>
      </c>
      <c r="B304" s="220">
        <v>13.98</v>
      </c>
      <c r="C304" s="85">
        <f t="shared" si="2654"/>
        <v>11.184000000000001</v>
      </c>
      <c r="D304" s="194">
        <f t="shared" si="2655"/>
        <v>0</v>
      </c>
      <c r="E304" s="84">
        <v>14.48</v>
      </c>
      <c r="F304" s="85">
        <f t="shared" si="2656"/>
        <v>11.584</v>
      </c>
      <c r="G304" s="194">
        <f t="shared" si="2657"/>
        <v>0</v>
      </c>
      <c r="H304" s="84">
        <v>14.88</v>
      </c>
      <c r="I304" s="85">
        <f t="shared" si="2658"/>
        <v>11.904</v>
      </c>
      <c r="J304" s="194">
        <f t="shared" si="2659"/>
        <v>0</v>
      </c>
      <c r="K304" s="85">
        <v>13.83</v>
      </c>
      <c r="L304" s="85">
        <f t="shared" si="2660"/>
        <v>11.064</v>
      </c>
      <c r="M304" s="195">
        <f t="shared" si="2661"/>
        <v>0</v>
      </c>
      <c r="N304" s="85">
        <v>14.42</v>
      </c>
      <c r="O304" s="85">
        <f t="shared" si="2662"/>
        <v>11.536</v>
      </c>
      <c r="P304" s="195">
        <f t="shared" si="2663"/>
        <v>0</v>
      </c>
      <c r="Q304" s="85">
        <v>13.29</v>
      </c>
      <c r="R304" s="85">
        <f t="shared" si="2664"/>
        <v>10.632</v>
      </c>
      <c r="S304" s="195">
        <f t="shared" si="2665"/>
        <v>0</v>
      </c>
      <c r="T304" s="85">
        <v>14.42</v>
      </c>
      <c r="U304" s="85">
        <f t="shared" si="2666"/>
        <v>11.536</v>
      </c>
      <c r="V304" s="195">
        <f t="shared" si="2667"/>
        <v>0</v>
      </c>
      <c r="W304" s="207">
        <v>17.591000000000001</v>
      </c>
      <c r="X304" s="195">
        <f t="shared" si="2668"/>
        <v>0</v>
      </c>
      <c r="Y304" s="85">
        <v>17.84</v>
      </c>
      <c r="Z304" s="194">
        <f t="shared" si="2669"/>
        <v>0</v>
      </c>
      <c r="AA304" s="85">
        <v>18.54</v>
      </c>
      <c r="AB304" s="194">
        <f t="shared" si="2670"/>
        <v>0</v>
      </c>
      <c r="AC304" s="85">
        <v>18.79</v>
      </c>
      <c r="AD304" s="194">
        <f t="shared" si="2671"/>
        <v>0</v>
      </c>
      <c r="AE304" s="84">
        <v>23.28</v>
      </c>
      <c r="AF304" s="85">
        <f t="shared" si="2672"/>
        <v>18.624000000000002</v>
      </c>
      <c r="AG304" s="85">
        <f t="shared" si="2673"/>
        <v>0</v>
      </c>
      <c r="AH304" s="85">
        <v>22.43</v>
      </c>
      <c r="AI304" s="85">
        <f t="shared" si="2674"/>
        <v>17.943999999999999</v>
      </c>
      <c r="AJ304" s="85">
        <f t="shared" si="2675"/>
        <v>0</v>
      </c>
    </row>
    <row r="305" spans="1:36" ht="13.5" thickBot="1" x14ac:dyDescent="0.25">
      <c r="A305" s="178">
        <v>44090</v>
      </c>
      <c r="B305" s="220">
        <v>14.08</v>
      </c>
      <c r="C305" s="85">
        <f t="shared" si="2654"/>
        <v>11.263999999999999</v>
      </c>
      <c r="D305" s="194">
        <f t="shared" si="2655"/>
        <v>9.9999999999999645</v>
      </c>
      <c r="E305" s="84">
        <v>14.58</v>
      </c>
      <c r="F305" s="85">
        <f t="shared" si="2656"/>
        <v>11.664</v>
      </c>
      <c r="G305" s="194">
        <f t="shared" si="2657"/>
        <v>9.9999999999999645</v>
      </c>
      <c r="H305" s="84">
        <v>14.98</v>
      </c>
      <c r="I305" s="85">
        <f t="shared" si="2658"/>
        <v>11.984</v>
      </c>
      <c r="J305" s="194">
        <f t="shared" si="2659"/>
        <v>9.9999999999999645</v>
      </c>
      <c r="K305" s="85">
        <v>13.83</v>
      </c>
      <c r="L305" s="85">
        <f t="shared" si="2660"/>
        <v>11.064</v>
      </c>
      <c r="M305" s="195">
        <f t="shared" si="2661"/>
        <v>0</v>
      </c>
      <c r="N305" s="85">
        <v>14.42</v>
      </c>
      <c r="O305" s="85">
        <f t="shared" si="2662"/>
        <v>11.536</v>
      </c>
      <c r="P305" s="195">
        <f t="shared" si="2663"/>
        <v>0</v>
      </c>
      <c r="Q305" s="85">
        <v>13.49</v>
      </c>
      <c r="R305" s="85">
        <f t="shared" si="2664"/>
        <v>10.792</v>
      </c>
      <c r="S305" s="195">
        <f t="shared" si="2665"/>
        <v>20.000000000000107</v>
      </c>
      <c r="T305" s="85">
        <v>14.42</v>
      </c>
      <c r="U305" s="85">
        <f t="shared" si="2666"/>
        <v>11.536</v>
      </c>
      <c r="V305" s="195">
        <f t="shared" si="2667"/>
        <v>0</v>
      </c>
      <c r="W305" s="207">
        <v>17.591000000000001</v>
      </c>
      <c r="X305" s="195">
        <f t="shared" si="2668"/>
        <v>0</v>
      </c>
      <c r="Y305" s="85">
        <v>17.84</v>
      </c>
      <c r="Z305" s="194">
        <f t="shared" si="2669"/>
        <v>0</v>
      </c>
      <c r="AA305" s="85">
        <v>18.34</v>
      </c>
      <c r="AB305" s="194">
        <f t="shared" si="2670"/>
        <v>-19.999999999999929</v>
      </c>
      <c r="AC305" s="85">
        <v>18.59</v>
      </c>
      <c r="AD305" s="194">
        <f t="shared" si="2671"/>
        <v>-19.999999999999929</v>
      </c>
      <c r="AE305" s="84">
        <v>23.28</v>
      </c>
      <c r="AF305" s="85">
        <f t="shared" si="2672"/>
        <v>18.624000000000002</v>
      </c>
      <c r="AG305" s="85">
        <f t="shared" si="2673"/>
        <v>0</v>
      </c>
      <c r="AH305" s="85">
        <v>22.43</v>
      </c>
      <c r="AI305" s="85">
        <f t="shared" si="2674"/>
        <v>17.943999999999999</v>
      </c>
      <c r="AJ305" s="85">
        <f t="shared" si="2675"/>
        <v>0</v>
      </c>
    </row>
    <row r="306" spans="1:36" ht="13.5" thickBot="1" x14ac:dyDescent="0.25">
      <c r="A306" s="178">
        <v>44091</v>
      </c>
      <c r="B306" s="220">
        <v>14.23</v>
      </c>
      <c r="C306" s="85">
        <f t="shared" ref="C306" si="2676">B306/1.25</f>
        <v>11.384</v>
      </c>
      <c r="D306" s="194">
        <f t="shared" ref="D306" si="2677">(B306-B305)*100</f>
        <v>15.000000000000036</v>
      </c>
      <c r="E306" s="84">
        <v>14.73</v>
      </c>
      <c r="F306" s="85">
        <f t="shared" ref="F306" si="2678">E306/1.25</f>
        <v>11.784000000000001</v>
      </c>
      <c r="G306" s="194">
        <f t="shared" ref="G306" si="2679">(E306-E305)*100</f>
        <v>15.000000000000036</v>
      </c>
      <c r="H306" s="84">
        <v>15.13</v>
      </c>
      <c r="I306" s="85">
        <f t="shared" ref="I306" si="2680">H306/1.25</f>
        <v>12.104000000000001</v>
      </c>
      <c r="J306" s="194">
        <f t="shared" ref="J306" si="2681">(H306-H305)*100</f>
        <v>15.000000000000036</v>
      </c>
      <c r="K306" s="85">
        <v>13.93</v>
      </c>
      <c r="L306" s="85">
        <f t="shared" ref="L306" si="2682">K306/1.25</f>
        <v>11.144</v>
      </c>
      <c r="M306" s="195">
        <f t="shared" ref="M306" si="2683">(K306-K305)*100</f>
        <v>9.9999999999999645</v>
      </c>
      <c r="N306" s="85">
        <v>14.52</v>
      </c>
      <c r="O306" s="85">
        <f t="shared" ref="O306" si="2684">N306/1.25</f>
        <v>11.616</v>
      </c>
      <c r="P306" s="195">
        <f t="shared" ref="P306" si="2685">(N306-N305)*100</f>
        <v>9.9999999999999645</v>
      </c>
      <c r="Q306" s="85">
        <v>13.69</v>
      </c>
      <c r="R306" s="85">
        <f t="shared" ref="R306" si="2686">Q306/1.25</f>
        <v>10.952</v>
      </c>
      <c r="S306" s="195">
        <f t="shared" ref="S306" si="2687">(Q306-Q305)*100</f>
        <v>19.999999999999929</v>
      </c>
      <c r="T306" s="85">
        <v>14.52</v>
      </c>
      <c r="U306" s="85">
        <f t="shared" ref="U306" si="2688">T306/1.25</f>
        <v>11.616</v>
      </c>
      <c r="V306" s="195">
        <f t="shared" ref="V306" si="2689">(T306-T305)*100</f>
        <v>9.9999999999999645</v>
      </c>
      <c r="W306" s="207">
        <v>17.591000000000001</v>
      </c>
      <c r="X306" s="195">
        <f t="shared" ref="X306" si="2690">(W306-W305)*100</f>
        <v>0</v>
      </c>
      <c r="Y306" s="85">
        <v>17.84</v>
      </c>
      <c r="Z306" s="194">
        <f t="shared" ref="Z306" si="2691">(Y306-Y305)*100</f>
        <v>0</v>
      </c>
      <c r="AA306" s="85">
        <v>18.34</v>
      </c>
      <c r="AB306" s="194">
        <f t="shared" ref="AB306" si="2692">(AA306-AA305)*100</f>
        <v>0</v>
      </c>
      <c r="AC306" s="85">
        <v>18.59</v>
      </c>
      <c r="AD306" s="194">
        <f t="shared" ref="AD306" si="2693">(AC306-AC305)*100</f>
        <v>0</v>
      </c>
      <c r="AE306" s="84">
        <v>23.28</v>
      </c>
      <c r="AF306" s="85">
        <f t="shared" ref="AF306" si="2694">AE306/1.25</f>
        <v>18.624000000000002</v>
      </c>
      <c r="AG306" s="85">
        <f t="shared" ref="AG306" si="2695">SUM(AE306-AE305)</f>
        <v>0</v>
      </c>
      <c r="AH306" s="85">
        <v>22.43</v>
      </c>
      <c r="AI306" s="85">
        <f t="shared" ref="AI306" si="2696">AH306/1.25</f>
        <v>17.943999999999999</v>
      </c>
      <c r="AJ306" s="85">
        <f t="shared" ref="AJ306" si="2697">SUM(AH306-AH305)</f>
        <v>0</v>
      </c>
    </row>
    <row r="307" spans="1:36" ht="13.5" thickBot="1" x14ac:dyDescent="0.25">
      <c r="A307" s="178">
        <v>44092</v>
      </c>
      <c r="B307" s="220">
        <v>14.38</v>
      </c>
      <c r="C307" s="85">
        <f t="shared" ref="C307" si="2698">B307/1.25</f>
        <v>11.504000000000001</v>
      </c>
      <c r="D307" s="194">
        <f t="shared" ref="D307" si="2699">(B307-B306)*100</f>
        <v>15.000000000000036</v>
      </c>
      <c r="E307" s="84">
        <v>14.88</v>
      </c>
      <c r="F307" s="85">
        <f t="shared" ref="F307" si="2700">E307/1.25</f>
        <v>11.904</v>
      </c>
      <c r="G307" s="194">
        <f t="shared" ref="G307" si="2701">(E307-E306)*100</f>
        <v>15.000000000000036</v>
      </c>
      <c r="H307" s="84">
        <v>15.28</v>
      </c>
      <c r="I307" s="85">
        <f t="shared" ref="I307" si="2702">H307/1.25</f>
        <v>12.224</v>
      </c>
      <c r="J307" s="194">
        <f t="shared" ref="J307" si="2703">(H307-H306)*100</f>
        <v>14.999999999999858</v>
      </c>
      <c r="K307" s="85">
        <v>14.08</v>
      </c>
      <c r="L307" s="85">
        <f t="shared" ref="L307" si="2704">K307/1.25</f>
        <v>11.263999999999999</v>
      </c>
      <c r="M307" s="195">
        <f t="shared" ref="M307" si="2705">(K307-K306)*100</f>
        <v>15.000000000000036</v>
      </c>
      <c r="N307" s="85">
        <v>14.67</v>
      </c>
      <c r="O307" s="85">
        <f t="shared" ref="O307" si="2706">N307/1.25</f>
        <v>11.736000000000001</v>
      </c>
      <c r="P307" s="195">
        <f t="shared" ref="P307" si="2707">(N307-N306)*100</f>
        <v>15.000000000000036</v>
      </c>
      <c r="Q307" s="85">
        <v>13.89</v>
      </c>
      <c r="R307" s="85">
        <f t="shared" ref="R307" si="2708">Q307/1.25</f>
        <v>11.112</v>
      </c>
      <c r="S307" s="195">
        <f t="shared" ref="S307" si="2709">(Q307-Q306)*100</f>
        <v>20.000000000000107</v>
      </c>
      <c r="T307" s="85">
        <v>14.67</v>
      </c>
      <c r="U307" s="85">
        <f t="shared" ref="U307" si="2710">T307/1.25</f>
        <v>11.736000000000001</v>
      </c>
      <c r="V307" s="195">
        <f t="shared" ref="V307" si="2711">(T307-T306)*100</f>
        <v>15.000000000000036</v>
      </c>
      <c r="W307" s="207">
        <v>17.591000000000001</v>
      </c>
      <c r="X307" s="195">
        <f t="shared" ref="X307" si="2712">(W307-W306)*100</f>
        <v>0</v>
      </c>
      <c r="Y307" s="85">
        <v>17.84</v>
      </c>
      <c r="Z307" s="194">
        <f t="shared" ref="Z307" si="2713">(Y307-Y306)*100</f>
        <v>0</v>
      </c>
      <c r="AA307" s="85">
        <v>18.34</v>
      </c>
      <c r="AB307" s="194">
        <f t="shared" ref="AB307" si="2714">(AA307-AA306)*100</f>
        <v>0</v>
      </c>
      <c r="AC307" s="85">
        <v>18.59</v>
      </c>
      <c r="AD307" s="194">
        <f t="shared" ref="AD307" si="2715">(AC307-AC306)*100</f>
        <v>0</v>
      </c>
      <c r="AE307" s="84">
        <v>23.28</v>
      </c>
      <c r="AF307" s="85">
        <f t="shared" ref="AF307" si="2716">AE307/1.25</f>
        <v>18.624000000000002</v>
      </c>
      <c r="AG307" s="85">
        <f t="shared" ref="AG307" si="2717">SUM(AE307-AE306)</f>
        <v>0</v>
      </c>
      <c r="AH307" s="85">
        <v>22.43</v>
      </c>
      <c r="AI307" s="85">
        <f t="shared" ref="AI307" si="2718">AH307/1.25</f>
        <v>17.943999999999999</v>
      </c>
      <c r="AJ307" s="85">
        <f t="shared" ref="AJ307" si="2719">SUM(AH307-AH306)</f>
        <v>0</v>
      </c>
    </row>
    <row r="308" spans="1:36" ht="13.5" thickBot="1" x14ac:dyDescent="0.25">
      <c r="A308" s="178">
        <v>44093</v>
      </c>
      <c r="B308" s="220">
        <v>14.38</v>
      </c>
      <c r="C308" s="85">
        <f t="shared" ref="C308:C311" si="2720">B308/1.25</f>
        <v>11.504000000000001</v>
      </c>
      <c r="D308" s="194">
        <f t="shared" ref="D308:D311" si="2721">(B308-B307)*100</f>
        <v>0</v>
      </c>
      <c r="E308" s="84">
        <v>14.88</v>
      </c>
      <c r="F308" s="85">
        <f t="shared" ref="F308:F311" si="2722">E308/1.25</f>
        <v>11.904</v>
      </c>
      <c r="G308" s="194">
        <f t="shared" ref="G308:G311" si="2723">(E308-E307)*100</f>
        <v>0</v>
      </c>
      <c r="H308" s="84">
        <v>15.28</v>
      </c>
      <c r="I308" s="85">
        <f t="shared" ref="I308:I311" si="2724">H308/1.25</f>
        <v>12.224</v>
      </c>
      <c r="J308" s="194">
        <f t="shared" ref="J308:J311" si="2725">(H308-H307)*100</f>
        <v>0</v>
      </c>
      <c r="K308" s="85">
        <v>14.08</v>
      </c>
      <c r="L308" s="85">
        <f t="shared" ref="L308:L311" si="2726">K308/1.25</f>
        <v>11.263999999999999</v>
      </c>
      <c r="M308" s="195">
        <f t="shared" ref="M308:M311" si="2727">(K308-K307)*100</f>
        <v>0</v>
      </c>
      <c r="N308" s="85">
        <v>14.67</v>
      </c>
      <c r="O308" s="85">
        <f t="shared" ref="O308:O311" si="2728">N308/1.25</f>
        <v>11.736000000000001</v>
      </c>
      <c r="P308" s="195">
        <f t="shared" ref="P308:P311" si="2729">(N308-N307)*100</f>
        <v>0</v>
      </c>
      <c r="Q308" s="85">
        <v>13.89</v>
      </c>
      <c r="R308" s="85">
        <f t="shared" ref="R308:R311" si="2730">Q308/1.25</f>
        <v>11.112</v>
      </c>
      <c r="S308" s="195">
        <f t="shared" ref="S308:S311" si="2731">(Q308-Q307)*100</f>
        <v>0</v>
      </c>
      <c r="T308" s="85">
        <v>14.67</v>
      </c>
      <c r="U308" s="85">
        <f t="shared" ref="U308:U311" si="2732">T308/1.25</f>
        <v>11.736000000000001</v>
      </c>
      <c r="V308" s="195">
        <f t="shared" ref="V308:V311" si="2733">(T308-T307)*100</f>
        <v>0</v>
      </c>
      <c r="W308" s="207">
        <v>17.591000000000001</v>
      </c>
      <c r="X308" s="195">
        <f t="shared" ref="X308:X311" si="2734">(W308-W307)*100</f>
        <v>0</v>
      </c>
      <c r="Y308" s="85">
        <v>17.84</v>
      </c>
      <c r="Z308" s="194">
        <f t="shared" ref="Z308:Z311" si="2735">(Y308-Y307)*100</f>
        <v>0</v>
      </c>
      <c r="AA308" s="85">
        <v>18.34</v>
      </c>
      <c r="AB308" s="194">
        <f t="shared" ref="AB308:AB311" si="2736">(AA308-AA307)*100</f>
        <v>0</v>
      </c>
      <c r="AC308" s="85">
        <v>18.59</v>
      </c>
      <c r="AD308" s="194">
        <f t="shared" ref="AD308:AD311" si="2737">(AC308-AC307)*100</f>
        <v>0</v>
      </c>
      <c r="AE308" s="84">
        <v>23.28</v>
      </c>
      <c r="AF308" s="85">
        <f t="shared" ref="AF308:AF311" si="2738">AE308/1.25</f>
        <v>18.624000000000002</v>
      </c>
      <c r="AG308" s="85">
        <f t="shared" ref="AG308:AG311" si="2739">SUM(AE308-AE307)</f>
        <v>0</v>
      </c>
      <c r="AH308" s="85">
        <v>22.43</v>
      </c>
      <c r="AI308" s="85">
        <f t="shared" ref="AI308:AI311" si="2740">AH308/1.25</f>
        <v>17.943999999999999</v>
      </c>
      <c r="AJ308" s="85">
        <f t="shared" ref="AJ308:AJ311" si="2741">SUM(AH308-AH307)</f>
        <v>0</v>
      </c>
    </row>
    <row r="309" spans="1:36" ht="13.5" thickBot="1" x14ac:dyDescent="0.25">
      <c r="A309" s="178">
        <v>44094</v>
      </c>
      <c r="B309" s="220">
        <v>14.38</v>
      </c>
      <c r="C309" s="85">
        <f t="shared" si="2720"/>
        <v>11.504000000000001</v>
      </c>
      <c r="D309" s="194">
        <f t="shared" si="2721"/>
        <v>0</v>
      </c>
      <c r="E309" s="84">
        <v>14.88</v>
      </c>
      <c r="F309" s="85">
        <f t="shared" si="2722"/>
        <v>11.904</v>
      </c>
      <c r="G309" s="194">
        <f t="shared" si="2723"/>
        <v>0</v>
      </c>
      <c r="H309" s="84">
        <v>15.28</v>
      </c>
      <c r="I309" s="85">
        <f t="shared" si="2724"/>
        <v>12.224</v>
      </c>
      <c r="J309" s="194">
        <f t="shared" si="2725"/>
        <v>0</v>
      </c>
      <c r="K309" s="85">
        <v>14.08</v>
      </c>
      <c r="L309" s="85">
        <f t="shared" si="2726"/>
        <v>11.263999999999999</v>
      </c>
      <c r="M309" s="195">
        <f t="shared" si="2727"/>
        <v>0</v>
      </c>
      <c r="N309" s="85">
        <v>14.67</v>
      </c>
      <c r="O309" s="85">
        <f t="shared" si="2728"/>
        <v>11.736000000000001</v>
      </c>
      <c r="P309" s="195">
        <f t="shared" si="2729"/>
        <v>0</v>
      </c>
      <c r="Q309" s="85">
        <v>13.89</v>
      </c>
      <c r="R309" s="85">
        <f t="shared" si="2730"/>
        <v>11.112</v>
      </c>
      <c r="S309" s="195">
        <f t="shared" si="2731"/>
        <v>0</v>
      </c>
      <c r="T309" s="85">
        <v>14.67</v>
      </c>
      <c r="U309" s="85">
        <f t="shared" si="2732"/>
        <v>11.736000000000001</v>
      </c>
      <c r="V309" s="195">
        <f t="shared" si="2733"/>
        <v>0</v>
      </c>
      <c r="W309" s="207">
        <v>17.591000000000001</v>
      </c>
      <c r="X309" s="195">
        <f t="shared" si="2734"/>
        <v>0</v>
      </c>
      <c r="Y309" s="85">
        <v>17.84</v>
      </c>
      <c r="Z309" s="194">
        <f t="shared" si="2735"/>
        <v>0</v>
      </c>
      <c r="AA309" s="85">
        <v>18.34</v>
      </c>
      <c r="AB309" s="194">
        <f t="shared" si="2736"/>
        <v>0</v>
      </c>
      <c r="AC309" s="85">
        <v>18.59</v>
      </c>
      <c r="AD309" s="194">
        <f t="shared" si="2737"/>
        <v>0</v>
      </c>
      <c r="AE309" s="84">
        <v>23.28</v>
      </c>
      <c r="AF309" s="85">
        <f t="shared" si="2738"/>
        <v>18.624000000000002</v>
      </c>
      <c r="AG309" s="85">
        <f t="shared" si="2739"/>
        <v>0</v>
      </c>
      <c r="AH309" s="85">
        <v>22.43</v>
      </c>
      <c r="AI309" s="85">
        <f t="shared" si="2740"/>
        <v>17.943999999999999</v>
      </c>
      <c r="AJ309" s="85">
        <f t="shared" si="2741"/>
        <v>0</v>
      </c>
    </row>
    <row r="310" spans="1:36" ht="13.5" thickBot="1" x14ac:dyDescent="0.25">
      <c r="A310" s="178">
        <v>44095</v>
      </c>
      <c r="B310" s="220">
        <v>14.38</v>
      </c>
      <c r="C310" s="85">
        <f t="shared" si="2720"/>
        <v>11.504000000000001</v>
      </c>
      <c r="D310" s="194">
        <f t="shared" si="2721"/>
        <v>0</v>
      </c>
      <c r="E310" s="84">
        <v>14.88</v>
      </c>
      <c r="F310" s="85">
        <f t="shared" si="2722"/>
        <v>11.904</v>
      </c>
      <c r="G310" s="194">
        <f t="shared" si="2723"/>
        <v>0</v>
      </c>
      <c r="H310" s="84">
        <v>15.28</v>
      </c>
      <c r="I310" s="85">
        <f t="shared" si="2724"/>
        <v>12.224</v>
      </c>
      <c r="J310" s="194">
        <f t="shared" si="2725"/>
        <v>0</v>
      </c>
      <c r="K310" s="85">
        <v>14.08</v>
      </c>
      <c r="L310" s="85">
        <f t="shared" si="2726"/>
        <v>11.263999999999999</v>
      </c>
      <c r="M310" s="195">
        <f t="shared" si="2727"/>
        <v>0</v>
      </c>
      <c r="N310" s="85">
        <v>14.67</v>
      </c>
      <c r="O310" s="85">
        <f t="shared" si="2728"/>
        <v>11.736000000000001</v>
      </c>
      <c r="P310" s="195">
        <f t="shared" si="2729"/>
        <v>0</v>
      </c>
      <c r="Q310" s="85">
        <v>13.89</v>
      </c>
      <c r="R310" s="85">
        <f t="shared" si="2730"/>
        <v>11.112</v>
      </c>
      <c r="S310" s="195">
        <f t="shared" si="2731"/>
        <v>0</v>
      </c>
      <c r="T310" s="85">
        <v>14.67</v>
      </c>
      <c r="U310" s="85">
        <f t="shared" si="2732"/>
        <v>11.736000000000001</v>
      </c>
      <c r="V310" s="195">
        <f t="shared" si="2733"/>
        <v>0</v>
      </c>
      <c r="W310" s="207">
        <v>17.591000000000001</v>
      </c>
      <c r="X310" s="195">
        <f t="shared" si="2734"/>
        <v>0</v>
      </c>
      <c r="Y310" s="85">
        <v>17.84</v>
      </c>
      <c r="Z310" s="194">
        <f t="shared" si="2735"/>
        <v>0</v>
      </c>
      <c r="AA310" s="85">
        <v>18.34</v>
      </c>
      <c r="AB310" s="194">
        <f t="shared" si="2736"/>
        <v>0</v>
      </c>
      <c r="AC310" s="85">
        <v>18.59</v>
      </c>
      <c r="AD310" s="194">
        <f t="shared" si="2737"/>
        <v>0</v>
      </c>
      <c r="AE310" s="84">
        <v>23.28</v>
      </c>
      <c r="AF310" s="85">
        <f t="shared" si="2738"/>
        <v>18.624000000000002</v>
      </c>
      <c r="AG310" s="85">
        <f t="shared" si="2739"/>
        <v>0</v>
      </c>
      <c r="AH310" s="85">
        <v>22.43</v>
      </c>
      <c r="AI310" s="85">
        <f t="shared" si="2740"/>
        <v>17.943999999999999</v>
      </c>
      <c r="AJ310" s="85">
        <f t="shared" si="2741"/>
        <v>0</v>
      </c>
    </row>
    <row r="311" spans="1:36" ht="13.5" thickBot="1" x14ac:dyDescent="0.25">
      <c r="A311" s="178">
        <v>44096</v>
      </c>
      <c r="B311" s="220">
        <v>14.18</v>
      </c>
      <c r="C311" s="85">
        <f t="shared" si="2720"/>
        <v>11.343999999999999</v>
      </c>
      <c r="D311" s="194">
        <f t="shared" si="2721"/>
        <v>-20.000000000000107</v>
      </c>
      <c r="E311" s="84">
        <v>14.68</v>
      </c>
      <c r="F311" s="85">
        <f t="shared" si="2722"/>
        <v>11.744</v>
      </c>
      <c r="G311" s="194">
        <f t="shared" si="2723"/>
        <v>-20.000000000000107</v>
      </c>
      <c r="H311" s="84">
        <v>15.08</v>
      </c>
      <c r="I311" s="85">
        <f t="shared" si="2724"/>
        <v>12.064</v>
      </c>
      <c r="J311" s="194">
        <f t="shared" si="2725"/>
        <v>-19.999999999999929</v>
      </c>
      <c r="K311" s="85">
        <v>13.93</v>
      </c>
      <c r="L311" s="85">
        <f t="shared" si="2726"/>
        <v>11.144</v>
      </c>
      <c r="M311" s="195">
        <f t="shared" si="2727"/>
        <v>-15.000000000000036</v>
      </c>
      <c r="N311" s="85">
        <v>14.52</v>
      </c>
      <c r="O311" s="85">
        <f t="shared" si="2728"/>
        <v>11.616</v>
      </c>
      <c r="P311" s="195">
        <f t="shared" si="2729"/>
        <v>-15.000000000000036</v>
      </c>
      <c r="Q311" s="85">
        <v>13.89</v>
      </c>
      <c r="R311" s="85">
        <f t="shared" si="2730"/>
        <v>11.112</v>
      </c>
      <c r="S311" s="195">
        <f t="shared" si="2731"/>
        <v>0</v>
      </c>
      <c r="T311" s="85">
        <v>14.52</v>
      </c>
      <c r="U311" s="85">
        <f t="shared" si="2732"/>
        <v>11.616</v>
      </c>
      <c r="V311" s="195">
        <f t="shared" si="2733"/>
        <v>-15.000000000000036</v>
      </c>
      <c r="W311" s="207">
        <v>17.591000000000001</v>
      </c>
      <c r="X311" s="195">
        <f t="shared" si="2734"/>
        <v>0</v>
      </c>
      <c r="Y311" s="85">
        <v>17.84</v>
      </c>
      <c r="Z311" s="194">
        <f t="shared" si="2735"/>
        <v>0</v>
      </c>
      <c r="AA311" s="85">
        <v>18.34</v>
      </c>
      <c r="AB311" s="194">
        <f t="shared" si="2736"/>
        <v>0</v>
      </c>
      <c r="AC311" s="85">
        <v>18.59</v>
      </c>
      <c r="AD311" s="194">
        <f t="shared" si="2737"/>
        <v>0</v>
      </c>
      <c r="AE311" s="84">
        <v>23.28</v>
      </c>
      <c r="AF311" s="85">
        <f t="shared" si="2738"/>
        <v>18.624000000000002</v>
      </c>
      <c r="AG311" s="85">
        <f t="shared" si="2739"/>
        <v>0</v>
      </c>
      <c r="AH311" s="85">
        <v>22.43</v>
      </c>
      <c r="AI311" s="85">
        <f t="shared" si="2740"/>
        <v>17.943999999999999</v>
      </c>
      <c r="AJ311" s="85">
        <f t="shared" si="2741"/>
        <v>0</v>
      </c>
    </row>
    <row r="312" spans="1:36" ht="13.5" thickBot="1" x14ac:dyDescent="0.25">
      <c r="A312" s="178">
        <v>44097</v>
      </c>
      <c r="B312" s="220">
        <v>14.18</v>
      </c>
      <c r="C312" s="85">
        <f t="shared" ref="C312" si="2742">B312/1.25</f>
        <v>11.343999999999999</v>
      </c>
      <c r="D312" s="194">
        <f t="shared" ref="D312" si="2743">(B312-B311)*100</f>
        <v>0</v>
      </c>
      <c r="E312" s="84">
        <v>14.68</v>
      </c>
      <c r="F312" s="85">
        <f t="shared" ref="F312" si="2744">E312/1.25</f>
        <v>11.744</v>
      </c>
      <c r="G312" s="194">
        <f t="shared" ref="G312" si="2745">(E312-E311)*100</f>
        <v>0</v>
      </c>
      <c r="H312" s="84">
        <v>15.08</v>
      </c>
      <c r="I312" s="85">
        <f t="shared" ref="I312" si="2746">H312/1.25</f>
        <v>12.064</v>
      </c>
      <c r="J312" s="194">
        <f t="shared" ref="J312" si="2747">(H312-H311)*100</f>
        <v>0</v>
      </c>
      <c r="K312" s="85">
        <v>13.93</v>
      </c>
      <c r="L312" s="85">
        <f t="shared" ref="L312" si="2748">K312/1.25</f>
        <v>11.144</v>
      </c>
      <c r="M312" s="195">
        <f t="shared" ref="M312" si="2749">(K312-K311)*100</f>
        <v>0</v>
      </c>
      <c r="N312" s="85">
        <v>14.52</v>
      </c>
      <c r="O312" s="85">
        <f t="shared" ref="O312" si="2750">N312/1.25</f>
        <v>11.616</v>
      </c>
      <c r="P312" s="195">
        <f t="shared" ref="P312" si="2751">(N312-N311)*100</f>
        <v>0</v>
      </c>
      <c r="Q312" s="85">
        <v>13.89</v>
      </c>
      <c r="R312" s="85">
        <f t="shared" ref="R312" si="2752">Q312/1.25</f>
        <v>11.112</v>
      </c>
      <c r="S312" s="195">
        <f t="shared" ref="S312" si="2753">(Q312-Q311)*100</f>
        <v>0</v>
      </c>
      <c r="T312" s="85">
        <v>14.52</v>
      </c>
      <c r="U312" s="85">
        <f t="shared" ref="U312" si="2754">T312/1.25</f>
        <v>11.616</v>
      </c>
      <c r="V312" s="195">
        <f t="shared" ref="V312" si="2755">(T312-T311)*100</f>
        <v>0</v>
      </c>
      <c r="W312" s="207">
        <v>17.591000000000001</v>
      </c>
      <c r="X312" s="195">
        <f t="shared" ref="X312" si="2756">(W312-W311)*100</f>
        <v>0</v>
      </c>
      <c r="Y312" s="85">
        <v>17.84</v>
      </c>
      <c r="Z312" s="194">
        <f t="shared" ref="Z312" si="2757">(Y312-Y311)*100</f>
        <v>0</v>
      </c>
      <c r="AA312" s="85">
        <v>18.440000000000001</v>
      </c>
      <c r="AB312" s="194">
        <f t="shared" ref="AB312" si="2758">(AA312-AA311)*100</f>
        <v>10.000000000000142</v>
      </c>
      <c r="AC312" s="85">
        <v>18.690000000000001</v>
      </c>
      <c r="AD312" s="194">
        <f t="shared" ref="AD312" si="2759">(AC312-AC311)*100</f>
        <v>10.000000000000142</v>
      </c>
      <c r="AE312" s="84">
        <v>23.28</v>
      </c>
      <c r="AF312" s="85">
        <f t="shared" ref="AF312" si="2760">AE312/1.25</f>
        <v>18.624000000000002</v>
      </c>
      <c r="AG312" s="85">
        <f t="shared" ref="AG312" si="2761">SUM(AE312-AE311)</f>
        <v>0</v>
      </c>
      <c r="AH312" s="85">
        <v>22.43</v>
      </c>
      <c r="AI312" s="85">
        <f t="shared" ref="AI312" si="2762">AH312/1.25</f>
        <v>17.943999999999999</v>
      </c>
      <c r="AJ312" s="85">
        <f t="shared" ref="AJ312" si="2763">SUM(AH312-AH311)</f>
        <v>0</v>
      </c>
    </row>
    <row r="313" spans="1:36" ht="13.5" thickBot="1" x14ac:dyDescent="0.25">
      <c r="A313" s="178">
        <v>44098</v>
      </c>
      <c r="B313" s="220">
        <v>14.18</v>
      </c>
      <c r="C313" s="85">
        <f t="shared" ref="C313:C317" si="2764">B313/1.25</f>
        <v>11.343999999999999</v>
      </c>
      <c r="D313" s="194">
        <f t="shared" ref="D313:D317" si="2765">(B313-B312)*100</f>
        <v>0</v>
      </c>
      <c r="E313" s="84">
        <v>14.68</v>
      </c>
      <c r="F313" s="85">
        <f t="shared" ref="F313:F317" si="2766">E313/1.25</f>
        <v>11.744</v>
      </c>
      <c r="G313" s="194">
        <f t="shared" ref="G313:G317" si="2767">(E313-E312)*100</f>
        <v>0</v>
      </c>
      <c r="H313" s="84">
        <v>15.08</v>
      </c>
      <c r="I313" s="85">
        <f t="shared" ref="I313:I317" si="2768">H313/1.25</f>
        <v>12.064</v>
      </c>
      <c r="J313" s="194">
        <f t="shared" ref="J313:J317" si="2769">(H313-H312)*100</f>
        <v>0</v>
      </c>
      <c r="K313" s="85">
        <v>13.93</v>
      </c>
      <c r="L313" s="85">
        <f t="shared" ref="L313:L317" si="2770">K313/1.25</f>
        <v>11.144</v>
      </c>
      <c r="M313" s="195">
        <f t="shared" ref="M313:M317" si="2771">(K313-K312)*100</f>
        <v>0</v>
      </c>
      <c r="N313" s="85">
        <v>14.52</v>
      </c>
      <c r="O313" s="85">
        <f t="shared" ref="O313:O317" si="2772">N313/1.25</f>
        <v>11.616</v>
      </c>
      <c r="P313" s="195">
        <f t="shared" ref="P313:P317" si="2773">(N313-N312)*100</f>
        <v>0</v>
      </c>
      <c r="Q313" s="85">
        <v>13.89</v>
      </c>
      <c r="R313" s="85">
        <f t="shared" ref="R313:R317" si="2774">Q313/1.25</f>
        <v>11.112</v>
      </c>
      <c r="S313" s="195">
        <f t="shared" ref="S313:S317" si="2775">(Q313-Q312)*100</f>
        <v>0</v>
      </c>
      <c r="T313" s="85">
        <v>14.52</v>
      </c>
      <c r="U313" s="85">
        <f t="shared" ref="U313:U317" si="2776">T313/1.25</f>
        <v>11.616</v>
      </c>
      <c r="V313" s="195">
        <f t="shared" ref="V313:V317" si="2777">(T313-T312)*100</f>
        <v>0</v>
      </c>
      <c r="W313" s="207">
        <v>17.591000000000001</v>
      </c>
      <c r="X313" s="195">
        <f t="shared" ref="X313:X317" si="2778">(W313-W312)*100</f>
        <v>0</v>
      </c>
      <c r="Y313" s="85">
        <v>17.84</v>
      </c>
      <c r="Z313" s="194">
        <f t="shared" ref="Z313:Z317" si="2779">(Y313-Y312)*100</f>
        <v>0</v>
      </c>
      <c r="AA313" s="85">
        <v>18.440000000000001</v>
      </c>
      <c r="AB313" s="194">
        <f t="shared" ref="AB313:AB317" si="2780">(AA313-AA312)*100</f>
        <v>0</v>
      </c>
      <c r="AC313" s="85">
        <v>18.690000000000001</v>
      </c>
      <c r="AD313" s="194">
        <f t="shared" ref="AD313:AD317" si="2781">(AC313-AC312)*100</f>
        <v>0</v>
      </c>
      <c r="AE313" s="84">
        <v>23.28</v>
      </c>
      <c r="AF313" s="85">
        <f t="shared" ref="AF313:AF317" si="2782">AE313/1.25</f>
        <v>18.624000000000002</v>
      </c>
      <c r="AG313" s="85">
        <f t="shared" ref="AG313:AG317" si="2783">SUM(AE313-AE312)</f>
        <v>0</v>
      </c>
      <c r="AH313" s="85">
        <v>22.43</v>
      </c>
      <c r="AI313" s="85">
        <f t="shared" ref="AI313:AI317" si="2784">AH313/1.25</f>
        <v>17.943999999999999</v>
      </c>
      <c r="AJ313" s="85">
        <f t="shared" ref="AJ313:AJ317" si="2785">SUM(AH313-AH312)</f>
        <v>0</v>
      </c>
    </row>
    <row r="314" spans="1:36" ht="13.5" thickBot="1" x14ac:dyDescent="0.25">
      <c r="A314" s="178">
        <v>44099</v>
      </c>
      <c r="B314" s="220">
        <v>14.18</v>
      </c>
      <c r="C314" s="85">
        <f t="shared" si="2764"/>
        <v>11.343999999999999</v>
      </c>
      <c r="D314" s="194">
        <f t="shared" si="2765"/>
        <v>0</v>
      </c>
      <c r="E314" s="84">
        <v>14.68</v>
      </c>
      <c r="F314" s="85">
        <f t="shared" si="2766"/>
        <v>11.744</v>
      </c>
      <c r="G314" s="194">
        <f t="shared" si="2767"/>
        <v>0</v>
      </c>
      <c r="H314" s="84">
        <v>15.08</v>
      </c>
      <c r="I314" s="85">
        <f t="shared" si="2768"/>
        <v>12.064</v>
      </c>
      <c r="J314" s="194">
        <f t="shared" si="2769"/>
        <v>0</v>
      </c>
      <c r="K314" s="85">
        <v>13.93</v>
      </c>
      <c r="L314" s="85">
        <f t="shared" si="2770"/>
        <v>11.144</v>
      </c>
      <c r="M314" s="195">
        <f t="shared" si="2771"/>
        <v>0</v>
      </c>
      <c r="N314" s="85">
        <v>14.52</v>
      </c>
      <c r="O314" s="85">
        <f t="shared" si="2772"/>
        <v>11.616</v>
      </c>
      <c r="P314" s="195">
        <f t="shared" si="2773"/>
        <v>0</v>
      </c>
      <c r="Q314" s="85">
        <v>13.89</v>
      </c>
      <c r="R314" s="85">
        <f t="shared" si="2774"/>
        <v>11.112</v>
      </c>
      <c r="S314" s="195">
        <f t="shared" si="2775"/>
        <v>0</v>
      </c>
      <c r="T314" s="85">
        <v>14.52</v>
      </c>
      <c r="U314" s="85">
        <f t="shared" si="2776"/>
        <v>11.616</v>
      </c>
      <c r="V314" s="195">
        <f t="shared" si="2777"/>
        <v>0</v>
      </c>
      <c r="W314" s="207">
        <v>17.591000000000001</v>
      </c>
      <c r="X314" s="195">
        <f t="shared" si="2778"/>
        <v>0</v>
      </c>
      <c r="Y314" s="85">
        <v>17.84</v>
      </c>
      <c r="Z314" s="194">
        <f t="shared" si="2779"/>
        <v>0</v>
      </c>
      <c r="AA314" s="85">
        <v>18.440000000000001</v>
      </c>
      <c r="AB314" s="194">
        <f t="shared" si="2780"/>
        <v>0</v>
      </c>
      <c r="AC314" s="85">
        <v>18.690000000000001</v>
      </c>
      <c r="AD314" s="194">
        <f t="shared" si="2781"/>
        <v>0</v>
      </c>
      <c r="AE314" s="84">
        <v>23.28</v>
      </c>
      <c r="AF314" s="85">
        <f t="shared" si="2782"/>
        <v>18.624000000000002</v>
      </c>
      <c r="AG314" s="85">
        <f t="shared" si="2783"/>
        <v>0</v>
      </c>
      <c r="AH314" s="85">
        <v>22.43</v>
      </c>
      <c r="AI314" s="85">
        <f t="shared" si="2784"/>
        <v>17.943999999999999</v>
      </c>
      <c r="AJ314" s="85">
        <f t="shared" si="2785"/>
        <v>0</v>
      </c>
    </row>
    <row r="315" spans="1:36" ht="13.5" thickBot="1" x14ac:dyDescent="0.25">
      <c r="A315" s="178">
        <v>44100</v>
      </c>
      <c r="B315" s="220">
        <v>14.18</v>
      </c>
      <c r="C315" s="85">
        <f t="shared" si="2764"/>
        <v>11.343999999999999</v>
      </c>
      <c r="D315" s="194">
        <f t="shared" si="2765"/>
        <v>0</v>
      </c>
      <c r="E315" s="84">
        <v>14.68</v>
      </c>
      <c r="F315" s="85">
        <f t="shared" si="2766"/>
        <v>11.744</v>
      </c>
      <c r="G315" s="194">
        <f t="shared" si="2767"/>
        <v>0</v>
      </c>
      <c r="H315" s="84">
        <v>15.08</v>
      </c>
      <c r="I315" s="85">
        <f t="shared" si="2768"/>
        <v>12.064</v>
      </c>
      <c r="J315" s="194">
        <f t="shared" si="2769"/>
        <v>0</v>
      </c>
      <c r="K315" s="85">
        <v>13.93</v>
      </c>
      <c r="L315" s="85">
        <f t="shared" si="2770"/>
        <v>11.144</v>
      </c>
      <c r="M315" s="195">
        <f t="shared" si="2771"/>
        <v>0</v>
      </c>
      <c r="N315" s="85">
        <v>14.52</v>
      </c>
      <c r="O315" s="85">
        <f t="shared" si="2772"/>
        <v>11.616</v>
      </c>
      <c r="P315" s="195">
        <f t="shared" si="2773"/>
        <v>0</v>
      </c>
      <c r="Q315" s="85">
        <v>13.89</v>
      </c>
      <c r="R315" s="85">
        <f t="shared" si="2774"/>
        <v>11.112</v>
      </c>
      <c r="S315" s="195">
        <f t="shared" si="2775"/>
        <v>0</v>
      </c>
      <c r="T315" s="85">
        <v>14.52</v>
      </c>
      <c r="U315" s="85">
        <f t="shared" si="2776"/>
        <v>11.616</v>
      </c>
      <c r="V315" s="195">
        <f t="shared" si="2777"/>
        <v>0</v>
      </c>
      <c r="W315" s="207">
        <v>17.591000000000001</v>
      </c>
      <c r="X315" s="195">
        <f t="shared" si="2778"/>
        <v>0</v>
      </c>
      <c r="Y315" s="85">
        <v>17.84</v>
      </c>
      <c r="Z315" s="194">
        <f t="shared" si="2779"/>
        <v>0</v>
      </c>
      <c r="AA315" s="85">
        <v>18.440000000000001</v>
      </c>
      <c r="AB315" s="194">
        <f t="shared" si="2780"/>
        <v>0</v>
      </c>
      <c r="AC315" s="85">
        <v>18.690000000000001</v>
      </c>
      <c r="AD315" s="194">
        <f t="shared" si="2781"/>
        <v>0</v>
      </c>
      <c r="AE315" s="84">
        <v>23.28</v>
      </c>
      <c r="AF315" s="85">
        <f t="shared" si="2782"/>
        <v>18.624000000000002</v>
      </c>
      <c r="AG315" s="85">
        <f t="shared" si="2783"/>
        <v>0</v>
      </c>
      <c r="AH315" s="85">
        <v>22.43</v>
      </c>
      <c r="AI315" s="85">
        <f t="shared" si="2784"/>
        <v>17.943999999999999</v>
      </c>
      <c r="AJ315" s="85">
        <f t="shared" si="2785"/>
        <v>0</v>
      </c>
    </row>
    <row r="316" spans="1:36" ht="13.5" thickBot="1" x14ac:dyDescent="0.25">
      <c r="A316" s="178">
        <v>44101</v>
      </c>
      <c r="B316" s="220">
        <v>14.18</v>
      </c>
      <c r="C316" s="85">
        <f t="shared" si="2764"/>
        <v>11.343999999999999</v>
      </c>
      <c r="D316" s="194">
        <f t="shared" si="2765"/>
        <v>0</v>
      </c>
      <c r="E316" s="84">
        <v>14.68</v>
      </c>
      <c r="F316" s="85">
        <f t="shared" si="2766"/>
        <v>11.744</v>
      </c>
      <c r="G316" s="194">
        <f t="shared" si="2767"/>
        <v>0</v>
      </c>
      <c r="H316" s="84">
        <v>15.08</v>
      </c>
      <c r="I316" s="85">
        <f t="shared" si="2768"/>
        <v>12.064</v>
      </c>
      <c r="J316" s="194">
        <f t="shared" si="2769"/>
        <v>0</v>
      </c>
      <c r="K316" s="85">
        <v>13.93</v>
      </c>
      <c r="L316" s="85">
        <f t="shared" si="2770"/>
        <v>11.144</v>
      </c>
      <c r="M316" s="195">
        <f t="shared" si="2771"/>
        <v>0</v>
      </c>
      <c r="N316" s="85">
        <v>14.52</v>
      </c>
      <c r="O316" s="85">
        <f t="shared" si="2772"/>
        <v>11.616</v>
      </c>
      <c r="P316" s="195">
        <f t="shared" si="2773"/>
        <v>0</v>
      </c>
      <c r="Q316" s="85">
        <v>13.89</v>
      </c>
      <c r="R316" s="85">
        <f t="shared" si="2774"/>
        <v>11.112</v>
      </c>
      <c r="S316" s="195">
        <f t="shared" si="2775"/>
        <v>0</v>
      </c>
      <c r="T316" s="85">
        <v>14.52</v>
      </c>
      <c r="U316" s="85">
        <f t="shared" si="2776"/>
        <v>11.616</v>
      </c>
      <c r="V316" s="195">
        <f t="shared" si="2777"/>
        <v>0</v>
      </c>
      <c r="W316" s="207">
        <v>17.591000000000001</v>
      </c>
      <c r="X316" s="195">
        <f t="shared" si="2778"/>
        <v>0</v>
      </c>
      <c r="Y316" s="85">
        <v>17.84</v>
      </c>
      <c r="Z316" s="194">
        <f t="shared" si="2779"/>
        <v>0</v>
      </c>
      <c r="AA316" s="85">
        <v>18.440000000000001</v>
      </c>
      <c r="AB316" s="194">
        <f t="shared" si="2780"/>
        <v>0</v>
      </c>
      <c r="AC316" s="85">
        <v>18.690000000000001</v>
      </c>
      <c r="AD316" s="194">
        <f t="shared" si="2781"/>
        <v>0</v>
      </c>
      <c r="AE316" s="84">
        <v>23.28</v>
      </c>
      <c r="AF316" s="85">
        <f t="shared" si="2782"/>
        <v>18.624000000000002</v>
      </c>
      <c r="AG316" s="85">
        <f t="shared" si="2783"/>
        <v>0</v>
      </c>
      <c r="AH316" s="85">
        <v>22.43</v>
      </c>
      <c r="AI316" s="85">
        <f t="shared" si="2784"/>
        <v>17.943999999999999</v>
      </c>
      <c r="AJ316" s="85">
        <f t="shared" si="2785"/>
        <v>0</v>
      </c>
    </row>
    <row r="317" spans="1:36" ht="13.5" thickBot="1" x14ac:dyDescent="0.25">
      <c r="A317" s="178">
        <v>44102</v>
      </c>
      <c r="B317" s="220">
        <v>14.28</v>
      </c>
      <c r="C317" s="85">
        <f t="shared" si="2764"/>
        <v>11.423999999999999</v>
      </c>
      <c r="D317" s="194">
        <f t="shared" si="2765"/>
        <v>9.9999999999999645</v>
      </c>
      <c r="E317" s="84">
        <v>14.78</v>
      </c>
      <c r="F317" s="85">
        <f t="shared" si="2766"/>
        <v>11.824</v>
      </c>
      <c r="G317" s="194">
        <f t="shared" si="2767"/>
        <v>9.9999999999999645</v>
      </c>
      <c r="H317" s="84">
        <v>15.18</v>
      </c>
      <c r="I317" s="85">
        <f t="shared" si="2768"/>
        <v>12.144</v>
      </c>
      <c r="J317" s="194">
        <f t="shared" si="2769"/>
        <v>9.9999999999999645</v>
      </c>
      <c r="K317" s="85">
        <v>14.03</v>
      </c>
      <c r="L317" s="85">
        <f t="shared" si="2770"/>
        <v>11.224</v>
      </c>
      <c r="M317" s="195">
        <f t="shared" si="2771"/>
        <v>9.9999999999999645</v>
      </c>
      <c r="N317" s="85">
        <v>14.62</v>
      </c>
      <c r="O317" s="85">
        <f t="shared" si="2772"/>
        <v>11.696</v>
      </c>
      <c r="P317" s="195">
        <f t="shared" si="2773"/>
        <v>9.9999999999999645</v>
      </c>
      <c r="Q317" s="85">
        <v>13.99</v>
      </c>
      <c r="R317" s="85">
        <f t="shared" si="2774"/>
        <v>11.192</v>
      </c>
      <c r="S317" s="195">
        <f t="shared" si="2775"/>
        <v>9.9999999999999645</v>
      </c>
      <c r="T317" s="85">
        <v>14.62</v>
      </c>
      <c r="U317" s="85">
        <f t="shared" si="2776"/>
        <v>11.696</v>
      </c>
      <c r="V317" s="195">
        <f t="shared" si="2777"/>
        <v>9.9999999999999645</v>
      </c>
      <c r="W317" s="207">
        <v>17.591000000000001</v>
      </c>
      <c r="X317" s="195">
        <f t="shared" si="2778"/>
        <v>0</v>
      </c>
      <c r="Y317" s="85">
        <v>17.84</v>
      </c>
      <c r="Z317" s="194">
        <f t="shared" si="2779"/>
        <v>0</v>
      </c>
      <c r="AA317" s="85">
        <v>18.440000000000001</v>
      </c>
      <c r="AB317" s="194">
        <f t="shared" si="2780"/>
        <v>0</v>
      </c>
      <c r="AC317" s="85">
        <v>18.690000000000001</v>
      </c>
      <c r="AD317" s="194">
        <f t="shared" si="2781"/>
        <v>0</v>
      </c>
      <c r="AE317" s="84">
        <v>23.28</v>
      </c>
      <c r="AF317" s="85">
        <f t="shared" si="2782"/>
        <v>18.624000000000002</v>
      </c>
      <c r="AG317" s="85">
        <f t="shared" si="2783"/>
        <v>0</v>
      </c>
      <c r="AH317" s="85">
        <v>22.43</v>
      </c>
      <c r="AI317" s="85">
        <f t="shared" si="2784"/>
        <v>17.943999999999999</v>
      </c>
      <c r="AJ317" s="85">
        <f t="shared" si="2785"/>
        <v>0</v>
      </c>
    </row>
    <row r="318" spans="1:36" ht="13.5" thickBot="1" x14ac:dyDescent="0.25">
      <c r="A318" s="178">
        <v>44103</v>
      </c>
      <c r="B318" s="220">
        <v>14.28</v>
      </c>
      <c r="C318" s="85">
        <f t="shared" ref="C318" si="2786">B318/1.25</f>
        <v>11.423999999999999</v>
      </c>
      <c r="D318" s="194">
        <f t="shared" ref="D318" si="2787">(B318-B317)*100</f>
        <v>0</v>
      </c>
      <c r="E318" s="84">
        <v>14.78</v>
      </c>
      <c r="F318" s="85">
        <f t="shared" ref="F318" si="2788">E318/1.25</f>
        <v>11.824</v>
      </c>
      <c r="G318" s="194">
        <f t="shared" ref="G318" si="2789">(E318-E317)*100</f>
        <v>0</v>
      </c>
      <c r="H318" s="84">
        <v>15.18</v>
      </c>
      <c r="I318" s="85">
        <f t="shared" ref="I318" si="2790">H318/1.25</f>
        <v>12.144</v>
      </c>
      <c r="J318" s="194">
        <f t="shared" ref="J318" si="2791">(H318-H317)*100</f>
        <v>0</v>
      </c>
      <c r="K318" s="85">
        <v>14.13</v>
      </c>
      <c r="L318" s="85">
        <f t="shared" ref="L318" si="2792">K318/1.25</f>
        <v>11.304</v>
      </c>
      <c r="M318" s="195">
        <f t="shared" ref="M318" si="2793">(K318-K317)*100</f>
        <v>10.000000000000142</v>
      </c>
      <c r="N318" s="85">
        <v>14.72</v>
      </c>
      <c r="O318" s="85">
        <f t="shared" ref="O318" si="2794">N318/1.25</f>
        <v>11.776</v>
      </c>
      <c r="P318" s="195">
        <f t="shared" ref="P318" si="2795">(N318-N317)*100</f>
        <v>10.000000000000142</v>
      </c>
      <c r="Q318" s="85">
        <v>13.99</v>
      </c>
      <c r="R318" s="85">
        <f t="shared" ref="R318" si="2796">Q318/1.25</f>
        <v>11.192</v>
      </c>
      <c r="S318" s="195">
        <f t="shared" ref="S318" si="2797">(Q318-Q317)*100</f>
        <v>0</v>
      </c>
      <c r="T318" s="85">
        <v>14.72</v>
      </c>
      <c r="U318" s="85">
        <f t="shared" ref="U318" si="2798">T318/1.25</f>
        <v>11.776</v>
      </c>
      <c r="V318" s="195">
        <f t="shared" ref="V318" si="2799">(T318-T317)*100</f>
        <v>10.000000000000142</v>
      </c>
      <c r="W318" s="207">
        <v>17.591000000000001</v>
      </c>
      <c r="X318" s="195">
        <f t="shared" ref="X318" si="2800">(W318-W317)*100</f>
        <v>0</v>
      </c>
      <c r="Y318" s="85">
        <v>17.84</v>
      </c>
      <c r="Z318" s="194">
        <f t="shared" ref="Z318" si="2801">(Y318-Y317)*100</f>
        <v>0</v>
      </c>
      <c r="AA318" s="85">
        <v>18.440000000000001</v>
      </c>
      <c r="AB318" s="194">
        <f t="shared" ref="AB318" si="2802">(AA318-AA317)*100</f>
        <v>0</v>
      </c>
      <c r="AC318" s="85">
        <v>18.690000000000001</v>
      </c>
      <c r="AD318" s="194">
        <f t="shared" ref="AD318" si="2803">(AC318-AC317)*100</f>
        <v>0</v>
      </c>
      <c r="AE318" s="84">
        <v>23.28</v>
      </c>
      <c r="AF318" s="85">
        <f t="shared" ref="AF318" si="2804">AE318/1.25</f>
        <v>18.624000000000002</v>
      </c>
      <c r="AG318" s="85">
        <f t="shared" ref="AG318" si="2805">SUM(AE318-AE317)</f>
        <v>0</v>
      </c>
      <c r="AH318" s="85">
        <v>22.43</v>
      </c>
      <c r="AI318" s="85">
        <f t="shared" ref="AI318" si="2806">AH318/1.25</f>
        <v>17.943999999999999</v>
      </c>
      <c r="AJ318" s="85">
        <f t="shared" ref="AJ318" si="2807">SUM(AH318-AH317)</f>
        <v>0</v>
      </c>
    </row>
    <row r="319" spans="1:36" x14ac:dyDescent="0.2">
      <c r="A319" s="178">
        <v>44104</v>
      </c>
      <c r="B319" s="220">
        <v>14.18</v>
      </c>
      <c r="C319" s="85">
        <f t="shared" ref="C319" si="2808">B319/1.25</f>
        <v>11.343999999999999</v>
      </c>
      <c r="D319" s="194">
        <f t="shared" ref="D319" si="2809">(B319-B318)*100</f>
        <v>-9.9999999999999645</v>
      </c>
      <c r="E319" s="84">
        <v>14.68</v>
      </c>
      <c r="F319" s="85">
        <f t="shared" ref="F319" si="2810">E319/1.25</f>
        <v>11.744</v>
      </c>
      <c r="G319" s="194">
        <f t="shared" ref="G319" si="2811">(E319-E318)*100</f>
        <v>-9.9999999999999645</v>
      </c>
      <c r="H319" s="84">
        <v>15.08</v>
      </c>
      <c r="I319" s="85">
        <f t="shared" ref="I319" si="2812">H319/1.25</f>
        <v>12.064</v>
      </c>
      <c r="J319" s="194">
        <f t="shared" ref="J319" si="2813">(H319-H318)*100</f>
        <v>-9.9999999999999645</v>
      </c>
      <c r="K319" s="85">
        <v>14.03</v>
      </c>
      <c r="L319" s="85">
        <f t="shared" ref="L319" si="2814">K319/1.25</f>
        <v>11.224</v>
      </c>
      <c r="M319" s="195">
        <f t="shared" ref="M319" si="2815">(K319-K318)*100</f>
        <v>-10.000000000000142</v>
      </c>
      <c r="N319" s="85">
        <v>14.62</v>
      </c>
      <c r="O319" s="85">
        <f t="shared" ref="O319" si="2816">N319/1.25</f>
        <v>11.696</v>
      </c>
      <c r="P319" s="195">
        <f t="shared" ref="P319" si="2817">(N319-N318)*100</f>
        <v>-10.000000000000142</v>
      </c>
      <c r="Q319" s="85">
        <v>13.99</v>
      </c>
      <c r="R319" s="85">
        <f t="shared" ref="R319" si="2818">Q319/1.25</f>
        <v>11.192</v>
      </c>
      <c r="S319" s="195">
        <f t="shared" ref="S319" si="2819">(Q319-Q318)*100</f>
        <v>0</v>
      </c>
      <c r="T319" s="85">
        <v>14.62</v>
      </c>
      <c r="U319" s="85">
        <f t="shared" ref="U319" si="2820">T319/1.25</f>
        <v>11.696</v>
      </c>
      <c r="V319" s="195">
        <f t="shared" ref="V319" si="2821">(T319-T318)*100</f>
        <v>-10.000000000000142</v>
      </c>
      <c r="W319" s="207">
        <v>17.79</v>
      </c>
      <c r="X319" s="195">
        <f t="shared" ref="X319" si="2822">(W319-W318)*100</f>
        <v>19.899999999999807</v>
      </c>
      <c r="Y319" s="85">
        <v>18.04</v>
      </c>
      <c r="Z319" s="194">
        <f t="shared" ref="Z319" si="2823">(Y319-Y318)*100</f>
        <v>19.999999999999929</v>
      </c>
      <c r="AA319" s="85">
        <v>18.59</v>
      </c>
      <c r="AB319" s="194">
        <f t="shared" ref="AB319" si="2824">(AA319-AA318)*100</f>
        <v>14.999999999999858</v>
      </c>
      <c r="AC319" s="85">
        <v>18.84</v>
      </c>
      <c r="AD319" s="194">
        <f t="shared" ref="AD319" si="2825">(AC319-AC318)*100</f>
        <v>14.999999999999858</v>
      </c>
      <c r="AE319" s="84">
        <v>23.28</v>
      </c>
      <c r="AF319" s="85">
        <f t="shared" ref="AF319" si="2826">AE319/1.25</f>
        <v>18.624000000000002</v>
      </c>
      <c r="AG319" s="85">
        <f t="shared" ref="AG319" si="2827">SUM(AE319-AE318)</f>
        <v>0</v>
      </c>
      <c r="AH319" s="85">
        <v>22.43</v>
      </c>
      <c r="AI319" s="85">
        <f t="shared" ref="AI319" si="2828">AH319/1.25</f>
        <v>17.943999999999999</v>
      </c>
      <c r="AJ319" s="85">
        <f t="shared" ref="AJ319" si="2829">SUM(AH319-AH318)</f>
        <v>0</v>
      </c>
    </row>
    <row r="321" spans="1:36" ht="51.75" thickBot="1" x14ac:dyDescent="0.25">
      <c r="A321" s="214" t="s">
        <v>1</v>
      </c>
      <c r="B321" s="144" t="s">
        <v>2</v>
      </c>
      <c r="C321" s="144" t="s">
        <v>16</v>
      </c>
      <c r="D321" s="87" t="s">
        <v>5</v>
      </c>
      <c r="E321" s="144" t="s">
        <v>3</v>
      </c>
      <c r="F321" s="144" t="s">
        <v>17</v>
      </c>
      <c r="G321" s="87" t="s">
        <v>5</v>
      </c>
      <c r="H321" s="144" t="s">
        <v>4</v>
      </c>
      <c r="I321" s="144" t="s">
        <v>18</v>
      </c>
      <c r="J321" s="87" t="s">
        <v>5</v>
      </c>
      <c r="K321" s="145" t="s">
        <v>6</v>
      </c>
      <c r="L321" s="145" t="s">
        <v>63</v>
      </c>
      <c r="M321" s="88" t="s">
        <v>5</v>
      </c>
      <c r="N321" s="192" t="s">
        <v>91</v>
      </c>
      <c r="O321" s="192" t="s">
        <v>92</v>
      </c>
      <c r="P321" s="193" t="s">
        <v>5</v>
      </c>
      <c r="Q321" s="215" t="s">
        <v>7</v>
      </c>
      <c r="R321" s="215" t="s">
        <v>20</v>
      </c>
      <c r="S321" s="213" t="s">
        <v>5</v>
      </c>
      <c r="T321" s="146" t="s">
        <v>93</v>
      </c>
      <c r="U321" s="146" t="s">
        <v>94</v>
      </c>
      <c r="V321" s="147" t="s">
        <v>5</v>
      </c>
      <c r="W321" s="203" t="s">
        <v>86</v>
      </c>
      <c r="X321" s="149" t="s">
        <v>5</v>
      </c>
      <c r="Y321" s="198" t="s">
        <v>87</v>
      </c>
      <c r="Z321" s="149" t="s">
        <v>5</v>
      </c>
      <c r="AA321" s="148" t="s">
        <v>88</v>
      </c>
      <c r="AB321" s="149" t="s">
        <v>5</v>
      </c>
      <c r="AC321" s="148" t="s">
        <v>89</v>
      </c>
      <c r="AD321" s="149" t="s">
        <v>5</v>
      </c>
      <c r="AE321" s="90" t="s">
        <v>23</v>
      </c>
      <c r="AF321" s="90" t="s">
        <v>24</v>
      </c>
      <c r="AG321" s="91" t="s">
        <v>5</v>
      </c>
      <c r="AH321" s="90" t="s">
        <v>25</v>
      </c>
      <c r="AI321" s="90" t="s">
        <v>26</v>
      </c>
      <c r="AJ321" s="91" t="s">
        <v>5</v>
      </c>
    </row>
    <row r="322" spans="1:36" x14ac:dyDescent="0.2">
      <c r="A322" s="158" t="s">
        <v>70</v>
      </c>
      <c r="B322" s="150">
        <f>AVERAGE(B325:B353)</f>
        <v>14.071379310344829</v>
      </c>
      <c r="C322" s="151">
        <f>AVERAGE(B322/1.25)</f>
        <v>11.257103448275863</v>
      </c>
      <c r="D322" s="151"/>
      <c r="E322" s="151">
        <f>AVERAGE(E325:E353)</f>
        <v>14.571379310344827</v>
      </c>
      <c r="F322" s="151">
        <f>AVERAGE(E322/1.25)</f>
        <v>11.657103448275862</v>
      </c>
      <c r="G322" s="151"/>
      <c r="H322" s="151">
        <f>AVERAGE(H325:H353)</f>
        <v>14.971379310344833</v>
      </c>
      <c r="I322" s="151">
        <f>AVERAGE(H322/1.25)</f>
        <v>11.977103448275866</v>
      </c>
      <c r="J322" s="151"/>
      <c r="K322" s="151">
        <f>AVERAGE(K325:K353)</f>
        <v>14.033448275862067</v>
      </c>
      <c r="L322" s="151">
        <f>AVERAGE(K322/1.25)</f>
        <v>11.226758620689655</v>
      </c>
      <c r="M322" s="151"/>
      <c r="N322" s="151">
        <f>AVERAGE(N325:N353)</f>
        <v>14.623448275862069</v>
      </c>
      <c r="O322" s="151">
        <f>AVERAGE(N322/1.25)</f>
        <v>11.698758620689656</v>
      </c>
      <c r="P322" s="151"/>
      <c r="Q322" s="151">
        <f>AVERAGE(Q325:Q353)</f>
        <v>13.42965517241379</v>
      </c>
      <c r="R322" s="151">
        <f>AVERAGE(Q322/1.25)</f>
        <v>10.743724137931032</v>
      </c>
      <c r="S322" s="151"/>
      <c r="T322" s="151">
        <f>AVERAGE(T325:T353)</f>
        <v>14.623448275862069</v>
      </c>
      <c r="U322" s="151">
        <f>AVERAGE(T322/1.25)</f>
        <v>11.698758620689656</v>
      </c>
      <c r="V322" s="151"/>
      <c r="W322" s="151">
        <f>AVERAGE(W325:W353)</f>
        <v>17.717586206896549</v>
      </c>
      <c r="X322" s="151"/>
      <c r="Y322" s="151">
        <f>AVERAGE(Y325:Y353)</f>
        <v>17.967586206896549</v>
      </c>
      <c r="Z322" s="151"/>
      <c r="AA322" s="151">
        <f>AVERAGE(AA325:AA353)</f>
        <v>18.507241379310351</v>
      </c>
      <c r="AB322" s="151"/>
      <c r="AC322" s="151">
        <f>AVERAGE(AC325:AC353)</f>
        <v>18.757241379310351</v>
      </c>
      <c r="AD322" s="151"/>
      <c r="AE322" s="151">
        <f>AVERAGE(AE325:AE353)</f>
        <v>23.279999999999983</v>
      </c>
      <c r="AF322" s="151">
        <f>AVERAGE(AE322/1.25)</f>
        <v>18.623999999999988</v>
      </c>
      <c r="AG322" s="151"/>
      <c r="AH322" s="151">
        <f>AVERAGE(AH325:AH353)</f>
        <v>22.429999999999993</v>
      </c>
      <c r="AI322" s="151">
        <f>AVERAGE(AH322/1.25)</f>
        <v>17.943999999999996</v>
      </c>
      <c r="AJ322" s="152"/>
    </row>
    <row r="323" spans="1:36" x14ac:dyDescent="0.2">
      <c r="A323" s="159" t="s">
        <v>53</v>
      </c>
      <c r="B323" s="153">
        <f>AVERAGE(B325:B339)</f>
        <v>14.226666666666668</v>
      </c>
      <c r="C323" s="153">
        <f>AVERAGE(C325:C340)</f>
        <v>11.374000000000002</v>
      </c>
      <c r="D323" s="153"/>
      <c r="E323" s="153">
        <f>AVERAGE(E325:E340)</f>
        <v>14.717500000000003</v>
      </c>
      <c r="F323" s="153">
        <f>AVERAGE(F325:F340)</f>
        <v>11.773999999999999</v>
      </c>
      <c r="G323" s="153"/>
      <c r="H323" s="153">
        <f>AVERAGE(H325:H339)</f>
        <v>15.126666666666672</v>
      </c>
      <c r="I323" s="153">
        <f>AVERAGE(I325:I339)</f>
        <v>12.101333333333335</v>
      </c>
      <c r="J323" s="153"/>
      <c r="K323" s="153">
        <f>AVERAGE(K325:K339)</f>
        <v>14.063333333333331</v>
      </c>
      <c r="L323" s="153">
        <f>AVERAGE(L325:L339)</f>
        <v>11.250400000000001</v>
      </c>
      <c r="M323" s="153"/>
      <c r="N323" s="153">
        <f>AVERAGE(N325:N339)</f>
        <v>14.653333333333332</v>
      </c>
      <c r="O323" s="153">
        <f>AVERAGE(O325:O339)</f>
        <v>11.722666666666669</v>
      </c>
      <c r="P323" s="153"/>
      <c r="Q323" s="153">
        <f>AVERAGE(Q325:Q339)</f>
        <v>13.949999999999998</v>
      </c>
      <c r="R323" s="153">
        <f>AVERAGE(R325:R339)</f>
        <v>11.160000000000004</v>
      </c>
      <c r="S323" s="153"/>
      <c r="T323" s="153">
        <f>AVERAGE(T325:T339)</f>
        <v>14.653333333333332</v>
      </c>
      <c r="U323" s="153">
        <f>AVERAGE(U325:U339)</f>
        <v>11.722666666666669</v>
      </c>
      <c r="V323" s="153"/>
      <c r="W323" s="153">
        <f>AVERAGE(W325:W339)</f>
        <v>17.77666666666666</v>
      </c>
      <c r="X323" s="153"/>
      <c r="Y323" s="153">
        <f>AVERAGE(Y325:Y339)</f>
        <v>18.02666666666666</v>
      </c>
      <c r="Z323" s="153"/>
      <c r="AA323" s="153">
        <f>AVERAGE(AA325:AA339)</f>
        <v>18.576666666666668</v>
      </c>
      <c r="AB323" s="153"/>
      <c r="AC323" s="153">
        <f>AVERAGE(AC325:AC339)</f>
        <v>18.826666666666668</v>
      </c>
      <c r="AD323" s="153"/>
      <c r="AE323" s="153">
        <f>AVERAGE(AE325:AE339)</f>
        <v>23.279999999999994</v>
      </c>
      <c r="AF323" s="153">
        <f>AVERAGE(AF325:AF339)</f>
        <v>18.624000000000002</v>
      </c>
      <c r="AG323" s="153"/>
      <c r="AH323" s="153">
        <f>AVERAGE(AH325:AH339)</f>
        <v>22.430000000000003</v>
      </c>
      <c r="AI323" s="153">
        <f>AVERAGE(AI325:AI339)</f>
        <v>17.943999999999996</v>
      </c>
      <c r="AJ323" s="153"/>
    </row>
    <row r="324" spans="1:36" ht="13.5" thickBot="1" x14ac:dyDescent="0.25">
      <c r="A324" s="183" t="s">
        <v>54</v>
      </c>
      <c r="B324" s="162">
        <f>AVERAGE(B340:B355)</f>
        <v>13.858125000000001</v>
      </c>
      <c r="C324" s="162">
        <f>AVERAGE(C340:C355)</f>
        <v>11.086499999999999</v>
      </c>
      <c r="D324" s="162"/>
      <c r="E324" s="162">
        <f>AVERAGE(E340:E355)</f>
        <v>14.358125000000003</v>
      </c>
      <c r="F324" s="162">
        <f>AVERAGE(F340:F355)</f>
        <v>11.486499999999998</v>
      </c>
      <c r="G324" s="162"/>
      <c r="H324" s="162">
        <f>AVERAGE(H340:H355)</f>
        <v>14.758125</v>
      </c>
      <c r="I324" s="162">
        <f>AVERAGE(I340:I355)</f>
        <v>11.806500000000002</v>
      </c>
      <c r="J324" s="162"/>
      <c r="K324" s="162">
        <f>AVERAGE(K340:K355)</f>
        <v>13.980000000000006</v>
      </c>
      <c r="L324" s="162">
        <f>AVERAGE(L340:L355)</f>
        <v>11.184000000000001</v>
      </c>
      <c r="M324" s="162"/>
      <c r="N324" s="162">
        <f>AVERAGE(N340:N355)</f>
        <v>14.569999999999999</v>
      </c>
      <c r="O324" s="162">
        <f>AVERAGE(O340:O355)</f>
        <v>11.655999999999999</v>
      </c>
      <c r="P324" s="162"/>
      <c r="Q324" s="162">
        <f>AVERAGE(Q340:Q355)</f>
        <v>12.711874999999999</v>
      </c>
      <c r="R324" s="162">
        <f>AVERAGE(R340:R355)</f>
        <v>10.169500000000003</v>
      </c>
      <c r="S324" s="162"/>
      <c r="T324" s="162">
        <f>AVERAGE(T340:T355)</f>
        <v>14.569999999999999</v>
      </c>
      <c r="U324" s="162">
        <f>AVERAGE(U340:U355)</f>
        <v>11.655999999999999</v>
      </c>
      <c r="V324" s="162"/>
      <c r="W324" s="162">
        <f>AVERAGE(W340:W355)</f>
        <v>17.627500000000001</v>
      </c>
      <c r="X324" s="162"/>
      <c r="Y324" s="162">
        <f>AVERAGE(Y340:Y355)</f>
        <v>17.877500000000001</v>
      </c>
      <c r="Z324" s="162"/>
      <c r="AA324" s="162">
        <f>AVERAGE(AA340:AA355)</f>
        <v>18.389999999999997</v>
      </c>
      <c r="AB324" s="162"/>
      <c r="AC324" s="162">
        <f>AVERAGE(AC340:AC355)</f>
        <v>18.639999999999997</v>
      </c>
      <c r="AD324" s="162"/>
      <c r="AE324" s="162">
        <f>AVERAGE(AE340:AE355)</f>
        <v>23.279999999999994</v>
      </c>
      <c r="AF324" s="162">
        <f>AVERAGE(AF340:AF355)</f>
        <v>18.624000000000002</v>
      </c>
      <c r="AG324" s="162"/>
      <c r="AH324" s="162">
        <f>AVERAGE(AH340:AH353)</f>
        <v>22.430000000000003</v>
      </c>
      <c r="AI324" s="162">
        <f>AVERAGE(AI340:AI353)</f>
        <v>17.943999999999996</v>
      </c>
      <c r="AJ324" s="162"/>
    </row>
    <row r="325" spans="1:36" ht="13.5" thickBot="1" x14ac:dyDescent="0.25">
      <c r="A325" s="178">
        <v>44105</v>
      </c>
      <c r="B325" s="220">
        <v>14.18</v>
      </c>
      <c r="C325" s="85">
        <f t="shared" ref="C325:C329" si="2830">B325/1.25</f>
        <v>11.343999999999999</v>
      </c>
      <c r="D325" s="194">
        <f>(B325-B319)*100</f>
        <v>0</v>
      </c>
      <c r="E325" s="84">
        <v>14.68</v>
      </c>
      <c r="F325" s="85">
        <f t="shared" ref="F325:F329" si="2831">E325/1.25</f>
        <v>11.744</v>
      </c>
      <c r="G325" s="194">
        <f>(E325-E319)*100</f>
        <v>0</v>
      </c>
      <c r="H325" s="84">
        <v>15.08</v>
      </c>
      <c r="I325" s="85">
        <f t="shared" ref="I325:I329" si="2832">H325/1.25</f>
        <v>12.064</v>
      </c>
      <c r="J325" s="194">
        <f>(H325-H319)*100</f>
        <v>0</v>
      </c>
      <c r="K325" s="85">
        <v>14.03</v>
      </c>
      <c r="L325" s="85">
        <v>11.22</v>
      </c>
      <c r="M325" s="195">
        <f>(K325-K319)*100</f>
        <v>0</v>
      </c>
      <c r="N325" s="85">
        <v>14.62</v>
      </c>
      <c r="O325" s="85">
        <f t="shared" ref="O325:O326" si="2833">N325/1.25</f>
        <v>11.696</v>
      </c>
      <c r="P325" s="195">
        <f>(N325-N319)*100</f>
        <v>0</v>
      </c>
      <c r="Q325" s="85">
        <v>13.99</v>
      </c>
      <c r="R325" s="85">
        <f t="shared" ref="R325:R326" si="2834">Q325/1.25</f>
        <v>11.192</v>
      </c>
      <c r="S325" s="195">
        <f>(Q325-Q319)*100</f>
        <v>0</v>
      </c>
      <c r="T325" s="85">
        <v>14.62</v>
      </c>
      <c r="U325" s="85">
        <f t="shared" ref="U325:U326" si="2835">T325/1.25</f>
        <v>11.696</v>
      </c>
      <c r="V325" s="195">
        <f>(T325-T319)*100</f>
        <v>0</v>
      </c>
      <c r="W325" s="207">
        <v>17.79</v>
      </c>
      <c r="X325" s="195">
        <f>(W325-W319)*100</f>
        <v>0</v>
      </c>
      <c r="Y325" s="85">
        <v>18.04</v>
      </c>
      <c r="Z325" s="194">
        <f t="shared" ref="Z325:Z326" si="2836">(Y325-Y324)*100</f>
        <v>16.249999999999787</v>
      </c>
      <c r="AA325" s="85">
        <v>18.59</v>
      </c>
      <c r="AB325" s="194">
        <f>(AA325-AA319)*100</f>
        <v>0</v>
      </c>
      <c r="AC325" s="85">
        <v>18.84</v>
      </c>
      <c r="AD325" s="194">
        <f>(AC325-AC319)*100</f>
        <v>0</v>
      </c>
      <c r="AE325" s="84">
        <v>23.28</v>
      </c>
      <c r="AF325" s="85">
        <f t="shared" ref="AF325:AF326" si="2837">AE325/1.25</f>
        <v>18.624000000000002</v>
      </c>
      <c r="AG325" s="85">
        <f>SUM(AE325-AE319)</f>
        <v>0</v>
      </c>
      <c r="AH325" s="85">
        <v>22.43</v>
      </c>
      <c r="AI325" s="85">
        <f t="shared" ref="AI325:AI326" si="2838">AH325/1.25</f>
        <v>17.943999999999999</v>
      </c>
      <c r="AJ325" s="85">
        <f>SUM(AH325-AH319)</f>
        <v>0</v>
      </c>
    </row>
    <row r="326" spans="1:36" ht="13.5" thickBot="1" x14ac:dyDescent="0.25">
      <c r="A326" s="178">
        <v>44106</v>
      </c>
      <c r="B326" s="220">
        <v>14.18</v>
      </c>
      <c r="C326" s="85">
        <f t="shared" si="2830"/>
        <v>11.343999999999999</v>
      </c>
      <c r="D326" s="194">
        <f t="shared" ref="D326:D329" si="2839">(B326-B325)*100</f>
        <v>0</v>
      </c>
      <c r="E326" s="84">
        <v>14.68</v>
      </c>
      <c r="F326" s="85">
        <f t="shared" si="2831"/>
        <v>11.744</v>
      </c>
      <c r="G326" s="194">
        <f t="shared" ref="G326:G329" si="2840">(E326-E325)*100</f>
        <v>0</v>
      </c>
      <c r="H326" s="84">
        <v>15.08</v>
      </c>
      <c r="I326" s="85">
        <f t="shared" si="2832"/>
        <v>12.064</v>
      </c>
      <c r="J326" s="194">
        <f t="shared" ref="J326:J329" si="2841">(H326-H325)*100</f>
        <v>0</v>
      </c>
      <c r="K326" s="85">
        <v>13.93</v>
      </c>
      <c r="L326" s="85">
        <f t="shared" ref="L326" si="2842">K326/1.25</f>
        <v>11.144</v>
      </c>
      <c r="M326" s="195">
        <f t="shared" ref="M326" si="2843">(K326-K325)*100</f>
        <v>-9.9999999999999645</v>
      </c>
      <c r="N326" s="85">
        <v>14.52</v>
      </c>
      <c r="O326" s="85">
        <f t="shared" si="2833"/>
        <v>11.616</v>
      </c>
      <c r="P326" s="195">
        <f t="shared" ref="P326" si="2844">(N326-N325)*100</f>
        <v>-9.9999999999999645</v>
      </c>
      <c r="Q326" s="85">
        <v>13.99</v>
      </c>
      <c r="R326" s="85">
        <f t="shared" si="2834"/>
        <v>11.192</v>
      </c>
      <c r="S326" s="195">
        <f t="shared" ref="S326" si="2845">(Q326-Q325)*100</f>
        <v>0</v>
      </c>
      <c r="T326" s="85">
        <v>14.52</v>
      </c>
      <c r="U326" s="85">
        <f t="shared" si="2835"/>
        <v>11.616</v>
      </c>
      <c r="V326" s="195">
        <f t="shared" ref="V326" si="2846">(T326-T325)*100</f>
        <v>-9.9999999999999645</v>
      </c>
      <c r="W326" s="207">
        <v>17.79</v>
      </c>
      <c r="X326" s="195">
        <f t="shared" ref="X326" si="2847">(W326-W325)*100</f>
        <v>0</v>
      </c>
      <c r="Y326" s="85">
        <v>18.04</v>
      </c>
      <c r="Z326" s="194">
        <f t="shared" si="2836"/>
        <v>0</v>
      </c>
      <c r="AA326" s="85">
        <v>18.59</v>
      </c>
      <c r="AB326" s="194">
        <f t="shared" ref="AB326" si="2848">(AA326-AA325)*100</f>
        <v>0</v>
      </c>
      <c r="AC326" s="85">
        <v>18.84</v>
      </c>
      <c r="AD326" s="194">
        <f t="shared" ref="AD326" si="2849">(AC326-AC325)*100</f>
        <v>0</v>
      </c>
      <c r="AE326" s="84">
        <v>23.28</v>
      </c>
      <c r="AF326" s="85">
        <f t="shared" si="2837"/>
        <v>18.624000000000002</v>
      </c>
      <c r="AG326" s="85">
        <f t="shared" ref="AG326" si="2850">SUM(AE326-AE325)</f>
        <v>0</v>
      </c>
      <c r="AH326" s="85">
        <v>22.43</v>
      </c>
      <c r="AI326" s="85">
        <f t="shared" si="2838"/>
        <v>17.943999999999999</v>
      </c>
      <c r="AJ326" s="85">
        <f t="shared" ref="AJ326" si="2851">SUM(AH326-AH325)</f>
        <v>0</v>
      </c>
    </row>
    <row r="327" spans="1:36" ht="13.5" thickBot="1" x14ac:dyDescent="0.25">
      <c r="A327" s="178">
        <v>44107</v>
      </c>
      <c r="B327" s="220">
        <v>14.18</v>
      </c>
      <c r="C327" s="85">
        <f t="shared" si="2830"/>
        <v>11.343999999999999</v>
      </c>
      <c r="D327" s="194">
        <f t="shared" si="2839"/>
        <v>0</v>
      </c>
      <c r="E327" s="84">
        <v>14.68</v>
      </c>
      <c r="F327" s="85">
        <f t="shared" si="2831"/>
        <v>11.744</v>
      </c>
      <c r="G327" s="194">
        <f t="shared" si="2840"/>
        <v>0</v>
      </c>
      <c r="H327" s="84">
        <v>15.08</v>
      </c>
      <c r="I327" s="85">
        <f t="shared" si="2832"/>
        <v>12.064</v>
      </c>
      <c r="J327" s="194">
        <f t="shared" si="2841"/>
        <v>0</v>
      </c>
      <c r="K327" s="85">
        <v>13.93</v>
      </c>
      <c r="L327" s="85">
        <f t="shared" ref="L327:L330" si="2852">K327/1.25</f>
        <v>11.144</v>
      </c>
      <c r="M327" s="195">
        <f t="shared" ref="M327:M330" si="2853">(K327-K326)*100</f>
        <v>0</v>
      </c>
      <c r="N327" s="85">
        <v>14.52</v>
      </c>
      <c r="O327" s="85">
        <f t="shared" ref="O327:O330" si="2854">N327/1.25</f>
        <v>11.616</v>
      </c>
      <c r="P327" s="195">
        <f t="shared" ref="P327:P330" si="2855">(N327-N326)*100</f>
        <v>0</v>
      </c>
      <c r="Q327" s="85">
        <v>13.99</v>
      </c>
      <c r="R327" s="85">
        <f t="shared" ref="R327:R330" si="2856">Q327/1.25</f>
        <v>11.192</v>
      </c>
      <c r="S327" s="195">
        <f t="shared" ref="S327:S330" si="2857">(Q327-Q326)*100</f>
        <v>0</v>
      </c>
      <c r="T327" s="85">
        <v>14.52</v>
      </c>
      <c r="U327" s="85">
        <f t="shared" ref="U327:U330" si="2858">T327/1.25</f>
        <v>11.616</v>
      </c>
      <c r="V327" s="195">
        <f t="shared" ref="V327:V330" si="2859">(T327-T326)*100</f>
        <v>0</v>
      </c>
      <c r="W327" s="207">
        <v>17.79</v>
      </c>
      <c r="X327" s="195">
        <f t="shared" ref="X327:X330" si="2860">(W327-W326)*100</f>
        <v>0</v>
      </c>
      <c r="Y327" s="85">
        <v>18.04</v>
      </c>
      <c r="Z327" s="194">
        <f t="shared" ref="Z327:Z330" si="2861">(Y327-Y326)*100</f>
        <v>0</v>
      </c>
      <c r="AA327" s="85">
        <v>18.59</v>
      </c>
      <c r="AB327" s="194">
        <f t="shared" ref="AB327:AB330" si="2862">(AA327-AA326)*100</f>
        <v>0</v>
      </c>
      <c r="AC327" s="85">
        <v>18.84</v>
      </c>
      <c r="AD327" s="194">
        <f t="shared" ref="AD327:AD330" si="2863">(AC327-AC326)*100</f>
        <v>0</v>
      </c>
      <c r="AE327" s="84">
        <v>23.28</v>
      </c>
      <c r="AF327" s="85">
        <f t="shared" ref="AF327:AF330" si="2864">AE327/1.25</f>
        <v>18.624000000000002</v>
      </c>
      <c r="AG327" s="85">
        <f t="shared" ref="AG327:AG330" si="2865">SUM(AE327-AE326)</f>
        <v>0</v>
      </c>
      <c r="AH327" s="85">
        <v>22.43</v>
      </c>
      <c r="AI327" s="85">
        <f t="shared" ref="AI327:AI330" si="2866">AH327/1.25</f>
        <v>17.943999999999999</v>
      </c>
      <c r="AJ327" s="85">
        <f t="shared" ref="AJ327:AJ330" si="2867">SUM(AH327-AH326)</f>
        <v>0</v>
      </c>
    </row>
    <row r="328" spans="1:36" ht="13.5" thickBot="1" x14ac:dyDescent="0.25">
      <c r="A328" s="178">
        <v>44108</v>
      </c>
      <c r="B328" s="220">
        <v>14.18</v>
      </c>
      <c r="C328" s="85">
        <f t="shared" si="2830"/>
        <v>11.343999999999999</v>
      </c>
      <c r="D328" s="194">
        <f t="shared" si="2839"/>
        <v>0</v>
      </c>
      <c r="E328" s="84">
        <v>14.68</v>
      </c>
      <c r="F328" s="85">
        <f t="shared" si="2831"/>
        <v>11.744</v>
      </c>
      <c r="G328" s="194">
        <f t="shared" si="2840"/>
        <v>0</v>
      </c>
      <c r="H328" s="84">
        <v>15.08</v>
      </c>
      <c r="I328" s="85">
        <f t="shared" si="2832"/>
        <v>12.064</v>
      </c>
      <c r="J328" s="194">
        <f t="shared" si="2841"/>
        <v>0</v>
      </c>
      <c r="K328" s="85">
        <v>13.93</v>
      </c>
      <c r="L328" s="85">
        <f t="shared" si="2852"/>
        <v>11.144</v>
      </c>
      <c r="M328" s="195">
        <f t="shared" si="2853"/>
        <v>0</v>
      </c>
      <c r="N328" s="85">
        <v>14.52</v>
      </c>
      <c r="O328" s="85">
        <f t="shared" si="2854"/>
        <v>11.616</v>
      </c>
      <c r="P328" s="195">
        <f t="shared" si="2855"/>
        <v>0</v>
      </c>
      <c r="Q328" s="85">
        <v>13.99</v>
      </c>
      <c r="R328" s="85">
        <f t="shared" si="2856"/>
        <v>11.192</v>
      </c>
      <c r="S328" s="195">
        <f t="shared" si="2857"/>
        <v>0</v>
      </c>
      <c r="T328" s="85">
        <v>14.52</v>
      </c>
      <c r="U328" s="85">
        <f t="shared" si="2858"/>
        <v>11.616</v>
      </c>
      <c r="V328" s="195">
        <f t="shared" si="2859"/>
        <v>0</v>
      </c>
      <c r="W328" s="207">
        <v>17.79</v>
      </c>
      <c r="X328" s="195">
        <f t="shared" si="2860"/>
        <v>0</v>
      </c>
      <c r="Y328" s="85">
        <v>18.04</v>
      </c>
      <c r="Z328" s="194">
        <f t="shared" si="2861"/>
        <v>0</v>
      </c>
      <c r="AA328" s="85">
        <v>18.59</v>
      </c>
      <c r="AB328" s="194">
        <f t="shared" si="2862"/>
        <v>0</v>
      </c>
      <c r="AC328" s="85">
        <v>18.84</v>
      </c>
      <c r="AD328" s="194">
        <f t="shared" si="2863"/>
        <v>0</v>
      </c>
      <c r="AE328" s="84">
        <v>23.28</v>
      </c>
      <c r="AF328" s="85">
        <f t="shared" si="2864"/>
        <v>18.624000000000002</v>
      </c>
      <c r="AG328" s="85">
        <f t="shared" si="2865"/>
        <v>0</v>
      </c>
      <c r="AH328" s="85">
        <v>22.43</v>
      </c>
      <c r="AI328" s="85">
        <f t="shared" si="2866"/>
        <v>17.943999999999999</v>
      </c>
      <c r="AJ328" s="85">
        <f t="shared" si="2867"/>
        <v>0</v>
      </c>
    </row>
    <row r="329" spans="1:36" ht="13.5" thickBot="1" x14ac:dyDescent="0.25">
      <c r="A329" s="178">
        <v>44109</v>
      </c>
      <c r="B329" s="220">
        <v>14.18</v>
      </c>
      <c r="C329" s="85">
        <f t="shared" si="2830"/>
        <v>11.343999999999999</v>
      </c>
      <c r="D329" s="194">
        <f t="shared" si="2839"/>
        <v>0</v>
      </c>
      <c r="E329" s="84">
        <v>14.68</v>
      </c>
      <c r="F329" s="85">
        <f t="shared" si="2831"/>
        <v>11.744</v>
      </c>
      <c r="G329" s="194">
        <f t="shared" si="2840"/>
        <v>0</v>
      </c>
      <c r="H329" s="84">
        <v>15.08</v>
      </c>
      <c r="I329" s="85">
        <f t="shared" si="2832"/>
        <v>12.064</v>
      </c>
      <c r="J329" s="194">
        <f t="shared" si="2841"/>
        <v>0</v>
      </c>
      <c r="K329" s="85">
        <v>13.93</v>
      </c>
      <c r="L329" s="85">
        <f t="shared" si="2852"/>
        <v>11.144</v>
      </c>
      <c r="M329" s="195">
        <f t="shared" si="2853"/>
        <v>0</v>
      </c>
      <c r="N329" s="85">
        <v>14.52</v>
      </c>
      <c r="O329" s="85">
        <f t="shared" si="2854"/>
        <v>11.616</v>
      </c>
      <c r="P329" s="195">
        <f t="shared" si="2855"/>
        <v>0</v>
      </c>
      <c r="Q329" s="85">
        <v>13.99</v>
      </c>
      <c r="R329" s="85">
        <f t="shared" si="2856"/>
        <v>11.192</v>
      </c>
      <c r="S329" s="195">
        <f t="shared" si="2857"/>
        <v>0</v>
      </c>
      <c r="T329" s="85">
        <v>14.52</v>
      </c>
      <c r="U329" s="85">
        <f t="shared" si="2858"/>
        <v>11.616</v>
      </c>
      <c r="V329" s="195">
        <f t="shared" si="2859"/>
        <v>0</v>
      </c>
      <c r="W329" s="207">
        <v>17.79</v>
      </c>
      <c r="X329" s="195">
        <f t="shared" si="2860"/>
        <v>0</v>
      </c>
      <c r="Y329" s="85">
        <v>18.04</v>
      </c>
      <c r="Z329" s="194">
        <f t="shared" si="2861"/>
        <v>0</v>
      </c>
      <c r="AA329" s="85">
        <v>18.59</v>
      </c>
      <c r="AB329" s="194">
        <f t="shared" si="2862"/>
        <v>0</v>
      </c>
      <c r="AC329" s="85">
        <v>18.84</v>
      </c>
      <c r="AD329" s="194">
        <f t="shared" si="2863"/>
        <v>0</v>
      </c>
      <c r="AE329" s="84">
        <v>23.28</v>
      </c>
      <c r="AF329" s="85">
        <f t="shared" si="2864"/>
        <v>18.624000000000002</v>
      </c>
      <c r="AG329" s="85">
        <f t="shared" si="2865"/>
        <v>0</v>
      </c>
      <c r="AH329" s="85">
        <v>22.43</v>
      </c>
      <c r="AI329" s="85">
        <f t="shared" si="2866"/>
        <v>17.943999999999999</v>
      </c>
      <c r="AJ329" s="85">
        <f t="shared" si="2867"/>
        <v>0</v>
      </c>
    </row>
    <row r="330" spans="1:36" ht="13.5" thickBot="1" x14ac:dyDescent="0.25">
      <c r="A330" s="178">
        <v>44110</v>
      </c>
      <c r="B330" s="220">
        <v>14.28</v>
      </c>
      <c r="C330" s="85">
        <f t="shared" ref="C330" si="2868">B330/1.25</f>
        <v>11.423999999999999</v>
      </c>
      <c r="D330" s="194">
        <f t="shared" ref="D330" si="2869">(B330-B329)*100</f>
        <v>9.9999999999999645</v>
      </c>
      <c r="E330" s="84">
        <v>14.78</v>
      </c>
      <c r="F330" s="85">
        <f t="shared" ref="F330" si="2870">E330/1.25</f>
        <v>11.824</v>
      </c>
      <c r="G330" s="194">
        <f t="shared" ref="G330" si="2871">(E330-E329)*100</f>
        <v>9.9999999999999645</v>
      </c>
      <c r="H330" s="84">
        <v>15.18</v>
      </c>
      <c r="I330" s="85">
        <f t="shared" ref="I330" si="2872">H330/1.25</f>
        <v>12.144</v>
      </c>
      <c r="J330" s="194">
        <f t="shared" ref="J330" si="2873">(H330-H329)*100</f>
        <v>9.9999999999999645</v>
      </c>
      <c r="K330" s="85">
        <v>14.03</v>
      </c>
      <c r="L330" s="85">
        <f t="shared" si="2852"/>
        <v>11.224</v>
      </c>
      <c r="M330" s="195">
        <f t="shared" si="2853"/>
        <v>9.9999999999999645</v>
      </c>
      <c r="N330" s="85">
        <v>14.62</v>
      </c>
      <c r="O330" s="85">
        <f t="shared" si="2854"/>
        <v>11.696</v>
      </c>
      <c r="P330" s="195">
        <f t="shared" si="2855"/>
        <v>9.9999999999999645</v>
      </c>
      <c r="Q330" s="85">
        <v>13.99</v>
      </c>
      <c r="R330" s="85">
        <f t="shared" si="2856"/>
        <v>11.192</v>
      </c>
      <c r="S330" s="195">
        <f t="shared" si="2857"/>
        <v>0</v>
      </c>
      <c r="T330" s="85">
        <v>14.62</v>
      </c>
      <c r="U330" s="85">
        <f t="shared" si="2858"/>
        <v>11.696</v>
      </c>
      <c r="V330" s="195">
        <f t="shared" si="2859"/>
        <v>9.9999999999999645</v>
      </c>
      <c r="W330" s="207">
        <v>17.79</v>
      </c>
      <c r="X330" s="195">
        <f t="shared" si="2860"/>
        <v>0</v>
      </c>
      <c r="Y330" s="85">
        <v>18.04</v>
      </c>
      <c r="Z330" s="194">
        <f t="shared" si="2861"/>
        <v>0</v>
      </c>
      <c r="AA330" s="85">
        <v>18.59</v>
      </c>
      <c r="AB330" s="194">
        <f t="shared" si="2862"/>
        <v>0</v>
      </c>
      <c r="AC330" s="85">
        <v>18.84</v>
      </c>
      <c r="AD330" s="194">
        <f t="shared" si="2863"/>
        <v>0</v>
      </c>
      <c r="AE330" s="84">
        <v>23.28</v>
      </c>
      <c r="AF330" s="85">
        <f t="shared" si="2864"/>
        <v>18.624000000000002</v>
      </c>
      <c r="AG330" s="85">
        <f t="shared" si="2865"/>
        <v>0</v>
      </c>
      <c r="AH330" s="85">
        <v>22.43</v>
      </c>
      <c r="AI330" s="85">
        <f t="shared" si="2866"/>
        <v>17.943999999999999</v>
      </c>
      <c r="AJ330" s="85">
        <f t="shared" si="2867"/>
        <v>0</v>
      </c>
    </row>
    <row r="331" spans="1:36" ht="13.5" thickBot="1" x14ac:dyDescent="0.25">
      <c r="A331" s="178">
        <v>44111</v>
      </c>
      <c r="B331" s="220">
        <v>14.28</v>
      </c>
      <c r="C331" s="85">
        <f t="shared" ref="C331" si="2874">B331/1.25</f>
        <v>11.423999999999999</v>
      </c>
      <c r="D331" s="194">
        <f t="shared" ref="D331" si="2875">(B331-B330)*100</f>
        <v>0</v>
      </c>
      <c r="E331" s="84">
        <v>14.78</v>
      </c>
      <c r="F331" s="85">
        <f t="shared" ref="F331" si="2876">E331/1.25</f>
        <v>11.824</v>
      </c>
      <c r="G331" s="194">
        <f t="shared" ref="G331" si="2877">(E331-E330)*100</f>
        <v>0</v>
      </c>
      <c r="H331" s="84">
        <v>15.18</v>
      </c>
      <c r="I331" s="85">
        <f t="shared" ref="I331" si="2878">H331/1.25</f>
        <v>12.144</v>
      </c>
      <c r="J331" s="194">
        <f t="shared" ref="J331" si="2879">(H331-H330)*100</f>
        <v>0</v>
      </c>
      <c r="K331" s="85">
        <v>14.13</v>
      </c>
      <c r="L331" s="85">
        <f t="shared" ref="L331" si="2880">K331/1.25</f>
        <v>11.304</v>
      </c>
      <c r="M331" s="195">
        <f t="shared" ref="M331" si="2881">(K331-K330)*100</f>
        <v>10.000000000000142</v>
      </c>
      <c r="N331" s="85">
        <v>14.72</v>
      </c>
      <c r="O331" s="85">
        <f t="shared" ref="O331" si="2882">N331/1.25</f>
        <v>11.776</v>
      </c>
      <c r="P331" s="195">
        <f t="shared" ref="P331" si="2883">(N331-N330)*100</f>
        <v>10.000000000000142</v>
      </c>
      <c r="Q331" s="85">
        <v>13.99</v>
      </c>
      <c r="R331" s="85">
        <f t="shared" ref="R331" si="2884">Q331/1.25</f>
        <v>11.192</v>
      </c>
      <c r="S331" s="195">
        <f t="shared" ref="S331" si="2885">(Q331-Q330)*100</f>
        <v>0</v>
      </c>
      <c r="T331" s="85">
        <v>14.72</v>
      </c>
      <c r="U331" s="85">
        <f t="shared" ref="U331" si="2886">T331/1.25</f>
        <v>11.776</v>
      </c>
      <c r="V331" s="195">
        <f t="shared" ref="V331" si="2887">(T331-T330)*100</f>
        <v>10.000000000000142</v>
      </c>
      <c r="W331" s="207">
        <v>17.79</v>
      </c>
      <c r="X331" s="195">
        <f t="shared" ref="X331" si="2888">(W331-W330)*100</f>
        <v>0</v>
      </c>
      <c r="Y331" s="85">
        <v>18.04</v>
      </c>
      <c r="Z331" s="194">
        <f t="shared" ref="Z331" si="2889">(Y331-Y330)*100</f>
        <v>0</v>
      </c>
      <c r="AA331" s="85">
        <v>18.59</v>
      </c>
      <c r="AB331" s="194">
        <f t="shared" ref="AB331" si="2890">(AA331-AA330)*100</f>
        <v>0</v>
      </c>
      <c r="AC331" s="85">
        <v>18.84</v>
      </c>
      <c r="AD331" s="194">
        <f t="shared" ref="AD331" si="2891">(AC331-AC330)*100</f>
        <v>0</v>
      </c>
      <c r="AE331" s="84">
        <v>23.28</v>
      </c>
      <c r="AF331" s="85">
        <f t="shared" ref="AF331" si="2892">AE331/1.25</f>
        <v>18.624000000000002</v>
      </c>
      <c r="AG331" s="85">
        <f t="shared" ref="AG331" si="2893">SUM(AE331-AE330)</f>
        <v>0</v>
      </c>
      <c r="AH331" s="85">
        <v>22.43</v>
      </c>
      <c r="AI331" s="85">
        <f t="shared" ref="AI331" si="2894">AH331/1.25</f>
        <v>17.943999999999999</v>
      </c>
      <c r="AJ331" s="85">
        <f t="shared" ref="AJ331" si="2895">SUM(AH331-AH330)</f>
        <v>0</v>
      </c>
    </row>
    <row r="332" spans="1:36" ht="13.5" thickBot="1" x14ac:dyDescent="0.25">
      <c r="A332" s="178">
        <v>44112</v>
      </c>
      <c r="B332" s="220">
        <v>14.28</v>
      </c>
      <c r="C332" s="85">
        <f t="shared" ref="C332:C337" si="2896">B332/1.25</f>
        <v>11.423999999999999</v>
      </c>
      <c r="D332" s="194">
        <f t="shared" ref="D332:D337" si="2897">(B332-B331)*100</f>
        <v>0</v>
      </c>
      <c r="E332" s="84">
        <v>14.78</v>
      </c>
      <c r="F332" s="85">
        <f t="shared" ref="F332:F337" si="2898">E332/1.25</f>
        <v>11.824</v>
      </c>
      <c r="G332" s="194">
        <f t="shared" ref="G332:G337" si="2899">(E332-E331)*100</f>
        <v>0</v>
      </c>
      <c r="H332" s="84">
        <v>15.18</v>
      </c>
      <c r="I332" s="85">
        <f t="shared" ref="I332:I337" si="2900">H332/1.25</f>
        <v>12.144</v>
      </c>
      <c r="J332" s="194">
        <f t="shared" ref="J332:J337" si="2901">(H332-H331)*100</f>
        <v>0</v>
      </c>
      <c r="K332" s="85">
        <v>14.13</v>
      </c>
      <c r="L332" s="85">
        <f t="shared" ref="L332:L337" si="2902">K332/1.25</f>
        <v>11.304</v>
      </c>
      <c r="M332" s="195">
        <f t="shared" ref="M332:M337" si="2903">(K332-K331)*100</f>
        <v>0</v>
      </c>
      <c r="N332" s="85">
        <v>14.72</v>
      </c>
      <c r="O332" s="85">
        <f t="shared" ref="O332:O337" si="2904">N332/1.25</f>
        <v>11.776</v>
      </c>
      <c r="P332" s="195">
        <f t="shared" ref="P332:P337" si="2905">(N332-N331)*100</f>
        <v>0</v>
      </c>
      <c r="Q332" s="85">
        <v>13.99</v>
      </c>
      <c r="R332" s="85">
        <f t="shared" ref="R332:R337" si="2906">Q332/1.25</f>
        <v>11.192</v>
      </c>
      <c r="S332" s="195">
        <f t="shared" ref="S332:S337" si="2907">(Q332-Q331)*100</f>
        <v>0</v>
      </c>
      <c r="T332" s="85">
        <v>14.72</v>
      </c>
      <c r="U332" s="85">
        <f t="shared" ref="U332:U337" si="2908">T332/1.25</f>
        <v>11.776</v>
      </c>
      <c r="V332" s="195">
        <f t="shared" ref="V332:V337" si="2909">(T332-T331)*100</f>
        <v>0</v>
      </c>
      <c r="W332" s="207">
        <v>17.79</v>
      </c>
      <c r="X332" s="195">
        <f t="shared" ref="X332:X337" si="2910">(W332-W331)*100</f>
        <v>0</v>
      </c>
      <c r="Y332" s="85">
        <v>18.04</v>
      </c>
      <c r="Z332" s="194">
        <f t="shared" ref="Z332:Z337" si="2911">(Y332-Y331)*100</f>
        <v>0</v>
      </c>
      <c r="AA332" s="85">
        <v>18.59</v>
      </c>
      <c r="AB332" s="194">
        <f t="shared" ref="AB332:AB337" si="2912">(AA332-AA331)*100</f>
        <v>0</v>
      </c>
      <c r="AC332" s="85">
        <v>18.84</v>
      </c>
      <c r="AD332" s="194">
        <f t="shared" ref="AD332:AD337" si="2913">(AC332-AC331)*100</f>
        <v>0</v>
      </c>
      <c r="AE332" s="84">
        <v>23.28</v>
      </c>
      <c r="AF332" s="85">
        <f t="shared" ref="AF332:AF337" si="2914">AE332/1.25</f>
        <v>18.624000000000002</v>
      </c>
      <c r="AG332" s="85">
        <f t="shared" ref="AG332:AG337" si="2915">SUM(AE332-AE331)</f>
        <v>0</v>
      </c>
      <c r="AH332" s="85">
        <v>22.43</v>
      </c>
      <c r="AI332" s="85">
        <f t="shared" ref="AI332:AI337" si="2916">AH332/1.25</f>
        <v>17.943999999999999</v>
      </c>
      <c r="AJ332" s="85">
        <f t="shared" ref="AJ332:AJ337" si="2917">SUM(AH332-AH331)</f>
        <v>0</v>
      </c>
    </row>
    <row r="333" spans="1:36" ht="13.5" thickBot="1" x14ac:dyDescent="0.25">
      <c r="A333" s="178">
        <v>44113</v>
      </c>
      <c r="B333" s="220">
        <v>14.28</v>
      </c>
      <c r="C333" s="85">
        <f t="shared" si="2896"/>
        <v>11.423999999999999</v>
      </c>
      <c r="D333" s="194">
        <f t="shared" si="2897"/>
        <v>0</v>
      </c>
      <c r="E333" s="84">
        <v>14.78</v>
      </c>
      <c r="F333" s="85">
        <f t="shared" si="2898"/>
        <v>11.824</v>
      </c>
      <c r="G333" s="194">
        <f t="shared" si="2899"/>
        <v>0</v>
      </c>
      <c r="H333" s="84">
        <v>15.18</v>
      </c>
      <c r="I333" s="85">
        <f t="shared" si="2900"/>
        <v>12.144</v>
      </c>
      <c r="J333" s="194">
        <f t="shared" si="2901"/>
        <v>0</v>
      </c>
      <c r="K333" s="85">
        <v>14.13</v>
      </c>
      <c r="L333" s="85">
        <f t="shared" si="2902"/>
        <v>11.304</v>
      </c>
      <c r="M333" s="195">
        <f t="shared" si="2903"/>
        <v>0</v>
      </c>
      <c r="N333" s="85">
        <v>14.72</v>
      </c>
      <c r="O333" s="85">
        <f t="shared" si="2904"/>
        <v>11.776</v>
      </c>
      <c r="P333" s="195">
        <f t="shared" si="2905"/>
        <v>0</v>
      </c>
      <c r="Q333" s="85">
        <v>13.99</v>
      </c>
      <c r="R333" s="85">
        <f t="shared" si="2906"/>
        <v>11.192</v>
      </c>
      <c r="S333" s="195">
        <f t="shared" si="2907"/>
        <v>0</v>
      </c>
      <c r="T333" s="85">
        <v>14.72</v>
      </c>
      <c r="U333" s="85">
        <f t="shared" si="2908"/>
        <v>11.776</v>
      </c>
      <c r="V333" s="195">
        <f t="shared" si="2909"/>
        <v>0</v>
      </c>
      <c r="W333" s="207">
        <v>17.79</v>
      </c>
      <c r="X333" s="195">
        <f t="shared" si="2910"/>
        <v>0</v>
      </c>
      <c r="Y333" s="85">
        <v>18.04</v>
      </c>
      <c r="Z333" s="194">
        <f t="shared" si="2911"/>
        <v>0</v>
      </c>
      <c r="AA333" s="85">
        <v>18.59</v>
      </c>
      <c r="AB333" s="194">
        <f t="shared" si="2912"/>
        <v>0</v>
      </c>
      <c r="AC333" s="85">
        <v>18.84</v>
      </c>
      <c r="AD333" s="194">
        <f t="shared" si="2913"/>
        <v>0</v>
      </c>
      <c r="AE333" s="84">
        <v>23.28</v>
      </c>
      <c r="AF333" s="85">
        <f t="shared" si="2914"/>
        <v>18.624000000000002</v>
      </c>
      <c r="AG333" s="85">
        <f t="shared" si="2915"/>
        <v>0</v>
      </c>
      <c r="AH333" s="85">
        <v>22.43</v>
      </c>
      <c r="AI333" s="85">
        <f t="shared" si="2916"/>
        <v>17.943999999999999</v>
      </c>
      <c r="AJ333" s="85">
        <f t="shared" si="2917"/>
        <v>0</v>
      </c>
    </row>
    <row r="334" spans="1:36" ht="13.5" thickBot="1" x14ac:dyDescent="0.25">
      <c r="A334" s="178">
        <v>44114</v>
      </c>
      <c r="B334" s="220">
        <v>14.28</v>
      </c>
      <c r="C334" s="85">
        <f t="shared" si="2896"/>
        <v>11.423999999999999</v>
      </c>
      <c r="D334" s="194">
        <f t="shared" si="2897"/>
        <v>0</v>
      </c>
      <c r="E334" s="84">
        <v>14.78</v>
      </c>
      <c r="F334" s="85">
        <f t="shared" si="2898"/>
        <v>11.824</v>
      </c>
      <c r="G334" s="194">
        <f t="shared" si="2899"/>
        <v>0</v>
      </c>
      <c r="H334" s="84">
        <v>15.18</v>
      </c>
      <c r="I334" s="85">
        <f t="shared" si="2900"/>
        <v>12.144</v>
      </c>
      <c r="J334" s="194">
        <f t="shared" si="2901"/>
        <v>0</v>
      </c>
      <c r="K334" s="85">
        <v>14.13</v>
      </c>
      <c r="L334" s="85">
        <f t="shared" si="2902"/>
        <v>11.304</v>
      </c>
      <c r="M334" s="195">
        <f t="shared" si="2903"/>
        <v>0</v>
      </c>
      <c r="N334" s="85">
        <v>14.72</v>
      </c>
      <c r="O334" s="85">
        <f t="shared" si="2904"/>
        <v>11.776</v>
      </c>
      <c r="P334" s="195">
        <f t="shared" si="2905"/>
        <v>0</v>
      </c>
      <c r="Q334" s="85">
        <v>13.99</v>
      </c>
      <c r="R334" s="85">
        <f t="shared" si="2906"/>
        <v>11.192</v>
      </c>
      <c r="S334" s="195">
        <f t="shared" si="2907"/>
        <v>0</v>
      </c>
      <c r="T334" s="85">
        <v>14.72</v>
      </c>
      <c r="U334" s="85">
        <f t="shared" si="2908"/>
        <v>11.776</v>
      </c>
      <c r="V334" s="195">
        <f t="shared" si="2909"/>
        <v>0</v>
      </c>
      <c r="W334" s="207">
        <v>17.79</v>
      </c>
      <c r="X334" s="195">
        <f t="shared" si="2910"/>
        <v>0</v>
      </c>
      <c r="Y334" s="85">
        <v>18.04</v>
      </c>
      <c r="Z334" s="194">
        <f t="shared" si="2911"/>
        <v>0</v>
      </c>
      <c r="AA334" s="85">
        <v>18.59</v>
      </c>
      <c r="AB334" s="194">
        <f t="shared" si="2912"/>
        <v>0</v>
      </c>
      <c r="AC334" s="85">
        <v>18.84</v>
      </c>
      <c r="AD334" s="194">
        <f t="shared" si="2913"/>
        <v>0</v>
      </c>
      <c r="AE334" s="84">
        <v>23.28</v>
      </c>
      <c r="AF334" s="85">
        <f t="shared" si="2914"/>
        <v>18.624000000000002</v>
      </c>
      <c r="AG334" s="85">
        <f t="shared" si="2915"/>
        <v>0</v>
      </c>
      <c r="AH334" s="85">
        <v>22.43</v>
      </c>
      <c r="AI334" s="85">
        <f t="shared" si="2916"/>
        <v>17.943999999999999</v>
      </c>
      <c r="AJ334" s="85">
        <f t="shared" si="2917"/>
        <v>0</v>
      </c>
    </row>
    <row r="335" spans="1:36" ht="13.5" thickBot="1" x14ac:dyDescent="0.25">
      <c r="A335" s="178">
        <v>44115</v>
      </c>
      <c r="B335" s="220">
        <v>14.28</v>
      </c>
      <c r="C335" s="85">
        <f t="shared" si="2896"/>
        <v>11.423999999999999</v>
      </c>
      <c r="D335" s="194">
        <f t="shared" si="2897"/>
        <v>0</v>
      </c>
      <c r="E335" s="84">
        <v>14.78</v>
      </c>
      <c r="F335" s="85">
        <f t="shared" si="2898"/>
        <v>11.824</v>
      </c>
      <c r="G335" s="194">
        <f t="shared" si="2899"/>
        <v>0</v>
      </c>
      <c r="H335" s="84">
        <v>15.18</v>
      </c>
      <c r="I335" s="85">
        <f t="shared" si="2900"/>
        <v>12.144</v>
      </c>
      <c r="J335" s="194">
        <f t="shared" si="2901"/>
        <v>0</v>
      </c>
      <c r="K335" s="85">
        <v>14.13</v>
      </c>
      <c r="L335" s="85">
        <f t="shared" si="2902"/>
        <v>11.304</v>
      </c>
      <c r="M335" s="195">
        <f t="shared" si="2903"/>
        <v>0</v>
      </c>
      <c r="N335" s="85">
        <v>14.72</v>
      </c>
      <c r="O335" s="85">
        <f t="shared" si="2904"/>
        <v>11.776</v>
      </c>
      <c r="P335" s="195">
        <f t="shared" si="2905"/>
        <v>0</v>
      </c>
      <c r="Q335" s="85">
        <v>13.99</v>
      </c>
      <c r="R335" s="85">
        <f t="shared" si="2906"/>
        <v>11.192</v>
      </c>
      <c r="S335" s="195">
        <f t="shared" si="2907"/>
        <v>0</v>
      </c>
      <c r="T335" s="85">
        <v>14.72</v>
      </c>
      <c r="U335" s="85">
        <f t="shared" si="2908"/>
        <v>11.776</v>
      </c>
      <c r="V335" s="195">
        <f t="shared" si="2909"/>
        <v>0</v>
      </c>
      <c r="W335" s="207">
        <v>17.79</v>
      </c>
      <c r="X335" s="195">
        <f t="shared" si="2910"/>
        <v>0</v>
      </c>
      <c r="Y335" s="85">
        <v>18.04</v>
      </c>
      <c r="Z335" s="194">
        <f t="shared" si="2911"/>
        <v>0</v>
      </c>
      <c r="AA335" s="85">
        <v>18.59</v>
      </c>
      <c r="AB335" s="194">
        <f t="shared" si="2912"/>
        <v>0</v>
      </c>
      <c r="AC335" s="85">
        <v>18.84</v>
      </c>
      <c r="AD335" s="194">
        <f t="shared" si="2913"/>
        <v>0</v>
      </c>
      <c r="AE335" s="84">
        <v>23.28</v>
      </c>
      <c r="AF335" s="85">
        <f t="shared" si="2914"/>
        <v>18.624000000000002</v>
      </c>
      <c r="AG335" s="85">
        <f t="shared" si="2915"/>
        <v>0</v>
      </c>
      <c r="AH335" s="85">
        <v>22.43</v>
      </c>
      <c r="AI335" s="85">
        <f t="shared" si="2916"/>
        <v>17.943999999999999</v>
      </c>
      <c r="AJ335" s="85">
        <f t="shared" si="2917"/>
        <v>0</v>
      </c>
    </row>
    <row r="336" spans="1:36" ht="13.5" thickBot="1" x14ac:dyDescent="0.25">
      <c r="A336" s="178">
        <v>44116</v>
      </c>
      <c r="B336" s="220">
        <v>14.28</v>
      </c>
      <c r="C336" s="85">
        <f t="shared" si="2896"/>
        <v>11.423999999999999</v>
      </c>
      <c r="D336" s="194">
        <f t="shared" si="2897"/>
        <v>0</v>
      </c>
      <c r="E336" s="84">
        <v>14.78</v>
      </c>
      <c r="F336" s="85">
        <f t="shared" si="2898"/>
        <v>11.824</v>
      </c>
      <c r="G336" s="194">
        <f t="shared" si="2899"/>
        <v>0</v>
      </c>
      <c r="H336" s="84">
        <v>15.18</v>
      </c>
      <c r="I336" s="85">
        <f t="shared" si="2900"/>
        <v>12.144</v>
      </c>
      <c r="J336" s="194">
        <f t="shared" si="2901"/>
        <v>0</v>
      </c>
      <c r="K336" s="85">
        <v>14.13</v>
      </c>
      <c r="L336" s="85">
        <f t="shared" si="2902"/>
        <v>11.304</v>
      </c>
      <c r="M336" s="195">
        <f t="shared" si="2903"/>
        <v>0</v>
      </c>
      <c r="N336" s="85">
        <v>14.72</v>
      </c>
      <c r="O336" s="85">
        <f t="shared" si="2904"/>
        <v>11.776</v>
      </c>
      <c r="P336" s="195">
        <f t="shared" si="2905"/>
        <v>0</v>
      </c>
      <c r="Q336" s="85">
        <v>13.99</v>
      </c>
      <c r="R336" s="85">
        <f t="shared" si="2906"/>
        <v>11.192</v>
      </c>
      <c r="S336" s="195">
        <f t="shared" si="2907"/>
        <v>0</v>
      </c>
      <c r="T336" s="85">
        <v>14.72</v>
      </c>
      <c r="U336" s="85">
        <f t="shared" si="2908"/>
        <v>11.776</v>
      </c>
      <c r="V336" s="195">
        <f t="shared" si="2909"/>
        <v>0</v>
      </c>
      <c r="W336" s="207">
        <v>17.79</v>
      </c>
      <c r="X336" s="195">
        <f t="shared" si="2910"/>
        <v>0</v>
      </c>
      <c r="Y336" s="85">
        <v>18.04</v>
      </c>
      <c r="Z336" s="194">
        <f t="shared" si="2911"/>
        <v>0</v>
      </c>
      <c r="AA336" s="85">
        <v>18.59</v>
      </c>
      <c r="AB336" s="194">
        <f t="shared" si="2912"/>
        <v>0</v>
      </c>
      <c r="AC336" s="85">
        <v>18.84</v>
      </c>
      <c r="AD336" s="194">
        <f t="shared" si="2913"/>
        <v>0</v>
      </c>
      <c r="AE336" s="84">
        <v>23.28</v>
      </c>
      <c r="AF336" s="85">
        <f t="shared" si="2914"/>
        <v>18.624000000000002</v>
      </c>
      <c r="AG336" s="85">
        <f t="shared" si="2915"/>
        <v>0</v>
      </c>
      <c r="AH336" s="85">
        <v>22.43</v>
      </c>
      <c r="AI336" s="85">
        <f t="shared" si="2916"/>
        <v>17.943999999999999</v>
      </c>
      <c r="AJ336" s="85">
        <f t="shared" si="2917"/>
        <v>0</v>
      </c>
    </row>
    <row r="337" spans="1:36" ht="13.5" thickBot="1" x14ac:dyDescent="0.25">
      <c r="A337" s="178">
        <v>44117</v>
      </c>
      <c r="B337" s="220">
        <v>14.18</v>
      </c>
      <c r="C337" s="85">
        <f t="shared" si="2896"/>
        <v>11.343999999999999</v>
      </c>
      <c r="D337" s="194">
        <f t="shared" si="2897"/>
        <v>-9.9999999999999645</v>
      </c>
      <c r="E337" s="84">
        <v>14.68</v>
      </c>
      <c r="F337" s="85">
        <f t="shared" si="2898"/>
        <v>11.744</v>
      </c>
      <c r="G337" s="194">
        <f t="shared" si="2899"/>
        <v>-9.9999999999999645</v>
      </c>
      <c r="H337" s="84">
        <v>15.08</v>
      </c>
      <c r="I337" s="85">
        <f t="shared" si="2900"/>
        <v>12.064</v>
      </c>
      <c r="J337" s="194">
        <f t="shared" si="2901"/>
        <v>-9.9999999999999645</v>
      </c>
      <c r="K337" s="85">
        <v>14.13</v>
      </c>
      <c r="L337" s="85">
        <f t="shared" si="2902"/>
        <v>11.304</v>
      </c>
      <c r="M337" s="195">
        <f t="shared" si="2903"/>
        <v>0</v>
      </c>
      <c r="N337" s="85">
        <v>14.72</v>
      </c>
      <c r="O337" s="85">
        <f t="shared" si="2904"/>
        <v>11.776</v>
      </c>
      <c r="P337" s="195">
        <f t="shared" si="2905"/>
        <v>0</v>
      </c>
      <c r="Q337" s="85">
        <v>13.79</v>
      </c>
      <c r="R337" s="85">
        <f t="shared" si="2906"/>
        <v>11.032</v>
      </c>
      <c r="S337" s="195">
        <f t="shared" si="2907"/>
        <v>-20.000000000000107</v>
      </c>
      <c r="T337" s="85">
        <v>14.72</v>
      </c>
      <c r="U337" s="85">
        <f t="shared" si="2908"/>
        <v>11.776</v>
      </c>
      <c r="V337" s="195">
        <f t="shared" si="2909"/>
        <v>0</v>
      </c>
      <c r="W337" s="207">
        <v>17.79</v>
      </c>
      <c r="X337" s="195">
        <f t="shared" si="2910"/>
        <v>0</v>
      </c>
      <c r="Y337" s="85">
        <v>18.04</v>
      </c>
      <c r="Z337" s="194">
        <f t="shared" si="2911"/>
        <v>0</v>
      </c>
      <c r="AA337" s="85">
        <v>18.59</v>
      </c>
      <c r="AB337" s="194">
        <f t="shared" si="2912"/>
        <v>0</v>
      </c>
      <c r="AC337" s="85">
        <v>18.84</v>
      </c>
      <c r="AD337" s="194">
        <f t="shared" si="2913"/>
        <v>0</v>
      </c>
      <c r="AE337" s="84">
        <v>23.28</v>
      </c>
      <c r="AF337" s="85">
        <f t="shared" si="2914"/>
        <v>18.624000000000002</v>
      </c>
      <c r="AG337" s="85">
        <f t="shared" si="2915"/>
        <v>0</v>
      </c>
      <c r="AH337" s="85">
        <v>22.43</v>
      </c>
      <c r="AI337" s="85">
        <f t="shared" si="2916"/>
        <v>17.943999999999999</v>
      </c>
      <c r="AJ337" s="85">
        <f t="shared" si="2917"/>
        <v>0</v>
      </c>
    </row>
    <row r="338" spans="1:36" ht="13.5" thickBot="1" x14ac:dyDescent="0.25">
      <c r="A338" s="178">
        <v>44118</v>
      </c>
      <c r="B338" s="220">
        <v>14.18</v>
      </c>
      <c r="C338" s="85">
        <f t="shared" ref="C338:C340" si="2918">B338/1.25</f>
        <v>11.343999999999999</v>
      </c>
      <c r="D338" s="194">
        <f t="shared" ref="D338:D340" si="2919">(B338-B337)*100</f>
        <v>0</v>
      </c>
      <c r="E338" s="84">
        <v>14.68</v>
      </c>
      <c r="F338" s="85">
        <f t="shared" ref="F338:F340" si="2920">E338/1.25</f>
        <v>11.744</v>
      </c>
      <c r="G338" s="194">
        <f t="shared" ref="G338:G340" si="2921">(E338-E337)*100</f>
        <v>0</v>
      </c>
      <c r="H338" s="84">
        <v>15.08</v>
      </c>
      <c r="I338" s="85">
        <f t="shared" ref="I338:I340" si="2922">H338/1.25</f>
        <v>12.064</v>
      </c>
      <c r="J338" s="194">
        <f t="shared" ref="J338:J340" si="2923">(H338-H337)*100</f>
        <v>0</v>
      </c>
      <c r="K338" s="85">
        <v>14.13</v>
      </c>
      <c r="L338" s="85">
        <f t="shared" ref="L338:L340" si="2924">K338/1.25</f>
        <v>11.304</v>
      </c>
      <c r="M338" s="195">
        <f t="shared" ref="M338:M340" si="2925">(K338-K337)*100</f>
        <v>0</v>
      </c>
      <c r="N338" s="85">
        <v>14.72</v>
      </c>
      <c r="O338" s="85">
        <f t="shared" ref="O338:O340" si="2926">N338/1.25</f>
        <v>11.776</v>
      </c>
      <c r="P338" s="195">
        <f t="shared" ref="P338:P340" si="2927">(N338-N337)*100</f>
        <v>0</v>
      </c>
      <c r="Q338" s="85">
        <v>13.79</v>
      </c>
      <c r="R338" s="85">
        <f t="shared" ref="R338:R340" si="2928">Q338/1.25</f>
        <v>11.032</v>
      </c>
      <c r="S338" s="195">
        <f t="shared" ref="S338:S340" si="2929">(Q338-Q337)*100</f>
        <v>0</v>
      </c>
      <c r="T338" s="85">
        <v>14.72</v>
      </c>
      <c r="U338" s="85">
        <f t="shared" ref="U338:U340" si="2930">T338/1.25</f>
        <v>11.776</v>
      </c>
      <c r="V338" s="195">
        <f t="shared" ref="V338:V340" si="2931">(T338-T337)*100</f>
        <v>0</v>
      </c>
      <c r="W338" s="207">
        <v>17.690000000000001</v>
      </c>
      <c r="X338" s="195">
        <f t="shared" ref="X338" si="2932">(W338-W337)*100</f>
        <v>-9.9999999999997868</v>
      </c>
      <c r="Y338" s="85">
        <v>17.940000000000001</v>
      </c>
      <c r="Z338" s="194">
        <f t="shared" ref="Z338" si="2933">(Y338-Y337)*100</f>
        <v>-9.9999999999997868</v>
      </c>
      <c r="AA338" s="85">
        <v>18.489999999999998</v>
      </c>
      <c r="AB338" s="194">
        <f t="shared" ref="AB338" si="2934">(AA338-AA337)*100</f>
        <v>-10.000000000000142</v>
      </c>
      <c r="AC338" s="85">
        <v>18.739999999999998</v>
      </c>
      <c r="AD338" s="194">
        <f t="shared" ref="AD338" si="2935">(AC338-AC337)*100</f>
        <v>-10.000000000000142</v>
      </c>
      <c r="AE338" s="84">
        <v>23.28</v>
      </c>
      <c r="AF338" s="85">
        <f t="shared" ref="AF338:AF340" si="2936">AE338/1.25</f>
        <v>18.624000000000002</v>
      </c>
      <c r="AG338" s="85">
        <f t="shared" ref="AG338:AG340" si="2937">SUM(AE338-AE337)</f>
        <v>0</v>
      </c>
      <c r="AH338" s="85">
        <v>22.43</v>
      </c>
      <c r="AI338" s="85">
        <f t="shared" ref="AI338:AI340" si="2938">AH338/1.25</f>
        <v>17.943999999999999</v>
      </c>
      <c r="AJ338" s="85">
        <f t="shared" ref="AJ338:AJ340" si="2939">SUM(AH338-AH337)</f>
        <v>0</v>
      </c>
    </row>
    <row r="339" spans="1:36" ht="13.5" thickBot="1" x14ac:dyDescent="0.25">
      <c r="A339" s="178">
        <v>44119</v>
      </c>
      <c r="B339" s="220">
        <v>14.18</v>
      </c>
      <c r="C339" s="85">
        <f t="shared" si="2918"/>
        <v>11.343999999999999</v>
      </c>
      <c r="D339" s="194">
        <f t="shared" si="2919"/>
        <v>0</v>
      </c>
      <c r="E339" s="84">
        <v>14.68</v>
      </c>
      <c r="F339" s="85">
        <f t="shared" si="2920"/>
        <v>11.744</v>
      </c>
      <c r="G339" s="194">
        <f t="shared" si="2921"/>
        <v>0</v>
      </c>
      <c r="H339" s="84">
        <v>15.08</v>
      </c>
      <c r="I339" s="85">
        <f t="shared" si="2922"/>
        <v>12.064</v>
      </c>
      <c r="J339" s="194">
        <f t="shared" si="2923"/>
        <v>0</v>
      </c>
      <c r="K339" s="85">
        <v>14.13</v>
      </c>
      <c r="L339" s="85">
        <f t="shared" si="2924"/>
        <v>11.304</v>
      </c>
      <c r="M339" s="195">
        <f t="shared" si="2925"/>
        <v>0</v>
      </c>
      <c r="N339" s="85">
        <v>14.72</v>
      </c>
      <c r="O339" s="85">
        <f t="shared" si="2926"/>
        <v>11.776</v>
      </c>
      <c r="P339" s="195">
        <f t="shared" si="2927"/>
        <v>0</v>
      </c>
      <c r="Q339" s="85">
        <v>13.79</v>
      </c>
      <c r="R339" s="85">
        <f t="shared" si="2928"/>
        <v>11.032</v>
      </c>
      <c r="S339" s="195">
        <f t="shared" si="2929"/>
        <v>0</v>
      </c>
      <c r="T339" s="85">
        <v>14.72</v>
      </c>
      <c r="U339" s="85">
        <f t="shared" si="2930"/>
        <v>11.776</v>
      </c>
      <c r="V339" s="195">
        <f t="shared" si="2931"/>
        <v>0</v>
      </c>
      <c r="W339" s="207">
        <v>17.690000000000001</v>
      </c>
      <c r="X339" s="195">
        <f t="shared" ref="X339:X346" si="2940">(W339-W338)*100</f>
        <v>0</v>
      </c>
      <c r="Y339" s="85">
        <v>17.940000000000001</v>
      </c>
      <c r="Z339" s="194">
        <f t="shared" ref="Z339:Z346" si="2941">(Y339-Y338)*100</f>
        <v>0</v>
      </c>
      <c r="AA339" s="85">
        <v>18.489999999999998</v>
      </c>
      <c r="AB339" s="194">
        <f t="shared" ref="AB339:AB346" si="2942">(AA339-AA338)*100</f>
        <v>0</v>
      </c>
      <c r="AC339" s="85">
        <v>18.739999999999998</v>
      </c>
      <c r="AD339" s="194">
        <f t="shared" ref="AD339:AD346" si="2943">(AC339-AC338)*100</f>
        <v>0</v>
      </c>
      <c r="AE339" s="84">
        <v>23.28</v>
      </c>
      <c r="AF339" s="85">
        <f t="shared" si="2936"/>
        <v>18.624000000000002</v>
      </c>
      <c r="AG339" s="85">
        <f t="shared" si="2937"/>
        <v>0</v>
      </c>
      <c r="AH339" s="85">
        <v>22.43</v>
      </c>
      <c r="AI339" s="85">
        <f t="shared" si="2938"/>
        <v>17.943999999999999</v>
      </c>
      <c r="AJ339" s="85">
        <f t="shared" si="2939"/>
        <v>0</v>
      </c>
    </row>
    <row r="340" spans="1:36" ht="13.5" thickBot="1" x14ac:dyDescent="0.25">
      <c r="A340" s="178">
        <v>44120</v>
      </c>
      <c r="B340" s="220">
        <v>14.08</v>
      </c>
      <c r="C340" s="85">
        <f t="shared" si="2918"/>
        <v>11.263999999999999</v>
      </c>
      <c r="D340" s="194">
        <f t="shared" si="2919"/>
        <v>-9.9999999999999645</v>
      </c>
      <c r="E340" s="84">
        <v>14.58</v>
      </c>
      <c r="F340" s="85">
        <f t="shared" si="2920"/>
        <v>11.664</v>
      </c>
      <c r="G340" s="194">
        <f t="shared" si="2921"/>
        <v>-9.9999999999999645</v>
      </c>
      <c r="H340" s="84">
        <v>14.98</v>
      </c>
      <c r="I340" s="85">
        <f t="shared" si="2922"/>
        <v>11.984</v>
      </c>
      <c r="J340" s="194">
        <f t="shared" si="2923"/>
        <v>-9.9999999999999645</v>
      </c>
      <c r="K340" s="85">
        <v>14.13</v>
      </c>
      <c r="L340" s="85">
        <f t="shared" si="2924"/>
        <v>11.304</v>
      </c>
      <c r="M340" s="195">
        <f t="shared" si="2925"/>
        <v>0</v>
      </c>
      <c r="N340" s="85">
        <v>14.72</v>
      </c>
      <c r="O340" s="85">
        <f t="shared" si="2926"/>
        <v>11.776</v>
      </c>
      <c r="P340" s="195">
        <f t="shared" si="2927"/>
        <v>0</v>
      </c>
      <c r="Q340" s="85">
        <v>13.39</v>
      </c>
      <c r="R340" s="85">
        <f t="shared" si="2928"/>
        <v>10.712</v>
      </c>
      <c r="S340" s="195">
        <f t="shared" si="2929"/>
        <v>-39.999999999999858</v>
      </c>
      <c r="T340" s="85">
        <v>14.72</v>
      </c>
      <c r="U340" s="85">
        <f t="shared" si="2930"/>
        <v>11.776</v>
      </c>
      <c r="V340" s="195">
        <f t="shared" si="2931"/>
        <v>0</v>
      </c>
      <c r="W340" s="207">
        <v>17.690000000000001</v>
      </c>
      <c r="X340" s="195">
        <f t="shared" si="2940"/>
        <v>0</v>
      </c>
      <c r="Y340" s="85">
        <v>17.940000000000001</v>
      </c>
      <c r="Z340" s="194">
        <f t="shared" si="2941"/>
        <v>0</v>
      </c>
      <c r="AA340" s="85">
        <v>18.489999999999998</v>
      </c>
      <c r="AB340" s="194">
        <f t="shared" si="2942"/>
        <v>0</v>
      </c>
      <c r="AC340" s="85">
        <v>18.739999999999998</v>
      </c>
      <c r="AD340" s="194">
        <f t="shared" si="2943"/>
        <v>0</v>
      </c>
      <c r="AE340" s="84">
        <v>23.28</v>
      </c>
      <c r="AF340" s="85">
        <f t="shared" si="2936"/>
        <v>18.624000000000002</v>
      </c>
      <c r="AG340" s="85">
        <f t="shared" si="2937"/>
        <v>0</v>
      </c>
      <c r="AH340" s="85">
        <v>22.43</v>
      </c>
      <c r="AI340" s="85">
        <f t="shared" si="2938"/>
        <v>17.943999999999999</v>
      </c>
      <c r="AJ340" s="85">
        <f t="shared" si="2939"/>
        <v>0</v>
      </c>
    </row>
    <row r="341" spans="1:36" ht="13.5" thickBot="1" x14ac:dyDescent="0.25">
      <c r="A341" s="178">
        <v>44121</v>
      </c>
      <c r="B341" s="220">
        <v>14.08</v>
      </c>
      <c r="C341" s="85">
        <f t="shared" ref="C341:C344" si="2944">B341/1.25</f>
        <v>11.263999999999999</v>
      </c>
      <c r="D341" s="194">
        <f t="shared" ref="D341:D344" si="2945">(B341-B340)*100</f>
        <v>0</v>
      </c>
      <c r="E341" s="84">
        <v>14.58</v>
      </c>
      <c r="F341" s="85">
        <f t="shared" ref="F341:F344" si="2946">E341/1.25</f>
        <v>11.664</v>
      </c>
      <c r="G341" s="194">
        <f t="shared" ref="G341:G344" si="2947">(E341-E340)*100</f>
        <v>0</v>
      </c>
      <c r="H341" s="84">
        <v>14.98</v>
      </c>
      <c r="I341" s="85">
        <f t="shared" ref="I341:I344" si="2948">H341/1.25</f>
        <v>11.984</v>
      </c>
      <c r="J341" s="194">
        <f t="shared" ref="J341:J344" si="2949">(H341-H340)*100</f>
        <v>0</v>
      </c>
      <c r="K341" s="85">
        <v>14.13</v>
      </c>
      <c r="L341" s="85">
        <f t="shared" ref="L341:L344" si="2950">K341/1.25</f>
        <v>11.304</v>
      </c>
      <c r="M341" s="195">
        <f t="shared" ref="M341:M344" si="2951">(K341-K340)*100</f>
        <v>0</v>
      </c>
      <c r="N341" s="85">
        <v>14.72</v>
      </c>
      <c r="O341" s="85">
        <f t="shared" ref="O341:O344" si="2952">N341/1.25</f>
        <v>11.776</v>
      </c>
      <c r="P341" s="195">
        <f t="shared" ref="P341:P344" si="2953">(N341-N340)*100</f>
        <v>0</v>
      </c>
      <c r="Q341" s="85">
        <v>13.39</v>
      </c>
      <c r="R341" s="85">
        <f t="shared" ref="R341:R344" si="2954">Q341/1.25</f>
        <v>10.712</v>
      </c>
      <c r="S341" s="195">
        <f t="shared" ref="S341:S344" si="2955">(Q341-Q340)*100</f>
        <v>0</v>
      </c>
      <c r="T341" s="85">
        <v>14.72</v>
      </c>
      <c r="U341" s="85">
        <f t="shared" ref="U341:U344" si="2956">T341/1.25</f>
        <v>11.776</v>
      </c>
      <c r="V341" s="195">
        <f t="shared" ref="V341:V344" si="2957">(T341-T340)*100</f>
        <v>0</v>
      </c>
      <c r="W341" s="207">
        <v>17.690000000000001</v>
      </c>
      <c r="X341" s="195">
        <f t="shared" si="2940"/>
        <v>0</v>
      </c>
      <c r="Y341" s="85">
        <v>17.940000000000001</v>
      </c>
      <c r="Z341" s="194">
        <f t="shared" si="2941"/>
        <v>0</v>
      </c>
      <c r="AA341" s="85">
        <v>18.489999999999998</v>
      </c>
      <c r="AB341" s="194">
        <f t="shared" si="2942"/>
        <v>0</v>
      </c>
      <c r="AC341" s="85">
        <v>18.739999999999998</v>
      </c>
      <c r="AD341" s="194">
        <f t="shared" si="2943"/>
        <v>0</v>
      </c>
      <c r="AE341" s="84">
        <v>23.28</v>
      </c>
      <c r="AF341" s="85">
        <f t="shared" ref="AF341:AF344" si="2958">AE341/1.25</f>
        <v>18.624000000000002</v>
      </c>
      <c r="AG341" s="85">
        <f t="shared" ref="AG341:AG344" si="2959">SUM(AE341-AE340)</f>
        <v>0</v>
      </c>
      <c r="AH341" s="85">
        <v>22.43</v>
      </c>
      <c r="AI341" s="85">
        <f t="shared" ref="AI341:AI344" si="2960">AH341/1.25</f>
        <v>17.943999999999999</v>
      </c>
      <c r="AJ341" s="85">
        <f t="shared" ref="AJ341:AJ344" si="2961">SUM(AH341-AH340)</f>
        <v>0</v>
      </c>
    </row>
    <row r="342" spans="1:36" ht="13.5" thickBot="1" x14ac:dyDescent="0.25">
      <c r="A342" s="178">
        <v>44122</v>
      </c>
      <c r="B342" s="220">
        <v>14.08</v>
      </c>
      <c r="C342" s="85">
        <f t="shared" si="2944"/>
        <v>11.263999999999999</v>
      </c>
      <c r="D342" s="194">
        <f t="shared" si="2945"/>
        <v>0</v>
      </c>
      <c r="E342" s="84">
        <v>14.58</v>
      </c>
      <c r="F342" s="85">
        <f t="shared" si="2946"/>
        <v>11.664</v>
      </c>
      <c r="G342" s="194">
        <f t="shared" si="2947"/>
        <v>0</v>
      </c>
      <c r="H342" s="84">
        <v>14.98</v>
      </c>
      <c r="I342" s="85">
        <f t="shared" si="2948"/>
        <v>11.984</v>
      </c>
      <c r="J342" s="194">
        <f t="shared" si="2949"/>
        <v>0</v>
      </c>
      <c r="K342" s="85">
        <v>14.13</v>
      </c>
      <c r="L342" s="85">
        <f t="shared" si="2950"/>
        <v>11.304</v>
      </c>
      <c r="M342" s="195">
        <f t="shared" si="2951"/>
        <v>0</v>
      </c>
      <c r="N342" s="85">
        <v>14.72</v>
      </c>
      <c r="O342" s="85">
        <f t="shared" si="2952"/>
        <v>11.776</v>
      </c>
      <c r="P342" s="195">
        <f t="shared" si="2953"/>
        <v>0</v>
      </c>
      <c r="Q342" s="85">
        <v>13.39</v>
      </c>
      <c r="R342" s="85">
        <f t="shared" si="2954"/>
        <v>10.712</v>
      </c>
      <c r="S342" s="195">
        <f t="shared" si="2955"/>
        <v>0</v>
      </c>
      <c r="T342" s="85">
        <v>14.72</v>
      </c>
      <c r="U342" s="85">
        <f t="shared" si="2956"/>
        <v>11.776</v>
      </c>
      <c r="V342" s="195">
        <f t="shared" si="2957"/>
        <v>0</v>
      </c>
      <c r="W342" s="207">
        <v>17.690000000000001</v>
      </c>
      <c r="X342" s="195">
        <f t="shared" si="2940"/>
        <v>0</v>
      </c>
      <c r="Y342" s="85">
        <v>17.940000000000001</v>
      </c>
      <c r="Z342" s="194">
        <f t="shared" si="2941"/>
        <v>0</v>
      </c>
      <c r="AA342" s="85">
        <v>18.489999999999998</v>
      </c>
      <c r="AB342" s="194">
        <f t="shared" si="2942"/>
        <v>0</v>
      </c>
      <c r="AC342" s="85">
        <v>18.739999999999998</v>
      </c>
      <c r="AD342" s="194">
        <f t="shared" si="2943"/>
        <v>0</v>
      </c>
      <c r="AE342" s="84">
        <v>23.28</v>
      </c>
      <c r="AF342" s="85">
        <f t="shared" si="2958"/>
        <v>18.624000000000002</v>
      </c>
      <c r="AG342" s="85">
        <f t="shared" si="2959"/>
        <v>0</v>
      </c>
      <c r="AH342" s="85">
        <v>22.43</v>
      </c>
      <c r="AI342" s="85">
        <f t="shared" si="2960"/>
        <v>17.943999999999999</v>
      </c>
      <c r="AJ342" s="85">
        <f t="shared" si="2961"/>
        <v>0</v>
      </c>
    </row>
    <row r="343" spans="1:36" ht="13.5" thickBot="1" x14ac:dyDescent="0.25">
      <c r="A343" s="178">
        <v>44123</v>
      </c>
      <c r="B343" s="220">
        <v>14.08</v>
      </c>
      <c r="C343" s="85">
        <f t="shared" si="2944"/>
        <v>11.263999999999999</v>
      </c>
      <c r="D343" s="194">
        <f t="shared" si="2945"/>
        <v>0</v>
      </c>
      <c r="E343" s="84">
        <v>14.58</v>
      </c>
      <c r="F343" s="85">
        <f t="shared" si="2946"/>
        <v>11.664</v>
      </c>
      <c r="G343" s="194">
        <f t="shared" si="2947"/>
        <v>0</v>
      </c>
      <c r="H343" s="84">
        <v>14.98</v>
      </c>
      <c r="I343" s="85">
        <f t="shared" si="2948"/>
        <v>11.984</v>
      </c>
      <c r="J343" s="194">
        <f t="shared" si="2949"/>
        <v>0</v>
      </c>
      <c r="K343" s="85">
        <v>14.13</v>
      </c>
      <c r="L343" s="85">
        <f t="shared" si="2950"/>
        <v>11.304</v>
      </c>
      <c r="M343" s="195">
        <f t="shared" si="2951"/>
        <v>0</v>
      </c>
      <c r="N343" s="85">
        <v>14.72</v>
      </c>
      <c r="O343" s="85">
        <f t="shared" si="2952"/>
        <v>11.776</v>
      </c>
      <c r="P343" s="195">
        <f t="shared" si="2953"/>
        <v>0</v>
      </c>
      <c r="Q343" s="85">
        <v>13.39</v>
      </c>
      <c r="R343" s="85">
        <f t="shared" si="2954"/>
        <v>10.712</v>
      </c>
      <c r="S343" s="195">
        <f t="shared" si="2955"/>
        <v>0</v>
      </c>
      <c r="T343" s="85">
        <v>14.72</v>
      </c>
      <c r="U343" s="85">
        <f t="shared" si="2956"/>
        <v>11.776</v>
      </c>
      <c r="V343" s="195">
        <f t="shared" si="2957"/>
        <v>0</v>
      </c>
      <c r="W343" s="207">
        <v>17.690000000000001</v>
      </c>
      <c r="X343" s="195">
        <f t="shared" si="2940"/>
        <v>0</v>
      </c>
      <c r="Y343" s="85">
        <v>17.940000000000001</v>
      </c>
      <c r="Z343" s="194">
        <f t="shared" si="2941"/>
        <v>0</v>
      </c>
      <c r="AA343" s="85">
        <v>18.489999999999998</v>
      </c>
      <c r="AB343" s="194">
        <f t="shared" si="2942"/>
        <v>0</v>
      </c>
      <c r="AC343" s="85">
        <v>18.739999999999998</v>
      </c>
      <c r="AD343" s="194">
        <f t="shared" si="2943"/>
        <v>0</v>
      </c>
      <c r="AE343" s="84">
        <v>23.28</v>
      </c>
      <c r="AF343" s="85">
        <f t="shared" si="2958"/>
        <v>18.624000000000002</v>
      </c>
      <c r="AG343" s="85">
        <f t="shared" si="2959"/>
        <v>0</v>
      </c>
      <c r="AH343" s="85">
        <v>22.43</v>
      </c>
      <c r="AI343" s="85">
        <f t="shared" si="2960"/>
        <v>17.943999999999999</v>
      </c>
      <c r="AJ343" s="85">
        <f t="shared" si="2961"/>
        <v>0</v>
      </c>
    </row>
    <row r="344" spans="1:36" ht="13.5" thickBot="1" x14ac:dyDescent="0.25">
      <c r="A344" s="178">
        <v>44124</v>
      </c>
      <c r="B344" s="220">
        <v>13.98</v>
      </c>
      <c r="C344" s="85">
        <f t="shared" si="2944"/>
        <v>11.184000000000001</v>
      </c>
      <c r="D344" s="194">
        <f t="shared" si="2945"/>
        <v>-9.9999999999999645</v>
      </c>
      <c r="E344" s="84">
        <v>14.48</v>
      </c>
      <c r="F344" s="85">
        <f t="shared" si="2946"/>
        <v>11.584</v>
      </c>
      <c r="G344" s="194">
        <f t="shared" si="2947"/>
        <v>-9.9999999999999645</v>
      </c>
      <c r="H344" s="84">
        <v>14.88</v>
      </c>
      <c r="I344" s="85">
        <f t="shared" si="2948"/>
        <v>11.904</v>
      </c>
      <c r="J344" s="194">
        <f t="shared" si="2949"/>
        <v>-9.9999999999999645</v>
      </c>
      <c r="K344" s="85">
        <v>14.13</v>
      </c>
      <c r="L344" s="85">
        <f t="shared" si="2950"/>
        <v>11.304</v>
      </c>
      <c r="M344" s="195">
        <f t="shared" si="2951"/>
        <v>0</v>
      </c>
      <c r="N344" s="85">
        <v>14.72</v>
      </c>
      <c r="O344" s="85">
        <f t="shared" si="2952"/>
        <v>11.776</v>
      </c>
      <c r="P344" s="195">
        <f t="shared" si="2953"/>
        <v>0</v>
      </c>
      <c r="Q344" s="85">
        <v>13.09</v>
      </c>
      <c r="R344" s="85">
        <f t="shared" si="2954"/>
        <v>10.472</v>
      </c>
      <c r="S344" s="195">
        <f t="shared" si="2955"/>
        <v>-30.000000000000071</v>
      </c>
      <c r="T344" s="85">
        <v>14.72</v>
      </c>
      <c r="U344" s="85">
        <f t="shared" si="2956"/>
        <v>11.776</v>
      </c>
      <c r="V344" s="195">
        <f t="shared" si="2957"/>
        <v>0</v>
      </c>
      <c r="W344" s="207">
        <v>17.690000000000001</v>
      </c>
      <c r="X344" s="195">
        <f t="shared" si="2940"/>
        <v>0</v>
      </c>
      <c r="Y344" s="85">
        <v>17.940000000000001</v>
      </c>
      <c r="Z344" s="194">
        <f t="shared" si="2941"/>
        <v>0</v>
      </c>
      <c r="AA344" s="85">
        <v>18.489999999999998</v>
      </c>
      <c r="AB344" s="194">
        <f t="shared" si="2942"/>
        <v>0</v>
      </c>
      <c r="AC344" s="85">
        <v>18.739999999999998</v>
      </c>
      <c r="AD344" s="194">
        <f t="shared" si="2943"/>
        <v>0</v>
      </c>
      <c r="AE344" s="84">
        <v>23.28</v>
      </c>
      <c r="AF344" s="85">
        <f t="shared" si="2958"/>
        <v>18.624000000000002</v>
      </c>
      <c r="AG344" s="85">
        <f t="shared" si="2959"/>
        <v>0</v>
      </c>
      <c r="AH344" s="85">
        <v>22.43</v>
      </c>
      <c r="AI344" s="85">
        <f t="shared" si="2960"/>
        <v>17.943999999999999</v>
      </c>
      <c r="AJ344" s="85">
        <f t="shared" si="2961"/>
        <v>0</v>
      </c>
    </row>
    <row r="345" spans="1:36" ht="13.5" thickBot="1" x14ac:dyDescent="0.25">
      <c r="A345" s="178">
        <v>44125</v>
      </c>
      <c r="B345" s="220">
        <v>13.98</v>
      </c>
      <c r="C345" s="85">
        <f t="shared" ref="C345:C346" si="2962">B345/1.25</f>
        <v>11.184000000000001</v>
      </c>
      <c r="D345" s="194">
        <f t="shared" ref="D345:D346" si="2963">(B345-B344)*100</f>
        <v>0</v>
      </c>
      <c r="E345" s="84">
        <v>14.48</v>
      </c>
      <c r="F345" s="85">
        <f t="shared" ref="F345:F346" si="2964">E345/1.25</f>
        <v>11.584</v>
      </c>
      <c r="G345" s="194">
        <f t="shared" ref="G345:G346" si="2965">(E345-E344)*100</f>
        <v>0</v>
      </c>
      <c r="H345" s="84">
        <v>14.88</v>
      </c>
      <c r="I345" s="85">
        <f t="shared" ref="I345:I346" si="2966">H345/1.25</f>
        <v>11.904</v>
      </c>
      <c r="J345" s="194">
        <f t="shared" ref="J345:J346" si="2967">(H345-H344)*100</f>
        <v>0</v>
      </c>
      <c r="K345" s="85">
        <v>14.13</v>
      </c>
      <c r="L345" s="85">
        <f t="shared" ref="L345:L346" si="2968">K345/1.25</f>
        <v>11.304</v>
      </c>
      <c r="M345" s="195">
        <f t="shared" ref="M345:M346" si="2969">(K345-K344)*100</f>
        <v>0</v>
      </c>
      <c r="N345" s="85">
        <v>14.72</v>
      </c>
      <c r="O345" s="85">
        <f t="shared" ref="O345:O346" si="2970">N345/1.25</f>
        <v>11.776</v>
      </c>
      <c r="P345" s="195">
        <f t="shared" ref="P345:P346" si="2971">(N345-N344)*100</f>
        <v>0</v>
      </c>
      <c r="Q345" s="85">
        <v>13.09</v>
      </c>
      <c r="R345" s="85">
        <f t="shared" ref="R345:R346" si="2972">Q345/1.25</f>
        <v>10.472</v>
      </c>
      <c r="S345" s="195">
        <f t="shared" ref="S345:S346" si="2973">(Q345-Q344)*100</f>
        <v>0</v>
      </c>
      <c r="T345" s="85">
        <v>14.72</v>
      </c>
      <c r="U345" s="85">
        <f t="shared" ref="U345:U346" si="2974">T345/1.25</f>
        <v>11.776</v>
      </c>
      <c r="V345" s="195">
        <f t="shared" ref="V345:V346" si="2975">(T345-T344)*100</f>
        <v>0</v>
      </c>
      <c r="W345" s="207">
        <v>17.690000000000001</v>
      </c>
      <c r="X345" s="195">
        <f t="shared" si="2940"/>
        <v>0</v>
      </c>
      <c r="Y345" s="85">
        <v>17.940000000000001</v>
      </c>
      <c r="Z345" s="194">
        <f t="shared" si="2941"/>
        <v>0</v>
      </c>
      <c r="AA345" s="85">
        <v>18.489999999999998</v>
      </c>
      <c r="AB345" s="194">
        <f t="shared" si="2942"/>
        <v>0</v>
      </c>
      <c r="AC345" s="85">
        <v>18.739999999999998</v>
      </c>
      <c r="AD345" s="194">
        <f t="shared" si="2943"/>
        <v>0</v>
      </c>
      <c r="AE345" s="84">
        <v>23.28</v>
      </c>
      <c r="AF345" s="85">
        <f t="shared" ref="AF345:AF346" si="2976">AE345/1.25</f>
        <v>18.624000000000002</v>
      </c>
      <c r="AG345" s="85">
        <f t="shared" ref="AG345:AG346" si="2977">SUM(AE345-AE344)</f>
        <v>0</v>
      </c>
      <c r="AH345" s="85">
        <v>22.43</v>
      </c>
      <c r="AI345" s="85">
        <f t="shared" ref="AI345:AI346" si="2978">AH345/1.25</f>
        <v>17.943999999999999</v>
      </c>
      <c r="AJ345" s="85">
        <f t="shared" ref="AJ345:AJ346" si="2979">SUM(AH345-AH344)</f>
        <v>0</v>
      </c>
    </row>
    <row r="346" spans="1:36" ht="13.5" thickBot="1" x14ac:dyDescent="0.25">
      <c r="A346" s="178">
        <v>44126</v>
      </c>
      <c r="B346" s="220">
        <v>13.83</v>
      </c>
      <c r="C346" s="85">
        <f t="shared" si="2962"/>
        <v>11.064</v>
      </c>
      <c r="D346" s="194">
        <f t="shared" si="2963"/>
        <v>-15.000000000000036</v>
      </c>
      <c r="E346" s="84">
        <v>14.33</v>
      </c>
      <c r="F346" s="85">
        <f t="shared" si="2964"/>
        <v>11.464</v>
      </c>
      <c r="G346" s="194">
        <f t="shared" si="2965"/>
        <v>-15.000000000000036</v>
      </c>
      <c r="H346" s="84">
        <v>14.73</v>
      </c>
      <c r="I346" s="85">
        <f t="shared" si="2966"/>
        <v>11.784000000000001</v>
      </c>
      <c r="J346" s="194">
        <f t="shared" si="2967"/>
        <v>-15.000000000000036</v>
      </c>
      <c r="K346" s="85">
        <v>13.93</v>
      </c>
      <c r="L346" s="85">
        <f t="shared" si="2968"/>
        <v>11.144</v>
      </c>
      <c r="M346" s="195">
        <f t="shared" si="2969"/>
        <v>-20.000000000000107</v>
      </c>
      <c r="N346" s="85">
        <v>14.52</v>
      </c>
      <c r="O346" s="85">
        <f t="shared" si="2970"/>
        <v>11.616</v>
      </c>
      <c r="P346" s="195">
        <f t="shared" si="2971"/>
        <v>-20.000000000000107</v>
      </c>
      <c r="Q346" s="85">
        <v>12.74</v>
      </c>
      <c r="R346" s="85">
        <f t="shared" si="2972"/>
        <v>10.192</v>
      </c>
      <c r="S346" s="195">
        <f t="shared" si="2973"/>
        <v>-34.999999999999964</v>
      </c>
      <c r="T346" s="85">
        <v>14.52</v>
      </c>
      <c r="U346" s="85">
        <f t="shared" si="2974"/>
        <v>11.616</v>
      </c>
      <c r="V346" s="195">
        <f t="shared" si="2975"/>
        <v>-20.000000000000107</v>
      </c>
      <c r="W346" s="207">
        <v>17.690000000000001</v>
      </c>
      <c r="X346" s="195">
        <f t="shared" si="2940"/>
        <v>0</v>
      </c>
      <c r="Y346" s="85">
        <v>17.940000000000001</v>
      </c>
      <c r="Z346" s="194">
        <f t="shared" si="2941"/>
        <v>0</v>
      </c>
      <c r="AA346" s="85">
        <v>18.489999999999998</v>
      </c>
      <c r="AB346" s="194">
        <f t="shared" si="2942"/>
        <v>0</v>
      </c>
      <c r="AC346" s="85">
        <v>18.739999999999998</v>
      </c>
      <c r="AD346" s="194">
        <f t="shared" si="2943"/>
        <v>0</v>
      </c>
      <c r="AE346" s="84">
        <v>23.28</v>
      </c>
      <c r="AF346" s="85">
        <f t="shared" si="2976"/>
        <v>18.624000000000002</v>
      </c>
      <c r="AG346" s="85">
        <f t="shared" si="2977"/>
        <v>0</v>
      </c>
      <c r="AH346" s="85">
        <v>22.43</v>
      </c>
      <c r="AI346" s="85">
        <f t="shared" si="2978"/>
        <v>17.943999999999999</v>
      </c>
      <c r="AJ346" s="85">
        <f t="shared" si="2979"/>
        <v>0</v>
      </c>
    </row>
    <row r="347" spans="1:36" ht="13.5" thickBot="1" x14ac:dyDescent="0.25">
      <c r="A347" s="178">
        <v>44127</v>
      </c>
      <c r="B347" s="220">
        <v>13.83</v>
      </c>
      <c r="C347" s="85">
        <f t="shared" ref="C347:C351" si="2980">B347/1.25</f>
        <v>11.064</v>
      </c>
      <c r="D347" s="194">
        <f t="shared" ref="D347:D351" si="2981">(B347-B346)*100</f>
        <v>0</v>
      </c>
      <c r="E347" s="84">
        <v>14.33</v>
      </c>
      <c r="F347" s="85">
        <f t="shared" ref="F347:F351" si="2982">E347/1.25</f>
        <v>11.464</v>
      </c>
      <c r="G347" s="194">
        <f t="shared" ref="G347:G351" si="2983">(E347-E346)*100</f>
        <v>0</v>
      </c>
      <c r="H347" s="84">
        <v>14.73</v>
      </c>
      <c r="I347" s="85">
        <f t="shared" ref="I347:I351" si="2984">H347/1.25</f>
        <v>11.784000000000001</v>
      </c>
      <c r="J347" s="194">
        <f t="shared" ref="J347:J351" si="2985">(H347-H346)*100</f>
        <v>0</v>
      </c>
      <c r="K347" s="85">
        <v>13.93</v>
      </c>
      <c r="L347" s="85">
        <f t="shared" ref="L347:L351" si="2986">K347/1.25</f>
        <v>11.144</v>
      </c>
      <c r="M347" s="195">
        <f t="shared" ref="M347:M351" si="2987">(K347-K346)*100</f>
        <v>0</v>
      </c>
      <c r="N347" s="85">
        <v>14.52</v>
      </c>
      <c r="O347" s="85">
        <f t="shared" ref="O347:O351" si="2988">N347/1.25</f>
        <v>11.616</v>
      </c>
      <c r="P347" s="195">
        <f t="shared" ref="P347:P351" si="2989">(N347-N346)*100</f>
        <v>0</v>
      </c>
      <c r="Q347" s="85">
        <v>12.74</v>
      </c>
      <c r="R347" s="85">
        <f t="shared" ref="R347:R351" si="2990">Q347/1.25</f>
        <v>10.192</v>
      </c>
      <c r="S347" s="195">
        <f t="shared" ref="S347:S351" si="2991">(Q347-Q346)*100</f>
        <v>0</v>
      </c>
      <c r="T347" s="85">
        <v>14.52</v>
      </c>
      <c r="U347" s="85">
        <f t="shared" ref="U347:U351" si="2992">T347/1.25</f>
        <v>11.616</v>
      </c>
      <c r="V347" s="195">
        <f t="shared" ref="V347:V351" si="2993">(T347-T346)*100</f>
        <v>0</v>
      </c>
      <c r="W347" s="207">
        <v>17.690000000000001</v>
      </c>
      <c r="X347" s="195">
        <f t="shared" ref="X347:X351" si="2994">(W347-W346)*100</f>
        <v>0</v>
      </c>
      <c r="Y347" s="85">
        <v>17.940000000000001</v>
      </c>
      <c r="Z347" s="194">
        <f t="shared" ref="Z347:Z351" si="2995">(Y347-Y346)*100</f>
        <v>0</v>
      </c>
      <c r="AA347" s="85">
        <v>18.489999999999998</v>
      </c>
      <c r="AB347" s="194">
        <f t="shared" ref="AB347:AB351" si="2996">(AA347-AA346)*100</f>
        <v>0</v>
      </c>
      <c r="AC347" s="85">
        <v>18.739999999999998</v>
      </c>
      <c r="AD347" s="194">
        <f t="shared" ref="AD347:AD351" si="2997">(AC347-AC346)*100</f>
        <v>0</v>
      </c>
      <c r="AE347" s="84">
        <v>23.28</v>
      </c>
      <c r="AF347" s="85">
        <f t="shared" ref="AF347:AF351" si="2998">AE347/1.25</f>
        <v>18.624000000000002</v>
      </c>
      <c r="AG347" s="85">
        <f t="shared" ref="AG347:AG351" si="2999">SUM(AE347-AE346)</f>
        <v>0</v>
      </c>
      <c r="AH347" s="85">
        <v>22.43</v>
      </c>
      <c r="AI347" s="85">
        <f t="shared" ref="AI347:AI351" si="3000">AH347/1.25</f>
        <v>17.943999999999999</v>
      </c>
      <c r="AJ347" s="85">
        <f t="shared" ref="AJ347:AJ351" si="3001">SUM(AH347-AH346)</f>
        <v>0</v>
      </c>
    </row>
    <row r="348" spans="1:36" ht="13.5" thickBot="1" x14ac:dyDescent="0.25">
      <c r="A348" s="178">
        <v>44128</v>
      </c>
      <c r="B348" s="220">
        <v>13.83</v>
      </c>
      <c r="C348" s="85">
        <f t="shared" si="2980"/>
        <v>11.064</v>
      </c>
      <c r="D348" s="194">
        <f t="shared" si="2981"/>
        <v>0</v>
      </c>
      <c r="E348" s="84">
        <v>14.33</v>
      </c>
      <c r="F348" s="85">
        <f t="shared" si="2982"/>
        <v>11.464</v>
      </c>
      <c r="G348" s="194">
        <f t="shared" si="2983"/>
        <v>0</v>
      </c>
      <c r="H348" s="84">
        <v>14.73</v>
      </c>
      <c r="I348" s="85">
        <f t="shared" si="2984"/>
        <v>11.784000000000001</v>
      </c>
      <c r="J348" s="194">
        <f t="shared" si="2985"/>
        <v>0</v>
      </c>
      <c r="K348" s="85">
        <v>13.93</v>
      </c>
      <c r="L348" s="85">
        <f t="shared" si="2986"/>
        <v>11.144</v>
      </c>
      <c r="M348" s="195">
        <f t="shared" si="2987"/>
        <v>0</v>
      </c>
      <c r="N348" s="85">
        <v>14.52</v>
      </c>
      <c r="O348" s="85">
        <f t="shared" si="2988"/>
        <v>11.616</v>
      </c>
      <c r="P348" s="195">
        <f t="shared" si="2989"/>
        <v>0</v>
      </c>
      <c r="Q348" s="85">
        <v>12.74</v>
      </c>
      <c r="R348" s="85">
        <f t="shared" si="2990"/>
        <v>10.192</v>
      </c>
      <c r="S348" s="195">
        <f t="shared" si="2991"/>
        <v>0</v>
      </c>
      <c r="T348" s="85">
        <v>14.52</v>
      </c>
      <c r="U348" s="85">
        <f t="shared" si="2992"/>
        <v>11.616</v>
      </c>
      <c r="V348" s="195">
        <f t="shared" si="2993"/>
        <v>0</v>
      </c>
      <c r="W348" s="207">
        <v>17.690000000000001</v>
      </c>
      <c r="X348" s="195">
        <f t="shared" si="2994"/>
        <v>0</v>
      </c>
      <c r="Y348" s="85">
        <v>17.940000000000001</v>
      </c>
      <c r="Z348" s="194">
        <f t="shared" si="2995"/>
        <v>0</v>
      </c>
      <c r="AA348" s="85">
        <v>18.489999999999998</v>
      </c>
      <c r="AB348" s="194">
        <f t="shared" si="2996"/>
        <v>0</v>
      </c>
      <c r="AC348" s="85">
        <v>18.739999999999998</v>
      </c>
      <c r="AD348" s="194">
        <f t="shared" si="2997"/>
        <v>0</v>
      </c>
      <c r="AE348" s="84">
        <v>23.28</v>
      </c>
      <c r="AF348" s="85">
        <f t="shared" si="2998"/>
        <v>18.624000000000002</v>
      </c>
      <c r="AG348" s="85">
        <f t="shared" si="2999"/>
        <v>0</v>
      </c>
      <c r="AH348" s="85">
        <v>22.43</v>
      </c>
      <c r="AI348" s="85">
        <f t="shared" si="3000"/>
        <v>17.943999999999999</v>
      </c>
      <c r="AJ348" s="85">
        <f t="shared" si="3001"/>
        <v>0</v>
      </c>
    </row>
    <row r="349" spans="1:36" ht="13.5" thickBot="1" x14ac:dyDescent="0.25">
      <c r="A349" s="178">
        <v>44129</v>
      </c>
      <c r="B349" s="220">
        <v>13.83</v>
      </c>
      <c r="C349" s="85">
        <f t="shared" si="2980"/>
        <v>11.064</v>
      </c>
      <c r="D349" s="194">
        <f t="shared" si="2981"/>
        <v>0</v>
      </c>
      <c r="E349" s="84">
        <v>14.33</v>
      </c>
      <c r="F349" s="85">
        <f t="shared" si="2982"/>
        <v>11.464</v>
      </c>
      <c r="G349" s="194">
        <f t="shared" si="2983"/>
        <v>0</v>
      </c>
      <c r="H349" s="84">
        <v>14.73</v>
      </c>
      <c r="I349" s="85">
        <f t="shared" si="2984"/>
        <v>11.784000000000001</v>
      </c>
      <c r="J349" s="194">
        <f t="shared" si="2985"/>
        <v>0</v>
      </c>
      <c r="K349" s="85">
        <v>13.93</v>
      </c>
      <c r="L349" s="85">
        <f t="shared" si="2986"/>
        <v>11.144</v>
      </c>
      <c r="M349" s="195">
        <f t="shared" si="2987"/>
        <v>0</v>
      </c>
      <c r="N349" s="85">
        <v>14.52</v>
      </c>
      <c r="O349" s="85">
        <f t="shared" si="2988"/>
        <v>11.616</v>
      </c>
      <c r="P349" s="195">
        <f t="shared" si="2989"/>
        <v>0</v>
      </c>
      <c r="Q349" s="85">
        <v>12.74</v>
      </c>
      <c r="R349" s="85">
        <f t="shared" si="2990"/>
        <v>10.192</v>
      </c>
      <c r="S349" s="195">
        <f t="shared" si="2991"/>
        <v>0</v>
      </c>
      <c r="T349" s="85">
        <v>14.52</v>
      </c>
      <c r="U349" s="85">
        <f t="shared" si="2992"/>
        <v>11.616</v>
      </c>
      <c r="V349" s="195">
        <f t="shared" si="2993"/>
        <v>0</v>
      </c>
      <c r="W349" s="207">
        <v>17.690000000000001</v>
      </c>
      <c r="X349" s="195">
        <f t="shared" si="2994"/>
        <v>0</v>
      </c>
      <c r="Y349" s="85">
        <v>17.940000000000001</v>
      </c>
      <c r="Z349" s="194">
        <f t="shared" si="2995"/>
        <v>0</v>
      </c>
      <c r="AA349" s="85">
        <v>18.489999999999998</v>
      </c>
      <c r="AB349" s="194">
        <f t="shared" si="2996"/>
        <v>0</v>
      </c>
      <c r="AC349" s="85">
        <v>18.739999999999998</v>
      </c>
      <c r="AD349" s="194">
        <f t="shared" si="2997"/>
        <v>0</v>
      </c>
      <c r="AE349" s="84">
        <v>23.28</v>
      </c>
      <c r="AF349" s="85">
        <f t="shared" si="2998"/>
        <v>18.624000000000002</v>
      </c>
      <c r="AG349" s="85">
        <f t="shared" si="2999"/>
        <v>0</v>
      </c>
      <c r="AH349" s="85">
        <v>22.43</v>
      </c>
      <c r="AI349" s="85">
        <f t="shared" si="3000"/>
        <v>17.943999999999999</v>
      </c>
      <c r="AJ349" s="85">
        <f t="shared" si="3001"/>
        <v>0</v>
      </c>
    </row>
    <row r="350" spans="1:36" ht="13.5" thickBot="1" x14ac:dyDescent="0.25">
      <c r="A350" s="178">
        <v>44130</v>
      </c>
      <c r="B350" s="220">
        <v>13.83</v>
      </c>
      <c r="C350" s="85">
        <f t="shared" si="2980"/>
        <v>11.064</v>
      </c>
      <c r="D350" s="194">
        <f t="shared" si="2981"/>
        <v>0</v>
      </c>
      <c r="E350" s="84">
        <v>14.33</v>
      </c>
      <c r="F350" s="85">
        <f t="shared" si="2982"/>
        <v>11.464</v>
      </c>
      <c r="G350" s="194">
        <f t="shared" si="2983"/>
        <v>0</v>
      </c>
      <c r="H350" s="84">
        <v>14.73</v>
      </c>
      <c r="I350" s="85">
        <f t="shared" si="2984"/>
        <v>11.784000000000001</v>
      </c>
      <c r="J350" s="194">
        <f t="shared" si="2985"/>
        <v>0</v>
      </c>
      <c r="K350" s="85">
        <v>13.93</v>
      </c>
      <c r="L350" s="85">
        <f t="shared" si="2986"/>
        <v>11.144</v>
      </c>
      <c r="M350" s="195">
        <f t="shared" si="2987"/>
        <v>0</v>
      </c>
      <c r="N350" s="85">
        <v>14.52</v>
      </c>
      <c r="O350" s="85">
        <f t="shared" si="2988"/>
        <v>11.616</v>
      </c>
      <c r="P350" s="195">
        <f t="shared" si="2989"/>
        <v>0</v>
      </c>
      <c r="Q350" s="85">
        <v>12.74</v>
      </c>
      <c r="R350" s="85">
        <f t="shared" si="2990"/>
        <v>10.192</v>
      </c>
      <c r="S350" s="195">
        <f t="shared" si="2991"/>
        <v>0</v>
      </c>
      <c r="T350" s="85">
        <v>14.52</v>
      </c>
      <c r="U350" s="85">
        <f t="shared" si="2992"/>
        <v>11.616</v>
      </c>
      <c r="V350" s="195">
        <f t="shared" si="2993"/>
        <v>0</v>
      </c>
      <c r="W350" s="207">
        <v>17.690000000000001</v>
      </c>
      <c r="X350" s="195">
        <f t="shared" si="2994"/>
        <v>0</v>
      </c>
      <c r="Y350" s="85">
        <v>17.940000000000001</v>
      </c>
      <c r="Z350" s="194">
        <f t="shared" si="2995"/>
        <v>0</v>
      </c>
      <c r="AA350" s="85">
        <v>18.489999999999998</v>
      </c>
      <c r="AB350" s="194">
        <f t="shared" si="2996"/>
        <v>0</v>
      </c>
      <c r="AC350" s="85">
        <v>18.739999999999998</v>
      </c>
      <c r="AD350" s="194">
        <f t="shared" si="2997"/>
        <v>0</v>
      </c>
      <c r="AE350" s="84">
        <v>23.28</v>
      </c>
      <c r="AF350" s="85">
        <f t="shared" si="2998"/>
        <v>18.624000000000002</v>
      </c>
      <c r="AG350" s="85">
        <f t="shared" si="2999"/>
        <v>0</v>
      </c>
      <c r="AH350" s="85">
        <v>22.43</v>
      </c>
      <c r="AI350" s="85">
        <f t="shared" si="3000"/>
        <v>17.943999999999999</v>
      </c>
      <c r="AJ350" s="85">
        <f t="shared" si="3001"/>
        <v>0</v>
      </c>
    </row>
    <row r="351" spans="1:36" ht="13.5" thickBot="1" x14ac:dyDescent="0.25">
      <c r="A351" s="178">
        <v>44131</v>
      </c>
      <c r="B351" s="220">
        <v>13.73</v>
      </c>
      <c r="C351" s="85">
        <f t="shared" si="2980"/>
        <v>10.984</v>
      </c>
      <c r="D351" s="194">
        <f t="shared" si="2981"/>
        <v>-9.9999999999999645</v>
      </c>
      <c r="E351" s="84">
        <v>14.23</v>
      </c>
      <c r="F351" s="85">
        <f t="shared" si="2982"/>
        <v>11.384</v>
      </c>
      <c r="G351" s="194">
        <f t="shared" si="2983"/>
        <v>-9.9999999999999645</v>
      </c>
      <c r="H351" s="84">
        <v>14.63</v>
      </c>
      <c r="I351" s="85">
        <f t="shared" si="2984"/>
        <v>11.704000000000001</v>
      </c>
      <c r="J351" s="194">
        <f t="shared" si="2985"/>
        <v>-9.9999999999999645</v>
      </c>
      <c r="K351" s="85">
        <v>13.83</v>
      </c>
      <c r="L351" s="85">
        <f t="shared" si="2986"/>
        <v>11.064</v>
      </c>
      <c r="M351" s="195">
        <f t="shared" si="2987"/>
        <v>-9.9999999999999645</v>
      </c>
      <c r="N351" s="85">
        <v>14.42</v>
      </c>
      <c r="O351" s="85">
        <f t="shared" si="2988"/>
        <v>11.536</v>
      </c>
      <c r="P351" s="195">
        <f t="shared" si="2989"/>
        <v>-9.9999999999999645</v>
      </c>
      <c r="Q351" s="85">
        <v>12.39</v>
      </c>
      <c r="R351" s="85">
        <f t="shared" si="2990"/>
        <v>9.9120000000000008</v>
      </c>
      <c r="S351" s="195">
        <f t="shared" si="2991"/>
        <v>-34.999999999999964</v>
      </c>
      <c r="T351" s="85">
        <v>14.42</v>
      </c>
      <c r="U351" s="85">
        <f t="shared" si="2992"/>
        <v>11.536</v>
      </c>
      <c r="V351" s="195">
        <f t="shared" si="2993"/>
        <v>-9.9999999999999645</v>
      </c>
      <c r="W351" s="207">
        <v>17.690000000000001</v>
      </c>
      <c r="X351" s="195">
        <f t="shared" si="2994"/>
        <v>0</v>
      </c>
      <c r="Y351" s="85">
        <v>17.940000000000001</v>
      </c>
      <c r="Z351" s="194">
        <f t="shared" si="2995"/>
        <v>0</v>
      </c>
      <c r="AA351" s="85">
        <v>18.489999999999998</v>
      </c>
      <c r="AB351" s="194">
        <f t="shared" si="2996"/>
        <v>0</v>
      </c>
      <c r="AC351" s="85">
        <v>18.739999999999998</v>
      </c>
      <c r="AD351" s="194">
        <f t="shared" si="2997"/>
        <v>0</v>
      </c>
      <c r="AE351" s="84">
        <v>23.28</v>
      </c>
      <c r="AF351" s="85">
        <f t="shared" si="2998"/>
        <v>18.624000000000002</v>
      </c>
      <c r="AG351" s="85">
        <f t="shared" si="2999"/>
        <v>0</v>
      </c>
      <c r="AH351" s="85">
        <v>22.43</v>
      </c>
      <c r="AI351" s="85">
        <f t="shared" si="3000"/>
        <v>17.943999999999999</v>
      </c>
      <c r="AJ351" s="85">
        <f t="shared" si="3001"/>
        <v>0</v>
      </c>
    </row>
    <row r="352" spans="1:36" ht="13.5" thickBot="1" x14ac:dyDescent="0.25">
      <c r="A352" s="178">
        <v>44132</v>
      </c>
      <c r="B352" s="220">
        <v>13.83</v>
      </c>
      <c r="C352" s="85">
        <f t="shared" ref="C352" si="3002">B352/1.25</f>
        <v>11.064</v>
      </c>
      <c r="D352" s="194">
        <f t="shared" ref="D352" si="3003">(B352-B351)*100</f>
        <v>9.9999999999999645</v>
      </c>
      <c r="E352" s="84">
        <v>14.33</v>
      </c>
      <c r="F352" s="85">
        <f t="shared" ref="F352" si="3004">E352/1.25</f>
        <v>11.464</v>
      </c>
      <c r="G352" s="194">
        <f t="shared" ref="G352" si="3005">(E352-E351)*100</f>
        <v>9.9999999999999645</v>
      </c>
      <c r="H352" s="84">
        <v>14.73</v>
      </c>
      <c r="I352" s="85">
        <f t="shared" ref="I352" si="3006">H352/1.25</f>
        <v>11.784000000000001</v>
      </c>
      <c r="J352" s="194">
        <f t="shared" ref="J352" si="3007">(H352-H351)*100</f>
        <v>9.9999999999999645</v>
      </c>
      <c r="K352" s="85">
        <v>13.93</v>
      </c>
      <c r="L352" s="85">
        <f t="shared" ref="L352" si="3008">K352/1.25</f>
        <v>11.144</v>
      </c>
      <c r="M352" s="195">
        <f t="shared" ref="M352" si="3009">(K352-K351)*100</f>
        <v>9.9999999999999645</v>
      </c>
      <c r="N352" s="85">
        <v>14.52</v>
      </c>
      <c r="O352" s="85">
        <f t="shared" ref="O352" si="3010">N352/1.25</f>
        <v>11.616</v>
      </c>
      <c r="P352" s="195">
        <f t="shared" ref="P352" si="3011">(N352-N351)*100</f>
        <v>9.9999999999999645</v>
      </c>
      <c r="Q352" s="85">
        <v>12.39</v>
      </c>
      <c r="R352" s="85">
        <f t="shared" ref="R352" si="3012">Q352/1.25</f>
        <v>9.9120000000000008</v>
      </c>
      <c r="S352" s="195">
        <f t="shared" ref="S352" si="3013">(Q352-Q351)*100</f>
        <v>0</v>
      </c>
      <c r="T352" s="85">
        <v>14.52</v>
      </c>
      <c r="U352" s="85">
        <f t="shared" ref="U352" si="3014">T352/1.25</f>
        <v>11.616</v>
      </c>
      <c r="V352" s="195">
        <f t="shared" ref="V352" si="3015">(T352-T351)*100</f>
        <v>9.9999999999999645</v>
      </c>
      <c r="W352" s="207">
        <v>17.440000000000001</v>
      </c>
      <c r="X352" s="195">
        <f t="shared" ref="X352" si="3016">(W352-W351)*100</f>
        <v>-25</v>
      </c>
      <c r="Y352" s="85">
        <v>17.690000000000001</v>
      </c>
      <c r="Z352" s="194">
        <f t="shared" ref="Z352" si="3017">(Y352-Y351)*100</f>
        <v>-25</v>
      </c>
      <c r="AA352" s="85">
        <v>18.09</v>
      </c>
      <c r="AB352" s="194">
        <f t="shared" ref="AB352" si="3018">(AA352-AA351)*100</f>
        <v>-39.999999999999858</v>
      </c>
      <c r="AC352" s="85">
        <v>18.34</v>
      </c>
      <c r="AD352" s="194">
        <f t="shared" ref="AD352" si="3019">(AC352-AC351)*100</f>
        <v>-39.999999999999858</v>
      </c>
      <c r="AE352" s="84">
        <v>23.28</v>
      </c>
      <c r="AF352" s="85">
        <f t="shared" ref="AF352" si="3020">AE352/1.25</f>
        <v>18.624000000000002</v>
      </c>
      <c r="AG352" s="85">
        <f t="shared" ref="AG352" si="3021">SUM(AE352-AE351)</f>
        <v>0</v>
      </c>
      <c r="AH352" s="85">
        <v>22.43</v>
      </c>
      <c r="AI352" s="85">
        <f t="shared" ref="AI352" si="3022">AH352/1.25</f>
        <v>17.943999999999999</v>
      </c>
      <c r="AJ352" s="85">
        <f t="shared" ref="AJ352" si="3023">SUM(AH352-AH351)</f>
        <v>0</v>
      </c>
    </row>
    <row r="353" spans="1:36" ht="13.5" thickBot="1" x14ac:dyDescent="0.25">
      <c r="A353" s="178">
        <v>44133</v>
      </c>
      <c r="B353" s="220">
        <v>13.68</v>
      </c>
      <c r="C353" s="85">
        <f t="shared" ref="C353" si="3024">B353/1.25</f>
        <v>10.943999999999999</v>
      </c>
      <c r="D353" s="194">
        <f t="shared" ref="D353" si="3025">(B353-B352)*100</f>
        <v>-15.000000000000036</v>
      </c>
      <c r="E353" s="84">
        <v>14.18</v>
      </c>
      <c r="F353" s="85">
        <f t="shared" ref="F353" si="3026">E353/1.25</f>
        <v>11.343999999999999</v>
      </c>
      <c r="G353" s="194">
        <f t="shared" ref="G353" si="3027">(E353-E352)*100</f>
        <v>-15.000000000000036</v>
      </c>
      <c r="H353" s="84">
        <v>14.58</v>
      </c>
      <c r="I353" s="85">
        <f t="shared" ref="I353" si="3028">H353/1.25</f>
        <v>11.664</v>
      </c>
      <c r="J353" s="194">
        <f t="shared" ref="J353" si="3029">(H353-H352)*100</f>
        <v>-15.000000000000036</v>
      </c>
      <c r="K353" s="85">
        <v>13.83</v>
      </c>
      <c r="L353" s="85">
        <f t="shared" ref="L353" si="3030">K353/1.25</f>
        <v>11.064</v>
      </c>
      <c r="M353" s="195">
        <f t="shared" ref="M353" si="3031">(K353-K352)*100</f>
        <v>-9.9999999999999645</v>
      </c>
      <c r="N353" s="85">
        <v>14.42</v>
      </c>
      <c r="O353" s="85">
        <f t="shared" ref="O353" si="3032">N353/1.25</f>
        <v>11.536</v>
      </c>
      <c r="P353" s="195">
        <f t="shared" ref="P353" si="3033">(N353-N352)*100</f>
        <v>-9.9999999999999645</v>
      </c>
      <c r="Q353" s="85">
        <v>11.99</v>
      </c>
      <c r="R353" s="85">
        <f t="shared" ref="R353" si="3034">Q353/1.25</f>
        <v>9.5920000000000005</v>
      </c>
      <c r="S353" s="195">
        <f t="shared" ref="S353" si="3035">(Q353-Q352)*100</f>
        <v>-40.000000000000036</v>
      </c>
      <c r="T353" s="85">
        <v>14.42</v>
      </c>
      <c r="U353" s="85">
        <f t="shared" ref="U353" si="3036">T353/1.25</f>
        <v>11.536</v>
      </c>
      <c r="V353" s="195">
        <f t="shared" ref="V353" si="3037">(T353-T352)*100</f>
        <v>-9.9999999999999645</v>
      </c>
      <c r="W353" s="207">
        <v>17.440000000000001</v>
      </c>
      <c r="X353" s="195">
        <f t="shared" ref="X353" si="3038">(W353-W352)*100</f>
        <v>0</v>
      </c>
      <c r="Y353" s="85">
        <v>17.690000000000001</v>
      </c>
      <c r="Z353" s="194">
        <f t="shared" ref="Z353" si="3039">(Y353-Y352)*100</f>
        <v>0</v>
      </c>
      <c r="AA353" s="85">
        <v>18.09</v>
      </c>
      <c r="AB353" s="194">
        <f t="shared" ref="AB353" si="3040">(AA353-AA352)*100</f>
        <v>0</v>
      </c>
      <c r="AC353" s="85">
        <v>18.34</v>
      </c>
      <c r="AD353" s="194">
        <f t="shared" ref="AD353" si="3041">(AC353-AC352)*100</f>
        <v>0</v>
      </c>
      <c r="AE353" s="84">
        <v>23.28</v>
      </c>
      <c r="AF353" s="85">
        <f t="shared" ref="AF353" si="3042">AE353/1.25</f>
        <v>18.624000000000002</v>
      </c>
      <c r="AG353" s="85">
        <f t="shared" ref="AG353" si="3043">SUM(AE353-AE352)</f>
        <v>0</v>
      </c>
      <c r="AH353" s="85">
        <v>22.43</v>
      </c>
      <c r="AI353" s="85">
        <f t="shared" ref="AI353" si="3044">AH353/1.25</f>
        <v>17.943999999999999</v>
      </c>
      <c r="AJ353" s="85">
        <f t="shared" ref="AJ353" si="3045">SUM(AH353-AH352)</f>
        <v>0</v>
      </c>
    </row>
    <row r="354" spans="1:36" ht="13.5" thickBot="1" x14ac:dyDescent="0.25">
      <c r="A354" s="178">
        <v>44134</v>
      </c>
      <c r="B354" s="220">
        <v>13.53</v>
      </c>
      <c r="C354" s="85">
        <f t="shared" ref="C354" si="3046">B354/1.25</f>
        <v>10.824</v>
      </c>
      <c r="D354" s="194">
        <f t="shared" ref="D354" si="3047">(B354-B353)*100</f>
        <v>-15.000000000000036</v>
      </c>
      <c r="E354" s="84">
        <v>14.03</v>
      </c>
      <c r="F354" s="85">
        <f t="shared" ref="F354" si="3048">E354/1.25</f>
        <v>11.224</v>
      </c>
      <c r="G354" s="194">
        <f t="shared" ref="G354" si="3049">(E354-E353)*100</f>
        <v>-15.000000000000036</v>
      </c>
      <c r="H354" s="84">
        <v>14.43</v>
      </c>
      <c r="I354" s="85">
        <f t="shared" ref="I354" si="3050">H354/1.25</f>
        <v>11.544</v>
      </c>
      <c r="J354" s="194">
        <f t="shared" ref="J354" si="3051">(H354-H353)*100</f>
        <v>-15.000000000000036</v>
      </c>
      <c r="K354" s="85">
        <v>13.83</v>
      </c>
      <c r="L354" s="85">
        <f t="shared" ref="L354" si="3052">K354/1.25</f>
        <v>11.064</v>
      </c>
      <c r="M354" s="195">
        <f t="shared" ref="M354" si="3053">(K354-K353)*100</f>
        <v>0</v>
      </c>
      <c r="N354" s="85">
        <v>14.42</v>
      </c>
      <c r="O354" s="85">
        <f t="shared" ref="O354" si="3054">N354/1.25</f>
        <v>11.536</v>
      </c>
      <c r="P354" s="195">
        <f t="shared" ref="P354" si="3055">(N354-N353)*100</f>
        <v>0</v>
      </c>
      <c r="Q354" s="85">
        <v>11.59</v>
      </c>
      <c r="R354" s="85">
        <f t="shared" ref="R354" si="3056">Q354/1.25</f>
        <v>9.2720000000000002</v>
      </c>
      <c r="S354" s="195">
        <f t="shared" ref="S354" si="3057">(Q354-Q353)*100</f>
        <v>-40.000000000000036</v>
      </c>
      <c r="T354" s="85">
        <v>14.42</v>
      </c>
      <c r="U354" s="85">
        <f t="shared" ref="U354" si="3058">T354/1.25</f>
        <v>11.536</v>
      </c>
      <c r="V354" s="195">
        <f t="shared" ref="V354" si="3059">(T354-T353)*100</f>
        <v>0</v>
      </c>
      <c r="W354" s="207">
        <v>17.440000000000001</v>
      </c>
      <c r="X354" s="195">
        <f t="shared" ref="X354" si="3060">(W354-W353)*100</f>
        <v>0</v>
      </c>
      <c r="Y354" s="85">
        <v>17.690000000000001</v>
      </c>
      <c r="Z354" s="194">
        <f t="shared" ref="Z354" si="3061">(Y354-Y353)*100</f>
        <v>0</v>
      </c>
      <c r="AA354" s="85">
        <v>18.09</v>
      </c>
      <c r="AB354" s="194">
        <f t="shared" ref="AB354" si="3062">(AA354-AA353)*100</f>
        <v>0</v>
      </c>
      <c r="AC354" s="85">
        <v>18.34</v>
      </c>
      <c r="AD354" s="194">
        <f t="shared" ref="AD354" si="3063">(AC354-AC353)*100</f>
        <v>0</v>
      </c>
      <c r="AE354" s="84">
        <v>23.28</v>
      </c>
      <c r="AF354" s="85">
        <f t="shared" ref="AF354" si="3064">AE354/1.25</f>
        <v>18.624000000000002</v>
      </c>
      <c r="AG354" s="85">
        <f t="shared" ref="AG354" si="3065">SUM(AE354-AE353)</f>
        <v>0</v>
      </c>
      <c r="AH354" s="85">
        <v>22.43</v>
      </c>
      <c r="AI354" s="85">
        <f t="shared" ref="AI354" si="3066">AH354/1.25</f>
        <v>17.943999999999999</v>
      </c>
      <c r="AJ354" s="85">
        <f t="shared" ref="AJ354" si="3067">SUM(AH354-AH353)</f>
        <v>0</v>
      </c>
    </row>
    <row r="355" spans="1:36" x14ac:dyDescent="0.2">
      <c r="A355" s="178">
        <v>44135</v>
      </c>
      <c r="B355" s="220">
        <v>13.53</v>
      </c>
      <c r="C355" s="85">
        <f t="shared" ref="C355" si="3068">B355/1.25</f>
        <v>10.824</v>
      </c>
      <c r="D355" s="194">
        <f t="shared" ref="D355" si="3069">(B355-B354)*100</f>
        <v>0</v>
      </c>
      <c r="E355" s="84">
        <v>14.03</v>
      </c>
      <c r="F355" s="85">
        <f t="shared" ref="F355" si="3070">E355/1.25</f>
        <v>11.224</v>
      </c>
      <c r="G355" s="194">
        <f t="shared" ref="G355" si="3071">(E355-E354)*100</f>
        <v>0</v>
      </c>
      <c r="H355" s="84">
        <v>14.43</v>
      </c>
      <c r="I355" s="85">
        <f t="shared" ref="I355" si="3072">H355/1.25</f>
        <v>11.544</v>
      </c>
      <c r="J355" s="194">
        <f t="shared" ref="J355" si="3073">(H355-H354)*100</f>
        <v>0</v>
      </c>
      <c r="K355" s="85">
        <v>13.83</v>
      </c>
      <c r="L355" s="85">
        <f t="shared" ref="L355" si="3074">K355/1.25</f>
        <v>11.064</v>
      </c>
      <c r="M355" s="195">
        <f t="shared" ref="M355" si="3075">(K355-K354)*100</f>
        <v>0</v>
      </c>
      <c r="N355" s="85">
        <v>14.42</v>
      </c>
      <c r="O355" s="85">
        <f t="shared" ref="O355" si="3076">N355/1.25</f>
        <v>11.536</v>
      </c>
      <c r="P355" s="195">
        <f t="shared" ref="P355" si="3077">(N355-N354)*100</f>
        <v>0</v>
      </c>
      <c r="Q355" s="85">
        <v>11.59</v>
      </c>
      <c r="R355" s="85">
        <f t="shared" ref="R355" si="3078">Q355/1.25</f>
        <v>9.2720000000000002</v>
      </c>
      <c r="S355" s="195">
        <f t="shared" ref="S355" si="3079">(Q355-Q354)*100</f>
        <v>0</v>
      </c>
      <c r="T355" s="85">
        <v>14.42</v>
      </c>
      <c r="U355" s="85">
        <f t="shared" ref="U355" si="3080">T355/1.25</f>
        <v>11.536</v>
      </c>
      <c r="V355" s="195">
        <f t="shared" ref="V355" si="3081">(T355-T354)*100</f>
        <v>0</v>
      </c>
      <c r="W355" s="207">
        <v>17.440000000000001</v>
      </c>
      <c r="X355" s="195">
        <f t="shared" ref="X355" si="3082">(W355-W354)*100</f>
        <v>0</v>
      </c>
      <c r="Y355" s="85">
        <v>17.690000000000001</v>
      </c>
      <c r="Z355" s="194">
        <f t="shared" ref="Z355" si="3083">(Y355-Y354)*100</f>
        <v>0</v>
      </c>
      <c r="AA355" s="85">
        <v>18.09</v>
      </c>
      <c r="AB355" s="194">
        <f t="shared" ref="AB355" si="3084">(AA355-AA354)*100</f>
        <v>0</v>
      </c>
      <c r="AC355" s="85">
        <v>18.34</v>
      </c>
      <c r="AD355" s="194">
        <f t="shared" ref="AD355" si="3085">(AC355-AC354)*100</f>
        <v>0</v>
      </c>
      <c r="AE355" s="84">
        <v>23.28</v>
      </c>
      <c r="AF355" s="85">
        <f t="shared" ref="AF355" si="3086">AE355/1.25</f>
        <v>18.624000000000002</v>
      </c>
      <c r="AG355" s="85">
        <f t="shared" ref="AG355" si="3087">SUM(AE355-AE354)</f>
        <v>0</v>
      </c>
      <c r="AH355" s="85">
        <v>22.43</v>
      </c>
      <c r="AI355" s="85">
        <f t="shared" ref="AI355" si="3088">AH355/1.25</f>
        <v>17.943999999999999</v>
      </c>
      <c r="AJ355" s="85">
        <f t="shared" ref="AJ355" si="3089">SUM(AH355-AH354)</f>
        <v>0</v>
      </c>
    </row>
    <row r="357" spans="1:36" ht="51.75" thickBot="1" x14ac:dyDescent="0.25">
      <c r="A357" s="214" t="s">
        <v>1</v>
      </c>
      <c r="B357" s="144" t="s">
        <v>2</v>
      </c>
      <c r="C357" s="144" t="s">
        <v>16</v>
      </c>
      <c r="D357" s="87" t="s">
        <v>5</v>
      </c>
      <c r="E357" s="144" t="s">
        <v>3</v>
      </c>
      <c r="F357" s="144" t="s">
        <v>17</v>
      </c>
      <c r="G357" s="87" t="s">
        <v>5</v>
      </c>
      <c r="H357" s="144" t="s">
        <v>4</v>
      </c>
      <c r="I357" s="144" t="s">
        <v>18</v>
      </c>
      <c r="J357" s="87" t="s">
        <v>5</v>
      </c>
      <c r="K357" s="145" t="s">
        <v>6</v>
      </c>
      <c r="L357" s="145" t="s">
        <v>63</v>
      </c>
      <c r="M357" s="88" t="s">
        <v>5</v>
      </c>
      <c r="N357" s="192" t="s">
        <v>91</v>
      </c>
      <c r="O357" s="192" t="s">
        <v>92</v>
      </c>
      <c r="P357" s="193" t="s">
        <v>5</v>
      </c>
      <c r="Q357" s="215" t="s">
        <v>7</v>
      </c>
      <c r="R357" s="215" t="s">
        <v>20</v>
      </c>
      <c r="S357" s="213" t="s">
        <v>5</v>
      </c>
      <c r="T357" s="146" t="s">
        <v>93</v>
      </c>
      <c r="U357" s="146" t="s">
        <v>94</v>
      </c>
      <c r="V357" s="147" t="s">
        <v>5</v>
      </c>
      <c r="W357" s="203" t="s">
        <v>86</v>
      </c>
      <c r="X357" s="149" t="s">
        <v>5</v>
      </c>
      <c r="Y357" s="198" t="s">
        <v>87</v>
      </c>
      <c r="Z357" s="149" t="s">
        <v>5</v>
      </c>
      <c r="AA357" s="148" t="s">
        <v>88</v>
      </c>
      <c r="AB357" s="149" t="s">
        <v>5</v>
      </c>
      <c r="AC357" s="148" t="s">
        <v>89</v>
      </c>
      <c r="AD357" s="149" t="s">
        <v>5</v>
      </c>
      <c r="AE357" s="90" t="s">
        <v>23</v>
      </c>
      <c r="AF357" s="90" t="s">
        <v>24</v>
      </c>
      <c r="AG357" s="91" t="s">
        <v>5</v>
      </c>
      <c r="AH357" s="90" t="s">
        <v>25</v>
      </c>
      <c r="AI357" s="90" t="s">
        <v>26</v>
      </c>
      <c r="AJ357" s="91" t="s">
        <v>5</v>
      </c>
    </row>
    <row r="358" spans="1:36" x14ac:dyDescent="0.2">
      <c r="A358" s="158" t="s">
        <v>70</v>
      </c>
      <c r="B358" s="150">
        <f>AVERAGE(B361:B389)</f>
        <v>13.879999999999999</v>
      </c>
      <c r="C358" s="151">
        <f>AVERAGE(B358/1.25)</f>
        <v>11.103999999999999</v>
      </c>
      <c r="D358" s="151"/>
      <c r="E358" s="151">
        <f>AVERAGE(E361:E389)</f>
        <v>14.379999999999999</v>
      </c>
      <c r="F358" s="151">
        <f>AVERAGE(E358/1.25)</f>
        <v>11.504</v>
      </c>
      <c r="G358" s="151"/>
      <c r="H358" s="151">
        <f>AVERAGE(H361:H389)</f>
        <v>14.779999999999998</v>
      </c>
      <c r="I358" s="151">
        <f>AVERAGE(H358/1.25)</f>
        <v>11.823999999999998</v>
      </c>
      <c r="J358" s="151"/>
      <c r="K358" s="151">
        <f>AVERAGE(K361:K389)</f>
        <v>14.145517241379313</v>
      </c>
      <c r="L358" s="151">
        <f>AVERAGE(K358/1.25)</f>
        <v>11.31641379310345</v>
      </c>
      <c r="M358" s="151"/>
      <c r="N358" s="151">
        <f>AVERAGE(N361:N389)</f>
        <v>14.735517241379306</v>
      </c>
      <c r="O358" s="151">
        <f>AVERAGE(N358/1.25)</f>
        <v>11.788413793103445</v>
      </c>
      <c r="P358" s="151"/>
      <c r="Q358" s="151">
        <f>AVERAGE(Q361:Q389)</f>
        <v>11.494137931034484</v>
      </c>
      <c r="R358" s="151">
        <f>AVERAGE(Q358/1.25)</f>
        <v>9.1953103448275861</v>
      </c>
      <c r="S358" s="151"/>
      <c r="T358" s="151">
        <f>AVERAGE(T361:T389)</f>
        <v>14.804482758620692</v>
      </c>
      <c r="U358" s="151">
        <f>AVERAGE(T358/1.25)</f>
        <v>11.843586206896553</v>
      </c>
      <c r="V358" s="151"/>
      <c r="W358" s="151">
        <f>AVERAGE(W361:W389)</f>
        <v>17.465862068965514</v>
      </c>
      <c r="X358" s="151"/>
      <c r="Y358" s="151">
        <f>AVERAGE(Y361:Y389)</f>
        <v>17.715862068965514</v>
      </c>
      <c r="Z358" s="151"/>
      <c r="AA358" s="151">
        <f>AVERAGE(AA361:AA389)</f>
        <v>18.107241379310338</v>
      </c>
      <c r="AB358" s="151"/>
      <c r="AC358" s="151">
        <f>AVERAGE(AC361:AC389)</f>
        <v>18.357241379310338</v>
      </c>
      <c r="AD358" s="151"/>
      <c r="AE358" s="151">
        <f>AVERAGE(AE361:AE389)</f>
        <v>23.279999999999983</v>
      </c>
      <c r="AF358" s="151">
        <f>AVERAGE(AE358/1.25)</f>
        <v>18.623999999999988</v>
      </c>
      <c r="AG358" s="151"/>
      <c r="AH358" s="151">
        <f>AVERAGE(AH361:AH389)</f>
        <v>22.429999999999993</v>
      </c>
      <c r="AI358" s="151">
        <f>AVERAGE(AH358/1.25)</f>
        <v>17.943999999999996</v>
      </c>
      <c r="AJ358" s="152"/>
    </row>
    <row r="359" spans="1:36" x14ac:dyDescent="0.2">
      <c r="A359" s="159" t="s">
        <v>53</v>
      </c>
      <c r="B359" s="153">
        <f>AVERAGE(B361:B375)</f>
        <v>13.696666666666669</v>
      </c>
      <c r="C359" s="153">
        <f>AVERAGE(C361:C376)</f>
        <v>10.963999999999999</v>
      </c>
      <c r="D359" s="153"/>
      <c r="E359" s="153">
        <f>AVERAGE(E361:E376)</f>
        <v>14.205000000000004</v>
      </c>
      <c r="F359" s="153">
        <f>AVERAGE(F361:F376)</f>
        <v>11.364000000000001</v>
      </c>
      <c r="G359" s="153"/>
      <c r="H359" s="153">
        <f>AVERAGE(H361:H375)</f>
        <v>14.596666666666664</v>
      </c>
      <c r="I359" s="153">
        <f>AVERAGE(I361:I375)</f>
        <v>11.677333333333332</v>
      </c>
      <c r="J359" s="153"/>
      <c r="K359" s="153">
        <f>AVERAGE(K361:K375)</f>
        <v>14.013333333333332</v>
      </c>
      <c r="L359" s="153">
        <f>AVERAGE(L361:L375)</f>
        <v>11.210666666666667</v>
      </c>
      <c r="M359" s="153"/>
      <c r="N359" s="153">
        <f>AVERAGE(N361:N375)</f>
        <v>14.603333333333332</v>
      </c>
      <c r="O359" s="153">
        <f>AVERAGE(O361:O375)</f>
        <v>11.682666666666671</v>
      </c>
      <c r="P359" s="153"/>
      <c r="Q359" s="153">
        <f>AVERAGE(Q361:Q375)</f>
        <v>11.56733333333333</v>
      </c>
      <c r="R359" s="153">
        <f>AVERAGE(R361:R375)</f>
        <v>9.2538666666666689</v>
      </c>
      <c r="S359" s="153"/>
      <c r="T359" s="153">
        <f>AVERAGE(T361:T375)</f>
        <v>14.643333333333329</v>
      </c>
      <c r="U359" s="153">
        <f>AVERAGE(U361:U375)</f>
        <v>11.714666666666668</v>
      </c>
      <c r="V359" s="153"/>
      <c r="W359" s="153">
        <f>AVERAGE(W361:W375)</f>
        <v>17.440000000000001</v>
      </c>
      <c r="X359" s="153"/>
      <c r="Y359" s="153">
        <f>AVERAGE(Y361:Y375)</f>
        <v>17.690000000000001</v>
      </c>
      <c r="Z359" s="153"/>
      <c r="AA359" s="153">
        <f>AVERAGE(AA361:AA375)</f>
        <v>18.09</v>
      </c>
      <c r="AB359" s="153"/>
      <c r="AC359" s="153">
        <f>AVERAGE(AC361:AC375)</f>
        <v>18.339999999999996</v>
      </c>
      <c r="AD359" s="153"/>
      <c r="AE359" s="153">
        <f>AVERAGE(AE361:AE375)</f>
        <v>23.279999999999994</v>
      </c>
      <c r="AF359" s="153">
        <f>AVERAGE(AF361:AF375)</f>
        <v>18.624000000000002</v>
      </c>
      <c r="AG359" s="153"/>
      <c r="AH359" s="153">
        <f>AVERAGE(AH361:AH375)</f>
        <v>22.430000000000003</v>
      </c>
      <c r="AI359" s="153">
        <f>AVERAGE(AI361:AI375)</f>
        <v>17.943999999999996</v>
      </c>
      <c r="AJ359" s="153"/>
    </row>
    <row r="360" spans="1:36" ht="13.5" thickBot="1" x14ac:dyDescent="0.25">
      <c r="A360" s="183" t="s">
        <v>54</v>
      </c>
      <c r="B360" s="162">
        <f>AVERAGE(B376:B389)</f>
        <v>14.076428571428574</v>
      </c>
      <c r="C360" s="162">
        <f>AVERAGE(C376:C389)</f>
        <v>11.261142857142858</v>
      </c>
      <c r="D360" s="162"/>
      <c r="E360" s="162">
        <f>AVERAGE(E376:E389)</f>
        <v>14.576428571428574</v>
      </c>
      <c r="F360" s="162">
        <f>AVERAGE(F376:F389)</f>
        <v>11.66114285714286</v>
      </c>
      <c r="G360" s="162"/>
      <c r="H360" s="162">
        <f>AVERAGE(H376:H389)</f>
        <v>14.976428571428574</v>
      </c>
      <c r="I360" s="162">
        <f>AVERAGE(I376:I389)</f>
        <v>11.981142857142858</v>
      </c>
      <c r="J360" s="162"/>
      <c r="K360" s="162">
        <f>AVERAGE(K376:K389)</f>
        <v>14.287142857142859</v>
      </c>
      <c r="L360" s="162">
        <f>AVERAGE(L376:L389)</f>
        <v>11.429714285714287</v>
      </c>
      <c r="M360" s="162"/>
      <c r="N360" s="162">
        <f>AVERAGE(N376:N389)</f>
        <v>14.877142857142859</v>
      </c>
      <c r="O360" s="162">
        <f>AVERAGE(O376:O389)</f>
        <v>11.901714285714283</v>
      </c>
      <c r="P360" s="162"/>
      <c r="Q360" s="162">
        <f>AVERAGE(Q376:Q389)</f>
        <v>11.415714285714284</v>
      </c>
      <c r="R360" s="162">
        <f>AVERAGE(R376:R389)</f>
        <v>9.1325714285714277</v>
      </c>
      <c r="S360" s="162"/>
      <c r="T360" s="162">
        <f>AVERAGE(T376:T389)</f>
        <v>14.97714285714286</v>
      </c>
      <c r="U360" s="162">
        <f>AVERAGE(U376:U389)</f>
        <v>11.981714285714288</v>
      </c>
      <c r="V360" s="162"/>
      <c r="W360" s="162">
        <f>AVERAGE(W376:W389)</f>
        <v>17.493571428571432</v>
      </c>
      <c r="X360" s="162"/>
      <c r="Y360" s="162">
        <f>AVERAGE(Y376:Y389)</f>
        <v>17.743571428571432</v>
      </c>
      <c r="Z360" s="162"/>
      <c r="AA360" s="162">
        <f>AVERAGE(AA376:AA389)</f>
        <v>18.125714285714285</v>
      </c>
      <c r="AB360" s="162"/>
      <c r="AC360" s="162">
        <f>AVERAGE(AC376:AC389)</f>
        <v>18.375714285714285</v>
      </c>
      <c r="AD360" s="162"/>
      <c r="AE360" s="162">
        <f>AVERAGE(AE376:AE389)</f>
        <v>23.279999999999998</v>
      </c>
      <c r="AF360" s="162">
        <f>AVERAGE(AF376:AF389)</f>
        <v>18.623999999999999</v>
      </c>
      <c r="AG360" s="162"/>
      <c r="AH360" s="162">
        <f>AVERAGE(AH376:AH389)</f>
        <v>22.430000000000003</v>
      </c>
      <c r="AI360" s="162">
        <f>AVERAGE(AI376:AI389)</f>
        <v>17.943999999999996</v>
      </c>
      <c r="AJ360" s="162"/>
    </row>
    <row r="361" spans="1:36" ht="13.5" thickBot="1" x14ac:dyDescent="0.25">
      <c r="A361" s="178">
        <v>44136</v>
      </c>
      <c r="B361" s="220">
        <v>13.53</v>
      </c>
      <c r="C361" s="85">
        <f t="shared" ref="C361" si="3090">B361/1.25</f>
        <v>10.824</v>
      </c>
      <c r="D361" s="194">
        <f>(B361-B355)*100</f>
        <v>0</v>
      </c>
      <c r="E361" s="84">
        <v>14.03</v>
      </c>
      <c r="F361" s="85">
        <f t="shared" ref="F361" si="3091">E361/1.25</f>
        <v>11.224</v>
      </c>
      <c r="G361" s="194">
        <f>(E361-E355)*100</f>
        <v>0</v>
      </c>
      <c r="H361" s="84">
        <v>14.43</v>
      </c>
      <c r="I361" s="85">
        <f t="shared" ref="I361" si="3092">H361/1.25</f>
        <v>11.544</v>
      </c>
      <c r="J361" s="194">
        <f>(H361-H355)*100</f>
        <v>0</v>
      </c>
      <c r="K361" s="85">
        <v>13.83</v>
      </c>
      <c r="L361" s="85">
        <f t="shared" ref="L361" si="3093">K361/1.25</f>
        <v>11.064</v>
      </c>
      <c r="M361" s="195">
        <f>(K361-K355)*100</f>
        <v>0</v>
      </c>
      <c r="N361" s="85">
        <v>14.42</v>
      </c>
      <c r="O361" s="85">
        <f t="shared" ref="O361" si="3094">N361/1.25</f>
        <v>11.536</v>
      </c>
      <c r="P361" s="195">
        <f>(N361-N355)*100</f>
        <v>0</v>
      </c>
      <c r="Q361" s="85">
        <v>11.59</v>
      </c>
      <c r="R361" s="85">
        <f t="shared" ref="R361" si="3095">Q361/1.25</f>
        <v>9.2720000000000002</v>
      </c>
      <c r="S361" s="195">
        <f>(Q361-Q355)*100</f>
        <v>0</v>
      </c>
      <c r="T361" s="85">
        <v>14.42</v>
      </c>
      <c r="U361" s="85">
        <f t="shared" ref="U361" si="3096">T361/1.25</f>
        <v>11.536</v>
      </c>
      <c r="V361" s="195">
        <f>(T361-T355)*100</f>
        <v>0</v>
      </c>
      <c r="W361" s="207">
        <v>17.440000000000001</v>
      </c>
      <c r="X361" s="195">
        <f>(W361-W355)*100</f>
        <v>0</v>
      </c>
      <c r="Y361" s="85">
        <v>17.690000000000001</v>
      </c>
      <c r="Z361" s="194">
        <f>(Y361-Y355)*100</f>
        <v>0</v>
      </c>
      <c r="AA361" s="85">
        <v>18.09</v>
      </c>
      <c r="AB361" s="194">
        <f>(AA361-AA355)*100</f>
        <v>0</v>
      </c>
      <c r="AC361" s="85">
        <v>18.34</v>
      </c>
      <c r="AD361" s="194">
        <f>(AC361-AC355)*100</f>
        <v>0</v>
      </c>
      <c r="AE361" s="84">
        <v>23.28</v>
      </c>
      <c r="AF361" s="85">
        <f t="shared" ref="AF361" si="3097">AE361/1.25</f>
        <v>18.624000000000002</v>
      </c>
      <c r="AG361" s="85">
        <f>SUM(AE361-AE355)</f>
        <v>0</v>
      </c>
      <c r="AH361" s="85">
        <v>22.43</v>
      </c>
      <c r="AI361" s="85">
        <f t="shared" ref="AI361" si="3098">AH361/1.25</f>
        <v>17.943999999999999</v>
      </c>
      <c r="AJ361" s="85">
        <f>SUM(AH361-AH355)</f>
        <v>0</v>
      </c>
    </row>
    <row r="362" spans="1:36" ht="13.5" thickBot="1" x14ac:dyDescent="0.25">
      <c r="A362" s="178">
        <v>44137</v>
      </c>
      <c r="B362" s="220">
        <v>13.53</v>
      </c>
      <c r="C362" s="85">
        <f t="shared" ref="C362" si="3099">B362/1.25</f>
        <v>10.824</v>
      </c>
      <c r="D362" s="194">
        <f>(B362-B361)*100</f>
        <v>0</v>
      </c>
      <c r="E362" s="84">
        <v>14.03</v>
      </c>
      <c r="F362" s="85">
        <f t="shared" ref="F362" si="3100">E362/1.25</f>
        <v>11.224</v>
      </c>
      <c r="G362" s="194">
        <f t="shared" ref="G362" si="3101">(E362-E361)*100</f>
        <v>0</v>
      </c>
      <c r="H362" s="84">
        <v>14.43</v>
      </c>
      <c r="I362" s="85">
        <f t="shared" ref="I362" si="3102">H362/1.25</f>
        <v>11.544</v>
      </c>
      <c r="J362" s="194">
        <f t="shared" ref="J362" si="3103">(H362-H361)*100</f>
        <v>0</v>
      </c>
      <c r="K362" s="85">
        <v>13.83</v>
      </c>
      <c r="L362" s="85">
        <f t="shared" ref="L362" si="3104">K362/1.25</f>
        <v>11.064</v>
      </c>
      <c r="M362" s="195">
        <f t="shared" ref="M362" si="3105">(K362-K361)*100</f>
        <v>0</v>
      </c>
      <c r="N362" s="85">
        <v>14.42</v>
      </c>
      <c r="O362" s="85">
        <f t="shared" ref="O362" si="3106">N362/1.25</f>
        <v>11.536</v>
      </c>
      <c r="P362" s="195">
        <f t="shared" ref="P362" si="3107">(N362-N361)*100</f>
        <v>0</v>
      </c>
      <c r="Q362" s="85">
        <v>12.43</v>
      </c>
      <c r="R362" s="85">
        <f t="shared" ref="R362" si="3108">Q362/1.25</f>
        <v>9.9439999999999991</v>
      </c>
      <c r="S362" s="195">
        <f t="shared" ref="S362" si="3109">(Q362-Q361)*100</f>
        <v>83.999999999999986</v>
      </c>
      <c r="T362" s="85">
        <v>14.42</v>
      </c>
      <c r="U362" s="85">
        <f t="shared" ref="U362" si="3110">T362/1.25</f>
        <v>11.536</v>
      </c>
      <c r="V362" s="195">
        <f t="shared" ref="V362" si="3111">(T362-T361)*100</f>
        <v>0</v>
      </c>
      <c r="W362" s="207">
        <v>17.440000000000001</v>
      </c>
      <c r="X362" s="195">
        <f t="shared" ref="X362" si="3112">(W362-W361)*100</f>
        <v>0</v>
      </c>
      <c r="Y362" s="85">
        <v>17.690000000000001</v>
      </c>
      <c r="Z362" s="194">
        <f t="shared" ref="Z362" si="3113">(Y362-Y361)*100</f>
        <v>0</v>
      </c>
      <c r="AA362" s="85">
        <v>18.09</v>
      </c>
      <c r="AB362" s="194">
        <f t="shared" ref="AB362" si="3114">(AA362-AA361)*100</f>
        <v>0</v>
      </c>
      <c r="AC362" s="85">
        <v>18.34</v>
      </c>
      <c r="AD362" s="194">
        <f t="shared" ref="AD362" si="3115">(AC362-AC361)*100</f>
        <v>0</v>
      </c>
      <c r="AE362" s="84">
        <v>23.28</v>
      </c>
      <c r="AF362" s="85">
        <f t="shared" ref="AF362" si="3116">AE362/1.25</f>
        <v>18.624000000000002</v>
      </c>
      <c r="AG362" s="85">
        <f t="shared" ref="AG362" si="3117">SUM(AE362-AE361)</f>
        <v>0</v>
      </c>
      <c r="AH362" s="85">
        <v>22.43</v>
      </c>
      <c r="AI362" s="85">
        <f t="shared" ref="AI362" si="3118">AH362/1.25</f>
        <v>17.943999999999999</v>
      </c>
      <c r="AJ362" s="85">
        <f t="shared" ref="AJ362" si="3119">SUM(AH362-AH361)</f>
        <v>0</v>
      </c>
    </row>
    <row r="363" spans="1:36" ht="13.5" thickBot="1" x14ac:dyDescent="0.25">
      <c r="A363" s="178">
        <v>44138</v>
      </c>
      <c r="B363" s="220">
        <v>13.63</v>
      </c>
      <c r="C363" s="85">
        <f t="shared" ref="C363" si="3120">B363/1.25</f>
        <v>10.904</v>
      </c>
      <c r="D363" s="194">
        <f>(B363-B362)*100</f>
        <v>10.000000000000142</v>
      </c>
      <c r="E363" s="84">
        <v>14.13</v>
      </c>
      <c r="F363" s="85">
        <f t="shared" ref="F363" si="3121">E363/1.25</f>
        <v>11.304</v>
      </c>
      <c r="G363" s="194">
        <f t="shared" ref="G363" si="3122">(E363-E362)*100</f>
        <v>10.000000000000142</v>
      </c>
      <c r="H363" s="84">
        <v>14.53</v>
      </c>
      <c r="I363" s="85">
        <f t="shared" ref="I363" si="3123">H363/1.25</f>
        <v>11.623999999999999</v>
      </c>
      <c r="J363" s="194">
        <f t="shared" ref="J363" si="3124">(H363-H362)*100</f>
        <v>9.9999999999999645</v>
      </c>
      <c r="K363" s="85">
        <v>13.93</v>
      </c>
      <c r="L363" s="85">
        <f t="shared" ref="L363" si="3125">K363/1.25</f>
        <v>11.144</v>
      </c>
      <c r="M363" s="195">
        <f t="shared" ref="M363" si="3126">(K363-K362)*100</f>
        <v>9.9999999999999645</v>
      </c>
      <c r="N363" s="85">
        <v>14.52</v>
      </c>
      <c r="O363" s="85">
        <f t="shared" ref="O363" si="3127">N363/1.25</f>
        <v>11.616</v>
      </c>
      <c r="P363" s="195">
        <f t="shared" ref="P363" si="3128">(N363-N362)*100</f>
        <v>9.9999999999999645</v>
      </c>
      <c r="Q363" s="85">
        <v>12.03</v>
      </c>
      <c r="R363" s="85">
        <f t="shared" ref="R363" si="3129">Q363/1.25</f>
        <v>9.6239999999999988</v>
      </c>
      <c r="S363" s="195">
        <f t="shared" ref="S363" si="3130">(Q363-Q362)*100</f>
        <v>-40.000000000000036</v>
      </c>
      <c r="T363" s="85">
        <v>14.52</v>
      </c>
      <c r="U363" s="85">
        <f t="shared" ref="U363" si="3131">T363/1.25</f>
        <v>11.616</v>
      </c>
      <c r="V363" s="195">
        <f t="shared" ref="V363" si="3132">(T363-T362)*100</f>
        <v>9.9999999999999645</v>
      </c>
      <c r="W363" s="207">
        <v>17.440000000000001</v>
      </c>
      <c r="X363" s="195">
        <f t="shared" ref="X363" si="3133">(W363-W362)*100</f>
        <v>0</v>
      </c>
      <c r="Y363" s="85">
        <v>17.690000000000001</v>
      </c>
      <c r="Z363" s="194">
        <f t="shared" ref="Z363" si="3134">(Y363-Y362)*100</f>
        <v>0</v>
      </c>
      <c r="AA363" s="85">
        <v>18.09</v>
      </c>
      <c r="AB363" s="194">
        <f t="shared" ref="AB363" si="3135">(AA363-AA362)*100</f>
        <v>0</v>
      </c>
      <c r="AC363" s="85">
        <v>18.34</v>
      </c>
      <c r="AD363" s="194">
        <f t="shared" ref="AD363" si="3136">(AC363-AC362)*100</f>
        <v>0</v>
      </c>
      <c r="AE363" s="84">
        <v>23.28</v>
      </c>
      <c r="AF363" s="85">
        <f t="shared" ref="AF363" si="3137">AE363/1.25</f>
        <v>18.624000000000002</v>
      </c>
      <c r="AG363" s="85">
        <f t="shared" ref="AG363" si="3138">SUM(AE363-AE362)</f>
        <v>0</v>
      </c>
      <c r="AH363" s="85">
        <v>22.43</v>
      </c>
      <c r="AI363" s="85">
        <f t="shared" ref="AI363" si="3139">AH363/1.25</f>
        <v>17.943999999999999</v>
      </c>
      <c r="AJ363" s="85">
        <f t="shared" ref="AJ363" si="3140">SUM(AH363-AH362)</f>
        <v>0</v>
      </c>
    </row>
    <row r="364" spans="1:36" ht="13.5" thickBot="1" x14ac:dyDescent="0.25">
      <c r="A364" s="178">
        <v>44139</v>
      </c>
      <c r="B364" s="220">
        <v>13.63</v>
      </c>
      <c r="C364" s="85">
        <f t="shared" ref="C364:C365" si="3141">B364/1.25</f>
        <v>10.904</v>
      </c>
      <c r="D364" s="194">
        <f t="shared" ref="D364:D365" si="3142">(B364-B363)*100</f>
        <v>0</v>
      </c>
      <c r="E364" s="84">
        <v>14.13</v>
      </c>
      <c r="F364" s="85">
        <f t="shared" ref="F364:F365" si="3143">E364/1.25</f>
        <v>11.304</v>
      </c>
      <c r="G364" s="194">
        <f t="shared" ref="G364:G365" si="3144">(E364-E363)*100</f>
        <v>0</v>
      </c>
      <c r="H364" s="84">
        <v>14.53</v>
      </c>
      <c r="I364" s="85">
        <f t="shared" ref="I364:I365" si="3145">H364/1.25</f>
        <v>11.623999999999999</v>
      </c>
      <c r="J364" s="194">
        <f t="shared" ref="J364:J365" si="3146">(H364-H363)*100</f>
        <v>0</v>
      </c>
      <c r="K364" s="85">
        <v>13.93</v>
      </c>
      <c r="L364" s="85">
        <f t="shared" ref="L364:L365" si="3147">K364/1.25</f>
        <v>11.144</v>
      </c>
      <c r="M364" s="195">
        <f t="shared" ref="M364:M365" si="3148">(K364-K363)*100</f>
        <v>0</v>
      </c>
      <c r="N364" s="85">
        <v>14.52</v>
      </c>
      <c r="O364" s="85">
        <f t="shared" ref="O364:O365" si="3149">N364/1.25</f>
        <v>11.616</v>
      </c>
      <c r="P364" s="195">
        <f t="shared" ref="P364:P365" si="3150">(N364-N363)*100</f>
        <v>0</v>
      </c>
      <c r="Q364" s="85">
        <v>12.03</v>
      </c>
      <c r="R364" s="85">
        <f t="shared" ref="R364:R365" si="3151">Q364/1.25</f>
        <v>9.6239999999999988</v>
      </c>
      <c r="S364" s="195">
        <f t="shared" ref="S364:S365" si="3152">(Q364-Q363)*100</f>
        <v>0</v>
      </c>
      <c r="T364" s="85">
        <v>14.52</v>
      </c>
      <c r="U364" s="85">
        <f t="shared" ref="U364:U365" si="3153">T364/1.25</f>
        <v>11.616</v>
      </c>
      <c r="V364" s="195">
        <f t="shared" ref="V364:V365" si="3154">(T364-T363)*100</f>
        <v>0</v>
      </c>
      <c r="W364" s="207">
        <v>17.440000000000001</v>
      </c>
      <c r="X364" s="195">
        <f t="shared" ref="X364:X365" si="3155">(W364-W363)*100</f>
        <v>0</v>
      </c>
      <c r="Y364" s="85">
        <v>17.690000000000001</v>
      </c>
      <c r="Z364" s="194">
        <f t="shared" ref="Z364:Z365" si="3156">(Y364-Y363)*100</f>
        <v>0</v>
      </c>
      <c r="AA364" s="85">
        <v>18.09</v>
      </c>
      <c r="AB364" s="194">
        <f t="shared" ref="AB364:AB365" si="3157">(AA364-AA363)*100</f>
        <v>0</v>
      </c>
      <c r="AC364" s="85">
        <v>18.34</v>
      </c>
      <c r="AD364" s="194">
        <f t="shared" ref="AD364:AD365" si="3158">(AC364-AC363)*100</f>
        <v>0</v>
      </c>
      <c r="AE364" s="84">
        <v>23.28</v>
      </c>
      <c r="AF364" s="85">
        <f t="shared" ref="AF364:AF365" si="3159">AE364/1.25</f>
        <v>18.624000000000002</v>
      </c>
      <c r="AG364" s="85">
        <f t="shared" ref="AG364:AG365" si="3160">SUM(AE364-AE363)</f>
        <v>0</v>
      </c>
      <c r="AH364" s="85">
        <v>22.43</v>
      </c>
      <c r="AI364" s="85">
        <f t="shared" ref="AI364:AI365" si="3161">AH364/1.25</f>
        <v>17.943999999999999</v>
      </c>
      <c r="AJ364" s="85">
        <f t="shared" ref="AJ364:AJ365" si="3162">SUM(AH364-AH363)</f>
        <v>0</v>
      </c>
    </row>
    <row r="365" spans="1:36" ht="13.5" thickBot="1" x14ac:dyDescent="0.25">
      <c r="A365" s="178">
        <v>44140</v>
      </c>
      <c r="B365" s="220">
        <v>13.73</v>
      </c>
      <c r="C365" s="85">
        <f t="shared" si="3141"/>
        <v>10.984</v>
      </c>
      <c r="D365" s="194">
        <f t="shared" si="3142"/>
        <v>9.9999999999999645</v>
      </c>
      <c r="E365" s="84">
        <v>14.23</v>
      </c>
      <c r="F365" s="85">
        <f t="shared" si="3143"/>
        <v>11.384</v>
      </c>
      <c r="G365" s="194">
        <f t="shared" si="3144"/>
        <v>9.9999999999999645</v>
      </c>
      <c r="H365" s="84">
        <v>14.63</v>
      </c>
      <c r="I365" s="85">
        <f t="shared" si="3145"/>
        <v>11.704000000000001</v>
      </c>
      <c r="J365" s="194">
        <f t="shared" si="3146"/>
        <v>10.000000000000142</v>
      </c>
      <c r="K365" s="85">
        <v>14.08</v>
      </c>
      <c r="L365" s="85">
        <f t="shared" si="3147"/>
        <v>11.263999999999999</v>
      </c>
      <c r="M365" s="195">
        <f t="shared" si="3148"/>
        <v>15.000000000000036</v>
      </c>
      <c r="N365" s="85">
        <v>14.67</v>
      </c>
      <c r="O365" s="85">
        <f t="shared" si="3149"/>
        <v>11.736000000000001</v>
      </c>
      <c r="P365" s="195">
        <f t="shared" si="3150"/>
        <v>15.000000000000036</v>
      </c>
      <c r="Q365" s="85">
        <v>11.63</v>
      </c>
      <c r="R365" s="85">
        <f t="shared" si="3151"/>
        <v>9.3040000000000003</v>
      </c>
      <c r="S365" s="195">
        <f t="shared" si="3152"/>
        <v>-39.999999999999858</v>
      </c>
      <c r="T365" s="85">
        <v>14.67</v>
      </c>
      <c r="U365" s="85">
        <f t="shared" si="3153"/>
        <v>11.736000000000001</v>
      </c>
      <c r="V365" s="195">
        <f t="shared" si="3154"/>
        <v>15.000000000000036</v>
      </c>
      <c r="W365" s="207">
        <v>17.440000000000001</v>
      </c>
      <c r="X365" s="195">
        <f t="shared" si="3155"/>
        <v>0</v>
      </c>
      <c r="Y365" s="85">
        <v>17.690000000000001</v>
      </c>
      <c r="Z365" s="194">
        <f t="shared" si="3156"/>
        <v>0</v>
      </c>
      <c r="AA365" s="85">
        <v>18.09</v>
      </c>
      <c r="AB365" s="194">
        <f t="shared" si="3157"/>
        <v>0</v>
      </c>
      <c r="AC365" s="85">
        <v>18.34</v>
      </c>
      <c r="AD365" s="194">
        <f t="shared" si="3158"/>
        <v>0</v>
      </c>
      <c r="AE365" s="84">
        <v>23.28</v>
      </c>
      <c r="AF365" s="85">
        <f t="shared" si="3159"/>
        <v>18.624000000000002</v>
      </c>
      <c r="AG365" s="85">
        <f t="shared" si="3160"/>
        <v>0</v>
      </c>
      <c r="AH365" s="85">
        <v>22.43</v>
      </c>
      <c r="AI365" s="85">
        <f t="shared" si="3161"/>
        <v>17.943999999999999</v>
      </c>
      <c r="AJ365" s="85">
        <f t="shared" si="3162"/>
        <v>0</v>
      </c>
    </row>
    <row r="366" spans="1:36" ht="13.5" thickBot="1" x14ac:dyDescent="0.25">
      <c r="A366" s="178">
        <v>44141</v>
      </c>
      <c r="B366" s="220">
        <v>13.63</v>
      </c>
      <c r="C366" s="85">
        <f t="shared" ref="C366" si="3163">B366/1.25</f>
        <v>10.904</v>
      </c>
      <c r="D366" s="194">
        <f t="shared" ref="D366" si="3164">(B366-B365)*100</f>
        <v>-9.9999999999999645</v>
      </c>
      <c r="E366" s="84">
        <v>14.13</v>
      </c>
      <c r="F366" s="85">
        <f t="shared" ref="F366" si="3165">E366/1.25</f>
        <v>11.304</v>
      </c>
      <c r="G366" s="194">
        <f t="shared" ref="G366" si="3166">(E366-E365)*100</f>
        <v>-9.9999999999999645</v>
      </c>
      <c r="H366" s="84">
        <v>14.53</v>
      </c>
      <c r="I366" s="85">
        <f t="shared" ref="I366" si="3167">H366/1.25</f>
        <v>11.623999999999999</v>
      </c>
      <c r="J366" s="194">
        <f t="shared" ref="J366" si="3168">(H366-H365)*100</f>
        <v>-10.000000000000142</v>
      </c>
      <c r="K366" s="85">
        <v>13.98</v>
      </c>
      <c r="L366" s="85">
        <f t="shared" ref="L366" si="3169">K366/1.25</f>
        <v>11.184000000000001</v>
      </c>
      <c r="M366" s="195">
        <f t="shared" ref="M366" si="3170">(K366-K365)*100</f>
        <v>-9.9999999999999645</v>
      </c>
      <c r="N366" s="85">
        <v>14.57</v>
      </c>
      <c r="O366" s="85">
        <f t="shared" ref="O366" si="3171">N366/1.25</f>
        <v>11.656000000000001</v>
      </c>
      <c r="P366" s="195">
        <f t="shared" ref="P366" si="3172">(N366-N365)*100</f>
        <v>-9.9999999999999645</v>
      </c>
      <c r="Q366" s="85">
        <v>11.38</v>
      </c>
      <c r="R366" s="85">
        <f t="shared" ref="R366" si="3173">Q366/1.25</f>
        <v>9.104000000000001</v>
      </c>
      <c r="S366" s="195">
        <f t="shared" ref="S366" si="3174">(Q366-Q365)*100</f>
        <v>-25</v>
      </c>
      <c r="T366" s="85">
        <v>14.57</v>
      </c>
      <c r="U366" s="85">
        <f t="shared" ref="U366" si="3175">T366/1.25</f>
        <v>11.656000000000001</v>
      </c>
      <c r="V366" s="195">
        <f t="shared" ref="V366" si="3176">(T366-T365)*100</f>
        <v>-9.9999999999999645</v>
      </c>
      <c r="W366" s="207">
        <v>17.440000000000001</v>
      </c>
      <c r="X366" s="195">
        <f t="shared" ref="X366" si="3177">(W366-W365)*100</f>
        <v>0</v>
      </c>
      <c r="Y366" s="85">
        <v>17.690000000000001</v>
      </c>
      <c r="Z366" s="194">
        <f t="shared" ref="Z366" si="3178">(Y366-Y365)*100</f>
        <v>0</v>
      </c>
      <c r="AA366" s="85">
        <v>18.09</v>
      </c>
      <c r="AB366" s="194">
        <f t="shared" ref="AB366" si="3179">(AA366-AA365)*100</f>
        <v>0</v>
      </c>
      <c r="AC366" s="85">
        <v>18.34</v>
      </c>
      <c r="AD366" s="194">
        <f t="shared" ref="AD366" si="3180">(AC366-AC365)*100</f>
        <v>0</v>
      </c>
      <c r="AE366" s="84">
        <v>23.28</v>
      </c>
      <c r="AF366" s="85">
        <f t="shared" ref="AF366" si="3181">AE366/1.25</f>
        <v>18.624000000000002</v>
      </c>
      <c r="AG366" s="85">
        <f t="shared" ref="AG366" si="3182">SUM(AE366-AE365)</f>
        <v>0</v>
      </c>
      <c r="AH366" s="85">
        <v>22.43</v>
      </c>
      <c r="AI366" s="85">
        <f t="shared" ref="AI366" si="3183">AH366/1.25</f>
        <v>17.943999999999999</v>
      </c>
      <c r="AJ366" s="85">
        <f t="shared" ref="AJ366" si="3184">SUM(AH366-AH365)</f>
        <v>0</v>
      </c>
    </row>
    <row r="367" spans="1:36" ht="13.5" thickBot="1" x14ac:dyDescent="0.25">
      <c r="A367" s="178">
        <v>44142</v>
      </c>
      <c r="B367" s="220">
        <v>13.63</v>
      </c>
      <c r="C367" s="85">
        <f t="shared" ref="C367:C369" si="3185">B367/1.25</f>
        <v>10.904</v>
      </c>
      <c r="D367" s="194">
        <f t="shared" ref="D367:D369" si="3186">(B367-B366)*100</f>
        <v>0</v>
      </c>
      <c r="E367" s="84">
        <v>14.13</v>
      </c>
      <c r="F367" s="85">
        <f t="shared" ref="F367:F369" si="3187">E367/1.25</f>
        <v>11.304</v>
      </c>
      <c r="G367" s="194">
        <f t="shared" ref="G367:G369" si="3188">(E367-E366)*100</f>
        <v>0</v>
      </c>
      <c r="H367" s="84">
        <v>14.53</v>
      </c>
      <c r="I367" s="85">
        <f t="shared" ref="I367:I369" si="3189">H367/1.25</f>
        <v>11.623999999999999</v>
      </c>
      <c r="J367" s="194">
        <f t="shared" ref="J367:J369" si="3190">(H367-H366)*100</f>
        <v>0</v>
      </c>
      <c r="K367" s="85">
        <v>13.98</v>
      </c>
      <c r="L367" s="85">
        <f t="shared" ref="L367:L369" si="3191">K367/1.25</f>
        <v>11.184000000000001</v>
      </c>
      <c r="M367" s="195">
        <f t="shared" ref="M367:M369" si="3192">(K367-K366)*100</f>
        <v>0</v>
      </c>
      <c r="N367" s="85">
        <v>14.57</v>
      </c>
      <c r="O367" s="85">
        <f t="shared" ref="O367:O369" si="3193">N367/1.25</f>
        <v>11.656000000000001</v>
      </c>
      <c r="P367" s="195">
        <f t="shared" ref="P367:P369" si="3194">(N367-N366)*100</f>
        <v>0</v>
      </c>
      <c r="Q367" s="85">
        <v>11.38</v>
      </c>
      <c r="R367" s="85">
        <f t="shared" ref="R367:R369" si="3195">Q367/1.25</f>
        <v>9.104000000000001</v>
      </c>
      <c r="S367" s="195">
        <f t="shared" ref="S367:S369" si="3196">(Q367-Q366)*100</f>
        <v>0</v>
      </c>
      <c r="T367" s="85">
        <v>14.57</v>
      </c>
      <c r="U367" s="85">
        <f t="shared" ref="U367:U369" si="3197">T367/1.25</f>
        <v>11.656000000000001</v>
      </c>
      <c r="V367" s="195">
        <f t="shared" ref="V367:V369" si="3198">(T367-T366)*100</f>
        <v>0</v>
      </c>
      <c r="W367" s="207">
        <v>17.440000000000001</v>
      </c>
      <c r="X367" s="195">
        <f t="shared" ref="X367:X369" si="3199">(W367-W366)*100</f>
        <v>0</v>
      </c>
      <c r="Y367" s="85">
        <v>17.690000000000001</v>
      </c>
      <c r="Z367" s="194">
        <f t="shared" ref="Z367:Z369" si="3200">(Y367-Y366)*100</f>
        <v>0</v>
      </c>
      <c r="AA367" s="85">
        <v>18.09</v>
      </c>
      <c r="AB367" s="194">
        <f t="shared" ref="AB367:AB369" si="3201">(AA367-AA366)*100</f>
        <v>0</v>
      </c>
      <c r="AC367" s="85">
        <v>18.34</v>
      </c>
      <c r="AD367" s="194">
        <f t="shared" ref="AD367:AD369" si="3202">(AC367-AC366)*100</f>
        <v>0</v>
      </c>
      <c r="AE367" s="84">
        <v>23.28</v>
      </c>
      <c r="AF367" s="85">
        <f t="shared" ref="AF367:AF369" si="3203">AE367/1.25</f>
        <v>18.624000000000002</v>
      </c>
      <c r="AG367" s="85">
        <f t="shared" ref="AG367:AG369" si="3204">SUM(AE367-AE366)</f>
        <v>0</v>
      </c>
      <c r="AH367" s="85">
        <v>22.43</v>
      </c>
      <c r="AI367" s="85">
        <f t="shared" ref="AI367:AI369" si="3205">AH367/1.25</f>
        <v>17.943999999999999</v>
      </c>
      <c r="AJ367" s="85">
        <f t="shared" ref="AJ367:AJ369" si="3206">SUM(AH367-AH366)</f>
        <v>0</v>
      </c>
    </row>
    <row r="368" spans="1:36" ht="13.5" thickBot="1" x14ac:dyDescent="0.25">
      <c r="A368" s="178">
        <v>44143</v>
      </c>
      <c r="B368" s="220">
        <v>13.63</v>
      </c>
      <c r="C368" s="85">
        <f t="shared" si="3185"/>
        <v>10.904</v>
      </c>
      <c r="D368" s="194">
        <f t="shared" si="3186"/>
        <v>0</v>
      </c>
      <c r="E368" s="84">
        <v>14.13</v>
      </c>
      <c r="F368" s="85">
        <f t="shared" si="3187"/>
        <v>11.304</v>
      </c>
      <c r="G368" s="194">
        <f t="shared" si="3188"/>
        <v>0</v>
      </c>
      <c r="H368" s="84">
        <v>14.53</v>
      </c>
      <c r="I368" s="85">
        <f t="shared" si="3189"/>
        <v>11.623999999999999</v>
      </c>
      <c r="J368" s="194">
        <f t="shared" si="3190"/>
        <v>0</v>
      </c>
      <c r="K368" s="85">
        <v>13.98</v>
      </c>
      <c r="L368" s="85">
        <f t="shared" si="3191"/>
        <v>11.184000000000001</v>
      </c>
      <c r="M368" s="195">
        <f t="shared" si="3192"/>
        <v>0</v>
      </c>
      <c r="N368" s="85">
        <v>14.57</v>
      </c>
      <c r="O368" s="85">
        <f t="shared" si="3193"/>
        <v>11.656000000000001</v>
      </c>
      <c r="P368" s="195">
        <f t="shared" si="3194"/>
        <v>0</v>
      </c>
      <c r="Q368" s="85">
        <v>11.38</v>
      </c>
      <c r="R368" s="85">
        <f t="shared" si="3195"/>
        <v>9.104000000000001</v>
      </c>
      <c r="S368" s="195">
        <f t="shared" si="3196"/>
        <v>0</v>
      </c>
      <c r="T368" s="85">
        <v>14.57</v>
      </c>
      <c r="U368" s="85">
        <f t="shared" si="3197"/>
        <v>11.656000000000001</v>
      </c>
      <c r="V368" s="195">
        <f t="shared" si="3198"/>
        <v>0</v>
      </c>
      <c r="W368" s="207">
        <v>17.440000000000001</v>
      </c>
      <c r="X368" s="195">
        <f t="shared" si="3199"/>
        <v>0</v>
      </c>
      <c r="Y368" s="85">
        <v>17.690000000000001</v>
      </c>
      <c r="Z368" s="194">
        <f t="shared" si="3200"/>
        <v>0</v>
      </c>
      <c r="AA368" s="85">
        <v>18.09</v>
      </c>
      <c r="AB368" s="194">
        <f t="shared" si="3201"/>
        <v>0</v>
      </c>
      <c r="AC368" s="85">
        <v>18.34</v>
      </c>
      <c r="AD368" s="194">
        <f t="shared" si="3202"/>
        <v>0</v>
      </c>
      <c r="AE368" s="84">
        <v>23.28</v>
      </c>
      <c r="AF368" s="85">
        <f t="shared" si="3203"/>
        <v>18.624000000000002</v>
      </c>
      <c r="AG368" s="85">
        <f t="shared" si="3204"/>
        <v>0</v>
      </c>
      <c r="AH368" s="85">
        <v>22.43</v>
      </c>
      <c r="AI368" s="85">
        <f t="shared" si="3205"/>
        <v>17.943999999999999</v>
      </c>
      <c r="AJ368" s="85">
        <f t="shared" si="3206"/>
        <v>0</v>
      </c>
    </row>
    <row r="369" spans="1:36" ht="13.5" thickBot="1" x14ac:dyDescent="0.25">
      <c r="A369" s="178">
        <v>44144</v>
      </c>
      <c r="B369" s="220">
        <v>13.53</v>
      </c>
      <c r="C369" s="85">
        <f t="shared" si="3185"/>
        <v>10.824</v>
      </c>
      <c r="D369" s="194">
        <f t="shared" si="3186"/>
        <v>-10.000000000000142</v>
      </c>
      <c r="E369" s="84">
        <v>14.03</v>
      </c>
      <c r="F369" s="85">
        <f t="shared" si="3187"/>
        <v>11.224</v>
      </c>
      <c r="G369" s="194">
        <f t="shared" si="3188"/>
        <v>-10.000000000000142</v>
      </c>
      <c r="H369" s="84">
        <v>14.43</v>
      </c>
      <c r="I369" s="85">
        <f t="shared" si="3189"/>
        <v>11.544</v>
      </c>
      <c r="J369" s="194">
        <f t="shared" si="3190"/>
        <v>-9.9999999999999645</v>
      </c>
      <c r="K369" s="85">
        <v>13.88</v>
      </c>
      <c r="L369" s="85">
        <f t="shared" si="3191"/>
        <v>11.104000000000001</v>
      </c>
      <c r="M369" s="195">
        <f t="shared" si="3192"/>
        <v>-9.9999999999999645</v>
      </c>
      <c r="N369" s="85">
        <v>14.47</v>
      </c>
      <c r="O369" s="85">
        <f t="shared" si="3193"/>
        <v>11.576000000000001</v>
      </c>
      <c r="P369" s="195">
        <f t="shared" si="3194"/>
        <v>-9.9999999999999645</v>
      </c>
      <c r="Q369" s="85">
        <v>11.38</v>
      </c>
      <c r="R369" s="85">
        <f t="shared" si="3195"/>
        <v>9.104000000000001</v>
      </c>
      <c r="S369" s="195">
        <f t="shared" si="3196"/>
        <v>0</v>
      </c>
      <c r="T369" s="85">
        <v>14.47</v>
      </c>
      <c r="U369" s="85">
        <f t="shared" si="3197"/>
        <v>11.576000000000001</v>
      </c>
      <c r="V369" s="195">
        <f t="shared" si="3198"/>
        <v>-9.9999999999999645</v>
      </c>
      <c r="W369" s="207">
        <v>17.440000000000001</v>
      </c>
      <c r="X369" s="195">
        <f t="shared" si="3199"/>
        <v>0</v>
      </c>
      <c r="Y369" s="85">
        <v>17.690000000000001</v>
      </c>
      <c r="Z369" s="194">
        <f t="shared" si="3200"/>
        <v>0</v>
      </c>
      <c r="AA369" s="85">
        <v>18.09</v>
      </c>
      <c r="AB369" s="194">
        <f t="shared" si="3201"/>
        <v>0</v>
      </c>
      <c r="AC369" s="85">
        <v>18.34</v>
      </c>
      <c r="AD369" s="194">
        <f t="shared" si="3202"/>
        <v>0</v>
      </c>
      <c r="AE369" s="84">
        <v>23.28</v>
      </c>
      <c r="AF369" s="85">
        <f t="shared" si="3203"/>
        <v>18.624000000000002</v>
      </c>
      <c r="AG369" s="85">
        <f t="shared" si="3204"/>
        <v>0</v>
      </c>
      <c r="AH369" s="85">
        <v>22.43</v>
      </c>
      <c r="AI369" s="85">
        <f t="shared" si="3205"/>
        <v>17.943999999999999</v>
      </c>
      <c r="AJ369" s="85">
        <f t="shared" si="3206"/>
        <v>0</v>
      </c>
    </row>
    <row r="370" spans="1:36" ht="13.5" thickBot="1" x14ac:dyDescent="0.25">
      <c r="A370" s="178">
        <v>44145</v>
      </c>
      <c r="B370" s="220">
        <v>13.73</v>
      </c>
      <c r="C370" s="85">
        <f t="shared" ref="C370" si="3207">B370/1.25</f>
        <v>10.984</v>
      </c>
      <c r="D370" s="194">
        <f t="shared" ref="D370" si="3208">(B370-B369)*100</f>
        <v>20.000000000000107</v>
      </c>
      <c r="E370" s="84">
        <v>14.23</v>
      </c>
      <c r="F370" s="85">
        <f t="shared" ref="F370" si="3209">E370/1.25</f>
        <v>11.384</v>
      </c>
      <c r="G370" s="194">
        <f t="shared" ref="G370" si="3210">(E370-E369)*100</f>
        <v>20.000000000000107</v>
      </c>
      <c r="H370" s="84">
        <v>14.63</v>
      </c>
      <c r="I370" s="85">
        <f t="shared" ref="I370" si="3211">H370/1.25</f>
        <v>11.704000000000001</v>
      </c>
      <c r="J370" s="194">
        <f t="shared" ref="J370" si="3212">(H370-H369)*100</f>
        <v>20.000000000000107</v>
      </c>
      <c r="K370" s="85">
        <v>14.03</v>
      </c>
      <c r="L370" s="85">
        <f t="shared" ref="L370" si="3213">K370/1.25</f>
        <v>11.224</v>
      </c>
      <c r="M370" s="195">
        <f t="shared" ref="M370" si="3214">(K370-K369)*100</f>
        <v>14.999999999999858</v>
      </c>
      <c r="N370" s="85">
        <v>14.62</v>
      </c>
      <c r="O370" s="85">
        <f t="shared" ref="O370" si="3215">N370/1.25</f>
        <v>11.696</v>
      </c>
      <c r="P370" s="195">
        <f t="shared" ref="P370" si="3216">(N370-N369)*100</f>
        <v>14.999999999999858</v>
      </c>
      <c r="Q370" s="85">
        <v>11.38</v>
      </c>
      <c r="R370" s="85">
        <f t="shared" ref="R370" si="3217">Q370/1.25</f>
        <v>9.104000000000001</v>
      </c>
      <c r="S370" s="195">
        <f t="shared" ref="S370" si="3218">(Q370-Q369)*100</f>
        <v>0</v>
      </c>
      <c r="T370" s="85">
        <v>14.72</v>
      </c>
      <c r="U370" s="85">
        <f t="shared" ref="U370" si="3219">T370/1.25</f>
        <v>11.776</v>
      </c>
      <c r="V370" s="195">
        <f t="shared" ref="V370" si="3220">(T370-T369)*100</f>
        <v>25</v>
      </c>
      <c r="W370" s="207">
        <v>17.440000000000001</v>
      </c>
      <c r="X370" s="195">
        <f t="shared" ref="X370" si="3221">(W370-W369)*100</f>
        <v>0</v>
      </c>
      <c r="Y370" s="85">
        <v>17.690000000000001</v>
      </c>
      <c r="Z370" s="194">
        <f t="shared" ref="Z370" si="3222">(Y370-Y369)*100</f>
        <v>0</v>
      </c>
      <c r="AA370" s="85">
        <v>18.09</v>
      </c>
      <c r="AB370" s="194">
        <f t="shared" ref="AB370" si="3223">(AA370-AA369)*100</f>
        <v>0</v>
      </c>
      <c r="AC370" s="85">
        <v>18.34</v>
      </c>
      <c r="AD370" s="194">
        <f t="shared" ref="AD370" si="3224">(AC370-AC369)*100</f>
        <v>0</v>
      </c>
      <c r="AE370" s="84">
        <v>23.28</v>
      </c>
      <c r="AF370" s="85">
        <f t="shared" ref="AF370" si="3225">AE370/1.25</f>
        <v>18.624000000000002</v>
      </c>
      <c r="AG370" s="85">
        <f t="shared" ref="AG370" si="3226">SUM(AE370-AE369)</f>
        <v>0</v>
      </c>
      <c r="AH370" s="85">
        <v>22.43</v>
      </c>
      <c r="AI370" s="85">
        <f t="shared" ref="AI370" si="3227">AH370/1.25</f>
        <v>17.943999999999999</v>
      </c>
      <c r="AJ370" s="85">
        <f t="shared" ref="AJ370" si="3228">SUM(AH370-AH369)</f>
        <v>0</v>
      </c>
    </row>
    <row r="371" spans="1:36" ht="13.5" thickBot="1" x14ac:dyDescent="0.25">
      <c r="A371" s="178">
        <v>44146</v>
      </c>
      <c r="B371" s="220">
        <v>13.83</v>
      </c>
      <c r="C371" s="85">
        <f t="shared" ref="C371" si="3229">B371/1.25</f>
        <v>11.064</v>
      </c>
      <c r="D371" s="194">
        <f t="shared" ref="D371" si="3230">(B371-B370)*100</f>
        <v>9.9999999999999645</v>
      </c>
      <c r="E371" s="84">
        <v>14.33</v>
      </c>
      <c r="F371" s="85">
        <f t="shared" ref="F371" si="3231">E371/1.25</f>
        <v>11.464</v>
      </c>
      <c r="G371" s="194">
        <f t="shared" ref="G371" si="3232">(E371-E370)*100</f>
        <v>9.9999999999999645</v>
      </c>
      <c r="H371" s="84">
        <v>14.73</v>
      </c>
      <c r="I371" s="85">
        <f t="shared" ref="I371" si="3233">H371/1.25</f>
        <v>11.784000000000001</v>
      </c>
      <c r="J371" s="194">
        <f t="shared" ref="J371" si="3234">(H371-H370)*100</f>
        <v>9.9999999999999645</v>
      </c>
      <c r="K371" s="85">
        <v>14.13</v>
      </c>
      <c r="L371" s="85">
        <f t="shared" ref="L371" si="3235">K371/1.25</f>
        <v>11.304</v>
      </c>
      <c r="M371" s="195">
        <f t="shared" ref="M371" si="3236">(K371-K370)*100</f>
        <v>10.000000000000142</v>
      </c>
      <c r="N371" s="85">
        <v>14.72</v>
      </c>
      <c r="O371" s="85">
        <f t="shared" ref="O371" si="3237">N371/1.25</f>
        <v>11.776</v>
      </c>
      <c r="P371" s="195">
        <f t="shared" ref="P371" si="3238">(N371-N370)*100</f>
        <v>10.000000000000142</v>
      </c>
      <c r="Q371" s="85">
        <v>11.38</v>
      </c>
      <c r="R371" s="85">
        <f t="shared" ref="R371" si="3239">Q371/1.25</f>
        <v>9.104000000000001</v>
      </c>
      <c r="S371" s="195">
        <f t="shared" ref="S371" si="3240">(Q371-Q370)*100</f>
        <v>0</v>
      </c>
      <c r="T371" s="85">
        <v>14.82</v>
      </c>
      <c r="U371" s="85">
        <f t="shared" ref="U371" si="3241">T371/1.25</f>
        <v>11.856</v>
      </c>
      <c r="V371" s="195">
        <f t="shared" ref="V371" si="3242">(T371-T370)*100</f>
        <v>9.9999999999999645</v>
      </c>
      <c r="W371" s="207">
        <v>17.440000000000001</v>
      </c>
      <c r="X371" s="195">
        <f t="shared" ref="X371" si="3243">(W371-W370)*100</f>
        <v>0</v>
      </c>
      <c r="Y371" s="85">
        <v>17.690000000000001</v>
      </c>
      <c r="Z371" s="194">
        <f t="shared" ref="Z371" si="3244">(Y371-Y370)*100</f>
        <v>0</v>
      </c>
      <c r="AA371" s="85">
        <v>18.09</v>
      </c>
      <c r="AB371" s="194">
        <f t="shared" ref="AB371" si="3245">(AA371-AA370)*100</f>
        <v>0</v>
      </c>
      <c r="AC371" s="85">
        <v>18.34</v>
      </c>
      <c r="AD371" s="194">
        <f t="shared" ref="AD371" si="3246">(AC371-AC370)*100</f>
        <v>0</v>
      </c>
      <c r="AE371" s="84">
        <v>23.28</v>
      </c>
      <c r="AF371" s="85">
        <f t="shared" ref="AF371" si="3247">AE371/1.25</f>
        <v>18.624000000000002</v>
      </c>
      <c r="AG371" s="85">
        <f t="shared" ref="AG371" si="3248">SUM(AE371-AE370)</f>
        <v>0</v>
      </c>
      <c r="AH371" s="85">
        <v>22.43</v>
      </c>
      <c r="AI371" s="85">
        <f t="shared" ref="AI371" si="3249">AH371/1.25</f>
        <v>17.943999999999999</v>
      </c>
      <c r="AJ371" s="85">
        <f t="shared" ref="AJ371" si="3250">SUM(AH371-AH370)</f>
        <v>0</v>
      </c>
    </row>
    <row r="372" spans="1:36" ht="13.5" thickBot="1" x14ac:dyDescent="0.25">
      <c r="A372" s="178">
        <v>44147</v>
      </c>
      <c r="B372" s="220">
        <v>13.93</v>
      </c>
      <c r="C372" s="85">
        <f t="shared" ref="C372" si="3251">B372/1.25</f>
        <v>11.144</v>
      </c>
      <c r="D372" s="194">
        <f t="shared" ref="D372" si="3252">(B372-B371)*100</f>
        <v>9.9999999999999645</v>
      </c>
      <c r="E372" s="84">
        <v>14.43</v>
      </c>
      <c r="F372" s="85">
        <f t="shared" ref="F372" si="3253">E372/1.25</f>
        <v>11.544</v>
      </c>
      <c r="G372" s="194">
        <f t="shared" ref="G372" si="3254">(E372-E371)*100</f>
        <v>9.9999999999999645</v>
      </c>
      <c r="H372" s="84">
        <v>14.83</v>
      </c>
      <c r="I372" s="85">
        <f t="shared" ref="I372" si="3255">H372/1.25</f>
        <v>11.864000000000001</v>
      </c>
      <c r="J372" s="194">
        <f t="shared" ref="J372" si="3256">(H372-H371)*100</f>
        <v>9.9999999999999645</v>
      </c>
      <c r="K372" s="85">
        <v>14.23</v>
      </c>
      <c r="L372" s="85">
        <f t="shared" ref="L372" si="3257">K372/1.25</f>
        <v>11.384</v>
      </c>
      <c r="M372" s="195">
        <f t="shared" ref="M372" si="3258">(K372-K371)*100</f>
        <v>9.9999999999999645</v>
      </c>
      <c r="N372" s="85">
        <v>14.82</v>
      </c>
      <c r="O372" s="85">
        <f t="shared" ref="O372" si="3259">N372/1.25</f>
        <v>11.856</v>
      </c>
      <c r="P372" s="195">
        <f t="shared" ref="P372" si="3260">(N372-N371)*100</f>
        <v>9.9999999999999645</v>
      </c>
      <c r="Q372" s="85">
        <v>11.38</v>
      </c>
      <c r="R372" s="85">
        <f t="shared" ref="R372" si="3261">Q372/1.25</f>
        <v>9.104000000000001</v>
      </c>
      <c r="S372" s="195">
        <f t="shared" ref="S372" si="3262">(Q372-Q371)*100</f>
        <v>0</v>
      </c>
      <c r="T372" s="85">
        <v>14.92</v>
      </c>
      <c r="U372" s="85">
        <f t="shared" ref="U372" si="3263">T372/1.25</f>
        <v>11.936</v>
      </c>
      <c r="V372" s="195">
        <f t="shared" ref="V372" si="3264">(T372-T371)*100</f>
        <v>9.9999999999999645</v>
      </c>
      <c r="W372" s="207">
        <v>17.440000000000001</v>
      </c>
      <c r="X372" s="195">
        <f t="shared" ref="X372" si="3265">(W372-W371)*100</f>
        <v>0</v>
      </c>
      <c r="Y372" s="85">
        <v>17.690000000000001</v>
      </c>
      <c r="Z372" s="194">
        <f t="shared" ref="Z372" si="3266">(Y372-Y371)*100</f>
        <v>0</v>
      </c>
      <c r="AA372" s="85">
        <v>18.09</v>
      </c>
      <c r="AB372" s="194">
        <f t="shared" ref="AB372" si="3267">(AA372-AA371)*100</f>
        <v>0</v>
      </c>
      <c r="AC372" s="85">
        <v>18.34</v>
      </c>
      <c r="AD372" s="194">
        <f t="shared" ref="AD372" si="3268">(AC372-AC371)*100</f>
        <v>0</v>
      </c>
      <c r="AE372" s="84">
        <v>23.28</v>
      </c>
      <c r="AF372" s="85">
        <f t="shared" ref="AF372" si="3269">AE372/1.25</f>
        <v>18.624000000000002</v>
      </c>
      <c r="AG372" s="85">
        <f t="shared" ref="AG372" si="3270">SUM(AE372-AE371)</f>
        <v>0</v>
      </c>
      <c r="AH372" s="85">
        <v>22.43</v>
      </c>
      <c r="AI372" s="85">
        <f t="shared" ref="AI372" si="3271">AH372/1.25</f>
        <v>17.943999999999999</v>
      </c>
      <c r="AJ372" s="85">
        <f t="shared" ref="AJ372" si="3272">SUM(AH372-AH371)</f>
        <v>0</v>
      </c>
    </row>
    <row r="373" spans="1:36" ht="13.5" thickBot="1" x14ac:dyDescent="0.25">
      <c r="A373" s="178">
        <v>44148</v>
      </c>
      <c r="B373" s="220">
        <v>13.83</v>
      </c>
      <c r="C373" s="85">
        <f t="shared" ref="C373" si="3273">B373/1.25</f>
        <v>11.064</v>
      </c>
      <c r="D373" s="194">
        <f t="shared" ref="D373" si="3274">(B373-B372)*100</f>
        <v>-9.9999999999999645</v>
      </c>
      <c r="E373" s="84">
        <v>14.33</v>
      </c>
      <c r="F373" s="85">
        <f t="shared" ref="F373" si="3275">E373/1.25</f>
        <v>11.464</v>
      </c>
      <c r="G373" s="194">
        <f t="shared" ref="G373" si="3276">(E373-E372)*100</f>
        <v>-9.9999999999999645</v>
      </c>
      <c r="H373" s="84">
        <v>14.73</v>
      </c>
      <c r="I373" s="85">
        <f t="shared" ref="I373" si="3277">H373/1.25</f>
        <v>11.784000000000001</v>
      </c>
      <c r="J373" s="194">
        <f t="shared" ref="J373" si="3278">(H373-H372)*100</f>
        <v>-9.9999999999999645</v>
      </c>
      <c r="K373" s="85">
        <v>14.13</v>
      </c>
      <c r="L373" s="85">
        <f t="shared" ref="L373" si="3279">K373/1.25</f>
        <v>11.304</v>
      </c>
      <c r="M373" s="195">
        <f t="shared" ref="M373" si="3280">(K373-K372)*100</f>
        <v>-9.9999999999999645</v>
      </c>
      <c r="N373" s="85">
        <v>14.72</v>
      </c>
      <c r="O373" s="85">
        <f t="shared" ref="O373" si="3281">N373/1.25</f>
        <v>11.776</v>
      </c>
      <c r="P373" s="195">
        <f t="shared" ref="P373" si="3282">(N373-N372)*100</f>
        <v>-9.9999999999999645</v>
      </c>
      <c r="Q373" s="85">
        <v>11.38</v>
      </c>
      <c r="R373" s="85">
        <f t="shared" ref="R373" si="3283">Q373/1.25</f>
        <v>9.104000000000001</v>
      </c>
      <c r="S373" s="195">
        <f t="shared" ref="S373" si="3284">(Q373-Q372)*100</f>
        <v>0</v>
      </c>
      <c r="T373" s="85">
        <v>14.82</v>
      </c>
      <c r="U373" s="85">
        <f t="shared" ref="U373" si="3285">T373/1.25</f>
        <v>11.856</v>
      </c>
      <c r="V373" s="195">
        <f t="shared" ref="V373" si="3286">(T373-T372)*100</f>
        <v>-9.9999999999999645</v>
      </c>
      <c r="W373" s="207">
        <v>17.440000000000001</v>
      </c>
      <c r="X373" s="195">
        <f t="shared" ref="X373" si="3287">(W373-W372)*100</f>
        <v>0</v>
      </c>
      <c r="Y373" s="85">
        <v>17.690000000000001</v>
      </c>
      <c r="Z373" s="194">
        <f t="shared" ref="Z373" si="3288">(Y373-Y372)*100</f>
        <v>0</v>
      </c>
      <c r="AA373" s="85">
        <v>18.09</v>
      </c>
      <c r="AB373" s="194">
        <f t="shared" ref="AB373" si="3289">(AA373-AA372)*100</f>
        <v>0</v>
      </c>
      <c r="AC373" s="85">
        <v>18.34</v>
      </c>
      <c r="AD373" s="194">
        <f t="shared" ref="AD373" si="3290">(AC373-AC372)*100</f>
        <v>0</v>
      </c>
      <c r="AE373" s="84">
        <v>23.28</v>
      </c>
      <c r="AF373" s="85">
        <f t="shared" ref="AF373" si="3291">AE373/1.25</f>
        <v>18.624000000000002</v>
      </c>
      <c r="AG373" s="85">
        <f t="shared" ref="AG373" si="3292">SUM(AE373-AE372)</f>
        <v>0</v>
      </c>
      <c r="AH373" s="85">
        <v>22.43</v>
      </c>
      <c r="AI373" s="85">
        <f t="shared" ref="AI373" si="3293">AH373/1.25</f>
        <v>17.943999999999999</v>
      </c>
      <c r="AJ373" s="85">
        <f t="shared" ref="AJ373" si="3294">SUM(AH373-AH372)</f>
        <v>0</v>
      </c>
    </row>
    <row r="374" spans="1:36" ht="13.5" thickBot="1" x14ac:dyDescent="0.25">
      <c r="A374" s="178">
        <v>44149</v>
      </c>
      <c r="B374" s="220">
        <v>13.83</v>
      </c>
      <c r="C374" s="85">
        <f t="shared" ref="C374:C379" si="3295">B374/1.25</f>
        <v>11.064</v>
      </c>
      <c r="D374" s="194">
        <f t="shared" ref="D374:D379" si="3296">(B374-B373)*100</f>
        <v>0</v>
      </c>
      <c r="E374" s="84">
        <v>14.33</v>
      </c>
      <c r="F374" s="85">
        <f t="shared" ref="F374:F379" si="3297">E374/1.25</f>
        <v>11.464</v>
      </c>
      <c r="G374" s="194">
        <f t="shared" ref="G374:G379" si="3298">(E374-E373)*100</f>
        <v>0</v>
      </c>
      <c r="H374" s="84">
        <v>14.73</v>
      </c>
      <c r="I374" s="85">
        <f t="shared" ref="I374:I379" si="3299">H374/1.25</f>
        <v>11.784000000000001</v>
      </c>
      <c r="J374" s="194">
        <f t="shared" ref="J374:J379" si="3300">(H374-H373)*100</f>
        <v>0</v>
      </c>
      <c r="K374" s="85">
        <v>14.13</v>
      </c>
      <c r="L374" s="85">
        <f t="shared" ref="L374:L379" si="3301">K374/1.25</f>
        <v>11.304</v>
      </c>
      <c r="M374" s="195">
        <f t="shared" ref="M374:M379" si="3302">(K374-K373)*100</f>
        <v>0</v>
      </c>
      <c r="N374" s="85">
        <v>14.72</v>
      </c>
      <c r="O374" s="85">
        <f t="shared" ref="O374:O379" si="3303">N374/1.25</f>
        <v>11.776</v>
      </c>
      <c r="P374" s="195">
        <f t="shared" ref="P374:P379" si="3304">(N374-N373)*100</f>
        <v>0</v>
      </c>
      <c r="Q374" s="85">
        <v>11.38</v>
      </c>
      <c r="R374" s="85">
        <f t="shared" ref="R374:R379" si="3305">Q374/1.25</f>
        <v>9.104000000000001</v>
      </c>
      <c r="S374" s="195">
        <f t="shared" ref="S374:S379" si="3306">(Q374-Q373)*100</f>
        <v>0</v>
      </c>
      <c r="T374" s="85">
        <v>14.82</v>
      </c>
      <c r="U374" s="85">
        <f t="shared" ref="U374:U379" si="3307">T374/1.25</f>
        <v>11.856</v>
      </c>
      <c r="V374" s="195">
        <f t="shared" ref="V374:V379" si="3308">(T374-T373)*100</f>
        <v>0</v>
      </c>
      <c r="W374" s="207">
        <v>17.440000000000001</v>
      </c>
      <c r="X374" s="195">
        <f t="shared" ref="X374:X379" si="3309">(W374-W373)*100</f>
        <v>0</v>
      </c>
      <c r="Y374" s="85">
        <v>17.690000000000001</v>
      </c>
      <c r="Z374" s="194">
        <f t="shared" ref="Z374:Z379" si="3310">(Y374-Y373)*100</f>
        <v>0</v>
      </c>
      <c r="AA374" s="85">
        <v>18.09</v>
      </c>
      <c r="AB374" s="194">
        <f t="shared" ref="AB374:AB379" si="3311">(AA374-AA373)*100</f>
        <v>0</v>
      </c>
      <c r="AC374" s="85">
        <v>18.34</v>
      </c>
      <c r="AD374" s="194">
        <f t="shared" ref="AD374:AD379" si="3312">(AC374-AC373)*100</f>
        <v>0</v>
      </c>
      <c r="AE374" s="84">
        <v>23.28</v>
      </c>
      <c r="AF374" s="85">
        <f t="shared" ref="AF374:AF379" si="3313">AE374/1.25</f>
        <v>18.624000000000002</v>
      </c>
      <c r="AG374" s="85">
        <f t="shared" ref="AG374:AG379" si="3314">SUM(AE374-AE373)</f>
        <v>0</v>
      </c>
      <c r="AH374" s="85">
        <v>22.43</v>
      </c>
      <c r="AI374" s="85">
        <f t="shared" ref="AI374:AI379" si="3315">AH374/1.25</f>
        <v>17.943999999999999</v>
      </c>
      <c r="AJ374" s="85">
        <f t="shared" ref="AJ374:AJ379" si="3316">SUM(AH374-AH373)</f>
        <v>0</v>
      </c>
    </row>
    <row r="375" spans="1:36" ht="13.5" thickBot="1" x14ac:dyDescent="0.25">
      <c r="A375" s="178">
        <v>44150</v>
      </c>
      <c r="B375" s="220">
        <v>13.83</v>
      </c>
      <c r="C375" s="85">
        <f t="shared" si="3295"/>
        <v>11.064</v>
      </c>
      <c r="D375" s="194">
        <f t="shared" si="3296"/>
        <v>0</v>
      </c>
      <c r="E375" s="84">
        <v>14.33</v>
      </c>
      <c r="F375" s="85">
        <f t="shared" si="3297"/>
        <v>11.464</v>
      </c>
      <c r="G375" s="194">
        <f t="shared" si="3298"/>
        <v>0</v>
      </c>
      <c r="H375" s="84">
        <v>14.73</v>
      </c>
      <c r="I375" s="85">
        <f t="shared" si="3299"/>
        <v>11.784000000000001</v>
      </c>
      <c r="J375" s="194">
        <f t="shared" si="3300"/>
        <v>0</v>
      </c>
      <c r="K375" s="85">
        <v>14.13</v>
      </c>
      <c r="L375" s="85">
        <f t="shared" si="3301"/>
        <v>11.304</v>
      </c>
      <c r="M375" s="195">
        <f t="shared" si="3302"/>
        <v>0</v>
      </c>
      <c r="N375" s="85">
        <v>14.72</v>
      </c>
      <c r="O375" s="85">
        <f t="shared" si="3303"/>
        <v>11.776</v>
      </c>
      <c r="P375" s="195">
        <f t="shared" si="3304"/>
        <v>0</v>
      </c>
      <c r="Q375" s="85">
        <v>11.38</v>
      </c>
      <c r="R375" s="85">
        <f t="shared" si="3305"/>
        <v>9.104000000000001</v>
      </c>
      <c r="S375" s="195">
        <f t="shared" si="3306"/>
        <v>0</v>
      </c>
      <c r="T375" s="85">
        <v>14.82</v>
      </c>
      <c r="U375" s="85">
        <f t="shared" si="3307"/>
        <v>11.856</v>
      </c>
      <c r="V375" s="195">
        <f t="shared" si="3308"/>
        <v>0</v>
      </c>
      <c r="W375" s="207">
        <v>17.440000000000001</v>
      </c>
      <c r="X375" s="195">
        <f t="shared" si="3309"/>
        <v>0</v>
      </c>
      <c r="Y375" s="85">
        <v>17.690000000000001</v>
      </c>
      <c r="Z375" s="194">
        <f t="shared" si="3310"/>
        <v>0</v>
      </c>
      <c r="AA375" s="85">
        <v>18.09</v>
      </c>
      <c r="AB375" s="194">
        <f t="shared" si="3311"/>
        <v>0</v>
      </c>
      <c r="AC375" s="85">
        <v>18.34</v>
      </c>
      <c r="AD375" s="194">
        <f t="shared" si="3312"/>
        <v>0</v>
      </c>
      <c r="AE375" s="84">
        <v>23.28</v>
      </c>
      <c r="AF375" s="85">
        <f t="shared" si="3313"/>
        <v>18.624000000000002</v>
      </c>
      <c r="AG375" s="85">
        <f t="shared" si="3314"/>
        <v>0</v>
      </c>
      <c r="AH375" s="85">
        <v>22.43</v>
      </c>
      <c r="AI375" s="85">
        <f t="shared" si="3315"/>
        <v>17.943999999999999</v>
      </c>
      <c r="AJ375" s="85">
        <f t="shared" si="3316"/>
        <v>0</v>
      </c>
    </row>
    <row r="376" spans="1:36" ht="13.5" thickBot="1" x14ac:dyDescent="0.25">
      <c r="A376" s="178">
        <v>44151</v>
      </c>
      <c r="B376" s="220">
        <v>13.83</v>
      </c>
      <c r="C376" s="85">
        <f t="shared" si="3295"/>
        <v>11.064</v>
      </c>
      <c r="D376" s="194">
        <f t="shared" si="3296"/>
        <v>0</v>
      </c>
      <c r="E376" s="84">
        <v>14.33</v>
      </c>
      <c r="F376" s="85">
        <f t="shared" si="3297"/>
        <v>11.464</v>
      </c>
      <c r="G376" s="194">
        <f t="shared" si="3298"/>
        <v>0</v>
      </c>
      <c r="H376" s="84">
        <v>14.73</v>
      </c>
      <c r="I376" s="85">
        <f t="shared" si="3299"/>
        <v>11.784000000000001</v>
      </c>
      <c r="J376" s="194">
        <f t="shared" si="3300"/>
        <v>0</v>
      </c>
      <c r="K376" s="85">
        <v>14.13</v>
      </c>
      <c r="L376" s="85">
        <f t="shared" si="3301"/>
        <v>11.304</v>
      </c>
      <c r="M376" s="195">
        <f t="shared" si="3302"/>
        <v>0</v>
      </c>
      <c r="N376" s="85">
        <v>14.72</v>
      </c>
      <c r="O376" s="85">
        <f t="shared" si="3303"/>
        <v>11.776</v>
      </c>
      <c r="P376" s="195">
        <f t="shared" si="3304"/>
        <v>0</v>
      </c>
      <c r="Q376" s="85">
        <v>11.38</v>
      </c>
      <c r="R376" s="85">
        <f t="shared" si="3305"/>
        <v>9.104000000000001</v>
      </c>
      <c r="S376" s="195">
        <f t="shared" si="3306"/>
        <v>0</v>
      </c>
      <c r="T376" s="85">
        <v>14.82</v>
      </c>
      <c r="U376" s="85">
        <f t="shared" si="3307"/>
        <v>11.856</v>
      </c>
      <c r="V376" s="195">
        <f t="shared" si="3308"/>
        <v>0</v>
      </c>
      <c r="W376" s="207">
        <v>17.440000000000001</v>
      </c>
      <c r="X376" s="195">
        <f t="shared" si="3309"/>
        <v>0</v>
      </c>
      <c r="Y376" s="85">
        <v>17.690000000000001</v>
      </c>
      <c r="Z376" s="194">
        <f t="shared" si="3310"/>
        <v>0</v>
      </c>
      <c r="AA376" s="85">
        <v>18.09</v>
      </c>
      <c r="AB376" s="194">
        <f t="shared" si="3311"/>
        <v>0</v>
      </c>
      <c r="AC376" s="85">
        <v>18.34</v>
      </c>
      <c r="AD376" s="194">
        <f t="shared" si="3312"/>
        <v>0</v>
      </c>
      <c r="AE376" s="84">
        <v>23.28</v>
      </c>
      <c r="AF376" s="85">
        <f t="shared" si="3313"/>
        <v>18.624000000000002</v>
      </c>
      <c r="AG376" s="85">
        <f t="shared" si="3314"/>
        <v>0</v>
      </c>
      <c r="AH376" s="85">
        <v>22.43</v>
      </c>
      <c r="AI376" s="85">
        <f t="shared" si="3315"/>
        <v>17.943999999999999</v>
      </c>
      <c r="AJ376" s="85">
        <f t="shared" si="3316"/>
        <v>0</v>
      </c>
    </row>
    <row r="377" spans="1:36" ht="13.5" thickBot="1" x14ac:dyDescent="0.25">
      <c r="A377" s="178">
        <v>44152</v>
      </c>
      <c r="B377" s="220">
        <v>13.83</v>
      </c>
      <c r="C377" s="85">
        <f t="shared" si="3295"/>
        <v>11.064</v>
      </c>
      <c r="D377" s="194">
        <f t="shared" si="3296"/>
        <v>0</v>
      </c>
      <c r="E377" s="84">
        <v>14.33</v>
      </c>
      <c r="F377" s="85">
        <f t="shared" si="3297"/>
        <v>11.464</v>
      </c>
      <c r="G377" s="194">
        <f t="shared" si="3298"/>
        <v>0</v>
      </c>
      <c r="H377" s="84">
        <v>14.73</v>
      </c>
      <c r="I377" s="85">
        <f t="shared" si="3299"/>
        <v>11.784000000000001</v>
      </c>
      <c r="J377" s="194">
        <f t="shared" si="3300"/>
        <v>0</v>
      </c>
      <c r="K377" s="85">
        <v>14.13</v>
      </c>
      <c r="L377" s="85">
        <f t="shared" si="3301"/>
        <v>11.304</v>
      </c>
      <c r="M377" s="195">
        <f t="shared" si="3302"/>
        <v>0</v>
      </c>
      <c r="N377" s="85">
        <v>14.72</v>
      </c>
      <c r="O377" s="85">
        <f t="shared" si="3303"/>
        <v>11.776</v>
      </c>
      <c r="P377" s="195">
        <f t="shared" si="3304"/>
        <v>0</v>
      </c>
      <c r="Q377" s="85">
        <v>11.38</v>
      </c>
      <c r="R377" s="85">
        <f t="shared" si="3305"/>
        <v>9.104000000000001</v>
      </c>
      <c r="S377" s="195">
        <f t="shared" si="3306"/>
        <v>0</v>
      </c>
      <c r="T377" s="85">
        <v>14.82</v>
      </c>
      <c r="U377" s="85">
        <f t="shared" si="3307"/>
        <v>11.856</v>
      </c>
      <c r="V377" s="195">
        <f t="shared" si="3308"/>
        <v>0</v>
      </c>
      <c r="W377" s="207">
        <v>17.440000000000001</v>
      </c>
      <c r="X377" s="195">
        <f t="shared" si="3309"/>
        <v>0</v>
      </c>
      <c r="Y377" s="85">
        <v>17.690000000000001</v>
      </c>
      <c r="Z377" s="194">
        <f t="shared" si="3310"/>
        <v>0</v>
      </c>
      <c r="AA377" s="85">
        <v>18.09</v>
      </c>
      <c r="AB377" s="194">
        <f t="shared" si="3311"/>
        <v>0</v>
      </c>
      <c r="AC377" s="85">
        <v>18.34</v>
      </c>
      <c r="AD377" s="194">
        <f t="shared" si="3312"/>
        <v>0</v>
      </c>
      <c r="AE377" s="84">
        <v>23.28</v>
      </c>
      <c r="AF377" s="85">
        <f t="shared" si="3313"/>
        <v>18.624000000000002</v>
      </c>
      <c r="AG377" s="85">
        <f t="shared" si="3314"/>
        <v>0</v>
      </c>
      <c r="AH377" s="85">
        <v>22.43</v>
      </c>
      <c r="AI377" s="85">
        <f t="shared" si="3315"/>
        <v>17.943999999999999</v>
      </c>
      <c r="AJ377" s="85">
        <f t="shared" si="3316"/>
        <v>0</v>
      </c>
    </row>
    <row r="378" spans="1:36" ht="13.5" thickBot="1" x14ac:dyDescent="0.25">
      <c r="A378" s="178">
        <v>44153</v>
      </c>
      <c r="B378" s="220">
        <v>13.83</v>
      </c>
      <c r="C378" s="85">
        <f t="shared" si="3295"/>
        <v>11.064</v>
      </c>
      <c r="D378" s="194">
        <f t="shared" si="3296"/>
        <v>0</v>
      </c>
      <c r="E378" s="84">
        <v>14.33</v>
      </c>
      <c r="F378" s="85">
        <f t="shared" si="3297"/>
        <v>11.464</v>
      </c>
      <c r="G378" s="194">
        <f t="shared" si="3298"/>
        <v>0</v>
      </c>
      <c r="H378" s="84">
        <v>14.73</v>
      </c>
      <c r="I378" s="85">
        <f t="shared" si="3299"/>
        <v>11.784000000000001</v>
      </c>
      <c r="J378" s="194">
        <f t="shared" si="3300"/>
        <v>0</v>
      </c>
      <c r="K378" s="85">
        <v>14.13</v>
      </c>
      <c r="L378" s="85">
        <f t="shared" si="3301"/>
        <v>11.304</v>
      </c>
      <c r="M378" s="195">
        <f t="shared" si="3302"/>
        <v>0</v>
      </c>
      <c r="N378" s="85">
        <v>14.72</v>
      </c>
      <c r="O378" s="85">
        <f t="shared" si="3303"/>
        <v>11.776</v>
      </c>
      <c r="P378" s="195">
        <f t="shared" si="3304"/>
        <v>0</v>
      </c>
      <c r="Q378" s="85">
        <v>11.38</v>
      </c>
      <c r="R378" s="85">
        <f t="shared" si="3305"/>
        <v>9.104000000000001</v>
      </c>
      <c r="S378" s="195">
        <f t="shared" si="3306"/>
        <v>0</v>
      </c>
      <c r="T378" s="85">
        <v>14.82</v>
      </c>
      <c r="U378" s="85">
        <f t="shared" si="3307"/>
        <v>11.856</v>
      </c>
      <c r="V378" s="195">
        <f t="shared" si="3308"/>
        <v>0</v>
      </c>
      <c r="W378" s="207">
        <v>17.440000000000001</v>
      </c>
      <c r="X378" s="195">
        <f t="shared" si="3309"/>
        <v>0</v>
      </c>
      <c r="Y378" s="85">
        <v>17.690000000000001</v>
      </c>
      <c r="Z378" s="194">
        <f t="shared" si="3310"/>
        <v>0</v>
      </c>
      <c r="AA378" s="85">
        <v>18.09</v>
      </c>
      <c r="AB378" s="194">
        <f t="shared" si="3311"/>
        <v>0</v>
      </c>
      <c r="AC378" s="85">
        <v>18.34</v>
      </c>
      <c r="AD378" s="194">
        <f t="shared" si="3312"/>
        <v>0</v>
      </c>
      <c r="AE378" s="84">
        <v>23.28</v>
      </c>
      <c r="AF378" s="85">
        <f t="shared" si="3313"/>
        <v>18.624000000000002</v>
      </c>
      <c r="AG378" s="85">
        <f t="shared" si="3314"/>
        <v>0</v>
      </c>
      <c r="AH378" s="85">
        <v>22.43</v>
      </c>
      <c r="AI378" s="85">
        <f t="shared" si="3315"/>
        <v>17.943999999999999</v>
      </c>
      <c r="AJ378" s="85">
        <f t="shared" si="3316"/>
        <v>0</v>
      </c>
    </row>
    <row r="379" spans="1:36" ht="13.5" thickBot="1" x14ac:dyDescent="0.25">
      <c r="A379" s="178">
        <v>44154</v>
      </c>
      <c r="B379" s="220">
        <v>13.98</v>
      </c>
      <c r="C379" s="85">
        <f t="shared" si="3295"/>
        <v>11.184000000000001</v>
      </c>
      <c r="D379" s="194">
        <f t="shared" si="3296"/>
        <v>15.000000000000036</v>
      </c>
      <c r="E379" s="84">
        <v>14.48</v>
      </c>
      <c r="F379" s="85">
        <f t="shared" si="3297"/>
        <v>11.584</v>
      </c>
      <c r="G379" s="194">
        <f t="shared" si="3298"/>
        <v>15.000000000000036</v>
      </c>
      <c r="H379" s="84">
        <v>14.88</v>
      </c>
      <c r="I379" s="85">
        <f t="shared" si="3299"/>
        <v>11.904</v>
      </c>
      <c r="J379" s="194">
        <f t="shared" si="3300"/>
        <v>15.000000000000036</v>
      </c>
      <c r="K379" s="85">
        <v>14.23</v>
      </c>
      <c r="L379" s="85">
        <f t="shared" si="3301"/>
        <v>11.384</v>
      </c>
      <c r="M379" s="195">
        <f t="shared" si="3302"/>
        <v>9.9999999999999645</v>
      </c>
      <c r="N379" s="85">
        <v>14.82</v>
      </c>
      <c r="O379" s="85">
        <f t="shared" si="3303"/>
        <v>11.856</v>
      </c>
      <c r="P379" s="195">
        <f t="shared" si="3304"/>
        <v>9.9999999999999645</v>
      </c>
      <c r="Q379" s="85">
        <v>11.38</v>
      </c>
      <c r="R379" s="85">
        <f t="shared" si="3305"/>
        <v>9.104000000000001</v>
      </c>
      <c r="S379" s="195">
        <f t="shared" si="3306"/>
        <v>0</v>
      </c>
      <c r="T379" s="85">
        <v>14.92</v>
      </c>
      <c r="U379" s="85">
        <f t="shared" si="3307"/>
        <v>11.936</v>
      </c>
      <c r="V379" s="195">
        <f t="shared" si="3308"/>
        <v>9.9999999999999645</v>
      </c>
      <c r="W379" s="207">
        <v>17.440000000000001</v>
      </c>
      <c r="X379" s="195">
        <f t="shared" si="3309"/>
        <v>0</v>
      </c>
      <c r="Y379" s="85">
        <v>17.690000000000001</v>
      </c>
      <c r="Z379" s="194">
        <f t="shared" si="3310"/>
        <v>0</v>
      </c>
      <c r="AA379" s="85">
        <v>18.09</v>
      </c>
      <c r="AB379" s="194">
        <f t="shared" si="3311"/>
        <v>0</v>
      </c>
      <c r="AC379" s="85">
        <v>18.34</v>
      </c>
      <c r="AD379" s="194">
        <f t="shared" si="3312"/>
        <v>0</v>
      </c>
      <c r="AE379" s="84">
        <v>23.28</v>
      </c>
      <c r="AF379" s="85">
        <f t="shared" si="3313"/>
        <v>18.624000000000002</v>
      </c>
      <c r="AG379" s="85">
        <f t="shared" si="3314"/>
        <v>0</v>
      </c>
      <c r="AH379" s="85">
        <v>22.43</v>
      </c>
      <c r="AI379" s="85">
        <f t="shared" si="3315"/>
        <v>17.943999999999999</v>
      </c>
      <c r="AJ379" s="85">
        <f t="shared" si="3316"/>
        <v>0</v>
      </c>
    </row>
    <row r="380" spans="1:36" ht="13.5" thickBot="1" x14ac:dyDescent="0.25">
      <c r="A380" s="178">
        <v>44155</v>
      </c>
      <c r="B380" s="220">
        <v>13.98</v>
      </c>
      <c r="C380" s="85">
        <f t="shared" ref="C380:C383" si="3317">B380/1.25</f>
        <v>11.184000000000001</v>
      </c>
      <c r="D380" s="194">
        <f t="shared" ref="D380:D383" si="3318">(B380-B379)*100</f>
        <v>0</v>
      </c>
      <c r="E380" s="84">
        <v>14.48</v>
      </c>
      <c r="F380" s="85">
        <f t="shared" ref="F380:F383" si="3319">E380/1.25</f>
        <v>11.584</v>
      </c>
      <c r="G380" s="194">
        <f t="shared" ref="G380:G383" si="3320">(E380-E379)*100</f>
        <v>0</v>
      </c>
      <c r="H380" s="84">
        <v>14.88</v>
      </c>
      <c r="I380" s="85">
        <f t="shared" ref="I380:I383" si="3321">H380/1.25</f>
        <v>11.904</v>
      </c>
      <c r="J380" s="194">
        <f t="shared" ref="J380:J383" si="3322">(H380-H379)*100</f>
        <v>0</v>
      </c>
      <c r="K380" s="85">
        <v>14.23</v>
      </c>
      <c r="L380" s="85">
        <f t="shared" ref="L380:L383" si="3323">K380/1.25</f>
        <v>11.384</v>
      </c>
      <c r="M380" s="195">
        <f t="shared" ref="M380:M383" si="3324">(K380-K379)*100</f>
        <v>0</v>
      </c>
      <c r="N380" s="85">
        <v>14.82</v>
      </c>
      <c r="O380" s="85">
        <f t="shared" ref="O380:O383" si="3325">N380/1.25</f>
        <v>11.856</v>
      </c>
      <c r="P380" s="195">
        <f t="shared" ref="P380:P383" si="3326">(N380-N379)*100</f>
        <v>0</v>
      </c>
      <c r="Q380" s="85">
        <v>11.38</v>
      </c>
      <c r="R380" s="85">
        <f t="shared" ref="R380:R383" si="3327">Q380/1.25</f>
        <v>9.104000000000001</v>
      </c>
      <c r="S380" s="195">
        <f t="shared" ref="S380:S383" si="3328">(Q380-Q379)*100</f>
        <v>0</v>
      </c>
      <c r="T380" s="85">
        <v>14.92</v>
      </c>
      <c r="U380" s="85">
        <f t="shared" ref="U380:U383" si="3329">T380/1.25</f>
        <v>11.936</v>
      </c>
      <c r="V380" s="195">
        <f t="shared" ref="V380:V383" si="3330">(T380-T379)*100</f>
        <v>0</v>
      </c>
      <c r="W380" s="207">
        <v>17.440000000000001</v>
      </c>
      <c r="X380" s="195">
        <f t="shared" ref="X380:X383" si="3331">(W380-W379)*100</f>
        <v>0</v>
      </c>
      <c r="Y380" s="85">
        <v>17.690000000000001</v>
      </c>
      <c r="Z380" s="194">
        <f t="shared" ref="Z380:Z383" si="3332">(Y380-Y379)*100</f>
        <v>0</v>
      </c>
      <c r="AA380" s="85">
        <v>18.09</v>
      </c>
      <c r="AB380" s="194">
        <f t="shared" ref="AB380:AB383" si="3333">(AA380-AA379)*100</f>
        <v>0</v>
      </c>
      <c r="AC380" s="85">
        <v>18.34</v>
      </c>
      <c r="AD380" s="194">
        <f t="shared" ref="AD380:AD383" si="3334">(AC380-AC379)*100</f>
        <v>0</v>
      </c>
      <c r="AE380" s="84">
        <v>23.28</v>
      </c>
      <c r="AF380" s="85">
        <f t="shared" ref="AF380:AF383" si="3335">AE380/1.25</f>
        <v>18.624000000000002</v>
      </c>
      <c r="AG380" s="85">
        <f t="shared" ref="AG380:AG383" si="3336">SUM(AE380-AE379)</f>
        <v>0</v>
      </c>
      <c r="AH380" s="85">
        <v>22.43</v>
      </c>
      <c r="AI380" s="85">
        <f t="shared" ref="AI380:AI383" si="3337">AH380/1.25</f>
        <v>17.943999999999999</v>
      </c>
      <c r="AJ380" s="85">
        <f t="shared" ref="AJ380:AJ383" si="3338">SUM(AH380-AH379)</f>
        <v>0</v>
      </c>
    </row>
    <row r="381" spans="1:36" ht="13.5" thickBot="1" x14ac:dyDescent="0.25">
      <c r="A381" s="178">
        <v>44156</v>
      </c>
      <c r="B381" s="220">
        <v>13.98</v>
      </c>
      <c r="C381" s="85">
        <f t="shared" si="3317"/>
        <v>11.184000000000001</v>
      </c>
      <c r="D381" s="194">
        <f t="shared" si="3318"/>
        <v>0</v>
      </c>
      <c r="E381" s="84">
        <v>14.48</v>
      </c>
      <c r="F381" s="85">
        <f t="shared" si="3319"/>
        <v>11.584</v>
      </c>
      <c r="G381" s="194">
        <f t="shared" si="3320"/>
        <v>0</v>
      </c>
      <c r="H381" s="84">
        <v>14.88</v>
      </c>
      <c r="I381" s="85">
        <f t="shared" si="3321"/>
        <v>11.904</v>
      </c>
      <c r="J381" s="194">
        <f t="shared" si="3322"/>
        <v>0</v>
      </c>
      <c r="K381" s="85">
        <v>14.23</v>
      </c>
      <c r="L381" s="85">
        <f t="shared" si="3323"/>
        <v>11.384</v>
      </c>
      <c r="M381" s="195">
        <f t="shared" si="3324"/>
        <v>0</v>
      </c>
      <c r="N381" s="85">
        <v>14.82</v>
      </c>
      <c r="O381" s="85">
        <f t="shared" si="3325"/>
        <v>11.856</v>
      </c>
      <c r="P381" s="195">
        <f t="shared" si="3326"/>
        <v>0</v>
      </c>
      <c r="Q381" s="85">
        <v>11.38</v>
      </c>
      <c r="R381" s="85">
        <f t="shared" si="3327"/>
        <v>9.104000000000001</v>
      </c>
      <c r="S381" s="195">
        <f t="shared" si="3328"/>
        <v>0</v>
      </c>
      <c r="T381" s="85">
        <v>14.92</v>
      </c>
      <c r="U381" s="85">
        <f t="shared" si="3329"/>
        <v>11.936</v>
      </c>
      <c r="V381" s="195">
        <f t="shared" si="3330"/>
        <v>0</v>
      </c>
      <c r="W381" s="207">
        <v>17.440000000000001</v>
      </c>
      <c r="X381" s="195">
        <f t="shared" si="3331"/>
        <v>0</v>
      </c>
      <c r="Y381" s="85">
        <v>17.690000000000001</v>
      </c>
      <c r="Z381" s="194">
        <f t="shared" si="3332"/>
        <v>0</v>
      </c>
      <c r="AA381" s="85">
        <v>18.09</v>
      </c>
      <c r="AB381" s="194">
        <f t="shared" si="3333"/>
        <v>0</v>
      </c>
      <c r="AC381" s="85">
        <v>18.34</v>
      </c>
      <c r="AD381" s="194">
        <f t="shared" si="3334"/>
        <v>0</v>
      </c>
      <c r="AE381" s="84">
        <v>23.28</v>
      </c>
      <c r="AF381" s="85">
        <f t="shared" si="3335"/>
        <v>18.624000000000002</v>
      </c>
      <c r="AG381" s="85">
        <f t="shared" si="3336"/>
        <v>0</v>
      </c>
      <c r="AH381" s="85">
        <v>22.43</v>
      </c>
      <c r="AI381" s="85">
        <f t="shared" si="3337"/>
        <v>17.943999999999999</v>
      </c>
      <c r="AJ381" s="85">
        <f t="shared" si="3338"/>
        <v>0</v>
      </c>
    </row>
    <row r="382" spans="1:36" ht="13.5" thickBot="1" x14ac:dyDescent="0.25">
      <c r="A382" s="178">
        <v>44157</v>
      </c>
      <c r="B382" s="220">
        <v>13.98</v>
      </c>
      <c r="C382" s="85">
        <f t="shared" si="3317"/>
        <v>11.184000000000001</v>
      </c>
      <c r="D382" s="194">
        <f t="shared" si="3318"/>
        <v>0</v>
      </c>
      <c r="E382" s="84">
        <v>14.48</v>
      </c>
      <c r="F382" s="85">
        <f t="shared" si="3319"/>
        <v>11.584</v>
      </c>
      <c r="G382" s="194">
        <f t="shared" si="3320"/>
        <v>0</v>
      </c>
      <c r="H382" s="84">
        <v>14.88</v>
      </c>
      <c r="I382" s="85">
        <f t="shared" si="3321"/>
        <v>11.904</v>
      </c>
      <c r="J382" s="194">
        <f t="shared" si="3322"/>
        <v>0</v>
      </c>
      <c r="K382" s="85">
        <v>14.23</v>
      </c>
      <c r="L382" s="85">
        <f t="shared" si="3323"/>
        <v>11.384</v>
      </c>
      <c r="M382" s="195">
        <f t="shared" si="3324"/>
        <v>0</v>
      </c>
      <c r="N382" s="85">
        <v>14.82</v>
      </c>
      <c r="O382" s="85">
        <f t="shared" si="3325"/>
        <v>11.856</v>
      </c>
      <c r="P382" s="195">
        <f t="shared" si="3326"/>
        <v>0</v>
      </c>
      <c r="Q382" s="85">
        <v>11.38</v>
      </c>
      <c r="R382" s="85">
        <f t="shared" si="3327"/>
        <v>9.104000000000001</v>
      </c>
      <c r="S382" s="195">
        <f t="shared" si="3328"/>
        <v>0</v>
      </c>
      <c r="T382" s="85">
        <v>14.92</v>
      </c>
      <c r="U382" s="85">
        <f t="shared" si="3329"/>
        <v>11.936</v>
      </c>
      <c r="V382" s="195">
        <f t="shared" si="3330"/>
        <v>0</v>
      </c>
      <c r="W382" s="207">
        <v>17.440000000000001</v>
      </c>
      <c r="X382" s="195">
        <f t="shared" si="3331"/>
        <v>0</v>
      </c>
      <c r="Y382" s="85">
        <v>17.690000000000001</v>
      </c>
      <c r="Z382" s="194">
        <f t="shared" si="3332"/>
        <v>0</v>
      </c>
      <c r="AA382" s="85">
        <v>18.09</v>
      </c>
      <c r="AB382" s="194">
        <f t="shared" si="3333"/>
        <v>0</v>
      </c>
      <c r="AC382" s="85">
        <v>18.34</v>
      </c>
      <c r="AD382" s="194">
        <f t="shared" si="3334"/>
        <v>0</v>
      </c>
      <c r="AE382" s="84">
        <v>23.28</v>
      </c>
      <c r="AF382" s="85">
        <f t="shared" si="3335"/>
        <v>18.624000000000002</v>
      </c>
      <c r="AG382" s="85">
        <f t="shared" si="3336"/>
        <v>0</v>
      </c>
      <c r="AH382" s="85">
        <v>22.43</v>
      </c>
      <c r="AI382" s="85">
        <f t="shared" si="3337"/>
        <v>17.943999999999999</v>
      </c>
      <c r="AJ382" s="85">
        <f t="shared" si="3338"/>
        <v>0</v>
      </c>
    </row>
    <row r="383" spans="1:36" ht="13.5" thickBot="1" x14ac:dyDescent="0.25">
      <c r="A383" s="178">
        <v>44158</v>
      </c>
      <c r="B383" s="220">
        <v>14.08</v>
      </c>
      <c r="C383" s="85">
        <f t="shared" si="3317"/>
        <v>11.263999999999999</v>
      </c>
      <c r="D383" s="194">
        <f t="shared" si="3318"/>
        <v>9.9999999999999645</v>
      </c>
      <c r="E383" s="84">
        <v>14.58</v>
      </c>
      <c r="F383" s="85">
        <f t="shared" si="3319"/>
        <v>11.664</v>
      </c>
      <c r="G383" s="194">
        <f t="shared" si="3320"/>
        <v>9.9999999999999645</v>
      </c>
      <c r="H383" s="84">
        <v>14.98</v>
      </c>
      <c r="I383" s="85">
        <f t="shared" si="3321"/>
        <v>11.984</v>
      </c>
      <c r="J383" s="194">
        <f t="shared" si="3322"/>
        <v>9.9999999999999645</v>
      </c>
      <c r="K383" s="85">
        <v>14.23</v>
      </c>
      <c r="L383" s="85">
        <f t="shared" si="3323"/>
        <v>11.384</v>
      </c>
      <c r="M383" s="195">
        <f t="shared" si="3324"/>
        <v>0</v>
      </c>
      <c r="N383" s="85">
        <v>14.82</v>
      </c>
      <c r="O383" s="85">
        <f t="shared" si="3325"/>
        <v>11.856</v>
      </c>
      <c r="P383" s="195">
        <f t="shared" si="3326"/>
        <v>0</v>
      </c>
      <c r="Q383" s="85">
        <v>11.38</v>
      </c>
      <c r="R383" s="85">
        <f t="shared" si="3327"/>
        <v>9.104000000000001</v>
      </c>
      <c r="S383" s="195">
        <f t="shared" si="3328"/>
        <v>0</v>
      </c>
      <c r="T383" s="85">
        <v>14.92</v>
      </c>
      <c r="U383" s="85">
        <f t="shared" si="3329"/>
        <v>11.936</v>
      </c>
      <c r="V383" s="195">
        <f t="shared" si="3330"/>
        <v>0</v>
      </c>
      <c r="W383" s="207">
        <v>17.440000000000001</v>
      </c>
      <c r="X383" s="195">
        <f t="shared" si="3331"/>
        <v>0</v>
      </c>
      <c r="Y383" s="85">
        <v>17.690000000000001</v>
      </c>
      <c r="Z383" s="194">
        <f t="shared" si="3332"/>
        <v>0</v>
      </c>
      <c r="AA383" s="85">
        <v>18.09</v>
      </c>
      <c r="AB383" s="194">
        <f t="shared" si="3333"/>
        <v>0</v>
      </c>
      <c r="AC383" s="85">
        <v>18.34</v>
      </c>
      <c r="AD383" s="194">
        <f t="shared" si="3334"/>
        <v>0</v>
      </c>
      <c r="AE383" s="84">
        <v>23.28</v>
      </c>
      <c r="AF383" s="85">
        <f t="shared" si="3335"/>
        <v>18.624000000000002</v>
      </c>
      <c r="AG383" s="85">
        <f t="shared" si="3336"/>
        <v>0</v>
      </c>
      <c r="AH383" s="85">
        <v>22.43</v>
      </c>
      <c r="AI383" s="85">
        <f t="shared" si="3337"/>
        <v>17.943999999999999</v>
      </c>
      <c r="AJ383" s="85">
        <f t="shared" si="3338"/>
        <v>0</v>
      </c>
    </row>
    <row r="384" spans="1:36" ht="13.5" thickBot="1" x14ac:dyDescent="0.25">
      <c r="A384" s="178">
        <v>44159</v>
      </c>
      <c r="B384" s="220">
        <v>14.18</v>
      </c>
      <c r="C384" s="85">
        <f t="shared" ref="C384" si="3339">B384/1.25</f>
        <v>11.343999999999999</v>
      </c>
      <c r="D384" s="194">
        <f t="shared" ref="D384" si="3340">(B384-B383)*100</f>
        <v>9.9999999999999645</v>
      </c>
      <c r="E384" s="84">
        <v>14.68</v>
      </c>
      <c r="F384" s="85">
        <f t="shared" ref="F384" si="3341">E384/1.25</f>
        <v>11.744</v>
      </c>
      <c r="G384" s="194">
        <f t="shared" ref="G384" si="3342">(E384-E383)*100</f>
        <v>9.9999999999999645</v>
      </c>
      <c r="H384" s="84">
        <v>15.08</v>
      </c>
      <c r="I384" s="85">
        <f t="shared" ref="I384" si="3343">H384/1.25</f>
        <v>12.064</v>
      </c>
      <c r="J384" s="194">
        <f t="shared" ref="J384" si="3344">(H384-H383)*100</f>
        <v>9.9999999999999645</v>
      </c>
      <c r="K384" s="85">
        <v>14.33</v>
      </c>
      <c r="L384" s="85">
        <f t="shared" ref="L384" si="3345">K384/1.25</f>
        <v>11.464</v>
      </c>
      <c r="M384" s="195">
        <f t="shared" ref="M384" si="3346">(K384-K383)*100</f>
        <v>9.9999999999999645</v>
      </c>
      <c r="N384" s="85">
        <v>14.92</v>
      </c>
      <c r="O384" s="85">
        <f t="shared" ref="O384" si="3347">N384/1.25</f>
        <v>11.936</v>
      </c>
      <c r="P384" s="195">
        <f t="shared" ref="P384" si="3348">(N384-N383)*100</f>
        <v>9.9999999999999645</v>
      </c>
      <c r="Q384" s="85">
        <v>11.38</v>
      </c>
      <c r="R384" s="85">
        <f t="shared" ref="R384" si="3349">Q384/1.25</f>
        <v>9.104000000000001</v>
      </c>
      <c r="S384" s="195">
        <f t="shared" ref="S384" si="3350">(Q384-Q383)*100</f>
        <v>0</v>
      </c>
      <c r="T384" s="85">
        <v>15.02</v>
      </c>
      <c r="U384" s="85">
        <f t="shared" ref="U384" si="3351">T384/1.25</f>
        <v>12.016</v>
      </c>
      <c r="V384" s="195">
        <f t="shared" ref="V384" si="3352">(T384-T383)*100</f>
        <v>9.9999999999999645</v>
      </c>
      <c r="W384" s="207">
        <v>17.440000000000001</v>
      </c>
      <c r="X384" s="195">
        <f t="shared" ref="X384" si="3353">(W384-W383)*100</f>
        <v>0</v>
      </c>
      <c r="Y384" s="85">
        <v>17.690000000000001</v>
      </c>
      <c r="Z384" s="194">
        <f t="shared" ref="Z384" si="3354">(Y384-Y383)*100</f>
        <v>0</v>
      </c>
      <c r="AA384" s="85">
        <v>18.09</v>
      </c>
      <c r="AB384" s="194">
        <f t="shared" ref="AB384" si="3355">(AA384-AA383)*100</f>
        <v>0</v>
      </c>
      <c r="AC384" s="85">
        <v>18.34</v>
      </c>
      <c r="AD384" s="194">
        <f t="shared" ref="AD384" si="3356">(AC384-AC383)*100</f>
        <v>0</v>
      </c>
      <c r="AE384" s="84">
        <v>23.28</v>
      </c>
      <c r="AF384" s="85">
        <f t="shared" ref="AF384" si="3357">AE384/1.25</f>
        <v>18.624000000000002</v>
      </c>
      <c r="AG384" s="85">
        <f t="shared" ref="AG384" si="3358">SUM(AE384-AE383)</f>
        <v>0</v>
      </c>
      <c r="AH384" s="85">
        <v>22.43</v>
      </c>
      <c r="AI384" s="85">
        <f t="shared" ref="AI384" si="3359">AH384/1.25</f>
        <v>17.943999999999999</v>
      </c>
      <c r="AJ384" s="85">
        <f t="shared" ref="AJ384" si="3360">SUM(AH384-AH383)</f>
        <v>0</v>
      </c>
    </row>
    <row r="385" spans="1:36" ht="13.5" thickBot="1" x14ac:dyDescent="0.25">
      <c r="A385" s="178">
        <v>44160</v>
      </c>
      <c r="B385" s="220">
        <v>14.28</v>
      </c>
      <c r="C385" s="85">
        <f t="shared" ref="C385" si="3361">B385/1.25</f>
        <v>11.423999999999999</v>
      </c>
      <c r="D385" s="194">
        <f t="shared" ref="D385" si="3362">(B385-B384)*100</f>
        <v>9.9999999999999645</v>
      </c>
      <c r="E385" s="84">
        <v>14.78</v>
      </c>
      <c r="F385" s="85">
        <f t="shared" ref="F385" si="3363">E385/1.25</f>
        <v>11.824</v>
      </c>
      <c r="G385" s="194">
        <f t="shared" ref="G385" si="3364">(E385-E384)*100</f>
        <v>9.9999999999999645</v>
      </c>
      <c r="H385" s="84">
        <v>15.18</v>
      </c>
      <c r="I385" s="85">
        <f t="shared" ref="I385" si="3365">H385/1.25</f>
        <v>12.144</v>
      </c>
      <c r="J385" s="194">
        <f t="shared" ref="J385" si="3366">(H385-H384)*100</f>
        <v>9.9999999999999645</v>
      </c>
      <c r="K385" s="85">
        <v>14.43</v>
      </c>
      <c r="L385" s="85">
        <f t="shared" ref="L385" si="3367">K385/1.25</f>
        <v>11.544</v>
      </c>
      <c r="M385" s="195">
        <f t="shared" ref="M385" si="3368">(K385-K384)*100</f>
        <v>9.9999999999999645</v>
      </c>
      <c r="N385" s="85">
        <v>15.02</v>
      </c>
      <c r="O385" s="85">
        <f t="shared" ref="O385" si="3369">N385/1.25</f>
        <v>12.016</v>
      </c>
      <c r="P385" s="195">
        <f t="shared" ref="P385" si="3370">(N385-N384)*100</f>
        <v>9.9999999999999645</v>
      </c>
      <c r="Q385" s="85">
        <v>11.48</v>
      </c>
      <c r="R385" s="85">
        <f t="shared" ref="R385" si="3371">Q385/1.25</f>
        <v>9.1840000000000011</v>
      </c>
      <c r="S385" s="195">
        <f t="shared" ref="S385" si="3372">(Q385-Q384)*100</f>
        <v>9.9999999999999645</v>
      </c>
      <c r="T385" s="85">
        <v>15.12</v>
      </c>
      <c r="U385" s="85">
        <f t="shared" ref="U385" si="3373">T385/1.25</f>
        <v>12.096</v>
      </c>
      <c r="V385" s="195">
        <f t="shared" ref="V385" si="3374">(T385-T384)*100</f>
        <v>9.9999999999999645</v>
      </c>
      <c r="W385" s="207">
        <v>17.59</v>
      </c>
      <c r="X385" s="195">
        <f t="shared" ref="X385" si="3375">(W385-W384)*100</f>
        <v>14.999999999999858</v>
      </c>
      <c r="Y385" s="85">
        <v>17.84</v>
      </c>
      <c r="Z385" s="194">
        <f t="shared" ref="Z385" si="3376">(Y385-Y384)*100</f>
        <v>14.999999999999858</v>
      </c>
      <c r="AA385" s="85">
        <v>18.190000000000001</v>
      </c>
      <c r="AB385" s="194">
        <f t="shared" ref="AB385" si="3377">(AA385-AA384)*100</f>
        <v>10.000000000000142</v>
      </c>
      <c r="AC385" s="85">
        <v>18.440000000000001</v>
      </c>
      <c r="AD385" s="194">
        <f t="shared" ref="AD385" si="3378">(AC385-AC384)*100</f>
        <v>10.000000000000142</v>
      </c>
      <c r="AE385" s="84">
        <v>23.28</v>
      </c>
      <c r="AF385" s="85">
        <f t="shared" ref="AF385" si="3379">AE385/1.25</f>
        <v>18.624000000000002</v>
      </c>
      <c r="AG385" s="85">
        <f t="shared" ref="AG385" si="3380">SUM(AE385-AE384)</f>
        <v>0</v>
      </c>
      <c r="AH385" s="85">
        <v>22.43</v>
      </c>
      <c r="AI385" s="85">
        <f t="shared" ref="AI385" si="3381">AH385/1.25</f>
        <v>17.943999999999999</v>
      </c>
      <c r="AJ385" s="85">
        <f t="shared" ref="AJ385" si="3382">SUM(AH385-AH384)</f>
        <v>0</v>
      </c>
    </row>
    <row r="386" spans="1:36" ht="13.5" thickBot="1" x14ac:dyDescent="0.25">
      <c r="A386" s="178">
        <v>44161</v>
      </c>
      <c r="B386" s="220">
        <v>14.28</v>
      </c>
      <c r="C386" s="85">
        <f t="shared" ref="C386:C390" si="3383">B386/1.25</f>
        <v>11.423999999999999</v>
      </c>
      <c r="D386" s="194">
        <f t="shared" ref="D386:D390" si="3384">(B386-B385)*100</f>
        <v>0</v>
      </c>
      <c r="E386" s="84">
        <v>14.78</v>
      </c>
      <c r="F386" s="85">
        <f t="shared" ref="F386:F390" si="3385">E386/1.25</f>
        <v>11.824</v>
      </c>
      <c r="G386" s="194">
        <f t="shared" ref="G386:G390" si="3386">(E386-E385)*100</f>
        <v>0</v>
      </c>
      <c r="H386" s="84">
        <v>15.18</v>
      </c>
      <c r="I386" s="85">
        <f t="shared" ref="I386:I390" si="3387">H386/1.25</f>
        <v>12.144</v>
      </c>
      <c r="J386" s="194">
        <f t="shared" ref="J386:J390" si="3388">(H386-H385)*100</f>
        <v>0</v>
      </c>
      <c r="K386" s="85">
        <v>14.43</v>
      </c>
      <c r="L386" s="85">
        <f t="shared" ref="L386:L390" si="3389">K386/1.25</f>
        <v>11.544</v>
      </c>
      <c r="M386" s="195">
        <f t="shared" ref="M386:M390" si="3390">(K386-K385)*100</f>
        <v>0</v>
      </c>
      <c r="N386" s="85">
        <v>15.02</v>
      </c>
      <c r="O386" s="85">
        <f t="shared" ref="O386:O390" si="3391">N386/1.25</f>
        <v>12.016</v>
      </c>
      <c r="P386" s="195">
        <f t="shared" ref="P386:P390" si="3392">(N386-N385)*100</f>
        <v>0</v>
      </c>
      <c r="Q386" s="85">
        <v>11.48</v>
      </c>
      <c r="R386" s="85">
        <f t="shared" ref="R386:R390" si="3393">Q386/1.25</f>
        <v>9.1840000000000011</v>
      </c>
      <c r="S386" s="195">
        <f t="shared" ref="S386:S390" si="3394">(Q386-Q385)*100</f>
        <v>0</v>
      </c>
      <c r="T386" s="85">
        <v>15.12</v>
      </c>
      <c r="U386" s="85">
        <f t="shared" ref="U386:U390" si="3395">T386/1.25</f>
        <v>12.096</v>
      </c>
      <c r="V386" s="195">
        <f t="shared" ref="V386:V390" si="3396">(T386-T385)*100</f>
        <v>0</v>
      </c>
      <c r="W386" s="207">
        <v>17.59</v>
      </c>
      <c r="X386" s="195">
        <f t="shared" ref="X386:X390" si="3397">(W386-W385)*100</f>
        <v>0</v>
      </c>
      <c r="Y386" s="85">
        <v>17.84</v>
      </c>
      <c r="Z386" s="194">
        <f t="shared" ref="Z386:Z390" si="3398">(Y386-Y385)*100</f>
        <v>0</v>
      </c>
      <c r="AA386" s="85">
        <v>18.190000000000001</v>
      </c>
      <c r="AB386" s="194">
        <f t="shared" ref="AB386:AB390" si="3399">(AA386-AA385)*100</f>
        <v>0</v>
      </c>
      <c r="AC386" s="85">
        <v>18.440000000000001</v>
      </c>
      <c r="AD386" s="194">
        <f t="shared" ref="AD386:AD390" si="3400">(AC386-AC385)*100</f>
        <v>0</v>
      </c>
      <c r="AE386" s="84">
        <v>23.28</v>
      </c>
      <c r="AF386" s="85">
        <f t="shared" ref="AF386:AF390" si="3401">AE386/1.25</f>
        <v>18.624000000000002</v>
      </c>
      <c r="AG386" s="85">
        <f t="shared" ref="AG386:AG390" si="3402">SUM(AE386-AE385)</f>
        <v>0</v>
      </c>
      <c r="AH386" s="85">
        <v>22.43</v>
      </c>
      <c r="AI386" s="85">
        <f t="shared" ref="AI386:AI390" si="3403">AH386/1.25</f>
        <v>17.943999999999999</v>
      </c>
      <c r="AJ386" s="85">
        <f t="shared" ref="AJ386:AJ390" si="3404">SUM(AH386-AH385)</f>
        <v>0</v>
      </c>
    </row>
    <row r="387" spans="1:36" ht="13.5" thickBot="1" x14ac:dyDescent="0.25">
      <c r="A387" s="178">
        <v>44162</v>
      </c>
      <c r="B387" s="220">
        <v>14.28</v>
      </c>
      <c r="C387" s="85">
        <f t="shared" si="3383"/>
        <v>11.423999999999999</v>
      </c>
      <c r="D387" s="194">
        <f t="shared" si="3384"/>
        <v>0</v>
      </c>
      <c r="E387" s="84">
        <v>14.78</v>
      </c>
      <c r="F387" s="85">
        <f t="shared" si="3385"/>
        <v>11.824</v>
      </c>
      <c r="G387" s="194">
        <f t="shared" si="3386"/>
        <v>0</v>
      </c>
      <c r="H387" s="84">
        <v>15.18</v>
      </c>
      <c r="I387" s="85">
        <f t="shared" si="3387"/>
        <v>12.144</v>
      </c>
      <c r="J387" s="194">
        <f t="shared" si="3388"/>
        <v>0</v>
      </c>
      <c r="K387" s="85">
        <v>14.43</v>
      </c>
      <c r="L387" s="85">
        <f t="shared" si="3389"/>
        <v>11.544</v>
      </c>
      <c r="M387" s="195">
        <f t="shared" si="3390"/>
        <v>0</v>
      </c>
      <c r="N387" s="85">
        <v>15.02</v>
      </c>
      <c r="O387" s="85">
        <f t="shared" si="3391"/>
        <v>12.016</v>
      </c>
      <c r="P387" s="195">
        <f t="shared" si="3392"/>
        <v>0</v>
      </c>
      <c r="Q387" s="85">
        <v>11.48</v>
      </c>
      <c r="R387" s="85">
        <f t="shared" si="3393"/>
        <v>9.1840000000000011</v>
      </c>
      <c r="S387" s="195">
        <f t="shared" si="3394"/>
        <v>0</v>
      </c>
      <c r="T387" s="85">
        <v>15.12</v>
      </c>
      <c r="U387" s="85">
        <f t="shared" si="3395"/>
        <v>12.096</v>
      </c>
      <c r="V387" s="195">
        <f t="shared" si="3396"/>
        <v>0</v>
      </c>
      <c r="W387" s="207">
        <v>17.59</v>
      </c>
      <c r="X387" s="195">
        <f t="shared" si="3397"/>
        <v>0</v>
      </c>
      <c r="Y387" s="85">
        <v>17.84</v>
      </c>
      <c r="Z387" s="194">
        <f t="shared" si="3398"/>
        <v>0</v>
      </c>
      <c r="AA387" s="85">
        <v>18.190000000000001</v>
      </c>
      <c r="AB387" s="194">
        <f t="shared" si="3399"/>
        <v>0</v>
      </c>
      <c r="AC387" s="85">
        <v>18.440000000000001</v>
      </c>
      <c r="AD387" s="194">
        <f t="shared" si="3400"/>
        <v>0</v>
      </c>
      <c r="AE387" s="84">
        <v>23.28</v>
      </c>
      <c r="AF387" s="85">
        <f t="shared" si="3401"/>
        <v>18.624000000000002</v>
      </c>
      <c r="AG387" s="85">
        <f t="shared" si="3402"/>
        <v>0</v>
      </c>
      <c r="AH387" s="85">
        <v>22.43</v>
      </c>
      <c r="AI387" s="85">
        <f t="shared" si="3403"/>
        <v>17.943999999999999</v>
      </c>
      <c r="AJ387" s="85">
        <f t="shared" si="3404"/>
        <v>0</v>
      </c>
    </row>
    <row r="388" spans="1:36" ht="13.5" thickBot="1" x14ac:dyDescent="0.25">
      <c r="A388" s="178">
        <v>44163</v>
      </c>
      <c r="B388" s="220">
        <v>14.28</v>
      </c>
      <c r="C388" s="85">
        <f t="shared" si="3383"/>
        <v>11.423999999999999</v>
      </c>
      <c r="D388" s="194">
        <f t="shared" si="3384"/>
        <v>0</v>
      </c>
      <c r="E388" s="84">
        <v>14.78</v>
      </c>
      <c r="F388" s="85">
        <f t="shared" si="3385"/>
        <v>11.824</v>
      </c>
      <c r="G388" s="194">
        <f t="shared" si="3386"/>
        <v>0</v>
      </c>
      <c r="H388" s="84">
        <v>15.18</v>
      </c>
      <c r="I388" s="85">
        <f t="shared" si="3387"/>
        <v>12.144</v>
      </c>
      <c r="J388" s="194">
        <f t="shared" si="3388"/>
        <v>0</v>
      </c>
      <c r="K388" s="85">
        <v>14.43</v>
      </c>
      <c r="L388" s="85">
        <f t="shared" si="3389"/>
        <v>11.544</v>
      </c>
      <c r="M388" s="195">
        <f t="shared" si="3390"/>
        <v>0</v>
      </c>
      <c r="N388" s="85">
        <v>15.02</v>
      </c>
      <c r="O388" s="85">
        <f t="shared" si="3391"/>
        <v>12.016</v>
      </c>
      <c r="P388" s="195">
        <f t="shared" si="3392"/>
        <v>0</v>
      </c>
      <c r="Q388" s="85">
        <v>11.48</v>
      </c>
      <c r="R388" s="85">
        <f t="shared" si="3393"/>
        <v>9.1840000000000011</v>
      </c>
      <c r="S388" s="195">
        <f t="shared" si="3394"/>
        <v>0</v>
      </c>
      <c r="T388" s="85">
        <v>15.12</v>
      </c>
      <c r="U388" s="85">
        <f t="shared" si="3395"/>
        <v>12.096</v>
      </c>
      <c r="V388" s="195">
        <f t="shared" si="3396"/>
        <v>0</v>
      </c>
      <c r="W388" s="207">
        <v>17.59</v>
      </c>
      <c r="X388" s="195">
        <f t="shared" si="3397"/>
        <v>0</v>
      </c>
      <c r="Y388" s="85">
        <v>17.84</v>
      </c>
      <c r="Z388" s="194">
        <f t="shared" si="3398"/>
        <v>0</v>
      </c>
      <c r="AA388" s="85">
        <v>18.190000000000001</v>
      </c>
      <c r="AB388" s="194">
        <f t="shared" si="3399"/>
        <v>0</v>
      </c>
      <c r="AC388" s="85">
        <v>18.440000000000001</v>
      </c>
      <c r="AD388" s="194">
        <f t="shared" si="3400"/>
        <v>0</v>
      </c>
      <c r="AE388" s="84">
        <v>23.28</v>
      </c>
      <c r="AF388" s="85">
        <f t="shared" si="3401"/>
        <v>18.624000000000002</v>
      </c>
      <c r="AG388" s="85">
        <f t="shared" si="3402"/>
        <v>0</v>
      </c>
      <c r="AH388" s="85">
        <v>22.43</v>
      </c>
      <c r="AI388" s="85">
        <f t="shared" si="3403"/>
        <v>17.943999999999999</v>
      </c>
      <c r="AJ388" s="85">
        <f t="shared" si="3404"/>
        <v>0</v>
      </c>
    </row>
    <row r="389" spans="1:36" ht="13.5" thickBot="1" x14ac:dyDescent="0.25">
      <c r="A389" s="178">
        <v>44164</v>
      </c>
      <c r="B389" s="220">
        <v>14.28</v>
      </c>
      <c r="C389" s="85">
        <f t="shared" si="3383"/>
        <v>11.423999999999999</v>
      </c>
      <c r="D389" s="194">
        <f t="shared" si="3384"/>
        <v>0</v>
      </c>
      <c r="E389" s="84">
        <v>14.78</v>
      </c>
      <c r="F389" s="85">
        <f t="shared" si="3385"/>
        <v>11.824</v>
      </c>
      <c r="G389" s="194">
        <f t="shared" si="3386"/>
        <v>0</v>
      </c>
      <c r="H389" s="84">
        <v>15.18</v>
      </c>
      <c r="I389" s="85">
        <f t="shared" si="3387"/>
        <v>12.144</v>
      </c>
      <c r="J389" s="194">
        <f t="shared" si="3388"/>
        <v>0</v>
      </c>
      <c r="K389" s="85">
        <v>14.43</v>
      </c>
      <c r="L389" s="85">
        <f t="shared" si="3389"/>
        <v>11.544</v>
      </c>
      <c r="M389" s="195">
        <f t="shared" si="3390"/>
        <v>0</v>
      </c>
      <c r="N389" s="85">
        <v>15.02</v>
      </c>
      <c r="O389" s="85">
        <f t="shared" si="3391"/>
        <v>12.016</v>
      </c>
      <c r="P389" s="195">
        <f t="shared" si="3392"/>
        <v>0</v>
      </c>
      <c r="Q389" s="85">
        <v>11.48</v>
      </c>
      <c r="R389" s="85">
        <f t="shared" si="3393"/>
        <v>9.1840000000000011</v>
      </c>
      <c r="S389" s="195">
        <f t="shared" si="3394"/>
        <v>0</v>
      </c>
      <c r="T389" s="85">
        <v>15.12</v>
      </c>
      <c r="U389" s="85">
        <f t="shared" si="3395"/>
        <v>12.096</v>
      </c>
      <c r="V389" s="195">
        <f t="shared" si="3396"/>
        <v>0</v>
      </c>
      <c r="W389" s="207">
        <v>17.59</v>
      </c>
      <c r="X389" s="195">
        <f t="shared" si="3397"/>
        <v>0</v>
      </c>
      <c r="Y389" s="85">
        <v>17.84</v>
      </c>
      <c r="Z389" s="194">
        <f t="shared" si="3398"/>
        <v>0</v>
      </c>
      <c r="AA389" s="85">
        <v>18.190000000000001</v>
      </c>
      <c r="AB389" s="194">
        <f t="shared" si="3399"/>
        <v>0</v>
      </c>
      <c r="AC389" s="85">
        <v>18.440000000000001</v>
      </c>
      <c r="AD389" s="194">
        <f t="shared" si="3400"/>
        <v>0</v>
      </c>
      <c r="AE389" s="84">
        <v>23.28</v>
      </c>
      <c r="AF389" s="85">
        <f t="shared" si="3401"/>
        <v>18.624000000000002</v>
      </c>
      <c r="AG389" s="85">
        <f t="shared" si="3402"/>
        <v>0</v>
      </c>
      <c r="AH389" s="85">
        <v>22.43</v>
      </c>
      <c r="AI389" s="85">
        <f t="shared" si="3403"/>
        <v>17.943999999999999</v>
      </c>
      <c r="AJ389" s="85">
        <f t="shared" si="3404"/>
        <v>0</v>
      </c>
    </row>
    <row r="390" spans="1:36" x14ac:dyDescent="0.2">
      <c r="A390" s="178">
        <v>44165</v>
      </c>
      <c r="B390" s="220">
        <v>14.18</v>
      </c>
      <c r="C390" s="85">
        <f t="shared" si="3383"/>
        <v>11.343999999999999</v>
      </c>
      <c r="D390" s="194">
        <f t="shared" si="3384"/>
        <v>-9.9999999999999645</v>
      </c>
      <c r="E390" s="84">
        <v>14.68</v>
      </c>
      <c r="F390" s="85">
        <f t="shared" si="3385"/>
        <v>11.744</v>
      </c>
      <c r="G390" s="194">
        <f t="shared" si="3386"/>
        <v>-9.9999999999999645</v>
      </c>
      <c r="H390" s="84">
        <v>15.08</v>
      </c>
      <c r="I390" s="85">
        <f t="shared" si="3387"/>
        <v>12.064</v>
      </c>
      <c r="J390" s="194">
        <f t="shared" si="3388"/>
        <v>-9.9999999999999645</v>
      </c>
      <c r="K390" s="85">
        <v>14.43</v>
      </c>
      <c r="L390" s="85">
        <f t="shared" si="3389"/>
        <v>11.544</v>
      </c>
      <c r="M390" s="195">
        <f t="shared" si="3390"/>
        <v>0</v>
      </c>
      <c r="N390" s="85">
        <v>15.02</v>
      </c>
      <c r="O390" s="85">
        <f t="shared" si="3391"/>
        <v>12.016</v>
      </c>
      <c r="P390" s="195">
        <f t="shared" si="3392"/>
        <v>0</v>
      </c>
      <c r="Q390" s="85">
        <v>11.48</v>
      </c>
      <c r="R390" s="85">
        <f t="shared" si="3393"/>
        <v>9.1840000000000011</v>
      </c>
      <c r="S390" s="195">
        <f t="shared" si="3394"/>
        <v>0</v>
      </c>
      <c r="T390" s="85">
        <v>15.12</v>
      </c>
      <c r="U390" s="85">
        <f t="shared" si="3395"/>
        <v>12.096</v>
      </c>
      <c r="V390" s="195">
        <f t="shared" si="3396"/>
        <v>0</v>
      </c>
      <c r="W390" s="207">
        <v>17.59</v>
      </c>
      <c r="X390" s="195">
        <f t="shared" si="3397"/>
        <v>0</v>
      </c>
      <c r="Y390" s="85">
        <v>17.84</v>
      </c>
      <c r="Z390" s="194">
        <f t="shared" si="3398"/>
        <v>0</v>
      </c>
      <c r="AA390" s="85">
        <v>18.190000000000001</v>
      </c>
      <c r="AB390" s="194">
        <f t="shared" si="3399"/>
        <v>0</v>
      </c>
      <c r="AC390" s="85">
        <v>18.440000000000001</v>
      </c>
      <c r="AD390" s="194">
        <f t="shared" si="3400"/>
        <v>0</v>
      </c>
      <c r="AE390" s="84">
        <v>23.28</v>
      </c>
      <c r="AF390" s="85">
        <f t="shared" si="3401"/>
        <v>18.624000000000002</v>
      </c>
      <c r="AG390" s="85">
        <f t="shared" si="3402"/>
        <v>0</v>
      </c>
      <c r="AH390" s="85">
        <v>22.43</v>
      </c>
      <c r="AI390" s="85">
        <f t="shared" si="3403"/>
        <v>17.943999999999999</v>
      </c>
      <c r="AJ390" s="85">
        <f t="shared" si="3404"/>
        <v>0</v>
      </c>
    </row>
    <row r="392" spans="1:36" ht="51.75" thickBot="1" x14ac:dyDescent="0.25">
      <c r="A392" s="214" t="s">
        <v>1</v>
      </c>
      <c r="B392" s="144" t="s">
        <v>2</v>
      </c>
      <c r="C392" s="144" t="s">
        <v>16</v>
      </c>
      <c r="D392" s="87" t="s">
        <v>5</v>
      </c>
      <c r="E392" s="144" t="s">
        <v>3</v>
      </c>
      <c r="F392" s="144" t="s">
        <v>17</v>
      </c>
      <c r="G392" s="87" t="s">
        <v>5</v>
      </c>
      <c r="H392" s="144" t="s">
        <v>4</v>
      </c>
      <c r="I392" s="144" t="s">
        <v>18</v>
      </c>
      <c r="J392" s="87" t="s">
        <v>5</v>
      </c>
      <c r="K392" s="145" t="s">
        <v>6</v>
      </c>
      <c r="L392" s="145" t="s">
        <v>63</v>
      </c>
      <c r="M392" s="88" t="s">
        <v>5</v>
      </c>
      <c r="N392" s="192" t="s">
        <v>91</v>
      </c>
      <c r="O392" s="192" t="s">
        <v>92</v>
      </c>
      <c r="P392" s="193" t="s">
        <v>5</v>
      </c>
      <c r="Q392" s="215" t="s">
        <v>7</v>
      </c>
      <c r="R392" s="215" t="s">
        <v>20</v>
      </c>
      <c r="S392" s="213" t="s">
        <v>5</v>
      </c>
      <c r="T392" s="146" t="s">
        <v>93</v>
      </c>
      <c r="U392" s="146" t="s">
        <v>94</v>
      </c>
      <c r="V392" s="147" t="s">
        <v>5</v>
      </c>
      <c r="W392" s="203" t="s">
        <v>86</v>
      </c>
      <c r="X392" s="149" t="s">
        <v>5</v>
      </c>
      <c r="Y392" s="198" t="s">
        <v>87</v>
      </c>
      <c r="Z392" s="149" t="s">
        <v>5</v>
      </c>
      <c r="AA392" s="148" t="s">
        <v>88</v>
      </c>
      <c r="AB392" s="149" t="s">
        <v>5</v>
      </c>
      <c r="AC392" s="148" t="s">
        <v>89</v>
      </c>
      <c r="AD392" s="149" t="s">
        <v>5</v>
      </c>
      <c r="AE392" s="90" t="s">
        <v>23</v>
      </c>
      <c r="AF392" s="90" t="s">
        <v>24</v>
      </c>
      <c r="AG392" s="91" t="s">
        <v>5</v>
      </c>
      <c r="AH392" s="90" t="s">
        <v>25</v>
      </c>
      <c r="AI392" s="90" t="s">
        <v>26</v>
      </c>
      <c r="AJ392" s="91" t="s">
        <v>5</v>
      </c>
    </row>
    <row r="393" spans="1:36" x14ac:dyDescent="0.2">
      <c r="A393" s="158" t="s">
        <v>70</v>
      </c>
      <c r="B393" s="150">
        <f>AVERAGE(B396:B424)</f>
        <v>14.114482758620685</v>
      </c>
      <c r="C393" s="151">
        <f>AVERAGE(B393/1.25)</f>
        <v>11.291586206896548</v>
      </c>
      <c r="D393" s="151"/>
      <c r="E393" s="151">
        <f>AVERAGE(E396:E424)</f>
        <v>14.614482758620685</v>
      </c>
      <c r="F393" s="151">
        <f>AVERAGE(E393/1.25)</f>
        <v>11.691586206896549</v>
      </c>
      <c r="G393" s="151"/>
      <c r="H393" s="151">
        <f>AVERAGE(H396:H424)</f>
        <v>15.014482758620693</v>
      </c>
      <c r="I393" s="151">
        <f>AVERAGE(H393/1.25)</f>
        <v>12.011586206896554</v>
      </c>
      <c r="J393" s="151"/>
      <c r="K393" s="151">
        <f>AVERAGE(K396:K424)</f>
        <v>14.492068965517241</v>
      </c>
      <c r="L393" s="151">
        <f>AVERAGE(K393/1.25)</f>
        <v>11.593655172413794</v>
      </c>
      <c r="M393" s="151"/>
      <c r="N393" s="151">
        <f>AVERAGE(N396:N424)</f>
        <v>15.082068965517237</v>
      </c>
      <c r="O393" s="151">
        <f>AVERAGE(N393/1.25)</f>
        <v>12.065655172413789</v>
      </c>
      <c r="P393" s="151"/>
      <c r="Q393" s="151">
        <f>AVERAGE(Q396:Q424)</f>
        <v>11.397241379310346</v>
      </c>
      <c r="R393" s="151">
        <f>AVERAGE(Q393/1.25)</f>
        <v>9.1177931034482764</v>
      </c>
      <c r="S393" s="151"/>
      <c r="T393" s="151">
        <f>AVERAGE(T396:T424)</f>
        <v>15.182068965517246</v>
      </c>
      <c r="U393" s="151">
        <f>AVERAGE(T393/1.25)</f>
        <v>12.145655172413797</v>
      </c>
      <c r="V393" s="151"/>
      <c r="W393" s="151">
        <f>AVERAGE(W396:W424)</f>
        <v>17.553793103448271</v>
      </c>
      <c r="X393" s="151"/>
      <c r="Y393" s="151">
        <f>AVERAGE(Y396:Y424)</f>
        <v>17.803793103448271</v>
      </c>
      <c r="Z393" s="151"/>
      <c r="AA393" s="151">
        <f>AVERAGE(AA396:AA424)</f>
        <v>18.190000000000001</v>
      </c>
      <c r="AB393" s="151"/>
      <c r="AC393" s="151">
        <f>AVERAGE(AC396:AC424)</f>
        <v>18.440000000000005</v>
      </c>
      <c r="AD393" s="151"/>
      <c r="AE393" s="151">
        <f>AVERAGE(AE396:AE424)</f>
        <v>23.279999999999983</v>
      </c>
      <c r="AF393" s="151">
        <f>AVERAGE(AE393/1.25)</f>
        <v>18.623999999999988</v>
      </c>
      <c r="AG393" s="151"/>
      <c r="AH393" s="151">
        <f>AVERAGE(AH396:AH424)</f>
        <v>22.429999999999993</v>
      </c>
      <c r="AI393" s="151">
        <f>AVERAGE(AH393/1.25)</f>
        <v>17.943999999999996</v>
      </c>
      <c r="AJ393" s="152"/>
    </row>
    <row r="394" spans="1:36" x14ac:dyDescent="0.2">
      <c r="A394" s="159" t="s">
        <v>53</v>
      </c>
      <c r="B394" s="153">
        <f>AVERAGE(B396:B410)</f>
        <v>14.12</v>
      </c>
      <c r="C394" s="153">
        <f>AVERAGE(C396:C411)</f>
        <v>11.294</v>
      </c>
      <c r="D394" s="153"/>
      <c r="E394" s="153">
        <f>AVERAGE(E396:E411)</f>
        <v>14.6175</v>
      </c>
      <c r="F394" s="153">
        <f>AVERAGE(F396:F411)</f>
        <v>11.693999999999997</v>
      </c>
      <c r="G394" s="153"/>
      <c r="H394" s="153">
        <f>AVERAGE(H396:H410)</f>
        <v>15.02</v>
      </c>
      <c r="I394" s="153">
        <f>AVERAGE(I396:I410)</f>
        <v>12.016000000000002</v>
      </c>
      <c r="J394" s="153"/>
      <c r="K394" s="153">
        <f>AVERAGE(K396:K410)</f>
        <v>14.51</v>
      </c>
      <c r="L394" s="153">
        <f>AVERAGE(L396:L410)</f>
        <v>11.608000000000001</v>
      </c>
      <c r="M394" s="153"/>
      <c r="N394" s="153">
        <f>AVERAGE(N396:N410)</f>
        <v>15.1</v>
      </c>
      <c r="O394" s="153">
        <f>AVERAGE(O396:O410)</f>
        <v>12.08</v>
      </c>
      <c r="P394" s="153"/>
      <c r="Q394" s="153">
        <f>AVERAGE(Q396:Q410)</f>
        <v>11.520000000000003</v>
      </c>
      <c r="R394" s="153">
        <f>AVERAGE(R396:R410)</f>
        <v>9.2159999999999993</v>
      </c>
      <c r="S394" s="153"/>
      <c r="T394" s="153">
        <f>AVERAGE(T396:T410)</f>
        <v>15.199999999999998</v>
      </c>
      <c r="U394" s="153">
        <f>AVERAGE(U396:U410)</f>
        <v>12.16</v>
      </c>
      <c r="V394" s="153"/>
      <c r="W394" s="153">
        <f>AVERAGE(W396:W410)</f>
        <v>17.59</v>
      </c>
      <c r="X394" s="153"/>
      <c r="Y394" s="153">
        <f>AVERAGE(Y396:Y410)</f>
        <v>17.84</v>
      </c>
      <c r="Z394" s="153"/>
      <c r="AA394" s="153">
        <f>AVERAGE(AA396:AA410)</f>
        <v>18.190000000000001</v>
      </c>
      <c r="AB394" s="153"/>
      <c r="AC394" s="153">
        <f>AVERAGE(AC396:AC410)</f>
        <v>18.440000000000001</v>
      </c>
      <c r="AD394" s="153"/>
      <c r="AE394" s="153">
        <f>AVERAGE(AE396:AE410)</f>
        <v>23.279999999999994</v>
      </c>
      <c r="AF394" s="153">
        <f>AVERAGE(AF396:AF410)</f>
        <v>18.624000000000002</v>
      </c>
      <c r="AG394" s="153"/>
      <c r="AH394" s="153">
        <f>AVERAGE(AH396:AH410)</f>
        <v>22.430000000000003</v>
      </c>
      <c r="AI394" s="153">
        <f>AVERAGE(AI396:AI410)</f>
        <v>17.943999999999996</v>
      </c>
      <c r="AJ394" s="153"/>
    </row>
    <row r="395" spans="1:36" ht="13.5" thickBot="1" x14ac:dyDescent="0.25">
      <c r="A395" s="183" t="s">
        <v>54</v>
      </c>
      <c r="B395" s="162">
        <f>AVERAGE(B411:B424)</f>
        <v>14.108571428571432</v>
      </c>
      <c r="C395" s="162">
        <f>AVERAGE(C411:C424)</f>
        <v>11.286857142857142</v>
      </c>
      <c r="D395" s="162"/>
      <c r="E395" s="162">
        <f>AVERAGE(E411:E424)</f>
        <v>14.608571428571434</v>
      </c>
      <c r="F395" s="162">
        <f>AVERAGE(F411:F424)</f>
        <v>11.686857142857139</v>
      </c>
      <c r="G395" s="162"/>
      <c r="H395" s="162">
        <f>AVERAGE(H411:H424)</f>
        <v>15.008571428571425</v>
      </c>
      <c r="I395" s="162">
        <f>AVERAGE(I411:I424)</f>
        <v>12.006857142857143</v>
      </c>
      <c r="J395" s="162"/>
      <c r="K395" s="162">
        <f>AVERAGE(K411:K424)</f>
        <v>14.472857142857146</v>
      </c>
      <c r="L395" s="162">
        <f>AVERAGE(L411:L424)</f>
        <v>11.578285714285714</v>
      </c>
      <c r="M395" s="162"/>
      <c r="N395" s="162">
        <f>AVERAGE(N411:N424)</f>
        <v>15.062857142857146</v>
      </c>
      <c r="O395" s="162">
        <f>AVERAGE(O411:O424)</f>
        <v>12.050285714285716</v>
      </c>
      <c r="P395" s="162"/>
      <c r="Q395" s="162">
        <f>AVERAGE(Q411:Q424)</f>
        <v>11.26571428571429</v>
      </c>
      <c r="R395" s="162">
        <f>AVERAGE(R411:R424)</f>
        <v>9.0125714285714302</v>
      </c>
      <c r="S395" s="162"/>
      <c r="T395" s="162">
        <f>AVERAGE(T411:T424)</f>
        <v>15.162857142857145</v>
      </c>
      <c r="U395" s="162">
        <f>AVERAGE(U411:U424)</f>
        <v>12.130285714285716</v>
      </c>
      <c r="V395" s="162"/>
      <c r="W395" s="162">
        <f>AVERAGE(W411:W424)</f>
        <v>17.515000000000001</v>
      </c>
      <c r="X395" s="162"/>
      <c r="Y395" s="162">
        <f>AVERAGE(Y411:Y424)</f>
        <v>17.765000000000001</v>
      </c>
      <c r="Z395" s="162"/>
      <c r="AA395" s="162">
        <f>AVERAGE(AA411:AA424)</f>
        <v>18.190000000000001</v>
      </c>
      <c r="AB395" s="162"/>
      <c r="AC395" s="162">
        <f>AVERAGE(AC411:AC424)</f>
        <v>18.440000000000001</v>
      </c>
      <c r="AD395" s="162"/>
      <c r="AE395" s="162">
        <f>AVERAGE(AE411:AE424)</f>
        <v>23.279999999999998</v>
      </c>
      <c r="AF395" s="162">
        <f>AVERAGE(AF411:AF424)</f>
        <v>18.623999999999999</v>
      </c>
      <c r="AG395" s="162"/>
      <c r="AH395" s="162">
        <f>AVERAGE(AH411:AH424)</f>
        <v>22.430000000000003</v>
      </c>
      <c r="AI395" s="162">
        <f>AVERAGE(AI411:AI424)</f>
        <v>17.943999999999996</v>
      </c>
      <c r="AJ395" s="162"/>
    </row>
    <row r="396" spans="1:36" ht="13.5" thickBot="1" x14ac:dyDescent="0.25">
      <c r="A396" s="178">
        <v>44166</v>
      </c>
      <c r="B396" s="220">
        <v>14.08</v>
      </c>
      <c r="C396" s="85">
        <f t="shared" ref="C396:C397" si="3405">B396/1.25</f>
        <v>11.263999999999999</v>
      </c>
      <c r="D396" s="194">
        <f>(B396-B390)*100</f>
        <v>-9.9999999999999645</v>
      </c>
      <c r="E396" s="84">
        <v>14.58</v>
      </c>
      <c r="F396" s="85">
        <f t="shared" ref="F396:F397" si="3406">E396/1.25</f>
        <v>11.664</v>
      </c>
      <c r="G396" s="194">
        <f>(E396-E390)*100</f>
        <v>-9.9999999999999645</v>
      </c>
      <c r="H396" s="84">
        <v>14.98</v>
      </c>
      <c r="I396" s="85">
        <f t="shared" ref="I396:I397" si="3407">H396/1.25</f>
        <v>11.984</v>
      </c>
      <c r="J396" s="194">
        <f>(H396-H390)*100</f>
        <v>-9.9999999999999645</v>
      </c>
      <c r="K396" s="85">
        <v>14.43</v>
      </c>
      <c r="L396" s="85">
        <f t="shared" ref="L396:L397" si="3408">K396/1.25</f>
        <v>11.544</v>
      </c>
      <c r="M396" s="195">
        <f>(K396-K390)*100</f>
        <v>0</v>
      </c>
      <c r="N396" s="85">
        <v>15.02</v>
      </c>
      <c r="O396" s="85">
        <f t="shared" ref="O396:O397" si="3409">N396/1.25</f>
        <v>12.016</v>
      </c>
      <c r="P396" s="195">
        <f>(N396-N390)*100</f>
        <v>0</v>
      </c>
      <c r="Q396" s="85">
        <v>11.48</v>
      </c>
      <c r="R396" s="85">
        <f t="shared" ref="R396:R397" si="3410">Q396/1.25</f>
        <v>9.1840000000000011</v>
      </c>
      <c r="S396" s="195">
        <f>(Q396-Q390)*100</f>
        <v>0</v>
      </c>
      <c r="T396" s="85">
        <v>15.12</v>
      </c>
      <c r="U396" s="85">
        <f t="shared" ref="U396:U397" si="3411">T396/1.25</f>
        <v>12.096</v>
      </c>
      <c r="V396" s="195">
        <f>(T396-T390)*100</f>
        <v>0</v>
      </c>
      <c r="W396" s="207">
        <v>17.59</v>
      </c>
      <c r="X396" s="195">
        <f>(W396-W390)*100</f>
        <v>0</v>
      </c>
      <c r="Y396" s="85">
        <v>17.84</v>
      </c>
      <c r="Z396" s="194">
        <f>(Y396-Y390)*100</f>
        <v>0</v>
      </c>
      <c r="AA396" s="85">
        <v>18.190000000000001</v>
      </c>
      <c r="AB396" s="194">
        <f>(AA396-AA390)*100</f>
        <v>0</v>
      </c>
      <c r="AC396" s="85">
        <v>18.440000000000001</v>
      </c>
      <c r="AD396" s="194">
        <f>(AC396-AC390)*100</f>
        <v>0</v>
      </c>
      <c r="AE396" s="84">
        <v>23.28</v>
      </c>
      <c r="AF396" s="85">
        <f t="shared" ref="AF396:AF397" si="3412">AE396/1.25</f>
        <v>18.624000000000002</v>
      </c>
      <c r="AG396" s="85">
        <f>SUM(AE396-AE390)</f>
        <v>0</v>
      </c>
      <c r="AH396" s="85">
        <v>22.43</v>
      </c>
      <c r="AI396" s="85">
        <f t="shared" ref="AI396:AI397" si="3413">AH396/1.25</f>
        <v>17.943999999999999</v>
      </c>
      <c r="AJ396" s="85">
        <f>SUM(AH396-AH390)</f>
        <v>0</v>
      </c>
    </row>
    <row r="397" spans="1:36" ht="13.5" thickBot="1" x14ac:dyDescent="0.25">
      <c r="A397" s="178">
        <v>44167</v>
      </c>
      <c r="B397" s="220">
        <v>14.08</v>
      </c>
      <c r="C397" s="85">
        <f t="shared" si="3405"/>
        <v>11.263999999999999</v>
      </c>
      <c r="D397" s="194">
        <f t="shared" ref="D397" si="3414">(B397-B396)*100</f>
        <v>0</v>
      </c>
      <c r="E397" s="84">
        <v>14.58</v>
      </c>
      <c r="F397" s="85">
        <f t="shared" si="3406"/>
        <v>11.664</v>
      </c>
      <c r="G397" s="194">
        <f t="shared" ref="G397" si="3415">(E397-E396)*100</f>
        <v>0</v>
      </c>
      <c r="H397" s="84">
        <v>14.98</v>
      </c>
      <c r="I397" s="85">
        <f t="shared" si="3407"/>
        <v>11.984</v>
      </c>
      <c r="J397" s="194">
        <f t="shared" ref="J397" si="3416">(H397-H396)*100</f>
        <v>0</v>
      </c>
      <c r="K397" s="85">
        <v>14.43</v>
      </c>
      <c r="L397" s="85">
        <f t="shared" si="3408"/>
        <v>11.544</v>
      </c>
      <c r="M397" s="195">
        <f t="shared" ref="M397" si="3417">(K397-K396)*100</f>
        <v>0</v>
      </c>
      <c r="N397" s="85">
        <v>15.02</v>
      </c>
      <c r="O397" s="85">
        <f t="shared" si="3409"/>
        <v>12.016</v>
      </c>
      <c r="P397" s="195">
        <f t="shared" ref="P397" si="3418">(N397-N396)*100</f>
        <v>0</v>
      </c>
      <c r="Q397" s="85">
        <v>11.48</v>
      </c>
      <c r="R397" s="85">
        <f t="shared" si="3410"/>
        <v>9.1840000000000011</v>
      </c>
      <c r="S397" s="195">
        <f t="shared" ref="S397" si="3419">(Q397-Q396)*100</f>
        <v>0</v>
      </c>
      <c r="T397" s="85">
        <v>15.12</v>
      </c>
      <c r="U397" s="85">
        <f t="shared" si="3411"/>
        <v>12.096</v>
      </c>
      <c r="V397" s="195">
        <f t="shared" ref="V397" si="3420">(T397-T396)*100</f>
        <v>0</v>
      </c>
      <c r="W397" s="207">
        <v>17.59</v>
      </c>
      <c r="X397" s="195">
        <f t="shared" ref="X397" si="3421">(W397-W396)*100</f>
        <v>0</v>
      </c>
      <c r="Y397" s="85">
        <v>17.84</v>
      </c>
      <c r="Z397" s="194">
        <f t="shared" ref="Z397" si="3422">(Y397-Y396)*100</f>
        <v>0</v>
      </c>
      <c r="AA397" s="85">
        <v>18.190000000000001</v>
      </c>
      <c r="AB397" s="194">
        <f t="shared" ref="AB397" si="3423">(AA397-AA396)*100</f>
        <v>0</v>
      </c>
      <c r="AC397" s="85">
        <v>18.440000000000001</v>
      </c>
      <c r="AD397" s="194">
        <f t="shared" ref="AD397" si="3424">(AC397-AC396)*100</f>
        <v>0</v>
      </c>
      <c r="AE397" s="84">
        <v>23.28</v>
      </c>
      <c r="AF397" s="85">
        <f t="shared" si="3412"/>
        <v>18.624000000000002</v>
      </c>
      <c r="AG397" s="85">
        <f t="shared" ref="AG397" si="3425">SUM(AE397-AE396)</f>
        <v>0</v>
      </c>
      <c r="AH397" s="85">
        <v>22.43</v>
      </c>
      <c r="AI397" s="85">
        <f t="shared" si="3413"/>
        <v>17.943999999999999</v>
      </c>
      <c r="AJ397" s="85">
        <f t="shared" ref="AJ397" si="3426">SUM(AH397-AH396)</f>
        <v>0</v>
      </c>
    </row>
    <row r="398" spans="1:36" ht="13.5" thickBot="1" x14ac:dyDescent="0.25">
      <c r="A398" s="178">
        <v>44168</v>
      </c>
      <c r="B398" s="220">
        <v>14.08</v>
      </c>
      <c r="C398" s="85">
        <f t="shared" ref="C398:C403" si="3427">B398/1.25</f>
        <v>11.263999999999999</v>
      </c>
      <c r="D398" s="194">
        <f t="shared" ref="D398:D403" si="3428">(B398-B397)*100</f>
        <v>0</v>
      </c>
      <c r="E398" s="84">
        <v>14.58</v>
      </c>
      <c r="F398" s="85">
        <f t="shared" ref="F398:F403" si="3429">E398/1.25</f>
        <v>11.664</v>
      </c>
      <c r="G398" s="194">
        <f t="shared" ref="G398:G403" si="3430">(E398-E397)*100</f>
        <v>0</v>
      </c>
      <c r="H398" s="84">
        <v>14.98</v>
      </c>
      <c r="I398" s="85">
        <f t="shared" ref="I398:I403" si="3431">H398/1.25</f>
        <v>11.984</v>
      </c>
      <c r="J398" s="194">
        <f t="shared" ref="J398:J403" si="3432">(H398-H397)*100</f>
        <v>0</v>
      </c>
      <c r="K398" s="85">
        <v>14.43</v>
      </c>
      <c r="L398" s="85">
        <f t="shared" ref="L398:L403" si="3433">K398/1.25</f>
        <v>11.544</v>
      </c>
      <c r="M398" s="195">
        <f t="shared" ref="M398:M403" si="3434">(K398-K397)*100</f>
        <v>0</v>
      </c>
      <c r="N398" s="85">
        <v>15.02</v>
      </c>
      <c r="O398" s="85">
        <f t="shared" ref="O398:O403" si="3435">N398/1.25</f>
        <v>12.016</v>
      </c>
      <c r="P398" s="195">
        <f t="shared" ref="P398:P403" si="3436">(N398-N397)*100</f>
        <v>0</v>
      </c>
      <c r="Q398" s="85">
        <v>11.48</v>
      </c>
      <c r="R398" s="85">
        <f t="shared" ref="R398:R403" si="3437">Q398/1.25</f>
        <v>9.1840000000000011</v>
      </c>
      <c r="S398" s="195">
        <f t="shared" ref="S398:S403" si="3438">(Q398-Q397)*100</f>
        <v>0</v>
      </c>
      <c r="T398" s="85">
        <v>15.12</v>
      </c>
      <c r="U398" s="85">
        <f t="shared" ref="U398:U403" si="3439">T398/1.25</f>
        <v>12.096</v>
      </c>
      <c r="V398" s="195">
        <f t="shared" ref="V398:V403" si="3440">(T398-T397)*100</f>
        <v>0</v>
      </c>
      <c r="W398" s="207">
        <v>17.59</v>
      </c>
      <c r="X398" s="195">
        <f t="shared" ref="X398:X403" si="3441">(W398-W397)*100</f>
        <v>0</v>
      </c>
      <c r="Y398" s="85">
        <v>17.84</v>
      </c>
      <c r="Z398" s="194">
        <f t="shared" ref="Z398:Z403" si="3442">(Y398-Y397)*100</f>
        <v>0</v>
      </c>
      <c r="AA398" s="85">
        <v>18.190000000000001</v>
      </c>
      <c r="AB398" s="194">
        <f t="shared" ref="AB398:AB403" si="3443">(AA398-AA397)*100</f>
        <v>0</v>
      </c>
      <c r="AC398" s="85">
        <v>18.440000000000001</v>
      </c>
      <c r="AD398" s="194">
        <f t="shared" ref="AD398:AD403" si="3444">(AC398-AC397)*100</f>
        <v>0</v>
      </c>
      <c r="AE398" s="84">
        <v>23.28</v>
      </c>
      <c r="AF398" s="85">
        <f t="shared" ref="AF398:AF403" si="3445">AE398/1.25</f>
        <v>18.624000000000002</v>
      </c>
      <c r="AG398" s="85">
        <f t="shared" ref="AG398:AG403" si="3446">SUM(AE398-AE397)</f>
        <v>0</v>
      </c>
      <c r="AH398" s="85">
        <v>22.43</v>
      </c>
      <c r="AI398" s="85">
        <f t="shared" ref="AI398:AI403" si="3447">AH398/1.25</f>
        <v>17.943999999999999</v>
      </c>
      <c r="AJ398" s="85">
        <f t="shared" ref="AJ398:AJ403" si="3448">SUM(AH398-AH397)</f>
        <v>0</v>
      </c>
    </row>
    <row r="399" spans="1:36" ht="13.5" thickBot="1" x14ac:dyDescent="0.25">
      <c r="A399" s="178">
        <v>44169</v>
      </c>
      <c r="B399" s="220">
        <v>14.08</v>
      </c>
      <c r="C399" s="85">
        <f t="shared" si="3427"/>
        <v>11.263999999999999</v>
      </c>
      <c r="D399" s="194">
        <f t="shared" si="3428"/>
        <v>0</v>
      </c>
      <c r="E399" s="84">
        <v>14.58</v>
      </c>
      <c r="F399" s="85">
        <f t="shared" si="3429"/>
        <v>11.664</v>
      </c>
      <c r="G399" s="194">
        <f t="shared" si="3430"/>
        <v>0</v>
      </c>
      <c r="H399" s="84">
        <v>14.98</v>
      </c>
      <c r="I399" s="85">
        <f t="shared" si="3431"/>
        <v>11.984</v>
      </c>
      <c r="J399" s="194">
        <f t="shared" si="3432"/>
        <v>0</v>
      </c>
      <c r="K399" s="85">
        <v>14.43</v>
      </c>
      <c r="L399" s="85">
        <f t="shared" si="3433"/>
        <v>11.544</v>
      </c>
      <c r="M399" s="195">
        <f t="shared" si="3434"/>
        <v>0</v>
      </c>
      <c r="N399" s="85">
        <v>15.02</v>
      </c>
      <c r="O399" s="85">
        <f t="shared" si="3435"/>
        <v>12.016</v>
      </c>
      <c r="P399" s="195">
        <f t="shared" si="3436"/>
        <v>0</v>
      </c>
      <c r="Q399" s="85">
        <v>11.48</v>
      </c>
      <c r="R399" s="85">
        <f t="shared" si="3437"/>
        <v>9.1840000000000011</v>
      </c>
      <c r="S399" s="195">
        <f t="shared" si="3438"/>
        <v>0</v>
      </c>
      <c r="T399" s="85">
        <v>15.12</v>
      </c>
      <c r="U399" s="85">
        <f t="shared" si="3439"/>
        <v>12.096</v>
      </c>
      <c r="V399" s="195">
        <f t="shared" si="3440"/>
        <v>0</v>
      </c>
      <c r="W399" s="207">
        <v>17.59</v>
      </c>
      <c r="X399" s="195">
        <f t="shared" si="3441"/>
        <v>0</v>
      </c>
      <c r="Y399" s="85">
        <v>17.84</v>
      </c>
      <c r="Z399" s="194">
        <f t="shared" si="3442"/>
        <v>0</v>
      </c>
      <c r="AA399" s="85">
        <v>18.190000000000001</v>
      </c>
      <c r="AB399" s="194">
        <f t="shared" si="3443"/>
        <v>0</v>
      </c>
      <c r="AC399" s="85">
        <v>18.440000000000001</v>
      </c>
      <c r="AD399" s="194">
        <f t="shared" si="3444"/>
        <v>0</v>
      </c>
      <c r="AE399" s="84">
        <v>23.28</v>
      </c>
      <c r="AF399" s="85">
        <f t="shared" si="3445"/>
        <v>18.624000000000002</v>
      </c>
      <c r="AG399" s="85">
        <f t="shared" si="3446"/>
        <v>0</v>
      </c>
      <c r="AH399" s="85">
        <v>22.43</v>
      </c>
      <c r="AI399" s="85">
        <f t="shared" si="3447"/>
        <v>17.943999999999999</v>
      </c>
      <c r="AJ399" s="85">
        <f t="shared" si="3448"/>
        <v>0</v>
      </c>
    </row>
    <row r="400" spans="1:36" ht="13.5" thickBot="1" x14ac:dyDescent="0.25">
      <c r="A400" s="178">
        <v>44170</v>
      </c>
      <c r="B400" s="220">
        <v>14.08</v>
      </c>
      <c r="C400" s="85">
        <f t="shared" si="3427"/>
        <v>11.263999999999999</v>
      </c>
      <c r="D400" s="194">
        <f t="shared" si="3428"/>
        <v>0</v>
      </c>
      <c r="E400" s="84">
        <v>14.58</v>
      </c>
      <c r="F400" s="85">
        <f t="shared" si="3429"/>
        <v>11.664</v>
      </c>
      <c r="G400" s="194">
        <f t="shared" si="3430"/>
        <v>0</v>
      </c>
      <c r="H400" s="84">
        <v>14.98</v>
      </c>
      <c r="I400" s="85">
        <f t="shared" si="3431"/>
        <v>11.984</v>
      </c>
      <c r="J400" s="194">
        <f t="shared" si="3432"/>
        <v>0</v>
      </c>
      <c r="K400" s="85">
        <v>14.43</v>
      </c>
      <c r="L400" s="85">
        <f t="shared" si="3433"/>
        <v>11.544</v>
      </c>
      <c r="M400" s="195">
        <f t="shared" si="3434"/>
        <v>0</v>
      </c>
      <c r="N400" s="85">
        <v>15.02</v>
      </c>
      <c r="O400" s="85">
        <f t="shared" si="3435"/>
        <v>12.016</v>
      </c>
      <c r="P400" s="195">
        <f t="shared" si="3436"/>
        <v>0</v>
      </c>
      <c r="Q400" s="85">
        <v>11.48</v>
      </c>
      <c r="R400" s="85">
        <f t="shared" si="3437"/>
        <v>9.1840000000000011</v>
      </c>
      <c r="S400" s="195">
        <f t="shared" si="3438"/>
        <v>0</v>
      </c>
      <c r="T400" s="85">
        <v>15.12</v>
      </c>
      <c r="U400" s="85">
        <f t="shared" si="3439"/>
        <v>12.096</v>
      </c>
      <c r="V400" s="195">
        <f t="shared" si="3440"/>
        <v>0</v>
      </c>
      <c r="W400" s="207">
        <v>17.59</v>
      </c>
      <c r="X400" s="195">
        <f t="shared" si="3441"/>
        <v>0</v>
      </c>
      <c r="Y400" s="85">
        <v>17.84</v>
      </c>
      <c r="Z400" s="194">
        <f t="shared" si="3442"/>
        <v>0</v>
      </c>
      <c r="AA400" s="85">
        <v>18.190000000000001</v>
      </c>
      <c r="AB400" s="194">
        <f t="shared" si="3443"/>
        <v>0</v>
      </c>
      <c r="AC400" s="85">
        <v>18.440000000000001</v>
      </c>
      <c r="AD400" s="194">
        <f t="shared" si="3444"/>
        <v>0</v>
      </c>
      <c r="AE400" s="84">
        <v>23.28</v>
      </c>
      <c r="AF400" s="85">
        <f t="shared" si="3445"/>
        <v>18.624000000000002</v>
      </c>
      <c r="AG400" s="85">
        <f t="shared" si="3446"/>
        <v>0</v>
      </c>
      <c r="AH400" s="85">
        <v>22.43</v>
      </c>
      <c r="AI400" s="85">
        <f t="shared" si="3447"/>
        <v>17.943999999999999</v>
      </c>
      <c r="AJ400" s="85">
        <f t="shared" si="3448"/>
        <v>0</v>
      </c>
    </row>
    <row r="401" spans="1:36" ht="13.5" thickBot="1" x14ac:dyDescent="0.25">
      <c r="A401" s="178">
        <v>44171</v>
      </c>
      <c r="B401" s="220">
        <v>14.08</v>
      </c>
      <c r="C401" s="85">
        <f t="shared" si="3427"/>
        <v>11.263999999999999</v>
      </c>
      <c r="D401" s="194">
        <f t="shared" si="3428"/>
        <v>0</v>
      </c>
      <c r="E401" s="84">
        <v>14.58</v>
      </c>
      <c r="F401" s="85">
        <f t="shared" si="3429"/>
        <v>11.664</v>
      </c>
      <c r="G401" s="194">
        <f t="shared" si="3430"/>
        <v>0</v>
      </c>
      <c r="H401" s="84">
        <v>14.98</v>
      </c>
      <c r="I401" s="85">
        <f t="shared" si="3431"/>
        <v>11.984</v>
      </c>
      <c r="J401" s="194">
        <f t="shared" si="3432"/>
        <v>0</v>
      </c>
      <c r="K401" s="85">
        <v>14.43</v>
      </c>
      <c r="L401" s="85">
        <f t="shared" si="3433"/>
        <v>11.544</v>
      </c>
      <c r="M401" s="195">
        <f t="shared" si="3434"/>
        <v>0</v>
      </c>
      <c r="N401" s="85">
        <v>15.02</v>
      </c>
      <c r="O401" s="85">
        <f t="shared" si="3435"/>
        <v>12.016</v>
      </c>
      <c r="P401" s="195">
        <f t="shared" si="3436"/>
        <v>0</v>
      </c>
      <c r="Q401" s="85">
        <v>11.48</v>
      </c>
      <c r="R401" s="85">
        <f t="shared" si="3437"/>
        <v>9.1840000000000011</v>
      </c>
      <c r="S401" s="195">
        <f t="shared" si="3438"/>
        <v>0</v>
      </c>
      <c r="T401" s="85">
        <v>15.12</v>
      </c>
      <c r="U401" s="85">
        <f t="shared" si="3439"/>
        <v>12.096</v>
      </c>
      <c r="V401" s="195">
        <f t="shared" si="3440"/>
        <v>0</v>
      </c>
      <c r="W401" s="207">
        <v>17.59</v>
      </c>
      <c r="X401" s="195">
        <f t="shared" si="3441"/>
        <v>0</v>
      </c>
      <c r="Y401" s="85">
        <v>17.84</v>
      </c>
      <c r="Z401" s="194">
        <f t="shared" si="3442"/>
        <v>0</v>
      </c>
      <c r="AA401" s="85">
        <v>18.190000000000001</v>
      </c>
      <c r="AB401" s="194">
        <f t="shared" si="3443"/>
        <v>0</v>
      </c>
      <c r="AC401" s="85">
        <v>18.440000000000001</v>
      </c>
      <c r="AD401" s="194">
        <f t="shared" si="3444"/>
        <v>0</v>
      </c>
      <c r="AE401" s="84">
        <v>23.28</v>
      </c>
      <c r="AF401" s="85">
        <f t="shared" si="3445"/>
        <v>18.624000000000002</v>
      </c>
      <c r="AG401" s="85">
        <f t="shared" si="3446"/>
        <v>0</v>
      </c>
      <c r="AH401" s="85">
        <v>22.43</v>
      </c>
      <c r="AI401" s="85">
        <f t="shared" si="3447"/>
        <v>17.943999999999999</v>
      </c>
      <c r="AJ401" s="85">
        <f t="shared" si="3448"/>
        <v>0</v>
      </c>
    </row>
    <row r="402" spans="1:36" ht="13.5" thickBot="1" x14ac:dyDescent="0.25">
      <c r="A402" s="178">
        <v>44172</v>
      </c>
      <c r="B402" s="220">
        <v>14.08</v>
      </c>
      <c r="C402" s="85">
        <f t="shared" si="3427"/>
        <v>11.263999999999999</v>
      </c>
      <c r="D402" s="194">
        <f t="shared" si="3428"/>
        <v>0</v>
      </c>
      <c r="E402" s="84">
        <v>14.58</v>
      </c>
      <c r="F402" s="85">
        <f t="shared" si="3429"/>
        <v>11.664</v>
      </c>
      <c r="G402" s="194">
        <f t="shared" si="3430"/>
        <v>0</v>
      </c>
      <c r="H402" s="84">
        <v>14.98</v>
      </c>
      <c r="I402" s="85">
        <f t="shared" si="3431"/>
        <v>11.984</v>
      </c>
      <c r="J402" s="194">
        <f t="shared" si="3432"/>
        <v>0</v>
      </c>
      <c r="K402" s="85">
        <v>14.43</v>
      </c>
      <c r="L402" s="85">
        <f t="shared" si="3433"/>
        <v>11.544</v>
      </c>
      <c r="M402" s="195">
        <f t="shared" si="3434"/>
        <v>0</v>
      </c>
      <c r="N402" s="85">
        <v>15.02</v>
      </c>
      <c r="O402" s="85">
        <f t="shared" si="3435"/>
        <v>12.016</v>
      </c>
      <c r="P402" s="195">
        <f t="shared" si="3436"/>
        <v>0</v>
      </c>
      <c r="Q402" s="85">
        <v>11.48</v>
      </c>
      <c r="R402" s="85">
        <f t="shared" si="3437"/>
        <v>9.1840000000000011</v>
      </c>
      <c r="S402" s="195">
        <f t="shared" si="3438"/>
        <v>0</v>
      </c>
      <c r="T402" s="85">
        <v>15.12</v>
      </c>
      <c r="U402" s="85">
        <f t="shared" si="3439"/>
        <v>12.096</v>
      </c>
      <c r="V402" s="195">
        <f t="shared" si="3440"/>
        <v>0</v>
      </c>
      <c r="W402" s="207">
        <v>17.59</v>
      </c>
      <c r="X402" s="195">
        <f t="shared" si="3441"/>
        <v>0</v>
      </c>
      <c r="Y402" s="85">
        <v>17.84</v>
      </c>
      <c r="Z402" s="194">
        <f t="shared" si="3442"/>
        <v>0</v>
      </c>
      <c r="AA402" s="85">
        <v>18.190000000000001</v>
      </c>
      <c r="AB402" s="194">
        <f t="shared" si="3443"/>
        <v>0</v>
      </c>
      <c r="AC402" s="85">
        <v>18.440000000000001</v>
      </c>
      <c r="AD402" s="194">
        <f t="shared" si="3444"/>
        <v>0</v>
      </c>
      <c r="AE402" s="84">
        <v>23.28</v>
      </c>
      <c r="AF402" s="85">
        <f t="shared" si="3445"/>
        <v>18.624000000000002</v>
      </c>
      <c r="AG402" s="85">
        <f t="shared" si="3446"/>
        <v>0</v>
      </c>
      <c r="AH402" s="85">
        <v>22.43</v>
      </c>
      <c r="AI402" s="85">
        <f t="shared" si="3447"/>
        <v>17.943999999999999</v>
      </c>
      <c r="AJ402" s="85">
        <f t="shared" si="3448"/>
        <v>0</v>
      </c>
    </row>
    <row r="403" spans="1:36" ht="13.5" thickBot="1" x14ac:dyDescent="0.25">
      <c r="A403" s="178">
        <v>44173</v>
      </c>
      <c r="B403" s="220">
        <v>14.08</v>
      </c>
      <c r="C403" s="85">
        <f t="shared" si="3427"/>
        <v>11.263999999999999</v>
      </c>
      <c r="D403" s="194">
        <f t="shared" si="3428"/>
        <v>0</v>
      </c>
      <c r="E403" s="84">
        <v>14.58</v>
      </c>
      <c r="F403" s="85">
        <f t="shared" si="3429"/>
        <v>11.664</v>
      </c>
      <c r="G403" s="194">
        <f t="shared" si="3430"/>
        <v>0</v>
      </c>
      <c r="H403" s="84">
        <v>14.98</v>
      </c>
      <c r="I403" s="85">
        <f t="shared" si="3431"/>
        <v>11.984</v>
      </c>
      <c r="J403" s="194">
        <f t="shared" si="3432"/>
        <v>0</v>
      </c>
      <c r="K403" s="85">
        <v>14.53</v>
      </c>
      <c r="L403" s="85">
        <f t="shared" si="3433"/>
        <v>11.623999999999999</v>
      </c>
      <c r="M403" s="195">
        <f t="shared" si="3434"/>
        <v>9.9999999999999645</v>
      </c>
      <c r="N403" s="85">
        <v>15.12</v>
      </c>
      <c r="O403" s="85">
        <f t="shared" si="3435"/>
        <v>12.096</v>
      </c>
      <c r="P403" s="195">
        <f t="shared" si="3436"/>
        <v>9.9999999999999645</v>
      </c>
      <c r="Q403" s="85">
        <v>11.58</v>
      </c>
      <c r="R403" s="85">
        <f t="shared" si="3437"/>
        <v>9.2639999999999993</v>
      </c>
      <c r="S403" s="195">
        <f t="shared" si="3438"/>
        <v>9.9999999999999645</v>
      </c>
      <c r="T403" s="85">
        <v>15.22</v>
      </c>
      <c r="U403" s="85">
        <f t="shared" si="3439"/>
        <v>12.176</v>
      </c>
      <c r="V403" s="195">
        <f t="shared" si="3440"/>
        <v>10.000000000000142</v>
      </c>
      <c r="W403" s="207">
        <v>17.59</v>
      </c>
      <c r="X403" s="195">
        <f t="shared" si="3441"/>
        <v>0</v>
      </c>
      <c r="Y403" s="85">
        <v>17.84</v>
      </c>
      <c r="Z403" s="194">
        <f t="shared" si="3442"/>
        <v>0</v>
      </c>
      <c r="AA403" s="85">
        <v>18.190000000000001</v>
      </c>
      <c r="AB403" s="194">
        <f t="shared" si="3443"/>
        <v>0</v>
      </c>
      <c r="AC403" s="85">
        <v>18.440000000000001</v>
      </c>
      <c r="AD403" s="194">
        <f t="shared" si="3444"/>
        <v>0</v>
      </c>
      <c r="AE403" s="84">
        <v>23.28</v>
      </c>
      <c r="AF403" s="85">
        <f t="shared" si="3445"/>
        <v>18.624000000000002</v>
      </c>
      <c r="AG403" s="85">
        <f t="shared" si="3446"/>
        <v>0</v>
      </c>
      <c r="AH403" s="85">
        <v>22.43</v>
      </c>
      <c r="AI403" s="85">
        <f t="shared" si="3447"/>
        <v>17.943999999999999</v>
      </c>
      <c r="AJ403" s="85">
        <f t="shared" si="3448"/>
        <v>0</v>
      </c>
    </row>
    <row r="404" spans="1:36" ht="13.5" thickBot="1" x14ac:dyDescent="0.25">
      <c r="A404" s="178">
        <v>44174</v>
      </c>
      <c r="B404" s="220">
        <v>14.08</v>
      </c>
      <c r="C404" s="85">
        <f t="shared" ref="C404:C406" si="3449">B404/1.25</f>
        <v>11.263999999999999</v>
      </c>
      <c r="D404" s="194">
        <f t="shared" ref="D404:D406" si="3450">(B404-B403)*100</f>
        <v>0</v>
      </c>
      <c r="E404" s="84">
        <v>14.58</v>
      </c>
      <c r="F404" s="85">
        <f t="shared" ref="F404:F406" si="3451">E404/1.25</f>
        <v>11.664</v>
      </c>
      <c r="G404" s="194">
        <f t="shared" ref="G404:G406" si="3452">(E404-E403)*100</f>
        <v>0</v>
      </c>
      <c r="H404" s="84">
        <v>14.98</v>
      </c>
      <c r="I404" s="85">
        <f t="shared" ref="I404:I406" si="3453">H404/1.25</f>
        <v>11.984</v>
      </c>
      <c r="J404" s="194">
        <f t="shared" ref="J404:J406" si="3454">(H404-H403)*100</f>
        <v>0</v>
      </c>
      <c r="K404" s="85">
        <v>14.53</v>
      </c>
      <c r="L404" s="85">
        <f t="shared" ref="L404:L406" si="3455">K404/1.25</f>
        <v>11.623999999999999</v>
      </c>
      <c r="M404" s="195">
        <f t="shared" ref="M404:M406" si="3456">(K404-K403)*100</f>
        <v>0</v>
      </c>
      <c r="N404" s="85">
        <v>15.12</v>
      </c>
      <c r="O404" s="85">
        <f t="shared" ref="O404:O406" si="3457">N404/1.25</f>
        <v>12.096</v>
      </c>
      <c r="P404" s="195">
        <f t="shared" ref="P404:P406" si="3458">(N404-N403)*100</f>
        <v>0</v>
      </c>
      <c r="Q404" s="85">
        <v>11.58</v>
      </c>
      <c r="R404" s="85">
        <f t="shared" ref="R404:R406" si="3459">Q404/1.25</f>
        <v>9.2639999999999993</v>
      </c>
      <c r="S404" s="195">
        <f t="shared" ref="S404:S406" si="3460">(Q404-Q403)*100</f>
        <v>0</v>
      </c>
      <c r="T404" s="85">
        <v>15.22</v>
      </c>
      <c r="U404" s="85">
        <f t="shared" ref="U404:U406" si="3461">T404/1.25</f>
        <v>12.176</v>
      </c>
      <c r="V404" s="195">
        <f t="shared" ref="V404:V406" si="3462">(T404-T403)*100</f>
        <v>0</v>
      </c>
      <c r="W404" s="207">
        <v>17.59</v>
      </c>
      <c r="X404" s="195">
        <f t="shared" ref="X404:X406" si="3463">(W404-W403)*100</f>
        <v>0</v>
      </c>
      <c r="Y404" s="85">
        <v>17.84</v>
      </c>
      <c r="Z404" s="194">
        <f t="shared" ref="Z404:Z406" si="3464">(Y404-Y403)*100</f>
        <v>0</v>
      </c>
      <c r="AA404" s="85">
        <v>18.190000000000001</v>
      </c>
      <c r="AB404" s="194">
        <f t="shared" ref="AB404:AB406" si="3465">(AA404-AA403)*100</f>
        <v>0</v>
      </c>
      <c r="AC404" s="85">
        <v>18.440000000000001</v>
      </c>
      <c r="AD404" s="194">
        <f t="shared" ref="AD404:AD406" si="3466">(AC404-AC403)*100</f>
        <v>0</v>
      </c>
      <c r="AE404" s="84">
        <v>23.28</v>
      </c>
      <c r="AF404" s="85">
        <f t="shared" ref="AF404:AF406" si="3467">AE404/1.25</f>
        <v>18.624000000000002</v>
      </c>
      <c r="AG404" s="85">
        <f t="shared" ref="AG404:AG406" si="3468">SUM(AE404-AE403)</f>
        <v>0</v>
      </c>
      <c r="AH404" s="85">
        <v>22.43</v>
      </c>
      <c r="AI404" s="85">
        <f t="shared" ref="AI404:AI406" si="3469">AH404/1.25</f>
        <v>17.943999999999999</v>
      </c>
      <c r="AJ404" s="85">
        <f t="shared" ref="AJ404:AJ406" si="3470">SUM(AH404-AH403)</f>
        <v>0</v>
      </c>
    </row>
    <row r="405" spans="1:36" ht="13.5" thickBot="1" x14ac:dyDescent="0.25">
      <c r="A405" s="178">
        <v>44175</v>
      </c>
      <c r="B405" s="220">
        <v>14.08</v>
      </c>
      <c r="C405" s="85">
        <f t="shared" si="3449"/>
        <v>11.263999999999999</v>
      </c>
      <c r="D405" s="194">
        <f t="shared" si="3450"/>
        <v>0</v>
      </c>
      <c r="E405" s="84">
        <v>14.58</v>
      </c>
      <c r="F405" s="85">
        <f t="shared" si="3451"/>
        <v>11.664</v>
      </c>
      <c r="G405" s="194">
        <f t="shared" si="3452"/>
        <v>0</v>
      </c>
      <c r="H405" s="84">
        <v>14.98</v>
      </c>
      <c r="I405" s="85">
        <f t="shared" si="3453"/>
        <v>11.984</v>
      </c>
      <c r="J405" s="194">
        <f t="shared" si="3454"/>
        <v>0</v>
      </c>
      <c r="K405" s="85">
        <v>14.53</v>
      </c>
      <c r="L405" s="85">
        <f t="shared" si="3455"/>
        <v>11.623999999999999</v>
      </c>
      <c r="M405" s="195">
        <f t="shared" si="3456"/>
        <v>0</v>
      </c>
      <c r="N405" s="85">
        <v>15.12</v>
      </c>
      <c r="O405" s="85">
        <f t="shared" si="3457"/>
        <v>12.096</v>
      </c>
      <c r="P405" s="195">
        <f t="shared" si="3458"/>
        <v>0</v>
      </c>
      <c r="Q405" s="85">
        <v>11.58</v>
      </c>
      <c r="R405" s="85">
        <f t="shared" si="3459"/>
        <v>9.2639999999999993</v>
      </c>
      <c r="S405" s="195">
        <f t="shared" si="3460"/>
        <v>0</v>
      </c>
      <c r="T405" s="85">
        <v>15.22</v>
      </c>
      <c r="U405" s="85">
        <f t="shared" si="3461"/>
        <v>12.176</v>
      </c>
      <c r="V405" s="195">
        <f t="shared" si="3462"/>
        <v>0</v>
      </c>
      <c r="W405" s="207">
        <v>17.59</v>
      </c>
      <c r="X405" s="195">
        <f t="shared" si="3463"/>
        <v>0</v>
      </c>
      <c r="Y405" s="85">
        <v>17.84</v>
      </c>
      <c r="Z405" s="194">
        <f t="shared" si="3464"/>
        <v>0</v>
      </c>
      <c r="AA405" s="85">
        <v>18.190000000000001</v>
      </c>
      <c r="AB405" s="194">
        <f t="shared" si="3465"/>
        <v>0</v>
      </c>
      <c r="AC405" s="85">
        <v>18.440000000000001</v>
      </c>
      <c r="AD405" s="194">
        <f t="shared" si="3466"/>
        <v>0</v>
      </c>
      <c r="AE405" s="84">
        <v>23.28</v>
      </c>
      <c r="AF405" s="85">
        <f t="shared" si="3467"/>
        <v>18.624000000000002</v>
      </c>
      <c r="AG405" s="85">
        <f t="shared" si="3468"/>
        <v>0</v>
      </c>
      <c r="AH405" s="85">
        <v>22.43</v>
      </c>
      <c r="AI405" s="85">
        <f t="shared" si="3469"/>
        <v>17.943999999999999</v>
      </c>
      <c r="AJ405" s="85">
        <f t="shared" si="3470"/>
        <v>0</v>
      </c>
    </row>
    <row r="406" spans="1:36" ht="13.5" thickBot="1" x14ac:dyDescent="0.25">
      <c r="A406" s="178">
        <v>44176</v>
      </c>
      <c r="B406" s="220">
        <v>14.23</v>
      </c>
      <c r="C406" s="85">
        <f t="shared" si="3449"/>
        <v>11.384</v>
      </c>
      <c r="D406" s="194">
        <f t="shared" si="3450"/>
        <v>15.000000000000036</v>
      </c>
      <c r="E406" s="84">
        <v>14.73</v>
      </c>
      <c r="F406" s="85">
        <f t="shared" si="3451"/>
        <v>11.784000000000001</v>
      </c>
      <c r="G406" s="194">
        <f t="shared" si="3452"/>
        <v>15.000000000000036</v>
      </c>
      <c r="H406" s="84">
        <v>15.13</v>
      </c>
      <c r="I406" s="85">
        <f t="shared" si="3453"/>
        <v>12.104000000000001</v>
      </c>
      <c r="J406" s="194">
        <f t="shared" si="3454"/>
        <v>15.000000000000036</v>
      </c>
      <c r="K406" s="85">
        <v>14.63</v>
      </c>
      <c r="L406" s="85">
        <f t="shared" si="3455"/>
        <v>11.704000000000001</v>
      </c>
      <c r="M406" s="195">
        <f t="shared" si="3456"/>
        <v>10.000000000000142</v>
      </c>
      <c r="N406" s="85">
        <v>15.22</v>
      </c>
      <c r="O406" s="85">
        <f t="shared" si="3457"/>
        <v>12.176</v>
      </c>
      <c r="P406" s="195">
        <f t="shared" si="3458"/>
        <v>10.000000000000142</v>
      </c>
      <c r="Q406" s="85">
        <v>11.58</v>
      </c>
      <c r="R406" s="85">
        <f t="shared" si="3459"/>
        <v>9.2639999999999993</v>
      </c>
      <c r="S406" s="195">
        <f t="shared" si="3460"/>
        <v>0</v>
      </c>
      <c r="T406" s="85">
        <v>15.32</v>
      </c>
      <c r="U406" s="85">
        <f t="shared" si="3461"/>
        <v>12.256</v>
      </c>
      <c r="V406" s="195">
        <f t="shared" si="3462"/>
        <v>9.9999999999999645</v>
      </c>
      <c r="W406" s="207">
        <v>17.59</v>
      </c>
      <c r="X406" s="195">
        <f t="shared" si="3463"/>
        <v>0</v>
      </c>
      <c r="Y406" s="85">
        <v>17.84</v>
      </c>
      <c r="Z406" s="194">
        <f t="shared" si="3464"/>
        <v>0</v>
      </c>
      <c r="AA406" s="85">
        <v>18.190000000000001</v>
      </c>
      <c r="AB406" s="194">
        <f t="shared" si="3465"/>
        <v>0</v>
      </c>
      <c r="AC406" s="85">
        <v>18.440000000000001</v>
      </c>
      <c r="AD406" s="194">
        <f t="shared" si="3466"/>
        <v>0</v>
      </c>
      <c r="AE406" s="84">
        <v>23.28</v>
      </c>
      <c r="AF406" s="85">
        <f t="shared" si="3467"/>
        <v>18.624000000000002</v>
      </c>
      <c r="AG406" s="85">
        <f t="shared" si="3468"/>
        <v>0</v>
      </c>
      <c r="AH406" s="85">
        <v>22.43</v>
      </c>
      <c r="AI406" s="85">
        <f t="shared" si="3469"/>
        <v>17.943999999999999</v>
      </c>
      <c r="AJ406" s="85">
        <f t="shared" si="3470"/>
        <v>0</v>
      </c>
    </row>
    <row r="407" spans="1:36" ht="13.5" thickBot="1" x14ac:dyDescent="0.25">
      <c r="A407" s="178">
        <v>44177</v>
      </c>
      <c r="B407" s="220">
        <v>14.23</v>
      </c>
      <c r="C407" s="85">
        <f t="shared" ref="C407:C410" si="3471">B407/1.25</f>
        <v>11.384</v>
      </c>
      <c r="D407" s="194">
        <f t="shared" ref="D407:D410" si="3472">(B407-B406)*100</f>
        <v>0</v>
      </c>
      <c r="E407" s="84">
        <v>14.73</v>
      </c>
      <c r="F407" s="85">
        <f t="shared" ref="F407:F410" si="3473">E407/1.25</f>
        <v>11.784000000000001</v>
      </c>
      <c r="G407" s="194">
        <f t="shared" ref="G407:G410" si="3474">(E407-E406)*100</f>
        <v>0</v>
      </c>
      <c r="H407" s="84">
        <v>15.13</v>
      </c>
      <c r="I407" s="85">
        <f t="shared" ref="I407:I410" si="3475">H407/1.25</f>
        <v>12.104000000000001</v>
      </c>
      <c r="J407" s="194">
        <f t="shared" ref="J407:J410" si="3476">(H407-H406)*100</f>
        <v>0</v>
      </c>
      <c r="K407" s="85">
        <v>14.63</v>
      </c>
      <c r="L407" s="85">
        <f t="shared" ref="L407:L410" si="3477">K407/1.25</f>
        <v>11.704000000000001</v>
      </c>
      <c r="M407" s="195">
        <f t="shared" ref="M407:M410" si="3478">(K407-K406)*100</f>
        <v>0</v>
      </c>
      <c r="N407" s="85">
        <v>15.22</v>
      </c>
      <c r="O407" s="85">
        <f t="shared" ref="O407:O410" si="3479">N407/1.25</f>
        <v>12.176</v>
      </c>
      <c r="P407" s="195">
        <f t="shared" ref="P407:P410" si="3480">(N407-N406)*100</f>
        <v>0</v>
      </c>
      <c r="Q407" s="85">
        <v>11.58</v>
      </c>
      <c r="R407" s="85">
        <f t="shared" ref="R407:R410" si="3481">Q407/1.25</f>
        <v>9.2639999999999993</v>
      </c>
      <c r="S407" s="195">
        <f t="shared" ref="S407:S410" si="3482">(Q407-Q406)*100</f>
        <v>0</v>
      </c>
      <c r="T407" s="85">
        <v>15.32</v>
      </c>
      <c r="U407" s="85">
        <f t="shared" ref="U407:U410" si="3483">T407/1.25</f>
        <v>12.256</v>
      </c>
      <c r="V407" s="195">
        <f t="shared" ref="V407:V410" si="3484">(T407-T406)*100</f>
        <v>0</v>
      </c>
      <c r="W407" s="207">
        <v>17.59</v>
      </c>
      <c r="X407" s="195">
        <f t="shared" ref="X407:X410" si="3485">(W407-W406)*100</f>
        <v>0</v>
      </c>
      <c r="Y407" s="85">
        <v>17.84</v>
      </c>
      <c r="Z407" s="194">
        <f t="shared" ref="Z407:Z410" si="3486">(Y407-Y406)*100</f>
        <v>0</v>
      </c>
      <c r="AA407" s="85">
        <v>18.190000000000001</v>
      </c>
      <c r="AB407" s="194">
        <f t="shared" ref="AB407:AB410" si="3487">(AA407-AA406)*100</f>
        <v>0</v>
      </c>
      <c r="AC407" s="85">
        <v>18.440000000000001</v>
      </c>
      <c r="AD407" s="194">
        <f t="shared" ref="AD407:AD410" si="3488">(AC407-AC406)*100</f>
        <v>0</v>
      </c>
      <c r="AE407" s="84">
        <v>23.28</v>
      </c>
      <c r="AF407" s="85">
        <f t="shared" ref="AF407:AF410" si="3489">AE407/1.25</f>
        <v>18.624000000000002</v>
      </c>
      <c r="AG407" s="85">
        <f t="shared" ref="AG407:AG410" si="3490">SUM(AE407-AE406)</f>
        <v>0</v>
      </c>
      <c r="AH407" s="85">
        <v>22.43</v>
      </c>
      <c r="AI407" s="85">
        <f t="shared" ref="AI407:AI410" si="3491">AH407/1.25</f>
        <v>17.943999999999999</v>
      </c>
      <c r="AJ407" s="85">
        <f t="shared" ref="AJ407:AJ410" si="3492">SUM(AH407-AH406)</f>
        <v>0</v>
      </c>
    </row>
    <row r="408" spans="1:36" ht="13.5" thickBot="1" x14ac:dyDescent="0.25">
      <c r="A408" s="178">
        <v>44178</v>
      </c>
      <c r="B408" s="220">
        <v>14.23</v>
      </c>
      <c r="C408" s="85">
        <f t="shared" si="3471"/>
        <v>11.384</v>
      </c>
      <c r="D408" s="194">
        <f t="shared" si="3472"/>
        <v>0</v>
      </c>
      <c r="E408" s="84">
        <v>14.73</v>
      </c>
      <c r="F408" s="85">
        <f t="shared" si="3473"/>
        <v>11.784000000000001</v>
      </c>
      <c r="G408" s="194">
        <f t="shared" si="3474"/>
        <v>0</v>
      </c>
      <c r="H408" s="84">
        <v>15.13</v>
      </c>
      <c r="I408" s="85">
        <f t="shared" si="3475"/>
        <v>12.104000000000001</v>
      </c>
      <c r="J408" s="194">
        <f t="shared" si="3476"/>
        <v>0</v>
      </c>
      <c r="K408" s="85">
        <v>14.63</v>
      </c>
      <c r="L408" s="85">
        <f t="shared" si="3477"/>
        <v>11.704000000000001</v>
      </c>
      <c r="M408" s="195">
        <f t="shared" si="3478"/>
        <v>0</v>
      </c>
      <c r="N408" s="85">
        <v>15.22</v>
      </c>
      <c r="O408" s="85">
        <f t="shared" si="3479"/>
        <v>12.176</v>
      </c>
      <c r="P408" s="195">
        <f t="shared" si="3480"/>
        <v>0</v>
      </c>
      <c r="Q408" s="85">
        <v>11.58</v>
      </c>
      <c r="R408" s="85">
        <f t="shared" si="3481"/>
        <v>9.2639999999999993</v>
      </c>
      <c r="S408" s="195">
        <f t="shared" si="3482"/>
        <v>0</v>
      </c>
      <c r="T408" s="85">
        <v>15.32</v>
      </c>
      <c r="U408" s="85">
        <f t="shared" si="3483"/>
        <v>12.256</v>
      </c>
      <c r="V408" s="195">
        <f t="shared" si="3484"/>
        <v>0</v>
      </c>
      <c r="W408" s="207">
        <v>17.59</v>
      </c>
      <c r="X408" s="195">
        <f t="shared" si="3485"/>
        <v>0</v>
      </c>
      <c r="Y408" s="85">
        <v>17.84</v>
      </c>
      <c r="Z408" s="194">
        <f t="shared" si="3486"/>
        <v>0</v>
      </c>
      <c r="AA408" s="85">
        <v>18.190000000000001</v>
      </c>
      <c r="AB408" s="194">
        <f t="shared" si="3487"/>
        <v>0</v>
      </c>
      <c r="AC408" s="85">
        <v>18.440000000000001</v>
      </c>
      <c r="AD408" s="194">
        <f t="shared" si="3488"/>
        <v>0</v>
      </c>
      <c r="AE408" s="84">
        <v>23.28</v>
      </c>
      <c r="AF408" s="85">
        <f t="shared" si="3489"/>
        <v>18.624000000000002</v>
      </c>
      <c r="AG408" s="85">
        <f t="shared" si="3490"/>
        <v>0</v>
      </c>
      <c r="AH408" s="85">
        <v>22.43</v>
      </c>
      <c r="AI408" s="85">
        <f t="shared" si="3491"/>
        <v>17.943999999999999</v>
      </c>
      <c r="AJ408" s="85">
        <f t="shared" si="3492"/>
        <v>0</v>
      </c>
    </row>
    <row r="409" spans="1:36" ht="13.5" thickBot="1" x14ac:dyDescent="0.25">
      <c r="A409" s="178">
        <v>44179</v>
      </c>
      <c r="B409" s="220">
        <v>14.23</v>
      </c>
      <c r="C409" s="85">
        <f t="shared" si="3471"/>
        <v>11.384</v>
      </c>
      <c r="D409" s="194">
        <f t="shared" si="3472"/>
        <v>0</v>
      </c>
      <c r="E409" s="84">
        <v>14.73</v>
      </c>
      <c r="F409" s="85">
        <f t="shared" si="3473"/>
        <v>11.784000000000001</v>
      </c>
      <c r="G409" s="194">
        <f t="shared" si="3474"/>
        <v>0</v>
      </c>
      <c r="H409" s="84">
        <v>15.13</v>
      </c>
      <c r="I409" s="85">
        <f t="shared" si="3475"/>
        <v>12.104000000000001</v>
      </c>
      <c r="J409" s="194">
        <f t="shared" si="3476"/>
        <v>0</v>
      </c>
      <c r="K409" s="85">
        <v>14.63</v>
      </c>
      <c r="L409" s="85">
        <f t="shared" si="3477"/>
        <v>11.704000000000001</v>
      </c>
      <c r="M409" s="195">
        <f t="shared" si="3478"/>
        <v>0</v>
      </c>
      <c r="N409" s="85">
        <v>15.22</v>
      </c>
      <c r="O409" s="85">
        <f t="shared" si="3479"/>
        <v>12.176</v>
      </c>
      <c r="P409" s="195">
        <f t="shared" si="3480"/>
        <v>0</v>
      </c>
      <c r="Q409" s="85">
        <v>11.58</v>
      </c>
      <c r="R409" s="85">
        <f t="shared" si="3481"/>
        <v>9.2639999999999993</v>
      </c>
      <c r="S409" s="195">
        <f t="shared" si="3482"/>
        <v>0</v>
      </c>
      <c r="T409" s="85">
        <v>15.32</v>
      </c>
      <c r="U409" s="85">
        <f t="shared" si="3483"/>
        <v>12.256</v>
      </c>
      <c r="V409" s="195">
        <f t="shared" si="3484"/>
        <v>0</v>
      </c>
      <c r="W409" s="207">
        <v>17.59</v>
      </c>
      <c r="X409" s="195">
        <f t="shared" si="3485"/>
        <v>0</v>
      </c>
      <c r="Y409" s="85">
        <v>17.84</v>
      </c>
      <c r="Z409" s="194">
        <f t="shared" si="3486"/>
        <v>0</v>
      </c>
      <c r="AA409" s="85">
        <v>18.190000000000001</v>
      </c>
      <c r="AB409" s="194">
        <f t="shared" si="3487"/>
        <v>0</v>
      </c>
      <c r="AC409" s="85">
        <v>18.440000000000001</v>
      </c>
      <c r="AD409" s="194">
        <f t="shared" si="3488"/>
        <v>0</v>
      </c>
      <c r="AE409" s="84">
        <v>23.28</v>
      </c>
      <c r="AF409" s="85">
        <f t="shared" si="3489"/>
        <v>18.624000000000002</v>
      </c>
      <c r="AG409" s="85">
        <f t="shared" si="3490"/>
        <v>0</v>
      </c>
      <c r="AH409" s="85">
        <v>22.43</v>
      </c>
      <c r="AI409" s="85">
        <f t="shared" si="3491"/>
        <v>17.943999999999999</v>
      </c>
      <c r="AJ409" s="85">
        <f t="shared" si="3492"/>
        <v>0</v>
      </c>
    </row>
    <row r="410" spans="1:36" ht="13.5" thickBot="1" x14ac:dyDescent="0.25">
      <c r="A410" s="178">
        <v>44180</v>
      </c>
      <c r="B410" s="220">
        <v>14.08</v>
      </c>
      <c r="C410" s="85">
        <f t="shared" si="3471"/>
        <v>11.263999999999999</v>
      </c>
      <c r="D410" s="194">
        <f t="shared" si="3472"/>
        <v>-15.000000000000036</v>
      </c>
      <c r="E410" s="84">
        <v>14.58</v>
      </c>
      <c r="F410" s="85">
        <f t="shared" si="3473"/>
        <v>11.664</v>
      </c>
      <c r="G410" s="194">
        <f t="shared" si="3474"/>
        <v>-15.000000000000036</v>
      </c>
      <c r="H410" s="84">
        <v>14.98</v>
      </c>
      <c r="I410" s="85">
        <f t="shared" si="3475"/>
        <v>11.984</v>
      </c>
      <c r="J410" s="194">
        <f t="shared" si="3476"/>
        <v>-15.000000000000036</v>
      </c>
      <c r="K410" s="85">
        <v>14.53</v>
      </c>
      <c r="L410" s="85">
        <f t="shared" si="3477"/>
        <v>11.623999999999999</v>
      </c>
      <c r="M410" s="195">
        <f t="shared" si="3478"/>
        <v>-10.000000000000142</v>
      </c>
      <c r="N410" s="85">
        <v>15.12</v>
      </c>
      <c r="O410" s="85">
        <f t="shared" si="3479"/>
        <v>12.096</v>
      </c>
      <c r="P410" s="195">
        <f t="shared" si="3480"/>
        <v>-10.000000000000142</v>
      </c>
      <c r="Q410" s="85">
        <v>11.38</v>
      </c>
      <c r="R410" s="85">
        <f t="shared" si="3481"/>
        <v>9.104000000000001</v>
      </c>
      <c r="S410" s="195">
        <f t="shared" si="3482"/>
        <v>-19.999999999999929</v>
      </c>
      <c r="T410" s="85">
        <v>15.22</v>
      </c>
      <c r="U410" s="85">
        <f t="shared" si="3483"/>
        <v>12.176</v>
      </c>
      <c r="V410" s="195">
        <f t="shared" si="3484"/>
        <v>-9.9999999999999645</v>
      </c>
      <c r="W410" s="207">
        <v>17.59</v>
      </c>
      <c r="X410" s="195">
        <f t="shared" si="3485"/>
        <v>0</v>
      </c>
      <c r="Y410" s="85">
        <v>17.84</v>
      </c>
      <c r="Z410" s="194">
        <f t="shared" si="3486"/>
        <v>0</v>
      </c>
      <c r="AA410" s="85">
        <v>18.190000000000001</v>
      </c>
      <c r="AB410" s="194">
        <f t="shared" si="3487"/>
        <v>0</v>
      </c>
      <c r="AC410" s="85">
        <v>18.440000000000001</v>
      </c>
      <c r="AD410" s="194">
        <f t="shared" si="3488"/>
        <v>0</v>
      </c>
      <c r="AE410" s="84">
        <v>23.28</v>
      </c>
      <c r="AF410" s="85">
        <f t="shared" si="3489"/>
        <v>18.624000000000002</v>
      </c>
      <c r="AG410" s="85">
        <f t="shared" si="3490"/>
        <v>0</v>
      </c>
      <c r="AH410" s="85">
        <v>22.43</v>
      </c>
      <c r="AI410" s="85">
        <f t="shared" si="3491"/>
        <v>17.943999999999999</v>
      </c>
      <c r="AJ410" s="85">
        <f t="shared" si="3492"/>
        <v>0</v>
      </c>
    </row>
    <row r="411" spans="1:36" ht="13.5" thickBot="1" x14ac:dyDescent="0.25">
      <c r="A411" s="178">
        <v>44181</v>
      </c>
      <c r="B411" s="220">
        <v>14.08</v>
      </c>
      <c r="C411" s="85">
        <f t="shared" ref="C411:C413" si="3493">B411/1.25</f>
        <v>11.263999999999999</v>
      </c>
      <c r="D411" s="194">
        <f t="shared" ref="D411:D413" si="3494">(B411-B410)*100</f>
        <v>0</v>
      </c>
      <c r="E411" s="84">
        <v>14.58</v>
      </c>
      <c r="F411" s="85">
        <f t="shared" ref="F411:F413" si="3495">E411/1.25</f>
        <v>11.664</v>
      </c>
      <c r="G411" s="194">
        <f t="shared" ref="G411:G413" si="3496">(E411-E410)*100</f>
        <v>0</v>
      </c>
      <c r="H411" s="84">
        <v>14.98</v>
      </c>
      <c r="I411" s="85">
        <f t="shared" ref="I411:I413" si="3497">H411/1.25</f>
        <v>11.984</v>
      </c>
      <c r="J411" s="194">
        <f t="shared" ref="J411:J413" si="3498">(H411-H410)*100</f>
        <v>0</v>
      </c>
      <c r="K411" s="85">
        <v>14.53</v>
      </c>
      <c r="L411" s="85">
        <f t="shared" ref="L411:L413" si="3499">K411/1.25</f>
        <v>11.623999999999999</v>
      </c>
      <c r="M411" s="195">
        <f t="shared" ref="M411:M413" si="3500">(K411-K410)*100</f>
        <v>0</v>
      </c>
      <c r="N411" s="85">
        <v>15.12</v>
      </c>
      <c r="O411" s="85">
        <f t="shared" ref="O411:O413" si="3501">N411/1.25</f>
        <v>12.096</v>
      </c>
      <c r="P411" s="195">
        <f t="shared" ref="P411:P413" si="3502">(N411-N410)*100</f>
        <v>0</v>
      </c>
      <c r="Q411" s="85">
        <v>11.38</v>
      </c>
      <c r="R411" s="85">
        <f t="shared" ref="R411:R413" si="3503">Q411/1.25</f>
        <v>9.104000000000001</v>
      </c>
      <c r="S411" s="195">
        <f t="shared" ref="S411:S413" si="3504">(Q411-Q410)*100</f>
        <v>0</v>
      </c>
      <c r="T411" s="85">
        <v>15.22</v>
      </c>
      <c r="U411" s="85">
        <f t="shared" ref="U411:U413" si="3505">T411/1.25</f>
        <v>12.176</v>
      </c>
      <c r="V411" s="195">
        <f t="shared" ref="V411:V413" si="3506">(T411-T410)*100</f>
        <v>0</v>
      </c>
      <c r="W411" s="207">
        <v>17.59</v>
      </c>
      <c r="X411" s="195">
        <f t="shared" ref="X411:X413" si="3507">(W411-W410)*100</f>
        <v>0</v>
      </c>
      <c r="Y411" s="85">
        <v>17.84</v>
      </c>
      <c r="Z411" s="194">
        <f t="shared" ref="Z411:Z413" si="3508">(Y411-Y410)*100</f>
        <v>0</v>
      </c>
      <c r="AA411" s="85">
        <v>18.190000000000001</v>
      </c>
      <c r="AB411" s="194">
        <f t="shared" ref="AB411:AB413" si="3509">(AA411-AA410)*100</f>
        <v>0</v>
      </c>
      <c r="AC411" s="85">
        <v>18.440000000000001</v>
      </c>
      <c r="AD411" s="194">
        <f t="shared" ref="AD411:AD413" si="3510">(AC411-AC410)*100</f>
        <v>0</v>
      </c>
      <c r="AE411" s="84">
        <v>23.28</v>
      </c>
      <c r="AF411" s="85">
        <f t="shared" ref="AF411:AF413" si="3511">AE411/1.25</f>
        <v>18.624000000000002</v>
      </c>
      <c r="AG411" s="85">
        <f t="shared" ref="AG411:AG413" si="3512">SUM(AE411-AE410)</f>
        <v>0</v>
      </c>
      <c r="AH411" s="85">
        <v>22.43</v>
      </c>
      <c r="AI411" s="85">
        <f t="shared" ref="AI411:AI413" si="3513">AH411/1.25</f>
        <v>17.943999999999999</v>
      </c>
      <c r="AJ411" s="85">
        <f t="shared" ref="AJ411:AJ413" si="3514">SUM(AH411-AH410)</f>
        <v>0</v>
      </c>
    </row>
    <row r="412" spans="1:36" ht="13.5" thickBot="1" x14ac:dyDescent="0.25">
      <c r="A412" s="178">
        <v>44182</v>
      </c>
      <c r="B412" s="220">
        <v>14.08</v>
      </c>
      <c r="C412" s="85">
        <f t="shared" si="3493"/>
        <v>11.263999999999999</v>
      </c>
      <c r="D412" s="194">
        <f t="shared" si="3494"/>
        <v>0</v>
      </c>
      <c r="E412" s="84">
        <v>14.58</v>
      </c>
      <c r="F412" s="85">
        <f t="shared" si="3495"/>
        <v>11.664</v>
      </c>
      <c r="G412" s="194">
        <f t="shared" si="3496"/>
        <v>0</v>
      </c>
      <c r="H412" s="84">
        <v>14.98</v>
      </c>
      <c r="I412" s="85">
        <f t="shared" si="3497"/>
        <v>11.984</v>
      </c>
      <c r="J412" s="194">
        <f t="shared" si="3498"/>
        <v>0</v>
      </c>
      <c r="K412" s="85">
        <v>14.53</v>
      </c>
      <c r="L412" s="85">
        <f t="shared" si="3499"/>
        <v>11.623999999999999</v>
      </c>
      <c r="M412" s="195">
        <f t="shared" si="3500"/>
        <v>0</v>
      </c>
      <c r="N412" s="85">
        <v>15.12</v>
      </c>
      <c r="O412" s="85">
        <f t="shared" si="3501"/>
        <v>12.096</v>
      </c>
      <c r="P412" s="195">
        <f t="shared" si="3502"/>
        <v>0</v>
      </c>
      <c r="Q412" s="85">
        <v>11.38</v>
      </c>
      <c r="R412" s="85">
        <f t="shared" si="3503"/>
        <v>9.104000000000001</v>
      </c>
      <c r="S412" s="195">
        <f t="shared" si="3504"/>
        <v>0</v>
      </c>
      <c r="T412" s="85">
        <v>15.22</v>
      </c>
      <c r="U412" s="85">
        <f t="shared" si="3505"/>
        <v>12.176</v>
      </c>
      <c r="V412" s="195">
        <f t="shared" si="3506"/>
        <v>0</v>
      </c>
      <c r="W412" s="207">
        <v>17.59</v>
      </c>
      <c r="X412" s="195">
        <f t="shared" si="3507"/>
        <v>0</v>
      </c>
      <c r="Y412" s="85">
        <v>17.84</v>
      </c>
      <c r="Z412" s="194">
        <f t="shared" si="3508"/>
        <v>0</v>
      </c>
      <c r="AA412" s="85">
        <v>18.190000000000001</v>
      </c>
      <c r="AB412" s="194">
        <f t="shared" si="3509"/>
        <v>0</v>
      </c>
      <c r="AC412" s="85">
        <v>18.440000000000001</v>
      </c>
      <c r="AD412" s="194">
        <f t="shared" si="3510"/>
        <v>0</v>
      </c>
      <c r="AE412" s="84">
        <v>23.28</v>
      </c>
      <c r="AF412" s="85">
        <f t="shared" si="3511"/>
        <v>18.624000000000002</v>
      </c>
      <c r="AG412" s="85">
        <f t="shared" si="3512"/>
        <v>0</v>
      </c>
      <c r="AH412" s="85">
        <v>22.43</v>
      </c>
      <c r="AI412" s="85">
        <f t="shared" si="3513"/>
        <v>17.943999999999999</v>
      </c>
      <c r="AJ412" s="85">
        <f t="shared" si="3514"/>
        <v>0</v>
      </c>
    </row>
    <row r="413" spans="1:36" ht="13.5" thickBot="1" x14ac:dyDescent="0.25">
      <c r="A413" s="178">
        <v>44183</v>
      </c>
      <c r="B413" s="220">
        <v>14.18</v>
      </c>
      <c r="C413" s="85">
        <f t="shared" si="3493"/>
        <v>11.343999999999999</v>
      </c>
      <c r="D413" s="194">
        <f t="shared" si="3494"/>
        <v>9.9999999999999645</v>
      </c>
      <c r="E413" s="84">
        <v>14.68</v>
      </c>
      <c r="F413" s="85">
        <f t="shared" si="3495"/>
        <v>11.744</v>
      </c>
      <c r="G413" s="194">
        <f t="shared" si="3496"/>
        <v>9.9999999999999645</v>
      </c>
      <c r="H413" s="84">
        <v>15.08</v>
      </c>
      <c r="I413" s="85">
        <f t="shared" si="3497"/>
        <v>12.064</v>
      </c>
      <c r="J413" s="194">
        <f t="shared" si="3498"/>
        <v>9.9999999999999645</v>
      </c>
      <c r="K413" s="85">
        <v>14.53</v>
      </c>
      <c r="L413" s="85">
        <f t="shared" si="3499"/>
        <v>11.623999999999999</v>
      </c>
      <c r="M413" s="195">
        <f t="shared" si="3500"/>
        <v>0</v>
      </c>
      <c r="N413" s="85">
        <v>15.12</v>
      </c>
      <c r="O413" s="85">
        <f t="shared" si="3501"/>
        <v>12.096</v>
      </c>
      <c r="P413" s="195">
        <f t="shared" si="3502"/>
        <v>0</v>
      </c>
      <c r="Q413" s="85">
        <v>11.38</v>
      </c>
      <c r="R413" s="85">
        <f t="shared" si="3503"/>
        <v>9.104000000000001</v>
      </c>
      <c r="S413" s="195">
        <f t="shared" si="3504"/>
        <v>0</v>
      </c>
      <c r="T413" s="85">
        <v>15.22</v>
      </c>
      <c r="U413" s="85">
        <f t="shared" si="3505"/>
        <v>12.176</v>
      </c>
      <c r="V413" s="195">
        <f t="shared" si="3506"/>
        <v>0</v>
      </c>
      <c r="W413" s="207">
        <v>17.59</v>
      </c>
      <c r="X413" s="195">
        <f t="shared" si="3507"/>
        <v>0</v>
      </c>
      <c r="Y413" s="85">
        <v>17.84</v>
      </c>
      <c r="Z413" s="194">
        <f t="shared" si="3508"/>
        <v>0</v>
      </c>
      <c r="AA413" s="85">
        <v>18.190000000000001</v>
      </c>
      <c r="AB413" s="194">
        <f t="shared" si="3509"/>
        <v>0</v>
      </c>
      <c r="AC413" s="85">
        <v>18.440000000000001</v>
      </c>
      <c r="AD413" s="194">
        <f t="shared" si="3510"/>
        <v>0</v>
      </c>
      <c r="AE413" s="84">
        <v>23.28</v>
      </c>
      <c r="AF413" s="85">
        <f t="shared" si="3511"/>
        <v>18.624000000000002</v>
      </c>
      <c r="AG413" s="85">
        <f t="shared" si="3512"/>
        <v>0</v>
      </c>
      <c r="AH413" s="85">
        <v>22.43</v>
      </c>
      <c r="AI413" s="85">
        <f t="shared" si="3513"/>
        <v>17.943999999999999</v>
      </c>
      <c r="AJ413" s="85">
        <f t="shared" si="3514"/>
        <v>0</v>
      </c>
    </row>
    <row r="414" spans="1:36" ht="13.5" thickBot="1" x14ac:dyDescent="0.25">
      <c r="A414" s="178">
        <v>44184</v>
      </c>
      <c r="B414" s="220">
        <v>14.18</v>
      </c>
      <c r="C414" s="85">
        <f t="shared" ref="C414:C417" si="3515">B414/1.25</f>
        <v>11.343999999999999</v>
      </c>
      <c r="D414" s="194">
        <f t="shared" ref="D414:D417" si="3516">(B414-B413)*100</f>
        <v>0</v>
      </c>
      <c r="E414" s="84">
        <v>14.68</v>
      </c>
      <c r="F414" s="85">
        <f t="shared" ref="F414:F417" si="3517">E414/1.25</f>
        <v>11.744</v>
      </c>
      <c r="G414" s="194">
        <f t="shared" ref="G414:G417" si="3518">(E414-E413)*100</f>
        <v>0</v>
      </c>
      <c r="H414" s="84">
        <v>15.08</v>
      </c>
      <c r="I414" s="85">
        <f t="shared" ref="I414:I417" si="3519">H414/1.25</f>
        <v>12.064</v>
      </c>
      <c r="J414" s="194">
        <f t="shared" ref="J414:J417" si="3520">(H414-H413)*100</f>
        <v>0</v>
      </c>
      <c r="K414" s="85">
        <v>14.53</v>
      </c>
      <c r="L414" s="85">
        <f t="shared" ref="L414:L417" si="3521">K414/1.25</f>
        <v>11.623999999999999</v>
      </c>
      <c r="M414" s="195">
        <f t="shared" ref="M414:M417" si="3522">(K414-K413)*100</f>
        <v>0</v>
      </c>
      <c r="N414" s="85">
        <v>15.12</v>
      </c>
      <c r="O414" s="85">
        <f t="shared" ref="O414:O417" si="3523">N414/1.25</f>
        <v>12.096</v>
      </c>
      <c r="P414" s="195">
        <f t="shared" ref="P414:P417" si="3524">(N414-N413)*100</f>
        <v>0</v>
      </c>
      <c r="Q414" s="85">
        <v>11.38</v>
      </c>
      <c r="R414" s="85">
        <f t="shared" ref="R414:R417" si="3525">Q414/1.25</f>
        <v>9.104000000000001</v>
      </c>
      <c r="S414" s="195">
        <f t="shared" ref="S414:S417" si="3526">(Q414-Q413)*100</f>
        <v>0</v>
      </c>
      <c r="T414" s="85">
        <v>15.22</v>
      </c>
      <c r="U414" s="85">
        <f t="shared" ref="U414:U417" si="3527">T414/1.25</f>
        <v>12.176</v>
      </c>
      <c r="V414" s="195">
        <f t="shared" ref="V414:V417" si="3528">(T414-T413)*100</f>
        <v>0</v>
      </c>
      <c r="W414" s="207">
        <v>17.59</v>
      </c>
      <c r="X414" s="195">
        <f t="shared" ref="X414:X417" si="3529">(W414-W413)*100</f>
        <v>0</v>
      </c>
      <c r="Y414" s="85">
        <v>17.84</v>
      </c>
      <c r="Z414" s="194">
        <f t="shared" ref="Z414:Z417" si="3530">(Y414-Y413)*100</f>
        <v>0</v>
      </c>
      <c r="AA414" s="85">
        <v>18.190000000000001</v>
      </c>
      <c r="AB414" s="194">
        <f t="shared" ref="AB414:AB417" si="3531">(AA414-AA413)*100</f>
        <v>0</v>
      </c>
      <c r="AC414" s="85">
        <v>18.440000000000001</v>
      </c>
      <c r="AD414" s="194">
        <f t="shared" ref="AD414:AD417" si="3532">(AC414-AC413)*100</f>
        <v>0</v>
      </c>
      <c r="AE414" s="84">
        <v>23.28</v>
      </c>
      <c r="AF414" s="85">
        <f t="shared" ref="AF414:AF417" si="3533">AE414/1.25</f>
        <v>18.624000000000002</v>
      </c>
      <c r="AG414" s="85">
        <f t="shared" ref="AG414:AG417" si="3534">SUM(AE414-AE413)</f>
        <v>0</v>
      </c>
      <c r="AH414" s="85">
        <v>22.43</v>
      </c>
      <c r="AI414" s="85">
        <f t="shared" ref="AI414:AI417" si="3535">AH414/1.25</f>
        <v>17.943999999999999</v>
      </c>
      <c r="AJ414" s="85">
        <f t="shared" ref="AJ414:AJ417" si="3536">SUM(AH414-AH413)</f>
        <v>0</v>
      </c>
    </row>
    <row r="415" spans="1:36" ht="13.5" thickBot="1" x14ac:dyDescent="0.25">
      <c r="A415" s="178">
        <v>44185</v>
      </c>
      <c r="B415" s="220">
        <v>14.18</v>
      </c>
      <c r="C415" s="85">
        <f t="shared" si="3515"/>
        <v>11.343999999999999</v>
      </c>
      <c r="D415" s="194">
        <f t="shared" si="3516"/>
        <v>0</v>
      </c>
      <c r="E415" s="84">
        <v>14.68</v>
      </c>
      <c r="F415" s="85">
        <f t="shared" si="3517"/>
        <v>11.744</v>
      </c>
      <c r="G415" s="194">
        <f t="shared" si="3518"/>
        <v>0</v>
      </c>
      <c r="H415" s="84">
        <v>15.08</v>
      </c>
      <c r="I415" s="85">
        <f t="shared" si="3519"/>
        <v>12.064</v>
      </c>
      <c r="J415" s="194">
        <f t="shared" si="3520"/>
        <v>0</v>
      </c>
      <c r="K415" s="85">
        <v>14.53</v>
      </c>
      <c r="L415" s="85">
        <f t="shared" si="3521"/>
        <v>11.623999999999999</v>
      </c>
      <c r="M415" s="195">
        <f t="shared" si="3522"/>
        <v>0</v>
      </c>
      <c r="N415" s="85">
        <v>15.12</v>
      </c>
      <c r="O415" s="85">
        <f t="shared" si="3523"/>
        <v>12.096</v>
      </c>
      <c r="P415" s="195">
        <f t="shared" si="3524"/>
        <v>0</v>
      </c>
      <c r="Q415" s="85">
        <v>11.38</v>
      </c>
      <c r="R415" s="85">
        <f t="shared" si="3525"/>
        <v>9.104000000000001</v>
      </c>
      <c r="S415" s="195">
        <f t="shared" si="3526"/>
        <v>0</v>
      </c>
      <c r="T415" s="85">
        <v>15.22</v>
      </c>
      <c r="U415" s="85">
        <f t="shared" si="3527"/>
        <v>12.176</v>
      </c>
      <c r="V415" s="195">
        <f t="shared" si="3528"/>
        <v>0</v>
      </c>
      <c r="W415" s="207">
        <v>17.59</v>
      </c>
      <c r="X415" s="195">
        <f t="shared" si="3529"/>
        <v>0</v>
      </c>
      <c r="Y415" s="85">
        <v>17.84</v>
      </c>
      <c r="Z415" s="194">
        <f t="shared" si="3530"/>
        <v>0</v>
      </c>
      <c r="AA415" s="85">
        <v>18.190000000000001</v>
      </c>
      <c r="AB415" s="194">
        <f t="shared" si="3531"/>
        <v>0</v>
      </c>
      <c r="AC415" s="85">
        <v>18.440000000000001</v>
      </c>
      <c r="AD415" s="194">
        <f t="shared" si="3532"/>
        <v>0</v>
      </c>
      <c r="AE415" s="84">
        <v>23.28</v>
      </c>
      <c r="AF415" s="85">
        <f t="shared" si="3533"/>
        <v>18.624000000000002</v>
      </c>
      <c r="AG415" s="85">
        <f t="shared" si="3534"/>
        <v>0</v>
      </c>
      <c r="AH415" s="85">
        <v>22.43</v>
      </c>
      <c r="AI415" s="85">
        <f t="shared" si="3535"/>
        <v>17.943999999999999</v>
      </c>
      <c r="AJ415" s="85">
        <f t="shared" si="3536"/>
        <v>0</v>
      </c>
    </row>
    <row r="416" spans="1:36" ht="13.5" thickBot="1" x14ac:dyDescent="0.25">
      <c r="A416" s="178">
        <v>44186</v>
      </c>
      <c r="B416" s="220">
        <v>14.18</v>
      </c>
      <c r="C416" s="85">
        <f t="shared" si="3515"/>
        <v>11.343999999999999</v>
      </c>
      <c r="D416" s="194">
        <f t="shared" si="3516"/>
        <v>0</v>
      </c>
      <c r="E416" s="84">
        <v>14.68</v>
      </c>
      <c r="F416" s="85">
        <f t="shared" si="3517"/>
        <v>11.744</v>
      </c>
      <c r="G416" s="194">
        <f t="shared" si="3518"/>
        <v>0</v>
      </c>
      <c r="H416" s="84">
        <v>15.08</v>
      </c>
      <c r="I416" s="85">
        <f t="shared" si="3519"/>
        <v>12.064</v>
      </c>
      <c r="J416" s="194">
        <f t="shared" si="3520"/>
        <v>0</v>
      </c>
      <c r="K416" s="85">
        <v>14.53</v>
      </c>
      <c r="L416" s="85">
        <f t="shared" si="3521"/>
        <v>11.623999999999999</v>
      </c>
      <c r="M416" s="195">
        <f t="shared" si="3522"/>
        <v>0</v>
      </c>
      <c r="N416" s="85">
        <v>15.12</v>
      </c>
      <c r="O416" s="85">
        <f t="shared" si="3523"/>
        <v>12.096</v>
      </c>
      <c r="P416" s="195">
        <f t="shared" si="3524"/>
        <v>0</v>
      </c>
      <c r="Q416" s="85">
        <v>11.38</v>
      </c>
      <c r="R416" s="85">
        <f t="shared" si="3525"/>
        <v>9.104000000000001</v>
      </c>
      <c r="S416" s="195">
        <f t="shared" si="3526"/>
        <v>0</v>
      </c>
      <c r="T416" s="85">
        <v>15.22</v>
      </c>
      <c r="U416" s="85">
        <f t="shared" si="3527"/>
        <v>12.176</v>
      </c>
      <c r="V416" s="195">
        <f t="shared" si="3528"/>
        <v>0</v>
      </c>
      <c r="W416" s="207">
        <v>17.59</v>
      </c>
      <c r="X416" s="195">
        <f t="shared" si="3529"/>
        <v>0</v>
      </c>
      <c r="Y416" s="85">
        <v>17.84</v>
      </c>
      <c r="Z416" s="194">
        <f t="shared" si="3530"/>
        <v>0</v>
      </c>
      <c r="AA416" s="85">
        <v>18.190000000000001</v>
      </c>
      <c r="AB416" s="194">
        <f t="shared" si="3531"/>
        <v>0</v>
      </c>
      <c r="AC416" s="85">
        <v>18.440000000000001</v>
      </c>
      <c r="AD416" s="194">
        <f t="shared" si="3532"/>
        <v>0</v>
      </c>
      <c r="AE416" s="84">
        <v>23.28</v>
      </c>
      <c r="AF416" s="85">
        <f t="shared" si="3533"/>
        <v>18.624000000000002</v>
      </c>
      <c r="AG416" s="85">
        <f t="shared" si="3534"/>
        <v>0</v>
      </c>
      <c r="AH416" s="85">
        <v>22.43</v>
      </c>
      <c r="AI416" s="85">
        <f t="shared" si="3535"/>
        <v>17.943999999999999</v>
      </c>
      <c r="AJ416" s="85">
        <f t="shared" si="3536"/>
        <v>0</v>
      </c>
    </row>
    <row r="417" spans="1:36" ht="13.5" thickBot="1" x14ac:dyDescent="0.25">
      <c r="A417" s="178">
        <v>44187</v>
      </c>
      <c r="B417" s="220">
        <v>14.08</v>
      </c>
      <c r="C417" s="85">
        <f t="shared" si="3515"/>
        <v>11.263999999999999</v>
      </c>
      <c r="D417" s="194">
        <f t="shared" si="3516"/>
        <v>-9.9999999999999645</v>
      </c>
      <c r="E417" s="84">
        <v>14.58</v>
      </c>
      <c r="F417" s="85">
        <f t="shared" si="3517"/>
        <v>11.664</v>
      </c>
      <c r="G417" s="194">
        <f t="shared" si="3518"/>
        <v>-9.9999999999999645</v>
      </c>
      <c r="H417" s="84">
        <v>14.98</v>
      </c>
      <c r="I417" s="85">
        <f t="shared" si="3519"/>
        <v>11.984</v>
      </c>
      <c r="J417" s="194">
        <f t="shared" si="3520"/>
        <v>-9.9999999999999645</v>
      </c>
      <c r="K417" s="85">
        <v>14.43</v>
      </c>
      <c r="L417" s="85">
        <f t="shared" si="3521"/>
        <v>11.544</v>
      </c>
      <c r="M417" s="195">
        <f t="shared" si="3522"/>
        <v>-9.9999999999999645</v>
      </c>
      <c r="N417" s="85">
        <v>15.02</v>
      </c>
      <c r="O417" s="85">
        <f t="shared" si="3523"/>
        <v>12.016</v>
      </c>
      <c r="P417" s="195">
        <f t="shared" si="3524"/>
        <v>-9.9999999999999645</v>
      </c>
      <c r="Q417" s="85">
        <v>11.18</v>
      </c>
      <c r="R417" s="85">
        <f t="shared" si="3525"/>
        <v>8.9439999999999991</v>
      </c>
      <c r="S417" s="195">
        <f t="shared" si="3526"/>
        <v>-20.000000000000107</v>
      </c>
      <c r="T417" s="85">
        <v>15.12</v>
      </c>
      <c r="U417" s="85">
        <f t="shared" si="3527"/>
        <v>12.096</v>
      </c>
      <c r="V417" s="195">
        <f t="shared" si="3528"/>
        <v>-10.000000000000142</v>
      </c>
      <c r="W417" s="207">
        <v>17.59</v>
      </c>
      <c r="X417" s="195">
        <f t="shared" si="3529"/>
        <v>0</v>
      </c>
      <c r="Y417" s="85">
        <v>17.84</v>
      </c>
      <c r="Z417" s="194">
        <f t="shared" si="3530"/>
        <v>0</v>
      </c>
      <c r="AA417" s="85">
        <v>18.190000000000001</v>
      </c>
      <c r="AB417" s="194">
        <f t="shared" si="3531"/>
        <v>0</v>
      </c>
      <c r="AC417" s="85">
        <v>18.440000000000001</v>
      </c>
      <c r="AD417" s="194">
        <f t="shared" si="3532"/>
        <v>0</v>
      </c>
      <c r="AE417" s="84">
        <v>23.28</v>
      </c>
      <c r="AF417" s="85">
        <f t="shared" si="3533"/>
        <v>18.624000000000002</v>
      </c>
      <c r="AG417" s="85">
        <f t="shared" si="3534"/>
        <v>0</v>
      </c>
      <c r="AH417" s="85">
        <v>22.43</v>
      </c>
      <c r="AI417" s="85">
        <f t="shared" si="3535"/>
        <v>17.943999999999999</v>
      </c>
      <c r="AJ417" s="85">
        <f t="shared" si="3536"/>
        <v>0</v>
      </c>
    </row>
    <row r="418" spans="1:36" ht="13.5" thickBot="1" x14ac:dyDescent="0.25">
      <c r="A418" s="178">
        <v>44188</v>
      </c>
      <c r="B418" s="220">
        <v>14.08</v>
      </c>
      <c r="C418" s="85">
        <f t="shared" ref="C418" si="3537">B418/1.25</f>
        <v>11.263999999999999</v>
      </c>
      <c r="D418" s="194">
        <f t="shared" ref="D418" si="3538">(B418-B417)*100</f>
        <v>0</v>
      </c>
      <c r="E418" s="84">
        <v>14.58</v>
      </c>
      <c r="F418" s="85">
        <f t="shared" ref="F418" si="3539">E418/1.25</f>
        <v>11.664</v>
      </c>
      <c r="G418" s="194">
        <f t="shared" ref="G418" si="3540">(E418-E417)*100</f>
        <v>0</v>
      </c>
      <c r="H418" s="84">
        <v>14.98</v>
      </c>
      <c r="I418" s="85">
        <f t="shared" ref="I418" si="3541">H418/1.25</f>
        <v>11.984</v>
      </c>
      <c r="J418" s="194">
        <f t="shared" ref="J418" si="3542">(H418-H417)*100</f>
        <v>0</v>
      </c>
      <c r="K418" s="85">
        <v>14.43</v>
      </c>
      <c r="L418" s="85">
        <f t="shared" ref="L418" si="3543">K418/1.25</f>
        <v>11.544</v>
      </c>
      <c r="M418" s="195">
        <f t="shared" ref="M418" si="3544">(K418-K417)*100</f>
        <v>0</v>
      </c>
      <c r="N418" s="85">
        <v>15.02</v>
      </c>
      <c r="O418" s="85">
        <f t="shared" ref="O418" si="3545">N418/1.25</f>
        <v>12.016</v>
      </c>
      <c r="P418" s="195">
        <f t="shared" ref="P418" si="3546">(N418-N417)*100</f>
        <v>0</v>
      </c>
      <c r="Q418" s="85">
        <v>11.18</v>
      </c>
      <c r="R418" s="85">
        <f t="shared" ref="R418" si="3547">Q418/1.25</f>
        <v>8.9439999999999991</v>
      </c>
      <c r="S418" s="195">
        <f t="shared" ref="S418" si="3548">(Q418-Q417)*100</f>
        <v>0</v>
      </c>
      <c r="T418" s="85">
        <v>15.12</v>
      </c>
      <c r="U418" s="85">
        <f t="shared" ref="U418" si="3549">T418/1.25</f>
        <v>12.096</v>
      </c>
      <c r="V418" s="195">
        <f t="shared" ref="V418" si="3550">(T418-T417)*100</f>
        <v>0</v>
      </c>
      <c r="W418" s="207">
        <v>17.440000000000001</v>
      </c>
      <c r="X418" s="195">
        <f t="shared" ref="X418" si="3551">(W418-W417)*100</f>
        <v>-14.999999999999858</v>
      </c>
      <c r="Y418" s="85">
        <v>17.690000000000001</v>
      </c>
      <c r="Z418" s="194">
        <f t="shared" ref="Z418" si="3552">(Y418-Y417)*100</f>
        <v>-14.999999999999858</v>
      </c>
      <c r="AA418" s="85">
        <v>18.190000000000001</v>
      </c>
      <c r="AB418" s="194">
        <f t="shared" ref="AB418" si="3553">(AA418-AA417)*100</f>
        <v>0</v>
      </c>
      <c r="AC418" s="85">
        <v>18.440000000000001</v>
      </c>
      <c r="AD418" s="194">
        <f t="shared" ref="AD418" si="3554">(AC418-AC417)*100</f>
        <v>0</v>
      </c>
      <c r="AE418" s="84">
        <v>23.28</v>
      </c>
      <c r="AF418" s="85">
        <f t="shared" ref="AF418" si="3555">AE418/1.25</f>
        <v>18.624000000000002</v>
      </c>
      <c r="AG418" s="85">
        <f t="shared" ref="AG418" si="3556">SUM(AE418-AE417)</f>
        <v>0</v>
      </c>
      <c r="AH418" s="85">
        <v>22.43</v>
      </c>
      <c r="AI418" s="85">
        <f t="shared" ref="AI418" si="3557">AH418/1.25</f>
        <v>17.943999999999999</v>
      </c>
      <c r="AJ418" s="85">
        <f t="shared" ref="AJ418" si="3558">SUM(AH418-AH417)</f>
        <v>0</v>
      </c>
    </row>
    <row r="419" spans="1:36" ht="13.5" thickBot="1" x14ac:dyDescent="0.25">
      <c r="A419" s="178">
        <v>44189</v>
      </c>
      <c r="B419" s="220">
        <v>14.08</v>
      </c>
      <c r="C419" s="85">
        <f t="shared" ref="C419:C425" si="3559">B419/1.25</f>
        <v>11.263999999999999</v>
      </c>
      <c r="D419" s="194">
        <f t="shared" ref="D419:D425" si="3560">(B419-B418)*100</f>
        <v>0</v>
      </c>
      <c r="E419" s="84">
        <v>14.58</v>
      </c>
      <c r="F419" s="85">
        <f t="shared" ref="F419:F425" si="3561">E419/1.25</f>
        <v>11.664</v>
      </c>
      <c r="G419" s="194">
        <f t="shared" ref="G419:G425" si="3562">(E419-E418)*100</f>
        <v>0</v>
      </c>
      <c r="H419" s="84">
        <v>14.98</v>
      </c>
      <c r="I419" s="85">
        <f t="shared" ref="I419:I425" si="3563">H419/1.25</f>
        <v>11.984</v>
      </c>
      <c r="J419" s="194">
        <f t="shared" ref="J419:J425" si="3564">(H419-H418)*100</f>
        <v>0</v>
      </c>
      <c r="K419" s="85">
        <v>14.43</v>
      </c>
      <c r="L419" s="85">
        <f t="shared" ref="L419:L425" si="3565">K419/1.25</f>
        <v>11.544</v>
      </c>
      <c r="M419" s="195">
        <f t="shared" ref="M419:M425" si="3566">(K419-K418)*100</f>
        <v>0</v>
      </c>
      <c r="N419" s="85">
        <v>15.02</v>
      </c>
      <c r="O419" s="85">
        <f t="shared" ref="O419:O425" si="3567">N419/1.25</f>
        <v>12.016</v>
      </c>
      <c r="P419" s="195">
        <f t="shared" ref="P419:P425" si="3568">(N419-N418)*100</f>
        <v>0</v>
      </c>
      <c r="Q419" s="85">
        <v>11.18</v>
      </c>
      <c r="R419" s="85">
        <f t="shared" ref="R419:R425" si="3569">Q419/1.25</f>
        <v>8.9439999999999991</v>
      </c>
      <c r="S419" s="195">
        <f t="shared" ref="S419:S425" si="3570">(Q419-Q418)*100</f>
        <v>0</v>
      </c>
      <c r="T419" s="85">
        <v>15.12</v>
      </c>
      <c r="U419" s="85">
        <f t="shared" ref="U419:U425" si="3571">T419/1.25</f>
        <v>12.096</v>
      </c>
      <c r="V419" s="195">
        <f t="shared" ref="V419:V425" si="3572">(T419-T418)*100</f>
        <v>0</v>
      </c>
      <c r="W419" s="207">
        <v>17.440000000000001</v>
      </c>
      <c r="X419" s="195">
        <f t="shared" ref="X419:X425" si="3573">(W419-W418)*100</f>
        <v>0</v>
      </c>
      <c r="Y419" s="85">
        <v>17.690000000000001</v>
      </c>
      <c r="Z419" s="194">
        <f t="shared" ref="Z419:Z425" si="3574">(Y419-Y418)*100</f>
        <v>0</v>
      </c>
      <c r="AA419" s="85">
        <v>18.190000000000001</v>
      </c>
      <c r="AB419" s="194">
        <f t="shared" ref="AB419:AB425" si="3575">(AA419-AA418)*100</f>
        <v>0</v>
      </c>
      <c r="AC419" s="85">
        <v>18.440000000000001</v>
      </c>
      <c r="AD419" s="194">
        <f t="shared" ref="AD419:AD425" si="3576">(AC419-AC418)*100</f>
        <v>0</v>
      </c>
      <c r="AE419" s="84">
        <v>23.28</v>
      </c>
      <c r="AF419" s="85">
        <f t="shared" ref="AF419:AF425" si="3577">AE419/1.25</f>
        <v>18.624000000000002</v>
      </c>
      <c r="AG419" s="85">
        <f t="shared" ref="AG419:AG425" si="3578">SUM(AE419-AE418)</f>
        <v>0</v>
      </c>
      <c r="AH419" s="85">
        <v>22.43</v>
      </c>
      <c r="AI419" s="85">
        <f t="shared" ref="AI419:AI425" si="3579">AH419/1.25</f>
        <v>17.943999999999999</v>
      </c>
      <c r="AJ419" s="85">
        <f t="shared" ref="AJ419:AJ425" si="3580">SUM(AH419-AH418)</f>
        <v>0</v>
      </c>
    </row>
    <row r="420" spans="1:36" ht="13.5" thickBot="1" x14ac:dyDescent="0.25">
      <c r="A420" s="178">
        <v>44190</v>
      </c>
      <c r="B420" s="220">
        <v>14.08</v>
      </c>
      <c r="C420" s="85">
        <f t="shared" si="3559"/>
        <v>11.263999999999999</v>
      </c>
      <c r="D420" s="194">
        <f t="shared" si="3560"/>
        <v>0</v>
      </c>
      <c r="E420" s="84">
        <v>14.58</v>
      </c>
      <c r="F420" s="85">
        <f t="shared" si="3561"/>
        <v>11.664</v>
      </c>
      <c r="G420" s="194">
        <f t="shared" si="3562"/>
        <v>0</v>
      </c>
      <c r="H420" s="84">
        <v>14.98</v>
      </c>
      <c r="I420" s="85">
        <f t="shared" si="3563"/>
        <v>11.984</v>
      </c>
      <c r="J420" s="194">
        <f t="shared" si="3564"/>
        <v>0</v>
      </c>
      <c r="K420" s="85">
        <v>14.43</v>
      </c>
      <c r="L420" s="85">
        <f t="shared" si="3565"/>
        <v>11.544</v>
      </c>
      <c r="M420" s="195">
        <f t="shared" si="3566"/>
        <v>0</v>
      </c>
      <c r="N420" s="85">
        <v>15.02</v>
      </c>
      <c r="O420" s="85">
        <f t="shared" si="3567"/>
        <v>12.016</v>
      </c>
      <c r="P420" s="195">
        <f t="shared" si="3568"/>
        <v>0</v>
      </c>
      <c r="Q420" s="85">
        <v>11.18</v>
      </c>
      <c r="R420" s="85">
        <f t="shared" si="3569"/>
        <v>8.9439999999999991</v>
      </c>
      <c r="S420" s="195">
        <f t="shared" si="3570"/>
        <v>0</v>
      </c>
      <c r="T420" s="85">
        <v>15.12</v>
      </c>
      <c r="U420" s="85">
        <f t="shared" si="3571"/>
        <v>12.096</v>
      </c>
      <c r="V420" s="195">
        <f t="shared" si="3572"/>
        <v>0</v>
      </c>
      <c r="W420" s="207">
        <v>17.440000000000001</v>
      </c>
      <c r="X420" s="195">
        <f t="shared" si="3573"/>
        <v>0</v>
      </c>
      <c r="Y420" s="85">
        <v>17.690000000000001</v>
      </c>
      <c r="Z420" s="194">
        <f t="shared" si="3574"/>
        <v>0</v>
      </c>
      <c r="AA420" s="85">
        <v>18.190000000000001</v>
      </c>
      <c r="AB420" s="194">
        <f t="shared" si="3575"/>
        <v>0</v>
      </c>
      <c r="AC420" s="85">
        <v>18.440000000000001</v>
      </c>
      <c r="AD420" s="194">
        <f t="shared" si="3576"/>
        <v>0</v>
      </c>
      <c r="AE420" s="84">
        <v>23.28</v>
      </c>
      <c r="AF420" s="85">
        <f t="shared" si="3577"/>
        <v>18.624000000000002</v>
      </c>
      <c r="AG420" s="85">
        <f t="shared" si="3578"/>
        <v>0</v>
      </c>
      <c r="AH420" s="85">
        <v>22.43</v>
      </c>
      <c r="AI420" s="85">
        <f t="shared" si="3579"/>
        <v>17.943999999999999</v>
      </c>
      <c r="AJ420" s="85">
        <f t="shared" si="3580"/>
        <v>0</v>
      </c>
    </row>
    <row r="421" spans="1:36" ht="13.5" thickBot="1" x14ac:dyDescent="0.25">
      <c r="A421" s="178">
        <v>44191</v>
      </c>
      <c r="B421" s="220">
        <v>14.08</v>
      </c>
      <c r="C421" s="85">
        <f t="shared" si="3559"/>
        <v>11.263999999999999</v>
      </c>
      <c r="D421" s="194">
        <f t="shared" si="3560"/>
        <v>0</v>
      </c>
      <c r="E421" s="84">
        <v>14.58</v>
      </c>
      <c r="F421" s="85">
        <f t="shared" si="3561"/>
        <v>11.664</v>
      </c>
      <c r="G421" s="194">
        <f t="shared" si="3562"/>
        <v>0</v>
      </c>
      <c r="H421" s="84">
        <v>14.98</v>
      </c>
      <c r="I421" s="85">
        <f t="shared" si="3563"/>
        <v>11.984</v>
      </c>
      <c r="J421" s="194">
        <f t="shared" si="3564"/>
        <v>0</v>
      </c>
      <c r="K421" s="85">
        <v>14.43</v>
      </c>
      <c r="L421" s="85">
        <f t="shared" si="3565"/>
        <v>11.544</v>
      </c>
      <c r="M421" s="195">
        <f t="shared" si="3566"/>
        <v>0</v>
      </c>
      <c r="N421" s="85">
        <v>15.02</v>
      </c>
      <c r="O421" s="85">
        <f t="shared" si="3567"/>
        <v>12.016</v>
      </c>
      <c r="P421" s="195">
        <f t="shared" si="3568"/>
        <v>0</v>
      </c>
      <c r="Q421" s="85">
        <v>11.18</v>
      </c>
      <c r="R421" s="85">
        <f t="shared" si="3569"/>
        <v>8.9439999999999991</v>
      </c>
      <c r="S421" s="195">
        <f t="shared" si="3570"/>
        <v>0</v>
      </c>
      <c r="T421" s="85">
        <v>15.12</v>
      </c>
      <c r="U421" s="85">
        <f t="shared" si="3571"/>
        <v>12.096</v>
      </c>
      <c r="V421" s="195">
        <f t="shared" si="3572"/>
        <v>0</v>
      </c>
      <c r="W421" s="207">
        <v>17.440000000000001</v>
      </c>
      <c r="X421" s="195">
        <f t="shared" si="3573"/>
        <v>0</v>
      </c>
      <c r="Y421" s="85">
        <v>17.690000000000001</v>
      </c>
      <c r="Z421" s="194">
        <f t="shared" si="3574"/>
        <v>0</v>
      </c>
      <c r="AA421" s="85">
        <v>18.190000000000001</v>
      </c>
      <c r="AB421" s="194">
        <f t="shared" si="3575"/>
        <v>0</v>
      </c>
      <c r="AC421" s="85">
        <v>18.440000000000001</v>
      </c>
      <c r="AD421" s="194">
        <f t="shared" si="3576"/>
        <v>0</v>
      </c>
      <c r="AE421" s="84">
        <v>23.28</v>
      </c>
      <c r="AF421" s="85">
        <f t="shared" si="3577"/>
        <v>18.624000000000002</v>
      </c>
      <c r="AG421" s="85">
        <f t="shared" si="3578"/>
        <v>0</v>
      </c>
      <c r="AH421" s="85">
        <v>22.43</v>
      </c>
      <c r="AI421" s="85">
        <f t="shared" si="3579"/>
        <v>17.943999999999999</v>
      </c>
      <c r="AJ421" s="85">
        <f t="shared" si="3580"/>
        <v>0</v>
      </c>
    </row>
    <row r="422" spans="1:36" ht="13.5" thickBot="1" x14ac:dyDescent="0.25">
      <c r="A422" s="178">
        <v>44192</v>
      </c>
      <c r="B422" s="220">
        <v>14.08</v>
      </c>
      <c r="C422" s="85">
        <f t="shared" si="3559"/>
        <v>11.263999999999999</v>
      </c>
      <c r="D422" s="194">
        <f t="shared" si="3560"/>
        <v>0</v>
      </c>
      <c r="E422" s="84">
        <v>14.58</v>
      </c>
      <c r="F422" s="85">
        <f t="shared" si="3561"/>
        <v>11.664</v>
      </c>
      <c r="G422" s="194">
        <f t="shared" si="3562"/>
        <v>0</v>
      </c>
      <c r="H422" s="84">
        <v>14.98</v>
      </c>
      <c r="I422" s="85">
        <f t="shared" si="3563"/>
        <v>11.984</v>
      </c>
      <c r="J422" s="194">
        <f t="shared" si="3564"/>
        <v>0</v>
      </c>
      <c r="K422" s="85">
        <v>14.43</v>
      </c>
      <c r="L422" s="85">
        <f t="shared" si="3565"/>
        <v>11.544</v>
      </c>
      <c r="M422" s="195">
        <f t="shared" si="3566"/>
        <v>0</v>
      </c>
      <c r="N422" s="85">
        <v>15.02</v>
      </c>
      <c r="O422" s="85">
        <f t="shared" si="3567"/>
        <v>12.016</v>
      </c>
      <c r="P422" s="195">
        <f t="shared" si="3568"/>
        <v>0</v>
      </c>
      <c r="Q422" s="85">
        <v>11.18</v>
      </c>
      <c r="R422" s="85">
        <f t="shared" si="3569"/>
        <v>8.9439999999999991</v>
      </c>
      <c r="S422" s="195">
        <f t="shared" si="3570"/>
        <v>0</v>
      </c>
      <c r="T422" s="85">
        <v>15.12</v>
      </c>
      <c r="U422" s="85">
        <f t="shared" si="3571"/>
        <v>12.096</v>
      </c>
      <c r="V422" s="195">
        <f t="shared" si="3572"/>
        <v>0</v>
      </c>
      <c r="W422" s="207">
        <v>17.440000000000001</v>
      </c>
      <c r="X422" s="195">
        <f t="shared" si="3573"/>
        <v>0</v>
      </c>
      <c r="Y422" s="85">
        <v>17.690000000000001</v>
      </c>
      <c r="Z422" s="194">
        <f t="shared" si="3574"/>
        <v>0</v>
      </c>
      <c r="AA422" s="85">
        <v>18.190000000000001</v>
      </c>
      <c r="AB422" s="194">
        <f t="shared" si="3575"/>
        <v>0</v>
      </c>
      <c r="AC422" s="85">
        <v>18.440000000000001</v>
      </c>
      <c r="AD422" s="194">
        <f t="shared" si="3576"/>
        <v>0</v>
      </c>
      <c r="AE422" s="84">
        <v>23.28</v>
      </c>
      <c r="AF422" s="85">
        <f t="shared" si="3577"/>
        <v>18.624000000000002</v>
      </c>
      <c r="AG422" s="85">
        <f t="shared" si="3578"/>
        <v>0</v>
      </c>
      <c r="AH422" s="85">
        <v>22.43</v>
      </c>
      <c r="AI422" s="85">
        <f t="shared" si="3579"/>
        <v>17.943999999999999</v>
      </c>
      <c r="AJ422" s="85">
        <f t="shared" si="3580"/>
        <v>0</v>
      </c>
    </row>
    <row r="423" spans="1:36" ht="13.5" thickBot="1" x14ac:dyDescent="0.25">
      <c r="A423" s="178">
        <v>44193</v>
      </c>
      <c r="B423" s="220">
        <v>14.08</v>
      </c>
      <c r="C423" s="85">
        <f t="shared" si="3559"/>
        <v>11.263999999999999</v>
      </c>
      <c r="D423" s="194">
        <f t="shared" si="3560"/>
        <v>0</v>
      </c>
      <c r="E423" s="84">
        <v>14.58</v>
      </c>
      <c r="F423" s="85">
        <f t="shared" si="3561"/>
        <v>11.664</v>
      </c>
      <c r="G423" s="194">
        <f t="shared" si="3562"/>
        <v>0</v>
      </c>
      <c r="H423" s="84">
        <v>14.98</v>
      </c>
      <c r="I423" s="85">
        <f t="shared" si="3563"/>
        <v>11.984</v>
      </c>
      <c r="J423" s="194">
        <f t="shared" si="3564"/>
        <v>0</v>
      </c>
      <c r="K423" s="85">
        <v>14.43</v>
      </c>
      <c r="L423" s="85">
        <f t="shared" si="3565"/>
        <v>11.544</v>
      </c>
      <c r="M423" s="195">
        <f t="shared" si="3566"/>
        <v>0</v>
      </c>
      <c r="N423" s="85">
        <v>15.02</v>
      </c>
      <c r="O423" s="85">
        <f t="shared" si="3567"/>
        <v>12.016</v>
      </c>
      <c r="P423" s="195">
        <f t="shared" si="3568"/>
        <v>0</v>
      </c>
      <c r="Q423" s="85">
        <v>11.18</v>
      </c>
      <c r="R423" s="85">
        <f t="shared" si="3569"/>
        <v>8.9439999999999991</v>
      </c>
      <c r="S423" s="195">
        <f t="shared" si="3570"/>
        <v>0</v>
      </c>
      <c r="T423" s="85">
        <v>15.12</v>
      </c>
      <c r="U423" s="85">
        <f t="shared" si="3571"/>
        <v>12.096</v>
      </c>
      <c r="V423" s="195">
        <f t="shared" si="3572"/>
        <v>0</v>
      </c>
      <c r="W423" s="207">
        <v>17.440000000000001</v>
      </c>
      <c r="X423" s="195">
        <f t="shared" si="3573"/>
        <v>0</v>
      </c>
      <c r="Y423" s="85">
        <v>17.690000000000001</v>
      </c>
      <c r="Z423" s="194">
        <f t="shared" si="3574"/>
        <v>0</v>
      </c>
      <c r="AA423" s="85">
        <v>18.190000000000001</v>
      </c>
      <c r="AB423" s="194">
        <f t="shared" si="3575"/>
        <v>0</v>
      </c>
      <c r="AC423" s="85">
        <v>18.440000000000001</v>
      </c>
      <c r="AD423" s="194">
        <f t="shared" si="3576"/>
        <v>0</v>
      </c>
      <c r="AE423" s="84">
        <v>23.28</v>
      </c>
      <c r="AF423" s="85">
        <f t="shared" si="3577"/>
        <v>18.624000000000002</v>
      </c>
      <c r="AG423" s="85">
        <f t="shared" si="3578"/>
        <v>0</v>
      </c>
      <c r="AH423" s="85">
        <v>22.43</v>
      </c>
      <c r="AI423" s="85">
        <f t="shared" si="3579"/>
        <v>17.943999999999999</v>
      </c>
      <c r="AJ423" s="85">
        <f t="shared" si="3580"/>
        <v>0</v>
      </c>
    </row>
    <row r="424" spans="1:36" ht="13.5" thickBot="1" x14ac:dyDescent="0.25">
      <c r="A424" s="178">
        <v>44194</v>
      </c>
      <c r="B424" s="220">
        <v>14.08</v>
      </c>
      <c r="C424" s="85">
        <f t="shared" si="3559"/>
        <v>11.263999999999999</v>
      </c>
      <c r="D424" s="194">
        <f t="shared" si="3560"/>
        <v>0</v>
      </c>
      <c r="E424" s="84">
        <v>14.58</v>
      </c>
      <c r="F424" s="85">
        <f t="shared" si="3561"/>
        <v>11.664</v>
      </c>
      <c r="G424" s="194">
        <f t="shared" si="3562"/>
        <v>0</v>
      </c>
      <c r="H424" s="84">
        <v>14.98</v>
      </c>
      <c r="I424" s="85">
        <f t="shared" si="3563"/>
        <v>11.984</v>
      </c>
      <c r="J424" s="194">
        <f t="shared" si="3564"/>
        <v>0</v>
      </c>
      <c r="K424" s="85">
        <v>14.43</v>
      </c>
      <c r="L424" s="85">
        <f t="shared" si="3565"/>
        <v>11.544</v>
      </c>
      <c r="M424" s="195">
        <f t="shared" si="3566"/>
        <v>0</v>
      </c>
      <c r="N424" s="85">
        <v>15.02</v>
      </c>
      <c r="O424" s="85">
        <f t="shared" si="3567"/>
        <v>12.016</v>
      </c>
      <c r="P424" s="195">
        <f t="shared" si="3568"/>
        <v>0</v>
      </c>
      <c r="Q424" s="85">
        <v>11.18</v>
      </c>
      <c r="R424" s="85">
        <f t="shared" si="3569"/>
        <v>8.9439999999999991</v>
      </c>
      <c r="S424" s="195">
        <f t="shared" si="3570"/>
        <v>0</v>
      </c>
      <c r="T424" s="85">
        <v>15.12</v>
      </c>
      <c r="U424" s="85">
        <f t="shared" si="3571"/>
        <v>12.096</v>
      </c>
      <c r="V424" s="195">
        <f t="shared" si="3572"/>
        <v>0</v>
      </c>
      <c r="W424" s="207">
        <v>17.440000000000001</v>
      </c>
      <c r="X424" s="195">
        <f t="shared" si="3573"/>
        <v>0</v>
      </c>
      <c r="Y424" s="85">
        <v>17.690000000000001</v>
      </c>
      <c r="Z424" s="194">
        <f t="shared" si="3574"/>
        <v>0</v>
      </c>
      <c r="AA424" s="85">
        <v>18.190000000000001</v>
      </c>
      <c r="AB424" s="194">
        <f t="shared" si="3575"/>
        <v>0</v>
      </c>
      <c r="AC424" s="85">
        <v>18.440000000000001</v>
      </c>
      <c r="AD424" s="194">
        <f t="shared" si="3576"/>
        <v>0</v>
      </c>
      <c r="AE424" s="84">
        <v>23.28</v>
      </c>
      <c r="AF424" s="85">
        <f t="shared" si="3577"/>
        <v>18.624000000000002</v>
      </c>
      <c r="AG424" s="85">
        <f t="shared" si="3578"/>
        <v>0</v>
      </c>
      <c r="AH424" s="85">
        <v>22.43</v>
      </c>
      <c r="AI424" s="85">
        <f t="shared" si="3579"/>
        <v>17.943999999999999</v>
      </c>
      <c r="AJ424" s="85">
        <f t="shared" si="3580"/>
        <v>0</v>
      </c>
    </row>
    <row r="425" spans="1:36" ht="13.5" thickBot="1" x14ac:dyDescent="0.25">
      <c r="A425" s="178">
        <v>44195</v>
      </c>
      <c r="B425" s="220">
        <v>14.18</v>
      </c>
      <c r="C425" s="85">
        <f t="shared" si="3559"/>
        <v>11.343999999999999</v>
      </c>
      <c r="D425" s="194">
        <f t="shared" si="3560"/>
        <v>9.9999999999999645</v>
      </c>
      <c r="E425" s="84">
        <v>14.68</v>
      </c>
      <c r="F425" s="85">
        <f t="shared" si="3561"/>
        <v>11.744</v>
      </c>
      <c r="G425" s="194">
        <f t="shared" si="3562"/>
        <v>9.9999999999999645</v>
      </c>
      <c r="H425" s="84">
        <v>15.08</v>
      </c>
      <c r="I425" s="85">
        <f t="shared" si="3563"/>
        <v>12.064</v>
      </c>
      <c r="J425" s="194">
        <f t="shared" si="3564"/>
        <v>9.9999999999999645</v>
      </c>
      <c r="K425" s="85">
        <v>14.53</v>
      </c>
      <c r="L425" s="85">
        <f t="shared" si="3565"/>
        <v>11.623999999999999</v>
      </c>
      <c r="M425" s="195">
        <f t="shared" si="3566"/>
        <v>9.9999999999999645</v>
      </c>
      <c r="N425" s="85">
        <v>15.12</v>
      </c>
      <c r="O425" s="85">
        <f t="shared" si="3567"/>
        <v>12.096</v>
      </c>
      <c r="P425" s="195">
        <f t="shared" si="3568"/>
        <v>9.9999999999999645</v>
      </c>
      <c r="Q425" s="85">
        <v>11.18</v>
      </c>
      <c r="R425" s="85">
        <f t="shared" si="3569"/>
        <v>8.9439999999999991</v>
      </c>
      <c r="S425" s="195">
        <f t="shared" si="3570"/>
        <v>0</v>
      </c>
      <c r="T425" s="85">
        <v>15.12</v>
      </c>
      <c r="U425" s="85">
        <f t="shared" si="3571"/>
        <v>12.096</v>
      </c>
      <c r="V425" s="195">
        <f t="shared" si="3572"/>
        <v>0</v>
      </c>
      <c r="W425" s="207">
        <v>17.440000000000001</v>
      </c>
      <c r="X425" s="195">
        <f t="shared" si="3573"/>
        <v>0</v>
      </c>
      <c r="Y425" s="85">
        <v>17.690000000000001</v>
      </c>
      <c r="Z425" s="194">
        <f t="shared" si="3574"/>
        <v>0</v>
      </c>
      <c r="AA425" s="85">
        <v>18.190000000000001</v>
      </c>
      <c r="AB425" s="194">
        <f t="shared" si="3575"/>
        <v>0</v>
      </c>
      <c r="AC425" s="85">
        <v>18.440000000000001</v>
      </c>
      <c r="AD425" s="194">
        <f t="shared" si="3576"/>
        <v>0</v>
      </c>
      <c r="AE425" s="84">
        <v>23.28</v>
      </c>
      <c r="AF425" s="85">
        <f t="shared" si="3577"/>
        <v>18.624000000000002</v>
      </c>
      <c r="AG425" s="85">
        <f t="shared" si="3578"/>
        <v>0</v>
      </c>
      <c r="AH425" s="85">
        <v>22.43</v>
      </c>
      <c r="AI425" s="85">
        <f t="shared" si="3579"/>
        <v>17.943999999999999</v>
      </c>
      <c r="AJ425" s="85">
        <f t="shared" si="3580"/>
        <v>0</v>
      </c>
    </row>
    <row r="426" spans="1:36" x14ac:dyDescent="0.2">
      <c r="A426" s="178">
        <v>44196</v>
      </c>
      <c r="B426" s="220"/>
      <c r="C426" s="85"/>
      <c r="D426" s="194"/>
      <c r="E426" s="84"/>
      <c r="F426" s="85"/>
      <c r="G426" s="194"/>
      <c r="H426" s="84"/>
      <c r="I426" s="85"/>
      <c r="J426" s="194"/>
      <c r="K426" s="85"/>
      <c r="L426" s="85"/>
      <c r="M426" s="195"/>
      <c r="N426" s="85"/>
      <c r="O426" s="85"/>
      <c r="P426" s="195"/>
      <c r="Q426" s="85"/>
      <c r="R426" s="85"/>
      <c r="S426" s="195"/>
      <c r="T426" s="85"/>
      <c r="U426" s="85"/>
      <c r="V426" s="195"/>
      <c r="W426" s="207"/>
      <c r="X426" s="195"/>
      <c r="Y426" s="85"/>
      <c r="Z426" s="194"/>
      <c r="AA426" s="85"/>
      <c r="AB426" s="194"/>
      <c r="AC426" s="85"/>
      <c r="AD426" s="194"/>
      <c r="AE426" s="84"/>
      <c r="AF426" s="85"/>
      <c r="AG426" s="85"/>
      <c r="AH426" s="85"/>
      <c r="AI426" s="85"/>
      <c r="AJ426" s="85"/>
    </row>
    <row r="428" spans="1:36" ht="51.75" thickBot="1" x14ac:dyDescent="0.25">
      <c r="A428" s="214" t="s">
        <v>1</v>
      </c>
      <c r="B428" s="144" t="s">
        <v>2</v>
      </c>
      <c r="C428" s="144" t="s">
        <v>16</v>
      </c>
      <c r="D428" s="87" t="s">
        <v>5</v>
      </c>
      <c r="E428" s="144" t="s">
        <v>3</v>
      </c>
      <c r="F428" s="144" t="s">
        <v>17</v>
      </c>
      <c r="G428" s="87" t="s">
        <v>5</v>
      </c>
      <c r="H428" s="144" t="s">
        <v>4</v>
      </c>
      <c r="I428" s="144" t="s">
        <v>18</v>
      </c>
      <c r="J428" s="87" t="s">
        <v>5</v>
      </c>
      <c r="K428" s="145" t="s">
        <v>6</v>
      </c>
      <c r="L428" s="145" t="s">
        <v>63</v>
      </c>
      <c r="M428" s="88" t="s">
        <v>5</v>
      </c>
      <c r="N428" s="192" t="s">
        <v>91</v>
      </c>
      <c r="O428" s="192" t="s">
        <v>92</v>
      </c>
      <c r="P428" s="193" t="s">
        <v>5</v>
      </c>
      <c r="Q428" s="215" t="s">
        <v>7</v>
      </c>
      <c r="R428" s="215" t="s">
        <v>20</v>
      </c>
      <c r="S428" s="213" t="s">
        <v>5</v>
      </c>
      <c r="T428" s="146" t="s">
        <v>93</v>
      </c>
      <c r="U428" s="146" t="s">
        <v>94</v>
      </c>
      <c r="V428" s="147" t="s">
        <v>5</v>
      </c>
      <c r="W428" s="203" t="s">
        <v>86</v>
      </c>
      <c r="X428" s="149" t="s">
        <v>5</v>
      </c>
      <c r="Y428" s="198" t="s">
        <v>87</v>
      </c>
      <c r="Z428" s="149" t="s">
        <v>5</v>
      </c>
      <c r="AA428" s="148" t="s">
        <v>88</v>
      </c>
      <c r="AB428" s="149" t="s">
        <v>5</v>
      </c>
      <c r="AC428" s="148" t="s">
        <v>89</v>
      </c>
      <c r="AD428" s="149" t="s">
        <v>5</v>
      </c>
      <c r="AE428" s="90" t="s">
        <v>23</v>
      </c>
      <c r="AF428" s="90" t="s">
        <v>24</v>
      </c>
      <c r="AG428" s="91" t="s">
        <v>5</v>
      </c>
      <c r="AH428" s="90" t="s">
        <v>25</v>
      </c>
      <c r="AI428" s="90" t="s">
        <v>26</v>
      </c>
      <c r="AJ428" s="91" t="s">
        <v>5</v>
      </c>
    </row>
    <row r="429" spans="1:36" x14ac:dyDescent="0.2">
      <c r="A429" s="158" t="s">
        <v>70</v>
      </c>
      <c r="B429" s="150">
        <f>AVERAGE(B432:B460)</f>
        <v>14.114482758620685</v>
      </c>
      <c r="C429" s="151">
        <f>AVERAGE(B429/1.25)</f>
        <v>11.291586206896548</v>
      </c>
      <c r="D429" s="151"/>
      <c r="E429" s="151">
        <f>AVERAGE(E432:E460)</f>
        <v>14.614482758620685</v>
      </c>
      <c r="F429" s="151">
        <f>AVERAGE(E429/1.25)</f>
        <v>11.691586206896549</v>
      </c>
      <c r="G429" s="151"/>
      <c r="H429" s="151">
        <f>AVERAGE(H432:H460)</f>
        <v>15.014482758620693</v>
      </c>
      <c r="I429" s="151">
        <f>AVERAGE(H429/1.25)</f>
        <v>12.011586206896554</v>
      </c>
      <c r="J429" s="151"/>
      <c r="K429" s="151">
        <f>AVERAGE(K432:K460)</f>
        <v>14.492068965517241</v>
      </c>
      <c r="L429" s="151">
        <f>AVERAGE(K429/1.25)</f>
        <v>11.593655172413794</v>
      </c>
      <c r="M429" s="151"/>
      <c r="N429" s="151">
        <f>AVERAGE(N432:N460)</f>
        <v>15.082068965517237</v>
      </c>
      <c r="O429" s="151">
        <f>AVERAGE(N429/1.25)</f>
        <v>12.065655172413789</v>
      </c>
      <c r="P429" s="151"/>
      <c r="Q429" s="151">
        <f>AVERAGE(Q432:Q460)</f>
        <v>11.397241379310346</v>
      </c>
      <c r="R429" s="151">
        <f>AVERAGE(Q429/1.25)</f>
        <v>9.1177931034482764</v>
      </c>
      <c r="S429" s="151"/>
      <c r="T429" s="151">
        <f>AVERAGE(T432:T460)</f>
        <v>15.182068965517246</v>
      </c>
      <c r="U429" s="151">
        <f>AVERAGE(T429/1.25)</f>
        <v>12.145655172413797</v>
      </c>
      <c r="V429" s="151"/>
      <c r="W429" s="151">
        <f>AVERAGE(W432:W460)</f>
        <v>17.553793103448271</v>
      </c>
      <c r="X429" s="151"/>
      <c r="Y429" s="151">
        <f>AVERAGE(Y432:Y460)</f>
        <v>17.803793103448271</v>
      </c>
      <c r="Z429" s="151"/>
      <c r="AA429" s="151">
        <f>AVERAGE(AA432:AA460)</f>
        <v>18.190000000000001</v>
      </c>
      <c r="AB429" s="151"/>
      <c r="AC429" s="151">
        <f>AVERAGE(AC432:AC460)</f>
        <v>18.440000000000005</v>
      </c>
      <c r="AD429" s="151"/>
      <c r="AE429" s="151">
        <f>AVERAGE(AE432:AE460)</f>
        <v>23.279999999999983</v>
      </c>
      <c r="AF429" s="151">
        <f>AVERAGE(AE429/1.25)</f>
        <v>18.623999999999988</v>
      </c>
      <c r="AG429" s="151"/>
      <c r="AH429" s="151">
        <f>AVERAGE(AH432:AH460)</f>
        <v>22.429999999999993</v>
      </c>
      <c r="AI429" s="151">
        <f>AVERAGE(AH429/1.25)</f>
        <v>17.943999999999996</v>
      </c>
      <c r="AJ429" s="152"/>
    </row>
    <row r="430" spans="1:36" x14ac:dyDescent="0.2">
      <c r="A430" s="159" t="s">
        <v>53</v>
      </c>
      <c r="B430" s="153">
        <f>AVERAGE(B432:B446)</f>
        <v>14.12</v>
      </c>
      <c r="C430" s="153">
        <f>AVERAGE(C432:C447)</f>
        <v>11.294</v>
      </c>
      <c r="D430" s="153"/>
      <c r="E430" s="153">
        <f>AVERAGE(E432:E447)</f>
        <v>14.6175</v>
      </c>
      <c r="F430" s="153">
        <f>AVERAGE(F432:F447)</f>
        <v>11.693999999999997</v>
      </c>
      <c r="G430" s="153"/>
      <c r="H430" s="153">
        <f>AVERAGE(H432:H446)</f>
        <v>15.02</v>
      </c>
      <c r="I430" s="153">
        <f>AVERAGE(I432:I446)</f>
        <v>12.016000000000002</v>
      </c>
      <c r="J430" s="153"/>
      <c r="K430" s="153">
        <f>AVERAGE(K432:K446)</f>
        <v>14.51</v>
      </c>
      <c r="L430" s="153">
        <f>AVERAGE(L432:L446)</f>
        <v>11.608000000000001</v>
      </c>
      <c r="M430" s="153"/>
      <c r="N430" s="153">
        <f>AVERAGE(N432:N446)</f>
        <v>15.1</v>
      </c>
      <c r="O430" s="153">
        <f>AVERAGE(O432:O446)</f>
        <v>12.08</v>
      </c>
      <c r="P430" s="153"/>
      <c r="Q430" s="153">
        <f>AVERAGE(Q432:Q446)</f>
        <v>11.520000000000003</v>
      </c>
      <c r="R430" s="153">
        <f>AVERAGE(R432:R446)</f>
        <v>9.2159999999999993</v>
      </c>
      <c r="S430" s="153"/>
      <c r="T430" s="153">
        <f>AVERAGE(T432:T446)</f>
        <v>15.199999999999998</v>
      </c>
      <c r="U430" s="153">
        <f>AVERAGE(U432:U446)</f>
        <v>12.16</v>
      </c>
      <c r="V430" s="153"/>
      <c r="W430" s="153">
        <f>AVERAGE(W432:W446)</f>
        <v>17.59</v>
      </c>
      <c r="X430" s="153"/>
      <c r="Y430" s="153">
        <f>AVERAGE(Y432:Y446)</f>
        <v>17.84</v>
      </c>
      <c r="Z430" s="153"/>
      <c r="AA430" s="153">
        <f>AVERAGE(AA432:AA446)</f>
        <v>18.190000000000001</v>
      </c>
      <c r="AB430" s="153"/>
      <c r="AC430" s="153">
        <f>AVERAGE(AC432:AC446)</f>
        <v>18.440000000000001</v>
      </c>
      <c r="AD430" s="153"/>
      <c r="AE430" s="153">
        <f>AVERAGE(AE432:AE446)</f>
        <v>23.279999999999994</v>
      </c>
      <c r="AF430" s="153">
        <f>AVERAGE(AF432:AF446)</f>
        <v>18.624000000000002</v>
      </c>
      <c r="AG430" s="153"/>
      <c r="AH430" s="153">
        <f>AVERAGE(AH432:AH446)</f>
        <v>22.430000000000003</v>
      </c>
      <c r="AI430" s="153">
        <f>AVERAGE(AI432:AI446)</f>
        <v>17.943999999999996</v>
      </c>
      <c r="AJ430" s="153"/>
    </row>
    <row r="431" spans="1:36" ht="13.5" thickBot="1" x14ac:dyDescent="0.25">
      <c r="A431" s="183" t="s">
        <v>54</v>
      </c>
      <c r="B431" s="162">
        <f>AVERAGE(B447:B460)</f>
        <v>14.108571428571432</v>
      </c>
      <c r="C431" s="162">
        <f>AVERAGE(C447:C460)</f>
        <v>11.286857142857142</v>
      </c>
      <c r="D431" s="162"/>
      <c r="E431" s="162">
        <f>AVERAGE(E447:E460)</f>
        <v>14.608571428571434</v>
      </c>
      <c r="F431" s="162">
        <f>AVERAGE(F447:F460)</f>
        <v>11.686857142857139</v>
      </c>
      <c r="G431" s="162"/>
      <c r="H431" s="162">
        <f>AVERAGE(H447:H460)</f>
        <v>15.008571428571425</v>
      </c>
      <c r="I431" s="162">
        <f>AVERAGE(I447:I460)</f>
        <v>12.006857142857143</v>
      </c>
      <c r="J431" s="162"/>
      <c r="K431" s="162">
        <f>AVERAGE(K447:K460)</f>
        <v>14.472857142857146</v>
      </c>
      <c r="L431" s="162">
        <f>AVERAGE(L447:L460)</f>
        <v>11.578285714285714</v>
      </c>
      <c r="M431" s="162"/>
      <c r="N431" s="162">
        <f>AVERAGE(N447:N460)</f>
        <v>15.062857142857146</v>
      </c>
      <c r="O431" s="162">
        <f>AVERAGE(O447:O460)</f>
        <v>12.050285714285716</v>
      </c>
      <c r="P431" s="162"/>
      <c r="Q431" s="162">
        <f>AVERAGE(Q447:Q460)</f>
        <v>11.26571428571429</v>
      </c>
      <c r="R431" s="162">
        <f>AVERAGE(R447:R460)</f>
        <v>9.0125714285714302</v>
      </c>
      <c r="S431" s="162"/>
      <c r="T431" s="162">
        <f>AVERAGE(T447:T460)</f>
        <v>15.162857142857145</v>
      </c>
      <c r="U431" s="162">
        <f>AVERAGE(U447:U460)</f>
        <v>12.130285714285716</v>
      </c>
      <c r="V431" s="162"/>
      <c r="W431" s="162">
        <f>AVERAGE(W447:W460)</f>
        <v>17.515000000000001</v>
      </c>
      <c r="X431" s="162"/>
      <c r="Y431" s="162">
        <f>AVERAGE(Y447:Y460)</f>
        <v>17.765000000000001</v>
      </c>
      <c r="Z431" s="162"/>
      <c r="AA431" s="162">
        <f>AVERAGE(AA447:AA460)</f>
        <v>18.190000000000001</v>
      </c>
      <c r="AB431" s="162"/>
      <c r="AC431" s="162">
        <f>AVERAGE(AC447:AC460)</f>
        <v>18.440000000000001</v>
      </c>
      <c r="AD431" s="162"/>
      <c r="AE431" s="162">
        <f>AVERAGE(AE447:AE460)</f>
        <v>23.279999999999998</v>
      </c>
      <c r="AF431" s="162">
        <f>AVERAGE(AF447:AF460)</f>
        <v>18.623999999999999</v>
      </c>
      <c r="AG431" s="162"/>
      <c r="AH431" s="162">
        <f>AVERAGE(AH447:AH460)</f>
        <v>22.430000000000003</v>
      </c>
      <c r="AI431" s="162">
        <f>AVERAGE(AI447:AI460)</f>
        <v>17.943999999999996</v>
      </c>
      <c r="AJ431" s="162"/>
    </row>
    <row r="432" spans="1:36" ht="13.5" thickBot="1" x14ac:dyDescent="0.25">
      <c r="A432" s="178">
        <v>44166</v>
      </c>
      <c r="B432" s="220">
        <v>14.08</v>
      </c>
      <c r="C432" s="85">
        <f t="shared" ref="C432:C461" si="3581">B432/1.25</f>
        <v>11.263999999999999</v>
      </c>
      <c r="D432" s="194">
        <f>(B432-B426)*100</f>
        <v>1408</v>
      </c>
      <c r="E432" s="84">
        <v>14.58</v>
      </c>
      <c r="F432" s="85">
        <f t="shared" ref="F432:F461" si="3582">E432/1.25</f>
        <v>11.664</v>
      </c>
      <c r="G432" s="194">
        <f>(E432-E426)*100</f>
        <v>1458</v>
      </c>
      <c r="H432" s="84">
        <v>14.98</v>
      </c>
      <c r="I432" s="85">
        <f t="shared" ref="I432:I461" si="3583">H432/1.25</f>
        <v>11.984</v>
      </c>
      <c r="J432" s="194">
        <f>(H432-H426)*100</f>
        <v>1498</v>
      </c>
      <c r="K432" s="85">
        <v>14.43</v>
      </c>
      <c r="L432" s="85">
        <f t="shared" ref="L432:L461" si="3584">K432/1.25</f>
        <v>11.544</v>
      </c>
      <c r="M432" s="195">
        <f>(K432-K426)*100</f>
        <v>1443</v>
      </c>
      <c r="N432" s="85">
        <v>15.02</v>
      </c>
      <c r="O432" s="85">
        <f t="shared" ref="O432:O461" si="3585">N432/1.25</f>
        <v>12.016</v>
      </c>
      <c r="P432" s="195">
        <f>(N432-N426)*100</f>
        <v>1502</v>
      </c>
      <c r="Q432" s="85">
        <v>11.48</v>
      </c>
      <c r="R432" s="85">
        <f t="shared" ref="R432:R461" si="3586">Q432/1.25</f>
        <v>9.1840000000000011</v>
      </c>
      <c r="S432" s="195">
        <f>(Q432-Q426)*100</f>
        <v>1148</v>
      </c>
      <c r="T432" s="85">
        <v>15.12</v>
      </c>
      <c r="U432" s="85">
        <f t="shared" ref="U432:U461" si="3587">T432/1.25</f>
        <v>12.096</v>
      </c>
      <c r="V432" s="195">
        <f>(T432-T426)*100</f>
        <v>1512</v>
      </c>
      <c r="W432" s="207">
        <v>17.59</v>
      </c>
      <c r="X432" s="195">
        <f>(W432-W426)*100</f>
        <v>1759</v>
      </c>
      <c r="Y432" s="85">
        <v>17.84</v>
      </c>
      <c r="Z432" s="194">
        <f>(Y432-Y426)*100</f>
        <v>1784</v>
      </c>
      <c r="AA432" s="85">
        <v>18.190000000000001</v>
      </c>
      <c r="AB432" s="194">
        <f>(AA432-AA426)*100</f>
        <v>1819.0000000000002</v>
      </c>
      <c r="AC432" s="85">
        <v>18.440000000000001</v>
      </c>
      <c r="AD432" s="194">
        <f>(AC432-AC426)*100</f>
        <v>1844.0000000000002</v>
      </c>
      <c r="AE432" s="84">
        <v>23.28</v>
      </c>
      <c r="AF432" s="85">
        <f t="shared" ref="AF432:AF461" si="3588">AE432/1.25</f>
        <v>18.624000000000002</v>
      </c>
      <c r="AG432" s="85">
        <f>SUM(AE432-AE426)</f>
        <v>23.28</v>
      </c>
      <c r="AH432" s="85">
        <v>22.43</v>
      </c>
      <c r="AI432" s="85">
        <f t="shared" ref="AI432:AI461" si="3589">AH432/1.25</f>
        <v>17.943999999999999</v>
      </c>
      <c r="AJ432" s="85">
        <f>SUM(AH432-AH426)</f>
        <v>22.43</v>
      </c>
    </row>
    <row r="433" spans="1:36" ht="13.5" thickBot="1" x14ac:dyDescent="0.25">
      <c r="A433" s="178">
        <v>44167</v>
      </c>
      <c r="B433" s="220">
        <v>14.08</v>
      </c>
      <c r="C433" s="85">
        <f t="shared" si="3581"/>
        <v>11.263999999999999</v>
      </c>
      <c r="D433" s="194">
        <f t="shared" ref="D433:D461" si="3590">(B433-B432)*100</f>
        <v>0</v>
      </c>
      <c r="E433" s="84">
        <v>14.58</v>
      </c>
      <c r="F433" s="85">
        <f t="shared" si="3582"/>
        <v>11.664</v>
      </c>
      <c r="G433" s="194">
        <f t="shared" ref="G433:G461" si="3591">(E433-E432)*100</f>
        <v>0</v>
      </c>
      <c r="H433" s="84">
        <v>14.98</v>
      </c>
      <c r="I433" s="85">
        <f t="shared" si="3583"/>
        <v>11.984</v>
      </c>
      <c r="J433" s="194">
        <f t="shared" ref="J433:J461" si="3592">(H433-H432)*100</f>
        <v>0</v>
      </c>
      <c r="K433" s="85">
        <v>14.43</v>
      </c>
      <c r="L433" s="85">
        <f t="shared" si="3584"/>
        <v>11.544</v>
      </c>
      <c r="M433" s="195">
        <f t="shared" ref="M433:M461" si="3593">(K433-K432)*100</f>
        <v>0</v>
      </c>
      <c r="N433" s="85">
        <v>15.02</v>
      </c>
      <c r="O433" s="85">
        <f t="shared" si="3585"/>
        <v>12.016</v>
      </c>
      <c r="P433" s="195">
        <f t="shared" ref="P433:P461" si="3594">(N433-N432)*100</f>
        <v>0</v>
      </c>
      <c r="Q433" s="85">
        <v>11.48</v>
      </c>
      <c r="R433" s="85">
        <f t="shared" si="3586"/>
        <v>9.1840000000000011</v>
      </c>
      <c r="S433" s="195">
        <f t="shared" ref="S433:S461" si="3595">(Q433-Q432)*100</f>
        <v>0</v>
      </c>
      <c r="T433" s="85">
        <v>15.12</v>
      </c>
      <c r="U433" s="85">
        <f t="shared" si="3587"/>
        <v>12.096</v>
      </c>
      <c r="V433" s="195">
        <f t="shared" ref="V433:V461" si="3596">(T433-T432)*100</f>
        <v>0</v>
      </c>
      <c r="W433" s="207">
        <v>17.59</v>
      </c>
      <c r="X433" s="195">
        <f t="shared" ref="X433:X461" si="3597">(W433-W432)*100</f>
        <v>0</v>
      </c>
      <c r="Y433" s="85">
        <v>17.84</v>
      </c>
      <c r="Z433" s="194">
        <f t="shared" ref="Z433:Z461" si="3598">(Y433-Y432)*100</f>
        <v>0</v>
      </c>
      <c r="AA433" s="85">
        <v>18.190000000000001</v>
      </c>
      <c r="AB433" s="194">
        <f t="shared" ref="AB433:AB461" si="3599">(AA433-AA432)*100</f>
        <v>0</v>
      </c>
      <c r="AC433" s="85">
        <v>18.440000000000001</v>
      </c>
      <c r="AD433" s="194">
        <f t="shared" ref="AD433:AD461" si="3600">(AC433-AC432)*100</f>
        <v>0</v>
      </c>
      <c r="AE433" s="84">
        <v>23.28</v>
      </c>
      <c r="AF433" s="85">
        <f t="shared" si="3588"/>
        <v>18.624000000000002</v>
      </c>
      <c r="AG433" s="85">
        <f t="shared" ref="AG433:AG461" si="3601">SUM(AE433-AE432)</f>
        <v>0</v>
      </c>
      <c r="AH433" s="85">
        <v>22.43</v>
      </c>
      <c r="AI433" s="85">
        <f t="shared" si="3589"/>
        <v>17.943999999999999</v>
      </c>
      <c r="AJ433" s="85">
        <f t="shared" ref="AJ433:AJ461" si="3602">SUM(AH433-AH432)</f>
        <v>0</v>
      </c>
    </row>
    <row r="434" spans="1:36" ht="13.5" thickBot="1" x14ac:dyDescent="0.25">
      <c r="A434" s="178">
        <v>44168</v>
      </c>
      <c r="B434" s="220">
        <v>14.08</v>
      </c>
      <c r="C434" s="85">
        <f t="shared" si="3581"/>
        <v>11.263999999999999</v>
      </c>
      <c r="D434" s="194">
        <f t="shared" si="3590"/>
        <v>0</v>
      </c>
      <c r="E434" s="84">
        <v>14.58</v>
      </c>
      <c r="F434" s="85">
        <f t="shared" si="3582"/>
        <v>11.664</v>
      </c>
      <c r="G434" s="194">
        <f t="shared" si="3591"/>
        <v>0</v>
      </c>
      <c r="H434" s="84">
        <v>14.98</v>
      </c>
      <c r="I434" s="85">
        <f t="shared" si="3583"/>
        <v>11.984</v>
      </c>
      <c r="J434" s="194">
        <f t="shared" si="3592"/>
        <v>0</v>
      </c>
      <c r="K434" s="85">
        <v>14.43</v>
      </c>
      <c r="L434" s="85">
        <f t="shared" si="3584"/>
        <v>11.544</v>
      </c>
      <c r="M434" s="195">
        <f t="shared" si="3593"/>
        <v>0</v>
      </c>
      <c r="N434" s="85">
        <v>15.02</v>
      </c>
      <c r="O434" s="85">
        <f t="shared" si="3585"/>
        <v>12.016</v>
      </c>
      <c r="P434" s="195">
        <f t="shared" si="3594"/>
        <v>0</v>
      </c>
      <c r="Q434" s="85">
        <v>11.48</v>
      </c>
      <c r="R434" s="85">
        <f t="shared" si="3586"/>
        <v>9.1840000000000011</v>
      </c>
      <c r="S434" s="195">
        <f t="shared" si="3595"/>
        <v>0</v>
      </c>
      <c r="T434" s="85">
        <v>15.12</v>
      </c>
      <c r="U434" s="85">
        <f t="shared" si="3587"/>
        <v>12.096</v>
      </c>
      <c r="V434" s="195">
        <f t="shared" si="3596"/>
        <v>0</v>
      </c>
      <c r="W434" s="207">
        <v>17.59</v>
      </c>
      <c r="X434" s="195">
        <f t="shared" si="3597"/>
        <v>0</v>
      </c>
      <c r="Y434" s="85">
        <v>17.84</v>
      </c>
      <c r="Z434" s="194">
        <f t="shared" si="3598"/>
        <v>0</v>
      </c>
      <c r="AA434" s="85">
        <v>18.190000000000001</v>
      </c>
      <c r="AB434" s="194">
        <f t="shared" si="3599"/>
        <v>0</v>
      </c>
      <c r="AC434" s="85">
        <v>18.440000000000001</v>
      </c>
      <c r="AD434" s="194">
        <f t="shared" si="3600"/>
        <v>0</v>
      </c>
      <c r="AE434" s="84">
        <v>23.28</v>
      </c>
      <c r="AF434" s="85">
        <f t="shared" si="3588"/>
        <v>18.624000000000002</v>
      </c>
      <c r="AG434" s="85">
        <f t="shared" si="3601"/>
        <v>0</v>
      </c>
      <c r="AH434" s="85">
        <v>22.43</v>
      </c>
      <c r="AI434" s="85">
        <f t="shared" si="3589"/>
        <v>17.943999999999999</v>
      </c>
      <c r="AJ434" s="85">
        <f t="shared" si="3602"/>
        <v>0</v>
      </c>
    </row>
    <row r="435" spans="1:36" ht="13.5" thickBot="1" x14ac:dyDescent="0.25">
      <c r="A435" s="178">
        <v>44169</v>
      </c>
      <c r="B435" s="220">
        <v>14.08</v>
      </c>
      <c r="C435" s="85">
        <f t="shared" si="3581"/>
        <v>11.263999999999999</v>
      </c>
      <c r="D435" s="194">
        <f t="shared" si="3590"/>
        <v>0</v>
      </c>
      <c r="E435" s="84">
        <v>14.58</v>
      </c>
      <c r="F435" s="85">
        <f t="shared" si="3582"/>
        <v>11.664</v>
      </c>
      <c r="G435" s="194">
        <f t="shared" si="3591"/>
        <v>0</v>
      </c>
      <c r="H435" s="84">
        <v>14.98</v>
      </c>
      <c r="I435" s="85">
        <f t="shared" si="3583"/>
        <v>11.984</v>
      </c>
      <c r="J435" s="194">
        <f t="shared" si="3592"/>
        <v>0</v>
      </c>
      <c r="K435" s="85">
        <v>14.43</v>
      </c>
      <c r="L435" s="85">
        <f t="shared" si="3584"/>
        <v>11.544</v>
      </c>
      <c r="M435" s="195">
        <f t="shared" si="3593"/>
        <v>0</v>
      </c>
      <c r="N435" s="85">
        <v>15.02</v>
      </c>
      <c r="O435" s="85">
        <f t="shared" si="3585"/>
        <v>12.016</v>
      </c>
      <c r="P435" s="195">
        <f t="shared" si="3594"/>
        <v>0</v>
      </c>
      <c r="Q435" s="85">
        <v>11.48</v>
      </c>
      <c r="R435" s="85">
        <f t="shared" si="3586"/>
        <v>9.1840000000000011</v>
      </c>
      <c r="S435" s="195">
        <f t="shared" si="3595"/>
        <v>0</v>
      </c>
      <c r="T435" s="85">
        <v>15.12</v>
      </c>
      <c r="U435" s="85">
        <f t="shared" si="3587"/>
        <v>12.096</v>
      </c>
      <c r="V435" s="195">
        <f t="shared" si="3596"/>
        <v>0</v>
      </c>
      <c r="W435" s="207">
        <v>17.59</v>
      </c>
      <c r="X435" s="195">
        <f t="shared" si="3597"/>
        <v>0</v>
      </c>
      <c r="Y435" s="85">
        <v>17.84</v>
      </c>
      <c r="Z435" s="194">
        <f t="shared" si="3598"/>
        <v>0</v>
      </c>
      <c r="AA435" s="85">
        <v>18.190000000000001</v>
      </c>
      <c r="AB435" s="194">
        <f t="shared" si="3599"/>
        <v>0</v>
      </c>
      <c r="AC435" s="85">
        <v>18.440000000000001</v>
      </c>
      <c r="AD435" s="194">
        <f t="shared" si="3600"/>
        <v>0</v>
      </c>
      <c r="AE435" s="84">
        <v>23.28</v>
      </c>
      <c r="AF435" s="85">
        <f t="shared" si="3588"/>
        <v>18.624000000000002</v>
      </c>
      <c r="AG435" s="85">
        <f t="shared" si="3601"/>
        <v>0</v>
      </c>
      <c r="AH435" s="85">
        <v>22.43</v>
      </c>
      <c r="AI435" s="85">
        <f t="shared" si="3589"/>
        <v>17.943999999999999</v>
      </c>
      <c r="AJ435" s="85">
        <f t="shared" si="3602"/>
        <v>0</v>
      </c>
    </row>
    <row r="436" spans="1:36" ht="13.5" thickBot="1" x14ac:dyDescent="0.25">
      <c r="A436" s="178">
        <v>44170</v>
      </c>
      <c r="B436" s="220">
        <v>14.08</v>
      </c>
      <c r="C436" s="85">
        <f t="shared" si="3581"/>
        <v>11.263999999999999</v>
      </c>
      <c r="D436" s="194">
        <f t="shared" si="3590"/>
        <v>0</v>
      </c>
      <c r="E436" s="84">
        <v>14.58</v>
      </c>
      <c r="F436" s="85">
        <f t="shared" si="3582"/>
        <v>11.664</v>
      </c>
      <c r="G436" s="194">
        <f t="shared" si="3591"/>
        <v>0</v>
      </c>
      <c r="H436" s="84">
        <v>14.98</v>
      </c>
      <c r="I436" s="85">
        <f t="shared" si="3583"/>
        <v>11.984</v>
      </c>
      <c r="J436" s="194">
        <f t="shared" si="3592"/>
        <v>0</v>
      </c>
      <c r="K436" s="85">
        <v>14.43</v>
      </c>
      <c r="L436" s="85">
        <f t="shared" si="3584"/>
        <v>11.544</v>
      </c>
      <c r="M436" s="195">
        <f t="shared" si="3593"/>
        <v>0</v>
      </c>
      <c r="N436" s="85">
        <v>15.02</v>
      </c>
      <c r="O436" s="85">
        <f t="shared" si="3585"/>
        <v>12.016</v>
      </c>
      <c r="P436" s="195">
        <f t="shared" si="3594"/>
        <v>0</v>
      </c>
      <c r="Q436" s="85">
        <v>11.48</v>
      </c>
      <c r="R436" s="85">
        <f t="shared" si="3586"/>
        <v>9.1840000000000011</v>
      </c>
      <c r="S436" s="195">
        <f t="shared" si="3595"/>
        <v>0</v>
      </c>
      <c r="T436" s="85">
        <v>15.12</v>
      </c>
      <c r="U436" s="85">
        <f t="shared" si="3587"/>
        <v>12.096</v>
      </c>
      <c r="V436" s="195">
        <f t="shared" si="3596"/>
        <v>0</v>
      </c>
      <c r="W436" s="207">
        <v>17.59</v>
      </c>
      <c r="X436" s="195">
        <f t="shared" si="3597"/>
        <v>0</v>
      </c>
      <c r="Y436" s="85">
        <v>17.84</v>
      </c>
      <c r="Z436" s="194">
        <f t="shared" si="3598"/>
        <v>0</v>
      </c>
      <c r="AA436" s="85">
        <v>18.190000000000001</v>
      </c>
      <c r="AB436" s="194">
        <f t="shared" si="3599"/>
        <v>0</v>
      </c>
      <c r="AC436" s="85">
        <v>18.440000000000001</v>
      </c>
      <c r="AD436" s="194">
        <f t="shared" si="3600"/>
        <v>0</v>
      </c>
      <c r="AE436" s="84">
        <v>23.28</v>
      </c>
      <c r="AF436" s="85">
        <f t="shared" si="3588"/>
        <v>18.624000000000002</v>
      </c>
      <c r="AG436" s="85">
        <f t="shared" si="3601"/>
        <v>0</v>
      </c>
      <c r="AH436" s="85">
        <v>22.43</v>
      </c>
      <c r="AI436" s="85">
        <f t="shared" si="3589"/>
        <v>17.943999999999999</v>
      </c>
      <c r="AJ436" s="85">
        <f t="shared" si="3602"/>
        <v>0</v>
      </c>
    </row>
    <row r="437" spans="1:36" ht="13.5" thickBot="1" x14ac:dyDescent="0.25">
      <c r="A437" s="178">
        <v>44171</v>
      </c>
      <c r="B437" s="220">
        <v>14.08</v>
      </c>
      <c r="C437" s="85">
        <f t="shared" si="3581"/>
        <v>11.263999999999999</v>
      </c>
      <c r="D437" s="194">
        <f t="shared" si="3590"/>
        <v>0</v>
      </c>
      <c r="E437" s="84">
        <v>14.58</v>
      </c>
      <c r="F437" s="85">
        <f t="shared" si="3582"/>
        <v>11.664</v>
      </c>
      <c r="G437" s="194">
        <f t="shared" si="3591"/>
        <v>0</v>
      </c>
      <c r="H437" s="84">
        <v>14.98</v>
      </c>
      <c r="I437" s="85">
        <f t="shared" si="3583"/>
        <v>11.984</v>
      </c>
      <c r="J437" s="194">
        <f t="shared" si="3592"/>
        <v>0</v>
      </c>
      <c r="K437" s="85">
        <v>14.43</v>
      </c>
      <c r="L437" s="85">
        <f t="shared" si="3584"/>
        <v>11.544</v>
      </c>
      <c r="M437" s="195">
        <f t="shared" si="3593"/>
        <v>0</v>
      </c>
      <c r="N437" s="85">
        <v>15.02</v>
      </c>
      <c r="O437" s="85">
        <f t="shared" si="3585"/>
        <v>12.016</v>
      </c>
      <c r="P437" s="195">
        <f t="shared" si="3594"/>
        <v>0</v>
      </c>
      <c r="Q437" s="85">
        <v>11.48</v>
      </c>
      <c r="R437" s="85">
        <f t="shared" si="3586"/>
        <v>9.1840000000000011</v>
      </c>
      <c r="S437" s="195">
        <f t="shared" si="3595"/>
        <v>0</v>
      </c>
      <c r="T437" s="85">
        <v>15.12</v>
      </c>
      <c r="U437" s="85">
        <f t="shared" si="3587"/>
        <v>12.096</v>
      </c>
      <c r="V437" s="195">
        <f t="shared" si="3596"/>
        <v>0</v>
      </c>
      <c r="W437" s="207">
        <v>17.59</v>
      </c>
      <c r="X437" s="195">
        <f t="shared" si="3597"/>
        <v>0</v>
      </c>
      <c r="Y437" s="85">
        <v>17.84</v>
      </c>
      <c r="Z437" s="194">
        <f t="shared" si="3598"/>
        <v>0</v>
      </c>
      <c r="AA437" s="85">
        <v>18.190000000000001</v>
      </c>
      <c r="AB437" s="194">
        <f t="shared" si="3599"/>
        <v>0</v>
      </c>
      <c r="AC437" s="85">
        <v>18.440000000000001</v>
      </c>
      <c r="AD437" s="194">
        <f t="shared" si="3600"/>
        <v>0</v>
      </c>
      <c r="AE437" s="84">
        <v>23.28</v>
      </c>
      <c r="AF437" s="85">
        <f t="shared" si="3588"/>
        <v>18.624000000000002</v>
      </c>
      <c r="AG437" s="85">
        <f t="shared" si="3601"/>
        <v>0</v>
      </c>
      <c r="AH437" s="85">
        <v>22.43</v>
      </c>
      <c r="AI437" s="85">
        <f t="shared" si="3589"/>
        <v>17.943999999999999</v>
      </c>
      <c r="AJ437" s="85">
        <f t="shared" si="3602"/>
        <v>0</v>
      </c>
    </row>
    <row r="438" spans="1:36" ht="13.5" thickBot="1" x14ac:dyDescent="0.25">
      <c r="A438" s="178">
        <v>44172</v>
      </c>
      <c r="B438" s="220">
        <v>14.08</v>
      </c>
      <c r="C438" s="85">
        <f t="shared" si="3581"/>
        <v>11.263999999999999</v>
      </c>
      <c r="D438" s="194">
        <f t="shared" si="3590"/>
        <v>0</v>
      </c>
      <c r="E438" s="84">
        <v>14.58</v>
      </c>
      <c r="F438" s="85">
        <f t="shared" si="3582"/>
        <v>11.664</v>
      </c>
      <c r="G438" s="194">
        <f t="shared" si="3591"/>
        <v>0</v>
      </c>
      <c r="H438" s="84">
        <v>14.98</v>
      </c>
      <c r="I438" s="85">
        <f t="shared" si="3583"/>
        <v>11.984</v>
      </c>
      <c r="J438" s="194">
        <f t="shared" si="3592"/>
        <v>0</v>
      </c>
      <c r="K438" s="85">
        <v>14.43</v>
      </c>
      <c r="L438" s="85">
        <f t="shared" si="3584"/>
        <v>11.544</v>
      </c>
      <c r="M438" s="195">
        <f t="shared" si="3593"/>
        <v>0</v>
      </c>
      <c r="N438" s="85">
        <v>15.02</v>
      </c>
      <c r="O438" s="85">
        <f t="shared" si="3585"/>
        <v>12.016</v>
      </c>
      <c r="P438" s="195">
        <f t="shared" si="3594"/>
        <v>0</v>
      </c>
      <c r="Q438" s="85">
        <v>11.48</v>
      </c>
      <c r="R438" s="85">
        <f t="shared" si="3586"/>
        <v>9.1840000000000011</v>
      </c>
      <c r="S438" s="195">
        <f t="shared" si="3595"/>
        <v>0</v>
      </c>
      <c r="T438" s="85">
        <v>15.12</v>
      </c>
      <c r="U438" s="85">
        <f t="shared" si="3587"/>
        <v>12.096</v>
      </c>
      <c r="V438" s="195">
        <f t="shared" si="3596"/>
        <v>0</v>
      </c>
      <c r="W438" s="207">
        <v>17.59</v>
      </c>
      <c r="X438" s="195">
        <f t="shared" si="3597"/>
        <v>0</v>
      </c>
      <c r="Y438" s="85">
        <v>17.84</v>
      </c>
      <c r="Z438" s="194">
        <f t="shared" si="3598"/>
        <v>0</v>
      </c>
      <c r="AA438" s="85">
        <v>18.190000000000001</v>
      </c>
      <c r="AB438" s="194">
        <f t="shared" si="3599"/>
        <v>0</v>
      </c>
      <c r="AC438" s="85">
        <v>18.440000000000001</v>
      </c>
      <c r="AD438" s="194">
        <f t="shared" si="3600"/>
        <v>0</v>
      </c>
      <c r="AE438" s="84">
        <v>23.28</v>
      </c>
      <c r="AF438" s="85">
        <f t="shared" si="3588"/>
        <v>18.624000000000002</v>
      </c>
      <c r="AG438" s="85">
        <f t="shared" si="3601"/>
        <v>0</v>
      </c>
      <c r="AH438" s="85">
        <v>22.43</v>
      </c>
      <c r="AI438" s="85">
        <f t="shared" si="3589"/>
        <v>17.943999999999999</v>
      </c>
      <c r="AJ438" s="85">
        <f t="shared" si="3602"/>
        <v>0</v>
      </c>
    </row>
    <row r="439" spans="1:36" ht="13.5" thickBot="1" x14ac:dyDescent="0.25">
      <c r="A439" s="178">
        <v>44173</v>
      </c>
      <c r="B439" s="220">
        <v>14.08</v>
      </c>
      <c r="C439" s="85">
        <f t="shared" si="3581"/>
        <v>11.263999999999999</v>
      </c>
      <c r="D439" s="194">
        <f t="shared" si="3590"/>
        <v>0</v>
      </c>
      <c r="E439" s="84">
        <v>14.58</v>
      </c>
      <c r="F439" s="85">
        <f t="shared" si="3582"/>
        <v>11.664</v>
      </c>
      <c r="G439" s="194">
        <f t="shared" si="3591"/>
        <v>0</v>
      </c>
      <c r="H439" s="84">
        <v>14.98</v>
      </c>
      <c r="I439" s="85">
        <f t="shared" si="3583"/>
        <v>11.984</v>
      </c>
      <c r="J439" s="194">
        <f t="shared" si="3592"/>
        <v>0</v>
      </c>
      <c r="K439" s="85">
        <v>14.53</v>
      </c>
      <c r="L439" s="85">
        <f t="shared" si="3584"/>
        <v>11.623999999999999</v>
      </c>
      <c r="M439" s="195">
        <f t="shared" si="3593"/>
        <v>9.9999999999999645</v>
      </c>
      <c r="N439" s="85">
        <v>15.12</v>
      </c>
      <c r="O439" s="85">
        <f t="shared" si="3585"/>
        <v>12.096</v>
      </c>
      <c r="P439" s="195">
        <f t="shared" si="3594"/>
        <v>9.9999999999999645</v>
      </c>
      <c r="Q439" s="85">
        <v>11.58</v>
      </c>
      <c r="R439" s="85">
        <f t="shared" si="3586"/>
        <v>9.2639999999999993</v>
      </c>
      <c r="S439" s="195">
        <f t="shared" si="3595"/>
        <v>9.9999999999999645</v>
      </c>
      <c r="T439" s="85">
        <v>15.22</v>
      </c>
      <c r="U439" s="85">
        <f t="shared" si="3587"/>
        <v>12.176</v>
      </c>
      <c r="V439" s="195">
        <f t="shared" si="3596"/>
        <v>10.000000000000142</v>
      </c>
      <c r="W439" s="207">
        <v>17.59</v>
      </c>
      <c r="X439" s="195">
        <f t="shared" si="3597"/>
        <v>0</v>
      </c>
      <c r="Y439" s="85">
        <v>17.84</v>
      </c>
      <c r="Z439" s="194">
        <f t="shared" si="3598"/>
        <v>0</v>
      </c>
      <c r="AA439" s="85">
        <v>18.190000000000001</v>
      </c>
      <c r="AB439" s="194">
        <f t="shared" si="3599"/>
        <v>0</v>
      </c>
      <c r="AC439" s="85">
        <v>18.440000000000001</v>
      </c>
      <c r="AD439" s="194">
        <f t="shared" si="3600"/>
        <v>0</v>
      </c>
      <c r="AE439" s="84">
        <v>23.28</v>
      </c>
      <c r="AF439" s="85">
        <f t="shared" si="3588"/>
        <v>18.624000000000002</v>
      </c>
      <c r="AG439" s="85">
        <f t="shared" si="3601"/>
        <v>0</v>
      </c>
      <c r="AH439" s="85">
        <v>22.43</v>
      </c>
      <c r="AI439" s="85">
        <f t="shared" si="3589"/>
        <v>17.943999999999999</v>
      </c>
      <c r="AJ439" s="85">
        <f t="shared" si="3602"/>
        <v>0</v>
      </c>
    </row>
    <row r="440" spans="1:36" ht="13.5" thickBot="1" x14ac:dyDescent="0.25">
      <c r="A440" s="178">
        <v>44174</v>
      </c>
      <c r="B440" s="220">
        <v>14.08</v>
      </c>
      <c r="C440" s="85">
        <f t="shared" si="3581"/>
        <v>11.263999999999999</v>
      </c>
      <c r="D440" s="194">
        <f t="shared" si="3590"/>
        <v>0</v>
      </c>
      <c r="E440" s="84">
        <v>14.58</v>
      </c>
      <c r="F440" s="85">
        <f t="shared" si="3582"/>
        <v>11.664</v>
      </c>
      <c r="G440" s="194">
        <f t="shared" si="3591"/>
        <v>0</v>
      </c>
      <c r="H440" s="84">
        <v>14.98</v>
      </c>
      <c r="I440" s="85">
        <f t="shared" si="3583"/>
        <v>11.984</v>
      </c>
      <c r="J440" s="194">
        <f t="shared" si="3592"/>
        <v>0</v>
      </c>
      <c r="K440" s="85">
        <v>14.53</v>
      </c>
      <c r="L440" s="85">
        <f t="shared" si="3584"/>
        <v>11.623999999999999</v>
      </c>
      <c r="M440" s="195">
        <f t="shared" si="3593"/>
        <v>0</v>
      </c>
      <c r="N440" s="85">
        <v>15.12</v>
      </c>
      <c r="O440" s="85">
        <f t="shared" si="3585"/>
        <v>12.096</v>
      </c>
      <c r="P440" s="195">
        <f t="shared" si="3594"/>
        <v>0</v>
      </c>
      <c r="Q440" s="85">
        <v>11.58</v>
      </c>
      <c r="R440" s="85">
        <f t="shared" si="3586"/>
        <v>9.2639999999999993</v>
      </c>
      <c r="S440" s="195">
        <f t="shared" si="3595"/>
        <v>0</v>
      </c>
      <c r="T440" s="85">
        <v>15.22</v>
      </c>
      <c r="U440" s="85">
        <f t="shared" si="3587"/>
        <v>12.176</v>
      </c>
      <c r="V440" s="195">
        <f t="shared" si="3596"/>
        <v>0</v>
      </c>
      <c r="W440" s="207">
        <v>17.59</v>
      </c>
      <c r="X440" s="195">
        <f t="shared" si="3597"/>
        <v>0</v>
      </c>
      <c r="Y440" s="85">
        <v>17.84</v>
      </c>
      <c r="Z440" s="194">
        <f t="shared" si="3598"/>
        <v>0</v>
      </c>
      <c r="AA440" s="85">
        <v>18.190000000000001</v>
      </c>
      <c r="AB440" s="194">
        <f t="shared" si="3599"/>
        <v>0</v>
      </c>
      <c r="AC440" s="85">
        <v>18.440000000000001</v>
      </c>
      <c r="AD440" s="194">
        <f t="shared" si="3600"/>
        <v>0</v>
      </c>
      <c r="AE440" s="84">
        <v>23.28</v>
      </c>
      <c r="AF440" s="85">
        <f t="shared" si="3588"/>
        <v>18.624000000000002</v>
      </c>
      <c r="AG440" s="85">
        <f t="shared" si="3601"/>
        <v>0</v>
      </c>
      <c r="AH440" s="85">
        <v>22.43</v>
      </c>
      <c r="AI440" s="85">
        <f t="shared" si="3589"/>
        <v>17.943999999999999</v>
      </c>
      <c r="AJ440" s="85">
        <f t="shared" si="3602"/>
        <v>0</v>
      </c>
    </row>
    <row r="441" spans="1:36" ht="13.5" thickBot="1" x14ac:dyDescent="0.25">
      <c r="A441" s="178">
        <v>44175</v>
      </c>
      <c r="B441" s="220">
        <v>14.08</v>
      </c>
      <c r="C441" s="85">
        <f t="shared" si="3581"/>
        <v>11.263999999999999</v>
      </c>
      <c r="D441" s="194">
        <f t="shared" si="3590"/>
        <v>0</v>
      </c>
      <c r="E441" s="84">
        <v>14.58</v>
      </c>
      <c r="F441" s="85">
        <f t="shared" si="3582"/>
        <v>11.664</v>
      </c>
      <c r="G441" s="194">
        <f t="shared" si="3591"/>
        <v>0</v>
      </c>
      <c r="H441" s="84">
        <v>14.98</v>
      </c>
      <c r="I441" s="85">
        <f t="shared" si="3583"/>
        <v>11.984</v>
      </c>
      <c r="J441" s="194">
        <f t="shared" si="3592"/>
        <v>0</v>
      </c>
      <c r="K441" s="85">
        <v>14.53</v>
      </c>
      <c r="L441" s="85">
        <f t="shared" si="3584"/>
        <v>11.623999999999999</v>
      </c>
      <c r="M441" s="195">
        <f t="shared" si="3593"/>
        <v>0</v>
      </c>
      <c r="N441" s="85">
        <v>15.12</v>
      </c>
      <c r="O441" s="85">
        <f t="shared" si="3585"/>
        <v>12.096</v>
      </c>
      <c r="P441" s="195">
        <f t="shared" si="3594"/>
        <v>0</v>
      </c>
      <c r="Q441" s="85">
        <v>11.58</v>
      </c>
      <c r="R441" s="85">
        <f t="shared" si="3586"/>
        <v>9.2639999999999993</v>
      </c>
      <c r="S441" s="195">
        <f t="shared" si="3595"/>
        <v>0</v>
      </c>
      <c r="T441" s="85">
        <v>15.22</v>
      </c>
      <c r="U441" s="85">
        <f t="shared" si="3587"/>
        <v>12.176</v>
      </c>
      <c r="V441" s="195">
        <f t="shared" si="3596"/>
        <v>0</v>
      </c>
      <c r="W441" s="207">
        <v>17.59</v>
      </c>
      <c r="X441" s="195">
        <f t="shared" si="3597"/>
        <v>0</v>
      </c>
      <c r="Y441" s="85">
        <v>17.84</v>
      </c>
      <c r="Z441" s="194">
        <f t="shared" si="3598"/>
        <v>0</v>
      </c>
      <c r="AA441" s="85">
        <v>18.190000000000001</v>
      </c>
      <c r="AB441" s="194">
        <f t="shared" si="3599"/>
        <v>0</v>
      </c>
      <c r="AC441" s="85">
        <v>18.440000000000001</v>
      </c>
      <c r="AD441" s="194">
        <f t="shared" si="3600"/>
        <v>0</v>
      </c>
      <c r="AE441" s="84">
        <v>23.28</v>
      </c>
      <c r="AF441" s="85">
        <f t="shared" si="3588"/>
        <v>18.624000000000002</v>
      </c>
      <c r="AG441" s="85">
        <f t="shared" si="3601"/>
        <v>0</v>
      </c>
      <c r="AH441" s="85">
        <v>22.43</v>
      </c>
      <c r="AI441" s="85">
        <f t="shared" si="3589"/>
        <v>17.943999999999999</v>
      </c>
      <c r="AJ441" s="85">
        <f t="shared" si="3602"/>
        <v>0</v>
      </c>
    </row>
    <row r="442" spans="1:36" ht="13.5" thickBot="1" x14ac:dyDescent="0.25">
      <c r="A442" s="178">
        <v>44176</v>
      </c>
      <c r="B442" s="220">
        <v>14.23</v>
      </c>
      <c r="C442" s="85">
        <f t="shared" si="3581"/>
        <v>11.384</v>
      </c>
      <c r="D442" s="194">
        <f t="shared" si="3590"/>
        <v>15.000000000000036</v>
      </c>
      <c r="E442" s="84">
        <v>14.73</v>
      </c>
      <c r="F442" s="85">
        <f t="shared" si="3582"/>
        <v>11.784000000000001</v>
      </c>
      <c r="G442" s="194">
        <f t="shared" si="3591"/>
        <v>15.000000000000036</v>
      </c>
      <c r="H442" s="84">
        <v>15.13</v>
      </c>
      <c r="I442" s="85">
        <f t="shared" si="3583"/>
        <v>12.104000000000001</v>
      </c>
      <c r="J442" s="194">
        <f t="shared" si="3592"/>
        <v>15.000000000000036</v>
      </c>
      <c r="K442" s="85">
        <v>14.63</v>
      </c>
      <c r="L442" s="85">
        <f t="shared" si="3584"/>
        <v>11.704000000000001</v>
      </c>
      <c r="M442" s="195">
        <f t="shared" si="3593"/>
        <v>10.000000000000142</v>
      </c>
      <c r="N442" s="85">
        <v>15.22</v>
      </c>
      <c r="O442" s="85">
        <f t="shared" si="3585"/>
        <v>12.176</v>
      </c>
      <c r="P442" s="195">
        <f t="shared" si="3594"/>
        <v>10.000000000000142</v>
      </c>
      <c r="Q442" s="85">
        <v>11.58</v>
      </c>
      <c r="R442" s="85">
        <f t="shared" si="3586"/>
        <v>9.2639999999999993</v>
      </c>
      <c r="S442" s="195">
        <f t="shared" si="3595"/>
        <v>0</v>
      </c>
      <c r="T442" s="85">
        <v>15.32</v>
      </c>
      <c r="U442" s="85">
        <f t="shared" si="3587"/>
        <v>12.256</v>
      </c>
      <c r="V442" s="195">
        <f t="shared" si="3596"/>
        <v>9.9999999999999645</v>
      </c>
      <c r="W442" s="207">
        <v>17.59</v>
      </c>
      <c r="X442" s="195">
        <f t="shared" si="3597"/>
        <v>0</v>
      </c>
      <c r="Y442" s="85">
        <v>17.84</v>
      </c>
      <c r="Z442" s="194">
        <f t="shared" si="3598"/>
        <v>0</v>
      </c>
      <c r="AA442" s="85">
        <v>18.190000000000001</v>
      </c>
      <c r="AB442" s="194">
        <f t="shared" si="3599"/>
        <v>0</v>
      </c>
      <c r="AC442" s="85">
        <v>18.440000000000001</v>
      </c>
      <c r="AD442" s="194">
        <f t="shared" si="3600"/>
        <v>0</v>
      </c>
      <c r="AE442" s="84">
        <v>23.28</v>
      </c>
      <c r="AF442" s="85">
        <f t="shared" si="3588"/>
        <v>18.624000000000002</v>
      </c>
      <c r="AG442" s="85">
        <f t="shared" si="3601"/>
        <v>0</v>
      </c>
      <c r="AH442" s="85">
        <v>22.43</v>
      </c>
      <c r="AI442" s="85">
        <f t="shared" si="3589"/>
        <v>17.943999999999999</v>
      </c>
      <c r="AJ442" s="85">
        <f t="shared" si="3602"/>
        <v>0</v>
      </c>
    </row>
    <row r="443" spans="1:36" ht="13.5" thickBot="1" x14ac:dyDescent="0.25">
      <c r="A443" s="178">
        <v>44177</v>
      </c>
      <c r="B443" s="220">
        <v>14.23</v>
      </c>
      <c r="C443" s="85">
        <f t="shared" si="3581"/>
        <v>11.384</v>
      </c>
      <c r="D443" s="194">
        <f t="shared" si="3590"/>
        <v>0</v>
      </c>
      <c r="E443" s="84">
        <v>14.73</v>
      </c>
      <c r="F443" s="85">
        <f t="shared" si="3582"/>
        <v>11.784000000000001</v>
      </c>
      <c r="G443" s="194">
        <f t="shared" si="3591"/>
        <v>0</v>
      </c>
      <c r="H443" s="84">
        <v>15.13</v>
      </c>
      <c r="I443" s="85">
        <f t="shared" si="3583"/>
        <v>12.104000000000001</v>
      </c>
      <c r="J443" s="194">
        <f t="shared" si="3592"/>
        <v>0</v>
      </c>
      <c r="K443" s="85">
        <v>14.63</v>
      </c>
      <c r="L443" s="85">
        <f t="shared" si="3584"/>
        <v>11.704000000000001</v>
      </c>
      <c r="M443" s="195">
        <f t="shared" si="3593"/>
        <v>0</v>
      </c>
      <c r="N443" s="85">
        <v>15.22</v>
      </c>
      <c r="O443" s="85">
        <f t="shared" si="3585"/>
        <v>12.176</v>
      </c>
      <c r="P443" s="195">
        <f t="shared" si="3594"/>
        <v>0</v>
      </c>
      <c r="Q443" s="85">
        <v>11.58</v>
      </c>
      <c r="R443" s="85">
        <f t="shared" si="3586"/>
        <v>9.2639999999999993</v>
      </c>
      <c r="S443" s="195">
        <f t="shared" si="3595"/>
        <v>0</v>
      </c>
      <c r="T443" s="85">
        <v>15.32</v>
      </c>
      <c r="U443" s="85">
        <f t="shared" si="3587"/>
        <v>12.256</v>
      </c>
      <c r="V443" s="195">
        <f t="shared" si="3596"/>
        <v>0</v>
      </c>
      <c r="W443" s="207">
        <v>17.59</v>
      </c>
      <c r="X443" s="195">
        <f t="shared" si="3597"/>
        <v>0</v>
      </c>
      <c r="Y443" s="85">
        <v>17.84</v>
      </c>
      <c r="Z443" s="194">
        <f t="shared" si="3598"/>
        <v>0</v>
      </c>
      <c r="AA443" s="85">
        <v>18.190000000000001</v>
      </c>
      <c r="AB443" s="194">
        <f t="shared" si="3599"/>
        <v>0</v>
      </c>
      <c r="AC443" s="85">
        <v>18.440000000000001</v>
      </c>
      <c r="AD443" s="194">
        <f t="shared" si="3600"/>
        <v>0</v>
      </c>
      <c r="AE443" s="84">
        <v>23.28</v>
      </c>
      <c r="AF443" s="85">
        <f t="shared" si="3588"/>
        <v>18.624000000000002</v>
      </c>
      <c r="AG443" s="85">
        <f t="shared" si="3601"/>
        <v>0</v>
      </c>
      <c r="AH443" s="85">
        <v>22.43</v>
      </c>
      <c r="AI443" s="85">
        <f t="shared" si="3589"/>
        <v>17.943999999999999</v>
      </c>
      <c r="AJ443" s="85">
        <f t="shared" si="3602"/>
        <v>0</v>
      </c>
    </row>
    <row r="444" spans="1:36" ht="13.5" thickBot="1" x14ac:dyDescent="0.25">
      <c r="A444" s="178">
        <v>44178</v>
      </c>
      <c r="B444" s="220">
        <v>14.23</v>
      </c>
      <c r="C444" s="85">
        <f t="shared" si="3581"/>
        <v>11.384</v>
      </c>
      <c r="D444" s="194">
        <f t="shared" si="3590"/>
        <v>0</v>
      </c>
      <c r="E444" s="84">
        <v>14.73</v>
      </c>
      <c r="F444" s="85">
        <f t="shared" si="3582"/>
        <v>11.784000000000001</v>
      </c>
      <c r="G444" s="194">
        <f t="shared" si="3591"/>
        <v>0</v>
      </c>
      <c r="H444" s="84">
        <v>15.13</v>
      </c>
      <c r="I444" s="85">
        <f t="shared" si="3583"/>
        <v>12.104000000000001</v>
      </c>
      <c r="J444" s="194">
        <f t="shared" si="3592"/>
        <v>0</v>
      </c>
      <c r="K444" s="85">
        <v>14.63</v>
      </c>
      <c r="L444" s="85">
        <f t="shared" si="3584"/>
        <v>11.704000000000001</v>
      </c>
      <c r="M444" s="195">
        <f t="shared" si="3593"/>
        <v>0</v>
      </c>
      <c r="N444" s="85">
        <v>15.22</v>
      </c>
      <c r="O444" s="85">
        <f t="shared" si="3585"/>
        <v>12.176</v>
      </c>
      <c r="P444" s="195">
        <f t="shared" si="3594"/>
        <v>0</v>
      </c>
      <c r="Q444" s="85">
        <v>11.58</v>
      </c>
      <c r="R444" s="85">
        <f t="shared" si="3586"/>
        <v>9.2639999999999993</v>
      </c>
      <c r="S444" s="195">
        <f t="shared" si="3595"/>
        <v>0</v>
      </c>
      <c r="T444" s="85">
        <v>15.32</v>
      </c>
      <c r="U444" s="85">
        <f t="shared" si="3587"/>
        <v>12.256</v>
      </c>
      <c r="V444" s="195">
        <f t="shared" si="3596"/>
        <v>0</v>
      </c>
      <c r="W444" s="207">
        <v>17.59</v>
      </c>
      <c r="X444" s="195">
        <f t="shared" si="3597"/>
        <v>0</v>
      </c>
      <c r="Y444" s="85">
        <v>17.84</v>
      </c>
      <c r="Z444" s="194">
        <f t="shared" si="3598"/>
        <v>0</v>
      </c>
      <c r="AA444" s="85">
        <v>18.190000000000001</v>
      </c>
      <c r="AB444" s="194">
        <f t="shared" si="3599"/>
        <v>0</v>
      </c>
      <c r="AC444" s="85">
        <v>18.440000000000001</v>
      </c>
      <c r="AD444" s="194">
        <f t="shared" si="3600"/>
        <v>0</v>
      </c>
      <c r="AE444" s="84">
        <v>23.28</v>
      </c>
      <c r="AF444" s="85">
        <f t="shared" si="3588"/>
        <v>18.624000000000002</v>
      </c>
      <c r="AG444" s="85">
        <f t="shared" si="3601"/>
        <v>0</v>
      </c>
      <c r="AH444" s="85">
        <v>22.43</v>
      </c>
      <c r="AI444" s="85">
        <f t="shared" si="3589"/>
        <v>17.943999999999999</v>
      </c>
      <c r="AJ444" s="85">
        <f t="shared" si="3602"/>
        <v>0</v>
      </c>
    </row>
    <row r="445" spans="1:36" ht="13.5" thickBot="1" x14ac:dyDescent="0.25">
      <c r="A445" s="178">
        <v>44179</v>
      </c>
      <c r="B445" s="220">
        <v>14.23</v>
      </c>
      <c r="C445" s="85">
        <f t="shared" si="3581"/>
        <v>11.384</v>
      </c>
      <c r="D445" s="194">
        <f t="shared" si="3590"/>
        <v>0</v>
      </c>
      <c r="E445" s="84">
        <v>14.73</v>
      </c>
      <c r="F445" s="85">
        <f t="shared" si="3582"/>
        <v>11.784000000000001</v>
      </c>
      <c r="G445" s="194">
        <f t="shared" si="3591"/>
        <v>0</v>
      </c>
      <c r="H445" s="84">
        <v>15.13</v>
      </c>
      <c r="I445" s="85">
        <f t="shared" si="3583"/>
        <v>12.104000000000001</v>
      </c>
      <c r="J445" s="194">
        <f t="shared" si="3592"/>
        <v>0</v>
      </c>
      <c r="K445" s="85">
        <v>14.63</v>
      </c>
      <c r="L445" s="85">
        <f t="shared" si="3584"/>
        <v>11.704000000000001</v>
      </c>
      <c r="M445" s="195">
        <f t="shared" si="3593"/>
        <v>0</v>
      </c>
      <c r="N445" s="85">
        <v>15.22</v>
      </c>
      <c r="O445" s="85">
        <f t="shared" si="3585"/>
        <v>12.176</v>
      </c>
      <c r="P445" s="195">
        <f t="shared" si="3594"/>
        <v>0</v>
      </c>
      <c r="Q445" s="85">
        <v>11.58</v>
      </c>
      <c r="R445" s="85">
        <f t="shared" si="3586"/>
        <v>9.2639999999999993</v>
      </c>
      <c r="S445" s="195">
        <f t="shared" si="3595"/>
        <v>0</v>
      </c>
      <c r="T445" s="85">
        <v>15.32</v>
      </c>
      <c r="U445" s="85">
        <f t="shared" si="3587"/>
        <v>12.256</v>
      </c>
      <c r="V445" s="195">
        <f t="shared" si="3596"/>
        <v>0</v>
      </c>
      <c r="W445" s="207">
        <v>17.59</v>
      </c>
      <c r="X445" s="195">
        <f t="shared" si="3597"/>
        <v>0</v>
      </c>
      <c r="Y445" s="85">
        <v>17.84</v>
      </c>
      <c r="Z445" s="194">
        <f t="shared" si="3598"/>
        <v>0</v>
      </c>
      <c r="AA445" s="85">
        <v>18.190000000000001</v>
      </c>
      <c r="AB445" s="194">
        <f t="shared" si="3599"/>
        <v>0</v>
      </c>
      <c r="AC445" s="85">
        <v>18.440000000000001</v>
      </c>
      <c r="AD445" s="194">
        <f t="shared" si="3600"/>
        <v>0</v>
      </c>
      <c r="AE445" s="84">
        <v>23.28</v>
      </c>
      <c r="AF445" s="85">
        <f t="shared" si="3588"/>
        <v>18.624000000000002</v>
      </c>
      <c r="AG445" s="85">
        <f t="shared" si="3601"/>
        <v>0</v>
      </c>
      <c r="AH445" s="85">
        <v>22.43</v>
      </c>
      <c r="AI445" s="85">
        <f t="shared" si="3589"/>
        <v>17.943999999999999</v>
      </c>
      <c r="AJ445" s="85">
        <f t="shared" si="3602"/>
        <v>0</v>
      </c>
    </row>
    <row r="446" spans="1:36" ht="13.5" thickBot="1" x14ac:dyDescent="0.25">
      <c r="A446" s="178">
        <v>44180</v>
      </c>
      <c r="B446" s="220">
        <v>14.08</v>
      </c>
      <c r="C446" s="85">
        <f t="shared" si="3581"/>
        <v>11.263999999999999</v>
      </c>
      <c r="D446" s="194">
        <f t="shared" si="3590"/>
        <v>-15.000000000000036</v>
      </c>
      <c r="E446" s="84">
        <v>14.58</v>
      </c>
      <c r="F446" s="85">
        <f t="shared" si="3582"/>
        <v>11.664</v>
      </c>
      <c r="G446" s="194">
        <f t="shared" si="3591"/>
        <v>-15.000000000000036</v>
      </c>
      <c r="H446" s="84">
        <v>14.98</v>
      </c>
      <c r="I446" s="85">
        <f t="shared" si="3583"/>
        <v>11.984</v>
      </c>
      <c r="J446" s="194">
        <f t="shared" si="3592"/>
        <v>-15.000000000000036</v>
      </c>
      <c r="K446" s="85">
        <v>14.53</v>
      </c>
      <c r="L446" s="85">
        <f t="shared" si="3584"/>
        <v>11.623999999999999</v>
      </c>
      <c r="M446" s="195">
        <f t="shared" si="3593"/>
        <v>-10.000000000000142</v>
      </c>
      <c r="N446" s="85">
        <v>15.12</v>
      </c>
      <c r="O446" s="85">
        <f t="shared" si="3585"/>
        <v>12.096</v>
      </c>
      <c r="P446" s="195">
        <f t="shared" si="3594"/>
        <v>-10.000000000000142</v>
      </c>
      <c r="Q446" s="85">
        <v>11.38</v>
      </c>
      <c r="R446" s="85">
        <f t="shared" si="3586"/>
        <v>9.104000000000001</v>
      </c>
      <c r="S446" s="195">
        <f t="shared" si="3595"/>
        <v>-19.999999999999929</v>
      </c>
      <c r="T446" s="85">
        <v>15.22</v>
      </c>
      <c r="U446" s="85">
        <f t="shared" si="3587"/>
        <v>12.176</v>
      </c>
      <c r="V446" s="195">
        <f t="shared" si="3596"/>
        <v>-9.9999999999999645</v>
      </c>
      <c r="W446" s="207">
        <v>17.59</v>
      </c>
      <c r="X446" s="195">
        <f t="shared" si="3597"/>
        <v>0</v>
      </c>
      <c r="Y446" s="85">
        <v>17.84</v>
      </c>
      <c r="Z446" s="194">
        <f t="shared" si="3598"/>
        <v>0</v>
      </c>
      <c r="AA446" s="85">
        <v>18.190000000000001</v>
      </c>
      <c r="AB446" s="194">
        <f t="shared" si="3599"/>
        <v>0</v>
      </c>
      <c r="AC446" s="85">
        <v>18.440000000000001</v>
      </c>
      <c r="AD446" s="194">
        <f t="shared" si="3600"/>
        <v>0</v>
      </c>
      <c r="AE446" s="84">
        <v>23.28</v>
      </c>
      <c r="AF446" s="85">
        <f t="shared" si="3588"/>
        <v>18.624000000000002</v>
      </c>
      <c r="AG446" s="85">
        <f t="shared" si="3601"/>
        <v>0</v>
      </c>
      <c r="AH446" s="85">
        <v>22.43</v>
      </c>
      <c r="AI446" s="85">
        <f t="shared" si="3589"/>
        <v>17.943999999999999</v>
      </c>
      <c r="AJ446" s="85">
        <f t="shared" si="3602"/>
        <v>0</v>
      </c>
    </row>
    <row r="447" spans="1:36" ht="13.5" thickBot="1" x14ac:dyDescent="0.25">
      <c r="A447" s="178">
        <v>44181</v>
      </c>
      <c r="B447" s="220">
        <v>14.08</v>
      </c>
      <c r="C447" s="85">
        <f t="shared" si="3581"/>
        <v>11.263999999999999</v>
      </c>
      <c r="D447" s="194">
        <f t="shared" si="3590"/>
        <v>0</v>
      </c>
      <c r="E447" s="84">
        <v>14.58</v>
      </c>
      <c r="F447" s="85">
        <f t="shared" si="3582"/>
        <v>11.664</v>
      </c>
      <c r="G447" s="194">
        <f t="shared" si="3591"/>
        <v>0</v>
      </c>
      <c r="H447" s="84">
        <v>14.98</v>
      </c>
      <c r="I447" s="85">
        <f t="shared" si="3583"/>
        <v>11.984</v>
      </c>
      <c r="J447" s="194">
        <f t="shared" si="3592"/>
        <v>0</v>
      </c>
      <c r="K447" s="85">
        <v>14.53</v>
      </c>
      <c r="L447" s="85">
        <f t="shared" si="3584"/>
        <v>11.623999999999999</v>
      </c>
      <c r="M447" s="195">
        <f t="shared" si="3593"/>
        <v>0</v>
      </c>
      <c r="N447" s="85">
        <v>15.12</v>
      </c>
      <c r="O447" s="85">
        <f t="shared" si="3585"/>
        <v>12.096</v>
      </c>
      <c r="P447" s="195">
        <f t="shared" si="3594"/>
        <v>0</v>
      </c>
      <c r="Q447" s="85">
        <v>11.38</v>
      </c>
      <c r="R447" s="85">
        <f t="shared" si="3586"/>
        <v>9.104000000000001</v>
      </c>
      <c r="S447" s="195">
        <f t="shared" si="3595"/>
        <v>0</v>
      </c>
      <c r="T447" s="85">
        <v>15.22</v>
      </c>
      <c r="U447" s="85">
        <f t="shared" si="3587"/>
        <v>12.176</v>
      </c>
      <c r="V447" s="195">
        <f t="shared" si="3596"/>
        <v>0</v>
      </c>
      <c r="W447" s="207">
        <v>17.59</v>
      </c>
      <c r="X447" s="195">
        <f t="shared" si="3597"/>
        <v>0</v>
      </c>
      <c r="Y447" s="85">
        <v>17.84</v>
      </c>
      <c r="Z447" s="194">
        <f t="shared" si="3598"/>
        <v>0</v>
      </c>
      <c r="AA447" s="85">
        <v>18.190000000000001</v>
      </c>
      <c r="AB447" s="194">
        <f t="shared" si="3599"/>
        <v>0</v>
      </c>
      <c r="AC447" s="85">
        <v>18.440000000000001</v>
      </c>
      <c r="AD447" s="194">
        <f t="shared" si="3600"/>
        <v>0</v>
      </c>
      <c r="AE447" s="84">
        <v>23.28</v>
      </c>
      <c r="AF447" s="85">
        <f t="shared" si="3588"/>
        <v>18.624000000000002</v>
      </c>
      <c r="AG447" s="85">
        <f t="shared" si="3601"/>
        <v>0</v>
      </c>
      <c r="AH447" s="85">
        <v>22.43</v>
      </c>
      <c r="AI447" s="85">
        <f t="shared" si="3589"/>
        <v>17.943999999999999</v>
      </c>
      <c r="AJ447" s="85">
        <f t="shared" si="3602"/>
        <v>0</v>
      </c>
    </row>
    <row r="448" spans="1:36" ht="13.5" thickBot="1" x14ac:dyDescent="0.25">
      <c r="A448" s="178">
        <v>44182</v>
      </c>
      <c r="B448" s="220">
        <v>14.08</v>
      </c>
      <c r="C448" s="85">
        <f t="shared" si="3581"/>
        <v>11.263999999999999</v>
      </c>
      <c r="D448" s="194">
        <f t="shared" si="3590"/>
        <v>0</v>
      </c>
      <c r="E448" s="84">
        <v>14.58</v>
      </c>
      <c r="F448" s="85">
        <f t="shared" si="3582"/>
        <v>11.664</v>
      </c>
      <c r="G448" s="194">
        <f t="shared" si="3591"/>
        <v>0</v>
      </c>
      <c r="H448" s="84">
        <v>14.98</v>
      </c>
      <c r="I448" s="85">
        <f t="shared" si="3583"/>
        <v>11.984</v>
      </c>
      <c r="J448" s="194">
        <f t="shared" si="3592"/>
        <v>0</v>
      </c>
      <c r="K448" s="85">
        <v>14.53</v>
      </c>
      <c r="L448" s="85">
        <f t="shared" si="3584"/>
        <v>11.623999999999999</v>
      </c>
      <c r="M448" s="195">
        <f t="shared" si="3593"/>
        <v>0</v>
      </c>
      <c r="N448" s="85">
        <v>15.12</v>
      </c>
      <c r="O448" s="85">
        <f t="shared" si="3585"/>
        <v>12.096</v>
      </c>
      <c r="P448" s="195">
        <f t="shared" si="3594"/>
        <v>0</v>
      </c>
      <c r="Q448" s="85">
        <v>11.38</v>
      </c>
      <c r="R448" s="85">
        <f t="shared" si="3586"/>
        <v>9.104000000000001</v>
      </c>
      <c r="S448" s="195">
        <f t="shared" si="3595"/>
        <v>0</v>
      </c>
      <c r="T448" s="85">
        <v>15.22</v>
      </c>
      <c r="U448" s="85">
        <f t="shared" si="3587"/>
        <v>12.176</v>
      </c>
      <c r="V448" s="195">
        <f t="shared" si="3596"/>
        <v>0</v>
      </c>
      <c r="W448" s="207">
        <v>17.59</v>
      </c>
      <c r="X448" s="195">
        <f t="shared" si="3597"/>
        <v>0</v>
      </c>
      <c r="Y448" s="85">
        <v>17.84</v>
      </c>
      <c r="Z448" s="194">
        <f t="shared" si="3598"/>
        <v>0</v>
      </c>
      <c r="AA448" s="85">
        <v>18.190000000000001</v>
      </c>
      <c r="AB448" s="194">
        <f t="shared" si="3599"/>
        <v>0</v>
      </c>
      <c r="AC448" s="85">
        <v>18.440000000000001</v>
      </c>
      <c r="AD448" s="194">
        <f t="shared" si="3600"/>
        <v>0</v>
      </c>
      <c r="AE448" s="84">
        <v>23.28</v>
      </c>
      <c r="AF448" s="85">
        <f t="shared" si="3588"/>
        <v>18.624000000000002</v>
      </c>
      <c r="AG448" s="85">
        <f t="shared" si="3601"/>
        <v>0</v>
      </c>
      <c r="AH448" s="85">
        <v>22.43</v>
      </c>
      <c r="AI448" s="85">
        <f t="shared" si="3589"/>
        <v>17.943999999999999</v>
      </c>
      <c r="AJ448" s="85">
        <f t="shared" si="3602"/>
        <v>0</v>
      </c>
    </row>
    <row r="449" spans="1:36" ht="13.5" thickBot="1" x14ac:dyDescent="0.25">
      <c r="A449" s="178">
        <v>44183</v>
      </c>
      <c r="B449" s="220">
        <v>14.18</v>
      </c>
      <c r="C449" s="85">
        <f t="shared" si="3581"/>
        <v>11.343999999999999</v>
      </c>
      <c r="D449" s="194">
        <f t="shared" si="3590"/>
        <v>9.9999999999999645</v>
      </c>
      <c r="E449" s="84">
        <v>14.68</v>
      </c>
      <c r="F449" s="85">
        <f t="shared" si="3582"/>
        <v>11.744</v>
      </c>
      <c r="G449" s="194">
        <f t="shared" si="3591"/>
        <v>9.9999999999999645</v>
      </c>
      <c r="H449" s="84">
        <v>15.08</v>
      </c>
      <c r="I449" s="85">
        <f t="shared" si="3583"/>
        <v>12.064</v>
      </c>
      <c r="J449" s="194">
        <f t="shared" si="3592"/>
        <v>9.9999999999999645</v>
      </c>
      <c r="K449" s="85">
        <v>14.53</v>
      </c>
      <c r="L449" s="85">
        <f t="shared" si="3584"/>
        <v>11.623999999999999</v>
      </c>
      <c r="M449" s="195">
        <f t="shared" si="3593"/>
        <v>0</v>
      </c>
      <c r="N449" s="85">
        <v>15.12</v>
      </c>
      <c r="O449" s="85">
        <f t="shared" si="3585"/>
        <v>12.096</v>
      </c>
      <c r="P449" s="195">
        <f t="shared" si="3594"/>
        <v>0</v>
      </c>
      <c r="Q449" s="85">
        <v>11.38</v>
      </c>
      <c r="R449" s="85">
        <f t="shared" si="3586"/>
        <v>9.104000000000001</v>
      </c>
      <c r="S449" s="195">
        <f t="shared" si="3595"/>
        <v>0</v>
      </c>
      <c r="T449" s="85">
        <v>15.22</v>
      </c>
      <c r="U449" s="85">
        <f t="shared" si="3587"/>
        <v>12.176</v>
      </c>
      <c r="V449" s="195">
        <f t="shared" si="3596"/>
        <v>0</v>
      </c>
      <c r="W449" s="207">
        <v>17.59</v>
      </c>
      <c r="X449" s="195">
        <f t="shared" si="3597"/>
        <v>0</v>
      </c>
      <c r="Y449" s="85">
        <v>17.84</v>
      </c>
      <c r="Z449" s="194">
        <f t="shared" si="3598"/>
        <v>0</v>
      </c>
      <c r="AA449" s="85">
        <v>18.190000000000001</v>
      </c>
      <c r="AB449" s="194">
        <f t="shared" si="3599"/>
        <v>0</v>
      </c>
      <c r="AC449" s="85">
        <v>18.440000000000001</v>
      </c>
      <c r="AD449" s="194">
        <f t="shared" si="3600"/>
        <v>0</v>
      </c>
      <c r="AE449" s="84">
        <v>23.28</v>
      </c>
      <c r="AF449" s="85">
        <f t="shared" si="3588"/>
        <v>18.624000000000002</v>
      </c>
      <c r="AG449" s="85">
        <f t="shared" si="3601"/>
        <v>0</v>
      </c>
      <c r="AH449" s="85">
        <v>22.43</v>
      </c>
      <c r="AI449" s="85">
        <f t="shared" si="3589"/>
        <v>17.943999999999999</v>
      </c>
      <c r="AJ449" s="85">
        <f t="shared" si="3602"/>
        <v>0</v>
      </c>
    </row>
    <row r="450" spans="1:36" ht="13.5" thickBot="1" x14ac:dyDescent="0.25">
      <c r="A450" s="178">
        <v>44184</v>
      </c>
      <c r="B450" s="220">
        <v>14.18</v>
      </c>
      <c r="C450" s="85">
        <f t="shared" si="3581"/>
        <v>11.343999999999999</v>
      </c>
      <c r="D450" s="194">
        <f t="shared" si="3590"/>
        <v>0</v>
      </c>
      <c r="E450" s="84">
        <v>14.68</v>
      </c>
      <c r="F450" s="85">
        <f t="shared" si="3582"/>
        <v>11.744</v>
      </c>
      <c r="G450" s="194">
        <f t="shared" si="3591"/>
        <v>0</v>
      </c>
      <c r="H450" s="84">
        <v>15.08</v>
      </c>
      <c r="I450" s="85">
        <f t="shared" si="3583"/>
        <v>12.064</v>
      </c>
      <c r="J450" s="194">
        <f t="shared" si="3592"/>
        <v>0</v>
      </c>
      <c r="K450" s="85">
        <v>14.53</v>
      </c>
      <c r="L450" s="85">
        <f t="shared" si="3584"/>
        <v>11.623999999999999</v>
      </c>
      <c r="M450" s="195">
        <f t="shared" si="3593"/>
        <v>0</v>
      </c>
      <c r="N450" s="85">
        <v>15.12</v>
      </c>
      <c r="O450" s="85">
        <f t="shared" si="3585"/>
        <v>12.096</v>
      </c>
      <c r="P450" s="195">
        <f t="shared" si="3594"/>
        <v>0</v>
      </c>
      <c r="Q450" s="85">
        <v>11.38</v>
      </c>
      <c r="R450" s="85">
        <f t="shared" si="3586"/>
        <v>9.104000000000001</v>
      </c>
      <c r="S450" s="195">
        <f t="shared" si="3595"/>
        <v>0</v>
      </c>
      <c r="T450" s="85">
        <v>15.22</v>
      </c>
      <c r="U450" s="85">
        <f t="shared" si="3587"/>
        <v>12.176</v>
      </c>
      <c r="V450" s="195">
        <f t="shared" si="3596"/>
        <v>0</v>
      </c>
      <c r="W450" s="207">
        <v>17.59</v>
      </c>
      <c r="X450" s="195">
        <f t="shared" si="3597"/>
        <v>0</v>
      </c>
      <c r="Y450" s="85">
        <v>17.84</v>
      </c>
      <c r="Z450" s="194">
        <f t="shared" si="3598"/>
        <v>0</v>
      </c>
      <c r="AA450" s="85">
        <v>18.190000000000001</v>
      </c>
      <c r="AB450" s="194">
        <f t="shared" si="3599"/>
        <v>0</v>
      </c>
      <c r="AC450" s="85">
        <v>18.440000000000001</v>
      </c>
      <c r="AD450" s="194">
        <f t="shared" si="3600"/>
        <v>0</v>
      </c>
      <c r="AE450" s="84">
        <v>23.28</v>
      </c>
      <c r="AF450" s="85">
        <f t="shared" si="3588"/>
        <v>18.624000000000002</v>
      </c>
      <c r="AG450" s="85">
        <f t="shared" si="3601"/>
        <v>0</v>
      </c>
      <c r="AH450" s="85">
        <v>22.43</v>
      </c>
      <c r="AI450" s="85">
        <f t="shared" si="3589"/>
        <v>17.943999999999999</v>
      </c>
      <c r="AJ450" s="85">
        <f t="shared" si="3602"/>
        <v>0</v>
      </c>
    </row>
    <row r="451" spans="1:36" ht="13.5" thickBot="1" x14ac:dyDescent="0.25">
      <c r="A451" s="178">
        <v>44185</v>
      </c>
      <c r="B451" s="220">
        <v>14.18</v>
      </c>
      <c r="C451" s="85">
        <f t="shared" si="3581"/>
        <v>11.343999999999999</v>
      </c>
      <c r="D451" s="194">
        <f t="shared" si="3590"/>
        <v>0</v>
      </c>
      <c r="E451" s="84">
        <v>14.68</v>
      </c>
      <c r="F451" s="85">
        <f t="shared" si="3582"/>
        <v>11.744</v>
      </c>
      <c r="G451" s="194">
        <f t="shared" si="3591"/>
        <v>0</v>
      </c>
      <c r="H451" s="84">
        <v>15.08</v>
      </c>
      <c r="I451" s="85">
        <f t="shared" si="3583"/>
        <v>12.064</v>
      </c>
      <c r="J451" s="194">
        <f t="shared" si="3592"/>
        <v>0</v>
      </c>
      <c r="K451" s="85">
        <v>14.53</v>
      </c>
      <c r="L451" s="85">
        <f t="shared" si="3584"/>
        <v>11.623999999999999</v>
      </c>
      <c r="M451" s="195">
        <f t="shared" si="3593"/>
        <v>0</v>
      </c>
      <c r="N451" s="85">
        <v>15.12</v>
      </c>
      <c r="O451" s="85">
        <f t="shared" si="3585"/>
        <v>12.096</v>
      </c>
      <c r="P451" s="195">
        <f t="shared" si="3594"/>
        <v>0</v>
      </c>
      <c r="Q451" s="85">
        <v>11.38</v>
      </c>
      <c r="R451" s="85">
        <f t="shared" si="3586"/>
        <v>9.104000000000001</v>
      </c>
      <c r="S451" s="195">
        <f t="shared" si="3595"/>
        <v>0</v>
      </c>
      <c r="T451" s="85">
        <v>15.22</v>
      </c>
      <c r="U451" s="85">
        <f t="shared" si="3587"/>
        <v>12.176</v>
      </c>
      <c r="V451" s="195">
        <f t="shared" si="3596"/>
        <v>0</v>
      </c>
      <c r="W451" s="207">
        <v>17.59</v>
      </c>
      <c r="X451" s="195">
        <f t="shared" si="3597"/>
        <v>0</v>
      </c>
      <c r="Y451" s="85">
        <v>17.84</v>
      </c>
      <c r="Z451" s="194">
        <f t="shared" si="3598"/>
        <v>0</v>
      </c>
      <c r="AA451" s="85">
        <v>18.190000000000001</v>
      </c>
      <c r="AB451" s="194">
        <f t="shared" si="3599"/>
        <v>0</v>
      </c>
      <c r="AC451" s="85">
        <v>18.440000000000001</v>
      </c>
      <c r="AD451" s="194">
        <f t="shared" si="3600"/>
        <v>0</v>
      </c>
      <c r="AE451" s="84">
        <v>23.28</v>
      </c>
      <c r="AF451" s="85">
        <f t="shared" si="3588"/>
        <v>18.624000000000002</v>
      </c>
      <c r="AG451" s="85">
        <f t="shared" si="3601"/>
        <v>0</v>
      </c>
      <c r="AH451" s="85">
        <v>22.43</v>
      </c>
      <c r="AI451" s="85">
        <f t="shared" si="3589"/>
        <v>17.943999999999999</v>
      </c>
      <c r="AJ451" s="85">
        <f t="shared" si="3602"/>
        <v>0</v>
      </c>
    </row>
    <row r="452" spans="1:36" ht="13.5" thickBot="1" x14ac:dyDescent="0.25">
      <c r="A452" s="178">
        <v>44186</v>
      </c>
      <c r="B452" s="220">
        <v>14.18</v>
      </c>
      <c r="C452" s="85">
        <f t="shared" si="3581"/>
        <v>11.343999999999999</v>
      </c>
      <c r="D452" s="194">
        <f t="shared" si="3590"/>
        <v>0</v>
      </c>
      <c r="E452" s="84">
        <v>14.68</v>
      </c>
      <c r="F452" s="85">
        <f t="shared" si="3582"/>
        <v>11.744</v>
      </c>
      <c r="G452" s="194">
        <f t="shared" si="3591"/>
        <v>0</v>
      </c>
      <c r="H452" s="84">
        <v>15.08</v>
      </c>
      <c r="I452" s="85">
        <f t="shared" si="3583"/>
        <v>12.064</v>
      </c>
      <c r="J452" s="194">
        <f t="shared" si="3592"/>
        <v>0</v>
      </c>
      <c r="K452" s="85">
        <v>14.53</v>
      </c>
      <c r="L452" s="85">
        <f t="shared" si="3584"/>
        <v>11.623999999999999</v>
      </c>
      <c r="M452" s="195">
        <f t="shared" si="3593"/>
        <v>0</v>
      </c>
      <c r="N452" s="85">
        <v>15.12</v>
      </c>
      <c r="O452" s="85">
        <f t="shared" si="3585"/>
        <v>12.096</v>
      </c>
      <c r="P452" s="195">
        <f t="shared" si="3594"/>
        <v>0</v>
      </c>
      <c r="Q452" s="85">
        <v>11.38</v>
      </c>
      <c r="R452" s="85">
        <f t="shared" si="3586"/>
        <v>9.104000000000001</v>
      </c>
      <c r="S452" s="195">
        <f t="shared" si="3595"/>
        <v>0</v>
      </c>
      <c r="T452" s="85">
        <v>15.22</v>
      </c>
      <c r="U452" s="85">
        <f t="shared" si="3587"/>
        <v>12.176</v>
      </c>
      <c r="V452" s="195">
        <f t="shared" si="3596"/>
        <v>0</v>
      </c>
      <c r="W452" s="207">
        <v>17.59</v>
      </c>
      <c r="X452" s="195">
        <f t="shared" si="3597"/>
        <v>0</v>
      </c>
      <c r="Y452" s="85">
        <v>17.84</v>
      </c>
      <c r="Z452" s="194">
        <f t="shared" si="3598"/>
        <v>0</v>
      </c>
      <c r="AA452" s="85">
        <v>18.190000000000001</v>
      </c>
      <c r="AB452" s="194">
        <f t="shared" si="3599"/>
        <v>0</v>
      </c>
      <c r="AC452" s="85">
        <v>18.440000000000001</v>
      </c>
      <c r="AD452" s="194">
        <f t="shared" si="3600"/>
        <v>0</v>
      </c>
      <c r="AE452" s="84">
        <v>23.28</v>
      </c>
      <c r="AF452" s="85">
        <f t="shared" si="3588"/>
        <v>18.624000000000002</v>
      </c>
      <c r="AG452" s="85">
        <f t="shared" si="3601"/>
        <v>0</v>
      </c>
      <c r="AH452" s="85">
        <v>22.43</v>
      </c>
      <c r="AI452" s="85">
        <f t="shared" si="3589"/>
        <v>17.943999999999999</v>
      </c>
      <c r="AJ452" s="85">
        <f t="shared" si="3602"/>
        <v>0</v>
      </c>
    </row>
    <row r="453" spans="1:36" ht="13.5" thickBot="1" x14ac:dyDescent="0.25">
      <c r="A453" s="178">
        <v>44187</v>
      </c>
      <c r="B453" s="220">
        <v>14.08</v>
      </c>
      <c r="C453" s="85">
        <f t="shared" si="3581"/>
        <v>11.263999999999999</v>
      </c>
      <c r="D453" s="194">
        <f t="shared" si="3590"/>
        <v>-9.9999999999999645</v>
      </c>
      <c r="E453" s="84">
        <v>14.58</v>
      </c>
      <c r="F453" s="85">
        <f t="shared" si="3582"/>
        <v>11.664</v>
      </c>
      <c r="G453" s="194">
        <f t="shared" si="3591"/>
        <v>-9.9999999999999645</v>
      </c>
      <c r="H453" s="84">
        <v>14.98</v>
      </c>
      <c r="I453" s="85">
        <f t="shared" si="3583"/>
        <v>11.984</v>
      </c>
      <c r="J453" s="194">
        <f t="shared" si="3592"/>
        <v>-9.9999999999999645</v>
      </c>
      <c r="K453" s="85">
        <v>14.43</v>
      </c>
      <c r="L453" s="85">
        <f t="shared" si="3584"/>
        <v>11.544</v>
      </c>
      <c r="M453" s="195">
        <f t="shared" si="3593"/>
        <v>-9.9999999999999645</v>
      </c>
      <c r="N453" s="85">
        <v>15.02</v>
      </c>
      <c r="O453" s="85">
        <f t="shared" si="3585"/>
        <v>12.016</v>
      </c>
      <c r="P453" s="195">
        <f t="shared" si="3594"/>
        <v>-9.9999999999999645</v>
      </c>
      <c r="Q453" s="85">
        <v>11.18</v>
      </c>
      <c r="R453" s="85">
        <f t="shared" si="3586"/>
        <v>8.9439999999999991</v>
      </c>
      <c r="S453" s="195">
        <f t="shared" si="3595"/>
        <v>-20.000000000000107</v>
      </c>
      <c r="T453" s="85">
        <v>15.12</v>
      </c>
      <c r="U453" s="85">
        <f t="shared" si="3587"/>
        <v>12.096</v>
      </c>
      <c r="V453" s="195">
        <f t="shared" si="3596"/>
        <v>-10.000000000000142</v>
      </c>
      <c r="W453" s="207">
        <v>17.59</v>
      </c>
      <c r="X453" s="195">
        <f t="shared" si="3597"/>
        <v>0</v>
      </c>
      <c r="Y453" s="85">
        <v>17.84</v>
      </c>
      <c r="Z453" s="194">
        <f t="shared" si="3598"/>
        <v>0</v>
      </c>
      <c r="AA453" s="85">
        <v>18.190000000000001</v>
      </c>
      <c r="AB453" s="194">
        <f t="shared" si="3599"/>
        <v>0</v>
      </c>
      <c r="AC453" s="85">
        <v>18.440000000000001</v>
      </c>
      <c r="AD453" s="194">
        <f t="shared" si="3600"/>
        <v>0</v>
      </c>
      <c r="AE453" s="84">
        <v>23.28</v>
      </c>
      <c r="AF453" s="85">
        <f t="shared" si="3588"/>
        <v>18.624000000000002</v>
      </c>
      <c r="AG453" s="85">
        <f t="shared" si="3601"/>
        <v>0</v>
      </c>
      <c r="AH453" s="85">
        <v>22.43</v>
      </c>
      <c r="AI453" s="85">
        <f t="shared" si="3589"/>
        <v>17.943999999999999</v>
      </c>
      <c r="AJ453" s="85">
        <f t="shared" si="3602"/>
        <v>0</v>
      </c>
    </row>
    <row r="454" spans="1:36" ht="13.5" thickBot="1" x14ac:dyDescent="0.25">
      <c r="A454" s="178">
        <v>44188</v>
      </c>
      <c r="B454" s="220">
        <v>14.08</v>
      </c>
      <c r="C454" s="85">
        <f t="shared" si="3581"/>
        <v>11.263999999999999</v>
      </c>
      <c r="D454" s="194">
        <f t="shared" si="3590"/>
        <v>0</v>
      </c>
      <c r="E454" s="84">
        <v>14.58</v>
      </c>
      <c r="F454" s="85">
        <f t="shared" si="3582"/>
        <v>11.664</v>
      </c>
      <c r="G454" s="194">
        <f t="shared" si="3591"/>
        <v>0</v>
      </c>
      <c r="H454" s="84">
        <v>14.98</v>
      </c>
      <c r="I454" s="85">
        <f t="shared" si="3583"/>
        <v>11.984</v>
      </c>
      <c r="J454" s="194">
        <f t="shared" si="3592"/>
        <v>0</v>
      </c>
      <c r="K454" s="85">
        <v>14.43</v>
      </c>
      <c r="L454" s="85">
        <f t="shared" si="3584"/>
        <v>11.544</v>
      </c>
      <c r="M454" s="195">
        <f t="shared" si="3593"/>
        <v>0</v>
      </c>
      <c r="N454" s="85">
        <v>15.02</v>
      </c>
      <c r="O454" s="85">
        <f t="shared" si="3585"/>
        <v>12.016</v>
      </c>
      <c r="P454" s="195">
        <f t="shared" si="3594"/>
        <v>0</v>
      </c>
      <c r="Q454" s="85">
        <v>11.18</v>
      </c>
      <c r="R454" s="85">
        <f t="shared" si="3586"/>
        <v>8.9439999999999991</v>
      </c>
      <c r="S454" s="195">
        <f t="shared" si="3595"/>
        <v>0</v>
      </c>
      <c r="T454" s="85">
        <v>15.12</v>
      </c>
      <c r="U454" s="85">
        <f t="shared" si="3587"/>
        <v>12.096</v>
      </c>
      <c r="V454" s="195">
        <f t="shared" si="3596"/>
        <v>0</v>
      </c>
      <c r="W454" s="207">
        <v>17.440000000000001</v>
      </c>
      <c r="X454" s="195">
        <f t="shared" si="3597"/>
        <v>-14.999999999999858</v>
      </c>
      <c r="Y454" s="85">
        <v>17.690000000000001</v>
      </c>
      <c r="Z454" s="194">
        <f t="shared" si="3598"/>
        <v>-14.999999999999858</v>
      </c>
      <c r="AA454" s="85">
        <v>18.190000000000001</v>
      </c>
      <c r="AB454" s="194">
        <f t="shared" si="3599"/>
        <v>0</v>
      </c>
      <c r="AC454" s="85">
        <v>18.440000000000001</v>
      </c>
      <c r="AD454" s="194">
        <f t="shared" si="3600"/>
        <v>0</v>
      </c>
      <c r="AE454" s="84">
        <v>23.28</v>
      </c>
      <c r="AF454" s="85">
        <f t="shared" si="3588"/>
        <v>18.624000000000002</v>
      </c>
      <c r="AG454" s="85">
        <f t="shared" si="3601"/>
        <v>0</v>
      </c>
      <c r="AH454" s="85">
        <v>22.43</v>
      </c>
      <c r="AI454" s="85">
        <f t="shared" si="3589"/>
        <v>17.943999999999999</v>
      </c>
      <c r="AJ454" s="85">
        <f t="shared" si="3602"/>
        <v>0</v>
      </c>
    </row>
    <row r="455" spans="1:36" ht="13.5" thickBot="1" x14ac:dyDescent="0.25">
      <c r="A455" s="178">
        <v>44189</v>
      </c>
      <c r="B455" s="220">
        <v>14.08</v>
      </c>
      <c r="C455" s="85">
        <f t="shared" si="3581"/>
        <v>11.263999999999999</v>
      </c>
      <c r="D455" s="194">
        <f t="shared" si="3590"/>
        <v>0</v>
      </c>
      <c r="E455" s="84">
        <v>14.58</v>
      </c>
      <c r="F455" s="85">
        <f t="shared" si="3582"/>
        <v>11.664</v>
      </c>
      <c r="G455" s="194">
        <f t="shared" si="3591"/>
        <v>0</v>
      </c>
      <c r="H455" s="84">
        <v>14.98</v>
      </c>
      <c r="I455" s="85">
        <f t="shared" si="3583"/>
        <v>11.984</v>
      </c>
      <c r="J455" s="194">
        <f t="shared" si="3592"/>
        <v>0</v>
      </c>
      <c r="K455" s="85">
        <v>14.43</v>
      </c>
      <c r="L455" s="85">
        <f t="shared" si="3584"/>
        <v>11.544</v>
      </c>
      <c r="M455" s="195">
        <f t="shared" si="3593"/>
        <v>0</v>
      </c>
      <c r="N455" s="85">
        <v>15.02</v>
      </c>
      <c r="O455" s="85">
        <f t="shared" si="3585"/>
        <v>12.016</v>
      </c>
      <c r="P455" s="195">
        <f t="shared" si="3594"/>
        <v>0</v>
      </c>
      <c r="Q455" s="85">
        <v>11.18</v>
      </c>
      <c r="R455" s="85">
        <f t="shared" si="3586"/>
        <v>8.9439999999999991</v>
      </c>
      <c r="S455" s="195">
        <f t="shared" si="3595"/>
        <v>0</v>
      </c>
      <c r="T455" s="85">
        <v>15.12</v>
      </c>
      <c r="U455" s="85">
        <f t="shared" si="3587"/>
        <v>12.096</v>
      </c>
      <c r="V455" s="195">
        <f t="shared" si="3596"/>
        <v>0</v>
      </c>
      <c r="W455" s="207">
        <v>17.440000000000001</v>
      </c>
      <c r="X455" s="195">
        <f t="shared" si="3597"/>
        <v>0</v>
      </c>
      <c r="Y455" s="85">
        <v>17.690000000000001</v>
      </c>
      <c r="Z455" s="194">
        <f t="shared" si="3598"/>
        <v>0</v>
      </c>
      <c r="AA455" s="85">
        <v>18.190000000000001</v>
      </c>
      <c r="AB455" s="194">
        <f t="shared" si="3599"/>
        <v>0</v>
      </c>
      <c r="AC455" s="85">
        <v>18.440000000000001</v>
      </c>
      <c r="AD455" s="194">
        <f t="shared" si="3600"/>
        <v>0</v>
      </c>
      <c r="AE455" s="84">
        <v>23.28</v>
      </c>
      <c r="AF455" s="85">
        <f t="shared" si="3588"/>
        <v>18.624000000000002</v>
      </c>
      <c r="AG455" s="85">
        <f t="shared" si="3601"/>
        <v>0</v>
      </c>
      <c r="AH455" s="85">
        <v>22.43</v>
      </c>
      <c r="AI455" s="85">
        <f t="shared" si="3589"/>
        <v>17.943999999999999</v>
      </c>
      <c r="AJ455" s="85">
        <f t="shared" si="3602"/>
        <v>0</v>
      </c>
    </row>
    <row r="456" spans="1:36" ht="13.5" thickBot="1" x14ac:dyDescent="0.25">
      <c r="A456" s="178">
        <v>44190</v>
      </c>
      <c r="B456" s="220">
        <v>14.08</v>
      </c>
      <c r="C456" s="85">
        <f t="shared" si="3581"/>
        <v>11.263999999999999</v>
      </c>
      <c r="D456" s="194">
        <f t="shared" si="3590"/>
        <v>0</v>
      </c>
      <c r="E456" s="84">
        <v>14.58</v>
      </c>
      <c r="F456" s="85">
        <f t="shared" si="3582"/>
        <v>11.664</v>
      </c>
      <c r="G456" s="194">
        <f t="shared" si="3591"/>
        <v>0</v>
      </c>
      <c r="H456" s="84">
        <v>14.98</v>
      </c>
      <c r="I456" s="85">
        <f t="shared" si="3583"/>
        <v>11.984</v>
      </c>
      <c r="J456" s="194">
        <f t="shared" si="3592"/>
        <v>0</v>
      </c>
      <c r="K456" s="85">
        <v>14.43</v>
      </c>
      <c r="L456" s="85">
        <f t="shared" si="3584"/>
        <v>11.544</v>
      </c>
      <c r="M456" s="195">
        <f t="shared" si="3593"/>
        <v>0</v>
      </c>
      <c r="N456" s="85">
        <v>15.02</v>
      </c>
      <c r="O456" s="85">
        <f t="shared" si="3585"/>
        <v>12.016</v>
      </c>
      <c r="P456" s="195">
        <f t="shared" si="3594"/>
        <v>0</v>
      </c>
      <c r="Q456" s="85">
        <v>11.18</v>
      </c>
      <c r="R456" s="85">
        <f t="shared" si="3586"/>
        <v>8.9439999999999991</v>
      </c>
      <c r="S456" s="195">
        <f t="shared" si="3595"/>
        <v>0</v>
      </c>
      <c r="T456" s="85">
        <v>15.12</v>
      </c>
      <c r="U456" s="85">
        <f t="shared" si="3587"/>
        <v>12.096</v>
      </c>
      <c r="V456" s="195">
        <f t="shared" si="3596"/>
        <v>0</v>
      </c>
      <c r="W456" s="207">
        <v>17.440000000000001</v>
      </c>
      <c r="X456" s="195">
        <f t="shared" si="3597"/>
        <v>0</v>
      </c>
      <c r="Y456" s="85">
        <v>17.690000000000001</v>
      </c>
      <c r="Z456" s="194">
        <f t="shared" si="3598"/>
        <v>0</v>
      </c>
      <c r="AA456" s="85">
        <v>18.190000000000001</v>
      </c>
      <c r="AB456" s="194">
        <f t="shared" si="3599"/>
        <v>0</v>
      </c>
      <c r="AC456" s="85">
        <v>18.440000000000001</v>
      </c>
      <c r="AD456" s="194">
        <f t="shared" si="3600"/>
        <v>0</v>
      </c>
      <c r="AE456" s="84">
        <v>23.28</v>
      </c>
      <c r="AF456" s="85">
        <f t="shared" si="3588"/>
        <v>18.624000000000002</v>
      </c>
      <c r="AG456" s="85">
        <f t="shared" si="3601"/>
        <v>0</v>
      </c>
      <c r="AH456" s="85">
        <v>22.43</v>
      </c>
      <c r="AI456" s="85">
        <f t="shared" si="3589"/>
        <v>17.943999999999999</v>
      </c>
      <c r="AJ456" s="85">
        <f t="shared" si="3602"/>
        <v>0</v>
      </c>
    </row>
    <row r="457" spans="1:36" ht="13.5" thickBot="1" x14ac:dyDescent="0.25">
      <c r="A457" s="178">
        <v>44191</v>
      </c>
      <c r="B457" s="220">
        <v>14.08</v>
      </c>
      <c r="C457" s="85">
        <f t="shared" si="3581"/>
        <v>11.263999999999999</v>
      </c>
      <c r="D457" s="194">
        <f t="shared" si="3590"/>
        <v>0</v>
      </c>
      <c r="E457" s="84">
        <v>14.58</v>
      </c>
      <c r="F457" s="85">
        <f t="shared" si="3582"/>
        <v>11.664</v>
      </c>
      <c r="G457" s="194">
        <f t="shared" si="3591"/>
        <v>0</v>
      </c>
      <c r="H457" s="84">
        <v>14.98</v>
      </c>
      <c r="I457" s="85">
        <f t="shared" si="3583"/>
        <v>11.984</v>
      </c>
      <c r="J457" s="194">
        <f t="shared" si="3592"/>
        <v>0</v>
      </c>
      <c r="K457" s="85">
        <v>14.43</v>
      </c>
      <c r="L457" s="85">
        <f t="shared" si="3584"/>
        <v>11.544</v>
      </c>
      <c r="M457" s="195">
        <f t="shared" si="3593"/>
        <v>0</v>
      </c>
      <c r="N457" s="85">
        <v>15.02</v>
      </c>
      <c r="O457" s="85">
        <f t="shared" si="3585"/>
        <v>12.016</v>
      </c>
      <c r="P457" s="195">
        <f t="shared" si="3594"/>
        <v>0</v>
      </c>
      <c r="Q457" s="85">
        <v>11.18</v>
      </c>
      <c r="R457" s="85">
        <f t="shared" si="3586"/>
        <v>8.9439999999999991</v>
      </c>
      <c r="S457" s="195">
        <f t="shared" si="3595"/>
        <v>0</v>
      </c>
      <c r="T457" s="85">
        <v>15.12</v>
      </c>
      <c r="U457" s="85">
        <f t="shared" si="3587"/>
        <v>12.096</v>
      </c>
      <c r="V457" s="195">
        <f t="shared" si="3596"/>
        <v>0</v>
      </c>
      <c r="W457" s="207">
        <v>17.440000000000001</v>
      </c>
      <c r="X457" s="195">
        <f t="shared" si="3597"/>
        <v>0</v>
      </c>
      <c r="Y457" s="85">
        <v>17.690000000000001</v>
      </c>
      <c r="Z457" s="194">
        <f t="shared" si="3598"/>
        <v>0</v>
      </c>
      <c r="AA457" s="85">
        <v>18.190000000000001</v>
      </c>
      <c r="AB457" s="194">
        <f t="shared" si="3599"/>
        <v>0</v>
      </c>
      <c r="AC457" s="85">
        <v>18.440000000000001</v>
      </c>
      <c r="AD457" s="194">
        <f t="shared" si="3600"/>
        <v>0</v>
      </c>
      <c r="AE457" s="84">
        <v>23.28</v>
      </c>
      <c r="AF457" s="85">
        <f t="shared" si="3588"/>
        <v>18.624000000000002</v>
      </c>
      <c r="AG457" s="85">
        <f t="shared" si="3601"/>
        <v>0</v>
      </c>
      <c r="AH457" s="85">
        <v>22.43</v>
      </c>
      <c r="AI457" s="85">
        <f t="shared" si="3589"/>
        <v>17.943999999999999</v>
      </c>
      <c r="AJ457" s="85">
        <f t="shared" si="3602"/>
        <v>0</v>
      </c>
    </row>
    <row r="458" spans="1:36" ht="13.5" thickBot="1" x14ac:dyDescent="0.25">
      <c r="A458" s="178">
        <v>44192</v>
      </c>
      <c r="B458" s="220">
        <v>14.08</v>
      </c>
      <c r="C458" s="85">
        <f t="shared" si="3581"/>
        <v>11.263999999999999</v>
      </c>
      <c r="D458" s="194">
        <f t="shared" si="3590"/>
        <v>0</v>
      </c>
      <c r="E458" s="84">
        <v>14.58</v>
      </c>
      <c r="F458" s="85">
        <f t="shared" si="3582"/>
        <v>11.664</v>
      </c>
      <c r="G458" s="194">
        <f t="shared" si="3591"/>
        <v>0</v>
      </c>
      <c r="H458" s="84">
        <v>14.98</v>
      </c>
      <c r="I458" s="85">
        <f t="shared" si="3583"/>
        <v>11.984</v>
      </c>
      <c r="J458" s="194">
        <f t="shared" si="3592"/>
        <v>0</v>
      </c>
      <c r="K458" s="85">
        <v>14.43</v>
      </c>
      <c r="L458" s="85">
        <f t="shared" si="3584"/>
        <v>11.544</v>
      </c>
      <c r="M458" s="195">
        <f t="shared" si="3593"/>
        <v>0</v>
      </c>
      <c r="N458" s="85">
        <v>15.02</v>
      </c>
      <c r="O458" s="85">
        <f t="shared" si="3585"/>
        <v>12.016</v>
      </c>
      <c r="P458" s="195">
        <f t="shared" si="3594"/>
        <v>0</v>
      </c>
      <c r="Q458" s="85">
        <v>11.18</v>
      </c>
      <c r="R458" s="85">
        <f t="shared" si="3586"/>
        <v>8.9439999999999991</v>
      </c>
      <c r="S458" s="195">
        <f t="shared" si="3595"/>
        <v>0</v>
      </c>
      <c r="T458" s="85">
        <v>15.12</v>
      </c>
      <c r="U458" s="85">
        <f t="shared" si="3587"/>
        <v>12.096</v>
      </c>
      <c r="V458" s="195">
        <f t="shared" si="3596"/>
        <v>0</v>
      </c>
      <c r="W458" s="207">
        <v>17.440000000000001</v>
      </c>
      <c r="X458" s="195">
        <f t="shared" si="3597"/>
        <v>0</v>
      </c>
      <c r="Y458" s="85">
        <v>17.690000000000001</v>
      </c>
      <c r="Z458" s="194">
        <f t="shared" si="3598"/>
        <v>0</v>
      </c>
      <c r="AA458" s="85">
        <v>18.190000000000001</v>
      </c>
      <c r="AB458" s="194">
        <f t="shared" si="3599"/>
        <v>0</v>
      </c>
      <c r="AC458" s="85">
        <v>18.440000000000001</v>
      </c>
      <c r="AD458" s="194">
        <f t="shared" si="3600"/>
        <v>0</v>
      </c>
      <c r="AE458" s="84">
        <v>23.28</v>
      </c>
      <c r="AF458" s="85">
        <f t="shared" si="3588"/>
        <v>18.624000000000002</v>
      </c>
      <c r="AG458" s="85">
        <f t="shared" si="3601"/>
        <v>0</v>
      </c>
      <c r="AH458" s="85">
        <v>22.43</v>
      </c>
      <c r="AI458" s="85">
        <f t="shared" si="3589"/>
        <v>17.943999999999999</v>
      </c>
      <c r="AJ458" s="85">
        <f t="shared" si="3602"/>
        <v>0</v>
      </c>
    </row>
    <row r="459" spans="1:36" ht="13.5" thickBot="1" x14ac:dyDescent="0.25">
      <c r="A459" s="178">
        <v>44193</v>
      </c>
      <c r="B459" s="220">
        <v>14.08</v>
      </c>
      <c r="C459" s="85">
        <f t="shared" si="3581"/>
        <v>11.263999999999999</v>
      </c>
      <c r="D459" s="194">
        <f t="shared" si="3590"/>
        <v>0</v>
      </c>
      <c r="E459" s="84">
        <v>14.58</v>
      </c>
      <c r="F459" s="85">
        <f t="shared" si="3582"/>
        <v>11.664</v>
      </c>
      <c r="G459" s="194">
        <f t="shared" si="3591"/>
        <v>0</v>
      </c>
      <c r="H459" s="84">
        <v>14.98</v>
      </c>
      <c r="I459" s="85">
        <f t="shared" si="3583"/>
        <v>11.984</v>
      </c>
      <c r="J459" s="194">
        <f t="shared" si="3592"/>
        <v>0</v>
      </c>
      <c r="K459" s="85">
        <v>14.43</v>
      </c>
      <c r="L459" s="85">
        <f t="shared" si="3584"/>
        <v>11.544</v>
      </c>
      <c r="M459" s="195">
        <f t="shared" si="3593"/>
        <v>0</v>
      </c>
      <c r="N459" s="85">
        <v>15.02</v>
      </c>
      <c r="O459" s="85">
        <f t="shared" si="3585"/>
        <v>12.016</v>
      </c>
      <c r="P459" s="195">
        <f t="shared" si="3594"/>
        <v>0</v>
      </c>
      <c r="Q459" s="85">
        <v>11.18</v>
      </c>
      <c r="R459" s="85">
        <f t="shared" si="3586"/>
        <v>8.9439999999999991</v>
      </c>
      <c r="S459" s="195">
        <f t="shared" si="3595"/>
        <v>0</v>
      </c>
      <c r="T459" s="85">
        <v>15.12</v>
      </c>
      <c r="U459" s="85">
        <f t="shared" si="3587"/>
        <v>12.096</v>
      </c>
      <c r="V459" s="195">
        <f t="shared" si="3596"/>
        <v>0</v>
      </c>
      <c r="W459" s="207">
        <v>17.440000000000001</v>
      </c>
      <c r="X459" s="195">
        <f t="shared" si="3597"/>
        <v>0</v>
      </c>
      <c r="Y459" s="85">
        <v>17.690000000000001</v>
      </c>
      <c r="Z459" s="194">
        <f t="shared" si="3598"/>
        <v>0</v>
      </c>
      <c r="AA459" s="85">
        <v>18.190000000000001</v>
      </c>
      <c r="AB459" s="194">
        <f t="shared" si="3599"/>
        <v>0</v>
      </c>
      <c r="AC459" s="85">
        <v>18.440000000000001</v>
      </c>
      <c r="AD459" s="194">
        <f t="shared" si="3600"/>
        <v>0</v>
      </c>
      <c r="AE459" s="84">
        <v>23.28</v>
      </c>
      <c r="AF459" s="85">
        <f t="shared" si="3588"/>
        <v>18.624000000000002</v>
      </c>
      <c r="AG459" s="85">
        <f t="shared" si="3601"/>
        <v>0</v>
      </c>
      <c r="AH459" s="85">
        <v>22.43</v>
      </c>
      <c r="AI459" s="85">
        <f t="shared" si="3589"/>
        <v>17.943999999999999</v>
      </c>
      <c r="AJ459" s="85">
        <f t="shared" si="3602"/>
        <v>0</v>
      </c>
    </row>
    <row r="460" spans="1:36" ht="13.5" thickBot="1" x14ac:dyDescent="0.25">
      <c r="A460" s="178">
        <v>44194</v>
      </c>
      <c r="B460" s="220">
        <v>14.08</v>
      </c>
      <c r="C460" s="85">
        <f t="shared" si="3581"/>
        <v>11.263999999999999</v>
      </c>
      <c r="D460" s="194">
        <f t="shared" si="3590"/>
        <v>0</v>
      </c>
      <c r="E460" s="84">
        <v>14.58</v>
      </c>
      <c r="F460" s="85">
        <f t="shared" si="3582"/>
        <v>11.664</v>
      </c>
      <c r="G460" s="194">
        <f t="shared" si="3591"/>
        <v>0</v>
      </c>
      <c r="H460" s="84">
        <v>14.98</v>
      </c>
      <c r="I460" s="85">
        <f t="shared" si="3583"/>
        <v>11.984</v>
      </c>
      <c r="J460" s="194">
        <f t="shared" si="3592"/>
        <v>0</v>
      </c>
      <c r="K460" s="85">
        <v>14.43</v>
      </c>
      <c r="L460" s="85">
        <f t="shared" si="3584"/>
        <v>11.544</v>
      </c>
      <c r="M460" s="195">
        <f t="shared" si="3593"/>
        <v>0</v>
      </c>
      <c r="N460" s="85">
        <v>15.02</v>
      </c>
      <c r="O460" s="85">
        <f t="shared" si="3585"/>
        <v>12.016</v>
      </c>
      <c r="P460" s="195">
        <f t="shared" si="3594"/>
        <v>0</v>
      </c>
      <c r="Q460" s="85">
        <v>11.18</v>
      </c>
      <c r="R460" s="85">
        <f t="shared" si="3586"/>
        <v>8.9439999999999991</v>
      </c>
      <c r="S460" s="195">
        <f t="shared" si="3595"/>
        <v>0</v>
      </c>
      <c r="T460" s="85">
        <v>15.12</v>
      </c>
      <c r="U460" s="85">
        <f t="shared" si="3587"/>
        <v>12.096</v>
      </c>
      <c r="V460" s="195">
        <f t="shared" si="3596"/>
        <v>0</v>
      </c>
      <c r="W460" s="207">
        <v>17.440000000000001</v>
      </c>
      <c r="X460" s="195">
        <f t="shared" si="3597"/>
        <v>0</v>
      </c>
      <c r="Y460" s="85">
        <v>17.690000000000001</v>
      </c>
      <c r="Z460" s="194">
        <f t="shared" si="3598"/>
        <v>0</v>
      </c>
      <c r="AA460" s="85">
        <v>18.190000000000001</v>
      </c>
      <c r="AB460" s="194">
        <f t="shared" si="3599"/>
        <v>0</v>
      </c>
      <c r="AC460" s="85">
        <v>18.440000000000001</v>
      </c>
      <c r="AD460" s="194">
        <f t="shared" si="3600"/>
        <v>0</v>
      </c>
      <c r="AE460" s="84">
        <v>23.28</v>
      </c>
      <c r="AF460" s="85">
        <f t="shared" si="3588"/>
        <v>18.624000000000002</v>
      </c>
      <c r="AG460" s="85">
        <f t="shared" si="3601"/>
        <v>0</v>
      </c>
      <c r="AH460" s="85">
        <v>22.43</v>
      </c>
      <c r="AI460" s="85">
        <f t="shared" si="3589"/>
        <v>17.943999999999999</v>
      </c>
      <c r="AJ460" s="85">
        <f t="shared" si="3602"/>
        <v>0</v>
      </c>
    </row>
    <row r="461" spans="1:36" ht="13.5" thickBot="1" x14ac:dyDescent="0.25">
      <c r="A461" s="178">
        <v>44195</v>
      </c>
      <c r="B461" s="220">
        <v>14.18</v>
      </c>
      <c r="C461" s="85">
        <f t="shared" si="3581"/>
        <v>11.343999999999999</v>
      </c>
      <c r="D461" s="194">
        <f t="shared" si="3590"/>
        <v>9.9999999999999645</v>
      </c>
      <c r="E461" s="84">
        <v>14.68</v>
      </c>
      <c r="F461" s="85">
        <f t="shared" si="3582"/>
        <v>11.744</v>
      </c>
      <c r="G461" s="194">
        <f t="shared" si="3591"/>
        <v>9.9999999999999645</v>
      </c>
      <c r="H461" s="84">
        <v>15.08</v>
      </c>
      <c r="I461" s="85">
        <f t="shared" si="3583"/>
        <v>12.064</v>
      </c>
      <c r="J461" s="194">
        <f t="shared" si="3592"/>
        <v>9.9999999999999645</v>
      </c>
      <c r="K461" s="85">
        <v>14.53</v>
      </c>
      <c r="L461" s="85">
        <f t="shared" si="3584"/>
        <v>11.623999999999999</v>
      </c>
      <c r="M461" s="195">
        <f t="shared" si="3593"/>
        <v>9.9999999999999645</v>
      </c>
      <c r="N461" s="85">
        <v>15.12</v>
      </c>
      <c r="O461" s="85">
        <f t="shared" si="3585"/>
        <v>12.096</v>
      </c>
      <c r="P461" s="195">
        <f t="shared" si="3594"/>
        <v>9.9999999999999645</v>
      </c>
      <c r="Q461" s="85">
        <v>11.18</v>
      </c>
      <c r="R461" s="85">
        <f t="shared" si="3586"/>
        <v>8.9439999999999991</v>
      </c>
      <c r="S461" s="195">
        <f t="shared" si="3595"/>
        <v>0</v>
      </c>
      <c r="T461" s="85">
        <v>15.12</v>
      </c>
      <c r="U461" s="85">
        <f t="shared" si="3587"/>
        <v>12.096</v>
      </c>
      <c r="V461" s="195">
        <f t="shared" si="3596"/>
        <v>0</v>
      </c>
      <c r="W461" s="207">
        <v>17.440000000000001</v>
      </c>
      <c r="X461" s="195">
        <f t="shared" si="3597"/>
        <v>0</v>
      </c>
      <c r="Y461" s="85">
        <v>17.690000000000001</v>
      </c>
      <c r="Z461" s="194">
        <f t="shared" si="3598"/>
        <v>0</v>
      </c>
      <c r="AA461" s="85">
        <v>18.190000000000001</v>
      </c>
      <c r="AB461" s="194">
        <f t="shared" si="3599"/>
        <v>0</v>
      </c>
      <c r="AC461" s="85">
        <v>18.440000000000001</v>
      </c>
      <c r="AD461" s="194">
        <f t="shared" si="3600"/>
        <v>0</v>
      </c>
      <c r="AE461" s="84">
        <v>23.28</v>
      </c>
      <c r="AF461" s="85">
        <f t="shared" si="3588"/>
        <v>18.624000000000002</v>
      </c>
      <c r="AG461" s="85">
        <f t="shared" si="3601"/>
        <v>0</v>
      </c>
      <c r="AH461" s="85">
        <v>22.43</v>
      </c>
      <c r="AI461" s="85">
        <f t="shared" si="3589"/>
        <v>17.943999999999999</v>
      </c>
      <c r="AJ461" s="85">
        <f t="shared" si="3602"/>
        <v>0</v>
      </c>
    </row>
    <row r="462" spans="1:36" x14ac:dyDescent="0.2">
      <c r="A462" s="178">
        <v>44196</v>
      </c>
      <c r="B462" s="220">
        <v>14.18</v>
      </c>
      <c r="C462" s="85">
        <f t="shared" ref="C462" si="3603">B462/1.25</f>
        <v>11.343999999999999</v>
      </c>
      <c r="D462" s="194">
        <f t="shared" ref="D462" si="3604">(B462-B461)*100</f>
        <v>0</v>
      </c>
      <c r="E462" s="84">
        <v>14.68</v>
      </c>
      <c r="F462" s="85">
        <f t="shared" ref="F462" si="3605">E462/1.25</f>
        <v>11.744</v>
      </c>
      <c r="G462" s="194">
        <f t="shared" ref="G462" si="3606">(E462-E461)*100</f>
        <v>0</v>
      </c>
      <c r="H462" s="84">
        <v>15.08</v>
      </c>
      <c r="I462" s="85">
        <f t="shared" ref="I462" si="3607">H462/1.25</f>
        <v>12.064</v>
      </c>
      <c r="J462" s="194">
        <f t="shared" ref="J462" si="3608">(H462-H461)*100</f>
        <v>0</v>
      </c>
      <c r="K462" s="85">
        <v>14.53</v>
      </c>
      <c r="L462" s="85">
        <f t="shared" ref="L462" si="3609">K462/1.25</f>
        <v>11.623999999999999</v>
      </c>
      <c r="M462" s="195">
        <f t="shared" ref="M462" si="3610">(K462-K461)*100</f>
        <v>0</v>
      </c>
      <c r="N462" s="85">
        <v>15.12</v>
      </c>
      <c r="O462" s="85">
        <f t="shared" ref="O462" si="3611">N462/1.25</f>
        <v>12.096</v>
      </c>
      <c r="P462" s="195">
        <f t="shared" ref="P462" si="3612">(N462-N461)*100</f>
        <v>0</v>
      </c>
      <c r="Q462" s="85">
        <v>11.18</v>
      </c>
      <c r="R462" s="85">
        <f t="shared" ref="R462" si="3613">Q462/1.25</f>
        <v>8.9439999999999991</v>
      </c>
      <c r="S462" s="195">
        <f t="shared" ref="S462" si="3614">(Q462-Q461)*100</f>
        <v>0</v>
      </c>
      <c r="T462" s="85">
        <v>15.12</v>
      </c>
      <c r="U462" s="85">
        <f t="shared" ref="U462" si="3615">T462/1.25</f>
        <v>12.096</v>
      </c>
      <c r="V462" s="195">
        <f t="shared" ref="V462" si="3616">(T462-T461)*100</f>
        <v>0</v>
      </c>
      <c r="W462" s="207">
        <v>17.440000000000001</v>
      </c>
      <c r="X462" s="195">
        <f t="shared" ref="X462" si="3617">(W462-W461)*100</f>
        <v>0</v>
      </c>
      <c r="Y462" s="85">
        <v>17.690000000000001</v>
      </c>
      <c r="Z462" s="194">
        <f t="shared" ref="Z462" si="3618">(Y462-Y461)*100</f>
        <v>0</v>
      </c>
      <c r="AA462" s="85">
        <v>18.190000000000001</v>
      </c>
      <c r="AB462" s="194">
        <f t="shared" ref="AB462" si="3619">(AA462-AA461)*100</f>
        <v>0</v>
      </c>
      <c r="AC462" s="85">
        <v>18.440000000000001</v>
      </c>
      <c r="AD462" s="194">
        <f t="shared" ref="AD462" si="3620">(AC462-AC461)*100</f>
        <v>0</v>
      </c>
      <c r="AE462" s="84">
        <v>23.28</v>
      </c>
      <c r="AF462" s="85">
        <f t="shared" ref="AF462" si="3621">AE462/1.25</f>
        <v>18.624000000000002</v>
      </c>
      <c r="AG462" s="85">
        <f t="shared" ref="AG462" si="3622">SUM(AE462-AE461)</f>
        <v>0</v>
      </c>
      <c r="AH462" s="85">
        <v>22.43</v>
      </c>
      <c r="AI462" s="85">
        <f t="shared" ref="AI462" si="3623">AH462/1.25</f>
        <v>17.943999999999999</v>
      </c>
      <c r="AJ462" s="85">
        <f t="shared" ref="AJ462" si="3624">SUM(AH462-AH461)</f>
        <v>0</v>
      </c>
    </row>
  </sheetData>
  <conditionalFormatting sqref="B6:AI36">
    <cfRule type="cellIs" dxfId="243" priority="10369" stopIfTrue="1" operator="equal">
      <formula>0</formula>
    </cfRule>
  </conditionalFormatting>
  <conditionalFormatting sqref="B42:AJ70">
    <cfRule type="cellIs" dxfId="242" priority="9151" stopIfTrue="1" operator="equal">
      <formula>0</formula>
    </cfRule>
  </conditionalFormatting>
  <conditionalFormatting sqref="B76:AJ106">
    <cfRule type="cellIs" dxfId="241" priority="7943" stopIfTrue="1" operator="equal">
      <formula>0</formula>
    </cfRule>
  </conditionalFormatting>
  <conditionalFormatting sqref="B112:AJ142">
    <cfRule type="cellIs" dxfId="240" priority="6977" stopIfTrue="1" operator="equal">
      <formula>0</formula>
    </cfRule>
  </conditionalFormatting>
  <conditionalFormatting sqref="B147:AJ177">
    <cfRule type="cellIs" dxfId="239" priority="6367" stopIfTrue="1" operator="equal">
      <formula>0</formula>
    </cfRule>
  </conditionalFormatting>
  <conditionalFormatting sqref="B183:AJ212">
    <cfRule type="cellIs" dxfId="238" priority="5656" stopIfTrue="1" operator="equal">
      <formula>0</formula>
    </cfRule>
  </conditionalFormatting>
  <conditionalFormatting sqref="B218:AJ248">
    <cfRule type="cellIs" dxfId="237" priority="4679" stopIfTrue="1" operator="equal">
      <formula>0</formula>
    </cfRule>
  </conditionalFormatting>
  <conditionalFormatting sqref="B254:AJ284">
    <cfRule type="cellIs" dxfId="236" priority="3530" stopIfTrue="1" operator="equal">
      <formula>0</formula>
    </cfRule>
  </conditionalFormatting>
  <conditionalFormatting sqref="B290:AJ319">
    <cfRule type="cellIs" dxfId="235" priority="2495" stopIfTrue="1" operator="equal">
      <formula>0</formula>
    </cfRule>
  </conditionalFormatting>
  <conditionalFormatting sqref="B325:AJ355">
    <cfRule type="cellIs" dxfId="234" priority="1128" stopIfTrue="1" operator="equal">
      <formula>0</formula>
    </cfRule>
  </conditionalFormatting>
  <conditionalFormatting sqref="B361:AJ390">
    <cfRule type="cellIs" dxfId="233" priority="783" stopIfTrue="1" operator="equal">
      <formula>0</formula>
    </cfRule>
  </conditionalFormatting>
  <conditionalFormatting sqref="B396:AJ426">
    <cfRule type="cellIs" dxfId="232" priority="254" stopIfTrue="1" operator="equal">
      <formula>0</formula>
    </cfRule>
  </conditionalFormatting>
  <conditionalFormatting sqref="B432:AJ462">
    <cfRule type="cellIs" dxfId="231" priority="1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425"/>
  <sheetViews>
    <sheetView topLeftCell="B425" workbookViewId="0">
      <selection activeCell="B425" sqref="B425"/>
    </sheetView>
  </sheetViews>
  <sheetFormatPr defaultRowHeight="12.75" x14ac:dyDescent="0.2"/>
  <cols>
    <col min="1" max="1" width="18.7109375" bestFit="1" customWidth="1"/>
    <col min="4" max="4" width="9.42578125" bestFit="1" customWidth="1"/>
    <col min="28" max="28" width="8.85546875" customWidth="1"/>
  </cols>
  <sheetData>
    <row r="1" spans="1:36" ht="51.75" thickBot="1" x14ac:dyDescent="0.25">
      <c r="A1" s="214" t="s">
        <v>1</v>
      </c>
      <c r="B1" s="144" t="s">
        <v>2</v>
      </c>
      <c r="C1" s="144" t="s">
        <v>16</v>
      </c>
      <c r="D1" s="87" t="s">
        <v>5</v>
      </c>
      <c r="E1" s="144" t="s">
        <v>3</v>
      </c>
      <c r="F1" s="144" t="s">
        <v>17</v>
      </c>
      <c r="G1" s="87" t="s">
        <v>5</v>
      </c>
      <c r="H1" s="144" t="s">
        <v>4</v>
      </c>
      <c r="I1" s="144" t="s">
        <v>18</v>
      </c>
      <c r="J1" s="87" t="s">
        <v>5</v>
      </c>
      <c r="K1" s="145" t="s">
        <v>6</v>
      </c>
      <c r="L1" s="145" t="s">
        <v>63</v>
      </c>
      <c r="M1" s="88" t="s">
        <v>5</v>
      </c>
      <c r="N1" s="192" t="s">
        <v>91</v>
      </c>
      <c r="O1" s="192" t="s">
        <v>92</v>
      </c>
      <c r="P1" s="193" t="s">
        <v>5</v>
      </c>
      <c r="Q1" s="215" t="s">
        <v>7</v>
      </c>
      <c r="R1" s="215" t="s">
        <v>20</v>
      </c>
      <c r="S1" s="213" t="s">
        <v>5</v>
      </c>
      <c r="T1" s="146" t="s">
        <v>93</v>
      </c>
      <c r="U1" s="146" t="s">
        <v>94</v>
      </c>
      <c r="V1" s="147" t="s">
        <v>5</v>
      </c>
      <c r="W1" s="203" t="s">
        <v>86</v>
      </c>
      <c r="X1" s="149" t="s">
        <v>5</v>
      </c>
      <c r="Y1" s="198" t="s">
        <v>87</v>
      </c>
      <c r="Z1" s="149" t="s">
        <v>5</v>
      </c>
      <c r="AA1" s="148" t="s">
        <v>88</v>
      </c>
      <c r="AB1" s="149" t="s">
        <v>5</v>
      </c>
      <c r="AC1" s="148" t="s">
        <v>89</v>
      </c>
      <c r="AD1" s="149" t="s">
        <v>5</v>
      </c>
      <c r="AE1" s="90" t="s">
        <v>23</v>
      </c>
      <c r="AF1" s="90" t="s">
        <v>24</v>
      </c>
      <c r="AG1" s="91" t="s">
        <v>5</v>
      </c>
      <c r="AH1" s="90" t="s">
        <v>25</v>
      </c>
      <c r="AI1" s="90" t="s">
        <v>26</v>
      </c>
      <c r="AJ1" s="91" t="s">
        <v>5</v>
      </c>
    </row>
    <row r="2" spans="1:36" x14ac:dyDescent="0.2">
      <c r="A2" s="158" t="s">
        <v>70</v>
      </c>
      <c r="B2" s="150">
        <f>AVERAGE(B5:B33)</f>
        <v>14.548620689655168</v>
      </c>
      <c r="C2" s="151">
        <f>AVERAGE(B2/1.25)</f>
        <v>11.638896551724134</v>
      </c>
      <c r="D2" s="151"/>
      <c r="E2" s="151">
        <f>AVERAGE(E5:E33)</f>
        <v>15.048620689655168</v>
      </c>
      <c r="F2" s="151">
        <f>AVERAGE(E2/1.25)</f>
        <v>12.038896551724134</v>
      </c>
      <c r="G2" s="151"/>
      <c r="H2" s="151">
        <f>AVERAGE(H5:H33)</f>
        <v>15.448620689655167</v>
      </c>
      <c r="I2" s="151">
        <f>AVERAGE(H2/1.25)</f>
        <v>12.358896551724133</v>
      </c>
      <c r="J2" s="151"/>
      <c r="K2" s="151">
        <f>AVERAGE(K5:K33)</f>
        <v>15.149310344827585</v>
      </c>
      <c r="L2" s="151">
        <f>AVERAGE(K2/1.25)</f>
        <v>12.119448275862068</v>
      </c>
      <c r="M2" s="151"/>
      <c r="N2" s="151">
        <f>AVERAGE(N5:N33)</f>
        <v>15.756551724137941</v>
      </c>
      <c r="O2" s="151">
        <f>AVERAGE(N2/1.25)</f>
        <v>12.605241379310353</v>
      </c>
      <c r="P2" s="151"/>
      <c r="Q2" s="151">
        <f>AVERAGE(Q5:Q33)</f>
        <v>11.228275862068966</v>
      </c>
      <c r="R2" s="151">
        <f>AVERAGE(Q2/1.25)</f>
        <v>8.9826206896551728</v>
      </c>
      <c r="S2" s="151"/>
      <c r="T2" s="151">
        <f>AVERAGE(T5:T33)</f>
        <v>16.308275862068964</v>
      </c>
      <c r="U2" s="151">
        <f>AVERAGE(T2/1.25)</f>
        <v>13.046620689655171</v>
      </c>
      <c r="V2" s="151"/>
      <c r="W2" s="151">
        <f>AVERAGE(W5:W33)</f>
        <v>17.481379310344824</v>
      </c>
      <c r="X2" s="151"/>
      <c r="Y2" s="151">
        <f>AVERAGE(Y5:Y33)</f>
        <v>17.731379310344821</v>
      </c>
      <c r="Z2" s="151"/>
      <c r="AA2" s="151">
        <f>AVERAGE(AA5:AA33)</f>
        <v>18.524482758620685</v>
      </c>
      <c r="AB2" s="151"/>
      <c r="AC2" s="151">
        <f>AVERAGE(AC5:AC33)</f>
        <v>18.774482758620685</v>
      </c>
      <c r="AD2" s="151"/>
      <c r="AE2" s="151">
        <f>AVERAGE(AE5:AE33)</f>
        <v>23.37</v>
      </c>
      <c r="AF2" s="151">
        <f>AVERAGE(AE2/1.25)</f>
        <v>18.696000000000002</v>
      </c>
      <c r="AG2" s="151"/>
      <c r="AH2" s="151">
        <f>AVERAGE(AH5:AH33)</f>
        <v>22.519999999999992</v>
      </c>
      <c r="AI2" s="151">
        <f>AVERAGE(AH2/1.25)</f>
        <v>18.015999999999995</v>
      </c>
      <c r="AJ2" s="152"/>
    </row>
    <row r="3" spans="1:36" x14ac:dyDescent="0.2">
      <c r="A3" s="159" t="s">
        <v>53</v>
      </c>
      <c r="B3" s="153">
        <f>AVERAGE(B5:B19)</f>
        <v>14.443333333333332</v>
      </c>
      <c r="C3" s="153">
        <f>AVERAGE(C5:C20)</f>
        <v>11.567000000000002</v>
      </c>
      <c r="D3" s="153"/>
      <c r="E3" s="153">
        <f>AVERAGE(E5:E20)</f>
        <v>14.958749999999998</v>
      </c>
      <c r="F3" s="153">
        <f>AVERAGE(F5:F20)</f>
        <v>11.966999999999997</v>
      </c>
      <c r="G3" s="153"/>
      <c r="H3" s="153">
        <f>AVERAGE(H5:H19)</f>
        <v>15.343333333333334</v>
      </c>
      <c r="I3" s="153">
        <f>AVERAGE(I5:I19)</f>
        <v>12.27466666666667</v>
      </c>
      <c r="J3" s="153"/>
      <c r="K3" s="153">
        <f>AVERAGE(K5:K19)</f>
        <v>15.013333333333328</v>
      </c>
      <c r="L3" s="153">
        <f>AVERAGE(L5:L19)</f>
        <v>12.010666666666667</v>
      </c>
      <c r="M3" s="153"/>
      <c r="N3" s="153">
        <f>AVERAGE(N5:N19)</f>
        <v>15.603333333333332</v>
      </c>
      <c r="O3" s="153">
        <f>AVERAGE(O5:O19)</f>
        <v>12.48266666666667</v>
      </c>
      <c r="P3" s="153"/>
      <c r="Q3" s="153">
        <f>AVERAGE(Q5:Q19)</f>
        <v>11.213333333333335</v>
      </c>
      <c r="R3" s="153">
        <f>AVERAGE(R5:R19)</f>
        <v>8.9706666666666646</v>
      </c>
      <c r="S3" s="153"/>
      <c r="T3" s="153">
        <f>AVERAGE(T5:T19)</f>
        <v>16.143333333333331</v>
      </c>
      <c r="U3" s="153">
        <f>AVERAGE(U5:U19)</f>
        <v>12.914666666666665</v>
      </c>
      <c r="V3" s="153"/>
      <c r="W3" s="153">
        <f>AVERAGE(W5:W19)</f>
        <v>17.440000000000001</v>
      </c>
      <c r="X3" s="153"/>
      <c r="Y3" s="153">
        <f>AVERAGE(Y5:Y19)</f>
        <v>17.690000000000001</v>
      </c>
      <c r="Z3" s="153"/>
      <c r="AA3" s="153">
        <f>AVERAGE(AA5:AA19)</f>
        <v>18.36333333333333</v>
      </c>
      <c r="AB3" s="153"/>
      <c r="AC3" s="153">
        <f>AVERAGE(AC5:AC19)</f>
        <v>18.61333333333333</v>
      </c>
      <c r="AD3" s="153"/>
      <c r="AE3" s="153">
        <f>AVERAGE(AE5:AE19)</f>
        <v>23.37</v>
      </c>
      <c r="AF3" s="153">
        <f>AVERAGE(AF5:AF19)</f>
        <v>18.696000000000005</v>
      </c>
      <c r="AG3" s="153"/>
      <c r="AH3" s="153">
        <f>AVERAGE(AH5:AH19)</f>
        <v>22.52</v>
      </c>
      <c r="AI3" s="153">
        <f>AVERAGE(AI5:AI19)</f>
        <v>18.015999999999995</v>
      </c>
      <c r="AJ3" s="153"/>
    </row>
    <row r="4" spans="1:36" ht="13.5" thickBot="1" x14ac:dyDescent="0.25">
      <c r="A4" s="183" t="s">
        <v>54</v>
      </c>
      <c r="B4" s="162">
        <f>AVERAGE(B20:B33)</f>
        <v>14.661428571428573</v>
      </c>
      <c r="C4" s="162">
        <f>AVERAGE(C20:C33)</f>
        <v>11.729142857142856</v>
      </c>
      <c r="D4" s="162"/>
      <c r="E4" s="162">
        <f>AVERAGE(E20:E33)</f>
        <v>15.161428571428573</v>
      </c>
      <c r="F4" s="162">
        <f>AVERAGE(F20:F33)</f>
        <v>12.129142857142856</v>
      </c>
      <c r="G4" s="162"/>
      <c r="H4" s="162">
        <f>AVERAGE(H20:H33)</f>
        <v>15.561428571428575</v>
      </c>
      <c r="I4" s="162">
        <f>AVERAGE(I20:I33)</f>
        <v>12.449142857142856</v>
      </c>
      <c r="J4" s="162"/>
      <c r="K4" s="162">
        <f>AVERAGE(K20:K33)</f>
        <v>15.294999999999998</v>
      </c>
      <c r="L4" s="162">
        <f>AVERAGE(L20:L33)</f>
        <v>12.235999999999999</v>
      </c>
      <c r="M4" s="162"/>
      <c r="N4" s="162">
        <f>AVERAGE(N20:N33)</f>
        <v>15.920714285714284</v>
      </c>
      <c r="O4" s="162">
        <f>AVERAGE(O20:O33)</f>
        <v>12.736571428571429</v>
      </c>
      <c r="P4" s="162"/>
      <c r="Q4" s="162">
        <f>AVERAGE(Q20:Q33)</f>
        <v>11.244285714285715</v>
      </c>
      <c r="R4" s="162">
        <f>AVERAGE(R20:R33)</f>
        <v>8.9954285714285724</v>
      </c>
      <c r="S4" s="162"/>
      <c r="T4" s="162">
        <f>AVERAGE(T20:T33)</f>
        <v>16.484999999999999</v>
      </c>
      <c r="U4" s="162">
        <f>AVERAGE(U20:U33)</f>
        <v>13.187999999999997</v>
      </c>
      <c r="V4" s="162"/>
      <c r="W4" s="162">
        <f>AVERAGE(W20:W33)</f>
        <v>17.52571428571429</v>
      </c>
      <c r="X4" s="162"/>
      <c r="Y4" s="162">
        <f>AVERAGE(Y20:Y33)</f>
        <v>17.77571428571429</v>
      </c>
      <c r="Z4" s="162"/>
      <c r="AA4" s="162">
        <f>AVERAGE(AA20:AA33)</f>
        <v>18.697142857142861</v>
      </c>
      <c r="AB4" s="162"/>
      <c r="AC4" s="162">
        <f>AVERAGE(AC20:AC33)</f>
        <v>18.947142857142861</v>
      </c>
      <c r="AD4" s="162"/>
      <c r="AE4" s="162">
        <f>AVERAGE(AE20:AE33)</f>
        <v>23.37</v>
      </c>
      <c r="AF4" s="162">
        <f>AVERAGE(AF20:AF33)</f>
        <v>18.696000000000002</v>
      </c>
      <c r="AG4" s="162"/>
      <c r="AH4" s="162">
        <f>AVERAGE(AH20:AH33)</f>
        <v>22.520000000000003</v>
      </c>
      <c r="AI4" s="162">
        <f>AVERAGE(AI20:AI33)</f>
        <v>18.015999999999995</v>
      </c>
      <c r="AJ4" s="162"/>
    </row>
    <row r="5" spans="1:36" ht="13.5" thickBot="1" x14ac:dyDescent="0.25">
      <c r="A5" s="178">
        <v>44197</v>
      </c>
      <c r="B5" s="220">
        <v>14.24</v>
      </c>
      <c r="C5" s="85">
        <f t="shared" ref="C5" si="0">B5/1.25</f>
        <v>11.391999999999999</v>
      </c>
      <c r="D5" s="194">
        <v>6</v>
      </c>
      <c r="E5" s="84">
        <v>14.74</v>
      </c>
      <c r="F5" s="85">
        <f t="shared" ref="F5" si="1">E5/1.25</f>
        <v>11.792</v>
      </c>
      <c r="G5" s="194">
        <v>6</v>
      </c>
      <c r="H5" s="84">
        <v>15.14</v>
      </c>
      <c r="I5" s="85">
        <f t="shared" ref="I5" si="2">H5/1.25</f>
        <v>12.112</v>
      </c>
      <c r="J5" s="194">
        <v>6</v>
      </c>
      <c r="K5" s="85">
        <v>14.57</v>
      </c>
      <c r="L5" s="85">
        <f t="shared" ref="L5" si="3">K5/1.25</f>
        <v>11.656000000000001</v>
      </c>
      <c r="M5" s="195">
        <v>4</v>
      </c>
      <c r="N5" s="85">
        <v>15.16</v>
      </c>
      <c r="O5" s="85">
        <f t="shared" ref="O5" si="4">N5/1.25</f>
        <v>12.128</v>
      </c>
      <c r="P5" s="195">
        <v>4</v>
      </c>
      <c r="Q5" s="85">
        <v>11.2</v>
      </c>
      <c r="R5" s="85">
        <f t="shared" ref="R5" si="5">Q5/1.25</f>
        <v>8.9599999999999991</v>
      </c>
      <c r="S5" s="195">
        <v>2</v>
      </c>
      <c r="T5" s="85">
        <v>15.61</v>
      </c>
      <c r="U5" s="85">
        <f t="shared" ref="U5" si="6">T5/1.25</f>
        <v>12.488</v>
      </c>
      <c r="V5" s="195">
        <v>39</v>
      </c>
      <c r="W5" s="207">
        <v>17.440000000000001</v>
      </c>
      <c r="X5" s="195"/>
      <c r="Y5" s="85">
        <v>17.690000000000001</v>
      </c>
      <c r="Z5" s="194"/>
      <c r="AA5" s="85">
        <v>18.190000000000001</v>
      </c>
      <c r="AB5" s="194"/>
      <c r="AC5" s="85">
        <v>18.440000000000001</v>
      </c>
      <c r="AD5" s="194"/>
      <c r="AE5" s="84">
        <v>23.37</v>
      </c>
      <c r="AF5" s="85">
        <f t="shared" ref="AF5" si="7">AE5/1.25</f>
        <v>18.696000000000002</v>
      </c>
      <c r="AG5" s="85">
        <v>4</v>
      </c>
      <c r="AH5" s="85">
        <v>22.52</v>
      </c>
      <c r="AI5" s="85">
        <f t="shared" ref="AI5" si="8">AH5/1.25</f>
        <v>18.015999999999998</v>
      </c>
      <c r="AJ5" s="85">
        <v>4</v>
      </c>
    </row>
    <row r="6" spans="1:36" ht="13.5" thickBot="1" x14ac:dyDescent="0.25">
      <c r="A6" s="178">
        <v>44198</v>
      </c>
      <c r="B6" s="220">
        <v>14.24</v>
      </c>
      <c r="C6" s="85">
        <f t="shared" ref="C6" si="9">B6/1.25</f>
        <v>11.391999999999999</v>
      </c>
      <c r="D6" s="194">
        <f t="shared" ref="D6" si="10">(B6-B5)*100</f>
        <v>0</v>
      </c>
      <c r="E6" s="84">
        <v>14.74</v>
      </c>
      <c r="F6" s="85">
        <f t="shared" ref="F6" si="11">E6/1.25</f>
        <v>11.792</v>
      </c>
      <c r="G6" s="194">
        <f t="shared" ref="G6" si="12">(E6-E5)*100</f>
        <v>0</v>
      </c>
      <c r="H6" s="84">
        <v>15.14</v>
      </c>
      <c r="I6" s="85">
        <f t="shared" ref="I6" si="13">H6/1.25</f>
        <v>12.112</v>
      </c>
      <c r="J6" s="194">
        <f t="shared" ref="J6" si="14">(H6-H5)*100</f>
        <v>0</v>
      </c>
      <c r="K6" s="85">
        <v>14.57</v>
      </c>
      <c r="L6" s="85">
        <f t="shared" ref="L6" si="15">K6/1.25</f>
        <v>11.656000000000001</v>
      </c>
      <c r="M6" s="195">
        <f t="shared" ref="M6" si="16">(K6-K5)*100</f>
        <v>0</v>
      </c>
      <c r="N6" s="85">
        <v>15.16</v>
      </c>
      <c r="O6" s="85">
        <f t="shared" ref="O6" si="17">N6/1.25</f>
        <v>12.128</v>
      </c>
      <c r="P6" s="195">
        <f t="shared" ref="P6" si="18">(N6-N5)*100</f>
        <v>0</v>
      </c>
      <c r="Q6" s="85">
        <v>11.2</v>
      </c>
      <c r="R6" s="85">
        <f t="shared" ref="R6" si="19">Q6/1.25</f>
        <v>8.9599999999999991</v>
      </c>
      <c r="S6" s="195">
        <f t="shared" ref="S6" si="20">(Q6-Q5)*100</f>
        <v>0</v>
      </c>
      <c r="T6" s="85">
        <v>15.61</v>
      </c>
      <c r="U6" s="85">
        <f t="shared" ref="U6" si="21">T6/1.25</f>
        <v>12.488</v>
      </c>
      <c r="V6" s="195">
        <f t="shared" ref="V6" si="22">(T6-T5)*100</f>
        <v>0</v>
      </c>
      <c r="W6" s="207">
        <v>17.440000000000001</v>
      </c>
      <c r="X6" s="195">
        <f t="shared" ref="X6" si="23">(W6-W5)*100</f>
        <v>0</v>
      </c>
      <c r="Y6" s="85">
        <v>17.690000000000001</v>
      </c>
      <c r="Z6" s="194">
        <f t="shared" ref="Z6" si="24">(Y6-Y5)*100</f>
        <v>0</v>
      </c>
      <c r="AA6" s="85">
        <v>18.190000000000001</v>
      </c>
      <c r="AB6" s="194">
        <f t="shared" ref="AB6" si="25">(AA6-AA5)*100</f>
        <v>0</v>
      </c>
      <c r="AC6" s="85">
        <v>18.440000000000001</v>
      </c>
      <c r="AD6" s="194">
        <f t="shared" ref="AD6" si="26">(AC6-AC5)*100</f>
        <v>0</v>
      </c>
      <c r="AE6" s="84">
        <v>23.37</v>
      </c>
      <c r="AF6" s="85">
        <f t="shared" ref="AF6" si="27">AE6/1.25</f>
        <v>18.696000000000002</v>
      </c>
      <c r="AG6" s="85">
        <f t="shared" ref="AG6" si="28">SUM(AE6-AE5)</f>
        <v>0</v>
      </c>
      <c r="AH6" s="85">
        <v>22.52</v>
      </c>
      <c r="AI6" s="85">
        <f t="shared" ref="AI6" si="29">AH6/1.25</f>
        <v>18.015999999999998</v>
      </c>
      <c r="AJ6" s="85">
        <f t="shared" ref="AJ6" si="30">SUM(AH6-AH5)</f>
        <v>0</v>
      </c>
    </row>
    <row r="7" spans="1:36" ht="13.5" thickBot="1" x14ac:dyDescent="0.25">
      <c r="A7" s="178">
        <v>44199</v>
      </c>
      <c r="B7" s="220">
        <v>14.24</v>
      </c>
      <c r="C7" s="85">
        <f t="shared" ref="C7:C8" si="31">B7/1.25</f>
        <v>11.391999999999999</v>
      </c>
      <c r="D7" s="194">
        <f t="shared" ref="D7:D8" si="32">(B7-B6)*100</f>
        <v>0</v>
      </c>
      <c r="E7" s="84">
        <v>14.74</v>
      </c>
      <c r="F7" s="85">
        <f t="shared" ref="F7:F8" si="33">E7/1.25</f>
        <v>11.792</v>
      </c>
      <c r="G7" s="194">
        <f t="shared" ref="G7:G8" si="34">(E7-E6)*100</f>
        <v>0</v>
      </c>
      <c r="H7" s="84">
        <v>15.14</v>
      </c>
      <c r="I7" s="85">
        <f t="shared" ref="I7:I8" si="35">H7/1.25</f>
        <v>12.112</v>
      </c>
      <c r="J7" s="194">
        <f t="shared" ref="J7:J8" si="36">(H7-H6)*100</f>
        <v>0</v>
      </c>
      <c r="K7" s="85">
        <v>14.57</v>
      </c>
      <c r="L7" s="85">
        <f t="shared" ref="L7:L8" si="37">K7/1.25</f>
        <v>11.656000000000001</v>
      </c>
      <c r="M7" s="195">
        <f t="shared" ref="M7:M8" si="38">(K7-K6)*100</f>
        <v>0</v>
      </c>
      <c r="N7" s="85">
        <v>15.16</v>
      </c>
      <c r="O7" s="85">
        <f t="shared" ref="O7:O8" si="39">N7/1.25</f>
        <v>12.128</v>
      </c>
      <c r="P7" s="195">
        <f t="shared" ref="P7:P8" si="40">(N7-N6)*100</f>
        <v>0</v>
      </c>
      <c r="Q7" s="85">
        <v>11.2</v>
      </c>
      <c r="R7" s="85">
        <f t="shared" ref="R7:R8" si="41">Q7/1.25</f>
        <v>8.9599999999999991</v>
      </c>
      <c r="S7" s="195">
        <f t="shared" ref="S7:S8" si="42">(Q7-Q6)*100</f>
        <v>0</v>
      </c>
      <c r="T7" s="85">
        <v>15.61</v>
      </c>
      <c r="U7" s="85">
        <f t="shared" ref="U7:U8" si="43">T7/1.25</f>
        <v>12.488</v>
      </c>
      <c r="V7" s="195">
        <f t="shared" ref="V7:V8" si="44">(T7-T6)*100</f>
        <v>0</v>
      </c>
      <c r="W7" s="207">
        <v>17.440000000000001</v>
      </c>
      <c r="X7" s="195">
        <f t="shared" ref="X7:X8" si="45">(W7-W6)*100</f>
        <v>0</v>
      </c>
      <c r="Y7" s="85">
        <v>17.690000000000001</v>
      </c>
      <c r="Z7" s="194">
        <f t="shared" ref="Z7:Z8" si="46">(Y7-Y6)*100</f>
        <v>0</v>
      </c>
      <c r="AA7" s="85">
        <v>18.190000000000001</v>
      </c>
      <c r="AB7" s="194">
        <f t="shared" ref="AB7:AB8" si="47">(AA7-AA6)*100</f>
        <v>0</v>
      </c>
      <c r="AC7" s="85">
        <v>18.440000000000001</v>
      </c>
      <c r="AD7" s="194">
        <f t="shared" ref="AD7:AD8" si="48">(AC7-AC6)*100</f>
        <v>0</v>
      </c>
      <c r="AE7" s="84">
        <v>23.37</v>
      </c>
      <c r="AF7" s="85">
        <f t="shared" ref="AF7:AF8" si="49">AE7/1.25</f>
        <v>18.696000000000002</v>
      </c>
      <c r="AG7" s="85">
        <f t="shared" ref="AG7:AG8" si="50">SUM(AE7-AE6)</f>
        <v>0</v>
      </c>
      <c r="AH7" s="85">
        <v>22.52</v>
      </c>
      <c r="AI7" s="85">
        <f t="shared" ref="AI7:AI8" si="51">AH7/1.25</f>
        <v>18.015999999999998</v>
      </c>
      <c r="AJ7" s="85">
        <f t="shared" ref="AJ7:AJ8" si="52">SUM(AH7-AH6)</f>
        <v>0</v>
      </c>
    </row>
    <row r="8" spans="1:36" ht="13.5" thickBot="1" x14ac:dyDescent="0.25">
      <c r="A8" s="178">
        <v>44200</v>
      </c>
      <c r="B8" s="220">
        <v>14.34</v>
      </c>
      <c r="C8" s="85">
        <f t="shared" si="31"/>
        <v>11.472</v>
      </c>
      <c r="D8" s="194">
        <f t="shared" si="32"/>
        <v>9.9999999999999645</v>
      </c>
      <c r="E8" s="84">
        <v>14.84</v>
      </c>
      <c r="F8" s="85">
        <f t="shared" si="33"/>
        <v>11.872</v>
      </c>
      <c r="G8" s="194">
        <f t="shared" si="34"/>
        <v>9.9999999999999645</v>
      </c>
      <c r="H8" s="84">
        <v>15.24</v>
      </c>
      <c r="I8" s="85">
        <f t="shared" si="35"/>
        <v>12.192</v>
      </c>
      <c r="J8" s="194">
        <f t="shared" si="36"/>
        <v>9.9999999999999645</v>
      </c>
      <c r="K8" s="85">
        <v>14.97</v>
      </c>
      <c r="L8" s="85">
        <f t="shared" si="37"/>
        <v>11.976000000000001</v>
      </c>
      <c r="M8" s="195">
        <f t="shared" si="38"/>
        <v>40.000000000000036</v>
      </c>
      <c r="N8" s="85">
        <v>15.56</v>
      </c>
      <c r="O8" s="85">
        <f t="shared" si="39"/>
        <v>12.448</v>
      </c>
      <c r="P8" s="195">
        <f t="shared" si="40"/>
        <v>40.000000000000036</v>
      </c>
      <c r="Q8" s="85">
        <v>11.2</v>
      </c>
      <c r="R8" s="85">
        <f t="shared" si="41"/>
        <v>8.9599999999999991</v>
      </c>
      <c r="S8" s="195">
        <f t="shared" si="42"/>
        <v>0</v>
      </c>
      <c r="T8" s="85">
        <v>16.010000000000002</v>
      </c>
      <c r="U8" s="85">
        <f t="shared" si="43"/>
        <v>12.808000000000002</v>
      </c>
      <c r="V8" s="195">
        <f t="shared" si="44"/>
        <v>40.000000000000213</v>
      </c>
      <c r="W8" s="207">
        <v>17.440000000000001</v>
      </c>
      <c r="X8" s="195">
        <f t="shared" si="45"/>
        <v>0</v>
      </c>
      <c r="Y8" s="85">
        <v>17.690000000000001</v>
      </c>
      <c r="Z8" s="194">
        <f t="shared" si="46"/>
        <v>0</v>
      </c>
      <c r="AA8" s="85">
        <v>18.190000000000001</v>
      </c>
      <c r="AB8" s="194">
        <f t="shared" si="47"/>
        <v>0</v>
      </c>
      <c r="AC8" s="85">
        <v>18.440000000000001</v>
      </c>
      <c r="AD8" s="194">
        <f t="shared" si="48"/>
        <v>0</v>
      </c>
      <c r="AE8" s="84">
        <v>23.37</v>
      </c>
      <c r="AF8" s="85">
        <f t="shared" si="49"/>
        <v>18.696000000000002</v>
      </c>
      <c r="AG8" s="85">
        <f t="shared" si="50"/>
        <v>0</v>
      </c>
      <c r="AH8" s="85">
        <v>22.52</v>
      </c>
      <c r="AI8" s="85">
        <f t="shared" si="51"/>
        <v>18.015999999999998</v>
      </c>
      <c r="AJ8" s="85">
        <f t="shared" si="52"/>
        <v>0</v>
      </c>
    </row>
    <row r="9" spans="1:36" ht="13.5" thickBot="1" x14ac:dyDescent="0.25">
      <c r="A9" s="178">
        <v>44201</v>
      </c>
      <c r="B9" s="220">
        <v>14.34</v>
      </c>
      <c r="C9" s="85">
        <f t="shared" ref="C9:C11" si="53">B9/1.25</f>
        <v>11.472</v>
      </c>
      <c r="D9" s="194">
        <f t="shared" ref="D9:D11" si="54">(B9-B8)*100</f>
        <v>0</v>
      </c>
      <c r="E9" s="84">
        <v>14.84</v>
      </c>
      <c r="F9" s="85">
        <f t="shared" ref="F9:F11" si="55">E9/1.25</f>
        <v>11.872</v>
      </c>
      <c r="G9" s="194">
        <f t="shared" ref="G9:G11" si="56">(E9-E8)*100</f>
        <v>0</v>
      </c>
      <c r="H9" s="84">
        <v>15.24</v>
      </c>
      <c r="I9" s="85">
        <f t="shared" ref="I9:I11" si="57">H9/1.25</f>
        <v>12.192</v>
      </c>
      <c r="J9" s="194">
        <f t="shared" ref="J9:J11" si="58">(H9-H8)*100</f>
        <v>0</v>
      </c>
      <c r="K9" s="85">
        <v>14.97</v>
      </c>
      <c r="L9" s="85">
        <f t="shared" ref="L9:L11" si="59">K9/1.25</f>
        <v>11.976000000000001</v>
      </c>
      <c r="M9" s="195">
        <f t="shared" ref="M9:M11" si="60">(K9-K8)*100</f>
        <v>0</v>
      </c>
      <c r="N9" s="85">
        <v>15.56</v>
      </c>
      <c r="O9" s="85">
        <f t="shared" ref="O9:O11" si="61">N9/1.25</f>
        <v>12.448</v>
      </c>
      <c r="P9" s="195">
        <f t="shared" ref="P9:P11" si="62">(N9-N8)*100</f>
        <v>0</v>
      </c>
      <c r="Q9" s="85">
        <v>11.2</v>
      </c>
      <c r="R9" s="85">
        <f t="shared" ref="R9:R11" si="63">Q9/1.25</f>
        <v>8.9599999999999991</v>
      </c>
      <c r="S9" s="195">
        <f t="shared" ref="S9:S11" si="64">(Q9-Q8)*100</f>
        <v>0</v>
      </c>
      <c r="T9" s="85">
        <v>16.010000000000002</v>
      </c>
      <c r="U9" s="85">
        <f t="shared" ref="U9:U11" si="65">T9/1.25</f>
        <v>12.808000000000002</v>
      </c>
      <c r="V9" s="195">
        <f t="shared" ref="V9:V11" si="66">(T9-T8)*100</f>
        <v>0</v>
      </c>
      <c r="W9" s="207">
        <v>17.440000000000001</v>
      </c>
      <c r="X9" s="195">
        <f t="shared" ref="X9:X11" si="67">(W9-W8)*100</f>
        <v>0</v>
      </c>
      <c r="Y9" s="85">
        <v>17.690000000000001</v>
      </c>
      <c r="Z9" s="194">
        <f t="shared" ref="Z9:Z11" si="68">(Y9-Y8)*100</f>
        <v>0</v>
      </c>
      <c r="AA9" s="85">
        <v>18.190000000000001</v>
      </c>
      <c r="AB9" s="194">
        <f t="shared" ref="AB9:AB10" si="69">(AA9-AA8)*100</f>
        <v>0</v>
      </c>
      <c r="AC9" s="85">
        <v>18.440000000000001</v>
      </c>
      <c r="AD9" s="194">
        <f t="shared" ref="AD9:AD10" si="70">(AC9-AC8)*100</f>
        <v>0</v>
      </c>
      <c r="AE9" s="84">
        <v>23.37</v>
      </c>
      <c r="AF9" s="85">
        <f t="shared" ref="AF9:AF11" si="71">AE9/1.25</f>
        <v>18.696000000000002</v>
      </c>
      <c r="AG9" s="85">
        <f t="shared" ref="AG9:AG11" si="72">SUM(AE9-AE8)</f>
        <v>0</v>
      </c>
      <c r="AH9" s="85">
        <v>22.52</v>
      </c>
      <c r="AI9" s="85">
        <f t="shared" ref="AI9:AI11" si="73">AH9/1.25</f>
        <v>18.015999999999998</v>
      </c>
      <c r="AJ9" s="85">
        <f t="shared" ref="AJ9:AJ11" si="74">SUM(AH9-AH8)</f>
        <v>0</v>
      </c>
    </row>
    <row r="10" spans="1:36" ht="13.5" thickBot="1" x14ac:dyDescent="0.25">
      <c r="A10" s="178">
        <v>44202</v>
      </c>
      <c r="B10" s="220">
        <v>14.34</v>
      </c>
      <c r="C10" s="85">
        <f t="shared" si="53"/>
        <v>11.472</v>
      </c>
      <c r="D10" s="194">
        <f t="shared" si="54"/>
        <v>0</v>
      </c>
      <c r="E10" s="84">
        <v>14.84</v>
      </c>
      <c r="F10" s="85">
        <f t="shared" si="55"/>
        <v>11.872</v>
      </c>
      <c r="G10" s="194">
        <f t="shared" si="56"/>
        <v>0</v>
      </c>
      <c r="H10" s="84">
        <v>15.24</v>
      </c>
      <c r="I10" s="85">
        <f t="shared" si="57"/>
        <v>12.192</v>
      </c>
      <c r="J10" s="194">
        <f t="shared" si="58"/>
        <v>0</v>
      </c>
      <c r="K10" s="85">
        <v>14.97</v>
      </c>
      <c r="L10" s="85">
        <f t="shared" si="59"/>
        <v>11.976000000000001</v>
      </c>
      <c r="M10" s="195">
        <f t="shared" si="60"/>
        <v>0</v>
      </c>
      <c r="N10" s="85">
        <v>15.56</v>
      </c>
      <c r="O10" s="85">
        <f t="shared" si="61"/>
        <v>12.448</v>
      </c>
      <c r="P10" s="195">
        <f t="shared" si="62"/>
        <v>0</v>
      </c>
      <c r="Q10" s="85">
        <v>11.2</v>
      </c>
      <c r="R10" s="85">
        <f t="shared" si="63"/>
        <v>8.9599999999999991</v>
      </c>
      <c r="S10" s="195">
        <f t="shared" si="64"/>
        <v>0</v>
      </c>
      <c r="T10" s="85">
        <v>16.010000000000002</v>
      </c>
      <c r="U10" s="85">
        <f t="shared" si="65"/>
        <v>12.808000000000002</v>
      </c>
      <c r="V10" s="195">
        <f t="shared" si="66"/>
        <v>0</v>
      </c>
      <c r="W10" s="207">
        <v>17.440000000000001</v>
      </c>
      <c r="X10" s="195">
        <f t="shared" si="67"/>
        <v>0</v>
      </c>
      <c r="Y10" s="85">
        <v>17.690000000000001</v>
      </c>
      <c r="Z10" s="194">
        <f t="shared" si="68"/>
        <v>0</v>
      </c>
      <c r="AA10" s="85">
        <v>18.39</v>
      </c>
      <c r="AB10" s="194">
        <f t="shared" si="69"/>
        <v>19.999999999999929</v>
      </c>
      <c r="AC10" s="85">
        <v>18.64</v>
      </c>
      <c r="AD10" s="194">
        <f t="shared" si="70"/>
        <v>19.999999999999929</v>
      </c>
      <c r="AE10" s="84">
        <v>23.37</v>
      </c>
      <c r="AF10" s="85">
        <f t="shared" si="71"/>
        <v>18.696000000000002</v>
      </c>
      <c r="AG10" s="85">
        <f t="shared" si="72"/>
        <v>0</v>
      </c>
      <c r="AH10" s="85">
        <v>22.52</v>
      </c>
      <c r="AI10" s="85">
        <f t="shared" si="73"/>
        <v>18.015999999999998</v>
      </c>
      <c r="AJ10" s="85">
        <f t="shared" si="74"/>
        <v>0</v>
      </c>
    </row>
    <row r="11" spans="1:36" ht="13.5" thickBot="1" x14ac:dyDescent="0.25">
      <c r="A11" s="178">
        <v>44203</v>
      </c>
      <c r="B11" s="220">
        <v>14.44</v>
      </c>
      <c r="C11" s="85">
        <f t="shared" si="53"/>
        <v>11.552</v>
      </c>
      <c r="D11" s="194">
        <f t="shared" si="54"/>
        <v>9.9999999999999645</v>
      </c>
      <c r="E11" s="84">
        <v>14.94</v>
      </c>
      <c r="F11" s="85">
        <f t="shared" si="55"/>
        <v>11.952</v>
      </c>
      <c r="G11" s="194">
        <f t="shared" si="56"/>
        <v>9.9999999999999645</v>
      </c>
      <c r="H11" s="84">
        <v>15.34</v>
      </c>
      <c r="I11" s="85">
        <f t="shared" si="57"/>
        <v>12.272</v>
      </c>
      <c r="J11" s="194">
        <f t="shared" si="58"/>
        <v>9.9999999999999645</v>
      </c>
      <c r="K11" s="85">
        <v>15.07</v>
      </c>
      <c r="L11" s="85">
        <f t="shared" si="59"/>
        <v>12.056000000000001</v>
      </c>
      <c r="M11" s="195">
        <f t="shared" si="60"/>
        <v>9.9999999999999645</v>
      </c>
      <c r="N11" s="85">
        <v>15.66</v>
      </c>
      <c r="O11" s="85">
        <f t="shared" si="61"/>
        <v>12.528</v>
      </c>
      <c r="P11" s="195">
        <f t="shared" si="62"/>
        <v>9.9999999999999645</v>
      </c>
      <c r="Q11" s="85">
        <v>11.2</v>
      </c>
      <c r="R11" s="85">
        <f t="shared" si="63"/>
        <v>8.9599999999999991</v>
      </c>
      <c r="S11" s="195">
        <f t="shared" si="64"/>
        <v>0</v>
      </c>
      <c r="T11" s="85">
        <v>16.260000000000002</v>
      </c>
      <c r="U11" s="85">
        <f t="shared" si="65"/>
        <v>13.008000000000001</v>
      </c>
      <c r="V11" s="195">
        <f t="shared" si="66"/>
        <v>25</v>
      </c>
      <c r="W11" s="207">
        <v>17.440000000000001</v>
      </c>
      <c r="X11" s="195">
        <f t="shared" si="67"/>
        <v>0</v>
      </c>
      <c r="Y11" s="85">
        <v>17.690000000000001</v>
      </c>
      <c r="Z11" s="194">
        <f t="shared" si="68"/>
        <v>0</v>
      </c>
      <c r="AA11" s="85">
        <v>18.39</v>
      </c>
      <c r="AB11" s="194">
        <f t="shared" ref="AB11:AB16" si="75">(AA11-AA10)*100</f>
        <v>0</v>
      </c>
      <c r="AC11" s="85">
        <v>18.64</v>
      </c>
      <c r="AD11" s="194">
        <f t="shared" ref="AD11:AD16" si="76">(AC11-AC10)*100</f>
        <v>0</v>
      </c>
      <c r="AE11" s="84">
        <v>23.37</v>
      </c>
      <c r="AF11" s="85">
        <f t="shared" si="71"/>
        <v>18.696000000000002</v>
      </c>
      <c r="AG11" s="85">
        <f t="shared" si="72"/>
        <v>0</v>
      </c>
      <c r="AH11" s="85">
        <v>22.52</v>
      </c>
      <c r="AI11" s="85">
        <f t="shared" si="73"/>
        <v>18.015999999999998</v>
      </c>
      <c r="AJ11" s="85">
        <f t="shared" si="74"/>
        <v>0</v>
      </c>
    </row>
    <row r="12" spans="1:36" ht="13.5" thickBot="1" x14ac:dyDescent="0.25">
      <c r="A12" s="178">
        <v>44204</v>
      </c>
      <c r="B12" s="220">
        <v>14.44</v>
      </c>
      <c r="C12" s="85">
        <f t="shared" ref="C12:C15" si="77">B12/1.25</f>
        <v>11.552</v>
      </c>
      <c r="D12" s="194">
        <f t="shared" ref="D12:D15" si="78">(B12-B11)*100</f>
        <v>0</v>
      </c>
      <c r="E12" s="84">
        <v>14.94</v>
      </c>
      <c r="F12" s="85">
        <f t="shared" ref="F12:F15" si="79">E12/1.25</f>
        <v>11.952</v>
      </c>
      <c r="G12" s="194">
        <f t="shared" ref="G12:G15" si="80">(E12-E11)*100</f>
        <v>0</v>
      </c>
      <c r="H12" s="84">
        <v>15.34</v>
      </c>
      <c r="I12" s="85">
        <f t="shared" ref="I12:I15" si="81">H12/1.25</f>
        <v>12.272</v>
      </c>
      <c r="J12" s="194">
        <f t="shared" ref="J12:J15" si="82">(H12-H11)*100</f>
        <v>0</v>
      </c>
      <c r="K12" s="85">
        <v>15.07</v>
      </c>
      <c r="L12" s="85">
        <f t="shared" ref="L12:L15" si="83">K12/1.25</f>
        <v>12.056000000000001</v>
      </c>
      <c r="M12" s="195">
        <f t="shared" ref="M12:M15" si="84">(K12-K11)*100</f>
        <v>0</v>
      </c>
      <c r="N12" s="85">
        <v>15.66</v>
      </c>
      <c r="O12" s="85">
        <f t="shared" ref="O12:O15" si="85">N12/1.25</f>
        <v>12.528</v>
      </c>
      <c r="P12" s="195">
        <f t="shared" ref="P12:P15" si="86">(N12-N11)*100</f>
        <v>0</v>
      </c>
      <c r="Q12" s="85">
        <v>11.2</v>
      </c>
      <c r="R12" s="85">
        <f t="shared" ref="R12:R15" si="87">Q12/1.25</f>
        <v>8.9599999999999991</v>
      </c>
      <c r="S12" s="195">
        <f t="shared" ref="S12:S15" si="88">(Q12-Q11)*100</f>
        <v>0</v>
      </c>
      <c r="T12" s="85">
        <v>16.260000000000002</v>
      </c>
      <c r="U12" s="85">
        <f t="shared" ref="U12:U15" si="89">T12/1.25</f>
        <v>13.008000000000001</v>
      </c>
      <c r="V12" s="195">
        <f t="shared" ref="V12:V15" si="90">(T12-T11)*100</f>
        <v>0</v>
      </c>
      <c r="W12" s="207">
        <v>17.440000000000001</v>
      </c>
      <c r="X12" s="195">
        <f t="shared" ref="X12:X15" si="91">(W12-W11)*100</f>
        <v>0</v>
      </c>
      <c r="Y12" s="85">
        <v>17.690000000000001</v>
      </c>
      <c r="Z12" s="194">
        <f t="shared" ref="Z12:Z15" si="92">(Y12-Y11)*100</f>
        <v>0</v>
      </c>
      <c r="AA12" s="85">
        <v>18.39</v>
      </c>
      <c r="AB12" s="194">
        <f t="shared" si="75"/>
        <v>0</v>
      </c>
      <c r="AC12" s="85">
        <v>18.64</v>
      </c>
      <c r="AD12" s="194">
        <f t="shared" si="76"/>
        <v>0</v>
      </c>
      <c r="AE12" s="84">
        <v>23.37</v>
      </c>
      <c r="AF12" s="85">
        <f t="shared" ref="AF12:AF15" si="93">AE12/1.25</f>
        <v>18.696000000000002</v>
      </c>
      <c r="AG12" s="85">
        <f t="shared" ref="AG12:AG15" si="94">SUM(AE12-AE11)</f>
        <v>0</v>
      </c>
      <c r="AH12" s="85">
        <v>22.52</v>
      </c>
      <c r="AI12" s="85">
        <f t="shared" ref="AI12:AI15" si="95">AH12/1.25</f>
        <v>18.015999999999998</v>
      </c>
      <c r="AJ12" s="85">
        <f t="shared" ref="AJ12:AJ15" si="96">SUM(AH12-AH11)</f>
        <v>0</v>
      </c>
    </row>
    <row r="13" spans="1:36" ht="13.5" thickBot="1" x14ac:dyDescent="0.25">
      <c r="A13" s="178">
        <v>44205</v>
      </c>
      <c r="B13" s="220">
        <v>14.44</v>
      </c>
      <c r="C13" s="85">
        <f t="shared" si="77"/>
        <v>11.552</v>
      </c>
      <c r="D13" s="194">
        <f t="shared" si="78"/>
        <v>0</v>
      </c>
      <c r="E13" s="84">
        <v>14.94</v>
      </c>
      <c r="F13" s="85">
        <f t="shared" si="79"/>
        <v>11.952</v>
      </c>
      <c r="G13" s="194">
        <f t="shared" si="80"/>
        <v>0</v>
      </c>
      <c r="H13" s="84">
        <v>15.34</v>
      </c>
      <c r="I13" s="85">
        <f t="shared" si="81"/>
        <v>12.272</v>
      </c>
      <c r="J13" s="194">
        <f t="shared" si="82"/>
        <v>0</v>
      </c>
      <c r="K13" s="85">
        <v>15.07</v>
      </c>
      <c r="L13" s="85">
        <f t="shared" si="83"/>
        <v>12.056000000000001</v>
      </c>
      <c r="M13" s="195">
        <f t="shared" si="84"/>
        <v>0</v>
      </c>
      <c r="N13" s="85">
        <v>15.66</v>
      </c>
      <c r="O13" s="85">
        <f t="shared" si="85"/>
        <v>12.528</v>
      </c>
      <c r="P13" s="195">
        <f t="shared" si="86"/>
        <v>0</v>
      </c>
      <c r="Q13" s="85">
        <v>11.2</v>
      </c>
      <c r="R13" s="85">
        <f t="shared" si="87"/>
        <v>8.9599999999999991</v>
      </c>
      <c r="S13" s="195">
        <f t="shared" si="88"/>
        <v>0</v>
      </c>
      <c r="T13" s="85">
        <v>16.260000000000002</v>
      </c>
      <c r="U13" s="85">
        <f t="shared" si="89"/>
        <v>13.008000000000001</v>
      </c>
      <c r="V13" s="195">
        <f t="shared" si="90"/>
        <v>0</v>
      </c>
      <c r="W13" s="207">
        <v>17.440000000000001</v>
      </c>
      <c r="X13" s="195">
        <f t="shared" si="91"/>
        <v>0</v>
      </c>
      <c r="Y13" s="85">
        <v>17.690000000000001</v>
      </c>
      <c r="Z13" s="194">
        <f t="shared" si="92"/>
        <v>0</v>
      </c>
      <c r="AA13" s="85">
        <v>18.39</v>
      </c>
      <c r="AB13" s="194">
        <f t="shared" si="75"/>
        <v>0</v>
      </c>
      <c r="AC13" s="85">
        <v>18.64</v>
      </c>
      <c r="AD13" s="194">
        <f t="shared" si="76"/>
        <v>0</v>
      </c>
      <c r="AE13" s="84">
        <v>23.37</v>
      </c>
      <c r="AF13" s="85">
        <f t="shared" si="93"/>
        <v>18.696000000000002</v>
      </c>
      <c r="AG13" s="85">
        <f t="shared" si="94"/>
        <v>0</v>
      </c>
      <c r="AH13" s="85">
        <v>22.52</v>
      </c>
      <c r="AI13" s="85">
        <f t="shared" si="95"/>
        <v>18.015999999999998</v>
      </c>
      <c r="AJ13" s="85">
        <f t="shared" si="96"/>
        <v>0</v>
      </c>
    </row>
    <row r="14" spans="1:36" ht="13.5" thickBot="1" x14ac:dyDescent="0.25">
      <c r="A14" s="178">
        <v>44206</v>
      </c>
      <c r="B14" s="220">
        <v>14.44</v>
      </c>
      <c r="C14" s="85">
        <f t="shared" si="77"/>
        <v>11.552</v>
      </c>
      <c r="D14" s="194">
        <f t="shared" si="78"/>
        <v>0</v>
      </c>
      <c r="E14" s="84">
        <v>14.94</v>
      </c>
      <c r="F14" s="85">
        <f t="shared" si="79"/>
        <v>11.952</v>
      </c>
      <c r="G14" s="194">
        <f t="shared" si="80"/>
        <v>0</v>
      </c>
      <c r="H14" s="84">
        <v>15.34</v>
      </c>
      <c r="I14" s="85">
        <f t="shared" si="81"/>
        <v>12.272</v>
      </c>
      <c r="J14" s="194">
        <f t="shared" si="82"/>
        <v>0</v>
      </c>
      <c r="K14" s="85">
        <v>15.07</v>
      </c>
      <c r="L14" s="85">
        <f t="shared" si="83"/>
        <v>12.056000000000001</v>
      </c>
      <c r="M14" s="195">
        <f t="shared" si="84"/>
        <v>0</v>
      </c>
      <c r="N14" s="85">
        <v>15.66</v>
      </c>
      <c r="O14" s="85">
        <f t="shared" si="85"/>
        <v>12.528</v>
      </c>
      <c r="P14" s="195">
        <f t="shared" si="86"/>
        <v>0</v>
      </c>
      <c r="Q14" s="85">
        <v>11.2</v>
      </c>
      <c r="R14" s="85">
        <f t="shared" si="87"/>
        <v>8.9599999999999991</v>
      </c>
      <c r="S14" s="195">
        <f t="shared" si="88"/>
        <v>0</v>
      </c>
      <c r="T14" s="85">
        <v>16.260000000000002</v>
      </c>
      <c r="U14" s="85">
        <f t="shared" si="89"/>
        <v>13.008000000000001</v>
      </c>
      <c r="V14" s="195">
        <f t="shared" si="90"/>
        <v>0</v>
      </c>
      <c r="W14" s="207">
        <v>17.440000000000001</v>
      </c>
      <c r="X14" s="195">
        <f t="shared" si="91"/>
        <v>0</v>
      </c>
      <c r="Y14" s="85">
        <v>17.690000000000001</v>
      </c>
      <c r="Z14" s="194">
        <f t="shared" si="92"/>
        <v>0</v>
      </c>
      <c r="AA14" s="85">
        <v>18.39</v>
      </c>
      <c r="AB14" s="194">
        <f t="shared" si="75"/>
        <v>0</v>
      </c>
      <c r="AC14" s="85">
        <v>18.64</v>
      </c>
      <c r="AD14" s="194">
        <f t="shared" si="76"/>
        <v>0</v>
      </c>
      <c r="AE14" s="84">
        <v>23.37</v>
      </c>
      <c r="AF14" s="85">
        <f t="shared" si="93"/>
        <v>18.696000000000002</v>
      </c>
      <c r="AG14" s="85">
        <f t="shared" si="94"/>
        <v>0</v>
      </c>
      <c r="AH14" s="85">
        <v>22.52</v>
      </c>
      <c r="AI14" s="85">
        <f t="shared" si="95"/>
        <v>18.015999999999998</v>
      </c>
      <c r="AJ14" s="85">
        <f t="shared" si="96"/>
        <v>0</v>
      </c>
    </row>
    <row r="15" spans="1:36" ht="13.5" thickBot="1" x14ac:dyDescent="0.25">
      <c r="A15" s="178">
        <v>44207</v>
      </c>
      <c r="B15" s="220">
        <v>14.54</v>
      </c>
      <c r="C15" s="85">
        <f t="shared" si="77"/>
        <v>11.632</v>
      </c>
      <c r="D15" s="194">
        <f t="shared" si="78"/>
        <v>9.9999999999999645</v>
      </c>
      <c r="E15" s="84">
        <v>15.04</v>
      </c>
      <c r="F15" s="85">
        <f t="shared" si="79"/>
        <v>12.032</v>
      </c>
      <c r="G15" s="194">
        <f t="shared" si="80"/>
        <v>9.9999999999999645</v>
      </c>
      <c r="H15" s="84">
        <v>15.44</v>
      </c>
      <c r="I15" s="85">
        <f t="shared" si="81"/>
        <v>12.352</v>
      </c>
      <c r="J15" s="194">
        <f t="shared" si="82"/>
        <v>9.9999999999999645</v>
      </c>
      <c r="K15" s="85">
        <v>15.17</v>
      </c>
      <c r="L15" s="85">
        <f t="shared" si="83"/>
        <v>12.135999999999999</v>
      </c>
      <c r="M15" s="195">
        <f t="shared" si="84"/>
        <v>9.9999999999999645</v>
      </c>
      <c r="N15" s="85">
        <v>15.76</v>
      </c>
      <c r="O15" s="85">
        <f t="shared" si="85"/>
        <v>12.608000000000001</v>
      </c>
      <c r="P15" s="195">
        <f t="shared" si="86"/>
        <v>9.9999999999999645</v>
      </c>
      <c r="Q15" s="85">
        <v>11.18</v>
      </c>
      <c r="R15" s="85">
        <f t="shared" si="87"/>
        <v>8.9439999999999991</v>
      </c>
      <c r="S15" s="195">
        <f t="shared" si="88"/>
        <v>-1.9999999999999574</v>
      </c>
      <c r="T15" s="85">
        <v>16.36</v>
      </c>
      <c r="U15" s="85">
        <f t="shared" si="89"/>
        <v>13.087999999999999</v>
      </c>
      <c r="V15" s="195">
        <f t="shared" si="90"/>
        <v>9.9999999999997868</v>
      </c>
      <c r="W15" s="207">
        <v>17.440000000000001</v>
      </c>
      <c r="X15" s="195">
        <f t="shared" si="91"/>
        <v>0</v>
      </c>
      <c r="Y15" s="85">
        <v>17.690000000000001</v>
      </c>
      <c r="Z15" s="194">
        <f t="shared" si="92"/>
        <v>0</v>
      </c>
      <c r="AA15" s="85">
        <v>18.39</v>
      </c>
      <c r="AB15" s="194">
        <f t="shared" si="75"/>
        <v>0</v>
      </c>
      <c r="AC15" s="85">
        <v>18.64</v>
      </c>
      <c r="AD15" s="194">
        <f t="shared" si="76"/>
        <v>0</v>
      </c>
      <c r="AE15" s="84">
        <v>23.37</v>
      </c>
      <c r="AF15" s="85">
        <f t="shared" si="93"/>
        <v>18.696000000000002</v>
      </c>
      <c r="AG15" s="85">
        <f t="shared" si="94"/>
        <v>0</v>
      </c>
      <c r="AH15" s="85">
        <v>22.52</v>
      </c>
      <c r="AI15" s="85">
        <f t="shared" si="95"/>
        <v>18.015999999999998</v>
      </c>
      <c r="AJ15" s="85">
        <f t="shared" si="96"/>
        <v>0</v>
      </c>
    </row>
    <row r="16" spans="1:36" ht="13.5" thickBot="1" x14ac:dyDescent="0.25">
      <c r="A16" s="178">
        <v>44208</v>
      </c>
      <c r="B16" s="220">
        <v>14.54</v>
      </c>
      <c r="C16" s="85">
        <f t="shared" ref="C16:C17" si="97">B16/1.25</f>
        <v>11.632</v>
      </c>
      <c r="D16" s="194">
        <f t="shared" ref="D16:D17" si="98">(B16-B15)*100</f>
        <v>0</v>
      </c>
      <c r="E16" s="84">
        <v>15.04</v>
      </c>
      <c r="F16" s="85">
        <f t="shared" ref="F16:F17" si="99">E16/1.25</f>
        <v>12.032</v>
      </c>
      <c r="G16" s="194">
        <f t="shared" ref="G16:G17" si="100">(E16-E15)*100</f>
        <v>0</v>
      </c>
      <c r="H16" s="84">
        <v>15.44</v>
      </c>
      <c r="I16" s="85">
        <f t="shared" ref="I16:I17" si="101">H16/1.25</f>
        <v>12.352</v>
      </c>
      <c r="J16" s="194">
        <f t="shared" ref="J16:J17" si="102">(H16-H15)*100</f>
        <v>0</v>
      </c>
      <c r="K16" s="85">
        <v>15.17</v>
      </c>
      <c r="L16" s="85">
        <f t="shared" ref="L16:L17" si="103">K16/1.25</f>
        <v>12.135999999999999</v>
      </c>
      <c r="M16" s="195">
        <f t="shared" ref="M16:M17" si="104">(K16-K15)*100</f>
        <v>0</v>
      </c>
      <c r="N16" s="85">
        <v>15.76</v>
      </c>
      <c r="O16" s="85">
        <f t="shared" ref="O16:O17" si="105">N16/1.25</f>
        <v>12.608000000000001</v>
      </c>
      <c r="P16" s="195">
        <f t="shared" ref="P16:P17" si="106">(N16-N15)*100</f>
        <v>0</v>
      </c>
      <c r="Q16" s="85">
        <v>11.18</v>
      </c>
      <c r="R16" s="85">
        <f t="shared" ref="R16:R17" si="107">Q16/1.25</f>
        <v>8.9439999999999991</v>
      </c>
      <c r="S16" s="195">
        <f t="shared" ref="S16:S17" si="108">(Q16-Q15)*100</f>
        <v>0</v>
      </c>
      <c r="T16" s="85">
        <v>16.36</v>
      </c>
      <c r="U16" s="85">
        <f t="shared" ref="U16:U17" si="109">T16/1.25</f>
        <v>13.087999999999999</v>
      </c>
      <c r="V16" s="195">
        <f t="shared" ref="V16:V17" si="110">(T16-T15)*100</f>
        <v>0</v>
      </c>
      <c r="W16" s="207">
        <v>17.440000000000001</v>
      </c>
      <c r="X16" s="195">
        <f t="shared" ref="X16:X17" si="111">(W16-W15)*100</f>
        <v>0</v>
      </c>
      <c r="Y16" s="85">
        <v>17.690000000000001</v>
      </c>
      <c r="Z16" s="194">
        <f t="shared" ref="Z16:Z17" si="112">(Y16-Y15)*100</f>
        <v>0</v>
      </c>
      <c r="AA16" s="85">
        <v>18.39</v>
      </c>
      <c r="AB16" s="194">
        <f t="shared" si="75"/>
        <v>0</v>
      </c>
      <c r="AC16" s="85">
        <v>18.64</v>
      </c>
      <c r="AD16" s="194">
        <f t="shared" si="76"/>
        <v>0</v>
      </c>
      <c r="AE16" s="84">
        <v>23.37</v>
      </c>
      <c r="AF16" s="85">
        <f t="shared" ref="AF16:AF17" si="113">AE16/1.25</f>
        <v>18.696000000000002</v>
      </c>
      <c r="AG16" s="85">
        <f t="shared" ref="AG16:AG17" si="114">SUM(AE16-AE15)</f>
        <v>0</v>
      </c>
      <c r="AH16" s="85">
        <v>22.52</v>
      </c>
      <c r="AI16" s="85">
        <f t="shared" ref="AI16:AI17" si="115">AH16/1.25</f>
        <v>18.015999999999998</v>
      </c>
      <c r="AJ16" s="85">
        <f t="shared" ref="AJ16:AJ17" si="116">SUM(AH16-AH15)</f>
        <v>0</v>
      </c>
    </row>
    <row r="17" spans="1:36" ht="13.5" thickBot="1" x14ac:dyDescent="0.25">
      <c r="A17" s="178">
        <v>44209</v>
      </c>
      <c r="B17" s="220">
        <v>14.69</v>
      </c>
      <c r="C17" s="85">
        <f t="shared" si="97"/>
        <v>11.751999999999999</v>
      </c>
      <c r="D17" s="194">
        <f t="shared" si="98"/>
        <v>15.000000000000036</v>
      </c>
      <c r="E17" s="84">
        <v>15.19</v>
      </c>
      <c r="F17" s="85">
        <f t="shared" si="99"/>
        <v>12.151999999999999</v>
      </c>
      <c r="G17" s="194">
        <f t="shared" si="100"/>
        <v>15.000000000000036</v>
      </c>
      <c r="H17" s="84">
        <v>15.59</v>
      </c>
      <c r="I17" s="85">
        <f t="shared" si="101"/>
        <v>12.472</v>
      </c>
      <c r="J17" s="194">
        <f t="shared" si="102"/>
        <v>15.000000000000036</v>
      </c>
      <c r="K17" s="85">
        <v>15.32</v>
      </c>
      <c r="L17" s="85">
        <f t="shared" si="103"/>
        <v>12.256</v>
      </c>
      <c r="M17" s="195">
        <f t="shared" si="104"/>
        <v>15.000000000000036</v>
      </c>
      <c r="N17" s="85">
        <v>15.91</v>
      </c>
      <c r="O17" s="85">
        <f t="shared" si="105"/>
        <v>12.728</v>
      </c>
      <c r="P17" s="195">
        <f t="shared" si="106"/>
        <v>15.000000000000036</v>
      </c>
      <c r="Q17" s="85">
        <v>11.28</v>
      </c>
      <c r="R17" s="85">
        <f t="shared" si="107"/>
        <v>9.0239999999999991</v>
      </c>
      <c r="S17" s="195">
        <f t="shared" si="108"/>
        <v>9.9999999999999645</v>
      </c>
      <c r="T17" s="85">
        <v>16.510000000000002</v>
      </c>
      <c r="U17" s="85">
        <f t="shared" si="109"/>
        <v>13.208000000000002</v>
      </c>
      <c r="V17" s="195">
        <f t="shared" si="110"/>
        <v>15.000000000000213</v>
      </c>
      <c r="W17" s="207">
        <v>17.440000000000001</v>
      </c>
      <c r="X17" s="195">
        <f t="shared" si="111"/>
        <v>0</v>
      </c>
      <c r="Y17" s="85">
        <v>17.690000000000001</v>
      </c>
      <c r="Z17" s="194">
        <f t="shared" si="112"/>
        <v>0</v>
      </c>
      <c r="AA17" s="85">
        <v>18.59</v>
      </c>
      <c r="AB17" s="194">
        <f t="shared" ref="AB17" si="117">(AA17-AA16)*100</f>
        <v>19.999999999999929</v>
      </c>
      <c r="AC17" s="85">
        <v>18.84</v>
      </c>
      <c r="AD17" s="194">
        <f t="shared" ref="AD17" si="118">(AC17-AC16)*100</f>
        <v>19.999999999999929</v>
      </c>
      <c r="AE17" s="84">
        <v>23.37</v>
      </c>
      <c r="AF17" s="85">
        <f t="shared" si="113"/>
        <v>18.696000000000002</v>
      </c>
      <c r="AG17" s="85">
        <f t="shared" si="114"/>
        <v>0</v>
      </c>
      <c r="AH17" s="85">
        <v>22.52</v>
      </c>
      <c r="AI17" s="85">
        <f t="shared" si="115"/>
        <v>18.015999999999998</v>
      </c>
      <c r="AJ17" s="85">
        <f t="shared" si="116"/>
        <v>0</v>
      </c>
    </row>
    <row r="18" spans="1:36" ht="13.5" thickBot="1" x14ac:dyDescent="0.25">
      <c r="A18" s="178">
        <v>44210</v>
      </c>
      <c r="B18" s="220">
        <v>14.69</v>
      </c>
      <c r="C18" s="85">
        <f t="shared" ref="C18:C24" si="119">B18/1.25</f>
        <v>11.751999999999999</v>
      </c>
      <c r="D18" s="194">
        <f t="shared" ref="D18:D24" si="120">(B18-B17)*100</f>
        <v>0</v>
      </c>
      <c r="E18" s="84">
        <v>15.19</v>
      </c>
      <c r="F18" s="85">
        <f t="shared" ref="F18:F24" si="121">E18/1.25</f>
        <v>12.151999999999999</v>
      </c>
      <c r="G18" s="194">
        <f t="shared" ref="G18:G24" si="122">(E18-E17)*100</f>
        <v>0</v>
      </c>
      <c r="H18" s="84">
        <v>15.59</v>
      </c>
      <c r="I18" s="85">
        <f t="shared" ref="I18:I24" si="123">H18/1.25</f>
        <v>12.472</v>
      </c>
      <c r="J18" s="194">
        <f t="shared" ref="J18:J24" si="124">(H18-H17)*100</f>
        <v>0</v>
      </c>
      <c r="K18" s="85">
        <v>15.32</v>
      </c>
      <c r="L18" s="85">
        <f t="shared" ref="L18:L24" si="125">K18/1.25</f>
        <v>12.256</v>
      </c>
      <c r="M18" s="195">
        <f t="shared" ref="M18:M24" si="126">(K18-K17)*100</f>
        <v>0</v>
      </c>
      <c r="N18" s="85">
        <v>15.91</v>
      </c>
      <c r="O18" s="85">
        <f t="shared" ref="O18:O24" si="127">N18/1.25</f>
        <v>12.728</v>
      </c>
      <c r="P18" s="195">
        <f t="shared" ref="P18:P24" si="128">(N18-N17)*100</f>
        <v>0</v>
      </c>
      <c r="Q18" s="85">
        <v>11.28</v>
      </c>
      <c r="R18" s="85">
        <f t="shared" ref="R18:R24" si="129">Q18/1.25</f>
        <v>9.0239999999999991</v>
      </c>
      <c r="S18" s="195">
        <f t="shared" ref="S18:S24" si="130">(Q18-Q17)*100</f>
        <v>0</v>
      </c>
      <c r="T18" s="85">
        <v>16.510000000000002</v>
      </c>
      <c r="U18" s="85">
        <f t="shared" ref="U18:U24" si="131">T18/1.25</f>
        <v>13.208000000000002</v>
      </c>
      <c r="V18" s="195">
        <f t="shared" ref="V18:V24" si="132">(T18-T17)*100</f>
        <v>0</v>
      </c>
      <c r="W18" s="207">
        <v>17.440000000000001</v>
      </c>
      <c r="X18" s="195">
        <f t="shared" ref="X18:X24" si="133">(W18-W17)*100</f>
        <v>0</v>
      </c>
      <c r="Y18" s="85">
        <v>17.690000000000001</v>
      </c>
      <c r="Z18" s="194">
        <f t="shared" ref="Z18:Z24" si="134">(Y18-Y17)*100</f>
        <v>0</v>
      </c>
      <c r="AA18" s="85">
        <v>18.59</v>
      </c>
      <c r="AB18" s="194">
        <f t="shared" ref="AB18:AB24" si="135">(AA18-AA17)*100</f>
        <v>0</v>
      </c>
      <c r="AC18" s="85">
        <v>18.84</v>
      </c>
      <c r="AD18" s="194">
        <f t="shared" ref="AD18:AD24" si="136">(AC18-AC17)*100</f>
        <v>0</v>
      </c>
      <c r="AE18" s="84">
        <v>23.37</v>
      </c>
      <c r="AF18" s="85">
        <f t="shared" ref="AF18:AF24" si="137">AE18/1.25</f>
        <v>18.696000000000002</v>
      </c>
      <c r="AG18" s="85">
        <f t="shared" ref="AG18:AG24" si="138">SUM(AE18-AE17)</f>
        <v>0</v>
      </c>
      <c r="AH18" s="85">
        <v>22.52</v>
      </c>
      <c r="AI18" s="85">
        <f t="shared" ref="AI18:AI24" si="139">AH18/1.25</f>
        <v>18.015999999999998</v>
      </c>
      <c r="AJ18" s="85">
        <f t="shared" ref="AJ18:AJ24" si="140">SUM(AH18-AH17)</f>
        <v>0</v>
      </c>
    </row>
    <row r="19" spans="1:36" ht="13.5" thickBot="1" x14ac:dyDescent="0.25">
      <c r="A19" s="178">
        <v>44211</v>
      </c>
      <c r="B19" s="220">
        <v>14.69</v>
      </c>
      <c r="C19" s="85">
        <f t="shared" si="119"/>
        <v>11.751999999999999</v>
      </c>
      <c r="D19" s="194">
        <f t="shared" si="120"/>
        <v>0</v>
      </c>
      <c r="E19" s="84">
        <v>15.19</v>
      </c>
      <c r="F19" s="85">
        <f t="shared" si="121"/>
        <v>12.151999999999999</v>
      </c>
      <c r="G19" s="194">
        <f t="shared" si="122"/>
        <v>0</v>
      </c>
      <c r="H19" s="84">
        <v>15.59</v>
      </c>
      <c r="I19" s="85">
        <f t="shared" si="123"/>
        <v>12.472</v>
      </c>
      <c r="J19" s="194">
        <f t="shared" si="124"/>
        <v>0</v>
      </c>
      <c r="K19" s="85">
        <v>15.32</v>
      </c>
      <c r="L19" s="85">
        <f t="shared" si="125"/>
        <v>12.256</v>
      </c>
      <c r="M19" s="195">
        <f t="shared" si="126"/>
        <v>0</v>
      </c>
      <c r="N19" s="85">
        <v>15.91</v>
      </c>
      <c r="O19" s="85">
        <f t="shared" si="127"/>
        <v>12.728</v>
      </c>
      <c r="P19" s="195">
        <f t="shared" si="128"/>
        <v>0</v>
      </c>
      <c r="Q19" s="85">
        <v>11.28</v>
      </c>
      <c r="R19" s="85">
        <f t="shared" si="129"/>
        <v>9.0239999999999991</v>
      </c>
      <c r="S19" s="195">
        <f t="shared" si="130"/>
        <v>0</v>
      </c>
      <c r="T19" s="85">
        <v>16.510000000000002</v>
      </c>
      <c r="U19" s="85">
        <f t="shared" si="131"/>
        <v>13.208000000000002</v>
      </c>
      <c r="V19" s="195">
        <f t="shared" si="132"/>
        <v>0</v>
      </c>
      <c r="W19" s="207">
        <v>17.440000000000001</v>
      </c>
      <c r="X19" s="195">
        <f t="shared" si="133"/>
        <v>0</v>
      </c>
      <c r="Y19" s="85">
        <v>17.690000000000001</v>
      </c>
      <c r="Z19" s="194">
        <f t="shared" si="134"/>
        <v>0</v>
      </c>
      <c r="AA19" s="85">
        <v>18.59</v>
      </c>
      <c r="AB19" s="194">
        <f t="shared" si="135"/>
        <v>0</v>
      </c>
      <c r="AC19" s="85">
        <v>18.84</v>
      </c>
      <c r="AD19" s="194">
        <f t="shared" si="136"/>
        <v>0</v>
      </c>
      <c r="AE19" s="84">
        <v>23.37</v>
      </c>
      <c r="AF19" s="85">
        <f t="shared" si="137"/>
        <v>18.696000000000002</v>
      </c>
      <c r="AG19" s="85">
        <f t="shared" si="138"/>
        <v>0</v>
      </c>
      <c r="AH19" s="85">
        <v>22.52</v>
      </c>
      <c r="AI19" s="85">
        <f t="shared" si="139"/>
        <v>18.015999999999998</v>
      </c>
      <c r="AJ19" s="85">
        <f t="shared" si="140"/>
        <v>0</v>
      </c>
    </row>
    <row r="20" spans="1:36" ht="13.5" thickBot="1" x14ac:dyDescent="0.25">
      <c r="A20" s="178">
        <v>44212</v>
      </c>
      <c r="B20" s="220">
        <v>14.69</v>
      </c>
      <c r="C20" s="85">
        <f t="shared" si="119"/>
        <v>11.751999999999999</v>
      </c>
      <c r="D20" s="194">
        <f t="shared" si="120"/>
        <v>0</v>
      </c>
      <c r="E20" s="84">
        <v>15.19</v>
      </c>
      <c r="F20" s="85">
        <f t="shared" si="121"/>
        <v>12.151999999999999</v>
      </c>
      <c r="G20" s="194">
        <f t="shared" si="122"/>
        <v>0</v>
      </c>
      <c r="H20" s="84">
        <v>15.59</v>
      </c>
      <c r="I20" s="85">
        <f t="shared" si="123"/>
        <v>12.472</v>
      </c>
      <c r="J20" s="194">
        <f t="shared" si="124"/>
        <v>0</v>
      </c>
      <c r="K20" s="85">
        <v>15.32</v>
      </c>
      <c r="L20" s="85">
        <f t="shared" si="125"/>
        <v>12.256</v>
      </c>
      <c r="M20" s="195">
        <f t="shared" si="126"/>
        <v>0</v>
      </c>
      <c r="N20" s="85">
        <v>15.91</v>
      </c>
      <c r="O20" s="85">
        <f t="shared" si="127"/>
        <v>12.728</v>
      </c>
      <c r="P20" s="195">
        <f t="shared" si="128"/>
        <v>0</v>
      </c>
      <c r="Q20" s="85">
        <v>11.28</v>
      </c>
      <c r="R20" s="85">
        <f t="shared" si="129"/>
        <v>9.0239999999999991</v>
      </c>
      <c r="S20" s="195">
        <f t="shared" si="130"/>
        <v>0</v>
      </c>
      <c r="T20" s="85">
        <v>16.510000000000002</v>
      </c>
      <c r="U20" s="85">
        <f t="shared" si="131"/>
        <v>13.208000000000002</v>
      </c>
      <c r="V20" s="195">
        <f t="shared" si="132"/>
        <v>0</v>
      </c>
      <c r="W20" s="207">
        <v>17.440000000000001</v>
      </c>
      <c r="X20" s="195">
        <f t="shared" si="133"/>
        <v>0</v>
      </c>
      <c r="Y20" s="85">
        <v>17.690000000000001</v>
      </c>
      <c r="Z20" s="194">
        <f t="shared" si="134"/>
        <v>0</v>
      </c>
      <c r="AA20" s="85">
        <v>18.59</v>
      </c>
      <c r="AB20" s="194">
        <f t="shared" si="135"/>
        <v>0</v>
      </c>
      <c r="AC20" s="85">
        <v>18.84</v>
      </c>
      <c r="AD20" s="194">
        <f t="shared" si="136"/>
        <v>0</v>
      </c>
      <c r="AE20" s="84">
        <v>23.37</v>
      </c>
      <c r="AF20" s="85">
        <f t="shared" si="137"/>
        <v>18.696000000000002</v>
      </c>
      <c r="AG20" s="85">
        <f t="shared" si="138"/>
        <v>0</v>
      </c>
      <c r="AH20" s="85">
        <v>22.52</v>
      </c>
      <c r="AI20" s="85">
        <f t="shared" si="139"/>
        <v>18.015999999999998</v>
      </c>
      <c r="AJ20" s="85">
        <f t="shared" si="140"/>
        <v>0</v>
      </c>
    </row>
    <row r="21" spans="1:36" ht="13.5" thickBot="1" x14ac:dyDescent="0.25">
      <c r="A21" s="178">
        <v>44213</v>
      </c>
      <c r="B21" s="220">
        <v>14.69</v>
      </c>
      <c r="C21" s="85">
        <f t="shared" si="119"/>
        <v>11.751999999999999</v>
      </c>
      <c r="D21" s="194">
        <f t="shared" si="120"/>
        <v>0</v>
      </c>
      <c r="E21" s="84">
        <v>15.19</v>
      </c>
      <c r="F21" s="85">
        <f t="shared" si="121"/>
        <v>12.151999999999999</v>
      </c>
      <c r="G21" s="194">
        <f t="shared" si="122"/>
        <v>0</v>
      </c>
      <c r="H21" s="84">
        <v>15.59</v>
      </c>
      <c r="I21" s="85">
        <f t="shared" si="123"/>
        <v>12.472</v>
      </c>
      <c r="J21" s="194">
        <f t="shared" si="124"/>
        <v>0</v>
      </c>
      <c r="K21" s="85">
        <v>15.32</v>
      </c>
      <c r="L21" s="85">
        <f t="shared" si="125"/>
        <v>12.256</v>
      </c>
      <c r="M21" s="195">
        <f t="shared" si="126"/>
        <v>0</v>
      </c>
      <c r="N21" s="85">
        <v>15.91</v>
      </c>
      <c r="O21" s="85">
        <f t="shared" si="127"/>
        <v>12.728</v>
      </c>
      <c r="P21" s="195">
        <f t="shared" si="128"/>
        <v>0</v>
      </c>
      <c r="Q21" s="85">
        <v>11.28</v>
      </c>
      <c r="R21" s="85">
        <f t="shared" si="129"/>
        <v>9.0239999999999991</v>
      </c>
      <c r="S21" s="195">
        <f t="shared" si="130"/>
        <v>0</v>
      </c>
      <c r="T21" s="85">
        <v>16.510000000000002</v>
      </c>
      <c r="U21" s="85">
        <f t="shared" si="131"/>
        <v>13.208000000000002</v>
      </c>
      <c r="V21" s="195">
        <f t="shared" si="132"/>
        <v>0</v>
      </c>
      <c r="W21" s="207">
        <v>17.440000000000001</v>
      </c>
      <c r="X21" s="195">
        <f t="shared" si="133"/>
        <v>0</v>
      </c>
      <c r="Y21" s="85">
        <v>17.690000000000001</v>
      </c>
      <c r="Z21" s="194">
        <f t="shared" si="134"/>
        <v>0</v>
      </c>
      <c r="AA21" s="85">
        <v>18.59</v>
      </c>
      <c r="AB21" s="194">
        <f t="shared" si="135"/>
        <v>0</v>
      </c>
      <c r="AC21" s="85">
        <v>18.84</v>
      </c>
      <c r="AD21" s="194">
        <f t="shared" si="136"/>
        <v>0</v>
      </c>
      <c r="AE21" s="84">
        <v>23.37</v>
      </c>
      <c r="AF21" s="85">
        <f t="shared" si="137"/>
        <v>18.696000000000002</v>
      </c>
      <c r="AG21" s="85">
        <f t="shared" si="138"/>
        <v>0</v>
      </c>
      <c r="AH21" s="85">
        <v>22.52</v>
      </c>
      <c r="AI21" s="85">
        <f t="shared" si="139"/>
        <v>18.015999999999998</v>
      </c>
      <c r="AJ21" s="85">
        <f t="shared" si="140"/>
        <v>0</v>
      </c>
    </row>
    <row r="22" spans="1:36" ht="13.5" thickBot="1" x14ac:dyDescent="0.25">
      <c r="A22" s="178">
        <v>44214</v>
      </c>
      <c r="B22" s="220">
        <v>14.69</v>
      </c>
      <c r="C22" s="85">
        <f t="shared" si="119"/>
        <v>11.751999999999999</v>
      </c>
      <c r="D22" s="194">
        <f t="shared" si="120"/>
        <v>0</v>
      </c>
      <c r="E22" s="84">
        <v>15.19</v>
      </c>
      <c r="F22" s="85">
        <f t="shared" si="121"/>
        <v>12.151999999999999</v>
      </c>
      <c r="G22" s="194">
        <f t="shared" si="122"/>
        <v>0</v>
      </c>
      <c r="H22" s="84">
        <v>15.59</v>
      </c>
      <c r="I22" s="85">
        <f t="shared" si="123"/>
        <v>12.472</v>
      </c>
      <c r="J22" s="194">
        <f t="shared" si="124"/>
        <v>0</v>
      </c>
      <c r="K22" s="85">
        <v>15.32</v>
      </c>
      <c r="L22" s="85">
        <f t="shared" si="125"/>
        <v>12.256</v>
      </c>
      <c r="M22" s="195">
        <f t="shared" si="126"/>
        <v>0</v>
      </c>
      <c r="N22" s="85">
        <v>15.91</v>
      </c>
      <c r="O22" s="85">
        <f t="shared" si="127"/>
        <v>12.728</v>
      </c>
      <c r="P22" s="195">
        <f t="shared" si="128"/>
        <v>0</v>
      </c>
      <c r="Q22" s="85">
        <v>11.28</v>
      </c>
      <c r="R22" s="85">
        <f t="shared" si="129"/>
        <v>9.0239999999999991</v>
      </c>
      <c r="S22" s="195">
        <f t="shared" si="130"/>
        <v>0</v>
      </c>
      <c r="T22" s="85">
        <v>16.510000000000002</v>
      </c>
      <c r="U22" s="85">
        <f t="shared" si="131"/>
        <v>13.208000000000002</v>
      </c>
      <c r="V22" s="195">
        <f t="shared" si="132"/>
        <v>0</v>
      </c>
      <c r="W22" s="207">
        <v>17.440000000000001</v>
      </c>
      <c r="X22" s="195">
        <f t="shared" si="133"/>
        <v>0</v>
      </c>
      <c r="Y22" s="85">
        <v>17.690000000000001</v>
      </c>
      <c r="Z22" s="194">
        <f t="shared" si="134"/>
        <v>0</v>
      </c>
      <c r="AA22" s="85">
        <v>18.59</v>
      </c>
      <c r="AB22" s="194">
        <f t="shared" si="135"/>
        <v>0</v>
      </c>
      <c r="AC22" s="85">
        <v>18.84</v>
      </c>
      <c r="AD22" s="194">
        <f t="shared" si="136"/>
        <v>0</v>
      </c>
      <c r="AE22" s="84">
        <v>23.37</v>
      </c>
      <c r="AF22" s="85">
        <f t="shared" si="137"/>
        <v>18.696000000000002</v>
      </c>
      <c r="AG22" s="85">
        <f t="shared" si="138"/>
        <v>0</v>
      </c>
      <c r="AH22" s="85">
        <v>22.52</v>
      </c>
      <c r="AI22" s="85">
        <f t="shared" si="139"/>
        <v>18.015999999999998</v>
      </c>
      <c r="AJ22" s="85">
        <f t="shared" si="140"/>
        <v>0</v>
      </c>
    </row>
    <row r="23" spans="1:36" ht="13.5" thickBot="1" x14ac:dyDescent="0.25">
      <c r="A23" s="178">
        <v>44215</v>
      </c>
      <c r="B23" s="220">
        <v>14.69</v>
      </c>
      <c r="C23" s="85">
        <f t="shared" si="119"/>
        <v>11.751999999999999</v>
      </c>
      <c r="D23" s="194">
        <f t="shared" si="120"/>
        <v>0</v>
      </c>
      <c r="E23" s="84">
        <v>15.19</v>
      </c>
      <c r="F23" s="85">
        <f t="shared" si="121"/>
        <v>12.151999999999999</v>
      </c>
      <c r="G23" s="194">
        <f t="shared" si="122"/>
        <v>0</v>
      </c>
      <c r="H23" s="84">
        <v>15.59</v>
      </c>
      <c r="I23" s="85">
        <f t="shared" si="123"/>
        <v>12.472</v>
      </c>
      <c r="J23" s="194">
        <f t="shared" si="124"/>
        <v>0</v>
      </c>
      <c r="K23" s="85">
        <v>15.32</v>
      </c>
      <c r="L23" s="85">
        <f t="shared" si="125"/>
        <v>12.256</v>
      </c>
      <c r="M23" s="195">
        <f t="shared" si="126"/>
        <v>0</v>
      </c>
      <c r="N23" s="85">
        <v>15.91</v>
      </c>
      <c r="O23" s="85">
        <f t="shared" si="127"/>
        <v>12.728</v>
      </c>
      <c r="P23" s="195">
        <f t="shared" si="128"/>
        <v>0</v>
      </c>
      <c r="Q23" s="85">
        <v>11.28</v>
      </c>
      <c r="R23" s="85">
        <f t="shared" si="129"/>
        <v>9.0239999999999991</v>
      </c>
      <c r="S23" s="195">
        <f t="shared" si="130"/>
        <v>0</v>
      </c>
      <c r="T23" s="85">
        <v>16.510000000000002</v>
      </c>
      <c r="U23" s="85">
        <f t="shared" si="131"/>
        <v>13.208000000000002</v>
      </c>
      <c r="V23" s="195">
        <f t="shared" si="132"/>
        <v>0</v>
      </c>
      <c r="W23" s="207">
        <v>17.440000000000001</v>
      </c>
      <c r="X23" s="195">
        <f t="shared" si="133"/>
        <v>0</v>
      </c>
      <c r="Y23" s="85">
        <v>17.690000000000001</v>
      </c>
      <c r="Z23" s="194">
        <f t="shared" si="134"/>
        <v>0</v>
      </c>
      <c r="AA23" s="85">
        <v>18.59</v>
      </c>
      <c r="AB23" s="194">
        <f t="shared" si="135"/>
        <v>0</v>
      </c>
      <c r="AC23" s="85">
        <v>18.84</v>
      </c>
      <c r="AD23" s="194">
        <f t="shared" si="136"/>
        <v>0</v>
      </c>
      <c r="AE23" s="84">
        <v>23.37</v>
      </c>
      <c r="AF23" s="85">
        <f t="shared" si="137"/>
        <v>18.696000000000002</v>
      </c>
      <c r="AG23" s="85">
        <f t="shared" si="138"/>
        <v>0</v>
      </c>
      <c r="AH23" s="85">
        <v>22.52</v>
      </c>
      <c r="AI23" s="85">
        <f t="shared" si="139"/>
        <v>18.015999999999998</v>
      </c>
      <c r="AJ23" s="85">
        <f t="shared" si="140"/>
        <v>0</v>
      </c>
    </row>
    <row r="24" spans="1:36" ht="13.5" thickBot="1" x14ac:dyDescent="0.25">
      <c r="A24" s="178">
        <v>44216</v>
      </c>
      <c r="B24" s="220">
        <v>14.69</v>
      </c>
      <c r="C24" s="85">
        <f t="shared" si="119"/>
        <v>11.751999999999999</v>
      </c>
      <c r="D24" s="194">
        <f t="shared" si="120"/>
        <v>0</v>
      </c>
      <c r="E24" s="84">
        <v>15.19</v>
      </c>
      <c r="F24" s="85">
        <f t="shared" si="121"/>
        <v>12.151999999999999</v>
      </c>
      <c r="G24" s="194">
        <f t="shared" si="122"/>
        <v>0</v>
      </c>
      <c r="H24" s="84">
        <v>15.59</v>
      </c>
      <c r="I24" s="85">
        <f t="shared" si="123"/>
        <v>12.472</v>
      </c>
      <c r="J24" s="194">
        <f t="shared" si="124"/>
        <v>0</v>
      </c>
      <c r="K24" s="85">
        <v>15.32</v>
      </c>
      <c r="L24" s="85">
        <f t="shared" si="125"/>
        <v>12.256</v>
      </c>
      <c r="M24" s="195">
        <f t="shared" si="126"/>
        <v>0</v>
      </c>
      <c r="N24" s="85">
        <v>15.91</v>
      </c>
      <c r="O24" s="85">
        <f t="shared" si="127"/>
        <v>12.728</v>
      </c>
      <c r="P24" s="195">
        <f t="shared" si="128"/>
        <v>0</v>
      </c>
      <c r="Q24" s="85">
        <v>11.28</v>
      </c>
      <c r="R24" s="85">
        <f t="shared" si="129"/>
        <v>9.0239999999999991</v>
      </c>
      <c r="S24" s="195">
        <f t="shared" si="130"/>
        <v>0</v>
      </c>
      <c r="T24" s="85">
        <v>16.510000000000002</v>
      </c>
      <c r="U24" s="85">
        <f t="shared" si="131"/>
        <v>13.208000000000002</v>
      </c>
      <c r="V24" s="195">
        <f t="shared" si="132"/>
        <v>0</v>
      </c>
      <c r="W24" s="207">
        <v>17.59</v>
      </c>
      <c r="X24" s="195">
        <f t="shared" si="133"/>
        <v>14.999999999999858</v>
      </c>
      <c r="Y24" s="85">
        <v>17.84</v>
      </c>
      <c r="Z24" s="194">
        <f t="shared" si="134"/>
        <v>14.999999999999858</v>
      </c>
      <c r="AA24" s="85">
        <v>18.739999999999998</v>
      </c>
      <c r="AB24" s="194">
        <f t="shared" si="135"/>
        <v>14.999999999999858</v>
      </c>
      <c r="AC24" s="85">
        <v>18.989999999999998</v>
      </c>
      <c r="AD24" s="194">
        <f t="shared" si="136"/>
        <v>14.999999999999858</v>
      </c>
      <c r="AE24" s="84">
        <v>23.37</v>
      </c>
      <c r="AF24" s="85">
        <f t="shared" si="137"/>
        <v>18.696000000000002</v>
      </c>
      <c r="AG24" s="85">
        <f t="shared" si="138"/>
        <v>0</v>
      </c>
      <c r="AH24" s="85">
        <v>22.52</v>
      </c>
      <c r="AI24" s="85">
        <f t="shared" si="139"/>
        <v>18.015999999999998</v>
      </c>
      <c r="AJ24" s="85">
        <f t="shared" si="140"/>
        <v>0</v>
      </c>
    </row>
    <row r="25" spans="1:36" ht="13.5" thickBot="1" x14ac:dyDescent="0.25">
      <c r="A25" s="178">
        <v>44217</v>
      </c>
      <c r="B25" s="220">
        <v>14.69</v>
      </c>
      <c r="C25" s="85">
        <f t="shared" ref="C25:C29" si="141">B25/1.25</f>
        <v>11.751999999999999</v>
      </c>
      <c r="D25" s="194">
        <f t="shared" ref="D25:D29" si="142">(B25-B24)*100</f>
        <v>0</v>
      </c>
      <c r="E25" s="84">
        <v>15.19</v>
      </c>
      <c r="F25" s="85">
        <f t="shared" ref="F25:F29" si="143">E25/1.25</f>
        <v>12.151999999999999</v>
      </c>
      <c r="G25" s="194">
        <f t="shared" ref="G25:G29" si="144">(E25-E24)*100</f>
        <v>0</v>
      </c>
      <c r="H25" s="84">
        <v>15.59</v>
      </c>
      <c r="I25" s="85">
        <f t="shared" ref="I25:I29" si="145">H25/1.25</f>
        <v>12.472</v>
      </c>
      <c r="J25" s="194">
        <f t="shared" ref="J25:J29" si="146">(H25-H24)*100</f>
        <v>0</v>
      </c>
      <c r="K25" s="85">
        <v>15.32</v>
      </c>
      <c r="L25" s="85">
        <f t="shared" ref="L25:L29" si="147">K25/1.25</f>
        <v>12.256</v>
      </c>
      <c r="M25" s="195">
        <f t="shared" ref="M25:M29" si="148">(K25-K24)*100</f>
        <v>0</v>
      </c>
      <c r="N25" s="85">
        <v>15.91</v>
      </c>
      <c r="O25" s="85">
        <f t="shared" ref="O25:O29" si="149">N25/1.25</f>
        <v>12.728</v>
      </c>
      <c r="P25" s="195">
        <f t="shared" ref="P25:P29" si="150">(N25-N24)*100</f>
        <v>0</v>
      </c>
      <c r="Q25" s="85">
        <v>11.28</v>
      </c>
      <c r="R25" s="85">
        <f t="shared" ref="R25:R29" si="151">Q25/1.25</f>
        <v>9.0239999999999991</v>
      </c>
      <c r="S25" s="195">
        <f t="shared" ref="S25:S29" si="152">(Q25-Q24)*100</f>
        <v>0</v>
      </c>
      <c r="T25" s="85">
        <v>16.510000000000002</v>
      </c>
      <c r="U25" s="85">
        <f t="shared" ref="U25:U29" si="153">T25/1.25</f>
        <v>13.208000000000002</v>
      </c>
      <c r="V25" s="195">
        <f t="shared" ref="V25:V29" si="154">(T25-T24)*100</f>
        <v>0</v>
      </c>
      <c r="W25" s="207">
        <v>17.59</v>
      </c>
      <c r="X25" s="195">
        <f t="shared" ref="X25:X29" si="155">(W25-W24)*100</f>
        <v>0</v>
      </c>
      <c r="Y25" s="85">
        <v>17.84</v>
      </c>
      <c r="Z25" s="194">
        <f t="shared" ref="Z25:Z29" si="156">(Y25-Y24)*100</f>
        <v>0</v>
      </c>
      <c r="AA25" s="85">
        <v>18.739999999999998</v>
      </c>
      <c r="AB25" s="194">
        <f t="shared" ref="AB25:AB29" si="157">(AA25-AA24)*100</f>
        <v>0</v>
      </c>
      <c r="AC25" s="85">
        <v>18.989999999999998</v>
      </c>
      <c r="AD25" s="194">
        <f t="shared" ref="AD25:AD29" si="158">(AC25-AC24)*100</f>
        <v>0</v>
      </c>
      <c r="AE25" s="84">
        <v>23.37</v>
      </c>
      <c r="AF25" s="85">
        <f t="shared" ref="AF25:AF29" si="159">AE25/1.25</f>
        <v>18.696000000000002</v>
      </c>
      <c r="AG25" s="85">
        <f t="shared" ref="AG25:AG29" si="160">SUM(AE25-AE24)</f>
        <v>0</v>
      </c>
      <c r="AH25" s="85">
        <v>22.52</v>
      </c>
      <c r="AI25" s="85">
        <f t="shared" ref="AI25:AI29" si="161">AH25/1.25</f>
        <v>18.015999999999998</v>
      </c>
      <c r="AJ25" s="85">
        <f t="shared" ref="AJ25:AJ29" si="162">SUM(AH25-AH24)</f>
        <v>0</v>
      </c>
    </row>
    <row r="26" spans="1:36" ht="13.5" thickBot="1" x14ac:dyDescent="0.25">
      <c r="A26" s="178">
        <v>44218</v>
      </c>
      <c r="B26" s="220">
        <v>14.69</v>
      </c>
      <c r="C26" s="85">
        <f t="shared" si="141"/>
        <v>11.751999999999999</v>
      </c>
      <c r="D26" s="194">
        <f t="shared" si="142"/>
        <v>0</v>
      </c>
      <c r="E26" s="84">
        <v>15.19</v>
      </c>
      <c r="F26" s="85">
        <f t="shared" si="143"/>
        <v>12.151999999999999</v>
      </c>
      <c r="G26" s="194">
        <f t="shared" si="144"/>
        <v>0</v>
      </c>
      <c r="H26" s="84">
        <v>15.59</v>
      </c>
      <c r="I26" s="85">
        <f t="shared" si="145"/>
        <v>12.472</v>
      </c>
      <c r="J26" s="194">
        <f t="shared" si="146"/>
        <v>0</v>
      </c>
      <c r="K26" s="85">
        <v>15.32</v>
      </c>
      <c r="L26" s="85">
        <f t="shared" si="147"/>
        <v>12.256</v>
      </c>
      <c r="M26" s="195">
        <f t="shared" si="148"/>
        <v>0</v>
      </c>
      <c r="N26" s="85">
        <v>15.91</v>
      </c>
      <c r="O26" s="85">
        <f t="shared" si="149"/>
        <v>12.728</v>
      </c>
      <c r="P26" s="195">
        <f t="shared" si="150"/>
        <v>0</v>
      </c>
      <c r="Q26" s="85">
        <v>11.28</v>
      </c>
      <c r="R26" s="85">
        <f t="shared" si="151"/>
        <v>9.0239999999999991</v>
      </c>
      <c r="S26" s="195">
        <f t="shared" si="152"/>
        <v>0</v>
      </c>
      <c r="T26" s="85">
        <v>16.510000000000002</v>
      </c>
      <c r="U26" s="85">
        <f t="shared" si="153"/>
        <v>13.208000000000002</v>
      </c>
      <c r="V26" s="195">
        <f t="shared" si="154"/>
        <v>0</v>
      </c>
      <c r="W26" s="207">
        <v>17.59</v>
      </c>
      <c r="X26" s="195">
        <f t="shared" si="155"/>
        <v>0</v>
      </c>
      <c r="Y26" s="85">
        <v>17.84</v>
      </c>
      <c r="Z26" s="194">
        <f t="shared" si="156"/>
        <v>0</v>
      </c>
      <c r="AA26" s="85">
        <v>18.739999999999998</v>
      </c>
      <c r="AB26" s="194">
        <f t="shared" si="157"/>
        <v>0</v>
      </c>
      <c r="AC26" s="85">
        <v>18.989999999999998</v>
      </c>
      <c r="AD26" s="194">
        <f t="shared" si="158"/>
        <v>0</v>
      </c>
      <c r="AE26" s="84">
        <v>23.37</v>
      </c>
      <c r="AF26" s="85">
        <f t="shared" si="159"/>
        <v>18.696000000000002</v>
      </c>
      <c r="AG26" s="85">
        <f t="shared" si="160"/>
        <v>0</v>
      </c>
      <c r="AH26" s="85">
        <v>22.52</v>
      </c>
      <c r="AI26" s="85">
        <f t="shared" si="161"/>
        <v>18.015999999999998</v>
      </c>
      <c r="AJ26" s="85">
        <f t="shared" si="162"/>
        <v>0</v>
      </c>
    </row>
    <row r="27" spans="1:36" ht="13.5" thickBot="1" x14ac:dyDescent="0.25">
      <c r="A27" s="178">
        <v>44219</v>
      </c>
      <c r="B27" s="220">
        <v>14.69</v>
      </c>
      <c r="C27" s="85">
        <f t="shared" si="141"/>
        <v>11.751999999999999</v>
      </c>
      <c r="D27" s="194">
        <f t="shared" si="142"/>
        <v>0</v>
      </c>
      <c r="E27" s="84">
        <v>15.19</v>
      </c>
      <c r="F27" s="85">
        <f t="shared" si="143"/>
        <v>12.151999999999999</v>
      </c>
      <c r="G27" s="194">
        <f t="shared" si="144"/>
        <v>0</v>
      </c>
      <c r="H27" s="84">
        <v>15.59</v>
      </c>
      <c r="I27" s="85">
        <f t="shared" si="145"/>
        <v>12.472</v>
      </c>
      <c r="J27" s="194">
        <f t="shared" si="146"/>
        <v>0</v>
      </c>
      <c r="K27" s="85">
        <v>15.32</v>
      </c>
      <c r="L27" s="85">
        <f t="shared" si="147"/>
        <v>12.256</v>
      </c>
      <c r="M27" s="195">
        <f t="shared" si="148"/>
        <v>0</v>
      </c>
      <c r="N27" s="85">
        <v>15.91</v>
      </c>
      <c r="O27" s="85">
        <f t="shared" si="149"/>
        <v>12.728</v>
      </c>
      <c r="P27" s="195">
        <f t="shared" si="150"/>
        <v>0</v>
      </c>
      <c r="Q27" s="85">
        <v>11.28</v>
      </c>
      <c r="R27" s="85">
        <f t="shared" si="151"/>
        <v>9.0239999999999991</v>
      </c>
      <c r="S27" s="195">
        <f t="shared" si="152"/>
        <v>0</v>
      </c>
      <c r="T27" s="85">
        <v>16.510000000000002</v>
      </c>
      <c r="U27" s="85">
        <f t="shared" si="153"/>
        <v>13.208000000000002</v>
      </c>
      <c r="V27" s="195">
        <f t="shared" si="154"/>
        <v>0</v>
      </c>
      <c r="W27" s="207">
        <v>17.59</v>
      </c>
      <c r="X27" s="195">
        <f t="shared" si="155"/>
        <v>0</v>
      </c>
      <c r="Y27" s="85">
        <v>17.84</v>
      </c>
      <c r="Z27" s="194">
        <f t="shared" si="156"/>
        <v>0</v>
      </c>
      <c r="AA27" s="85">
        <v>18.739999999999998</v>
      </c>
      <c r="AB27" s="194">
        <f t="shared" si="157"/>
        <v>0</v>
      </c>
      <c r="AC27" s="85">
        <v>18.989999999999998</v>
      </c>
      <c r="AD27" s="194">
        <f t="shared" si="158"/>
        <v>0</v>
      </c>
      <c r="AE27" s="84">
        <v>23.37</v>
      </c>
      <c r="AF27" s="85">
        <f t="shared" si="159"/>
        <v>18.696000000000002</v>
      </c>
      <c r="AG27" s="85">
        <f t="shared" si="160"/>
        <v>0</v>
      </c>
      <c r="AH27" s="85">
        <v>22.52</v>
      </c>
      <c r="AI27" s="85">
        <f t="shared" si="161"/>
        <v>18.015999999999998</v>
      </c>
      <c r="AJ27" s="85">
        <f t="shared" si="162"/>
        <v>0</v>
      </c>
    </row>
    <row r="28" spans="1:36" ht="13.5" thickBot="1" x14ac:dyDescent="0.25">
      <c r="A28" s="178">
        <v>44220</v>
      </c>
      <c r="B28" s="220">
        <v>14.69</v>
      </c>
      <c r="C28" s="85">
        <f t="shared" si="141"/>
        <v>11.751999999999999</v>
      </c>
      <c r="D28" s="194">
        <f t="shared" si="142"/>
        <v>0</v>
      </c>
      <c r="E28" s="84">
        <v>15.19</v>
      </c>
      <c r="F28" s="85">
        <f t="shared" si="143"/>
        <v>12.151999999999999</v>
      </c>
      <c r="G28" s="194">
        <f t="shared" si="144"/>
        <v>0</v>
      </c>
      <c r="H28" s="84">
        <v>15.59</v>
      </c>
      <c r="I28" s="85">
        <f t="shared" si="145"/>
        <v>12.472</v>
      </c>
      <c r="J28" s="194">
        <f t="shared" si="146"/>
        <v>0</v>
      </c>
      <c r="K28" s="85">
        <v>15.32</v>
      </c>
      <c r="L28" s="85">
        <f t="shared" si="147"/>
        <v>12.256</v>
      </c>
      <c r="M28" s="195">
        <f t="shared" si="148"/>
        <v>0</v>
      </c>
      <c r="N28" s="85">
        <v>15.91</v>
      </c>
      <c r="O28" s="85">
        <f t="shared" si="149"/>
        <v>12.728</v>
      </c>
      <c r="P28" s="195">
        <f t="shared" si="150"/>
        <v>0</v>
      </c>
      <c r="Q28" s="85">
        <v>11.28</v>
      </c>
      <c r="R28" s="85">
        <f t="shared" si="151"/>
        <v>9.0239999999999991</v>
      </c>
      <c r="S28" s="195">
        <f t="shared" si="152"/>
        <v>0</v>
      </c>
      <c r="T28" s="85">
        <v>16.510000000000002</v>
      </c>
      <c r="U28" s="85">
        <f t="shared" si="153"/>
        <v>13.208000000000002</v>
      </c>
      <c r="V28" s="195">
        <f t="shared" si="154"/>
        <v>0</v>
      </c>
      <c r="W28" s="207">
        <v>17.59</v>
      </c>
      <c r="X28" s="195">
        <f t="shared" si="155"/>
        <v>0</v>
      </c>
      <c r="Y28" s="85">
        <v>17.84</v>
      </c>
      <c r="Z28" s="194">
        <f t="shared" si="156"/>
        <v>0</v>
      </c>
      <c r="AA28" s="85">
        <v>18.739999999999998</v>
      </c>
      <c r="AB28" s="194">
        <f t="shared" si="157"/>
        <v>0</v>
      </c>
      <c r="AC28" s="85">
        <v>18.989999999999998</v>
      </c>
      <c r="AD28" s="194">
        <f t="shared" si="158"/>
        <v>0</v>
      </c>
      <c r="AE28" s="84">
        <v>23.37</v>
      </c>
      <c r="AF28" s="85">
        <f t="shared" si="159"/>
        <v>18.696000000000002</v>
      </c>
      <c r="AG28" s="85">
        <f t="shared" si="160"/>
        <v>0</v>
      </c>
      <c r="AH28" s="85">
        <v>22.52</v>
      </c>
      <c r="AI28" s="85">
        <f t="shared" si="161"/>
        <v>18.015999999999998</v>
      </c>
      <c r="AJ28" s="85">
        <f t="shared" si="162"/>
        <v>0</v>
      </c>
    </row>
    <row r="29" spans="1:36" ht="13.5" thickBot="1" x14ac:dyDescent="0.25">
      <c r="A29" s="178">
        <v>44221</v>
      </c>
      <c r="B29" s="220">
        <v>14.59</v>
      </c>
      <c r="C29" s="85">
        <f t="shared" si="141"/>
        <v>11.672000000000001</v>
      </c>
      <c r="D29" s="194">
        <f t="shared" si="142"/>
        <v>-9.9999999999999645</v>
      </c>
      <c r="E29" s="84">
        <v>15.09</v>
      </c>
      <c r="F29" s="85">
        <f t="shared" si="143"/>
        <v>12.071999999999999</v>
      </c>
      <c r="G29" s="194">
        <f t="shared" si="144"/>
        <v>-9.9999999999999645</v>
      </c>
      <c r="H29" s="84">
        <v>15.49</v>
      </c>
      <c r="I29" s="85">
        <f t="shared" si="145"/>
        <v>12.391999999999999</v>
      </c>
      <c r="J29" s="194">
        <f t="shared" si="146"/>
        <v>-9.9999999999999645</v>
      </c>
      <c r="K29" s="85">
        <v>15.22</v>
      </c>
      <c r="L29" s="85">
        <f t="shared" si="147"/>
        <v>12.176</v>
      </c>
      <c r="M29" s="195">
        <f t="shared" si="148"/>
        <v>-9.9999999999999645</v>
      </c>
      <c r="N29" s="85">
        <v>15.91</v>
      </c>
      <c r="O29" s="85">
        <f t="shared" si="149"/>
        <v>12.728</v>
      </c>
      <c r="P29" s="195">
        <f t="shared" si="150"/>
        <v>0</v>
      </c>
      <c r="Q29" s="85">
        <v>11.18</v>
      </c>
      <c r="R29" s="85">
        <f t="shared" si="151"/>
        <v>8.9439999999999991</v>
      </c>
      <c r="S29" s="195">
        <f t="shared" si="152"/>
        <v>-9.9999999999999645</v>
      </c>
      <c r="T29" s="85">
        <v>16.41</v>
      </c>
      <c r="U29" s="85">
        <f t="shared" si="153"/>
        <v>13.128</v>
      </c>
      <c r="V29" s="195">
        <f t="shared" si="154"/>
        <v>-10.000000000000142</v>
      </c>
      <c r="W29" s="207">
        <v>17.59</v>
      </c>
      <c r="X29" s="195">
        <f t="shared" si="155"/>
        <v>0</v>
      </c>
      <c r="Y29" s="85">
        <v>17.84</v>
      </c>
      <c r="Z29" s="194">
        <f t="shared" si="156"/>
        <v>0</v>
      </c>
      <c r="AA29" s="85">
        <v>18.739999999999998</v>
      </c>
      <c r="AB29" s="194">
        <f t="shared" si="157"/>
        <v>0</v>
      </c>
      <c r="AC29" s="85">
        <v>18.989999999999998</v>
      </c>
      <c r="AD29" s="194">
        <f t="shared" si="158"/>
        <v>0</v>
      </c>
      <c r="AE29" s="84">
        <v>23.37</v>
      </c>
      <c r="AF29" s="85">
        <f t="shared" si="159"/>
        <v>18.696000000000002</v>
      </c>
      <c r="AG29" s="85">
        <f t="shared" si="160"/>
        <v>0</v>
      </c>
      <c r="AH29" s="85">
        <v>22.52</v>
      </c>
      <c r="AI29" s="85">
        <f t="shared" si="161"/>
        <v>18.015999999999998</v>
      </c>
      <c r="AJ29" s="85">
        <f t="shared" si="162"/>
        <v>0</v>
      </c>
    </row>
    <row r="30" spans="1:36" ht="13.5" thickBot="1" x14ac:dyDescent="0.25">
      <c r="A30" s="178">
        <v>44222</v>
      </c>
      <c r="B30" s="220">
        <v>14.59</v>
      </c>
      <c r="C30" s="85">
        <f t="shared" ref="C30:C31" si="163">B30/1.25</f>
        <v>11.672000000000001</v>
      </c>
      <c r="D30" s="194">
        <f t="shared" ref="D30:D31" si="164">(B30-B29)*100</f>
        <v>0</v>
      </c>
      <c r="E30" s="84">
        <v>15.09</v>
      </c>
      <c r="F30" s="85">
        <f t="shared" ref="F30:F31" si="165">E30/1.25</f>
        <v>12.071999999999999</v>
      </c>
      <c r="G30" s="194">
        <f t="shared" ref="G30:G31" si="166">(E30-E29)*100</f>
        <v>0</v>
      </c>
      <c r="H30" s="84">
        <v>15.49</v>
      </c>
      <c r="I30" s="85">
        <f t="shared" ref="I30:I31" si="167">H30/1.25</f>
        <v>12.391999999999999</v>
      </c>
      <c r="J30" s="194">
        <f t="shared" ref="J30:J31" si="168">(H30-H29)*100</f>
        <v>0</v>
      </c>
      <c r="K30" s="85">
        <v>15.22</v>
      </c>
      <c r="L30" s="85">
        <f t="shared" ref="L30:L31" si="169">K30/1.25</f>
        <v>12.176</v>
      </c>
      <c r="M30" s="195">
        <f t="shared" ref="M30:M31" si="170">(K30-K29)*100</f>
        <v>0</v>
      </c>
      <c r="N30" s="85">
        <v>15.91</v>
      </c>
      <c r="O30" s="85">
        <f t="shared" ref="O30:O31" si="171">N30/1.25</f>
        <v>12.728</v>
      </c>
      <c r="P30" s="195">
        <f t="shared" ref="P30:P31" si="172">(N30-N29)*100</f>
        <v>0</v>
      </c>
      <c r="Q30" s="85">
        <v>11.18</v>
      </c>
      <c r="R30" s="85">
        <f t="shared" ref="R30:R31" si="173">Q30/1.25</f>
        <v>8.9439999999999991</v>
      </c>
      <c r="S30" s="195">
        <f t="shared" ref="S30:S31" si="174">(Q30-Q29)*100</f>
        <v>0</v>
      </c>
      <c r="T30" s="85">
        <v>16.41</v>
      </c>
      <c r="U30" s="85">
        <f t="shared" ref="U30:U31" si="175">T30/1.25</f>
        <v>13.128</v>
      </c>
      <c r="V30" s="195">
        <f t="shared" ref="V30:V31" si="176">(T30-T29)*100</f>
        <v>0</v>
      </c>
      <c r="W30" s="207">
        <v>17.59</v>
      </c>
      <c r="X30" s="195">
        <f t="shared" ref="X30:X31" si="177">(W30-W29)*100</f>
        <v>0</v>
      </c>
      <c r="Y30" s="85">
        <v>17.84</v>
      </c>
      <c r="Z30" s="194">
        <f t="shared" ref="Z30:Z31" si="178">(Y30-Y29)*100</f>
        <v>0</v>
      </c>
      <c r="AA30" s="85">
        <v>18.739999999999998</v>
      </c>
      <c r="AB30" s="194">
        <f t="shared" ref="AB30:AB31" si="179">(AA30-AA29)*100</f>
        <v>0</v>
      </c>
      <c r="AC30" s="85">
        <v>18.989999999999998</v>
      </c>
      <c r="AD30" s="194">
        <f t="shared" ref="AD30:AD31" si="180">(AC30-AC29)*100</f>
        <v>0</v>
      </c>
      <c r="AE30" s="84">
        <v>23.37</v>
      </c>
      <c r="AF30" s="85">
        <f t="shared" ref="AF30:AF31" si="181">AE30/1.25</f>
        <v>18.696000000000002</v>
      </c>
      <c r="AG30" s="85">
        <f t="shared" ref="AG30:AG31" si="182">SUM(AE30-AE29)</f>
        <v>0</v>
      </c>
      <c r="AH30" s="85">
        <v>22.52</v>
      </c>
      <c r="AI30" s="85">
        <f t="shared" ref="AI30:AI31" si="183">AH30/1.25</f>
        <v>18.015999999999998</v>
      </c>
      <c r="AJ30" s="85">
        <f t="shared" ref="AJ30:AJ31" si="184">SUM(AH30-AH29)</f>
        <v>0</v>
      </c>
    </row>
    <row r="31" spans="1:36" ht="13.5" thickBot="1" x14ac:dyDescent="0.25">
      <c r="A31" s="178">
        <v>44223</v>
      </c>
      <c r="B31" s="220">
        <v>14.59</v>
      </c>
      <c r="C31" s="85">
        <f t="shared" si="163"/>
        <v>11.672000000000001</v>
      </c>
      <c r="D31" s="194">
        <f t="shared" si="164"/>
        <v>0</v>
      </c>
      <c r="E31" s="84">
        <v>15.09</v>
      </c>
      <c r="F31" s="85">
        <f t="shared" si="165"/>
        <v>12.071999999999999</v>
      </c>
      <c r="G31" s="194">
        <f t="shared" si="166"/>
        <v>0</v>
      </c>
      <c r="H31" s="84">
        <v>15.49</v>
      </c>
      <c r="I31" s="85">
        <f t="shared" si="167"/>
        <v>12.391999999999999</v>
      </c>
      <c r="J31" s="194">
        <f t="shared" si="168"/>
        <v>0</v>
      </c>
      <c r="K31" s="85">
        <v>15.22</v>
      </c>
      <c r="L31" s="85">
        <f t="shared" si="169"/>
        <v>12.176</v>
      </c>
      <c r="M31" s="195">
        <f t="shared" si="170"/>
        <v>0</v>
      </c>
      <c r="N31" s="85">
        <v>15.91</v>
      </c>
      <c r="O31" s="85">
        <f t="shared" si="171"/>
        <v>12.728</v>
      </c>
      <c r="P31" s="195">
        <f t="shared" si="172"/>
        <v>0</v>
      </c>
      <c r="Q31" s="85">
        <v>11.18</v>
      </c>
      <c r="R31" s="85">
        <f t="shared" si="173"/>
        <v>8.9439999999999991</v>
      </c>
      <c r="S31" s="195">
        <f t="shared" si="174"/>
        <v>0</v>
      </c>
      <c r="T31" s="85">
        <v>16.41</v>
      </c>
      <c r="U31" s="85">
        <f t="shared" si="175"/>
        <v>13.128</v>
      </c>
      <c r="V31" s="195">
        <f t="shared" si="176"/>
        <v>0</v>
      </c>
      <c r="W31" s="207">
        <v>17.489999999999998</v>
      </c>
      <c r="X31" s="195">
        <f t="shared" si="177"/>
        <v>-10.000000000000142</v>
      </c>
      <c r="Y31" s="85">
        <v>17.739999999999998</v>
      </c>
      <c r="Z31" s="194">
        <f t="shared" si="178"/>
        <v>-10.000000000000142</v>
      </c>
      <c r="AA31" s="85">
        <v>18.739999999999998</v>
      </c>
      <c r="AB31" s="194">
        <f t="shared" si="179"/>
        <v>0</v>
      </c>
      <c r="AC31" s="85">
        <v>18.989999999999998</v>
      </c>
      <c r="AD31" s="194">
        <f t="shared" si="180"/>
        <v>0</v>
      </c>
      <c r="AE31" s="84">
        <v>23.37</v>
      </c>
      <c r="AF31" s="85">
        <f t="shared" si="181"/>
        <v>18.696000000000002</v>
      </c>
      <c r="AG31" s="85">
        <f t="shared" si="182"/>
        <v>0</v>
      </c>
      <c r="AH31" s="85">
        <v>22.52</v>
      </c>
      <c r="AI31" s="85">
        <f t="shared" si="183"/>
        <v>18.015999999999998</v>
      </c>
      <c r="AJ31" s="85">
        <f t="shared" si="184"/>
        <v>0</v>
      </c>
    </row>
    <row r="32" spans="1:36" ht="13.5" thickBot="1" x14ac:dyDescent="0.25">
      <c r="A32" s="178">
        <v>44224</v>
      </c>
      <c r="B32" s="220">
        <v>14.59</v>
      </c>
      <c r="C32" s="85">
        <f t="shared" ref="C32:C33" si="185">B32/1.25</f>
        <v>11.672000000000001</v>
      </c>
      <c r="D32" s="194">
        <f t="shared" ref="D32:D33" si="186">(B32-B31)*100</f>
        <v>0</v>
      </c>
      <c r="E32" s="84">
        <v>15.09</v>
      </c>
      <c r="F32" s="85">
        <f t="shared" ref="F32:F33" si="187">E32/1.25</f>
        <v>12.071999999999999</v>
      </c>
      <c r="G32" s="194">
        <f t="shared" ref="G32:G33" si="188">(E32-E31)*100</f>
        <v>0</v>
      </c>
      <c r="H32" s="84">
        <v>15.49</v>
      </c>
      <c r="I32" s="85">
        <f t="shared" ref="I32:I33" si="189">H32/1.25</f>
        <v>12.391999999999999</v>
      </c>
      <c r="J32" s="194">
        <f t="shared" ref="J32:J33" si="190">(H32-H31)*100</f>
        <v>0</v>
      </c>
      <c r="K32" s="85">
        <v>15.22</v>
      </c>
      <c r="L32" s="85">
        <f t="shared" ref="L32:L33" si="191">K32/1.25</f>
        <v>12.176</v>
      </c>
      <c r="M32" s="195">
        <f t="shared" ref="M32:M33" si="192">(K32-K31)*100</f>
        <v>0</v>
      </c>
      <c r="N32" s="85">
        <v>15.91</v>
      </c>
      <c r="O32" s="85">
        <f t="shared" ref="O32:O33" si="193">N32/1.25</f>
        <v>12.728</v>
      </c>
      <c r="P32" s="195">
        <f t="shared" ref="P32:P33" si="194">(N32-N31)*100</f>
        <v>0</v>
      </c>
      <c r="Q32" s="85">
        <v>11.18</v>
      </c>
      <c r="R32" s="85">
        <f t="shared" ref="R32:R33" si="195">Q32/1.25</f>
        <v>8.9439999999999991</v>
      </c>
      <c r="S32" s="195">
        <f t="shared" ref="S32:S33" si="196">(Q32-Q31)*100</f>
        <v>0</v>
      </c>
      <c r="T32" s="85">
        <v>16.41</v>
      </c>
      <c r="U32" s="85">
        <f t="shared" ref="U32:U33" si="197">T32/1.25</f>
        <v>13.128</v>
      </c>
      <c r="V32" s="195">
        <f t="shared" ref="V32:V33" si="198">(T32-T31)*100</f>
        <v>0</v>
      </c>
      <c r="W32" s="207">
        <v>17.489999999999998</v>
      </c>
      <c r="X32" s="195">
        <f t="shared" ref="X32:X33" si="199">(W32-W31)*100</f>
        <v>0</v>
      </c>
      <c r="Y32" s="85">
        <v>17.739999999999998</v>
      </c>
      <c r="Z32" s="194">
        <f t="shared" ref="Z32:Z33" si="200">(Y32-Y31)*100</f>
        <v>0</v>
      </c>
      <c r="AA32" s="85">
        <v>18.739999999999998</v>
      </c>
      <c r="AB32" s="194">
        <f t="shared" ref="AB32:AB33" si="201">(AA32-AA31)*100</f>
        <v>0</v>
      </c>
      <c r="AC32" s="85">
        <v>18.989999999999998</v>
      </c>
      <c r="AD32" s="194">
        <f t="shared" ref="AD32:AD33" si="202">(AC32-AC31)*100</f>
        <v>0</v>
      </c>
      <c r="AE32" s="84">
        <v>23.37</v>
      </c>
      <c r="AF32" s="85">
        <f t="shared" ref="AF32:AF33" si="203">AE32/1.25</f>
        <v>18.696000000000002</v>
      </c>
      <c r="AG32" s="85">
        <f t="shared" ref="AG32:AG33" si="204">SUM(AE32-AE31)</f>
        <v>0</v>
      </c>
      <c r="AH32" s="85">
        <v>22.52</v>
      </c>
      <c r="AI32" s="85">
        <f t="shared" ref="AI32:AI33" si="205">AH32/1.25</f>
        <v>18.015999999999998</v>
      </c>
      <c r="AJ32" s="85">
        <f t="shared" ref="AJ32:AJ33" si="206">SUM(AH32-AH31)</f>
        <v>0</v>
      </c>
    </row>
    <row r="33" spans="1:36" ht="13.5" thickBot="1" x14ac:dyDescent="0.25">
      <c r="A33" s="178">
        <v>44225</v>
      </c>
      <c r="B33" s="220">
        <v>14.69</v>
      </c>
      <c r="C33" s="85">
        <f t="shared" si="185"/>
        <v>11.751999999999999</v>
      </c>
      <c r="D33" s="194">
        <f t="shared" si="186"/>
        <v>9.9999999999999645</v>
      </c>
      <c r="E33" s="84">
        <v>15.19</v>
      </c>
      <c r="F33" s="85">
        <f t="shared" si="187"/>
        <v>12.151999999999999</v>
      </c>
      <c r="G33" s="194">
        <f t="shared" si="188"/>
        <v>9.9999999999999645</v>
      </c>
      <c r="H33" s="84">
        <v>15.59</v>
      </c>
      <c r="I33" s="85">
        <f t="shared" si="189"/>
        <v>12.472</v>
      </c>
      <c r="J33" s="194">
        <f t="shared" si="190"/>
        <v>9.9999999999999645</v>
      </c>
      <c r="K33" s="85">
        <v>15.37</v>
      </c>
      <c r="L33" s="85">
        <f t="shared" si="191"/>
        <v>12.295999999999999</v>
      </c>
      <c r="M33" s="195">
        <f t="shared" si="192"/>
        <v>14.999999999999858</v>
      </c>
      <c r="N33" s="85">
        <v>16.059999999999999</v>
      </c>
      <c r="O33" s="85">
        <f t="shared" si="193"/>
        <v>12.847999999999999</v>
      </c>
      <c r="P33" s="195">
        <f t="shared" si="194"/>
        <v>14.999999999999858</v>
      </c>
      <c r="Q33" s="85">
        <v>11.18</v>
      </c>
      <c r="R33" s="85">
        <f t="shared" si="195"/>
        <v>8.9439999999999991</v>
      </c>
      <c r="S33" s="195">
        <f t="shared" si="196"/>
        <v>0</v>
      </c>
      <c r="T33" s="85">
        <v>16.559999999999999</v>
      </c>
      <c r="U33" s="85">
        <f t="shared" si="197"/>
        <v>13.247999999999999</v>
      </c>
      <c r="V33" s="195">
        <f t="shared" si="198"/>
        <v>14.999999999999858</v>
      </c>
      <c r="W33" s="207">
        <v>17.489999999999998</v>
      </c>
      <c r="X33" s="195">
        <f t="shared" si="199"/>
        <v>0</v>
      </c>
      <c r="Y33" s="85">
        <v>17.739999999999998</v>
      </c>
      <c r="Z33" s="194">
        <f t="shared" si="200"/>
        <v>0</v>
      </c>
      <c r="AA33" s="85">
        <v>18.739999999999998</v>
      </c>
      <c r="AB33" s="194">
        <f t="shared" si="201"/>
        <v>0</v>
      </c>
      <c r="AC33" s="85">
        <v>18.989999999999998</v>
      </c>
      <c r="AD33" s="194">
        <f t="shared" si="202"/>
        <v>0</v>
      </c>
      <c r="AE33" s="84">
        <v>23.37</v>
      </c>
      <c r="AF33" s="85">
        <f t="shared" si="203"/>
        <v>18.696000000000002</v>
      </c>
      <c r="AG33" s="85">
        <f t="shared" si="204"/>
        <v>0</v>
      </c>
      <c r="AH33" s="85">
        <v>22.52</v>
      </c>
      <c r="AI33" s="85">
        <f t="shared" si="205"/>
        <v>18.015999999999998</v>
      </c>
      <c r="AJ33" s="85">
        <f t="shared" si="206"/>
        <v>0</v>
      </c>
    </row>
    <row r="34" spans="1:36" ht="13.5" thickBot="1" x14ac:dyDescent="0.25">
      <c r="A34" s="178">
        <v>44226</v>
      </c>
      <c r="B34" s="220">
        <v>14.69</v>
      </c>
      <c r="C34" s="85">
        <f t="shared" ref="C34:C35" si="207">B34/1.25</f>
        <v>11.751999999999999</v>
      </c>
      <c r="D34" s="194">
        <f t="shared" ref="D34:D35" si="208">(B34-B33)*100</f>
        <v>0</v>
      </c>
      <c r="E34" s="84">
        <v>15.19</v>
      </c>
      <c r="F34" s="85">
        <f t="shared" ref="F34:F35" si="209">E34/1.25</f>
        <v>12.151999999999999</v>
      </c>
      <c r="G34" s="194">
        <f t="shared" ref="G34:G35" si="210">(E34-E33)*100</f>
        <v>0</v>
      </c>
      <c r="H34" s="84">
        <v>15.59</v>
      </c>
      <c r="I34" s="85">
        <f t="shared" ref="I34:I35" si="211">H34/1.25</f>
        <v>12.472</v>
      </c>
      <c r="J34" s="194">
        <f t="shared" ref="J34:J35" si="212">(H34-H33)*100</f>
        <v>0</v>
      </c>
      <c r="K34" s="85">
        <v>15.37</v>
      </c>
      <c r="L34" s="85">
        <f t="shared" ref="L34:L35" si="213">K34/1.25</f>
        <v>12.295999999999999</v>
      </c>
      <c r="M34" s="195">
        <f t="shared" ref="M34:M35" si="214">(K34-K33)*100</f>
        <v>0</v>
      </c>
      <c r="N34" s="85">
        <v>16.059999999999999</v>
      </c>
      <c r="O34" s="85">
        <f t="shared" ref="O34:O35" si="215">N34/1.25</f>
        <v>12.847999999999999</v>
      </c>
      <c r="P34" s="195">
        <f t="shared" ref="P34:P35" si="216">(N34-N33)*100</f>
        <v>0</v>
      </c>
      <c r="Q34" s="85">
        <v>11.18</v>
      </c>
      <c r="R34" s="85">
        <f t="shared" ref="R34:R35" si="217">Q34/1.25</f>
        <v>8.9439999999999991</v>
      </c>
      <c r="S34" s="195">
        <f t="shared" ref="S34:S35" si="218">(Q34-Q33)*100</f>
        <v>0</v>
      </c>
      <c r="T34" s="85">
        <v>16.559999999999999</v>
      </c>
      <c r="U34" s="85">
        <f t="shared" ref="U34:U35" si="219">T34/1.25</f>
        <v>13.247999999999999</v>
      </c>
      <c r="V34" s="195">
        <f t="shared" ref="V34:V35" si="220">(T34-T33)*100</f>
        <v>0</v>
      </c>
      <c r="W34" s="207">
        <v>17.489999999999998</v>
      </c>
      <c r="X34" s="195">
        <f t="shared" ref="X34:X35" si="221">(W34-W33)*100</f>
        <v>0</v>
      </c>
      <c r="Y34" s="85">
        <v>17.739999999999998</v>
      </c>
      <c r="Z34" s="194">
        <f t="shared" ref="Z34:Z35" si="222">(Y34-Y33)*100</f>
        <v>0</v>
      </c>
      <c r="AA34" s="85">
        <v>18.739999999999998</v>
      </c>
      <c r="AB34" s="194">
        <f t="shared" ref="AB34:AB35" si="223">(AA34-AA33)*100</f>
        <v>0</v>
      </c>
      <c r="AC34" s="85">
        <v>18.989999999999998</v>
      </c>
      <c r="AD34" s="194">
        <f t="shared" ref="AD34:AD35" si="224">(AC34-AC33)*100</f>
        <v>0</v>
      </c>
      <c r="AE34" s="84">
        <v>23.37</v>
      </c>
      <c r="AF34" s="85">
        <f t="shared" ref="AF34:AF35" si="225">AE34/1.25</f>
        <v>18.696000000000002</v>
      </c>
      <c r="AG34" s="85">
        <f t="shared" ref="AG34:AG35" si="226">SUM(AE34-AE33)</f>
        <v>0</v>
      </c>
      <c r="AH34" s="85">
        <v>22.52</v>
      </c>
      <c r="AI34" s="85">
        <f t="shared" ref="AI34:AI35" si="227">AH34/1.25</f>
        <v>18.015999999999998</v>
      </c>
      <c r="AJ34" s="85">
        <f t="shared" ref="AJ34:AJ35" si="228">SUM(AH34-AH33)</f>
        <v>0</v>
      </c>
    </row>
    <row r="35" spans="1:36" x14ac:dyDescent="0.2">
      <c r="A35" s="178">
        <v>44227</v>
      </c>
      <c r="B35" s="220">
        <v>14.69</v>
      </c>
      <c r="C35" s="85">
        <f t="shared" si="207"/>
        <v>11.751999999999999</v>
      </c>
      <c r="D35" s="194">
        <f t="shared" si="208"/>
        <v>0</v>
      </c>
      <c r="E35" s="84">
        <v>15.19</v>
      </c>
      <c r="F35" s="85">
        <f t="shared" si="209"/>
        <v>12.151999999999999</v>
      </c>
      <c r="G35" s="194">
        <f t="shared" si="210"/>
        <v>0</v>
      </c>
      <c r="H35" s="84">
        <v>15.59</v>
      </c>
      <c r="I35" s="85">
        <f t="shared" si="211"/>
        <v>12.472</v>
      </c>
      <c r="J35" s="194">
        <f t="shared" si="212"/>
        <v>0</v>
      </c>
      <c r="K35" s="85">
        <v>15.37</v>
      </c>
      <c r="L35" s="85">
        <f t="shared" si="213"/>
        <v>12.295999999999999</v>
      </c>
      <c r="M35" s="195">
        <f t="shared" si="214"/>
        <v>0</v>
      </c>
      <c r="N35" s="85">
        <v>16.059999999999999</v>
      </c>
      <c r="O35" s="85">
        <f t="shared" si="215"/>
        <v>12.847999999999999</v>
      </c>
      <c r="P35" s="195">
        <f t="shared" si="216"/>
        <v>0</v>
      </c>
      <c r="Q35" s="85">
        <v>11.18</v>
      </c>
      <c r="R35" s="85">
        <f t="shared" si="217"/>
        <v>8.9439999999999991</v>
      </c>
      <c r="S35" s="195">
        <f t="shared" si="218"/>
        <v>0</v>
      </c>
      <c r="T35" s="85">
        <v>16.559999999999999</v>
      </c>
      <c r="U35" s="85">
        <f t="shared" si="219"/>
        <v>13.247999999999999</v>
      </c>
      <c r="V35" s="195">
        <f t="shared" si="220"/>
        <v>0</v>
      </c>
      <c r="W35" s="207">
        <v>17.489999999999998</v>
      </c>
      <c r="X35" s="195">
        <f t="shared" si="221"/>
        <v>0</v>
      </c>
      <c r="Y35" s="85">
        <v>17.739999999999998</v>
      </c>
      <c r="Z35" s="194">
        <f t="shared" si="222"/>
        <v>0</v>
      </c>
      <c r="AA35" s="85">
        <v>18.739999999999998</v>
      </c>
      <c r="AB35" s="194">
        <f t="shared" si="223"/>
        <v>0</v>
      </c>
      <c r="AC35" s="85">
        <v>18.989999999999998</v>
      </c>
      <c r="AD35" s="194">
        <f t="shared" si="224"/>
        <v>0</v>
      </c>
      <c r="AE35" s="84">
        <v>23.37</v>
      </c>
      <c r="AF35" s="85">
        <f t="shared" si="225"/>
        <v>18.696000000000002</v>
      </c>
      <c r="AG35" s="85">
        <f t="shared" si="226"/>
        <v>0</v>
      </c>
      <c r="AH35" s="85">
        <v>22.52</v>
      </c>
      <c r="AI35" s="85">
        <f t="shared" si="227"/>
        <v>18.015999999999998</v>
      </c>
      <c r="AJ35" s="85">
        <f t="shared" si="228"/>
        <v>0</v>
      </c>
    </row>
    <row r="37" spans="1:36" ht="51.75" thickBot="1" x14ac:dyDescent="0.25">
      <c r="A37" s="214" t="s">
        <v>1</v>
      </c>
      <c r="B37" s="144" t="s">
        <v>2</v>
      </c>
      <c r="C37" s="144" t="s">
        <v>16</v>
      </c>
      <c r="D37" s="87" t="s">
        <v>5</v>
      </c>
      <c r="E37" s="144" t="s">
        <v>3</v>
      </c>
      <c r="F37" s="144" t="s">
        <v>17</v>
      </c>
      <c r="G37" s="87" t="s">
        <v>5</v>
      </c>
      <c r="H37" s="144" t="s">
        <v>4</v>
      </c>
      <c r="I37" s="144" t="s">
        <v>18</v>
      </c>
      <c r="J37" s="87" t="s">
        <v>5</v>
      </c>
      <c r="K37" s="145" t="s">
        <v>6</v>
      </c>
      <c r="L37" s="145" t="s">
        <v>63</v>
      </c>
      <c r="M37" s="88" t="s">
        <v>5</v>
      </c>
      <c r="N37" s="192" t="s">
        <v>91</v>
      </c>
      <c r="O37" s="192" t="s">
        <v>92</v>
      </c>
      <c r="P37" s="193" t="s">
        <v>5</v>
      </c>
      <c r="Q37" s="215" t="s">
        <v>7</v>
      </c>
      <c r="R37" s="215" t="s">
        <v>20</v>
      </c>
      <c r="S37" s="213" t="s">
        <v>5</v>
      </c>
      <c r="T37" s="146" t="s">
        <v>93</v>
      </c>
      <c r="U37" s="146" t="s">
        <v>94</v>
      </c>
      <c r="V37" s="147" t="s">
        <v>5</v>
      </c>
      <c r="W37" s="203" t="s">
        <v>86</v>
      </c>
      <c r="X37" s="149" t="s">
        <v>5</v>
      </c>
      <c r="Y37" s="198" t="s">
        <v>87</v>
      </c>
      <c r="Z37" s="149" t="s">
        <v>5</v>
      </c>
      <c r="AA37" s="148" t="s">
        <v>88</v>
      </c>
      <c r="AB37" s="149" t="s">
        <v>5</v>
      </c>
      <c r="AC37" s="148" t="s">
        <v>89</v>
      </c>
      <c r="AD37" s="149" t="s">
        <v>5</v>
      </c>
      <c r="AE37" s="90" t="s">
        <v>23</v>
      </c>
      <c r="AF37" s="90" t="s">
        <v>24</v>
      </c>
      <c r="AG37" s="91" t="s">
        <v>5</v>
      </c>
      <c r="AH37" s="90" t="s">
        <v>25</v>
      </c>
      <c r="AI37" s="90" t="s">
        <v>26</v>
      </c>
      <c r="AJ37" s="91" t="s">
        <v>5</v>
      </c>
    </row>
    <row r="38" spans="1:36" x14ac:dyDescent="0.2">
      <c r="A38" s="158" t="s">
        <v>70</v>
      </c>
      <c r="B38" s="150">
        <f>AVERAGE(B41:B68)</f>
        <v>15.097142857142856</v>
      </c>
      <c r="C38" s="151">
        <f>AVERAGE(B38/1.25)</f>
        <v>12.077714285714285</v>
      </c>
      <c r="D38" s="151"/>
      <c r="E38" s="151">
        <f>AVERAGE(E41:E68)</f>
        <v>15.597142857142856</v>
      </c>
      <c r="F38" s="151">
        <f>AVERAGE(E38/1.25)</f>
        <v>12.477714285714285</v>
      </c>
      <c r="G38" s="151"/>
      <c r="H38" s="151">
        <f>AVERAGE(H41:H68)</f>
        <v>15.997142857142856</v>
      </c>
      <c r="I38" s="151">
        <f>AVERAGE(H38/1.25)</f>
        <v>12.797714285714285</v>
      </c>
      <c r="J38" s="151"/>
      <c r="K38" s="151">
        <f>AVERAGE(K41:K68)</f>
        <v>15.784285714285721</v>
      </c>
      <c r="L38" s="151">
        <f>AVERAGE(K38/1.25)</f>
        <v>12.627428571428577</v>
      </c>
      <c r="M38" s="151"/>
      <c r="N38" s="151">
        <f>AVERAGE(N41:N68)</f>
        <v>16.47428571428572</v>
      </c>
      <c r="O38" s="151">
        <f>AVERAGE(N38/1.25)</f>
        <v>13.179428571428577</v>
      </c>
      <c r="P38" s="151"/>
      <c r="Q38" s="151">
        <f>AVERAGE(Q41:Q68)</f>
        <v>11.312142857142854</v>
      </c>
      <c r="R38" s="151">
        <f>AVERAGE(Q38/1.25)</f>
        <v>9.049714285714284</v>
      </c>
      <c r="S38" s="151"/>
      <c r="T38" s="151">
        <f>AVERAGE(T41:T68)</f>
        <v>16.97428571428572</v>
      </c>
      <c r="U38" s="151">
        <f>AVERAGE(T38/1.25)</f>
        <v>13.579428571428576</v>
      </c>
      <c r="V38" s="151"/>
      <c r="W38" s="151">
        <f>AVERAGE(W41:W68)</f>
        <v>17.650714285714283</v>
      </c>
      <c r="X38" s="151"/>
      <c r="Y38" s="151">
        <f>AVERAGE(Y41:Y68)</f>
        <v>17.900714285714283</v>
      </c>
      <c r="Z38" s="151"/>
      <c r="AA38" s="151">
        <f>AVERAGE(AA41:AA68)</f>
        <v>19.036428571428562</v>
      </c>
      <c r="AB38" s="151"/>
      <c r="AC38" s="151">
        <f>AVERAGE(AC41:AC68)</f>
        <v>19.286428571428562</v>
      </c>
      <c r="AD38" s="151"/>
      <c r="AE38" s="151">
        <f>AVERAGE(AE41:AE68)</f>
        <v>23.37</v>
      </c>
      <c r="AF38" s="151">
        <f>AVERAGE(AE38/1.25)</f>
        <v>18.696000000000002</v>
      </c>
      <c r="AG38" s="151"/>
      <c r="AH38" s="151">
        <f>AVERAGE(AH41:AH68)</f>
        <v>22.519999999999992</v>
      </c>
      <c r="AI38" s="151">
        <f>AVERAGE(AH38/1.25)</f>
        <v>18.015999999999995</v>
      </c>
      <c r="AJ38" s="152"/>
    </row>
    <row r="39" spans="1:36" x14ac:dyDescent="0.2">
      <c r="A39" s="159" t="s">
        <v>53</v>
      </c>
      <c r="B39" s="153">
        <f>AVERAGE(B41:B55)</f>
        <v>14.97</v>
      </c>
      <c r="C39" s="153">
        <f>AVERAGE(C41:C56)</f>
        <v>11.982000000000001</v>
      </c>
      <c r="D39" s="153"/>
      <c r="E39" s="153">
        <f>AVERAGE(E41:E56)</f>
        <v>15.477500000000001</v>
      </c>
      <c r="F39" s="153">
        <f>AVERAGE(F41:F56)</f>
        <v>12.382000000000001</v>
      </c>
      <c r="G39" s="153"/>
      <c r="H39" s="153">
        <f>AVERAGE(H41:H55)</f>
        <v>15.870000000000003</v>
      </c>
      <c r="I39" s="153">
        <f>AVERAGE(I41:I55)</f>
        <v>12.696</v>
      </c>
      <c r="J39" s="153"/>
      <c r="K39" s="153">
        <f>AVERAGE(K41:K55)</f>
        <v>15.676666666666669</v>
      </c>
      <c r="L39" s="153">
        <f>AVERAGE(L41:L55)</f>
        <v>12.541333333333334</v>
      </c>
      <c r="M39" s="153"/>
      <c r="N39" s="153">
        <f>AVERAGE(N41:N55)</f>
        <v>16.366666666666671</v>
      </c>
      <c r="O39" s="153">
        <f>AVERAGE(O41:O55)</f>
        <v>13.093333333333332</v>
      </c>
      <c r="P39" s="153"/>
      <c r="Q39" s="153">
        <f>AVERAGE(Q41:Q55)</f>
        <v>11.266666666666667</v>
      </c>
      <c r="R39" s="153">
        <f>AVERAGE(R41:R55)</f>
        <v>9.0133333333333319</v>
      </c>
      <c r="S39" s="153"/>
      <c r="T39" s="153">
        <f>AVERAGE(T41:T55)</f>
        <v>16.866666666666671</v>
      </c>
      <c r="U39" s="153">
        <f>AVERAGE(U41:U55)</f>
        <v>13.493333333333334</v>
      </c>
      <c r="V39" s="153"/>
      <c r="W39" s="153">
        <f>AVERAGE(W41:W55)</f>
        <v>17.616666666666667</v>
      </c>
      <c r="X39" s="153"/>
      <c r="Y39" s="153">
        <f>AVERAGE(Y41:Y55)</f>
        <v>17.866666666666667</v>
      </c>
      <c r="Z39" s="153"/>
      <c r="AA39" s="153">
        <f>AVERAGE(AA41:AA55)</f>
        <v>18.946666666666662</v>
      </c>
      <c r="AB39" s="153"/>
      <c r="AC39" s="153">
        <f>AVERAGE(AC41:AC55)</f>
        <v>19.196666666666662</v>
      </c>
      <c r="AD39" s="153"/>
      <c r="AE39" s="153">
        <f>AVERAGE(AE41:AE55)</f>
        <v>23.37</v>
      </c>
      <c r="AF39" s="153">
        <f>AVERAGE(AF41:AF55)</f>
        <v>18.696000000000005</v>
      </c>
      <c r="AG39" s="153"/>
      <c r="AH39" s="153">
        <f>AVERAGE(AH41:AH55)</f>
        <v>22.52</v>
      </c>
      <c r="AI39" s="153">
        <f>AVERAGE(AI41:AI55)</f>
        <v>18.015999999999995</v>
      </c>
      <c r="AJ39" s="153"/>
    </row>
    <row r="40" spans="1:36" ht="13.5" thickBot="1" x14ac:dyDescent="0.25">
      <c r="A40" s="183" t="s">
        <v>54</v>
      </c>
      <c r="B40" s="162">
        <f>AVERAGE(B56:B68)</f>
        <v>15.243846153846151</v>
      </c>
      <c r="C40" s="162">
        <f>AVERAGE(C56:C68)</f>
        <v>12.195076923076925</v>
      </c>
      <c r="D40" s="162"/>
      <c r="E40" s="162">
        <f>AVERAGE(E56:E68)</f>
        <v>15.743846153846151</v>
      </c>
      <c r="F40" s="162">
        <f>AVERAGE(F56:F68)</f>
        <v>12.59507692307692</v>
      </c>
      <c r="G40" s="162"/>
      <c r="H40" s="162">
        <f>AVERAGE(H56:H68)</f>
        <v>16.143846153846152</v>
      </c>
      <c r="I40" s="162">
        <f>AVERAGE(I56:I68)</f>
        <v>12.915076923076926</v>
      </c>
      <c r="J40" s="162"/>
      <c r="K40" s="162">
        <f>AVERAGE(K56:K68)</f>
        <v>15.908461538461539</v>
      </c>
      <c r="L40" s="162">
        <f>AVERAGE(L56:L68)</f>
        <v>12.726769230769232</v>
      </c>
      <c r="M40" s="162"/>
      <c r="N40" s="162">
        <f>AVERAGE(N56:N68)</f>
        <v>16.598461538461535</v>
      </c>
      <c r="O40" s="162">
        <f>AVERAGE(O56:O68)</f>
        <v>13.278769230769232</v>
      </c>
      <c r="P40" s="162"/>
      <c r="Q40" s="162">
        <f>AVERAGE(Q56:Q68)</f>
        <v>11.364615384615384</v>
      </c>
      <c r="R40" s="162">
        <f>AVERAGE(R56:R68)</f>
        <v>9.0916923076923091</v>
      </c>
      <c r="S40" s="162"/>
      <c r="T40" s="162">
        <f>AVERAGE(T56:T68)</f>
        <v>17.098461538461535</v>
      </c>
      <c r="U40" s="162">
        <f>AVERAGE(U56:U68)</f>
        <v>13.678769230769232</v>
      </c>
      <c r="V40" s="162"/>
      <c r="W40" s="162">
        <f>AVERAGE(W56:W68)</f>
        <v>17.690000000000001</v>
      </c>
      <c r="X40" s="162"/>
      <c r="Y40" s="162">
        <f>AVERAGE(Y56:Y68)</f>
        <v>17.940000000000001</v>
      </c>
      <c r="Z40" s="162"/>
      <c r="AA40" s="162">
        <f>AVERAGE(AA56:AA68)</f>
        <v>19.139999999999993</v>
      </c>
      <c r="AB40" s="162"/>
      <c r="AC40" s="162">
        <f>AVERAGE(AC56:AC68)</f>
        <v>19.389999999999993</v>
      </c>
      <c r="AD40" s="162"/>
      <c r="AE40" s="162">
        <f>AVERAGE(AE56:AE68)</f>
        <v>23.37</v>
      </c>
      <c r="AF40" s="162">
        <f>AVERAGE(AF56:AF68)</f>
        <v>18.696000000000002</v>
      </c>
      <c r="AG40" s="162"/>
      <c r="AH40" s="162">
        <f>AVERAGE(AH56:AH68)</f>
        <v>22.520000000000003</v>
      </c>
      <c r="AI40" s="162">
        <f>AVERAGE(AI56:AI68)</f>
        <v>18.015999999999995</v>
      </c>
      <c r="AJ40" s="162"/>
    </row>
    <row r="41" spans="1:36" ht="13.5" thickBot="1" x14ac:dyDescent="0.25">
      <c r="A41" s="178">
        <v>44228</v>
      </c>
      <c r="B41" s="220">
        <v>14.69</v>
      </c>
      <c r="C41" s="85">
        <f t="shared" ref="C41:C42" si="229">B41/1.25</f>
        <v>11.751999999999999</v>
      </c>
      <c r="D41" s="194">
        <f>(B41-B35)*100</f>
        <v>0</v>
      </c>
      <c r="E41" s="84">
        <v>15.19</v>
      </c>
      <c r="F41" s="85">
        <f t="shared" ref="F41:F42" si="230">E41/1.25</f>
        <v>12.151999999999999</v>
      </c>
      <c r="G41" s="194">
        <f>(E41-E35)*100</f>
        <v>0</v>
      </c>
      <c r="H41" s="84">
        <v>15.59</v>
      </c>
      <c r="I41" s="85">
        <f>H41/1.25</f>
        <v>12.472</v>
      </c>
      <c r="J41" s="194">
        <f>(H41-H35)*100</f>
        <v>0</v>
      </c>
      <c r="K41" s="85">
        <v>15.37</v>
      </c>
      <c r="L41" s="85">
        <f t="shared" ref="L41:L43" si="231">K41/1.25</f>
        <v>12.295999999999999</v>
      </c>
      <c r="M41" s="194">
        <f>(K41-K35)*100</f>
        <v>0</v>
      </c>
      <c r="N41" s="85">
        <v>16.059999999999999</v>
      </c>
      <c r="O41" s="85">
        <f t="shared" ref="O41:O43" si="232">N41/1.25</f>
        <v>12.847999999999999</v>
      </c>
      <c r="P41" s="194">
        <f>(N41-N35)*100</f>
        <v>0</v>
      </c>
      <c r="Q41" s="85">
        <v>11.18</v>
      </c>
      <c r="R41" s="85">
        <f t="shared" ref="R41:R43" si="233">Q41/1.25</f>
        <v>8.9439999999999991</v>
      </c>
      <c r="S41" s="194">
        <f>(Q41-Q35)*100</f>
        <v>0</v>
      </c>
      <c r="T41" s="85">
        <v>16.559999999999999</v>
      </c>
      <c r="U41" s="85">
        <f t="shared" ref="U41:U43" si="234">T41/1.25</f>
        <v>13.247999999999999</v>
      </c>
      <c r="V41" s="194">
        <f>(T41-T35)*100</f>
        <v>0</v>
      </c>
      <c r="W41" s="207">
        <v>17.489999999999998</v>
      </c>
      <c r="X41" s="194">
        <f>(V41-V35)*100</f>
        <v>0</v>
      </c>
      <c r="Y41" s="85">
        <v>17.739999999999998</v>
      </c>
      <c r="Z41" s="194">
        <f>(X41-X35)*100</f>
        <v>0</v>
      </c>
      <c r="AA41" s="85">
        <v>18.739999999999998</v>
      </c>
      <c r="AB41" s="194">
        <f>(Z41-Z35)*100</f>
        <v>0</v>
      </c>
      <c r="AC41" s="85">
        <v>18.989999999999998</v>
      </c>
      <c r="AD41" s="194">
        <f>(AB41-AB35)*100</f>
        <v>0</v>
      </c>
      <c r="AE41" s="84">
        <v>23.37</v>
      </c>
      <c r="AF41" s="85">
        <f t="shared" ref="AF41:AF43" si="235">AE41/1.25</f>
        <v>18.696000000000002</v>
      </c>
      <c r="AG41" s="194">
        <f>(AE41-AE35)*100</f>
        <v>0</v>
      </c>
      <c r="AH41" s="85">
        <v>22.52</v>
      </c>
      <c r="AI41" s="85">
        <f t="shared" ref="AI41:AI43" si="236">AH41/1.25</f>
        <v>18.015999999999998</v>
      </c>
      <c r="AJ41" s="194">
        <f>(AH41-AH35)*100</f>
        <v>0</v>
      </c>
    </row>
    <row r="42" spans="1:36" ht="13.5" thickBot="1" x14ac:dyDescent="0.25">
      <c r="A42" s="178">
        <v>44229</v>
      </c>
      <c r="B42" s="220">
        <v>14.69</v>
      </c>
      <c r="C42" s="85">
        <f t="shared" si="229"/>
        <v>11.751999999999999</v>
      </c>
      <c r="D42" s="194">
        <f t="shared" ref="D42" si="237">(B42-B41)*100</f>
        <v>0</v>
      </c>
      <c r="E42" s="84">
        <v>15.19</v>
      </c>
      <c r="F42" s="85">
        <f t="shared" si="230"/>
        <v>12.151999999999999</v>
      </c>
      <c r="G42" s="194">
        <f t="shared" ref="G42" si="238">(E42-E41)*100</f>
        <v>0</v>
      </c>
      <c r="H42" s="84">
        <v>15.59</v>
      </c>
      <c r="I42" s="85">
        <f t="shared" ref="I42:I43" si="239">H42/1.25</f>
        <v>12.472</v>
      </c>
      <c r="J42" s="194">
        <f t="shared" ref="J42:J43" si="240">(H42-H41)*100</f>
        <v>0</v>
      </c>
      <c r="K42" s="85">
        <v>15.37</v>
      </c>
      <c r="L42" s="85">
        <f t="shared" si="231"/>
        <v>12.295999999999999</v>
      </c>
      <c r="M42" s="195">
        <f t="shared" ref="M42:M43" si="241">(K42-K41)*100</f>
        <v>0</v>
      </c>
      <c r="N42" s="85">
        <v>16.059999999999999</v>
      </c>
      <c r="O42" s="85">
        <f t="shared" si="232"/>
        <v>12.847999999999999</v>
      </c>
      <c r="P42" s="195">
        <f t="shared" ref="P42:P43" si="242">(N42-N41)*100</f>
        <v>0</v>
      </c>
      <c r="Q42" s="85">
        <v>11.18</v>
      </c>
      <c r="R42" s="85">
        <f t="shared" si="233"/>
        <v>8.9439999999999991</v>
      </c>
      <c r="S42" s="195">
        <f t="shared" ref="S42:S43" si="243">(Q42-Q41)*100</f>
        <v>0</v>
      </c>
      <c r="T42" s="85">
        <v>16.559999999999999</v>
      </c>
      <c r="U42" s="85">
        <f t="shared" si="234"/>
        <v>13.247999999999999</v>
      </c>
      <c r="V42" s="195">
        <f t="shared" ref="V42:V43" si="244">(T42-T41)*100</f>
        <v>0</v>
      </c>
      <c r="W42" s="207">
        <v>17.489999999999998</v>
      </c>
      <c r="X42" s="195">
        <f t="shared" ref="X42:X43" si="245">(W42-W41)*100</f>
        <v>0</v>
      </c>
      <c r="Y42" s="85">
        <v>17.739999999999998</v>
      </c>
      <c r="Z42" s="194">
        <f t="shared" ref="Z42:Z43" si="246">(Y42-Y41)*100</f>
        <v>0</v>
      </c>
      <c r="AA42" s="85">
        <v>18.739999999999998</v>
      </c>
      <c r="AB42" s="194">
        <f t="shared" ref="AB42:AB43" si="247">(AA42-AA41)*100</f>
        <v>0</v>
      </c>
      <c r="AC42" s="85">
        <v>18.989999999999998</v>
      </c>
      <c r="AD42" s="194">
        <f t="shared" ref="AD42:AD43" si="248">(AC42-AC41)*100</f>
        <v>0</v>
      </c>
      <c r="AE42" s="84">
        <v>23.37</v>
      </c>
      <c r="AF42" s="85">
        <f t="shared" si="235"/>
        <v>18.696000000000002</v>
      </c>
      <c r="AG42" s="85">
        <f t="shared" ref="AG42:AG43" si="249">SUM(AE42-AE41)</f>
        <v>0</v>
      </c>
      <c r="AH42" s="85">
        <v>22.52</v>
      </c>
      <c r="AI42" s="85">
        <f t="shared" si="236"/>
        <v>18.015999999999998</v>
      </c>
      <c r="AJ42" s="85">
        <f t="shared" ref="AJ42:AJ43" si="250">SUM(AH42-AH41)</f>
        <v>0</v>
      </c>
    </row>
    <row r="43" spans="1:36" ht="13.5" thickBot="1" x14ac:dyDescent="0.25">
      <c r="A43" s="178">
        <v>44230</v>
      </c>
      <c r="B43" s="220">
        <v>14.89</v>
      </c>
      <c r="C43" s="85">
        <f t="shared" ref="C43" si="251">B43/1.25</f>
        <v>11.912000000000001</v>
      </c>
      <c r="D43" s="194">
        <f t="shared" ref="D43" si="252">(B43-B42)*100</f>
        <v>20.000000000000107</v>
      </c>
      <c r="E43" s="84">
        <v>15.39</v>
      </c>
      <c r="F43" s="85">
        <f t="shared" ref="F43" si="253">E43/1.25</f>
        <v>12.312000000000001</v>
      </c>
      <c r="G43" s="194">
        <f t="shared" ref="G43" si="254">(E43-E42)*100</f>
        <v>20.000000000000107</v>
      </c>
      <c r="H43" s="84">
        <v>15.79</v>
      </c>
      <c r="I43" s="85">
        <f t="shared" si="239"/>
        <v>12.632</v>
      </c>
      <c r="J43" s="194">
        <f t="shared" si="240"/>
        <v>19.999999999999929</v>
      </c>
      <c r="K43" s="85">
        <v>15.57</v>
      </c>
      <c r="L43" s="85">
        <f t="shared" si="231"/>
        <v>12.456</v>
      </c>
      <c r="M43" s="195">
        <f t="shared" si="241"/>
        <v>20.000000000000107</v>
      </c>
      <c r="N43" s="85">
        <v>16.260000000000002</v>
      </c>
      <c r="O43" s="85">
        <f t="shared" si="232"/>
        <v>13.008000000000001</v>
      </c>
      <c r="P43" s="195">
        <f t="shared" si="242"/>
        <v>20.000000000000284</v>
      </c>
      <c r="Q43" s="85">
        <v>11.28</v>
      </c>
      <c r="R43" s="85">
        <f t="shared" si="233"/>
        <v>9.0239999999999991</v>
      </c>
      <c r="S43" s="195">
        <f t="shared" si="243"/>
        <v>9.9999999999999645</v>
      </c>
      <c r="T43" s="85">
        <v>16.760000000000002</v>
      </c>
      <c r="U43" s="85">
        <f t="shared" si="234"/>
        <v>13.408000000000001</v>
      </c>
      <c r="V43" s="195">
        <f t="shared" si="244"/>
        <v>20.000000000000284</v>
      </c>
      <c r="W43" s="207">
        <v>17.59</v>
      </c>
      <c r="X43" s="195">
        <f t="shared" si="245"/>
        <v>10.000000000000142</v>
      </c>
      <c r="Y43" s="85">
        <v>17.84</v>
      </c>
      <c r="Z43" s="194">
        <f t="shared" si="246"/>
        <v>10.000000000000142</v>
      </c>
      <c r="AA43" s="85">
        <v>18.84</v>
      </c>
      <c r="AB43" s="194">
        <f t="shared" si="247"/>
        <v>10.000000000000142</v>
      </c>
      <c r="AC43" s="85">
        <v>19.09</v>
      </c>
      <c r="AD43" s="194">
        <f t="shared" si="248"/>
        <v>10.000000000000142</v>
      </c>
      <c r="AE43" s="84">
        <v>23.37</v>
      </c>
      <c r="AF43" s="85">
        <f t="shared" si="235"/>
        <v>18.696000000000002</v>
      </c>
      <c r="AG43" s="85">
        <f t="shared" si="249"/>
        <v>0</v>
      </c>
      <c r="AH43" s="85">
        <v>22.52</v>
      </c>
      <c r="AI43" s="85">
        <f t="shared" si="236"/>
        <v>18.015999999999998</v>
      </c>
      <c r="AJ43" s="85">
        <f t="shared" si="250"/>
        <v>0</v>
      </c>
    </row>
    <row r="44" spans="1:36" ht="13.5" thickBot="1" x14ac:dyDescent="0.25">
      <c r="A44" s="178">
        <v>44231</v>
      </c>
      <c r="B44" s="220">
        <v>14.89</v>
      </c>
      <c r="C44" s="85">
        <f t="shared" ref="C44:C48" si="255">B44/1.25</f>
        <v>11.912000000000001</v>
      </c>
      <c r="D44" s="194">
        <f t="shared" ref="D44:D48" si="256">(B44-B43)*100</f>
        <v>0</v>
      </c>
      <c r="E44" s="84">
        <v>15.39</v>
      </c>
      <c r="F44" s="85">
        <f t="shared" ref="F44:F48" si="257">E44/1.25</f>
        <v>12.312000000000001</v>
      </c>
      <c r="G44" s="194">
        <f t="shared" ref="G44:G48" si="258">(E44-E43)*100</f>
        <v>0</v>
      </c>
      <c r="H44" s="84">
        <v>15.79</v>
      </c>
      <c r="I44" s="85">
        <f t="shared" ref="I44:I48" si="259">H44/1.25</f>
        <v>12.632</v>
      </c>
      <c r="J44" s="194">
        <f t="shared" ref="J44:J48" si="260">(H44-H43)*100</f>
        <v>0</v>
      </c>
      <c r="K44" s="85">
        <v>15.57</v>
      </c>
      <c r="L44" s="85">
        <f t="shared" ref="L44:L48" si="261">K44/1.25</f>
        <v>12.456</v>
      </c>
      <c r="M44" s="195">
        <f t="shared" ref="M44:M48" si="262">(K44-K43)*100</f>
        <v>0</v>
      </c>
      <c r="N44" s="85">
        <v>16.260000000000002</v>
      </c>
      <c r="O44" s="85">
        <f t="shared" ref="O44:O48" si="263">N44/1.25</f>
        <v>13.008000000000001</v>
      </c>
      <c r="P44" s="195">
        <f t="shared" ref="P44:P48" si="264">(N44-N43)*100</f>
        <v>0</v>
      </c>
      <c r="Q44" s="85">
        <v>11.28</v>
      </c>
      <c r="R44" s="85">
        <f t="shared" ref="R44:R48" si="265">Q44/1.25</f>
        <v>9.0239999999999991</v>
      </c>
      <c r="S44" s="195">
        <f t="shared" ref="S44:S48" si="266">(Q44-Q43)*100</f>
        <v>0</v>
      </c>
      <c r="T44" s="85">
        <v>16.760000000000002</v>
      </c>
      <c r="U44" s="85">
        <f t="shared" ref="U44:U48" si="267">T44/1.25</f>
        <v>13.408000000000001</v>
      </c>
      <c r="V44" s="195">
        <f t="shared" ref="V44:V48" si="268">(T44-T43)*100</f>
        <v>0</v>
      </c>
      <c r="W44" s="207">
        <v>17.59</v>
      </c>
      <c r="X44" s="195">
        <f t="shared" ref="X44:X48" si="269">(W44-W43)*100</f>
        <v>0</v>
      </c>
      <c r="Y44" s="85">
        <v>17.84</v>
      </c>
      <c r="Z44" s="194">
        <f t="shared" ref="Z44:Z48" si="270">(Y44-Y43)*100</f>
        <v>0</v>
      </c>
      <c r="AA44" s="85">
        <v>18.84</v>
      </c>
      <c r="AB44" s="194">
        <f t="shared" ref="AB44:AB48" si="271">(AA44-AA43)*100</f>
        <v>0</v>
      </c>
      <c r="AC44" s="85">
        <v>19.09</v>
      </c>
      <c r="AD44" s="194">
        <f t="shared" ref="AD44:AD48" si="272">(AC44-AC43)*100</f>
        <v>0</v>
      </c>
      <c r="AE44" s="84">
        <v>23.37</v>
      </c>
      <c r="AF44" s="85">
        <f t="shared" ref="AF44:AF48" si="273">AE44/1.25</f>
        <v>18.696000000000002</v>
      </c>
      <c r="AG44" s="85">
        <f t="shared" ref="AG44:AG48" si="274">SUM(AE44-AE43)</f>
        <v>0</v>
      </c>
      <c r="AH44" s="85">
        <v>22.52</v>
      </c>
      <c r="AI44" s="85">
        <f t="shared" ref="AI44:AI48" si="275">AH44/1.25</f>
        <v>18.015999999999998</v>
      </c>
      <c r="AJ44" s="85">
        <f t="shared" ref="AJ44:AJ48" si="276">SUM(AH44-AH43)</f>
        <v>0</v>
      </c>
    </row>
    <row r="45" spans="1:36" ht="13.5" thickBot="1" x14ac:dyDescent="0.25">
      <c r="A45" s="178">
        <v>44232</v>
      </c>
      <c r="B45" s="220">
        <v>14.89</v>
      </c>
      <c r="C45" s="85">
        <f t="shared" si="255"/>
        <v>11.912000000000001</v>
      </c>
      <c r="D45" s="194">
        <f t="shared" si="256"/>
        <v>0</v>
      </c>
      <c r="E45" s="84">
        <v>15.39</v>
      </c>
      <c r="F45" s="85">
        <f t="shared" si="257"/>
        <v>12.312000000000001</v>
      </c>
      <c r="G45" s="194">
        <f t="shared" si="258"/>
        <v>0</v>
      </c>
      <c r="H45" s="84">
        <v>15.79</v>
      </c>
      <c r="I45" s="85">
        <f t="shared" si="259"/>
        <v>12.632</v>
      </c>
      <c r="J45" s="194">
        <f t="shared" si="260"/>
        <v>0</v>
      </c>
      <c r="K45" s="85">
        <v>15.57</v>
      </c>
      <c r="L45" s="85">
        <f t="shared" si="261"/>
        <v>12.456</v>
      </c>
      <c r="M45" s="195">
        <f t="shared" si="262"/>
        <v>0</v>
      </c>
      <c r="N45" s="85">
        <v>16.260000000000002</v>
      </c>
      <c r="O45" s="85">
        <f t="shared" si="263"/>
        <v>13.008000000000001</v>
      </c>
      <c r="P45" s="195">
        <f t="shared" si="264"/>
        <v>0</v>
      </c>
      <c r="Q45" s="85">
        <v>11.28</v>
      </c>
      <c r="R45" s="85">
        <f t="shared" si="265"/>
        <v>9.0239999999999991</v>
      </c>
      <c r="S45" s="195">
        <f t="shared" si="266"/>
        <v>0</v>
      </c>
      <c r="T45" s="85">
        <v>16.760000000000002</v>
      </c>
      <c r="U45" s="85">
        <f t="shared" si="267"/>
        <v>13.408000000000001</v>
      </c>
      <c r="V45" s="195">
        <f t="shared" si="268"/>
        <v>0</v>
      </c>
      <c r="W45" s="207">
        <v>17.59</v>
      </c>
      <c r="X45" s="195">
        <f t="shared" si="269"/>
        <v>0</v>
      </c>
      <c r="Y45" s="85">
        <v>17.84</v>
      </c>
      <c r="Z45" s="194">
        <f t="shared" si="270"/>
        <v>0</v>
      </c>
      <c r="AA45" s="85">
        <v>18.84</v>
      </c>
      <c r="AB45" s="194">
        <f t="shared" si="271"/>
        <v>0</v>
      </c>
      <c r="AC45" s="85">
        <v>19.09</v>
      </c>
      <c r="AD45" s="194">
        <f t="shared" si="272"/>
        <v>0</v>
      </c>
      <c r="AE45" s="84">
        <v>23.37</v>
      </c>
      <c r="AF45" s="85">
        <f t="shared" si="273"/>
        <v>18.696000000000002</v>
      </c>
      <c r="AG45" s="85">
        <f t="shared" si="274"/>
        <v>0</v>
      </c>
      <c r="AH45" s="85">
        <v>22.52</v>
      </c>
      <c r="AI45" s="85">
        <f t="shared" si="275"/>
        <v>18.015999999999998</v>
      </c>
      <c r="AJ45" s="85">
        <f t="shared" si="276"/>
        <v>0</v>
      </c>
    </row>
    <row r="46" spans="1:36" ht="13.5" thickBot="1" x14ac:dyDescent="0.25">
      <c r="A46" s="178">
        <v>44233</v>
      </c>
      <c r="B46" s="220">
        <v>14.89</v>
      </c>
      <c r="C46" s="85">
        <f t="shared" si="255"/>
        <v>11.912000000000001</v>
      </c>
      <c r="D46" s="194">
        <f t="shared" si="256"/>
        <v>0</v>
      </c>
      <c r="E46" s="84">
        <v>15.39</v>
      </c>
      <c r="F46" s="85">
        <f t="shared" si="257"/>
        <v>12.312000000000001</v>
      </c>
      <c r="G46" s="194">
        <f t="shared" si="258"/>
        <v>0</v>
      </c>
      <c r="H46" s="84">
        <v>15.79</v>
      </c>
      <c r="I46" s="85">
        <f t="shared" si="259"/>
        <v>12.632</v>
      </c>
      <c r="J46" s="194">
        <f t="shared" si="260"/>
        <v>0</v>
      </c>
      <c r="K46" s="85">
        <v>15.57</v>
      </c>
      <c r="L46" s="85">
        <f t="shared" si="261"/>
        <v>12.456</v>
      </c>
      <c r="M46" s="195">
        <f t="shared" si="262"/>
        <v>0</v>
      </c>
      <c r="N46" s="85">
        <v>16.260000000000002</v>
      </c>
      <c r="O46" s="85">
        <f t="shared" si="263"/>
        <v>13.008000000000001</v>
      </c>
      <c r="P46" s="195">
        <f t="shared" si="264"/>
        <v>0</v>
      </c>
      <c r="Q46" s="85">
        <v>11.28</v>
      </c>
      <c r="R46" s="85">
        <f t="shared" si="265"/>
        <v>9.0239999999999991</v>
      </c>
      <c r="S46" s="195">
        <f t="shared" si="266"/>
        <v>0</v>
      </c>
      <c r="T46" s="85">
        <v>16.760000000000002</v>
      </c>
      <c r="U46" s="85">
        <f t="shared" si="267"/>
        <v>13.408000000000001</v>
      </c>
      <c r="V46" s="195">
        <f t="shared" si="268"/>
        <v>0</v>
      </c>
      <c r="W46" s="207">
        <v>17.59</v>
      </c>
      <c r="X46" s="195">
        <f t="shared" si="269"/>
        <v>0</v>
      </c>
      <c r="Y46" s="85">
        <v>17.84</v>
      </c>
      <c r="Z46" s="194">
        <f t="shared" si="270"/>
        <v>0</v>
      </c>
      <c r="AA46" s="85">
        <v>18.84</v>
      </c>
      <c r="AB46" s="194">
        <f t="shared" si="271"/>
        <v>0</v>
      </c>
      <c r="AC46" s="85">
        <v>19.09</v>
      </c>
      <c r="AD46" s="194">
        <f t="shared" si="272"/>
        <v>0</v>
      </c>
      <c r="AE46" s="84">
        <v>23.37</v>
      </c>
      <c r="AF46" s="85">
        <f t="shared" si="273"/>
        <v>18.696000000000002</v>
      </c>
      <c r="AG46" s="85">
        <f t="shared" si="274"/>
        <v>0</v>
      </c>
      <c r="AH46" s="85">
        <v>22.52</v>
      </c>
      <c r="AI46" s="85">
        <f t="shared" si="275"/>
        <v>18.015999999999998</v>
      </c>
      <c r="AJ46" s="85">
        <f t="shared" si="276"/>
        <v>0</v>
      </c>
    </row>
    <row r="47" spans="1:36" ht="13.5" thickBot="1" x14ac:dyDescent="0.25">
      <c r="A47" s="178">
        <v>44234</v>
      </c>
      <c r="B47" s="220">
        <v>14.89</v>
      </c>
      <c r="C47" s="85">
        <f t="shared" si="255"/>
        <v>11.912000000000001</v>
      </c>
      <c r="D47" s="194">
        <f t="shared" si="256"/>
        <v>0</v>
      </c>
      <c r="E47" s="84">
        <v>15.39</v>
      </c>
      <c r="F47" s="85">
        <f t="shared" si="257"/>
        <v>12.312000000000001</v>
      </c>
      <c r="G47" s="194">
        <f t="shared" si="258"/>
        <v>0</v>
      </c>
      <c r="H47" s="84">
        <v>15.79</v>
      </c>
      <c r="I47" s="85">
        <f t="shared" si="259"/>
        <v>12.632</v>
      </c>
      <c r="J47" s="194">
        <f t="shared" si="260"/>
        <v>0</v>
      </c>
      <c r="K47" s="85">
        <v>15.57</v>
      </c>
      <c r="L47" s="85">
        <f t="shared" si="261"/>
        <v>12.456</v>
      </c>
      <c r="M47" s="195">
        <f t="shared" si="262"/>
        <v>0</v>
      </c>
      <c r="N47" s="85">
        <v>16.260000000000002</v>
      </c>
      <c r="O47" s="85">
        <f t="shared" si="263"/>
        <v>13.008000000000001</v>
      </c>
      <c r="P47" s="195">
        <f t="shared" si="264"/>
        <v>0</v>
      </c>
      <c r="Q47" s="85">
        <v>11.28</v>
      </c>
      <c r="R47" s="85">
        <f t="shared" si="265"/>
        <v>9.0239999999999991</v>
      </c>
      <c r="S47" s="195">
        <f t="shared" si="266"/>
        <v>0</v>
      </c>
      <c r="T47" s="85">
        <v>16.760000000000002</v>
      </c>
      <c r="U47" s="85">
        <f t="shared" si="267"/>
        <v>13.408000000000001</v>
      </c>
      <c r="V47" s="195">
        <f t="shared" si="268"/>
        <v>0</v>
      </c>
      <c r="W47" s="207">
        <v>17.59</v>
      </c>
      <c r="X47" s="195">
        <f t="shared" si="269"/>
        <v>0</v>
      </c>
      <c r="Y47" s="85">
        <v>17.84</v>
      </c>
      <c r="Z47" s="194">
        <f t="shared" si="270"/>
        <v>0</v>
      </c>
      <c r="AA47" s="85">
        <v>18.84</v>
      </c>
      <c r="AB47" s="194">
        <f t="shared" si="271"/>
        <v>0</v>
      </c>
      <c r="AC47" s="85">
        <v>19.09</v>
      </c>
      <c r="AD47" s="194">
        <f t="shared" si="272"/>
        <v>0</v>
      </c>
      <c r="AE47" s="84">
        <v>23.37</v>
      </c>
      <c r="AF47" s="85">
        <f t="shared" si="273"/>
        <v>18.696000000000002</v>
      </c>
      <c r="AG47" s="85">
        <f t="shared" si="274"/>
        <v>0</v>
      </c>
      <c r="AH47" s="85">
        <v>22.52</v>
      </c>
      <c r="AI47" s="85">
        <f t="shared" si="275"/>
        <v>18.015999999999998</v>
      </c>
      <c r="AJ47" s="85">
        <f t="shared" si="276"/>
        <v>0</v>
      </c>
    </row>
    <row r="48" spans="1:36" ht="13.5" thickBot="1" x14ac:dyDescent="0.25">
      <c r="A48" s="178">
        <v>44235</v>
      </c>
      <c r="B48" s="220">
        <v>15.09</v>
      </c>
      <c r="C48" s="85">
        <f t="shared" si="255"/>
        <v>12.071999999999999</v>
      </c>
      <c r="D48" s="194">
        <f t="shared" si="256"/>
        <v>19.999999999999929</v>
      </c>
      <c r="E48" s="84">
        <v>15.59</v>
      </c>
      <c r="F48" s="85">
        <f t="shared" si="257"/>
        <v>12.472</v>
      </c>
      <c r="G48" s="194">
        <f t="shared" si="258"/>
        <v>19.999999999999929</v>
      </c>
      <c r="H48" s="84">
        <v>15.99</v>
      </c>
      <c r="I48" s="85">
        <f t="shared" si="259"/>
        <v>12.792</v>
      </c>
      <c r="J48" s="194">
        <f t="shared" si="260"/>
        <v>20.000000000000107</v>
      </c>
      <c r="K48" s="85">
        <v>15.77</v>
      </c>
      <c r="L48" s="85">
        <f t="shared" si="261"/>
        <v>12.616</v>
      </c>
      <c r="M48" s="195">
        <f t="shared" si="262"/>
        <v>19.999999999999929</v>
      </c>
      <c r="N48" s="85">
        <v>16.46</v>
      </c>
      <c r="O48" s="85">
        <f t="shared" si="263"/>
        <v>13.168000000000001</v>
      </c>
      <c r="P48" s="195">
        <f t="shared" si="264"/>
        <v>19.999999999999929</v>
      </c>
      <c r="Q48" s="85">
        <v>11.28</v>
      </c>
      <c r="R48" s="85">
        <f t="shared" si="265"/>
        <v>9.0239999999999991</v>
      </c>
      <c r="S48" s="195">
        <f t="shared" si="266"/>
        <v>0</v>
      </c>
      <c r="T48" s="85">
        <v>16.96</v>
      </c>
      <c r="U48" s="85">
        <f t="shared" si="267"/>
        <v>13.568000000000001</v>
      </c>
      <c r="V48" s="195">
        <f t="shared" si="268"/>
        <v>19.999999999999929</v>
      </c>
      <c r="W48" s="207">
        <v>17.59</v>
      </c>
      <c r="X48" s="195">
        <f t="shared" si="269"/>
        <v>0</v>
      </c>
      <c r="Y48" s="85">
        <v>17.84</v>
      </c>
      <c r="Z48" s="194">
        <f t="shared" si="270"/>
        <v>0</v>
      </c>
      <c r="AA48" s="85">
        <v>18.84</v>
      </c>
      <c r="AB48" s="194">
        <f t="shared" si="271"/>
        <v>0</v>
      </c>
      <c r="AC48" s="85">
        <v>19.09</v>
      </c>
      <c r="AD48" s="194">
        <f t="shared" si="272"/>
        <v>0</v>
      </c>
      <c r="AE48" s="84">
        <v>23.37</v>
      </c>
      <c r="AF48" s="85">
        <f t="shared" si="273"/>
        <v>18.696000000000002</v>
      </c>
      <c r="AG48" s="85">
        <f t="shared" si="274"/>
        <v>0</v>
      </c>
      <c r="AH48" s="85">
        <v>22.52</v>
      </c>
      <c r="AI48" s="85">
        <f t="shared" si="275"/>
        <v>18.015999999999998</v>
      </c>
      <c r="AJ48" s="85">
        <f t="shared" si="276"/>
        <v>0</v>
      </c>
    </row>
    <row r="49" spans="1:36" ht="13.5" thickBot="1" x14ac:dyDescent="0.25">
      <c r="A49" s="178">
        <v>44236</v>
      </c>
      <c r="B49" s="220">
        <v>15.09</v>
      </c>
      <c r="C49" s="85">
        <f t="shared" ref="C49:C52" si="277">B49/1.25</f>
        <v>12.071999999999999</v>
      </c>
      <c r="D49" s="194">
        <f t="shared" ref="D49:D52" si="278">(B49-B48)*100</f>
        <v>0</v>
      </c>
      <c r="E49" s="84">
        <v>15.59</v>
      </c>
      <c r="F49" s="85">
        <f t="shared" ref="F49:F52" si="279">E49/1.25</f>
        <v>12.472</v>
      </c>
      <c r="G49" s="194">
        <f t="shared" ref="G49:G52" si="280">(E49-E48)*100</f>
        <v>0</v>
      </c>
      <c r="H49" s="84">
        <v>15.99</v>
      </c>
      <c r="I49" s="85">
        <f t="shared" ref="I49:I52" si="281">H49/1.25</f>
        <v>12.792</v>
      </c>
      <c r="J49" s="194">
        <f t="shared" ref="J49:J52" si="282">(H49-H48)*100</f>
        <v>0</v>
      </c>
      <c r="K49" s="85">
        <v>15.77</v>
      </c>
      <c r="L49" s="85">
        <f t="shared" ref="L49:L52" si="283">K49/1.25</f>
        <v>12.616</v>
      </c>
      <c r="M49" s="195">
        <f t="shared" ref="M49:M52" si="284">(K49-K48)*100</f>
        <v>0</v>
      </c>
      <c r="N49" s="85">
        <v>16.46</v>
      </c>
      <c r="O49" s="85">
        <f t="shared" ref="O49:O52" si="285">N49/1.25</f>
        <v>13.168000000000001</v>
      </c>
      <c r="P49" s="195">
        <f t="shared" ref="P49:P52" si="286">(N49-N48)*100</f>
        <v>0</v>
      </c>
      <c r="Q49" s="85">
        <v>11.28</v>
      </c>
      <c r="R49" s="85">
        <f t="shared" ref="R49:R52" si="287">Q49/1.25</f>
        <v>9.0239999999999991</v>
      </c>
      <c r="S49" s="195">
        <f t="shared" ref="S49:S52" si="288">(Q49-Q48)*100</f>
        <v>0</v>
      </c>
      <c r="T49" s="85">
        <v>16.96</v>
      </c>
      <c r="U49" s="85">
        <f t="shared" ref="U49:U52" si="289">T49/1.25</f>
        <v>13.568000000000001</v>
      </c>
      <c r="V49" s="195">
        <f t="shared" ref="V49:V52" si="290">(T49-T48)*100</f>
        <v>0</v>
      </c>
      <c r="W49" s="207">
        <v>17.59</v>
      </c>
      <c r="X49" s="195">
        <f t="shared" ref="X49" si="291">(W49-W48)*100</f>
        <v>0</v>
      </c>
      <c r="Y49" s="85">
        <v>17.84</v>
      </c>
      <c r="Z49" s="194">
        <f t="shared" ref="Z49" si="292">(Y49-Y48)*100</f>
        <v>0</v>
      </c>
      <c r="AA49" s="85">
        <v>18.84</v>
      </c>
      <c r="AB49" s="194">
        <f t="shared" ref="AB49" si="293">(AA49-AA48)*100</f>
        <v>0</v>
      </c>
      <c r="AC49" s="85">
        <v>19.09</v>
      </c>
      <c r="AD49" s="194">
        <f t="shared" ref="AD49" si="294">(AC49-AC48)*100</f>
        <v>0</v>
      </c>
      <c r="AE49" s="84">
        <v>23.37</v>
      </c>
      <c r="AF49" s="85">
        <f t="shared" ref="AF49:AF52" si="295">AE49/1.25</f>
        <v>18.696000000000002</v>
      </c>
      <c r="AG49" s="85">
        <f t="shared" ref="AG49:AG52" si="296">SUM(AE49-AE48)</f>
        <v>0</v>
      </c>
      <c r="AH49" s="85">
        <v>22.52</v>
      </c>
      <c r="AI49" s="85">
        <f t="shared" ref="AI49:AI52" si="297">AH49/1.25</f>
        <v>18.015999999999998</v>
      </c>
      <c r="AJ49" s="85">
        <f t="shared" ref="AJ49:AJ52" si="298">SUM(AH49-AH48)</f>
        <v>0</v>
      </c>
    </row>
    <row r="50" spans="1:36" ht="13.5" thickBot="1" x14ac:dyDescent="0.25">
      <c r="A50" s="178">
        <v>44237</v>
      </c>
      <c r="B50" s="220">
        <v>15.09</v>
      </c>
      <c r="C50" s="85">
        <f t="shared" si="277"/>
        <v>12.071999999999999</v>
      </c>
      <c r="D50" s="194">
        <f t="shared" si="278"/>
        <v>0</v>
      </c>
      <c r="E50" s="84">
        <v>15.59</v>
      </c>
      <c r="F50" s="85">
        <f t="shared" si="279"/>
        <v>12.472</v>
      </c>
      <c r="G50" s="194">
        <f t="shared" si="280"/>
        <v>0</v>
      </c>
      <c r="H50" s="84">
        <v>15.99</v>
      </c>
      <c r="I50" s="85">
        <f t="shared" si="281"/>
        <v>12.792</v>
      </c>
      <c r="J50" s="194">
        <f t="shared" si="282"/>
        <v>0</v>
      </c>
      <c r="K50" s="85">
        <v>15.77</v>
      </c>
      <c r="L50" s="85">
        <f t="shared" si="283"/>
        <v>12.616</v>
      </c>
      <c r="M50" s="195">
        <f t="shared" si="284"/>
        <v>0</v>
      </c>
      <c r="N50" s="85">
        <v>16.46</v>
      </c>
      <c r="O50" s="85">
        <f t="shared" si="285"/>
        <v>13.168000000000001</v>
      </c>
      <c r="P50" s="195">
        <f t="shared" si="286"/>
        <v>0</v>
      </c>
      <c r="Q50" s="85">
        <v>11.28</v>
      </c>
      <c r="R50" s="85">
        <f t="shared" si="287"/>
        <v>9.0239999999999991</v>
      </c>
      <c r="S50" s="195">
        <f t="shared" si="288"/>
        <v>0</v>
      </c>
      <c r="T50" s="85">
        <v>16.96</v>
      </c>
      <c r="U50" s="85">
        <f t="shared" si="289"/>
        <v>13.568000000000001</v>
      </c>
      <c r="V50" s="195">
        <f t="shared" si="290"/>
        <v>0</v>
      </c>
      <c r="W50" s="207">
        <v>17.690000000000001</v>
      </c>
      <c r="X50" s="195">
        <f t="shared" ref="X50:X68" si="299">(W50-W49)*100</f>
        <v>10.000000000000142</v>
      </c>
      <c r="Y50" s="85">
        <v>17.940000000000001</v>
      </c>
      <c r="Z50" s="194">
        <f t="shared" ref="Z50:Z68" si="300">(Y50-Y49)*100</f>
        <v>10.000000000000142</v>
      </c>
      <c r="AA50" s="85">
        <v>19.14</v>
      </c>
      <c r="AB50" s="194">
        <f t="shared" ref="AB50:AB68" si="301">(AA50-AA49)*100</f>
        <v>30.000000000000071</v>
      </c>
      <c r="AC50" s="85">
        <v>19.39</v>
      </c>
      <c r="AD50" s="194">
        <f t="shared" ref="AD50:AD68" si="302">(AC50-AC49)*100</f>
        <v>30.000000000000071</v>
      </c>
      <c r="AE50" s="84">
        <v>23.37</v>
      </c>
      <c r="AF50" s="85">
        <f t="shared" si="295"/>
        <v>18.696000000000002</v>
      </c>
      <c r="AG50" s="85">
        <f t="shared" si="296"/>
        <v>0</v>
      </c>
      <c r="AH50" s="85">
        <v>22.52</v>
      </c>
      <c r="AI50" s="85">
        <f t="shared" si="297"/>
        <v>18.015999999999998</v>
      </c>
      <c r="AJ50" s="85">
        <f t="shared" si="298"/>
        <v>0</v>
      </c>
    </row>
    <row r="51" spans="1:36" ht="13.5" thickBot="1" x14ac:dyDescent="0.25">
      <c r="A51" s="178">
        <v>44238</v>
      </c>
      <c r="B51" s="220">
        <v>15.09</v>
      </c>
      <c r="C51" s="85">
        <f t="shared" si="277"/>
        <v>12.071999999999999</v>
      </c>
      <c r="D51" s="194">
        <f t="shared" si="278"/>
        <v>0</v>
      </c>
      <c r="E51" s="84">
        <v>15.59</v>
      </c>
      <c r="F51" s="85">
        <f t="shared" si="279"/>
        <v>12.472</v>
      </c>
      <c r="G51" s="194">
        <f t="shared" si="280"/>
        <v>0</v>
      </c>
      <c r="H51" s="84">
        <v>15.99</v>
      </c>
      <c r="I51" s="85">
        <f t="shared" si="281"/>
        <v>12.792</v>
      </c>
      <c r="J51" s="194">
        <f t="shared" si="282"/>
        <v>0</v>
      </c>
      <c r="K51" s="85">
        <v>15.77</v>
      </c>
      <c r="L51" s="85">
        <f t="shared" si="283"/>
        <v>12.616</v>
      </c>
      <c r="M51" s="195">
        <f t="shared" si="284"/>
        <v>0</v>
      </c>
      <c r="N51" s="85">
        <v>16.46</v>
      </c>
      <c r="O51" s="85">
        <f t="shared" si="285"/>
        <v>13.168000000000001</v>
      </c>
      <c r="P51" s="195">
        <f t="shared" si="286"/>
        <v>0</v>
      </c>
      <c r="Q51" s="85">
        <v>11.28</v>
      </c>
      <c r="R51" s="85">
        <f t="shared" si="287"/>
        <v>9.0239999999999991</v>
      </c>
      <c r="S51" s="195">
        <f t="shared" si="288"/>
        <v>0</v>
      </c>
      <c r="T51" s="85">
        <v>16.96</v>
      </c>
      <c r="U51" s="85">
        <f t="shared" si="289"/>
        <v>13.568000000000001</v>
      </c>
      <c r="V51" s="195">
        <f t="shared" si="290"/>
        <v>0</v>
      </c>
      <c r="W51" s="207">
        <v>17.690000000000001</v>
      </c>
      <c r="X51" s="195">
        <f t="shared" si="299"/>
        <v>0</v>
      </c>
      <c r="Y51" s="85">
        <v>17.940000000000001</v>
      </c>
      <c r="Z51" s="194">
        <f t="shared" si="300"/>
        <v>0</v>
      </c>
      <c r="AA51" s="85">
        <v>19.14</v>
      </c>
      <c r="AB51" s="194">
        <f t="shared" si="301"/>
        <v>0</v>
      </c>
      <c r="AC51" s="85">
        <v>19.39</v>
      </c>
      <c r="AD51" s="194">
        <f t="shared" si="302"/>
        <v>0</v>
      </c>
      <c r="AE51" s="84">
        <v>23.37</v>
      </c>
      <c r="AF51" s="85">
        <f t="shared" si="295"/>
        <v>18.696000000000002</v>
      </c>
      <c r="AG51" s="85">
        <f t="shared" si="296"/>
        <v>0</v>
      </c>
      <c r="AH51" s="85">
        <v>22.52</v>
      </c>
      <c r="AI51" s="85">
        <f t="shared" si="297"/>
        <v>18.015999999999998</v>
      </c>
      <c r="AJ51" s="85">
        <f t="shared" si="298"/>
        <v>0</v>
      </c>
    </row>
    <row r="52" spans="1:36" ht="13.5" thickBot="1" x14ac:dyDescent="0.25">
      <c r="A52" s="178">
        <v>44239</v>
      </c>
      <c r="B52" s="220">
        <v>15.09</v>
      </c>
      <c r="C52" s="85">
        <f t="shared" si="277"/>
        <v>12.071999999999999</v>
      </c>
      <c r="D52" s="194">
        <f t="shared" si="278"/>
        <v>0</v>
      </c>
      <c r="E52" s="84">
        <v>15.59</v>
      </c>
      <c r="F52" s="85">
        <f t="shared" si="279"/>
        <v>12.472</v>
      </c>
      <c r="G52" s="194">
        <f t="shared" si="280"/>
        <v>0</v>
      </c>
      <c r="H52" s="84">
        <v>15.99</v>
      </c>
      <c r="I52" s="85">
        <f t="shared" si="281"/>
        <v>12.792</v>
      </c>
      <c r="J52" s="194">
        <f t="shared" si="282"/>
        <v>0</v>
      </c>
      <c r="K52" s="85">
        <v>15.87</v>
      </c>
      <c r="L52" s="85">
        <f t="shared" si="283"/>
        <v>12.696</v>
      </c>
      <c r="M52" s="195">
        <f t="shared" si="284"/>
        <v>9.9999999999999645</v>
      </c>
      <c r="N52" s="85">
        <v>16.559999999999999</v>
      </c>
      <c r="O52" s="85">
        <f t="shared" si="285"/>
        <v>13.247999999999999</v>
      </c>
      <c r="P52" s="195">
        <f t="shared" si="286"/>
        <v>9.9999999999997868</v>
      </c>
      <c r="Q52" s="85">
        <v>11.28</v>
      </c>
      <c r="R52" s="85">
        <f t="shared" si="287"/>
        <v>9.0239999999999991</v>
      </c>
      <c r="S52" s="195">
        <f t="shared" si="288"/>
        <v>0</v>
      </c>
      <c r="T52" s="85">
        <v>17.059999999999999</v>
      </c>
      <c r="U52" s="85">
        <f t="shared" si="289"/>
        <v>13.648</v>
      </c>
      <c r="V52" s="195">
        <f t="shared" si="290"/>
        <v>9.9999999999997868</v>
      </c>
      <c r="W52" s="207">
        <v>17.690000000000001</v>
      </c>
      <c r="X52" s="195">
        <f t="shared" si="299"/>
        <v>0</v>
      </c>
      <c r="Y52" s="85">
        <v>17.940000000000001</v>
      </c>
      <c r="Z52" s="194">
        <f t="shared" si="300"/>
        <v>0</v>
      </c>
      <c r="AA52" s="85">
        <v>19.14</v>
      </c>
      <c r="AB52" s="194">
        <f t="shared" si="301"/>
        <v>0</v>
      </c>
      <c r="AC52" s="85">
        <v>19.39</v>
      </c>
      <c r="AD52" s="194">
        <f t="shared" si="302"/>
        <v>0</v>
      </c>
      <c r="AE52" s="84">
        <v>23.37</v>
      </c>
      <c r="AF52" s="85">
        <f t="shared" si="295"/>
        <v>18.696000000000002</v>
      </c>
      <c r="AG52" s="85">
        <f t="shared" si="296"/>
        <v>0</v>
      </c>
      <c r="AH52" s="85">
        <v>22.52</v>
      </c>
      <c r="AI52" s="85">
        <f t="shared" si="297"/>
        <v>18.015999999999998</v>
      </c>
      <c r="AJ52" s="85">
        <f t="shared" si="298"/>
        <v>0</v>
      </c>
    </row>
    <row r="53" spans="1:36" ht="13.5" thickBot="1" x14ac:dyDescent="0.25">
      <c r="A53" s="178">
        <v>44240</v>
      </c>
      <c r="B53" s="220">
        <v>15.09</v>
      </c>
      <c r="C53" s="85">
        <f t="shared" ref="C53:C58" si="303">B53/1.25</f>
        <v>12.071999999999999</v>
      </c>
      <c r="D53" s="194">
        <f t="shared" ref="D53:D58" si="304">(B53-B52)*100</f>
        <v>0</v>
      </c>
      <c r="E53" s="84">
        <v>15.59</v>
      </c>
      <c r="F53" s="85">
        <f t="shared" ref="F53:F58" si="305">E53/1.25</f>
        <v>12.472</v>
      </c>
      <c r="G53" s="194">
        <f t="shared" ref="G53:G58" si="306">(E53-E52)*100</f>
        <v>0</v>
      </c>
      <c r="H53" s="84">
        <v>15.99</v>
      </c>
      <c r="I53" s="85">
        <f t="shared" ref="I53:I58" si="307">H53/1.25</f>
        <v>12.792</v>
      </c>
      <c r="J53" s="194">
        <f t="shared" ref="J53:J58" si="308">(H53-H52)*100</f>
        <v>0</v>
      </c>
      <c r="K53" s="85">
        <v>15.87</v>
      </c>
      <c r="L53" s="85">
        <f t="shared" ref="L53:L58" si="309">K53/1.25</f>
        <v>12.696</v>
      </c>
      <c r="M53" s="195">
        <f t="shared" ref="M53:M58" si="310">(K53-K52)*100</f>
        <v>0</v>
      </c>
      <c r="N53" s="85">
        <v>16.559999999999999</v>
      </c>
      <c r="O53" s="85">
        <f t="shared" ref="O53:O58" si="311">N53/1.25</f>
        <v>13.247999999999999</v>
      </c>
      <c r="P53" s="195">
        <f t="shared" ref="P53:P58" si="312">(N53-N52)*100</f>
        <v>0</v>
      </c>
      <c r="Q53" s="85">
        <v>11.28</v>
      </c>
      <c r="R53" s="85">
        <f t="shared" ref="R53:R58" si="313">Q53/1.25</f>
        <v>9.0239999999999991</v>
      </c>
      <c r="S53" s="195">
        <f t="shared" ref="S53:S58" si="314">(Q53-Q52)*100</f>
        <v>0</v>
      </c>
      <c r="T53" s="85">
        <v>17.059999999999999</v>
      </c>
      <c r="U53" s="85">
        <f t="shared" ref="U53:U58" si="315">T53/1.25</f>
        <v>13.648</v>
      </c>
      <c r="V53" s="195">
        <f t="shared" ref="V53:V58" si="316">(T53-T52)*100</f>
        <v>0</v>
      </c>
      <c r="W53" s="207">
        <v>17.690000000000001</v>
      </c>
      <c r="X53" s="195">
        <f t="shared" si="299"/>
        <v>0</v>
      </c>
      <c r="Y53" s="85">
        <v>17.940000000000001</v>
      </c>
      <c r="Z53" s="194">
        <f t="shared" si="300"/>
        <v>0</v>
      </c>
      <c r="AA53" s="85">
        <v>19.14</v>
      </c>
      <c r="AB53" s="194">
        <f t="shared" si="301"/>
        <v>0</v>
      </c>
      <c r="AC53" s="85">
        <v>19.39</v>
      </c>
      <c r="AD53" s="194">
        <f t="shared" si="302"/>
        <v>0</v>
      </c>
      <c r="AE53" s="84">
        <v>23.37</v>
      </c>
      <c r="AF53" s="85">
        <f t="shared" ref="AF53:AF58" si="317">AE53/1.25</f>
        <v>18.696000000000002</v>
      </c>
      <c r="AG53" s="85">
        <f t="shared" ref="AG53:AG58" si="318">SUM(AE53-AE52)</f>
        <v>0</v>
      </c>
      <c r="AH53" s="85">
        <v>22.52</v>
      </c>
      <c r="AI53" s="85">
        <f t="shared" ref="AI53:AI58" si="319">AH53/1.25</f>
        <v>18.015999999999998</v>
      </c>
      <c r="AJ53" s="85">
        <f t="shared" ref="AJ53:AJ58" si="320">SUM(AH53-AH52)</f>
        <v>0</v>
      </c>
    </row>
    <row r="54" spans="1:36" ht="13.5" thickBot="1" x14ac:dyDescent="0.25">
      <c r="A54" s="178">
        <v>44241</v>
      </c>
      <c r="B54" s="220">
        <v>15.09</v>
      </c>
      <c r="C54" s="85">
        <f t="shared" si="303"/>
        <v>12.071999999999999</v>
      </c>
      <c r="D54" s="194">
        <f t="shared" si="304"/>
        <v>0</v>
      </c>
      <c r="E54" s="84">
        <v>15.59</v>
      </c>
      <c r="F54" s="85">
        <f t="shared" si="305"/>
        <v>12.472</v>
      </c>
      <c r="G54" s="194">
        <f t="shared" si="306"/>
        <v>0</v>
      </c>
      <c r="H54" s="84">
        <v>15.99</v>
      </c>
      <c r="I54" s="85">
        <f t="shared" si="307"/>
        <v>12.792</v>
      </c>
      <c r="J54" s="194">
        <f t="shared" si="308"/>
        <v>0</v>
      </c>
      <c r="K54" s="85">
        <v>15.87</v>
      </c>
      <c r="L54" s="85">
        <f t="shared" si="309"/>
        <v>12.696</v>
      </c>
      <c r="M54" s="195">
        <f t="shared" si="310"/>
        <v>0</v>
      </c>
      <c r="N54" s="85">
        <v>16.559999999999999</v>
      </c>
      <c r="O54" s="85">
        <f t="shared" si="311"/>
        <v>13.247999999999999</v>
      </c>
      <c r="P54" s="195">
        <f t="shared" si="312"/>
        <v>0</v>
      </c>
      <c r="Q54" s="85">
        <v>11.28</v>
      </c>
      <c r="R54" s="85">
        <f t="shared" si="313"/>
        <v>9.0239999999999991</v>
      </c>
      <c r="S54" s="195">
        <f t="shared" si="314"/>
        <v>0</v>
      </c>
      <c r="T54" s="85">
        <v>17.059999999999999</v>
      </c>
      <c r="U54" s="85">
        <f t="shared" si="315"/>
        <v>13.648</v>
      </c>
      <c r="V54" s="195">
        <f t="shared" si="316"/>
        <v>0</v>
      </c>
      <c r="W54" s="207">
        <v>17.690000000000001</v>
      </c>
      <c r="X54" s="195">
        <f t="shared" si="299"/>
        <v>0</v>
      </c>
      <c r="Y54" s="85">
        <v>17.940000000000001</v>
      </c>
      <c r="Z54" s="194">
        <f t="shared" si="300"/>
        <v>0</v>
      </c>
      <c r="AA54" s="85">
        <v>19.14</v>
      </c>
      <c r="AB54" s="194">
        <f t="shared" si="301"/>
        <v>0</v>
      </c>
      <c r="AC54" s="85">
        <v>19.39</v>
      </c>
      <c r="AD54" s="194">
        <f t="shared" si="302"/>
        <v>0</v>
      </c>
      <c r="AE54" s="84">
        <v>23.37</v>
      </c>
      <c r="AF54" s="85">
        <f t="shared" si="317"/>
        <v>18.696000000000002</v>
      </c>
      <c r="AG54" s="85">
        <f t="shared" si="318"/>
        <v>0</v>
      </c>
      <c r="AH54" s="85">
        <v>22.52</v>
      </c>
      <c r="AI54" s="85">
        <f t="shared" si="319"/>
        <v>18.015999999999998</v>
      </c>
      <c r="AJ54" s="85">
        <f t="shared" si="320"/>
        <v>0</v>
      </c>
    </row>
    <row r="55" spans="1:36" ht="13.5" thickBot="1" x14ac:dyDescent="0.25">
      <c r="A55" s="178">
        <v>44242</v>
      </c>
      <c r="B55" s="220">
        <v>15.09</v>
      </c>
      <c r="C55" s="85">
        <f t="shared" si="303"/>
        <v>12.071999999999999</v>
      </c>
      <c r="D55" s="194">
        <f t="shared" si="304"/>
        <v>0</v>
      </c>
      <c r="E55" s="84">
        <v>15.59</v>
      </c>
      <c r="F55" s="85">
        <f t="shared" si="305"/>
        <v>12.472</v>
      </c>
      <c r="G55" s="194">
        <f t="shared" si="306"/>
        <v>0</v>
      </c>
      <c r="H55" s="84">
        <v>15.99</v>
      </c>
      <c r="I55" s="85">
        <f t="shared" si="307"/>
        <v>12.792</v>
      </c>
      <c r="J55" s="194">
        <f t="shared" si="308"/>
        <v>0</v>
      </c>
      <c r="K55" s="85">
        <v>15.87</v>
      </c>
      <c r="L55" s="85">
        <f t="shared" si="309"/>
        <v>12.696</v>
      </c>
      <c r="M55" s="195">
        <f t="shared" si="310"/>
        <v>0</v>
      </c>
      <c r="N55" s="85">
        <v>16.559999999999999</v>
      </c>
      <c r="O55" s="85">
        <f t="shared" si="311"/>
        <v>13.247999999999999</v>
      </c>
      <c r="P55" s="195">
        <f t="shared" si="312"/>
        <v>0</v>
      </c>
      <c r="Q55" s="85">
        <v>11.28</v>
      </c>
      <c r="R55" s="85">
        <f t="shared" si="313"/>
        <v>9.0239999999999991</v>
      </c>
      <c r="S55" s="195">
        <f t="shared" si="314"/>
        <v>0</v>
      </c>
      <c r="T55" s="85">
        <v>17.059999999999999</v>
      </c>
      <c r="U55" s="85">
        <f t="shared" si="315"/>
        <v>13.648</v>
      </c>
      <c r="V55" s="195">
        <f t="shared" si="316"/>
        <v>0</v>
      </c>
      <c r="W55" s="207">
        <v>17.690000000000001</v>
      </c>
      <c r="X55" s="195">
        <f t="shared" si="299"/>
        <v>0</v>
      </c>
      <c r="Y55" s="85">
        <v>17.940000000000001</v>
      </c>
      <c r="Z55" s="194">
        <f t="shared" si="300"/>
        <v>0</v>
      </c>
      <c r="AA55" s="85">
        <v>19.14</v>
      </c>
      <c r="AB55" s="194">
        <f t="shared" si="301"/>
        <v>0</v>
      </c>
      <c r="AC55" s="85">
        <v>19.39</v>
      </c>
      <c r="AD55" s="194">
        <f t="shared" si="302"/>
        <v>0</v>
      </c>
      <c r="AE55" s="84">
        <v>23.37</v>
      </c>
      <c r="AF55" s="85">
        <f t="shared" si="317"/>
        <v>18.696000000000002</v>
      </c>
      <c r="AG55" s="85">
        <f t="shared" si="318"/>
        <v>0</v>
      </c>
      <c r="AH55" s="85">
        <v>22.52</v>
      </c>
      <c r="AI55" s="85">
        <f t="shared" si="319"/>
        <v>18.015999999999998</v>
      </c>
      <c r="AJ55" s="85">
        <f t="shared" si="320"/>
        <v>0</v>
      </c>
    </row>
    <row r="56" spans="1:36" ht="13.5" thickBot="1" x14ac:dyDescent="0.25">
      <c r="A56" s="178">
        <v>44243</v>
      </c>
      <c r="B56" s="220">
        <v>15.09</v>
      </c>
      <c r="C56" s="85">
        <f t="shared" si="303"/>
        <v>12.071999999999999</v>
      </c>
      <c r="D56" s="194">
        <f t="shared" si="304"/>
        <v>0</v>
      </c>
      <c r="E56" s="84">
        <v>15.59</v>
      </c>
      <c r="F56" s="85">
        <f t="shared" si="305"/>
        <v>12.472</v>
      </c>
      <c r="G56" s="194">
        <f t="shared" si="306"/>
        <v>0</v>
      </c>
      <c r="H56" s="84">
        <v>15.99</v>
      </c>
      <c r="I56" s="85">
        <f t="shared" si="307"/>
        <v>12.792</v>
      </c>
      <c r="J56" s="194">
        <f t="shared" si="308"/>
        <v>0</v>
      </c>
      <c r="K56" s="85">
        <v>15.87</v>
      </c>
      <c r="L56" s="85">
        <f t="shared" si="309"/>
        <v>12.696</v>
      </c>
      <c r="M56" s="195">
        <f t="shared" si="310"/>
        <v>0</v>
      </c>
      <c r="N56" s="85">
        <v>16.559999999999999</v>
      </c>
      <c r="O56" s="85">
        <f t="shared" si="311"/>
        <v>13.247999999999999</v>
      </c>
      <c r="P56" s="195">
        <f t="shared" si="312"/>
        <v>0</v>
      </c>
      <c r="Q56" s="85">
        <v>11.28</v>
      </c>
      <c r="R56" s="85">
        <f t="shared" si="313"/>
        <v>9.0239999999999991</v>
      </c>
      <c r="S56" s="195">
        <f t="shared" si="314"/>
        <v>0</v>
      </c>
      <c r="T56" s="85">
        <v>17.059999999999999</v>
      </c>
      <c r="U56" s="85">
        <f t="shared" si="315"/>
        <v>13.648</v>
      </c>
      <c r="V56" s="195">
        <f t="shared" si="316"/>
        <v>0</v>
      </c>
      <c r="W56" s="207">
        <v>17.690000000000001</v>
      </c>
      <c r="X56" s="195">
        <f t="shared" si="299"/>
        <v>0</v>
      </c>
      <c r="Y56" s="85">
        <v>17.940000000000001</v>
      </c>
      <c r="Z56" s="194">
        <f t="shared" si="300"/>
        <v>0</v>
      </c>
      <c r="AA56" s="85">
        <v>19.14</v>
      </c>
      <c r="AB56" s="194">
        <f t="shared" si="301"/>
        <v>0</v>
      </c>
      <c r="AC56" s="85">
        <v>19.39</v>
      </c>
      <c r="AD56" s="194">
        <f t="shared" si="302"/>
        <v>0</v>
      </c>
      <c r="AE56" s="84">
        <v>23.37</v>
      </c>
      <c r="AF56" s="85">
        <f t="shared" si="317"/>
        <v>18.696000000000002</v>
      </c>
      <c r="AG56" s="85">
        <f t="shared" si="318"/>
        <v>0</v>
      </c>
      <c r="AH56" s="85">
        <v>22.52</v>
      </c>
      <c r="AI56" s="85">
        <f t="shared" si="319"/>
        <v>18.015999999999998</v>
      </c>
      <c r="AJ56" s="85">
        <f t="shared" si="320"/>
        <v>0</v>
      </c>
    </row>
    <row r="57" spans="1:36" ht="13.5" thickBot="1" x14ac:dyDescent="0.25">
      <c r="A57" s="178">
        <v>44244</v>
      </c>
      <c r="B57" s="220">
        <v>15.09</v>
      </c>
      <c r="C57" s="85">
        <f t="shared" si="303"/>
        <v>12.071999999999999</v>
      </c>
      <c r="D57" s="194">
        <f t="shared" si="304"/>
        <v>0</v>
      </c>
      <c r="E57" s="84">
        <v>15.59</v>
      </c>
      <c r="F57" s="85">
        <f t="shared" si="305"/>
        <v>12.472</v>
      </c>
      <c r="G57" s="194">
        <f t="shared" si="306"/>
        <v>0</v>
      </c>
      <c r="H57" s="84">
        <v>15.99</v>
      </c>
      <c r="I57" s="85">
        <f t="shared" si="307"/>
        <v>12.792</v>
      </c>
      <c r="J57" s="194">
        <f t="shared" si="308"/>
        <v>0</v>
      </c>
      <c r="K57" s="85">
        <v>15.87</v>
      </c>
      <c r="L57" s="85">
        <f t="shared" si="309"/>
        <v>12.696</v>
      </c>
      <c r="M57" s="195">
        <f t="shared" si="310"/>
        <v>0</v>
      </c>
      <c r="N57" s="85">
        <v>16.559999999999999</v>
      </c>
      <c r="O57" s="85">
        <f t="shared" si="311"/>
        <v>13.247999999999999</v>
      </c>
      <c r="P57" s="195">
        <f t="shared" si="312"/>
        <v>0</v>
      </c>
      <c r="Q57" s="85">
        <v>11.28</v>
      </c>
      <c r="R57" s="85">
        <f t="shared" si="313"/>
        <v>9.0239999999999991</v>
      </c>
      <c r="S57" s="195">
        <f t="shared" si="314"/>
        <v>0</v>
      </c>
      <c r="T57" s="85">
        <v>17.059999999999999</v>
      </c>
      <c r="U57" s="85">
        <f t="shared" si="315"/>
        <v>13.648</v>
      </c>
      <c r="V57" s="195">
        <f t="shared" si="316"/>
        <v>0</v>
      </c>
      <c r="W57" s="207">
        <v>17.690000000000001</v>
      </c>
      <c r="X57" s="195">
        <f t="shared" si="299"/>
        <v>0</v>
      </c>
      <c r="Y57" s="85">
        <v>17.940000000000001</v>
      </c>
      <c r="Z57" s="194">
        <f t="shared" si="300"/>
        <v>0</v>
      </c>
      <c r="AA57" s="85">
        <v>19.14</v>
      </c>
      <c r="AB57" s="194">
        <f t="shared" si="301"/>
        <v>0</v>
      </c>
      <c r="AC57" s="85">
        <v>19.39</v>
      </c>
      <c r="AD57" s="194">
        <f t="shared" si="302"/>
        <v>0</v>
      </c>
      <c r="AE57" s="84">
        <v>23.37</v>
      </c>
      <c r="AF57" s="85">
        <f t="shared" si="317"/>
        <v>18.696000000000002</v>
      </c>
      <c r="AG57" s="85">
        <f t="shared" si="318"/>
        <v>0</v>
      </c>
      <c r="AH57" s="85">
        <v>22.52</v>
      </c>
      <c r="AI57" s="85">
        <f t="shared" si="319"/>
        <v>18.015999999999998</v>
      </c>
      <c r="AJ57" s="85">
        <f t="shared" si="320"/>
        <v>0</v>
      </c>
    </row>
    <row r="58" spans="1:36" ht="13.5" thickBot="1" x14ac:dyDescent="0.25">
      <c r="A58" s="178">
        <v>44245</v>
      </c>
      <c r="B58" s="220">
        <v>15.19</v>
      </c>
      <c r="C58" s="85">
        <f t="shared" si="303"/>
        <v>12.151999999999999</v>
      </c>
      <c r="D58" s="194">
        <f t="shared" si="304"/>
        <v>9.9999999999999645</v>
      </c>
      <c r="E58" s="84">
        <v>15.69</v>
      </c>
      <c r="F58" s="85">
        <f t="shared" si="305"/>
        <v>12.552</v>
      </c>
      <c r="G58" s="194">
        <f t="shared" si="306"/>
        <v>9.9999999999999645</v>
      </c>
      <c r="H58" s="84">
        <v>16.09</v>
      </c>
      <c r="I58" s="85">
        <f t="shared" si="307"/>
        <v>12.872</v>
      </c>
      <c r="J58" s="194">
        <f t="shared" si="308"/>
        <v>9.9999999999999645</v>
      </c>
      <c r="K58" s="85">
        <v>15.87</v>
      </c>
      <c r="L58" s="85">
        <f t="shared" si="309"/>
        <v>12.696</v>
      </c>
      <c r="M58" s="195">
        <f t="shared" si="310"/>
        <v>0</v>
      </c>
      <c r="N58" s="85">
        <v>16.559999999999999</v>
      </c>
      <c r="O58" s="85">
        <f t="shared" si="311"/>
        <v>13.247999999999999</v>
      </c>
      <c r="P58" s="195">
        <f t="shared" si="312"/>
        <v>0</v>
      </c>
      <c r="Q58" s="85">
        <v>11.28</v>
      </c>
      <c r="R58" s="85">
        <f t="shared" si="313"/>
        <v>9.0239999999999991</v>
      </c>
      <c r="S58" s="195">
        <f t="shared" si="314"/>
        <v>0</v>
      </c>
      <c r="T58" s="85">
        <v>17.059999999999999</v>
      </c>
      <c r="U58" s="85">
        <f t="shared" si="315"/>
        <v>13.648</v>
      </c>
      <c r="V58" s="195">
        <f t="shared" si="316"/>
        <v>0</v>
      </c>
      <c r="W58" s="207">
        <v>17.690000000000001</v>
      </c>
      <c r="X58" s="195">
        <f t="shared" si="299"/>
        <v>0</v>
      </c>
      <c r="Y58" s="85">
        <v>17.940000000000001</v>
      </c>
      <c r="Z58" s="194">
        <f t="shared" si="300"/>
        <v>0</v>
      </c>
      <c r="AA58" s="85">
        <v>19.14</v>
      </c>
      <c r="AB58" s="194">
        <f t="shared" si="301"/>
        <v>0</v>
      </c>
      <c r="AC58" s="85">
        <v>19.39</v>
      </c>
      <c r="AD58" s="194">
        <f t="shared" si="302"/>
        <v>0</v>
      </c>
      <c r="AE58" s="84">
        <v>23.37</v>
      </c>
      <c r="AF58" s="85">
        <f t="shared" si="317"/>
        <v>18.696000000000002</v>
      </c>
      <c r="AG58" s="85">
        <f t="shared" si="318"/>
        <v>0</v>
      </c>
      <c r="AH58" s="85">
        <v>22.52</v>
      </c>
      <c r="AI58" s="85">
        <f t="shared" si="319"/>
        <v>18.015999999999998</v>
      </c>
      <c r="AJ58" s="85">
        <f t="shared" si="320"/>
        <v>0</v>
      </c>
    </row>
    <row r="59" spans="1:36" ht="13.5" thickBot="1" x14ac:dyDescent="0.25">
      <c r="A59" s="178">
        <v>44246</v>
      </c>
      <c r="B59" s="220">
        <v>15.19</v>
      </c>
      <c r="C59" s="85">
        <f t="shared" ref="C59:C62" si="321">B59/1.25</f>
        <v>12.151999999999999</v>
      </c>
      <c r="D59" s="194">
        <f t="shared" ref="D59:D62" si="322">(B59-B58)*100</f>
        <v>0</v>
      </c>
      <c r="E59" s="84">
        <v>15.69</v>
      </c>
      <c r="F59" s="85">
        <f t="shared" ref="F59:F62" si="323">E59/1.25</f>
        <v>12.552</v>
      </c>
      <c r="G59" s="194">
        <f t="shared" ref="G59:G62" si="324">(E59-E58)*100</f>
        <v>0</v>
      </c>
      <c r="H59" s="84">
        <v>16.09</v>
      </c>
      <c r="I59" s="85">
        <f t="shared" ref="I59:I62" si="325">H59/1.25</f>
        <v>12.872</v>
      </c>
      <c r="J59" s="194">
        <f t="shared" ref="J59:J62" si="326">(H59-H58)*100</f>
        <v>0</v>
      </c>
      <c r="K59" s="85">
        <v>15.87</v>
      </c>
      <c r="L59" s="85">
        <f t="shared" ref="L59:L62" si="327">K59/1.25</f>
        <v>12.696</v>
      </c>
      <c r="M59" s="195">
        <f t="shared" ref="M59:M62" si="328">(K59-K58)*100</f>
        <v>0</v>
      </c>
      <c r="N59" s="85">
        <v>16.559999999999999</v>
      </c>
      <c r="O59" s="85">
        <f t="shared" ref="O59:O62" si="329">N59/1.25</f>
        <v>13.247999999999999</v>
      </c>
      <c r="P59" s="195">
        <f t="shared" ref="P59:P62" si="330">(N59-N58)*100</f>
        <v>0</v>
      </c>
      <c r="Q59" s="85">
        <v>11.28</v>
      </c>
      <c r="R59" s="85">
        <f t="shared" ref="R59:R62" si="331">Q59/1.25</f>
        <v>9.0239999999999991</v>
      </c>
      <c r="S59" s="195">
        <f t="shared" ref="S59:S62" si="332">(Q59-Q58)*100</f>
        <v>0</v>
      </c>
      <c r="T59" s="85">
        <v>17.059999999999999</v>
      </c>
      <c r="U59" s="85">
        <f t="shared" ref="U59:U62" si="333">T59/1.25</f>
        <v>13.648</v>
      </c>
      <c r="V59" s="195">
        <f t="shared" ref="V59:V62" si="334">(T59-T58)*100</f>
        <v>0</v>
      </c>
      <c r="W59" s="207">
        <v>17.690000000000001</v>
      </c>
      <c r="X59" s="195">
        <f t="shared" si="299"/>
        <v>0</v>
      </c>
      <c r="Y59" s="85">
        <v>17.940000000000001</v>
      </c>
      <c r="Z59" s="194">
        <f t="shared" si="300"/>
        <v>0</v>
      </c>
      <c r="AA59" s="85">
        <v>19.14</v>
      </c>
      <c r="AB59" s="194">
        <f t="shared" si="301"/>
        <v>0</v>
      </c>
      <c r="AC59" s="85">
        <v>19.39</v>
      </c>
      <c r="AD59" s="194">
        <f t="shared" si="302"/>
        <v>0</v>
      </c>
      <c r="AE59" s="84">
        <v>23.37</v>
      </c>
      <c r="AF59" s="85">
        <f t="shared" ref="AF59:AF62" si="335">AE59/1.25</f>
        <v>18.696000000000002</v>
      </c>
      <c r="AG59" s="85">
        <f t="shared" ref="AG59:AG62" si="336">SUM(AE59-AE58)</f>
        <v>0</v>
      </c>
      <c r="AH59" s="85">
        <v>22.52</v>
      </c>
      <c r="AI59" s="85">
        <f t="shared" ref="AI59:AI62" si="337">AH59/1.25</f>
        <v>18.015999999999998</v>
      </c>
      <c r="AJ59" s="85">
        <f t="shared" ref="AJ59:AJ62" si="338">SUM(AH59-AH58)</f>
        <v>0</v>
      </c>
    </row>
    <row r="60" spans="1:36" ht="13.5" thickBot="1" x14ac:dyDescent="0.25">
      <c r="A60" s="178">
        <v>44247</v>
      </c>
      <c r="B60" s="220">
        <v>15.19</v>
      </c>
      <c r="C60" s="85">
        <f t="shared" si="321"/>
        <v>12.151999999999999</v>
      </c>
      <c r="D60" s="194">
        <f t="shared" si="322"/>
        <v>0</v>
      </c>
      <c r="E60" s="84">
        <v>15.69</v>
      </c>
      <c r="F60" s="85">
        <f t="shared" si="323"/>
        <v>12.552</v>
      </c>
      <c r="G60" s="194">
        <f t="shared" si="324"/>
        <v>0</v>
      </c>
      <c r="H60" s="84">
        <v>16.09</v>
      </c>
      <c r="I60" s="85">
        <f t="shared" si="325"/>
        <v>12.872</v>
      </c>
      <c r="J60" s="194">
        <f t="shared" si="326"/>
        <v>0</v>
      </c>
      <c r="K60" s="85">
        <v>15.87</v>
      </c>
      <c r="L60" s="85">
        <f t="shared" si="327"/>
        <v>12.696</v>
      </c>
      <c r="M60" s="195">
        <f t="shared" si="328"/>
        <v>0</v>
      </c>
      <c r="N60" s="85">
        <v>16.559999999999999</v>
      </c>
      <c r="O60" s="85">
        <f t="shared" si="329"/>
        <v>13.247999999999999</v>
      </c>
      <c r="P60" s="195">
        <f t="shared" si="330"/>
        <v>0</v>
      </c>
      <c r="Q60" s="85">
        <v>11.28</v>
      </c>
      <c r="R60" s="85">
        <f t="shared" si="331"/>
        <v>9.0239999999999991</v>
      </c>
      <c r="S60" s="195">
        <f t="shared" si="332"/>
        <v>0</v>
      </c>
      <c r="T60" s="85">
        <v>17.059999999999999</v>
      </c>
      <c r="U60" s="85">
        <f t="shared" si="333"/>
        <v>13.648</v>
      </c>
      <c r="V60" s="195">
        <f t="shared" si="334"/>
        <v>0</v>
      </c>
      <c r="W60" s="207">
        <v>17.690000000000001</v>
      </c>
      <c r="X60" s="195">
        <f t="shared" si="299"/>
        <v>0</v>
      </c>
      <c r="Y60" s="85">
        <v>17.940000000000001</v>
      </c>
      <c r="Z60" s="194">
        <f t="shared" si="300"/>
        <v>0</v>
      </c>
      <c r="AA60" s="85">
        <v>19.14</v>
      </c>
      <c r="AB60" s="194">
        <f t="shared" si="301"/>
        <v>0</v>
      </c>
      <c r="AC60" s="85">
        <v>19.39</v>
      </c>
      <c r="AD60" s="194">
        <f t="shared" si="302"/>
        <v>0</v>
      </c>
      <c r="AE60" s="84">
        <v>23.37</v>
      </c>
      <c r="AF60" s="85">
        <f t="shared" si="335"/>
        <v>18.696000000000002</v>
      </c>
      <c r="AG60" s="85">
        <f t="shared" si="336"/>
        <v>0</v>
      </c>
      <c r="AH60" s="85">
        <v>22.52</v>
      </c>
      <c r="AI60" s="85">
        <f t="shared" si="337"/>
        <v>18.015999999999998</v>
      </c>
      <c r="AJ60" s="85">
        <f t="shared" si="338"/>
        <v>0</v>
      </c>
    </row>
    <row r="61" spans="1:36" ht="13.5" thickBot="1" x14ac:dyDescent="0.25">
      <c r="A61" s="178">
        <v>44248</v>
      </c>
      <c r="B61" s="220">
        <v>15.19</v>
      </c>
      <c r="C61" s="85">
        <f t="shared" si="321"/>
        <v>12.151999999999999</v>
      </c>
      <c r="D61" s="194">
        <f t="shared" si="322"/>
        <v>0</v>
      </c>
      <c r="E61" s="84">
        <v>15.69</v>
      </c>
      <c r="F61" s="85">
        <f t="shared" si="323"/>
        <v>12.552</v>
      </c>
      <c r="G61" s="194">
        <f t="shared" si="324"/>
        <v>0</v>
      </c>
      <c r="H61" s="84">
        <v>16.09</v>
      </c>
      <c r="I61" s="85">
        <f t="shared" si="325"/>
        <v>12.872</v>
      </c>
      <c r="J61" s="194">
        <f t="shared" si="326"/>
        <v>0</v>
      </c>
      <c r="K61" s="85">
        <v>15.87</v>
      </c>
      <c r="L61" s="85">
        <f t="shared" si="327"/>
        <v>12.696</v>
      </c>
      <c r="M61" s="195">
        <f t="shared" si="328"/>
        <v>0</v>
      </c>
      <c r="N61" s="85">
        <v>16.559999999999999</v>
      </c>
      <c r="O61" s="85">
        <f t="shared" si="329"/>
        <v>13.247999999999999</v>
      </c>
      <c r="P61" s="195">
        <f t="shared" si="330"/>
        <v>0</v>
      </c>
      <c r="Q61" s="85">
        <v>11.28</v>
      </c>
      <c r="R61" s="85">
        <f t="shared" si="331"/>
        <v>9.0239999999999991</v>
      </c>
      <c r="S61" s="195">
        <f t="shared" si="332"/>
        <v>0</v>
      </c>
      <c r="T61" s="85">
        <v>17.059999999999999</v>
      </c>
      <c r="U61" s="85">
        <f t="shared" si="333"/>
        <v>13.648</v>
      </c>
      <c r="V61" s="195">
        <f t="shared" si="334"/>
        <v>0</v>
      </c>
      <c r="W61" s="207">
        <v>17.690000000000001</v>
      </c>
      <c r="X61" s="195">
        <f t="shared" si="299"/>
        <v>0</v>
      </c>
      <c r="Y61" s="85">
        <v>17.940000000000001</v>
      </c>
      <c r="Z61" s="194">
        <f t="shared" si="300"/>
        <v>0</v>
      </c>
      <c r="AA61" s="85">
        <v>19.14</v>
      </c>
      <c r="AB61" s="194">
        <f t="shared" si="301"/>
        <v>0</v>
      </c>
      <c r="AC61" s="85">
        <v>19.39</v>
      </c>
      <c r="AD61" s="194">
        <f t="shared" si="302"/>
        <v>0</v>
      </c>
      <c r="AE61" s="84">
        <v>23.37</v>
      </c>
      <c r="AF61" s="85">
        <f t="shared" si="335"/>
        <v>18.696000000000002</v>
      </c>
      <c r="AG61" s="85">
        <f t="shared" si="336"/>
        <v>0</v>
      </c>
      <c r="AH61" s="85">
        <v>22.52</v>
      </c>
      <c r="AI61" s="85">
        <f t="shared" si="337"/>
        <v>18.015999999999998</v>
      </c>
      <c r="AJ61" s="85">
        <f t="shared" si="338"/>
        <v>0</v>
      </c>
    </row>
    <row r="62" spans="1:36" ht="13.5" thickBot="1" x14ac:dyDescent="0.25">
      <c r="A62" s="178">
        <v>44249</v>
      </c>
      <c r="B62" s="220">
        <v>15.19</v>
      </c>
      <c r="C62" s="85">
        <f t="shared" si="321"/>
        <v>12.151999999999999</v>
      </c>
      <c r="D62" s="194">
        <f t="shared" si="322"/>
        <v>0</v>
      </c>
      <c r="E62" s="84">
        <v>15.69</v>
      </c>
      <c r="F62" s="85">
        <f t="shared" si="323"/>
        <v>12.552</v>
      </c>
      <c r="G62" s="194">
        <f t="shared" si="324"/>
        <v>0</v>
      </c>
      <c r="H62" s="84">
        <v>16.09</v>
      </c>
      <c r="I62" s="85">
        <f t="shared" si="325"/>
        <v>12.872</v>
      </c>
      <c r="J62" s="194">
        <f t="shared" si="326"/>
        <v>0</v>
      </c>
      <c r="K62" s="85">
        <v>15.87</v>
      </c>
      <c r="L62" s="85">
        <f t="shared" si="327"/>
        <v>12.696</v>
      </c>
      <c r="M62" s="195">
        <f t="shared" si="328"/>
        <v>0</v>
      </c>
      <c r="N62" s="85">
        <v>16.559999999999999</v>
      </c>
      <c r="O62" s="85">
        <f t="shared" si="329"/>
        <v>13.247999999999999</v>
      </c>
      <c r="P62" s="195">
        <f t="shared" si="330"/>
        <v>0</v>
      </c>
      <c r="Q62" s="85">
        <v>11.28</v>
      </c>
      <c r="R62" s="85">
        <f t="shared" si="331"/>
        <v>9.0239999999999991</v>
      </c>
      <c r="S62" s="195">
        <f t="shared" si="332"/>
        <v>0</v>
      </c>
      <c r="T62" s="85">
        <v>17.059999999999999</v>
      </c>
      <c r="U62" s="85">
        <f t="shared" si="333"/>
        <v>13.648</v>
      </c>
      <c r="V62" s="195">
        <f t="shared" si="334"/>
        <v>0</v>
      </c>
      <c r="W62" s="207">
        <v>17.690000000000001</v>
      </c>
      <c r="X62" s="195">
        <f t="shared" si="299"/>
        <v>0</v>
      </c>
      <c r="Y62" s="85">
        <v>17.940000000000001</v>
      </c>
      <c r="Z62" s="194">
        <f t="shared" si="300"/>
        <v>0</v>
      </c>
      <c r="AA62" s="85">
        <v>19.14</v>
      </c>
      <c r="AB62" s="194">
        <f t="shared" si="301"/>
        <v>0</v>
      </c>
      <c r="AC62" s="85">
        <v>19.39</v>
      </c>
      <c r="AD62" s="194">
        <f t="shared" si="302"/>
        <v>0</v>
      </c>
      <c r="AE62" s="84">
        <v>23.37</v>
      </c>
      <c r="AF62" s="85">
        <f t="shared" si="335"/>
        <v>18.696000000000002</v>
      </c>
      <c r="AG62" s="85">
        <f t="shared" si="336"/>
        <v>0</v>
      </c>
      <c r="AH62" s="85">
        <v>22.52</v>
      </c>
      <c r="AI62" s="85">
        <f t="shared" si="337"/>
        <v>18.015999999999998</v>
      </c>
      <c r="AJ62" s="85">
        <f t="shared" si="338"/>
        <v>0</v>
      </c>
    </row>
    <row r="63" spans="1:36" ht="13.5" thickBot="1" x14ac:dyDescent="0.25">
      <c r="A63" s="178">
        <v>44250</v>
      </c>
      <c r="B63" s="220">
        <v>15.19</v>
      </c>
      <c r="C63" s="85">
        <f t="shared" ref="C63" si="339">B63/1.25</f>
        <v>12.151999999999999</v>
      </c>
      <c r="D63" s="194">
        <f t="shared" ref="D63" si="340">(B63-B62)*100</f>
        <v>0</v>
      </c>
      <c r="E63" s="84">
        <v>15.69</v>
      </c>
      <c r="F63" s="85">
        <f t="shared" ref="F63" si="341">E63/1.25</f>
        <v>12.552</v>
      </c>
      <c r="G63" s="194">
        <f t="shared" ref="G63" si="342">(E63-E62)*100</f>
        <v>0</v>
      </c>
      <c r="H63" s="84">
        <v>16.09</v>
      </c>
      <c r="I63" s="85">
        <f t="shared" ref="I63" si="343">H63/1.25</f>
        <v>12.872</v>
      </c>
      <c r="J63" s="194">
        <f t="shared" ref="J63" si="344">(H63-H62)*100</f>
        <v>0</v>
      </c>
      <c r="K63" s="85">
        <v>15.87</v>
      </c>
      <c r="L63" s="85">
        <f t="shared" ref="L63" si="345">K63/1.25</f>
        <v>12.696</v>
      </c>
      <c r="M63" s="195">
        <f t="shared" ref="M63" si="346">(K63-K62)*100</f>
        <v>0</v>
      </c>
      <c r="N63" s="85">
        <v>16.559999999999999</v>
      </c>
      <c r="O63" s="85">
        <f t="shared" ref="O63" si="347">N63/1.25</f>
        <v>13.247999999999999</v>
      </c>
      <c r="P63" s="195">
        <f t="shared" ref="P63" si="348">(N63-N62)*100</f>
        <v>0</v>
      </c>
      <c r="Q63" s="85">
        <v>11.28</v>
      </c>
      <c r="R63" s="85">
        <f t="shared" ref="R63" si="349">Q63/1.25</f>
        <v>9.0239999999999991</v>
      </c>
      <c r="S63" s="195">
        <f t="shared" ref="S63" si="350">(Q63-Q62)*100</f>
        <v>0</v>
      </c>
      <c r="T63" s="85">
        <v>17.059999999999999</v>
      </c>
      <c r="U63" s="85">
        <f t="shared" ref="U63" si="351">T63/1.25</f>
        <v>13.648</v>
      </c>
      <c r="V63" s="195">
        <f t="shared" ref="V63" si="352">(T63-T62)*100</f>
        <v>0</v>
      </c>
      <c r="W63" s="207">
        <v>17.690000000000001</v>
      </c>
      <c r="X63" s="195">
        <f t="shared" si="299"/>
        <v>0</v>
      </c>
      <c r="Y63" s="85">
        <v>17.940000000000001</v>
      </c>
      <c r="Z63" s="194">
        <f t="shared" si="300"/>
        <v>0</v>
      </c>
      <c r="AA63" s="85">
        <v>19.14</v>
      </c>
      <c r="AB63" s="194">
        <f t="shared" si="301"/>
        <v>0</v>
      </c>
      <c r="AC63" s="85">
        <v>19.39</v>
      </c>
      <c r="AD63" s="194">
        <f t="shared" si="302"/>
        <v>0</v>
      </c>
      <c r="AE63" s="84">
        <v>23.37</v>
      </c>
      <c r="AF63" s="85">
        <f t="shared" ref="AF63" si="353">AE63/1.25</f>
        <v>18.696000000000002</v>
      </c>
      <c r="AG63" s="85">
        <f t="shared" ref="AG63" si="354">SUM(AE63-AE62)</f>
        <v>0</v>
      </c>
      <c r="AH63" s="85">
        <v>22.52</v>
      </c>
      <c r="AI63" s="85">
        <f t="shared" ref="AI63" si="355">AH63/1.25</f>
        <v>18.015999999999998</v>
      </c>
      <c r="AJ63" s="85">
        <f t="shared" ref="AJ63" si="356">SUM(AH63-AH62)</f>
        <v>0</v>
      </c>
    </row>
    <row r="64" spans="1:36" ht="13.5" thickBot="1" x14ac:dyDescent="0.25">
      <c r="A64" s="178">
        <v>44251</v>
      </c>
      <c r="B64" s="220">
        <v>15.29</v>
      </c>
      <c r="C64" s="85">
        <f t="shared" ref="C64" si="357">B64/1.25</f>
        <v>12.231999999999999</v>
      </c>
      <c r="D64" s="194">
        <f t="shared" ref="D64" si="358">(B64-B63)*100</f>
        <v>9.9999999999999645</v>
      </c>
      <c r="E64" s="84">
        <v>15.79</v>
      </c>
      <c r="F64" s="85">
        <f t="shared" ref="F64" si="359">E64/1.25</f>
        <v>12.632</v>
      </c>
      <c r="G64" s="194">
        <f t="shared" ref="G64" si="360">(E64-E63)*100</f>
        <v>9.9999999999999645</v>
      </c>
      <c r="H64" s="84">
        <v>16.190000000000001</v>
      </c>
      <c r="I64" s="85">
        <f t="shared" ref="I64" si="361">H64/1.25</f>
        <v>12.952000000000002</v>
      </c>
      <c r="J64" s="194">
        <f t="shared" ref="J64" si="362">(H64-H63)*100</f>
        <v>10.000000000000142</v>
      </c>
      <c r="K64" s="85">
        <v>15.97</v>
      </c>
      <c r="L64" s="85">
        <f t="shared" ref="L64" si="363">K64/1.25</f>
        <v>12.776</v>
      </c>
      <c r="M64" s="195">
        <f t="shared" ref="M64" si="364">(K64-K63)*100</f>
        <v>10.000000000000142</v>
      </c>
      <c r="N64" s="85">
        <v>16.66</v>
      </c>
      <c r="O64" s="85">
        <f t="shared" ref="O64" si="365">N64/1.25</f>
        <v>13.327999999999999</v>
      </c>
      <c r="P64" s="195">
        <f t="shared" ref="P64" si="366">(N64-N63)*100</f>
        <v>10.000000000000142</v>
      </c>
      <c r="Q64" s="85">
        <v>11.38</v>
      </c>
      <c r="R64" s="85">
        <f t="shared" ref="R64" si="367">Q64/1.25</f>
        <v>9.104000000000001</v>
      </c>
      <c r="S64" s="195">
        <f t="shared" ref="S64" si="368">(Q64-Q63)*100</f>
        <v>10.000000000000142</v>
      </c>
      <c r="T64" s="85">
        <v>17.16</v>
      </c>
      <c r="U64" s="85">
        <f t="shared" ref="U64" si="369">T64/1.25</f>
        <v>13.728</v>
      </c>
      <c r="V64" s="195">
        <f t="shared" ref="V64" si="370">(T64-T63)*100</f>
        <v>10.000000000000142</v>
      </c>
      <c r="W64" s="207">
        <v>17.690000000000001</v>
      </c>
      <c r="X64" s="195">
        <f t="shared" si="299"/>
        <v>0</v>
      </c>
      <c r="Y64" s="85">
        <v>17.940000000000001</v>
      </c>
      <c r="Z64" s="194">
        <f t="shared" si="300"/>
        <v>0</v>
      </c>
      <c r="AA64" s="85">
        <v>19.14</v>
      </c>
      <c r="AB64" s="194">
        <f t="shared" si="301"/>
        <v>0</v>
      </c>
      <c r="AC64" s="85">
        <v>19.39</v>
      </c>
      <c r="AD64" s="194">
        <f t="shared" si="302"/>
        <v>0</v>
      </c>
      <c r="AE64" s="84">
        <v>23.37</v>
      </c>
      <c r="AF64" s="85">
        <f t="shared" ref="AF64" si="371">AE64/1.25</f>
        <v>18.696000000000002</v>
      </c>
      <c r="AG64" s="85">
        <f t="shared" ref="AG64" si="372">SUM(AE64-AE63)</f>
        <v>0</v>
      </c>
      <c r="AH64" s="85">
        <v>22.52</v>
      </c>
      <c r="AI64" s="85">
        <f t="shared" ref="AI64" si="373">AH64/1.25</f>
        <v>18.015999999999998</v>
      </c>
      <c r="AJ64" s="85">
        <f t="shared" ref="AJ64" si="374">SUM(AH64-AH63)</f>
        <v>0</v>
      </c>
    </row>
    <row r="65" spans="1:36" ht="13.5" thickBot="1" x14ac:dyDescent="0.25">
      <c r="A65" s="178">
        <v>44252</v>
      </c>
      <c r="B65" s="220">
        <v>15.39</v>
      </c>
      <c r="C65" s="85">
        <f t="shared" ref="C65" si="375">B65/1.25</f>
        <v>12.312000000000001</v>
      </c>
      <c r="D65" s="194">
        <f t="shared" ref="D65" si="376">(B65-B64)*100</f>
        <v>10.000000000000142</v>
      </c>
      <c r="E65" s="84">
        <v>15.89</v>
      </c>
      <c r="F65" s="85">
        <f t="shared" ref="F65" si="377">E65/1.25</f>
        <v>12.712</v>
      </c>
      <c r="G65" s="194">
        <f t="shared" ref="G65" si="378">(E65-E64)*100</f>
        <v>10.000000000000142</v>
      </c>
      <c r="H65" s="84">
        <v>16.29</v>
      </c>
      <c r="I65" s="85">
        <f t="shared" ref="I65" si="379">H65/1.25</f>
        <v>13.032</v>
      </c>
      <c r="J65" s="194">
        <f t="shared" ref="J65" si="380">(H65-H64)*100</f>
        <v>9.9999999999997868</v>
      </c>
      <c r="K65" s="85">
        <v>15.97</v>
      </c>
      <c r="L65" s="85">
        <f t="shared" ref="L65" si="381">K65/1.25</f>
        <v>12.776</v>
      </c>
      <c r="M65" s="195">
        <f t="shared" ref="M65" si="382">(K65-K64)*100</f>
        <v>0</v>
      </c>
      <c r="N65" s="85">
        <v>16.66</v>
      </c>
      <c r="O65" s="85">
        <f t="shared" ref="O65" si="383">N65/1.25</f>
        <v>13.327999999999999</v>
      </c>
      <c r="P65" s="195">
        <f t="shared" ref="P65" si="384">(N65-N64)*100</f>
        <v>0</v>
      </c>
      <c r="Q65" s="85">
        <v>11.53</v>
      </c>
      <c r="R65" s="85">
        <f t="shared" ref="R65" si="385">Q65/1.25</f>
        <v>9.2240000000000002</v>
      </c>
      <c r="S65" s="195">
        <f t="shared" ref="S65" si="386">(Q65-Q64)*100</f>
        <v>14.999999999999858</v>
      </c>
      <c r="T65" s="85">
        <v>17.16</v>
      </c>
      <c r="U65" s="85">
        <f t="shared" ref="U65" si="387">T65/1.25</f>
        <v>13.728</v>
      </c>
      <c r="V65" s="195">
        <f t="shared" ref="V65" si="388">(T65-T64)*100</f>
        <v>0</v>
      </c>
      <c r="W65" s="207">
        <v>17.690000000000001</v>
      </c>
      <c r="X65" s="195">
        <f t="shared" si="299"/>
        <v>0</v>
      </c>
      <c r="Y65" s="85">
        <v>17.940000000000001</v>
      </c>
      <c r="Z65" s="194">
        <f t="shared" si="300"/>
        <v>0</v>
      </c>
      <c r="AA65" s="85">
        <v>19.14</v>
      </c>
      <c r="AB65" s="194">
        <f t="shared" si="301"/>
        <v>0</v>
      </c>
      <c r="AC65" s="85">
        <v>19.39</v>
      </c>
      <c r="AD65" s="194">
        <f t="shared" si="302"/>
        <v>0</v>
      </c>
      <c r="AE65" s="84">
        <v>23.37</v>
      </c>
      <c r="AF65" s="85">
        <f t="shared" ref="AF65" si="389">AE65/1.25</f>
        <v>18.696000000000002</v>
      </c>
      <c r="AG65" s="85">
        <f t="shared" ref="AG65" si="390">SUM(AE65-AE64)</f>
        <v>0</v>
      </c>
      <c r="AH65" s="85">
        <v>22.52</v>
      </c>
      <c r="AI65" s="85">
        <f t="shared" ref="AI65" si="391">AH65/1.25</f>
        <v>18.015999999999998</v>
      </c>
      <c r="AJ65" s="85">
        <f t="shared" ref="AJ65" si="392">SUM(AH65-AH64)</f>
        <v>0</v>
      </c>
    </row>
    <row r="66" spans="1:36" ht="13.5" thickBot="1" x14ac:dyDescent="0.25">
      <c r="A66" s="178">
        <v>44253</v>
      </c>
      <c r="B66" s="220">
        <v>15.39</v>
      </c>
      <c r="C66" s="85">
        <f t="shared" ref="C66:C68" si="393">B66/1.25</f>
        <v>12.312000000000001</v>
      </c>
      <c r="D66" s="194">
        <f t="shared" ref="D66:D68" si="394">(B66-B65)*100</f>
        <v>0</v>
      </c>
      <c r="E66" s="84">
        <v>15.89</v>
      </c>
      <c r="F66" s="85">
        <f t="shared" ref="F66:F68" si="395">E66/1.25</f>
        <v>12.712</v>
      </c>
      <c r="G66" s="194">
        <f t="shared" ref="G66:G68" si="396">(E66-E65)*100</f>
        <v>0</v>
      </c>
      <c r="H66" s="84">
        <v>16.29</v>
      </c>
      <c r="I66" s="85">
        <f t="shared" ref="I66:I68" si="397">H66/1.25</f>
        <v>13.032</v>
      </c>
      <c r="J66" s="194">
        <f t="shared" ref="J66:J68" si="398">(H66-H65)*100</f>
        <v>0</v>
      </c>
      <c r="K66" s="85">
        <v>15.97</v>
      </c>
      <c r="L66" s="85">
        <f t="shared" ref="L66:L68" si="399">K66/1.25</f>
        <v>12.776</v>
      </c>
      <c r="M66" s="195">
        <f t="shared" ref="M66:M68" si="400">(K66-K65)*100</f>
        <v>0</v>
      </c>
      <c r="N66" s="85">
        <v>16.66</v>
      </c>
      <c r="O66" s="85">
        <f t="shared" ref="O66:O68" si="401">N66/1.25</f>
        <v>13.327999999999999</v>
      </c>
      <c r="P66" s="195">
        <f t="shared" ref="P66:P68" si="402">(N66-N65)*100</f>
        <v>0</v>
      </c>
      <c r="Q66" s="85">
        <v>11.53</v>
      </c>
      <c r="R66" s="85">
        <f t="shared" ref="R66:R68" si="403">Q66/1.25</f>
        <v>9.2240000000000002</v>
      </c>
      <c r="S66" s="195">
        <f t="shared" ref="S66:S68" si="404">(Q66-Q65)*100</f>
        <v>0</v>
      </c>
      <c r="T66" s="85">
        <v>17.16</v>
      </c>
      <c r="U66" s="85">
        <f t="shared" ref="U66:U68" si="405">T66/1.25</f>
        <v>13.728</v>
      </c>
      <c r="V66" s="195">
        <f t="shared" ref="V66:V68" si="406">(T66-T65)*100</f>
        <v>0</v>
      </c>
      <c r="W66" s="207">
        <v>17.690000000000001</v>
      </c>
      <c r="X66" s="195">
        <f t="shared" si="299"/>
        <v>0</v>
      </c>
      <c r="Y66" s="85">
        <v>17.940000000000001</v>
      </c>
      <c r="Z66" s="194">
        <f t="shared" si="300"/>
        <v>0</v>
      </c>
      <c r="AA66" s="85">
        <v>19.14</v>
      </c>
      <c r="AB66" s="194">
        <f t="shared" si="301"/>
        <v>0</v>
      </c>
      <c r="AC66" s="85">
        <v>19.39</v>
      </c>
      <c r="AD66" s="194">
        <f t="shared" si="302"/>
        <v>0</v>
      </c>
      <c r="AE66" s="84">
        <v>23.37</v>
      </c>
      <c r="AF66" s="85">
        <f t="shared" ref="AF66:AF68" si="407">AE66/1.25</f>
        <v>18.696000000000002</v>
      </c>
      <c r="AG66" s="85">
        <f t="shared" ref="AG66:AG68" si="408">SUM(AE66-AE65)</f>
        <v>0</v>
      </c>
      <c r="AH66" s="85">
        <v>22.52</v>
      </c>
      <c r="AI66" s="85">
        <f t="shared" ref="AI66:AI68" si="409">AH66/1.25</f>
        <v>18.015999999999998</v>
      </c>
      <c r="AJ66" s="85">
        <f t="shared" ref="AJ66:AJ68" si="410">SUM(AH66-AH65)</f>
        <v>0</v>
      </c>
    </row>
    <row r="67" spans="1:36" ht="13.5" thickBot="1" x14ac:dyDescent="0.25">
      <c r="A67" s="178">
        <v>44254</v>
      </c>
      <c r="B67" s="220">
        <v>15.39</v>
      </c>
      <c r="C67" s="85">
        <f t="shared" si="393"/>
        <v>12.312000000000001</v>
      </c>
      <c r="D67" s="194">
        <f t="shared" si="394"/>
        <v>0</v>
      </c>
      <c r="E67" s="84">
        <v>15.89</v>
      </c>
      <c r="F67" s="85">
        <f t="shared" si="395"/>
        <v>12.712</v>
      </c>
      <c r="G67" s="194">
        <f t="shared" si="396"/>
        <v>0</v>
      </c>
      <c r="H67" s="84">
        <v>16.29</v>
      </c>
      <c r="I67" s="85">
        <f t="shared" si="397"/>
        <v>13.032</v>
      </c>
      <c r="J67" s="194">
        <f t="shared" si="398"/>
        <v>0</v>
      </c>
      <c r="K67" s="85">
        <v>15.97</v>
      </c>
      <c r="L67" s="85">
        <f t="shared" si="399"/>
        <v>12.776</v>
      </c>
      <c r="M67" s="195">
        <f t="shared" si="400"/>
        <v>0</v>
      </c>
      <c r="N67" s="85">
        <v>16.66</v>
      </c>
      <c r="O67" s="85">
        <f t="shared" si="401"/>
        <v>13.327999999999999</v>
      </c>
      <c r="P67" s="195">
        <f t="shared" si="402"/>
        <v>0</v>
      </c>
      <c r="Q67" s="85">
        <v>11.53</v>
      </c>
      <c r="R67" s="85">
        <f t="shared" si="403"/>
        <v>9.2240000000000002</v>
      </c>
      <c r="S67" s="195">
        <f t="shared" si="404"/>
        <v>0</v>
      </c>
      <c r="T67" s="85">
        <v>17.16</v>
      </c>
      <c r="U67" s="85">
        <f t="shared" si="405"/>
        <v>13.728</v>
      </c>
      <c r="V67" s="195">
        <f t="shared" si="406"/>
        <v>0</v>
      </c>
      <c r="W67" s="207">
        <v>17.690000000000001</v>
      </c>
      <c r="X67" s="195">
        <f t="shared" si="299"/>
        <v>0</v>
      </c>
      <c r="Y67" s="85">
        <v>17.940000000000001</v>
      </c>
      <c r="Z67" s="194">
        <f t="shared" si="300"/>
        <v>0</v>
      </c>
      <c r="AA67" s="85">
        <v>19.14</v>
      </c>
      <c r="AB67" s="194">
        <f t="shared" si="301"/>
        <v>0</v>
      </c>
      <c r="AC67" s="85">
        <v>19.39</v>
      </c>
      <c r="AD67" s="194">
        <f t="shared" si="302"/>
        <v>0</v>
      </c>
      <c r="AE67" s="84">
        <v>23.37</v>
      </c>
      <c r="AF67" s="85">
        <f t="shared" si="407"/>
        <v>18.696000000000002</v>
      </c>
      <c r="AG67" s="85">
        <f t="shared" si="408"/>
        <v>0</v>
      </c>
      <c r="AH67" s="85">
        <v>22.52</v>
      </c>
      <c r="AI67" s="85">
        <f t="shared" si="409"/>
        <v>18.015999999999998</v>
      </c>
      <c r="AJ67" s="85">
        <f t="shared" si="410"/>
        <v>0</v>
      </c>
    </row>
    <row r="68" spans="1:36" x14ac:dyDescent="0.2">
      <c r="A68" s="178">
        <v>44255</v>
      </c>
      <c r="B68" s="220">
        <v>15.39</v>
      </c>
      <c r="C68" s="85">
        <f t="shared" si="393"/>
        <v>12.312000000000001</v>
      </c>
      <c r="D68" s="194">
        <f t="shared" si="394"/>
        <v>0</v>
      </c>
      <c r="E68" s="84">
        <v>15.89</v>
      </c>
      <c r="F68" s="85">
        <f t="shared" si="395"/>
        <v>12.712</v>
      </c>
      <c r="G68" s="194">
        <f t="shared" si="396"/>
        <v>0</v>
      </c>
      <c r="H68" s="84">
        <v>16.29</v>
      </c>
      <c r="I68" s="85">
        <f t="shared" si="397"/>
        <v>13.032</v>
      </c>
      <c r="J68" s="194">
        <f t="shared" si="398"/>
        <v>0</v>
      </c>
      <c r="K68" s="85">
        <v>15.97</v>
      </c>
      <c r="L68" s="85">
        <f t="shared" si="399"/>
        <v>12.776</v>
      </c>
      <c r="M68" s="195">
        <f t="shared" si="400"/>
        <v>0</v>
      </c>
      <c r="N68" s="85">
        <v>16.66</v>
      </c>
      <c r="O68" s="85">
        <f t="shared" si="401"/>
        <v>13.327999999999999</v>
      </c>
      <c r="P68" s="195">
        <f t="shared" si="402"/>
        <v>0</v>
      </c>
      <c r="Q68" s="85">
        <v>11.53</v>
      </c>
      <c r="R68" s="85">
        <f t="shared" si="403"/>
        <v>9.2240000000000002</v>
      </c>
      <c r="S68" s="195">
        <f t="shared" si="404"/>
        <v>0</v>
      </c>
      <c r="T68" s="85">
        <v>17.16</v>
      </c>
      <c r="U68" s="85">
        <f t="shared" si="405"/>
        <v>13.728</v>
      </c>
      <c r="V68" s="195">
        <f t="shared" si="406"/>
        <v>0</v>
      </c>
      <c r="W68" s="207">
        <v>17.690000000000001</v>
      </c>
      <c r="X68" s="195">
        <f t="shared" si="299"/>
        <v>0</v>
      </c>
      <c r="Y68" s="85">
        <v>17.940000000000001</v>
      </c>
      <c r="Z68" s="194">
        <f t="shared" si="300"/>
        <v>0</v>
      </c>
      <c r="AA68" s="85">
        <v>19.14</v>
      </c>
      <c r="AB68" s="194">
        <f t="shared" si="301"/>
        <v>0</v>
      </c>
      <c r="AC68" s="85">
        <v>19.39</v>
      </c>
      <c r="AD68" s="194">
        <f t="shared" si="302"/>
        <v>0</v>
      </c>
      <c r="AE68" s="84">
        <v>23.37</v>
      </c>
      <c r="AF68" s="85">
        <f t="shared" si="407"/>
        <v>18.696000000000002</v>
      </c>
      <c r="AG68" s="85">
        <f t="shared" si="408"/>
        <v>0</v>
      </c>
      <c r="AH68" s="85">
        <v>22.52</v>
      </c>
      <c r="AI68" s="85">
        <f t="shared" si="409"/>
        <v>18.015999999999998</v>
      </c>
      <c r="AJ68" s="85">
        <f t="shared" si="410"/>
        <v>0</v>
      </c>
    </row>
    <row r="70" spans="1:36" ht="51.75" thickBot="1" x14ac:dyDescent="0.25">
      <c r="A70" s="214" t="s">
        <v>1</v>
      </c>
      <c r="B70" s="144" t="s">
        <v>2</v>
      </c>
      <c r="C70" s="144" t="s">
        <v>16</v>
      </c>
      <c r="D70" s="87" t="s">
        <v>5</v>
      </c>
      <c r="E70" s="144" t="s">
        <v>3</v>
      </c>
      <c r="F70" s="144" t="s">
        <v>17</v>
      </c>
      <c r="G70" s="87" t="s">
        <v>5</v>
      </c>
      <c r="H70" s="144" t="s">
        <v>4</v>
      </c>
      <c r="I70" s="144" t="s">
        <v>18</v>
      </c>
      <c r="J70" s="87" t="s">
        <v>5</v>
      </c>
      <c r="K70" s="145" t="s">
        <v>6</v>
      </c>
      <c r="L70" s="145" t="s">
        <v>63</v>
      </c>
      <c r="M70" s="88" t="s">
        <v>5</v>
      </c>
      <c r="N70" s="192" t="s">
        <v>91</v>
      </c>
      <c r="O70" s="192" t="s">
        <v>92</v>
      </c>
      <c r="P70" s="193" t="s">
        <v>5</v>
      </c>
      <c r="Q70" s="215" t="s">
        <v>7</v>
      </c>
      <c r="R70" s="215" t="s">
        <v>20</v>
      </c>
      <c r="S70" s="213" t="s">
        <v>5</v>
      </c>
      <c r="T70" s="146" t="s">
        <v>93</v>
      </c>
      <c r="U70" s="146" t="s">
        <v>94</v>
      </c>
      <c r="V70" s="147" t="s">
        <v>5</v>
      </c>
      <c r="W70" s="203" t="s">
        <v>86</v>
      </c>
      <c r="X70" s="149" t="s">
        <v>5</v>
      </c>
      <c r="Y70" s="198" t="s">
        <v>87</v>
      </c>
      <c r="Z70" s="149" t="s">
        <v>5</v>
      </c>
      <c r="AA70" s="148" t="s">
        <v>88</v>
      </c>
      <c r="AB70" s="149" t="s">
        <v>5</v>
      </c>
      <c r="AC70" s="148" t="s">
        <v>89</v>
      </c>
      <c r="AD70" s="149" t="s">
        <v>5</v>
      </c>
      <c r="AE70" s="90" t="s">
        <v>23</v>
      </c>
      <c r="AF70" s="90" t="s">
        <v>24</v>
      </c>
      <c r="AG70" s="91" t="s">
        <v>5</v>
      </c>
      <c r="AH70" s="90" t="s">
        <v>25</v>
      </c>
      <c r="AI70" s="90" t="s">
        <v>26</v>
      </c>
      <c r="AJ70" s="91" t="s">
        <v>5</v>
      </c>
    </row>
    <row r="71" spans="1:36" x14ac:dyDescent="0.2">
      <c r="A71" s="158" t="s">
        <v>70</v>
      </c>
      <c r="B71" s="150">
        <f>AVERAGE(B74:B102)</f>
        <v>15.655517241379313</v>
      </c>
      <c r="C71" s="151">
        <f>AVERAGE(B71/1.25)</f>
        <v>12.52441379310345</v>
      </c>
      <c r="D71" s="151"/>
      <c r="E71" s="151">
        <f>AVERAGE(E74:E102)</f>
        <v>16.155517241379311</v>
      </c>
      <c r="F71" s="151">
        <f>AVERAGE(E71/1.25)</f>
        <v>12.924413793103449</v>
      </c>
      <c r="G71" s="151"/>
      <c r="H71" s="151">
        <f>AVERAGE(H74:H102)</f>
        <v>16.555517241379306</v>
      </c>
      <c r="I71" s="151">
        <f>AVERAGE(H71/1.25)</f>
        <v>13.244413793103444</v>
      </c>
      <c r="J71" s="151"/>
      <c r="K71" s="151">
        <f>AVERAGE(K74:K102)</f>
        <v>16.125172413793106</v>
      </c>
      <c r="L71" s="151">
        <f>AVERAGE(K71/1.25)</f>
        <v>12.900137931034484</v>
      </c>
      <c r="M71" s="151"/>
      <c r="N71" s="151">
        <f>AVERAGE(N74:N102)</f>
        <v>16.815172413793103</v>
      </c>
      <c r="O71" s="151">
        <f>AVERAGE(N71/1.25)</f>
        <v>13.452137931034482</v>
      </c>
      <c r="P71" s="151"/>
      <c r="Q71" s="151">
        <f>AVERAGE(Q74:Q102)</f>
        <v>11.876551724137924</v>
      </c>
      <c r="R71" s="151">
        <f>AVERAGE(Q71/1.25)</f>
        <v>9.5012413793103399</v>
      </c>
      <c r="S71" s="151"/>
      <c r="T71" s="151">
        <f>AVERAGE(T74:T102)</f>
        <v>17.36</v>
      </c>
      <c r="U71" s="151">
        <f>AVERAGE(T71/1.25)</f>
        <v>13.888</v>
      </c>
      <c r="V71" s="151"/>
      <c r="W71" s="151">
        <f>AVERAGE(W74:W102)</f>
        <v>18.241724137931037</v>
      </c>
      <c r="X71" s="151"/>
      <c r="Y71" s="151">
        <f>AVERAGE(Y74:Y102)</f>
        <v>18.491724137931037</v>
      </c>
      <c r="Z71" s="151"/>
      <c r="AA71" s="151">
        <f>AVERAGE(AA74:AA102)</f>
        <v>19.600344827586209</v>
      </c>
      <c r="AB71" s="151"/>
      <c r="AC71" s="151">
        <f>AVERAGE(AC74:AC102)</f>
        <v>19.850344827586206</v>
      </c>
      <c r="AD71" s="151"/>
      <c r="AE71" s="151">
        <f>AVERAGE(AE74:AE102)</f>
        <v>23.37</v>
      </c>
      <c r="AF71" s="151">
        <f>AVERAGE(AE71/1.25)</f>
        <v>18.696000000000002</v>
      </c>
      <c r="AG71" s="151"/>
      <c r="AH71" s="151">
        <f>AVERAGE(AH74:AH102)</f>
        <v>22.519999999999992</v>
      </c>
      <c r="AI71" s="151">
        <f>AVERAGE(AH71/1.25)</f>
        <v>18.015999999999995</v>
      </c>
      <c r="AJ71" s="152"/>
    </row>
    <row r="72" spans="1:36" x14ac:dyDescent="0.2">
      <c r="A72" s="159" t="s">
        <v>53</v>
      </c>
      <c r="B72" s="153">
        <f>AVERAGE(B74:B88)</f>
        <v>15.713333333333329</v>
      </c>
      <c r="C72" s="153">
        <f>AVERAGE(C74:C89)</f>
        <v>12.584499999999998</v>
      </c>
      <c r="D72" s="153"/>
      <c r="E72" s="153">
        <f>AVERAGE(E74:E89)</f>
        <v>16.230624999999996</v>
      </c>
      <c r="F72" s="153">
        <f>AVERAGE(F74:F89)</f>
        <v>12.984500000000001</v>
      </c>
      <c r="G72" s="153"/>
      <c r="H72" s="153">
        <f>AVERAGE(H74:H88)</f>
        <v>16.61333333333333</v>
      </c>
      <c r="I72" s="153">
        <f>AVERAGE(I74:I88)</f>
        <v>13.290666666666665</v>
      </c>
      <c r="J72" s="153"/>
      <c r="K72" s="153">
        <f>AVERAGE(K74:K88)</f>
        <v>16.186666666666671</v>
      </c>
      <c r="L72" s="153">
        <f>AVERAGE(L74:L88)</f>
        <v>12.949333333333332</v>
      </c>
      <c r="M72" s="153"/>
      <c r="N72" s="153">
        <f>AVERAGE(N74:N88)</f>
        <v>16.876666666666669</v>
      </c>
      <c r="O72" s="153">
        <f>AVERAGE(O74:O88)</f>
        <v>13.501333333333333</v>
      </c>
      <c r="P72" s="153"/>
      <c r="Q72" s="153">
        <f>AVERAGE(Q74:Q88)</f>
        <v>11.893333333333333</v>
      </c>
      <c r="R72" s="153">
        <f>AVERAGE(R74:R88)</f>
        <v>9.5146666666666686</v>
      </c>
      <c r="S72" s="153"/>
      <c r="T72" s="153">
        <f>AVERAGE(T74:T88)</f>
        <v>17.376666666666669</v>
      </c>
      <c r="U72" s="153">
        <f>AVERAGE(U74:U88)</f>
        <v>13.90133333333333</v>
      </c>
      <c r="V72" s="153"/>
      <c r="W72" s="153">
        <f>AVERAGE(W74:W88)</f>
        <v>18.029999999999998</v>
      </c>
      <c r="X72" s="153"/>
      <c r="Y72" s="153">
        <f>AVERAGE(Y74:Y88)</f>
        <v>18.279999999999998</v>
      </c>
      <c r="Z72" s="153"/>
      <c r="AA72" s="153">
        <f>AVERAGE(AA74:AA88)</f>
        <v>19.436666666666664</v>
      </c>
      <c r="AB72" s="153"/>
      <c r="AC72" s="153">
        <f>AVERAGE(AC74:AC88)</f>
        <v>19.686666666666664</v>
      </c>
      <c r="AD72" s="153"/>
      <c r="AE72" s="153">
        <f>AVERAGE(AE74:AE88)</f>
        <v>23.37</v>
      </c>
      <c r="AF72" s="153">
        <f>AVERAGE(AF74:AF88)</f>
        <v>18.696000000000005</v>
      </c>
      <c r="AG72" s="153"/>
      <c r="AH72" s="153">
        <f>AVERAGE(AH74:AH88)</f>
        <v>22.52</v>
      </c>
      <c r="AI72" s="153">
        <f>AVERAGE(AI74:AI88)</f>
        <v>18.015999999999995</v>
      </c>
      <c r="AJ72" s="153"/>
    </row>
    <row r="73" spans="1:36" ht="13.5" thickBot="1" x14ac:dyDescent="0.25">
      <c r="A73" s="183" t="s">
        <v>54</v>
      </c>
      <c r="B73" s="162">
        <f>AVERAGE(B89:B102)</f>
        <v>15.593571428571433</v>
      </c>
      <c r="C73" s="162">
        <f>AVERAGE(C89:C102)</f>
        <v>12.474857142857143</v>
      </c>
      <c r="D73" s="162"/>
      <c r="E73" s="162">
        <f>AVERAGE(E89:E102)</f>
        <v>16.09357142857143</v>
      </c>
      <c r="F73" s="162">
        <f>AVERAGE(F89:F102)</f>
        <v>12.87485714285714</v>
      </c>
      <c r="G73" s="162"/>
      <c r="H73" s="162">
        <f>AVERAGE(H89:H102)</f>
        <v>16.493571428571425</v>
      </c>
      <c r="I73" s="162">
        <f>AVERAGE(I89:I102)</f>
        <v>13.194857142857144</v>
      </c>
      <c r="J73" s="162"/>
      <c r="K73" s="162">
        <f>AVERAGE(K89:K102)</f>
        <v>16.059285714285714</v>
      </c>
      <c r="L73" s="162">
        <f>AVERAGE(L89:L102)</f>
        <v>12.847428571428576</v>
      </c>
      <c r="M73" s="162"/>
      <c r="N73" s="162">
        <f>AVERAGE(N89:N102)</f>
        <v>16.749285714285715</v>
      </c>
      <c r="O73" s="162">
        <f>AVERAGE(O89:O102)</f>
        <v>13.399428571428571</v>
      </c>
      <c r="P73" s="162"/>
      <c r="Q73" s="162">
        <f>AVERAGE(Q89:Q102)</f>
        <v>11.858571428571427</v>
      </c>
      <c r="R73" s="162">
        <f>AVERAGE(R89:R102)</f>
        <v>9.4868571428571471</v>
      </c>
      <c r="S73" s="162"/>
      <c r="T73" s="162">
        <f>AVERAGE(T89:T102)</f>
        <v>17.342142857142854</v>
      </c>
      <c r="U73" s="162">
        <f>AVERAGE(U89:U102)</f>
        <v>13.873714285714282</v>
      </c>
      <c r="V73" s="162"/>
      <c r="W73" s="162">
        <f>AVERAGE(W89:W102)</f>
        <v>18.468571428571433</v>
      </c>
      <c r="X73" s="162"/>
      <c r="Y73" s="162">
        <f>AVERAGE(Y89:Y102)</f>
        <v>18.718571428571433</v>
      </c>
      <c r="Z73" s="162"/>
      <c r="AA73" s="162">
        <f>AVERAGE(AA89:AA102)</f>
        <v>19.775714285714283</v>
      </c>
      <c r="AB73" s="162"/>
      <c r="AC73" s="162">
        <f>AVERAGE(AC89:AC102)</f>
        <v>20.025714285714283</v>
      </c>
      <c r="AD73" s="162"/>
      <c r="AE73" s="162">
        <f>AVERAGE(AE89:AE102)</f>
        <v>23.37</v>
      </c>
      <c r="AF73" s="162">
        <f>AVERAGE(AF89:AF102)</f>
        <v>18.696000000000002</v>
      </c>
      <c r="AG73" s="162"/>
      <c r="AH73" s="162">
        <f>AVERAGE(AH89:AH102)</f>
        <v>22.520000000000003</v>
      </c>
      <c r="AI73" s="162">
        <f>AVERAGE(AI89:AI102)</f>
        <v>18.015999999999995</v>
      </c>
      <c r="AJ73" s="162"/>
    </row>
    <row r="74" spans="1:36" ht="13.5" thickBot="1" x14ac:dyDescent="0.25">
      <c r="A74" s="178">
        <v>44256</v>
      </c>
      <c r="B74" s="220">
        <v>15.49</v>
      </c>
      <c r="C74" s="85">
        <f t="shared" ref="C74" si="411">B74/1.25</f>
        <v>12.391999999999999</v>
      </c>
      <c r="D74" s="194">
        <f>(B74-B68)*100</f>
        <v>9.9999999999999645</v>
      </c>
      <c r="E74" s="84">
        <v>15.99</v>
      </c>
      <c r="F74" s="85">
        <f t="shared" ref="F74" si="412">E74/1.25</f>
        <v>12.792</v>
      </c>
      <c r="G74" s="194">
        <f>(E74-E68)*100</f>
        <v>9.9999999999999645</v>
      </c>
      <c r="H74" s="84">
        <v>16.39</v>
      </c>
      <c r="I74" s="85">
        <f t="shared" ref="I74" si="413">H74/1.25</f>
        <v>13.112</v>
      </c>
      <c r="J74" s="194">
        <f>(H74-H68)*100</f>
        <v>10.000000000000142</v>
      </c>
      <c r="K74" s="85">
        <v>15.97</v>
      </c>
      <c r="L74" s="85">
        <f t="shared" ref="L74" si="414">K74/1.25</f>
        <v>12.776</v>
      </c>
      <c r="M74" s="195">
        <f>(K74-K68)*100</f>
        <v>0</v>
      </c>
      <c r="N74" s="85">
        <v>16.66</v>
      </c>
      <c r="O74" s="85">
        <f t="shared" ref="O74" si="415">N74/1.25</f>
        <v>13.327999999999999</v>
      </c>
      <c r="P74" s="195">
        <f>(N74-N68)*100</f>
        <v>0</v>
      </c>
      <c r="Q74" s="85">
        <v>11.73</v>
      </c>
      <c r="R74" s="85">
        <f t="shared" ref="R74" si="416">Q74/1.25</f>
        <v>9.3840000000000003</v>
      </c>
      <c r="S74" s="195">
        <f>(Q74-Q68)*100</f>
        <v>20.000000000000107</v>
      </c>
      <c r="T74" s="85">
        <v>17.16</v>
      </c>
      <c r="U74" s="85">
        <f t="shared" ref="U74" si="417">T74/1.25</f>
        <v>13.728</v>
      </c>
      <c r="V74" s="195">
        <f>(T74-T68)*100</f>
        <v>0</v>
      </c>
      <c r="W74" s="207">
        <v>17.690000000000001</v>
      </c>
      <c r="X74" s="195">
        <f>(W74-W68)*100</f>
        <v>0</v>
      </c>
      <c r="Y74" s="85">
        <v>17.940000000000001</v>
      </c>
      <c r="Z74" s="194">
        <f>(Y74-Y68)*100</f>
        <v>0</v>
      </c>
      <c r="AA74" s="85">
        <v>19.14</v>
      </c>
      <c r="AB74" s="194">
        <f>(AA74-AA68)*100</f>
        <v>0</v>
      </c>
      <c r="AC74" s="85">
        <v>19.39</v>
      </c>
      <c r="AD74" s="194">
        <f>(AC74-AC68)*100</f>
        <v>0</v>
      </c>
      <c r="AE74" s="84">
        <v>23.37</v>
      </c>
      <c r="AF74" s="85">
        <f t="shared" ref="AF74" si="418">AE74/1.25</f>
        <v>18.696000000000002</v>
      </c>
      <c r="AG74" s="85">
        <f>SUM(AE74-AE68)</f>
        <v>0</v>
      </c>
      <c r="AH74" s="85">
        <v>22.52</v>
      </c>
      <c r="AI74" s="85">
        <f t="shared" ref="AI74" si="419">AH74/1.25</f>
        <v>18.015999999999998</v>
      </c>
      <c r="AJ74" s="85">
        <f>SUM(AH74-AH68)</f>
        <v>0</v>
      </c>
    </row>
    <row r="75" spans="1:36" ht="13.5" thickBot="1" x14ac:dyDescent="0.25">
      <c r="A75" s="178">
        <v>44257</v>
      </c>
      <c r="B75" s="220">
        <v>15.49</v>
      </c>
      <c r="C75" s="85">
        <f t="shared" ref="C75" si="420">B75/1.25</f>
        <v>12.391999999999999</v>
      </c>
      <c r="D75" s="194">
        <f t="shared" ref="D75:D98" si="421">(B75-B74)*100</f>
        <v>0</v>
      </c>
      <c r="E75" s="84">
        <v>15.99</v>
      </c>
      <c r="F75" s="85">
        <f t="shared" ref="F75" si="422">E75/1.25</f>
        <v>12.792</v>
      </c>
      <c r="G75" s="194">
        <f t="shared" ref="G75:G98" si="423">(E75-E74)*100</f>
        <v>0</v>
      </c>
      <c r="H75" s="84">
        <v>16.39</v>
      </c>
      <c r="I75" s="85">
        <f t="shared" ref="I75" si="424">H75/1.25</f>
        <v>13.112</v>
      </c>
      <c r="J75" s="194">
        <f t="shared" ref="J75:J98" si="425">(H75-H74)*100</f>
        <v>0</v>
      </c>
      <c r="K75" s="85">
        <v>15.97</v>
      </c>
      <c r="L75" s="85">
        <f t="shared" ref="L75" si="426">K75/1.25</f>
        <v>12.776</v>
      </c>
      <c r="M75" s="195">
        <f t="shared" ref="M75:M98" si="427">(K75-K74)*100</f>
        <v>0</v>
      </c>
      <c r="N75" s="85">
        <v>16.66</v>
      </c>
      <c r="O75" s="85">
        <f t="shared" ref="O75" si="428">N75/1.25</f>
        <v>13.327999999999999</v>
      </c>
      <c r="P75" s="195">
        <f t="shared" ref="P75:P98" si="429">(N75-N74)*100</f>
        <v>0</v>
      </c>
      <c r="Q75" s="85">
        <v>11.73</v>
      </c>
      <c r="R75" s="85">
        <f t="shared" ref="R75" si="430">Q75/1.25</f>
        <v>9.3840000000000003</v>
      </c>
      <c r="S75" s="195">
        <f t="shared" ref="S75:S98" si="431">(Q75-Q74)*100</f>
        <v>0</v>
      </c>
      <c r="T75" s="85">
        <v>17.16</v>
      </c>
      <c r="U75" s="85">
        <f t="shared" ref="U75" si="432">T75/1.25</f>
        <v>13.728</v>
      </c>
      <c r="V75" s="195">
        <f t="shared" ref="V75:V98" si="433">(T75-T74)*100</f>
        <v>0</v>
      </c>
      <c r="W75" s="207">
        <v>17.690000000000001</v>
      </c>
      <c r="X75" s="195">
        <f t="shared" ref="X75:X76" si="434">(W75-W74)*100</f>
        <v>0</v>
      </c>
      <c r="Y75" s="85">
        <v>17.940000000000001</v>
      </c>
      <c r="Z75" s="194">
        <f t="shared" ref="Z75:Z76" si="435">(Y75-Y74)*100</f>
        <v>0</v>
      </c>
      <c r="AA75" s="85">
        <v>19.14</v>
      </c>
      <c r="AB75" s="194">
        <f t="shared" ref="AB75:AB76" si="436">(AA75-AA74)*100</f>
        <v>0</v>
      </c>
      <c r="AC75" s="85">
        <v>19.39</v>
      </c>
      <c r="AD75" s="194">
        <f t="shared" ref="AD75:AD76" si="437">(AC75-AC74)*100</f>
        <v>0</v>
      </c>
      <c r="AE75" s="84">
        <v>23.37</v>
      </c>
      <c r="AF75" s="85">
        <f t="shared" ref="AF75" si="438">AE75/1.25</f>
        <v>18.696000000000002</v>
      </c>
      <c r="AG75" s="85">
        <f t="shared" ref="AG75:AG104" si="439">SUM(AE75-AE74)</f>
        <v>0</v>
      </c>
      <c r="AH75" s="85">
        <v>22.52</v>
      </c>
      <c r="AI75" s="85">
        <f t="shared" ref="AI75" si="440">AH75/1.25</f>
        <v>18.015999999999998</v>
      </c>
      <c r="AJ75" s="85">
        <f t="shared" ref="AJ75:AJ104" si="441">SUM(AH75-AH74)</f>
        <v>0</v>
      </c>
    </row>
    <row r="76" spans="1:36" ht="13.5" thickBot="1" x14ac:dyDescent="0.25">
      <c r="A76" s="178">
        <v>44258</v>
      </c>
      <c r="B76" s="220">
        <v>15.49</v>
      </c>
      <c r="C76" s="85">
        <f t="shared" ref="C76:C78" si="442">B76/1.25</f>
        <v>12.391999999999999</v>
      </c>
      <c r="D76" s="194">
        <f t="shared" si="421"/>
        <v>0</v>
      </c>
      <c r="E76" s="84">
        <v>15.99</v>
      </c>
      <c r="F76" s="85">
        <f t="shared" ref="F76:F78" si="443">E76/1.25</f>
        <v>12.792</v>
      </c>
      <c r="G76" s="194">
        <f t="shared" si="423"/>
        <v>0</v>
      </c>
      <c r="H76" s="84">
        <v>16.39</v>
      </c>
      <c r="I76" s="85">
        <f t="shared" ref="I76:I78" si="444">H76/1.25</f>
        <v>13.112</v>
      </c>
      <c r="J76" s="194">
        <f t="shared" si="425"/>
        <v>0</v>
      </c>
      <c r="K76" s="85">
        <v>15.97</v>
      </c>
      <c r="L76" s="85">
        <f t="shared" ref="L76:L78" si="445">K76/1.25</f>
        <v>12.776</v>
      </c>
      <c r="M76" s="195">
        <f t="shared" si="427"/>
        <v>0</v>
      </c>
      <c r="N76" s="85">
        <v>16.66</v>
      </c>
      <c r="O76" s="85">
        <f t="shared" ref="O76:O78" si="446">N76/1.25</f>
        <v>13.327999999999999</v>
      </c>
      <c r="P76" s="195">
        <f t="shared" si="429"/>
        <v>0</v>
      </c>
      <c r="Q76" s="85">
        <v>11.73</v>
      </c>
      <c r="R76" s="85">
        <f t="shared" ref="R76:R78" si="447">Q76/1.25</f>
        <v>9.3840000000000003</v>
      </c>
      <c r="S76" s="195">
        <f t="shared" si="431"/>
        <v>0</v>
      </c>
      <c r="T76" s="85">
        <v>17.16</v>
      </c>
      <c r="U76" s="85">
        <f t="shared" ref="U76:U78" si="448">T76/1.25</f>
        <v>13.728</v>
      </c>
      <c r="V76" s="195">
        <f t="shared" si="433"/>
        <v>0</v>
      </c>
      <c r="W76" s="207">
        <v>17.989999999999998</v>
      </c>
      <c r="X76" s="195">
        <f t="shared" si="434"/>
        <v>29.999999999999716</v>
      </c>
      <c r="Y76" s="85">
        <v>18.239999999999998</v>
      </c>
      <c r="Z76" s="194">
        <f t="shared" si="435"/>
        <v>29.999999999999716</v>
      </c>
      <c r="AA76" s="85">
        <v>19.39</v>
      </c>
      <c r="AB76" s="194">
        <f t="shared" si="436"/>
        <v>25</v>
      </c>
      <c r="AC76" s="85">
        <v>19.64</v>
      </c>
      <c r="AD76" s="194">
        <f t="shared" si="437"/>
        <v>25</v>
      </c>
      <c r="AE76" s="84">
        <v>23.37</v>
      </c>
      <c r="AF76" s="85">
        <f t="shared" ref="AF76:AF78" si="449">AE76/1.25</f>
        <v>18.696000000000002</v>
      </c>
      <c r="AG76" s="85">
        <f t="shared" si="439"/>
        <v>0</v>
      </c>
      <c r="AH76" s="85">
        <v>22.52</v>
      </c>
      <c r="AI76" s="85">
        <f t="shared" ref="AI76:AI78" si="450">AH76/1.25</f>
        <v>18.015999999999998</v>
      </c>
      <c r="AJ76" s="85">
        <f t="shared" si="441"/>
        <v>0</v>
      </c>
    </row>
    <row r="77" spans="1:36" ht="13.5" thickBot="1" x14ac:dyDescent="0.25">
      <c r="A77" s="178">
        <v>44259</v>
      </c>
      <c r="B77" s="220">
        <v>15.49</v>
      </c>
      <c r="C77" s="85">
        <f t="shared" si="442"/>
        <v>12.391999999999999</v>
      </c>
      <c r="D77" s="194">
        <f t="shared" si="421"/>
        <v>0</v>
      </c>
      <c r="E77" s="84">
        <v>15.99</v>
      </c>
      <c r="F77" s="85">
        <f t="shared" si="443"/>
        <v>12.792</v>
      </c>
      <c r="G77" s="194">
        <f t="shared" si="423"/>
        <v>0</v>
      </c>
      <c r="H77" s="84">
        <v>16.39</v>
      </c>
      <c r="I77" s="85">
        <f t="shared" si="444"/>
        <v>13.112</v>
      </c>
      <c r="J77" s="194">
        <f t="shared" si="425"/>
        <v>0</v>
      </c>
      <c r="K77" s="85">
        <v>15.97</v>
      </c>
      <c r="L77" s="85">
        <f t="shared" si="445"/>
        <v>12.776</v>
      </c>
      <c r="M77" s="195">
        <f t="shared" si="427"/>
        <v>0</v>
      </c>
      <c r="N77" s="85">
        <v>16.66</v>
      </c>
      <c r="O77" s="85">
        <f t="shared" si="446"/>
        <v>13.327999999999999</v>
      </c>
      <c r="P77" s="195">
        <f t="shared" si="429"/>
        <v>0</v>
      </c>
      <c r="Q77" s="85">
        <v>11.73</v>
      </c>
      <c r="R77" s="85">
        <f t="shared" si="447"/>
        <v>9.3840000000000003</v>
      </c>
      <c r="S77" s="195">
        <f t="shared" si="431"/>
        <v>0</v>
      </c>
      <c r="T77" s="85">
        <v>17.16</v>
      </c>
      <c r="U77" s="85">
        <f t="shared" si="448"/>
        <v>13.728</v>
      </c>
      <c r="V77" s="195">
        <f t="shared" si="433"/>
        <v>0</v>
      </c>
      <c r="W77" s="207">
        <v>17.989999999999998</v>
      </c>
      <c r="X77" s="195">
        <f t="shared" ref="X77:X81" si="451">(W77-W76)*100</f>
        <v>0</v>
      </c>
      <c r="Y77" s="85">
        <v>18.239999999999998</v>
      </c>
      <c r="Z77" s="194">
        <f t="shared" ref="Z77:Z81" si="452">(Y77-Y76)*100</f>
        <v>0</v>
      </c>
      <c r="AA77" s="85">
        <v>19.39</v>
      </c>
      <c r="AB77" s="194">
        <f t="shared" ref="AB77:AB81" si="453">(AA77-AA76)*100</f>
        <v>0</v>
      </c>
      <c r="AC77" s="85">
        <v>19.64</v>
      </c>
      <c r="AD77" s="194">
        <f t="shared" ref="AD77:AD81" si="454">(AC77-AC76)*100</f>
        <v>0</v>
      </c>
      <c r="AE77" s="84">
        <v>23.37</v>
      </c>
      <c r="AF77" s="85">
        <f t="shared" si="449"/>
        <v>18.696000000000002</v>
      </c>
      <c r="AG77" s="85">
        <f t="shared" si="439"/>
        <v>0</v>
      </c>
      <c r="AH77" s="85">
        <v>22.52</v>
      </c>
      <c r="AI77" s="85">
        <f t="shared" si="450"/>
        <v>18.015999999999998</v>
      </c>
      <c r="AJ77" s="85">
        <f t="shared" si="441"/>
        <v>0</v>
      </c>
    </row>
    <row r="78" spans="1:36" ht="13.5" thickBot="1" x14ac:dyDescent="0.25">
      <c r="A78" s="178">
        <v>44260</v>
      </c>
      <c r="B78" s="220">
        <v>15.64</v>
      </c>
      <c r="C78" s="85">
        <f t="shared" si="442"/>
        <v>12.512</v>
      </c>
      <c r="D78" s="194">
        <f t="shared" si="421"/>
        <v>15.000000000000036</v>
      </c>
      <c r="E78" s="84">
        <v>16.14</v>
      </c>
      <c r="F78" s="85">
        <f t="shared" si="443"/>
        <v>12.912000000000001</v>
      </c>
      <c r="G78" s="194">
        <f t="shared" si="423"/>
        <v>15.000000000000036</v>
      </c>
      <c r="H78" s="84">
        <v>16.54</v>
      </c>
      <c r="I78" s="85">
        <f t="shared" si="444"/>
        <v>13.231999999999999</v>
      </c>
      <c r="J78" s="194">
        <f t="shared" si="425"/>
        <v>14.999999999999858</v>
      </c>
      <c r="K78" s="85">
        <v>16.12</v>
      </c>
      <c r="L78" s="85">
        <f t="shared" si="445"/>
        <v>12.896000000000001</v>
      </c>
      <c r="M78" s="195">
        <f t="shared" si="427"/>
        <v>15.000000000000036</v>
      </c>
      <c r="N78" s="85">
        <v>16.809999999999999</v>
      </c>
      <c r="O78" s="85">
        <f t="shared" si="446"/>
        <v>13.447999999999999</v>
      </c>
      <c r="P78" s="195">
        <f t="shared" si="429"/>
        <v>14.999999999999858</v>
      </c>
      <c r="Q78" s="85">
        <v>11.88</v>
      </c>
      <c r="R78" s="85">
        <f t="shared" si="447"/>
        <v>9.5040000000000013</v>
      </c>
      <c r="S78" s="195">
        <f t="shared" si="431"/>
        <v>15.000000000000036</v>
      </c>
      <c r="T78" s="85">
        <v>17.309999999999999</v>
      </c>
      <c r="U78" s="85">
        <f t="shared" si="448"/>
        <v>13.847999999999999</v>
      </c>
      <c r="V78" s="195">
        <f t="shared" si="433"/>
        <v>14.999999999999858</v>
      </c>
      <c r="W78" s="207">
        <v>17.989999999999998</v>
      </c>
      <c r="X78" s="195">
        <f t="shared" si="451"/>
        <v>0</v>
      </c>
      <c r="Y78" s="85">
        <v>18.239999999999998</v>
      </c>
      <c r="Z78" s="194">
        <f t="shared" si="452"/>
        <v>0</v>
      </c>
      <c r="AA78" s="85">
        <v>19.39</v>
      </c>
      <c r="AB78" s="194">
        <f t="shared" si="453"/>
        <v>0</v>
      </c>
      <c r="AC78" s="85">
        <v>19.64</v>
      </c>
      <c r="AD78" s="194">
        <f t="shared" si="454"/>
        <v>0</v>
      </c>
      <c r="AE78" s="84">
        <v>23.37</v>
      </c>
      <c r="AF78" s="85">
        <f t="shared" si="449"/>
        <v>18.696000000000002</v>
      </c>
      <c r="AG78" s="85">
        <f t="shared" si="439"/>
        <v>0</v>
      </c>
      <c r="AH78" s="85">
        <v>22.52</v>
      </c>
      <c r="AI78" s="85">
        <f t="shared" si="450"/>
        <v>18.015999999999998</v>
      </c>
      <c r="AJ78" s="85">
        <f t="shared" si="441"/>
        <v>0</v>
      </c>
    </row>
    <row r="79" spans="1:36" ht="13.5" thickBot="1" x14ac:dyDescent="0.25">
      <c r="A79" s="178">
        <v>44261</v>
      </c>
      <c r="B79" s="220">
        <v>15.64</v>
      </c>
      <c r="C79" s="85">
        <f t="shared" ref="C79:C81" si="455">B79/1.25</f>
        <v>12.512</v>
      </c>
      <c r="D79" s="194">
        <f t="shared" si="421"/>
        <v>0</v>
      </c>
      <c r="E79" s="84">
        <v>16.14</v>
      </c>
      <c r="F79" s="85">
        <f t="shared" ref="F79:F81" si="456">E79/1.25</f>
        <v>12.912000000000001</v>
      </c>
      <c r="G79" s="194">
        <f t="shared" si="423"/>
        <v>0</v>
      </c>
      <c r="H79" s="84">
        <v>16.54</v>
      </c>
      <c r="I79" s="85">
        <f t="shared" ref="I79:I81" si="457">H79/1.25</f>
        <v>13.231999999999999</v>
      </c>
      <c r="J79" s="194">
        <f t="shared" si="425"/>
        <v>0</v>
      </c>
      <c r="K79" s="85">
        <v>16.12</v>
      </c>
      <c r="L79" s="85">
        <f t="shared" ref="L79:L81" si="458">K79/1.25</f>
        <v>12.896000000000001</v>
      </c>
      <c r="M79" s="195">
        <f t="shared" si="427"/>
        <v>0</v>
      </c>
      <c r="N79" s="85">
        <v>16.809999999999999</v>
      </c>
      <c r="O79" s="85">
        <f t="shared" ref="O79:O81" si="459">N79/1.25</f>
        <v>13.447999999999999</v>
      </c>
      <c r="P79" s="195">
        <f t="shared" si="429"/>
        <v>0</v>
      </c>
      <c r="Q79" s="85">
        <v>11.88</v>
      </c>
      <c r="R79" s="85">
        <f t="shared" ref="R79:R81" si="460">Q79/1.25</f>
        <v>9.5040000000000013</v>
      </c>
      <c r="S79" s="195">
        <f t="shared" si="431"/>
        <v>0</v>
      </c>
      <c r="T79" s="85">
        <v>17.309999999999999</v>
      </c>
      <c r="U79" s="85">
        <f t="shared" ref="U79:U81" si="461">T79/1.25</f>
        <v>13.847999999999999</v>
      </c>
      <c r="V79" s="195">
        <f t="shared" si="433"/>
        <v>0</v>
      </c>
      <c r="W79" s="207">
        <v>17.989999999999998</v>
      </c>
      <c r="X79" s="195">
        <f t="shared" si="451"/>
        <v>0</v>
      </c>
      <c r="Y79" s="85">
        <v>18.239999999999998</v>
      </c>
      <c r="Z79" s="194">
        <f t="shared" si="452"/>
        <v>0</v>
      </c>
      <c r="AA79" s="85">
        <v>19.39</v>
      </c>
      <c r="AB79" s="194">
        <f t="shared" si="453"/>
        <v>0</v>
      </c>
      <c r="AC79" s="85">
        <v>19.64</v>
      </c>
      <c r="AD79" s="194">
        <f t="shared" si="454"/>
        <v>0</v>
      </c>
      <c r="AE79" s="84">
        <v>23.37</v>
      </c>
      <c r="AF79" s="85">
        <f t="shared" ref="AF79:AF81" si="462">AE79/1.25</f>
        <v>18.696000000000002</v>
      </c>
      <c r="AG79" s="85">
        <f t="shared" si="439"/>
        <v>0</v>
      </c>
      <c r="AH79" s="85">
        <v>22.52</v>
      </c>
      <c r="AI79" s="85">
        <f t="shared" ref="AI79:AI81" si="463">AH79/1.25</f>
        <v>18.015999999999998</v>
      </c>
      <c r="AJ79" s="85">
        <f t="shared" si="441"/>
        <v>0</v>
      </c>
    </row>
    <row r="80" spans="1:36" ht="13.5" thickBot="1" x14ac:dyDescent="0.25">
      <c r="A80" s="178">
        <v>44262</v>
      </c>
      <c r="B80" s="220">
        <v>15.64</v>
      </c>
      <c r="C80" s="85">
        <f t="shared" si="455"/>
        <v>12.512</v>
      </c>
      <c r="D80" s="194">
        <f t="shared" si="421"/>
        <v>0</v>
      </c>
      <c r="E80" s="84">
        <v>16.14</v>
      </c>
      <c r="F80" s="85">
        <f t="shared" si="456"/>
        <v>12.912000000000001</v>
      </c>
      <c r="G80" s="194">
        <f t="shared" si="423"/>
        <v>0</v>
      </c>
      <c r="H80" s="84">
        <v>16.54</v>
      </c>
      <c r="I80" s="85">
        <f t="shared" si="457"/>
        <v>13.231999999999999</v>
      </c>
      <c r="J80" s="194">
        <f t="shared" si="425"/>
        <v>0</v>
      </c>
      <c r="K80" s="85">
        <v>16.12</v>
      </c>
      <c r="L80" s="85">
        <f t="shared" si="458"/>
        <v>12.896000000000001</v>
      </c>
      <c r="M80" s="195">
        <f t="shared" si="427"/>
        <v>0</v>
      </c>
      <c r="N80" s="85">
        <v>16.809999999999999</v>
      </c>
      <c r="O80" s="85">
        <f t="shared" si="459"/>
        <v>13.447999999999999</v>
      </c>
      <c r="P80" s="195">
        <f t="shared" si="429"/>
        <v>0</v>
      </c>
      <c r="Q80" s="85">
        <v>11.88</v>
      </c>
      <c r="R80" s="85">
        <f t="shared" si="460"/>
        <v>9.5040000000000013</v>
      </c>
      <c r="S80" s="195">
        <f t="shared" si="431"/>
        <v>0</v>
      </c>
      <c r="T80" s="85">
        <v>17.309999999999999</v>
      </c>
      <c r="U80" s="85">
        <f t="shared" si="461"/>
        <v>13.847999999999999</v>
      </c>
      <c r="V80" s="195">
        <f t="shared" si="433"/>
        <v>0</v>
      </c>
      <c r="W80" s="207">
        <v>17.989999999999998</v>
      </c>
      <c r="X80" s="195">
        <f t="shared" si="451"/>
        <v>0</v>
      </c>
      <c r="Y80" s="85">
        <v>18.239999999999998</v>
      </c>
      <c r="Z80" s="194">
        <f t="shared" si="452"/>
        <v>0</v>
      </c>
      <c r="AA80" s="85">
        <v>19.39</v>
      </c>
      <c r="AB80" s="194">
        <f t="shared" si="453"/>
        <v>0</v>
      </c>
      <c r="AC80" s="85">
        <v>19.64</v>
      </c>
      <c r="AD80" s="194">
        <f t="shared" si="454"/>
        <v>0</v>
      </c>
      <c r="AE80" s="84">
        <v>23.37</v>
      </c>
      <c r="AF80" s="85">
        <f t="shared" si="462"/>
        <v>18.696000000000002</v>
      </c>
      <c r="AG80" s="85">
        <f t="shared" si="439"/>
        <v>0</v>
      </c>
      <c r="AH80" s="85">
        <v>22.52</v>
      </c>
      <c r="AI80" s="85">
        <f t="shared" si="463"/>
        <v>18.015999999999998</v>
      </c>
      <c r="AJ80" s="85">
        <f t="shared" si="441"/>
        <v>0</v>
      </c>
    </row>
    <row r="81" spans="1:36" ht="13.5" thickBot="1" x14ac:dyDescent="0.25">
      <c r="A81" s="178">
        <v>44263</v>
      </c>
      <c r="B81" s="220">
        <v>15.79</v>
      </c>
      <c r="C81" s="85">
        <f t="shared" si="455"/>
        <v>12.632</v>
      </c>
      <c r="D81" s="194">
        <f t="shared" si="421"/>
        <v>14.999999999999858</v>
      </c>
      <c r="E81" s="84">
        <v>16.29</v>
      </c>
      <c r="F81" s="85">
        <f t="shared" si="456"/>
        <v>13.032</v>
      </c>
      <c r="G81" s="194">
        <f t="shared" si="423"/>
        <v>14.999999999999858</v>
      </c>
      <c r="H81" s="84">
        <v>16.690000000000001</v>
      </c>
      <c r="I81" s="85">
        <f t="shared" si="457"/>
        <v>13.352</v>
      </c>
      <c r="J81" s="194">
        <f t="shared" si="425"/>
        <v>15.000000000000213</v>
      </c>
      <c r="K81" s="85">
        <v>16.37</v>
      </c>
      <c r="L81" s="85">
        <f t="shared" si="458"/>
        <v>13.096</v>
      </c>
      <c r="M81" s="195">
        <f t="shared" si="427"/>
        <v>25</v>
      </c>
      <c r="N81" s="85">
        <v>17.059999999999999</v>
      </c>
      <c r="O81" s="85">
        <f t="shared" si="459"/>
        <v>13.648</v>
      </c>
      <c r="P81" s="195">
        <f t="shared" si="429"/>
        <v>25</v>
      </c>
      <c r="Q81" s="85">
        <v>11.98</v>
      </c>
      <c r="R81" s="85">
        <f t="shared" si="460"/>
        <v>9.5839999999999996</v>
      </c>
      <c r="S81" s="195">
        <f t="shared" si="431"/>
        <v>9.9999999999999645</v>
      </c>
      <c r="T81" s="85">
        <v>17.559999999999999</v>
      </c>
      <c r="U81" s="85">
        <f t="shared" si="461"/>
        <v>14.047999999999998</v>
      </c>
      <c r="V81" s="195">
        <f t="shared" si="433"/>
        <v>25</v>
      </c>
      <c r="W81" s="207">
        <v>17.989999999999998</v>
      </c>
      <c r="X81" s="195">
        <f t="shared" si="451"/>
        <v>0</v>
      </c>
      <c r="Y81" s="85">
        <v>18.239999999999998</v>
      </c>
      <c r="Z81" s="194">
        <f t="shared" si="452"/>
        <v>0</v>
      </c>
      <c r="AA81" s="85">
        <v>19.39</v>
      </c>
      <c r="AB81" s="194">
        <f t="shared" si="453"/>
        <v>0</v>
      </c>
      <c r="AC81" s="85">
        <v>19.64</v>
      </c>
      <c r="AD81" s="194">
        <f t="shared" si="454"/>
        <v>0</v>
      </c>
      <c r="AE81" s="84">
        <v>23.37</v>
      </c>
      <c r="AF81" s="85">
        <f t="shared" si="462"/>
        <v>18.696000000000002</v>
      </c>
      <c r="AG81" s="85">
        <f t="shared" si="439"/>
        <v>0</v>
      </c>
      <c r="AH81" s="85">
        <v>22.52</v>
      </c>
      <c r="AI81" s="85">
        <f t="shared" si="463"/>
        <v>18.015999999999998</v>
      </c>
      <c r="AJ81" s="85">
        <f t="shared" si="441"/>
        <v>0</v>
      </c>
    </row>
    <row r="82" spans="1:36" ht="13.5" thickBot="1" x14ac:dyDescent="0.25">
      <c r="A82" s="178">
        <v>44264</v>
      </c>
      <c r="B82" s="220">
        <v>15.79</v>
      </c>
      <c r="C82" s="85">
        <f t="shared" ref="C82:C83" si="464">B82/1.25</f>
        <v>12.632</v>
      </c>
      <c r="D82" s="194">
        <f t="shared" ref="D82:D83" si="465">(B82-B81)*100</f>
        <v>0</v>
      </c>
      <c r="E82" s="84">
        <v>16.29</v>
      </c>
      <c r="F82" s="85">
        <f t="shared" ref="F82:F83" si="466">E82/1.25</f>
        <v>13.032</v>
      </c>
      <c r="G82" s="194">
        <f t="shared" ref="G82:G83" si="467">(E82-E81)*100</f>
        <v>0</v>
      </c>
      <c r="H82" s="84">
        <v>16.690000000000001</v>
      </c>
      <c r="I82" s="85">
        <f t="shared" ref="I82:I83" si="468">H82/1.25</f>
        <v>13.352</v>
      </c>
      <c r="J82" s="194">
        <f t="shared" ref="J82:J83" si="469">(H82-H81)*100</f>
        <v>0</v>
      </c>
      <c r="K82" s="85">
        <v>16.37</v>
      </c>
      <c r="L82" s="85">
        <f t="shared" ref="L82:L83" si="470">K82/1.25</f>
        <v>13.096</v>
      </c>
      <c r="M82" s="195">
        <f t="shared" ref="M82:M83" si="471">(K82-K81)*100</f>
        <v>0</v>
      </c>
      <c r="N82" s="85">
        <v>17.059999999999999</v>
      </c>
      <c r="O82" s="85">
        <f t="shared" ref="O82:O83" si="472">N82/1.25</f>
        <v>13.648</v>
      </c>
      <c r="P82" s="195">
        <f t="shared" ref="P82:P83" si="473">(N82-N81)*100</f>
        <v>0</v>
      </c>
      <c r="Q82" s="85">
        <v>11.98</v>
      </c>
      <c r="R82" s="85">
        <f t="shared" ref="R82:R83" si="474">Q82/1.25</f>
        <v>9.5839999999999996</v>
      </c>
      <c r="S82" s="195">
        <f t="shared" ref="S82:S83" si="475">(Q82-Q81)*100</f>
        <v>0</v>
      </c>
      <c r="T82" s="85">
        <v>17.559999999999999</v>
      </c>
      <c r="U82" s="85">
        <f t="shared" ref="U82:U83" si="476">T82/1.25</f>
        <v>14.047999999999998</v>
      </c>
      <c r="V82" s="195">
        <f t="shared" ref="V82:V83" si="477">(T82-T81)*100</f>
        <v>0</v>
      </c>
      <c r="W82" s="207">
        <v>17.989999999999998</v>
      </c>
      <c r="X82" s="195">
        <f t="shared" ref="X82" si="478">(W82-W81)*100</f>
        <v>0</v>
      </c>
      <c r="Y82" s="85">
        <v>18.239999999999998</v>
      </c>
      <c r="Z82" s="194">
        <f t="shared" ref="Z82" si="479">(Y82-Y81)*100</f>
        <v>0</v>
      </c>
      <c r="AA82" s="85">
        <v>19.39</v>
      </c>
      <c r="AB82" s="194">
        <f t="shared" ref="AB82" si="480">(AA82-AA81)*100</f>
        <v>0</v>
      </c>
      <c r="AC82" s="85">
        <v>19.64</v>
      </c>
      <c r="AD82" s="194">
        <f t="shared" ref="AD82" si="481">(AC82-AC81)*100</f>
        <v>0</v>
      </c>
      <c r="AE82" s="84">
        <v>23.37</v>
      </c>
      <c r="AF82" s="85">
        <f t="shared" ref="AF82" si="482">AE82/1.25</f>
        <v>18.696000000000002</v>
      </c>
      <c r="AG82" s="85">
        <f t="shared" si="439"/>
        <v>0</v>
      </c>
      <c r="AH82" s="85">
        <v>22.52</v>
      </c>
      <c r="AI82" s="85">
        <f t="shared" ref="AI82" si="483">AH82/1.25</f>
        <v>18.015999999999998</v>
      </c>
      <c r="AJ82" s="85">
        <f t="shared" si="441"/>
        <v>0</v>
      </c>
    </row>
    <row r="83" spans="1:36" ht="13.5" thickBot="1" x14ac:dyDescent="0.25">
      <c r="A83" s="178">
        <v>44265</v>
      </c>
      <c r="B83" s="220">
        <v>15.79</v>
      </c>
      <c r="C83" s="85">
        <f t="shared" si="464"/>
        <v>12.632</v>
      </c>
      <c r="D83" s="194">
        <f t="shared" si="465"/>
        <v>0</v>
      </c>
      <c r="E83" s="84">
        <v>16.29</v>
      </c>
      <c r="F83" s="85">
        <f t="shared" si="466"/>
        <v>13.032</v>
      </c>
      <c r="G83" s="194">
        <f t="shared" si="467"/>
        <v>0</v>
      </c>
      <c r="H83" s="84">
        <v>16.690000000000001</v>
      </c>
      <c r="I83" s="85">
        <f t="shared" si="468"/>
        <v>13.352</v>
      </c>
      <c r="J83" s="194">
        <f t="shared" si="469"/>
        <v>0</v>
      </c>
      <c r="K83" s="85">
        <v>16.37</v>
      </c>
      <c r="L83" s="85">
        <f t="shared" si="470"/>
        <v>13.096</v>
      </c>
      <c r="M83" s="195">
        <f t="shared" si="471"/>
        <v>0</v>
      </c>
      <c r="N83" s="85">
        <v>17.059999999999999</v>
      </c>
      <c r="O83" s="85">
        <f t="shared" si="472"/>
        <v>13.648</v>
      </c>
      <c r="P83" s="195">
        <f t="shared" si="473"/>
        <v>0</v>
      </c>
      <c r="Q83" s="85">
        <v>11.98</v>
      </c>
      <c r="R83" s="85">
        <f t="shared" si="474"/>
        <v>9.5839999999999996</v>
      </c>
      <c r="S83" s="195">
        <f t="shared" si="475"/>
        <v>0</v>
      </c>
      <c r="T83" s="85">
        <v>17.559999999999999</v>
      </c>
      <c r="U83" s="85">
        <f t="shared" si="476"/>
        <v>14.047999999999998</v>
      </c>
      <c r="V83" s="195">
        <f t="shared" si="477"/>
        <v>0</v>
      </c>
      <c r="W83" s="207">
        <v>18.190000000000001</v>
      </c>
      <c r="X83" s="195">
        <f t="shared" ref="X83" si="484">(W83-W82)*100</f>
        <v>20.000000000000284</v>
      </c>
      <c r="Y83" s="85">
        <v>18.440000000000001</v>
      </c>
      <c r="Z83" s="194">
        <f t="shared" ref="Z83" si="485">(Y83-Y82)*100</f>
        <v>20.000000000000284</v>
      </c>
      <c r="AA83" s="85">
        <v>19.59</v>
      </c>
      <c r="AB83" s="194">
        <f t="shared" ref="AB83" si="486">(AA83-AA82)*100</f>
        <v>19.999999999999929</v>
      </c>
      <c r="AC83" s="85">
        <v>19.84</v>
      </c>
      <c r="AD83" s="194">
        <f t="shared" ref="AD83:AD104" si="487">(AC83-AC82)*100</f>
        <v>19.999999999999929</v>
      </c>
      <c r="AE83" s="84">
        <v>23.37</v>
      </c>
      <c r="AF83" s="85">
        <f t="shared" ref="AF83:AF84" si="488">AE83/1.25</f>
        <v>18.696000000000002</v>
      </c>
      <c r="AG83" s="85">
        <f t="shared" si="439"/>
        <v>0</v>
      </c>
      <c r="AH83" s="85">
        <v>22.52</v>
      </c>
      <c r="AI83" s="85">
        <f t="shared" ref="AI83:AI84" si="489">AH83/1.25</f>
        <v>18.015999999999998</v>
      </c>
      <c r="AJ83" s="85">
        <f t="shared" si="441"/>
        <v>0</v>
      </c>
    </row>
    <row r="84" spans="1:36" ht="13.5" thickBot="1" x14ac:dyDescent="0.25">
      <c r="A84" s="178">
        <v>44266</v>
      </c>
      <c r="B84" s="220">
        <v>15.79</v>
      </c>
      <c r="C84" s="85">
        <f t="shared" ref="C84" si="490">B84/1.25</f>
        <v>12.632</v>
      </c>
      <c r="D84" s="194">
        <f t="shared" si="421"/>
        <v>0</v>
      </c>
      <c r="E84" s="84">
        <v>16.29</v>
      </c>
      <c r="F84" s="85">
        <f t="shared" ref="F84" si="491">E84/1.25</f>
        <v>13.032</v>
      </c>
      <c r="G84" s="194">
        <f t="shared" si="423"/>
        <v>0</v>
      </c>
      <c r="H84" s="84">
        <v>16.690000000000001</v>
      </c>
      <c r="I84" s="85">
        <f t="shared" ref="I84" si="492">H84/1.25</f>
        <v>13.352</v>
      </c>
      <c r="J84" s="194">
        <f t="shared" si="425"/>
        <v>0</v>
      </c>
      <c r="K84" s="85">
        <v>16.27</v>
      </c>
      <c r="L84" s="85">
        <f t="shared" ref="L84" si="493">K84/1.25</f>
        <v>13.016</v>
      </c>
      <c r="M84" s="195">
        <f t="shared" si="427"/>
        <v>-10.000000000000142</v>
      </c>
      <c r="N84" s="85">
        <v>16.96</v>
      </c>
      <c r="O84" s="85">
        <f t="shared" ref="O84" si="494">N84/1.25</f>
        <v>13.568000000000001</v>
      </c>
      <c r="P84" s="195">
        <f t="shared" si="429"/>
        <v>-9.9999999999997868</v>
      </c>
      <c r="Q84" s="85">
        <v>11.98</v>
      </c>
      <c r="R84" s="85">
        <f t="shared" ref="R84" si="495">Q84/1.25</f>
        <v>9.5839999999999996</v>
      </c>
      <c r="S84" s="195">
        <f t="shared" si="431"/>
        <v>0</v>
      </c>
      <c r="T84" s="85">
        <v>17.46</v>
      </c>
      <c r="U84" s="85">
        <f t="shared" ref="U84" si="496">T84/1.25</f>
        <v>13.968</v>
      </c>
      <c r="V84" s="195">
        <f t="shared" si="433"/>
        <v>-9.9999999999997868</v>
      </c>
      <c r="W84" s="207">
        <v>18.190000000000001</v>
      </c>
      <c r="X84" s="195">
        <f t="shared" ref="X84:X89" si="497">(W84-W83)*100</f>
        <v>0</v>
      </c>
      <c r="Y84" s="85">
        <v>18.440000000000001</v>
      </c>
      <c r="Z84" s="194">
        <f t="shared" ref="Z84:Z89" si="498">(Y84-Y83)*100</f>
        <v>0</v>
      </c>
      <c r="AA84" s="85">
        <v>19.59</v>
      </c>
      <c r="AB84" s="194">
        <f t="shared" ref="AB84:AB89" si="499">(AA84-AA83)*100</f>
        <v>0</v>
      </c>
      <c r="AC84" s="85">
        <v>19.84</v>
      </c>
      <c r="AD84" s="194">
        <f t="shared" ref="AD84:AD89" si="500">(AC84-AC83)*100</f>
        <v>0</v>
      </c>
      <c r="AE84" s="84">
        <v>23.37</v>
      </c>
      <c r="AF84" s="85">
        <f t="shared" si="488"/>
        <v>18.696000000000002</v>
      </c>
      <c r="AG84" s="85">
        <f t="shared" si="439"/>
        <v>0</v>
      </c>
      <c r="AH84" s="85">
        <v>22.52</v>
      </c>
      <c r="AI84" s="85">
        <f t="shared" si="489"/>
        <v>18.015999999999998</v>
      </c>
      <c r="AJ84" s="85">
        <f t="shared" si="441"/>
        <v>0</v>
      </c>
    </row>
    <row r="85" spans="1:36" ht="13.5" thickBot="1" x14ac:dyDescent="0.25">
      <c r="A85" s="178">
        <v>44267</v>
      </c>
      <c r="B85" s="220">
        <v>15.89</v>
      </c>
      <c r="C85" s="85">
        <f t="shared" ref="C85" si="501">B85/1.25</f>
        <v>12.712</v>
      </c>
      <c r="D85" s="194">
        <f t="shared" si="421"/>
        <v>10.000000000000142</v>
      </c>
      <c r="E85" s="84">
        <v>16.39</v>
      </c>
      <c r="F85" s="85">
        <f t="shared" ref="F85" si="502">E85/1.25</f>
        <v>13.112</v>
      </c>
      <c r="G85" s="194">
        <f t="shared" si="423"/>
        <v>10.000000000000142</v>
      </c>
      <c r="H85" s="84">
        <v>16.79</v>
      </c>
      <c r="I85" s="85">
        <f t="shared" ref="I85" si="503">H85/1.25</f>
        <v>13.431999999999999</v>
      </c>
      <c r="J85" s="194">
        <f t="shared" si="425"/>
        <v>9.9999999999997868</v>
      </c>
      <c r="K85" s="85">
        <v>16.27</v>
      </c>
      <c r="L85" s="85">
        <f t="shared" ref="L85" si="504">K85/1.25</f>
        <v>13.016</v>
      </c>
      <c r="M85" s="195">
        <f t="shared" si="427"/>
        <v>0</v>
      </c>
      <c r="N85" s="85">
        <v>16.96</v>
      </c>
      <c r="O85" s="85">
        <f t="shared" ref="O85" si="505">N85/1.25</f>
        <v>13.568000000000001</v>
      </c>
      <c r="P85" s="195">
        <f t="shared" si="429"/>
        <v>0</v>
      </c>
      <c r="Q85" s="85">
        <v>11.98</v>
      </c>
      <c r="R85" s="85">
        <f t="shared" ref="R85" si="506">Q85/1.25</f>
        <v>9.5839999999999996</v>
      </c>
      <c r="S85" s="195">
        <f t="shared" si="431"/>
        <v>0</v>
      </c>
      <c r="T85" s="85">
        <v>17.46</v>
      </c>
      <c r="U85" s="85">
        <f t="shared" ref="U85" si="507">T85/1.25</f>
        <v>13.968</v>
      </c>
      <c r="V85" s="195">
        <f t="shared" si="433"/>
        <v>0</v>
      </c>
      <c r="W85" s="207">
        <v>18.190000000000001</v>
      </c>
      <c r="X85" s="195">
        <f t="shared" si="497"/>
        <v>0</v>
      </c>
      <c r="Y85" s="85">
        <v>18.440000000000001</v>
      </c>
      <c r="Z85" s="194">
        <f t="shared" si="498"/>
        <v>0</v>
      </c>
      <c r="AA85" s="85">
        <v>19.59</v>
      </c>
      <c r="AB85" s="194">
        <f t="shared" si="499"/>
        <v>0</v>
      </c>
      <c r="AC85" s="85">
        <v>19.84</v>
      </c>
      <c r="AD85" s="194">
        <f t="shared" si="500"/>
        <v>0</v>
      </c>
      <c r="AE85" s="84">
        <v>23.37</v>
      </c>
      <c r="AF85" s="85">
        <f t="shared" ref="AF85" si="508">AE85/1.25</f>
        <v>18.696000000000002</v>
      </c>
      <c r="AG85" s="85">
        <f t="shared" si="439"/>
        <v>0</v>
      </c>
      <c r="AH85" s="85">
        <v>22.52</v>
      </c>
      <c r="AI85" s="85">
        <f t="shared" ref="AI85" si="509">AH85/1.25</f>
        <v>18.015999999999998</v>
      </c>
      <c r="AJ85" s="85">
        <f t="shared" si="441"/>
        <v>0</v>
      </c>
    </row>
    <row r="86" spans="1:36" ht="13.5" thickBot="1" x14ac:dyDescent="0.25">
      <c r="A86" s="178">
        <v>44268</v>
      </c>
      <c r="B86" s="220">
        <v>15.89</v>
      </c>
      <c r="C86" s="85">
        <f t="shared" ref="C86:C87" si="510">B86/1.25</f>
        <v>12.712</v>
      </c>
      <c r="D86" s="194">
        <f t="shared" ref="D86:D87" si="511">(B86-B85)*100</f>
        <v>0</v>
      </c>
      <c r="E86" s="84">
        <v>16.39</v>
      </c>
      <c r="F86" s="85">
        <f t="shared" ref="F86:F87" si="512">E86/1.25</f>
        <v>13.112</v>
      </c>
      <c r="G86" s="194">
        <f t="shared" ref="G86:G87" si="513">(E86-E85)*100</f>
        <v>0</v>
      </c>
      <c r="H86" s="84">
        <v>16.79</v>
      </c>
      <c r="I86" s="85">
        <f t="shared" ref="I86:I87" si="514">H86/1.25</f>
        <v>13.431999999999999</v>
      </c>
      <c r="J86" s="194">
        <f t="shared" ref="J86:J87" si="515">(H86-H85)*100</f>
        <v>0</v>
      </c>
      <c r="K86" s="85">
        <v>16.27</v>
      </c>
      <c r="L86" s="85">
        <f t="shared" ref="L86:L87" si="516">K86/1.25</f>
        <v>13.016</v>
      </c>
      <c r="M86" s="195">
        <f t="shared" ref="M86:M87" si="517">(K86-K85)*100</f>
        <v>0</v>
      </c>
      <c r="N86" s="85">
        <v>16.96</v>
      </c>
      <c r="O86" s="85">
        <f t="shared" ref="O86:O87" si="518">N86/1.25</f>
        <v>13.568000000000001</v>
      </c>
      <c r="P86" s="195">
        <f t="shared" ref="P86:P87" si="519">(N86-N85)*100</f>
        <v>0</v>
      </c>
      <c r="Q86" s="85">
        <v>11.98</v>
      </c>
      <c r="R86" s="85">
        <f t="shared" ref="R86:R87" si="520">Q86/1.25</f>
        <v>9.5839999999999996</v>
      </c>
      <c r="S86" s="195">
        <f t="shared" ref="S86:S87" si="521">(Q86-Q85)*100</f>
        <v>0</v>
      </c>
      <c r="T86" s="85">
        <v>17.46</v>
      </c>
      <c r="U86" s="85">
        <f t="shared" ref="U86:U87" si="522">T86/1.25</f>
        <v>13.968</v>
      </c>
      <c r="V86" s="195">
        <f t="shared" ref="V86:V87" si="523">(T86-T85)*100</f>
        <v>0</v>
      </c>
      <c r="W86" s="207">
        <v>18.190000000000001</v>
      </c>
      <c r="X86" s="195">
        <f t="shared" si="497"/>
        <v>0</v>
      </c>
      <c r="Y86" s="85">
        <v>18.440000000000001</v>
      </c>
      <c r="Z86" s="194">
        <f t="shared" si="498"/>
        <v>0</v>
      </c>
      <c r="AA86" s="85">
        <v>19.59</v>
      </c>
      <c r="AB86" s="194">
        <f t="shared" si="499"/>
        <v>0</v>
      </c>
      <c r="AC86" s="85">
        <v>19.84</v>
      </c>
      <c r="AD86" s="194">
        <f t="shared" si="500"/>
        <v>0</v>
      </c>
      <c r="AE86" s="84">
        <v>23.37</v>
      </c>
      <c r="AF86" s="85">
        <f t="shared" ref="AF86:AF88" si="524">AE86/1.25</f>
        <v>18.696000000000002</v>
      </c>
      <c r="AG86" s="85">
        <f t="shared" si="439"/>
        <v>0</v>
      </c>
      <c r="AH86" s="85">
        <v>22.52</v>
      </c>
      <c r="AI86" s="85">
        <f t="shared" ref="AI86:AI88" si="525">AH86/1.25</f>
        <v>18.015999999999998</v>
      </c>
      <c r="AJ86" s="85">
        <f t="shared" si="441"/>
        <v>0</v>
      </c>
    </row>
    <row r="87" spans="1:36" ht="13.5" thickBot="1" x14ac:dyDescent="0.25">
      <c r="A87" s="178">
        <v>44269</v>
      </c>
      <c r="B87" s="220">
        <v>15.89</v>
      </c>
      <c r="C87" s="85">
        <f t="shared" si="510"/>
        <v>12.712</v>
      </c>
      <c r="D87" s="194">
        <f t="shared" si="511"/>
        <v>0</v>
      </c>
      <c r="E87" s="84">
        <v>16.39</v>
      </c>
      <c r="F87" s="85">
        <f t="shared" si="512"/>
        <v>13.112</v>
      </c>
      <c r="G87" s="194">
        <f t="shared" si="513"/>
        <v>0</v>
      </c>
      <c r="H87" s="84">
        <v>16.79</v>
      </c>
      <c r="I87" s="85">
        <f t="shared" si="514"/>
        <v>13.431999999999999</v>
      </c>
      <c r="J87" s="194">
        <f t="shared" si="515"/>
        <v>0</v>
      </c>
      <c r="K87" s="85">
        <v>16.27</v>
      </c>
      <c r="L87" s="85">
        <f t="shared" si="516"/>
        <v>13.016</v>
      </c>
      <c r="M87" s="195">
        <f t="shared" si="517"/>
        <v>0</v>
      </c>
      <c r="N87" s="85">
        <v>16.96</v>
      </c>
      <c r="O87" s="85">
        <f t="shared" si="518"/>
        <v>13.568000000000001</v>
      </c>
      <c r="P87" s="195">
        <f t="shared" si="519"/>
        <v>0</v>
      </c>
      <c r="Q87" s="85">
        <v>11.98</v>
      </c>
      <c r="R87" s="85">
        <f t="shared" si="520"/>
        <v>9.5839999999999996</v>
      </c>
      <c r="S87" s="195">
        <f t="shared" si="521"/>
        <v>0</v>
      </c>
      <c r="T87" s="85">
        <v>17.46</v>
      </c>
      <c r="U87" s="85">
        <f t="shared" si="522"/>
        <v>13.968</v>
      </c>
      <c r="V87" s="195">
        <f t="shared" si="523"/>
        <v>0</v>
      </c>
      <c r="W87" s="207">
        <v>18.190000000000001</v>
      </c>
      <c r="X87" s="195">
        <f t="shared" si="497"/>
        <v>0</v>
      </c>
      <c r="Y87" s="85">
        <v>18.440000000000001</v>
      </c>
      <c r="Z87" s="194">
        <f t="shared" si="498"/>
        <v>0</v>
      </c>
      <c r="AA87" s="85">
        <v>19.59</v>
      </c>
      <c r="AB87" s="194">
        <f t="shared" si="499"/>
        <v>0</v>
      </c>
      <c r="AC87" s="85">
        <v>19.84</v>
      </c>
      <c r="AD87" s="194">
        <f t="shared" si="500"/>
        <v>0</v>
      </c>
      <c r="AE87" s="84">
        <v>23.37</v>
      </c>
      <c r="AF87" s="85">
        <f t="shared" si="524"/>
        <v>18.696000000000002</v>
      </c>
      <c r="AG87" s="85">
        <f t="shared" si="439"/>
        <v>0</v>
      </c>
      <c r="AH87" s="85">
        <v>22.52</v>
      </c>
      <c r="AI87" s="85">
        <f t="shared" si="525"/>
        <v>18.015999999999998</v>
      </c>
      <c r="AJ87" s="85">
        <f t="shared" si="441"/>
        <v>0</v>
      </c>
    </row>
    <row r="88" spans="1:36" ht="13.5" thickBot="1" x14ac:dyDescent="0.25">
      <c r="A88" s="178">
        <v>44270</v>
      </c>
      <c r="B88" s="220">
        <v>15.99</v>
      </c>
      <c r="C88" s="85">
        <f t="shared" ref="C88" si="526">B88/1.25</f>
        <v>12.792</v>
      </c>
      <c r="D88" s="194">
        <f t="shared" si="421"/>
        <v>9.9999999999999645</v>
      </c>
      <c r="E88" s="84">
        <v>16.489999999999998</v>
      </c>
      <c r="F88" s="85">
        <f t="shared" ref="F88" si="527">E88/1.25</f>
        <v>13.191999999999998</v>
      </c>
      <c r="G88" s="194">
        <f t="shared" si="423"/>
        <v>9.9999999999997868</v>
      </c>
      <c r="H88" s="84">
        <v>16.89</v>
      </c>
      <c r="I88" s="85">
        <f t="shared" ref="I88" si="528">H88/1.25</f>
        <v>13.512</v>
      </c>
      <c r="J88" s="194">
        <f t="shared" si="425"/>
        <v>10.000000000000142</v>
      </c>
      <c r="K88" s="85">
        <v>16.37</v>
      </c>
      <c r="L88" s="85">
        <f t="shared" ref="L88" si="529">K88/1.25</f>
        <v>13.096</v>
      </c>
      <c r="M88" s="195">
        <f t="shared" si="427"/>
        <v>10.000000000000142</v>
      </c>
      <c r="N88" s="85">
        <v>17.059999999999999</v>
      </c>
      <c r="O88" s="85">
        <f t="shared" ref="O88" si="530">N88/1.25</f>
        <v>13.648</v>
      </c>
      <c r="P88" s="195">
        <f t="shared" si="429"/>
        <v>9.9999999999997868</v>
      </c>
      <c r="Q88" s="85">
        <v>11.98</v>
      </c>
      <c r="R88" s="85">
        <f t="shared" ref="R88" si="531">Q88/1.25</f>
        <v>9.5839999999999996</v>
      </c>
      <c r="S88" s="195">
        <f t="shared" si="431"/>
        <v>0</v>
      </c>
      <c r="T88" s="85">
        <v>17.559999999999999</v>
      </c>
      <c r="U88" s="85">
        <f t="shared" ref="U88" si="532">T88/1.25</f>
        <v>14.047999999999998</v>
      </c>
      <c r="V88" s="195">
        <f t="shared" si="433"/>
        <v>9.9999999999997868</v>
      </c>
      <c r="W88" s="207">
        <v>18.190000000000001</v>
      </c>
      <c r="X88" s="195">
        <f t="shared" si="497"/>
        <v>0</v>
      </c>
      <c r="Y88" s="85">
        <v>18.440000000000001</v>
      </c>
      <c r="Z88" s="194">
        <f t="shared" si="498"/>
        <v>0</v>
      </c>
      <c r="AA88" s="85">
        <v>19.59</v>
      </c>
      <c r="AB88" s="194">
        <f t="shared" si="499"/>
        <v>0</v>
      </c>
      <c r="AC88" s="85">
        <v>19.84</v>
      </c>
      <c r="AD88" s="194">
        <f t="shared" si="500"/>
        <v>0</v>
      </c>
      <c r="AE88" s="84">
        <v>23.37</v>
      </c>
      <c r="AF88" s="85">
        <f t="shared" si="524"/>
        <v>18.696000000000002</v>
      </c>
      <c r="AG88" s="85">
        <f t="shared" si="439"/>
        <v>0</v>
      </c>
      <c r="AH88" s="85">
        <v>22.52</v>
      </c>
      <c r="AI88" s="85">
        <f t="shared" si="525"/>
        <v>18.015999999999998</v>
      </c>
      <c r="AJ88" s="85">
        <f t="shared" si="441"/>
        <v>0</v>
      </c>
    </row>
    <row r="89" spans="1:36" ht="13.5" thickBot="1" x14ac:dyDescent="0.25">
      <c r="A89" s="178">
        <v>44271</v>
      </c>
      <c r="B89" s="220">
        <v>15.99</v>
      </c>
      <c r="C89" s="85">
        <f t="shared" ref="C89" si="533">B89/1.25</f>
        <v>12.792</v>
      </c>
      <c r="D89" s="194">
        <f t="shared" ref="D89" si="534">(B89-B88)*100</f>
        <v>0</v>
      </c>
      <c r="E89" s="84">
        <v>16.489999999999998</v>
      </c>
      <c r="F89" s="85">
        <f t="shared" ref="F89" si="535">E89/1.25</f>
        <v>13.191999999999998</v>
      </c>
      <c r="G89" s="194">
        <f t="shared" ref="G89" si="536">(E89-E88)*100</f>
        <v>0</v>
      </c>
      <c r="H89" s="84">
        <v>16.89</v>
      </c>
      <c r="I89" s="85">
        <f t="shared" ref="I89" si="537">H89/1.25</f>
        <v>13.512</v>
      </c>
      <c r="J89" s="194">
        <f t="shared" ref="J89" si="538">(H89-H88)*100</f>
        <v>0</v>
      </c>
      <c r="K89" s="85">
        <v>16.37</v>
      </c>
      <c r="L89" s="85">
        <f t="shared" ref="L89" si="539">K89/1.25</f>
        <v>13.096</v>
      </c>
      <c r="M89" s="195">
        <f t="shared" ref="M89" si="540">(K89-K88)*100</f>
        <v>0</v>
      </c>
      <c r="N89" s="85">
        <v>17.059999999999999</v>
      </c>
      <c r="O89" s="85">
        <f t="shared" ref="O89" si="541">N89/1.25</f>
        <v>13.648</v>
      </c>
      <c r="P89" s="195">
        <f t="shared" ref="P89" si="542">(N89-N88)*100</f>
        <v>0</v>
      </c>
      <c r="Q89" s="85">
        <v>11.98</v>
      </c>
      <c r="R89" s="85">
        <f t="shared" ref="R89" si="543">Q89/1.25</f>
        <v>9.5839999999999996</v>
      </c>
      <c r="S89" s="195">
        <f t="shared" ref="S89" si="544">(Q89-Q88)*100</f>
        <v>0</v>
      </c>
      <c r="T89" s="85">
        <v>17.559999999999999</v>
      </c>
      <c r="U89" s="85">
        <f t="shared" ref="U89" si="545">T89/1.25</f>
        <v>14.047999999999998</v>
      </c>
      <c r="V89" s="195">
        <f t="shared" ref="V89" si="546">(T89-T88)*100</f>
        <v>0</v>
      </c>
      <c r="W89" s="207">
        <v>18.190000000000001</v>
      </c>
      <c r="X89" s="195">
        <f t="shared" si="497"/>
        <v>0</v>
      </c>
      <c r="Y89" s="85">
        <v>18.440000000000001</v>
      </c>
      <c r="Z89" s="194">
        <f t="shared" si="498"/>
        <v>0</v>
      </c>
      <c r="AA89" s="85">
        <v>19.59</v>
      </c>
      <c r="AB89" s="194">
        <f t="shared" si="499"/>
        <v>0</v>
      </c>
      <c r="AC89" s="85">
        <v>19.84</v>
      </c>
      <c r="AD89" s="194">
        <f t="shared" si="500"/>
        <v>0</v>
      </c>
      <c r="AE89" s="84">
        <v>23.37</v>
      </c>
      <c r="AF89" s="85">
        <f t="shared" ref="AF89:AF90" si="547">AE89/1.25</f>
        <v>18.696000000000002</v>
      </c>
      <c r="AG89" s="85">
        <f t="shared" si="439"/>
        <v>0</v>
      </c>
      <c r="AH89" s="85">
        <v>22.52</v>
      </c>
      <c r="AI89" s="85">
        <f t="shared" ref="AI89:AI90" si="548">AH89/1.25</f>
        <v>18.015999999999998</v>
      </c>
      <c r="AJ89" s="85">
        <f t="shared" si="441"/>
        <v>0</v>
      </c>
    </row>
    <row r="90" spans="1:36" ht="13.5" thickBot="1" x14ac:dyDescent="0.25">
      <c r="A90" s="178">
        <v>44272</v>
      </c>
      <c r="B90" s="220">
        <v>15.89</v>
      </c>
      <c r="C90" s="85">
        <f t="shared" ref="C90" si="549">B90/1.25</f>
        <v>12.712</v>
      </c>
      <c r="D90" s="194">
        <f t="shared" si="421"/>
        <v>-9.9999999999999645</v>
      </c>
      <c r="E90" s="84">
        <v>16.39</v>
      </c>
      <c r="F90" s="85">
        <f t="shared" ref="F90" si="550">E90/1.25</f>
        <v>13.112</v>
      </c>
      <c r="G90" s="194">
        <f t="shared" si="423"/>
        <v>-9.9999999999997868</v>
      </c>
      <c r="H90" s="84">
        <v>16.79</v>
      </c>
      <c r="I90" s="85">
        <f t="shared" ref="I90" si="551">H90/1.25</f>
        <v>13.431999999999999</v>
      </c>
      <c r="J90" s="194">
        <f t="shared" si="425"/>
        <v>-10.000000000000142</v>
      </c>
      <c r="K90" s="85">
        <v>16.27</v>
      </c>
      <c r="L90" s="85">
        <f t="shared" ref="L90" si="552">K90/1.25</f>
        <v>13.016</v>
      </c>
      <c r="M90" s="195">
        <f t="shared" si="427"/>
        <v>-10.000000000000142</v>
      </c>
      <c r="N90" s="85">
        <v>16.96</v>
      </c>
      <c r="O90" s="85">
        <f t="shared" ref="O90" si="553">N90/1.25</f>
        <v>13.568000000000001</v>
      </c>
      <c r="P90" s="195">
        <f t="shared" si="429"/>
        <v>-9.9999999999997868</v>
      </c>
      <c r="Q90" s="85">
        <v>11.98</v>
      </c>
      <c r="R90" s="85">
        <f t="shared" ref="R90" si="554">Q90/1.25</f>
        <v>9.5839999999999996</v>
      </c>
      <c r="S90" s="195">
        <f t="shared" si="431"/>
        <v>0</v>
      </c>
      <c r="T90" s="85">
        <v>17.559999999999999</v>
      </c>
      <c r="U90" s="85">
        <f t="shared" ref="U90" si="555">T90/1.25</f>
        <v>14.047999999999998</v>
      </c>
      <c r="V90" s="195">
        <f t="shared" si="433"/>
        <v>0</v>
      </c>
      <c r="W90" s="207">
        <v>18.489999999999998</v>
      </c>
      <c r="X90" s="195">
        <f t="shared" ref="X90" si="556">(W90-W89)*100</f>
        <v>29.999999999999716</v>
      </c>
      <c r="Y90" s="85">
        <v>18.739999999999998</v>
      </c>
      <c r="Z90" s="194">
        <f t="shared" ref="Z90" si="557">(Y90-Y89)*100</f>
        <v>29.999999999999716</v>
      </c>
      <c r="AA90" s="85">
        <v>19.79</v>
      </c>
      <c r="AB90" s="194">
        <f t="shared" ref="AB90" si="558">(AA90-AA89)*100</f>
        <v>19.999999999999929</v>
      </c>
      <c r="AC90" s="85">
        <v>20.04</v>
      </c>
      <c r="AD90" s="194">
        <f t="shared" ref="AD90" si="559">(AC90-AC89)*100</f>
        <v>19.999999999999929</v>
      </c>
      <c r="AE90" s="84">
        <v>23.37</v>
      </c>
      <c r="AF90" s="85">
        <f t="shared" si="547"/>
        <v>18.696000000000002</v>
      </c>
      <c r="AG90" s="85">
        <f t="shared" si="439"/>
        <v>0</v>
      </c>
      <c r="AH90" s="85">
        <v>22.52</v>
      </c>
      <c r="AI90" s="85">
        <f t="shared" si="548"/>
        <v>18.015999999999998</v>
      </c>
      <c r="AJ90" s="85">
        <f t="shared" si="441"/>
        <v>0</v>
      </c>
    </row>
    <row r="91" spans="1:36" ht="13.5" thickBot="1" x14ac:dyDescent="0.25">
      <c r="A91" s="178">
        <v>44273</v>
      </c>
      <c r="B91" s="220">
        <v>15.74</v>
      </c>
      <c r="C91" s="85">
        <f t="shared" ref="C91" si="560">B91/1.25</f>
        <v>12.592000000000001</v>
      </c>
      <c r="D91" s="194">
        <f t="shared" si="421"/>
        <v>-15.000000000000036</v>
      </c>
      <c r="E91" s="84">
        <v>16.239999999999998</v>
      </c>
      <c r="F91" s="85">
        <f t="shared" ref="F91" si="561">E91/1.25</f>
        <v>12.991999999999999</v>
      </c>
      <c r="G91" s="194">
        <f t="shared" si="423"/>
        <v>-15.000000000000213</v>
      </c>
      <c r="H91" s="84">
        <v>16.64</v>
      </c>
      <c r="I91" s="85">
        <f t="shared" ref="I91" si="562">H91/1.25</f>
        <v>13.312000000000001</v>
      </c>
      <c r="J91" s="194">
        <f t="shared" si="425"/>
        <v>-14.999999999999858</v>
      </c>
      <c r="K91" s="85">
        <v>16.170000000000002</v>
      </c>
      <c r="L91" s="85">
        <f t="shared" ref="L91" si="563">K91/1.25</f>
        <v>12.936000000000002</v>
      </c>
      <c r="M91" s="195">
        <f t="shared" si="427"/>
        <v>-9.9999999999997868</v>
      </c>
      <c r="N91" s="85">
        <v>16.86</v>
      </c>
      <c r="O91" s="85">
        <f t="shared" ref="O91" si="564">N91/1.25</f>
        <v>13.488</v>
      </c>
      <c r="P91" s="195">
        <f t="shared" si="429"/>
        <v>-10.000000000000142</v>
      </c>
      <c r="Q91" s="85">
        <v>11.98</v>
      </c>
      <c r="R91" s="85">
        <f t="shared" ref="R91" si="565">Q91/1.25</f>
        <v>9.5839999999999996</v>
      </c>
      <c r="S91" s="195">
        <f t="shared" si="431"/>
        <v>0</v>
      </c>
      <c r="T91" s="85">
        <v>17.46</v>
      </c>
      <c r="U91" s="85">
        <f t="shared" ref="U91" si="566">T91/1.25</f>
        <v>13.968</v>
      </c>
      <c r="V91" s="195">
        <f t="shared" si="433"/>
        <v>-9.9999999999997868</v>
      </c>
      <c r="W91" s="207">
        <v>18.489999999999998</v>
      </c>
      <c r="X91" s="195">
        <f t="shared" ref="X91:X104" si="567">(W91-W90)*100</f>
        <v>0</v>
      </c>
      <c r="Y91" s="85">
        <v>18.739999999999998</v>
      </c>
      <c r="Z91" s="194">
        <f t="shared" ref="Z91:Z104" si="568">(Y91-Y90)*100</f>
        <v>0</v>
      </c>
      <c r="AA91" s="85">
        <v>19.79</v>
      </c>
      <c r="AB91" s="194">
        <f t="shared" ref="AB91:AB104" si="569">(AA91-AA90)*100</f>
        <v>0</v>
      </c>
      <c r="AC91" s="85">
        <v>20.04</v>
      </c>
      <c r="AD91" s="194">
        <f t="shared" si="487"/>
        <v>0</v>
      </c>
      <c r="AE91" s="84">
        <v>23.37</v>
      </c>
      <c r="AF91" s="85">
        <f t="shared" ref="AF91" si="570">AE91/1.25</f>
        <v>18.696000000000002</v>
      </c>
      <c r="AG91" s="85">
        <f t="shared" si="439"/>
        <v>0</v>
      </c>
      <c r="AH91" s="85">
        <v>22.52</v>
      </c>
      <c r="AI91" s="85">
        <f t="shared" ref="AI91" si="571">AH91/1.25</f>
        <v>18.015999999999998</v>
      </c>
      <c r="AJ91" s="85">
        <f t="shared" si="441"/>
        <v>0</v>
      </c>
    </row>
    <row r="92" spans="1:36" ht="13.5" thickBot="1" x14ac:dyDescent="0.25">
      <c r="A92" s="178">
        <v>44274</v>
      </c>
      <c r="B92" s="220">
        <v>15.54</v>
      </c>
      <c r="C92" s="85">
        <f t="shared" ref="C92" si="572">B92/1.25</f>
        <v>12.431999999999999</v>
      </c>
      <c r="D92" s="194">
        <f t="shared" si="421"/>
        <v>-20.000000000000107</v>
      </c>
      <c r="E92" s="84">
        <v>16.04</v>
      </c>
      <c r="F92" s="85">
        <f t="shared" ref="F92" si="573">E92/1.25</f>
        <v>12.831999999999999</v>
      </c>
      <c r="G92" s="194">
        <f t="shared" si="423"/>
        <v>-19.999999999999929</v>
      </c>
      <c r="H92" s="84">
        <v>16.440000000000001</v>
      </c>
      <c r="I92" s="85">
        <f t="shared" ref="I92" si="574">H92/1.25</f>
        <v>13.152000000000001</v>
      </c>
      <c r="J92" s="194">
        <f t="shared" si="425"/>
        <v>-19.999999999999929</v>
      </c>
      <c r="K92" s="85">
        <v>16.02</v>
      </c>
      <c r="L92" s="85">
        <f t="shared" ref="L92" si="575">K92/1.25</f>
        <v>12.815999999999999</v>
      </c>
      <c r="M92" s="195">
        <f t="shared" si="427"/>
        <v>-15.000000000000213</v>
      </c>
      <c r="N92" s="85">
        <v>16.71</v>
      </c>
      <c r="O92" s="85">
        <f t="shared" ref="O92" si="576">N92/1.25</f>
        <v>13.368</v>
      </c>
      <c r="P92" s="195">
        <f t="shared" si="429"/>
        <v>-14.999999999999858</v>
      </c>
      <c r="Q92" s="85">
        <v>11.88</v>
      </c>
      <c r="R92" s="85">
        <f t="shared" ref="R92" si="577">Q92/1.25</f>
        <v>9.5040000000000013</v>
      </c>
      <c r="S92" s="195">
        <f t="shared" si="431"/>
        <v>-9.9999999999999645</v>
      </c>
      <c r="T92" s="85">
        <v>17.309999999999999</v>
      </c>
      <c r="U92" s="85">
        <f t="shared" ref="U92" si="578">T92/1.25</f>
        <v>13.847999999999999</v>
      </c>
      <c r="V92" s="195">
        <f t="shared" si="433"/>
        <v>-15.000000000000213</v>
      </c>
      <c r="W92" s="207">
        <v>18.489999999999998</v>
      </c>
      <c r="X92" s="195">
        <f t="shared" si="567"/>
        <v>0</v>
      </c>
      <c r="Y92" s="85">
        <v>18.739999999999998</v>
      </c>
      <c r="Z92" s="194">
        <f t="shared" si="568"/>
        <v>0</v>
      </c>
      <c r="AA92" s="85">
        <v>19.79</v>
      </c>
      <c r="AB92" s="194">
        <f t="shared" si="569"/>
        <v>0</v>
      </c>
      <c r="AC92" s="85">
        <v>20.04</v>
      </c>
      <c r="AD92" s="194">
        <f t="shared" si="487"/>
        <v>0</v>
      </c>
      <c r="AE92" s="84">
        <v>23.37</v>
      </c>
      <c r="AF92" s="85">
        <f t="shared" ref="AF92" si="579">AE92/1.25</f>
        <v>18.696000000000002</v>
      </c>
      <c r="AG92" s="85">
        <f t="shared" si="439"/>
        <v>0</v>
      </c>
      <c r="AH92" s="85">
        <v>22.52</v>
      </c>
      <c r="AI92" s="85">
        <f t="shared" ref="AI92" si="580">AH92/1.25</f>
        <v>18.015999999999998</v>
      </c>
      <c r="AJ92" s="85">
        <f t="shared" si="441"/>
        <v>0</v>
      </c>
    </row>
    <row r="93" spans="1:36" ht="13.5" thickBot="1" x14ac:dyDescent="0.25">
      <c r="A93" s="178">
        <v>44275</v>
      </c>
      <c r="B93" s="220">
        <v>15.54</v>
      </c>
      <c r="C93" s="85">
        <f t="shared" ref="C93:C94" si="581">B93/1.25</f>
        <v>12.431999999999999</v>
      </c>
      <c r="D93" s="194">
        <f t="shared" ref="D93:D94" si="582">(B93-B92)*100</f>
        <v>0</v>
      </c>
      <c r="E93" s="84">
        <v>16.04</v>
      </c>
      <c r="F93" s="85">
        <f t="shared" ref="F93:F94" si="583">E93/1.25</f>
        <v>12.831999999999999</v>
      </c>
      <c r="G93" s="194">
        <f t="shared" ref="G93:G94" si="584">(E93-E92)*100</f>
        <v>0</v>
      </c>
      <c r="H93" s="84">
        <v>16.440000000000001</v>
      </c>
      <c r="I93" s="85">
        <f t="shared" ref="I93:I94" si="585">H93/1.25</f>
        <v>13.152000000000001</v>
      </c>
      <c r="J93" s="194">
        <f t="shared" ref="J93:J94" si="586">(H93-H92)*100</f>
        <v>0</v>
      </c>
      <c r="K93" s="85">
        <v>16.02</v>
      </c>
      <c r="L93" s="85">
        <f t="shared" ref="L93:L94" si="587">K93/1.25</f>
        <v>12.815999999999999</v>
      </c>
      <c r="M93" s="195">
        <f t="shared" ref="M93:M94" si="588">(K93-K92)*100</f>
        <v>0</v>
      </c>
      <c r="N93" s="85">
        <v>16.71</v>
      </c>
      <c r="O93" s="85">
        <f t="shared" ref="O93:O94" si="589">N93/1.25</f>
        <v>13.368</v>
      </c>
      <c r="P93" s="195">
        <f t="shared" ref="P93:P94" si="590">(N93-N92)*100</f>
        <v>0</v>
      </c>
      <c r="Q93" s="85">
        <v>11.88</v>
      </c>
      <c r="R93" s="85">
        <f t="shared" ref="R93:R94" si="591">Q93/1.25</f>
        <v>9.5040000000000013</v>
      </c>
      <c r="S93" s="195">
        <f t="shared" ref="S93:S94" si="592">(Q93-Q92)*100</f>
        <v>0</v>
      </c>
      <c r="T93" s="85">
        <v>17.309999999999999</v>
      </c>
      <c r="U93" s="85">
        <f t="shared" ref="U93" si="593">T93/1.25</f>
        <v>13.847999999999999</v>
      </c>
      <c r="V93" s="195">
        <f t="shared" si="433"/>
        <v>0</v>
      </c>
      <c r="W93" s="207">
        <v>18.489999999999998</v>
      </c>
      <c r="X93" s="195">
        <f t="shared" si="567"/>
        <v>0</v>
      </c>
      <c r="Y93" s="85">
        <v>18.739999999999998</v>
      </c>
      <c r="Z93" s="194">
        <f t="shared" si="568"/>
        <v>0</v>
      </c>
      <c r="AA93" s="85">
        <v>19.79</v>
      </c>
      <c r="AB93" s="194">
        <f t="shared" si="569"/>
        <v>0</v>
      </c>
      <c r="AC93" s="85">
        <v>20.04</v>
      </c>
      <c r="AD93" s="194">
        <f t="shared" si="487"/>
        <v>0</v>
      </c>
      <c r="AE93" s="84">
        <v>23.37</v>
      </c>
      <c r="AF93" s="85">
        <f t="shared" ref="AF93:AF94" si="594">AE93/1.25</f>
        <v>18.696000000000002</v>
      </c>
      <c r="AG93" s="85">
        <f t="shared" si="439"/>
        <v>0</v>
      </c>
      <c r="AH93" s="85">
        <v>22.52</v>
      </c>
      <c r="AI93" s="85">
        <f t="shared" ref="AI93:AI94" si="595">AH93/1.25</f>
        <v>18.015999999999998</v>
      </c>
      <c r="AJ93" s="85">
        <f t="shared" si="441"/>
        <v>0</v>
      </c>
    </row>
    <row r="94" spans="1:36" ht="13.5" thickBot="1" x14ac:dyDescent="0.25">
      <c r="A94" s="178">
        <v>44276</v>
      </c>
      <c r="B94" s="220">
        <v>15.54</v>
      </c>
      <c r="C94" s="85">
        <f t="shared" si="581"/>
        <v>12.431999999999999</v>
      </c>
      <c r="D94" s="194">
        <f t="shared" si="582"/>
        <v>0</v>
      </c>
      <c r="E94" s="84">
        <v>16.04</v>
      </c>
      <c r="F94" s="85">
        <f t="shared" si="583"/>
        <v>12.831999999999999</v>
      </c>
      <c r="G94" s="194">
        <f t="shared" si="584"/>
        <v>0</v>
      </c>
      <c r="H94" s="84">
        <v>16.440000000000001</v>
      </c>
      <c r="I94" s="85">
        <f t="shared" si="585"/>
        <v>13.152000000000001</v>
      </c>
      <c r="J94" s="194">
        <f t="shared" si="586"/>
        <v>0</v>
      </c>
      <c r="K94" s="85">
        <v>16.02</v>
      </c>
      <c r="L94" s="85">
        <f t="shared" si="587"/>
        <v>12.815999999999999</v>
      </c>
      <c r="M94" s="195">
        <f t="shared" si="588"/>
        <v>0</v>
      </c>
      <c r="N94" s="85">
        <v>16.71</v>
      </c>
      <c r="O94" s="85">
        <f t="shared" si="589"/>
        <v>13.368</v>
      </c>
      <c r="P94" s="195">
        <f t="shared" si="590"/>
        <v>0</v>
      </c>
      <c r="Q94" s="85">
        <v>11.88</v>
      </c>
      <c r="R94" s="85">
        <f t="shared" si="591"/>
        <v>9.5040000000000013</v>
      </c>
      <c r="S94" s="195">
        <f t="shared" si="592"/>
        <v>0</v>
      </c>
      <c r="T94" s="85">
        <v>17.309999999999999</v>
      </c>
      <c r="U94" s="85">
        <f t="shared" ref="U94" si="596">T94/1.25</f>
        <v>13.847999999999999</v>
      </c>
      <c r="V94" s="195">
        <f t="shared" ref="V94" si="597">(T94-T93)*100</f>
        <v>0</v>
      </c>
      <c r="W94" s="207">
        <v>18.489999999999998</v>
      </c>
      <c r="X94" s="195">
        <f t="shared" si="567"/>
        <v>0</v>
      </c>
      <c r="Y94" s="85">
        <v>18.739999999999998</v>
      </c>
      <c r="Z94" s="194">
        <f t="shared" si="568"/>
        <v>0</v>
      </c>
      <c r="AA94" s="85">
        <v>19.79</v>
      </c>
      <c r="AB94" s="194">
        <f t="shared" si="569"/>
        <v>0</v>
      </c>
      <c r="AC94" s="85">
        <v>20.04</v>
      </c>
      <c r="AD94" s="194">
        <f t="shared" si="487"/>
        <v>0</v>
      </c>
      <c r="AE94" s="84">
        <v>23.37</v>
      </c>
      <c r="AF94" s="85">
        <f t="shared" si="594"/>
        <v>18.696000000000002</v>
      </c>
      <c r="AG94" s="85">
        <f t="shared" si="439"/>
        <v>0</v>
      </c>
      <c r="AH94" s="85">
        <v>22.52</v>
      </c>
      <c r="AI94" s="85">
        <f t="shared" si="595"/>
        <v>18.015999999999998</v>
      </c>
      <c r="AJ94" s="85">
        <f t="shared" si="441"/>
        <v>0</v>
      </c>
    </row>
    <row r="95" spans="1:36" ht="13.5" thickBot="1" x14ac:dyDescent="0.25">
      <c r="A95" s="178">
        <v>44277</v>
      </c>
      <c r="B95" s="220">
        <v>15.44</v>
      </c>
      <c r="C95" s="85">
        <f t="shared" ref="C95" si="598">B95/1.25</f>
        <v>12.352</v>
      </c>
      <c r="D95" s="194">
        <f t="shared" si="421"/>
        <v>-9.9999999999999645</v>
      </c>
      <c r="E95" s="84">
        <v>15.94</v>
      </c>
      <c r="F95" s="85">
        <f t="shared" ref="F95" si="599">E95/1.25</f>
        <v>12.751999999999999</v>
      </c>
      <c r="G95" s="194">
        <f t="shared" si="423"/>
        <v>-9.9999999999999645</v>
      </c>
      <c r="H95" s="84">
        <v>16.34</v>
      </c>
      <c r="I95" s="85">
        <f t="shared" ref="I95" si="600">H95/1.25</f>
        <v>13.071999999999999</v>
      </c>
      <c r="J95" s="194">
        <f t="shared" si="425"/>
        <v>-10.000000000000142</v>
      </c>
      <c r="K95" s="85">
        <v>16.02</v>
      </c>
      <c r="L95" s="85">
        <f t="shared" ref="L95" si="601">K95/1.25</f>
        <v>12.815999999999999</v>
      </c>
      <c r="M95" s="195">
        <f t="shared" ref="M95" si="602">(K95-K94)*100</f>
        <v>0</v>
      </c>
      <c r="N95" s="85">
        <v>16.71</v>
      </c>
      <c r="O95" s="85">
        <f t="shared" ref="O95" si="603">N95/1.25</f>
        <v>13.368</v>
      </c>
      <c r="P95" s="195">
        <f t="shared" ref="P95" si="604">(N95-N94)*100</f>
        <v>0</v>
      </c>
      <c r="Q95" s="85">
        <v>11.88</v>
      </c>
      <c r="R95" s="85">
        <f t="shared" ref="R95" si="605">Q95/1.25</f>
        <v>9.5040000000000013</v>
      </c>
      <c r="S95" s="195">
        <f t="shared" ref="S95" si="606">(Q95-Q94)*100</f>
        <v>0</v>
      </c>
      <c r="T95" s="85">
        <v>17.309999999999999</v>
      </c>
      <c r="U95" s="85">
        <f t="shared" ref="U95" si="607">T95/1.25</f>
        <v>13.847999999999999</v>
      </c>
      <c r="V95" s="195">
        <f t="shared" si="433"/>
        <v>0</v>
      </c>
      <c r="W95" s="207">
        <v>18.489999999999998</v>
      </c>
      <c r="X95" s="195">
        <f t="shared" si="567"/>
        <v>0</v>
      </c>
      <c r="Y95" s="85">
        <v>18.739999999999998</v>
      </c>
      <c r="Z95" s="194">
        <f t="shared" si="568"/>
        <v>0</v>
      </c>
      <c r="AA95" s="85">
        <v>19.79</v>
      </c>
      <c r="AB95" s="194">
        <f t="shared" si="569"/>
        <v>0</v>
      </c>
      <c r="AC95" s="85">
        <v>20.04</v>
      </c>
      <c r="AD95" s="194">
        <f t="shared" si="487"/>
        <v>0</v>
      </c>
      <c r="AE95" s="84">
        <v>23.37</v>
      </c>
      <c r="AF95" s="85">
        <f t="shared" ref="AF95" si="608">AE95/1.25</f>
        <v>18.696000000000002</v>
      </c>
      <c r="AG95" s="85">
        <f t="shared" si="439"/>
        <v>0</v>
      </c>
      <c r="AH95" s="85">
        <v>22.52</v>
      </c>
      <c r="AI95" s="85">
        <f t="shared" ref="AI95" si="609">AH95/1.25</f>
        <v>18.015999999999998</v>
      </c>
      <c r="AJ95" s="85">
        <f t="shared" si="441"/>
        <v>0</v>
      </c>
    </row>
    <row r="96" spans="1:36" ht="13.5" thickBot="1" x14ac:dyDescent="0.25">
      <c r="A96" s="178">
        <v>44278</v>
      </c>
      <c r="B96" s="220">
        <v>15.54</v>
      </c>
      <c r="C96" s="85">
        <f t="shared" ref="C96" si="610">B96/1.25</f>
        <v>12.431999999999999</v>
      </c>
      <c r="D96" s="194">
        <f t="shared" ref="D96" si="611">(B96-B95)*100</f>
        <v>9.9999999999999645</v>
      </c>
      <c r="E96" s="84">
        <v>16.04</v>
      </c>
      <c r="F96" s="85">
        <f t="shared" ref="F96" si="612">E96/1.25</f>
        <v>12.831999999999999</v>
      </c>
      <c r="G96" s="194">
        <f t="shared" ref="G96" si="613">(E96-E95)*100</f>
        <v>9.9999999999999645</v>
      </c>
      <c r="H96" s="84">
        <v>16.440000000000001</v>
      </c>
      <c r="I96" s="85">
        <f t="shared" ref="I96" si="614">H96/1.25</f>
        <v>13.152000000000001</v>
      </c>
      <c r="J96" s="194">
        <f t="shared" ref="J96" si="615">(H96-H95)*100</f>
        <v>10.000000000000142</v>
      </c>
      <c r="K96" s="85">
        <v>16.02</v>
      </c>
      <c r="L96" s="85">
        <f t="shared" ref="L96" si="616">K96/1.25</f>
        <v>12.815999999999999</v>
      </c>
      <c r="M96" s="195">
        <f t="shared" ref="M96" si="617">(K96-K95)*100</f>
        <v>0</v>
      </c>
      <c r="N96" s="85">
        <v>16.71</v>
      </c>
      <c r="O96" s="85">
        <f t="shared" ref="O96" si="618">N96/1.25</f>
        <v>13.368</v>
      </c>
      <c r="P96" s="195">
        <f t="shared" ref="P96" si="619">(N96-N95)*100</f>
        <v>0</v>
      </c>
      <c r="Q96" s="85">
        <v>11.88</v>
      </c>
      <c r="R96" s="85">
        <f t="shared" ref="R96" si="620">Q96/1.25</f>
        <v>9.5040000000000013</v>
      </c>
      <c r="S96" s="195">
        <f t="shared" ref="S96" si="621">(Q96-Q95)*100</f>
        <v>0</v>
      </c>
      <c r="T96" s="85">
        <v>17.309999999999999</v>
      </c>
      <c r="U96" s="85">
        <f t="shared" ref="U96" si="622">T96/1.25</f>
        <v>13.847999999999999</v>
      </c>
      <c r="V96" s="195">
        <f t="shared" si="433"/>
        <v>0</v>
      </c>
      <c r="W96" s="207">
        <v>18.489999999999998</v>
      </c>
      <c r="X96" s="195">
        <f t="shared" si="567"/>
        <v>0</v>
      </c>
      <c r="Y96" s="85">
        <v>18.739999999999998</v>
      </c>
      <c r="Z96" s="194">
        <f t="shared" si="568"/>
        <v>0</v>
      </c>
      <c r="AA96" s="85">
        <v>19.79</v>
      </c>
      <c r="AB96" s="194">
        <f t="shared" si="569"/>
        <v>0</v>
      </c>
      <c r="AC96" s="85">
        <v>20.04</v>
      </c>
      <c r="AD96" s="194">
        <f t="shared" si="487"/>
        <v>0</v>
      </c>
      <c r="AE96" s="84">
        <v>23.37</v>
      </c>
      <c r="AF96" s="85">
        <f t="shared" ref="AF96" si="623">AE96/1.25</f>
        <v>18.696000000000002</v>
      </c>
      <c r="AG96" s="85">
        <f t="shared" si="439"/>
        <v>0</v>
      </c>
      <c r="AH96" s="85">
        <v>22.52</v>
      </c>
      <c r="AI96" s="85">
        <f t="shared" ref="AI96" si="624">AH96/1.25</f>
        <v>18.015999999999998</v>
      </c>
      <c r="AJ96" s="85">
        <f t="shared" si="441"/>
        <v>0</v>
      </c>
    </row>
    <row r="97" spans="1:36" ht="13.5" thickBot="1" x14ac:dyDescent="0.25">
      <c r="A97" s="178">
        <v>44279</v>
      </c>
      <c r="B97" s="220">
        <v>15.39</v>
      </c>
      <c r="C97" s="85">
        <f t="shared" ref="C97" si="625">B97/1.25</f>
        <v>12.312000000000001</v>
      </c>
      <c r="D97" s="194">
        <f t="shared" ref="D97" si="626">(B97-B96)*100</f>
        <v>-14.999999999999858</v>
      </c>
      <c r="E97" s="84">
        <v>15.89</v>
      </c>
      <c r="F97" s="85">
        <f t="shared" ref="F97" si="627">E97/1.25</f>
        <v>12.712</v>
      </c>
      <c r="G97" s="194">
        <f t="shared" ref="G97" si="628">(E97-E96)*100</f>
        <v>-14.999999999999858</v>
      </c>
      <c r="H97" s="84">
        <v>16.29</v>
      </c>
      <c r="I97" s="85">
        <f t="shared" ref="I97" si="629">H97/1.25</f>
        <v>13.032</v>
      </c>
      <c r="J97" s="194">
        <f t="shared" ref="J97" si="630">(H97-H96)*100</f>
        <v>-15.000000000000213</v>
      </c>
      <c r="K97" s="85">
        <v>15.87</v>
      </c>
      <c r="L97" s="85">
        <f t="shared" ref="L97" si="631">K97/1.25</f>
        <v>12.696</v>
      </c>
      <c r="M97" s="195">
        <f t="shared" ref="M97" si="632">(K97-K96)*100</f>
        <v>-15.000000000000036</v>
      </c>
      <c r="N97" s="85">
        <v>16.559999999999999</v>
      </c>
      <c r="O97" s="85">
        <f t="shared" ref="O97" si="633">N97/1.25</f>
        <v>13.247999999999999</v>
      </c>
      <c r="P97" s="195">
        <f t="shared" ref="P97" si="634">(N97-N96)*100</f>
        <v>-15.000000000000213</v>
      </c>
      <c r="Q97" s="85">
        <v>11.78</v>
      </c>
      <c r="R97" s="85">
        <f t="shared" ref="R97" si="635">Q97/1.25</f>
        <v>9.4239999999999995</v>
      </c>
      <c r="S97" s="195">
        <f t="shared" ref="S97" si="636">(Q97-Q96)*100</f>
        <v>-10.000000000000142</v>
      </c>
      <c r="T97" s="85">
        <v>17.16</v>
      </c>
      <c r="U97" s="85">
        <f t="shared" ref="U97" si="637">T97/1.25</f>
        <v>13.728</v>
      </c>
      <c r="V97" s="195">
        <f t="shared" si="433"/>
        <v>-14.999999999999858</v>
      </c>
      <c r="W97" s="207">
        <v>18.489999999999998</v>
      </c>
      <c r="X97" s="195">
        <f t="shared" si="567"/>
        <v>0</v>
      </c>
      <c r="Y97" s="85">
        <v>18.739999999999998</v>
      </c>
      <c r="Z97" s="194">
        <f t="shared" si="568"/>
        <v>0</v>
      </c>
      <c r="AA97" s="85">
        <v>19.79</v>
      </c>
      <c r="AB97" s="194">
        <f t="shared" si="569"/>
        <v>0</v>
      </c>
      <c r="AC97" s="85">
        <v>20.04</v>
      </c>
      <c r="AD97" s="194">
        <f t="shared" si="487"/>
        <v>0</v>
      </c>
      <c r="AE97" s="84">
        <v>23.37</v>
      </c>
      <c r="AF97" s="85">
        <f t="shared" ref="AF97" si="638">AE97/1.25</f>
        <v>18.696000000000002</v>
      </c>
      <c r="AG97" s="85">
        <f t="shared" si="439"/>
        <v>0</v>
      </c>
      <c r="AH97" s="85">
        <v>22.52</v>
      </c>
      <c r="AI97" s="85">
        <f t="shared" ref="AI97" si="639">AH97/1.25</f>
        <v>18.015999999999998</v>
      </c>
      <c r="AJ97" s="85">
        <f t="shared" si="441"/>
        <v>0</v>
      </c>
    </row>
    <row r="98" spans="1:36" ht="13.5" thickBot="1" x14ac:dyDescent="0.25">
      <c r="A98" s="178">
        <v>44280</v>
      </c>
      <c r="B98" s="220">
        <v>15.49</v>
      </c>
      <c r="C98" s="85">
        <f t="shared" ref="C98" si="640">B98/1.25</f>
        <v>12.391999999999999</v>
      </c>
      <c r="D98" s="194">
        <f t="shared" si="421"/>
        <v>9.9999999999999645</v>
      </c>
      <c r="E98" s="84">
        <v>15.99</v>
      </c>
      <c r="F98" s="85">
        <f t="shared" ref="F98" si="641">E98/1.25</f>
        <v>12.792</v>
      </c>
      <c r="G98" s="194">
        <f t="shared" si="423"/>
        <v>9.9999999999999645</v>
      </c>
      <c r="H98" s="84">
        <v>16.39</v>
      </c>
      <c r="I98" s="85">
        <f t="shared" ref="I98" si="642">H98/1.25</f>
        <v>13.112</v>
      </c>
      <c r="J98" s="194">
        <f t="shared" si="425"/>
        <v>10.000000000000142</v>
      </c>
      <c r="K98" s="85">
        <v>15.97</v>
      </c>
      <c r="L98" s="85">
        <f t="shared" ref="L98" si="643">K98/1.25</f>
        <v>12.776</v>
      </c>
      <c r="M98" s="195">
        <f t="shared" si="427"/>
        <v>10.000000000000142</v>
      </c>
      <c r="N98" s="85">
        <v>16.66</v>
      </c>
      <c r="O98" s="85">
        <f t="shared" ref="O98" si="644">N98/1.25</f>
        <v>13.327999999999999</v>
      </c>
      <c r="P98" s="195">
        <f t="shared" si="429"/>
        <v>10.000000000000142</v>
      </c>
      <c r="Q98" s="85">
        <v>11.78</v>
      </c>
      <c r="R98" s="85">
        <f t="shared" ref="R98" si="645">Q98/1.25</f>
        <v>9.4239999999999995</v>
      </c>
      <c r="S98" s="195">
        <f t="shared" si="431"/>
        <v>0</v>
      </c>
      <c r="T98" s="85">
        <v>17.260000000000002</v>
      </c>
      <c r="U98" s="85">
        <f t="shared" ref="U98" si="646">T98/1.25</f>
        <v>13.808000000000002</v>
      </c>
      <c r="V98" s="195">
        <f t="shared" si="433"/>
        <v>10.000000000000142</v>
      </c>
      <c r="W98" s="207">
        <v>18.489999999999998</v>
      </c>
      <c r="X98" s="195">
        <f t="shared" si="567"/>
        <v>0</v>
      </c>
      <c r="Y98" s="85">
        <v>18.739999999999998</v>
      </c>
      <c r="Z98" s="194">
        <f t="shared" si="568"/>
        <v>0</v>
      </c>
      <c r="AA98" s="85">
        <v>19.79</v>
      </c>
      <c r="AB98" s="194">
        <f t="shared" si="569"/>
        <v>0</v>
      </c>
      <c r="AC98" s="85">
        <v>20.04</v>
      </c>
      <c r="AD98" s="194">
        <f t="shared" si="487"/>
        <v>0</v>
      </c>
      <c r="AE98" s="84">
        <v>23.37</v>
      </c>
      <c r="AF98" s="85">
        <f t="shared" ref="AF98" si="647">AE98/1.25</f>
        <v>18.696000000000002</v>
      </c>
      <c r="AG98" s="85">
        <f t="shared" si="439"/>
        <v>0</v>
      </c>
      <c r="AH98" s="85">
        <v>22.52</v>
      </c>
      <c r="AI98" s="85">
        <f t="shared" ref="AI98" si="648">AH98/1.25</f>
        <v>18.015999999999998</v>
      </c>
      <c r="AJ98" s="85">
        <f t="shared" si="441"/>
        <v>0</v>
      </c>
    </row>
    <row r="99" spans="1:36" ht="13.5" thickBot="1" x14ac:dyDescent="0.25">
      <c r="A99" s="178">
        <v>44281</v>
      </c>
      <c r="B99" s="220">
        <v>15.49</v>
      </c>
      <c r="C99" s="85">
        <f t="shared" ref="C99:C102" si="649">B99/1.25</f>
        <v>12.391999999999999</v>
      </c>
      <c r="D99" s="194">
        <f t="shared" ref="D99:D102" si="650">(B99-B98)*100</f>
        <v>0</v>
      </c>
      <c r="E99" s="84">
        <v>15.99</v>
      </c>
      <c r="F99" s="85">
        <f t="shared" ref="F99:F102" si="651">E99/1.25</f>
        <v>12.792</v>
      </c>
      <c r="G99" s="194">
        <f t="shared" ref="G99:G102" si="652">(E99-E98)*100</f>
        <v>0</v>
      </c>
      <c r="H99" s="84">
        <v>16.39</v>
      </c>
      <c r="I99" s="85">
        <f t="shared" ref="I99:I102" si="653">H99/1.25</f>
        <v>13.112</v>
      </c>
      <c r="J99" s="194">
        <f t="shared" ref="J99:J102" si="654">(H99-H98)*100</f>
        <v>0</v>
      </c>
      <c r="K99" s="85">
        <v>15.97</v>
      </c>
      <c r="L99" s="85">
        <f t="shared" ref="L99:L102" si="655">K99/1.25</f>
        <v>12.776</v>
      </c>
      <c r="M99" s="195">
        <f t="shared" ref="M99:M102" si="656">(K99-K98)*100</f>
        <v>0</v>
      </c>
      <c r="N99" s="85">
        <v>16.66</v>
      </c>
      <c r="O99" s="85">
        <f t="shared" ref="O99:O102" si="657">N99/1.25</f>
        <v>13.327999999999999</v>
      </c>
      <c r="P99" s="195">
        <f t="shared" ref="P99:P102" si="658">(N99-N98)*100</f>
        <v>0</v>
      </c>
      <c r="Q99" s="85">
        <v>11.78</v>
      </c>
      <c r="R99" s="85">
        <f t="shared" ref="R99:R102" si="659">Q99/1.25</f>
        <v>9.4239999999999995</v>
      </c>
      <c r="S99" s="195">
        <f t="shared" ref="S99:S102" si="660">(Q99-Q98)*100</f>
        <v>0</v>
      </c>
      <c r="T99" s="85">
        <v>17.260000000000002</v>
      </c>
      <c r="U99" s="85">
        <f t="shared" ref="U99:U102" si="661">T99/1.25</f>
        <v>13.808000000000002</v>
      </c>
      <c r="V99" s="195">
        <f t="shared" ref="V99:V102" si="662">(T99-T98)*100</f>
        <v>0</v>
      </c>
      <c r="W99" s="207">
        <v>18.489999999999998</v>
      </c>
      <c r="X99" s="195">
        <f t="shared" si="567"/>
        <v>0</v>
      </c>
      <c r="Y99" s="85">
        <v>18.739999999999998</v>
      </c>
      <c r="Z99" s="194">
        <f t="shared" si="568"/>
        <v>0</v>
      </c>
      <c r="AA99" s="85">
        <v>19.79</v>
      </c>
      <c r="AB99" s="194">
        <f t="shared" si="569"/>
        <v>0</v>
      </c>
      <c r="AC99" s="85">
        <v>20.04</v>
      </c>
      <c r="AD99" s="194">
        <f t="shared" si="487"/>
        <v>0</v>
      </c>
      <c r="AE99" s="84">
        <v>23.37</v>
      </c>
      <c r="AF99" s="85">
        <f t="shared" ref="AF99:AF102" si="663">AE99/1.25</f>
        <v>18.696000000000002</v>
      </c>
      <c r="AG99" s="85">
        <f t="shared" si="439"/>
        <v>0</v>
      </c>
      <c r="AH99" s="85">
        <v>22.52</v>
      </c>
      <c r="AI99" s="85">
        <f t="shared" ref="AI99:AI102" si="664">AH99/1.25</f>
        <v>18.015999999999998</v>
      </c>
      <c r="AJ99" s="85">
        <f t="shared" si="441"/>
        <v>0</v>
      </c>
    </row>
    <row r="100" spans="1:36" ht="13.5" thickBot="1" x14ac:dyDescent="0.25">
      <c r="A100" s="178">
        <v>44282</v>
      </c>
      <c r="B100" s="220">
        <v>15.49</v>
      </c>
      <c r="C100" s="85">
        <f t="shared" si="649"/>
        <v>12.391999999999999</v>
      </c>
      <c r="D100" s="194">
        <f t="shared" si="650"/>
        <v>0</v>
      </c>
      <c r="E100" s="84">
        <v>15.99</v>
      </c>
      <c r="F100" s="85">
        <f t="shared" si="651"/>
        <v>12.792</v>
      </c>
      <c r="G100" s="194">
        <f t="shared" si="652"/>
        <v>0</v>
      </c>
      <c r="H100" s="84">
        <v>16.39</v>
      </c>
      <c r="I100" s="85">
        <f t="shared" si="653"/>
        <v>13.112</v>
      </c>
      <c r="J100" s="194">
        <f t="shared" si="654"/>
        <v>0</v>
      </c>
      <c r="K100" s="85">
        <v>15.97</v>
      </c>
      <c r="L100" s="85">
        <f t="shared" si="655"/>
        <v>12.776</v>
      </c>
      <c r="M100" s="195">
        <f t="shared" si="656"/>
        <v>0</v>
      </c>
      <c r="N100" s="85">
        <v>16.66</v>
      </c>
      <c r="O100" s="85">
        <f t="shared" si="657"/>
        <v>13.327999999999999</v>
      </c>
      <c r="P100" s="195">
        <f t="shared" si="658"/>
        <v>0</v>
      </c>
      <c r="Q100" s="85">
        <v>11.78</v>
      </c>
      <c r="R100" s="85">
        <f t="shared" si="659"/>
        <v>9.4239999999999995</v>
      </c>
      <c r="S100" s="195">
        <f t="shared" si="660"/>
        <v>0</v>
      </c>
      <c r="T100" s="85">
        <v>17.260000000000002</v>
      </c>
      <c r="U100" s="85">
        <f t="shared" si="661"/>
        <v>13.808000000000002</v>
      </c>
      <c r="V100" s="195">
        <f t="shared" si="662"/>
        <v>0</v>
      </c>
      <c r="W100" s="207">
        <v>18.489999999999998</v>
      </c>
      <c r="X100" s="195">
        <f t="shared" si="567"/>
        <v>0</v>
      </c>
      <c r="Y100" s="85">
        <v>18.739999999999998</v>
      </c>
      <c r="Z100" s="194">
        <f t="shared" si="568"/>
        <v>0</v>
      </c>
      <c r="AA100" s="85">
        <v>19.79</v>
      </c>
      <c r="AB100" s="194">
        <f t="shared" si="569"/>
        <v>0</v>
      </c>
      <c r="AC100" s="85">
        <v>20.04</v>
      </c>
      <c r="AD100" s="194">
        <f t="shared" si="487"/>
        <v>0</v>
      </c>
      <c r="AE100" s="84">
        <v>23.37</v>
      </c>
      <c r="AF100" s="85">
        <f t="shared" si="663"/>
        <v>18.696000000000002</v>
      </c>
      <c r="AG100" s="85">
        <f t="shared" si="439"/>
        <v>0</v>
      </c>
      <c r="AH100" s="85">
        <v>22.52</v>
      </c>
      <c r="AI100" s="85">
        <f t="shared" si="664"/>
        <v>18.015999999999998</v>
      </c>
      <c r="AJ100" s="85">
        <f t="shared" si="441"/>
        <v>0</v>
      </c>
    </row>
    <row r="101" spans="1:36" ht="13.5" thickBot="1" x14ac:dyDescent="0.25">
      <c r="A101" s="178">
        <v>44283</v>
      </c>
      <c r="B101" s="220">
        <v>15.49</v>
      </c>
      <c r="C101" s="85">
        <f t="shared" si="649"/>
        <v>12.391999999999999</v>
      </c>
      <c r="D101" s="194">
        <f t="shared" si="650"/>
        <v>0</v>
      </c>
      <c r="E101" s="84">
        <v>15.99</v>
      </c>
      <c r="F101" s="85">
        <f t="shared" si="651"/>
        <v>12.792</v>
      </c>
      <c r="G101" s="194">
        <f t="shared" si="652"/>
        <v>0</v>
      </c>
      <c r="H101" s="84">
        <v>16.39</v>
      </c>
      <c r="I101" s="85">
        <f t="shared" si="653"/>
        <v>13.112</v>
      </c>
      <c r="J101" s="194">
        <f t="shared" si="654"/>
        <v>0</v>
      </c>
      <c r="K101" s="85">
        <v>15.97</v>
      </c>
      <c r="L101" s="85">
        <f t="shared" si="655"/>
        <v>12.776</v>
      </c>
      <c r="M101" s="195">
        <f t="shared" si="656"/>
        <v>0</v>
      </c>
      <c r="N101" s="85">
        <v>16.66</v>
      </c>
      <c r="O101" s="85">
        <f t="shared" si="657"/>
        <v>13.327999999999999</v>
      </c>
      <c r="P101" s="195">
        <f t="shared" si="658"/>
        <v>0</v>
      </c>
      <c r="Q101" s="85">
        <v>11.78</v>
      </c>
      <c r="R101" s="85">
        <f t="shared" si="659"/>
        <v>9.4239999999999995</v>
      </c>
      <c r="S101" s="195">
        <f t="shared" si="660"/>
        <v>0</v>
      </c>
      <c r="T101" s="85">
        <v>17.260000000000002</v>
      </c>
      <c r="U101" s="85">
        <f t="shared" si="661"/>
        <v>13.808000000000002</v>
      </c>
      <c r="V101" s="195">
        <f t="shared" si="662"/>
        <v>0</v>
      </c>
      <c r="W101" s="207">
        <v>18.489999999999998</v>
      </c>
      <c r="X101" s="195">
        <f t="shared" si="567"/>
        <v>0</v>
      </c>
      <c r="Y101" s="85">
        <v>18.739999999999998</v>
      </c>
      <c r="Z101" s="194">
        <f t="shared" si="568"/>
        <v>0</v>
      </c>
      <c r="AA101" s="85">
        <v>19.79</v>
      </c>
      <c r="AB101" s="194">
        <f t="shared" si="569"/>
        <v>0</v>
      </c>
      <c r="AC101" s="85">
        <v>20.04</v>
      </c>
      <c r="AD101" s="194">
        <f t="shared" si="487"/>
        <v>0</v>
      </c>
      <c r="AE101" s="84">
        <v>23.37</v>
      </c>
      <c r="AF101" s="85">
        <f t="shared" si="663"/>
        <v>18.696000000000002</v>
      </c>
      <c r="AG101" s="85">
        <f t="shared" si="439"/>
        <v>0</v>
      </c>
      <c r="AH101" s="85">
        <v>22.52</v>
      </c>
      <c r="AI101" s="85">
        <f t="shared" si="664"/>
        <v>18.015999999999998</v>
      </c>
      <c r="AJ101" s="85">
        <f t="shared" si="441"/>
        <v>0</v>
      </c>
    </row>
    <row r="102" spans="1:36" ht="13.5" thickBot="1" x14ac:dyDescent="0.25">
      <c r="A102" s="178">
        <v>44284</v>
      </c>
      <c r="B102" s="220">
        <v>15.74</v>
      </c>
      <c r="C102" s="85">
        <f t="shared" si="649"/>
        <v>12.592000000000001</v>
      </c>
      <c r="D102" s="194">
        <f t="shared" si="650"/>
        <v>25</v>
      </c>
      <c r="E102" s="84">
        <v>16.239999999999998</v>
      </c>
      <c r="F102" s="85">
        <f t="shared" si="651"/>
        <v>12.991999999999999</v>
      </c>
      <c r="G102" s="194">
        <f t="shared" si="652"/>
        <v>24.999999999999822</v>
      </c>
      <c r="H102" s="84">
        <v>16.64</v>
      </c>
      <c r="I102" s="85">
        <f t="shared" si="653"/>
        <v>13.312000000000001</v>
      </c>
      <c r="J102" s="194">
        <f t="shared" si="654"/>
        <v>25</v>
      </c>
      <c r="K102" s="85">
        <v>16.170000000000002</v>
      </c>
      <c r="L102" s="85">
        <f t="shared" si="655"/>
        <v>12.936000000000002</v>
      </c>
      <c r="M102" s="195">
        <f t="shared" si="656"/>
        <v>20.000000000000107</v>
      </c>
      <c r="N102" s="85">
        <v>16.86</v>
      </c>
      <c r="O102" s="85">
        <f t="shared" si="657"/>
        <v>13.488</v>
      </c>
      <c r="P102" s="195">
        <f t="shared" si="658"/>
        <v>19.999999999999929</v>
      </c>
      <c r="Q102" s="85">
        <v>11.78</v>
      </c>
      <c r="R102" s="85">
        <f t="shared" si="659"/>
        <v>9.4239999999999995</v>
      </c>
      <c r="S102" s="195">
        <f t="shared" si="660"/>
        <v>0</v>
      </c>
      <c r="T102" s="85">
        <v>17.46</v>
      </c>
      <c r="U102" s="85">
        <f t="shared" si="661"/>
        <v>13.968</v>
      </c>
      <c r="V102" s="195">
        <f t="shared" si="662"/>
        <v>19.999999999999929</v>
      </c>
      <c r="W102" s="207">
        <v>18.489999999999998</v>
      </c>
      <c r="X102" s="195">
        <f t="shared" si="567"/>
        <v>0</v>
      </c>
      <c r="Y102" s="85">
        <v>18.739999999999998</v>
      </c>
      <c r="Z102" s="194">
        <f t="shared" si="568"/>
        <v>0</v>
      </c>
      <c r="AA102" s="85">
        <v>19.79</v>
      </c>
      <c r="AB102" s="194">
        <f t="shared" si="569"/>
        <v>0</v>
      </c>
      <c r="AC102" s="85">
        <v>20.04</v>
      </c>
      <c r="AD102" s="194">
        <f t="shared" si="487"/>
        <v>0</v>
      </c>
      <c r="AE102" s="84">
        <v>23.37</v>
      </c>
      <c r="AF102" s="85">
        <f t="shared" si="663"/>
        <v>18.696000000000002</v>
      </c>
      <c r="AG102" s="85">
        <f t="shared" si="439"/>
        <v>0</v>
      </c>
      <c r="AH102" s="85">
        <v>22.52</v>
      </c>
      <c r="AI102" s="85">
        <f t="shared" si="664"/>
        <v>18.015999999999998</v>
      </c>
      <c r="AJ102" s="85">
        <f t="shared" si="441"/>
        <v>0</v>
      </c>
    </row>
    <row r="103" spans="1:36" ht="13.5" thickBot="1" x14ac:dyDescent="0.25">
      <c r="A103" s="178">
        <v>44285</v>
      </c>
      <c r="B103" s="220">
        <v>15.74</v>
      </c>
      <c r="C103" s="85">
        <f t="shared" ref="C103:C104" si="665">B103/1.25</f>
        <v>12.592000000000001</v>
      </c>
      <c r="D103" s="194">
        <f t="shared" ref="D103:D104" si="666">(B103-B102)*100</f>
        <v>0</v>
      </c>
      <c r="E103" s="84">
        <v>16.239999999999998</v>
      </c>
      <c r="F103" s="85">
        <f t="shared" ref="F103:F104" si="667">E103/1.25</f>
        <v>12.991999999999999</v>
      </c>
      <c r="G103" s="194">
        <f t="shared" ref="G103:G104" si="668">(E103-E102)*100</f>
        <v>0</v>
      </c>
      <c r="H103" s="84">
        <v>16.64</v>
      </c>
      <c r="I103" s="85">
        <f t="shared" ref="I103:I104" si="669">H103/1.25</f>
        <v>13.312000000000001</v>
      </c>
      <c r="J103" s="194">
        <f t="shared" ref="J103:J104" si="670">(H103-H102)*100</f>
        <v>0</v>
      </c>
      <c r="K103" s="85">
        <v>16.170000000000002</v>
      </c>
      <c r="L103" s="85">
        <f t="shared" ref="L103:L104" si="671">K103/1.25</f>
        <v>12.936000000000002</v>
      </c>
      <c r="M103" s="195">
        <f t="shared" ref="M103:M104" si="672">(K103-K102)*100</f>
        <v>0</v>
      </c>
      <c r="N103" s="85">
        <v>16.86</v>
      </c>
      <c r="O103" s="85">
        <f t="shared" ref="O103:O104" si="673">N103/1.25</f>
        <v>13.488</v>
      </c>
      <c r="P103" s="195">
        <f t="shared" ref="P103:P104" si="674">(N103-N102)*100</f>
        <v>0</v>
      </c>
      <c r="Q103" s="85">
        <v>11.78</v>
      </c>
      <c r="R103" s="85">
        <f t="shared" ref="R103:R104" si="675">Q103/1.25</f>
        <v>9.4239999999999995</v>
      </c>
      <c r="S103" s="195">
        <f t="shared" ref="S103:S104" si="676">(Q103-Q102)*100</f>
        <v>0</v>
      </c>
      <c r="T103" s="85">
        <v>17.46</v>
      </c>
      <c r="U103" s="85">
        <f t="shared" ref="U103:U104" si="677">T103/1.25</f>
        <v>13.968</v>
      </c>
      <c r="V103" s="195">
        <f t="shared" ref="V103:V104" si="678">(T103-T102)*100</f>
        <v>0</v>
      </c>
      <c r="W103" s="207">
        <v>18.489999999999998</v>
      </c>
      <c r="X103" s="195">
        <f t="shared" si="567"/>
        <v>0</v>
      </c>
      <c r="Y103" s="85">
        <v>18.739999999999998</v>
      </c>
      <c r="Z103" s="194">
        <f t="shared" si="568"/>
        <v>0</v>
      </c>
      <c r="AA103" s="85">
        <v>19.79</v>
      </c>
      <c r="AB103" s="194">
        <f t="shared" si="569"/>
        <v>0</v>
      </c>
      <c r="AC103" s="85">
        <v>20.04</v>
      </c>
      <c r="AD103" s="194">
        <f t="shared" si="487"/>
        <v>0</v>
      </c>
      <c r="AE103" s="84">
        <v>23.37</v>
      </c>
      <c r="AF103" s="85">
        <f t="shared" ref="AF103:AF104" si="679">AE103/1.25</f>
        <v>18.696000000000002</v>
      </c>
      <c r="AG103" s="85">
        <f t="shared" si="439"/>
        <v>0</v>
      </c>
      <c r="AH103" s="85">
        <v>22.52</v>
      </c>
      <c r="AI103" s="85">
        <f t="shared" ref="AI103:AI104" si="680">AH103/1.25</f>
        <v>18.015999999999998</v>
      </c>
      <c r="AJ103" s="85">
        <f t="shared" si="441"/>
        <v>0</v>
      </c>
    </row>
    <row r="104" spans="1:36" x14ac:dyDescent="0.2">
      <c r="A104" s="178">
        <v>44286</v>
      </c>
      <c r="B104" s="220">
        <v>15.74</v>
      </c>
      <c r="C104" s="85">
        <f t="shared" si="665"/>
        <v>12.592000000000001</v>
      </c>
      <c r="D104" s="194">
        <f t="shared" si="666"/>
        <v>0</v>
      </c>
      <c r="E104" s="84">
        <v>16.239999999999998</v>
      </c>
      <c r="F104" s="85">
        <f t="shared" si="667"/>
        <v>12.991999999999999</v>
      </c>
      <c r="G104" s="194">
        <f t="shared" si="668"/>
        <v>0</v>
      </c>
      <c r="H104" s="84">
        <v>16.64</v>
      </c>
      <c r="I104" s="85">
        <f t="shared" si="669"/>
        <v>13.312000000000001</v>
      </c>
      <c r="J104" s="194">
        <f t="shared" si="670"/>
        <v>0</v>
      </c>
      <c r="K104" s="85">
        <v>16.170000000000002</v>
      </c>
      <c r="L104" s="85">
        <f t="shared" si="671"/>
        <v>12.936000000000002</v>
      </c>
      <c r="M104" s="195">
        <f t="shared" si="672"/>
        <v>0</v>
      </c>
      <c r="N104" s="85">
        <v>16.86</v>
      </c>
      <c r="O104" s="85">
        <f t="shared" si="673"/>
        <v>13.488</v>
      </c>
      <c r="P104" s="195">
        <f t="shared" si="674"/>
        <v>0</v>
      </c>
      <c r="Q104" s="85">
        <v>11.78</v>
      </c>
      <c r="R104" s="85">
        <f t="shared" si="675"/>
        <v>9.4239999999999995</v>
      </c>
      <c r="S104" s="195">
        <f t="shared" si="676"/>
        <v>0</v>
      </c>
      <c r="T104" s="85">
        <v>17.46</v>
      </c>
      <c r="U104" s="85">
        <f t="shared" si="677"/>
        <v>13.968</v>
      </c>
      <c r="V104" s="195">
        <f t="shared" si="678"/>
        <v>0</v>
      </c>
      <c r="W104" s="207">
        <v>18.489999999999998</v>
      </c>
      <c r="X104" s="195">
        <f t="shared" si="567"/>
        <v>0</v>
      </c>
      <c r="Y104" s="85">
        <v>18.739999999999998</v>
      </c>
      <c r="Z104" s="194">
        <f t="shared" si="568"/>
        <v>0</v>
      </c>
      <c r="AA104" s="85">
        <v>19.79</v>
      </c>
      <c r="AB104" s="194">
        <f t="shared" si="569"/>
        <v>0</v>
      </c>
      <c r="AC104" s="85">
        <v>20.04</v>
      </c>
      <c r="AD104" s="194">
        <f t="shared" si="487"/>
        <v>0</v>
      </c>
      <c r="AE104" s="84">
        <v>23.37</v>
      </c>
      <c r="AF104" s="85">
        <f t="shared" si="679"/>
        <v>18.696000000000002</v>
      </c>
      <c r="AG104" s="85">
        <f t="shared" si="439"/>
        <v>0</v>
      </c>
      <c r="AH104" s="85">
        <v>22.52</v>
      </c>
      <c r="AI104" s="85">
        <f t="shared" si="680"/>
        <v>18.015999999999998</v>
      </c>
      <c r="AJ104" s="85">
        <f t="shared" si="441"/>
        <v>0</v>
      </c>
    </row>
    <row r="106" spans="1:36" ht="51.75" thickBot="1" x14ac:dyDescent="0.25">
      <c r="A106" s="214" t="s">
        <v>1</v>
      </c>
      <c r="B106" s="144" t="s">
        <v>2</v>
      </c>
      <c r="C106" s="144" t="s">
        <v>16</v>
      </c>
      <c r="D106" s="87" t="s">
        <v>5</v>
      </c>
      <c r="E106" s="144" t="s">
        <v>3</v>
      </c>
      <c r="F106" s="144" t="s">
        <v>17</v>
      </c>
      <c r="G106" s="87" t="s">
        <v>5</v>
      </c>
      <c r="H106" s="144" t="s">
        <v>4</v>
      </c>
      <c r="I106" s="144" t="s">
        <v>18</v>
      </c>
      <c r="J106" s="87" t="s">
        <v>5</v>
      </c>
      <c r="K106" s="145" t="s">
        <v>6</v>
      </c>
      <c r="L106" s="145" t="s">
        <v>63</v>
      </c>
      <c r="M106" s="88" t="s">
        <v>5</v>
      </c>
      <c r="N106" s="192" t="s">
        <v>91</v>
      </c>
      <c r="O106" s="192" t="s">
        <v>92</v>
      </c>
      <c r="P106" s="193" t="s">
        <v>5</v>
      </c>
      <c r="Q106" s="215" t="s">
        <v>7</v>
      </c>
      <c r="R106" s="215" t="s">
        <v>20</v>
      </c>
      <c r="S106" s="213" t="s">
        <v>5</v>
      </c>
      <c r="T106" s="146" t="s">
        <v>93</v>
      </c>
      <c r="U106" s="146" t="s">
        <v>94</v>
      </c>
      <c r="V106" s="147" t="s">
        <v>5</v>
      </c>
      <c r="W106" s="203" t="s">
        <v>86</v>
      </c>
      <c r="X106" s="149" t="s">
        <v>5</v>
      </c>
      <c r="Y106" s="198" t="s">
        <v>87</v>
      </c>
      <c r="Z106" s="149" t="s">
        <v>5</v>
      </c>
      <c r="AA106" s="148" t="s">
        <v>88</v>
      </c>
      <c r="AB106" s="149" t="s">
        <v>5</v>
      </c>
      <c r="AC106" s="148" t="s">
        <v>89</v>
      </c>
      <c r="AD106" s="149" t="s">
        <v>5</v>
      </c>
      <c r="AE106" s="90" t="s">
        <v>23</v>
      </c>
      <c r="AF106" s="90" t="s">
        <v>24</v>
      </c>
      <c r="AG106" s="91" t="s">
        <v>5</v>
      </c>
      <c r="AH106" s="90" t="s">
        <v>25</v>
      </c>
      <c r="AI106" s="90" t="s">
        <v>26</v>
      </c>
      <c r="AJ106" s="91" t="s">
        <v>5</v>
      </c>
    </row>
    <row r="107" spans="1:36" x14ac:dyDescent="0.2">
      <c r="A107" s="158" t="s">
        <v>70</v>
      </c>
      <c r="B107" s="150">
        <f>AVERAGE(B110:B138)</f>
        <v>15.765862068965516</v>
      </c>
      <c r="C107" s="151">
        <f>AVERAGE(B107/1.25)</f>
        <v>12.612689655172414</v>
      </c>
      <c r="D107" s="151"/>
      <c r="E107" s="151">
        <f>AVERAGE(E110:E138)</f>
        <v>16.265862068965518</v>
      </c>
      <c r="F107" s="151">
        <f>AVERAGE(E107/1.25)</f>
        <v>13.012689655172414</v>
      </c>
      <c r="G107" s="151"/>
      <c r="H107" s="151">
        <f>AVERAGE(H110:H138)</f>
        <v>16.665862068965517</v>
      </c>
      <c r="I107" s="151">
        <f>AVERAGE(H107/1.25)</f>
        <v>13.332689655172413</v>
      </c>
      <c r="J107" s="151"/>
      <c r="K107" s="151">
        <f>AVERAGE(K110:K138)</f>
        <v>16.013103448275867</v>
      </c>
      <c r="L107" s="151">
        <f>AVERAGE(K107/1.25)</f>
        <v>12.810482758620694</v>
      </c>
      <c r="M107" s="151"/>
      <c r="N107" s="151">
        <f>AVERAGE(N110:N138)</f>
        <v>16.703103448275865</v>
      </c>
      <c r="O107" s="151">
        <f>AVERAGE(N107/1.25)</f>
        <v>13.362482758620692</v>
      </c>
      <c r="P107" s="151"/>
      <c r="Q107" s="151">
        <f>AVERAGE(Q110:Q138)</f>
        <v>11.240000000000004</v>
      </c>
      <c r="R107" s="151">
        <f>AVERAGE(Q107/1.25)</f>
        <v>8.9920000000000027</v>
      </c>
      <c r="S107" s="151"/>
      <c r="T107" s="151">
        <f>AVERAGE(T110:T138)</f>
        <v>17.272068965517242</v>
      </c>
      <c r="U107" s="151">
        <f>AVERAGE(T107/1.25)</f>
        <v>13.817655172413794</v>
      </c>
      <c r="V107" s="151"/>
      <c r="W107" s="151">
        <f>AVERAGE(W110:W138)</f>
        <v>18.386551724137938</v>
      </c>
      <c r="X107" s="151"/>
      <c r="Y107" s="151">
        <f>AVERAGE(Y110:Y138)</f>
        <v>18.636551724137938</v>
      </c>
      <c r="Z107" s="151"/>
      <c r="AA107" s="151">
        <f>AVERAGE(AA110:AA138)</f>
        <v>19.776206896551734</v>
      </c>
      <c r="AB107" s="151"/>
      <c r="AC107" s="151">
        <f>AVERAGE(AC110:AC138)</f>
        <v>20.026206896551734</v>
      </c>
      <c r="AD107" s="151"/>
      <c r="AE107" s="151">
        <f>AVERAGE(AE110:AE138)</f>
        <v>23.663103448275862</v>
      </c>
      <c r="AF107" s="151">
        <f>AVERAGE(AE107/1.25)</f>
        <v>18.930482758620691</v>
      </c>
      <c r="AG107" s="151"/>
      <c r="AH107" s="151">
        <f>AVERAGE(AH110:AH138)</f>
        <v>22.813103448275857</v>
      </c>
      <c r="AI107" s="151">
        <f>AVERAGE(AH107/1.25)</f>
        <v>18.250482758620684</v>
      </c>
      <c r="AJ107" s="152"/>
    </row>
    <row r="108" spans="1:36" x14ac:dyDescent="0.2">
      <c r="A108" s="159" t="s">
        <v>53</v>
      </c>
      <c r="B108" s="153">
        <f>AVERAGE(B110:B124)</f>
        <v>15.723333333333327</v>
      </c>
      <c r="C108" s="153">
        <f>AVERAGE(C110:C125)</f>
        <v>12.587</v>
      </c>
      <c r="D108" s="153"/>
      <c r="E108" s="153">
        <f>AVERAGE(E110:E125)</f>
        <v>16.233749999999993</v>
      </c>
      <c r="F108" s="153">
        <f>AVERAGE(F110:F125)</f>
        <v>12.987000000000002</v>
      </c>
      <c r="G108" s="153"/>
      <c r="H108" s="153">
        <f>AVERAGE(H110:H124)</f>
        <v>16.623333333333331</v>
      </c>
      <c r="I108" s="153">
        <f>AVERAGE(I110:I124)</f>
        <v>13.298666666666666</v>
      </c>
      <c r="J108" s="153"/>
      <c r="K108" s="153">
        <f>AVERAGE(K110:K124)</f>
        <v>16.05</v>
      </c>
      <c r="L108" s="153">
        <f>AVERAGE(L110:L124)</f>
        <v>12.840000000000003</v>
      </c>
      <c r="M108" s="153"/>
      <c r="N108" s="153">
        <f>AVERAGE(N110:N124)</f>
        <v>16.739999999999998</v>
      </c>
      <c r="O108" s="153">
        <f>AVERAGE(O110:O124)</f>
        <v>13.392000000000001</v>
      </c>
      <c r="P108" s="153"/>
      <c r="Q108" s="153">
        <f>AVERAGE(Q110:Q124)</f>
        <v>10.993333333333334</v>
      </c>
      <c r="R108" s="153">
        <f>AVERAGE(R110:R124)</f>
        <v>8.7946666666666644</v>
      </c>
      <c r="S108" s="153"/>
      <c r="T108" s="153">
        <f>AVERAGE(T110:T124)</f>
        <v>17.339999999999996</v>
      </c>
      <c r="U108" s="153">
        <f>AVERAGE(U110:U124)</f>
        <v>13.871999999999998</v>
      </c>
      <c r="V108" s="153"/>
      <c r="W108" s="153">
        <f>AVERAGE(W110:W124)</f>
        <v>18.490000000000002</v>
      </c>
      <c r="X108" s="153"/>
      <c r="Y108" s="153">
        <f>AVERAGE(Y110:Y124)</f>
        <v>18.740000000000002</v>
      </c>
      <c r="Z108" s="153"/>
      <c r="AA108" s="153">
        <f>AVERAGE(AA110:AA124)</f>
        <v>19.79</v>
      </c>
      <c r="AB108" s="153"/>
      <c r="AC108" s="153">
        <f>AVERAGE(AC110:AC124)</f>
        <v>20.04</v>
      </c>
      <c r="AD108" s="153"/>
      <c r="AE108" s="153">
        <f>AVERAGE(AE110:AE124)</f>
        <v>23.470000000000002</v>
      </c>
      <c r="AF108" s="153">
        <f>AVERAGE(AF110:AF124)</f>
        <v>18.776</v>
      </c>
      <c r="AG108" s="153"/>
      <c r="AH108" s="153">
        <f>AVERAGE(AH110:AH124)</f>
        <v>22.62</v>
      </c>
      <c r="AI108" s="153">
        <f>AVERAGE(AI110:AI124)</f>
        <v>18.095999999999997</v>
      </c>
      <c r="AJ108" s="153"/>
    </row>
    <row r="109" spans="1:36" ht="13.5" thickBot="1" x14ac:dyDescent="0.25">
      <c r="A109" s="183" t="s">
        <v>54</v>
      </c>
      <c r="B109" s="162">
        <f>AVERAGE(B125:B138)</f>
        <v>15.811428571428568</v>
      </c>
      <c r="C109" s="162">
        <f>AVERAGE(C125:C138)</f>
        <v>12.649142857142859</v>
      </c>
      <c r="D109" s="162"/>
      <c r="E109" s="162">
        <f>AVERAGE(E125:E138)</f>
        <v>16.311428571428568</v>
      </c>
      <c r="F109" s="162">
        <f>AVERAGE(F125:F138)</f>
        <v>13.049142857142858</v>
      </c>
      <c r="G109" s="162"/>
      <c r="H109" s="162">
        <f>AVERAGE(H125:H138)</f>
        <v>16.71142857142857</v>
      </c>
      <c r="I109" s="162">
        <f>AVERAGE(I125:I138)</f>
        <v>13.369142857142858</v>
      </c>
      <c r="J109" s="162"/>
      <c r="K109" s="162">
        <f>AVERAGE(K125:K138)</f>
        <v>15.973571428571429</v>
      </c>
      <c r="L109" s="162">
        <f>AVERAGE(L125:L138)</f>
        <v>12.778857142857143</v>
      </c>
      <c r="M109" s="162"/>
      <c r="N109" s="162">
        <f>AVERAGE(N125:N138)</f>
        <v>16.663571428571434</v>
      </c>
      <c r="O109" s="162">
        <f>AVERAGE(O125:O138)</f>
        <v>13.330857142857143</v>
      </c>
      <c r="P109" s="162"/>
      <c r="Q109" s="162">
        <f>AVERAGE(Q125:Q138)</f>
        <v>11.504285714285714</v>
      </c>
      <c r="R109" s="162">
        <f>AVERAGE(R125:R138)</f>
        <v>9.2034285714285726</v>
      </c>
      <c r="S109" s="162"/>
      <c r="T109" s="162">
        <f>AVERAGE(T125:T138)</f>
        <v>17.199285714285718</v>
      </c>
      <c r="U109" s="162">
        <f>AVERAGE(U125:U138)</f>
        <v>13.759428571428572</v>
      </c>
      <c r="V109" s="162"/>
      <c r="W109" s="162">
        <f>AVERAGE(W125:W138)</f>
        <v>18.275714285714283</v>
      </c>
      <c r="X109" s="162"/>
      <c r="Y109" s="162">
        <f>AVERAGE(Y125:Y138)</f>
        <v>18.525714285714287</v>
      </c>
      <c r="Z109" s="162"/>
      <c r="AA109" s="162">
        <f>AVERAGE(AA125:AA138)</f>
        <v>19.761428571428571</v>
      </c>
      <c r="AB109" s="162"/>
      <c r="AC109" s="162">
        <f>AVERAGE(AC125:AC138)</f>
        <v>20.011428571428571</v>
      </c>
      <c r="AD109" s="162"/>
      <c r="AE109" s="162">
        <f>AVERAGE(AE125:AE138)</f>
        <v>23.87</v>
      </c>
      <c r="AF109" s="162">
        <f>AVERAGE(AF125:AF138)</f>
        <v>19.096</v>
      </c>
      <c r="AG109" s="162"/>
      <c r="AH109" s="162">
        <f>AVERAGE(AH125:AH138)</f>
        <v>23.020000000000003</v>
      </c>
      <c r="AI109" s="162">
        <f>AVERAGE(AI125:AI138)</f>
        <v>18.416</v>
      </c>
      <c r="AJ109" s="162"/>
    </row>
    <row r="110" spans="1:36" ht="13.5" thickBot="1" x14ac:dyDescent="0.25">
      <c r="A110" s="178">
        <v>44287</v>
      </c>
      <c r="B110" s="220">
        <v>15.74</v>
      </c>
      <c r="C110" s="85">
        <f t="shared" ref="C110" si="681">B110/1.25</f>
        <v>12.592000000000001</v>
      </c>
      <c r="D110" s="194">
        <f>(B110-B104)*100</f>
        <v>0</v>
      </c>
      <c r="E110" s="84">
        <v>16.239999999999998</v>
      </c>
      <c r="F110" s="85">
        <f t="shared" ref="F110" si="682">E110/1.25</f>
        <v>12.991999999999999</v>
      </c>
      <c r="G110" s="194">
        <f>(E110-E104)*100</f>
        <v>0</v>
      </c>
      <c r="H110" s="84">
        <v>16.64</v>
      </c>
      <c r="I110" s="85">
        <f t="shared" ref="I110" si="683">H110/1.25</f>
        <v>13.312000000000001</v>
      </c>
      <c r="J110" s="194">
        <f>(H110-H104)*100</f>
        <v>0</v>
      </c>
      <c r="K110" s="85">
        <v>16.170000000000002</v>
      </c>
      <c r="L110" s="85">
        <f t="shared" ref="L110" si="684">K110/1.25</f>
        <v>12.936000000000002</v>
      </c>
      <c r="M110" s="195">
        <f>(K110-K104)*100</f>
        <v>0</v>
      </c>
      <c r="N110" s="85">
        <v>16.86</v>
      </c>
      <c r="O110" s="85">
        <f t="shared" ref="O110" si="685">N110/1.25</f>
        <v>13.488</v>
      </c>
      <c r="P110" s="195">
        <f>(N110-N104)*100</f>
        <v>0</v>
      </c>
      <c r="Q110" s="85">
        <v>10.94</v>
      </c>
      <c r="R110" s="85">
        <f t="shared" ref="R110" si="686">Q110/1.25</f>
        <v>8.7519999999999989</v>
      </c>
      <c r="S110" s="195">
        <f>(Q110-Q104)*100</f>
        <v>-83.999999999999986</v>
      </c>
      <c r="T110" s="85">
        <v>17.46</v>
      </c>
      <c r="U110" s="85">
        <f t="shared" ref="U110" si="687">T110/1.25</f>
        <v>13.968</v>
      </c>
      <c r="V110" s="195">
        <f>(T110-T104)*100</f>
        <v>0</v>
      </c>
      <c r="W110" s="207">
        <v>18.489999999999998</v>
      </c>
      <c r="X110" s="195">
        <f>(W110-W104)*100</f>
        <v>0</v>
      </c>
      <c r="Y110" s="85">
        <v>18.739999999999998</v>
      </c>
      <c r="Z110" s="194">
        <f>(Y110-Y104)*100</f>
        <v>0</v>
      </c>
      <c r="AA110" s="85">
        <v>19.79</v>
      </c>
      <c r="AB110" s="194">
        <f>(AA110-AA104)*100</f>
        <v>0</v>
      </c>
      <c r="AC110" s="85">
        <v>20.04</v>
      </c>
      <c r="AD110" s="194">
        <f>(AC110-AC104)*100</f>
        <v>0</v>
      </c>
      <c r="AE110" s="84">
        <v>23.37</v>
      </c>
      <c r="AF110" s="85">
        <f t="shared" ref="AF110" si="688">AE110/1.25</f>
        <v>18.696000000000002</v>
      </c>
      <c r="AG110" s="85">
        <f>SUM(AE110-AE104)</f>
        <v>0</v>
      </c>
      <c r="AH110" s="85">
        <v>22.52</v>
      </c>
      <c r="AI110" s="85">
        <f t="shared" ref="AI110" si="689">AH110/1.25</f>
        <v>18.015999999999998</v>
      </c>
      <c r="AJ110" s="85">
        <f>SUM(AH110-AH104)</f>
        <v>0</v>
      </c>
    </row>
    <row r="111" spans="1:36" ht="13.5" thickBot="1" x14ac:dyDescent="0.25">
      <c r="A111" s="178">
        <v>44288</v>
      </c>
      <c r="B111" s="220">
        <v>15.74</v>
      </c>
      <c r="C111" s="85">
        <f t="shared" ref="C111" si="690">B111/1.25</f>
        <v>12.592000000000001</v>
      </c>
      <c r="D111" s="194">
        <f>(B111-B110)*100</f>
        <v>0</v>
      </c>
      <c r="E111" s="84">
        <v>16.239999999999998</v>
      </c>
      <c r="F111" s="85">
        <f t="shared" ref="F111" si="691">E111/1.25</f>
        <v>12.991999999999999</v>
      </c>
      <c r="G111" s="194">
        <f>(E111-E110)*100</f>
        <v>0</v>
      </c>
      <c r="H111" s="84">
        <v>16.64</v>
      </c>
      <c r="I111" s="85">
        <f t="shared" ref="I111" si="692">H111/1.25</f>
        <v>13.312000000000001</v>
      </c>
      <c r="J111" s="194">
        <f>(H111-H110)*100</f>
        <v>0</v>
      </c>
      <c r="K111" s="85">
        <v>16.170000000000002</v>
      </c>
      <c r="L111" s="85">
        <f t="shared" ref="L111" si="693">K111/1.25</f>
        <v>12.936000000000002</v>
      </c>
      <c r="M111" s="195">
        <f>(K111-K110)*100</f>
        <v>0</v>
      </c>
      <c r="N111" s="85">
        <v>16.86</v>
      </c>
      <c r="O111" s="85">
        <f t="shared" ref="O111" si="694">N111/1.25</f>
        <v>13.488</v>
      </c>
      <c r="P111" s="195">
        <f>(N111-N110)*100</f>
        <v>0</v>
      </c>
      <c r="Q111" s="85">
        <v>10.94</v>
      </c>
      <c r="R111" s="85">
        <f t="shared" ref="R111" si="695">Q111/1.25</f>
        <v>8.7519999999999989</v>
      </c>
      <c r="S111" s="195">
        <f>(Q111-Q110)*100</f>
        <v>0</v>
      </c>
      <c r="T111" s="85">
        <v>17.46</v>
      </c>
      <c r="U111" s="85">
        <f t="shared" ref="U111" si="696">T111/1.25</f>
        <v>13.968</v>
      </c>
      <c r="V111" s="195">
        <f>(T111-T110)*100</f>
        <v>0</v>
      </c>
      <c r="W111" s="207">
        <v>18.489999999999998</v>
      </c>
      <c r="X111" s="195">
        <f t="shared" ref="X111:X128" si="697">(W111-W110)*100</f>
        <v>0</v>
      </c>
      <c r="Y111" s="85">
        <v>18.739999999999998</v>
      </c>
      <c r="Z111" s="194">
        <f t="shared" ref="Z111:Z128" si="698">(Y111-Y110)*100</f>
        <v>0</v>
      </c>
      <c r="AA111" s="85">
        <v>19.79</v>
      </c>
      <c r="AB111" s="194">
        <f t="shared" ref="AB111:AB128" si="699">(AA111-AA110)*100</f>
        <v>0</v>
      </c>
      <c r="AC111" s="85">
        <v>20.04</v>
      </c>
      <c r="AD111" s="194">
        <f>(AC111-AC110)*100</f>
        <v>0</v>
      </c>
      <c r="AE111" s="84">
        <v>23.37</v>
      </c>
      <c r="AF111" s="85">
        <f t="shared" ref="AF111:AF115" si="700">AE111/1.25</f>
        <v>18.696000000000002</v>
      </c>
      <c r="AG111" s="85">
        <f>SUM(AE111-AE110)</f>
        <v>0</v>
      </c>
      <c r="AH111" s="85">
        <v>22.52</v>
      </c>
      <c r="AI111" s="85">
        <f t="shared" ref="AI111:AI115" si="701">AH111/1.25</f>
        <v>18.015999999999998</v>
      </c>
      <c r="AJ111" s="85">
        <f>SUM(AH111-AH110)</f>
        <v>0</v>
      </c>
    </row>
    <row r="112" spans="1:36" ht="13.5" thickBot="1" x14ac:dyDescent="0.25">
      <c r="A112" s="178">
        <v>44289</v>
      </c>
      <c r="B112" s="220">
        <v>15.74</v>
      </c>
      <c r="C112" s="85">
        <f t="shared" ref="C112:C115" si="702">B112/1.25</f>
        <v>12.592000000000001</v>
      </c>
      <c r="D112" s="194">
        <f t="shared" ref="D112:D115" si="703">(B112-B111)*100</f>
        <v>0</v>
      </c>
      <c r="E112" s="84">
        <v>16.239999999999998</v>
      </c>
      <c r="F112" s="85">
        <f t="shared" ref="F112:F115" si="704">E112/1.25</f>
        <v>12.991999999999999</v>
      </c>
      <c r="G112" s="194">
        <f t="shared" ref="G112:G115" si="705">(E112-E111)*100</f>
        <v>0</v>
      </c>
      <c r="H112" s="84">
        <v>16.64</v>
      </c>
      <c r="I112" s="85">
        <f t="shared" ref="I112:I115" si="706">H112/1.25</f>
        <v>13.312000000000001</v>
      </c>
      <c r="J112" s="194">
        <f t="shared" ref="J112:J115" si="707">(H112-H111)*100</f>
        <v>0</v>
      </c>
      <c r="K112" s="85">
        <v>16.170000000000002</v>
      </c>
      <c r="L112" s="85">
        <f t="shared" ref="L112:L115" si="708">K112/1.25</f>
        <v>12.936000000000002</v>
      </c>
      <c r="M112" s="195">
        <f t="shared" ref="M112:M115" si="709">(K112-K111)*100</f>
        <v>0</v>
      </c>
      <c r="N112" s="85">
        <v>16.86</v>
      </c>
      <c r="O112" s="85">
        <f t="shared" ref="O112:O115" si="710">N112/1.25</f>
        <v>13.488</v>
      </c>
      <c r="P112" s="195">
        <f t="shared" ref="P112:P115" si="711">(N112-N111)*100</f>
        <v>0</v>
      </c>
      <c r="Q112" s="85">
        <v>10.94</v>
      </c>
      <c r="R112" s="85">
        <f t="shared" ref="R112:R115" si="712">Q112/1.25</f>
        <v>8.7519999999999989</v>
      </c>
      <c r="S112" s="195">
        <f t="shared" ref="S112:S115" si="713">(Q112-Q111)*100</f>
        <v>0</v>
      </c>
      <c r="T112" s="85">
        <v>17.46</v>
      </c>
      <c r="U112" s="85">
        <f t="shared" ref="U112:U115" si="714">T112/1.25</f>
        <v>13.968</v>
      </c>
      <c r="V112" s="195">
        <f t="shared" ref="V112:V115" si="715">(T112-T111)*100</f>
        <v>0</v>
      </c>
      <c r="W112" s="207">
        <v>18.489999999999998</v>
      </c>
      <c r="X112" s="195">
        <f t="shared" si="697"/>
        <v>0</v>
      </c>
      <c r="Y112" s="85">
        <v>18.739999999999998</v>
      </c>
      <c r="Z112" s="194">
        <f t="shared" si="698"/>
        <v>0</v>
      </c>
      <c r="AA112" s="85">
        <v>19.79</v>
      </c>
      <c r="AB112" s="194">
        <f t="shared" si="699"/>
        <v>0</v>
      </c>
      <c r="AC112" s="85">
        <v>20.04</v>
      </c>
      <c r="AD112" s="194">
        <f t="shared" ref="AD112:AD115" si="716">(AC112-AC111)*100</f>
        <v>0</v>
      </c>
      <c r="AE112" s="84">
        <v>23.37</v>
      </c>
      <c r="AF112" s="85">
        <f t="shared" si="700"/>
        <v>18.696000000000002</v>
      </c>
      <c r="AG112" s="85">
        <f t="shared" ref="AG112:AG115" si="717">SUM(AE112-AE111)</f>
        <v>0</v>
      </c>
      <c r="AH112" s="85">
        <v>22.52</v>
      </c>
      <c r="AI112" s="85">
        <f t="shared" si="701"/>
        <v>18.015999999999998</v>
      </c>
      <c r="AJ112" s="85">
        <f t="shared" ref="AJ112:AJ115" si="718">SUM(AH112-AH111)</f>
        <v>0</v>
      </c>
    </row>
    <row r="113" spans="1:36" ht="13.5" thickBot="1" x14ac:dyDescent="0.25">
      <c r="A113" s="178">
        <v>44290</v>
      </c>
      <c r="B113" s="220">
        <v>15.74</v>
      </c>
      <c r="C113" s="85">
        <f t="shared" si="702"/>
        <v>12.592000000000001</v>
      </c>
      <c r="D113" s="194">
        <f t="shared" si="703"/>
        <v>0</v>
      </c>
      <c r="E113" s="84">
        <v>16.239999999999998</v>
      </c>
      <c r="F113" s="85">
        <f t="shared" si="704"/>
        <v>12.991999999999999</v>
      </c>
      <c r="G113" s="194">
        <f t="shared" si="705"/>
        <v>0</v>
      </c>
      <c r="H113" s="84">
        <v>16.64</v>
      </c>
      <c r="I113" s="85">
        <f t="shared" si="706"/>
        <v>13.312000000000001</v>
      </c>
      <c r="J113" s="194">
        <f t="shared" si="707"/>
        <v>0</v>
      </c>
      <c r="K113" s="85">
        <v>16.170000000000002</v>
      </c>
      <c r="L113" s="85">
        <f t="shared" si="708"/>
        <v>12.936000000000002</v>
      </c>
      <c r="M113" s="195">
        <f t="shared" si="709"/>
        <v>0</v>
      </c>
      <c r="N113" s="85">
        <v>16.86</v>
      </c>
      <c r="O113" s="85">
        <f t="shared" si="710"/>
        <v>13.488</v>
      </c>
      <c r="P113" s="195">
        <f t="shared" si="711"/>
        <v>0</v>
      </c>
      <c r="Q113" s="85">
        <v>10.94</v>
      </c>
      <c r="R113" s="85">
        <f t="shared" si="712"/>
        <v>8.7519999999999989</v>
      </c>
      <c r="S113" s="195">
        <f t="shared" si="713"/>
        <v>0</v>
      </c>
      <c r="T113" s="85">
        <v>17.46</v>
      </c>
      <c r="U113" s="85">
        <f t="shared" si="714"/>
        <v>13.968</v>
      </c>
      <c r="V113" s="195">
        <f t="shared" si="715"/>
        <v>0</v>
      </c>
      <c r="W113" s="207">
        <v>18.489999999999998</v>
      </c>
      <c r="X113" s="195">
        <f t="shared" si="697"/>
        <v>0</v>
      </c>
      <c r="Y113" s="85">
        <v>18.739999999999998</v>
      </c>
      <c r="Z113" s="194">
        <f t="shared" si="698"/>
        <v>0</v>
      </c>
      <c r="AA113" s="85">
        <v>19.79</v>
      </c>
      <c r="AB113" s="194">
        <f t="shared" si="699"/>
        <v>0</v>
      </c>
      <c r="AC113" s="85">
        <v>20.04</v>
      </c>
      <c r="AD113" s="194">
        <f t="shared" si="716"/>
        <v>0</v>
      </c>
      <c r="AE113" s="84">
        <v>23.37</v>
      </c>
      <c r="AF113" s="85">
        <f t="shared" si="700"/>
        <v>18.696000000000002</v>
      </c>
      <c r="AG113" s="85">
        <f t="shared" si="717"/>
        <v>0</v>
      </c>
      <c r="AH113" s="85">
        <v>22.52</v>
      </c>
      <c r="AI113" s="85">
        <f t="shared" si="701"/>
        <v>18.015999999999998</v>
      </c>
      <c r="AJ113" s="85">
        <f t="shared" si="718"/>
        <v>0</v>
      </c>
    </row>
    <row r="114" spans="1:36" ht="13.5" thickBot="1" x14ac:dyDescent="0.25">
      <c r="A114" s="178">
        <v>44291</v>
      </c>
      <c r="B114" s="220">
        <v>15.74</v>
      </c>
      <c r="C114" s="85">
        <f t="shared" si="702"/>
        <v>12.592000000000001</v>
      </c>
      <c r="D114" s="194">
        <f t="shared" si="703"/>
        <v>0</v>
      </c>
      <c r="E114" s="84">
        <v>16.239999999999998</v>
      </c>
      <c r="F114" s="85">
        <f t="shared" si="704"/>
        <v>12.991999999999999</v>
      </c>
      <c r="G114" s="194">
        <f t="shared" si="705"/>
        <v>0</v>
      </c>
      <c r="H114" s="84">
        <v>16.64</v>
      </c>
      <c r="I114" s="85">
        <f t="shared" si="706"/>
        <v>13.312000000000001</v>
      </c>
      <c r="J114" s="194">
        <f t="shared" si="707"/>
        <v>0</v>
      </c>
      <c r="K114" s="85">
        <v>16.170000000000002</v>
      </c>
      <c r="L114" s="85">
        <f t="shared" si="708"/>
        <v>12.936000000000002</v>
      </c>
      <c r="M114" s="195">
        <f t="shared" si="709"/>
        <v>0</v>
      </c>
      <c r="N114" s="85">
        <v>16.86</v>
      </c>
      <c r="O114" s="85">
        <f t="shared" si="710"/>
        <v>13.488</v>
      </c>
      <c r="P114" s="195">
        <f t="shared" si="711"/>
        <v>0</v>
      </c>
      <c r="Q114" s="85">
        <v>10.94</v>
      </c>
      <c r="R114" s="85">
        <f t="shared" si="712"/>
        <v>8.7519999999999989</v>
      </c>
      <c r="S114" s="195">
        <f t="shared" si="713"/>
        <v>0</v>
      </c>
      <c r="T114" s="85">
        <v>17.46</v>
      </c>
      <c r="U114" s="85">
        <f t="shared" si="714"/>
        <v>13.968</v>
      </c>
      <c r="V114" s="195">
        <f t="shared" si="715"/>
        <v>0</v>
      </c>
      <c r="W114" s="207">
        <v>18.489999999999998</v>
      </c>
      <c r="X114" s="195">
        <f t="shared" si="697"/>
        <v>0</v>
      </c>
      <c r="Y114" s="85">
        <v>18.739999999999998</v>
      </c>
      <c r="Z114" s="194">
        <f t="shared" si="698"/>
        <v>0</v>
      </c>
      <c r="AA114" s="85">
        <v>19.79</v>
      </c>
      <c r="AB114" s="194">
        <f t="shared" si="699"/>
        <v>0</v>
      </c>
      <c r="AC114" s="85">
        <v>20.04</v>
      </c>
      <c r="AD114" s="194">
        <f t="shared" si="716"/>
        <v>0</v>
      </c>
      <c r="AE114" s="84">
        <v>23.37</v>
      </c>
      <c r="AF114" s="85">
        <f t="shared" si="700"/>
        <v>18.696000000000002</v>
      </c>
      <c r="AG114" s="85">
        <f t="shared" si="717"/>
        <v>0</v>
      </c>
      <c r="AH114" s="85">
        <v>22.52</v>
      </c>
      <c r="AI114" s="85">
        <f t="shared" si="701"/>
        <v>18.015999999999998</v>
      </c>
      <c r="AJ114" s="85">
        <f t="shared" si="718"/>
        <v>0</v>
      </c>
    </row>
    <row r="115" spans="1:36" ht="13.5" thickBot="1" x14ac:dyDescent="0.25">
      <c r="A115" s="178">
        <v>44292</v>
      </c>
      <c r="B115" s="220">
        <v>15.74</v>
      </c>
      <c r="C115" s="85">
        <f t="shared" si="702"/>
        <v>12.592000000000001</v>
      </c>
      <c r="D115" s="194">
        <f t="shared" si="703"/>
        <v>0</v>
      </c>
      <c r="E115" s="84">
        <v>16.239999999999998</v>
      </c>
      <c r="F115" s="85">
        <f t="shared" si="704"/>
        <v>12.991999999999999</v>
      </c>
      <c r="G115" s="194">
        <f t="shared" si="705"/>
        <v>0</v>
      </c>
      <c r="H115" s="84">
        <v>16.64</v>
      </c>
      <c r="I115" s="85">
        <f t="shared" si="706"/>
        <v>13.312000000000001</v>
      </c>
      <c r="J115" s="194">
        <f t="shared" si="707"/>
        <v>0</v>
      </c>
      <c r="K115" s="85">
        <v>16.07</v>
      </c>
      <c r="L115" s="85">
        <f t="shared" si="708"/>
        <v>12.856</v>
      </c>
      <c r="M115" s="195">
        <f t="shared" si="709"/>
        <v>-10.000000000000142</v>
      </c>
      <c r="N115" s="85">
        <v>16.760000000000002</v>
      </c>
      <c r="O115" s="85">
        <f t="shared" si="710"/>
        <v>13.408000000000001</v>
      </c>
      <c r="P115" s="195">
        <f t="shared" si="711"/>
        <v>-9.9999999999997868</v>
      </c>
      <c r="Q115" s="85">
        <v>10.94</v>
      </c>
      <c r="R115" s="85">
        <f t="shared" si="712"/>
        <v>8.7519999999999989</v>
      </c>
      <c r="S115" s="195">
        <f t="shared" si="713"/>
        <v>0</v>
      </c>
      <c r="T115" s="85">
        <v>17.36</v>
      </c>
      <c r="U115" s="85">
        <f t="shared" si="714"/>
        <v>13.888</v>
      </c>
      <c r="V115" s="195">
        <f t="shared" si="715"/>
        <v>-10.000000000000142</v>
      </c>
      <c r="W115" s="207">
        <v>18.489999999999998</v>
      </c>
      <c r="X115" s="195">
        <f t="shared" si="697"/>
        <v>0</v>
      </c>
      <c r="Y115" s="85">
        <v>18.739999999999998</v>
      </c>
      <c r="Z115" s="194">
        <f t="shared" si="698"/>
        <v>0</v>
      </c>
      <c r="AA115" s="85">
        <v>19.79</v>
      </c>
      <c r="AB115" s="194">
        <f t="shared" si="699"/>
        <v>0</v>
      </c>
      <c r="AC115" s="85">
        <v>20.04</v>
      </c>
      <c r="AD115" s="194">
        <f t="shared" si="716"/>
        <v>0</v>
      </c>
      <c r="AE115" s="84">
        <v>23.37</v>
      </c>
      <c r="AF115" s="85">
        <f t="shared" si="700"/>
        <v>18.696000000000002</v>
      </c>
      <c r="AG115" s="85">
        <f t="shared" si="717"/>
        <v>0</v>
      </c>
      <c r="AH115" s="85">
        <v>22.52</v>
      </c>
      <c r="AI115" s="85">
        <f t="shared" si="701"/>
        <v>18.015999999999998</v>
      </c>
      <c r="AJ115" s="85">
        <f t="shared" si="718"/>
        <v>0</v>
      </c>
    </row>
    <row r="116" spans="1:36" ht="13.5" thickBot="1" x14ac:dyDescent="0.25">
      <c r="A116" s="178">
        <v>44293</v>
      </c>
      <c r="B116" s="220">
        <v>15.74</v>
      </c>
      <c r="C116" s="85">
        <f t="shared" ref="C116" si="719">B116/1.25</f>
        <v>12.592000000000001</v>
      </c>
      <c r="D116" s="194">
        <f t="shared" ref="D116" si="720">(B116-B115)*100</f>
        <v>0</v>
      </c>
      <c r="E116" s="84">
        <v>16.239999999999998</v>
      </c>
      <c r="F116" s="85">
        <f t="shared" ref="F116" si="721">E116/1.25</f>
        <v>12.991999999999999</v>
      </c>
      <c r="G116" s="194">
        <f t="shared" ref="G116" si="722">(E116-E115)*100</f>
        <v>0</v>
      </c>
      <c r="H116" s="84">
        <v>16.64</v>
      </c>
      <c r="I116" s="85">
        <f t="shared" ref="I116" si="723">H116/1.25</f>
        <v>13.312000000000001</v>
      </c>
      <c r="J116" s="194">
        <f t="shared" ref="J116" si="724">(H116-H115)*100</f>
        <v>0</v>
      </c>
      <c r="K116" s="85">
        <v>16.07</v>
      </c>
      <c r="L116" s="85">
        <f t="shared" ref="L116" si="725">K116/1.25</f>
        <v>12.856</v>
      </c>
      <c r="M116" s="195">
        <f t="shared" ref="M116" si="726">(K116-K115)*100</f>
        <v>0</v>
      </c>
      <c r="N116" s="85">
        <v>16.760000000000002</v>
      </c>
      <c r="O116" s="85">
        <f t="shared" ref="O116" si="727">N116/1.25</f>
        <v>13.408000000000001</v>
      </c>
      <c r="P116" s="195">
        <f t="shared" ref="P116" si="728">(N116-N115)*100</f>
        <v>0</v>
      </c>
      <c r="Q116" s="85">
        <v>10.94</v>
      </c>
      <c r="R116" s="85">
        <f t="shared" ref="R116" si="729">Q116/1.25</f>
        <v>8.7519999999999989</v>
      </c>
      <c r="S116" s="195">
        <f t="shared" ref="S116" si="730">(Q116-Q115)*100</f>
        <v>0</v>
      </c>
      <c r="T116" s="85">
        <v>17.36</v>
      </c>
      <c r="U116" s="85">
        <f t="shared" ref="U116" si="731">T116/1.25</f>
        <v>13.888</v>
      </c>
      <c r="V116" s="195">
        <f t="shared" ref="V116" si="732">(T116-T115)*100</f>
        <v>0</v>
      </c>
      <c r="W116" s="207">
        <v>18.489999999999998</v>
      </c>
      <c r="X116" s="195">
        <f t="shared" si="697"/>
        <v>0</v>
      </c>
      <c r="Y116" s="85">
        <v>18.739999999999998</v>
      </c>
      <c r="Z116" s="194">
        <f t="shared" si="698"/>
        <v>0</v>
      </c>
      <c r="AA116" s="85">
        <v>19.79</v>
      </c>
      <c r="AB116" s="194">
        <f t="shared" si="699"/>
        <v>0</v>
      </c>
      <c r="AC116" s="85">
        <v>20.04</v>
      </c>
      <c r="AD116" s="194">
        <f t="shared" ref="AD116" si="733">(AC116-AC115)*100</f>
        <v>0</v>
      </c>
      <c r="AE116" s="84">
        <v>23.37</v>
      </c>
      <c r="AF116" s="85">
        <f t="shared" ref="AF116" si="734">AE116/1.25</f>
        <v>18.696000000000002</v>
      </c>
      <c r="AG116" s="85">
        <f t="shared" ref="AG116" si="735">SUM(AE116-AE115)</f>
        <v>0</v>
      </c>
      <c r="AH116" s="85">
        <v>22.52</v>
      </c>
      <c r="AI116" s="85">
        <f t="shared" ref="AI116" si="736">AH116/1.25</f>
        <v>18.015999999999998</v>
      </c>
      <c r="AJ116" s="85">
        <f t="shared" ref="AJ116" si="737">SUM(AH116-AH115)</f>
        <v>0</v>
      </c>
    </row>
    <row r="117" spans="1:36" ht="13.5" thickBot="1" x14ac:dyDescent="0.25">
      <c r="A117" s="178">
        <v>44294</v>
      </c>
      <c r="B117" s="220">
        <v>15.64</v>
      </c>
      <c r="C117" s="85">
        <f t="shared" ref="C117:C122" si="738">B117/1.25</f>
        <v>12.512</v>
      </c>
      <c r="D117" s="194">
        <f t="shared" ref="D117:D122" si="739">(B117-B116)*100</f>
        <v>-9.9999999999999645</v>
      </c>
      <c r="E117" s="84">
        <v>16.14</v>
      </c>
      <c r="F117" s="85">
        <f t="shared" ref="F117:F122" si="740">E117/1.25</f>
        <v>12.912000000000001</v>
      </c>
      <c r="G117" s="194">
        <f t="shared" ref="G117:G122" si="741">(E117-E116)*100</f>
        <v>-9.9999999999997868</v>
      </c>
      <c r="H117" s="84">
        <v>16.54</v>
      </c>
      <c r="I117" s="85">
        <f t="shared" ref="I117:I122" si="742">H117/1.25</f>
        <v>13.231999999999999</v>
      </c>
      <c r="J117" s="194">
        <f t="shared" ref="J117:J122" si="743">(H117-H116)*100</f>
        <v>-10.000000000000142</v>
      </c>
      <c r="K117" s="85">
        <v>15.97</v>
      </c>
      <c r="L117" s="85">
        <f t="shared" ref="L117:L122" si="744">K117/1.25</f>
        <v>12.776</v>
      </c>
      <c r="M117" s="195">
        <f t="shared" ref="M117:M122" si="745">(K117-K116)*100</f>
        <v>-9.9999999999999645</v>
      </c>
      <c r="N117" s="85">
        <v>16.66</v>
      </c>
      <c r="O117" s="85">
        <f t="shared" ref="O117:O122" si="746">N117/1.25</f>
        <v>13.327999999999999</v>
      </c>
      <c r="P117" s="195">
        <f t="shared" ref="P117:P122" si="747">(N117-N116)*100</f>
        <v>-10.000000000000142</v>
      </c>
      <c r="Q117" s="85">
        <v>10.94</v>
      </c>
      <c r="R117" s="85">
        <f t="shared" ref="R117:R122" si="748">Q117/1.25</f>
        <v>8.7519999999999989</v>
      </c>
      <c r="S117" s="195">
        <f t="shared" ref="S117:S122" si="749">(Q117-Q116)*100</f>
        <v>0</v>
      </c>
      <c r="T117" s="85">
        <v>17.260000000000002</v>
      </c>
      <c r="U117" s="85">
        <f t="shared" ref="U117:U122" si="750">T117/1.25</f>
        <v>13.808000000000002</v>
      </c>
      <c r="V117" s="195">
        <f t="shared" ref="V117:V122" si="751">(T117-T116)*100</f>
        <v>-9.9999999999997868</v>
      </c>
      <c r="W117" s="207">
        <v>18.489999999999998</v>
      </c>
      <c r="X117" s="195">
        <f t="shared" si="697"/>
        <v>0</v>
      </c>
      <c r="Y117" s="85">
        <v>18.739999999999998</v>
      </c>
      <c r="Z117" s="194">
        <f t="shared" si="698"/>
        <v>0</v>
      </c>
      <c r="AA117" s="85">
        <v>19.79</v>
      </c>
      <c r="AB117" s="194">
        <f t="shared" si="699"/>
        <v>0</v>
      </c>
      <c r="AC117" s="85">
        <v>20.04</v>
      </c>
      <c r="AD117" s="194">
        <f t="shared" ref="AD117:AD122" si="752">(AC117-AC116)*100</f>
        <v>0</v>
      </c>
      <c r="AE117" s="84">
        <v>23.37</v>
      </c>
      <c r="AF117" s="85">
        <f t="shared" ref="AF117:AF122" si="753">AE117/1.25</f>
        <v>18.696000000000002</v>
      </c>
      <c r="AG117" s="85">
        <f t="shared" ref="AG117:AG122" si="754">SUM(AE117-AE116)</f>
        <v>0</v>
      </c>
      <c r="AH117" s="85">
        <v>22.52</v>
      </c>
      <c r="AI117" s="85">
        <f t="shared" ref="AI117:AI122" si="755">AH117/1.25</f>
        <v>18.015999999999998</v>
      </c>
      <c r="AJ117" s="85">
        <f t="shared" ref="AJ117:AJ122" si="756">SUM(AH117-AH116)</f>
        <v>0</v>
      </c>
    </row>
    <row r="118" spans="1:36" ht="13.5" thickBot="1" x14ac:dyDescent="0.25">
      <c r="A118" s="178">
        <v>44295</v>
      </c>
      <c r="B118" s="220">
        <v>15.64</v>
      </c>
      <c r="C118" s="85">
        <f t="shared" si="738"/>
        <v>12.512</v>
      </c>
      <c r="D118" s="194">
        <f t="shared" si="739"/>
        <v>0</v>
      </c>
      <c r="E118" s="84">
        <v>16.14</v>
      </c>
      <c r="F118" s="85">
        <f t="shared" si="740"/>
        <v>12.912000000000001</v>
      </c>
      <c r="G118" s="194">
        <f t="shared" si="741"/>
        <v>0</v>
      </c>
      <c r="H118" s="84">
        <v>16.54</v>
      </c>
      <c r="I118" s="85">
        <f t="shared" si="742"/>
        <v>13.231999999999999</v>
      </c>
      <c r="J118" s="194">
        <f t="shared" si="743"/>
        <v>0</v>
      </c>
      <c r="K118" s="85">
        <v>15.97</v>
      </c>
      <c r="L118" s="85">
        <f t="shared" si="744"/>
        <v>12.776</v>
      </c>
      <c r="M118" s="195">
        <f t="shared" si="745"/>
        <v>0</v>
      </c>
      <c r="N118" s="85">
        <v>16.66</v>
      </c>
      <c r="O118" s="85">
        <f t="shared" si="746"/>
        <v>13.327999999999999</v>
      </c>
      <c r="P118" s="195">
        <f t="shared" si="747"/>
        <v>0</v>
      </c>
      <c r="Q118" s="85">
        <v>10.94</v>
      </c>
      <c r="R118" s="85">
        <f t="shared" si="748"/>
        <v>8.7519999999999989</v>
      </c>
      <c r="S118" s="195">
        <f t="shared" si="749"/>
        <v>0</v>
      </c>
      <c r="T118" s="85">
        <v>17.260000000000002</v>
      </c>
      <c r="U118" s="85">
        <f t="shared" si="750"/>
        <v>13.808000000000002</v>
      </c>
      <c r="V118" s="195">
        <f t="shared" si="751"/>
        <v>0</v>
      </c>
      <c r="W118" s="207">
        <v>18.489999999999998</v>
      </c>
      <c r="X118" s="195">
        <f t="shared" si="697"/>
        <v>0</v>
      </c>
      <c r="Y118" s="85">
        <v>18.739999999999998</v>
      </c>
      <c r="Z118" s="194">
        <f t="shared" si="698"/>
        <v>0</v>
      </c>
      <c r="AA118" s="85">
        <v>19.79</v>
      </c>
      <c r="AB118" s="194">
        <f t="shared" si="699"/>
        <v>0</v>
      </c>
      <c r="AC118" s="85">
        <v>20.04</v>
      </c>
      <c r="AD118" s="194">
        <f t="shared" si="752"/>
        <v>0</v>
      </c>
      <c r="AE118" s="84">
        <v>23.37</v>
      </c>
      <c r="AF118" s="85">
        <f t="shared" si="753"/>
        <v>18.696000000000002</v>
      </c>
      <c r="AG118" s="85">
        <f t="shared" si="754"/>
        <v>0</v>
      </c>
      <c r="AH118" s="85">
        <v>22.52</v>
      </c>
      <c r="AI118" s="85">
        <f t="shared" si="755"/>
        <v>18.015999999999998</v>
      </c>
      <c r="AJ118" s="85">
        <f t="shared" si="756"/>
        <v>0</v>
      </c>
    </row>
    <row r="119" spans="1:36" ht="13.5" thickBot="1" x14ac:dyDescent="0.25">
      <c r="A119" s="178">
        <v>44296</v>
      </c>
      <c r="B119" s="220">
        <v>15.64</v>
      </c>
      <c r="C119" s="85">
        <f t="shared" si="738"/>
        <v>12.512</v>
      </c>
      <c r="D119" s="194">
        <f t="shared" si="739"/>
        <v>0</v>
      </c>
      <c r="E119" s="84">
        <v>16.14</v>
      </c>
      <c r="F119" s="85">
        <f t="shared" si="740"/>
        <v>12.912000000000001</v>
      </c>
      <c r="G119" s="194">
        <f t="shared" si="741"/>
        <v>0</v>
      </c>
      <c r="H119" s="84">
        <v>16.54</v>
      </c>
      <c r="I119" s="85">
        <f t="shared" si="742"/>
        <v>13.231999999999999</v>
      </c>
      <c r="J119" s="194">
        <f t="shared" si="743"/>
        <v>0</v>
      </c>
      <c r="K119" s="85">
        <v>15.97</v>
      </c>
      <c r="L119" s="85">
        <f t="shared" si="744"/>
        <v>12.776</v>
      </c>
      <c r="M119" s="195">
        <f t="shared" si="745"/>
        <v>0</v>
      </c>
      <c r="N119" s="85">
        <v>16.66</v>
      </c>
      <c r="O119" s="85">
        <f t="shared" si="746"/>
        <v>13.327999999999999</v>
      </c>
      <c r="P119" s="195">
        <f t="shared" si="747"/>
        <v>0</v>
      </c>
      <c r="Q119" s="85">
        <v>10.94</v>
      </c>
      <c r="R119" s="85">
        <f t="shared" si="748"/>
        <v>8.7519999999999989</v>
      </c>
      <c r="S119" s="195">
        <f t="shared" si="749"/>
        <v>0</v>
      </c>
      <c r="T119" s="85">
        <v>17.260000000000002</v>
      </c>
      <c r="U119" s="85">
        <f t="shared" si="750"/>
        <v>13.808000000000002</v>
      </c>
      <c r="V119" s="195">
        <f t="shared" si="751"/>
        <v>0</v>
      </c>
      <c r="W119" s="207">
        <v>18.489999999999998</v>
      </c>
      <c r="X119" s="195">
        <f t="shared" si="697"/>
        <v>0</v>
      </c>
      <c r="Y119" s="85">
        <v>18.739999999999998</v>
      </c>
      <c r="Z119" s="194">
        <f t="shared" si="698"/>
        <v>0</v>
      </c>
      <c r="AA119" s="85">
        <v>19.79</v>
      </c>
      <c r="AB119" s="194">
        <f t="shared" si="699"/>
        <v>0</v>
      </c>
      <c r="AC119" s="85">
        <v>20.04</v>
      </c>
      <c r="AD119" s="194">
        <f t="shared" si="752"/>
        <v>0</v>
      </c>
      <c r="AE119" s="84">
        <v>23.37</v>
      </c>
      <c r="AF119" s="85">
        <f t="shared" si="753"/>
        <v>18.696000000000002</v>
      </c>
      <c r="AG119" s="85">
        <f t="shared" si="754"/>
        <v>0</v>
      </c>
      <c r="AH119" s="85">
        <v>22.52</v>
      </c>
      <c r="AI119" s="85">
        <f t="shared" si="755"/>
        <v>18.015999999999998</v>
      </c>
      <c r="AJ119" s="85">
        <f t="shared" si="756"/>
        <v>0</v>
      </c>
    </row>
    <row r="120" spans="1:36" ht="13.5" thickBot="1" x14ac:dyDescent="0.25">
      <c r="A120" s="178">
        <v>44297</v>
      </c>
      <c r="B120" s="220">
        <v>15.64</v>
      </c>
      <c r="C120" s="85">
        <f t="shared" si="738"/>
        <v>12.512</v>
      </c>
      <c r="D120" s="194">
        <f t="shared" si="739"/>
        <v>0</v>
      </c>
      <c r="E120" s="84">
        <v>16.14</v>
      </c>
      <c r="F120" s="85">
        <f t="shared" si="740"/>
        <v>12.912000000000001</v>
      </c>
      <c r="G120" s="194">
        <f t="shared" si="741"/>
        <v>0</v>
      </c>
      <c r="H120" s="84">
        <v>16.54</v>
      </c>
      <c r="I120" s="85">
        <f t="shared" si="742"/>
        <v>13.231999999999999</v>
      </c>
      <c r="J120" s="194">
        <f t="shared" si="743"/>
        <v>0</v>
      </c>
      <c r="K120" s="85">
        <v>15.97</v>
      </c>
      <c r="L120" s="85">
        <f t="shared" si="744"/>
        <v>12.776</v>
      </c>
      <c r="M120" s="195">
        <f t="shared" si="745"/>
        <v>0</v>
      </c>
      <c r="N120" s="85">
        <v>16.66</v>
      </c>
      <c r="O120" s="85">
        <f t="shared" si="746"/>
        <v>13.327999999999999</v>
      </c>
      <c r="P120" s="195">
        <f t="shared" si="747"/>
        <v>0</v>
      </c>
      <c r="Q120" s="85">
        <v>10.94</v>
      </c>
      <c r="R120" s="85">
        <f t="shared" si="748"/>
        <v>8.7519999999999989</v>
      </c>
      <c r="S120" s="195">
        <f t="shared" si="749"/>
        <v>0</v>
      </c>
      <c r="T120" s="85">
        <v>17.260000000000002</v>
      </c>
      <c r="U120" s="85">
        <f t="shared" si="750"/>
        <v>13.808000000000002</v>
      </c>
      <c r="V120" s="195">
        <f t="shared" si="751"/>
        <v>0</v>
      </c>
      <c r="W120" s="207">
        <v>18.489999999999998</v>
      </c>
      <c r="X120" s="195">
        <f t="shared" si="697"/>
        <v>0</v>
      </c>
      <c r="Y120" s="85">
        <v>18.739999999999998</v>
      </c>
      <c r="Z120" s="194">
        <f t="shared" si="698"/>
        <v>0</v>
      </c>
      <c r="AA120" s="85">
        <v>19.79</v>
      </c>
      <c r="AB120" s="194">
        <f t="shared" si="699"/>
        <v>0</v>
      </c>
      <c r="AC120" s="85">
        <v>20.04</v>
      </c>
      <c r="AD120" s="194">
        <f t="shared" si="752"/>
        <v>0</v>
      </c>
      <c r="AE120" s="84">
        <v>23.37</v>
      </c>
      <c r="AF120" s="85">
        <f t="shared" si="753"/>
        <v>18.696000000000002</v>
      </c>
      <c r="AG120" s="85">
        <f t="shared" si="754"/>
        <v>0</v>
      </c>
      <c r="AH120" s="85">
        <v>22.52</v>
      </c>
      <c r="AI120" s="85">
        <f t="shared" si="755"/>
        <v>18.015999999999998</v>
      </c>
      <c r="AJ120" s="85">
        <f t="shared" si="756"/>
        <v>0</v>
      </c>
    </row>
    <row r="121" spans="1:36" ht="13.5" thickBot="1" x14ac:dyDescent="0.25">
      <c r="A121" s="178">
        <v>44298</v>
      </c>
      <c r="B121" s="220">
        <v>15.64</v>
      </c>
      <c r="C121" s="85">
        <f t="shared" si="738"/>
        <v>12.512</v>
      </c>
      <c r="D121" s="194">
        <f t="shared" si="739"/>
        <v>0</v>
      </c>
      <c r="E121" s="84">
        <v>16.14</v>
      </c>
      <c r="F121" s="85">
        <f t="shared" si="740"/>
        <v>12.912000000000001</v>
      </c>
      <c r="G121" s="194">
        <f t="shared" si="741"/>
        <v>0</v>
      </c>
      <c r="H121" s="84">
        <v>16.54</v>
      </c>
      <c r="I121" s="85">
        <f t="shared" si="742"/>
        <v>13.231999999999999</v>
      </c>
      <c r="J121" s="194">
        <f t="shared" si="743"/>
        <v>0</v>
      </c>
      <c r="K121" s="85">
        <v>15.97</v>
      </c>
      <c r="L121" s="85">
        <f t="shared" si="744"/>
        <v>12.776</v>
      </c>
      <c r="M121" s="195">
        <f t="shared" si="745"/>
        <v>0</v>
      </c>
      <c r="N121" s="85">
        <v>16.66</v>
      </c>
      <c r="O121" s="85">
        <f t="shared" si="746"/>
        <v>13.327999999999999</v>
      </c>
      <c r="P121" s="195">
        <f t="shared" si="747"/>
        <v>0</v>
      </c>
      <c r="Q121" s="85">
        <v>10.94</v>
      </c>
      <c r="R121" s="85">
        <f t="shared" si="748"/>
        <v>8.7519999999999989</v>
      </c>
      <c r="S121" s="195">
        <f t="shared" si="749"/>
        <v>0</v>
      </c>
      <c r="T121" s="85">
        <v>17.260000000000002</v>
      </c>
      <c r="U121" s="85">
        <f t="shared" si="750"/>
        <v>13.808000000000002</v>
      </c>
      <c r="V121" s="195">
        <f t="shared" si="751"/>
        <v>0</v>
      </c>
      <c r="W121" s="207">
        <v>18.489999999999998</v>
      </c>
      <c r="X121" s="195">
        <f t="shared" si="697"/>
        <v>0</v>
      </c>
      <c r="Y121" s="85">
        <v>18.739999999999998</v>
      </c>
      <c r="Z121" s="194">
        <f t="shared" si="698"/>
        <v>0</v>
      </c>
      <c r="AA121" s="85">
        <v>19.79</v>
      </c>
      <c r="AB121" s="194">
        <f t="shared" si="699"/>
        <v>0</v>
      </c>
      <c r="AC121" s="85">
        <v>20.04</v>
      </c>
      <c r="AD121" s="194">
        <f t="shared" si="752"/>
        <v>0</v>
      </c>
      <c r="AE121" s="84">
        <v>23.37</v>
      </c>
      <c r="AF121" s="85">
        <f t="shared" si="753"/>
        <v>18.696000000000002</v>
      </c>
      <c r="AG121" s="85">
        <f t="shared" si="754"/>
        <v>0</v>
      </c>
      <c r="AH121" s="85">
        <v>22.52</v>
      </c>
      <c r="AI121" s="85">
        <f t="shared" si="755"/>
        <v>18.015999999999998</v>
      </c>
      <c r="AJ121" s="85">
        <f t="shared" si="756"/>
        <v>0</v>
      </c>
    </row>
    <row r="122" spans="1:36" ht="13.5" thickBot="1" x14ac:dyDescent="0.25">
      <c r="A122" s="178">
        <v>44299</v>
      </c>
      <c r="B122" s="220">
        <v>15.79</v>
      </c>
      <c r="C122" s="85">
        <f t="shared" si="738"/>
        <v>12.632</v>
      </c>
      <c r="D122" s="194">
        <f t="shared" si="739"/>
        <v>14.999999999999858</v>
      </c>
      <c r="E122" s="84">
        <v>16.29</v>
      </c>
      <c r="F122" s="85">
        <f t="shared" si="740"/>
        <v>13.032</v>
      </c>
      <c r="G122" s="194">
        <f t="shared" si="741"/>
        <v>14.999999999999858</v>
      </c>
      <c r="H122" s="84">
        <v>16.690000000000001</v>
      </c>
      <c r="I122" s="85">
        <f t="shared" si="742"/>
        <v>13.352</v>
      </c>
      <c r="J122" s="194">
        <f t="shared" si="743"/>
        <v>15.000000000000213</v>
      </c>
      <c r="K122" s="85">
        <v>15.97</v>
      </c>
      <c r="L122" s="85">
        <f t="shared" si="744"/>
        <v>12.776</v>
      </c>
      <c r="M122" s="195">
        <f t="shared" si="745"/>
        <v>0</v>
      </c>
      <c r="N122" s="85">
        <v>16.66</v>
      </c>
      <c r="O122" s="85">
        <f t="shared" si="746"/>
        <v>13.327999999999999</v>
      </c>
      <c r="P122" s="195">
        <f t="shared" si="747"/>
        <v>0</v>
      </c>
      <c r="Q122" s="85">
        <v>11.14</v>
      </c>
      <c r="R122" s="85">
        <f t="shared" si="748"/>
        <v>8.9120000000000008</v>
      </c>
      <c r="S122" s="195">
        <f t="shared" si="749"/>
        <v>20.000000000000107</v>
      </c>
      <c r="T122" s="85">
        <v>17.260000000000002</v>
      </c>
      <c r="U122" s="85">
        <f t="shared" si="750"/>
        <v>13.808000000000002</v>
      </c>
      <c r="V122" s="195">
        <f t="shared" si="751"/>
        <v>0</v>
      </c>
      <c r="W122" s="207">
        <v>18.489999999999998</v>
      </c>
      <c r="X122" s="195">
        <f t="shared" si="697"/>
        <v>0</v>
      </c>
      <c r="Y122" s="85">
        <v>18.739999999999998</v>
      </c>
      <c r="Z122" s="194">
        <f t="shared" si="698"/>
        <v>0</v>
      </c>
      <c r="AA122" s="85">
        <v>19.79</v>
      </c>
      <c r="AB122" s="194">
        <f t="shared" si="699"/>
        <v>0</v>
      </c>
      <c r="AC122" s="85">
        <v>20.04</v>
      </c>
      <c r="AD122" s="194">
        <f t="shared" si="752"/>
        <v>0</v>
      </c>
      <c r="AE122" s="84">
        <v>23.87</v>
      </c>
      <c r="AF122" s="85">
        <f t="shared" si="753"/>
        <v>19.096</v>
      </c>
      <c r="AG122" s="85">
        <f t="shared" si="754"/>
        <v>0.5</v>
      </c>
      <c r="AH122" s="85">
        <v>23.02</v>
      </c>
      <c r="AI122" s="85">
        <f t="shared" si="755"/>
        <v>18.416</v>
      </c>
      <c r="AJ122" s="85">
        <f t="shared" si="756"/>
        <v>0.5</v>
      </c>
    </row>
    <row r="123" spans="1:36" ht="13.5" thickBot="1" x14ac:dyDescent="0.25">
      <c r="A123" s="178">
        <v>44300</v>
      </c>
      <c r="B123" s="220">
        <v>15.79</v>
      </c>
      <c r="C123" s="85">
        <f t="shared" ref="C123:C124" si="757">B123/1.25</f>
        <v>12.632</v>
      </c>
      <c r="D123" s="194">
        <f t="shared" ref="D123:D124" si="758">(B123-B122)*100</f>
        <v>0</v>
      </c>
      <c r="E123" s="84">
        <v>16.29</v>
      </c>
      <c r="F123" s="85">
        <f t="shared" ref="F123:F124" si="759">E123/1.25</f>
        <v>13.032</v>
      </c>
      <c r="G123" s="194">
        <f t="shared" ref="G123:G124" si="760">(E123-E122)*100</f>
        <v>0</v>
      </c>
      <c r="H123" s="84">
        <v>16.690000000000001</v>
      </c>
      <c r="I123" s="85">
        <f t="shared" ref="I123:I124" si="761">H123/1.25</f>
        <v>13.352</v>
      </c>
      <c r="J123" s="194">
        <f t="shared" ref="J123:J124" si="762">(H123-H122)*100</f>
        <v>0</v>
      </c>
      <c r="K123" s="85">
        <v>15.97</v>
      </c>
      <c r="L123" s="85">
        <f t="shared" ref="L123:L124" si="763">K123/1.25</f>
        <v>12.776</v>
      </c>
      <c r="M123" s="195">
        <f t="shared" ref="M123:M124" si="764">(K123-K122)*100</f>
        <v>0</v>
      </c>
      <c r="N123" s="85">
        <v>16.66</v>
      </c>
      <c r="O123" s="85">
        <f t="shared" ref="O123:O124" si="765">N123/1.25</f>
        <v>13.327999999999999</v>
      </c>
      <c r="P123" s="195">
        <f t="shared" ref="P123:P124" si="766">(N123-N122)*100</f>
        <v>0</v>
      </c>
      <c r="Q123" s="85">
        <v>11.14</v>
      </c>
      <c r="R123" s="85">
        <f t="shared" ref="R123:R124" si="767">Q123/1.25</f>
        <v>8.9120000000000008</v>
      </c>
      <c r="S123" s="195">
        <f t="shared" ref="S123:S124" si="768">(Q123-Q122)*100</f>
        <v>0</v>
      </c>
      <c r="T123" s="85">
        <v>17.260000000000002</v>
      </c>
      <c r="U123" s="85">
        <f t="shared" ref="U123:U124" si="769">T123/1.25</f>
        <v>13.808000000000002</v>
      </c>
      <c r="V123" s="195">
        <f t="shared" ref="V123:V124" si="770">(T123-T122)*100</f>
        <v>0</v>
      </c>
      <c r="W123" s="207">
        <v>18.489999999999998</v>
      </c>
      <c r="X123" s="195">
        <f t="shared" si="697"/>
        <v>0</v>
      </c>
      <c r="Y123" s="85">
        <v>18.739999999999998</v>
      </c>
      <c r="Z123" s="194">
        <f t="shared" si="698"/>
        <v>0</v>
      </c>
      <c r="AA123" s="85">
        <v>19.79</v>
      </c>
      <c r="AB123" s="194">
        <f t="shared" si="699"/>
        <v>0</v>
      </c>
      <c r="AC123" s="85">
        <v>20.04</v>
      </c>
      <c r="AD123" s="194">
        <f t="shared" ref="AD123:AD124" si="771">(AC123-AC122)*100</f>
        <v>0</v>
      </c>
      <c r="AE123" s="84">
        <v>23.87</v>
      </c>
      <c r="AF123" s="85">
        <f t="shared" ref="AF123:AF124" si="772">AE123/1.25</f>
        <v>19.096</v>
      </c>
      <c r="AG123" s="85">
        <f t="shared" ref="AG123:AG124" si="773">SUM(AE123-AE122)</f>
        <v>0</v>
      </c>
      <c r="AH123" s="85">
        <v>23.02</v>
      </c>
      <c r="AI123" s="85">
        <f t="shared" ref="AI123:AI124" si="774">AH123/1.25</f>
        <v>18.416</v>
      </c>
      <c r="AJ123" s="85">
        <f t="shared" ref="AJ123:AJ124" si="775">SUM(AH123-AH122)</f>
        <v>0</v>
      </c>
    </row>
    <row r="124" spans="1:36" ht="13.5" thickBot="1" x14ac:dyDescent="0.25">
      <c r="A124" s="178">
        <v>44301</v>
      </c>
      <c r="B124" s="220">
        <v>15.89</v>
      </c>
      <c r="C124" s="85">
        <f t="shared" si="757"/>
        <v>12.712</v>
      </c>
      <c r="D124" s="194">
        <f t="shared" si="758"/>
        <v>10.000000000000142</v>
      </c>
      <c r="E124" s="84">
        <v>16.39</v>
      </c>
      <c r="F124" s="85">
        <f t="shared" si="759"/>
        <v>13.112</v>
      </c>
      <c r="G124" s="194">
        <f t="shared" si="760"/>
        <v>10.000000000000142</v>
      </c>
      <c r="H124" s="84">
        <v>16.79</v>
      </c>
      <c r="I124" s="85">
        <f t="shared" si="761"/>
        <v>13.431999999999999</v>
      </c>
      <c r="J124" s="194">
        <f t="shared" si="762"/>
        <v>9.9999999999997868</v>
      </c>
      <c r="K124" s="85">
        <v>15.97</v>
      </c>
      <c r="L124" s="85">
        <f t="shared" si="763"/>
        <v>12.776</v>
      </c>
      <c r="M124" s="195">
        <f t="shared" si="764"/>
        <v>0</v>
      </c>
      <c r="N124" s="85">
        <v>16.66</v>
      </c>
      <c r="O124" s="85">
        <f t="shared" si="765"/>
        <v>13.327999999999999</v>
      </c>
      <c r="P124" s="195">
        <f t="shared" si="766"/>
        <v>0</v>
      </c>
      <c r="Q124" s="85">
        <v>11.34</v>
      </c>
      <c r="R124" s="85">
        <f t="shared" si="767"/>
        <v>9.0719999999999992</v>
      </c>
      <c r="S124" s="195">
        <f t="shared" si="768"/>
        <v>19.999999999999929</v>
      </c>
      <c r="T124" s="85">
        <v>17.260000000000002</v>
      </c>
      <c r="U124" s="85">
        <f t="shared" si="769"/>
        <v>13.808000000000002</v>
      </c>
      <c r="V124" s="195">
        <f t="shared" si="770"/>
        <v>0</v>
      </c>
      <c r="W124" s="207">
        <v>18.489999999999998</v>
      </c>
      <c r="X124" s="195">
        <f t="shared" si="697"/>
        <v>0</v>
      </c>
      <c r="Y124" s="85">
        <v>18.739999999999998</v>
      </c>
      <c r="Z124" s="194">
        <f t="shared" si="698"/>
        <v>0</v>
      </c>
      <c r="AA124" s="85">
        <v>19.79</v>
      </c>
      <c r="AB124" s="194">
        <f t="shared" si="699"/>
        <v>0</v>
      </c>
      <c r="AC124" s="85">
        <v>20.04</v>
      </c>
      <c r="AD124" s="194">
        <f t="shared" si="771"/>
        <v>0</v>
      </c>
      <c r="AE124" s="84">
        <v>23.87</v>
      </c>
      <c r="AF124" s="85">
        <f t="shared" si="772"/>
        <v>19.096</v>
      </c>
      <c r="AG124" s="85">
        <f t="shared" si="773"/>
        <v>0</v>
      </c>
      <c r="AH124" s="85">
        <v>23.02</v>
      </c>
      <c r="AI124" s="85">
        <f t="shared" si="774"/>
        <v>18.416</v>
      </c>
      <c r="AJ124" s="85">
        <f t="shared" si="775"/>
        <v>0</v>
      </c>
    </row>
    <row r="125" spans="1:36" ht="13.5" thickBot="1" x14ac:dyDescent="0.25">
      <c r="A125" s="178">
        <v>44302</v>
      </c>
      <c r="B125" s="220">
        <v>15.89</v>
      </c>
      <c r="C125" s="85">
        <f t="shared" ref="C125:C128" si="776">B125/1.25</f>
        <v>12.712</v>
      </c>
      <c r="D125" s="194">
        <f t="shared" ref="D125:D128" si="777">(B125-B124)*100</f>
        <v>0</v>
      </c>
      <c r="E125" s="84">
        <v>16.39</v>
      </c>
      <c r="F125" s="85">
        <f t="shared" ref="F125:F128" si="778">E125/1.25</f>
        <v>13.112</v>
      </c>
      <c r="G125" s="194">
        <f t="shared" ref="G125:G128" si="779">(E125-E124)*100</f>
        <v>0</v>
      </c>
      <c r="H125" s="84">
        <v>16.79</v>
      </c>
      <c r="I125" s="85">
        <f t="shared" ref="I125:I128" si="780">H125/1.25</f>
        <v>13.431999999999999</v>
      </c>
      <c r="J125" s="194">
        <f t="shared" ref="J125:J128" si="781">(H125-H124)*100</f>
        <v>0</v>
      </c>
      <c r="K125" s="85">
        <v>15.97</v>
      </c>
      <c r="L125" s="85">
        <f t="shared" ref="L125:L128" si="782">K125/1.25</f>
        <v>12.776</v>
      </c>
      <c r="M125" s="195">
        <f t="shared" ref="M125:M128" si="783">(K125-K124)*100</f>
        <v>0</v>
      </c>
      <c r="N125" s="85">
        <v>16.66</v>
      </c>
      <c r="O125" s="85">
        <f t="shared" ref="O125:O128" si="784">N125/1.25</f>
        <v>13.327999999999999</v>
      </c>
      <c r="P125" s="195">
        <f t="shared" ref="P125:P128" si="785">(N125-N124)*100</f>
        <v>0</v>
      </c>
      <c r="Q125" s="85">
        <v>11.34</v>
      </c>
      <c r="R125" s="85">
        <f t="shared" ref="R125:R128" si="786">Q125/1.25</f>
        <v>9.0719999999999992</v>
      </c>
      <c r="S125" s="195">
        <f t="shared" ref="S125:S128" si="787">(Q125-Q124)*100</f>
        <v>0</v>
      </c>
      <c r="T125" s="85">
        <v>17.260000000000002</v>
      </c>
      <c r="U125" s="85">
        <f t="shared" ref="U125:U128" si="788">T125/1.25</f>
        <v>13.808000000000002</v>
      </c>
      <c r="V125" s="195">
        <f t="shared" ref="V125:V128" si="789">(T125-T124)*100</f>
        <v>0</v>
      </c>
      <c r="W125" s="207">
        <v>18.489999999999998</v>
      </c>
      <c r="X125" s="195">
        <f t="shared" si="697"/>
        <v>0</v>
      </c>
      <c r="Y125" s="85">
        <v>18.739999999999998</v>
      </c>
      <c r="Z125" s="194">
        <f t="shared" si="698"/>
        <v>0</v>
      </c>
      <c r="AA125" s="85">
        <v>19.79</v>
      </c>
      <c r="AB125" s="194">
        <f t="shared" si="699"/>
        <v>0</v>
      </c>
      <c r="AC125" s="85">
        <v>20.04</v>
      </c>
      <c r="AD125" s="194">
        <f t="shared" ref="AD125:AD128" si="790">(AC125-AC124)*100</f>
        <v>0</v>
      </c>
      <c r="AE125" s="84">
        <v>23.87</v>
      </c>
      <c r="AF125" s="85">
        <f t="shared" ref="AF125:AF128" si="791">AE125/1.25</f>
        <v>19.096</v>
      </c>
      <c r="AG125" s="85">
        <f t="shared" ref="AG125:AG128" si="792">SUM(AE125-AE124)</f>
        <v>0</v>
      </c>
      <c r="AH125" s="85">
        <v>23.02</v>
      </c>
      <c r="AI125" s="85">
        <f t="shared" ref="AI125:AI128" si="793">AH125/1.25</f>
        <v>18.416</v>
      </c>
      <c r="AJ125" s="85">
        <f t="shared" ref="AJ125:AJ128" si="794">SUM(AH125-AH124)</f>
        <v>0</v>
      </c>
    </row>
    <row r="126" spans="1:36" ht="13.5" thickBot="1" x14ac:dyDescent="0.25">
      <c r="A126" s="178">
        <v>44303</v>
      </c>
      <c r="B126" s="220">
        <v>15.89</v>
      </c>
      <c r="C126" s="85">
        <f t="shared" si="776"/>
        <v>12.712</v>
      </c>
      <c r="D126" s="194">
        <f t="shared" si="777"/>
        <v>0</v>
      </c>
      <c r="E126" s="84">
        <v>16.39</v>
      </c>
      <c r="F126" s="85">
        <f t="shared" si="778"/>
        <v>13.112</v>
      </c>
      <c r="G126" s="194">
        <f t="shared" si="779"/>
        <v>0</v>
      </c>
      <c r="H126" s="84">
        <v>16.79</v>
      </c>
      <c r="I126" s="85">
        <f t="shared" si="780"/>
        <v>13.431999999999999</v>
      </c>
      <c r="J126" s="194">
        <f t="shared" si="781"/>
        <v>0</v>
      </c>
      <c r="K126" s="85">
        <v>15.97</v>
      </c>
      <c r="L126" s="85">
        <f t="shared" si="782"/>
        <v>12.776</v>
      </c>
      <c r="M126" s="195">
        <f t="shared" si="783"/>
        <v>0</v>
      </c>
      <c r="N126" s="85">
        <v>16.66</v>
      </c>
      <c r="O126" s="85">
        <f t="shared" si="784"/>
        <v>13.327999999999999</v>
      </c>
      <c r="P126" s="195">
        <f t="shared" si="785"/>
        <v>0</v>
      </c>
      <c r="Q126" s="85">
        <v>11.34</v>
      </c>
      <c r="R126" s="85">
        <f t="shared" si="786"/>
        <v>9.0719999999999992</v>
      </c>
      <c r="S126" s="195">
        <f t="shared" si="787"/>
        <v>0</v>
      </c>
      <c r="T126" s="85">
        <v>17.260000000000002</v>
      </c>
      <c r="U126" s="85">
        <f t="shared" si="788"/>
        <v>13.808000000000002</v>
      </c>
      <c r="V126" s="195">
        <f t="shared" si="789"/>
        <v>0</v>
      </c>
      <c r="W126" s="207">
        <v>18.489999999999998</v>
      </c>
      <c r="X126" s="195">
        <f t="shared" si="697"/>
        <v>0</v>
      </c>
      <c r="Y126" s="85">
        <v>18.739999999999998</v>
      </c>
      <c r="Z126" s="194">
        <f t="shared" si="698"/>
        <v>0</v>
      </c>
      <c r="AA126" s="85">
        <v>19.79</v>
      </c>
      <c r="AB126" s="194">
        <f t="shared" si="699"/>
        <v>0</v>
      </c>
      <c r="AC126" s="85">
        <v>20.04</v>
      </c>
      <c r="AD126" s="194">
        <f t="shared" si="790"/>
        <v>0</v>
      </c>
      <c r="AE126" s="84">
        <v>23.87</v>
      </c>
      <c r="AF126" s="85">
        <f t="shared" si="791"/>
        <v>19.096</v>
      </c>
      <c r="AG126" s="85">
        <f t="shared" si="792"/>
        <v>0</v>
      </c>
      <c r="AH126" s="85">
        <v>23.02</v>
      </c>
      <c r="AI126" s="85">
        <f t="shared" si="793"/>
        <v>18.416</v>
      </c>
      <c r="AJ126" s="85">
        <f t="shared" si="794"/>
        <v>0</v>
      </c>
    </row>
    <row r="127" spans="1:36" ht="13.5" thickBot="1" x14ac:dyDescent="0.25">
      <c r="A127" s="178">
        <v>44304</v>
      </c>
      <c r="B127" s="220">
        <v>15.89</v>
      </c>
      <c r="C127" s="85">
        <f t="shared" si="776"/>
        <v>12.712</v>
      </c>
      <c r="D127" s="194">
        <f t="shared" si="777"/>
        <v>0</v>
      </c>
      <c r="E127" s="84">
        <v>16.39</v>
      </c>
      <c r="F127" s="85">
        <f t="shared" si="778"/>
        <v>13.112</v>
      </c>
      <c r="G127" s="194">
        <f t="shared" si="779"/>
        <v>0</v>
      </c>
      <c r="H127" s="84">
        <v>16.79</v>
      </c>
      <c r="I127" s="85">
        <f t="shared" si="780"/>
        <v>13.431999999999999</v>
      </c>
      <c r="J127" s="194">
        <f t="shared" si="781"/>
        <v>0</v>
      </c>
      <c r="K127" s="85">
        <v>15.97</v>
      </c>
      <c r="L127" s="85">
        <f t="shared" si="782"/>
        <v>12.776</v>
      </c>
      <c r="M127" s="195">
        <f t="shared" si="783"/>
        <v>0</v>
      </c>
      <c r="N127" s="85">
        <v>16.66</v>
      </c>
      <c r="O127" s="85">
        <f t="shared" si="784"/>
        <v>13.327999999999999</v>
      </c>
      <c r="P127" s="195">
        <f t="shared" si="785"/>
        <v>0</v>
      </c>
      <c r="Q127" s="85">
        <v>11.34</v>
      </c>
      <c r="R127" s="85">
        <f t="shared" si="786"/>
        <v>9.0719999999999992</v>
      </c>
      <c r="S127" s="195">
        <f t="shared" si="787"/>
        <v>0</v>
      </c>
      <c r="T127" s="85">
        <v>17.260000000000002</v>
      </c>
      <c r="U127" s="85">
        <f t="shared" si="788"/>
        <v>13.808000000000002</v>
      </c>
      <c r="V127" s="195">
        <f t="shared" si="789"/>
        <v>0</v>
      </c>
      <c r="W127" s="207">
        <v>18.489999999999998</v>
      </c>
      <c r="X127" s="195">
        <f t="shared" si="697"/>
        <v>0</v>
      </c>
      <c r="Y127" s="85">
        <v>18.739999999999998</v>
      </c>
      <c r="Z127" s="194">
        <f t="shared" si="698"/>
        <v>0</v>
      </c>
      <c r="AA127" s="85">
        <v>19.79</v>
      </c>
      <c r="AB127" s="194">
        <f t="shared" si="699"/>
        <v>0</v>
      </c>
      <c r="AC127" s="85">
        <v>20.04</v>
      </c>
      <c r="AD127" s="194">
        <f t="shared" si="790"/>
        <v>0</v>
      </c>
      <c r="AE127" s="84">
        <v>23.87</v>
      </c>
      <c r="AF127" s="85">
        <f t="shared" si="791"/>
        <v>19.096</v>
      </c>
      <c r="AG127" s="85">
        <f t="shared" si="792"/>
        <v>0</v>
      </c>
      <c r="AH127" s="85">
        <v>23.02</v>
      </c>
      <c r="AI127" s="85">
        <f t="shared" si="793"/>
        <v>18.416</v>
      </c>
      <c r="AJ127" s="85">
        <f t="shared" si="794"/>
        <v>0</v>
      </c>
    </row>
    <row r="128" spans="1:36" ht="13.5" thickBot="1" x14ac:dyDescent="0.25">
      <c r="A128" s="178">
        <v>44305</v>
      </c>
      <c r="B128" s="220">
        <v>15.89</v>
      </c>
      <c r="C128" s="85">
        <f t="shared" si="776"/>
        <v>12.712</v>
      </c>
      <c r="D128" s="194">
        <f t="shared" si="777"/>
        <v>0</v>
      </c>
      <c r="E128" s="84">
        <v>16.39</v>
      </c>
      <c r="F128" s="85">
        <f t="shared" si="778"/>
        <v>13.112</v>
      </c>
      <c r="G128" s="194">
        <f t="shared" si="779"/>
        <v>0</v>
      </c>
      <c r="H128" s="84">
        <v>16.79</v>
      </c>
      <c r="I128" s="85">
        <f t="shared" si="780"/>
        <v>13.431999999999999</v>
      </c>
      <c r="J128" s="194">
        <f t="shared" si="781"/>
        <v>0</v>
      </c>
      <c r="K128" s="85">
        <v>16.07</v>
      </c>
      <c r="L128" s="85">
        <f t="shared" si="782"/>
        <v>12.856</v>
      </c>
      <c r="M128" s="195">
        <f t="shared" si="783"/>
        <v>9.9999999999999645</v>
      </c>
      <c r="N128" s="85">
        <v>16.760000000000002</v>
      </c>
      <c r="O128" s="85">
        <f t="shared" si="784"/>
        <v>13.408000000000001</v>
      </c>
      <c r="P128" s="195">
        <f t="shared" si="785"/>
        <v>10.000000000000142</v>
      </c>
      <c r="Q128" s="85">
        <v>11.49</v>
      </c>
      <c r="R128" s="85">
        <f t="shared" si="786"/>
        <v>9.1920000000000002</v>
      </c>
      <c r="S128" s="195">
        <f t="shared" si="787"/>
        <v>15.000000000000036</v>
      </c>
      <c r="T128" s="85">
        <v>17.36</v>
      </c>
      <c r="U128" s="85">
        <f t="shared" si="788"/>
        <v>13.888</v>
      </c>
      <c r="V128" s="195">
        <f t="shared" si="789"/>
        <v>9.9999999999997868</v>
      </c>
      <c r="W128" s="207">
        <v>18.489999999999998</v>
      </c>
      <c r="X128" s="195">
        <f t="shared" si="697"/>
        <v>0</v>
      </c>
      <c r="Y128" s="85">
        <v>18.739999999999998</v>
      </c>
      <c r="Z128" s="194">
        <f t="shared" si="698"/>
        <v>0</v>
      </c>
      <c r="AA128" s="85">
        <v>19.79</v>
      </c>
      <c r="AB128" s="194">
        <f t="shared" si="699"/>
        <v>0</v>
      </c>
      <c r="AC128" s="85">
        <v>20.04</v>
      </c>
      <c r="AD128" s="194">
        <f t="shared" si="790"/>
        <v>0</v>
      </c>
      <c r="AE128" s="84">
        <v>23.87</v>
      </c>
      <c r="AF128" s="85">
        <f t="shared" si="791"/>
        <v>19.096</v>
      </c>
      <c r="AG128" s="85">
        <f t="shared" si="792"/>
        <v>0</v>
      </c>
      <c r="AH128" s="85">
        <v>23.02</v>
      </c>
      <c r="AI128" s="85">
        <f t="shared" si="793"/>
        <v>18.416</v>
      </c>
      <c r="AJ128" s="85">
        <f t="shared" si="794"/>
        <v>0</v>
      </c>
    </row>
    <row r="129" spans="1:36" ht="13.5" thickBot="1" x14ac:dyDescent="0.25">
      <c r="A129" s="178">
        <v>44306</v>
      </c>
      <c r="B129" s="220">
        <v>15.89</v>
      </c>
      <c r="C129" s="85">
        <f t="shared" ref="C129:C130" si="795">B129/1.25</f>
        <v>12.712</v>
      </c>
      <c r="D129" s="194">
        <f t="shared" ref="D129:D130" si="796">(B129-B128)*100</f>
        <v>0</v>
      </c>
      <c r="E129" s="84">
        <v>16.39</v>
      </c>
      <c r="F129" s="85">
        <f t="shared" ref="F129:F130" si="797">E129/1.25</f>
        <v>13.112</v>
      </c>
      <c r="G129" s="194">
        <f t="shared" ref="G129:G130" si="798">(E129-E128)*100</f>
        <v>0</v>
      </c>
      <c r="H129" s="84">
        <v>16.79</v>
      </c>
      <c r="I129" s="85">
        <f t="shared" ref="I129:I130" si="799">H129/1.25</f>
        <v>13.431999999999999</v>
      </c>
      <c r="J129" s="194">
        <f t="shared" ref="J129:J130" si="800">(H129-H128)*100</f>
        <v>0</v>
      </c>
      <c r="K129" s="85">
        <v>16.07</v>
      </c>
      <c r="L129" s="85">
        <f t="shared" ref="L129:L130" si="801">K129/1.25</f>
        <v>12.856</v>
      </c>
      <c r="M129" s="195">
        <f t="shared" ref="M129:M130" si="802">(K129-K128)*100</f>
        <v>0</v>
      </c>
      <c r="N129" s="85">
        <v>16.760000000000002</v>
      </c>
      <c r="O129" s="85">
        <f t="shared" ref="O129:O130" si="803">N129/1.25</f>
        <v>13.408000000000001</v>
      </c>
      <c r="P129" s="195">
        <f t="shared" ref="P129:P130" si="804">(N129-N128)*100</f>
        <v>0</v>
      </c>
      <c r="Q129" s="85">
        <v>11.49</v>
      </c>
      <c r="R129" s="85">
        <f t="shared" ref="R129:R130" si="805">Q129/1.25</f>
        <v>9.1920000000000002</v>
      </c>
      <c r="S129" s="195">
        <f t="shared" ref="S129:S130" si="806">(Q129-Q128)*100</f>
        <v>0</v>
      </c>
      <c r="T129" s="85">
        <v>17.36</v>
      </c>
      <c r="U129" s="85">
        <f t="shared" ref="U129:U130" si="807">T129/1.25</f>
        <v>13.888</v>
      </c>
      <c r="V129" s="195">
        <f t="shared" ref="V129:V130" si="808">(T129-T128)*100</f>
        <v>0</v>
      </c>
      <c r="W129" s="207">
        <v>18.190000000000001</v>
      </c>
      <c r="X129" s="195">
        <f t="shared" ref="X129" si="809">(W129-W128)*100</f>
        <v>-29.999999999999716</v>
      </c>
      <c r="Y129" s="85">
        <v>18.440000000000001</v>
      </c>
      <c r="Z129" s="194">
        <f t="shared" ref="Z129" si="810">(Y129-Y128)*100</f>
        <v>-29.999999999999716</v>
      </c>
      <c r="AA129" s="85">
        <v>19.79</v>
      </c>
      <c r="AB129" s="194">
        <f t="shared" ref="AB129" si="811">(AA129-AA128)*100</f>
        <v>0</v>
      </c>
      <c r="AC129" s="85">
        <v>20.04</v>
      </c>
      <c r="AD129" s="194">
        <f t="shared" ref="AD129" si="812">(AC129-AC128)*100</f>
        <v>0</v>
      </c>
      <c r="AE129" s="84">
        <v>23.87</v>
      </c>
      <c r="AF129" s="85">
        <f t="shared" ref="AF129:AF130" si="813">AE129/1.25</f>
        <v>19.096</v>
      </c>
      <c r="AG129" s="85">
        <f t="shared" ref="AG129:AG130" si="814">SUM(AE129-AE128)</f>
        <v>0</v>
      </c>
      <c r="AH129" s="85">
        <v>23.02</v>
      </c>
      <c r="AI129" s="85">
        <f t="shared" ref="AI129:AI130" si="815">AH129/1.25</f>
        <v>18.416</v>
      </c>
      <c r="AJ129" s="85">
        <f t="shared" ref="AJ129:AJ130" si="816">SUM(AH129-AH128)</f>
        <v>0</v>
      </c>
    </row>
    <row r="130" spans="1:36" ht="13.5" thickBot="1" x14ac:dyDescent="0.25">
      <c r="A130" s="178">
        <v>44307</v>
      </c>
      <c r="B130" s="220">
        <v>15.79</v>
      </c>
      <c r="C130" s="85">
        <f t="shared" si="795"/>
        <v>12.632</v>
      </c>
      <c r="D130" s="194">
        <f t="shared" si="796"/>
        <v>-10.000000000000142</v>
      </c>
      <c r="E130" s="84">
        <v>16.29</v>
      </c>
      <c r="F130" s="85">
        <f t="shared" si="797"/>
        <v>13.032</v>
      </c>
      <c r="G130" s="194">
        <f t="shared" si="798"/>
        <v>-10.000000000000142</v>
      </c>
      <c r="H130" s="84">
        <v>16.690000000000001</v>
      </c>
      <c r="I130" s="85">
        <f t="shared" si="799"/>
        <v>13.352</v>
      </c>
      <c r="J130" s="194">
        <f t="shared" si="800"/>
        <v>-9.9999999999997868</v>
      </c>
      <c r="K130" s="85">
        <v>15.92</v>
      </c>
      <c r="L130" s="85">
        <f t="shared" si="801"/>
        <v>12.736000000000001</v>
      </c>
      <c r="M130" s="195">
        <f t="shared" si="802"/>
        <v>-15.000000000000036</v>
      </c>
      <c r="N130" s="85">
        <v>16.61</v>
      </c>
      <c r="O130" s="85">
        <f t="shared" si="803"/>
        <v>13.288</v>
      </c>
      <c r="P130" s="195">
        <f t="shared" si="804"/>
        <v>-15.000000000000213</v>
      </c>
      <c r="Q130" s="85">
        <v>11.49</v>
      </c>
      <c r="R130" s="85">
        <f t="shared" si="805"/>
        <v>9.1920000000000002</v>
      </c>
      <c r="S130" s="195">
        <f t="shared" si="806"/>
        <v>0</v>
      </c>
      <c r="T130" s="85">
        <v>17.11</v>
      </c>
      <c r="U130" s="85">
        <f t="shared" si="807"/>
        <v>13.687999999999999</v>
      </c>
      <c r="V130" s="195">
        <f t="shared" si="808"/>
        <v>-25</v>
      </c>
      <c r="W130" s="207">
        <v>18.190000000000001</v>
      </c>
      <c r="X130" s="195">
        <f t="shared" ref="X130:X133" si="817">(W130-W129)*100</f>
        <v>0</v>
      </c>
      <c r="Y130" s="85">
        <v>18.440000000000001</v>
      </c>
      <c r="Z130" s="194">
        <f t="shared" ref="Z130:Z133" si="818">(Y130-Y129)*100</f>
        <v>0</v>
      </c>
      <c r="AA130" s="85">
        <v>19.79</v>
      </c>
      <c r="AB130" s="194">
        <f t="shared" ref="AB130:AB133" si="819">(AA130-AA129)*100</f>
        <v>0</v>
      </c>
      <c r="AC130" s="85">
        <v>20.04</v>
      </c>
      <c r="AD130" s="194">
        <f t="shared" ref="AD130:AD133" si="820">(AC130-AC129)*100</f>
        <v>0</v>
      </c>
      <c r="AE130" s="84">
        <v>23.87</v>
      </c>
      <c r="AF130" s="85">
        <f t="shared" si="813"/>
        <v>19.096</v>
      </c>
      <c r="AG130" s="85">
        <f t="shared" si="814"/>
        <v>0</v>
      </c>
      <c r="AH130" s="85">
        <v>23.02</v>
      </c>
      <c r="AI130" s="85">
        <f t="shared" si="815"/>
        <v>18.416</v>
      </c>
      <c r="AJ130" s="85">
        <f t="shared" si="816"/>
        <v>0</v>
      </c>
    </row>
    <row r="131" spans="1:36" x14ac:dyDescent="0.2">
      <c r="A131" s="178">
        <v>44308</v>
      </c>
      <c r="B131" s="220">
        <v>15.79</v>
      </c>
      <c r="C131" s="85">
        <f t="shared" ref="C131:C136" si="821">B131/1.25</f>
        <v>12.632</v>
      </c>
      <c r="D131" s="194">
        <f t="shared" ref="D131:D136" si="822">(B131-B130)*100</f>
        <v>0</v>
      </c>
      <c r="E131" s="84">
        <v>16.29</v>
      </c>
      <c r="F131" s="85">
        <f t="shared" ref="F131:F136" si="823">E131/1.25</f>
        <v>13.032</v>
      </c>
      <c r="G131" s="194">
        <f t="shared" ref="G131:G136" si="824">(E131-E130)*100</f>
        <v>0</v>
      </c>
      <c r="H131" s="84">
        <v>16.690000000000001</v>
      </c>
      <c r="I131" s="85">
        <f t="shared" ref="I131:I136" si="825">H131/1.25</f>
        <v>13.352</v>
      </c>
      <c r="J131" s="194">
        <f t="shared" ref="J131:J136" si="826">(H131-H130)*100</f>
        <v>0</v>
      </c>
      <c r="K131" s="85">
        <v>15.92</v>
      </c>
      <c r="L131" s="85">
        <f t="shared" ref="L131:L136" si="827">K131/1.25</f>
        <v>12.736000000000001</v>
      </c>
      <c r="M131" s="195">
        <f t="shared" ref="M131:M136" si="828">(K131-K130)*100</f>
        <v>0</v>
      </c>
      <c r="N131" s="85">
        <v>16.61</v>
      </c>
      <c r="O131" s="85">
        <f t="shared" ref="O131:O137" si="829">N131/1.25</f>
        <v>13.288</v>
      </c>
      <c r="P131" s="195">
        <f t="shared" ref="P131:P136" si="830">(N131-N130)*100</f>
        <v>0</v>
      </c>
      <c r="Q131" s="85">
        <v>11.49</v>
      </c>
      <c r="R131" s="85">
        <f t="shared" ref="R131:R136" si="831">Q131/1.25</f>
        <v>9.1920000000000002</v>
      </c>
      <c r="S131" s="195">
        <f t="shared" ref="S131:S136" si="832">(Q131-Q130)*100</f>
        <v>0</v>
      </c>
      <c r="T131" s="85">
        <v>17.11</v>
      </c>
      <c r="U131" s="85">
        <f t="shared" ref="U131:U136" si="833">T131/1.25</f>
        <v>13.687999999999999</v>
      </c>
      <c r="V131" s="195">
        <f t="shared" ref="V131:V136" si="834">(T131-T130)*100</f>
        <v>0</v>
      </c>
      <c r="W131" s="207">
        <v>18.190000000000001</v>
      </c>
      <c r="X131" s="195">
        <f t="shared" si="817"/>
        <v>0</v>
      </c>
      <c r="Y131" s="85">
        <v>18.440000000000001</v>
      </c>
      <c r="Z131" s="194">
        <f t="shared" si="818"/>
        <v>0</v>
      </c>
      <c r="AA131" s="85">
        <v>19.79</v>
      </c>
      <c r="AB131" s="194">
        <f t="shared" si="819"/>
        <v>0</v>
      </c>
      <c r="AC131" s="85">
        <v>20.04</v>
      </c>
      <c r="AD131" s="194">
        <f t="shared" si="820"/>
        <v>0</v>
      </c>
      <c r="AE131" s="84">
        <v>23.87</v>
      </c>
      <c r="AF131" s="85">
        <f t="shared" ref="AF131:AF136" si="835">AE131/1.25</f>
        <v>19.096</v>
      </c>
      <c r="AG131" s="85">
        <f t="shared" ref="AG131:AG136" si="836">SUM(AE131-AE130)</f>
        <v>0</v>
      </c>
      <c r="AH131" s="85">
        <v>23.02</v>
      </c>
      <c r="AI131" s="85">
        <f t="shared" ref="AI131:AI136" si="837">AH131/1.25</f>
        <v>18.416</v>
      </c>
      <c r="AJ131" s="85">
        <f t="shared" ref="AJ131:AJ136" si="838">SUM(AH131-AH130)</f>
        <v>0</v>
      </c>
    </row>
    <row r="132" spans="1:36" x14ac:dyDescent="0.2">
      <c r="A132" s="178">
        <v>44309</v>
      </c>
      <c r="B132" s="220">
        <v>15.79</v>
      </c>
      <c r="C132" s="85">
        <f t="shared" si="821"/>
        <v>12.632</v>
      </c>
      <c r="D132" s="194">
        <f t="shared" si="822"/>
        <v>0</v>
      </c>
      <c r="E132" s="84">
        <v>16.29</v>
      </c>
      <c r="F132" s="85">
        <f t="shared" si="823"/>
        <v>13.032</v>
      </c>
      <c r="G132" s="194">
        <f t="shared" si="824"/>
        <v>0</v>
      </c>
      <c r="H132" s="84">
        <v>16.690000000000001</v>
      </c>
      <c r="I132" s="85">
        <f t="shared" si="825"/>
        <v>13.352</v>
      </c>
      <c r="J132" s="194">
        <f t="shared" si="826"/>
        <v>0</v>
      </c>
      <c r="K132" s="85">
        <v>15.92</v>
      </c>
      <c r="L132" s="85">
        <f t="shared" si="827"/>
        <v>12.736000000000001</v>
      </c>
      <c r="M132" s="195">
        <f t="shared" si="828"/>
        <v>0</v>
      </c>
      <c r="N132" s="85">
        <v>16.61</v>
      </c>
      <c r="O132" s="85">
        <f t="shared" si="829"/>
        <v>13.288</v>
      </c>
      <c r="P132" s="195">
        <f t="shared" si="830"/>
        <v>0</v>
      </c>
      <c r="Q132" s="85">
        <v>11.49</v>
      </c>
      <c r="R132" s="85">
        <f t="shared" si="831"/>
        <v>9.1920000000000002</v>
      </c>
      <c r="S132" s="195">
        <f t="shared" si="832"/>
        <v>0</v>
      </c>
      <c r="T132" s="85">
        <v>17.11</v>
      </c>
      <c r="U132" s="85">
        <f t="shared" si="833"/>
        <v>13.687999999999999</v>
      </c>
      <c r="V132" s="195">
        <f t="shared" si="834"/>
        <v>0</v>
      </c>
      <c r="W132" s="207">
        <v>18.190000000000001</v>
      </c>
      <c r="X132" s="195">
        <f t="shared" si="817"/>
        <v>0</v>
      </c>
      <c r="Y132" s="85">
        <v>18.440000000000001</v>
      </c>
      <c r="Z132" s="194">
        <f t="shared" si="818"/>
        <v>0</v>
      </c>
      <c r="AA132" s="85">
        <v>19.79</v>
      </c>
      <c r="AB132" s="194">
        <f t="shared" si="819"/>
        <v>0</v>
      </c>
      <c r="AC132" s="85">
        <v>20.04</v>
      </c>
      <c r="AD132" s="194">
        <f t="shared" si="820"/>
        <v>0</v>
      </c>
      <c r="AE132" s="84">
        <v>23.87</v>
      </c>
      <c r="AF132" s="85">
        <f t="shared" si="835"/>
        <v>19.096</v>
      </c>
      <c r="AG132" s="85">
        <f t="shared" si="836"/>
        <v>0</v>
      </c>
      <c r="AH132" s="85">
        <v>23.02</v>
      </c>
      <c r="AI132" s="85">
        <f t="shared" si="837"/>
        <v>18.416</v>
      </c>
      <c r="AJ132" s="85">
        <f t="shared" si="838"/>
        <v>0</v>
      </c>
    </row>
    <row r="133" spans="1:36" ht="13.5" thickBot="1" x14ac:dyDescent="0.25">
      <c r="A133" s="178">
        <v>44310</v>
      </c>
      <c r="B133" s="220">
        <v>15.79</v>
      </c>
      <c r="C133" s="85">
        <f t="shared" si="821"/>
        <v>12.632</v>
      </c>
      <c r="D133" s="194">
        <f t="shared" si="822"/>
        <v>0</v>
      </c>
      <c r="E133" s="84">
        <v>16.29</v>
      </c>
      <c r="F133" s="85">
        <f t="shared" si="823"/>
        <v>13.032</v>
      </c>
      <c r="G133" s="194">
        <f t="shared" si="824"/>
        <v>0</v>
      </c>
      <c r="H133" s="84">
        <v>16.690000000000001</v>
      </c>
      <c r="I133" s="85">
        <f t="shared" si="825"/>
        <v>13.352</v>
      </c>
      <c r="J133" s="194">
        <f t="shared" si="826"/>
        <v>0</v>
      </c>
      <c r="K133" s="85">
        <v>15.92</v>
      </c>
      <c r="L133" s="85">
        <f t="shared" si="827"/>
        <v>12.736000000000001</v>
      </c>
      <c r="M133" s="195">
        <f t="shared" si="828"/>
        <v>0</v>
      </c>
      <c r="N133" s="85">
        <v>16.61</v>
      </c>
      <c r="O133" s="85">
        <f t="shared" si="829"/>
        <v>13.288</v>
      </c>
      <c r="P133" s="195">
        <f t="shared" si="830"/>
        <v>0</v>
      </c>
      <c r="Q133" s="85">
        <v>11.49</v>
      </c>
      <c r="R133" s="85">
        <f t="shared" si="831"/>
        <v>9.1920000000000002</v>
      </c>
      <c r="S133" s="195">
        <f t="shared" si="832"/>
        <v>0</v>
      </c>
      <c r="T133" s="85">
        <v>17.11</v>
      </c>
      <c r="U133" s="85">
        <f t="shared" si="833"/>
        <v>13.687999999999999</v>
      </c>
      <c r="V133" s="195">
        <f t="shared" si="834"/>
        <v>0</v>
      </c>
      <c r="W133" s="207">
        <v>18.190000000000001</v>
      </c>
      <c r="X133" s="195">
        <f t="shared" si="817"/>
        <v>0</v>
      </c>
      <c r="Y133" s="85">
        <v>18.440000000000001</v>
      </c>
      <c r="Z133" s="194">
        <f t="shared" si="818"/>
        <v>0</v>
      </c>
      <c r="AA133" s="85">
        <v>19.79</v>
      </c>
      <c r="AB133" s="194">
        <f t="shared" si="819"/>
        <v>0</v>
      </c>
      <c r="AC133" s="85">
        <v>20.04</v>
      </c>
      <c r="AD133" s="194">
        <f t="shared" si="820"/>
        <v>0</v>
      </c>
      <c r="AE133" s="84">
        <v>23.87</v>
      </c>
      <c r="AF133" s="85">
        <f t="shared" si="835"/>
        <v>19.096</v>
      </c>
      <c r="AG133" s="85">
        <f t="shared" si="836"/>
        <v>0</v>
      </c>
      <c r="AH133" s="85">
        <v>23.02</v>
      </c>
      <c r="AI133" s="85">
        <f t="shared" si="837"/>
        <v>18.416</v>
      </c>
      <c r="AJ133" s="85">
        <f t="shared" si="838"/>
        <v>0</v>
      </c>
    </row>
    <row r="134" spans="1:36" ht="13.5" thickBot="1" x14ac:dyDescent="0.25">
      <c r="A134" s="178">
        <v>44311</v>
      </c>
      <c r="B134" s="220">
        <v>15.79</v>
      </c>
      <c r="C134" s="85">
        <f t="shared" si="821"/>
        <v>12.632</v>
      </c>
      <c r="D134" s="194">
        <f t="shared" si="822"/>
        <v>0</v>
      </c>
      <c r="E134" s="84">
        <v>16.29</v>
      </c>
      <c r="F134" s="85">
        <f t="shared" si="823"/>
        <v>13.032</v>
      </c>
      <c r="G134" s="194">
        <f t="shared" si="824"/>
        <v>0</v>
      </c>
      <c r="H134" s="84">
        <v>16.690000000000001</v>
      </c>
      <c r="I134" s="85">
        <f t="shared" si="825"/>
        <v>13.352</v>
      </c>
      <c r="J134" s="194">
        <f t="shared" si="826"/>
        <v>0</v>
      </c>
      <c r="K134" s="85">
        <v>15.92</v>
      </c>
      <c r="L134" s="85">
        <f t="shared" si="827"/>
        <v>12.736000000000001</v>
      </c>
      <c r="M134" s="195">
        <f t="shared" si="828"/>
        <v>0</v>
      </c>
      <c r="N134" s="85">
        <v>16.61</v>
      </c>
      <c r="O134" s="85">
        <f t="shared" si="829"/>
        <v>13.288</v>
      </c>
      <c r="P134" s="195">
        <f t="shared" si="830"/>
        <v>0</v>
      </c>
      <c r="Q134" s="85">
        <v>11.49</v>
      </c>
      <c r="R134" s="85">
        <f t="shared" si="831"/>
        <v>9.1920000000000002</v>
      </c>
      <c r="S134" s="195">
        <f t="shared" si="832"/>
        <v>0</v>
      </c>
      <c r="T134" s="85">
        <v>17.11</v>
      </c>
      <c r="U134" s="85">
        <f t="shared" si="833"/>
        <v>13.687999999999999</v>
      </c>
      <c r="V134" s="195">
        <f t="shared" si="834"/>
        <v>0</v>
      </c>
      <c r="W134" s="207">
        <v>18.190000000000001</v>
      </c>
      <c r="X134" s="195">
        <f t="shared" ref="X134:X135" si="839">(W134-W133)*100</f>
        <v>0</v>
      </c>
      <c r="Y134" s="85">
        <v>18.440000000000001</v>
      </c>
      <c r="Z134" s="194">
        <f t="shared" ref="Z134:Z135" si="840">(Y134-Y133)*100</f>
        <v>0</v>
      </c>
      <c r="AA134" s="85">
        <v>19.79</v>
      </c>
      <c r="AB134" s="194">
        <f t="shared" ref="AB134:AB135" si="841">(AA134-AA133)*100</f>
        <v>0</v>
      </c>
      <c r="AC134" s="85">
        <v>20.04</v>
      </c>
      <c r="AD134" s="194">
        <f t="shared" ref="AD134:AD135" si="842">(AC134-AC133)*100</f>
        <v>0</v>
      </c>
      <c r="AE134" s="84">
        <v>23.87</v>
      </c>
      <c r="AF134" s="85">
        <f t="shared" si="835"/>
        <v>19.096</v>
      </c>
      <c r="AG134" s="85">
        <f t="shared" si="836"/>
        <v>0</v>
      </c>
      <c r="AH134" s="85">
        <v>23.02</v>
      </c>
      <c r="AI134" s="85">
        <f t="shared" si="837"/>
        <v>18.416</v>
      </c>
      <c r="AJ134" s="85">
        <f t="shared" si="838"/>
        <v>0</v>
      </c>
    </row>
    <row r="135" spans="1:36" ht="13.5" thickBot="1" x14ac:dyDescent="0.25">
      <c r="A135" s="178">
        <v>44312</v>
      </c>
      <c r="B135" s="220">
        <v>15.79</v>
      </c>
      <c r="C135" s="85">
        <f t="shared" si="821"/>
        <v>12.632</v>
      </c>
      <c r="D135" s="194">
        <f t="shared" si="822"/>
        <v>0</v>
      </c>
      <c r="E135" s="84">
        <v>16.29</v>
      </c>
      <c r="F135" s="85">
        <f t="shared" si="823"/>
        <v>13.032</v>
      </c>
      <c r="G135" s="194">
        <f t="shared" si="824"/>
        <v>0</v>
      </c>
      <c r="H135" s="84">
        <v>16.690000000000001</v>
      </c>
      <c r="I135" s="85">
        <f t="shared" si="825"/>
        <v>13.352</v>
      </c>
      <c r="J135" s="194">
        <f t="shared" si="826"/>
        <v>0</v>
      </c>
      <c r="K135" s="85">
        <v>15.92</v>
      </c>
      <c r="L135" s="85">
        <f t="shared" si="827"/>
        <v>12.736000000000001</v>
      </c>
      <c r="M135" s="195">
        <f t="shared" si="828"/>
        <v>0</v>
      </c>
      <c r="N135" s="85">
        <v>16.61</v>
      </c>
      <c r="O135" s="85">
        <f t="shared" si="829"/>
        <v>13.288</v>
      </c>
      <c r="P135" s="195">
        <f t="shared" si="830"/>
        <v>0</v>
      </c>
      <c r="Q135" s="85">
        <v>11.49</v>
      </c>
      <c r="R135" s="85">
        <f t="shared" si="831"/>
        <v>9.1920000000000002</v>
      </c>
      <c r="S135" s="195">
        <f t="shared" si="832"/>
        <v>0</v>
      </c>
      <c r="T135" s="85">
        <v>17.11</v>
      </c>
      <c r="U135" s="85">
        <f t="shared" si="833"/>
        <v>13.687999999999999</v>
      </c>
      <c r="V135" s="195">
        <f t="shared" si="834"/>
        <v>0</v>
      </c>
      <c r="W135" s="207">
        <v>18.190000000000001</v>
      </c>
      <c r="X135" s="195">
        <f t="shared" si="839"/>
        <v>0</v>
      </c>
      <c r="Y135" s="85">
        <v>18.440000000000001</v>
      </c>
      <c r="Z135" s="194">
        <f t="shared" si="840"/>
        <v>0</v>
      </c>
      <c r="AA135" s="85">
        <v>19.690000000000001</v>
      </c>
      <c r="AB135" s="194">
        <f t="shared" si="841"/>
        <v>-9.9999999999997868</v>
      </c>
      <c r="AC135" s="85">
        <v>19.940000000000001</v>
      </c>
      <c r="AD135" s="194">
        <f t="shared" si="842"/>
        <v>-9.9999999999997868</v>
      </c>
      <c r="AE135" s="84">
        <v>23.87</v>
      </c>
      <c r="AF135" s="85">
        <f t="shared" si="835"/>
        <v>19.096</v>
      </c>
      <c r="AG135" s="85">
        <f t="shared" si="836"/>
        <v>0</v>
      </c>
      <c r="AH135" s="85">
        <v>23.02</v>
      </c>
      <c r="AI135" s="85">
        <f t="shared" si="837"/>
        <v>18.416</v>
      </c>
      <c r="AJ135" s="85">
        <f t="shared" si="838"/>
        <v>0</v>
      </c>
    </row>
    <row r="136" spans="1:36" ht="13.5" thickBot="1" x14ac:dyDescent="0.25">
      <c r="A136" s="178">
        <v>44313</v>
      </c>
      <c r="B136" s="220">
        <v>15.69</v>
      </c>
      <c r="C136" s="85">
        <f t="shared" si="821"/>
        <v>12.552</v>
      </c>
      <c r="D136" s="194">
        <f t="shared" si="822"/>
        <v>-9.9999999999999645</v>
      </c>
      <c r="E136" s="84">
        <v>16.190000000000001</v>
      </c>
      <c r="F136" s="85">
        <f t="shared" si="823"/>
        <v>12.952000000000002</v>
      </c>
      <c r="G136" s="194">
        <f t="shared" si="824"/>
        <v>-9.9999999999997868</v>
      </c>
      <c r="H136" s="84">
        <v>16.59</v>
      </c>
      <c r="I136" s="85">
        <f t="shared" si="825"/>
        <v>13.272</v>
      </c>
      <c r="J136" s="194">
        <f t="shared" si="826"/>
        <v>-10.000000000000142</v>
      </c>
      <c r="K136" s="85">
        <v>15.92</v>
      </c>
      <c r="L136" s="85">
        <f t="shared" si="827"/>
        <v>12.736000000000001</v>
      </c>
      <c r="M136" s="195">
        <f t="shared" si="828"/>
        <v>0</v>
      </c>
      <c r="N136" s="85">
        <v>16.61</v>
      </c>
      <c r="O136" s="85">
        <f t="shared" si="829"/>
        <v>13.288</v>
      </c>
      <c r="P136" s="195">
        <f t="shared" si="830"/>
        <v>0</v>
      </c>
      <c r="Q136" s="85">
        <v>11.49</v>
      </c>
      <c r="R136" s="85">
        <f t="shared" si="831"/>
        <v>9.1920000000000002</v>
      </c>
      <c r="S136" s="195">
        <f t="shared" si="832"/>
        <v>0</v>
      </c>
      <c r="T136" s="85">
        <v>17.11</v>
      </c>
      <c r="U136" s="85">
        <f t="shared" si="833"/>
        <v>13.687999999999999</v>
      </c>
      <c r="V136" s="195">
        <f t="shared" si="834"/>
        <v>0</v>
      </c>
      <c r="W136" s="207">
        <v>18.190000000000001</v>
      </c>
      <c r="X136" s="195">
        <f t="shared" ref="X136:X139" si="843">(W136-W135)*100</f>
        <v>0</v>
      </c>
      <c r="Y136" s="85">
        <v>18.440000000000001</v>
      </c>
      <c r="Z136" s="194">
        <f t="shared" ref="Z136:Z139" si="844">(Y136-Y135)*100</f>
        <v>0</v>
      </c>
      <c r="AA136" s="85">
        <v>19.690000000000001</v>
      </c>
      <c r="AB136" s="194">
        <f t="shared" ref="AB136:AB139" si="845">(AA136-AA135)*100</f>
        <v>0</v>
      </c>
      <c r="AC136" s="85">
        <v>19.940000000000001</v>
      </c>
      <c r="AD136" s="194">
        <f t="shared" ref="AD136:AD139" si="846">(AC136-AC135)*100</f>
        <v>0</v>
      </c>
      <c r="AE136" s="84">
        <v>23.87</v>
      </c>
      <c r="AF136" s="85">
        <f t="shared" si="835"/>
        <v>19.096</v>
      </c>
      <c r="AG136" s="85">
        <f t="shared" si="836"/>
        <v>0</v>
      </c>
      <c r="AH136" s="85">
        <v>23.02</v>
      </c>
      <c r="AI136" s="85">
        <f t="shared" si="837"/>
        <v>18.416</v>
      </c>
      <c r="AJ136" s="85">
        <f t="shared" si="838"/>
        <v>0</v>
      </c>
    </row>
    <row r="137" spans="1:36" ht="13.5" thickBot="1" x14ac:dyDescent="0.25">
      <c r="A137" s="178">
        <v>44314</v>
      </c>
      <c r="B137" s="220">
        <v>15.69</v>
      </c>
      <c r="C137" s="85">
        <f t="shared" ref="C137" si="847">B137/1.25</f>
        <v>12.552</v>
      </c>
      <c r="D137" s="194">
        <f t="shared" ref="D137" si="848">(B137-B136)*100</f>
        <v>0</v>
      </c>
      <c r="E137" s="84">
        <v>16.190000000000001</v>
      </c>
      <c r="F137" s="85">
        <f t="shared" ref="F137" si="849">E137/1.25</f>
        <v>12.952000000000002</v>
      </c>
      <c r="G137" s="194">
        <f t="shared" ref="G137" si="850">(E137-E136)*100</f>
        <v>0</v>
      </c>
      <c r="H137" s="84">
        <v>16.59</v>
      </c>
      <c r="I137" s="85">
        <f t="shared" ref="I137" si="851">H137/1.25</f>
        <v>13.272</v>
      </c>
      <c r="J137" s="194">
        <f t="shared" ref="J137" si="852">(H137-H136)*100</f>
        <v>0</v>
      </c>
      <c r="K137" s="85">
        <v>16.02</v>
      </c>
      <c r="L137" s="85">
        <f t="shared" ref="L137" si="853">K137/1.25</f>
        <v>12.815999999999999</v>
      </c>
      <c r="M137" s="195">
        <f t="shared" ref="M137" si="854">(K137-K136)*100</f>
        <v>9.9999999999999645</v>
      </c>
      <c r="N137" s="85">
        <v>16.71</v>
      </c>
      <c r="O137" s="85">
        <f t="shared" si="829"/>
        <v>13.368</v>
      </c>
      <c r="P137" s="195">
        <f t="shared" ref="P137" si="855">(N137-N136)*100</f>
        <v>10.000000000000142</v>
      </c>
      <c r="Q137" s="85">
        <v>11.74</v>
      </c>
      <c r="R137" s="85">
        <f t="shared" ref="R137" si="856">Q137/1.25</f>
        <v>9.3919999999999995</v>
      </c>
      <c r="S137" s="195">
        <f t="shared" ref="S137" si="857">(Q137-Q136)*100</f>
        <v>25</v>
      </c>
      <c r="T137" s="85">
        <v>17.21</v>
      </c>
      <c r="U137" s="85">
        <f t="shared" ref="U137" si="858">T137/1.25</f>
        <v>13.768000000000001</v>
      </c>
      <c r="V137" s="195">
        <f t="shared" ref="V137" si="859">(T137-T136)*100</f>
        <v>10.000000000000142</v>
      </c>
      <c r="W137" s="207">
        <v>18.190000000000001</v>
      </c>
      <c r="X137" s="195">
        <f t="shared" si="843"/>
        <v>0</v>
      </c>
      <c r="Y137" s="85">
        <v>18.440000000000001</v>
      </c>
      <c r="Z137" s="194">
        <f t="shared" si="844"/>
        <v>0</v>
      </c>
      <c r="AA137" s="85">
        <v>19.690000000000001</v>
      </c>
      <c r="AB137" s="194">
        <f t="shared" si="845"/>
        <v>0</v>
      </c>
      <c r="AC137" s="85">
        <v>19.940000000000001</v>
      </c>
      <c r="AD137" s="194">
        <f t="shared" si="846"/>
        <v>0</v>
      </c>
      <c r="AE137" s="84">
        <v>23.87</v>
      </c>
      <c r="AF137" s="85">
        <f t="shared" ref="AF137" si="860">AE137/1.25</f>
        <v>19.096</v>
      </c>
      <c r="AG137" s="85">
        <f t="shared" ref="AG137" si="861">SUM(AE137-AE136)</f>
        <v>0</v>
      </c>
      <c r="AH137" s="85">
        <v>23.02</v>
      </c>
      <c r="AI137" s="85">
        <f t="shared" ref="AI137" si="862">AH137/1.25</f>
        <v>18.416</v>
      </c>
      <c r="AJ137" s="85">
        <f t="shared" ref="AJ137" si="863">SUM(AH137-AH136)</f>
        <v>0</v>
      </c>
    </row>
    <row r="138" spans="1:36" ht="13.5" thickBot="1" x14ac:dyDescent="0.25">
      <c r="A138" s="178">
        <v>44315</v>
      </c>
      <c r="B138" s="220">
        <v>15.79</v>
      </c>
      <c r="C138" s="85">
        <f t="shared" ref="C138" si="864">B138/1.25</f>
        <v>12.632</v>
      </c>
      <c r="D138" s="194">
        <f t="shared" ref="D138" si="865">(B138-B137)*100</f>
        <v>9.9999999999999645</v>
      </c>
      <c r="E138" s="84">
        <v>16.29</v>
      </c>
      <c r="F138" s="85">
        <f t="shared" ref="F138" si="866">E138/1.25</f>
        <v>13.032</v>
      </c>
      <c r="G138" s="194">
        <f t="shared" ref="G138" si="867">(E138-E137)*100</f>
        <v>9.9999999999997868</v>
      </c>
      <c r="H138" s="84">
        <v>16.690000000000001</v>
      </c>
      <c r="I138" s="85">
        <f t="shared" ref="I138" si="868">H138/1.25</f>
        <v>13.352</v>
      </c>
      <c r="J138" s="194">
        <f t="shared" ref="J138" si="869">(H138-H137)*100</f>
        <v>10.000000000000142</v>
      </c>
      <c r="K138" s="85">
        <v>16.12</v>
      </c>
      <c r="L138" s="85">
        <f t="shared" ref="L138" si="870">K138/1.25</f>
        <v>12.896000000000001</v>
      </c>
      <c r="M138" s="195">
        <f t="shared" ref="M138" si="871">(K138-K137)*100</f>
        <v>10.000000000000142</v>
      </c>
      <c r="N138" s="85">
        <v>16.809999999999999</v>
      </c>
      <c r="O138" s="85">
        <f t="shared" ref="O138" si="872">N138/1.25</f>
        <v>13.447999999999999</v>
      </c>
      <c r="P138" s="195">
        <f t="shared" ref="P138" si="873">(N138-N137)*100</f>
        <v>9.9999999999997868</v>
      </c>
      <c r="Q138" s="85">
        <v>11.89</v>
      </c>
      <c r="R138" s="85">
        <f t="shared" ref="R138" si="874">Q138/1.25</f>
        <v>9.5120000000000005</v>
      </c>
      <c r="S138" s="195">
        <f t="shared" ref="S138" si="875">(Q138-Q137)*100</f>
        <v>15.000000000000036</v>
      </c>
      <c r="T138" s="85">
        <v>17.309999999999999</v>
      </c>
      <c r="U138" s="85">
        <f t="shared" ref="U138" si="876">T138/1.25</f>
        <v>13.847999999999999</v>
      </c>
      <c r="V138" s="195">
        <f t="shared" ref="V138" si="877">(T138-T137)*100</f>
        <v>9.9999999999997868</v>
      </c>
      <c r="W138" s="207">
        <v>18.190000000000001</v>
      </c>
      <c r="X138" s="195">
        <f t="shared" si="843"/>
        <v>0</v>
      </c>
      <c r="Y138" s="85">
        <v>18.440000000000001</v>
      </c>
      <c r="Z138" s="194">
        <f t="shared" si="844"/>
        <v>0</v>
      </c>
      <c r="AA138" s="85">
        <v>19.690000000000001</v>
      </c>
      <c r="AB138" s="194">
        <f t="shared" si="845"/>
        <v>0</v>
      </c>
      <c r="AC138" s="85">
        <v>19.940000000000001</v>
      </c>
      <c r="AD138" s="194">
        <f t="shared" si="846"/>
        <v>0</v>
      </c>
      <c r="AE138" s="84">
        <v>23.87</v>
      </c>
      <c r="AF138" s="85">
        <f t="shared" ref="AF138" si="878">AE138/1.25</f>
        <v>19.096</v>
      </c>
      <c r="AG138" s="85">
        <f t="shared" ref="AG138" si="879">SUM(AE138-AE137)</f>
        <v>0</v>
      </c>
      <c r="AH138" s="85">
        <v>23.02</v>
      </c>
      <c r="AI138" s="85">
        <f t="shared" ref="AI138" si="880">AH138/1.25</f>
        <v>18.416</v>
      </c>
      <c r="AJ138" s="85">
        <f t="shared" ref="AJ138" si="881">SUM(AH138-AH137)</f>
        <v>0</v>
      </c>
    </row>
    <row r="139" spans="1:36" x14ac:dyDescent="0.2">
      <c r="A139" s="178">
        <v>44316</v>
      </c>
      <c r="B139" s="220">
        <v>15.79</v>
      </c>
      <c r="C139" s="85">
        <f t="shared" ref="C139" si="882">B139/1.25</f>
        <v>12.632</v>
      </c>
      <c r="D139" s="194">
        <f t="shared" ref="D139" si="883">(B139-B138)*100</f>
        <v>0</v>
      </c>
      <c r="E139" s="84">
        <v>16.29</v>
      </c>
      <c r="F139" s="85">
        <f t="shared" ref="F139" si="884">E139/1.25</f>
        <v>13.032</v>
      </c>
      <c r="G139" s="194">
        <f t="shared" ref="G139" si="885">(E139-E138)*100</f>
        <v>0</v>
      </c>
      <c r="H139" s="84">
        <v>16.690000000000001</v>
      </c>
      <c r="I139" s="85">
        <f t="shared" ref="I139" si="886">H139/1.25</f>
        <v>13.352</v>
      </c>
      <c r="J139" s="194">
        <f t="shared" ref="J139" si="887">(H139-H138)*100</f>
        <v>0</v>
      </c>
      <c r="K139" s="85">
        <v>16.12</v>
      </c>
      <c r="L139" s="85">
        <f t="shared" ref="L139" si="888">K139/1.25</f>
        <v>12.896000000000001</v>
      </c>
      <c r="M139" s="195">
        <f t="shared" ref="M139" si="889">(K139-K138)*100</f>
        <v>0</v>
      </c>
      <c r="N139" s="85">
        <v>16.809999999999999</v>
      </c>
      <c r="O139" s="85">
        <f t="shared" ref="O139" si="890">N139/1.25</f>
        <v>13.447999999999999</v>
      </c>
      <c r="P139" s="195">
        <f t="shared" ref="P139" si="891">(N139-N138)*100</f>
        <v>0</v>
      </c>
      <c r="Q139" s="85">
        <v>11.89</v>
      </c>
      <c r="R139" s="85">
        <f t="shared" ref="R139" si="892">Q139/1.25</f>
        <v>9.5120000000000005</v>
      </c>
      <c r="S139" s="195">
        <f t="shared" ref="S139" si="893">(Q139-Q138)*100</f>
        <v>0</v>
      </c>
      <c r="T139" s="85">
        <v>17.309999999999999</v>
      </c>
      <c r="U139" s="85">
        <f t="shared" ref="U139" si="894">T139/1.25</f>
        <v>13.847999999999999</v>
      </c>
      <c r="V139" s="195">
        <f t="shared" ref="V139" si="895">(T139-T138)*100</f>
        <v>0</v>
      </c>
      <c r="W139" s="207">
        <v>18.190000000000001</v>
      </c>
      <c r="X139" s="195">
        <f t="shared" si="843"/>
        <v>0</v>
      </c>
      <c r="Y139" s="85">
        <v>18.440000000000001</v>
      </c>
      <c r="Z139" s="194">
        <f t="shared" si="844"/>
        <v>0</v>
      </c>
      <c r="AA139" s="85">
        <v>19.690000000000001</v>
      </c>
      <c r="AB139" s="194">
        <f t="shared" si="845"/>
        <v>0</v>
      </c>
      <c r="AC139" s="85">
        <v>19.940000000000001</v>
      </c>
      <c r="AD139" s="194">
        <f t="shared" si="846"/>
        <v>0</v>
      </c>
      <c r="AE139" s="84">
        <v>23.87</v>
      </c>
      <c r="AF139" s="85">
        <f t="shared" ref="AF139" si="896">AE139/1.25</f>
        <v>19.096</v>
      </c>
      <c r="AG139" s="85">
        <f t="shared" ref="AG139" si="897">SUM(AE139-AE138)</f>
        <v>0</v>
      </c>
      <c r="AH139" s="85">
        <v>23.02</v>
      </c>
      <c r="AI139" s="85">
        <f t="shared" ref="AI139" si="898">AH139/1.25</f>
        <v>18.416</v>
      </c>
      <c r="AJ139" s="85">
        <f t="shared" ref="AJ139" si="899">SUM(AH139-AH138)</f>
        <v>0</v>
      </c>
    </row>
    <row r="141" spans="1:36" ht="51.75" thickBot="1" x14ac:dyDescent="0.25">
      <c r="A141" s="214" t="s">
        <v>1</v>
      </c>
      <c r="B141" s="144" t="s">
        <v>2</v>
      </c>
      <c r="C141" s="144" t="s">
        <v>16</v>
      </c>
      <c r="D141" s="87" t="s">
        <v>5</v>
      </c>
      <c r="E141" s="144" t="s">
        <v>3</v>
      </c>
      <c r="F141" s="144" t="s">
        <v>17</v>
      </c>
      <c r="G141" s="87" t="s">
        <v>5</v>
      </c>
      <c r="H141" s="144" t="s">
        <v>4</v>
      </c>
      <c r="I141" s="144" t="s">
        <v>18</v>
      </c>
      <c r="J141" s="87" t="s">
        <v>5</v>
      </c>
      <c r="K141" s="145" t="s">
        <v>6</v>
      </c>
      <c r="L141" s="145" t="s">
        <v>63</v>
      </c>
      <c r="M141" s="88" t="s">
        <v>5</v>
      </c>
      <c r="N141" s="192" t="s">
        <v>91</v>
      </c>
      <c r="O141" s="192" t="s">
        <v>92</v>
      </c>
      <c r="P141" s="193" t="s">
        <v>5</v>
      </c>
      <c r="Q141" s="215" t="s">
        <v>7</v>
      </c>
      <c r="R141" s="215" t="s">
        <v>20</v>
      </c>
      <c r="S141" s="213" t="s">
        <v>5</v>
      </c>
      <c r="T141" s="146" t="s">
        <v>93</v>
      </c>
      <c r="U141" s="146" t="s">
        <v>94</v>
      </c>
      <c r="V141" s="147" t="s">
        <v>5</v>
      </c>
      <c r="W141" s="203" t="s">
        <v>86</v>
      </c>
      <c r="X141" s="149" t="s">
        <v>5</v>
      </c>
      <c r="Y141" s="198" t="s">
        <v>87</v>
      </c>
      <c r="Z141" s="149" t="s">
        <v>5</v>
      </c>
      <c r="AA141" s="148" t="s">
        <v>88</v>
      </c>
      <c r="AB141" s="149" t="s">
        <v>5</v>
      </c>
      <c r="AC141" s="148" t="s">
        <v>89</v>
      </c>
      <c r="AD141" s="149" t="s">
        <v>5</v>
      </c>
      <c r="AE141" s="90" t="s">
        <v>23</v>
      </c>
      <c r="AF141" s="90" t="s">
        <v>24</v>
      </c>
      <c r="AG141" s="91" t="s">
        <v>5</v>
      </c>
      <c r="AH141" s="90" t="s">
        <v>25</v>
      </c>
      <c r="AI141" s="90" t="s">
        <v>26</v>
      </c>
      <c r="AJ141" s="91" t="s">
        <v>5</v>
      </c>
    </row>
    <row r="142" spans="1:36" x14ac:dyDescent="0.2">
      <c r="A142" s="158" t="s">
        <v>70</v>
      </c>
      <c r="B142" s="150">
        <f>AVERAGE(B145:B173)</f>
        <v>15.895172413793098</v>
      </c>
      <c r="C142" s="151">
        <f>AVERAGE(B142/1.25)</f>
        <v>12.716137931034478</v>
      </c>
      <c r="D142" s="151"/>
      <c r="E142" s="151">
        <f>AVERAGE(E145:E173)</f>
        <v>16.395172413793098</v>
      </c>
      <c r="F142" s="151">
        <f>AVERAGE(E142/1.25)</f>
        <v>13.116137931034478</v>
      </c>
      <c r="G142" s="151"/>
      <c r="H142" s="151">
        <f>AVERAGE(H145:H173)</f>
        <v>16.7951724137931</v>
      </c>
      <c r="I142" s="151">
        <f>AVERAGE(H142/1.25)</f>
        <v>13.43613793103448</v>
      </c>
      <c r="J142" s="151"/>
      <c r="K142" s="151">
        <f>AVERAGE(K145:K173)</f>
        <v>16.302758620689659</v>
      </c>
      <c r="L142" s="151">
        <f>AVERAGE(K142/1.25)</f>
        <v>13.042206896551727</v>
      </c>
      <c r="M142" s="151"/>
      <c r="N142" s="151">
        <f>AVERAGE(N145:N173)</f>
        <v>16.992758620689656</v>
      </c>
      <c r="O142" s="151">
        <f>AVERAGE(N142/1.25)</f>
        <v>13.594206896551725</v>
      </c>
      <c r="P142" s="151"/>
      <c r="Q142" s="151">
        <f>AVERAGE(Q145:Q173)</f>
        <v>12.079655172413798</v>
      </c>
      <c r="R142" s="151">
        <f>AVERAGE(Q142/1.25)</f>
        <v>9.6637241379310375</v>
      </c>
      <c r="S142" s="151"/>
      <c r="T142" s="151">
        <f>AVERAGE(T145:T173)</f>
        <v>17.46</v>
      </c>
      <c r="U142" s="151">
        <f>AVERAGE(T142/1.25)</f>
        <v>13.968</v>
      </c>
      <c r="V142" s="151"/>
      <c r="W142" s="151">
        <f>AVERAGE(W145:W173)</f>
        <v>18.290000000000003</v>
      </c>
      <c r="X142" s="151"/>
      <c r="Y142" s="151">
        <f>AVERAGE(Y145:Y173)</f>
        <v>18.540000000000006</v>
      </c>
      <c r="Z142" s="151"/>
      <c r="AA142" s="151">
        <f>AVERAGE(AA145:AA173)</f>
        <v>19.776206896551727</v>
      </c>
      <c r="AB142" s="151"/>
      <c r="AC142" s="151">
        <f>AVERAGE(AC145:AC173)</f>
        <v>20.026206896551727</v>
      </c>
      <c r="AD142" s="151"/>
      <c r="AE142" s="151">
        <f>AVERAGE(AE145:AE173)</f>
        <v>23.87</v>
      </c>
      <c r="AF142" s="151">
        <f>AVERAGE(AE142/1.25)</f>
        <v>19.096</v>
      </c>
      <c r="AG142" s="151"/>
      <c r="AH142" s="151">
        <f>AVERAGE(AH145:AH173)</f>
        <v>23.019999999999992</v>
      </c>
      <c r="AI142" s="151">
        <f>AVERAGE(AH142/1.25)</f>
        <v>18.415999999999993</v>
      </c>
      <c r="AJ142" s="152"/>
    </row>
    <row r="143" spans="1:36" x14ac:dyDescent="0.2">
      <c r="A143" s="159" t="s">
        <v>53</v>
      </c>
      <c r="B143" s="153">
        <f>AVERAGE(B145:B159)</f>
        <v>15.95333333333333</v>
      </c>
      <c r="C143" s="153">
        <f>AVERAGE(C145:C160)</f>
        <v>12.762000000000002</v>
      </c>
      <c r="D143" s="153"/>
      <c r="E143" s="153">
        <f>AVERAGE(E145:E160)</f>
        <v>16.452499999999997</v>
      </c>
      <c r="F143" s="153">
        <f>AVERAGE(F145:F160)</f>
        <v>13.161999999999995</v>
      </c>
      <c r="G143" s="153"/>
      <c r="H143" s="153">
        <f>AVERAGE(H145:H159)</f>
        <v>16.853333333333335</v>
      </c>
      <c r="I143" s="153">
        <f>AVERAGE(I145:I159)</f>
        <v>13.48266666666667</v>
      </c>
      <c r="J143" s="153"/>
      <c r="K143" s="153">
        <f>AVERAGE(K145:K159)</f>
        <v>16.306666666666668</v>
      </c>
      <c r="L143" s="153">
        <f>AVERAGE(L145:L159)</f>
        <v>13.045333333333335</v>
      </c>
      <c r="M143" s="153"/>
      <c r="N143" s="153">
        <f>AVERAGE(N145:N159)</f>
        <v>16.996666666666666</v>
      </c>
      <c r="O143" s="153">
        <f>AVERAGE(O145:O159)</f>
        <v>13.597333333333333</v>
      </c>
      <c r="P143" s="153"/>
      <c r="Q143" s="153">
        <f>AVERAGE(Q145:Q159)</f>
        <v>11.97</v>
      </c>
      <c r="R143" s="153">
        <f>AVERAGE(R145:R159)</f>
        <v>9.5760000000000005</v>
      </c>
      <c r="S143" s="153"/>
      <c r="T143" s="153">
        <f>AVERAGE(T145:T159)</f>
        <v>17.480000000000004</v>
      </c>
      <c r="U143" s="153">
        <f>AVERAGE(U145:U159)</f>
        <v>13.983999999999993</v>
      </c>
      <c r="V143" s="153"/>
      <c r="W143" s="153">
        <f>AVERAGE(W145:W159)</f>
        <v>18.263333333333328</v>
      </c>
      <c r="X143" s="153"/>
      <c r="Y143" s="153">
        <f>AVERAGE(Y145:Y159)</f>
        <v>18.513333333333332</v>
      </c>
      <c r="Z143" s="153"/>
      <c r="AA143" s="153">
        <f>AVERAGE(AA145:AA159)</f>
        <v>19.763333333333332</v>
      </c>
      <c r="AB143" s="153"/>
      <c r="AC143" s="153">
        <f>AVERAGE(AC145:AC159)</f>
        <v>20.013333333333332</v>
      </c>
      <c r="AD143" s="153"/>
      <c r="AE143" s="153">
        <f>AVERAGE(AE145:AE159)</f>
        <v>23.87</v>
      </c>
      <c r="AF143" s="153">
        <f>AVERAGE(AF145:AF159)</f>
        <v>19.096</v>
      </c>
      <c r="AG143" s="153"/>
      <c r="AH143" s="153">
        <f>AVERAGE(AH145:AH159)</f>
        <v>23.02</v>
      </c>
      <c r="AI143" s="153">
        <f>AVERAGE(AI145:AI159)</f>
        <v>18.416</v>
      </c>
      <c r="AJ143" s="153"/>
    </row>
    <row r="144" spans="1:36" ht="13.5" thickBot="1" x14ac:dyDescent="0.25">
      <c r="A144" s="183" t="s">
        <v>54</v>
      </c>
      <c r="B144" s="162">
        <f>AVERAGE(B160:B173)</f>
        <v>15.832857142857142</v>
      </c>
      <c r="C144" s="162">
        <f>AVERAGE(C160:C173)</f>
        <v>12.666285714285712</v>
      </c>
      <c r="D144" s="162"/>
      <c r="E144" s="162">
        <f>AVERAGE(E160:E173)</f>
        <v>16.332857142857144</v>
      </c>
      <c r="F144" s="162">
        <f>AVERAGE(F160:F173)</f>
        <v>13.066285714285716</v>
      </c>
      <c r="G144" s="162"/>
      <c r="H144" s="162">
        <f>AVERAGE(H160:H173)</f>
        <v>16.732857142857146</v>
      </c>
      <c r="I144" s="162">
        <f>AVERAGE(I160:I173)</f>
        <v>13.386285714285714</v>
      </c>
      <c r="J144" s="162"/>
      <c r="K144" s="162">
        <f>AVERAGE(K160:K173)</f>
        <v>16.298571428571428</v>
      </c>
      <c r="L144" s="162">
        <f>AVERAGE(L160:L173)</f>
        <v>13.038857142857148</v>
      </c>
      <c r="M144" s="162"/>
      <c r="N144" s="162">
        <f>AVERAGE(N160:N173)</f>
        <v>16.988571428571426</v>
      </c>
      <c r="O144" s="162">
        <f>AVERAGE(O160:O173)</f>
        <v>13.590857142857146</v>
      </c>
      <c r="P144" s="162"/>
      <c r="Q144" s="162">
        <f>AVERAGE(Q160:Q173)</f>
        <v>12.197142857142854</v>
      </c>
      <c r="R144" s="162">
        <f>AVERAGE(R160:R173)</f>
        <v>9.7577142857142825</v>
      </c>
      <c r="S144" s="162"/>
      <c r="T144" s="162">
        <f>AVERAGE(T160:T173)</f>
        <v>17.438571428571432</v>
      </c>
      <c r="U144" s="162">
        <f>AVERAGE(U160:U173)</f>
        <v>13.950857142857142</v>
      </c>
      <c r="V144" s="162"/>
      <c r="W144" s="162">
        <f>AVERAGE(W160:W173)</f>
        <v>18.318571428571424</v>
      </c>
      <c r="X144" s="162"/>
      <c r="Y144" s="162">
        <f>AVERAGE(Y160:Y173)</f>
        <v>18.568571428571424</v>
      </c>
      <c r="Z144" s="162"/>
      <c r="AA144" s="162">
        <f>AVERAGE(AA160:AA173)</f>
        <v>19.789999999999996</v>
      </c>
      <c r="AB144" s="162"/>
      <c r="AC144" s="162">
        <f>AVERAGE(AC160:AC173)</f>
        <v>20.039999999999996</v>
      </c>
      <c r="AD144" s="162"/>
      <c r="AE144" s="162">
        <f>AVERAGE(AE160:AE173)</f>
        <v>23.87</v>
      </c>
      <c r="AF144" s="162">
        <f>AVERAGE(AF160:AF173)</f>
        <v>19.096</v>
      </c>
      <c r="AG144" s="162"/>
      <c r="AH144" s="162">
        <f>AVERAGE(AH160:AH173)</f>
        <v>23.020000000000003</v>
      </c>
      <c r="AI144" s="162">
        <f>AVERAGE(AI160:AI173)</f>
        <v>18.416</v>
      </c>
      <c r="AJ144" s="162"/>
    </row>
    <row r="145" spans="1:36" ht="13.5" thickBot="1" x14ac:dyDescent="0.25">
      <c r="A145" s="178">
        <v>44317</v>
      </c>
      <c r="B145" s="220">
        <v>15.79</v>
      </c>
      <c r="C145" s="85">
        <f t="shared" ref="C145:C147" si="900">B145/1.25</f>
        <v>12.632</v>
      </c>
      <c r="D145" s="194">
        <f>(B145-B139)*100</f>
        <v>0</v>
      </c>
      <c r="E145" s="84">
        <v>16.29</v>
      </c>
      <c r="F145" s="85">
        <f t="shared" ref="F145:F147" si="901">E145/1.25</f>
        <v>13.032</v>
      </c>
      <c r="G145" s="194">
        <f>(E145-E139)*100</f>
        <v>0</v>
      </c>
      <c r="H145" s="84">
        <v>16.690000000000001</v>
      </c>
      <c r="I145" s="85">
        <f t="shared" ref="I145:I147" si="902">H145/1.25</f>
        <v>13.352</v>
      </c>
      <c r="J145" s="194">
        <f>(H145-H139)*100</f>
        <v>0</v>
      </c>
      <c r="K145" s="85">
        <v>16.12</v>
      </c>
      <c r="L145" s="85">
        <f t="shared" ref="L145:L147" si="903">K145/1.25</f>
        <v>12.896000000000001</v>
      </c>
      <c r="M145" s="195">
        <f>(K145-K139)*100</f>
        <v>0</v>
      </c>
      <c r="N145" s="85">
        <v>16.809999999999999</v>
      </c>
      <c r="O145" s="85">
        <f t="shared" ref="O145:O147" si="904">N145/1.25</f>
        <v>13.447999999999999</v>
      </c>
      <c r="P145" s="195">
        <f>(N145-N139)*100</f>
        <v>0</v>
      </c>
      <c r="Q145" s="85">
        <v>11.89</v>
      </c>
      <c r="R145" s="85">
        <f t="shared" ref="R145:R147" si="905">Q145/1.25</f>
        <v>9.5120000000000005</v>
      </c>
      <c r="S145" s="195">
        <f>(Q145-Q139)*100</f>
        <v>0</v>
      </c>
      <c r="T145" s="85">
        <v>17.309999999999999</v>
      </c>
      <c r="U145" s="85">
        <f t="shared" ref="U145:U147" si="906">T145/1.25</f>
        <v>13.847999999999999</v>
      </c>
      <c r="V145" s="195">
        <f>(T145-T139)*100</f>
        <v>0</v>
      </c>
      <c r="W145" s="207">
        <v>18.190000000000001</v>
      </c>
      <c r="X145" s="195">
        <f>(W145-W139)*100</f>
        <v>0</v>
      </c>
      <c r="Y145" s="85">
        <v>18.440000000000001</v>
      </c>
      <c r="Z145" s="194">
        <f>(Y145-Y139)*100</f>
        <v>0</v>
      </c>
      <c r="AA145" s="85">
        <v>19.690000000000001</v>
      </c>
      <c r="AB145" s="194">
        <f>(AA145-AA139)*100</f>
        <v>0</v>
      </c>
      <c r="AC145" s="85">
        <v>19.940000000000001</v>
      </c>
      <c r="AD145" s="194">
        <f>(AC145-AC139)*100</f>
        <v>0</v>
      </c>
      <c r="AE145" s="84">
        <v>23.87</v>
      </c>
      <c r="AF145" s="85">
        <f t="shared" ref="AF145:AF147" si="907">AE145/1.25</f>
        <v>19.096</v>
      </c>
      <c r="AG145" s="85">
        <f>SUM(AE145-AE139)</f>
        <v>0</v>
      </c>
      <c r="AH145" s="85">
        <v>23.02</v>
      </c>
      <c r="AI145" s="85">
        <f t="shared" ref="AI145:AI147" si="908">AH145/1.25</f>
        <v>18.416</v>
      </c>
      <c r="AJ145" s="85">
        <f>SUM(AH145-AH139)</f>
        <v>0</v>
      </c>
    </row>
    <row r="146" spans="1:36" ht="13.5" thickBot="1" x14ac:dyDescent="0.25">
      <c r="A146" s="178">
        <v>44318</v>
      </c>
      <c r="B146" s="220">
        <v>15.79</v>
      </c>
      <c r="C146" s="85">
        <f t="shared" si="900"/>
        <v>12.632</v>
      </c>
      <c r="D146" s="194">
        <f t="shared" ref="D146:D147" si="909">(B146-B145)*100</f>
        <v>0</v>
      </c>
      <c r="E146" s="84">
        <v>16.29</v>
      </c>
      <c r="F146" s="85">
        <f t="shared" si="901"/>
        <v>13.032</v>
      </c>
      <c r="G146" s="194">
        <f t="shared" ref="G146:G147" si="910">(E146-E145)*100</f>
        <v>0</v>
      </c>
      <c r="H146" s="84">
        <v>16.690000000000001</v>
      </c>
      <c r="I146" s="85">
        <f t="shared" si="902"/>
        <v>13.352</v>
      </c>
      <c r="J146" s="194">
        <f t="shared" ref="J146:J147" si="911">(H146-H145)*100</f>
        <v>0</v>
      </c>
      <c r="K146" s="85">
        <v>16.12</v>
      </c>
      <c r="L146" s="85">
        <f t="shared" si="903"/>
        <v>12.896000000000001</v>
      </c>
      <c r="M146" s="195">
        <f t="shared" ref="M146:M147" si="912">(K146-K145)*100</f>
        <v>0</v>
      </c>
      <c r="N146" s="85">
        <v>16.809999999999999</v>
      </c>
      <c r="O146" s="85">
        <f t="shared" si="904"/>
        <v>13.447999999999999</v>
      </c>
      <c r="P146" s="195">
        <f t="shared" ref="P146:P147" si="913">(N146-N145)*100</f>
        <v>0</v>
      </c>
      <c r="Q146" s="85">
        <v>11.89</v>
      </c>
      <c r="R146" s="85">
        <f t="shared" si="905"/>
        <v>9.5120000000000005</v>
      </c>
      <c r="S146" s="195">
        <f t="shared" ref="S146:S147" si="914">(Q146-Q145)*100</f>
        <v>0</v>
      </c>
      <c r="T146" s="85">
        <v>17.309999999999999</v>
      </c>
      <c r="U146" s="85">
        <f t="shared" si="906"/>
        <v>13.847999999999999</v>
      </c>
      <c r="V146" s="195">
        <f t="shared" ref="V146:V147" si="915">(T146-T145)*100</f>
        <v>0</v>
      </c>
      <c r="W146" s="207">
        <v>18.190000000000001</v>
      </c>
      <c r="X146" s="195">
        <f t="shared" ref="X146:X148" si="916">(W146-W145)*100</f>
        <v>0</v>
      </c>
      <c r="Y146" s="85">
        <v>18.440000000000001</v>
      </c>
      <c r="Z146" s="194">
        <f t="shared" ref="Z146:Z148" si="917">(Y146-Y145)*100</f>
        <v>0</v>
      </c>
      <c r="AA146" s="85">
        <v>19.690000000000001</v>
      </c>
      <c r="AB146" s="194">
        <f t="shared" ref="AB146:AB148" si="918">(AA146-AA145)*100</f>
        <v>0</v>
      </c>
      <c r="AC146" s="85">
        <v>19.940000000000001</v>
      </c>
      <c r="AD146" s="194">
        <f t="shared" ref="AD146:AD148" si="919">(AC146-AC145)*100</f>
        <v>0</v>
      </c>
      <c r="AE146" s="84">
        <v>23.87</v>
      </c>
      <c r="AF146" s="85">
        <f t="shared" si="907"/>
        <v>19.096</v>
      </c>
      <c r="AG146" s="85">
        <f t="shared" ref="AG146:AG147" si="920">SUM(AE146-AE145)</f>
        <v>0</v>
      </c>
      <c r="AH146" s="85">
        <v>23.02</v>
      </c>
      <c r="AI146" s="85">
        <f t="shared" si="908"/>
        <v>18.416</v>
      </c>
      <c r="AJ146" s="85">
        <f t="shared" ref="AJ146:AJ147" si="921">SUM(AH146-AH145)</f>
        <v>0</v>
      </c>
    </row>
    <row r="147" spans="1:36" ht="13.5" thickBot="1" x14ac:dyDescent="0.25">
      <c r="A147" s="178">
        <v>44319</v>
      </c>
      <c r="B147" s="220">
        <v>15.79</v>
      </c>
      <c r="C147" s="85">
        <f t="shared" si="900"/>
        <v>12.632</v>
      </c>
      <c r="D147" s="194">
        <f t="shared" si="909"/>
        <v>0</v>
      </c>
      <c r="E147" s="84">
        <v>16.29</v>
      </c>
      <c r="F147" s="85">
        <f t="shared" si="901"/>
        <v>13.032</v>
      </c>
      <c r="G147" s="194">
        <f t="shared" si="910"/>
        <v>0</v>
      </c>
      <c r="H147" s="84">
        <v>16.690000000000001</v>
      </c>
      <c r="I147" s="85">
        <f t="shared" si="902"/>
        <v>13.352</v>
      </c>
      <c r="J147" s="194">
        <f t="shared" si="911"/>
        <v>0</v>
      </c>
      <c r="K147" s="85">
        <v>16.12</v>
      </c>
      <c r="L147" s="85">
        <f t="shared" si="903"/>
        <v>12.896000000000001</v>
      </c>
      <c r="M147" s="195">
        <f t="shared" si="912"/>
        <v>0</v>
      </c>
      <c r="N147" s="85">
        <v>16.809999999999999</v>
      </c>
      <c r="O147" s="85">
        <f t="shared" si="904"/>
        <v>13.447999999999999</v>
      </c>
      <c r="P147" s="195">
        <f t="shared" si="913"/>
        <v>0</v>
      </c>
      <c r="Q147" s="85">
        <v>11.89</v>
      </c>
      <c r="R147" s="85">
        <f t="shared" si="905"/>
        <v>9.5120000000000005</v>
      </c>
      <c r="S147" s="195">
        <f t="shared" si="914"/>
        <v>0</v>
      </c>
      <c r="T147" s="85">
        <v>17.309999999999999</v>
      </c>
      <c r="U147" s="85">
        <f t="shared" si="906"/>
        <v>13.847999999999999</v>
      </c>
      <c r="V147" s="195">
        <f t="shared" si="915"/>
        <v>0</v>
      </c>
      <c r="W147" s="207">
        <v>18.190000000000001</v>
      </c>
      <c r="X147" s="195">
        <f t="shared" si="916"/>
        <v>0</v>
      </c>
      <c r="Y147" s="85">
        <v>18.440000000000001</v>
      </c>
      <c r="Z147" s="194">
        <f t="shared" si="917"/>
        <v>0</v>
      </c>
      <c r="AA147" s="85">
        <v>19.690000000000001</v>
      </c>
      <c r="AB147" s="194">
        <f t="shared" si="918"/>
        <v>0</v>
      </c>
      <c r="AC147" s="85">
        <v>19.940000000000001</v>
      </c>
      <c r="AD147" s="194">
        <f t="shared" si="919"/>
        <v>0</v>
      </c>
      <c r="AE147" s="84">
        <v>23.87</v>
      </c>
      <c r="AF147" s="85">
        <f t="shared" si="907"/>
        <v>19.096</v>
      </c>
      <c r="AG147" s="85">
        <f t="shared" si="920"/>
        <v>0</v>
      </c>
      <c r="AH147" s="85">
        <v>23.02</v>
      </c>
      <c r="AI147" s="85">
        <f t="shared" si="908"/>
        <v>18.416</v>
      </c>
      <c r="AJ147" s="85">
        <f t="shared" si="921"/>
        <v>0</v>
      </c>
    </row>
    <row r="148" spans="1:36" ht="13.5" thickBot="1" x14ac:dyDescent="0.25">
      <c r="A148" s="178">
        <v>44320</v>
      </c>
      <c r="B148" s="220">
        <v>15.89</v>
      </c>
      <c r="C148" s="85">
        <f t="shared" ref="C148" si="922">B148/1.25</f>
        <v>12.712</v>
      </c>
      <c r="D148" s="194">
        <f t="shared" ref="D148" si="923">(B148-B147)*100</f>
        <v>10.000000000000142</v>
      </c>
      <c r="E148" s="84">
        <v>16.39</v>
      </c>
      <c r="F148" s="85">
        <f t="shared" ref="F148" si="924">E148/1.25</f>
        <v>13.112</v>
      </c>
      <c r="G148" s="194">
        <f t="shared" ref="G148" si="925">(E148-E147)*100</f>
        <v>10.000000000000142</v>
      </c>
      <c r="H148" s="84">
        <v>16.79</v>
      </c>
      <c r="I148" s="85">
        <f t="shared" ref="I148" si="926">H148/1.25</f>
        <v>13.431999999999999</v>
      </c>
      <c r="J148" s="194">
        <f t="shared" ref="J148" si="927">(H148-H147)*100</f>
        <v>9.9999999999997868</v>
      </c>
      <c r="K148" s="85">
        <v>16.22</v>
      </c>
      <c r="L148" s="85">
        <f t="shared" ref="L148" si="928">K148/1.25</f>
        <v>12.975999999999999</v>
      </c>
      <c r="M148" s="195">
        <f t="shared" ref="M148" si="929">(K148-K147)*100</f>
        <v>9.9999999999997868</v>
      </c>
      <c r="N148" s="85">
        <v>16.91</v>
      </c>
      <c r="O148" s="85">
        <f t="shared" ref="O148" si="930">N148/1.25</f>
        <v>13.528</v>
      </c>
      <c r="P148" s="195">
        <f t="shared" ref="P148" si="931">(N148-N147)*100</f>
        <v>10.000000000000142</v>
      </c>
      <c r="Q148" s="85">
        <v>11.99</v>
      </c>
      <c r="R148" s="85">
        <f t="shared" ref="R148" si="932">Q148/1.25</f>
        <v>9.5920000000000005</v>
      </c>
      <c r="S148" s="195">
        <f t="shared" ref="S148" si="933">(Q148-Q147)*100</f>
        <v>9.9999999999999645</v>
      </c>
      <c r="T148" s="85">
        <v>17.41</v>
      </c>
      <c r="U148" s="85">
        <f t="shared" ref="U148" si="934">T148/1.25</f>
        <v>13.928000000000001</v>
      </c>
      <c r="V148" s="195">
        <f t="shared" ref="V148" si="935">(T148-T147)*100</f>
        <v>10.000000000000142</v>
      </c>
      <c r="W148" s="207">
        <v>18.190000000000001</v>
      </c>
      <c r="X148" s="195">
        <f t="shared" si="916"/>
        <v>0</v>
      </c>
      <c r="Y148" s="85">
        <v>18.440000000000001</v>
      </c>
      <c r="Z148" s="194">
        <f t="shared" si="917"/>
        <v>0</v>
      </c>
      <c r="AA148" s="85">
        <v>19.690000000000001</v>
      </c>
      <c r="AB148" s="194">
        <f t="shared" si="918"/>
        <v>0</v>
      </c>
      <c r="AC148" s="85">
        <v>19.940000000000001</v>
      </c>
      <c r="AD148" s="194">
        <f t="shared" si="919"/>
        <v>0</v>
      </c>
      <c r="AE148" s="84">
        <v>23.87</v>
      </c>
      <c r="AF148" s="85">
        <f t="shared" ref="AF148" si="936">AE148/1.25</f>
        <v>19.096</v>
      </c>
      <c r="AG148" s="85">
        <f t="shared" ref="AG148" si="937">SUM(AE148-AE147)</f>
        <v>0</v>
      </c>
      <c r="AH148" s="85">
        <v>23.02</v>
      </c>
      <c r="AI148" s="85">
        <f t="shared" ref="AI148" si="938">AH148/1.25</f>
        <v>18.416</v>
      </c>
      <c r="AJ148" s="85">
        <f t="shared" ref="AJ148" si="939">SUM(AH148-AH147)</f>
        <v>0</v>
      </c>
    </row>
    <row r="149" spans="1:36" ht="13.5" thickBot="1" x14ac:dyDescent="0.25">
      <c r="A149" s="178">
        <v>44321</v>
      </c>
      <c r="B149" s="220">
        <v>16.04</v>
      </c>
      <c r="C149" s="85">
        <f t="shared" ref="C149" si="940">B149/1.25</f>
        <v>12.831999999999999</v>
      </c>
      <c r="D149" s="194">
        <f t="shared" ref="D149" si="941">(B149-B148)*100</f>
        <v>14.999999999999858</v>
      </c>
      <c r="E149" s="84">
        <v>16.54</v>
      </c>
      <c r="F149" s="85">
        <f t="shared" ref="F149" si="942">E149/1.25</f>
        <v>13.231999999999999</v>
      </c>
      <c r="G149" s="194">
        <f t="shared" ref="G149" si="943">(E149-E148)*100</f>
        <v>14.999999999999858</v>
      </c>
      <c r="H149" s="84">
        <v>16.940000000000001</v>
      </c>
      <c r="I149" s="85">
        <f t="shared" ref="I149" si="944">H149/1.25</f>
        <v>13.552000000000001</v>
      </c>
      <c r="J149" s="194">
        <f t="shared" ref="J149" si="945">(H149-H148)*100</f>
        <v>15.000000000000213</v>
      </c>
      <c r="K149" s="85">
        <v>16.32</v>
      </c>
      <c r="L149" s="85">
        <f t="shared" ref="L149" si="946">K149/1.25</f>
        <v>13.056000000000001</v>
      </c>
      <c r="M149" s="195">
        <f t="shared" ref="M149" si="947">(K149-K148)*100</f>
        <v>10.000000000000142</v>
      </c>
      <c r="N149" s="85">
        <v>17.010000000000002</v>
      </c>
      <c r="O149" s="85">
        <f t="shared" ref="O149" si="948">N149/1.25</f>
        <v>13.608000000000001</v>
      </c>
      <c r="P149" s="195">
        <f t="shared" ref="P149" si="949">(N149-N148)*100</f>
        <v>10.000000000000142</v>
      </c>
      <c r="Q149" s="85">
        <v>11.99</v>
      </c>
      <c r="R149" s="85">
        <f t="shared" ref="R149" si="950">Q149/1.25</f>
        <v>9.5920000000000005</v>
      </c>
      <c r="S149" s="195">
        <f t="shared" ref="S149" si="951">(Q149-Q148)*100</f>
        <v>0</v>
      </c>
      <c r="T149" s="85">
        <v>17.510000000000002</v>
      </c>
      <c r="U149" s="85">
        <f t="shared" ref="U149" si="952">T149/1.25</f>
        <v>14.008000000000001</v>
      </c>
      <c r="V149" s="195">
        <f t="shared" ref="V149" si="953">(T149-T148)*100</f>
        <v>10.000000000000142</v>
      </c>
      <c r="W149" s="207">
        <v>18.29</v>
      </c>
      <c r="X149" s="195">
        <f t="shared" ref="X149" si="954">(W149-W148)*100</f>
        <v>9.9999999999997868</v>
      </c>
      <c r="Y149" s="85">
        <v>18.54</v>
      </c>
      <c r="Z149" s="194">
        <f t="shared" ref="Z149" si="955">(Y149-Y148)*100</f>
        <v>9.9999999999997868</v>
      </c>
      <c r="AA149" s="85">
        <v>19.79</v>
      </c>
      <c r="AB149" s="194">
        <f t="shared" ref="AB149" si="956">(AA149-AA148)*100</f>
        <v>9.9999999999997868</v>
      </c>
      <c r="AC149" s="85">
        <v>20.04</v>
      </c>
      <c r="AD149" s="194">
        <f t="shared" ref="AD149" si="957">(AC149-AC148)*100</f>
        <v>9.9999999999997868</v>
      </c>
      <c r="AE149" s="84">
        <v>23.87</v>
      </c>
      <c r="AF149" s="85">
        <f t="shared" ref="AF149" si="958">AE149/1.25</f>
        <v>19.096</v>
      </c>
      <c r="AG149" s="85">
        <f t="shared" ref="AG149" si="959">SUM(AE149-AE148)</f>
        <v>0</v>
      </c>
      <c r="AH149" s="85">
        <v>23.02</v>
      </c>
      <c r="AI149" s="85">
        <f t="shared" ref="AI149" si="960">AH149/1.25</f>
        <v>18.416</v>
      </c>
      <c r="AJ149" s="85">
        <f t="shared" ref="AJ149" si="961">SUM(AH149-AH148)</f>
        <v>0</v>
      </c>
    </row>
    <row r="150" spans="1:36" ht="13.5" thickBot="1" x14ac:dyDescent="0.25">
      <c r="A150" s="178">
        <v>44322</v>
      </c>
      <c r="B150" s="220">
        <v>16.14</v>
      </c>
      <c r="C150" s="85">
        <f t="shared" ref="C150" si="962">B150/1.25</f>
        <v>12.912000000000001</v>
      </c>
      <c r="D150" s="194">
        <f t="shared" ref="D150" si="963">(B150-B149)*100</f>
        <v>10.000000000000142</v>
      </c>
      <c r="E150" s="84">
        <v>16.64</v>
      </c>
      <c r="F150" s="85">
        <f t="shared" ref="F150" si="964">E150/1.25</f>
        <v>13.312000000000001</v>
      </c>
      <c r="G150" s="194">
        <f t="shared" ref="G150" si="965">(E150-E149)*100</f>
        <v>10.000000000000142</v>
      </c>
      <c r="H150" s="84">
        <v>17.04</v>
      </c>
      <c r="I150" s="85">
        <f t="shared" ref="I150" si="966">H150/1.25</f>
        <v>13.632</v>
      </c>
      <c r="J150" s="194">
        <f t="shared" ref="J150" si="967">(H150-H149)*100</f>
        <v>9.9999999999997868</v>
      </c>
      <c r="K150" s="85">
        <v>16.420000000000002</v>
      </c>
      <c r="L150" s="85">
        <f t="shared" ref="L150" si="968">K150/1.25</f>
        <v>13.136000000000001</v>
      </c>
      <c r="M150" s="195">
        <f t="shared" ref="M150" si="969">(K150-K149)*100</f>
        <v>10.000000000000142</v>
      </c>
      <c r="N150" s="85">
        <v>17.11</v>
      </c>
      <c r="O150" s="85">
        <f t="shared" ref="O150" si="970">N150/1.25</f>
        <v>13.687999999999999</v>
      </c>
      <c r="P150" s="195">
        <f t="shared" ref="P150" si="971">(N150-N149)*100</f>
        <v>9.9999999999997868</v>
      </c>
      <c r="Q150" s="85">
        <v>11.99</v>
      </c>
      <c r="R150" s="85">
        <f t="shared" ref="R150" si="972">Q150/1.25</f>
        <v>9.5920000000000005</v>
      </c>
      <c r="S150" s="195">
        <f t="shared" ref="S150" si="973">(Q150-Q149)*100</f>
        <v>0</v>
      </c>
      <c r="T150" s="85">
        <v>17.61</v>
      </c>
      <c r="U150" s="85">
        <f t="shared" ref="U150" si="974">T150/1.25</f>
        <v>14.087999999999999</v>
      </c>
      <c r="V150" s="195">
        <f t="shared" ref="V150" si="975">(T150-T149)*100</f>
        <v>9.9999999999997868</v>
      </c>
      <c r="W150" s="207">
        <v>18.29</v>
      </c>
      <c r="X150" s="195">
        <f t="shared" ref="X150:X169" si="976">(W150-W149)*100</f>
        <v>0</v>
      </c>
      <c r="Y150" s="85">
        <v>18.54</v>
      </c>
      <c r="Z150" s="194">
        <f t="shared" ref="Z150:Z169" si="977">(Y150-Y149)*100</f>
        <v>0</v>
      </c>
      <c r="AA150" s="85">
        <v>19.79</v>
      </c>
      <c r="AB150" s="194">
        <f t="shared" ref="AB150:AB169" si="978">(AA150-AA149)*100</f>
        <v>0</v>
      </c>
      <c r="AC150" s="85">
        <v>20.04</v>
      </c>
      <c r="AD150" s="194">
        <f t="shared" ref="AD150:AD169" si="979">(AC150-AC149)*100</f>
        <v>0</v>
      </c>
      <c r="AE150" s="84">
        <v>23.87</v>
      </c>
      <c r="AF150" s="85">
        <f t="shared" ref="AF150" si="980">AE150/1.25</f>
        <v>19.096</v>
      </c>
      <c r="AG150" s="85">
        <f t="shared" ref="AG150" si="981">SUM(AE150-AE149)</f>
        <v>0</v>
      </c>
      <c r="AH150" s="85">
        <v>23.02</v>
      </c>
      <c r="AI150" s="85">
        <f t="shared" ref="AI150" si="982">AH150/1.25</f>
        <v>18.416</v>
      </c>
      <c r="AJ150" s="85">
        <f t="shared" ref="AJ150" si="983">SUM(AH150-AH149)</f>
        <v>0</v>
      </c>
    </row>
    <row r="151" spans="1:36" ht="13.5" thickBot="1" x14ac:dyDescent="0.25">
      <c r="A151" s="178">
        <v>44323</v>
      </c>
      <c r="B151" s="220">
        <v>16.04</v>
      </c>
      <c r="C151" s="85">
        <f t="shared" ref="C151" si="984">B151/1.25</f>
        <v>12.831999999999999</v>
      </c>
      <c r="D151" s="194">
        <f t="shared" ref="D151" si="985">(B151-B150)*100</f>
        <v>-10.000000000000142</v>
      </c>
      <c r="E151" s="84">
        <v>16.54</v>
      </c>
      <c r="F151" s="85">
        <f t="shared" ref="F151" si="986">E151/1.25</f>
        <v>13.231999999999999</v>
      </c>
      <c r="G151" s="194">
        <f t="shared" ref="G151" si="987">(E151-E150)*100</f>
        <v>-10.000000000000142</v>
      </c>
      <c r="H151" s="84">
        <v>16.940000000000001</v>
      </c>
      <c r="I151" s="85">
        <f t="shared" ref="I151" si="988">H151/1.25</f>
        <v>13.552000000000001</v>
      </c>
      <c r="J151" s="194">
        <f t="shared" ref="J151" si="989">(H151-H150)*100</f>
        <v>-9.9999999999997868</v>
      </c>
      <c r="K151" s="85">
        <v>16.420000000000002</v>
      </c>
      <c r="L151" s="85">
        <f t="shared" ref="L151" si="990">K151/1.25</f>
        <v>13.136000000000001</v>
      </c>
      <c r="M151" s="195">
        <f t="shared" ref="M151" si="991">(K151-K150)*100</f>
        <v>0</v>
      </c>
      <c r="N151" s="85">
        <v>17.11</v>
      </c>
      <c r="O151" s="85">
        <f t="shared" ref="O151" si="992">N151/1.25</f>
        <v>13.687999999999999</v>
      </c>
      <c r="P151" s="195">
        <f t="shared" ref="P151" si="993">(N151-N150)*100</f>
        <v>0</v>
      </c>
      <c r="Q151" s="85">
        <v>11.99</v>
      </c>
      <c r="R151" s="85">
        <f t="shared" ref="R151" si="994">Q151/1.25</f>
        <v>9.5920000000000005</v>
      </c>
      <c r="S151" s="195">
        <f t="shared" ref="S151" si="995">(Q151-Q150)*100</f>
        <v>0</v>
      </c>
      <c r="T151" s="85">
        <v>17.61</v>
      </c>
      <c r="U151" s="85">
        <f t="shared" ref="U151" si="996">T151/1.25</f>
        <v>14.087999999999999</v>
      </c>
      <c r="V151" s="195">
        <f t="shared" ref="V151" si="997">(T151-T150)*100</f>
        <v>0</v>
      </c>
      <c r="W151" s="207">
        <v>18.29</v>
      </c>
      <c r="X151" s="195">
        <f t="shared" si="976"/>
        <v>0</v>
      </c>
      <c r="Y151" s="85">
        <v>18.54</v>
      </c>
      <c r="Z151" s="194">
        <f t="shared" si="977"/>
        <v>0</v>
      </c>
      <c r="AA151" s="85">
        <v>19.79</v>
      </c>
      <c r="AB151" s="194">
        <f t="shared" si="978"/>
        <v>0</v>
      </c>
      <c r="AC151" s="85">
        <v>20.04</v>
      </c>
      <c r="AD151" s="194">
        <f t="shared" si="979"/>
        <v>0</v>
      </c>
      <c r="AE151" s="84">
        <v>23.87</v>
      </c>
      <c r="AF151" s="85">
        <f t="shared" ref="AF151" si="998">AE151/1.25</f>
        <v>19.096</v>
      </c>
      <c r="AG151" s="85">
        <f t="shared" ref="AG151" si="999">SUM(AE151-AE150)</f>
        <v>0</v>
      </c>
      <c r="AH151" s="85">
        <v>23.02</v>
      </c>
      <c r="AI151" s="85">
        <f t="shared" ref="AI151" si="1000">AH151/1.25</f>
        <v>18.416</v>
      </c>
      <c r="AJ151" s="85">
        <f t="shared" ref="AJ151" si="1001">SUM(AH151-AH150)</f>
        <v>0</v>
      </c>
    </row>
    <row r="152" spans="1:36" ht="13.5" thickBot="1" x14ac:dyDescent="0.25">
      <c r="A152" s="178">
        <v>44324</v>
      </c>
      <c r="B152" s="220">
        <v>16.04</v>
      </c>
      <c r="C152" s="85">
        <f t="shared" ref="C152:C155" si="1002">B152/1.25</f>
        <v>12.831999999999999</v>
      </c>
      <c r="D152" s="194">
        <f t="shared" ref="D152:D155" si="1003">(B152-B151)*100</f>
        <v>0</v>
      </c>
      <c r="E152" s="84">
        <v>16.54</v>
      </c>
      <c r="F152" s="85">
        <f t="shared" ref="F152:F155" si="1004">E152/1.25</f>
        <v>13.231999999999999</v>
      </c>
      <c r="G152" s="194">
        <f t="shared" ref="G152:G155" si="1005">(E152-E151)*100</f>
        <v>0</v>
      </c>
      <c r="H152" s="84">
        <v>16.940000000000001</v>
      </c>
      <c r="I152" s="85">
        <f t="shared" ref="I152:I155" si="1006">H152/1.25</f>
        <v>13.552000000000001</v>
      </c>
      <c r="J152" s="194">
        <f t="shared" ref="J152:J155" si="1007">(H152-H151)*100</f>
        <v>0</v>
      </c>
      <c r="K152" s="85">
        <v>16.420000000000002</v>
      </c>
      <c r="L152" s="85">
        <f t="shared" ref="L152:L155" si="1008">K152/1.25</f>
        <v>13.136000000000001</v>
      </c>
      <c r="M152" s="195">
        <f t="shared" ref="M152:M155" si="1009">(K152-K151)*100</f>
        <v>0</v>
      </c>
      <c r="N152" s="85">
        <v>17.11</v>
      </c>
      <c r="O152" s="85">
        <f t="shared" ref="O152:O155" si="1010">N152/1.25</f>
        <v>13.687999999999999</v>
      </c>
      <c r="P152" s="195">
        <f t="shared" ref="P152:P155" si="1011">(N152-N151)*100</f>
        <v>0</v>
      </c>
      <c r="Q152" s="85">
        <v>11.99</v>
      </c>
      <c r="R152" s="85">
        <f t="shared" ref="R152:R155" si="1012">Q152/1.25</f>
        <v>9.5920000000000005</v>
      </c>
      <c r="S152" s="195">
        <f t="shared" ref="S152:S155" si="1013">(Q152-Q151)*100</f>
        <v>0</v>
      </c>
      <c r="T152" s="85">
        <v>17.61</v>
      </c>
      <c r="U152" s="85">
        <f t="shared" ref="U152:U155" si="1014">T152/1.25</f>
        <v>14.087999999999999</v>
      </c>
      <c r="V152" s="195">
        <f t="shared" ref="V152:V155" si="1015">(T152-T151)*100</f>
        <v>0</v>
      </c>
      <c r="W152" s="207">
        <v>18.29</v>
      </c>
      <c r="X152" s="195">
        <f t="shared" si="976"/>
        <v>0</v>
      </c>
      <c r="Y152" s="85">
        <v>18.54</v>
      </c>
      <c r="Z152" s="194">
        <f t="shared" si="977"/>
        <v>0</v>
      </c>
      <c r="AA152" s="85">
        <v>19.79</v>
      </c>
      <c r="AB152" s="194">
        <f t="shared" si="978"/>
        <v>0</v>
      </c>
      <c r="AC152" s="85">
        <v>20.04</v>
      </c>
      <c r="AD152" s="194">
        <f t="shared" si="979"/>
        <v>0</v>
      </c>
      <c r="AE152" s="84">
        <v>23.87</v>
      </c>
      <c r="AF152" s="85">
        <f t="shared" ref="AF152:AF155" si="1016">AE152/1.25</f>
        <v>19.096</v>
      </c>
      <c r="AG152" s="85">
        <f t="shared" ref="AG152:AG155" si="1017">SUM(AE152-AE151)</f>
        <v>0</v>
      </c>
      <c r="AH152" s="85">
        <v>23.02</v>
      </c>
      <c r="AI152" s="85">
        <f t="shared" ref="AI152:AI155" si="1018">AH152/1.25</f>
        <v>18.416</v>
      </c>
      <c r="AJ152" s="85">
        <f t="shared" ref="AJ152:AJ155" si="1019">SUM(AH152-AH151)</f>
        <v>0</v>
      </c>
    </row>
    <row r="153" spans="1:36" ht="13.5" thickBot="1" x14ac:dyDescent="0.25">
      <c r="A153" s="178">
        <v>44325</v>
      </c>
      <c r="B153" s="220">
        <v>16.04</v>
      </c>
      <c r="C153" s="85">
        <f t="shared" si="1002"/>
        <v>12.831999999999999</v>
      </c>
      <c r="D153" s="194">
        <f t="shared" si="1003"/>
        <v>0</v>
      </c>
      <c r="E153" s="84">
        <v>16.54</v>
      </c>
      <c r="F153" s="85">
        <f t="shared" si="1004"/>
        <v>13.231999999999999</v>
      </c>
      <c r="G153" s="194">
        <f t="shared" si="1005"/>
        <v>0</v>
      </c>
      <c r="H153" s="84">
        <v>16.940000000000001</v>
      </c>
      <c r="I153" s="85">
        <f t="shared" si="1006"/>
        <v>13.552000000000001</v>
      </c>
      <c r="J153" s="194">
        <f t="shared" si="1007"/>
        <v>0</v>
      </c>
      <c r="K153" s="85">
        <v>16.420000000000002</v>
      </c>
      <c r="L153" s="85">
        <f t="shared" si="1008"/>
        <v>13.136000000000001</v>
      </c>
      <c r="M153" s="195">
        <f t="shared" si="1009"/>
        <v>0</v>
      </c>
      <c r="N153" s="85">
        <v>17.11</v>
      </c>
      <c r="O153" s="85">
        <f t="shared" si="1010"/>
        <v>13.687999999999999</v>
      </c>
      <c r="P153" s="195">
        <f t="shared" si="1011"/>
        <v>0</v>
      </c>
      <c r="Q153" s="85">
        <v>11.99</v>
      </c>
      <c r="R153" s="85">
        <f t="shared" si="1012"/>
        <v>9.5920000000000005</v>
      </c>
      <c r="S153" s="195">
        <f t="shared" si="1013"/>
        <v>0</v>
      </c>
      <c r="T153" s="85">
        <v>17.61</v>
      </c>
      <c r="U153" s="85">
        <f t="shared" si="1014"/>
        <v>14.087999999999999</v>
      </c>
      <c r="V153" s="195">
        <f t="shared" si="1015"/>
        <v>0</v>
      </c>
      <c r="W153" s="207">
        <v>18.29</v>
      </c>
      <c r="X153" s="195">
        <f t="shared" si="976"/>
        <v>0</v>
      </c>
      <c r="Y153" s="85">
        <v>18.54</v>
      </c>
      <c r="Z153" s="194">
        <f t="shared" si="977"/>
        <v>0</v>
      </c>
      <c r="AA153" s="85">
        <v>19.79</v>
      </c>
      <c r="AB153" s="194">
        <f t="shared" si="978"/>
        <v>0</v>
      </c>
      <c r="AC153" s="85">
        <v>20.04</v>
      </c>
      <c r="AD153" s="194">
        <f t="shared" si="979"/>
        <v>0</v>
      </c>
      <c r="AE153" s="84">
        <v>23.87</v>
      </c>
      <c r="AF153" s="85">
        <f t="shared" si="1016"/>
        <v>19.096</v>
      </c>
      <c r="AG153" s="85">
        <f t="shared" si="1017"/>
        <v>0</v>
      </c>
      <c r="AH153" s="85">
        <v>23.02</v>
      </c>
      <c r="AI153" s="85">
        <f t="shared" si="1018"/>
        <v>18.416</v>
      </c>
      <c r="AJ153" s="85">
        <f t="shared" si="1019"/>
        <v>0</v>
      </c>
    </row>
    <row r="154" spans="1:36" ht="13.5" thickBot="1" x14ac:dyDescent="0.25">
      <c r="A154" s="178">
        <v>44326</v>
      </c>
      <c r="B154" s="220">
        <v>16.04</v>
      </c>
      <c r="C154" s="85">
        <f t="shared" si="1002"/>
        <v>12.831999999999999</v>
      </c>
      <c r="D154" s="194">
        <f t="shared" si="1003"/>
        <v>0</v>
      </c>
      <c r="E154" s="84">
        <v>16.54</v>
      </c>
      <c r="F154" s="85">
        <f t="shared" si="1004"/>
        <v>13.231999999999999</v>
      </c>
      <c r="G154" s="194">
        <f t="shared" si="1005"/>
        <v>0</v>
      </c>
      <c r="H154" s="84">
        <v>16.940000000000001</v>
      </c>
      <c r="I154" s="85">
        <f t="shared" si="1006"/>
        <v>13.552000000000001</v>
      </c>
      <c r="J154" s="194">
        <f t="shared" si="1007"/>
        <v>0</v>
      </c>
      <c r="K154" s="85">
        <v>16.420000000000002</v>
      </c>
      <c r="L154" s="85">
        <f t="shared" si="1008"/>
        <v>13.136000000000001</v>
      </c>
      <c r="M154" s="195">
        <f t="shared" si="1009"/>
        <v>0</v>
      </c>
      <c r="N154" s="85">
        <v>17.11</v>
      </c>
      <c r="O154" s="85">
        <f t="shared" si="1010"/>
        <v>13.687999999999999</v>
      </c>
      <c r="P154" s="195">
        <f t="shared" si="1011"/>
        <v>0</v>
      </c>
      <c r="Q154" s="85">
        <v>11.99</v>
      </c>
      <c r="R154" s="85">
        <f t="shared" si="1012"/>
        <v>9.5920000000000005</v>
      </c>
      <c r="S154" s="195">
        <f t="shared" si="1013"/>
        <v>0</v>
      </c>
      <c r="T154" s="85">
        <v>17.61</v>
      </c>
      <c r="U154" s="85">
        <f t="shared" si="1014"/>
        <v>14.087999999999999</v>
      </c>
      <c r="V154" s="195">
        <f t="shared" si="1015"/>
        <v>0</v>
      </c>
      <c r="W154" s="207">
        <v>18.29</v>
      </c>
      <c r="X154" s="195">
        <f t="shared" si="976"/>
        <v>0</v>
      </c>
      <c r="Y154" s="85">
        <v>18.54</v>
      </c>
      <c r="Z154" s="194">
        <f t="shared" si="977"/>
        <v>0</v>
      </c>
      <c r="AA154" s="85">
        <v>19.79</v>
      </c>
      <c r="AB154" s="194">
        <f t="shared" si="978"/>
        <v>0</v>
      </c>
      <c r="AC154" s="85">
        <v>20.04</v>
      </c>
      <c r="AD154" s="194">
        <f t="shared" si="979"/>
        <v>0</v>
      </c>
      <c r="AE154" s="84">
        <v>23.87</v>
      </c>
      <c r="AF154" s="85">
        <f t="shared" si="1016"/>
        <v>19.096</v>
      </c>
      <c r="AG154" s="85">
        <f t="shared" si="1017"/>
        <v>0</v>
      </c>
      <c r="AH154" s="85">
        <v>23.02</v>
      </c>
      <c r="AI154" s="85">
        <f t="shared" si="1018"/>
        <v>18.416</v>
      </c>
      <c r="AJ154" s="85">
        <f t="shared" si="1019"/>
        <v>0</v>
      </c>
    </row>
    <row r="155" spans="1:36" ht="13.5" thickBot="1" x14ac:dyDescent="0.25">
      <c r="A155" s="178">
        <v>44327</v>
      </c>
      <c r="B155" s="220">
        <v>15.94</v>
      </c>
      <c r="C155" s="85">
        <f t="shared" si="1002"/>
        <v>12.751999999999999</v>
      </c>
      <c r="D155" s="194">
        <f t="shared" si="1003"/>
        <v>-9.9999999999999645</v>
      </c>
      <c r="E155" s="84">
        <v>16.440000000000001</v>
      </c>
      <c r="F155" s="85">
        <f t="shared" si="1004"/>
        <v>13.152000000000001</v>
      </c>
      <c r="G155" s="194">
        <f t="shared" si="1005"/>
        <v>-9.9999999999997868</v>
      </c>
      <c r="H155" s="84">
        <v>16.84</v>
      </c>
      <c r="I155" s="85">
        <f t="shared" si="1006"/>
        <v>13.472</v>
      </c>
      <c r="J155" s="194">
        <f t="shared" si="1007"/>
        <v>-10.000000000000142</v>
      </c>
      <c r="K155" s="85">
        <v>16.32</v>
      </c>
      <c r="L155" s="85">
        <f t="shared" si="1008"/>
        <v>13.056000000000001</v>
      </c>
      <c r="M155" s="195">
        <f t="shared" si="1009"/>
        <v>-10.000000000000142</v>
      </c>
      <c r="N155" s="85">
        <v>17.010000000000002</v>
      </c>
      <c r="O155" s="85">
        <f t="shared" si="1010"/>
        <v>13.608000000000001</v>
      </c>
      <c r="P155" s="195">
        <f t="shared" si="1011"/>
        <v>-9.9999999999997868</v>
      </c>
      <c r="Q155" s="85">
        <v>11.99</v>
      </c>
      <c r="R155" s="85">
        <f t="shared" si="1012"/>
        <v>9.5920000000000005</v>
      </c>
      <c r="S155" s="195">
        <f t="shared" si="1013"/>
        <v>0</v>
      </c>
      <c r="T155" s="85">
        <v>17.46</v>
      </c>
      <c r="U155" s="85">
        <f t="shared" si="1014"/>
        <v>13.968</v>
      </c>
      <c r="V155" s="195">
        <f t="shared" si="1015"/>
        <v>-14.999999999999858</v>
      </c>
      <c r="W155" s="207">
        <v>18.29</v>
      </c>
      <c r="X155" s="195">
        <f t="shared" si="976"/>
        <v>0</v>
      </c>
      <c r="Y155" s="85">
        <v>18.54</v>
      </c>
      <c r="Z155" s="194">
        <f t="shared" si="977"/>
        <v>0</v>
      </c>
      <c r="AA155" s="85">
        <v>19.79</v>
      </c>
      <c r="AB155" s="194">
        <f t="shared" si="978"/>
        <v>0</v>
      </c>
      <c r="AC155" s="85">
        <v>20.04</v>
      </c>
      <c r="AD155" s="194">
        <f t="shared" si="979"/>
        <v>0</v>
      </c>
      <c r="AE155" s="84">
        <v>23.87</v>
      </c>
      <c r="AF155" s="85">
        <f t="shared" si="1016"/>
        <v>19.096</v>
      </c>
      <c r="AG155" s="85">
        <f t="shared" si="1017"/>
        <v>0</v>
      </c>
      <c r="AH155" s="85">
        <v>23.02</v>
      </c>
      <c r="AI155" s="85">
        <f t="shared" si="1018"/>
        <v>18.416</v>
      </c>
      <c r="AJ155" s="85">
        <f t="shared" si="1019"/>
        <v>0</v>
      </c>
    </row>
    <row r="156" spans="1:36" ht="13.5" thickBot="1" x14ac:dyDescent="0.25">
      <c r="A156" s="178">
        <v>44328</v>
      </c>
      <c r="B156" s="220">
        <v>15.94</v>
      </c>
      <c r="C156" s="85">
        <f t="shared" ref="C156:C162" si="1020">B156/1.25</f>
        <v>12.751999999999999</v>
      </c>
      <c r="D156" s="194">
        <f t="shared" ref="D156:D162" si="1021">(B156-B155)*100</f>
        <v>0</v>
      </c>
      <c r="E156" s="84">
        <v>16.440000000000001</v>
      </c>
      <c r="F156" s="85">
        <f t="shared" ref="F156:F162" si="1022">E156/1.25</f>
        <v>13.152000000000001</v>
      </c>
      <c r="G156" s="194">
        <f t="shared" ref="G156:G162" si="1023">(E156-E155)*100</f>
        <v>0</v>
      </c>
      <c r="H156" s="84">
        <v>16.84</v>
      </c>
      <c r="I156" s="85">
        <f t="shared" ref="I156:I162" si="1024">H156/1.25</f>
        <v>13.472</v>
      </c>
      <c r="J156" s="194">
        <f t="shared" ref="J156:J162" si="1025">(H156-H155)*100</f>
        <v>0</v>
      </c>
      <c r="K156" s="85">
        <v>16.32</v>
      </c>
      <c r="L156" s="85">
        <f t="shared" ref="L156:L162" si="1026">K156/1.25</f>
        <v>13.056000000000001</v>
      </c>
      <c r="M156" s="195">
        <f t="shared" ref="M156:M162" si="1027">(K156-K155)*100</f>
        <v>0</v>
      </c>
      <c r="N156" s="85">
        <v>17.010000000000002</v>
      </c>
      <c r="O156" s="85">
        <f t="shared" ref="O156:O162" si="1028">N156/1.25</f>
        <v>13.608000000000001</v>
      </c>
      <c r="P156" s="195">
        <f t="shared" ref="P156:P162" si="1029">(N156-N155)*100</f>
        <v>0</v>
      </c>
      <c r="Q156" s="85">
        <v>11.99</v>
      </c>
      <c r="R156" s="85">
        <f t="shared" ref="R156:R162" si="1030">Q156/1.25</f>
        <v>9.5920000000000005</v>
      </c>
      <c r="S156" s="195">
        <f t="shared" ref="S156:S162" si="1031">(Q156-Q155)*100</f>
        <v>0</v>
      </c>
      <c r="T156" s="85">
        <v>17.46</v>
      </c>
      <c r="U156" s="85">
        <f t="shared" ref="U156:U162" si="1032">T156/1.25</f>
        <v>13.968</v>
      </c>
      <c r="V156" s="195">
        <f t="shared" ref="V156:V162" si="1033">(T156-T155)*100</f>
        <v>0</v>
      </c>
      <c r="W156" s="207">
        <v>18.29</v>
      </c>
      <c r="X156" s="195">
        <f t="shared" si="976"/>
        <v>0</v>
      </c>
      <c r="Y156" s="85">
        <v>18.54</v>
      </c>
      <c r="Z156" s="194">
        <f t="shared" si="977"/>
        <v>0</v>
      </c>
      <c r="AA156" s="85">
        <v>19.79</v>
      </c>
      <c r="AB156" s="194">
        <f t="shared" si="978"/>
        <v>0</v>
      </c>
      <c r="AC156" s="85">
        <v>20.04</v>
      </c>
      <c r="AD156" s="194">
        <f t="shared" si="979"/>
        <v>0</v>
      </c>
      <c r="AE156" s="84">
        <v>23.87</v>
      </c>
      <c r="AF156" s="85">
        <f t="shared" ref="AF156:AF162" si="1034">AE156/1.25</f>
        <v>19.096</v>
      </c>
      <c r="AG156" s="85">
        <f t="shared" ref="AG156:AG162" si="1035">SUM(AE156-AE155)</f>
        <v>0</v>
      </c>
      <c r="AH156" s="85">
        <v>23.02</v>
      </c>
      <c r="AI156" s="85">
        <f t="shared" ref="AI156:AI162" si="1036">AH156/1.25</f>
        <v>18.416</v>
      </c>
      <c r="AJ156" s="85">
        <f t="shared" ref="AJ156:AJ162" si="1037">SUM(AH156-AH155)</f>
        <v>0</v>
      </c>
    </row>
    <row r="157" spans="1:36" ht="13.5" thickBot="1" x14ac:dyDescent="0.25">
      <c r="A157" s="178">
        <v>44329</v>
      </c>
      <c r="B157" s="220">
        <v>15.94</v>
      </c>
      <c r="C157" s="85">
        <f t="shared" si="1020"/>
        <v>12.751999999999999</v>
      </c>
      <c r="D157" s="194">
        <f t="shared" si="1021"/>
        <v>0</v>
      </c>
      <c r="E157" s="84">
        <v>16.440000000000001</v>
      </c>
      <c r="F157" s="85">
        <f t="shared" si="1022"/>
        <v>13.152000000000001</v>
      </c>
      <c r="G157" s="194">
        <f t="shared" si="1023"/>
        <v>0</v>
      </c>
      <c r="H157" s="84">
        <v>16.84</v>
      </c>
      <c r="I157" s="85">
        <f t="shared" si="1024"/>
        <v>13.472</v>
      </c>
      <c r="J157" s="194">
        <f t="shared" si="1025"/>
        <v>0</v>
      </c>
      <c r="K157" s="85">
        <v>16.32</v>
      </c>
      <c r="L157" s="85">
        <f t="shared" si="1026"/>
        <v>13.056000000000001</v>
      </c>
      <c r="M157" s="195">
        <f t="shared" si="1027"/>
        <v>0</v>
      </c>
      <c r="N157" s="85">
        <v>17.010000000000002</v>
      </c>
      <c r="O157" s="85">
        <f t="shared" si="1028"/>
        <v>13.608000000000001</v>
      </c>
      <c r="P157" s="195">
        <f t="shared" si="1029"/>
        <v>0</v>
      </c>
      <c r="Q157" s="85">
        <v>11.99</v>
      </c>
      <c r="R157" s="85">
        <f t="shared" si="1030"/>
        <v>9.5920000000000005</v>
      </c>
      <c r="S157" s="195">
        <f t="shared" si="1031"/>
        <v>0</v>
      </c>
      <c r="T157" s="85">
        <v>17.46</v>
      </c>
      <c r="U157" s="85">
        <f t="shared" si="1032"/>
        <v>13.968</v>
      </c>
      <c r="V157" s="195">
        <f t="shared" si="1033"/>
        <v>0</v>
      </c>
      <c r="W157" s="207">
        <v>18.29</v>
      </c>
      <c r="X157" s="195">
        <f t="shared" si="976"/>
        <v>0</v>
      </c>
      <c r="Y157" s="85">
        <v>18.54</v>
      </c>
      <c r="Z157" s="194">
        <f t="shared" si="977"/>
        <v>0</v>
      </c>
      <c r="AA157" s="85">
        <v>19.79</v>
      </c>
      <c r="AB157" s="194">
        <f t="shared" si="978"/>
        <v>0</v>
      </c>
      <c r="AC157" s="85">
        <v>20.04</v>
      </c>
      <c r="AD157" s="194">
        <f t="shared" si="979"/>
        <v>0</v>
      </c>
      <c r="AE157" s="84">
        <v>23.87</v>
      </c>
      <c r="AF157" s="85">
        <f t="shared" si="1034"/>
        <v>19.096</v>
      </c>
      <c r="AG157" s="85">
        <f t="shared" si="1035"/>
        <v>0</v>
      </c>
      <c r="AH157" s="85">
        <v>23.02</v>
      </c>
      <c r="AI157" s="85">
        <f t="shared" si="1036"/>
        <v>18.416</v>
      </c>
      <c r="AJ157" s="85">
        <f t="shared" si="1037"/>
        <v>0</v>
      </c>
    </row>
    <row r="158" spans="1:36" ht="13.5" thickBot="1" x14ac:dyDescent="0.25">
      <c r="A158" s="178">
        <v>44330</v>
      </c>
      <c r="B158" s="220">
        <v>15.94</v>
      </c>
      <c r="C158" s="85">
        <f t="shared" si="1020"/>
        <v>12.751999999999999</v>
      </c>
      <c r="D158" s="194">
        <f t="shared" si="1021"/>
        <v>0</v>
      </c>
      <c r="E158" s="84">
        <v>16.440000000000001</v>
      </c>
      <c r="F158" s="85">
        <f t="shared" si="1022"/>
        <v>13.152000000000001</v>
      </c>
      <c r="G158" s="194">
        <f t="shared" si="1023"/>
        <v>0</v>
      </c>
      <c r="H158" s="84">
        <v>16.84</v>
      </c>
      <c r="I158" s="85">
        <f t="shared" si="1024"/>
        <v>13.472</v>
      </c>
      <c r="J158" s="194">
        <f t="shared" si="1025"/>
        <v>0</v>
      </c>
      <c r="K158" s="85">
        <v>16.32</v>
      </c>
      <c r="L158" s="85">
        <f t="shared" si="1026"/>
        <v>13.056000000000001</v>
      </c>
      <c r="M158" s="195">
        <f t="shared" si="1027"/>
        <v>0</v>
      </c>
      <c r="N158" s="85">
        <v>17.010000000000002</v>
      </c>
      <c r="O158" s="85">
        <f t="shared" si="1028"/>
        <v>13.608000000000001</v>
      </c>
      <c r="P158" s="195">
        <f t="shared" si="1029"/>
        <v>0</v>
      </c>
      <c r="Q158" s="85">
        <v>11.99</v>
      </c>
      <c r="R158" s="85">
        <f t="shared" si="1030"/>
        <v>9.5920000000000005</v>
      </c>
      <c r="S158" s="195">
        <f t="shared" si="1031"/>
        <v>0</v>
      </c>
      <c r="T158" s="85">
        <v>17.46</v>
      </c>
      <c r="U158" s="85">
        <f t="shared" si="1032"/>
        <v>13.968</v>
      </c>
      <c r="V158" s="195">
        <f t="shared" si="1033"/>
        <v>0</v>
      </c>
      <c r="W158" s="207">
        <v>18.29</v>
      </c>
      <c r="X158" s="195">
        <f t="shared" si="976"/>
        <v>0</v>
      </c>
      <c r="Y158" s="85">
        <v>18.54</v>
      </c>
      <c r="Z158" s="194">
        <f t="shared" si="977"/>
        <v>0</v>
      </c>
      <c r="AA158" s="85">
        <v>19.79</v>
      </c>
      <c r="AB158" s="194">
        <f t="shared" si="978"/>
        <v>0</v>
      </c>
      <c r="AC158" s="85">
        <v>20.04</v>
      </c>
      <c r="AD158" s="194">
        <f t="shared" si="979"/>
        <v>0</v>
      </c>
      <c r="AE158" s="84">
        <v>23.87</v>
      </c>
      <c r="AF158" s="85">
        <f t="shared" si="1034"/>
        <v>19.096</v>
      </c>
      <c r="AG158" s="85">
        <f t="shared" si="1035"/>
        <v>0</v>
      </c>
      <c r="AH158" s="85">
        <v>23.02</v>
      </c>
      <c r="AI158" s="85">
        <f t="shared" si="1036"/>
        <v>18.416</v>
      </c>
      <c r="AJ158" s="85">
        <f t="shared" si="1037"/>
        <v>0</v>
      </c>
    </row>
    <row r="159" spans="1:36" ht="13.5" thickBot="1" x14ac:dyDescent="0.25">
      <c r="A159" s="178">
        <v>44331</v>
      </c>
      <c r="B159" s="220">
        <v>15.94</v>
      </c>
      <c r="C159" s="85">
        <f t="shared" si="1020"/>
        <v>12.751999999999999</v>
      </c>
      <c r="D159" s="194">
        <f t="shared" si="1021"/>
        <v>0</v>
      </c>
      <c r="E159" s="84">
        <v>16.440000000000001</v>
      </c>
      <c r="F159" s="85">
        <f t="shared" si="1022"/>
        <v>13.152000000000001</v>
      </c>
      <c r="G159" s="194">
        <f t="shared" si="1023"/>
        <v>0</v>
      </c>
      <c r="H159" s="84">
        <v>16.84</v>
      </c>
      <c r="I159" s="85">
        <f t="shared" si="1024"/>
        <v>13.472</v>
      </c>
      <c r="J159" s="194">
        <f t="shared" si="1025"/>
        <v>0</v>
      </c>
      <c r="K159" s="85">
        <v>16.32</v>
      </c>
      <c r="L159" s="85">
        <f t="shared" si="1026"/>
        <v>13.056000000000001</v>
      </c>
      <c r="M159" s="195">
        <f t="shared" si="1027"/>
        <v>0</v>
      </c>
      <c r="N159" s="85">
        <v>17.010000000000002</v>
      </c>
      <c r="O159" s="85">
        <f t="shared" si="1028"/>
        <v>13.608000000000001</v>
      </c>
      <c r="P159" s="195">
        <f t="shared" si="1029"/>
        <v>0</v>
      </c>
      <c r="Q159" s="85">
        <v>11.99</v>
      </c>
      <c r="R159" s="85">
        <f t="shared" si="1030"/>
        <v>9.5920000000000005</v>
      </c>
      <c r="S159" s="195">
        <f t="shared" si="1031"/>
        <v>0</v>
      </c>
      <c r="T159" s="85">
        <v>17.46</v>
      </c>
      <c r="U159" s="85">
        <f t="shared" si="1032"/>
        <v>13.968</v>
      </c>
      <c r="V159" s="195">
        <f t="shared" si="1033"/>
        <v>0</v>
      </c>
      <c r="W159" s="207">
        <v>18.29</v>
      </c>
      <c r="X159" s="195">
        <f t="shared" si="976"/>
        <v>0</v>
      </c>
      <c r="Y159" s="85">
        <v>18.54</v>
      </c>
      <c r="Z159" s="194">
        <f t="shared" si="977"/>
        <v>0</v>
      </c>
      <c r="AA159" s="85">
        <v>19.79</v>
      </c>
      <c r="AB159" s="194">
        <f t="shared" si="978"/>
        <v>0</v>
      </c>
      <c r="AC159" s="85">
        <v>20.04</v>
      </c>
      <c r="AD159" s="194">
        <f t="shared" si="979"/>
        <v>0</v>
      </c>
      <c r="AE159" s="84">
        <v>23.87</v>
      </c>
      <c r="AF159" s="85">
        <f t="shared" si="1034"/>
        <v>19.096</v>
      </c>
      <c r="AG159" s="85">
        <f t="shared" si="1035"/>
        <v>0</v>
      </c>
      <c r="AH159" s="85">
        <v>23.02</v>
      </c>
      <c r="AI159" s="85">
        <f t="shared" si="1036"/>
        <v>18.416</v>
      </c>
      <c r="AJ159" s="85">
        <f t="shared" si="1037"/>
        <v>0</v>
      </c>
    </row>
    <row r="160" spans="1:36" ht="13.5" thickBot="1" x14ac:dyDescent="0.25">
      <c r="A160" s="178">
        <v>44332</v>
      </c>
      <c r="B160" s="220">
        <v>15.94</v>
      </c>
      <c r="C160" s="85">
        <f t="shared" si="1020"/>
        <v>12.751999999999999</v>
      </c>
      <c r="D160" s="194">
        <f t="shared" si="1021"/>
        <v>0</v>
      </c>
      <c r="E160" s="84">
        <v>16.440000000000001</v>
      </c>
      <c r="F160" s="85">
        <f t="shared" si="1022"/>
        <v>13.152000000000001</v>
      </c>
      <c r="G160" s="194">
        <f t="shared" si="1023"/>
        <v>0</v>
      </c>
      <c r="H160" s="84">
        <v>16.84</v>
      </c>
      <c r="I160" s="85">
        <f t="shared" si="1024"/>
        <v>13.472</v>
      </c>
      <c r="J160" s="194">
        <f t="shared" si="1025"/>
        <v>0</v>
      </c>
      <c r="K160" s="85">
        <v>16.32</v>
      </c>
      <c r="L160" s="85">
        <f t="shared" si="1026"/>
        <v>13.056000000000001</v>
      </c>
      <c r="M160" s="195">
        <f t="shared" si="1027"/>
        <v>0</v>
      </c>
      <c r="N160" s="85">
        <v>17.010000000000002</v>
      </c>
      <c r="O160" s="85">
        <f t="shared" si="1028"/>
        <v>13.608000000000001</v>
      </c>
      <c r="P160" s="195">
        <f t="shared" si="1029"/>
        <v>0</v>
      </c>
      <c r="Q160" s="85">
        <v>11.99</v>
      </c>
      <c r="R160" s="85">
        <f t="shared" si="1030"/>
        <v>9.5920000000000005</v>
      </c>
      <c r="S160" s="195">
        <f t="shared" si="1031"/>
        <v>0</v>
      </c>
      <c r="T160" s="85">
        <v>17.46</v>
      </c>
      <c r="U160" s="85">
        <f t="shared" si="1032"/>
        <v>13.968</v>
      </c>
      <c r="V160" s="195">
        <f t="shared" si="1033"/>
        <v>0</v>
      </c>
      <c r="W160" s="207">
        <v>18.29</v>
      </c>
      <c r="X160" s="195">
        <f t="shared" si="976"/>
        <v>0</v>
      </c>
      <c r="Y160" s="85">
        <v>18.54</v>
      </c>
      <c r="Z160" s="194">
        <f t="shared" si="977"/>
        <v>0</v>
      </c>
      <c r="AA160" s="85">
        <v>19.79</v>
      </c>
      <c r="AB160" s="194">
        <f t="shared" si="978"/>
        <v>0</v>
      </c>
      <c r="AC160" s="85">
        <v>20.04</v>
      </c>
      <c r="AD160" s="194">
        <f t="shared" si="979"/>
        <v>0</v>
      </c>
      <c r="AE160" s="84">
        <v>23.87</v>
      </c>
      <c r="AF160" s="85">
        <f t="shared" si="1034"/>
        <v>19.096</v>
      </c>
      <c r="AG160" s="85">
        <f t="shared" si="1035"/>
        <v>0</v>
      </c>
      <c r="AH160" s="85">
        <v>23.02</v>
      </c>
      <c r="AI160" s="85">
        <f t="shared" si="1036"/>
        <v>18.416</v>
      </c>
      <c r="AJ160" s="85">
        <f t="shared" si="1037"/>
        <v>0</v>
      </c>
    </row>
    <row r="161" spans="1:36" ht="13.5" thickBot="1" x14ac:dyDescent="0.25">
      <c r="A161" s="178">
        <v>44333</v>
      </c>
      <c r="B161" s="220">
        <v>15.94</v>
      </c>
      <c r="C161" s="85">
        <f t="shared" si="1020"/>
        <v>12.751999999999999</v>
      </c>
      <c r="D161" s="194">
        <f t="shared" si="1021"/>
        <v>0</v>
      </c>
      <c r="E161" s="84">
        <v>16.440000000000001</v>
      </c>
      <c r="F161" s="85">
        <f t="shared" si="1022"/>
        <v>13.152000000000001</v>
      </c>
      <c r="G161" s="194">
        <f t="shared" si="1023"/>
        <v>0</v>
      </c>
      <c r="H161" s="84">
        <v>16.84</v>
      </c>
      <c r="I161" s="85">
        <f t="shared" si="1024"/>
        <v>13.472</v>
      </c>
      <c r="J161" s="194">
        <f t="shared" si="1025"/>
        <v>0</v>
      </c>
      <c r="K161" s="85">
        <v>16.32</v>
      </c>
      <c r="L161" s="85">
        <f t="shared" si="1026"/>
        <v>13.056000000000001</v>
      </c>
      <c r="M161" s="195">
        <f t="shared" si="1027"/>
        <v>0</v>
      </c>
      <c r="N161" s="85">
        <v>17.010000000000002</v>
      </c>
      <c r="O161" s="85">
        <f t="shared" si="1028"/>
        <v>13.608000000000001</v>
      </c>
      <c r="P161" s="195">
        <f t="shared" si="1029"/>
        <v>0</v>
      </c>
      <c r="Q161" s="85">
        <v>11.99</v>
      </c>
      <c r="R161" s="85">
        <f t="shared" si="1030"/>
        <v>9.5920000000000005</v>
      </c>
      <c r="S161" s="195">
        <f t="shared" si="1031"/>
        <v>0</v>
      </c>
      <c r="T161" s="85">
        <v>17.46</v>
      </c>
      <c r="U161" s="85">
        <f t="shared" si="1032"/>
        <v>13.968</v>
      </c>
      <c r="V161" s="195">
        <f t="shared" si="1033"/>
        <v>0</v>
      </c>
      <c r="W161" s="207">
        <v>18.29</v>
      </c>
      <c r="X161" s="195">
        <f t="shared" si="976"/>
        <v>0</v>
      </c>
      <c r="Y161" s="85">
        <v>18.54</v>
      </c>
      <c r="Z161" s="194">
        <f t="shared" si="977"/>
        <v>0</v>
      </c>
      <c r="AA161" s="85">
        <v>19.79</v>
      </c>
      <c r="AB161" s="194">
        <f t="shared" si="978"/>
        <v>0</v>
      </c>
      <c r="AC161" s="85">
        <v>20.04</v>
      </c>
      <c r="AD161" s="194">
        <f t="shared" si="979"/>
        <v>0</v>
      </c>
      <c r="AE161" s="84">
        <v>23.87</v>
      </c>
      <c r="AF161" s="85">
        <f t="shared" si="1034"/>
        <v>19.096</v>
      </c>
      <c r="AG161" s="85">
        <f t="shared" si="1035"/>
        <v>0</v>
      </c>
      <c r="AH161" s="85">
        <v>23.02</v>
      </c>
      <c r="AI161" s="85">
        <f t="shared" si="1036"/>
        <v>18.416</v>
      </c>
      <c r="AJ161" s="85">
        <f t="shared" si="1037"/>
        <v>0</v>
      </c>
    </row>
    <row r="162" spans="1:36" ht="13.5" thickBot="1" x14ac:dyDescent="0.25">
      <c r="A162" s="178">
        <v>44334</v>
      </c>
      <c r="B162" s="220">
        <v>15.94</v>
      </c>
      <c r="C162" s="85">
        <f t="shared" si="1020"/>
        <v>12.751999999999999</v>
      </c>
      <c r="D162" s="194">
        <f t="shared" si="1021"/>
        <v>0</v>
      </c>
      <c r="E162" s="84">
        <v>16.440000000000001</v>
      </c>
      <c r="F162" s="85">
        <f t="shared" si="1022"/>
        <v>13.152000000000001</v>
      </c>
      <c r="G162" s="194">
        <f t="shared" si="1023"/>
        <v>0</v>
      </c>
      <c r="H162" s="84">
        <v>16.84</v>
      </c>
      <c r="I162" s="85">
        <f t="shared" si="1024"/>
        <v>13.472</v>
      </c>
      <c r="J162" s="194">
        <f t="shared" si="1025"/>
        <v>0</v>
      </c>
      <c r="K162" s="85">
        <v>16.420000000000002</v>
      </c>
      <c r="L162" s="85">
        <f t="shared" si="1026"/>
        <v>13.136000000000001</v>
      </c>
      <c r="M162" s="195">
        <f t="shared" si="1027"/>
        <v>10.000000000000142</v>
      </c>
      <c r="N162" s="85">
        <v>17.11</v>
      </c>
      <c r="O162" s="85">
        <f t="shared" si="1028"/>
        <v>13.687999999999999</v>
      </c>
      <c r="P162" s="195">
        <f t="shared" si="1029"/>
        <v>9.9999999999997868</v>
      </c>
      <c r="Q162" s="85">
        <v>12.19</v>
      </c>
      <c r="R162" s="85">
        <f t="shared" si="1030"/>
        <v>9.7519999999999989</v>
      </c>
      <c r="S162" s="195">
        <f t="shared" si="1031"/>
        <v>19.999999999999929</v>
      </c>
      <c r="T162" s="85">
        <v>17.559999999999999</v>
      </c>
      <c r="U162" s="85">
        <f t="shared" si="1032"/>
        <v>14.047999999999998</v>
      </c>
      <c r="V162" s="195">
        <f t="shared" si="1033"/>
        <v>9.9999999999997868</v>
      </c>
      <c r="W162" s="207">
        <v>18.29</v>
      </c>
      <c r="X162" s="195">
        <f t="shared" si="976"/>
        <v>0</v>
      </c>
      <c r="Y162" s="85">
        <v>18.54</v>
      </c>
      <c r="Z162" s="194">
        <f t="shared" si="977"/>
        <v>0</v>
      </c>
      <c r="AA162" s="85">
        <v>19.79</v>
      </c>
      <c r="AB162" s="194">
        <f t="shared" si="978"/>
        <v>0</v>
      </c>
      <c r="AC162" s="85">
        <v>20.04</v>
      </c>
      <c r="AD162" s="194">
        <f t="shared" si="979"/>
        <v>0</v>
      </c>
      <c r="AE162" s="84">
        <v>23.87</v>
      </c>
      <c r="AF162" s="85">
        <f t="shared" si="1034"/>
        <v>19.096</v>
      </c>
      <c r="AG162" s="85">
        <f t="shared" si="1035"/>
        <v>0</v>
      </c>
      <c r="AH162" s="85">
        <v>23.02</v>
      </c>
      <c r="AI162" s="85">
        <f t="shared" si="1036"/>
        <v>18.416</v>
      </c>
      <c r="AJ162" s="85">
        <f t="shared" si="1037"/>
        <v>0</v>
      </c>
    </row>
    <row r="163" spans="1:36" ht="13.5" thickBot="1" x14ac:dyDescent="0.25">
      <c r="A163" s="178">
        <v>44335</v>
      </c>
      <c r="B163" s="220">
        <v>15.94</v>
      </c>
      <c r="C163" s="85">
        <f t="shared" ref="C163:C164" si="1038">B163/1.25</f>
        <v>12.751999999999999</v>
      </c>
      <c r="D163" s="194">
        <f t="shared" ref="D163:D164" si="1039">(B163-B162)*100</f>
        <v>0</v>
      </c>
      <c r="E163" s="84">
        <v>16.440000000000001</v>
      </c>
      <c r="F163" s="85">
        <f t="shared" ref="F163:F164" si="1040">E163/1.25</f>
        <v>13.152000000000001</v>
      </c>
      <c r="G163" s="194">
        <f t="shared" ref="G163:G164" si="1041">(E163-E162)*100</f>
        <v>0</v>
      </c>
      <c r="H163" s="84">
        <v>16.84</v>
      </c>
      <c r="I163" s="85">
        <f t="shared" ref="I163:I164" si="1042">H163/1.25</f>
        <v>13.472</v>
      </c>
      <c r="J163" s="194">
        <f t="shared" ref="J163:J164" si="1043">(H163-H162)*100</f>
        <v>0</v>
      </c>
      <c r="K163" s="85">
        <v>16.420000000000002</v>
      </c>
      <c r="L163" s="85">
        <f t="shared" ref="L163:L164" si="1044">K163/1.25</f>
        <v>13.136000000000001</v>
      </c>
      <c r="M163" s="195">
        <f t="shared" ref="M163:M164" si="1045">(K163-K162)*100</f>
        <v>0</v>
      </c>
      <c r="N163" s="85">
        <v>17.11</v>
      </c>
      <c r="O163" s="85">
        <f t="shared" ref="O163:O164" si="1046">N163/1.25</f>
        <v>13.687999999999999</v>
      </c>
      <c r="P163" s="195">
        <f t="shared" ref="P163:P164" si="1047">(N163-N162)*100</f>
        <v>0</v>
      </c>
      <c r="Q163" s="85">
        <v>12.19</v>
      </c>
      <c r="R163" s="85">
        <f t="shared" ref="R163:R164" si="1048">Q163/1.25</f>
        <v>9.7519999999999989</v>
      </c>
      <c r="S163" s="195">
        <f t="shared" ref="S163:S164" si="1049">(Q163-Q162)*100</f>
        <v>0</v>
      </c>
      <c r="T163" s="85">
        <v>17.559999999999999</v>
      </c>
      <c r="U163" s="85">
        <f t="shared" ref="U163:U164" si="1050">T163/1.25</f>
        <v>14.047999999999998</v>
      </c>
      <c r="V163" s="195">
        <f t="shared" ref="V163:V164" si="1051">(T163-T162)*100</f>
        <v>0</v>
      </c>
      <c r="W163" s="207">
        <v>18.29</v>
      </c>
      <c r="X163" s="195">
        <f t="shared" si="976"/>
        <v>0</v>
      </c>
      <c r="Y163" s="85">
        <v>18.54</v>
      </c>
      <c r="Z163" s="194">
        <f t="shared" si="977"/>
        <v>0</v>
      </c>
      <c r="AA163" s="85">
        <v>19.79</v>
      </c>
      <c r="AB163" s="194">
        <f t="shared" si="978"/>
        <v>0</v>
      </c>
      <c r="AC163" s="85">
        <v>20.04</v>
      </c>
      <c r="AD163" s="194">
        <f t="shared" si="979"/>
        <v>0</v>
      </c>
      <c r="AE163" s="84">
        <v>23.87</v>
      </c>
      <c r="AF163" s="85">
        <f t="shared" ref="AF163:AF164" si="1052">AE163/1.25</f>
        <v>19.096</v>
      </c>
      <c r="AG163" s="85">
        <f t="shared" ref="AG163:AG164" si="1053">SUM(AE163-AE162)</f>
        <v>0</v>
      </c>
      <c r="AH163" s="85">
        <v>23.02</v>
      </c>
      <c r="AI163" s="85">
        <f t="shared" ref="AI163:AI164" si="1054">AH163/1.25</f>
        <v>18.416</v>
      </c>
      <c r="AJ163" s="85">
        <f t="shared" ref="AJ163:AJ164" si="1055">SUM(AH163-AH162)</f>
        <v>0</v>
      </c>
    </row>
    <row r="164" spans="1:36" ht="13.5" thickBot="1" x14ac:dyDescent="0.25">
      <c r="A164" s="178">
        <v>44336</v>
      </c>
      <c r="B164" s="220">
        <v>15.74</v>
      </c>
      <c r="C164" s="85">
        <f t="shared" si="1038"/>
        <v>12.592000000000001</v>
      </c>
      <c r="D164" s="194">
        <f t="shared" si="1039"/>
        <v>-19.999999999999929</v>
      </c>
      <c r="E164" s="84">
        <v>16.239999999999998</v>
      </c>
      <c r="F164" s="85">
        <f t="shared" si="1040"/>
        <v>12.991999999999999</v>
      </c>
      <c r="G164" s="194">
        <f t="shared" si="1041"/>
        <v>-20.000000000000284</v>
      </c>
      <c r="H164" s="84">
        <v>16.64</v>
      </c>
      <c r="I164" s="85">
        <f t="shared" si="1042"/>
        <v>13.312000000000001</v>
      </c>
      <c r="J164" s="194">
        <f t="shared" si="1043"/>
        <v>-19.999999999999929</v>
      </c>
      <c r="K164" s="85">
        <v>16.22</v>
      </c>
      <c r="L164" s="85">
        <f t="shared" si="1044"/>
        <v>12.975999999999999</v>
      </c>
      <c r="M164" s="195">
        <f t="shared" si="1045"/>
        <v>-20.000000000000284</v>
      </c>
      <c r="N164" s="85">
        <v>16.91</v>
      </c>
      <c r="O164" s="85">
        <f t="shared" si="1046"/>
        <v>13.528</v>
      </c>
      <c r="P164" s="195">
        <f t="shared" si="1047"/>
        <v>-19.999999999999929</v>
      </c>
      <c r="Q164" s="85">
        <v>12.19</v>
      </c>
      <c r="R164" s="85">
        <f t="shared" si="1048"/>
        <v>9.7519999999999989</v>
      </c>
      <c r="S164" s="195">
        <f t="shared" si="1049"/>
        <v>0</v>
      </c>
      <c r="T164" s="85">
        <v>17.36</v>
      </c>
      <c r="U164" s="85">
        <f t="shared" si="1050"/>
        <v>13.888</v>
      </c>
      <c r="V164" s="195">
        <f t="shared" si="1051"/>
        <v>-19.999999999999929</v>
      </c>
      <c r="W164" s="207">
        <v>18.29</v>
      </c>
      <c r="X164" s="195">
        <f t="shared" si="976"/>
        <v>0</v>
      </c>
      <c r="Y164" s="85">
        <v>18.54</v>
      </c>
      <c r="Z164" s="194">
        <f t="shared" si="977"/>
        <v>0</v>
      </c>
      <c r="AA164" s="85">
        <v>19.79</v>
      </c>
      <c r="AB164" s="194">
        <f t="shared" si="978"/>
        <v>0</v>
      </c>
      <c r="AC164" s="85">
        <v>20.04</v>
      </c>
      <c r="AD164" s="194">
        <f t="shared" si="979"/>
        <v>0</v>
      </c>
      <c r="AE164" s="84">
        <v>23.87</v>
      </c>
      <c r="AF164" s="85">
        <f t="shared" si="1052"/>
        <v>19.096</v>
      </c>
      <c r="AG164" s="85">
        <f t="shared" si="1053"/>
        <v>0</v>
      </c>
      <c r="AH164" s="85">
        <v>23.02</v>
      </c>
      <c r="AI164" s="85">
        <f t="shared" si="1054"/>
        <v>18.416</v>
      </c>
      <c r="AJ164" s="85">
        <f t="shared" si="1055"/>
        <v>0</v>
      </c>
    </row>
    <row r="165" spans="1:36" ht="13.5" thickBot="1" x14ac:dyDescent="0.25">
      <c r="A165" s="178">
        <v>44337</v>
      </c>
      <c r="B165" s="220">
        <v>15.74</v>
      </c>
      <c r="C165" s="85">
        <f t="shared" ref="C165:C169" si="1056">B165/1.25</f>
        <v>12.592000000000001</v>
      </c>
      <c r="D165" s="194">
        <f t="shared" ref="D165:D169" si="1057">(B165-B164)*100</f>
        <v>0</v>
      </c>
      <c r="E165" s="84">
        <v>16.239999999999998</v>
      </c>
      <c r="F165" s="85">
        <f t="shared" ref="F165:F169" si="1058">E165/1.25</f>
        <v>12.991999999999999</v>
      </c>
      <c r="G165" s="194">
        <f t="shared" ref="G165:G169" si="1059">(E165-E164)*100</f>
        <v>0</v>
      </c>
      <c r="H165" s="84">
        <v>16.64</v>
      </c>
      <c r="I165" s="85">
        <f t="shared" ref="I165:I169" si="1060">H165/1.25</f>
        <v>13.312000000000001</v>
      </c>
      <c r="J165" s="194">
        <f t="shared" ref="J165:J169" si="1061">(H165-H164)*100</f>
        <v>0</v>
      </c>
      <c r="K165" s="85">
        <v>16.22</v>
      </c>
      <c r="L165" s="85">
        <f t="shared" ref="L165:L169" si="1062">K165/1.25</f>
        <v>12.975999999999999</v>
      </c>
      <c r="M165" s="195">
        <f t="shared" ref="M165:M169" si="1063">(K165-K164)*100</f>
        <v>0</v>
      </c>
      <c r="N165" s="85">
        <v>16.91</v>
      </c>
      <c r="O165" s="85">
        <f t="shared" ref="O165:O169" si="1064">N165/1.25</f>
        <v>13.528</v>
      </c>
      <c r="P165" s="195">
        <f t="shared" ref="P165:P169" si="1065">(N165-N164)*100</f>
        <v>0</v>
      </c>
      <c r="Q165" s="85">
        <v>12.19</v>
      </c>
      <c r="R165" s="85">
        <f t="shared" ref="R165:R169" si="1066">Q165/1.25</f>
        <v>9.7519999999999989</v>
      </c>
      <c r="S165" s="195">
        <f t="shared" ref="S165:S169" si="1067">(Q165-Q164)*100</f>
        <v>0</v>
      </c>
      <c r="T165" s="85">
        <v>17.36</v>
      </c>
      <c r="U165" s="85">
        <f t="shared" ref="U165:U169" si="1068">T165/1.25</f>
        <v>13.888</v>
      </c>
      <c r="V165" s="195">
        <f t="shared" ref="V165:V169" si="1069">(T165-T164)*100</f>
        <v>0</v>
      </c>
      <c r="W165" s="207">
        <v>18.29</v>
      </c>
      <c r="X165" s="195">
        <f t="shared" si="976"/>
        <v>0</v>
      </c>
      <c r="Y165" s="85">
        <v>18.54</v>
      </c>
      <c r="Z165" s="194">
        <f t="shared" si="977"/>
        <v>0</v>
      </c>
      <c r="AA165" s="85">
        <v>19.79</v>
      </c>
      <c r="AB165" s="194">
        <f t="shared" si="978"/>
        <v>0</v>
      </c>
      <c r="AC165" s="85">
        <v>20.04</v>
      </c>
      <c r="AD165" s="194">
        <f t="shared" si="979"/>
        <v>0</v>
      </c>
      <c r="AE165" s="84">
        <v>23.87</v>
      </c>
      <c r="AF165" s="85">
        <f t="shared" ref="AF165:AF169" si="1070">AE165/1.25</f>
        <v>19.096</v>
      </c>
      <c r="AG165" s="85">
        <f t="shared" ref="AG165:AG169" si="1071">SUM(AE165-AE164)</f>
        <v>0</v>
      </c>
      <c r="AH165" s="85">
        <v>23.02</v>
      </c>
      <c r="AI165" s="85">
        <f t="shared" ref="AI165:AI169" si="1072">AH165/1.25</f>
        <v>18.416</v>
      </c>
      <c r="AJ165" s="85">
        <f t="shared" ref="AJ165:AJ169" si="1073">SUM(AH165-AH164)</f>
        <v>0</v>
      </c>
    </row>
    <row r="166" spans="1:36" ht="13.5" thickBot="1" x14ac:dyDescent="0.25">
      <c r="A166" s="178">
        <v>44338</v>
      </c>
      <c r="B166" s="220">
        <v>15.74</v>
      </c>
      <c r="C166" s="85">
        <f t="shared" si="1056"/>
        <v>12.592000000000001</v>
      </c>
      <c r="D166" s="194">
        <f t="shared" si="1057"/>
        <v>0</v>
      </c>
      <c r="E166" s="84">
        <v>16.239999999999998</v>
      </c>
      <c r="F166" s="85">
        <f t="shared" si="1058"/>
        <v>12.991999999999999</v>
      </c>
      <c r="G166" s="194">
        <f t="shared" si="1059"/>
        <v>0</v>
      </c>
      <c r="H166" s="84">
        <v>16.64</v>
      </c>
      <c r="I166" s="85">
        <f t="shared" si="1060"/>
        <v>13.312000000000001</v>
      </c>
      <c r="J166" s="194">
        <f t="shared" si="1061"/>
        <v>0</v>
      </c>
      <c r="K166" s="85">
        <v>16.22</v>
      </c>
      <c r="L166" s="85">
        <f t="shared" si="1062"/>
        <v>12.975999999999999</v>
      </c>
      <c r="M166" s="195">
        <f t="shared" si="1063"/>
        <v>0</v>
      </c>
      <c r="N166" s="85">
        <v>16.91</v>
      </c>
      <c r="O166" s="85">
        <f t="shared" si="1064"/>
        <v>13.528</v>
      </c>
      <c r="P166" s="195">
        <f t="shared" si="1065"/>
        <v>0</v>
      </c>
      <c r="Q166" s="85">
        <v>12.19</v>
      </c>
      <c r="R166" s="85">
        <f t="shared" si="1066"/>
        <v>9.7519999999999989</v>
      </c>
      <c r="S166" s="195">
        <f t="shared" si="1067"/>
        <v>0</v>
      </c>
      <c r="T166" s="85">
        <v>17.36</v>
      </c>
      <c r="U166" s="85">
        <f t="shared" si="1068"/>
        <v>13.888</v>
      </c>
      <c r="V166" s="195">
        <f t="shared" si="1069"/>
        <v>0</v>
      </c>
      <c r="W166" s="207">
        <v>18.29</v>
      </c>
      <c r="X166" s="195">
        <f t="shared" si="976"/>
        <v>0</v>
      </c>
      <c r="Y166" s="85">
        <v>18.54</v>
      </c>
      <c r="Z166" s="194">
        <f t="shared" si="977"/>
        <v>0</v>
      </c>
      <c r="AA166" s="85">
        <v>19.79</v>
      </c>
      <c r="AB166" s="194">
        <f t="shared" si="978"/>
        <v>0</v>
      </c>
      <c r="AC166" s="85">
        <v>20.04</v>
      </c>
      <c r="AD166" s="194">
        <f t="shared" si="979"/>
        <v>0</v>
      </c>
      <c r="AE166" s="84">
        <v>23.87</v>
      </c>
      <c r="AF166" s="85">
        <f t="shared" si="1070"/>
        <v>19.096</v>
      </c>
      <c r="AG166" s="85">
        <f t="shared" si="1071"/>
        <v>0</v>
      </c>
      <c r="AH166" s="85">
        <v>23.02</v>
      </c>
      <c r="AI166" s="85">
        <f t="shared" si="1072"/>
        <v>18.416</v>
      </c>
      <c r="AJ166" s="85">
        <f t="shared" si="1073"/>
        <v>0</v>
      </c>
    </row>
    <row r="167" spans="1:36" ht="13.5" thickBot="1" x14ac:dyDescent="0.25">
      <c r="A167" s="178">
        <v>44339</v>
      </c>
      <c r="B167" s="220">
        <v>15.74</v>
      </c>
      <c r="C167" s="85">
        <f t="shared" si="1056"/>
        <v>12.592000000000001</v>
      </c>
      <c r="D167" s="194">
        <f t="shared" si="1057"/>
        <v>0</v>
      </c>
      <c r="E167" s="84">
        <v>16.239999999999998</v>
      </c>
      <c r="F167" s="85">
        <f t="shared" si="1058"/>
        <v>12.991999999999999</v>
      </c>
      <c r="G167" s="194">
        <f t="shared" si="1059"/>
        <v>0</v>
      </c>
      <c r="H167" s="84">
        <v>16.64</v>
      </c>
      <c r="I167" s="85">
        <f t="shared" si="1060"/>
        <v>13.312000000000001</v>
      </c>
      <c r="J167" s="194">
        <f t="shared" si="1061"/>
        <v>0</v>
      </c>
      <c r="K167" s="85">
        <v>16.22</v>
      </c>
      <c r="L167" s="85">
        <f t="shared" si="1062"/>
        <v>12.975999999999999</v>
      </c>
      <c r="M167" s="195">
        <f t="shared" si="1063"/>
        <v>0</v>
      </c>
      <c r="N167" s="85">
        <v>16.91</v>
      </c>
      <c r="O167" s="85">
        <f t="shared" si="1064"/>
        <v>13.528</v>
      </c>
      <c r="P167" s="195">
        <f t="shared" si="1065"/>
        <v>0</v>
      </c>
      <c r="Q167" s="85">
        <v>12.19</v>
      </c>
      <c r="R167" s="85">
        <f t="shared" si="1066"/>
        <v>9.7519999999999989</v>
      </c>
      <c r="S167" s="195">
        <f t="shared" si="1067"/>
        <v>0</v>
      </c>
      <c r="T167" s="85">
        <v>17.36</v>
      </c>
      <c r="U167" s="85">
        <f t="shared" si="1068"/>
        <v>13.888</v>
      </c>
      <c r="V167" s="195">
        <f t="shared" si="1069"/>
        <v>0</v>
      </c>
      <c r="W167" s="207">
        <v>18.29</v>
      </c>
      <c r="X167" s="195">
        <f t="shared" si="976"/>
        <v>0</v>
      </c>
      <c r="Y167" s="85">
        <v>18.54</v>
      </c>
      <c r="Z167" s="194">
        <f t="shared" si="977"/>
        <v>0</v>
      </c>
      <c r="AA167" s="85">
        <v>19.79</v>
      </c>
      <c r="AB167" s="194">
        <f t="shared" si="978"/>
        <v>0</v>
      </c>
      <c r="AC167" s="85">
        <v>20.04</v>
      </c>
      <c r="AD167" s="194">
        <f t="shared" si="979"/>
        <v>0</v>
      </c>
      <c r="AE167" s="84">
        <v>23.87</v>
      </c>
      <c r="AF167" s="85">
        <f t="shared" si="1070"/>
        <v>19.096</v>
      </c>
      <c r="AG167" s="85">
        <f t="shared" si="1071"/>
        <v>0</v>
      </c>
      <c r="AH167" s="85">
        <v>23.02</v>
      </c>
      <c r="AI167" s="85">
        <f t="shared" si="1072"/>
        <v>18.416</v>
      </c>
      <c r="AJ167" s="85">
        <f t="shared" si="1073"/>
        <v>0</v>
      </c>
    </row>
    <row r="168" spans="1:36" ht="13.5" thickBot="1" x14ac:dyDescent="0.25">
      <c r="A168" s="178">
        <v>44340</v>
      </c>
      <c r="B168" s="220">
        <v>15.74</v>
      </c>
      <c r="C168" s="85">
        <f t="shared" si="1056"/>
        <v>12.592000000000001</v>
      </c>
      <c r="D168" s="194">
        <f t="shared" si="1057"/>
        <v>0</v>
      </c>
      <c r="E168" s="84">
        <v>16.239999999999998</v>
      </c>
      <c r="F168" s="85">
        <f t="shared" si="1058"/>
        <v>12.991999999999999</v>
      </c>
      <c r="G168" s="194">
        <f t="shared" si="1059"/>
        <v>0</v>
      </c>
      <c r="H168" s="84">
        <v>16.64</v>
      </c>
      <c r="I168" s="85">
        <f t="shared" si="1060"/>
        <v>13.312000000000001</v>
      </c>
      <c r="J168" s="194">
        <f t="shared" si="1061"/>
        <v>0</v>
      </c>
      <c r="K168" s="85">
        <v>16.22</v>
      </c>
      <c r="L168" s="85">
        <f t="shared" si="1062"/>
        <v>12.975999999999999</v>
      </c>
      <c r="M168" s="195">
        <f t="shared" si="1063"/>
        <v>0</v>
      </c>
      <c r="N168" s="85">
        <v>16.91</v>
      </c>
      <c r="O168" s="85">
        <f t="shared" si="1064"/>
        <v>13.528</v>
      </c>
      <c r="P168" s="195">
        <f t="shared" si="1065"/>
        <v>0</v>
      </c>
      <c r="Q168" s="85">
        <v>12.19</v>
      </c>
      <c r="R168" s="85">
        <f t="shared" si="1066"/>
        <v>9.7519999999999989</v>
      </c>
      <c r="S168" s="195">
        <f t="shared" si="1067"/>
        <v>0</v>
      </c>
      <c r="T168" s="85">
        <v>17.36</v>
      </c>
      <c r="U168" s="85">
        <f t="shared" si="1068"/>
        <v>13.888</v>
      </c>
      <c r="V168" s="195">
        <f t="shared" si="1069"/>
        <v>0</v>
      </c>
      <c r="W168" s="207">
        <v>18.29</v>
      </c>
      <c r="X168" s="195">
        <f t="shared" si="976"/>
        <v>0</v>
      </c>
      <c r="Y168" s="85">
        <v>18.54</v>
      </c>
      <c r="Z168" s="194">
        <f t="shared" si="977"/>
        <v>0</v>
      </c>
      <c r="AA168" s="85">
        <v>19.79</v>
      </c>
      <c r="AB168" s="194">
        <f t="shared" si="978"/>
        <v>0</v>
      </c>
      <c r="AC168" s="85">
        <v>20.04</v>
      </c>
      <c r="AD168" s="194">
        <f t="shared" si="979"/>
        <v>0</v>
      </c>
      <c r="AE168" s="84">
        <v>23.87</v>
      </c>
      <c r="AF168" s="85">
        <f t="shared" si="1070"/>
        <v>19.096</v>
      </c>
      <c r="AG168" s="85">
        <f t="shared" si="1071"/>
        <v>0</v>
      </c>
      <c r="AH168" s="85">
        <v>23.02</v>
      </c>
      <c r="AI168" s="85">
        <f t="shared" si="1072"/>
        <v>18.416</v>
      </c>
      <c r="AJ168" s="85">
        <f t="shared" si="1073"/>
        <v>0</v>
      </c>
    </row>
    <row r="169" spans="1:36" ht="13.5" thickBot="1" x14ac:dyDescent="0.25">
      <c r="A169" s="178">
        <v>44341</v>
      </c>
      <c r="B169" s="220">
        <v>15.84</v>
      </c>
      <c r="C169" s="85">
        <f t="shared" si="1056"/>
        <v>12.672000000000001</v>
      </c>
      <c r="D169" s="194">
        <f t="shared" si="1057"/>
        <v>9.9999999999999645</v>
      </c>
      <c r="E169" s="84">
        <v>16.34</v>
      </c>
      <c r="F169" s="85">
        <f t="shared" si="1058"/>
        <v>13.071999999999999</v>
      </c>
      <c r="G169" s="194">
        <f t="shared" si="1059"/>
        <v>10.000000000000142</v>
      </c>
      <c r="H169" s="84">
        <v>16.739999999999998</v>
      </c>
      <c r="I169" s="85">
        <f t="shared" si="1060"/>
        <v>13.391999999999999</v>
      </c>
      <c r="J169" s="194">
        <f t="shared" si="1061"/>
        <v>9.9999999999997868</v>
      </c>
      <c r="K169" s="85">
        <v>16.32</v>
      </c>
      <c r="L169" s="85">
        <f t="shared" si="1062"/>
        <v>13.056000000000001</v>
      </c>
      <c r="M169" s="195">
        <f t="shared" si="1063"/>
        <v>10.000000000000142</v>
      </c>
      <c r="N169" s="85">
        <v>17.010000000000002</v>
      </c>
      <c r="O169" s="85">
        <f t="shared" si="1064"/>
        <v>13.608000000000001</v>
      </c>
      <c r="P169" s="195">
        <f t="shared" si="1065"/>
        <v>10.000000000000142</v>
      </c>
      <c r="Q169" s="85">
        <v>12.29</v>
      </c>
      <c r="R169" s="85">
        <f t="shared" si="1066"/>
        <v>9.831999999999999</v>
      </c>
      <c r="S169" s="195">
        <f t="shared" si="1067"/>
        <v>9.9999999999999645</v>
      </c>
      <c r="T169" s="85">
        <v>17.46</v>
      </c>
      <c r="U169" s="85">
        <f t="shared" si="1068"/>
        <v>13.968</v>
      </c>
      <c r="V169" s="195">
        <f t="shared" si="1069"/>
        <v>10.000000000000142</v>
      </c>
      <c r="W169" s="207">
        <v>18.29</v>
      </c>
      <c r="X169" s="195">
        <f t="shared" si="976"/>
        <v>0</v>
      </c>
      <c r="Y169" s="85">
        <v>18.54</v>
      </c>
      <c r="Z169" s="194">
        <f t="shared" si="977"/>
        <v>0</v>
      </c>
      <c r="AA169" s="85">
        <v>19.79</v>
      </c>
      <c r="AB169" s="194">
        <f t="shared" si="978"/>
        <v>0</v>
      </c>
      <c r="AC169" s="85">
        <v>20.04</v>
      </c>
      <c r="AD169" s="194">
        <f t="shared" si="979"/>
        <v>0</v>
      </c>
      <c r="AE169" s="84">
        <v>23.87</v>
      </c>
      <c r="AF169" s="85">
        <f t="shared" si="1070"/>
        <v>19.096</v>
      </c>
      <c r="AG169" s="85">
        <f t="shared" si="1071"/>
        <v>0</v>
      </c>
      <c r="AH169" s="85">
        <v>23.02</v>
      </c>
      <c r="AI169" s="85">
        <f t="shared" si="1072"/>
        <v>18.416</v>
      </c>
      <c r="AJ169" s="85">
        <f t="shared" si="1073"/>
        <v>0</v>
      </c>
    </row>
    <row r="170" spans="1:36" ht="13.5" thickBot="1" x14ac:dyDescent="0.25">
      <c r="A170" s="178">
        <v>44342</v>
      </c>
      <c r="B170" s="220">
        <v>15.84</v>
      </c>
      <c r="C170" s="85">
        <f t="shared" ref="C170" si="1074">B170/1.25</f>
        <v>12.672000000000001</v>
      </c>
      <c r="D170" s="194">
        <f t="shared" ref="D170" si="1075">(B170-B169)*100</f>
        <v>0</v>
      </c>
      <c r="E170" s="84">
        <v>16.34</v>
      </c>
      <c r="F170" s="85">
        <f t="shared" ref="F170" si="1076">E170/1.25</f>
        <v>13.071999999999999</v>
      </c>
      <c r="G170" s="194">
        <f t="shared" ref="G170" si="1077">(E170-E169)*100</f>
        <v>0</v>
      </c>
      <c r="H170" s="84">
        <v>16.739999999999998</v>
      </c>
      <c r="I170" s="85">
        <f t="shared" ref="I170" si="1078">H170/1.25</f>
        <v>13.391999999999999</v>
      </c>
      <c r="J170" s="194">
        <f t="shared" ref="J170" si="1079">(H170-H169)*100</f>
        <v>0</v>
      </c>
      <c r="K170" s="85">
        <v>16.32</v>
      </c>
      <c r="L170" s="85">
        <f t="shared" ref="L170" si="1080">K170/1.25</f>
        <v>13.056000000000001</v>
      </c>
      <c r="M170" s="195">
        <f t="shared" ref="M170" si="1081">(K170-K169)*100</f>
        <v>0</v>
      </c>
      <c r="N170" s="85">
        <v>17.010000000000002</v>
      </c>
      <c r="O170" s="85">
        <f t="shared" ref="O170" si="1082">N170/1.25</f>
        <v>13.608000000000001</v>
      </c>
      <c r="P170" s="195">
        <f t="shared" ref="P170" si="1083">(N170-N169)*100</f>
        <v>0</v>
      </c>
      <c r="Q170" s="85">
        <v>12.29</v>
      </c>
      <c r="R170" s="85">
        <f t="shared" ref="R170" si="1084">Q170/1.25</f>
        <v>9.831999999999999</v>
      </c>
      <c r="S170" s="195">
        <f t="shared" ref="S170" si="1085">(Q170-Q169)*100</f>
        <v>0</v>
      </c>
      <c r="T170" s="85">
        <v>17.46</v>
      </c>
      <c r="U170" s="85">
        <f t="shared" ref="U170" si="1086">T170/1.25</f>
        <v>13.968</v>
      </c>
      <c r="V170" s="195">
        <f t="shared" ref="V170" si="1087">(T170-T169)*100</f>
        <v>0</v>
      </c>
      <c r="W170" s="207">
        <v>18.39</v>
      </c>
      <c r="X170" s="195">
        <f t="shared" ref="X170" si="1088">(W170-W169)*100</f>
        <v>10.000000000000142</v>
      </c>
      <c r="Y170" s="85">
        <v>18.64</v>
      </c>
      <c r="Z170" s="194">
        <f t="shared" ref="Z170" si="1089">(Y170-Y169)*100</f>
        <v>10.000000000000142</v>
      </c>
      <c r="AA170" s="85">
        <v>19.79</v>
      </c>
      <c r="AB170" s="194">
        <f t="shared" ref="AB170" si="1090">(AA170-AA169)*100</f>
        <v>0</v>
      </c>
      <c r="AC170" s="85">
        <v>20.04</v>
      </c>
      <c r="AD170" s="194">
        <f t="shared" ref="AD170" si="1091">(AC170-AC169)*100</f>
        <v>0</v>
      </c>
      <c r="AE170" s="84">
        <v>23.87</v>
      </c>
      <c r="AF170" s="85">
        <f t="shared" ref="AF170" si="1092">AE170/1.25</f>
        <v>19.096</v>
      </c>
      <c r="AG170" s="85">
        <f t="shared" ref="AG170" si="1093">SUM(AE170-AE169)</f>
        <v>0</v>
      </c>
      <c r="AH170" s="85">
        <v>23.02</v>
      </c>
      <c r="AI170" s="85">
        <f t="shared" ref="AI170" si="1094">AH170/1.25</f>
        <v>18.416</v>
      </c>
      <c r="AJ170" s="85">
        <f t="shared" ref="AJ170" si="1095">SUM(AH170-AH169)</f>
        <v>0</v>
      </c>
    </row>
    <row r="171" spans="1:36" ht="13.5" thickBot="1" x14ac:dyDescent="0.25">
      <c r="A171" s="178">
        <v>44343</v>
      </c>
      <c r="B171" s="220">
        <v>15.84</v>
      </c>
      <c r="C171" s="85">
        <f t="shared" ref="C171:C175" si="1096">B171/1.25</f>
        <v>12.672000000000001</v>
      </c>
      <c r="D171" s="194">
        <f t="shared" ref="D171:D175" si="1097">(B171-B170)*100</f>
        <v>0</v>
      </c>
      <c r="E171" s="84">
        <v>16.34</v>
      </c>
      <c r="F171" s="85">
        <f t="shared" ref="F171:F175" si="1098">E171/1.25</f>
        <v>13.071999999999999</v>
      </c>
      <c r="G171" s="194">
        <f t="shared" ref="G171:G175" si="1099">(E171-E170)*100</f>
        <v>0</v>
      </c>
      <c r="H171" s="84">
        <v>16.739999999999998</v>
      </c>
      <c r="I171" s="85">
        <f t="shared" ref="I171:I175" si="1100">H171/1.25</f>
        <v>13.391999999999999</v>
      </c>
      <c r="J171" s="194">
        <f t="shared" ref="J171:J175" si="1101">(H171-H170)*100</f>
        <v>0</v>
      </c>
      <c r="K171" s="85">
        <v>16.32</v>
      </c>
      <c r="L171" s="85">
        <f t="shared" ref="L171:L175" si="1102">K171/1.25</f>
        <v>13.056000000000001</v>
      </c>
      <c r="M171" s="195">
        <f t="shared" ref="M171:M175" si="1103">(K171-K170)*100</f>
        <v>0</v>
      </c>
      <c r="N171" s="85">
        <v>17.010000000000002</v>
      </c>
      <c r="O171" s="85">
        <f t="shared" ref="O171:O175" si="1104">N171/1.25</f>
        <v>13.608000000000001</v>
      </c>
      <c r="P171" s="195">
        <f t="shared" ref="P171:P175" si="1105">(N171-N170)*100</f>
        <v>0</v>
      </c>
      <c r="Q171" s="85">
        <v>12.29</v>
      </c>
      <c r="R171" s="85">
        <f t="shared" ref="R171:R175" si="1106">Q171/1.25</f>
        <v>9.831999999999999</v>
      </c>
      <c r="S171" s="195">
        <f t="shared" ref="S171:S175" si="1107">(Q171-Q170)*100</f>
        <v>0</v>
      </c>
      <c r="T171" s="85">
        <v>17.46</v>
      </c>
      <c r="U171" s="85">
        <f t="shared" ref="U171:U175" si="1108">T171/1.25</f>
        <v>13.968</v>
      </c>
      <c r="V171" s="195">
        <f t="shared" ref="V171:V175" si="1109">(T171-T170)*100</f>
        <v>0</v>
      </c>
      <c r="W171" s="207">
        <v>18.39</v>
      </c>
      <c r="X171" s="195">
        <f t="shared" ref="X171:X175" si="1110">(W171-W170)*100</f>
        <v>0</v>
      </c>
      <c r="Y171" s="85">
        <v>18.64</v>
      </c>
      <c r="Z171" s="194">
        <f t="shared" ref="Z171:Z175" si="1111">(Y171-Y170)*100</f>
        <v>0</v>
      </c>
      <c r="AA171" s="85">
        <v>19.79</v>
      </c>
      <c r="AB171" s="194">
        <f t="shared" ref="AB171:AB175" si="1112">(AA171-AA170)*100</f>
        <v>0</v>
      </c>
      <c r="AC171" s="85">
        <v>20.04</v>
      </c>
      <c r="AD171" s="194">
        <f t="shared" ref="AD171:AD175" si="1113">(AC171-AC170)*100</f>
        <v>0</v>
      </c>
      <c r="AE171" s="84">
        <v>23.87</v>
      </c>
      <c r="AF171" s="85">
        <f t="shared" ref="AF171:AF175" si="1114">AE171/1.25</f>
        <v>19.096</v>
      </c>
      <c r="AG171" s="85">
        <f t="shared" ref="AG171:AG175" si="1115">SUM(AE171-AE170)</f>
        <v>0</v>
      </c>
      <c r="AH171" s="85">
        <v>23.02</v>
      </c>
      <c r="AI171" s="85">
        <f t="shared" ref="AI171:AI175" si="1116">AH171/1.25</f>
        <v>18.416</v>
      </c>
      <c r="AJ171" s="85">
        <f t="shared" ref="AJ171:AJ175" si="1117">SUM(AH171-AH170)</f>
        <v>0</v>
      </c>
    </row>
    <row r="172" spans="1:36" ht="13.5" thickBot="1" x14ac:dyDescent="0.25">
      <c r="A172" s="178">
        <v>44344</v>
      </c>
      <c r="B172" s="220">
        <v>15.84</v>
      </c>
      <c r="C172" s="85">
        <f t="shared" si="1096"/>
        <v>12.672000000000001</v>
      </c>
      <c r="D172" s="194">
        <f t="shared" si="1097"/>
        <v>0</v>
      </c>
      <c r="E172" s="84">
        <v>16.34</v>
      </c>
      <c r="F172" s="85">
        <f t="shared" si="1098"/>
        <v>13.071999999999999</v>
      </c>
      <c r="G172" s="194">
        <f t="shared" si="1099"/>
        <v>0</v>
      </c>
      <c r="H172" s="84">
        <v>16.739999999999998</v>
      </c>
      <c r="I172" s="85">
        <f t="shared" si="1100"/>
        <v>13.391999999999999</v>
      </c>
      <c r="J172" s="194">
        <f t="shared" si="1101"/>
        <v>0</v>
      </c>
      <c r="K172" s="85">
        <v>16.32</v>
      </c>
      <c r="L172" s="85">
        <f t="shared" si="1102"/>
        <v>13.056000000000001</v>
      </c>
      <c r="M172" s="195">
        <f t="shared" si="1103"/>
        <v>0</v>
      </c>
      <c r="N172" s="85">
        <v>17.010000000000002</v>
      </c>
      <c r="O172" s="85">
        <f t="shared" si="1104"/>
        <v>13.608000000000001</v>
      </c>
      <c r="P172" s="195">
        <f t="shared" si="1105"/>
        <v>0</v>
      </c>
      <c r="Q172" s="85">
        <v>12.29</v>
      </c>
      <c r="R172" s="85">
        <f t="shared" si="1106"/>
        <v>9.831999999999999</v>
      </c>
      <c r="S172" s="195">
        <f t="shared" si="1107"/>
        <v>0</v>
      </c>
      <c r="T172" s="85">
        <v>17.46</v>
      </c>
      <c r="U172" s="85">
        <f t="shared" si="1108"/>
        <v>13.968</v>
      </c>
      <c r="V172" s="195">
        <f t="shared" si="1109"/>
        <v>0</v>
      </c>
      <c r="W172" s="207">
        <v>18.39</v>
      </c>
      <c r="X172" s="195">
        <f t="shared" si="1110"/>
        <v>0</v>
      </c>
      <c r="Y172" s="85">
        <v>18.64</v>
      </c>
      <c r="Z172" s="194">
        <f t="shared" si="1111"/>
        <v>0</v>
      </c>
      <c r="AA172" s="85">
        <v>19.79</v>
      </c>
      <c r="AB172" s="194">
        <f t="shared" si="1112"/>
        <v>0</v>
      </c>
      <c r="AC172" s="85">
        <v>20.04</v>
      </c>
      <c r="AD172" s="194">
        <f t="shared" si="1113"/>
        <v>0</v>
      </c>
      <c r="AE172" s="84">
        <v>23.87</v>
      </c>
      <c r="AF172" s="85">
        <f t="shared" si="1114"/>
        <v>19.096</v>
      </c>
      <c r="AG172" s="85">
        <f t="shared" si="1115"/>
        <v>0</v>
      </c>
      <c r="AH172" s="85">
        <v>23.02</v>
      </c>
      <c r="AI172" s="85">
        <f t="shared" si="1116"/>
        <v>18.416</v>
      </c>
      <c r="AJ172" s="85">
        <f t="shared" si="1117"/>
        <v>0</v>
      </c>
    </row>
    <row r="173" spans="1:36" ht="13.5" thickBot="1" x14ac:dyDescent="0.25">
      <c r="A173" s="178">
        <v>44345</v>
      </c>
      <c r="B173" s="220">
        <v>15.84</v>
      </c>
      <c r="C173" s="85">
        <f t="shared" si="1096"/>
        <v>12.672000000000001</v>
      </c>
      <c r="D173" s="194">
        <f t="shared" si="1097"/>
        <v>0</v>
      </c>
      <c r="E173" s="84">
        <v>16.34</v>
      </c>
      <c r="F173" s="85">
        <f t="shared" si="1098"/>
        <v>13.071999999999999</v>
      </c>
      <c r="G173" s="194">
        <f t="shared" si="1099"/>
        <v>0</v>
      </c>
      <c r="H173" s="84">
        <v>16.739999999999998</v>
      </c>
      <c r="I173" s="85">
        <f t="shared" si="1100"/>
        <v>13.391999999999999</v>
      </c>
      <c r="J173" s="194">
        <f t="shared" si="1101"/>
        <v>0</v>
      </c>
      <c r="K173" s="85">
        <v>16.32</v>
      </c>
      <c r="L173" s="85">
        <f t="shared" si="1102"/>
        <v>13.056000000000001</v>
      </c>
      <c r="M173" s="195">
        <f t="shared" si="1103"/>
        <v>0</v>
      </c>
      <c r="N173" s="85">
        <v>17.010000000000002</v>
      </c>
      <c r="O173" s="85">
        <f t="shared" si="1104"/>
        <v>13.608000000000001</v>
      </c>
      <c r="P173" s="195">
        <f t="shared" si="1105"/>
        <v>0</v>
      </c>
      <c r="Q173" s="85">
        <v>12.29</v>
      </c>
      <c r="R173" s="85">
        <f t="shared" si="1106"/>
        <v>9.831999999999999</v>
      </c>
      <c r="S173" s="195">
        <f t="shared" si="1107"/>
        <v>0</v>
      </c>
      <c r="T173" s="85">
        <v>17.46</v>
      </c>
      <c r="U173" s="85">
        <f t="shared" si="1108"/>
        <v>13.968</v>
      </c>
      <c r="V173" s="195">
        <f t="shared" si="1109"/>
        <v>0</v>
      </c>
      <c r="W173" s="207">
        <v>18.39</v>
      </c>
      <c r="X173" s="195">
        <f t="shared" si="1110"/>
        <v>0</v>
      </c>
      <c r="Y173" s="85">
        <v>18.64</v>
      </c>
      <c r="Z173" s="194">
        <f t="shared" si="1111"/>
        <v>0</v>
      </c>
      <c r="AA173" s="85">
        <v>19.79</v>
      </c>
      <c r="AB173" s="194">
        <f t="shared" si="1112"/>
        <v>0</v>
      </c>
      <c r="AC173" s="85">
        <v>20.04</v>
      </c>
      <c r="AD173" s="194">
        <f t="shared" si="1113"/>
        <v>0</v>
      </c>
      <c r="AE173" s="84">
        <v>23.87</v>
      </c>
      <c r="AF173" s="85">
        <f t="shared" si="1114"/>
        <v>19.096</v>
      </c>
      <c r="AG173" s="85">
        <f t="shared" si="1115"/>
        <v>0</v>
      </c>
      <c r="AH173" s="85">
        <v>23.02</v>
      </c>
      <c r="AI173" s="85">
        <f t="shared" si="1116"/>
        <v>18.416</v>
      </c>
      <c r="AJ173" s="85">
        <f t="shared" si="1117"/>
        <v>0</v>
      </c>
    </row>
    <row r="174" spans="1:36" ht="13.5" thickBot="1" x14ac:dyDescent="0.25">
      <c r="A174" s="178">
        <v>44346</v>
      </c>
      <c r="B174" s="220">
        <v>15.84</v>
      </c>
      <c r="C174" s="85">
        <f t="shared" si="1096"/>
        <v>12.672000000000001</v>
      </c>
      <c r="D174" s="194">
        <f t="shared" si="1097"/>
        <v>0</v>
      </c>
      <c r="E174" s="84">
        <v>16.34</v>
      </c>
      <c r="F174" s="85">
        <f t="shared" si="1098"/>
        <v>13.071999999999999</v>
      </c>
      <c r="G174" s="194">
        <f t="shared" si="1099"/>
        <v>0</v>
      </c>
      <c r="H174" s="84">
        <v>16.739999999999998</v>
      </c>
      <c r="I174" s="85">
        <f t="shared" si="1100"/>
        <v>13.391999999999999</v>
      </c>
      <c r="J174" s="194">
        <f t="shared" si="1101"/>
        <v>0</v>
      </c>
      <c r="K174" s="85">
        <v>16.32</v>
      </c>
      <c r="L174" s="85">
        <f t="shared" si="1102"/>
        <v>13.056000000000001</v>
      </c>
      <c r="M174" s="195">
        <f t="shared" si="1103"/>
        <v>0</v>
      </c>
      <c r="N174" s="85">
        <v>17.010000000000002</v>
      </c>
      <c r="O174" s="85">
        <f t="shared" si="1104"/>
        <v>13.608000000000001</v>
      </c>
      <c r="P174" s="195">
        <f t="shared" si="1105"/>
        <v>0</v>
      </c>
      <c r="Q174" s="85">
        <v>12.29</v>
      </c>
      <c r="R174" s="85">
        <f t="shared" si="1106"/>
        <v>9.831999999999999</v>
      </c>
      <c r="S174" s="195">
        <f t="shared" si="1107"/>
        <v>0</v>
      </c>
      <c r="T174" s="85">
        <v>17.46</v>
      </c>
      <c r="U174" s="85">
        <f t="shared" si="1108"/>
        <v>13.968</v>
      </c>
      <c r="V174" s="195">
        <f t="shared" si="1109"/>
        <v>0</v>
      </c>
      <c r="W174" s="207">
        <v>18.39</v>
      </c>
      <c r="X174" s="195">
        <f t="shared" si="1110"/>
        <v>0</v>
      </c>
      <c r="Y174" s="85">
        <v>18.64</v>
      </c>
      <c r="Z174" s="194">
        <f t="shared" si="1111"/>
        <v>0</v>
      </c>
      <c r="AA174" s="85">
        <v>19.79</v>
      </c>
      <c r="AB174" s="194">
        <f t="shared" si="1112"/>
        <v>0</v>
      </c>
      <c r="AC174" s="85">
        <v>20.04</v>
      </c>
      <c r="AD174" s="194">
        <f t="shared" si="1113"/>
        <v>0</v>
      </c>
      <c r="AE174" s="84">
        <v>23.87</v>
      </c>
      <c r="AF174" s="85">
        <f t="shared" si="1114"/>
        <v>19.096</v>
      </c>
      <c r="AG174" s="85">
        <f t="shared" si="1115"/>
        <v>0</v>
      </c>
      <c r="AH174" s="85">
        <v>23.02</v>
      </c>
      <c r="AI174" s="85">
        <f t="shared" si="1116"/>
        <v>18.416</v>
      </c>
      <c r="AJ174" s="85">
        <f t="shared" si="1117"/>
        <v>0</v>
      </c>
    </row>
    <row r="175" spans="1:36" x14ac:dyDescent="0.2">
      <c r="A175" s="178">
        <v>44347</v>
      </c>
      <c r="B175" s="220">
        <v>15.99</v>
      </c>
      <c r="C175" s="85">
        <f t="shared" si="1096"/>
        <v>12.792</v>
      </c>
      <c r="D175" s="194">
        <f t="shared" si="1097"/>
        <v>15.000000000000036</v>
      </c>
      <c r="E175" s="84">
        <v>16.489999999999998</v>
      </c>
      <c r="F175" s="85">
        <f t="shared" si="1098"/>
        <v>13.191999999999998</v>
      </c>
      <c r="G175" s="194">
        <f t="shared" si="1099"/>
        <v>14.999999999999858</v>
      </c>
      <c r="H175" s="84">
        <v>16.89</v>
      </c>
      <c r="I175" s="85">
        <f t="shared" si="1100"/>
        <v>13.512</v>
      </c>
      <c r="J175" s="194">
        <f t="shared" si="1101"/>
        <v>15.000000000000213</v>
      </c>
      <c r="K175" s="85">
        <v>16.420000000000002</v>
      </c>
      <c r="L175" s="85">
        <f t="shared" si="1102"/>
        <v>13.136000000000001</v>
      </c>
      <c r="M175" s="195">
        <f t="shared" si="1103"/>
        <v>10.000000000000142</v>
      </c>
      <c r="N175" s="85">
        <v>17.11</v>
      </c>
      <c r="O175" s="85">
        <f t="shared" si="1104"/>
        <v>13.687999999999999</v>
      </c>
      <c r="P175" s="195">
        <f t="shared" si="1105"/>
        <v>9.9999999999997868</v>
      </c>
      <c r="Q175" s="85">
        <v>12.39</v>
      </c>
      <c r="R175" s="85">
        <f t="shared" si="1106"/>
        <v>9.9120000000000008</v>
      </c>
      <c r="S175" s="195">
        <f t="shared" si="1107"/>
        <v>10.000000000000142</v>
      </c>
      <c r="T175" s="85">
        <v>17.46</v>
      </c>
      <c r="U175" s="85">
        <f t="shared" si="1108"/>
        <v>13.968</v>
      </c>
      <c r="V175" s="195">
        <f t="shared" si="1109"/>
        <v>0</v>
      </c>
      <c r="W175" s="207">
        <v>18.39</v>
      </c>
      <c r="X175" s="195">
        <f t="shared" si="1110"/>
        <v>0</v>
      </c>
      <c r="Y175" s="85">
        <v>18.64</v>
      </c>
      <c r="Z175" s="194">
        <f t="shared" si="1111"/>
        <v>0</v>
      </c>
      <c r="AA175" s="85">
        <v>19.79</v>
      </c>
      <c r="AB175" s="194">
        <f t="shared" si="1112"/>
        <v>0</v>
      </c>
      <c r="AC175" s="85">
        <v>20.04</v>
      </c>
      <c r="AD175" s="194">
        <f t="shared" si="1113"/>
        <v>0</v>
      </c>
      <c r="AE175" s="84">
        <v>23.87</v>
      </c>
      <c r="AF175" s="85">
        <f t="shared" si="1114"/>
        <v>19.096</v>
      </c>
      <c r="AG175" s="85">
        <f t="shared" si="1115"/>
        <v>0</v>
      </c>
      <c r="AH175" s="85">
        <v>23.02</v>
      </c>
      <c r="AI175" s="85">
        <f t="shared" si="1116"/>
        <v>18.416</v>
      </c>
      <c r="AJ175" s="85">
        <f t="shared" si="1117"/>
        <v>0</v>
      </c>
    </row>
    <row r="177" spans="1:36" ht="51.75" thickBot="1" x14ac:dyDescent="0.25">
      <c r="A177" s="214" t="s">
        <v>1</v>
      </c>
      <c r="B177" s="144" t="s">
        <v>2</v>
      </c>
      <c r="C177" s="144" t="s">
        <v>16</v>
      </c>
      <c r="D177" s="87" t="s">
        <v>5</v>
      </c>
      <c r="E177" s="144" t="s">
        <v>3</v>
      </c>
      <c r="F177" s="144" t="s">
        <v>17</v>
      </c>
      <c r="G177" s="87" t="s">
        <v>5</v>
      </c>
      <c r="H177" s="144" t="s">
        <v>4</v>
      </c>
      <c r="I177" s="144" t="s">
        <v>18</v>
      </c>
      <c r="J177" s="87" t="s">
        <v>5</v>
      </c>
      <c r="K177" s="145" t="s">
        <v>6</v>
      </c>
      <c r="L177" s="145" t="s">
        <v>63</v>
      </c>
      <c r="M177" s="88" t="s">
        <v>5</v>
      </c>
      <c r="N177" s="192" t="s">
        <v>91</v>
      </c>
      <c r="O177" s="192" t="s">
        <v>92</v>
      </c>
      <c r="P177" s="193" t="s">
        <v>5</v>
      </c>
      <c r="Q177" s="215" t="s">
        <v>7</v>
      </c>
      <c r="R177" s="215" t="s">
        <v>20</v>
      </c>
      <c r="S177" s="213" t="s">
        <v>5</v>
      </c>
      <c r="T177" s="146" t="s">
        <v>93</v>
      </c>
      <c r="U177" s="146" t="s">
        <v>94</v>
      </c>
      <c r="V177" s="147" t="s">
        <v>5</v>
      </c>
      <c r="W177" s="203" t="s">
        <v>86</v>
      </c>
      <c r="X177" s="149" t="s">
        <v>5</v>
      </c>
      <c r="Y177" s="198" t="s">
        <v>87</v>
      </c>
      <c r="Z177" s="149" t="s">
        <v>5</v>
      </c>
      <c r="AA177" s="148" t="s">
        <v>88</v>
      </c>
      <c r="AB177" s="149" t="s">
        <v>5</v>
      </c>
      <c r="AC177" s="148" t="s">
        <v>89</v>
      </c>
      <c r="AD177" s="149" t="s">
        <v>5</v>
      </c>
      <c r="AE177" s="90" t="s">
        <v>23</v>
      </c>
      <c r="AF177" s="90" t="s">
        <v>24</v>
      </c>
      <c r="AG177" s="91" t="s">
        <v>5</v>
      </c>
      <c r="AH177" s="90" t="s">
        <v>25</v>
      </c>
      <c r="AI177" s="90" t="s">
        <v>26</v>
      </c>
      <c r="AJ177" s="91" t="s">
        <v>5</v>
      </c>
    </row>
    <row r="178" spans="1:36" x14ac:dyDescent="0.2">
      <c r="A178" s="158" t="s">
        <v>70</v>
      </c>
      <c r="B178" s="150">
        <f>AVERAGE(B181:B209)</f>
        <v>16.198620689655172</v>
      </c>
      <c r="C178" s="151">
        <f>AVERAGE(B178/1.25)</f>
        <v>12.958896551724138</v>
      </c>
      <c r="D178" s="151"/>
      <c r="E178" s="151">
        <f>AVERAGE(E181:E209)</f>
        <v>16.698620689655172</v>
      </c>
      <c r="F178" s="151">
        <f>AVERAGE(E178/1.25)</f>
        <v>13.358896551724138</v>
      </c>
      <c r="G178" s="151"/>
      <c r="H178" s="151">
        <f>AVERAGE(H181:H209)</f>
        <v>17.098620689655167</v>
      </c>
      <c r="I178" s="151">
        <f>AVERAGE(H178/1.25)</f>
        <v>13.678896551724133</v>
      </c>
      <c r="J178" s="151"/>
      <c r="K178" s="151">
        <f>AVERAGE(K181:K209)</f>
        <v>16.676896551724145</v>
      </c>
      <c r="L178" s="151">
        <f>AVERAGE(K178/1.25)</f>
        <v>13.341517241379316</v>
      </c>
      <c r="M178" s="151"/>
      <c r="N178" s="151">
        <f>AVERAGE(N181:N209)</f>
        <v>17.366896551724142</v>
      </c>
      <c r="O178" s="151">
        <f>AVERAGE(N178/1.25)</f>
        <v>13.893517241379314</v>
      </c>
      <c r="P178" s="151"/>
      <c r="Q178" s="151">
        <f>AVERAGE(Q181:Q209)</f>
        <v>12.521034482758616</v>
      </c>
      <c r="R178" s="151">
        <f>AVERAGE(Q178/1.25)</f>
        <v>10.016827586206892</v>
      </c>
      <c r="S178" s="151"/>
      <c r="T178" s="151">
        <f>AVERAGE(T181:T209)</f>
        <v>17.71689655172414</v>
      </c>
      <c r="U178" s="151">
        <f>AVERAGE(T178/1.25)</f>
        <v>14.173517241379312</v>
      </c>
      <c r="V178" s="151"/>
      <c r="W178" s="151">
        <f>AVERAGE(W181:W209)</f>
        <v>18.667586206896548</v>
      </c>
      <c r="X178" s="151"/>
      <c r="Y178" s="151">
        <f>AVERAGE(Y181:Y209)</f>
        <v>18.917586206896548</v>
      </c>
      <c r="Z178" s="151"/>
      <c r="AA178" s="151">
        <f>AVERAGE(AA181:AA209)</f>
        <v>20.019310344827588</v>
      </c>
      <c r="AB178" s="151"/>
      <c r="AC178" s="151">
        <f>AVERAGE(AC181:AC209)</f>
        <v>20.269310344827588</v>
      </c>
      <c r="AD178" s="151"/>
      <c r="AE178" s="151">
        <f>AVERAGE(AE181:AE209)</f>
        <v>24.387241379310346</v>
      </c>
      <c r="AF178" s="151">
        <f>AVERAGE(AE178/1.25)</f>
        <v>19.509793103448278</v>
      </c>
      <c r="AG178" s="151"/>
      <c r="AH178" s="151">
        <f>AVERAGE(AH181:AH209)</f>
        <v>23.537241379310338</v>
      </c>
      <c r="AI178" s="151">
        <f>AVERAGE(AH178/1.25)</f>
        <v>18.829793103448271</v>
      </c>
      <c r="AJ178" s="152"/>
    </row>
    <row r="179" spans="1:36" x14ac:dyDescent="0.2">
      <c r="A179" s="159" t="s">
        <v>53</v>
      </c>
      <c r="B179" s="153">
        <f>AVERAGE(B181:B195)</f>
        <v>16.056666666666668</v>
      </c>
      <c r="C179" s="153">
        <f>AVERAGE(C181:C196)</f>
        <v>12.852000000000004</v>
      </c>
      <c r="D179" s="153"/>
      <c r="E179" s="153">
        <f>AVERAGE(E181:E196)</f>
        <v>16.565000000000001</v>
      </c>
      <c r="F179" s="153">
        <f>AVERAGE(F181:F196)</f>
        <v>13.251999999999999</v>
      </c>
      <c r="G179" s="153"/>
      <c r="H179" s="153">
        <f>AVERAGE(H181:H195)</f>
        <v>16.956666666666671</v>
      </c>
      <c r="I179" s="153">
        <f>AVERAGE(I181:I195)</f>
        <v>13.56533333333333</v>
      </c>
      <c r="J179" s="153"/>
      <c r="K179" s="153">
        <f>AVERAGE(K181:K195)</f>
        <v>16.490000000000006</v>
      </c>
      <c r="L179" s="153">
        <f>AVERAGE(L181:L195)</f>
        <v>13.192000000000002</v>
      </c>
      <c r="M179" s="153"/>
      <c r="N179" s="153">
        <f>AVERAGE(N181:N195)</f>
        <v>17.180000000000003</v>
      </c>
      <c r="O179" s="153">
        <f>AVERAGE(O181:O195)</f>
        <v>13.744</v>
      </c>
      <c r="P179" s="153"/>
      <c r="Q179" s="153">
        <f>AVERAGE(Q181:Q195)</f>
        <v>12.456666666666669</v>
      </c>
      <c r="R179" s="153">
        <f>AVERAGE(R181:R195)</f>
        <v>9.9653333333333354</v>
      </c>
      <c r="S179" s="153"/>
      <c r="T179" s="153">
        <f>AVERAGE(T181:T195)</f>
        <v>17.530000000000005</v>
      </c>
      <c r="U179" s="153">
        <f>AVERAGE(U181:U195)</f>
        <v>14.024000000000001</v>
      </c>
      <c r="V179" s="153"/>
      <c r="W179" s="153">
        <f>AVERAGE(W181:W195)</f>
        <v>18.576666666666664</v>
      </c>
      <c r="X179" s="153"/>
      <c r="Y179" s="153">
        <f>AVERAGE(Y181:Y195)</f>
        <v>18.826666666666664</v>
      </c>
      <c r="Z179" s="153"/>
      <c r="AA179" s="153">
        <f>AVERAGE(AA181:AA195)</f>
        <v>19.97666666666667</v>
      </c>
      <c r="AB179" s="153"/>
      <c r="AC179" s="153">
        <f>AVERAGE(AC181:AC195)</f>
        <v>20.22666666666667</v>
      </c>
      <c r="AD179" s="153"/>
      <c r="AE179" s="153">
        <f>AVERAGE(AE181:AE195)</f>
        <v>23.936666666666667</v>
      </c>
      <c r="AF179" s="153">
        <f>AVERAGE(AF181:AF195)</f>
        <v>19.149333333333335</v>
      </c>
      <c r="AG179" s="153"/>
      <c r="AH179" s="153">
        <f>AVERAGE(AH181:AH195)</f>
        <v>23.086666666666666</v>
      </c>
      <c r="AI179" s="153">
        <f>AVERAGE(AI181:AI195)</f>
        <v>18.469333333333335</v>
      </c>
      <c r="AJ179" s="153"/>
    </row>
    <row r="180" spans="1:36" ht="13.5" thickBot="1" x14ac:dyDescent="0.25">
      <c r="A180" s="183" t="s">
        <v>54</v>
      </c>
      <c r="B180" s="162">
        <f>AVERAGE(B196:B209)</f>
        <v>16.350714285714286</v>
      </c>
      <c r="C180" s="162">
        <f>AVERAGE(C196:C209)</f>
        <v>13.080571428571428</v>
      </c>
      <c r="D180" s="162"/>
      <c r="E180" s="162">
        <f>AVERAGE(E196:E209)</f>
        <v>16.850714285714286</v>
      </c>
      <c r="F180" s="162">
        <f>AVERAGE(F196:F209)</f>
        <v>13.480571428571428</v>
      </c>
      <c r="G180" s="162"/>
      <c r="H180" s="162">
        <f>AVERAGE(H196:H209)</f>
        <v>17.250714285714285</v>
      </c>
      <c r="I180" s="162">
        <f>AVERAGE(I196:I209)</f>
        <v>13.80057142857143</v>
      </c>
      <c r="J180" s="162"/>
      <c r="K180" s="162">
        <f>AVERAGE(K196:K209)</f>
        <v>16.877142857142854</v>
      </c>
      <c r="L180" s="162">
        <f>AVERAGE(L196:L209)</f>
        <v>13.501714285714282</v>
      </c>
      <c r="M180" s="162"/>
      <c r="N180" s="162">
        <f>AVERAGE(N196:N209)</f>
        <v>17.567142857142859</v>
      </c>
      <c r="O180" s="162">
        <f>AVERAGE(O196:O209)</f>
        <v>14.053714285714282</v>
      </c>
      <c r="P180" s="162"/>
      <c r="Q180" s="162">
        <f>AVERAGE(Q196:Q209)</f>
        <v>12.590000000000002</v>
      </c>
      <c r="R180" s="162">
        <f>AVERAGE(R196:R209)</f>
        <v>10.072000000000001</v>
      </c>
      <c r="S180" s="162"/>
      <c r="T180" s="162">
        <f>AVERAGE(T196:T209)</f>
        <v>17.917142857142853</v>
      </c>
      <c r="U180" s="162">
        <f>AVERAGE(U196:U209)</f>
        <v>14.333714285714292</v>
      </c>
      <c r="V180" s="162"/>
      <c r="W180" s="162">
        <f>AVERAGE(W196:W209)</f>
        <v>18.765000000000004</v>
      </c>
      <c r="X180" s="162"/>
      <c r="Y180" s="162">
        <f>AVERAGE(Y196:Y209)</f>
        <v>19.015000000000004</v>
      </c>
      <c r="Z180" s="162"/>
      <c r="AA180" s="162">
        <f>AVERAGE(AA196:AA209)</f>
        <v>20.064999999999994</v>
      </c>
      <c r="AB180" s="162"/>
      <c r="AC180" s="162">
        <f>AVERAGE(AC196:AC209)</f>
        <v>20.314999999999994</v>
      </c>
      <c r="AD180" s="162"/>
      <c r="AE180" s="162">
        <f>AVERAGE(AE196:AE209)</f>
        <v>24.87</v>
      </c>
      <c r="AF180" s="162">
        <f>AVERAGE(AF196:AF209)</f>
        <v>19.896000000000008</v>
      </c>
      <c r="AG180" s="162"/>
      <c r="AH180" s="162">
        <f>AVERAGE(AH196:AH209)</f>
        <v>24.02</v>
      </c>
      <c r="AI180" s="162">
        <f>AVERAGE(AI196:AI209)</f>
        <v>19.216000000000005</v>
      </c>
      <c r="AJ180" s="162"/>
    </row>
    <row r="181" spans="1:36" ht="13.5" thickBot="1" x14ac:dyDescent="0.25">
      <c r="A181" s="178">
        <v>44348</v>
      </c>
      <c r="B181" s="220">
        <v>15.99</v>
      </c>
      <c r="C181" s="85">
        <f t="shared" ref="C181:C187" si="1118">B181/1.25</f>
        <v>12.792</v>
      </c>
      <c r="D181" s="194">
        <f>(B181-B175)*100</f>
        <v>0</v>
      </c>
      <c r="E181" s="84">
        <v>16.489999999999998</v>
      </c>
      <c r="F181" s="85">
        <f t="shared" ref="F181:F187" si="1119">E181/1.25</f>
        <v>13.191999999999998</v>
      </c>
      <c r="G181" s="194">
        <f>(E181-E175)*100</f>
        <v>0</v>
      </c>
      <c r="H181" s="84">
        <v>16.89</v>
      </c>
      <c r="I181" s="85">
        <f t="shared" ref="I181:I187" si="1120">H181/1.25</f>
        <v>13.512</v>
      </c>
      <c r="J181" s="194">
        <f>(H181-H175)*100</f>
        <v>0</v>
      </c>
      <c r="K181" s="85">
        <v>16.420000000000002</v>
      </c>
      <c r="L181" s="85">
        <f t="shared" ref="L181:L187" si="1121">K181/1.25</f>
        <v>13.136000000000001</v>
      </c>
      <c r="M181" s="195">
        <f>(K181-K175)*100</f>
        <v>0</v>
      </c>
      <c r="N181" s="85">
        <v>17.11</v>
      </c>
      <c r="O181" s="85">
        <f t="shared" ref="O181:O187" si="1122">N181/1.25</f>
        <v>13.687999999999999</v>
      </c>
      <c r="P181" s="195">
        <f>(N181-N175)*100</f>
        <v>0</v>
      </c>
      <c r="Q181" s="85">
        <v>12.39</v>
      </c>
      <c r="R181" s="85">
        <f t="shared" ref="R181:R187" si="1123">Q181/1.25</f>
        <v>9.9120000000000008</v>
      </c>
      <c r="S181" s="195">
        <f>(Q181-Q175)*100</f>
        <v>0</v>
      </c>
      <c r="T181" s="85">
        <v>17.46</v>
      </c>
      <c r="U181" s="85">
        <f t="shared" ref="U181:U187" si="1124">T181/1.25</f>
        <v>13.968</v>
      </c>
      <c r="V181" s="195">
        <f>(T181-T175)*100</f>
        <v>0</v>
      </c>
      <c r="W181" s="207">
        <v>18.39</v>
      </c>
      <c r="X181" s="195">
        <f>(W181-W175)*100</f>
        <v>0</v>
      </c>
      <c r="Y181" s="85">
        <v>18.64</v>
      </c>
      <c r="Z181" s="194">
        <f>(Y181-Y175)*100</f>
        <v>0</v>
      </c>
      <c r="AA181" s="85">
        <v>19.79</v>
      </c>
      <c r="AB181" s="194">
        <f>(AA181-AA175)*100</f>
        <v>0</v>
      </c>
      <c r="AC181" s="85">
        <v>20.04</v>
      </c>
      <c r="AD181" s="194">
        <f>(AC181-AC175)*100</f>
        <v>0</v>
      </c>
      <c r="AE181" s="84">
        <v>23.87</v>
      </c>
      <c r="AF181" s="85">
        <f t="shared" ref="AF181:AF187" si="1125">AE181/1.25</f>
        <v>19.096</v>
      </c>
      <c r="AG181" s="85">
        <f>SUM(AE181-AE175)</f>
        <v>0</v>
      </c>
      <c r="AH181" s="85">
        <v>23.02</v>
      </c>
      <c r="AI181" s="85">
        <f t="shared" ref="AI181:AI187" si="1126">AH181/1.25</f>
        <v>18.416</v>
      </c>
      <c r="AJ181" s="85">
        <f>SUM(AH181-AH175)</f>
        <v>0</v>
      </c>
    </row>
    <row r="182" spans="1:36" ht="13.5" thickBot="1" x14ac:dyDescent="0.25">
      <c r="A182" s="178">
        <v>44349</v>
      </c>
      <c r="B182" s="220">
        <v>15.99</v>
      </c>
      <c r="C182" s="85">
        <f t="shared" si="1118"/>
        <v>12.792</v>
      </c>
      <c r="D182" s="194">
        <f t="shared" ref="D182:D187" si="1127">(B182-B181)*100</f>
        <v>0</v>
      </c>
      <c r="E182" s="84">
        <v>16.489999999999998</v>
      </c>
      <c r="F182" s="85">
        <f t="shared" si="1119"/>
        <v>13.191999999999998</v>
      </c>
      <c r="G182" s="194">
        <f t="shared" ref="G182:G187" si="1128">(E182-E181)*100</f>
        <v>0</v>
      </c>
      <c r="H182" s="84">
        <v>16.89</v>
      </c>
      <c r="I182" s="85">
        <f t="shared" si="1120"/>
        <v>13.512</v>
      </c>
      <c r="J182" s="194">
        <f t="shared" ref="J182:J187" si="1129">(H182-H181)*100</f>
        <v>0</v>
      </c>
      <c r="K182" s="85">
        <v>16.420000000000002</v>
      </c>
      <c r="L182" s="85">
        <f t="shared" si="1121"/>
        <v>13.136000000000001</v>
      </c>
      <c r="M182" s="195">
        <f t="shared" ref="M182:M187" si="1130">(K182-K181)*100</f>
        <v>0</v>
      </c>
      <c r="N182" s="85">
        <v>17.11</v>
      </c>
      <c r="O182" s="85">
        <f t="shared" si="1122"/>
        <v>13.687999999999999</v>
      </c>
      <c r="P182" s="195">
        <f t="shared" ref="P182:P187" si="1131">(N182-N181)*100</f>
        <v>0</v>
      </c>
      <c r="Q182" s="85">
        <v>12.39</v>
      </c>
      <c r="R182" s="85">
        <f t="shared" si="1123"/>
        <v>9.9120000000000008</v>
      </c>
      <c r="S182" s="195">
        <f t="shared" ref="S182:S187" si="1132">(Q182-Q181)*100</f>
        <v>0</v>
      </c>
      <c r="T182" s="85">
        <v>17.46</v>
      </c>
      <c r="U182" s="85">
        <f t="shared" si="1124"/>
        <v>13.968</v>
      </c>
      <c r="V182" s="195">
        <f t="shared" ref="V182:V187" si="1133">(T182-T181)*100</f>
        <v>0</v>
      </c>
      <c r="W182" s="207">
        <v>18.59</v>
      </c>
      <c r="X182" s="195">
        <f t="shared" ref="X182" si="1134">(W182-W181)*100</f>
        <v>19.999999999999929</v>
      </c>
      <c r="Y182" s="85">
        <v>18.84</v>
      </c>
      <c r="Z182" s="194">
        <f t="shared" ref="Z182" si="1135">(Y182-Y181)*100</f>
        <v>19.999999999999929</v>
      </c>
      <c r="AA182" s="85">
        <v>19.989999999999998</v>
      </c>
      <c r="AB182" s="194">
        <f t="shared" ref="AB182" si="1136">(AA182-AA181)*100</f>
        <v>19.999999999999929</v>
      </c>
      <c r="AC182" s="85">
        <v>20.239999999999998</v>
      </c>
      <c r="AD182" s="194">
        <f t="shared" ref="AD182" si="1137">(AC182-AC181)*100</f>
        <v>19.999999999999929</v>
      </c>
      <c r="AE182" s="84">
        <v>23.87</v>
      </c>
      <c r="AF182" s="85">
        <f t="shared" si="1125"/>
        <v>19.096</v>
      </c>
      <c r="AG182" s="85">
        <f t="shared" ref="AG182:AG187" si="1138">SUM(AE182-AE181)</f>
        <v>0</v>
      </c>
      <c r="AH182" s="85">
        <v>23.02</v>
      </c>
      <c r="AI182" s="85">
        <f t="shared" si="1126"/>
        <v>18.416</v>
      </c>
      <c r="AJ182" s="85">
        <f t="shared" ref="AJ182:AJ187" si="1139">SUM(AH182-AH181)</f>
        <v>0</v>
      </c>
    </row>
    <row r="183" spans="1:36" ht="13.5" thickBot="1" x14ac:dyDescent="0.25">
      <c r="A183" s="178">
        <v>44350</v>
      </c>
      <c r="B183" s="220">
        <v>15.99</v>
      </c>
      <c r="C183" s="85">
        <f t="shared" si="1118"/>
        <v>12.792</v>
      </c>
      <c r="D183" s="194">
        <f t="shared" si="1127"/>
        <v>0</v>
      </c>
      <c r="E183" s="84">
        <v>16.489999999999998</v>
      </c>
      <c r="F183" s="85">
        <f t="shared" si="1119"/>
        <v>13.191999999999998</v>
      </c>
      <c r="G183" s="194">
        <f t="shared" si="1128"/>
        <v>0</v>
      </c>
      <c r="H183" s="84">
        <v>16.89</v>
      </c>
      <c r="I183" s="85">
        <f t="shared" si="1120"/>
        <v>13.512</v>
      </c>
      <c r="J183" s="194">
        <f t="shared" si="1129"/>
        <v>0</v>
      </c>
      <c r="K183" s="85">
        <v>16.420000000000002</v>
      </c>
      <c r="L183" s="85">
        <f t="shared" si="1121"/>
        <v>13.136000000000001</v>
      </c>
      <c r="M183" s="195">
        <f t="shared" si="1130"/>
        <v>0</v>
      </c>
      <c r="N183" s="85">
        <v>17.11</v>
      </c>
      <c r="O183" s="85">
        <f t="shared" si="1122"/>
        <v>13.687999999999999</v>
      </c>
      <c r="P183" s="195">
        <f t="shared" si="1131"/>
        <v>0</v>
      </c>
      <c r="Q183" s="85">
        <v>12.39</v>
      </c>
      <c r="R183" s="85">
        <f t="shared" si="1123"/>
        <v>9.9120000000000008</v>
      </c>
      <c r="S183" s="195">
        <f t="shared" si="1132"/>
        <v>0</v>
      </c>
      <c r="T183" s="85">
        <v>17.46</v>
      </c>
      <c r="U183" s="85">
        <f t="shared" si="1124"/>
        <v>13.968</v>
      </c>
      <c r="V183" s="195">
        <f t="shared" si="1133"/>
        <v>0</v>
      </c>
      <c r="W183" s="207">
        <v>18.59</v>
      </c>
      <c r="X183" s="195">
        <f t="shared" ref="X183:X196" si="1140">(W183-W182)*100</f>
        <v>0</v>
      </c>
      <c r="Y183" s="85">
        <v>18.84</v>
      </c>
      <c r="Z183" s="194">
        <f t="shared" ref="Z183:Z197" si="1141">(Y183-Y182)*100</f>
        <v>0</v>
      </c>
      <c r="AA183" s="85">
        <v>19.989999999999998</v>
      </c>
      <c r="AB183" s="194">
        <f t="shared" ref="AB183:AB197" si="1142">(AA183-AA182)*100</f>
        <v>0</v>
      </c>
      <c r="AC183" s="85">
        <v>20.239999999999998</v>
      </c>
      <c r="AD183" s="194">
        <f t="shared" ref="AD183:AD197" si="1143">(AC183-AC182)*100</f>
        <v>0</v>
      </c>
      <c r="AE183" s="84">
        <v>23.87</v>
      </c>
      <c r="AF183" s="85">
        <f t="shared" si="1125"/>
        <v>19.096</v>
      </c>
      <c r="AG183" s="85">
        <f t="shared" si="1138"/>
        <v>0</v>
      </c>
      <c r="AH183" s="85">
        <v>23.02</v>
      </c>
      <c r="AI183" s="85">
        <f t="shared" si="1126"/>
        <v>18.416</v>
      </c>
      <c r="AJ183" s="85">
        <f t="shared" si="1139"/>
        <v>0</v>
      </c>
    </row>
    <row r="184" spans="1:36" ht="13.5" thickBot="1" x14ac:dyDescent="0.25">
      <c r="A184" s="178">
        <v>44351</v>
      </c>
      <c r="B184" s="220">
        <v>15.99</v>
      </c>
      <c r="C184" s="85">
        <f t="shared" si="1118"/>
        <v>12.792</v>
      </c>
      <c r="D184" s="194">
        <f t="shared" si="1127"/>
        <v>0</v>
      </c>
      <c r="E184" s="84">
        <v>16.489999999999998</v>
      </c>
      <c r="F184" s="85">
        <f t="shared" si="1119"/>
        <v>13.191999999999998</v>
      </c>
      <c r="G184" s="194">
        <f t="shared" si="1128"/>
        <v>0</v>
      </c>
      <c r="H184" s="84">
        <v>16.89</v>
      </c>
      <c r="I184" s="85">
        <f t="shared" si="1120"/>
        <v>13.512</v>
      </c>
      <c r="J184" s="194">
        <f t="shared" si="1129"/>
        <v>0</v>
      </c>
      <c r="K184" s="85">
        <v>16.420000000000002</v>
      </c>
      <c r="L184" s="85">
        <f t="shared" si="1121"/>
        <v>13.136000000000001</v>
      </c>
      <c r="M184" s="195">
        <f t="shared" si="1130"/>
        <v>0</v>
      </c>
      <c r="N184" s="85">
        <v>17.11</v>
      </c>
      <c r="O184" s="85">
        <f t="shared" si="1122"/>
        <v>13.687999999999999</v>
      </c>
      <c r="P184" s="195">
        <f t="shared" si="1131"/>
        <v>0</v>
      </c>
      <c r="Q184" s="85">
        <v>12.39</v>
      </c>
      <c r="R184" s="85">
        <f t="shared" si="1123"/>
        <v>9.9120000000000008</v>
      </c>
      <c r="S184" s="195">
        <f t="shared" si="1132"/>
        <v>0</v>
      </c>
      <c r="T184" s="85">
        <v>17.46</v>
      </c>
      <c r="U184" s="85">
        <f t="shared" si="1124"/>
        <v>13.968</v>
      </c>
      <c r="V184" s="195">
        <f t="shared" si="1133"/>
        <v>0</v>
      </c>
      <c r="W184" s="207">
        <v>18.59</v>
      </c>
      <c r="X184" s="195">
        <f t="shared" si="1140"/>
        <v>0</v>
      </c>
      <c r="Y184" s="85">
        <v>18.84</v>
      </c>
      <c r="Z184" s="194">
        <f t="shared" si="1141"/>
        <v>0</v>
      </c>
      <c r="AA184" s="85">
        <v>19.989999999999998</v>
      </c>
      <c r="AB184" s="194">
        <f t="shared" si="1142"/>
        <v>0</v>
      </c>
      <c r="AC184" s="85">
        <v>20.239999999999998</v>
      </c>
      <c r="AD184" s="194">
        <f t="shared" si="1143"/>
        <v>0</v>
      </c>
      <c r="AE184" s="84">
        <v>23.87</v>
      </c>
      <c r="AF184" s="85">
        <f t="shared" si="1125"/>
        <v>19.096</v>
      </c>
      <c r="AG184" s="85">
        <f t="shared" si="1138"/>
        <v>0</v>
      </c>
      <c r="AH184" s="85">
        <v>23.02</v>
      </c>
      <c r="AI184" s="85">
        <f t="shared" si="1126"/>
        <v>18.416</v>
      </c>
      <c r="AJ184" s="85">
        <f t="shared" si="1139"/>
        <v>0</v>
      </c>
    </row>
    <row r="185" spans="1:36" ht="13.5" thickBot="1" x14ac:dyDescent="0.25">
      <c r="A185" s="178">
        <v>44352</v>
      </c>
      <c r="B185" s="220">
        <v>15.99</v>
      </c>
      <c r="C185" s="85">
        <f t="shared" si="1118"/>
        <v>12.792</v>
      </c>
      <c r="D185" s="194">
        <f t="shared" si="1127"/>
        <v>0</v>
      </c>
      <c r="E185" s="84">
        <v>16.489999999999998</v>
      </c>
      <c r="F185" s="85">
        <f t="shared" si="1119"/>
        <v>13.191999999999998</v>
      </c>
      <c r="G185" s="194">
        <f t="shared" si="1128"/>
        <v>0</v>
      </c>
      <c r="H185" s="84">
        <v>16.89</v>
      </c>
      <c r="I185" s="85">
        <f t="shared" si="1120"/>
        <v>13.512</v>
      </c>
      <c r="J185" s="194">
        <f t="shared" si="1129"/>
        <v>0</v>
      </c>
      <c r="K185" s="85">
        <v>16.420000000000002</v>
      </c>
      <c r="L185" s="85">
        <f t="shared" si="1121"/>
        <v>13.136000000000001</v>
      </c>
      <c r="M185" s="195">
        <f t="shared" si="1130"/>
        <v>0</v>
      </c>
      <c r="N185" s="85">
        <v>17.11</v>
      </c>
      <c r="O185" s="85">
        <f t="shared" si="1122"/>
        <v>13.687999999999999</v>
      </c>
      <c r="P185" s="195">
        <f t="shared" si="1131"/>
        <v>0</v>
      </c>
      <c r="Q185" s="85">
        <v>12.39</v>
      </c>
      <c r="R185" s="85">
        <f t="shared" si="1123"/>
        <v>9.9120000000000008</v>
      </c>
      <c r="S185" s="195">
        <f t="shared" si="1132"/>
        <v>0</v>
      </c>
      <c r="T185" s="85">
        <v>17.46</v>
      </c>
      <c r="U185" s="85">
        <f t="shared" si="1124"/>
        <v>13.968</v>
      </c>
      <c r="V185" s="195">
        <f t="shared" si="1133"/>
        <v>0</v>
      </c>
      <c r="W185" s="207">
        <v>18.59</v>
      </c>
      <c r="X185" s="195">
        <f t="shared" si="1140"/>
        <v>0</v>
      </c>
      <c r="Y185" s="85">
        <v>18.84</v>
      </c>
      <c r="Z185" s="194">
        <f t="shared" si="1141"/>
        <v>0</v>
      </c>
      <c r="AA185" s="85">
        <v>19.989999999999998</v>
      </c>
      <c r="AB185" s="194">
        <f t="shared" si="1142"/>
        <v>0</v>
      </c>
      <c r="AC185" s="85">
        <v>20.239999999999998</v>
      </c>
      <c r="AD185" s="194">
        <f t="shared" si="1143"/>
        <v>0</v>
      </c>
      <c r="AE185" s="84">
        <v>23.87</v>
      </c>
      <c r="AF185" s="85">
        <f t="shared" si="1125"/>
        <v>19.096</v>
      </c>
      <c r="AG185" s="85">
        <f t="shared" si="1138"/>
        <v>0</v>
      </c>
      <c r="AH185" s="85">
        <v>23.02</v>
      </c>
      <c r="AI185" s="85">
        <f t="shared" si="1126"/>
        <v>18.416</v>
      </c>
      <c r="AJ185" s="85">
        <f t="shared" si="1139"/>
        <v>0</v>
      </c>
    </row>
    <row r="186" spans="1:36" ht="13.5" thickBot="1" x14ac:dyDescent="0.25">
      <c r="A186" s="178">
        <v>44353</v>
      </c>
      <c r="B186" s="220">
        <v>15.99</v>
      </c>
      <c r="C186" s="85">
        <f t="shared" si="1118"/>
        <v>12.792</v>
      </c>
      <c r="D186" s="194">
        <f t="shared" si="1127"/>
        <v>0</v>
      </c>
      <c r="E186" s="84">
        <v>16.489999999999998</v>
      </c>
      <c r="F186" s="85">
        <f t="shared" si="1119"/>
        <v>13.191999999999998</v>
      </c>
      <c r="G186" s="194">
        <f t="shared" si="1128"/>
        <v>0</v>
      </c>
      <c r="H186" s="84">
        <v>16.89</v>
      </c>
      <c r="I186" s="85">
        <f t="shared" si="1120"/>
        <v>13.512</v>
      </c>
      <c r="J186" s="194">
        <f t="shared" si="1129"/>
        <v>0</v>
      </c>
      <c r="K186" s="85">
        <v>16.420000000000002</v>
      </c>
      <c r="L186" s="85">
        <f t="shared" si="1121"/>
        <v>13.136000000000001</v>
      </c>
      <c r="M186" s="195">
        <f t="shared" si="1130"/>
        <v>0</v>
      </c>
      <c r="N186" s="85">
        <v>17.11</v>
      </c>
      <c r="O186" s="85">
        <f t="shared" si="1122"/>
        <v>13.687999999999999</v>
      </c>
      <c r="P186" s="195">
        <f t="shared" si="1131"/>
        <v>0</v>
      </c>
      <c r="Q186" s="85">
        <v>12.39</v>
      </c>
      <c r="R186" s="85">
        <f t="shared" si="1123"/>
        <v>9.9120000000000008</v>
      </c>
      <c r="S186" s="195">
        <f t="shared" si="1132"/>
        <v>0</v>
      </c>
      <c r="T186" s="85">
        <v>17.46</v>
      </c>
      <c r="U186" s="85">
        <f t="shared" si="1124"/>
        <v>13.968</v>
      </c>
      <c r="V186" s="195">
        <f t="shared" si="1133"/>
        <v>0</v>
      </c>
      <c r="W186" s="207">
        <v>18.59</v>
      </c>
      <c r="X186" s="195">
        <f t="shared" si="1140"/>
        <v>0</v>
      </c>
      <c r="Y186" s="85">
        <v>18.84</v>
      </c>
      <c r="Z186" s="194">
        <f t="shared" si="1141"/>
        <v>0</v>
      </c>
      <c r="AA186" s="85">
        <v>19.989999999999998</v>
      </c>
      <c r="AB186" s="194">
        <f t="shared" si="1142"/>
        <v>0</v>
      </c>
      <c r="AC186" s="85">
        <v>20.239999999999998</v>
      </c>
      <c r="AD186" s="194">
        <f t="shared" si="1143"/>
        <v>0</v>
      </c>
      <c r="AE186" s="84">
        <v>23.87</v>
      </c>
      <c r="AF186" s="85">
        <f t="shared" si="1125"/>
        <v>19.096</v>
      </c>
      <c r="AG186" s="85">
        <f t="shared" si="1138"/>
        <v>0</v>
      </c>
      <c r="AH186" s="85">
        <v>23.02</v>
      </c>
      <c r="AI186" s="85">
        <f t="shared" si="1126"/>
        <v>18.416</v>
      </c>
      <c r="AJ186" s="85">
        <f t="shared" si="1139"/>
        <v>0</v>
      </c>
    </row>
    <row r="187" spans="1:36" ht="13.5" thickBot="1" x14ac:dyDescent="0.25">
      <c r="A187" s="178">
        <v>44354</v>
      </c>
      <c r="B187" s="220">
        <v>16.09</v>
      </c>
      <c r="C187" s="85">
        <f t="shared" si="1118"/>
        <v>12.872</v>
      </c>
      <c r="D187" s="194">
        <f t="shared" si="1127"/>
        <v>9.9999999999999645</v>
      </c>
      <c r="E187" s="84">
        <v>16.59</v>
      </c>
      <c r="F187" s="85">
        <f t="shared" si="1119"/>
        <v>13.272</v>
      </c>
      <c r="G187" s="194">
        <f t="shared" si="1128"/>
        <v>10.000000000000142</v>
      </c>
      <c r="H187" s="84">
        <v>16.989999999999998</v>
      </c>
      <c r="I187" s="85">
        <f t="shared" si="1120"/>
        <v>13.591999999999999</v>
      </c>
      <c r="J187" s="194">
        <f t="shared" si="1129"/>
        <v>9.9999999999997868</v>
      </c>
      <c r="K187" s="85">
        <v>16.52</v>
      </c>
      <c r="L187" s="85">
        <f t="shared" si="1121"/>
        <v>13.215999999999999</v>
      </c>
      <c r="M187" s="195">
        <f t="shared" si="1130"/>
        <v>9.9999999999997868</v>
      </c>
      <c r="N187" s="85">
        <v>17.21</v>
      </c>
      <c r="O187" s="85">
        <f t="shared" si="1122"/>
        <v>13.768000000000001</v>
      </c>
      <c r="P187" s="195">
        <f t="shared" si="1131"/>
        <v>10.000000000000142</v>
      </c>
      <c r="Q187" s="85">
        <v>12.49</v>
      </c>
      <c r="R187" s="85">
        <f t="shared" si="1123"/>
        <v>9.9920000000000009</v>
      </c>
      <c r="S187" s="195">
        <f t="shared" si="1132"/>
        <v>9.9999999999999645</v>
      </c>
      <c r="T187" s="85">
        <v>17.559999999999999</v>
      </c>
      <c r="U187" s="85">
        <f t="shared" si="1124"/>
        <v>14.047999999999998</v>
      </c>
      <c r="V187" s="195">
        <f t="shared" si="1133"/>
        <v>9.9999999999997868</v>
      </c>
      <c r="W187" s="207">
        <v>18.59</v>
      </c>
      <c r="X187" s="195">
        <f t="shared" si="1140"/>
        <v>0</v>
      </c>
      <c r="Y187" s="85">
        <v>18.84</v>
      </c>
      <c r="Z187" s="194">
        <f t="shared" si="1141"/>
        <v>0</v>
      </c>
      <c r="AA187" s="85">
        <v>19.989999999999998</v>
      </c>
      <c r="AB187" s="194">
        <f t="shared" si="1142"/>
        <v>0</v>
      </c>
      <c r="AC187" s="85">
        <v>20.239999999999998</v>
      </c>
      <c r="AD187" s="194">
        <f t="shared" si="1143"/>
        <v>0</v>
      </c>
      <c r="AE187" s="84">
        <v>23.87</v>
      </c>
      <c r="AF187" s="85">
        <f t="shared" si="1125"/>
        <v>19.096</v>
      </c>
      <c r="AG187" s="85">
        <f t="shared" si="1138"/>
        <v>0</v>
      </c>
      <c r="AH187" s="85">
        <v>23.02</v>
      </c>
      <c r="AI187" s="85">
        <f t="shared" si="1126"/>
        <v>18.416</v>
      </c>
      <c r="AJ187" s="85">
        <f t="shared" si="1139"/>
        <v>0</v>
      </c>
    </row>
    <row r="188" spans="1:36" ht="13.5" thickBot="1" x14ac:dyDescent="0.25">
      <c r="A188" s="178">
        <v>44355</v>
      </c>
      <c r="B188" s="220">
        <v>16.09</v>
      </c>
      <c r="C188" s="85">
        <f t="shared" ref="C188:C195" si="1144">B188/1.25</f>
        <v>12.872</v>
      </c>
      <c r="D188" s="194">
        <f t="shared" ref="D188:D195" si="1145">(B188-B187)*100</f>
        <v>0</v>
      </c>
      <c r="E188" s="84">
        <v>16.59</v>
      </c>
      <c r="F188" s="85">
        <f t="shared" ref="F188:F195" si="1146">E188/1.25</f>
        <v>13.272</v>
      </c>
      <c r="G188" s="194">
        <f t="shared" ref="G188:G195" si="1147">(E188-E187)*100</f>
        <v>0</v>
      </c>
      <c r="H188" s="84">
        <v>16.989999999999998</v>
      </c>
      <c r="I188" s="85">
        <f t="shared" ref="I188:I195" si="1148">H188/1.25</f>
        <v>13.591999999999999</v>
      </c>
      <c r="J188" s="194">
        <f t="shared" ref="J188:J195" si="1149">(H188-H187)*100</f>
        <v>0</v>
      </c>
      <c r="K188" s="85">
        <v>16.52</v>
      </c>
      <c r="L188" s="85">
        <f t="shared" ref="L188:L195" si="1150">K188/1.25</f>
        <v>13.215999999999999</v>
      </c>
      <c r="M188" s="195">
        <f t="shared" ref="M188:M195" si="1151">(K188-K187)*100</f>
        <v>0</v>
      </c>
      <c r="N188" s="85">
        <v>17.21</v>
      </c>
      <c r="O188" s="85">
        <f t="shared" ref="O188:O195" si="1152">N188/1.25</f>
        <v>13.768000000000001</v>
      </c>
      <c r="P188" s="195">
        <f t="shared" ref="P188:P195" si="1153">(N188-N187)*100</f>
        <v>0</v>
      </c>
      <c r="Q188" s="85">
        <v>12.49</v>
      </c>
      <c r="R188" s="85">
        <f t="shared" ref="R188:R195" si="1154">Q188/1.25</f>
        <v>9.9920000000000009</v>
      </c>
      <c r="S188" s="195">
        <f t="shared" ref="S188:S195" si="1155">(Q188-Q187)*100</f>
        <v>0</v>
      </c>
      <c r="T188" s="85">
        <v>17.559999999999999</v>
      </c>
      <c r="U188" s="85">
        <f t="shared" ref="U188:U195" si="1156">T188/1.25</f>
        <v>14.047999999999998</v>
      </c>
      <c r="V188" s="195">
        <f t="shared" ref="V188:V195" si="1157">(T188-T187)*100</f>
        <v>0</v>
      </c>
      <c r="W188" s="207">
        <v>18.59</v>
      </c>
      <c r="X188" s="195">
        <f t="shared" si="1140"/>
        <v>0</v>
      </c>
      <c r="Y188" s="85">
        <v>18.84</v>
      </c>
      <c r="Z188" s="194">
        <f t="shared" si="1141"/>
        <v>0</v>
      </c>
      <c r="AA188" s="85">
        <v>19.989999999999998</v>
      </c>
      <c r="AB188" s="194">
        <f t="shared" si="1142"/>
        <v>0</v>
      </c>
      <c r="AC188" s="85">
        <v>20.239999999999998</v>
      </c>
      <c r="AD188" s="194">
        <f t="shared" si="1143"/>
        <v>0</v>
      </c>
      <c r="AE188" s="84">
        <v>23.87</v>
      </c>
      <c r="AF188" s="85">
        <f t="shared" ref="AF188:AF195" si="1158">AE188/1.25</f>
        <v>19.096</v>
      </c>
      <c r="AG188" s="85">
        <f t="shared" ref="AG188:AG195" si="1159">SUM(AE188-AE187)</f>
        <v>0</v>
      </c>
      <c r="AH188" s="85">
        <v>23.02</v>
      </c>
      <c r="AI188" s="85">
        <f t="shared" ref="AI188:AI195" si="1160">AH188/1.25</f>
        <v>18.416</v>
      </c>
      <c r="AJ188" s="85">
        <f t="shared" ref="AJ188:AJ195" si="1161">SUM(AH188-AH187)</f>
        <v>0</v>
      </c>
    </row>
    <row r="189" spans="1:36" ht="13.5" thickBot="1" x14ac:dyDescent="0.25">
      <c r="A189" s="178">
        <v>44356</v>
      </c>
      <c r="B189" s="220">
        <v>16.09</v>
      </c>
      <c r="C189" s="85">
        <f t="shared" si="1144"/>
        <v>12.872</v>
      </c>
      <c r="D189" s="194">
        <f t="shared" si="1145"/>
        <v>0</v>
      </c>
      <c r="E189" s="84">
        <v>16.59</v>
      </c>
      <c r="F189" s="85">
        <f t="shared" si="1146"/>
        <v>13.272</v>
      </c>
      <c r="G189" s="194">
        <f t="shared" si="1147"/>
        <v>0</v>
      </c>
      <c r="H189" s="84">
        <v>16.989999999999998</v>
      </c>
      <c r="I189" s="85">
        <f t="shared" si="1148"/>
        <v>13.591999999999999</v>
      </c>
      <c r="J189" s="194">
        <f t="shared" si="1149"/>
        <v>0</v>
      </c>
      <c r="K189" s="85">
        <v>16.52</v>
      </c>
      <c r="L189" s="85">
        <f t="shared" si="1150"/>
        <v>13.215999999999999</v>
      </c>
      <c r="M189" s="195">
        <f t="shared" si="1151"/>
        <v>0</v>
      </c>
      <c r="N189" s="85">
        <v>17.21</v>
      </c>
      <c r="O189" s="85">
        <f t="shared" si="1152"/>
        <v>13.768000000000001</v>
      </c>
      <c r="P189" s="195">
        <f t="shared" si="1153"/>
        <v>0</v>
      </c>
      <c r="Q189" s="85">
        <v>12.49</v>
      </c>
      <c r="R189" s="85">
        <f t="shared" si="1154"/>
        <v>9.9920000000000009</v>
      </c>
      <c r="S189" s="195">
        <f t="shared" si="1155"/>
        <v>0</v>
      </c>
      <c r="T189" s="85">
        <v>17.559999999999999</v>
      </c>
      <c r="U189" s="85">
        <f t="shared" si="1156"/>
        <v>14.047999999999998</v>
      </c>
      <c r="V189" s="195">
        <f t="shared" si="1157"/>
        <v>0</v>
      </c>
      <c r="W189" s="207">
        <v>18.59</v>
      </c>
      <c r="X189" s="195">
        <f t="shared" si="1140"/>
        <v>0</v>
      </c>
      <c r="Y189" s="85">
        <v>18.84</v>
      </c>
      <c r="Z189" s="194">
        <f t="shared" si="1141"/>
        <v>0</v>
      </c>
      <c r="AA189" s="85">
        <v>19.989999999999998</v>
      </c>
      <c r="AB189" s="194">
        <f t="shared" si="1142"/>
        <v>0</v>
      </c>
      <c r="AC189" s="85">
        <v>20.239999999999998</v>
      </c>
      <c r="AD189" s="194">
        <f t="shared" si="1143"/>
        <v>0</v>
      </c>
      <c r="AE189" s="84">
        <v>23.87</v>
      </c>
      <c r="AF189" s="85">
        <f t="shared" si="1158"/>
        <v>19.096</v>
      </c>
      <c r="AG189" s="85">
        <f t="shared" si="1159"/>
        <v>0</v>
      </c>
      <c r="AH189" s="85">
        <v>23.02</v>
      </c>
      <c r="AI189" s="85">
        <f t="shared" si="1160"/>
        <v>18.416</v>
      </c>
      <c r="AJ189" s="85">
        <f t="shared" si="1161"/>
        <v>0</v>
      </c>
    </row>
    <row r="190" spans="1:36" ht="13.5" thickBot="1" x14ac:dyDescent="0.25">
      <c r="A190" s="178">
        <v>44357</v>
      </c>
      <c r="B190" s="220">
        <v>16.09</v>
      </c>
      <c r="C190" s="85">
        <f t="shared" si="1144"/>
        <v>12.872</v>
      </c>
      <c r="D190" s="194">
        <f t="shared" si="1145"/>
        <v>0</v>
      </c>
      <c r="E190" s="84">
        <v>16.59</v>
      </c>
      <c r="F190" s="85">
        <f t="shared" si="1146"/>
        <v>13.272</v>
      </c>
      <c r="G190" s="194">
        <f t="shared" si="1147"/>
        <v>0</v>
      </c>
      <c r="H190" s="84">
        <v>16.989999999999998</v>
      </c>
      <c r="I190" s="85">
        <f t="shared" si="1148"/>
        <v>13.591999999999999</v>
      </c>
      <c r="J190" s="194">
        <f t="shared" si="1149"/>
        <v>0</v>
      </c>
      <c r="K190" s="85">
        <v>16.52</v>
      </c>
      <c r="L190" s="85">
        <f t="shared" si="1150"/>
        <v>13.215999999999999</v>
      </c>
      <c r="M190" s="195">
        <f t="shared" si="1151"/>
        <v>0</v>
      </c>
      <c r="N190" s="85">
        <v>17.21</v>
      </c>
      <c r="O190" s="85">
        <f t="shared" si="1152"/>
        <v>13.768000000000001</v>
      </c>
      <c r="P190" s="195">
        <f t="shared" si="1153"/>
        <v>0</v>
      </c>
      <c r="Q190" s="85">
        <v>12.49</v>
      </c>
      <c r="R190" s="85">
        <f t="shared" si="1154"/>
        <v>9.9920000000000009</v>
      </c>
      <c r="S190" s="195">
        <f t="shared" si="1155"/>
        <v>0</v>
      </c>
      <c r="T190" s="85">
        <v>17.559999999999999</v>
      </c>
      <c r="U190" s="85">
        <f t="shared" si="1156"/>
        <v>14.047999999999998</v>
      </c>
      <c r="V190" s="195">
        <f t="shared" si="1157"/>
        <v>0</v>
      </c>
      <c r="W190" s="207">
        <v>18.59</v>
      </c>
      <c r="X190" s="195">
        <f t="shared" si="1140"/>
        <v>0</v>
      </c>
      <c r="Y190" s="85">
        <v>18.84</v>
      </c>
      <c r="Z190" s="194">
        <f t="shared" si="1141"/>
        <v>0</v>
      </c>
      <c r="AA190" s="85">
        <v>19.989999999999998</v>
      </c>
      <c r="AB190" s="194">
        <f t="shared" si="1142"/>
        <v>0</v>
      </c>
      <c r="AC190" s="85">
        <v>20.239999999999998</v>
      </c>
      <c r="AD190" s="194">
        <f t="shared" si="1143"/>
        <v>0</v>
      </c>
      <c r="AE190" s="84">
        <v>23.87</v>
      </c>
      <c r="AF190" s="85">
        <f t="shared" si="1158"/>
        <v>19.096</v>
      </c>
      <c r="AG190" s="85">
        <f t="shared" si="1159"/>
        <v>0</v>
      </c>
      <c r="AH190" s="85">
        <v>23.02</v>
      </c>
      <c r="AI190" s="85">
        <f t="shared" si="1160"/>
        <v>18.416</v>
      </c>
      <c r="AJ190" s="85">
        <f t="shared" si="1161"/>
        <v>0</v>
      </c>
    </row>
    <row r="191" spans="1:36" ht="13.5" thickBot="1" x14ac:dyDescent="0.25">
      <c r="A191" s="178">
        <v>44358</v>
      </c>
      <c r="B191" s="220">
        <v>16.09</v>
      </c>
      <c r="C191" s="85">
        <f t="shared" si="1144"/>
        <v>12.872</v>
      </c>
      <c r="D191" s="194">
        <f t="shared" si="1145"/>
        <v>0</v>
      </c>
      <c r="E191" s="84">
        <v>16.59</v>
      </c>
      <c r="F191" s="85">
        <f t="shared" si="1146"/>
        <v>13.272</v>
      </c>
      <c r="G191" s="194">
        <f t="shared" si="1147"/>
        <v>0</v>
      </c>
      <c r="H191" s="84">
        <v>16.989999999999998</v>
      </c>
      <c r="I191" s="85">
        <f t="shared" si="1148"/>
        <v>13.591999999999999</v>
      </c>
      <c r="J191" s="194">
        <f t="shared" si="1149"/>
        <v>0</v>
      </c>
      <c r="K191" s="85">
        <v>16.52</v>
      </c>
      <c r="L191" s="85">
        <f t="shared" si="1150"/>
        <v>13.215999999999999</v>
      </c>
      <c r="M191" s="195">
        <f t="shared" si="1151"/>
        <v>0</v>
      </c>
      <c r="N191" s="85">
        <v>17.21</v>
      </c>
      <c r="O191" s="85">
        <f t="shared" si="1152"/>
        <v>13.768000000000001</v>
      </c>
      <c r="P191" s="195">
        <f t="shared" si="1153"/>
        <v>0</v>
      </c>
      <c r="Q191" s="85">
        <v>12.49</v>
      </c>
      <c r="R191" s="85">
        <f t="shared" si="1154"/>
        <v>9.9920000000000009</v>
      </c>
      <c r="S191" s="195">
        <f t="shared" si="1155"/>
        <v>0</v>
      </c>
      <c r="T191" s="85">
        <v>17.559999999999999</v>
      </c>
      <c r="U191" s="85">
        <f t="shared" si="1156"/>
        <v>14.047999999999998</v>
      </c>
      <c r="V191" s="195">
        <f t="shared" si="1157"/>
        <v>0</v>
      </c>
      <c r="W191" s="207">
        <v>18.59</v>
      </c>
      <c r="X191" s="195">
        <f t="shared" si="1140"/>
        <v>0</v>
      </c>
      <c r="Y191" s="85">
        <v>18.84</v>
      </c>
      <c r="Z191" s="194">
        <f t="shared" si="1141"/>
        <v>0</v>
      </c>
      <c r="AA191" s="85">
        <v>19.989999999999998</v>
      </c>
      <c r="AB191" s="194">
        <f t="shared" si="1142"/>
        <v>0</v>
      </c>
      <c r="AC191" s="85">
        <v>20.239999999999998</v>
      </c>
      <c r="AD191" s="194">
        <f t="shared" si="1143"/>
        <v>0</v>
      </c>
      <c r="AE191" s="84">
        <v>23.87</v>
      </c>
      <c r="AF191" s="85">
        <f t="shared" si="1158"/>
        <v>19.096</v>
      </c>
      <c r="AG191" s="85">
        <f t="shared" si="1159"/>
        <v>0</v>
      </c>
      <c r="AH191" s="85">
        <v>23.02</v>
      </c>
      <c r="AI191" s="85">
        <f t="shared" si="1160"/>
        <v>18.416</v>
      </c>
      <c r="AJ191" s="85">
        <f t="shared" si="1161"/>
        <v>0</v>
      </c>
    </row>
    <row r="192" spans="1:36" ht="13.5" thickBot="1" x14ac:dyDescent="0.25">
      <c r="A192" s="178">
        <v>44359</v>
      </c>
      <c r="B192" s="220">
        <v>16.09</v>
      </c>
      <c r="C192" s="85">
        <f t="shared" si="1144"/>
        <v>12.872</v>
      </c>
      <c r="D192" s="194">
        <f t="shared" si="1145"/>
        <v>0</v>
      </c>
      <c r="E192" s="84">
        <v>16.59</v>
      </c>
      <c r="F192" s="85">
        <f t="shared" si="1146"/>
        <v>13.272</v>
      </c>
      <c r="G192" s="194">
        <f t="shared" si="1147"/>
        <v>0</v>
      </c>
      <c r="H192" s="84">
        <v>16.989999999999998</v>
      </c>
      <c r="I192" s="85">
        <f t="shared" si="1148"/>
        <v>13.591999999999999</v>
      </c>
      <c r="J192" s="194">
        <f t="shared" si="1149"/>
        <v>0</v>
      </c>
      <c r="K192" s="85">
        <v>16.52</v>
      </c>
      <c r="L192" s="85">
        <f t="shared" si="1150"/>
        <v>13.215999999999999</v>
      </c>
      <c r="M192" s="195">
        <f t="shared" si="1151"/>
        <v>0</v>
      </c>
      <c r="N192" s="85">
        <v>17.21</v>
      </c>
      <c r="O192" s="85">
        <f t="shared" si="1152"/>
        <v>13.768000000000001</v>
      </c>
      <c r="P192" s="195">
        <f t="shared" si="1153"/>
        <v>0</v>
      </c>
      <c r="Q192" s="85">
        <v>12.49</v>
      </c>
      <c r="R192" s="85">
        <f t="shared" si="1154"/>
        <v>9.9920000000000009</v>
      </c>
      <c r="S192" s="195">
        <f t="shared" si="1155"/>
        <v>0</v>
      </c>
      <c r="T192" s="85">
        <v>17.559999999999999</v>
      </c>
      <c r="U192" s="85">
        <f t="shared" si="1156"/>
        <v>14.047999999999998</v>
      </c>
      <c r="V192" s="195">
        <f t="shared" si="1157"/>
        <v>0</v>
      </c>
      <c r="W192" s="207">
        <v>18.59</v>
      </c>
      <c r="X192" s="195">
        <f t="shared" si="1140"/>
        <v>0</v>
      </c>
      <c r="Y192" s="85">
        <v>18.84</v>
      </c>
      <c r="Z192" s="194">
        <f t="shared" si="1141"/>
        <v>0</v>
      </c>
      <c r="AA192" s="85">
        <v>19.989999999999998</v>
      </c>
      <c r="AB192" s="194">
        <f t="shared" si="1142"/>
        <v>0</v>
      </c>
      <c r="AC192" s="85">
        <v>20.239999999999998</v>
      </c>
      <c r="AD192" s="194">
        <f t="shared" si="1143"/>
        <v>0</v>
      </c>
      <c r="AE192" s="84">
        <v>23.87</v>
      </c>
      <c r="AF192" s="85">
        <f t="shared" si="1158"/>
        <v>19.096</v>
      </c>
      <c r="AG192" s="85">
        <f t="shared" si="1159"/>
        <v>0</v>
      </c>
      <c r="AH192" s="85">
        <v>23.02</v>
      </c>
      <c r="AI192" s="85">
        <f t="shared" si="1160"/>
        <v>18.416</v>
      </c>
      <c r="AJ192" s="85">
        <f t="shared" si="1161"/>
        <v>0</v>
      </c>
    </row>
    <row r="193" spans="1:36" ht="13.5" thickBot="1" x14ac:dyDescent="0.25">
      <c r="A193" s="178">
        <v>44360</v>
      </c>
      <c r="B193" s="220">
        <v>16.09</v>
      </c>
      <c r="C193" s="85">
        <f t="shared" si="1144"/>
        <v>12.872</v>
      </c>
      <c r="D193" s="194">
        <f t="shared" si="1145"/>
        <v>0</v>
      </c>
      <c r="E193" s="84">
        <v>16.59</v>
      </c>
      <c r="F193" s="85">
        <f t="shared" si="1146"/>
        <v>13.272</v>
      </c>
      <c r="G193" s="194">
        <f t="shared" si="1147"/>
        <v>0</v>
      </c>
      <c r="H193" s="84">
        <v>16.989999999999998</v>
      </c>
      <c r="I193" s="85">
        <f t="shared" si="1148"/>
        <v>13.591999999999999</v>
      </c>
      <c r="J193" s="194">
        <f t="shared" si="1149"/>
        <v>0</v>
      </c>
      <c r="K193" s="85">
        <v>16.52</v>
      </c>
      <c r="L193" s="85">
        <f t="shared" si="1150"/>
        <v>13.215999999999999</v>
      </c>
      <c r="M193" s="195">
        <f t="shared" si="1151"/>
        <v>0</v>
      </c>
      <c r="N193" s="85">
        <v>17.21</v>
      </c>
      <c r="O193" s="85">
        <f t="shared" si="1152"/>
        <v>13.768000000000001</v>
      </c>
      <c r="P193" s="195">
        <f t="shared" si="1153"/>
        <v>0</v>
      </c>
      <c r="Q193" s="85">
        <v>12.49</v>
      </c>
      <c r="R193" s="85">
        <f t="shared" si="1154"/>
        <v>9.9920000000000009</v>
      </c>
      <c r="S193" s="195">
        <f t="shared" si="1155"/>
        <v>0</v>
      </c>
      <c r="T193" s="85">
        <v>17.559999999999999</v>
      </c>
      <c r="U193" s="85">
        <f t="shared" si="1156"/>
        <v>14.047999999999998</v>
      </c>
      <c r="V193" s="195">
        <f t="shared" si="1157"/>
        <v>0</v>
      </c>
      <c r="W193" s="207">
        <v>18.59</v>
      </c>
      <c r="X193" s="195">
        <f t="shared" si="1140"/>
        <v>0</v>
      </c>
      <c r="Y193" s="85">
        <v>18.84</v>
      </c>
      <c r="Z193" s="194">
        <f t="shared" si="1141"/>
        <v>0</v>
      </c>
      <c r="AA193" s="85">
        <v>19.989999999999998</v>
      </c>
      <c r="AB193" s="194">
        <f t="shared" si="1142"/>
        <v>0</v>
      </c>
      <c r="AC193" s="85">
        <v>20.239999999999998</v>
      </c>
      <c r="AD193" s="194">
        <f t="shared" si="1143"/>
        <v>0</v>
      </c>
      <c r="AE193" s="84">
        <v>23.87</v>
      </c>
      <c r="AF193" s="85">
        <f t="shared" si="1158"/>
        <v>19.096</v>
      </c>
      <c r="AG193" s="85">
        <f t="shared" si="1159"/>
        <v>0</v>
      </c>
      <c r="AH193" s="85">
        <v>23.02</v>
      </c>
      <c r="AI193" s="85">
        <f t="shared" si="1160"/>
        <v>18.416</v>
      </c>
      <c r="AJ193" s="85">
        <f t="shared" si="1161"/>
        <v>0</v>
      </c>
    </row>
    <row r="194" spans="1:36" ht="13.5" thickBot="1" x14ac:dyDescent="0.25">
      <c r="A194" s="178">
        <v>44361</v>
      </c>
      <c r="B194" s="220">
        <v>16.09</v>
      </c>
      <c r="C194" s="85">
        <f t="shared" si="1144"/>
        <v>12.872</v>
      </c>
      <c r="D194" s="194">
        <f t="shared" si="1145"/>
        <v>0</v>
      </c>
      <c r="E194" s="84">
        <v>16.59</v>
      </c>
      <c r="F194" s="85">
        <f t="shared" si="1146"/>
        <v>13.272</v>
      </c>
      <c r="G194" s="194">
        <f t="shared" si="1147"/>
        <v>0</v>
      </c>
      <c r="H194" s="84">
        <v>16.989999999999998</v>
      </c>
      <c r="I194" s="85">
        <f t="shared" si="1148"/>
        <v>13.591999999999999</v>
      </c>
      <c r="J194" s="194">
        <f t="shared" si="1149"/>
        <v>0</v>
      </c>
      <c r="K194" s="85">
        <v>16.52</v>
      </c>
      <c r="L194" s="85">
        <f t="shared" si="1150"/>
        <v>13.215999999999999</v>
      </c>
      <c r="M194" s="195">
        <f t="shared" si="1151"/>
        <v>0</v>
      </c>
      <c r="N194" s="85">
        <v>17.21</v>
      </c>
      <c r="O194" s="85">
        <f t="shared" si="1152"/>
        <v>13.768000000000001</v>
      </c>
      <c r="P194" s="195">
        <f t="shared" si="1153"/>
        <v>0</v>
      </c>
      <c r="Q194" s="85">
        <v>12.49</v>
      </c>
      <c r="R194" s="85">
        <f t="shared" si="1154"/>
        <v>9.9920000000000009</v>
      </c>
      <c r="S194" s="195">
        <f t="shared" si="1155"/>
        <v>0</v>
      </c>
      <c r="T194" s="85">
        <v>17.559999999999999</v>
      </c>
      <c r="U194" s="85">
        <f t="shared" si="1156"/>
        <v>14.047999999999998</v>
      </c>
      <c r="V194" s="195">
        <f t="shared" si="1157"/>
        <v>0</v>
      </c>
      <c r="W194" s="207">
        <v>18.59</v>
      </c>
      <c r="X194" s="195">
        <f t="shared" si="1140"/>
        <v>0</v>
      </c>
      <c r="Y194" s="85">
        <v>18.84</v>
      </c>
      <c r="Z194" s="194">
        <f t="shared" si="1141"/>
        <v>0</v>
      </c>
      <c r="AA194" s="85">
        <v>19.989999999999998</v>
      </c>
      <c r="AB194" s="194">
        <f t="shared" si="1142"/>
        <v>0</v>
      </c>
      <c r="AC194" s="85">
        <v>20.239999999999998</v>
      </c>
      <c r="AD194" s="194">
        <f t="shared" si="1143"/>
        <v>0</v>
      </c>
      <c r="AE194" s="84">
        <v>23.87</v>
      </c>
      <c r="AF194" s="85">
        <f t="shared" si="1158"/>
        <v>19.096</v>
      </c>
      <c r="AG194" s="85">
        <f t="shared" si="1159"/>
        <v>0</v>
      </c>
      <c r="AH194" s="85">
        <v>23.02</v>
      </c>
      <c r="AI194" s="85">
        <f t="shared" si="1160"/>
        <v>18.416</v>
      </c>
      <c r="AJ194" s="85">
        <f t="shared" si="1161"/>
        <v>0</v>
      </c>
    </row>
    <row r="195" spans="1:36" ht="13.5" thickBot="1" x14ac:dyDescent="0.25">
      <c r="A195" s="178">
        <v>44362</v>
      </c>
      <c r="B195" s="220">
        <v>16.190000000000001</v>
      </c>
      <c r="C195" s="85">
        <f t="shared" si="1144"/>
        <v>12.952000000000002</v>
      </c>
      <c r="D195" s="194">
        <f t="shared" si="1145"/>
        <v>10.000000000000142</v>
      </c>
      <c r="E195" s="84">
        <v>16.690000000000001</v>
      </c>
      <c r="F195" s="85">
        <f t="shared" si="1146"/>
        <v>13.352</v>
      </c>
      <c r="G195" s="194">
        <f t="shared" si="1147"/>
        <v>10.000000000000142</v>
      </c>
      <c r="H195" s="84">
        <v>17.09</v>
      </c>
      <c r="I195" s="85">
        <f t="shared" si="1148"/>
        <v>13.672000000000001</v>
      </c>
      <c r="J195" s="194">
        <f t="shared" si="1149"/>
        <v>10.000000000000142</v>
      </c>
      <c r="K195" s="85">
        <v>16.670000000000002</v>
      </c>
      <c r="L195" s="85">
        <f t="shared" si="1150"/>
        <v>13.336000000000002</v>
      </c>
      <c r="M195" s="195">
        <f t="shared" si="1151"/>
        <v>15.000000000000213</v>
      </c>
      <c r="N195" s="85">
        <v>17.36</v>
      </c>
      <c r="O195" s="85">
        <f t="shared" si="1152"/>
        <v>13.888</v>
      </c>
      <c r="P195" s="195">
        <f t="shared" si="1153"/>
        <v>14.999999999999858</v>
      </c>
      <c r="Q195" s="85">
        <v>12.59</v>
      </c>
      <c r="R195" s="85">
        <f t="shared" si="1154"/>
        <v>10.071999999999999</v>
      </c>
      <c r="S195" s="195">
        <f t="shared" si="1155"/>
        <v>9.9999999999999645</v>
      </c>
      <c r="T195" s="85">
        <v>17.71</v>
      </c>
      <c r="U195" s="85">
        <f t="shared" si="1156"/>
        <v>14.168000000000001</v>
      </c>
      <c r="V195" s="195">
        <f t="shared" si="1157"/>
        <v>15.000000000000213</v>
      </c>
      <c r="W195" s="207">
        <v>18.59</v>
      </c>
      <c r="X195" s="195">
        <f t="shared" si="1140"/>
        <v>0</v>
      </c>
      <c r="Y195" s="85">
        <v>18.84</v>
      </c>
      <c r="Z195" s="194">
        <f t="shared" si="1141"/>
        <v>0</v>
      </c>
      <c r="AA195" s="85">
        <v>19.989999999999998</v>
      </c>
      <c r="AB195" s="194">
        <f t="shared" si="1142"/>
        <v>0</v>
      </c>
      <c r="AC195" s="85">
        <v>20.239999999999998</v>
      </c>
      <c r="AD195" s="194">
        <f t="shared" si="1143"/>
        <v>0</v>
      </c>
      <c r="AE195" s="84">
        <v>24.87</v>
      </c>
      <c r="AF195" s="85">
        <f t="shared" si="1158"/>
        <v>19.896000000000001</v>
      </c>
      <c r="AG195" s="85">
        <f t="shared" si="1159"/>
        <v>1</v>
      </c>
      <c r="AH195" s="85">
        <v>24.02</v>
      </c>
      <c r="AI195" s="85">
        <f t="shared" si="1160"/>
        <v>19.216000000000001</v>
      </c>
      <c r="AJ195" s="85">
        <f t="shared" si="1161"/>
        <v>1</v>
      </c>
    </row>
    <row r="196" spans="1:36" ht="13.5" thickBot="1" x14ac:dyDescent="0.25">
      <c r="A196" s="178">
        <v>44363</v>
      </c>
      <c r="B196" s="220">
        <v>16.190000000000001</v>
      </c>
      <c r="C196" s="85">
        <f t="shared" ref="C196:C197" si="1162">B196/1.25</f>
        <v>12.952000000000002</v>
      </c>
      <c r="D196" s="194">
        <f t="shared" ref="D196:D197" si="1163">(B196-B195)*100</f>
        <v>0</v>
      </c>
      <c r="E196" s="84">
        <v>16.690000000000001</v>
      </c>
      <c r="F196" s="85">
        <f t="shared" ref="F196:F197" si="1164">E196/1.25</f>
        <v>13.352</v>
      </c>
      <c r="G196" s="194">
        <f t="shared" ref="G196:G197" si="1165">(E196-E195)*100</f>
        <v>0</v>
      </c>
      <c r="H196" s="84">
        <v>17.09</v>
      </c>
      <c r="I196" s="85">
        <f t="shared" ref="I196:I197" si="1166">H196/1.25</f>
        <v>13.672000000000001</v>
      </c>
      <c r="J196" s="194">
        <f t="shared" ref="J196:J197" si="1167">(H196-H195)*100</f>
        <v>0</v>
      </c>
      <c r="K196" s="85">
        <v>16.670000000000002</v>
      </c>
      <c r="L196" s="85">
        <f t="shared" ref="L196:L197" si="1168">K196/1.25</f>
        <v>13.336000000000002</v>
      </c>
      <c r="M196" s="195">
        <f t="shared" ref="M196:M197" si="1169">(K196-K195)*100</f>
        <v>0</v>
      </c>
      <c r="N196" s="85">
        <v>17.36</v>
      </c>
      <c r="O196" s="85">
        <f t="shared" ref="O196:O197" si="1170">N196/1.25</f>
        <v>13.888</v>
      </c>
      <c r="P196" s="195">
        <f t="shared" ref="P196:P197" si="1171">(N196-N195)*100</f>
        <v>0</v>
      </c>
      <c r="Q196" s="85">
        <v>12.59</v>
      </c>
      <c r="R196" s="85">
        <f t="shared" ref="R196:R197" si="1172">Q196/1.25</f>
        <v>10.071999999999999</v>
      </c>
      <c r="S196" s="195">
        <f t="shared" ref="S196:S197" si="1173">(Q196-Q195)*100</f>
        <v>0</v>
      </c>
      <c r="T196" s="85">
        <v>17.71</v>
      </c>
      <c r="U196" s="85">
        <f t="shared" ref="U196:U197" si="1174">T196/1.25</f>
        <v>14.168000000000001</v>
      </c>
      <c r="V196" s="195">
        <f t="shared" ref="V196:V197" si="1175">(T196-T195)*100</f>
        <v>0</v>
      </c>
      <c r="W196" s="207">
        <v>18.690000000000001</v>
      </c>
      <c r="X196" s="195">
        <f t="shared" si="1140"/>
        <v>10.000000000000142</v>
      </c>
      <c r="Y196" s="85">
        <v>18.940000000000001</v>
      </c>
      <c r="Z196" s="194">
        <f t="shared" si="1141"/>
        <v>10.000000000000142</v>
      </c>
      <c r="AA196" s="85">
        <v>19.989999999999998</v>
      </c>
      <c r="AB196" s="194">
        <f t="shared" si="1142"/>
        <v>0</v>
      </c>
      <c r="AC196" s="85">
        <v>20.239999999999998</v>
      </c>
      <c r="AD196" s="194">
        <f t="shared" si="1143"/>
        <v>0</v>
      </c>
      <c r="AE196" s="84">
        <v>24.87</v>
      </c>
      <c r="AF196" s="85">
        <f t="shared" ref="AF196:AF197" si="1176">AE196/1.25</f>
        <v>19.896000000000001</v>
      </c>
      <c r="AG196" s="85">
        <f t="shared" ref="AG196:AG197" si="1177">SUM(AE196-AE195)</f>
        <v>0</v>
      </c>
      <c r="AH196" s="85">
        <v>24.02</v>
      </c>
      <c r="AI196" s="85">
        <f t="shared" ref="AI196:AI197" si="1178">AH196/1.25</f>
        <v>19.216000000000001</v>
      </c>
      <c r="AJ196" s="85">
        <f t="shared" ref="AJ196:AJ197" si="1179">SUM(AH196-AH195)</f>
        <v>0</v>
      </c>
    </row>
    <row r="197" spans="1:36" ht="13.5" thickBot="1" x14ac:dyDescent="0.25">
      <c r="A197" s="178">
        <v>44364</v>
      </c>
      <c r="B197" s="220">
        <v>16.190000000000001</v>
      </c>
      <c r="C197" s="85">
        <f t="shared" si="1162"/>
        <v>12.952000000000002</v>
      </c>
      <c r="D197" s="194">
        <f t="shared" si="1163"/>
        <v>0</v>
      </c>
      <c r="E197" s="84">
        <v>16.690000000000001</v>
      </c>
      <c r="F197" s="85">
        <f t="shared" si="1164"/>
        <v>13.352</v>
      </c>
      <c r="G197" s="194">
        <f t="shared" si="1165"/>
        <v>0</v>
      </c>
      <c r="H197" s="84">
        <v>17.09</v>
      </c>
      <c r="I197" s="85">
        <f t="shared" si="1166"/>
        <v>13.672000000000001</v>
      </c>
      <c r="J197" s="194">
        <f t="shared" si="1167"/>
        <v>0</v>
      </c>
      <c r="K197" s="85">
        <v>16.77</v>
      </c>
      <c r="L197" s="85">
        <f t="shared" si="1168"/>
        <v>13.416</v>
      </c>
      <c r="M197" s="195">
        <f t="shared" si="1169"/>
        <v>9.9999999999997868</v>
      </c>
      <c r="N197" s="85">
        <v>17.46</v>
      </c>
      <c r="O197" s="85">
        <f t="shared" si="1170"/>
        <v>13.968</v>
      </c>
      <c r="P197" s="195">
        <f t="shared" si="1171"/>
        <v>10.000000000000142</v>
      </c>
      <c r="Q197" s="85">
        <v>12.59</v>
      </c>
      <c r="R197" s="85">
        <f t="shared" si="1172"/>
        <v>10.071999999999999</v>
      </c>
      <c r="S197" s="195">
        <f t="shared" si="1173"/>
        <v>0</v>
      </c>
      <c r="T197" s="85">
        <v>17.809999999999999</v>
      </c>
      <c r="U197" s="85">
        <f t="shared" si="1174"/>
        <v>14.247999999999999</v>
      </c>
      <c r="V197" s="195">
        <f t="shared" si="1175"/>
        <v>9.9999999999997868</v>
      </c>
      <c r="W197" s="207">
        <v>18.690000000000001</v>
      </c>
      <c r="X197" s="195">
        <f t="shared" ref="X197" si="1180">(W197-W196)*100</f>
        <v>0</v>
      </c>
      <c r="Y197" s="85">
        <v>18.940000000000001</v>
      </c>
      <c r="Z197" s="194">
        <f t="shared" si="1141"/>
        <v>0</v>
      </c>
      <c r="AA197" s="85">
        <v>19.989999999999998</v>
      </c>
      <c r="AB197" s="194">
        <f t="shared" si="1142"/>
        <v>0</v>
      </c>
      <c r="AC197" s="85">
        <v>20.239999999999998</v>
      </c>
      <c r="AD197" s="194">
        <f t="shared" si="1143"/>
        <v>0</v>
      </c>
      <c r="AE197" s="84">
        <v>24.87</v>
      </c>
      <c r="AF197" s="85">
        <f t="shared" si="1176"/>
        <v>19.896000000000001</v>
      </c>
      <c r="AG197" s="85">
        <f t="shared" si="1177"/>
        <v>0</v>
      </c>
      <c r="AH197" s="85">
        <v>24.02</v>
      </c>
      <c r="AI197" s="85">
        <f t="shared" si="1178"/>
        <v>19.216000000000001</v>
      </c>
      <c r="AJ197" s="85">
        <f t="shared" si="1179"/>
        <v>0</v>
      </c>
    </row>
    <row r="198" spans="1:36" ht="13.5" thickBot="1" x14ac:dyDescent="0.25">
      <c r="A198" s="178">
        <v>44365</v>
      </c>
      <c r="B198" s="220">
        <v>16.190000000000001</v>
      </c>
      <c r="C198" s="85">
        <f t="shared" ref="C198:C201" si="1181">B198/1.25</f>
        <v>12.952000000000002</v>
      </c>
      <c r="D198" s="194">
        <f t="shared" ref="D198:D201" si="1182">(B198-B197)*100</f>
        <v>0</v>
      </c>
      <c r="E198" s="84">
        <v>16.690000000000001</v>
      </c>
      <c r="F198" s="85">
        <f t="shared" ref="F198:F201" si="1183">E198/1.25</f>
        <v>13.352</v>
      </c>
      <c r="G198" s="194">
        <f t="shared" ref="G198:G201" si="1184">(E198-E197)*100</f>
        <v>0</v>
      </c>
      <c r="H198" s="84">
        <v>17.09</v>
      </c>
      <c r="I198" s="85">
        <f t="shared" ref="I198:I201" si="1185">H198/1.25</f>
        <v>13.672000000000001</v>
      </c>
      <c r="J198" s="194">
        <f t="shared" ref="J198:J201" si="1186">(H198-H197)*100</f>
        <v>0</v>
      </c>
      <c r="K198" s="85">
        <v>16.77</v>
      </c>
      <c r="L198" s="85">
        <f t="shared" ref="L198:L201" si="1187">K198/1.25</f>
        <v>13.416</v>
      </c>
      <c r="M198" s="195">
        <f t="shared" ref="M198:M201" si="1188">(K198-K197)*100</f>
        <v>0</v>
      </c>
      <c r="N198" s="85">
        <v>17.46</v>
      </c>
      <c r="O198" s="85">
        <f t="shared" ref="O198:O201" si="1189">N198/1.25</f>
        <v>13.968</v>
      </c>
      <c r="P198" s="195">
        <f t="shared" ref="P198:P201" si="1190">(N198-N197)*100</f>
        <v>0</v>
      </c>
      <c r="Q198" s="85">
        <v>12.59</v>
      </c>
      <c r="R198" s="85">
        <f t="shared" ref="R198:R201" si="1191">Q198/1.25</f>
        <v>10.071999999999999</v>
      </c>
      <c r="S198" s="195">
        <f t="shared" ref="S198:S201" si="1192">(Q198-Q197)*100</f>
        <v>0</v>
      </c>
      <c r="T198" s="85">
        <v>17.809999999999999</v>
      </c>
      <c r="U198" s="85">
        <f t="shared" ref="U198:U201" si="1193">T198/1.25</f>
        <v>14.247999999999999</v>
      </c>
      <c r="V198" s="195">
        <f t="shared" ref="V198:V201" si="1194">(T198-T197)*100</f>
        <v>0</v>
      </c>
      <c r="W198" s="207">
        <v>18.690000000000001</v>
      </c>
      <c r="X198" s="195">
        <f t="shared" ref="X198:X201" si="1195">(W198-W197)*100</f>
        <v>0</v>
      </c>
      <c r="Y198" s="85">
        <v>18.940000000000001</v>
      </c>
      <c r="Z198" s="194">
        <f t="shared" ref="Z198:Z201" si="1196">(Y198-Y197)*100</f>
        <v>0</v>
      </c>
      <c r="AA198" s="85">
        <v>19.989999999999998</v>
      </c>
      <c r="AB198" s="194">
        <f t="shared" ref="AB198:AB201" si="1197">(AA198-AA197)*100</f>
        <v>0</v>
      </c>
      <c r="AC198" s="85">
        <v>20.239999999999998</v>
      </c>
      <c r="AD198" s="194">
        <f t="shared" ref="AD198:AD201" si="1198">(AC198-AC197)*100</f>
        <v>0</v>
      </c>
      <c r="AE198" s="84">
        <v>24.87</v>
      </c>
      <c r="AF198" s="85">
        <f t="shared" ref="AF198:AF201" si="1199">AE198/1.25</f>
        <v>19.896000000000001</v>
      </c>
      <c r="AG198" s="85">
        <f t="shared" ref="AG198:AG201" si="1200">SUM(AE198-AE197)</f>
        <v>0</v>
      </c>
      <c r="AH198" s="85">
        <v>24.02</v>
      </c>
      <c r="AI198" s="85">
        <f t="shared" ref="AI198:AI201" si="1201">AH198/1.25</f>
        <v>19.216000000000001</v>
      </c>
      <c r="AJ198" s="85">
        <f t="shared" ref="AJ198:AJ201" si="1202">SUM(AH198-AH197)</f>
        <v>0</v>
      </c>
    </row>
    <row r="199" spans="1:36" ht="13.5" thickBot="1" x14ac:dyDescent="0.25">
      <c r="A199" s="178">
        <v>44366</v>
      </c>
      <c r="B199" s="220">
        <v>16.190000000000001</v>
      </c>
      <c r="C199" s="85">
        <f t="shared" si="1181"/>
        <v>12.952000000000002</v>
      </c>
      <c r="D199" s="194">
        <f t="shared" si="1182"/>
        <v>0</v>
      </c>
      <c r="E199" s="84">
        <v>16.690000000000001</v>
      </c>
      <c r="F199" s="85">
        <f t="shared" si="1183"/>
        <v>13.352</v>
      </c>
      <c r="G199" s="194">
        <f t="shared" si="1184"/>
        <v>0</v>
      </c>
      <c r="H199" s="84">
        <v>17.09</v>
      </c>
      <c r="I199" s="85">
        <f t="shared" si="1185"/>
        <v>13.672000000000001</v>
      </c>
      <c r="J199" s="194">
        <f t="shared" si="1186"/>
        <v>0</v>
      </c>
      <c r="K199" s="85">
        <v>16.77</v>
      </c>
      <c r="L199" s="85">
        <f t="shared" si="1187"/>
        <v>13.416</v>
      </c>
      <c r="M199" s="195">
        <f t="shared" si="1188"/>
        <v>0</v>
      </c>
      <c r="N199" s="85">
        <v>17.46</v>
      </c>
      <c r="O199" s="85">
        <f t="shared" si="1189"/>
        <v>13.968</v>
      </c>
      <c r="P199" s="195">
        <f t="shared" si="1190"/>
        <v>0</v>
      </c>
      <c r="Q199" s="85">
        <v>12.59</v>
      </c>
      <c r="R199" s="85">
        <f t="shared" si="1191"/>
        <v>10.071999999999999</v>
      </c>
      <c r="S199" s="195">
        <f t="shared" si="1192"/>
        <v>0</v>
      </c>
      <c r="T199" s="85">
        <v>17.809999999999999</v>
      </c>
      <c r="U199" s="85">
        <f t="shared" si="1193"/>
        <v>14.247999999999999</v>
      </c>
      <c r="V199" s="195">
        <f t="shared" si="1194"/>
        <v>0</v>
      </c>
      <c r="W199" s="207">
        <v>18.690000000000001</v>
      </c>
      <c r="X199" s="195">
        <f t="shared" si="1195"/>
        <v>0</v>
      </c>
      <c r="Y199" s="85">
        <v>18.940000000000001</v>
      </c>
      <c r="Z199" s="194">
        <f t="shared" si="1196"/>
        <v>0</v>
      </c>
      <c r="AA199" s="85">
        <v>19.989999999999998</v>
      </c>
      <c r="AB199" s="194">
        <f t="shared" si="1197"/>
        <v>0</v>
      </c>
      <c r="AC199" s="85">
        <v>20.239999999999998</v>
      </c>
      <c r="AD199" s="194">
        <f t="shared" si="1198"/>
        <v>0</v>
      </c>
      <c r="AE199" s="84">
        <v>24.87</v>
      </c>
      <c r="AF199" s="85">
        <f t="shared" si="1199"/>
        <v>19.896000000000001</v>
      </c>
      <c r="AG199" s="85">
        <f t="shared" si="1200"/>
        <v>0</v>
      </c>
      <c r="AH199" s="85">
        <v>24.02</v>
      </c>
      <c r="AI199" s="85">
        <f t="shared" si="1201"/>
        <v>19.216000000000001</v>
      </c>
      <c r="AJ199" s="85">
        <f t="shared" si="1202"/>
        <v>0</v>
      </c>
    </row>
    <row r="200" spans="1:36" ht="13.5" thickBot="1" x14ac:dyDescent="0.25">
      <c r="A200" s="178">
        <v>44367</v>
      </c>
      <c r="B200" s="220">
        <v>16.190000000000001</v>
      </c>
      <c r="C200" s="85">
        <f t="shared" si="1181"/>
        <v>12.952000000000002</v>
      </c>
      <c r="D200" s="194">
        <f t="shared" si="1182"/>
        <v>0</v>
      </c>
      <c r="E200" s="84">
        <v>16.690000000000001</v>
      </c>
      <c r="F200" s="85">
        <f t="shared" si="1183"/>
        <v>13.352</v>
      </c>
      <c r="G200" s="194">
        <f t="shared" si="1184"/>
        <v>0</v>
      </c>
      <c r="H200" s="84">
        <v>17.09</v>
      </c>
      <c r="I200" s="85">
        <f t="shared" si="1185"/>
        <v>13.672000000000001</v>
      </c>
      <c r="J200" s="194">
        <f t="shared" si="1186"/>
        <v>0</v>
      </c>
      <c r="K200" s="85">
        <v>16.77</v>
      </c>
      <c r="L200" s="85">
        <f t="shared" si="1187"/>
        <v>13.416</v>
      </c>
      <c r="M200" s="195">
        <f t="shared" si="1188"/>
        <v>0</v>
      </c>
      <c r="N200" s="85">
        <v>17.46</v>
      </c>
      <c r="O200" s="85">
        <f t="shared" si="1189"/>
        <v>13.968</v>
      </c>
      <c r="P200" s="195">
        <f t="shared" si="1190"/>
        <v>0</v>
      </c>
      <c r="Q200" s="85">
        <v>12.59</v>
      </c>
      <c r="R200" s="85">
        <f t="shared" si="1191"/>
        <v>10.071999999999999</v>
      </c>
      <c r="S200" s="195">
        <f t="shared" si="1192"/>
        <v>0</v>
      </c>
      <c r="T200" s="85">
        <v>17.809999999999999</v>
      </c>
      <c r="U200" s="85">
        <f t="shared" si="1193"/>
        <v>14.247999999999999</v>
      </c>
      <c r="V200" s="195">
        <f t="shared" si="1194"/>
        <v>0</v>
      </c>
      <c r="W200" s="207">
        <v>18.690000000000001</v>
      </c>
      <c r="X200" s="195">
        <f t="shared" si="1195"/>
        <v>0</v>
      </c>
      <c r="Y200" s="85">
        <v>18.940000000000001</v>
      </c>
      <c r="Z200" s="194">
        <f t="shared" si="1196"/>
        <v>0</v>
      </c>
      <c r="AA200" s="85">
        <v>19.989999999999998</v>
      </c>
      <c r="AB200" s="194">
        <f t="shared" si="1197"/>
        <v>0</v>
      </c>
      <c r="AC200" s="85">
        <v>20.239999999999998</v>
      </c>
      <c r="AD200" s="194">
        <f t="shared" si="1198"/>
        <v>0</v>
      </c>
      <c r="AE200" s="84">
        <v>24.87</v>
      </c>
      <c r="AF200" s="85">
        <f t="shared" si="1199"/>
        <v>19.896000000000001</v>
      </c>
      <c r="AG200" s="85">
        <f t="shared" si="1200"/>
        <v>0</v>
      </c>
      <c r="AH200" s="85">
        <v>24.02</v>
      </c>
      <c r="AI200" s="85">
        <f t="shared" si="1201"/>
        <v>19.216000000000001</v>
      </c>
      <c r="AJ200" s="85">
        <f t="shared" si="1202"/>
        <v>0</v>
      </c>
    </row>
    <row r="201" spans="1:36" ht="13.5" thickBot="1" x14ac:dyDescent="0.25">
      <c r="A201" s="178">
        <v>44368</v>
      </c>
      <c r="B201" s="220">
        <v>16.34</v>
      </c>
      <c r="C201" s="85">
        <f t="shared" si="1181"/>
        <v>13.071999999999999</v>
      </c>
      <c r="D201" s="194">
        <f t="shared" si="1182"/>
        <v>14.999999999999858</v>
      </c>
      <c r="E201" s="84">
        <v>16.84</v>
      </c>
      <c r="F201" s="85">
        <f t="shared" si="1183"/>
        <v>13.472</v>
      </c>
      <c r="G201" s="194">
        <f t="shared" si="1184"/>
        <v>14.999999999999858</v>
      </c>
      <c r="H201" s="84">
        <v>17.239999999999998</v>
      </c>
      <c r="I201" s="85">
        <f t="shared" si="1185"/>
        <v>13.791999999999998</v>
      </c>
      <c r="J201" s="194">
        <f t="shared" si="1186"/>
        <v>14.999999999999858</v>
      </c>
      <c r="K201" s="85">
        <v>16.87</v>
      </c>
      <c r="L201" s="85">
        <f t="shared" si="1187"/>
        <v>13.496</v>
      </c>
      <c r="M201" s="195">
        <f t="shared" si="1188"/>
        <v>10.000000000000142</v>
      </c>
      <c r="N201" s="85">
        <v>17.559999999999999</v>
      </c>
      <c r="O201" s="85">
        <f t="shared" si="1189"/>
        <v>14.047999999999998</v>
      </c>
      <c r="P201" s="195">
        <f t="shared" si="1190"/>
        <v>9.9999999999997868</v>
      </c>
      <c r="Q201" s="85">
        <v>12.59</v>
      </c>
      <c r="R201" s="85">
        <f t="shared" si="1191"/>
        <v>10.071999999999999</v>
      </c>
      <c r="S201" s="195">
        <f t="shared" si="1192"/>
        <v>0</v>
      </c>
      <c r="T201" s="85">
        <v>17.91</v>
      </c>
      <c r="U201" s="85">
        <f t="shared" si="1193"/>
        <v>14.327999999999999</v>
      </c>
      <c r="V201" s="195">
        <f t="shared" si="1194"/>
        <v>10.000000000000142</v>
      </c>
      <c r="W201" s="207">
        <v>18.690000000000001</v>
      </c>
      <c r="X201" s="195">
        <f t="shared" si="1195"/>
        <v>0</v>
      </c>
      <c r="Y201" s="85">
        <v>18.940000000000001</v>
      </c>
      <c r="Z201" s="194">
        <f t="shared" si="1196"/>
        <v>0</v>
      </c>
      <c r="AA201" s="85">
        <v>19.989999999999998</v>
      </c>
      <c r="AB201" s="194">
        <f t="shared" si="1197"/>
        <v>0</v>
      </c>
      <c r="AC201" s="85">
        <v>20.239999999999998</v>
      </c>
      <c r="AD201" s="194">
        <f t="shared" si="1198"/>
        <v>0</v>
      </c>
      <c r="AE201" s="84">
        <v>24.87</v>
      </c>
      <c r="AF201" s="85">
        <f t="shared" si="1199"/>
        <v>19.896000000000001</v>
      </c>
      <c r="AG201" s="85">
        <f t="shared" si="1200"/>
        <v>0</v>
      </c>
      <c r="AH201" s="85">
        <v>24.02</v>
      </c>
      <c r="AI201" s="85">
        <f t="shared" si="1201"/>
        <v>19.216000000000001</v>
      </c>
      <c r="AJ201" s="85">
        <f t="shared" si="1202"/>
        <v>0</v>
      </c>
    </row>
    <row r="202" spans="1:36" ht="13.5" thickBot="1" x14ac:dyDescent="0.25">
      <c r="A202" s="178">
        <v>44369</v>
      </c>
      <c r="B202" s="220">
        <v>16.34</v>
      </c>
      <c r="C202" s="85">
        <f t="shared" ref="C202:C203" si="1203">B202/1.25</f>
        <v>13.071999999999999</v>
      </c>
      <c r="D202" s="194">
        <f t="shared" ref="D202:D203" si="1204">(B202-B201)*100</f>
        <v>0</v>
      </c>
      <c r="E202" s="84">
        <v>16.84</v>
      </c>
      <c r="F202" s="85">
        <f t="shared" ref="F202:F203" si="1205">E202/1.25</f>
        <v>13.472</v>
      </c>
      <c r="G202" s="194">
        <f t="shared" ref="G202:G203" si="1206">(E202-E201)*100</f>
        <v>0</v>
      </c>
      <c r="H202" s="84">
        <v>17.239999999999998</v>
      </c>
      <c r="I202" s="85">
        <f t="shared" ref="I202:I203" si="1207">H202/1.25</f>
        <v>13.791999999999998</v>
      </c>
      <c r="J202" s="194">
        <f t="shared" ref="J202:J203" si="1208">(H202-H201)*100</f>
        <v>0</v>
      </c>
      <c r="K202" s="85">
        <v>16.87</v>
      </c>
      <c r="L202" s="85">
        <f t="shared" ref="L202:L203" si="1209">K202/1.25</f>
        <v>13.496</v>
      </c>
      <c r="M202" s="195">
        <f t="shared" ref="M202:M203" si="1210">(K202-K201)*100</f>
        <v>0</v>
      </c>
      <c r="N202" s="85">
        <v>17.559999999999999</v>
      </c>
      <c r="O202" s="85">
        <f t="shared" ref="O202:O203" si="1211">N202/1.25</f>
        <v>14.047999999999998</v>
      </c>
      <c r="P202" s="195">
        <f t="shared" ref="P202:P203" si="1212">(N202-N201)*100</f>
        <v>0</v>
      </c>
      <c r="Q202" s="85">
        <v>12.59</v>
      </c>
      <c r="R202" s="85">
        <f t="shared" ref="R202:R203" si="1213">Q202/1.25</f>
        <v>10.071999999999999</v>
      </c>
      <c r="S202" s="195">
        <f t="shared" ref="S202:S203" si="1214">(Q202-Q201)*100</f>
        <v>0</v>
      </c>
      <c r="T202" s="85">
        <v>17.91</v>
      </c>
      <c r="U202" s="85">
        <f t="shared" ref="U202:U203" si="1215">T202/1.25</f>
        <v>14.327999999999999</v>
      </c>
      <c r="V202" s="195">
        <f t="shared" ref="V202:V203" si="1216">(T202-T201)*100</f>
        <v>0</v>
      </c>
      <c r="W202" s="207">
        <v>18.690000000000001</v>
      </c>
      <c r="X202" s="195">
        <f t="shared" ref="X202:X203" si="1217">(W202-W201)*100</f>
        <v>0</v>
      </c>
      <c r="Y202" s="85">
        <v>18.940000000000001</v>
      </c>
      <c r="Z202" s="194">
        <f t="shared" ref="Z202:Z203" si="1218">(Y202-Y201)*100</f>
        <v>0</v>
      </c>
      <c r="AA202" s="85">
        <v>19.989999999999998</v>
      </c>
      <c r="AB202" s="194">
        <f t="shared" ref="AB202:AB203" si="1219">(AA202-AA201)*100</f>
        <v>0</v>
      </c>
      <c r="AC202" s="85">
        <v>20.239999999999998</v>
      </c>
      <c r="AD202" s="194">
        <f t="shared" ref="AD202:AD203" si="1220">(AC202-AC201)*100</f>
        <v>0</v>
      </c>
      <c r="AE202" s="84">
        <v>24.87</v>
      </c>
      <c r="AF202" s="85">
        <f t="shared" ref="AF202:AF203" si="1221">AE202/1.25</f>
        <v>19.896000000000001</v>
      </c>
      <c r="AG202" s="85">
        <f t="shared" ref="AG202:AG203" si="1222">SUM(AE202-AE201)</f>
        <v>0</v>
      </c>
      <c r="AH202" s="85">
        <v>24.02</v>
      </c>
      <c r="AI202" s="85">
        <f t="shared" ref="AI202:AI203" si="1223">AH202/1.25</f>
        <v>19.216000000000001</v>
      </c>
      <c r="AJ202" s="85">
        <f t="shared" ref="AJ202:AJ203" si="1224">SUM(AH202-AH201)</f>
        <v>0</v>
      </c>
    </row>
    <row r="203" spans="1:36" ht="13.5" thickBot="1" x14ac:dyDescent="0.25">
      <c r="A203" s="178">
        <v>44370</v>
      </c>
      <c r="B203" s="220">
        <v>16.440000000000001</v>
      </c>
      <c r="C203" s="85">
        <f t="shared" si="1203"/>
        <v>13.152000000000001</v>
      </c>
      <c r="D203" s="194">
        <f t="shared" si="1204"/>
        <v>10.000000000000142</v>
      </c>
      <c r="E203" s="84">
        <v>16.940000000000001</v>
      </c>
      <c r="F203" s="85">
        <f t="shared" si="1205"/>
        <v>13.552000000000001</v>
      </c>
      <c r="G203" s="194">
        <f t="shared" si="1206"/>
        <v>10.000000000000142</v>
      </c>
      <c r="H203" s="84">
        <v>17.34</v>
      </c>
      <c r="I203" s="85">
        <f t="shared" si="1207"/>
        <v>13.872</v>
      </c>
      <c r="J203" s="194">
        <f t="shared" si="1208"/>
        <v>10.000000000000142</v>
      </c>
      <c r="K203" s="85">
        <v>16.97</v>
      </c>
      <c r="L203" s="85">
        <f t="shared" si="1209"/>
        <v>13.575999999999999</v>
      </c>
      <c r="M203" s="195">
        <f t="shared" si="1210"/>
        <v>9.9999999999997868</v>
      </c>
      <c r="N203" s="85">
        <v>17.66</v>
      </c>
      <c r="O203" s="85">
        <f t="shared" si="1211"/>
        <v>14.128</v>
      </c>
      <c r="P203" s="195">
        <f t="shared" si="1212"/>
        <v>10.000000000000142</v>
      </c>
      <c r="Q203" s="85">
        <v>12.59</v>
      </c>
      <c r="R203" s="85">
        <f t="shared" si="1213"/>
        <v>10.071999999999999</v>
      </c>
      <c r="S203" s="195">
        <f t="shared" si="1214"/>
        <v>0</v>
      </c>
      <c r="T203" s="85">
        <v>18.010000000000002</v>
      </c>
      <c r="U203" s="85">
        <f t="shared" si="1215"/>
        <v>14.408000000000001</v>
      </c>
      <c r="V203" s="195">
        <f t="shared" si="1216"/>
        <v>10.000000000000142</v>
      </c>
      <c r="W203" s="207">
        <v>18.84</v>
      </c>
      <c r="X203" s="195">
        <f t="shared" si="1217"/>
        <v>14.999999999999858</v>
      </c>
      <c r="Y203" s="85">
        <v>19.09</v>
      </c>
      <c r="Z203" s="194">
        <f t="shared" si="1218"/>
        <v>14.999999999999858</v>
      </c>
      <c r="AA203" s="85">
        <v>20.14</v>
      </c>
      <c r="AB203" s="194">
        <f t="shared" si="1219"/>
        <v>15.000000000000213</v>
      </c>
      <c r="AC203" s="85">
        <v>20.39</v>
      </c>
      <c r="AD203" s="194">
        <f t="shared" si="1220"/>
        <v>15.000000000000213</v>
      </c>
      <c r="AE203" s="84">
        <v>24.87</v>
      </c>
      <c r="AF203" s="85">
        <f t="shared" si="1221"/>
        <v>19.896000000000001</v>
      </c>
      <c r="AG203" s="85">
        <f t="shared" si="1222"/>
        <v>0</v>
      </c>
      <c r="AH203" s="85">
        <v>24.02</v>
      </c>
      <c r="AI203" s="85">
        <f t="shared" si="1223"/>
        <v>19.216000000000001</v>
      </c>
      <c r="AJ203" s="85">
        <f t="shared" si="1224"/>
        <v>0</v>
      </c>
    </row>
    <row r="204" spans="1:36" ht="13.5" thickBot="1" x14ac:dyDescent="0.25">
      <c r="A204" s="178">
        <v>44371</v>
      </c>
      <c r="B204" s="220">
        <v>16.440000000000001</v>
      </c>
      <c r="C204" s="85">
        <f t="shared" ref="C204:C208" si="1225">B204/1.25</f>
        <v>13.152000000000001</v>
      </c>
      <c r="D204" s="194">
        <f t="shared" ref="D204:D208" si="1226">(B204-B203)*100</f>
        <v>0</v>
      </c>
      <c r="E204" s="84">
        <v>16.940000000000001</v>
      </c>
      <c r="F204" s="85">
        <f t="shared" ref="F204:F208" si="1227">E204/1.25</f>
        <v>13.552000000000001</v>
      </c>
      <c r="G204" s="194">
        <f t="shared" ref="G204:G208" si="1228">(E204-E203)*100</f>
        <v>0</v>
      </c>
      <c r="H204" s="84">
        <v>17.34</v>
      </c>
      <c r="I204" s="85">
        <f t="shared" ref="I204:I208" si="1229">H204/1.25</f>
        <v>13.872</v>
      </c>
      <c r="J204" s="194">
        <f t="shared" ref="J204:J208" si="1230">(H204-H203)*100</f>
        <v>0</v>
      </c>
      <c r="K204" s="85">
        <v>16.97</v>
      </c>
      <c r="L204" s="85">
        <f t="shared" ref="L204:L208" si="1231">K204/1.25</f>
        <v>13.575999999999999</v>
      </c>
      <c r="M204" s="195">
        <f t="shared" ref="M204:M208" si="1232">(K204-K203)*100</f>
        <v>0</v>
      </c>
      <c r="N204" s="85">
        <v>17.66</v>
      </c>
      <c r="O204" s="85">
        <f t="shared" ref="O204:O208" si="1233">N204/1.25</f>
        <v>14.128</v>
      </c>
      <c r="P204" s="195">
        <f t="shared" ref="P204:P208" si="1234">(N204-N203)*100</f>
        <v>0</v>
      </c>
      <c r="Q204" s="85">
        <v>12.59</v>
      </c>
      <c r="R204" s="85">
        <f t="shared" ref="R204:R208" si="1235">Q204/1.25</f>
        <v>10.071999999999999</v>
      </c>
      <c r="S204" s="195">
        <f t="shared" ref="S204:S208" si="1236">(Q204-Q203)*100</f>
        <v>0</v>
      </c>
      <c r="T204" s="85">
        <v>18.010000000000002</v>
      </c>
      <c r="U204" s="85">
        <f t="shared" ref="U204:U208" si="1237">T204/1.25</f>
        <v>14.408000000000001</v>
      </c>
      <c r="V204" s="195">
        <f t="shared" ref="V204:V208" si="1238">(T204-T203)*100</f>
        <v>0</v>
      </c>
      <c r="W204" s="207">
        <v>18.84</v>
      </c>
      <c r="X204" s="195">
        <f t="shared" ref="X204:X208" si="1239">(W204-W203)*100</f>
        <v>0</v>
      </c>
      <c r="Y204" s="85">
        <v>19.09</v>
      </c>
      <c r="Z204" s="194">
        <f t="shared" ref="Z204:Z208" si="1240">(Y204-Y203)*100</f>
        <v>0</v>
      </c>
      <c r="AA204" s="85">
        <v>20.14</v>
      </c>
      <c r="AB204" s="194">
        <f t="shared" ref="AB204:AB208" si="1241">(AA204-AA203)*100</f>
        <v>0</v>
      </c>
      <c r="AC204" s="85">
        <v>20.39</v>
      </c>
      <c r="AD204" s="194">
        <f t="shared" ref="AD204:AD208" si="1242">(AC204-AC203)*100</f>
        <v>0</v>
      </c>
      <c r="AE204" s="84">
        <v>24.87</v>
      </c>
      <c r="AF204" s="85">
        <f t="shared" ref="AF204:AF208" si="1243">AE204/1.25</f>
        <v>19.896000000000001</v>
      </c>
      <c r="AG204" s="85">
        <f t="shared" ref="AG204:AG208" si="1244">SUM(AE204-AE203)</f>
        <v>0</v>
      </c>
      <c r="AH204" s="85">
        <v>24.02</v>
      </c>
      <c r="AI204" s="85">
        <f t="shared" ref="AI204:AI208" si="1245">AH204/1.25</f>
        <v>19.216000000000001</v>
      </c>
      <c r="AJ204" s="85">
        <f t="shared" ref="AJ204:AJ208" si="1246">SUM(AH204-AH203)</f>
        <v>0</v>
      </c>
    </row>
    <row r="205" spans="1:36" ht="13.5" thickBot="1" x14ac:dyDescent="0.25">
      <c r="A205" s="178">
        <v>44372</v>
      </c>
      <c r="B205" s="220">
        <v>16.440000000000001</v>
      </c>
      <c r="C205" s="85">
        <f t="shared" si="1225"/>
        <v>13.152000000000001</v>
      </c>
      <c r="D205" s="194">
        <f t="shared" si="1226"/>
        <v>0</v>
      </c>
      <c r="E205" s="84">
        <v>16.940000000000001</v>
      </c>
      <c r="F205" s="85">
        <f t="shared" si="1227"/>
        <v>13.552000000000001</v>
      </c>
      <c r="G205" s="194">
        <f t="shared" si="1228"/>
        <v>0</v>
      </c>
      <c r="H205" s="84">
        <v>17.34</v>
      </c>
      <c r="I205" s="85">
        <f t="shared" si="1229"/>
        <v>13.872</v>
      </c>
      <c r="J205" s="194">
        <f t="shared" si="1230"/>
        <v>0</v>
      </c>
      <c r="K205" s="85">
        <v>16.97</v>
      </c>
      <c r="L205" s="85">
        <f t="shared" si="1231"/>
        <v>13.575999999999999</v>
      </c>
      <c r="M205" s="195">
        <f t="shared" si="1232"/>
        <v>0</v>
      </c>
      <c r="N205" s="85">
        <v>17.66</v>
      </c>
      <c r="O205" s="85">
        <f t="shared" si="1233"/>
        <v>14.128</v>
      </c>
      <c r="P205" s="195">
        <f t="shared" si="1234"/>
        <v>0</v>
      </c>
      <c r="Q205" s="85">
        <v>12.59</v>
      </c>
      <c r="R205" s="85">
        <f t="shared" si="1235"/>
        <v>10.071999999999999</v>
      </c>
      <c r="S205" s="195">
        <f t="shared" si="1236"/>
        <v>0</v>
      </c>
      <c r="T205" s="85">
        <v>18.010000000000002</v>
      </c>
      <c r="U205" s="85">
        <f t="shared" si="1237"/>
        <v>14.408000000000001</v>
      </c>
      <c r="V205" s="195">
        <f t="shared" si="1238"/>
        <v>0</v>
      </c>
      <c r="W205" s="207">
        <v>18.84</v>
      </c>
      <c r="X205" s="195">
        <f t="shared" si="1239"/>
        <v>0</v>
      </c>
      <c r="Y205" s="85">
        <v>19.09</v>
      </c>
      <c r="Z205" s="194">
        <f t="shared" si="1240"/>
        <v>0</v>
      </c>
      <c r="AA205" s="85">
        <v>20.14</v>
      </c>
      <c r="AB205" s="194">
        <f t="shared" si="1241"/>
        <v>0</v>
      </c>
      <c r="AC205" s="85">
        <v>20.39</v>
      </c>
      <c r="AD205" s="194">
        <f t="shared" si="1242"/>
        <v>0</v>
      </c>
      <c r="AE205" s="84">
        <v>24.87</v>
      </c>
      <c r="AF205" s="85">
        <f t="shared" si="1243"/>
        <v>19.896000000000001</v>
      </c>
      <c r="AG205" s="85">
        <f t="shared" si="1244"/>
        <v>0</v>
      </c>
      <c r="AH205" s="85">
        <v>24.02</v>
      </c>
      <c r="AI205" s="85">
        <f t="shared" si="1245"/>
        <v>19.216000000000001</v>
      </c>
      <c r="AJ205" s="85">
        <f t="shared" si="1246"/>
        <v>0</v>
      </c>
    </row>
    <row r="206" spans="1:36" ht="13.5" thickBot="1" x14ac:dyDescent="0.25">
      <c r="A206" s="178">
        <v>44373</v>
      </c>
      <c r="B206" s="220">
        <v>16.440000000000001</v>
      </c>
      <c r="C206" s="85">
        <f t="shared" si="1225"/>
        <v>13.152000000000001</v>
      </c>
      <c r="D206" s="194">
        <f t="shared" si="1226"/>
        <v>0</v>
      </c>
      <c r="E206" s="84">
        <v>16.940000000000001</v>
      </c>
      <c r="F206" s="85">
        <f t="shared" si="1227"/>
        <v>13.552000000000001</v>
      </c>
      <c r="G206" s="194">
        <f t="shared" si="1228"/>
        <v>0</v>
      </c>
      <c r="H206" s="84">
        <v>17.34</v>
      </c>
      <c r="I206" s="85">
        <f t="shared" si="1229"/>
        <v>13.872</v>
      </c>
      <c r="J206" s="194">
        <f t="shared" si="1230"/>
        <v>0</v>
      </c>
      <c r="K206" s="85">
        <v>16.97</v>
      </c>
      <c r="L206" s="85">
        <f t="shared" si="1231"/>
        <v>13.575999999999999</v>
      </c>
      <c r="M206" s="195">
        <f t="shared" si="1232"/>
        <v>0</v>
      </c>
      <c r="N206" s="85">
        <v>17.66</v>
      </c>
      <c r="O206" s="85">
        <f t="shared" si="1233"/>
        <v>14.128</v>
      </c>
      <c r="P206" s="195">
        <f t="shared" si="1234"/>
        <v>0</v>
      </c>
      <c r="Q206" s="85">
        <v>12.59</v>
      </c>
      <c r="R206" s="85">
        <f t="shared" si="1235"/>
        <v>10.071999999999999</v>
      </c>
      <c r="S206" s="195">
        <f t="shared" si="1236"/>
        <v>0</v>
      </c>
      <c r="T206" s="85">
        <v>18.010000000000002</v>
      </c>
      <c r="U206" s="85">
        <f t="shared" si="1237"/>
        <v>14.408000000000001</v>
      </c>
      <c r="V206" s="195">
        <f t="shared" si="1238"/>
        <v>0</v>
      </c>
      <c r="W206" s="207">
        <v>18.84</v>
      </c>
      <c r="X206" s="195">
        <f t="shared" si="1239"/>
        <v>0</v>
      </c>
      <c r="Y206" s="85">
        <v>19.09</v>
      </c>
      <c r="Z206" s="194">
        <f t="shared" si="1240"/>
        <v>0</v>
      </c>
      <c r="AA206" s="85">
        <v>20.14</v>
      </c>
      <c r="AB206" s="194">
        <f t="shared" si="1241"/>
        <v>0</v>
      </c>
      <c r="AC206" s="85">
        <v>20.39</v>
      </c>
      <c r="AD206" s="194">
        <f t="shared" si="1242"/>
        <v>0</v>
      </c>
      <c r="AE206" s="84">
        <v>24.87</v>
      </c>
      <c r="AF206" s="85">
        <f t="shared" si="1243"/>
        <v>19.896000000000001</v>
      </c>
      <c r="AG206" s="85">
        <f t="shared" si="1244"/>
        <v>0</v>
      </c>
      <c r="AH206" s="85">
        <v>24.02</v>
      </c>
      <c r="AI206" s="85">
        <f t="shared" si="1245"/>
        <v>19.216000000000001</v>
      </c>
      <c r="AJ206" s="85">
        <f t="shared" si="1246"/>
        <v>0</v>
      </c>
    </row>
    <row r="207" spans="1:36" ht="13.5" thickBot="1" x14ac:dyDescent="0.25">
      <c r="A207" s="178">
        <v>44374</v>
      </c>
      <c r="B207" s="220">
        <v>16.440000000000001</v>
      </c>
      <c r="C207" s="85">
        <f t="shared" si="1225"/>
        <v>13.152000000000001</v>
      </c>
      <c r="D207" s="194">
        <f t="shared" si="1226"/>
        <v>0</v>
      </c>
      <c r="E207" s="84">
        <v>16.940000000000001</v>
      </c>
      <c r="F207" s="85">
        <f t="shared" si="1227"/>
        <v>13.552000000000001</v>
      </c>
      <c r="G207" s="194">
        <f t="shared" si="1228"/>
        <v>0</v>
      </c>
      <c r="H207" s="84">
        <v>17.34</v>
      </c>
      <c r="I207" s="85">
        <f t="shared" si="1229"/>
        <v>13.872</v>
      </c>
      <c r="J207" s="194">
        <f t="shared" si="1230"/>
        <v>0</v>
      </c>
      <c r="K207" s="85">
        <v>16.97</v>
      </c>
      <c r="L207" s="85">
        <f t="shared" si="1231"/>
        <v>13.575999999999999</v>
      </c>
      <c r="M207" s="195">
        <f t="shared" si="1232"/>
        <v>0</v>
      </c>
      <c r="N207" s="85">
        <v>17.66</v>
      </c>
      <c r="O207" s="85">
        <f t="shared" si="1233"/>
        <v>14.128</v>
      </c>
      <c r="P207" s="195">
        <f t="shared" si="1234"/>
        <v>0</v>
      </c>
      <c r="Q207" s="85">
        <v>12.59</v>
      </c>
      <c r="R207" s="85">
        <f t="shared" si="1235"/>
        <v>10.071999999999999</v>
      </c>
      <c r="S207" s="195">
        <f t="shared" si="1236"/>
        <v>0</v>
      </c>
      <c r="T207" s="85">
        <v>18.010000000000002</v>
      </c>
      <c r="U207" s="85">
        <f t="shared" si="1237"/>
        <v>14.408000000000001</v>
      </c>
      <c r="V207" s="195">
        <f t="shared" si="1238"/>
        <v>0</v>
      </c>
      <c r="W207" s="207">
        <v>18.84</v>
      </c>
      <c r="X207" s="195">
        <f t="shared" si="1239"/>
        <v>0</v>
      </c>
      <c r="Y207" s="85">
        <v>19.09</v>
      </c>
      <c r="Z207" s="194">
        <f t="shared" si="1240"/>
        <v>0</v>
      </c>
      <c r="AA207" s="85">
        <v>20.14</v>
      </c>
      <c r="AB207" s="194">
        <f t="shared" si="1241"/>
        <v>0</v>
      </c>
      <c r="AC207" s="85">
        <v>20.39</v>
      </c>
      <c r="AD207" s="194">
        <f t="shared" si="1242"/>
        <v>0</v>
      </c>
      <c r="AE207" s="84">
        <v>24.87</v>
      </c>
      <c r="AF207" s="85">
        <f t="shared" si="1243"/>
        <v>19.896000000000001</v>
      </c>
      <c r="AG207" s="85">
        <f t="shared" si="1244"/>
        <v>0</v>
      </c>
      <c r="AH207" s="85">
        <v>24.02</v>
      </c>
      <c r="AI207" s="85">
        <f t="shared" si="1245"/>
        <v>19.216000000000001</v>
      </c>
      <c r="AJ207" s="85">
        <f t="shared" si="1246"/>
        <v>0</v>
      </c>
    </row>
    <row r="208" spans="1:36" ht="13.5" thickBot="1" x14ac:dyDescent="0.25">
      <c r="A208" s="178">
        <v>44375</v>
      </c>
      <c r="B208" s="220">
        <v>16.54</v>
      </c>
      <c r="C208" s="85">
        <f t="shared" si="1225"/>
        <v>13.231999999999999</v>
      </c>
      <c r="D208" s="194">
        <f t="shared" si="1226"/>
        <v>9.9999999999997868</v>
      </c>
      <c r="E208" s="84">
        <v>17.04</v>
      </c>
      <c r="F208" s="85">
        <f t="shared" si="1227"/>
        <v>13.632</v>
      </c>
      <c r="G208" s="194">
        <f t="shared" si="1228"/>
        <v>9.9999999999997868</v>
      </c>
      <c r="H208" s="84">
        <v>17.440000000000001</v>
      </c>
      <c r="I208" s="85">
        <f t="shared" si="1229"/>
        <v>13.952000000000002</v>
      </c>
      <c r="J208" s="194">
        <f t="shared" si="1230"/>
        <v>10.000000000000142</v>
      </c>
      <c r="K208" s="85">
        <v>16.97</v>
      </c>
      <c r="L208" s="85">
        <f t="shared" si="1231"/>
        <v>13.575999999999999</v>
      </c>
      <c r="M208" s="195">
        <f t="shared" si="1232"/>
        <v>0</v>
      </c>
      <c r="N208" s="85">
        <v>17.66</v>
      </c>
      <c r="O208" s="85">
        <f t="shared" si="1233"/>
        <v>14.128</v>
      </c>
      <c r="P208" s="195">
        <f t="shared" si="1234"/>
        <v>0</v>
      </c>
      <c r="Q208" s="85">
        <v>12.59</v>
      </c>
      <c r="R208" s="85">
        <f t="shared" si="1235"/>
        <v>10.071999999999999</v>
      </c>
      <c r="S208" s="195">
        <f t="shared" si="1236"/>
        <v>0</v>
      </c>
      <c r="T208" s="85">
        <v>18.010000000000002</v>
      </c>
      <c r="U208" s="85">
        <f t="shared" si="1237"/>
        <v>14.408000000000001</v>
      </c>
      <c r="V208" s="195">
        <f t="shared" si="1238"/>
        <v>0</v>
      </c>
      <c r="W208" s="207">
        <v>18.84</v>
      </c>
      <c r="X208" s="195">
        <f t="shared" si="1239"/>
        <v>0</v>
      </c>
      <c r="Y208" s="85">
        <v>19.09</v>
      </c>
      <c r="Z208" s="194">
        <f t="shared" si="1240"/>
        <v>0</v>
      </c>
      <c r="AA208" s="85">
        <v>20.14</v>
      </c>
      <c r="AB208" s="194">
        <f t="shared" si="1241"/>
        <v>0</v>
      </c>
      <c r="AC208" s="85">
        <v>20.39</v>
      </c>
      <c r="AD208" s="194">
        <f t="shared" si="1242"/>
        <v>0</v>
      </c>
      <c r="AE208" s="84">
        <v>24.87</v>
      </c>
      <c r="AF208" s="85">
        <f t="shared" si="1243"/>
        <v>19.896000000000001</v>
      </c>
      <c r="AG208" s="85">
        <f t="shared" si="1244"/>
        <v>0</v>
      </c>
      <c r="AH208" s="85">
        <v>24.02</v>
      </c>
      <c r="AI208" s="85">
        <f t="shared" si="1245"/>
        <v>19.216000000000001</v>
      </c>
      <c r="AJ208" s="85">
        <f t="shared" si="1246"/>
        <v>0</v>
      </c>
    </row>
    <row r="209" spans="1:36" ht="13.5" thickBot="1" x14ac:dyDescent="0.25">
      <c r="A209" s="178">
        <v>44376</v>
      </c>
      <c r="B209" s="220">
        <v>16.54</v>
      </c>
      <c r="C209" s="85">
        <f t="shared" ref="C209:C210" si="1247">B209/1.25</f>
        <v>13.231999999999999</v>
      </c>
      <c r="D209" s="194">
        <f t="shared" ref="D209:D210" si="1248">(B209-B208)*100</f>
        <v>0</v>
      </c>
      <c r="E209" s="84">
        <v>17.04</v>
      </c>
      <c r="F209" s="85">
        <f t="shared" ref="F209:F210" si="1249">E209/1.25</f>
        <v>13.632</v>
      </c>
      <c r="G209" s="194">
        <f t="shared" ref="G209:G210" si="1250">(E209-E208)*100</f>
        <v>0</v>
      </c>
      <c r="H209" s="84">
        <v>17.440000000000001</v>
      </c>
      <c r="I209" s="85">
        <f t="shared" ref="I209:I210" si="1251">H209/1.25</f>
        <v>13.952000000000002</v>
      </c>
      <c r="J209" s="194">
        <f t="shared" ref="J209:J210" si="1252">(H209-H208)*100</f>
        <v>0</v>
      </c>
      <c r="K209" s="85">
        <v>16.97</v>
      </c>
      <c r="L209" s="85">
        <f t="shared" ref="L209:L210" si="1253">K209/1.25</f>
        <v>13.575999999999999</v>
      </c>
      <c r="M209" s="195">
        <f t="shared" ref="M209:M210" si="1254">(K209-K208)*100</f>
        <v>0</v>
      </c>
      <c r="N209" s="85">
        <v>17.66</v>
      </c>
      <c r="O209" s="85">
        <f t="shared" ref="O209:O210" si="1255">N209/1.25</f>
        <v>14.128</v>
      </c>
      <c r="P209" s="195">
        <f t="shared" ref="P209:P210" si="1256">(N209-N208)*100</f>
        <v>0</v>
      </c>
      <c r="Q209" s="85">
        <v>12.59</v>
      </c>
      <c r="R209" s="85">
        <f t="shared" ref="R209:R210" si="1257">Q209/1.25</f>
        <v>10.071999999999999</v>
      </c>
      <c r="S209" s="195">
        <f t="shared" ref="S209:S210" si="1258">(Q209-Q208)*100</f>
        <v>0</v>
      </c>
      <c r="T209" s="85">
        <v>18.010000000000002</v>
      </c>
      <c r="U209" s="85">
        <f t="shared" ref="U209:U210" si="1259">T209/1.25</f>
        <v>14.408000000000001</v>
      </c>
      <c r="V209" s="195">
        <f t="shared" ref="V209:V210" si="1260">(T209-T208)*100</f>
        <v>0</v>
      </c>
      <c r="W209" s="207">
        <v>18.84</v>
      </c>
      <c r="X209" s="195">
        <f t="shared" ref="X209:X210" si="1261">(W209-W208)*100</f>
        <v>0</v>
      </c>
      <c r="Y209" s="85">
        <v>19.09</v>
      </c>
      <c r="Z209" s="194">
        <f t="shared" ref="Z209:Z210" si="1262">(Y209-Y208)*100</f>
        <v>0</v>
      </c>
      <c r="AA209" s="85">
        <v>20.14</v>
      </c>
      <c r="AB209" s="194">
        <f t="shared" ref="AB209:AB210" si="1263">(AA209-AA208)*100</f>
        <v>0</v>
      </c>
      <c r="AC209" s="85">
        <v>20.39</v>
      </c>
      <c r="AD209" s="194">
        <f t="shared" ref="AD209:AD210" si="1264">(AC209-AC208)*100</f>
        <v>0</v>
      </c>
      <c r="AE209" s="84">
        <v>24.87</v>
      </c>
      <c r="AF209" s="85">
        <f t="shared" ref="AF209:AF210" si="1265">AE209/1.25</f>
        <v>19.896000000000001</v>
      </c>
      <c r="AG209" s="85">
        <f t="shared" ref="AG209:AG210" si="1266">SUM(AE209-AE208)</f>
        <v>0</v>
      </c>
      <c r="AH209" s="85">
        <v>24.02</v>
      </c>
      <c r="AI209" s="85">
        <f t="shared" ref="AI209:AI210" si="1267">AH209/1.25</f>
        <v>19.216000000000001</v>
      </c>
      <c r="AJ209" s="85">
        <f t="shared" ref="AJ209:AJ210" si="1268">SUM(AH209-AH208)</f>
        <v>0</v>
      </c>
    </row>
    <row r="210" spans="1:36" x14ac:dyDescent="0.2">
      <c r="A210" s="178">
        <v>44377</v>
      </c>
      <c r="B210" s="220">
        <v>16.54</v>
      </c>
      <c r="C210" s="85">
        <f t="shared" si="1247"/>
        <v>13.231999999999999</v>
      </c>
      <c r="D210" s="194">
        <f t="shared" si="1248"/>
        <v>0</v>
      </c>
      <c r="E210" s="84">
        <v>17.04</v>
      </c>
      <c r="F210" s="85">
        <f t="shared" si="1249"/>
        <v>13.632</v>
      </c>
      <c r="G210" s="194">
        <f t="shared" si="1250"/>
        <v>0</v>
      </c>
      <c r="H210" s="84">
        <v>17.440000000000001</v>
      </c>
      <c r="I210" s="85">
        <f t="shared" si="1251"/>
        <v>13.952000000000002</v>
      </c>
      <c r="J210" s="194">
        <f t="shared" si="1252"/>
        <v>0</v>
      </c>
      <c r="K210" s="85">
        <v>16.97</v>
      </c>
      <c r="L210" s="85">
        <f t="shared" si="1253"/>
        <v>13.575999999999999</v>
      </c>
      <c r="M210" s="195">
        <f t="shared" si="1254"/>
        <v>0</v>
      </c>
      <c r="N210" s="85">
        <v>17.66</v>
      </c>
      <c r="O210" s="85">
        <f t="shared" si="1255"/>
        <v>14.128</v>
      </c>
      <c r="P210" s="195">
        <f t="shared" si="1256"/>
        <v>0</v>
      </c>
      <c r="Q210" s="85">
        <v>12.59</v>
      </c>
      <c r="R210" s="85">
        <f t="shared" si="1257"/>
        <v>10.071999999999999</v>
      </c>
      <c r="S210" s="195">
        <f t="shared" si="1258"/>
        <v>0</v>
      </c>
      <c r="T210" s="85">
        <v>18.010000000000002</v>
      </c>
      <c r="U210" s="85">
        <f t="shared" si="1259"/>
        <v>14.408000000000001</v>
      </c>
      <c r="V210" s="195">
        <f t="shared" si="1260"/>
        <v>0</v>
      </c>
      <c r="W210" s="207">
        <v>18.89</v>
      </c>
      <c r="X210" s="195">
        <f t="shared" si="1261"/>
        <v>5.0000000000000711</v>
      </c>
      <c r="Y210" s="85">
        <v>19.14</v>
      </c>
      <c r="Z210" s="194">
        <f t="shared" si="1262"/>
        <v>5.0000000000000711</v>
      </c>
      <c r="AA210" s="85">
        <v>20.29</v>
      </c>
      <c r="AB210" s="194">
        <f t="shared" si="1263"/>
        <v>14.999999999999858</v>
      </c>
      <c r="AC210" s="85">
        <v>20.54</v>
      </c>
      <c r="AD210" s="194">
        <f t="shared" si="1264"/>
        <v>14.999999999999858</v>
      </c>
      <c r="AE210" s="84">
        <v>24.87</v>
      </c>
      <c r="AF210" s="85">
        <f t="shared" si="1265"/>
        <v>19.896000000000001</v>
      </c>
      <c r="AG210" s="85">
        <f t="shared" si="1266"/>
        <v>0</v>
      </c>
      <c r="AH210" s="85">
        <v>24.02</v>
      </c>
      <c r="AI210" s="85">
        <f t="shared" si="1267"/>
        <v>19.216000000000001</v>
      </c>
      <c r="AJ210" s="85">
        <f t="shared" si="1268"/>
        <v>0</v>
      </c>
    </row>
    <row r="213" spans="1:36" ht="51" x14ac:dyDescent="0.2">
      <c r="A213" s="214" t="s">
        <v>1</v>
      </c>
      <c r="B213" s="144" t="s">
        <v>2</v>
      </c>
      <c r="C213" s="144" t="s">
        <v>16</v>
      </c>
      <c r="D213" s="87" t="s">
        <v>5</v>
      </c>
      <c r="E213" s="144" t="s">
        <v>3</v>
      </c>
      <c r="F213" s="144" t="s">
        <v>17</v>
      </c>
      <c r="G213" s="87" t="s">
        <v>5</v>
      </c>
      <c r="H213" s="144" t="s">
        <v>4</v>
      </c>
      <c r="I213" s="144" t="s">
        <v>18</v>
      </c>
      <c r="J213" s="87" t="s">
        <v>5</v>
      </c>
      <c r="K213" s="145" t="s">
        <v>6</v>
      </c>
      <c r="L213" s="145" t="s">
        <v>63</v>
      </c>
      <c r="M213" s="88" t="s">
        <v>5</v>
      </c>
      <c r="N213" s="192" t="s">
        <v>91</v>
      </c>
      <c r="O213" s="192" t="s">
        <v>92</v>
      </c>
      <c r="P213" s="193" t="s">
        <v>5</v>
      </c>
      <c r="Q213" s="215" t="s">
        <v>7</v>
      </c>
      <c r="R213" s="215" t="s">
        <v>20</v>
      </c>
      <c r="S213" s="213" t="s">
        <v>5</v>
      </c>
      <c r="T213" s="146" t="s">
        <v>93</v>
      </c>
      <c r="U213" s="146" t="s">
        <v>94</v>
      </c>
      <c r="V213" s="147" t="s">
        <v>5</v>
      </c>
      <c r="W213" s="203" t="s">
        <v>86</v>
      </c>
      <c r="X213" s="149" t="s">
        <v>5</v>
      </c>
      <c r="Y213" s="198" t="s">
        <v>87</v>
      </c>
      <c r="Z213" s="149" t="s">
        <v>5</v>
      </c>
      <c r="AA213" s="148" t="s">
        <v>88</v>
      </c>
      <c r="AB213" s="149" t="s">
        <v>5</v>
      </c>
      <c r="AC213" s="148" t="s">
        <v>89</v>
      </c>
      <c r="AD213" s="149" t="s">
        <v>5</v>
      </c>
      <c r="AE213" s="90" t="s">
        <v>23</v>
      </c>
      <c r="AF213" s="90" t="s">
        <v>24</v>
      </c>
      <c r="AG213" s="91" t="s">
        <v>5</v>
      </c>
      <c r="AH213" s="90" t="s">
        <v>25</v>
      </c>
      <c r="AI213" s="90" t="s">
        <v>26</v>
      </c>
      <c r="AJ213" s="91" t="s">
        <v>5</v>
      </c>
    </row>
    <row r="214" spans="1:36" x14ac:dyDescent="0.2">
      <c r="A214" s="158" t="s">
        <v>70</v>
      </c>
      <c r="B214" s="150">
        <f>AVERAGE(B217:B247)</f>
        <v>16.635161290322582</v>
      </c>
      <c r="C214" s="151">
        <f>AVERAGE(B214/1.25)</f>
        <v>13.308129032258066</v>
      </c>
      <c r="D214" s="151"/>
      <c r="E214" s="151">
        <f>AVERAGE(E217:E247)</f>
        <v>17.135161290322582</v>
      </c>
      <c r="F214" s="151">
        <f>AVERAGE(E214/1.25)</f>
        <v>13.708129032258066</v>
      </c>
      <c r="G214" s="151"/>
      <c r="H214" s="151">
        <f>AVERAGE(H217:H247)</f>
        <v>17.535161290322577</v>
      </c>
      <c r="I214" s="151">
        <f>AVERAGE(H214/1.25)</f>
        <v>14.028129032258061</v>
      </c>
      <c r="J214" s="151"/>
      <c r="K214" s="151">
        <f>AVERAGE(K217:K247)</f>
        <v>16.984516129032261</v>
      </c>
      <c r="L214" s="151">
        <f>AVERAGE(K214/1.25)</f>
        <v>13.587612903225809</v>
      </c>
      <c r="M214" s="151"/>
      <c r="N214" s="151">
        <f>AVERAGE(N217:N247)</f>
        <v>17.674516129032259</v>
      </c>
      <c r="O214" s="151">
        <f>AVERAGE(N214/1.25)</f>
        <v>14.139612903225807</v>
      </c>
      <c r="P214" s="151"/>
      <c r="Q214" s="151">
        <f>AVERAGE(Q217:Q247)</f>
        <v>12.702903225806455</v>
      </c>
      <c r="R214" s="151">
        <f>AVERAGE(Q214/1.25)</f>
        <v>10.162322580645164</v>
      </c>
      <c r="S214" s="151"/>
      <c r="T214" s="151">
        <f>AVERAGE(T217:T247)</f>
        <v>18.024516129032261</v>
      </c>
      <c r="U214" s="151">
        <f>AVERAGE(T214/1.25)</f>
        <v>14.419612903225808</v>
      </c>
      <c r="V214" s="151"/>
      <c r="W214" s="151">
        <f>AVERAGE(W217:W247)</f>
        <v>19.02870967741935</v>
      </c>
      <c r="X214" s="151"/>
      <c r="Y214" s="151">
        <f>AVERAGE(Y217:Y247)</f>
        <v>19.27870967741935</v>
      </c>
      <c r="Z214" s="151"/>
      <c r="AA214" s="151">
        <f>AVERAGE(AA217:AA247)</f>
        <v>20.370645161290312</v>
      </c>
      <c r="AB214" s="151"/>
      <c r="AC214" s="151">
        <f>AVERAGE(AC217:AC247)</f>
        <v>20.620645161290312</v>
      </c>
      <c r="AD214" s="151"/>
      <c r="AE214" s="151">
        <f>AVERAGE(AE217:AE247)</f>
        <v>24.87</v>
      </c>
      <c r="AF214" s="151">
        <f>AVERAGE(AE214/1.25)</f>
        <v>19.896000000000001</v>
      </c>
      <c r="AG214" s="151"/>
      <c r="AH214" s="151">
        <f>AVERAGE(AH217:AH247)</f>
        <v>24.019999999999989</v>
      </c>
      <c r="AI214" s="151">
        <f>AVERAGE(AH214/1.25)</f>
        <v>19.21599999999999</v>
      </c>
      <c r="AJ214" s="152"/>
    </row>
    <row r="215" spans="1:36" x14ac:dyDescent="0.2">
      <c r="A215" s="159" t="s">
        <v>53</v>
      </c>
      <c r="B215" s="153">
        <f>AVERAGE(B217:B231)</f>
        <v>16.583333333333332</v>
      </c>
      <c r="C215" s="153">
        <f>AVERAGE(C217:C231)</f>
        <v>13.266666666666669</v>
      </c>
      <c r="D215" s="153"/>
      <c r="E215" s="153">
        <f>AVERAGE(E217:E231)</f>
        <v>17.083333333333332</v>
      </c>
      <c r="F215" s="153">
        <f>AVERAGE(F217:F231)</f>
        <v>13.666666666666664</v>
      </c>
      <c r="G215" s="153"/>
      <c r="H215" s="153">
        <f>AVERAGE(H217:H231)</f>
        <v>17.483333333333331</v>
      </c>
      <c r="I215" s="153">
        <f>AVERAGE(I217:I231)</f>
        <v>13.986666666666672</v>
      </c>
      <c r="J215" s="153"/>
      <c r="K215" s="153">
        <f>AVERAGE(K217:K231)</f>
        <v>16.993333333333336</v>
      </c>
      <c r="L215" s="153">
        <f>AVERAGE(L217:L231)</f>
        <v>13.594666666666665</v>
      </c>
      <c r="M215" s="153"/>
      <c r="N215" s="153">
        <f>AVERAGE(N217:N231)</f>
        <v>17.683333333333334</v>
      </c>
      <c r="O215" s="153">
        <f>AVERAGE(O217:O231)</f>
        <v>14.146666666666668</v>
      </c>
      <c r="P215" s="153"/>
      <c r="Q215" s="153">
        <f>AVERAGE(Q217:Q231)</f>
        <v>12.636666666666668</v>
      </c>
      <c r="R215" s="153">
        <f>AVERAGE(R217:R231)</f>
        <v>10.109333333333334</v>
      </c>
      <c r="S215" s="153"/>
      <c r="T215" s="153">
        <f>AVERAGE(T217:T231)</f>
        <v>18.033333333333339</v>
      </c>
      <c r="U215" s="153">
        <f>AVERAGE(U217:U231)</f>
        <v>14.426666666666668</v>
      </c>
      <c r="V215" s="153"/>
      <c r="W215" s="153">
        <f>AVERAGE(W217:W231)</f>
        <v>18.963333333333335</v>
      </c>
      <c r="X215" s="153"/>
      <c r="Y215" s="153">
        <f>AVERAGE(Y217:Y231)</f>
        <v>19.213333333333335</v>
      </c>
      <c r="Z215" s="153"/>
      <c r="AA215" s="153">
        <f>AVERAGE(AA217:AA231)</f>
        <v>20.349999999999991</v>
      </c>
      <c r="AB215" s="153"/>
      <c r="AC215" s="153">
        <f>AVERAGE(AC217:AC231)</f>
        <v>20.599999999999991</v>
      </c>
      <c r="AD215" s="153"/>
      <c r="AE215" s="153">
        <f>AVERAGE(AE217:AE231)</f>
        <v>24.87</v>
      </c>
      <c r="AF215" s="153">
        <f>AVERAGE(AF217:AF231)</f>
        <v>19.896000000000008</v>
      </c>
      <c r="AG215" s="153"/>
      <c r="AH215" s="153">
        <f>AVERAGE(AH217:AH231)</f>
        <v>24.019999999999996</v>
      </c>
      <c r="AI215" s="153">
        <f>AVERAGE(AI217:AI231)</f>
        <v>19.216000000000005</v>
      </c>
      <c r="AJ215" s="153"/>
    </row>
    <row r="216" spans="1:36" x14ac:dyDescent="0.2">
      <c r="A216" s="183" t="s">
        <v>54</v>
      </c>
      <c r="B216" s="162">
        <f>AVERAGE(B232:B247)</f>
        <v>16.68375</v>
      </c>
      <c r="C216" s="162">
        <f>AVERAGE(C232:C247)</f>
        <v>13.347</v>
      </c>
      <c r="D216" s="162"/>
      <c r="E216" s="162">
        <f>AVERAGE(E232:E247)</f>
        <v>17.183749999999996</v>
      </c>
      <c r="F216" s="162">
        <f>AVERAGE(F232:F247)</f>
        <v>13.747</v>
      </c>
      <c r="G216" s="162"/>
      <c r="H216" s="162">
        <f>AVERAGE(H232:H247)</f>
        <v>17.583749999999998</v>
      </c>
      <c r="I216" s="162">
        <f>AVERAGE(I232:I247)</f>
        <v>14.066999999999998</v>
      </c>
      <c r="J216" s="162"/>
      <c r="K216" s="162">
        <f>AVERAGE(K232:K247)</f>
        <v>16.97625</v>
      </c>
      <c r="L216" s="162">
        <f>AVERAGE(L232:L247)</f>
        <v>13.580999999999998</v>
      </c>
      <c r="M216" s="162"/>
      <c r="N216" s="162">
        <f>AVERAGE(N232:N247)</f>
        <v>17.666249999999998</v>
      </c>
      <c r="O216" s="162">
        <f>AVERAGE(O232:O247)</f>
        <v>14.132999999999996</v>
      </c>
      <c r="P216" s="162"/>
      <c r="Q216" s="162">
        <f>AVERAGE(Q232:Q247)</f>
        <v>12.765000000000001</v>
      </c>
      <c r="R216" s="162">
        <f>AVERAGE(R232:R247)</f>
        <v>10.212000000000003</v>
      </c>
      <c r="S216" s="162"/>
      <c r="T216" s="162">
        <f>AVERAGE(T232:T247)</f>
        <v>18.016249999999996</v>
      </c>
      <c r="U216" s="162">
        <f>AVERAGE(U232:U247)</f>
        <v>14.413000000000004</v>
      </c>
      <c r="V216" s="162"/>
      <c r="W216" s="162">
        <f>AVERAGE(W232:W247)</f>
        <v>19.089999999999996</v>
      </c>
      <c r="X216" s="162"/>
      <c r="Y216" s="162">
        <f>AVERAGE(Y232:Y247)</f>
        <v>19.339999999999996</v>
      </c>
      <c r="Z216" s="162"/>
      <c r="AA216" s="162">
        <f>AVERAGE(AA232:AA247)</f>
        <v>20.389999999999993</v>
      </c>
      <c r="AB216" s="162"/>
      <c r="AC216" s="162">
        <f>AVERAGE(AC232:AC247)</f>
        <v>20.639999999999993</v>
      </c>
      <c r="AD216" s="162"/>
      <c r="AE216" s="162">
        <f>AVERAGE(AE232:AE247)</f>
        <v>24.87</v>
      </c>
      <c r="AF216" s="162">
        <f>AVERAGE(AF232:AF247)</f>
        <v>19.896000000000008</v>
      </c>
      <c r="AG216" s="162"/>
      <c r="AH216" s="162">
        <f>AVERAGE(AH232:AH247)</f>
        <v>24.019999999999996</v>
      </c>
      <c r="AI216" s="162">
        <f>AVERAGE(AI232:AI247)</f>
        <v>19.216000000000005</v>
      </c>
      <c r="AJ216" s="162"/>
    </row>
    <row r="217" spans="1:36" x14ac:dyDescent="0.2">
      <c r="A217" s="178">
        <v>44378</v>
      </c>
      <c r="B217" s="220">
        <v>16.54</v>
      </c>
      <c r="C217" s="85">
        <f t="shared" ref="C217" si="1269">B217/1.25</f>
        <v>13.231999999999999</v>
      </c>
      <c r="D217" s="194">
        <f>(B217-B210)*100</f>
        <v>0</v>
      </c>
      <c r="E217" s="84">
        <v>17.04</v>
      </c>
      <c r="F217" s="85">
        <f t="shared" ref="F217" si="1270">E217/1.25</f>
        <v>13.632</v>
      </c>
      <c r="G217" s="194">
        <f>(E217-E210)*100</f>
        <v>0</v>
      </c>
      <c r="H217" s="84">
        <v>17.440000000000001</v>
      </c>
      <c r="I217" s="85">
        <f>H217/1.25</f>
        <v>13.952000000000002</v>
      </c>
      <c r="J217" s="194">
        <f>(H217-H210)*100</f>
        <v>0</v>
      </c>
      <c r="K217" s="85">
        <v>16.87</v>
      </c>
      <c r="L217" s="85">
        <f t="shared" ref="L217" si="1271">K217/1.25</f>
        <v>13.496</v>
      </c>
      <c r="M217" s="195">
        <f>(K217-K210)*100</f>
        <v>-9.9999999999997868</v>
      </c>
      <c r="N217" s="85">
        <v>17.559999999999999</v>
      </c>
      <c r="O217" s="85">
        <f t="shared" ref="O217" si="1272">N217/1.25</f>
        <v>14.047999999999998</v>
      </c>
      <c r="P217" s="195">
        <f>(N217-N210)*100</f>
        <v>-10.000000000000142</v>
      </c>
      <c r="Q217" s="85">
        <v>12.59</v>
      </c>
      <c r="R217" s="85">
        <f t="shared" ref="R217" si="1273">Q217/1.25</f>
        <v>10.071999999999999</v>
      </c>
      <c r="S217" s="195">
        <f>(Q217-Q210)*100</f>
        <v>0</v>
      </c>
      <c r="T217" s="85">
        <v>17.91</v>
      </c>
      <c r="U217" s="85">
        <f t="shared" ref="U217" si="1274">T217/1.25</f>
        <v>14.327999999999999</v>
      </c>
      <c r="V217" s="195">
        <f>(T217-T210)*100</f>
        <v>-10.000000000000142</v>
      </c>
      <c r="W217" s="207">
        <v>18.89</v>
      </c>
      <c r="X217" s="195">
        <f>(W217-W210)*100</f>
        <v>0</v>
      </c>
      <c r="Y217" s="85">
        <v>19.14</v>
      </c>
      <c r="Z217" s="194">
        <f>(Y217-Y210)*100</f>
        <v>0</v>
      </c>
      <c r="AA217" s="85">
        <v>20.29</v>
      </c>
      <c r="AB217" s="194">
        <f>(AA217-AA210)*100</f>
        <v>0</v>
      </c>
      <c r="AC217" s="85">
        <v>20.54</v>
      </c>
      <c r="AD217" s="194">
        <f>(AC217-AC210)*100</f>
        <v>0</v>
      </c>
      <c r="AE217" s="84">
        <v>24.87</v>
      </c>
      <c r="AF217" s="85">
        <f t="shared" ref="AF217" si="1275">AE217/1.25</f>
        <v>19.896000000000001</v>
      </c>
      <c r="AG217" s="85">
        <f>SUM(AE217-AE210)</f>
        <v>0</v>
      </c>
      <c r="AH217" s="85">
        <v>24.02</v>
      </c>
      <c r="AI217" s="85">
        <f t="shared" ref="AI217" si="1276">AH217/1.25</f>
        <v>19.216000000000001</v>
      </c>
      <c r="AJ217" s="85">
        <f>SUM(AH217-AH210)</f>
        <v>0</v>
      </c>
    </row>
    <row r="218" spans="1:36" x14ac:dyDescent="0.2">
      <c r="A218" s="178">
        <v>44379</v>
      </c>
      <c r="B218" s="220">
        <v>16.54</v>
      </c>
      <c r="C218" s="85">
        <f t="shared" ref="C218" si="1277">B218/1.25</f>
        <v>13.231999999999999</v>
      </c>
      <c r="D218" s="194">
        <f t="shared" ref="D218:D247" si="1278">(B218-B217)*100</f>
        <v>0</v>
      </c>
      <c r="E218" s="84">
        <v>17.04</v>
      </c>
      <c r="F218" s="85">
        <f t="shared" ref="F218" si="1279">E218/1.25</f>
        <v>13.632</v>
      </c>
      <c r="G218" s="194">
        <f t="shared" ref="G218:G247" si="1280">(E218-E217)*100</f>
        <v>0</v>
      </c>
      <c r="H218" s="84">
        <v>17.440000000000001</v>
      </c>
      <c r="I218" s="85">
        <f t="shared" ref="I218" si="1281">H218/1.25</f>
        <v>13.952000000000002</v>
      </c>
      <c r="J218" s="194">
        <f t="shared" ref="J218:J247" si="1282">(H218-H217)*100</f>
        <v>0</v>
      </c>
      <c r="K218" s="85">
        <v>17.02</v>
      </c>
      <c r="L218" s="85">
        <f t="shared" ref="L218" si="1283">K218/1.25</f>
        <v>13.616</v>
      </c>
      <c r="M218" s="195">
        <f t="shared" ref="M218:M247" si="1284">(K218-K217)*100</f>
        <v>14.999999999999858</v>
      </c>
      <c r="N218" s="85">
        <v>17.71</v>
      </c>
      <c r="O218" s="85">
        <f t="shared" ref="O218" si="1285">N218/1.25</f>
        <v>14.168000000000001</v>
      </c>
      <c r="P218" s="195">
        <f t="shared" ref="P218:P247" si="1286">(N218-N217)*100</f>
        <v>15.000000000000213</v>
      </c>
      <c r="Q218" s="85">
        <v>12.59</v>
      </c>
      <c r="R218" s="85">
        <f t="shared" ref="R218" si="1287">Q218/1.25</f>
        <v>10.071999999999999</v>
      </c>
      <c r="S218" s="195">
        <f t="shared" ref="S218:S247" si="1288">(Q218-Q217)*100</f>
        <v>0</v>
      </c>
      <c r="T218" s="85">
        <v>18.059999999999999</v>
      </c>
      <c r="U218" s="85">
        <f t="shared" ref="U218" si="1289">T218/1.25</f>
        <v>14.447999999999999</v>
      </c>
      <c r="V218" s="195">
        <f t="shared" ref="V218:V247" si="1290">(T218-T217)*100</f>
        <v>14.999999999999858</v>
      </c>
      <c r="W218" s="207">
        <v>18.89</v>
      </c>
      <c r="X218" s="195">
        <f t="shared" ref="X218:X247" si="1291">(W218-W217)*100</f>
        <v>0</v>
      </c>
      <c r="Y218" s="85">
        <v>19.14</v>
      </c>
      <c r="Z218" s="194">
        <f t="shared" ref="Z218:Z247" si="1292">(Y218-Y217)*100</f>
        <v>0</v>
      </c>
      <c r="AA218" s="85">
        <v>20.29</v>
      </c>
      <c r="AB218" s="194">
        <f t="shared" ref="AB218:AB247" si="1293">(AA218-AA217)*100</f>
        <v>0</v>
      </c>
      <c r="AC218" s="85">
        <v>20.54</v>
      </c>
      <c r="AD218" s="194">
        <f t="shared" ref="AD218:AD247" si="1294">(AC218-AC217)*100</f>
        <v>0</v>
      </c>
      <c r="AE218" s="84">
        <v>24.87</v>
      </c>
      <c r="AF218" s="85">
        <f t="shared" ref="AF218" si="1295">AE218/1.25</f>
        <v>19.896000000000001</v>
      </c>
      <c r="AG218" s="85">
        <f t="shared" ref="AG218:AG223" si="1296">SUM(AE218-AE217)</f>
        <v>0</v>
      </c>
      <c r="AH218" s="85">
        <v>24.02</v>
      </c>
      <c r="AI218" s="85">
        <f t="shared" ref="AI218" si="1297">AH218/1.25</f>
        <v>19.216000000000001</v>
      </c>
      <c r="AJ218" s="85">
        <f t="shared" ref="AJ218:AJ223" si="1298">SUM(AH218-AH217)</f>
        <v>0</v>
      </c>
    </row>
    <row r="219" spans="1:36" x14ac:dyDescent="0.2">
      <c r="A219" s="178">
        <v>44380</v>
      </c>
      <c r="B219" s="220">
        <v>16.54</v>
      </c>
      <c r="C219" s="85">
        <f t="shared" ref="C219:C221" si="1299">B219/1.25</f>
        <v>13.231999999999999</v>
      </c>
      <c r="D219" s="194">
        <f t="shared" si="1278"/>
        <v>0</v>
      </c>
      <c r="E219" s="84">
        <v>17.04</v>
      </c>
      <c r="F219" s="85">
        <f t="shared" ref="F219:F221" si="1300">E219/1.25</f>
        <v>13.632</v>
      </c>
      <c r="G219" s="194">
        <f t="shared" si="1280"/>
        <v>0</v>
      </c>
      <c r="H219" s="84">
        <v>17.440000000000001</v>
      </c>
      <c r="I219" s="85">
        <f t="shared" ref="I219:I221" si="1301">H219/1.25</f>
        <v>13.952000000000002</v>
      </c>
      <c r="J219" s="194">
        <f t="shared" si="1282"/>
        <v>0</v>
      </c>
      <c r="K219" s="85">
        <v>17.02</v>
      </c>
      <c r="L219" s="85">
        <f t="shared" ref="L219:L221" si="1302">K219/1.25</f>
        <v>13.616</v>
      </c>
      <c r="M219" s="195">
        <f t="shared" si="1284"/>
        <v>0</v>
      </c>
      <c r="N219" s="85">
        <v>17.71</v>
      </c>
      <c r="O219" s="85">
        <f t="shared" ref="O219:O221" si="1303">N219/1.25</f>
        <v>14.168000000000001</v>
      </c>
      <c r="P219" s="195">
        <f t="shared" si="1286"/>
        <v>0</v>
      </c>
      <c r="Q219" s="85">
        <v>12.59</v>
      </c>
      <c r="R219" s="85">
        <f t="shared" ref="R219:R221" si="1304">Q219/1.25</f>
        <v>10.071999999999999</v>
      </c>
      <c r="S219" s="195">
        <f t="shared" si="1288"/>
        <v>0</v>
      </c>
      <c r="T219" s="85">
        <v>18.059999999999999</v>
      </c>
      <c r="U219" s="85">
        <f t="shared" ref="U219:U221" si="1305">T219/1.25</f>
        <v>14.447999999999999</v>
      </c>
      <c r="V219" s="195">
        <f t="shared" si="1290"/>
        <v>0</v>
      </c>
      <c r="W219" s="207">
        <v>18.89</v>
      </c>
      <c r="X219" s="195">
        <f t="shared" si="1291"/>
        <v>0</v>
      </c>
      <c r="Y219" s="85">
        <v>19.14</v>
      </c>
      <c r="Z219" s="194">
        <f t="shared" si="1292"/>
        <v>0</v>
      </c>
      <c r="AA219" s="85">
        <v>20.29</v>
      </c>
      <c r="AB219" s="194">
        <f t="shared" si="1293"/>
        <v>0</v>
      </c>
      <c r="AC219" s="85">
        <v>20.54</v>
      </c>
      <c r="AD219" s="194">
        <f t="shared" si="1294"/>
        <v>0</v>
      </c>
      <c r="AE219" s="84">
        <v>24.87</v>
      </c>
      <c r="AF219" s="85">
        <f t="shared" ref="AF219:AF221" si="1306">AE219/1.25</f>
        <v>19.896000000000001</v>
      </c>
      <c r="AG219" s="85">
        <f t="shared" si="1296"/>
        <v>0</v>
      </c>
      <c r="AH219" s="85">
        <v>24.02</v>
      </c>
      <c r="AI219" s="85">
        <f t="shared" ref="AI219:AI221" si="1307">AH219/1.25</f>
        <v>19.216000000000001</v>
      </c>
      <c r="AJ219" s="85">
        <f t="shared" si="1298"/>
        <v>0</v>
      </c>
    </row>
    <row r="220" spans="1:36" x14ac:dyDescent="0.2">
      <c r="A220" s="178">
        <v>44381</v>
      </c>
      <c r="B220" s="220">
        <v>16.54</v>
      </c>
      <c r="C220" s="85">
        <f t="shared" si="1299"/>
        <v>13.231999999999999</v>
      </c>
      <c r="D220" s="194">
        <f t="shared" si="1278"/>
        <v>0</v>
      </c>
      <c r="E220" s="84">
        <v>17.04</v>
      </c>
      <c r="F220" s="85">
        <f t="shared" si="1300"/>
        <v>13.632</v>
      </c>
      <c r="G220" s="194">
        <f t="shared" si="1280"/>
        <v>0</v>
      </c>
      <c r="H220" s="84">
        <v>17.440000000000001</v>
      </c>
      <c r="I220" s="85">
        <f t="shared" si="1301"/>
        <v>13.952000000000002</v>
      </c>
      <c r="J220" s="194">
        <f t="shared" si="1282"/>
        <v>0</v>
      </c>
      <c r="K220" s="85">
        <v>17.02</v>
      </c>
      <c r="L220" s="85">
        <f t="shared" si="1302"/>
        <v>13.616</v>
      </c>
      <c r="M220" s="195">
        <f t="shared" si="1284"/>
        <v>0</v>
      </c>
      <c r="N220" s="85">
        <v>17.71</v>
      </c>
      <c r="O220" s="85">
        <f t="shared" si="1303"/>
        <v>14.168000000000001</v>
      </c>
      <c r="P220" s="195">
        <f t="shared" si="1286"/>
        <v>0</v>
      </c>
      <c r="Q220" s="85">
        <v>12.59</v>
      </c>
      <c r="R220" s="85">
        <f t="shared" si="1304"/>
        <v>10.071999999999999</v>
      </c>
      <c r="S220" s="195">
        <f t="shared" si="1288"/>
        <v>0</v>
      </c>
      <c r="T220" s="85">
        <v>18.059999999999999</v>
      </c>
      <c r="U220" s="85">
        <f t="shared" si="1305"/>
        <v>14.447999999999999</v>
      </c>
      <c r="V220" s="195">
        <f t="shared" si="1290"/>
        <v>0</v>
      </c>
      <c r="W220" s="207">
        <v>18.89</v>
      </c>
      <c r="X220" s="195">
        <f t="shared" si="1291"/>
        <v>0</v>
      </c>
      <c r="Y220" s="85">
        <v>19.14</v>
      </c>
      <c r="Z220" s="194">
        <f t="shared" si="1292"/>
        <v>0</v>
      </c>
      <c r="AA220" s="85">
        <v>20.29</v>
      </c>
      <c r="AB220" s="194">
        <f t="shared" si="1293"/>
        <v>0</v>
      </c>
      <c r="AC220" s="85">
        <v>20.54</v>
      </c>
      <c r="AD220" s="194">
        <f t="shared" si="1294"/>
        <v>0</v>
      </c>
      <c r="AE220" s="84">
        <v>24.87</v>
      </c>
      <c r="AF220" s="85">
        <f t="shared" si="1306"/>
        <v>19.896000000000001</v>
      </c>
      <c r="AG220" s="85">
        <f t="shared" si="1296"/>
        <v>0</v>
      </c>
      <c r="AH220" s="85">
        <v>24.02</v>
      </c>
      <c r="AI220" s="85">
        <f t="shared" si="1307"/>
        <v>19.216000000000001</v>
      </c>
      <c r="AJ220" s="85">
        <f t="shared" si="1298"/>
        <v>0</v>
      </c>
    </row>
    <row r="221" spans="1:36" x14ac:dyDescent="0.2">
      <c r="A221" s="178">
        <v>44382</v>
      </c>
      <c r="B221" s="220">
        <v>16.690000000000001</v>
      </c>
      <c r="C221" s="85">
        <f t="shared" si="1299"/>
        <v>13.352</v>
      </c>
      <c r="D221" s="194">
        <f t="shared" si="1278"/>
        <v>15.000000000000213</v>
      </c>
      <c r="E221" s="84">
        <v>17.190000000000001</v>
      </c>
      <c r="F221" s="85">
        <f t="shared" si="1300"/>
        <v>13.752000000000001</v>
      </c>
      <c r="G221" s="194">
        <f t="shared" si="1280"/>
        <v>15.000000000000213</v>
      </c>
      <c r="H221" s="84">
        <v>17.59</v>
      </c>
      <c r="I221" s="85">
        <f t="shared" si="1301"/>
        <v>14.071999999999999</v>
      </c>
      <c r="J221" s="194">
        <f t="shared" si="1282"/>
        <v>14.999999999999858</v>
      </c>
      <c r="K221" s="85">
        <v>17.170000000000002</v>
      </c>
      <c r="L221" s="85">
        <f t="shared" si="1302"/>
        <v>13.736000000000001</v>
      </c>
      <c r="M221" s="195">
        <f t="shared" si="1284"/>
        <v>15.000000000000213</v>
      </c>
      <c r="N221" s="85">
        <v>17.86</v>
      </c>
      <c r="O221" s="85">
        <f t="shared" si="1303"/>
        <v>14.288</v>
      </c>
      <c r="P221" s="195">
        <f t="shared" si="1286"/>
        <v>14.999999999999858</v>
      </c>
      <c r="Q221" s="85">
        <v>12.59</v>
      </c>
      <c r="R221" s="85">
        <f t="shared" si="1304"/>
        <v>10.071999999999999</v>
      </c>
      <c r="S221" s="195">
        <f t="shared" si="1288"/>
        <v>0</v>
      </c>
      <c r="T221" s="85">
        <v>18.21</v>
      </c>
      <c r="U221" s="85">
        <f t="shared" si="1305"/>
        <v>14.568000000000001</v>
      </c>
      <c r="V221" s="195">
        <f t="shared" si="1290"/>
        <v>15.000000000000213</v>
      </c>
      <c r="W221" s="207">
        <v>18.89</v>
      </c>
      <c r="X221" s="195">
        <f t="shared" si="1291"/>
        <v>0</v>
      </c>
      <c r="Y221" s="85">
        <v>19.14</v>
      </c>
      <c r="Z221" s="194">
        <f t="shared" si="1292"/>
        <v>0</v>
      </c>
      <c r="AA221" s="85">
        <v>20.29</v>
      </c>
      <c r="AB221" s="194">
        <f t="shared" si="1293"/>
        <v>0</v>
      </c>
      <c r="AC221" s="85">
        <v>20.54</v>
      </c>
      <c r="AD221" s="194">
        <f t="shared" si="1294"/>
        <v>0</v>
      </c>
      <c r="AE221" s="84">
        <v>24.87</v>
      </c>
      <c r="AF221" s="85">
        <f t="shared" si="1306"/>
        <v>19.896000000000001</v>
      </c>
      <c r="AG221" s="85">
        <f t="shared" si="1296"/>
        <v>0</v>
      </c>
      <c r="AH221" s="85">
        <v>24.02</v>
      </c>
      <c r="AI221" s="85">
        <f t="shared" si="1307"/>
        <v>19.216000000000001</v>
      </c>
      <c r="AJ221" s="85">
        <f t="shared" si="1298"/>
        <v>0</v>
      </c>
    </row>
    <row r="222" spans="1:36" x14ac:dyDescent="0.2">
      <c r="A222" s="178">
        <v>44383</v>
      </c>
      <c r="B222" s="220">
        <v>16.690000000000001</v>
      </c>
      <c r="C222" s="85">
        <f t="shared" ref="C222:C223" si="1308">B222/1.25</f>
        <v>13.352</v>
      </c>
      <c r="D222" s="194">
        <f t="shared" si="1278"/>
        <v>0</v>
      </c>
      <c r="E222" s="84">
        <v>17.190000000000001</v>
      </c>
      <c r="F222" s="85">
        <f t="shared" ref="F222:F223" si="1309">E222/1.25</f>
        <v>13.752000000000001</v>
      </c>
      <c r="G222" s="194">
        <f t="shared" si="1280"/>
        <v>0</v>
      </c>
      <c r="H222" s="84">
        <v>17.59</v>
      </c>
      <c r="I222" s="85">
        <f t="shared" ref="I222:I223" si="1310">H222/1.25</f>
        <v>14.071999999999999</v>
      </c>
      <c r="J222" s="194">
        <f t="shared" si="1282"/>
        <v>0</v>
      </c>
      <c r="K222" s="85">
        <v>17.170000000000002</v>
      </c>
      <c r="L222" s="85">
        <f t="shared" ref="L222:L223" si="1311">K222/1.25</f>
        <v>13.736000000000001</v>
      </c>
      <c r="M222" s="195">
        <f t="shared" si="1284"/>
        <v>0</v>
      </c>
      <c r="N222" s="85">
        <v>17.86</v>
      </c>
      <c r="O222" s="85">
        <f t="shared" ref="O222:O223" si="1312">N222/1.25</f>
        <v>14.288</v>
      </c>
      <c r="P222" s="195">
        <f t="shared" si="1286"/>
        <v>0</v>
      </c>
      <c r="Q222" s="85">
        <v>12.59</v>
      </c>
      <c r="R222" s="85">
        <f t="shared" ref="R222:R223" si="1313">Q222/1.25</f>
        <v>10.071999999999999</v>
      </c>
      <c r="S222" s="195">
        <f t="shared" si="1288"/>
        <v>0</v>
      </c>
      <c r="T222" s="85">
        <v>18.21</v>
      </c>
      <c r="U222" s="85">
        <f t="shared" ref="U222:U223" si="1314">T222/1.25</f>
        <v>14.568000000000001</v>
      </c>
      <c r="V222" s="195">
        <f t="shared" si="1290"/>
        <v>0</v>
      </c>
      <c r="W222" s="207">
        <v>18.89</v>
      </c>
      <c r="X222" s="195">
        <f t="shared" si="1291"/>
        <v>0</v>
      </c>
      <c r="Y222" s="85">
        <v>19.14</v>
      </c>
      <c r="Z222" s="194">
        <f t="shared" si="1292"/>
        <v>0</v>
      </c>
      <c r="AA222" s="85">
        <v>20.29</v>
      </c>
      <c r="AB222" s="194">
        <f t="shared" si="1293"/>
        <v>0</v>
      </c>
      <c r="AC222" s="85">
        <v>20.54</v>
      </c>
      <c r="AD222" s="194">
        <f t="shared" si="1294"/>
        <v>0</v>
      </c>
      <c r="AE222" s="84">
        <v>24.87</v>
      </c>
      <c r="AF222" s="85">
        <f t="shared" ref="AF222:AF223" si="1315">AE222/1.25</f>
        <v>19.896000000000001</v>
      </c>
      <c r="AG222" s="85">
        <f t="shared" si="1296"/>
        <v>0</v>
      </c>
      <c r="AH222" s="85">
        <v>24.02</v>
      </c>
      <c r="AI222" s="85">
        <f t="shared" ref="AI222:AI223" si="1316">AH222/1.25</f>
        <v>19.216000000000001</v>
      </c>
      <c r="AJ222" s="85">
        <f t="shared" si="1298"/>
        <v>0</v>
      </c>
    </row>
    <row r="223" spans="1:36" x14ac:dyDescent="0.2">
      <c r="A223" s="178">
        <v>44384</v>
      </c>
      <c r="B223" s="220">
        <v>16.59</v>
      </c>
      <c r="C223" s="85">
        <f t="shared" si="1308"/>
        <v>13.272</v>
      </c>
      <c r="D223" s="194">
        <f t="shared" si="1278"/>
        <v>-10.000000000000142</v>
      </c>
      <c r="E223" s="84">
        <v>17.09</v>
      </c>
      <c r="F223" s="85">
        <f t="shared" si="1309"/>
        <v>13.672000000000001</v>
      </c>
      <c r="G223" s="194">
        <f t="shared" si="1280"/>
        <v>-10.000000000000142</v>
      </c>
      <c r="H223" s="84">
        <v>17.489999999999998</v>
      </c>
      <c r="I223" s="85">
        <f t="shared" si="1310"/>
        <v>13.991999999999999</v>
      </c>
      <c r="J223" s="194">
        <f t="shared" si="1282"/>
        <v>-10.000000000000142</v>
      </c>
      <c r="K223" s="85">
        <v>16.97</v>
      </c>
      <c r="L223" s="85">
        <f t="shared" si="1311"/>
        <v>13.575999999999999</v>
      </c>
      <c r="M223" s="195">
        <f t="shared" si="1284"/>
        <v>-20.000000000000284</v>
      </c>
      <c r="N223" s="85">
        <v>17.66</v>
      </c>
      <c r="O223" s="85">
        <f t="shared" si="1312"/>
        <v>14.128</v>
      </c>
      <c r="P223" s="195">
        <f t="shared" si="1286"/>
        <v>-19.999999999999929</v>
      </c>
      <c r="Q223" s="85">
        <v>12.59</v>
      </c>
      <c r="R223" s="85">
        <f t="shared" si="1313"/>
        <v>10.071999999999999</v>
      </c>
      <c r="S223" s="195">
        <f t="shared" si="1288"/>
        <v>0</v>
      </c>
      <c r="T223" s="85">
        <v>18.010000000000002</v>
      </c>
      <c r="U223" s="85">
        <f t="shared" si="1314"/>
        <v>14.408000000000001</v>
      </c>
      <c r="V223" s="195">
        <f t="shared" si="1290"/>
        <v>-19.999999999999929</v>
      </c>
      <c r="W223" s="207">
        <v>18.989999999999998</v>
      </c>
      <c r="X223" s="195">
        <f t="shared" si="1291"/>
        <v>9.9999999999997868</v>
      </c>
      <c r="Y223" s="85">
        <v>19.239999999999998</v>
      </c>
      <c r="Z223" s="194">
        <f t="shared" si="1292"/>
        <v>9.9999999999997868</v>
      </c>
      <c r="AA223" s="85">
        <v>20.39</v>
      </c>
      <c r="AB223" s="194">
        <f t="shared" si="1293"/>
        <v>10.000000000000142</v>
      </c>
      <c r="AC223" s="85">
        <v>20.64</v>
      </c>
      <c r="AD223" s="194">
        <f t="shared" si="1294"/>
        <v>10.000000000000142</v>
      </c>
      <c r="AE223" s="84">
        <v>24.87</v>
      </c>
      <c r="AF223" s="85">
        <f t="shared" si="1315"/>
        <v>19.896000000000001</v>
      </c>
      <c r="AG223" s="85">
        <f t="shared" si="1296"/>
        <v>0</v>
      </c>
      <c r="AH223" s="85">
        <v>24.02</v>
      </c>
      <c r="AI223" s="85">
        <f t="shared" si="1316"/>
        <v>19.216000000000001</v>
      </c>
      <c r="AJ223" s="85">
        <f t="shared" si="1298"/>
        <v>0</v>
      </c>
    </row>
    <row r="224" spans="1:36" x14ac:dyDescent="0.2">
      <c r="A224" s="178">
        <v>44385</v>
      </c>
      <c r="B224" s="220">
        <v>16.489999999999998</v>
      </c>
      <c r="C224" s="85">
        <f t="shared" ref="C224" si="1317">B224/1.25</f>
        <v>13.191999999999998</v>
      </c>
      <c r="D224" s="194">
        <f t="shared" si="1278"/>
        <v>-10.000000000000142</v>
      </c>
      <c r="E224" s="84">
        <v>16.989999999999998</v>
      </c>
      <c r="F224" s="85">
        <f t="shared" ref="F224" si="1318">E224/1.25</f>
        <v>13.591999999999999</v>
      </c>
      <c r="G224" s="194">
        <f t="shared" si="1280"/>
        <v>-10.000000000000142</v>
      </c>
      <c r="H224" s="84">
        <v>17.39</v>
      </c>
      <c r="I224" s="85">
        <f t="shared" ref="I224" si="1319">H224/1.25</f>
        <v>13.912000000000001</v>
      </c>
      <c r="J224" s="194">
        <f t="shared" si="1282"/>
        <v>-9.9999999999997868</v>
      </c>
      <c r="K224" s="85">
        <v>16.87</v>
      </c>
      <c r="L224" s="85">
        <f t="shared" ref="L224" si="1320">K224/1.25</f>
        <v>13.496</v>
      </c>
      <c r="M224" s="195">
        <f t="shared" si="1284"/>
        <v>-9.9999999999997868</v>
      </c>
      <c r="N224" s="85">
        <v>17.559999999999999</v>
      </c>
      <c r="O224" s="85">
        <f t="shared" ref="O224" si="1321">N224/1.25</f>
        <v>14.047999999999998</v>
      </c>
      <c r="P224" s="195">
        <f t="shared" si="1286"/>
        <v>-10.000000000000142</v>
      </c>
      <c r="Q224" s="85">
        <v>12.59</v>
      </c>
      <c r="R224" s="85">
        <f t="shared" ref="R224" si="1322">Q224/1.25</f>
        <v>10.071999999999999</v>
      </c>
      <c r="S224" s="195">
        <f t="shared" si="1288"/>
        <v>0</v>
      </c>
      <c r="T224" s="85">
        <v>17.91</v>
      </c>
      <c r="U224" s="85">
        <f t="shared" ref="U224" si="1323">T224/1.25</f>
        <v>14.327999999999999</v>
      </c>
      <c r="V224" s="195">
        <f t="shared" si="1290"/>
        <v>-10.000000000000142</v>
      </c>
      <c r="W224" s="207">
        <v>18.989999999999998</v>
      </c>
      <c r="X224" s="195">
        <f t="shared" si="1291"/>
        <v>0</v>
      </c>
      <c r="Y224" s="85">
        <v>19.239999999999998</v>
      </c>
      <c r="Z224" s="194">
        <f t="shared" si="1292"/>
        <v>0</v>
      </c>
      <c r="AA224" s="85">
        <v>20.39</v>
      </c>
      <c r="AB224" s="194">
        <f t="shared" si="1293"/>
        <v>0</v>
      </c>
      <c r="AC224" s="85">
        <v>20.64</v>
      </c>
      <c r="AD224" s="194">
        <f t="shared" si="1294"/>
        <v>0</v>
      </c>
      <c r="AE224" s="84">
        <v>24.87</v>
      </c>
      <c r="AF224" s="85">
        <f t="shared" ref="AF224" si="1324">AE224/1.25</f>
        <v>19.896000000000001</v>
      </c>
      <c r="AG224" s="85">
        <f t="shared" ref="AG224" si="1325">SUM(AE224-AE223)</f>
        <v>0</v>
      </c>
      <c r="AH224" s="85">
        <v>24.02</v>
      </c>
      <c r="AI224" s="85">
        <f t="shared" ref="AI224" si="1326">AH224/1.25</f>
        <v>19.216000000000001</v>
      </c>
      <c r="AJ224" s="85">
        <f t="shared" ref="AJ224" si="1327">SUM(AH224-AH223)</f>
        <v>0</v>
      </c>
    </row>
    <row r="225" spans="1:36" x14ac:dyDescent="0.2">
      <c r="A225" s="178">
        <v>44386</v>
      </c>
      <c r="B225" s="220">
        <v>16.489999999999998</v>
      </c>
      <c r="C225" s="85">
        <f t="shared" ref="C225:C228" si="1328">B225/1.25</f>
        <v>13.191999999999998</v>
      </c>
      <c r="D225" s="194">
        <f t="shared" si="1278"/>
        <v>0</v>
      </c>
      <c r="E225" s="84">
        <v>16.989999999999998</v>
      </c>
      <c r="F225" s="85">
        <f t="shared" ref="F225:F228" si="1329">E225/1.25</f>
        <v>13.591999999999999</v>
      </c>
      <c r="G225" s="194">
        <f t="shared" si="1280"/>
        <v>0</v>
      </c>
      <c r="H225" s="84">
        <v>17.39</v>
      </c>
      <c r="I225" s="85">
        <f t="shared" ref="I225:I228" si="1330">H225/1.25</f>
        <v>13.912000000000001</v>
      </c>
      <c r="J225" s="194">
        <f t="shared" si="1282"/>
        <v>0</v>
      </c>
      <c r="K225" s="85">
        <v>16.87</v>
      </c>
      <c r="L225" s="85">
        <f t="shared" ref="L225:L228" si="1331">K225/1.25</f>
        <v>13.496</v>
      </c>
      <c r="M225" s="195">
        <f t="shared" si="1284"/>
        <v>0</v>
      </c>
      <c r="N225" s="85">
        <v>17.559999999999999</v>
      </c>
      <c r="O225" s="85">
        <f t="shared" ref="O225:O228" si="1332">N225/1.25</f>
        <v>14.047999999999998</v>
      </c>
      <c r="P225" s="195">
        <f t="shared" si="1286"/>
        <v>0</v>
      </c>
      <c r="Q225" s="85">
        <v>12.59</v>
      </c>
      <c r="R225" s="85">
        <f t="shared" ref="R225:R228" si="1333">Q225/1.25</f>
        <v>10.071999999999999</v>
      </c>
      <c r="S225" s="195">
        <f t="shared" si="1288"/>
        <v>0</v>
      </c>
      <c r="T225" s="85">
        <v>17.91</v>
      </c>
      <c r="U225" s="85">
        <f t="shared" ref="U225:U228" si="1334">T225/1.25</f>
        <v>14.327999999999999</v>
      </c>
      <c r="V225" s="195">
        <f t="shared" si="1290"/>
        <v>0</v>
      </c>
      <c r="W225" s="207">
        <v>18.989999999999998</v>
      </c>
      <c r="X225" s="195">
        <f t="shared" si="1291"/>
        <v>0</v>
      </c>
      <c r="Y225" s="85">
        <v>19.239999999999998</v>
      </c>
      <c r="Z225" s="194">
        <f t="shared" si="1292"/>
        <v>0</v>
      </c>
      <c r="AA225" s="85">
        <v>20.39</v>
      </c>
      <c r="AB225" s="194">
        <f t="shared" si="1293"/>
        <v>0</v>
      </c>
      <c r="AC225" s="85">
        <v>20.64</v>
      </c>
      <c r="AD225" s="194">
        <f t="shared" si="1294"/>
        <v>0</v>
      </c>
      <c r="AE225" s="84">
        <v>24.87</v>
      </c>
      <c r="AF225" s="85">
        <f t="shared" ref="AF225:AF228" si="1335">AE225/1.25</f>
        <v>19.896000000000001</v>
      </c>
      <c r="AG225" s="85">
        <f t="shared" ref="AG225:AG228" si="1336">SUM(AE225-AE224)</f>
        <v>0</v>
      </c>
      <c r="AH225" s="85">
        <v>24.02</v>
      </c>
      <c r="AI225" s="85">
        <f t="shared" ref="AI225:AI228" si="1337">AH225/1.25</f>
        <v>19.216000000000001</v>
      </c>
      <c r="AJ225" s="85">
        <f t="shared" ref="AJ225:AJ228" si="1338">SUM(AH225-AH224)</f>
        <v>0</v>
      </c>
    </row>
    <row r="226" spans="1:36" x14ac:dyDescent="0.2">
      <c r="A226" s="178">
        <v>44387</v>
      </c>
      <c r="B226" s="220">
        <v>16.489999999999998</v>
      </c>
      <c r="C226" s="85">
        <f t="shared" si="1328"/>
        <v>13.191999999999998</v>
      </c>
      <c r="D226" s="194">
        <f t="shared" si="1278"/>
        <v>0</v>
      </c>
      <c r="E226" s="84">
        <v>16.989999999999998</v>
      </c>
      <c r="F226" s="85">
        <f t="shared" si="1329"/>
        <v>13.591999999999999</v>
      </c>
      <c r="G226" s="194">
        <f t="shared" si="1280"/>
        <v>0</v>
      </c>
      <c r="H226" s="84">
        <v>17.39</v>
      </c>
      <c r="I226" s="85">
        <f t="shared" si="1330"/>
        <v>13.912000000000001</v>
      </c>
      <c r="J226" s="194">
        <f t="shared" si="1282"/>
        <v>0</v>
      </c>
      <c r="K226" s="85">
        <v>16.87</v>
      </c>
      <c r="L226" s="85">
        <f t="shared" si="1331"/>
        <v>13.496</v>
      </c>
      <c r="M226" s="195">
        <f t="shared" si="1284"/>
        <v>0</v>
      </c>
      <c r="N226" s="85">
        <v>17.559999999999999</v>
      </c>
      <c r="O226" s="85">
        <f t="shared" si="1332"/>
        <v>14.047999999999998</v>
      </c>
      <c r="P226" s="195">
        <f t="shared" si="1286"/>
        <v>0</v>
      </c>
      <c r="Q226" s="85">
        <v>12.59</v>
      </c>
      <c r="R226" s="85">
        <f t="shared" si="1333"/>
        <v>10.071999999999999</v>
      </c>
      <c r="S226" s="195">
        <f t="shared" si="1288"/>
        <v>0</v>
      </c>
      <c r="T226" s="85">
        <v>17.91</v>
      </c>
      <c r="U226" s="85">
        <f t="shared" si="1334"/>
        <v>14.327999999999999</v>
      </c>
      <c r="V226" s="195">
        <f t="shared" si="1290"/>
        <v>0</v>
      </c>
      <c r="W226" s="207">
        <v>18.989999999999998</v>
      </c>
      <c r="X226" s="195">
        <f t="shared" si="1291"/>
        <v>0</v>
      </c>
      <c r="Y226" s="85">
        <v>19.239999999999998</v>
      </c>
      <c r="Z226" s="194">
        <f t="shared" si="1292"/>
        <v>0</v>
      </c>
      <c r="AA226" s="85">
        <v>20.39</v>
      </c>
      <c r="AB226" s="194">
        <f t="shared" si="1293"/>
        <v>0</v>
      </c>
      <c r="AC226" s="85">
        <v>20.64</v>
      </c>
      <c r="AD226" s="194">
        <f t="shared" si="1294"/>
        <v>0</v>
      </c>
      <c r="AE226" s="84">
        <v>24.87</v>
      </c>
      <c r="AF226" s="85">
        <f t="shared" si="1335"/>
        <v>19.896000000000001</v>
      </c>
      <c r="AG226" s="85">
        <f t="shared" si="1336"/>
        <v>0</v>
      </c>
      <c r="AH226" s="85">
        <v>24.02</v>
      </c>
      <c r="AI226" s="85">
        <f t="shared" si="1337"/>
        <v>19.216000000000001</v>
      </c>
      <c r="AJ226" s="85">
        <f t="shared" si="1338"/>
        <v>0</v>
      </c>
    </row>
    <row r="227" spans="1:36" x14ac:dyDescent="0.2">
      <c r="A227" s="178">
        <v>44388</v>
      </c>
      <c r="B227" s="220">
        <v>16.489999999999998</v>
      </c>
      <c r="C227" s="85">
        <f t="shared" si="1328"/>
        <v>13.191999999999998</v>
      </c>
      <c r="D227" s="194">
        <f t="shared" si="1278"/>
        <v>0</v>
      </c>
      <c r="E227" s="84">
        <v>16.989999999999998</v>
      </c>
      <c r="F227" s="85">
        <f t="shared" si="1329"/>
        <v>13.591999999999999</v>
      </c>
      <c r="G227" s="194">
        <f t="shared" si="1280"/>
        <v>0</v>
      </c>
      <c r="H227" s="84">
        <v>17.39</v>
      </c>
      <c r="I227" s="85">
        <f t="shared" si="1330"/>
        <v>13.912000000000001</v>
      </c>
      <c r="J227" s="194">
        <f t="shared" si="1282"/>
        <v>0</v>
      </c>
      <c r="K227" s="85">
        <v>16.87</v>
      </c>
      <c r="L227" s="85">
        <f t="shared" si="1331"/>
        <v>13.496</v>
      </c>
      <c r="M227" s="195">
        <f t="shared" si="1284"/>
        <v>0</v>
      </c>
      <c r="N227" s="85">
        <v>17.559999999999999</v>
      </c>
      <c r="O227" s="85">
        <f t="shared" si="1332"/>
        <v>14.047999999999998</v>
      </c>
      <c r="P227" s="195">
        <f t="shared" si="1286"/>
        <v>0</v>
      </c>
      <c r="Q227" s="85">
        <v>12.59</v>
      </c>
      <c r="R227" s="85">
        <f t="shared" si="1333"/>
        <v>10.071999999999999</v>
      </c>
      <c r="S227" s="195">
        <f t="shared" si="1288"/>
        <v>0</v>
      </c>
      <c r="T227" s="85">
        <v>17.91</v>
      </c>
      <c r="U227" s="85">
        <f t="shared" si="1334"/>
        <v>14.327999999999999</v>
      </c>
      <c r="V227" s="195">
        <f t="shared" si="1290"/>
        <v>0</v>
      </c>
      <c r="W227" s="207">
        <v>18.989999999999998</v>
      </c>
      <c r="X227" s="195">
        <f t="shared" si="1291"/>
        <v>0</v>
      </c>
      <c r="Y227" s="85">
        <v>19.239999999999998</v>
      </c>
      <c r="Z227" s="194">
        <f t="shared" si="1292"/>
        <v>0</v>
      </c>
      <c r="AA227" s="85">
        <v>20.39</v>
      </c>
      <c r="AB227" s="194">
        <f t="shared" si="1293"/>
        <v>0</v>
      </c>
      <c r="AC227" s="85">
        <v>20.64</v>
      </c>
      <c r="AD227" s="194">
        <f t="shared" si="1294"/>
        <v>0</v>
      </c>
      <c r="AE227" s="84">
        <v>24.87</v>
      </c>
      <c r="AF227" s="85">
        <f t="shared" si="1335"/>
        <v>19.896000000000001</v>
      </c>
      <c r="AG227" s="85">
        <f t="shared" si="1336"/>
        <v>0</v>
      </c>
      <c r="AH227" s="85">
        <v>24.02</v>
      </c>
      <c r="AI227" s="85">
        <f t="shared" si="1337"/>
        <v>19.216000000000001</v>
      </c>
      <c r="AJ227" s="85">
        <f t="shared" si="1338"/>
        <v>0</v>
      </c>
    </row>
    <row r="228" spans="1:36" x14ac:dyDescent="0.2">
      <c r="A228" s="178">
        <v>44389</v>
      </c>
      <c r="B228" s="220">
        <v>16.64</v>
      </c>
      <c r="C228" s="85">
        <f t="shared" si="1328"/>
        <v>13.312000000000001</v>
      </c>
      <c r="D228" s="194">
        <f t="shared" si="1278"/>
        <v>15.000000000000213</v>
      </c>
      <c r="E228" s="84">
        <v>17.14</v>
      </c>
      <c r="F228" s="85">
        <f t="shared" si="1329"/>
        <v>13.712</v>
      </c>
      <c r="G228" s="194">
        <f t="shared" si="1280"/>
        <v>15.000000000000213</v>
      </c>
      <c r="H228" s="84">
        <v>17.54</v>
      </c>
      <c r="I228" s="85">
        <f t="shared" si="1330"/>
        <v>14.032</v>
      </c>
      <c r="J228" s="194">
        <f t="shared" si="1282"/>
        <v>14.999999999999858</v>
      </c>
      <c r="K228" s="85">
        <v>17.02</v>
      </c>
      <c r="L228" s="85">
        <f t="shared" si="1331"/>
        <v>13.616</v>
      </c>
      <c r="M228" s="195">
        <f t="shared" si="1284"/>
        <v>14.999999999999858</v>
      </c>
      <c r="N228" s="85">
        <v>17.71</v>
      </c>
      <c r="O228" s="85">
        <f t="shared" si="1332"/>
        <v>14.168000000000001</v>
      </c>
      <c r="P228" s="195">
        <f t="shared" si="1286"/>
        <v>15.000000000000213</v>
      </c>
      <c r="Q228" s="85">
        <v>12.74</v>
      </c>
      <c r="R228" s="85">
        <f t="shared" si="1333"/>
        <v>10.192</v>
      </c>
      <c r="S228" s="195">
        <f t="shared" si="1288"/>
        <v>15.000000000000036</v>
      </c>
      <c r="T228" s="85">
        <v>18.059999999999999</v>
      </c>
      <c r="U228" s="85">
        <f t="shared" si="1334"/>
        <v>14.447999999999999</v>
      </c>
      <c r="V228" s="195">
        <f t="shared" si="1290"/>
        <v>14.999999999999858</v>
      </c>
      <c r="W228" s="207">
        <v>18.989999999999998</v>
      </c>
      <c r="X228" s="195">
        <f t="shared" si="1291"/>
        <v>0</v>
      </c>
      <c r="Y228" s="85">
        <v>19.239999999999998</v>
      </c>
      <c r="Z228" s="194">
        <f t="shared" si="1292"/>
        <v>0</v>
      </c>
      <c r="AA228" s="85">
        <v>20.39</v>
      </c>
      <c r="AB228" s="194">
        <f t="shared" si="1293"/>
        <v>0</v>
      </c>
      <c r="AC228" s="85">
        <v>20.64</v>
      </c>
      <c r="AD228" s="194">
        <f t="shared" si="1294"/>
        <v>0</v>
      </c>
      <c r="AE228" s="84">
        <v>24.87</v>
      </c>
      <c r="AF228" s="85">
        <f t="shared" si="1335"/>
        <v>19.896000000000001</v>
      </c>
      <c r="AG228" s="85">
        <f t="shared" si="1336"/>
        <v>0</v>
      </c>
      <c r="AH228" s="85">
        <v>24.02</v>
      </c>
      <c r="AI228" s="85">
        <f t="shared" si="1337"/>
        <v>19.216000000000001</v>
      </c>
      <c r="AJ228" s="85">
        <f t="shared" si="1338"/>
        <v>0</v>
      </c>
    </row>
    <row r="229" spans="1:36" x14ac:dyDescent="0.2">
      <c r="A229" s="178">
        <v>44390</v>
      </c>
      <c r="B229" s="220">
        <v>16.64</v>
      </c>
      <c r="C229" s="85">
        <f t="shared" ref="C229:C231" si="1339">B229/1.25</f>
        <v>13.312000000000001</v>
      </c>
      <c r="D229" s="194">
        <f t="shared" si="1278"/>
        <v>0</v>
      </c>
      <c r="E229" s="84">
        <v>17.14</v>
      </c>
      <c r="F229" s="85">
        <f t="shared" ref="F229:F231" si="1340">E229/1.25</f>
        <v>13.712</v>
      </c>
      <c r="G229" s="194">
        <f t="shared" si="1280"/>
        <v>0</v>
      </c>
      <c r="H229" s="84">
        <v>17.54</v>
      </c>
      <c r="I229" s="85">
        <f t="shared" ref="I229:I231" si="1341">H229/1.25</f>
        <v>14.032</v>
      </c>
      <c r="J229" s="194">
        <f t="shared" si="1282"/>
        <v>0</v>
      </c>
      <c r="K229" s="85">
        <v>17.02</v>
      </c>
      <c r="L229" s="85">
        <f t="shared" ref="L229:L231" si="1342">K229/1.25</f>
        <v>13.616</v>
      </c>
      <c r="M229" s="195">
        <f t="shared" si="1284"/>
        <v>0</v>
      </c>
      <c r="N229" s="85">
        <v>17.71</v>
      </c>
      <c r="O229" s="85">
        <f t="shared" ref="O229:O231" si="1343">N229/1.25</f>
        <v>14.168000000000001</v>
      </c>
      <c r="P229" s="195">
        <f t="shared" si="1286"/>
        <v>0</v>
      </c>
      <c r="Q229" s="85">
        <v>12.74</v>
      </c>
      <c r="R229" s="85">
        <f t="shared" ref="R229:R231" si="1344">Q229/1.25</f>
        <v>10.192</v>
      </c>
      <c r="S229" s="195">
        <f t="shared" si="1288"/>
        <v>0</v>
      </c>
      <c r="T229" s="85">
        <v>18.059999999999999</v>
      </c>
      <c r="U229" s="85">
        <f t="shared" ref="U229:U231" si="1345">T229/1.25</f>
        <v>14.447999999999999</v>
      </c>
      <c r="V229" s="195">
        <f t="shared" si="1290"/>
        <v>0</v>
      </c>
      <c r="W229" s="207">
        <v>18.989999999999998</v>
      </c>
      <c r="X229" s="195">
        <f t="shared" si="1291"/>
        <v>0</v>
      </c>
      <c r="Y229" s="85">
        <v>19.239999999999998</v>
      </c>
      <c r="Z229" s="194">
        <f t="shared" si="1292"/>
        <v>0</v>
      </c>
      <c r="AA229" s="85">
        <v>20.39</v>
      </c>
      <c r="AB229" s="194">
        <f t="shared" si="1293"/>
        <v>0</v>
      </c>
      <c r="AC229" s="85">
        <v>20.64</v>
      </c>
      <c r="AD229" s="194">
        <f t="shared" si="1294"/>
        <v>0</v>
      </c>
      <c r="AE229" s="84">
        <v>24.87</v>
      </c>
      <c r="AF229" s="85">
        <f t="shared" ref="AF229:AF231" si="1346">AE229/1.25</f>
        <v>19.896000000000001</v>
      </c>
      <c r="AG229" s="85">
        <f t="shared" ref="AG229:AG231" si="1347">SUM(AE229-AE228)</f>
        <v>0</v>
      </c>
      <c r="AH229" s="85">
        <v>24.02</v>
      </c>
      <c r="AI229" s="85">
        <f t="shared" ref="AI229:AI231" si="1348">AH229/1.25</f>
        <v>19.216000000000001</v>
      </c>
      <c r="AJ229" s="85">
        <f t="shared" ref="AJ229:AJ231" si="1349">SUM(AH229-AH228)</f>
        <v>0</v>
      </c>
    </row>
    <row r="230" spans="1:36" x14ac:dyDescent="0.2">
      <c r="A230" s="178">
        <v>44391</v>
      </c>
      <c r="B230" s="220">
        <v>16.64</v>
      </c>
      <c r="C230" s="85">
        <f t="shared" si="1339"/>
        <v>13.312000000000001</v>
      </c>
      <c r="D230" s="194">
        <f t="shared" si="1278"/>
        <v>0</v>
      </c>
      <c r="E230" s="84">
        <v>17.14</v>
      </c>
      <c r="F230" s="85">
        <f t="shared" si="1340"/>
        <v>13.712</v>
      </c>
      <c r="G230" s="194">
        <f t="shared" si="1280"/>
        <v>0</v>
      </c>
      <c r="H230" s="84">
        <v>17.54</v>
      </c>
      <c r="I230" s="85">
        <f t="shared" si="1341"/>
        <v>14.032</v>
      </c>
      <c r="J230" s="194">
        <f t="shared" si="1282"/>
        <v>0</v>
      </c>
      <c r="K230" s="85">
        <v>17.02</v>
      </c>
      <c r="L230" s="85">
        <f t="shared" si="1342"/>
        <v>13.616</v>
      </c>
      <c r="M230" s="195">
        <f t="shared" si="1284"/>
        <v>0</v>
      </c>
      <c r="N230" s="85">
        <v>17.71</v>
      </c>
      <c r="O230" s="85">
        <f t="shared" si="1343"/>
        <v>14.168000000000001</v>
      </c>
      <c r="P230" s="195">
        <f t="shared" si="1286"/>
        <v>0</v>
      </c>
      <c r="Q230" s="85">
        <v>12.74</v>
      </c>
      <c r="R230" s="85">
        <f t="shared" si="1344"/>
        <v>10.192</v>
      </c>
      <c r="S230" s="195">
        <f t="shared" si="1288"/>
        <v>0</v>
      </c>
      <c r="T230" s="85">
        <v>18.059999999999999</v>
      </c>
      <c r="U230" s="85">
        <f t="shared" si="1345"/>
        <v>14.447999999999999</v>
      </c>
      <c r="V230" s="195">
        <f t="shared" si="1290"/>
        <v>0</v>
      </c>
      <c r="W230" s="207">
        <v>19.09</v>
      </c>
      <c r="X230" s="195">
        <f t="shared" si="1291"/>
        <v>10.000000000000142</v>
      </c>
      <c r="Y230" s="85">
        <v>19.34</v>
      </c>
      <c r="Z230" s="194">
        <f t="shared" si="1292"/>
        <v>10.000000000000142</v>
      </c>
      <c r="AA230" s="85">
        <v>20.39</v>
      </c>
      <c r="AB230" s="194">
        <f t="shared" si="1293"/>
        <v>0</v>
      </c>
      <c r="AC230" s="85">
        <v>20.64</v>
      </c>
      <c r="AD230" s="194">
        <f t="shared" si="1294"/>
        <v>0</v>
      </c>
      <c r="AE230" s="84">
        <v>24.87</v>
      </c>
      <c r="AF230" s="85">
        <f t="shared" si="1346"/>
        <v>19.896000000000001</v>
      </c>
      <c r="AG230" s="85">
        <f t="shared" si="1347"/>
        <v>0</v>
      </c>
      <c r="AH230" s="85">
        <v>24.02</v>
      </c>
      <c r="AI230" s="85">
        <f t="shared" si="1348"/>
        <v>19.216000000000001</v>
      </c>
      <c r="AJ230" s="85">
        <f t="shared" si="1349"/>
        <v>0</v>
      </c>
    </row>
    <row r="231" spans="1:36" x14ac:dyDescent="0.2">
      <c r="A231" s="178">
        <v>44392</v>
      </c>
      <c r="B231" s="220">
        <v>16.739999999999998</v>
      </c>
      <c r="C231" s="85">
        <f t="shared" si="1339"/>
        <v>13.391999999999999</v>
      </c>
      <c r="D231" s="194">
        <f t="shared" si="1278"/>
        <v>9.9999999999997868</v>
      </c>
      <c r="E231" s="84">
        <v>17.239999999999998</v>
      </c>
      <c r="F231" s="85">
        <f t="shared" si="1340"/>
        <v>13.791999999999998</v>
      </c>
      <c r="G231" s="194">
        <f t="shared" si="1280"/>
        <v>9.9999999999997868</v>
      </c>
      <c r="H231" s="84">
        <v>17.64</v>
      </c>
      <c r="I231" s="85">
        <f t="shared" si="1341"/>
        <v>14.112</v>
      </c>
      <c r="J231" s="194">
        <f t="shared" si="1282"/>
        <v>10.000000000000142</v>
      </c>
      <c r="K231" s="85">
        <v>17.12</v>
      </c>
      <c r="L231" s="85">
        <f t="shared" si="1342"/>
        <v>13.696000000000002</v>
      </c>
      <c r="M231" s="195">
        <f t="shared" si="1284"/>
        <v>10.000000000000142</v>
      </c>
      <c r="N231" s="85">
        <v>17.809999999999999</v>
      </c>
      <c r="O231" s="85">
        <f t="shared" si="1343"/>
        <v>14.247999999999999</v>
      </c>
      <c r="P231" s="195">
        <f t="shared" si="1286"/>
        <v>9.9999999999997868</v>
      </c>
      <c r="Q231" s="85">
        <v>12.84</v>
      </c>
      <c r="R231" s="85">
        <f t="shared" si="1344"/>
        <v>10.272</v>
      </c>
      <c r="S231" s="195">
        <f t="shared" si="1288"/>
        <v>9.9999999999999645</v>
      </c>
      <c r="T231" s="85">
        <v>18.16</v>
      </c>
      <c r="U231" s="85">
        <f t="shared" si="1345"/>
        <v>14.528</v>
      </c>
      <c r="V231" s="195">
        <f t="shared" si="1290"/>
        <v>10.000000000000142</v>
      </c>
      <c r="W231" s="207">
        <v>19.09</v>
      </c>
      <c r="X231" s="195">
        <f t="shared" si="1291"/>
        <v>0</v>
      </c>
      <c r="Y231" s="85">
        <v>19.34</v>
      </c>
      <c r="Z231" s="194">
        <f t="shared" si="1292"/>
        <v>0</v>
      </c>
      <c r="AA231" s="85">
        <v>20.39</v>
      </c>
      <c r="AB231" s="194">
        <f t="shared" si="1293"/>
        <v>0</v>
      </c>
      <c r="AC231" s="85">
        <v>20.64</v>
      </c>
      <c r="AD231" s="194">
        <f t="shared" si="1294"/>
        <v>0</v>
      </c>
      <c r="AE231" s="84">
        <v>24.87</v>
      </c>
      <c r="AF231" s="85">
        <f t="shared" si="1346"/>
        <v>19.896000000000001</v>
      </c>
      <c r="AG231" s="85">
        <f t="shared" si="1347"/>
        <v>0</v>
      </c>
      <c r="AH231" s="85">
        <v>24.02</v>
      </c>
      <c r="AI231" s="85">
        <f t="shared" si="1348"/>
        <v>19.216000000000001</v>
      </c>
      <c r="AJ231" s="85">
        <f t="shared" si="1349"/>
        <v>0</v>
      </c>
    </row>
    <row r="232" spans="1:36" x14ac:dyDescent="0.2">
      <c r="A232" s="178">
        <v>44393</v>
      </c>
      <c r="B232" s="220">
        <v>16.739999999999998</v>
      </c>
      <c r="C232" s="85">
        <f t="shared" ref="C232" si="1350">B232/1.25</f>
        <v>13.391999999999999</v>
      </c>
      <c r="D232" s="194">
        <f t="shared" si="1278"/>
        <v>0</v>
      </c>
      <c r="E232" s="84">
        <v>17.239999999999998</v>
      </c>
      <c r="F232" s="85">
        <f t="shared" ref="F232" si="1351">E232/1.25</f>
        <v>13.791999999999998</v>
      </c>
      <c r="G232" s="194">
        <f t="shared" si="1280"/>
        <v>0</v>
      </c>
      <c r="H232" s="84">
        <v>17.64</v>
      </c>
      <c r="I232" s="85">
        <f t="shared" ref="I232" si="1352">H232/1.25</f>
        <v>14.112</v>
      </c>
      <c r="J232" s="194">
        <f t="shared" si="1282"/>
        <v>0</v>
      </c>
      <c r="K232" s="85">
        <v>17.02</v>
      </c>
      <c r="L232" s="85">
        <f t="shared" ref="L232" si="1353">K232/1.25</f>
        <v>13.616</v>
      </c>
      <c r="M232" s="195">
        <f t="shared" si="1284"/>
        <v>-10.000000000000142</v>
      </c>
      <c r="N232" s="85">
        <v>17.71</v>
      </c>
      <c r="O232" s="85">
        <f t="shared" ref="O232" si="1354">N232/1.25</f>
        <v>14.168000000000001</v>
      </c>
      <c r="P232" s="195">
        <f t="shared" si="1286"/>
        <v>-9.9999999999997868</v>
      </c>
      <c r="Q232" s="85">
        <v>12.84</v>
      </c>
      <c r="R232" s="85">
        <f t="shared" ref="R232" si="1355">Q232/1.25</f>
        <v>10.272</v>
      </c>
      <c r="S232" s="195">
        <f t="shared" si="1288"/>
        <v>0</v>
      </c>
      <c r="T232" s="85">
        <v>18.059999999999999</v>
      </c>
      <c r="U232" s="85">
        <f t="shared" ref="U232" si="1356">T232/1.25</f>
        <v>14.447999999999999</v>
      </c>
      <c r="V232" s="195">
        <f t="shared" si="1290"/>
        <v>-10.000000000000142</v>
      </c>
      <c r="W232" s="207">
        <v>19.09</v>
      </c>
      <c r="X232" s="195">
        <f t="shared" si="1291"/>
        <v>0</v>
      </c>
      <c r="Y232" s="85">
        <v>19.34</v>
      </c>
      <c r="Z232" s="194">
        <f t="shared" si="1292"/>
        <v>0</v>
      </c>
      <c r="AA232" s="85">
        <v>20.39</v>
      </c>
      <c r="AB232" s="194">
        <f t="shared" si="1293"/>
        <v>0</v>
      </c>
      <c r="AC232" s="85">
        <v>20.64</v>
      </c>
      <c r="AD232" s="194">
        <f t="shared" si="1294"/>
        <v>0</v>
      </c>
      <c r="AE232" s="84">
        <v>24.87</v>
      </c>
      <c r="AF232" s="85">
        <f t="shared" ref="AF232" si="1357">AE232/1.25</f>
        <v>19.896000000000001</v>
      </c>
      <c r="AG232" s="85">
        <f t="shared" ref="AG232" si="1358">SUM(AE232-AE231)</f>
        <v>0</v>
      </c>
      <c r="AH232" s="85">
        <v>24.02</v>
      </c>
      <c r="AI232" s="85">
        <f t="shared" ref="AI232" si="1359">AH232/1.25</f>
        <v>19.216000000000001</v>
      </c>
      <c r="AJ232" s="85">
        <f t="shared" ref="AJ232" si="1360">SUM(AH232-AH231)</f>
        <v>0</v>
      </c>
    </row>
    <row r="233" spans="1:36" x14ac:dyDescent="0.2">
      <c r="A233" s="178">
        <v>44394</v>
      </c>
      <c r="B233" s="220">
        <v>16.739999999999998</v>
      </c>
      <c r="C233" s="85">
        <f t="shared" ref="C233:C236" si="1361">B233/1.25</f>
        <v>13.391999999999999</v>
      </c>
      <c r="D233" s="194">
        <f t="shared" si="1278"/>
        <v>0</v>
      </c>
      <c r="E233" s="84">
        <v>17.239999999999998</v>
      </c>
      <c r="F233" s="85">
        <f t="shared" ref="F233:F236" si="1362">E233/1.25</f>
        <v>13.791999999999998</v>
      </c>
      <c r="G233" s="194">
        <f t="shared" si="1280"/>
        <v>0</v>
      </c>
      <c r="H233" s="84">
        <v>17.64</v>
      </c>
      <c r="I233" s="85">
        <f t="shared" ref="I233:I236" si="1363">H233/1.25</f>
        <v>14.112</v>
      </c>
      <c r="J233" s="194">
        <f t="shared" si="1282"/>
        <v>0</v>
      </c>
      <c r="K233" s="85">
        <v>17.02</v>
      </c>
      <c r="L233" s="85">
        <f t="shared" ref="L233:L236" si="1364">K233/1.25</f>
        <v>13.616</v>
      </c>
      <c r="M233" s="195">
        <f t="shared" si="1284"/>
        <v>0</v>
      </c>
      <c r="N233" s="85">
        <v>17.71</v>
      </c>
      <c r="O233" s="85">
        <f t="shared" ref="O233:O236" si="1365">N233/1.25</f>
        <v>14.168000000000001</v>
      </c>
      <c r="P233" s="195">
        <f t="shared" si="1286"/>
        <v>0</v>
      </c>
      <c r="Q233" s="85">
        <v>12.84</v>
      </c>
      <c r="R233" s="85">
        <f t="shared" ref="R233:R236" si="1366">Q233/1.25</f>
        <v>10.272</v>
      </c>
      <c r="S233" s="195">
        <f t="shared" si="1288"/>
        <v>0</v>
      </c>
      <c r="T233" s="85">
        <v>18.059999999999999</v>
      </c>
      <c r="U233" s="85">
        <f t="shared" ref="U233:U236" si="1367">T233/1.25</f>
        <v>14.447999999999999</v>
      </c>
      <c r="V233" s="195">
        <f t="shared" si="1290"/>
        <v>0</v>
      </c>
      <c r="W233" s="207">
        <v>19.09</v>
      </c>
      <c r="X233" s="195">
        <f t="shared" si="1291"/>
        <v>0</v>
      </c>
      <c r="Y233" s="85">
        <v>19.34</v>
      </c>
      <c r="Z233" s="194">
        <f t="shared" si="1292"/>
        <v>0</v>
      </c>
      <c r="AA233" s="85">
        <v>20.39</v>
      </c>
      <c r="AB233" s="194">
        <f t="shared" si="1293"/>
        <v>0</v>
      </c>
      <c r="AC233" s="85">
        <v>20.64</v>
      </c>
      <c r="AD233" s="194">
        <f t="shared" si="1294"/>
        <v>0</v>
      </c>
      <c r="AE233" s="84">
        <v>24.87</v>
      </c>
      <c r="AF233" s="85">
        <f t="shared" ref="AF233:AF236" si="1368">AE233/1.25</f>
        <v>19.896000000000001</v>
      </c>
      <c r="AG233" s="85">
        <f t="shared" ref="AG233:AG236" si="1369">SUM(AE233-AE232)</f>
        <v>0</v>
      </c>
      <c r="AH233" s="85">
        <v>24.02</v>
      </c>
      <c r="AI233" s="85">
        <f t="shared" ref="AI233:AI236" si="1370">AH233/1.25</f>
        <v>19.216000000000001</v>
      </c>
      <c r="AJ233" s="85">
        <f t="shared" ref="AJ233:AJ236" si="1371">SUM(AH233-AH232)</f>
        <v>0</v>
      </c>
    </row>
    <row r="234" spans="1:36" x14ac:dyDescent="0.2">
      <c r="A234" s="178">
        <v>44395</v>
      </c>
      <c r="B234" s="220">
        <v>16.739999999999998</v>
      </c>
      <c r="C234" s="85">
        <f t="shared" si="1361"/>
        <v>13.391999999999999</v>
      </c>
      <c r="D234" s="194">
        <f t="shared" si="1278"/>
        <v>0</v>
      </c>
      <c r="E234" s="84">
        <v>17.239999999999998</v>
      </c>
      <c r="F234" s="85">
        <f t="shared" si="1362"/>
        <v>13.791999999999998</v>
      </c>
      <c r="G234" s="194">
        <f t="shared" si="1280"/>
        <v>0</v>
      </c>
      <c r="H234" s="84">
        <v>17.64</v>
      </c>
      <c r="I234" s="85">
        <f t="shared" si="1363"/>
        <v>14.112</v>
      </c>
      <c r="J234" s="194">
        <f t="shared" si="1282"/>
        <v>0</v>
      </c>
      <c r="K234" s="85">
        <v>17.02</v>
      </c>
      <c r="L234" s="85">
        <f t="shared" si="1364"/>
        <v>13.616</v>
      </c>
      <c r="M234" s="195">
        <f t="shared" si="1284"/>
        <v>0</v>
      </c>
      <c r="N234" s="85">
        <v>17.71</v>
      </c>
      <c r="O234" s="85">
        <f t="shared" si="1365"/>
        <v>14.168000000000001</v>
      </c>
      <c r="P234" s="195">
        <f t="shared" si="1286"/>
        <v>0</v>
      </c>
      <c r="Q234" s="85">
        <v>12.84</v>
      </c>
      <c r="R234" s="85">
        <f t="shared" si="1366"/>
        <v>10.272</v>
      </c>
      <c r="S234" s="195">
        <f t="shared" si="1288"/>
        <v>0</v>
      </c>
      <c r="T234" s="85">
        <v>18.059999999999999</v>
      </c>
      <c r="U234" s="85">
        <f t="shared" si="1367"/>
        <v>14.447999999999999</v>
      </c>
      <c r="V234" s="195">
        <f t="shared" si="1290"/>
        <v>0</v>
      </c>
      <c r="W234" s="207">
        <v>19.09</v>
      </c>
      <c r="X234" s="195">
        <f t="shared" si="1291"/>
        <v>0</v>
      </c>
      <c r="Y234" s="85">
        <v>19.34</v>
      </c>
      <c r="Z234" s="194">
        <f t="shared" si="1292"/>
        <v>0</v>
      </c>
      <c r="AA234" s="85">
        <v>20.39</v>
      </c>
      <c r="AB234" s="194">
        <f t="shared" si="1293"/>
        <v>0</v>
      </c>
      <c r="AC234" s="85">
        <v>20.64</v>
      </c>
      <c r="AD234" s="194">
        <f t="shared" si="1294"/>
        <v>0</v>
      </c>
      <c r="AE234" s="84">
        <v>24.87</v>
      </c>
      <c r="AF234" s="85">
        <f t="shared" si="1368"/>
        <v>19.896000000000001</v>
      </c>
      <c r="AG234" s="85">
        <f t="shared" si="1369"/>
        <v>0</v>
      </c>
      <c r="AH234" s="85">
        <v>24.02</v>
      </c>
      <c r="AI234" s="85">
        <f t="shared" si="1370"/>
        <v>19.216000000000001</v>
      </c>
      <c r="AJ234" s="85">
        <f t="shared" si="1371"/>
        <v>0</v>
      </c>
    </row>
    <row r="235" spans="1:36" x14ac:dyDescent="0.2">
      <c r="A235" s="178">
        <v>44396</v>
      </c>
      <c r="B235" s="220">
        <v>16.739999999999998</v>
      </c>
      <c r="C235" s="85">
        <f t="shared" si="1361"/>
        <v>13.391999999999999</v>
      </c>
      <c r="D235" s="194">
        <f t="shared" si="1278"/>
        <v>0</v>
      </c>
      <c r="E235" s="84">
        <v>17.239999999999998</v>
      </c>
      <c r="F235" s="85">
        <f t="shared" si="1362"/>
        <v>13.791999999999998</v>
      </c>
      <c r="G235" s="194">
        <f t="shared" si="1280"/>
        <v>0</v>
      </c>
      <c r="H235" s="84">
        <v>17.64</v>
      </c>
      <c r="I235" s="85">
        <f t="shared" si="1363"/>
        <v>14.112</v>
      </c>
      <c r="J235" s="194">
        <f t="shared" si="1282"/>
        <v>0</v>
      </c>
      <c r="K235" s="85">
        <v>17.02</v>
      </c>
      <c r="L235" s="85">
        <f t="shared" si="1364"/>
        <v>13.616</v>
      </c>
      <c r="M235" s="195">
        <f t="shared" si="1284"/>
        <v>0</v>
      </c>
      <c r="N235" s="85">
        <v>17.71</v>
      </c>
      <c r="O235" s="85">
        <f t="shared" si="1365"/>
        <v>14.168000000000001</v>
      </c>
      <c r="P235" s="195">
        <f t="shared" si="1286"/>
        <v>0</v>
      </c>
      <c r="Q235" s="85">
        <v>12.84</v>
      </c>
      <c r="R235" s="85">
        <f t="shared" si="1366"/>
        <v>10.272</v>
      </c>
      <c r="S235" s="195">
        <f t="shared" si="1288"/>
        <v>0</v>
      </c>
      <c r="T235" s="85">
        <v>18.059999999999999</v>
      </c>
      <c r="U235" s="85">
        <f t="shared" si="1367"/>
        <v>14.447999999999999</v>
      </c>
      <c r="V235" s="195">
        <f t="shared" si="1290"/>
        <v>0</v>
      </c>
      <c r="W235" s="207">
        <v>19.09</v>
      </c>
      <c r="X235" s="195">
        <f t="shared" si="1291"/>
        <v>0</v>
      </c>
      <c r="Y235" s="85">
        <v>19.34</v>
      </c>
      <c r="Z235" s="194">
        <f t="shared" si="1292"/>
        <v>0</v>
      </c>
      <c r="AA235" s="85">
        <v>20.39</v>
      </c>
      <c r="AB235" s="194">
        <f t="shared" si="1293"/>
        <v>0</v>
      </c>
      <c r="AC235" s="85">
        <v>20.64</v>
      </c>
      <c r="AD235" s="194">
        <f t="shared" si="1294"/>
        <v>0</v>
      </c>
      <c r="AE235" s="84">
        <v>24.87</v>
      </c>
      <c r="AF235" s="85">
        <f t="shared" si="1368"/>
        <v>19.896000000000001</v>
      </c>
      <c r="AG235" s="85">
        <f t="shared" si="1369"/>
        <v>0</v>
      </c>
      <c r="AH235" s="85">
        <v>24.02</v>
      </c>
      <c r="AI235" s="85">
        <f t="shared" si="1370"/>
        <v>19.216000000000001</v>
      </c>
      <c r="AJ235" s="85">
        <f t="shared" si="1371"/>
        <v>0</v>
      </c>
    </row>
    <row r="236" spans="1:36" x14ac:dyDescent="0.2">
      <c r="A236" s="178">
        <v>44397</v>
      </c>
      <c r="B236" s="220">
        <v>16.489999999999998</v>
      </c>
      <c r="C236" s="85">
        <f t="shared" si="1361"/>
        <v>13.191999999999998</v>
      </c>
      <c r="D236" s="194">
        <f t="shared" si="1278"/>
        <v>-25</v>
      </c>
      <c r="E236" s="84">
        <v>16.989999999999998</v>
      </c>
      <c r="F236" s="85">
        <f t="shared" si="1362"/>
        <v>13.591999999999999</v>
      </c>
      <c r="G236" s="194">
        <f t="shared" si="1280"/>
        <v>-25</v>
      </c>
      <c r="H236" s="84">
        <v>17.39</v>
      </c>
      <c r="I236" s="85">
        <f t="shared" si="1363"/>
        <v>13.912000000000001</v>
      </c>
      <c r="J236" s="194">
        <f t="shared" si="1282"/>
        <v>-25</v>
      </c>
      <c r="K236" s="85">
        <v>16.82</v>
      </c>
      <c r="L236" s="85">
        <f t="shared" si="1364"/>
        <v>13.456</v>
      </c>
      <c r="M236" s="195">
        <f t="shared" si="1284"/>
        <v>-19.999999999999929</v>
      </c>
      <c r="N236" s="85">
        <v>17.510000000000002</v>
      </c>
      <c r="O236" s="85">
        <f t="shared" si="1365"/>
        <v>14.008000000000001</v>
      </c>
      <c r="P236" s="195">
        <f t="shared" si="1286"/>
        <v>-19.999999999999929</v>
      </c>
      <c r="Q236" s="85">
        <v>12.74</v>
      </c>
      <c r="R236" s="85">
        <f t="shared" si="1366"/>
        <v>10.192</v>
      </c>
      <c r="S236" s="195">
        <f t="shared" si="1288"/>
        <v>-9.9999999999999645</v>
      </c>
      <c r="T236" s="85">
        <v>17.86</v>
      </c>
      <c r="U236" s="85">
        <f t="shared" si="1367"/>
        <v>14.288</v>
      </c>
      <c r="V236" s="195">
        <f t="shared" si="1290"/>
        <v>-19.999999999999929</v>
      </c>
      <c r="W236" s="207">
        <v>19.09</v>
      </c>
      <c r="X236" s="195">
        <f t="shared" si="1291"/>
        <v>0</v>
      </c>
      <c r="Y236" s="85">
        <v>19.34</v>
      </c>
      <c r="Z236" s="194">
        <f t="shared" si="1292"/>
        <v>0</v>
      </c>
      <c r="AA236" s="85">
        <v>20.39</v>
      </c>
      <c r="AB236" s="194">
        <f t="shared" si="1293"/>
        <v>0</v>
      </c>
      <c r="AC236" s="85">
        <v>20.64</v>
      </c>
      <c r="AD236" s="194">
        <f t="shared" si="1294"/>
        <v>0</v>
      </c>
      <c r="AE236" s="84">
        <v>24.87</v>
      </c>
      <c r="AF236" s="85">
        <f t="shared" si="1368"/>
        <v>19.896000000000001</v>
      </c>
      <c r="AG236" s="85">
        <f t="shared" si="1369"/>
        <v>0</v>
      </c>
      <c r="AH236" s="85">
        <v>24.02</v>
      </c>
      <c r="AI236" s="85">
        <f t="shared" si="1370"/>
        <v>19.216000000000001</v>
      </c>
      <c r="AJ236" s="85">
        <f t="shared" si="1371"/>
        <v>0</v>
      </c>
    </row>
    <row r="237" spans="1:36" x14ac:dyDescent="0.2">
      <c r="A237" s="178">
        <v>44398</v>
      </c>
      <c r="B237" s="220">
        <v>16.39</v>
      </c>
      <c r="C237" s="85">
        <f t="shared" ref="C237" si="1372">B237/1.25</f>
        <v>13.112</v>
      </c>
      <c r="D237" s="194">
        <f t="shared" si="1278"/>
        <v>-9.9999999999997868</v>
      </c>
      <c r="E237" s="84">
        <v>16.89</v>
      </c>
      <c r="F237" s="85">
        <f t="shared" ref="F237" si="1373">E237/1.25</f>
        <v>13.512</v>
      </c>
      <c r="G237" s="194">
        <f t="shared" si="1280"/>
        <v>-9.9999999999997868</v>
      </c>
      <c r="H237" s="84">
        <v>17.29</v>
      </c>
      <c r="I237" s="85">
        <f t="shared" ref="I237" si="1374">H237/1.25</f>
        <v>13.831999999999999</v>
      </c>
      <c r="J237" s="194">
        <f t="shared" si="1282"/>
        <v>-10.000000000000142</v>
      </c>
      <c r="K237" s="85">
        <v>16.82</v>
      </c>
      <c r="L237" s="85">
        <f t="shared" ref="L237" si="1375">K237/1.25</f>
        <v>13.456</v>
      </c>
      <c r="M237" s="195">
        <f t="shared" si="1284"/>
        <v>0</v>
      </c>
      <c r="N237" s="85">
        <v>17.510000000000002</v>
      </c>
      <c r="O237" s="85">
        <f t="shared" ref="O237" si="1376">N237/1.25</f>
        <v>14.008000000000001</v>
      </c>
      <c r="P237" s="195">
        <f t="shared" si="1286"/>
        <v>0</v>
      </c>
      <c r="Q237" s="85">
        <v>12.74</v>
      </c>
      <c r="R237" s="85">
        <f t="shared" ref="R237" si="1377">Q237/1.25</f>
        <v>10.192</v>
      </c>
      <c r="S237" s="195">
        <f t="shared" si="1288"/>
        <v>0</v>
      </c>
      <c r="T237" s="85">
        <v>17.86</v>
      </c>
      <c r="U237" s="85">
        <f t="shared" ref="U237" si="1378">T237/1.25</f>
        <v>14.288</v>
      </c>
      <c r="V237" s="195">
        <f t="shared" si="1290"/>
        <v>0</v>
      </c>
      <c r="W237" s="207">
        <v>19.09</v>
      </c>
      <c r="X237" s="195">
        <f t="shared" si="1291"/>
        <v>0</v>
      </c>
      <c r="Y237" s="85">
        <v>19.34</v>
      </c>
      <c r="Z237" s="194">
        <f t="shared" si="1292"/>
        <v>0</v>
      </c>
      <c r="AA237" s="85">
        <v>20.39</v>
      </c>
      <c r="AB237" s="194">
        <f t="shared" si="1293"/>
        <v>0</v>
      </c>
      <c r="AC237" s="85">
        <v>20.64</v>
      </c>
      <c r="AD237" s="194">
        <f t="shared" si="1294"/>
        <v>0</v>
      </c>
      <c r="AE237" s="84">
        <v>24.87</v>
      </c>
      <c r="AF237" s="85">
        <f t="shared" ref="AF237" si="1379">AE237/1.25</f>
        <v>19.896000000000001</v>
      </c>
      <c r="AG237" s="85">
        <f t="shared" ref="AG237" si="1380">SUM(AE237-AE236)</f>
        <v>0</v>
      </c>
      <c r="AH237" s="85">
        <v>24.02</v>
      </c>
      <c r="AI237" s="85">
        <f t="shared" ref="AI237" si="1381">AH237/1.25</f>
        <v>19.216000000000001</v>
      </c>
      <c r="AJ237" s="85">
        <f t="shared" ref="AJ237" si="1382">SUM(AH237-AH236)</f>
        <v>0</v>
      </c>
    </row>
    <row r="238" spans="1:36" x14ac:dyDescent="0.2">
      <c r="A238" s="178">
        <v>44399</v>
      </c>
      <c r="B238" s="220">
        <v>16.54</v>
      </c>
      <c r="C238" s="85">
        <f t="shared" ref="C238" si="1383">B238/1.25</f>
        <v>13.231999999999999</v>
      </c>
      <c r="D238" s="194">
        <f t="shared" si="1278"/>
        <v>14.999999999999858</v>
      </c>
      <c r="E238" s="84">
        <v>17.04</v>
      </c>
      <c r="F238" s="85">
        <f t="shared" ref="F238" si="1384">E238/1.25</f>
        <v>13.632</v>
      </c>
      <c r="G238" s="194">
        <f t="shared" si="1280"/>
        <v>14.999999999999858</v>
      </c>
      <c r="H238" s="84">
        <v>17.440000000000001</v>
      </c>
      <c r="I238" s="85">
        <f t="shared" ref="I238" si="1385">H238/1.25</f>
        <v>13.952000000000002</v>
      </c>
      <c r="J238" s="194">
        <f t="shared" si="1282"/>
        <v>15.000000000000213</v>
      </c>
      <c r="K238" s="85">
        <v>16.97</v>
      </c>
      <c r="L238" s="85">
        <f t="shared" ref="L238" si="1386">K238/1.25</f>
        <v>13.575999999999999</v>
      </c>
      <c r="M238" s="195">
        <f t="shared" si="1284"/>
        <v>14.999999999999858</v>
      </c>
      <c r="N238" s="85">
        <v>17.66</v>
      </c>
      <c r="O238" s="85">
        <f t="shared" ref="O238" si="1387">N238/1.25</f>
        <v>14.128</v>
      </c>
      <c r="P238" s="195">
        <f t="shared" si="1286"/>
        <v>14.999999999999858</v>
      </c>
      <c r="Q238" s="85">
        <v>12.74</v>
      </c>
      <c r="R238" s="85">
        <f t="shared" ref="R238" si="1388">Q238/1.25</f>
        <v>10.192</v>
      </c>
      <c r="S238" s="195">
        <f t="shared" si="1288"/>
        <v>0</v>
      </c>
      <c r="T238" s="85">
        <v>18.010000000000002</v>
      </c>
      <c r="U238" s="85">
        <f t="shared" ref="U238" si="1389">T238/1.25</f>
        <v>14.408000000000001</v>
      </c>
      <c r="V238" s="195">
        <f t="shared" si="1290"/>
        <v>15.000000000000213</v>
      </c>
      <c r="W238" s="207">
        <v>19.09</v>
      </c>
      <c r="X238" s="195">
        <f t="shared" si="1291"/>
        <v>0</v>
      </c>
      <c r="Y238" s="85">
        <v>19.34</v>
      </c>
      <c r="Z238" s="194">
        <f t="shared" si="1292"/>
        <v>0</v>
      </c>
      <c r="AA238" s="85">
        <v>20.39</v>
      </c>
      <c r="AB238" s="194">
        <f t="shared" si="1293"/>
        <v>0</v>
      </c>
      <c r="AC238" s="85">
        <v>20.64</v>
      </c>
      <c r="AD238" s="194">
        <f t="shared" si="1294"/>
        <v>0</v>
      </c>
      <c r="AE238" s="84">
        <v>24.87</v>
      </c>
      <c r="AF238" s="85">
        <f t="shared" ref="AF238" si="1390">AE238/1.25</f>
        <v>19.896000000000001</v>
      </c>
      <c r="AG238" s="85">
        <f t="shared" ref="AG238" si="1391">SUM(AE238-AE237)</f>
        <v>0</v>
      </c>
      <c r="AH238" s="85">
        <v>24.02</v>
      </c>
      <c r="AI238" s="85">
        <f t="shared" ref="AI238" si="1392">AH238/1.25</f>
        <v>19.216000000000001</v>
      </c>
      <c r="AJ238" s="85">
        <f t="shared" ref="AJ238" si="1393">SUM(AH238-AH237)</f>
        <v>0</v>
      </c>
    </row>
    <row r="239" spans="1:36" x14ac:dyDescent="0.2">
      <c r="A239" s="178">
        <v>44400</v>
      </c>
      <c r="B239" s="220">
        <v>16.64</v>
      </c>
      <c r="C239" s="85">
        <f t="shared" ref="C239" si="1394">B239/1.25</f>
        <v>13.312000000000001</v>
      </c>
      <c r="D239" s="194">
        <f t="shared" si="1278"/>
        <v>10.000000000000142</v>
      </c>
      <c r="E239" s="84">
        <v>17.14</v>
      </c>
      <c r="F239" s="85">
        <f t="shared" ref="F239" si="1395">E239/1.25</f>
        <v>13.712</v>
      </c>
      <c r="G239" s="194">
        <f t="shared" si="1280"/>
        <v>10.000000000000142</v>
      </c>
      <c r="H239" s="84">
        <v>17.54</v>
      </c>
      <c r="I239" s="85">
        <f t="shared" ref="I239" si="1396">H239/1.25</f>
        <v>14.032</v>
      </c>
      <c r="J239" s="194">
        <f t="shared" si="1282"/>
        <v>9.9999999999997868</v>
      </c>
      <c r="K239" s="85">
        <v>16.97</v>
      </c>
      <c r="L239" s="85">
        <f t="shared" ref="L239" si="1397">K239/1.25</f>
        <v>13.575999999999999</v>
      </c>
      <c r="M239" s="195">
        <f t="shared" si="1284"/>
        <v>0</v>
      </c>
      <c r="N239" s="85">
        <v>17.66</v>
      </c>
      <c r="O239" s="85">
        <f t="shared" ref="O239" si="1398">N239/1.25</f>
        <v>14.128</v>
      </c>
      <c r="P239" s="195">
        <f t="shared" si="1286"/>
        <v>0</v>
      </c>
      <c r="Q239" s="85">
        <v>12.74</v>
      </c>
      <c r="R239" s="85">
        <f t="shared" ref="R239" si="1399">Q239/1.25</f>
        <v>10.192</v>
      </c>
      <c r="S239" s="195">
        <f t="shared" si="1288"/>
        <v>0</v>
      </c>
      <c r="T239" s="85">
        <v>18.010000000000002</v>
      </c>
      <c r="U239" s="85">
        <f t="shared" ref="U239" si="1400">T239/1.25</f>
        <v>14.408000000000001</v>
      </c>
      <c r="V239" s="195">
        <f t="shared" si="1290"/>
        <v>0</v>
      </c>
      <c r="W239" s="207">
        <v>19.09</v>
      </c>
      <c r="X239" s="195">
        <f t="shared" si="1291"/>
        <v>0</v>
      </c>
      <c r="Y239" s="85">
        <v>19.34</v>
      </c>
      <c r="Z239" s="194">
        <f t="shared" si="1292"/>
        <v>0</v>
      </c>
      <c r="AA239" s="85">
        <v>20.39</v>
      </c>
      <c r="AB239" s="194">
        <f t="shared" si="1293"/>
        <v>0</v>
      </c>
      <c r="AC239" s="85">
        <v>20.64</v>
      </c>
      <c r="AD239" s="194">
        <f t="shared" si="1294"/>
        <v>0</v>
      </c>
      <c r="AE239" s="84">
        <v>24.87</v>
      </c>
      <c r="AF239" s="85">
        <f t="shared" ref="AF239" si="1401">AE239/1.25</f>
        <v>19.896000000000001</v>
      </c>
      <c r="AG239" s="85">
        <f t="shared" ref="AG239" si="1402">SUM(AE239-AE238)</f>
        <v>0</v>
      </c>
      <c r="AH239" s="85">
        <v>24.02</v>
      </c>
      <c r="AI239" s="85">
        <f t="shared" ref="AI239" si="1403">AH239/1.25</f>
        <v>19.216000000000001</v>
      </c>
      <c r="AJ239" s="85">
        <f t="shared" ref="AJ239" si="1404">SUM(AH239-AH238)</f>
        <v>0</v>
      </c>
    </row>
    <row r="240" spans="1:36" x14ac:dyDescent="0.2">
      <c r="A240" s="178">
        <v>44401</v>
      </c>
      <c r="B240" s="220">
        <v>16.64</v>
      </c>
      <c r="C240" s="85">
        <f t="shared" ref="C240:C242" si="1405">B240/1.25</f>
        <v>13.312000000000001</v>
      </c>
      <c r="D240" s="194">
        <f t="shared" si="1278"/>
        <v>0</v>
      </c>
      <c r="E240" s="84">
        <v>17.14</v>
      </c>
      <c r="F240" s="85">
        <f t="shared" ref="F240:F242" si="1406">E240/1.25</f>
        <v>13.712</v>
      </c>
      <c r="G240" s="194">
        <f t="shared" si="1280"/>
        <v>0</v>
      </c>
      <c r="H240" s="84">
        <v>17.54</v>
      </c>
      <c r="I240" s="85">
        <f t="shared" ref="I240:I242" si="1407">H240/1.25</f>
        <v>14.032</v>
      </c>
      <c r="J240" s="194">
        <f t="shared" si="1282"/>
        <v>0</v>
      </c>
      <c r="K240" s="85">
        <v>16.97</v>
      </c>
      <c r="L240" s="85">
        <f t="shared" ref="L240:L242" si="1408">K240/1.25</f>
        <v>13.575999999999999</v>
      </c>
      <c r="M240" s="195">
        <f t="shared" si="1284"/>
        <v>0</v>
      </c>
      <c r="N240" s="85">
        <v>17.66</v>
      </c>
      <c r="O240" s="85">
        <f t="shared" ref="O240:O242" si="1409">N240/1.25</f>
        <v>14.128</v>
      </c>
      <c r="P240" s="195">
        <f t="shared" si="1286"/>
        <v>0</v>
      </c>
      <c r="Q240" s="85">
        <v>12.74</v>
      </c>
      <c r="R240" s="85">
        <f t="shared" ref="R240:R242" si="1410">Q240/1.25</f>
        <v>10.192</v>
      </c>
      <c r="S240" s="195">
        <f t="shared" si="1288"/>
        <v>0</v>
      </c>
      <c r="T240" s="85">
        <v>18.010000000000002</v>
      </c>
      <c r="U240" s="85">
        <f t="shared" ref="U240:U242" si="1411">T240/1.25</f>
        <v>14.408000000000001</v>
      </c>
      <c r="V240" s="195">
        <f t="shared" si="1290"/>
        <v>0</v>
      </c>
      <c r="W240" s="207">
        <v>19.09</v>
      </c>
      <c r="X240" s="195">
        <f t="shared" si="1291"/>
        <v>0</v>
      </c>
      <c r="Y240" s="85">
        <v>19.34</v>
      </c>
      <c r="Z240" s="194">
        <f t="shared" si="1292"/>
        <v>0</v>
      </c>
      <c r="AA240" s="85">
        <v>20.39</v>
      </c>
      <c r="AB240" s="194">
        <f t="shared" si="1293"/>
        <v>0</v>
      </c>
      <c r="AC240" s="85">
        <v>20.64</v>
      </c>
      <c r="AD240" s="194">
        <f t="shared" si="1294"/>
        <v>0</v>
      </c>
      <c r="AE240" s="84">
        <v>24.87</v>
      </c>
      <c r="AF240" s="85">
        <f t="shared" ref="AF240:AF242" si="1412">AE240/1.25</f>
        <v>19.896000000000001</v>
      </c>
      <c r="AG240" s="85">
        <f t="shared" ref="AG240:AG242" si="1413">SUM(AE240-AE239)</f>
        <v>0</v>
      </c>
      <c r="AH240" s="85">
        <v>24.02</v>
      </c>
      <c r="AI240" s="85">
        <f t="shared" ref="AI240:AI242" si="1414">AH240/1.25</f>
        <v>19.216000000000001</v>
      </c>
      <c r="AJ240" s="85">
        <f t="shared" ref="AJ240:AJ242" si="1415">SUM(AH240-AH239)</f>
        <v>0</v>
      </c>
    </row>
    <row r="241" spans="1:36" x14ac:dyDescent="0.2">
      <c r="A241" s="178">
        <v>44402</v>
      </c>
      <c r="B241" s="220">
        <v>16.64</v>
      </c>
      <c r="C241" s="85">
        <f t="shared" si="1405"/>
        <v>13.312000000000001</v>
      </c>
      <c r="D241" s="194">
        <f t="shared" si="1278"/>
        <v>0</v>
      </c>
      <c r="E241" s="84">
        <v>17.14</v>
      </c>
      <c r="F241" s="85">
        <f t="shared" si="1406"/>
        <v>13.712</v>
      </c>
      <c r="G241" s="194">
        <f t="shared" si="1280"/>
        <v>0</v>
      </c>
      <c r="H241" s="84">
        <v>17.54</v>
      </c>
      <c r="I241" s="85">
        <f t="shared" si="1407"/>
        <v>14.032</v>
      </c>
      <c r="J241" s="194">
        <f t="shared" si="1282"/>
        <v>0</v>
      </c>
      <c r="K241" s="85">
        <v>16.97</v>
      </c>
      <c r="L241" s="85">
        <f t="shared" si="1408"/>
        <v>13.575999999999999</v>
      </c>
      <c r="M241" s="195">
        <f t="shared" si="1284"/>
        <v>0</v>
      </c>
      <c r="N241" s="85">
        <v>17.66</v>
      </c>
      <c r="O241" s="85">
        <f t="shared" si="1409"/>
        <v>14.128</v>
      </c>
      <c r="P241" s="195">
        <f t="shared" si="1286"/>
        <v>0</v>
      </c>
      <c r="Q241" s="85">
        <v>12.74</v>
      </c>
      <c r="R241" s="85">
        <f t="shared" si="1410"/>
        <v>10.192</v>
      </c>
      <c r="S241" s="195">
        <f t="shared" si="1288"/>
        <v>0</v>
      </c>
      <c r="T241" s="85">
        <v>18.010000000000002</v>
      </c>
      <c r="U241" s="85">
        <f t="shared" si="1411"/>
        <v>14.408000000000001</v>
      </c>
      <c r="V241" s="195">
        <f t="shared" si="1290"/>
        <v>0</v>
      </c>
      <c r="W241" s="207">
        <v>19.09</v>
      </c>
      <c r="X241" s="195">
        <f t="shared" si="1291"/>
        <v>0</v>
      </c>
      <c r="Y241" s="85">
        <v>19.34</v>
      </c>
      <c r="Z241" s="194">
        <f t="shared" si="1292"/>
        <v>0</v>
      </c>
      <c r="AA241" s="85">
        <v>20.39</v>
      </c>
      <c r="AB241" s="194">
        <f t="shared" si="1293"/>
        <v>0</v>
      </c>
      <c r="AC241" s="85">
        <v>20.64</v>
      </c>
      <c r="AD241" s="194">
        <f t="shared" si="1294"/>
        <v>0</v>
      </c>
      <c r="AE241" s="84">
        <v>24.87</v>
      </c>
      <c r="AF241" s="85">
        <f t="shared" si="1412"/>
        <v>19.896000000000001</v>
      </c>
      <c r="AG241" s="85">
        <f t="shared" si="1413"/>
        <v>0</v>
      </c>
      <c r="AH241" s="85">
        <v>24.02</v>
      </c>
      <c r="AI241" s="85">
        <f t="shared" si="1414"/>
        <v>19.216000000000001</v>
      </c>
      <c r="AJ241" s="85">
        <f t="shared" si="1415"/>
        <v>0</v>
      </c>
    </row>
    <row r="242" spans="1:36" x14ac:dyDescent="0.2">
      <c r="A242" s="178">
        <v>44403</v>
      </c>
      <c r="B242" s="220">
        <v>16.739999999999998</v>
      </c>
      <c r="C242" s="85">
        <f t="shared" si="1405"/>
        <v>13.391999999999999</v>
      </c>
      <c r="D242" s="194">
        <f t="shared" si="1278"/>
        <v>9.9999999999997868</v>
      </c>
      <c r="E242" s="84">
        <v>17.239999999999998</v>
      </c>
      <c r="F242" s="85">
        <f t="shared" si="1406"/>
        <v>13.791999999999998</v>
      </c>
      <c r="G242" s="194">
        <f t="shared" si="1280"/>
        <v>9.9999999999997868</v>
      </c>
      <c r="H242" s="84">
        <v>17.64</v>
      </c>
      <c r="I242" s="85">
        <f t="shared" si="1407"/>
        <v>14.112</v>
      </c>
      <c r="J242" s="194">
        <f t="shared" si="1282"/>
        <v>10.000000000000142</v>
      </c>
      <c r="K242" s="85">
        <v>16.97</v>
      </c>
      <c r="L242" s="85">
        <f t="shared" si="1408"/>
        <v>13.575999999999999</v>
      </c>
      <c r="M242" s="195">
        <f t="shared" si="1284"/>
        <v>0</v>
      </c>
      <c r="N242" s="85">
        <v>17.66</v>
      </c>
      <c r="O242" s="85">
        <f t="shared" si="1409"/>
        <v>14.128</v>
      </c>
      <c r="P242" s="195">
        <f t="shared" si="1286"/>
        <v>0</v>
      </c>
      <c r="Q242" s="85">
        <v>12.74</v>
      </c>
      <c r="R242" s="85">
        <f t="shared" si="1410"/>
        <v>10.192</v>
      </c>
      <c r="S242" s="195">
        <f t="shared" si="1288"/>
        <v>0</v>
      </c>
      <c r="T242" s="85">
        <v>18.010000000000002</v>
      </c>
      <c r="U242" s="85">
        <f t="shared" si="1411"/>
        <v>14.408000000000001</v>
      </c>
      <c r="V242" s="195">
        <f t="shared" si="1290"/>
        <v>0</v>
      </c>
      <c r="W242" s="207">
        <v>19.09</v>
      </c>
      <c r="X242" s="195">
        <f t="shared" si="1291"/>
        <v>0</v>
      </c>
      <c r="Y242" s="85">
        <v>19.34</v>
      </c>
      <c r="Z242" s="194">
        <f t="shared" si="1292"/>
        <v>0</v>
      </c>
      <c r="AA242" s="85">
        <v>20.39</v>
      </c>
      <c r="AB242" s="194">
        <f t="shared" si="1293"/>
        <v>0</v>
      </c>
      <c r="AC242" s="85">
        <v>20.64</v>
      </c>
      <c r="AD242" s="194">
        <f t="shared" si="1294"/>
        <v>0</v>
      </c>
      <c r="AE242" s="84">
        <v>24.87</v>
      </c>
      <c r="AF242" s="85">
        <f t="shared" si="1412"/>
        <v>19.896000000000001</v>
      </c>
      <c r="AG242" s="85">
        <f t="shared" si="1413"/>
        <v>0</v>
      </c>
      <c r="AH242" s="85">
        <v>24.02</v>
      </c>
      <c r="AI242" s="85">
        <f t="shared" si="1414"/>
        <v>19.216000000000001</v>
      </c>
      <c r="AJ242" s="85">
        <f t="shared" si="1415"/>
        <v>0</v>
      </c>
    </row>
    <row r="243" spans="1:36" x14ac:dyDescent="0.2">
      <c r="A243" s="178">
        <v>44404</v>
      </c>
      <c r="B243" s="220">
        <v>16.739999999999998</v>
      </c>
      <c r="C243" s="85">
        <f t="shared" ref="C243:C246" si="1416">B243/1.25</f>
        <v>13.391999999999999</v>
      </c>
      <c r="D243" s="194">
        <f t="shared" si="1278"/>
        <v>0</v>
      </c>
      <c r="E243" s="84">
        <v>17.239999999999998</v>
      </c>
      <c r="F243" s="85">
        <f t="shared" ref="F243:F246" si="1417">E243/1.25</f>
        <v>13.791999999999998</v>
      </c>
      <c r="G243" s="194">
        <f t="shared" si="1280"/>
        <v>0</v>
      </c>
      <c r="H243" s="84">
        <v>17.64</v>
      </c>
      <c r="I243" s="85">
        <f t="shared" ref="I243:I246" si="1418">H243/1.25</f>
        <v>14.112</v>
      </c>
      <c r="J243" s="194">
        <f t="shared" si="1282"/>
        <v>0</v>
      </c>
      <c r="K243" s="85">
        <v>16.97</v>
      </c>
      <c r="L243" s="85">
        <f t="shared" ref="L243:L246" si="1419">K243/1.25</f>
        <v>13.575999999999999</v>
      </c>
      <c r="M243" s="195">
        <f t="shared" si="1284"/>
        <v>0</v>
      </c>
      <c r="N243" s="85">
        <v>17.66</v>
      </c>
      <c r="O243" s="85">
        <f t="shared" ref="O243:O246" si="1420">N243/1.25</f>
        <v>14.128</v>
      </c>
      <c r="P243" s="195">
        <f t="shared" si="1286"/>
        <v>0</v>
      </c>
      <c r="Q243" s="85">
        <v>12.74</v>
      </c>
      <c r="R243" s="85">
        <f t="shared" ref="R243:R246" si="1421">Q243/1.25</f>
        <v>10.192</v>
      </c>
      <c r="S243" s="195">
        <f t="shared" si="1288"/>
        <v>0</v>
      </c>
      <c r="T243" s="85">
        <v>18.010000000000002</v>
      </c>
      <c r="U243" s="85">
        <f t="shared" ref="U243:U246" si="1422">T243/1.25</f>
        <v>14.408000000000001</v>
      </c>
      <c r="V243" s="195">
        <f t="shared" si="1290"/>
        <v>0</v>
      </c>
      <c r="W243" s="207">
        <v>19.09</v>
      </c>
      <c r="X243" s="195">
        <f t="shared" si="1291"/>
        <v>0</v>
      </c>
      <c r="Y243" s="85">
        <v>19.34</v>
      </c>
      <c r="Z243" s="194">
        <f t="shared" si="1292"/>
        <v>0</v>
      </c>
      <c r="AA243" s="85">
        <v>20.39</v>
      </c>
      <c r="AB243" s="194">
        <f t="shared" si="1293"/>
        <v>0</v>
      </c>
      <c r="AC243" s="85">
        <v>20.64</v>
      </c>
      <c r="AD243" s="194">
        <f t="shared" si="1294"/>
        <v>0</v>
      </c>
      <c r="AE243" s="84">
        <v>24.87</v>
      </c>
      <c r="AF243" s="85">
        <f t="shared" ref="AF243:AF246" si="1423">AE243/1.25</f>
        <v>19.896000000000001</v>
      </c>
      <c r="AG243" s="85">
        <f t="shared" ref="AG243:AG246" si="1424">SUM(AE243-AE242)</f>
        <v>0</v>
      </c>
      <c r="AH243" s="85">
        <v>24.02</v>
      </c>
      <c r="AI243" s="85">
        <f t="shared" ref="AI243:AI246" si="1425">AH243/1.25</f>
        <v>19.216000000000001</v>
      </c>
      <c r="AJ243" s="85">
        <f t="shared" ref="AJ243:AJ246" si="1426">SUM(AH243-AH242)</f>
        <v>0</v>
      </c>
    </row>
    <row r="244" spans="1:36" x14ac:dyDescent="0.2">
      <c r="A244" s="178">
        <v>44405</v>
      </c>
      <c r="B244" s="220">
        <v>16.739999999999998</v>
      </c>
      <c r="C244" s="85">
        <f t="shared" si="1416"/>
        <v>13.391999999999999</v>
      </c>
      <c r="D244" s="194">
        <f t="shared" si="1278"/>
        <v>0</v>
      </c>
      <c r="E244" s="84">
        <v>17.239999999999998</v>
      </c>
      <c r="F244" s="85">
        <f t="shared" si="1417"/>
        <v>13.791999999999998</v>
      </c>
      <c r="G244" s="194">
        <f t="shared" si="1280"/>
        <v>0</v>
      </c>
      <c r="H244" s="84">
        <v>17.64</v>
      </c>
      <c r="I244" s="85">
        <f t="shared" si="1418"/>
        <v>14.112</v>
      </c>
      <c r="J244" s="194">
        <f t="shared" si="1282"/>
        <v>0</v>
      </c>
      <c r="K244" s="85">
        <v>16.97</v>
      </c>
      <c r="L244" s="85">
        <f t="shared" si="1419"/>
        <v>13.575999999999999</v>
      </c>
      <c r="M244" s="195">
        <f t="shared" si="1284"/>
        <v>0</v>
      </c>
      <c r="N244" s="85">
        <v>17.66</v>
      </c>
      <c r="O244" s="85">
        <f t="shared" si="1420"/>
        <v>14.128</v>
      </c>
      <c r="P244" s="195">
        <f t="shared" si="1286"/>
        <v>0</v>
      </c>
      <c r="Q244" s="85">
        <v>12.74</v>
      </c>
      <c r="R244" s="85">
        <f t="shared" si="1421"/>
        <v>10.192</v>
      </c>
      <c r="S244" s="195">
        <f t="shared" si="1288"/>
        <v>0</v>
      </c>
      <c r="T244" s="85">
        <v>18.010000000000002</v>
      </c>
      <c r="U244" s="85">
        <f t="shared" si="1422"/>
        <v>14.408000000000001</v>
      </c>
      <c r="V244" s="195">
        <f t="shared" si="1290"/>
        <v>0</v>
      </c>
      <c r="W244" s="207">
        <v>19.09</v>
      </c>
      <c r="X244" s="195">
        <f t="shared" si="1291"/>
        <v>0</v>
      </c>
      <c r="Y244" s="85">
        <v>19.34</v>
      </c>
      <c r="Z244" s="194">
        <f t="shared" si="1292"/>
        <v>0</v>
      </c>
      <c r="AA244" s="85">
        <v>20.39</v>
      </c>
      <c r="AB244" s="194">
        <f t="shared" si="1293"/>
        <v>0</v>
      </c>
      <c r="AC244" s="85">
        <v>20.64</v>
      </c>
      <c r="AD244" s="194">
        <f t="shared" si="1294"/>
        <v>0</v>
      </c>
      <c r="AE244" s="84">
        <v>24.87</v>
      </c>
      <c r="AF244" s="85">
        <f t="shared" si="1423"/>
        <v>19.896000000000001</v>
      </c>
      <c r="AG244" s="85">
        <f t="shared" si="1424"/>
        <v>0</v>
      </c>
      <c r="AH244" s="85">
        <v>24.02</v>
      </c>
      <c r="AI244" s="85">
        <f t="shared" si="1425"/>
        <v>19.216000000000001</v>
      </c>
      <c r="AJ244" s="85">
        <f t="shared" si="1426"/>
        <v>0</v>
      </c>
    </row>
    <row r="245" spans="1:36" x14ac:dyDescent="0.2">
      <c r="A245" s="178">
        <v>44406</v>
      </c>
      <c r="B245" s="220">
        <v>16.739999999999998</v>
      </c>
      <c r="C245" s="85">
        <f t="shared" si="1416"/>
        <v>13.391999999999999</v>
      </c>
      <c r="D245" s="194">
        <f t="shared" si="1278"/>
        <v>0</v>
      </c>
      <c r="E245" s="84">
        <v>17.239999999999998</v>
      </c>
      <c r="F245" s="85">
        <f t="shared" si="1417"/>
        <v>13.791999999999998</v>
      </c>
      <c r="G245" s="194">
        <f t="shared" si="1280"/>
        <v>0</v>
      </c>
      <c r="H245" s="84">
        <v>17.64</v>
      </c>
      <c r="I245" s="85">
        <f t="shared" si="1418"/>
        <v>14.112</v>
      </c>
      <c r="J245" s="194">
        <f t="shared" si="1282"/>
        <v>0</v>
      </c>
      <c r="K245" s="85">
        <v>16.97</v>
      </c>
      <c r="L245" s="85">
        <f t="shared" si="1419"/>
        <v>13.575999999999999</v>
      </c>
      <c r="M245" s="195">
        <f t="shared" si="1284"/>
        <v>0</v>
      </c>
      <c r="N245" s="85">
        <v>17.66</v>
      </c>
      <c r="O245" s="85">
        <f t="shared" si="1420"/>
        <v>14.128</v>
      </c>
      <c r="P245" s="195">
        <f t="shared" si="1286"/>
        <v>0</v>
      </c>
      <c r="Q245" s="85">
        <v>12.74</v>
      </c>
      <c r="R245" s="85">
        <f t="shared" si="1421"/>
        <v>10.192</v>
      </c>
      <c r="S245" s="195">
        <f t="shared" si="1288"/>
        <v>0</v>
      </c>
      <c r="T245" s="85">
        <v>18.010000000000002</v>
      </c>
      <c r="U245" s="85">
        <f t="shared" si="1422"/>
        <v>14.408000000000001</v>
      </c>
      <c r="V245" s="195">
        <f t="shared" si="1290"/>
        <v>0</v>
      </c>
      <c r="W245" s="207">
        <v>19.09</v>
      </c>
      <c r="X245" s="195">
        <f t="shared" si="1291"/>
        <v>0</v>
      </c>
      <c r="Y245" s="85">
        <v>19.34</v>
      </c>
      <c r="Z245" s="194">
        <f t="shared" si="1292"/>
        <v>0</v>
      </c>
      <c r="AA245" s="85">
        <v>20.39</v>
      </c>
      <c r="AB245" s="194">
        <f t="shared" si="1293"/>
        <v>0</v>
      </c>
      <c r="AC245" s="85">
        <v>20.64</v>
      </c>
      <c r="AD245" s="194">
        <f t="shared" si="1294"/>
        <v>0</v>
      </c>
      <c r="AE245" s="84">
        <v>24.87</v>
      </c>
      <c r="AF245" s="85">
        <f t="shared" si="1423"/>
        <v>19.896000000000001</v>
      </c>
      <c r="AG245" s="85">
        <f t="shared" si="1424"/>
        <v>0</v>
      </c>
      <c r="AH245" s="85">
        <v>24.02</v>
      </c>
      <c r="AI245" s="85">
        <f t="shared" si="1425"/>
        <v>19.216000000000001</v>
      </c>
      <c r="AJ245" s="85">
        <f t="shared" si="1426"/>
        <v>0</v>
      </c>
    </row>
    <row r="246" spans="1:36" x14ac:dyDescent="0.2">
      <c r="A246" s="178">
        <v>44407</v>
      </c>
      <c r="B246" s="220">
        <v>16.84</v>
      </c>
      <c r="C246" s="85">
        <f t="shared" si="1416"/>
        <v>13.472</v>
      </c>
      <c r="D246" s="194">
        <f t="shared" si="1278"/>
        <v>10.000000000000142</v>
      </c>
      <c r="E246" s="84">
        <v>17.34</v>
      </c>
      <c r="F246" s="85">
        <f t="shared" si="1417"/>
        <v>13.872</v>
      </c>
      <c r="G246" s="194">
        <f t="shared" si="1280"/>
        <v>10.000000000000142</v>
      </c>
      <c r="H246" s="84">
        <v>17.739999999999998</v>
      </c>
      <c r="I246" s="85">
        <f t="shared" si="1418"/>
        <v>14.191999999999998</v>
      </c>
      <c r="J246" s="194">
        <f t="shared" si="1282"/>
        <v>9.9999999999997868</v>
      </c>
      <c r="K246" s="85">
        <v>17.07</v>
      </c>
      <c r="L246" s="85">
        <f t="shared" si="1419"/>
        <v>13.656000000000001</v>
      </c>
      <c r="M246" s="195">
        <f t="shared" si="1284"/>
        <v>10.000000000000142</v>
      </c>
      <c r="N246" s="85">
        <v>17.760000000000002</v>
      </c>
      <c r="O246" s="85">
        <f t="shared" si="1420"/>
        <v>14.208000000000002</v>
      </c>
      <c r="P246" s="195">
        <f t="shared" si="1286"/>
        <v>10.000000000000142</v>
      </c>
      <c r="Q246" s="85">
        <v>12.74</v>
      </c>
      <c r="R246" s="85">
        <f t="shared" si="1421"/>
        <v>10.192</v>
      </c>
      <c r="S246" s="195">
        <f t="shared" si="1288"/>
        <v>0</v>
      </c>
      <c r="T246" s="85">
        <v>18.11</v>
      </c>
      <c r="U246" s="85">
        <f t="shared" si="1422"/>
        <v>14.488</v>
      </c>
      <c r="V246" s="195">
        <f t="shared" si="1290"/>
        <v>9.9999999999997868</v>
      </c>
      <c r="W246" s="207">
        <v>19.09</v>
      </c>
      <c r="X246" s="195">
        <f t="shared" si="1291"/>
        <v>0</v>
      </c>
      <c r="Y246" s="85">
        <v>19.34</v>
      </c>
      <c r="Z246" s="194">
        <f t="shared" si="1292"/>
        <v>0</v>
      </c>
      <c r="AA246" s="85">
        <v>20.39</v>
      </c>
      <c r="AB246" s="194">
        <f t="shared" si="1293"/>
        <v>0</v>
      </c>
      <c r="AC246" s="85">
        <v>20.64</v>
      </c>
      <c r="AD246" s="194">
        <f t="shared" si="1294"/>
        <v>0</v>
      </c>
      <c r="AE246" s="84">
        <v>24.87</v>
      </c>
      <c r="AF246" s="85">
        <f t="shared" si="1423"/>
        <v>19.896000000000001</v>
      </c>
      <c r="AG246" s="85">
        <f t="shared" si="1424"/>
        <v>0</v>
      </c>
      <c r="AH246" s="85">
        <v>24.02</v>
      </c>
      <c r="AI246" s="85">
        <f t="shared" si="1425"/>
        <v>19.216000000000001</v>
      </c>
      <c r="AJ246" s="85">
        <f t="shared" si="1426"/>
        <v>0</v>
      </c>
    </row>
    <row r="247" spans="1:36" x14ac:dyDescent="0.2">
      <c r="A247" s="178">
        <v>44408</v>
      </c>
      <c r="B247" s="220">
        <v>16.84</v>
      </c>
      <c r="C247" s="85">
        <f t="shared" ref="C247" si="1427">B247/1.25</f>
        <v>13.472</v>
      </c>
      <c r="D247" s="194">
        <f t="shared" si="1278"/>
        <v>0</v>
      </c>
      <c r="E247" s="84">
        <v>17.34</v>
      </c>
      <c r="F247" s="85">
        <f t="shared" ref="F247" si="1428">E247/1.25</f>
        <v>13.872</v>
      </c>
      <c r="G247" s="194">
        <f t="shared" si="1280"/>
        <v>0</v>
      </c>
      <c r="H247" s="84">
        <v>17.739999999999998</v>
      </c>
      <c r="I247" s="85">
        <f t="shared" ref="I247" si="1429">H247/1.25</f>
        <v>14.191999999999998</v>
      </c>
      <c r="J247" s="194">
        <f t="shared" si="1282"/>
        <v>0</v>
      </c>
      <c r="K247" s="85">
        <v>17.07</v>
      </c>
      <c r="L247" s="85">
        <f t="shared" ref="L247" si="1430">K247/1.25</f>
        <v>13.656000000000001</v>
      </c>
      <c r="M247" s="195">
        <f t="shared" si="1284"/>
        <v>0</v>
      </c>
      <c r="N247" s="85">
        <v>17.760000000000002</v>
      </c>
      <c r="O247" s="85">
        <f t="shared" ref="O247" si="1431">N247/1.25</f>
        <v>14.208000000000002</v>
      </c>
      <c r="P247" s="195">
        <f t="shared" si="1286"/>
        <v>0</v>
      </c>
      <c r="Q247" s="85">
        <v>12.74</v>
      </c>
      <c r="R247" s="85">
        <f t="shared" ref="R247" si="1432">Q247/1.25</f>
        <v>10.192</v>
      </c>
      <c r="S247" s="195">
        <f t="shared" si="1288"/>
        <v>0</v>
      </c>
      <c r="T247" s="85">
        <v>18.11</v>
      </c>
      <c r="U247" s="85">
        <f t="shared" ref="U247" si="1433">T247/1.25</f>
        <v>14.488</v>
      </c>
      <c r="V247" s="195">
        <f t="shared" si="1290"/>
        <v>0</v>
      </c>
      <c r="W247" s="207">
        <v>19.09</v>
      </c>
      <c r="X247" s="195">
        <f t="shared" si="1291"/>
        <v>0</v>
      </c>
      <c r="Y247" s="85">
        <v>19.34</v>
      </c>
      <c r="Z247" s="194">
        <f t="shared" si="1292"/>
        <v>0</v>
      </c>
      <c r="AA247" s="85">
        <v>20.39</v>
      </c>
      <c r="AB247" s="194">
        <f t="shared" si="1293"/>
        <v>0</v>
      </c>
      <c r="AC247" s="85">
        <v>20.64</v>
      </c>
      <c r="AD247" s="194">
        <f t="shared" si="1294"/>
        <v>0</v>
      </c>
      <c r="AE247" s="84">
        <v>24.87</v>
      </c>
      <c r="AF247" s="85">
        <f t="shared" ref="AF247" si="1434">AE247/1.25</f>
        <v>19.896000000000001</v>
      </c>
      <c r="AG247" s="85">
        <f t="shared" ref="AG247" si="1435">SUM(AE247-AE246)</f>
        <v>0</v>
      </c>
      <c r="AH247" s="85">
        <v>24.02</v>
      </c>
      <c r="AI247" s="85">
        <f t="shared" ref="AI247" si="1436">AH247/1.25</f>
        <v>19.216000000000001</v>
      </c>
      <c r="AJ247" s="85">
        <f t="shared" ref="AJ247" si="1437">SUM(AH247-AH246)</f>
        <v>0</v>
      </c>
    </row>
    <row r="249" spans="1:36" ht="51" x14ac:dyDescent="0.2">
      <c r="A249" s="214" t="s">
        <v>1</v>
      </c>
      <c r="B249" s="144" t="s">
        <v>2</v>
      </c>
      <c r="C249" s="144" t="s">
        <v>16</v>
      </c>
      <c r="D249" s="87" t="s">
        <v>5</v>
      </c>
      <c r="E249" s="144" t="s">
        <v>3</v>
      </c>
      <c r="F249" s="144" t="s">
        <v>17</v>
      </c>
      <c r="G249" s="87" t="s">
        <v>5</v>
      </c>
      <c r="H249" s="144" t="s">
        <v>4</v>
      </c>
      <c r="I249" s="144" t="s">
        <v>18</v>
      </c>
      <c r="J249" s="87" t="s">
        <v>5</v>
      </c>
      <c r="K249" s="145" t="s">
        <v>6</v>
      </c>
      <c r="L249" s="145" t="s">
        <v>63</v>
      </c>
      <c r="M249" s="88" t="s">
        <v>5</v>
      </c>
      <c r="N249" s="192" t="s">
        <v>91</v>
      </c>
      <c r="O249" s="192" t="s">
        <v>92</v>
      </c>
      <c r="P249" s="193" t="s">
        <v>5</v>
      </c>
      <c r="Q249" s="215" t="s">
        <v>7</v>
      </c>
      <c r="R249" s="215" t="s">
        <v>20</v>
      </c>
      <c r="S249" s="213" t="s">
        <v>5</v>
      </c>
      <c r="T249" s="146" t="s">
        <v>93</v>
      </c>
      <c r="U249" s="146" t="s">
        <v>94</v>
      </c>
      <c r="V249" s="147" t="s">
        <v>5</v>
      </c>
      <c r="W249" s="203" t="s">
        <v>86</v>
      </c>
      <c r="X249" s="149" t="s">
        <v>5</v>
      </c>
      <c r="Y249" s="198" t="s">
        <v>87</v>
      </c>
      <c r="Z249" s="149" t="s">
        <v>5</v>
      </c>
      <c r="AA249" s="148" t="s">
        <v>88</v>
      </c>
      <c r="AB249" s="149" t="s">
        <v>5</v>
      </c>
      <c r="AC249" s="148" t="s">
        <v>89</v>
      </c>
      <c r="AD249" s="149" t="s">
        <v>5</v>
      </c>
      <c r="AE249" s="90" t="s">
        <v>23</v>
      </c>
      <c r="AF249" s="90" t="s">
        <v>24</v>
      </c>
      <c r="AG249" s="91" t="s">
        <v>5</v>
      </c>
      <c r="AH249" s="90" t="s">
        <v>25</v>
      </c>
      <c r="AI249" s="90" t="s">
        <v>26</v>
      </c>
      <c r="AJ249" s="91" t="s">
        <v>5</v>
      </c>
    </row>
    <row r="250" spans="1:36" x14ac:dyDescent="0.2">
      <c r="A250" s="158" t="s">
        <v>70</v>
      </c>
      <c r="B250" s="150">
        <f>AVERAGE(B253:B281)</f>
        <v>16.653793103448269</v>
      </c>
      <c r="C250" s="151">
        <f>AVERAGE(B250/1.25)</f>
        <v>13.323034482758615</v>
      </c>
      <c r="D250" s="151"/>
      <c r="E250" s="151">
        <f>AVERAGE(E253:E281)</f>
        <v>17.346896551724129</v>
      </c>
      <c r="F250" s="151">
        <f>AVERAGE(E250/1.25)</f>
        <v>13.877517241379303</v>
      </c>
      <c r="G250" s="151"/>
      <c r="H250" s="151">
        <f>AVERAGE(H253:H281)</f>
        <v>17.746896551724138</v>
      </c>
      <c r="I250" s="151">
        <f>AVERAGE(H250/1.25)</f>
        <v>14.197517241379311</v>
      </c>
      <c r="J250" s="151"/>
      <c r="K250" s="151">
        <f>AVERAGE(K253:K281)</f>
        <v>17.638965517241381</v>
      </c>
      <c r="L250" s="151">
        <f>AVERAGE(K250/1.25)</f>
        <v>14.111172413793104</v>
      </c>
      <c r="M250" s="151"/>
      <c r="N250" s="151">
        <f>AVERAGE(N253:N281)</f>
        <v>18.328965517241386</v>
      </c>
      <c r="O250" s="151">
        <f>AVERAGE(N250/1.25)</f>
        <v>14.663172413793109</v>
      </c>
      <c r="P250" s="151"/>
      <c r="Q250" s="151">
        <f>AVERAGE(Q253:Q281)</f>
        <v>12.683103448275856</v>
      </c>
      <c r="R250" s="151">
        <f>AVERAGE(Q250/1.25)</f>
        <v>10.146482758620685</v>
      </c>
      <c r="S250" s="151"/>
      <c r="T250" s="151">
        <f>AVERAGE(T253:T281)</f>
        <v>18.568620689655173</v>
      </c>
      <c r="U250" s="151">
        <f>AVERAGE(T250/1.25)</f>
        <v>14.854896551724138</v>
      </c>
      <c r="V250" s="151"/>
      <c r="W250" s="151">
        <f>AVERAGE(W253:W281)</f>
        <v>19.172758620689656</v>
      </c>
      <c r="X250" s="151"/>
      <c r="Y250" s="151">
        <f>AVERAGE(Y253:Y281)</f>
        <v>19.422758620689656</v>
      </c>
      <c r="Z250" s="151"/>
      <c r="AA250" s="151">
        <f>AVERAGE(AA253:AA281)</f>
        <v>20.455517241379315</v>
      </c>
      <c r="AB250" s="151"/>
      <c r="AC250" s="151">
        <f>AVERAGE(AC253:AC281)</f>
        <v>20.705517241379315</v>
      </c>
      <c r="AD250" s="151"/>
      <c r="AE250" s="151">
        <f>AVERAGE(AE253:AE281)</f>
        <v>24.87</v>
      </c>
      <c r="AF250" s="151">
        <f>AVERAGE(AE250/1.25)</f>
        <v>19.896000000000001</v>
      </c>
      <c r="AG250" s="151"/>
      <c r="AH250" s="151">
        <f>AVERAGE(AH253:AH281)</f>
        <v>24.019999999999989</v>
      </c>
      <c r="AI250" s="151">
        <f>AVERAGE(AH250/1.25)</f>
        <v>19.21599999999999</v>
      </c>
      <c r="AJ250" s="152"/>
    </row>
    <row r="251" spans="1:36" x14ac:dyDescent="0.2">
      <c r="A251" s="159" t="s">
        <v>53</v>
      </c>
      <c r="B251" s="153">
        <f>AVERAGE(B253:B267)</f>
        <v>16.759999999999998</v>
      </c>
      <c r="C251" s="153">
        <f>AVERAGE(C253:C268)</f>
        <v>13.404500000000001</v>
      </c>
      <c r="D251" s="153"/>
      <c r="E251" s="153">
        <f>AVERAGE(E253:E268)</f>
        <v>17.443124999999995</v>
      </c>
      <c r="F251" s="153">
        <f>AVERAGE(F253:F268)</f>
        <v>13.954500000000003</v>
      </c>
      <c r="G251" s="153"/>
      <c r="H251" s="153">
        <f>AVERAGE(H253:H267)</f>
        <v>17.84666666666666</v>
      </c>
      <c r="I251" s="153">
        <f>AVERAGE(I253:I267)</f>
        <v>14.277333333333333</v>
      </c>
      <c r="J251" s="153"/>
      <c r="K251" s="153">
        <f>AVERAGE(K253:K267)</f>
        <v>17.616666666666667</v>
      </c>
      <c r="L251" s="153">
        <f>AVERAGE(L253:L267)</f>
        <v>14.09333333333333</v>
      </c>
      <c r="M251" s="153"/>
      <c r="N251" s="153">
        <f>AVERAGE(N253:N267)</f>
        <v>18.306666666666668</v>
      </c>
      <c r="O251" s="153">
        <f>AVERAGE(O253:O267)</f>
        <v>14.645333333333337</v>
      </c>
      <c r="P251" s="153"/>
      <c r="Q251" s="153">
        <f>AVERAGE(Q253:Q267)</f>
        <v>12.636666666666663</v>
      </c>
      <c r="R251" s="153">
        <f>AVERAGE(R253:R267)</f>
        <v>10.10933333333333</v>
      </c>
      <c r="S251" s="153"/>
      <c r="T251" s="153">
        <f>AVERAGE(T253:T267)</f>
        <v>18.62</v>
      </c>
      <c r="U251" s="153">
        <f>AVERAGE(U253:U267)</f>
        <v>14.895999999999997</v>
      </c>
      <c r="V251" s="153"/>
      <c r="W251" s="153">
        <f>AVERAGE(W253:W267)</f>
        <v>19.123333333333335</v>
      </c>
      <c r="X251" s="153"/>
      <c r="Y251" s="153">
        <f>AVERAGE(Y253:Y267)</f>
        <v>19.373333333333335</v>
      </c>
      <c r="Z251" s="153"/>
      <c r="AA251" s="153">
        <f>AVERAGE(AA253:AA267)</f>
        <v>20.423333333333336</v>
      </c>
      <c r="AB251" s="153"/>
      <c r="AC251" s="153">
        <f>AVERAGE(AC253:AC267)</f>
        <v>20.673333333333336</v>
      </c>
      <c r="AD251" s="153"/>
      <c r="AE251" s="153">
        <f>AVERAGE(AE253:AE267)</f>
        <v>24.87</v>
      </c>
      <c r="AF251" s="153">
        <f>AVERAGE(AF253:AF267)</f>
        <v>19.896000000000008</v>
      </c>
      <c r="AG251" s="153"/>
      <c r="AH251" s="153">
        <f>AVERAGE(AH253:AH267)</f>
        <v>24.019999999999996</v>
      </c>
      <c r="AI251" s="153">
        <f>AVERAGE(AI253:AI267)</f>
        <v>19.216000000000005</v>
      </c>
      <c r="AJ251" s="153"/>
    </row>
    <row r="252" spans="1:36" x14ac:dyDescent="0.2">
      <c r="A252" s="183" t="s">
        <v>54</v>
      </c>
      <c r="B252" s="162">
        <f>AVERAGE(B268:B283)</f>
        <v>16.571249999999999</v>
      </c>
      <c r="C252" s="162">
        <f>AVERAGE(C268:C281)</f>
        <v>13.232000000000001</v>
      </c>
      <c r="D252" s="162"/>
      <c r="E252" s="162">
        <f>AVERAGE(E268:E283)</f>
        <v>17.271250000000002</v>
      </c>
      <c r="F252" s="162">
        <f>AVERAGE(F268:F281)</f>
        <v>13.792000000000002</v>
      </c>
      <c r="G252" s="162"/>
      <c r="H252" s="162">
        <f>AVERAGE(H268:H283)</f>
        <v>17.671250000000001</v>
      </c>
      <c r="I252" s="162">
        <f>AVERAGE(I268:I281)</f>
        <v>14.112000000000004</v>
      </c>
      <c r="J252" s="162"/>
      <c r="K252" s="162">
        <f>AVERAGE(K268:K283)</f>
        <v>17.695</v>
      </c>
      <c r="L252" s="162">
        <f>AVERAGE(L268:L281)</f>
        <v>14.130285714285714</v>
      </c>
      <c r="M252" s="162"/>
      <c r="N252" s="162">
        <f>AVERAGE(N268:N283)</f>
        <v>18.384999999999998</v>
      </c>
      <c r="O252" s="162">
        <f>AVERAGE(O268:O281)</f>
        <v>14.682285714285713</v>
      </c>
      <c r="P252" s="162"/>
      <c r="Q252" s="162">
        <f>AVERAGE(Q268:Q283)</f>
        <v>12.764999999999997</v>
      </c>
      <c r="R252" s="162">
        <f>AVERAGE(R268:R281)</f>
        <v>10.186285714285715</v>
      </c>
      <c r="S252" s="162"/>
      <c r="T252" s="162">
        <f>AVERAGE(T268:T283)</f>
        <v>18.551874999999999</v>
      </c>
      <c r="U252" s="162">
        <f>AVERAGE(U268:U281)</f>
        <v>14.810857142857142</v>
      </c>
      <c r="V252" s="162"/>
      <c r="W252" s="162">
        <f>AVERAGE(W268:W281)</f>
        <v>19.225714285714282</v>
      </c>
      <c r="X252" s="162"/>
      <c r="Y252" s="162">
        <f>AVERAGE(Y268:Y281)</f>
        <v>19.475714285714282</v>
      </c>
      <c r="Z252" s="162"/>
      <c r="AA252" s="162">
        <f>AVERAGE(AA268:AA281)</f>
        <v>20.490000000000002</v>
      </c>
      <c r="AB252" s="162"/>
      <c r="AC252" s="162">
        <f>AVERAGE(AC268:AC281)</f>
        <v>20.740000000000002</v>
      </c>
      <c r="AD252" s="162"/>
      <c r="AE252" s="162">
        <f>AVERAGE(AE268:AE281)</f>
        <v>24.87</v>
      </c>
      <c r="AF252" s="162">
        <f>AVERAGE(AF268:AF281)</f>
        <v>19.896000000000008</v>
      </c>
      <c r="AG252" s="162"/>
      <c r="AH252" s="162">
        <f>AVERAGE(AH268:AH281)</f>
        <v>24.02</v>
      </c>
      <c r="AI252" s="162">
        <f>AVERAGE(AI268:AI281)</f>
        <v>19.216000000000005</v>
      </c>
      <c r="AJ252" s="162"/>
    </row>
    <row r="253" spans="1:36" x14ac:dyDescent="0.2">
      <c r="A253" s="178">
        <v>44409</v>
      </c>
      <c r="B253" s="220">
        <v>16.84</v>
      </c>
      <c r="C253" s="85">
        <f t="shared" ref="C253" si="1438">B253/1.25</f>
        <v>13.472</v>
      </c>
      <c r="D253" s="194">
        <f>(B253-B247)*100</f>
        <v>0</v>
      </c>
      <c r="E253" s="84">
        <v>17.34</v>
      </c>
      <c r="F253" s="85">
        <f t="shared" ref="F253" si="1439">E253/1.25</f>
        <v>13.872</v>
      </c>
      <c r="G253" s="194">
        <f>(E253-E247)*100</f>
        <v>0</v>
      </c>
      <c r="H253" s="84">
        <v>17.739999999999998</v>
      </c>
      <c r="I253" s="85">
        <f t="shared" ref="I253" si="1440">H253/1.25</f>
        <v>14.191999999999998</v>
      </c>
      <c r="J253" s="194">
        <f>(H253-H247)*100</f>
        <v>0</v>
      </c>
      <c r="K253" s="85">
        <v>17.07</v>
      </c>
      <c r="L253" s="85">
        <f t="shared" ref="L253" si="1441">K253/1.25</f>
        <v>13.656000000000001</v>
      </c>
      <c r="M253" s="195">
        <f>(K253-K247)*100</f>
        <v>0</v>
      </c>
      <c r="N253" s="85">
        <v>17.760000000000002</v>
      </c>
      <c r="O253" s="85">
        <f t="shared" ref="O253" si="1442">N253/1.25</f>
        <v>14.208000000000002</v>
      </c>
      <c r="P253" s="195">
        <f>(N253-N247)*100</f>
        <v>0</v>
      </c>
      <c r="Q253" s="85">
        <v>12.74</v>
      </c>
      <c r="R253" s="85">
        <f t="shared" ref="R253" si="1443">Q253/1.25</f>
        <v>10.192</v>
      </c>
      <c r="S253" s="195">
        <f>(Q253-Q247)*100</f>
        <v>0</v>
      </c>
      <c r="T253" s="85">
        <v>18.11</v>
      </c>
      <c r="U253" s="85">
        <f t="shared" ref="U253" si="1444">T253/1.25</f>
        <v>14.488</v>
      </c>
      <c r="V253" s="195">
        <f>(T253-T247)*100</f>
        <v>0</v>
      </c>
      <c r="W253" s="207">
        <v>19.09</v>
      </c>
      <c r="X253" s="195">
        <f>(W253-W247)*100</f>
        <v>0</v>
      </c>
      <c r="Y253" s="85">
        <v>19.34</v>
      </c>
      <c r="Z253" s="194">
        <f>(Y253-Y247)*100</f>
        <v>0</v>
      </c>
      <c r="AA253" s="85">
        <v>20.39</v>
      </c>
      <c r="AB253" s="194">
        <f>(AA253-AA247)*100</f>
        <v>0</v>
      </c>
      <c r="AC253" s="85">
        <v>20.64</v>
      </c>
      <c r="AD253" s="194">
        <f>(AC253-AC247)*100</f>
        <v>0</v>
      </c>
      <c r="AE253" s="84">
        <v>24.87</v>
      </c>
      <c r="AF253" s="85">
        <f t="shared" ref="AF253" si="1445">AE253/1.25</f>
        <v>19.896000000000001</v>
      </c>
      <c r="AG253" s="85">
        <f>SUM(AE253-AE247)</f>
        <v>0</v>
      </c>
      <c r="AH253" s="85">
        <v>24.02</v>
      </c>
      <c r="AI253" s="85">
        <f t="shared" ref="AI253" si="1446">AH253/1.25</f>
        <v>19.216000000000001</v>
      </c>
      <c r="AJ253" s="85">
        <f>SUM(AH253-AH247)</f>
        <v>0</v>
      </c>
    </row>
    <row r="254" spans="1:36" x14ac:dyDescent="0.2">
      <c r="A254" s="178">
        <v>44410</v>
      </c>
      <c r="B254" s="220">
        <v>16.89</v>
      </c>
      <c r="C254" s="85">
        <f t="shared" ref="C254" si="1447">B254/1.25</f>
        <v>13.512</v>
      </c>
      <c r="D254" s="194">
        <f t="shared" ref="D254" si="1448">(B254-B253)*100</f>
        <v>5.0000000000000711</v>
      </c>
      <c r="E254" s="84">
        <v>17.59</v>
      </c>
      <c r="F254" s="85">
        <f t="shared" ref="F254" si="1449">E254/1.25</f>
        <v>14.071999999999999</v>
      </c>
      <c r="G254" s="194">
        <f t="shared" ref="G254" si="1450">(E254-E253)*100</f>
        <v>25</v>
      </c>
      <c r="H254" s="84">
        <v>17.989999999999998</v>
      </c>
      <c r="I254" s="85">
        <f t="shared" ref="I254" si="1451">H254/1.25</f>
        <v>14.391999999999999</v>
      </c>
      <c r="J254" s="194">
        <f t="shared" ref="J254" si="1452">(H254-H253)*100</f>
        <v>25</v>
      </c>
      <c r="K254" s="85">
        <v>17.82</v>
      </c>
      <c r="L254" s="85">
        <f t="shared" ref="L254" si="1453">K254/1.25</f>
        <v>14.256</v>
      </c>
      <c r="M254" s="195">
        <f t="shared" ref="M254" si="1454">(K254-K253)*100</f>
        <v>75</v>
      </c>
      <c r="N254" s="85">
        <v>18.510000000000002</v>
      </c>
      <c r="O254" s="85">
        <f t="shared" ref="O254" si="1455">N254/1.25</f>
        <v>14.808000000000002</v>
      </c>
      <c r="P254" s="195">
        <f t="shared" ref="P254" si="1456">(N254-N253)*100</f>
        <v>75</v>
      </c>
      <c r="Q254" s="85">
        <v>12.74</v>
      </c>
      <c r="R254" s="85">
        <f t="shared" ref="R254" si="1457">Q254/1.25</f>
        <v>10.192</v>
      </c>
      <c r="S254" s="195">
        <f t="shared" ref="S254" si="1458">(Q254-Q253)*100</f>
        <v>0</v>
      </c>
      <c r="T254" s="85">
        <v>18.86</v>
      </c>
      <c r="U254" s="85">
        <f t="shared" ref="U254" si="1459">T254/1.25</f>
        <v>15.087999999999999</v>
      </c>
      <c r="V254" s="195">
        <f t="shared" ref="V254" si="1460">(T254-T253)*100</f>
        <v>75</v>
      </c>
      <c r="W254" s="207">
        <v>19.09</v>
      </c>
      <c r="X254" s="195">
        <f t="shared" ref="X254:X255" si="1461">(W254-W253)*100</f>
        <v>0</v>
      </c>
      <c r="Y254" s="85">
        <v>19.34</v>
      </c>
      <c r="Z254" s="194">
        <f t="shared" ref="Z254:Z255" si="1462">(Y254-Y253)*100</f>
        <v>0</v>
      </c>
      <c r="AA254" s="85">
        <v>20.39</v>
      </c>
      <c r="AB254" s="194">
        <f t="shared" ref="AB254:AB255" si="1463">(AA254-AA253)*100</f>
        <v>0</v>
      </c>
      <c r="AC254" s="85">
        <v>20.64</v>
      </c>
      <c r="AD254" s="194">
        <f t="shared" ref="AD254:AD255" si="1464">(AC254-AC253)*100</f>
        <v>0</v>
      </c>
      <c r="AE254" s="84">
        <v>24.87</v>
      </c>
      <c r="AF254" s="85">
        <f t="shared" ref="AF254" si="1465">AE254/1.25</f>
        <v>19.896000000000001</v>
      </c>
      <c r="AG254" s="85">
        <f t="shared" ref="AG254" si="1466">SUM(AE254-AE253)</f>
        <v>0</v>
      </c>
      <c r="AH254" s="85">
        <v>24.02</v>
      </c>
      <c r="AI254" s="85">
        <f t="shared" ref="AI254" si="1467">AH254/1.25</f>
        <v>19.216000000000001</v>
      </c>
      <c r="AJ254" s="85">
        <f t="shared" ref="AJ254:AJ258" si="1468">SUM(AH254-AH253)</f>
        <v>0</v>
      </c>
    </row>
    <row r="255" spans="1:36" x14ac:dyDescent="0.2">
      <c r="A255" s="178">
        <v>44411</v>
      </c>
      <c r="B255" s="220">
        <v>16.79</v>
      </c>
      <c r="C255" s="85">
        <f t="shared" ref="C255" si="1469">B255/1.25</f>
        <v>13.431999999999999</v>
      </c>
      <c r="D255" s="194">
        <f t="shared" ref="D255" si="1470">(B255-B254)*100</f>
        <v>-10.000000000000142</v>
      </c>
      <c r="E255" s="84">
        <v>17.489999999999998</v>
      </c>
      <c r="F255" s="85">
        <f t="shared" ref="F255" si="1471">E255/1.25</f>
        <v>13.991999999999999</v>
      </c>
      <c r="G255" s="194">
        <f t="shared" ref="G255" si="1472">(E255-E254)*100</f>
        <v>-10.000000000000142</v>
      </c>
      <c r="H255" s="84">
        <v>17.89</v>
      </c>
      <c r="I255" s="85">
        <f t="shared" ref="I255" si="1473">H255/1.25</f>
        <v>14.312000000000001</v>
      </c>
      <c r="J255" s="194">
        <f t="shared" ref="J255" si="1474">(H255-H254)*100</f>
        <v>-9.9999999999997868</v>
      </c>
      <c r="K255" s="85">
        <v>17.670000000000002</v>
      </c>
      <c r="L255" s="85">
        <f t="shared" ref="L255" si="1475">K255/1.25</f>
        <v>14.136000000000001</v>
      </c>
      <c r="M255" s="195">
        <f t="shared" ref="M255" si="1476">(K255-K254)*100</f>
        <v>-14.999999999999858</v>
      </c>
      <c r="N255" s="85">
        <v>18.36</v>
      </c>
      <c r="O255" s="85">
        <f t="shared" ref="O255" si="1477">N255/1.25</f>
        <v>14.687999999999999</v>
      </c>
      <c r="P255" s="195">
        <f t="shared" ref="P255" si="1478">(N255-N254)*100</f>
        <v>-15.000000000000213</v>
      </c>
      <c r="Q255" s="85">
        <v>12.59</v>
      </c>
      <c r="R255" s="85">
        <f t="shared" ref="R255" si="1479">Q255/1.25</f>
        <v>10.071999999999999</v>
      </c>
      <c r="S255" s="195">
        <f t="shared" ref="S255" si="1480">(Q255-Q254)*100</f>
        <v>-15.000000000000036</v>
      </c>
      <c r="T255" s="85">
        <v>18.71</v>
      </c>
      <c r="U255" s="85">
        <f t="shared" ref="U255" si="1481">T255/1.25</f>
        <v>14.968</v>
      </c>
      <c r="V255" s="195">
        <f t="shared" ref="V255" si="1482">(T255-T254)*100</f>
        <v>-14.999999999999858</v>
      </c>
      <c r="W255" s="207">
        <v>19.09</v>
      </c>
      <c r="X255" s="195">
        <f t="shared" si="1461"/>
        <v>0</v>
      </c>
      <c r="Y255" s="85">
        <v>19.34</v>
      </c>
      <c r="Z255" s="194">
        <f t="shared" si="1462"/>
        <v>0</v>
      </c>
      <c r="AA255" s="85">
        <v>20.39</v>
      </c>
      <c r="AB255" s="194">
        <f t="shared" si="1463"/>
        <v>0</v>
      </c>
      <c r="AC255" s="85">
        <v>20.64</v>
      </c>
      <c r="AD255" s="194">
        <f t="shared" si="1464"/>
        <v>0</v>
      </c>
      <c r="AE255" s="84">
        <v>24.87</v>
      </c>
      <c r="AF255" s="85">
        <f t="shared" ref="AF255" si="1483">AE255/1.25</f>
        <v>19.896000000000001</v>
      </c>
      <c r="AG255" s="85">
        <f t="shared" ref="AG255" si="1484">SUM(AE255-AE254)</f>
        <v>0</v>
      </c>
      <c r="AH255" s="85">
        <v>24.02</v>
      </c>
      <c r="AI255" s="85">
        <f t="shared" ref="AI255" si="1485">AH255/1.25</f>
        <v>19.216000000000001</v>
      </c>
      <c r="AJ255" s="85">
        <f t="shared" si="1468"/>
        <v>0</v>
      </c>
    </row>
    <row r="256" spans="1:36" x14ac:dyDescent="0.2">
      <c r="A256" s="178">
        <v>44412</v>
      </c>
      <c r="B256" s="220">
        <v>16.79</v>
      </c>
      <c r="C256" s="85">
        <f t="shared" ref="C256:C257" si="1486">B256/1.25</f>
        <v>13.431999999999999</v>
      </c>
      <c r="D256" s="194">
        <f t="shared" ref="D256:D257" si="1487">(B256-B255)*100</f>
        <v>0</v>
      </c>
      <c r="E256" s="84">
        <v>17.489999999999998</v>
      </c>
      <c r="F256" s="85">
        <f t="shared" ref="F256:F257" si="1488">E256/1.25</f>
        <v>13.991999999999999</v>
      </c>
      <c r="G256" s="194">
        <f t="shared" ref="G256:G257" si="1489">(E256-E255)*100</f>
        <v>0</v>
      </c>
      <c r="H256" s="84">
        <v>17.89</v>
      </c>
      <c r="I256" s="85">
        <f t="shared" ref="I256:I257" si="1490">H256/1.25</f>
        <v>14.312000000000001</v>
      </c>
      <c r="J256" s="194">
        <f t="shared" ref="J256:J257" si="1491">(H256-H255)*100</f>
        <v>0</v>
      </c>
      <c r="K256" s="85">
        <v>17.670000000000002</v>
      </c>
      <c r="L256" s="85">
        <f t="shared" ref="L256:L257" si="1492">K256/1.25</f>
        <v>14.136000000000001</v>
      </c>
      <c r="M256" s="195">
        <f t="shared" ref="M256:M257" si="1493">(K256-K255)*100</f>
        <v>0</v>
      </c>
      <c r="N256" s="85">
        <v>18.36</v>
      </c>
      <c r="O256" s="85">
        <f t="shared" ref="O256:O257" si="1494">N256/1.25</f>
        <v>14.687999999999999</v>
      </c>
      <c r="P256" s="195">
        <f t="shared" ref="P256:P257" si="1495">(N256-N255)*100</f>
        <v>0</v>
      </c>
      <c r="Q256" s="85">
        <v>12.59</v>
      </c>
      <c r="R256" s="85">
        <f t="shared" ref="R256:R257" si="1496">Q256/1.25</f>
        <v>10.071999999999999</v>
      </c>
      <c r="S256" s="195">
        <f t="shared" ref="S256:S257" si="1497">(Q256-Q255)*100</f>
        <v>0</v>
      </c>
      <c r="T256" s="85">
        <v>18.71</v>
      </c>
      <c r="U256" s="85">
        <f t="shared" ref="U256:U257" si="1498">T256/1.25</f>
        <v>14.968</v>
      </c>
      <c r="V256" s="195">
        <f t="shared" ref="V256:V257" si="1499">(T256-T255)*100</f>
        <v>0</v>
      </c>
      <c r="W256" s="207">
        <v>19.09</v>
      </c>
      <c r="X256" s="195">
        <f t="shared" ref="X256:X257" si="1500">(W256-W255)*100</f>
        <v>0</v>
      </c>
      <c r="Y256" s="85">
        <v>19.34</v>
      </c>
      <c r="Z256" s="194">
        <f t="shared" ref="Z256:Z257" si="1501">(Y256-Y255)*100</f>
        <v>0</v>
      </c>
      <c r="AA256" s="85">
        <v>20.39</v>
      </c>
      <c r="AB256" s="194">
        <f t="shared" ref="AB256:AB257" si="1502">(AA256-AA255)*100</f>
        <v>0</v>
      </c>
      <c r="AC256" s="85">
        <v>20.64</v>
      </c>
      <c r="AD256" s="194">
        <f t="shared" ref="AD256:AD257" si="1503">(AC256-AC255)*100</f>
        <v>0</v>
      </c>
      <c r="AE256" s="84">
        <v>24.87</v>
      </c>
      <c r="AF256" s="85">
        <f t="shared" ref="AF256:AF257" si="1504">AE256/1.25</f>
        <v>19.896000000000001</v>
      </c>
      <c r="AG256" s="85">
        <f t="shared" ref="AG256:AG257" si="1505">SUM(AE256-AE255)</f>
        <v>0</v>
      </c>
      <c r="AH256" s="85">
        <v>24.02</v>
      </c>
      <c r="AI256" s="85">
        <f t="shared" ref="AI256:AI257" si="1506">AH256/1.25</f>
        <v>19.216000000000001</v>
      </c>
      <c r="AJ256" s="85">
        <f t="shared" si="1468"/>
        <v>0</v>
      </c>
    </row>
    <row r="257" spans="1:36" x14ac:dyDescent="0.2">
      <c r="A257" s="178">
        <v>44413</v>
      </c>
      <c r="B257" s="220">
        <v>16.690000000000001</v>
      </c>
      <c r="C257" s="85">
        <f t="shared" si="1486"/>
        <v>13.352</v>
      </c>
      <c r="D257" s="194">
        <f t="shared" si="1487"/>
        <v>-9.9999999999997868</v>
      </c>
      <c r="E257" s="84">
        <v>17.39</v>
      </c>
      <c r="F257" s="85">
        <f t="shared" si="1488"/>
        <v>13.912000000000001</v>
      </c>
      <c r="G257" s="194">
        <f t="shared" si="1489"/>
        <v>-9.9999999999997868</v>
      </c>
      <c r="H257" s="84">
        <v>17.79</v>
      </c>
      <c r="I257" s="85">
        <f t="shared" si="1490"/>
        <v>14.231999999999999</v>
      </c>
      <c r="J257" s="194">
        <f t="shared" si="1491"/>
        <v>-10.000000000000142</v>
      </c>
      <c r="K257" s="85">
        <v>17.57</v>
      </c>
      <c r="L257" s="85">
        <f t="shared" si="1492"/>
        <v>14.056000000000001</v>
      </c>
      <c r="M257" s="195">
        <f t="shared" si="1493"/>
        <v>-10.000000000000142</v>
      </c>
      <c r="N257" s="85">
        <v>18.260000000000002</v>
      </c>
      <c r="O257" s="85">
        <f t="shared" si="1494"/>
        <v>14.608000000000001</v>
      </c>
      <c r="P257" s="195">
        <f t="shared" si="1495"/>
        <v>-9.9999999999997868</v>
      </c>
      <c r="Q257" s="85">
        <v>12.49</v>
      </c>
      <c r="R257" s="85">
        <f t="shared" si="1496"/>
        <v>9.9920000000000009</v>
      </c>
      <c r="S257" s="195">
        <f t="shared" si="1497"/>
        <v>-9.9999999999999645</v>
      </c>
      <c r="T257" s="85">
        <v>18.559999999999999</v>
      </c>
      <c r="U257" s="85">
        <f t="shared" si="1498"/>
        <v>14.847999999999999</v>
      </c>
      <c r="V257" s="195">
        <f t="shared" si="1499"/>
        <v>-15.000000000000213</v>
      </c>
      <c r="W257" s="207">
        <v>19.09</v>
      </c>
      <c r="X257" s="195">
        <f t="shared" si="1500"/>
        <v>0</v>
      </c>
      <c r="Y257" s="85">
        <v>19.34</v>
      </c>
      <c r="Z257" s="194">
        <f t="shared" si="1501"/>
        <v>0</v>
      </c>
      <c r="AA257" s="85">
        <v>20.39</v>
      </c>
      <c r="AB257" s="194">
        <f t="shared" si="1502"/>
        <v>0</v>
      </c>
      <c r="AC257" s="85">
        <v>20.64</v>
      </c>
      <c r="AD257" s="194">
        <f t="shared" si="1503"/>
        <v>0</v>
      </c>
      <c r="AE257" s="84">
        <v>24.87</v>
      </c>
      <c r="AF257" s="85">
        <f t="shared" si="1504"/>
        <v>19.896000000000001</v>
      </c>
      <c r="AG257" s="85">
        <f t="shared" si="1505"/>
        <v>0</v>
      </c>
      <c r="AH257" s="85">
        <v>24.02</v>
      </c>
      <c r="AI257" s="85">
        <f t="shared" si="1506"/>
        <v>19.216000000000001</v>
      </c>
      <c r="AJ257" s="85">
        <f t="shared" si="1468"/>
        <v>0</v>
      </c>
    </row>
    <row r="258" spans="1:36" x14ac:dyDescent="0.2">
      <c r="A258" s="178">
        <v>44414</v>
      </c>
      <c r="B258" s="220">
        <v>16.79</v>
      </c>
      <c r="C258" s="85">
        <f t="shared" ref="C258" si="1507">B258/1.25</f>
        <v>13.431999999999999</v>
      </c>
      <c r="D258" s="194">
        <f t="shared" ref="D258" si="1508">(B258-B257)*100</f>
        <v>9.9999999999997868</v>
      </c>
      <c r="E258" s="84">
        <v>17.489999999999998</v>
      </c>
      <c r="F258" s="85">
        <f t="shared" ref="F258" si="1509">E258/1.25</f>
        <v>13.991999999999999</v>
      </c>
      <c r="G258" s="194">
        <f t="shared" ref="G258" si="1510">(E258-E257)*100</f>
        <v>9.9999999999997868</v>
      </c>
      <c r="H258" s="84">
        <v>17.89</v>
      </c>
      <c r="I258" s="85">
        <f t="shared" ref="I258" si="1511">H258/1.25</f>
        <v>14.312000000000001</v>
      </c>
      <c r="J258" s="194">
        <f t="shared" ref="J258" si="1512">(H258-H257)*100</f>
        <v>10.000000000000142</v>
      </c>
      <c r="K258" s="85">
        <v>17.57</v>
      </c>
      <c r="L258" s="85">
        <f t="shared" ref="L258" si="1513">K258/1.25</f>
        <v>14.056000000000001</v>
      </c>
      <c r="M258" s="195">
        <f t="shared" ref="M258" si="1514">(K258-K257)*100</f>
        <v>0</v>
      </c>
      <c r="N258" s="85">
        <v>18.260000000000002</v>
      </c>
      <c r="O258" s="85">
        <f t="shared" ref="O258" si="1515">N258/1.25</f>
        <v>14.608000000000001</v>
      </c>
      <c r="P258" s="195">
        <f t="shared" ref="P258" si="1516">(N258-N257)*100</f>
        <v>0</v>
      </c>
      <c r="Q258" s="85">
        <v>12.64</v>
      </c>
      <c r="R258" s="85">
        <f t="shared" ref="R258" si="1517">Q258/1.25</f>
        <v>10.112</v>
      </c>
      <c r="S258" s="195">
        <f t="shared" ref="S258" si="1518">(Q258-Q257)*100</f>
        <v>15.000000000000036</v>
      </c>
      <c r="T258" s="85">
        <v>18.559999999999999</v>
      </c>
      <c r="U258" s="85">
        <f t="shared" ref="U258" si="1519">T258/1.25</f>
        <v>14.847999999999999</v>
      </c>
      <c r="V258" s="195">
        <f t="shared" ref="V258" si="1520">(T258-T257)*100</f>
        <v>0</v>
      </c>
      <c r="W258" s="207">
        <v>19.09</v>
      </c>
      <c r="X258" s="195">
        <f t="shared" ref="X258" si="1521">(W258-W257)*100</f>
        <v>0</v>
      </c>
      <c r="Y258" s="85">
        <v>19.34</v>
      </c>
      <c r="Z258" s="194">
        <f t="shared" ref="Z258" si="1522">(Y258-Y257)*100</f>
        <v>0</v>
      </c>
      <c r="AA258" s="85">
        <v>20.39</v>
      </c>
      <c r="AB258" s="194">
        <f t="shared" ref="AB258" si="1523">(AA258-AA257)*100</f>
        <v>0</v>
      </c>
      <c r="AC258" s="85">
        <v>20.64</v>
      </c>
      <c r="AD258" s="194">
        <f t="shared" ref="AD258" si="1524">(AC258-AC257)*100</f>
        <v>0</v>
      </c>
      <c r="AE258" s="84">
        <v>24.87</v>
      </c>
      <c r="AF258" s="85">
        <f t="shared" ref="AF258" si="1525">AE258/1.25</f>
        <v>19.896000000000001</v>
      </c>
      <c r="AG258" s="85">
        <f t="shared" ref="AG258" si="1526">SUM(AE258-AE257)</f>
        <v>0</v>
      </c>
      <c r="AH258" s="85">
        <v>24.02</v>
      </c>
      <c r="AI258" s="85">
        <f t="shared" ref="AI258" si="1527">AH258/1.25</f>
        <v>19.216000000000001</v>
      </c>
      <c r="AJ258" s="85">
        <f t="shared" si="1468"/>
        <v>0</v>
      </c>
    </row>
    <row r="259" spans="1:36" x14ac:dyDescent="0.2">
      <c r="A259" s="178">
        <v>44415</v>
      </c>
      <c r="B259" s="220">
        <v>16.79</v>
      </c>
      <c r="C259" s="85">
        <f t="shared" ref="C259:C262" si="1528">B259/1.25</f>
        <v>13.431999999999999</v>
      </c>
      <c r="D259" s="194">
        <f t="shared" ref="D259:D262" si="1529">(B259-B258)*100</f>
        <v>0</v>
      </c>
      <c r="E259" s="84">
        <v>17.489999999999998</v>
      </c>
      <c r="F259" s="85">
        <f t="shared" ref="F259:F262" si="1530">E259/1.25</f>
        <v>13.991999999999999</v>
      </c>
      <c r="G259" s="194">
        <f t="shared" ref="G259:G262" si="1531">(E259-E258)*100</f>
        <v>0</v>
      </c>
      <c r="H259" s="84">
        <v>17.89</v>
      </c>
      <c r="I259" s="85">
        <f t="shared" ref="I259:I262" si="1532">H259/1.25</f>
        <v>14.312000000000001</v>
      </c>
      <c r="J259" s="194">
        <f t="shared" ref="J259:J262" si="1533">(H259-H258)*100</f>
        <v>0</v>
      </c>
      <c r="K259" s="85">
        <v>17.57</v>
      </c>
      <c r="L259" s="85">
        <f t="shared" ref="L259:L262" si="1534">K259/1.25</f>
        <v>14.056000000000001</v>
      </c>
      <c r="M259" s="195">
        <f t="shared" ref="M259:M262" si="1535">(K259-K258)*100</f>
        <v>0</v>
      </c>
      <c r="N259" s="85">
        <v>18.260000000000002</v>
      </c>
      <c r="O259" s="85">
        <f t="shared" ref="O259:O262" si="1536">N259/1.25</f>
        <v>14.608000000000001</v>
      </c>
      <c r="P259" s="195">
        <f t="shared" ref="P259:P262" si="1537">(N259-N258)*100</f>
        <v>0</v>
      </c>
      <c r="Q259" s="85">
        <v>12.64</v>
      </c>
      <c r="R259" s="85">
        <f t="shared" ref="R259:R262" si="1538">Q259/1.25</f>
        <v>10.112</v>
      </c>
      <c r="S259" s="195">
        <f t="shared" ref="S259:S262" si="1539">(Q259-Q258)*100</f>
        <v>0</v>
      </c>
      <c r="T259" s="85">
        <v>18.559999999999999</v>
      </c>
      <c r="U259" s="85">
        <f t="shared" ref="U259:U262" si="1540">T259/1.25</f>
        <v>14.847999999999999</v>
      </c>
      <c r="V259" s="195">
        <f t="shared" ref="V259:V262" si="1541">(T259-T258)*100</f>
        <v>0</v>
      </c>
      <c r="W259" s="207">
        <v>19.09</v>
      </c>
      <c r="X259" s="195">
        <f t="shared" ref="X259:X262" si="1542">(W259-W258)*100</f>
        <v>0</v>
      </c>
      <c r="Y259" s="85">
        <v>19.34</v>
      </c>
      <c r="Z259" s="194">
        <f t="shared" ref="Z259:Z262" si="1543">(Y259-Y258)*100</f>
        <v>0</v>
      </c>
      <c r="AA259" s="85">
        <v>20.39</v>
      </c>
      <c r="AB259" s="194">
        <f t="shared" ref="AB259:AB262" si="1544">(AA259-AA258)*100</f>
        <v>0</v>
      </c>
      <c r="AC259" s="85">
        <v>20.64</v>
      </c>
      <c r="AD259" s="194">
        <f t="shared" ref="AD259:AD262" si="1545">(AC259-AC258)*100</f>
        <v>0</v>
      </c>
      <c r="AE259" s="84">
        <v>24.87</v>
      </c>
      <c r="AF259" s="85">
        <f t="shared" ref="AF259:AF262" si="1546">AE259/1.25</f>
        <v>19.896000000000001</v>
      </c>
      <c r="AG259" s="85">
        <f t="shared" ref="AG259:AG262" si="1547">SUM(AE259-AE258)</f>
        <v>0</v>
      </c>
      <c r="AH259" s="85">
        <v>24.02</v>
      </c>
      <c r="AI259" s="85">
        <f t="shared" ref="AI259:AI262" si="1548">AH259/1.25</f>
        <v>19.216000000000001</v>
      </c>
      <c r="AJ259" s="85">
        <f t="shared" ref="AJ259:AJ262" si="1549">SUM(AH259-AH258)</f>
        <v>0</v>
      </c>
    </row>
    <row r="260" spans="1:36" x14ac:dyDescent="0.2">
      <c r="A260" s="178">
        <v>44416</v>
      </c>
      <c r="B260" s="220">
        <v>16.79</v>
      </c>
      <c r="C260" s="85">
        <f t="shared" si="1528"/>
        <v>13.431999999999999</v>
      </c>
      <c r="D260" s="194">
        <f t="shared" si="1529"/>
        <v>0</v>
      </c>
      <c r="E260" s="84">
        <v>17.489999999999998</v>
      </c>
      <c r="F260" s="85">
        <f t="shared" si="1530"/>
        <v>13.991999999999999</v>
      </c>
      <c r="G260" s="194">
        <f t="shared" si="1531"/>
        <v>0</v>
      </c>
      <c r="H260" s="84">
        <v>17.89</v>
      </c>
      <c r="I260" s="85">
        <f t="shared" si="1532"/>
        <v>14.312000000000001</v>
      </c>
      <c r="J260" s="194">
        <f t="shared" si="1533"/>
        <v>0</v>
      </c>
      <c r="K260" s="85">
        <v>17.57</v>
      </c>
      <c r="L260" s="85">
        <f t="shared" si="1534"/>
        <v>14.056000000000001</v>
      </c>
      <c r="M260" s="195">
        <f t="shared" si="1535"/>
        <v>0</v>
      </c>
      <c r="N260" s="85">
        <v>18.260000000000002</v>
      </c>
      <c r="O260" s="85">
        <f t="shared" si="1536"/>
        <v>14.608000000000001</v>
      </c>
      <c r="P260" s="195">
        <f t="shared" si="1537"/>
        <v>0</v>
      </c>
      <c r="Q260" s="85">
        <v>12.64</v>
      </c>
      <c r="R260" s="85">
        <f t="shared" si="1538"/>
        <v>10.112</v>
      </c>
      <c r="S260" s="195">
        <f t="shared" si="1539"/>
        <v>0</v>
      </c>
      <c r="T260" s="85">
        <v>18.559999999999999</v>
      </c>
      <c r="U260" s="85">
        <f t="shared" si="1540"/>
        <v>14.847999999999999</v>
      </c>
      <c r="V260" s="195">
        <f t="shared" si="1541"/>
        <v>0</v>
      </c>
      <c r="W260" s="207">
        <v>19.09</v>
      </c>
      <c r="X260" s="195">
        <f t="shared" si="1542"/>
        <v>0</v>
      </c>
      <c r="Y260" s="85">
        <v>19.34</v>
      </c>
      <c r="Z260" s="194">
        <f t="shared" si="1543"/>
        <v>0</v>
      </c>
      <c r="AA260" s="85">
        <v>20.39</v>
      </c>
      <c r="AB260" s="194">
        <f t="shared" si="1544"/>
        <v>0</v>
      </c>
      <c r="AC260" s="85">
        <v>20.64</v>
      </c>
      <c r="AD260" s="194">
        <f t="shared" si="1545"/>
        <v>0</v>
      </c>
      <c r="AE260" s="84">
        <v>24.87</v>
      </c>
      <c r="AF260" s="85">
        <f t="shared" si="1546"/>
        <v>19.896000000000001</v>
      </c>
      <c r="AG260" s="85">
        <f t="shared" si="1547"/>
        <v>0</v>
      </c>
      <c r="AH260" s="85">
        <v>24.02</v>
      </c>
      <c r="AI260" s="85">
        <f t="shared" si="1548"/>
        <v>19.216000000000001</v>
      </c>
      <c r="AJ260" s="85">
        <f t="shared" si="1549"/>
        <v>0</v>
      </c>
    </row>
    <row r="261" spans="1:36" x14ac:dyDescent="0.2">
      <c r="A261" s="178">
        <v>44417</v>
      </c>
      <c r="B261" s="220">
        <v>16.79</v>
      </c>
      <c r="C261" s="85">
        <f t="shared" si="1528"/>
        <v>13.431999999999999</v>
      </c>
      <c r="D261" s="194">
        <f t="shared" si="1529"/>
        <v>0</v>
      </c>
      <c r="E261" s="84">
        <v>17.489999999999998</v>
      </c>
      <c r="F261" s="85">
        <f t="shared" si="1530"/>
        <v>13.991999999999999</v>
      </c>
      <c r="G261" s="194">
        <f t="shared" si="1531"/>
        <v>0</v>
      </c>
      <c r="H261" s="84">
        <v>17.89</v>
      </c>
      <c r="I261" s="85">
        <f t="shared" si="1532"/>
        <v>14.312000000000001</v>
      </c>
      <c r="J261" s="194">
        <f t="shared" si="1533"/>
        <v>0</v>
      </c>
      <c r="K261" s="85">
        <v>17.57</v>
      </c>
      <c r="L261" s="85">
        <f t="shared" si="1534"/>
        <v>14.056000000000001</v>
      </c>
      <c r="M261" s="195">
        <f t="shared" si="1535"/>
        <v>0</v>
      </c>
      <c r="N261" s="85">
        <v>18.260000000000002</v>
      </c>
      <c r="O261" s="85">
        <f t="shared" si="1536"/>
        <v>14.608000000000001</v>
      </c>
      <c r="P261" s="195">
        <f t="shared" si="1537"/>
        <v>0</v>
      </c>
      <c r="Q261" s="85">
        <v>12.64</v>
      </c>
      <c r="R261" s="85">
        <f t="shared" si="1538"/>
        <v>10.112</v>
      </c>
      <c r="S261" s="195">
        <f t="shared" si="1539"/>
        <v>0</v>
      </c>
      <c r="T261" s="85">
        <v>18.559999999999999</v>
      </c>
      <c r="U261" s="85">
        <f t="shared" si="1540"/>
        <v>14.847999999999999</v>
      </c>
      <c r="V261" s="195">
        <f t="shared" si="1541"/>
        <v>0</v>
      </c>
      <c r="W261" s="207">
        <v>19.09</v>
      </c>
      <c r="X261" s="195">
        <f t="shared" si="1542"/>
        <v>0</v>
      </c>
      <c r="Y261" s="85">
        <v>19.34</v>
      </c>
      <c r="Z261" s="194">
        <f t="shared" si="1543"/>
        <v>0</v>
      </c>
      <c r="AA261" s="85">
        <v>20.39</v>
      </c>
      <c r="AB261" s="194">
        <f t="shared" si="1544"/>
        <v>0</v>
      </c>
      <c r="AC261" s="85">
        <v>20.64</v>
      </c>
      <c r="AD261" s="194">
        <f t="shared" si="1545"/>
        <v>0</v>
      </c>
      <c r="AE261" s="84">
        <v>24.87</v>
      </c>
      <c r="AF261" s="85">
        <f t="shared" si="1546"/>
        <v>19.896000000000001</v>
      </c>
      <c r="AG261" s="85">
        <f t="shared" si="1547"/>
        <v>0</v>
      </c>
      <c r="AH261" s="85">
        <v>24.02</v>
      </c>
      <c r="AI261" s="85">
        <f t="shared" si="1548"/>
        <v>19.216000000000001</v>
      </c>
      <c r="AJ261" s="85">
        <f t="shared" si="1549"/>
        <v>0</v>
      </c>
    </row>
    <row r="262" spans="1:36" x14ac:dyDescent="0.2">
      <c r="A262" s="178">
        <v>44418</v>
      </c>
      <c r="B262" s="220">
        <v>16.690000000000001</v>
      </c>
      <c r="C262" s="85">
        <f t="shared" si="1528"/>
        <v>13.352</v>
      </c>
      <c r="D262" s="194">
        <f t="shared" si="1529"/>
        <v>-9.9999999999997868</v>
      </c>
      <c r="E262" s="84">
        <v>17.39</v>
      </c>
      <c r="F262" s="85">
        <f t="shared" si="1530"/>
        <v>13.912000000000001</v>
      </c>
      <c r="G262" s="194">
        <f t="shared" si="1531"/>
        <v>-9.9999999999997868</v>
      </c>
      <c r="H262" s="84">
        <v>17.79</v>
      </c>
      <c r="I262" s="85">
        <f t="shared" si="1532"/>
        <v>14.231999999999999</v>
      </c>
      <c r="J262" s="194">
        <f t="shared" si="1533"/>
        <v>-10.000000000000142</v>
      </c>
      <c r="K262" s="85">
        <v>17.57</v>
      </c>
      <c r="L262" s="85">
        <f t="shared" si="1534"/>
        <v>14.056000000000001</v>
      </c>
      <c r="M262" s="195">
        <f t="shared" si="1535"/>
        <v>0</v>
      </c>
      <c r="N262" s="85">
        <v>18.260000000000002</v>
      </c>
      <c r="O262" s="85">
        <f t="shared" si="1536"/>
        <v>14.608000000000001</v>
      </c>
      <c r="P262" s="195">
        <f t="shared" si="1537"/>
        <v>0</v>
      </c>
      <c r="Q262" s="85">
        <v>12.64</v>
      </c>
      <c r="R262" s="85">
        <f t="shared" si="1538"/>
        <v>10.112</v>
      </c>
      <c r="S262" s="195">
        <f t="shared" si="1539"/>
        <v>0</v>
      </c>
      <c r="T262" s="85">
        <v>18.559999999999999</v>
      </c>
      <c r="U262" s="85">
        <f t="shared" si="1540"/>
        <v>14.847999999999999</v>
      </c>
      <c r="V262" s="195">
        <f t="shared" si="1541"/>
        <v>0</v>
      </c>
      <c r="W262" s="207">
        <v>19.09</v>
      </c>
      <c r="X262" s="195">
        <f t="shared" si="1542"/>
        <v>0</v>
      </c>
      <c r="Y262" s="85">
        <v>19.34</v>
      </c>
      <c r="Z262" s="194">
        <f t="shared" si="1543"/>
        <v>0</v>
      </c>
      <c r="AA262" s="85">
        <v>20.39</v>
      </c>
      <c r="AB262" s="194">
        <f t="shared" si="1544"/>
        <v>0</v>
      </c>
      <c r="AC262" s="85">
        <v>20.64</v>
      </c>
      <c r="AD262" s="194">
        <f t="shared" si="1545"/>
        <v>0</v>
      </c>
      <c r="AE262" s="84">
        <v>24.87</v>
      </c>
      <c r="AF262" s="85">
        <f t="shared" si="1546"/>
        <v>19.896000000000001</v>
      </c>
      <c r="AG262" s="85">
        <f t="shared" si="1547"/>
        <v>0</v>
      </c>
      <c r="AH262" s="85">
        <v>24.02</v>
      </c>
      <c r="AI262" s="85">
        <f t="shared" si="1548"/>
        <v>19.216000000000001</v>
      </c>
      <c r="AJ262" s="85">
        <f t="shared" si="1549"/>
        <v>0</v>
      </c>
    </row>
    <row r="263" spans="1:36" x14ac:dyDescent="0.2">
      <c r="A263" s="178">
        <v>44419</v>
      </c>
      <c r="B263" s="220">
        <v>16.79</v>
      </c>
      <c r="C263" s="85">
        <f t="shared" ref="C263" si="1550">B263/1.25</f>
        <v>13.431999999999999</v>
      </c>
      <c r="D263" s="194">
        <f t="shared" ref="D263" si="1551">(B263-B262)*100</f>
        <v>9.9999999999997868</v>
      </c>
      <c r="E263" s="84">
        <v>17.489999999999998</v>
      </c>
      <c r="F263" s="85">
        <f t="shared" ref="F263" si="1552">E263/1.25</f>
        <v>13.991999999999999</v>
      </c>
      <c r="G263" s="194">
        <f t="shared" ref="G263" si="1553">(E263-E262)*100</f>
        <v>9.9999999999997868</v>
      </c>
      <c r="H263" s="84">
        <v>17.89</v>
      </c>
      <c r="I263" s="85">
        <f t="shared" ref="I263" si="1554">H263/1.25</f>
        <v>14.312000000000001</v>
      </c>
      <c r="J263" s="194">
        <f t="shared" ref="J263" si="1555">(H263-H262)*100</f>
        <v>10.000000000000142</v>
      </c>
      <c r="K263" s="85">
        <v>17.72</v>
      </c>
      <c r="L263" s="85">
        <f t="shared" ref="L263" si="1556">K263/1.25</f>
        <v>14.175999999999998</v>
      </c>
      <c r="M263" s="195">
        <f t="shared" ref="M263" si="1557">(K263-K262)*100</f>
        <v>14.999999999999858</v>
      </c>
      <c r="N263" s="85">
        <v>18.41</v>
      </c>
      <c r="O263" s="85">
        <f t="shared" ref="O263" si="1558">N263/1.25</f>
        <v>14.728</v>
      </c>
      <c r="P263" s="195">
        <f t="shared" ref="P263" si="1559">(N263-N262)*100</f>
        <v>14.999999999999858</v>
      </c>
      <c r="Q263" s="85">
        <v>12.64</v>
      </c>
      <c r="R263" s="85">
        <f t="shared" ref="R263" si="1560">Q263/1.25</f>
        <v>10.112</v>
      </c>
      <c r="S263" s="195">
        <f t="shared" ref="S263" si="1561">(Q263-Q262)*100</f>
        <v>0</v>
      </c>
      <c r="T263" s="85">
        <v>18.71</v>
      </c>
      <c r="U263" s="85">
        <f t="shared" ref="U263" si="1562">T263/1.25</f>
        <v>14.968</v>
      </c>
      <c r="V263" s="195">
        <f t="shared" ref="V263" si="1563">(T263-T262)*100</f>
        <v>15.000000000000213</v>
      </c>
      <c r="W263" s="207">
        <v>19.190000000000001</v>
      </c>
      <c r="X263" s="195">
        <f t="shared" ref="X263" si="1564">(W263-W262)*100</f>
        <v>10.000000000000142</v>
      </c>
      <c r="Y263" s="85">
        <v>19.440000000000001</v>
      </c>
      <c r="Z263" s="194">
        <f t="shared" ref="Z263" si="1565">(Y263-Y262)*100</f>
        <v>10.000000000000142</v>
      </c>
      <c r="AA263" s="85">
        <v>20.49</v>
      </c>
      <c r="AB263" s="194">
        <f t="shared" ref="AB263" si="1566">(AA263-AA262)*100</f>
        <v>9.9999999999997868</v>
      </c>
      <c r="AC263" s="85">
        <v>20.74</v>
      </c>
      <c r="AD263" s="194">
        <f t="shared" ref="AD263" si="1567">(AC263-AC262)*100</f>
        <v>9.9999999999997868</v>
      </c>
      <c r="AE263" s="84">
        <v>24.87</v>
      </c>
      <c r="AF263" s="85">
        <f t="shared" ref="AF263" si="1568">AE263/1.25</f>
        <v>19.896000000000001</v>
      </c>
      <c r="AG263" s="85">
        <f t="shared" ref="AG263" si="1569">SUM(AE263-AE262)</f>
        <v>0</v>
      </c>
      <c r="AH263" s="85">
        <v>24.02</v>
      </c>
      <c r="AI263" s="85">
        <f t="shared" ref="AI263" si="1570">AH263/1.25</f>
        <v>19.216000000000001</v>
      </c>
      <c r="AJ263" s="85">
        <f t="shared" ref="AJ263" si="1571">SUM(AH263-AH262)</f>
        <v>0</v>
      </c>
    </row>
    <row r="264" spans="1:36" x14ac:dyDescent="0.2">
      <c r="A264" s="178">
        <v>44420</v>
      </c>
      <c r="B264" s="220">
        <v>16.690000000000001</v>
      </c>
      <c r="C264" s="85">
        <f t="shared" ref="C264" si="1572">B264/1.25</f>
        <v>13.352</v>
      </c>
      <c r="D264" s="194">
        <f t="shared" ref="D264" si="1573">(B264-B263)*100</f>
        <v>-9.9999999999997868</v>
      </c>
      <c r="E264" s="84">
        <v>17.39</v>
      </c>
      <c r="F264" s="85">
        <f t="shared" ref="F264" si="1574">E264/1.25</f>
        <v>13.912000000000001</v>
      </c>
      <c r="G264" s="194">
        <f t="shared" ref="G264" si="1575">(E264-E263)*100</f>
        <v>-9.9999999999997868</v>
      </c>
      <c r="H264" s="84">
        <v>17.79</v>
      </c>
      <c r="I264" s="85">
        <f t="shared" ref="I264" si="1576">H264/1.25</f>
        <v>14.231999999999999</v>
      </c>
      <c r="J264" s="194">
        <f t="shared" ref="J264" si="1577">(H264-H263)*100</f>
        <v>-10.000000000000142</v>
      </c>
      <c r="K264" s="85">
        <v>17.72</v>
      </c>
      <c r="L264" s="85">
        <f t="shared" ref="L264" si="1578">K264/1.25</f>
        <v>14.175999999999998</v>
      </c>
      <c r="M264" s="195">
        <f t="shared" ref="M264" si="1579">(K264-K263)*100</f>
        <v>0</v>
      </c>
      <c r="N264" s="85">
        <v>18.41</v>
      </c>
      <c r="O264" s="85">
        <f t="shared" ref="O264" si="1580">N264/1.25</f>
        <v>14.728</v>
      </c>
      <c r="P264" s="195">
        <f t="shared" ref="P264" si="1581">(N264-N263)*100</f>
        <v>0</v>
      </c>
      <c r="Q264" s="85">
        <v>12.64</v>
      </c>
      <c r="R264" s="85">
        <f t="shared" ref="R264" si="1582">Q264/1.25</f>
        <v>10.112</v>
      </c>
      <c r="S264" s="195">
        <f t="shared" ref="S264" si="1583">(Q264-Q263)*100</f>
        <v>0</v>
      </c>
      <c r="T264" s="85">
        <v>18.71</v>
      </c>
      <c r="U264" s="85">
        <f t="shared" ref="U264" si="1584">T264/1.25</f>
        <v>14.968</v>
      </c>
      <c r="V264" s="195">
        <f t="shared" ref="V264" si="1585">(T264-T263)*100</f>
        <v>0</v>
      </c>
      <c r="W264" s="207">
        <v>19.190000000000001</v>
      </c>
      <c r="X264" s="195">
        <f t="shared" ref="X264" si="1586">(W264-W263)*100</f>
        <v>0</v>
      </c>
      <c r="Y264" s="85">
        <v>19.440000000000001</v>
      </c>
      <c r="Z264" s="194">
        <f t="shared" ref="Z264" si="1587">(Y264-Y263)*100</f>
        <v>0</v>
      </c>
      <c r="AA264" s="85">
        <v>20.49</v>
      </c>
      <c r="AB264" s="194">
        <f t="shared" ref="AB264" si="1588">(AA264-AA263)*100</f>
        <v>0</v>
      </c>
      <c r="AC264" s="85">
        <v>20.74</v>
      </c>
      <c r="AD264" s="194">
        <f t="shared" ref="AD264" si="1589">(AC264-AC263)*100</f>
        <v>0</v>
      </c>
      <c r="AE264" s="84">
        <v>24.87</v>
      </c>
      <c r="AF264" s="85">
        <f t="shared" ref="AF264" si="1590">AE264/1.25</f>
        <v>19.896000000000001</v>
      </c>
      <c r="AG264" s="85">
        <f t="shared" ref="AG264" si="1591">SUM(AE264-AE263)</f>
        <v>0</v>
      </c>
      <c r="AH264" s="85">
        <v>24.02</v>
      </c>
      <c r="AI264" s="85">
        <f t="shared" ref="AI264" si="1592">AH264/1.25</f>
        <v>19.216000000000001</v>
      </c>
      <c r="AJ264" s="85">
        <f t="shared" ref="AJ264" si="1593">SUM(AH264-AH263)</f>
        <v>0</v>
      </c>
    </row>
    <row r="265" spans="1:36" x14ac:dyDescent="0.2">
      <c r="A265" s="178">
        <v>44421</v>
      </c>
      <c r="B265" s="220">
        <v>16.690000000000001</v>
      </c>
      <c r="C265" s="85">
        <f t="shared" ref="C265:C269" si="1594">B265/1.25</f>
        <v>13.352</v>
      </c>
      <c r="D265" s="194">
        <f t="shared" ref="D265:D269" si="1595">(B265-B264)*100</f>
        <v>0</v>
      </c>
      <c r="E265" s="84">
        <v>17.39</v>
      </c>
      <c r="F265" s="85">
        <f t="shared" ref="F265:F269" si="1596">E265/1.25</f>
        <v>13.912000000000001</v>
      </c>
      <c r="G265" s="194">
        <f t="shared" ref="G265:G269" si="1597">(E265-E264)*100</f>
        <v>0</v>
      </c>
      <c r="H265" s="84">
        <v>17.79</v>
      </c>
      <c r="I265" s="85">
        <f t="shared" ref="I265:I269" si="1598">H265/1.25</f>
        <v>14.231999999999999</v>
      </c>
      <c r="J265" s="194">
        <f t="shared" ref="J265:J269" si="1599">(H265-H264)*100</f>
        <v>0</v>
      </c>
      <c r="K265" s="85">
        <v>17.72</v>
      </c>
      <c r="L265" s="85">
        <f t="shared" ref="L265:L269" si="1600">K265/1.25</f>
        <v>14.175999999999998</v>
      </c>
      <c r="M265" s="195">
        <f t="shared" ref="M265:M269" si="1601">(K265-K264)*100</f>
        <v>0</v>
      </c>
      <c r="N265" s="85">
        <v>18.41</v>
      </c>
      <c r="O265" s="85">
        <f t="shared" ref="O265:O269" si="1602">N265/1.25</f>
        <v>14.728</v>
      </c>
      <c r="P265" s="195">
        <f t="shared" ref="P265:P269" si="1603">(N265-N264)*100</f>
        <v>0</v>
      </c>
      <c r="Q265" s="85">
        <v>12.64</v>
      </c>
      <c r="R265" s="85">
        <f t="shared" ref="R265:R269" si="1604">Q265/1.25</f>
        <v>10.112</v>
      </c>
      <c r="S265" s="195">
        <f t="shared" ref="S265:S269" si="1605">(Q265-Q264)*100</f>
        <v>0</v>
      </c>
      <c r="T265" s="85">
        <v>18.71</v>
      </c>
      <c r="U265" s="85">
        <f t="shared" ref="U265:U269" si="1606">T265/1.25</f>
        <v>14.968</v>
      </c>
      <c r="V265" s="195">
        <f t="shared" ref="V265:V269" si="1607">(T265-T264)*100</f>
        <v>0</v>
      </c>
      <c r="W265" s="207">
        <v>19.190000000000001</v>
      </c>
      <c r="X265" s="195">
        <f t="shared" ref="X265:X269" si="1608">(W265-W264)*100</f>
        <v>0</v>
      </c>
      <c r="Y265" s="85">
        <v>19.440000000000001</v>
      </c>
      <c r="Z265" s="194">
        <f t="shared" ref="Z265:Z269" si="1609">(Y265-Y264)*100</f>
        <v>0</v>
      </c>
      <c r="AA265" s="85">
        <v>20.49</v>
      </c>
      <c r="AB265" s="194">
        <f t="shared" ref="AB265:AB269" si="1610">(AA265-AA264)*100</f>
        <v>0</v>
      </c>
      <c r="AC265" s="85">
        <v>20.74</v>
      </c>
      <c r="AD265" s="194">
        <f t="shared" ref="AD265:AD269" si="1611">(AC265-AC264)*100</f>
        <v>0</v>
      </c>
      <c r="AE265" s="84">
        <v>24.87</v>
      </c>
      <c r="AF265" s="85">
        <f t="shared" ref="AF265:AF269" si="1612">AE265/1.25</f>
        <v>19.896000000000001</v>
      </c>
      <c r="AG265" s="85">
        <f t="shared" ref="AG265:AG269" si="1613">SUM(AE265-AE264)</f>
        <v>0</v>
      </c>
      <c r="AH265" s="85">
        <v>24.02</v>
      </c>
      <c r="AI265" s="85">
        <f t="shared" ref="AI265:AI269" si="1614">AH265/1.25</f>
        <v>19.216000000000001</v>
      </c>
      <c r="AJ265" s="85">
        <f t="shared" ref="AJ265:AJ269" si="1615">SUM(AH265-AH264)</f>
        <v>0</v>
      </c>
    </row>
    <row r="266" spans="1:36" x14ac:dyDescent="0.2">
      <c r="A266" s="178">
        <v>44422</v>
      </c>
      <c r="B266" s="220">
        <v>16.690000000000001</v>
      </c>
      <c r="C266" s="85">
        <f t="shared" si="1594"/>
        <v>13.352</v>
      </c>
      <c r="D266" s="194">
        <f t="shared" si="1595"/>
        <v>0</v>
      </c>
      <c r="E266" s="84">
        <v>17.39</v>
      </c>
      <c r="F266" s="85">
        <f t="shared" si="1596"/>
        <v>13.912000000000001</v>
      </c>
      <c r="G266" s="194">
        <f t="shared" si="1597"/>
        <v>0</v>
      </c>
      <c r="H266" s="84">
        <v>17.79</v>
      </c>
      <c r="I266" s="85">
        <f t="shared" si="1598"/>
        <v>14.231999999999999</v>
      </c>
      <c r="J266" s="194">
        <f t="shared" si="1599"/>
        <v>0</v>
      </c>
      <c r="K266" s="85">
        <v>17.72</v>
      </c>
      <c r="L266" s="85">
        <f t="shared" si="1600"/>
        <v>14.175999999999998</v>
      </c>
      <c r="M266" s="195">
        <f t="shared" si="1601"/>
        <v>0</v>
      </c>
      <c r="N266" s="85">
        <v>18.41</v>
      </c>
      <c r="O266" s="85">
        <f t="shared" si="1602"/>
        <v>14.728</v>
      </c>
      <c r="P266" s="195">
        <f t="shared" si="1603"/>
        <v>0</v>
      </c>
      <c r="Q266" s="85">
        <v>12.64</v>
      </c>
      <c r="R266" s="85">
        <f t="shared" si="1604"/>
        <v>10.112</v>
      </c>
      <c r="S266" s="195">
        <f t="shared" si="1605"/>
        <v>0</v>
      </c>
      <c r="T266" s="85">
        <v>18.71</v>
      </c>
      <c r="U266" s="85">
        <f t="shared" si="1606"/>
        <v>14.968</v>
      </c>
      <c r="V266" s="195">
        <f t="shared" si="1607"/>
        <v>0</v>
      </c>
      <c r="W266" s="207">
        <v>19.190000000000001</v>
      </c>
      <c r="X266" s="195">
        <f t="shared" si="1608"/>
        <v>0</v>
      </c>
      <c r="Y266" s="85">
        <v>19.440000000000001</v>
      </c>
      <c r="Z266" s="194">
        <f t="shared" si="1609"/>
        <v>0</v>
      </c>
      <c r="AA266" s="85">
        <v>20.49</v>
      </c>
      <c r="AB266" s="194">
        <f t="shared" si="1610"/>
        <v>0</v>
      </c>
      <c r="AC266" s="85">
        <v>20.74</v>
      </c>
      <c r="AD266" s="194">
        <f t="shared" si="1611"/>
        <v>0</v>
      </c>
      <c r="AE266" s="84">
        <v>24.87</v>
      </c>
      <c r="AF266" s="85">
        <f t="shared" si="1612"/>
        <v>19.896000000000001</v>
      </c>
      <c r="AG266" s="85">
        <f t="shared" si="1613"/>
        <v>0</v>
      </c>
      <c r="AH266" s="85">
        <v>24.02</v>
      </c>
      <c r="AI266" s="85">
        <f t="shared" si="1614"/>
        <v>19.216000000000001</v>
      </c>
      <c r="AJ266" s="85">
        <f t="shared" si="1615"/>
        <v>0</v>
      </c>
    </row>
    <row r="267" spans="1:36" x14ac:dyDescent="0.2">
      <c r="A267" s="178">
        <v>44423</v>
      </c>
      <c r="B267" s="220">
        <v>16.690000000000001</v>
      </c>
      <c r="C267" s="85">
        <f t="shared" si="1594"/>
        <v>13.352</v>
      </c>
      <c r="D267" s="194">
        <f t="shared" si="1595"/>
        <v>0</v>
      </c>
      <c r="E267" s="84">
        <v>17.39</v>
      </c>
      <c r="F267" s="85">
        <f t="shared" si="1596"/>
        <v>13.912000000000001</v>
      </c>
      <c r="G267" s="194">
        <f t="shared" si="1597"/>
        <v>0</v>
      </c>
      <c r="H267" s="84">
        <v>17.79</v>
      </c>
      <c r="I267" s="85">
        <f t="shared" si="1598"/>
        <v>14.231999999999999</v>
      </c>
      <c r="J267" s="194">
        <f t="shared" si="1599"/>
        <v>0</v>
      </c>
      <c r="K267" s="85">
        <v>17.72</v>
      </c>
      <c r="L267" s="85">
        <f t="shared" si="1600"/>
        <v>14.175999999999998</v>
      </c>
      <c r="M267" s="195">
        <f t="shared" si="1601"/>
        <v>0</v>
      </c>
      <c r="N267" s="85">
        <v>18.41</v>
      </c>
      <c r="O267" s="85">
        <f t="shared" si="1602"/>
        <v>14.728</v>
      </c>
      <c r="P267" s="195">
        <f t="shared" si="1603"/>
        <v>0</v>
      </c>
      <c r="Q267" s="85">
        <v>12.64</v>
      </c>
      <c r="R267" s="85">
        <f t="shared" si="1604"/>
        <v>10.112</v>
      </c>
      <c r="S267" s="195">
        <f t="shared" si="1605"/>
        <v>0</v>
      </c>
      <c r="T267" s="85">
        <v>18.71</v>
      </c>
      <c r="U267" s="85">
        <f t="shared" si="1606"/>
        <v>14.968</v>
      </c>
      <c r="V267" s="195">
        <f t="shared" si="1607"/>
        <v>0</v>
      </c>
      <c r="W267" s="207">
        <v>19.190000000000001</v>
      </c>
      <c r="X267" s="195">
        <f t="shared" si="1608"/>
        <v>0</v>
      </c>
      <c r="Y267" s="85">
        <v>19.440000000000001</v>
      </c>
      <c r="Z267" s="194">
        <f t="shared" si="1609"/>
        <v>0</v>
      </c>
      <c r="AA267" s="85">
        <v>20.49</v>
      </c>
      <c r="AB267" s="194">
        <f t="shared" si="1610"/>
        <v>0</v>
      </c>
      <c r="AC267" s="85">
        <v>20.74</v>
      </c>
      <c r="AD267" s="194">
        <f t="shared" si="1611"/>
        <v>0</v>
      </c>
      <c r="AE267" s="84">
        <v>24.87</v>
      </c>
      <c r="AF267" s="85">
        <f t="shared" si="1612"/>
        <v>19.896000000000001</v>
      </c>
      <c r="AG267" s="85">
        <f t="shared" si="1613"/>
        <v>0</v>
      </c>
      <c r="AH267" s="85">
        <v>24.02</v>
      </c>
      <c r="AI267" s="85">
        <f t="shared" si="1614"/>
        <v>19.216000000000001</v>
      </c>
      <c r="AJ267" s="85">
        <f t="shared" si="1615"/>
        <v>0</v>
      </c>
    </row>
    <row r="268" spans="1:36" x14ac:dyDescent="0.2">
      <c r="A268" s="178">
        <v>44424</v>
      </c>
      <c r="B268" s="220">
        <v>16.690000000000001</v>
      </c>
      <c r="C268" s="85">
        <f t="shared" si="1594"/>
        <v>13.352</v>
      </c>
      <c r="D268" s="194">
        <f t="shared" si="1595"/>
        <v>0</v>
      </c>
      <c r="E268" s="84">
        <v>17.39</v>
      </c>
      <c r="F268" s="85">
        <f t="shared" si="1596"/>
        <v>13.912000000000001</v>
      </c>
      <c r="G268" s="194">
        <f t="shared" si="1597"/>
        <v>0</v>
      </c>
      <c r="H268" s="84">
        <v>17.79</v>
      </c>
      <c r="I268" s="85">
        <f t="shared" si="1598"/>
        <v>14.231999999999999</v>
      </c>
      <c r="J268" s="194">
        <f t="shared" si="1599"/>
        <v>0</v>
      </c>
      <c r="K268" s="85">
        <v>17.72</v>
      </c>
      <c r="L268" s="85">
        <f t="shared" si="1600"/>
        <v>14.175999999999998</v>
      </c>
      <c r="M268" s="195">
        <f t="shared" si="1601"/>
        <v>0</v>
      </c>
      <c r="N268" s="85">
        <v>18.41</v>
      </c>
      <c r="O268" s="85">
        <f t="shared" si="1602"/>
        <v>14.728</v>
      </c>
      <c r="P268" s="195">
        <f t="shared" si="1603"/>
        <v>0</v>
      </c>
      <c r="Q268" s="85">
        <v>12.64</v>
      </c>
      <c r="R268" s="85">
        <f t="shared" si="1604"/>
        <v>10.112</v>
      </c>
      <c r="S268" s="195">
        <f t="shared" si="1605"/>
        <v>0</v>
      </c>
      <c r="T268" s="85">
        <v>18.71</v>
      </c>
      <c r="U268" s="85">
        <f t="shared" si="1606"/>
        <v>14.968</v>
      </c>
      <c r="V268" s="195">
        <f t="shared" si="1607"/>
        <v>0</v>
      </c>
      <c r="W268" s="207">
        <v>19.190000000000001</v>
      </c>
      <c r="X268" s="195">
        <f t="shared" si="1608"/>
        <v>0</v>
      </c>
      <c r="Y268" s="85">
        <v>19.440000000000001</v>
      </c>
      <c r="Z268" s="194">
        <f t="shared" si="1609"/>
        <v>0</v>
      </c>
      <c r="AA268" s="85">
        <v>20.49</v>
      </c>
      <c r="AB268" s="194">
        <f t="shared" si="1610"/>
        <v>0</v>
      </c>
      <c r="AC268" s="85">
        <v>20.74</v>
      </c>
      <c r="AD268" s="194">
        <f t="shared" si="1611"/>
        <v>0</v>
      </c>
      <c r="AE268" s="84">
        <v>24.87</v>
      </c>
      <c r="AF268" s="85">
        <f t="shared" si="1612"/>
        <v>19.896000000000001</v>
      </c>
      <c r="AG268" s="85">
        <f t="shared" si="1613"/>
        <v>0</v>
      </c>
      <c r="AH268" s="85">
        <v>24.02</v>
      </c>
      <c r="AI268" s="85">
        <f t="shared" si="1614"/>
        <v>19.216000000000001</v>
      </c>
      <c r="AJ268" s="85">
        <f t="shared" si="1615"/>
        <v>0</v>
      </c>
    </row>
    <row r="269" spans="1:36" x14ac:dyDescent="0.2">
      <c r="A269" s="178">
        <v>44425</v>
      </c>
      <c r="B269" s="220">
        <v>16.59</v>
      </c>
      <c r="C269" s="85">
        <f t="shared" si="1594"/>
        <v>13.272</v>
      </c>
      <c r="D269" s="194">
        <f t="shared" si="1595"/>
        <v>-10.000000000000142</v>
      </c>
      <c r="E269" s="84">
        <v>17.29</v>
      </c>
      <c r="F269" s="85">
        <f t="shared" si="1596"/>
        <v>13.831999999999999</v>
      </c>
      <c r="G269" s="194">
        <f t="shared" si="1597"/>
        <v>-10.000000000000142</v>
      </c>
      <c r="H269" s="84">
        <v>17.690000000000001</v>
      </c>
      <c r="I269" s="85">
        <f t="shared" si="1598"/>
        <v>14.152000000000001</v>
      </c>
      <c r="J269" s="194">
        <f t="shared" si="1599"/>
        <v>-9.9999999999997868</v>
      </c>
      <c r="K269" s="85">
        <v>17.62</v>
      </c>
      <c r="L269" s="85">
        <f t="shared" si="1600"/>
        <v>14.096</v>
      </c>
      <c r="M269" s="195">
        <f t="shared" si="1601"/>
        <v>-9.9999999999997868</v>
      </c>
      <c r="N269" s="85">
        <v>18.309999999999999</v>
      </c>
      <c r="O269" s="85">
        <f t="shared" si="1602"/>
        <v>14.648</v>
      </c>
      <c r="P269" s="195">
        <f t="shared" si="1603"/>
        <v>-10.000000000000142</v>
      </c>
      <c r="Q269" s="85">
        <v>12.64</v>
      </c>
      <c r="R269" s="85">
        <f t="shared" si="1604"/>
        <v>10.112</v>
      </c>
      <c r="S269" s="195">
        <f t="shared" si="1605"/>
        <v>0</v>
      </c>
      <c r="T269" s="85">
        <v>18.46</v>
      </c>
      <c r="U269" s="85">
        <f t="shared" si="1606"/>
        <v>14.768000000000001</v>
      </c>
      <c r="V269" s="195">
        <f t="shared" si="1607"/>
        <v>-25</v>
      </c>
      <c r="W269" s="207">
        <v>19.190000000000001</v>
      </c>
      <c r="X269" s="195">
        <f t="shared" si="1608"/>
        <v>0</v>
      </c>
      <c r="Y269" s="85">
        <v>19.440000000000001</v>
      </c>
      <c r="Z269" s="194">
        <f t="shared" si="1609"/>
        <v>0</v>
      </c>
      <c r="AA269" s="85">
        <v>20.49</v>
      </c>
      <c r="AB269" s="194">
        <f t="shared" si="1610"/>
        <v>0</v>
      </c>
      <c r="AC269" s="85">
        <v>20.74</v>
      </c>
      <c r="AD269" s="194">
        <f t="shared" si="1611"/>
        <v>0</v>
      </c>
      <c r="AE269" s="84">
        <v>24.87</v>
      </c>
      <c r="AF269" s="85">
        <f t="shared" si="1612"/>
        <v>19.896000000000001</v>
      </c>
      <c r="AG269" s="85">
        <f t="shared" si="1613"/>
        <v>0</v>
      </c>
      <c r="AH269" s="85">
        <v>24.02</v>
      </c>
      <c r="AI269" s="85">
        <f t="shared" si="1614"/>
        <v>19.216000000000001</v>
      </c>
      <c r="AJ269" s="85">
        <f t="shared" si="1615"/>
        <v>0</v>
      </c>
    </row>
    <row r="270" spans="1:36" x14ac:dyDescent="0.2">
      <c r="A270" s="178">
        <v>44426</v>
      </c>
      <c r="B270" s="220">
        <v>16.59</v>
      </c>
      <c r="C270" s="85">
        <f t="shared" ref="C270:C272" si="1616">B270/1.25</f>
        <v>13.272</v>
      </c>
      <c r="D270" s="194">
        <f t="shared" ref="D270:D272" si="1617">(B270-B269)*100</f>
        <v>0</v>
      </c>
      <c r="E270" s="84">
        <v>17.29</v>
      </c>
      <c r="F270" s="85">
        <f t="shared" ref="F270:F272" si="1618">E270/1.25</f>
        <v>13.831999999999999</v>
      </c>
      <c r="G270" s="194">
        <f t="shared" ref="G270:G272" si="1619">(E270-E269)*100</f>
        <v>0</v>
      </c>
      <c r="H270" s="84">
        <v>17.690000000000001</v>
      </c>
      <c r="I270" s="85">
        <f t="shared" ref="I270:I272" si="1620">H270/1.25</f>
        <v>14.152000000000001</v>
      </c>
      <c r="J270" s="194">
        <f t="shared" ref="J270:J272" si="1621">(H270-H269)*100</f>
        <v>0</v>
      </c>
      <c r="K270" s="85">
        <v>17.62</v>
      </c>
      <c r="L270" s="85">
        <f t="shared" ref="L270:L272" si="1622">K270/1.25</f>
        <v>14.096</v>
      </c>
      <c r="M270" s="195">
        <f t="shared" ref="M270:M272" si="1623">(K270-K269)*100</f>
        <v>0</v>
      </c>
      <c r="N270" s="85">
        <v>18.309999999999999</v>
      </c>
      <c r="O270" s="85">
        <f t="shared" ref="O270:O272" si="1624">N270/1.25</f>
        <v>14.648</v>
      </c>
      <c r="P270" s="195">
        <f t="shared" ref="P270:P272" si="1625">(N270-N269)*100</f>
        <v>0</v>
      </c>
      <c r="Q270" s="85">
        <v>12.64</v>
      </c>
      <c r="R270" s="85">
        <f t="shared" ref="R270:R272" si="1626">Q270/1.25</f>
        <v>10.112</v>
      </c>
      <c r="S270" s="195">
        <f t="shared" ref="S270:S272" si="1627">(Q270-Q269)*100</f>
        <v>0</v>
      </c>
      <c r="T270" s="85">
        <v>18.46</v>
      </c>
      <c r="U270" s="85">
        <f t="shared" ref="U270:U272" si="1628">T270/1.25</f>
        <v>14.768000000000001</v>
      </c>
      <c r="V270" s="195">
        <f t="shared" ref="V270:V272" si="1629">(T270-T269)*100</f>
        <v>0</v>
      </c>
      <c r="W270" s="207">
        <v>19.190000000000001</v>
      </c>
      <c r="X270" s="195">
        <f t="shared" ref="X270:X272" si="1630">(W270-W269)*100</f>
        <v>0</v>
      </c>
      <c r="Y270" s="85">
        <v>19.440000000000001</v>
      </c>
      <c r="Z270" s="194">
        <f t="shared" ref="Z270:Z272" si="1631">(Y270-Y269)*100</f>
        <v>0</v>
      </c>
      <c r="AA270" s="85">
        <v>20.49</v>
      </c>
      <c r="AB270" s="194">
        <f t="shared" ref="AB270:AB272" si="1632">(AA270-AA269)*100</f>
        <v>0</v>
      </c>
      <c r="AC270" s="85">
        <v>20.74</v>
      </c>
      <c r="AD270" s="194">
        <f t="shared" ref="AD270:AD272" si="1633">(AC270-AC269)*100</f>
        <v>0</v>
      </c>
      <c r="AE270" s="84">
        <v>24.87</v>
      </c>
      <c r="AF270" s="85">
        <f t="shared" ref="AF270:AF272" si="1634">AE270/1.25</f>
        <v>19.896000000000001</v>
      </c>
      <c r="AG270" s="85">
        <f t="shared" ref="AG270:AG272" si="1635">SUM(AE270-AE269)</f>
        <v>0</v>
      </c>
      <c r="AH270" s="85">
        <v>24.02</v>
      </c>
      <c r="AI270" s="85">
        <f t="shared" ref="AI270:AI272" si="1636">AH270/1.25</f>
        <v>19.216000000000001</v>
      </c>
      <c r="AJ270" s="85">
        <f t="shared" ref="AJ270:AJ272" si="1637">SUM(AH270-AH269)</f>
        <v>0</v>
      </c>
    </row>
    <row r="271" spans="1:36" x14ac:dyDescent="0.2">
      <c r="A271" s="178">
        <v>44427</v>
      </c>
      <c r="B271" s="220">
        <v>16.59</v>
      </c>
      <c r="C271" s="85">
        <f t="shared" si="1616"/>
        <v>13.272</v>
      </c>
      <c r="D271" s="194">
        <f t="shared" si="1617"/>
        <v>0</v>
      </c>
      <c r="E271" s="84">
        <v>17.29</v>
      </c>
      <c r="F271" s="85">
        <f t="shared" si="1618"/>
        <v>13.831999999999999</v>
      </c>
      <c r="G271" s="194">
        <f t="shared" si="1619"/>
        <v>0</v>
      </c>
      <c r="H271" s="84">
        <v>17.690000000000001</v>
      </c>
      <c r="I271" s="85">
        <f t="shared" si="1620"/>
        <v>14.152000000000001</v>
      </c>
      <c r="J271" s="194">
        <f t="shared" si="1621"/>
        <v>0</v>
      </c>
      <c r="K271" s="85">
        <v>17.62</v>
      </c>
      <c r="L271" s="85">
        <f t="shared" si="1622"/>
        <v>14.096</v>
      </c>
      <c r="M271" s="195">
        <f t="shared" si="1623"/>
        <v>0</v>
      </c>
      <c r="N271" s="85">
        <v>18.309999999999999</v>
      </c>
      <c r="O271" s="85">
        <f t="shared" si="1624"/>
        <v>14.648</v>
      </c>
      <c r="P271" s="195">
        <f t="shared" si="1625"/>
        <v>0</v>
      </c>
      <c r="Q271" s="85">
        <v>12.64</v>
      </c>
      <c r="R271" s="85">
        <f t="shared" si="1626"/>
        <v>10.112</v>
      </c>
      <c r="S271" s="195">
        <f t="shared" si="1627"/>
        <v>0</v>
      </c>
      <c r="T271" s="85">
        <v>18.46</v>
      </c>
      <c r="U271" s="85">
        <f t="shared" si="1628"/>
        <v>14.768000000000001</v>
      </c>
      <c r="V271" s="195">
        <f t="shared" si="1629"/>
        <v>0</v>
      </c>
      <c r="W271" s="207">
        <v>19.190000000000001</v>
      </c>
      <c r="X271" s="195">
        <f t="shared" si="1630"/>
        <v>0</v>
      </c>
      <c r="Y271" s="85">
        <v>19.440000000000001</v>
      </c>
      <c r="Z271" s="194">
        <f t="shared" si="1631"/>
        <v>0</v>
      </c>
      <c r="AA271" s="85">
        <v>20.49</v>
      </c>
      <c r="AB271" s="194">
        <f t="shared" si="1632"/>
        <v>0</v>
      </c>
      <c r="AC271" s="85">
        <v>20.74</v>
      </c>
      <c r="AD271" s="194">
        <f t="shared" si="1633"/>
        <v>0</v>
      </c>
      <c r="AE271" s="84">
        <v>24.87</v>
      </c>
      <c r="AF271" s="85">
        <f t="shared" si="1634"/>
        <v>19.896000000000001</v>
      </c>
      <c r="AG271" s="85">
        <f t="shared" si="1635"/>
        <v>0</v>
      </c>
      <c r="AH271" s="85">
        <v>24.02</v>
      </c>
      <c r="AI271" s="85">
        <f t="shared" si="1636"/>
        <v>19.216000000000001</v>
      </c>
      <c r="AJ271" s="85">
        <f t="shared" si="1637"/>
        <v>0</v>
      </c>
    </row>
    <row r="272" spans="1:36" x14ac:dyDescent="0.2">
      <c r="A272" s="178">
        <v>44428</v>
      </c>
      <c r="B272" s="220">
        <v>16.39</v>
      </c>
      <c r="C272" s="85">
        <f t="shared" si="1616"/>
        <v>13.112</v>
      </c>
      <c r="D272" s="194">
        <f t="shared" si="1617"/>
        <v>-19.999999999999929</v>
      </c>
      <c r="E272" s="84">
        <v>17.09</v>
      </c>
      <c r="F272" s="85">
        <f t="shared" si="1618"/>
        <v>13.672000000000001</v>
      </c>
      <c r="G272" s="194">
        <f t="shared" si="1619"/>
        <v>-19.999999999999929</v>
      </c>
      <c r="H272" s="84">
        <v>17.489999999999998</v>
      </c>
      <c r="I272" s="85">
        <f t="shared" si="1620"/>
        <v>13.991999999999999</v>
      </c>
      <c r="J272" s="194">
        <f t="shared" si="1621"/>
        <v>-20.000000000000284</v>
      </c>
      <c r="K272" s="85">
        <v>17.47</v>
      </c>
      <c r="L272" s="85">
        <f t="shared" si="1622"/>
        <v>13.975999999999999</v>
      </c>
      <c r="M272" s="195">
        <f t="shared" si="1623"/>
        <v>-15.000000000000213</v>
      </c>
      <c r="N272" s="85">
        <v>18.16</v>
      </c>
      <c r="O272" s="85">
        <f t="shared" si="1624"/>
        <v>14.528</v>
      </c>
      <c r="P272" s="195">
        <f t="shared" si="1625"/>
        <v>-14.999999999999858</v>
      </c>
      <c r="Q272" s="85">
        <v>12.64</v>
      </c>
      <c r="R272" s="85">
        <f t="shared" si="1626"/>
        <v>10.112</v>
      </c>
      <c r="S272" s="195">
        <f t="shared" si="1627"/>
        <v>0</v>
      </c>
      <c r="T272" s="85">
        <v>18.309999999999999</v>
      </c>
      <c r="U272" s="85">
        <f t="shared" si="1628"/>
        <v>14.648</v>
      </c>
      <c r="V272" s="195">
        <f t="shared" si="1629"/>
        <v>-15.000000000000213</v>
      </c>
      <c r="W272" s="207">
        <v>19.190000000000001</v>
      </c>
      <c r="X272" s="195">
        <f t="shared" si="1630"/>
        <v>0</v>
      </c>
      <c r="Y272" s="85">
        <v>19.440000000000001</v>
      </c>
      <c r="Z272" s="194">
        <f t="shared" si="1631"/>
        <v>0</v>
      </c>
      <c r="AA272" s="85">
        <v>20.49</v>
      </c>
      <c r="AB272" s="194">
        <f t="shared" si="1632"/>
        <v>0</v>
      </c>
      <c r="AC272" s="85">
        <v>20.74</v>
      </c>
      <c r="AD272" s="194">
        <f t="shared" si="1633"/>
        <v>0</v>
      </c>
      <c r="AE272" s="84">
        <v>24.87</v>
      </c>
      <c r="AF272" s="85">
        <f t="shared" si="1634"/>
        <v>19.896000000000001</v>
      </c>
      <c r="AG272" s="85">
        <f t="shared" si="1635"/>
        <v>0</v>
      </c>
      <c r="AH272" s="85">
        <v>24.02</v>
      </c>
      <c r="AI272" s="85">
        <f t="shared" si="1636"/>
        <v>19.216000000000001</v>
      </c>
      <c r="AJ272" s="85">
        <f t="shared" si="1637"/>
        <v>0</v>
      </c>
    </row>
    <row r="273" spans="1:36" x14ac:dyDescent="0.2">
      <c r="A273" s="178">
        <v>44429</v>
      </c>
      <c r="B273" s="220">
        <v>16.39</v>
      </c>
      <c r="C273" s="85">
        <f t="shared" ref="C273:C275" si="1638">B273/1.25</f>
        <v>13.112</v>
      </c>
      <c r="D273" s="194">
        <f t="shared" ref="D273:D275" si="1639">(B273-B272)*100</f>
        <v>0</v>
      </c>
      <c r="E273" s="84">
        <v>17.09</v>
      </c>
      <c r="F273" s="85">
        <f t="shared" ref="F273:F275" si="1640">E273/1.25</f>
        <v>13.672000000000001</v>
      </c>
      <c r="G273" s="194">
        <f t="shared" ref="G273:G275" si="1641">(E273-E272)*100</f>
        <v>0</v>
      </c>
      <c r="H273" s="84">
        <v>17.489999999999998</v>
      </c>
      <c r="I273" s="85">
        <f t="shared" ref="I273:I275" si="1642">H273/1.25</f>
        <v>13.991999999999999</v>
      </c>
      <c r="J273" s="194">
        <f t="shared" ref="J273:J275" si="1643">(H273-H272)*100</f>
        <v>0</v>
      </c>
      <c r="K273" s="85">
        <v>17.47</v>
      </c>
      <c r="L273" s="85">
        <f t="shared" ref="L273:L275" si="1644">K273/1.25</f>
        <v>13.975999999999999</v>
      </c>
      <c r="M273" s="195">
        <f t="shared" ref="M273:M275" si="1645">(K273-K272)*100</f>
        <v>0</v>
      </c>
      <c r="N273" s="85">
        <v>18.16</v>
      </c>
      <c r="O273" s="85">
        <f t="shared" ref="O273:O275" si="1646">N273/1.25</f>
        <v>14.528</v>
      </c>
      <c r="P273" s="195">
        <f t="shared" ref="P273:P275" si="1647">(N273-N272)*100</f>
        <v>0</v>
      </c>
      <c r="Q273" s="85">
        <v>12.64</v>
      </c>
      <c r="R273" s="85">
        <f t="shared" ref="R273:R275" si="1648">Q273/1.25</f>
        <v>10.112</v>
      </c>
      <c r="S273" s="195">
        <f t="shared" ref="S273:S275" si="1649">(Q273-Q272)*100</f>
        <v>0</v>
      </c>
      <c r="T273" s="85">
        <v>18.309999999999999</v>
      </c>
      <c r="U273" s="85">
        <f t="shared" ref="U273:U275" si="1650">T273/1.25</f>
        <v>14.648</v>
      </c>
      <c r="V273" s="195">
        <f t="shared" ref="V273:V275" si="1651">(T273-T272)*100</f>
        <v>0</v>
      </c>
      <c r="W273" s="207">
        <v>19.190000000000001</v>
      </c>
      <c r="X273" s="195">
        <f t="shared" ref="X273:X275" si="1652">(W273-W272)*100</f>
        <v>0</v>
      </c>
      <c r="Y273" s="85">
        <v>19.440000000000001</v>
      </c>
      <c r="Z273" s="194">
        <f t="shared" ref="Z273:Z275" si="1653">(Y273-Y272)*100</f>
        <v>0</v>
      </c>
      <c r="AA273" s="85">
        <v>20.49</v>
      </c>
      <c r="AB273" s="194">
        <f t="shared" ref="AB273:AB275" si="1654">(AA273-AA272)*100</f>
        <v>0</v>
      </c>
      <c r="AC273" s="85">
        <v>20.74</v>
      </c>
      <c r="AD273" s="194">
        <f t="shared" ref="AD273:AD275" si="1655">(AC273-AC272)*100</f>
        <v>0</v>
      </c>
      <c r="AE273" s="84">
        <v>24.87</v>
      </c>
      <c r="AF273" s="85">
        <f t="shared" ref="AF273:AF275" si="1656">AE273/1.25</f>
        <v>19.896000000000001</v>
      </c>
      <c r="AG273" s="85">
        <f t="shared" ref="AG273:AG275" si="1657">SUM(AE273-AE272)</f>
        <v>0</v>
      </c>
      <c r="AH273" s="85">
        <v>24.02</v>
      </c>
      <c r="AI273" s="85">
        <f t="shared" ref="AI273:AI275" si="1658">AH273/1.25</f>
        <v>19.216000000000001</v>
      </c>
      <c r="AJ273" s="85">
        <f t="shared" ref="AJ273:AJ275" si="1659">SUM(AH273-AH272)</f>
        <v>0</v>
      </c>
    </row>
    <row r="274" spans="1:36" x14ac:dyDescent="0.2">
      <c r="A274" s="178">
        <v>44430</v>
      </c>
      <c r="B274" s="220">
        <v>16.39</v>
      </c>
      <c r="C274" s="85">
        <f t="shared" si="1638"/>
        <v>13.112</v>
      </c>
      <c r="D274" s="194">
        <f t="shared" si="1639"/>
        <v>0</v>
      </c>
      <c r="E274" s="84">
        <v>17.09</v>
      </c>
      <c r="F274" s="85">
        <f t="shared" si="1640"/>
        <v>13.672000000000001</v>
      </c>
      <c r="G274" s="194">
        <f t="shared" si="1641"/>
        <v>0</v>
      </c>
      <c r="H274" s="84">
        <v>17.489999999999998</v>
      </c>
      <c r="I274" s="85">
        <f t="shared" si="1642"/>
        <v>13.991999999999999</v>
      </c>
      <c r="J274" s="194">
        <f t="shared" si="1643"/>
        <v>0</v>
      </c>
      <c r="K274" s="85">
        <v>17.47</v>
      </c>
      <c r="L274" s="85">
        <f t="shared" si="1644"/>
        <v>13.975999999999999</v>
      </c>
      <c r="M274" s="195">
        <f t="shared" si="1645"/>
        <v>0</v>
      </c>
      <c r="N274" s="85">
        <v>18.16</v>
      </c>
      <c r="O274" s="85">
        <f t="shared" si="1646"/>
        <v>14.528</v>
      </c>
      <c r="P274" s="195">
        <f t="shared" si="1647"/>
        <v>0</v>
      </c>
      <c r="Q274" s="85">
        <v>12.64</v>
      </c>
      <c r="R274" s="85">
        <f t="shared" si="1648"/>
        <v>10.112</v>
      </c>
      <c r="S274" s="195">
        <f t="shared" si="1649"/>
        <v>0</v>
      </c>
      <c r="T274" s="85">
        <v>18.309999999999999</v>
      </c>
      <c r="U274" s="85">
        <f t="shared" si="1650"/>
        <v>14.648</v>
      </c>
      <c r="V274" s="195">
        <f t="shared" si="1651"/>
        <v>0</v>
      </c>
      <c r="W274" s="207">
        <v>19.190000000000001</v>
      </c>
      <c r="X274" s="195">
        <f t="shared" si="1652"/>
        <v>0</v>
      </c>
      <c r="Y274" s="85">
        <v>19.440000000000001</v>
      </c>
      <c r="Z274" s="194">
        <f t="shared" si="1653"/>
        <v>0</v>
      </c>
      <c r="AA274" s="85">
        <v>20.49</v>
      </c>
      <c r="AB274" s="194">
        <f t="shared" si="1654"/>
        <v>0</v>
      </c>
      <c r="AC274" s="85">
        <v>20.74</v>
      </c>
      <c r="AD274" s="194">
        <f t="shared" si="1655"/>
        <v>0</v>
      </c>
      <c r="AE274" s="84">
        <v>24.87</v>
      </c>
      <c r="AF274" s="85">
        <f t="shared" si="1656"/>
        <v>19.896000000000001</v>
      </c>
      <c r="AG274" s="85">
        <f t="shared" si="1657"/>
        <v>0</v>
      </c>
      <c r="AH274" s="85">
        <v>24.02</v>
      </c>
      <c r="AI274" s="85">
        <f t="shared" si="1658"/>
        <v>19.216000000000001</v>
      </c>
      <c r="AJ274" s="85">
        <f t="shared" si="1659"/>
        <v>0</v>
      </c>
    </row>
    <row r="275" spans="1:36" x14ac:dyDescent="0.2">
      <c r="A275" s="178">
        <v>44431</v>
      </c>
      <c r="B275" s="220">
        <v>16.39</v>
      </c>
      <c r="C275" s="85">
        <f t="shared" si="1638"/>
        <v>13.112</v>
      </c>
      <c r="D275" s="194">
        <f t="shared" si="1639"/>
        <v>0</v>
      </c>
      <c r="E275" s="84">
        <v>17.09</v>
      </c>
      <c r="F275" s="85">
        <f t="shared" si="1640"/>
        <v>13.672000000000001</v>
      </c>
      <c r="G275" s="194">
        <f t="shared" si="1641"/>
        <v>0</v>
      </c>
      <c r="H275" s="84">
        <v>17.489999999999998</v>
      </c>
      <c r="I275" s="85">
        <f t="shared" si="1642"/>
        <v>13.991999999999999</v>
      </c>
      <c r="J275" s="194">
        <f t="shared" si="1643"/>
        <v>0</v>
      </c>
      <c r="K275" s="85">
        <v>17.57</v>
      </c>
      <c r="L275" s="85">
        <f t="shared" si="1644"/>
        <v>14.056000000000001</v>
      </c>
      <c r="M275" s="195">
        <f t="shared" si="1645"/>
        <v>10.000000000000142</v>
      </c>
      <c r="N275" s="85">
        <v>18.260000000000002</v>
      </c>
      <c r="O275" s="85">
        <f t="shared" si="1646"/>
        <v>14.608000000000001</v>
      </c>
      <c r="P275" s="195">
        <f t="shared" si="1647"/>
        <v>10.000000000000142</v>
      </c>
      <c r="Q275" s="85">
        <v>12.64</v>
      </c>
      <c r="R275" s="85">
        <f t="shared" si="1648"/>
        <v>10.112</v>
      </c>
      <c r="S275" s="195">
        <f t="shared" si="1649"/>
        <v>0</v>
      </c>
      <c r="T275" s="85">
        <v>18.41</v>
      </c>
      <c r="U275" s="85">
        <f t="shared" si="1650"/>
        <v>14.728</v>
      </c>
      <c r="V275" s="195">
        <f t="shared" si="1651"/>
        <v>10.000000000000142</v>
      </c>
      <c r="W275" s="207">
        <v>19.190000000000001</v>
      </c>
      <c r="X275" s="195">
        <f t="shared" si="1652"/>
        <v>0</v>
      </c>
      <c r="Y275" s="85">
        <v>19.440000000000001</v>
      </c>
      <c r="Z275" s="194">
        <f t="shared" si="1653"/>
        <v>0</v>
      </c>
      <c r="AA275" s="85">
        <v>20.49</v>
      </c>
      <c r="AB275" s="194">
        <f t="shared" si="1654"/>
        <v>0</v>
      </c>
      <c r="AC275" s="85">
        <v>20.74</v>
      </c>
      <c r="AD275" s="194">
        <f t="shared" si="1655"/>
        <v>0</v>
      </c>
      <c r="AE275" s="84">
        <v>24.87</v>
      </c>
      <c r="AF275" s="85">
        <f t="shared" si="1656"/>
        <v>19.896000000000001</v>
      </c>
      <c r="AG275" s="85">
        <f t="shared" si="1657"/>
        <v>0</v>
      </c>
      <c r="AH275" s="85">
        <v>24.02</v>
      </c>
      <c r="AI275" s="85">
        <f t="shared" si="1658"/>
        <v>19.216000000000001</v>
      </c>
      <c r="AJ275" s="85">
        <f t="shared" si="1659"/>
        <v>0</v>
      </c>
    </row>
    <row r="276" spans="1:36" x14ac:dyDescent="0.2">
      <c r="A276" s="178">
        <v>44432</v>
      </c>
      <c r="B276" s="220">
        <v>16.489999999999998</v>
      </c>
      <c r="C276" s="85">
        <f t="shared" ref="C276" si="1660">B276/1.25</f>
        <v>13.191999999999998</v>
      </c>
      <c r="D276" s="194">
        <f t="shared" ref="D276" si="1661">(B276-B275)*100</f>
        <v>9.9999999999997868</v>
      </c>
      <c r="E276" s="84">
        <v>17.190000000000001</v>
      </c>
      <c r="F276" s="85">
        <f t="shared" ref="F276" si="1662">E276/1.25</f>
        <v>13.752000000000001</v>
      </c>
      <c r="G276" s="194">
        <f t="shared" ref="G276" si="1663">(E276-E275)*100</f>
        <v>10.000000000000142</v>
      </c>
      <c r="H276" s="84">
        <v>17.59</v>
      </c>
      <c r="I276" s="85">
        <f t="shared" ref="I276" si="1664">H276/1.25</f>
        <v>14.071999999999999</v>
      </c>
      <c r="J276" s="194">
        <f t="shared" ref="J276" si="1665">(H276-H275)*100</f>
        <v>10.000000000000142</v>
      </c>
      <c r="K276" s="85">
        <v>17.72</v>
      </c>
      <c r="L276" s="85">
        <f t="shared" ref="L276" si="1666">K276/1.25</f>
        <v>14.175999999999998</v>
      </c>
      <c r="M276" s="195">
        <f t="shared" ref="M276" si="1667">(K276-K275)*100</f>
        <v>14.999999999999858</v>
      </c>
      <c r="N276" s="85">
        <v>18.41</v>
      </c>
      <c r="O276" s="85">
        <f t="shared" ref="O276" si="1668">N276/1.25</f>
        <v>14.728</v>
      </c>
      <c r="P276" s="195">
        <f t="shared" ref="P276" si="1669">(N276-N275)*100</f>
        <v>14.999999999999858</v>
      </c>
      <c r="Q276" s="85">
        <v>12.79</v>
      </c>
      <c r="R276" s="85">
        <f t="shared" ref="R276" si="1670">Q276/1.25</f>
        <v>10.231999999999999</v>
      </c>
      <c r="S276" s="195">
        <f t="shared" ref="S276" si="1671">(Q276-Q275)*100</f>
        <v>14.999999999999858</v>
      </c>
      <c r="T276" s="85">
        <v>18.559999999999999</v>
      </c>
      <c r="U276" s="85">
        <f t="shared" ref="U276" si="1672">T276/1.25</f>
        <v>14.847999999999999</v>
      </c>
      <c r="V276" s="195">
        <f t="shared" ref="V276" si="1673">(T276-T275)*100</f>
        <v>14.999999999999858</v>
      </c>
      <c r="W276" s="207">
        <v>19.190000000000001</v>
      </c>
      <c r="X276" s="195">
        <f t="shared" ref="X276" si="1674">(W276-W275)*100</f>
        <v>0</v>
      </c>
      <c r="Y276" s="85">
        <v>19.440000000000001</v>
      </c>
      <c r="Z276" s="194">
        <f t="shared" ref="Z276" si="1675">(Y276-Y275)*100</f>
        <v>0</v>
      </c>
      <c r="AA276" s="85">
        <v>20.49</v>
      </c>
      <c r="AB276" s="194">
        <f t="shared" ref="AB276" si="1676">(AA276-AA275)*100</f>
        <v>0</v>
      </c>
      <c r="AC276" s="85">
        <v>20.74</v>
      </c>
      <c r="AD276" s="194">
        <f t="shared" ref="AD276" si="1677">(AC276-AC275)*100</f>
        <v>0</v>
      </c>
      <c r="AE276" s="84">
        <v>24.87</v>
      </c>
      <c r="AF276" s="85">
        <f t="shared" ref="AF276" si="1678">AE276/1.25</f>
        <v>19.896000000000001</v>
      </c>
      <c r="AG276" s="85">
        <f t="shared" ref="AG276" si="1679">SUM(AE276-AE275)</f>
        <v>0</v>
      </c>
      <c r="AH276" s="85">
        <v>24.02</v>
      </c>
      <c r="AI276" s="85">
        <f t="shared" ref="AI276" si="1680">AH276/1.25</f>
        <v>19.216000000000001</v>
      </c>
      <c r="AJ276" s="85">
        <f t="shared" ref="AJ276" si="1681">SUM(AH276-AH275)</f>
        <v>0</v>
      </c>
    </row>
    <row r="277" spans="1:36" x14ac:dyDescent="0.2">
      <c r="A277" s="178">
        <v>44433</v>
      </c>
      <c r="B277" s="220">
        <v>16.489999999999998</v>
      </c>
      <c r="C277" s="85">
        <f t="shared" ref="C277" si="1682">B277/1.25</f>
        <v>13.191999999999998</v>
      </c>
      <c r="D277" s="194">
        <f t="shared" ref="D277" si="1683">(B277-B276)*100</f>
        <v>0</v>
      </c>
      <c r="E277" s="84">
        <v>17.190000000000001</v>
      </c>
      <c r="F277" s="85">
        <f t="shared" ref="F277" si="1684">E277/1.25</f>
        <v>13.752000000000001</v>
      </c>
      <c r="G277" s="194">
        <f t="shared" ref="G277" si="1685">(E277-E276)*100</f>
        <v>0</v>
      </c>
      <c r="H277" s="84">
        <v>17.59</v>
      </c>
      <c r="I277" s="85">
        <f t="shared" ref="I277" si="1686">H277/1.25</f>
        <v>14.071999999999999</v>
      </c>
      <c r="J277" s="194">
        <f t="shared" ref="J277" si="1687">(H277-H276)*100</f>
        <v>0</v>
      </c>
      <c r="K277" s="85">
        <v>17.72</v>
      </c>
      <c r="L277" s="85">
        <f t="shared" ref="L277" si="1688">K277/1.25</f>
        <v>14.175999999999998</v>
      </c>
      <c r="M277" s="195">
        <f t="shared" ref="M277" si="1689">(K277-K276)*100</f>
        <v>0</v>
      </c>
      <c r="N277" s="85">
        <v>18.41</v>
      </c>
      <c r="O277" s="85">
        <f t="shared" ref="O277" si="1690">N277/1.25</f>
        <v>14.728</v>
      </c>
      <c r="P277" s="195">
        <f t="shared" ref="P277" si="1691">(N277-N276)*100</f>
        <v>0</v>
      </c>
      <c r="Q277" s="85">
        <v>12.79</v>
      </c>
      <c r="R277" s="85">
        <f t="shared" ref="R277" si="1692">Q277/1.25</f>
        <v>10.231999999999999</v>
      </c>
      <c r="S277" s="195">
        <f t="shared" ref="S277" si="1693">(Q277-Q276)*100</f>
        <v>0</v>
      </c>
      <c r="T277" s="85">
        <v>18.559999999999999</v>
      </c>
      <c r="U277" s="85">
        <f t="shared" ref="U277" si="1694">T277/1.25</f>
        <v>14.847999999999999</v>
      </c>
      <c r="V277" s="195">
        <f t="shared" ref="V277" si="1695">(T277-T276)*100</f>
        <v>0</v>
      </c>
      <c r="W277" s="207">
        <v>19.29</v>
      </c>
      <c r="X277" s="195">
        <f t="shared" ref="X277" si="1696">(W277-W276)*100</f>
        <v>9.9999999999997868</v>
      </c>
      <c r="Y277" s="85">
        <v>19.54</v>
      </c>
      <c r="Z277" s="194">
        <f t="shared" ref="Z277" si="1697">(Y277-Y276)*100</f>
        <v>9.9999999999997868</v>
      </c>
      <c r="AA277" s="85">
        <v>20.49</v>
      </c>
      <c r="AB277" s="194">
        <f t="shared" ref="AB277" si="1698">(AA277-AA276)*100</f>
        <v>0</v>
      </c>
      <c r="AC277" s="85">
        <v>20.74</v>
      </c>
      <c r="AD277" s="194">
        <f t="shared" ref="AD277" si="1699">(AC277-AC276)*100</f>
        <v>0</v>
      </c>
      <c r="AE277" s="84">
        <v>24.87</v>
      </c>
      <c r="AF277" s="85">
        <f t="shared" ref="AF277" si="1700">AE277/1.25</f>
        <v>19.896000000000001</v>
      </c>
      <c r="AG277" s="85">
        <f t="shared" ref="AG277" si="1701">SUM(AE277-AE276)</f>
        <v>0</v>
      </c>
      <c r="AH277" s="85">
        <v>24.02</v>
      </c>
      <c r="AI277" s="85">
        <f t="shared" ref="AI277" si="1702">AH277/1.25</f>
        <v>19.216000000000001</v>
      </c>
      <c r="AJ277" s="85">
        <f t="shared" ref="AJ277" si="1703">SUM(AH277-AH276)</f>
        <v>0</v>
      </c>
    </row>
    <row r="278" spans="1:36" x14ac:dyDescent="0.2">
      <c r="A278" s="178">
        <v>44434</v>
      </c>
      <c r="B278" s="220">
        <v>16.64</v>
      </c>
      <c r="C278" s="85">
        <f t="shared" ref="C278" si="1704">B278/1.25</f>
        <v>13.312000000000001</v>
      </c>
      <c r="D278" s="194">
        <f t="shared" ref="D278" si="1705">(B278-B277)*100</f>
        <v>15.000000000000213</v>
      </c>
      <c r="E278" s="84">
        <v>17.34</v>
      </c>
      <c r="F278" s="85">
        <f t="shared" ref="F278" si="1706">E278/1.25</f>
        <v>13.872</v>
      </c>
      <c r="G278" s="194">
        <f t="shared" ref="G278" si="1707">(E278-E277)*100</f>
        <v>14.999999999999858</v>
      </c>
      <c r="H278" s="84">
        <v>17.739999999999998</v>
      </c>
      <c r="I278" s="85">
        <f t="shared" ref="I278" si="1708">H278/1.25</f>
        <v>14.191999999999998</v>
      </c>
      <c r="J278" s="194">
        <f t="shared" ref="J278" si="1709">(H278-H277)*100</f>
        <v>14.999999999999858</v>
      </c>
      <c r="K278" s="85">
        <v>17.82</v>
      </c>
      <c r="L278" s="85">
        <f t="shared" ref="L278" si="1710">K278/1.25</f>
        <v>14.256</v>
      </c>
      <c r="M278" s="195">
        <f t="shared" ref="M278" si="1711">(K278-K277)*100</f>
        <v>10.000000000000142</v>
      </c>
      <c r="N278" s="85">
        <v>18.510000000000002</v>
      </c>
      <c r="O278" s="85">
        <f t="shared" ref="O278" si="1712">N278/1.25</f>
        <v>14.808000000000002</v>
      </c>
      <c r="P278" s="195">
        <f t="shared" ref="P278" si="1713">(N278-N277)*100</f>
        <v>10.000000000000142</v>
      </c>
      <c r="Q278" s="85">
        <v>12.89</v>
      </c>
      <c r="R278" s="85">
        <f t="shared" ref="R278" si="1714">Q278/1.25</f>
        <v>10.312000000000001</v>
      </c>
      <c r="S278" s="195">
        <f t="shared" ref="S278" si="1715">(Q278-Q277)*100</f>
        <v>10.000000000000142</v>
      </c>
      <c r="T278" s="85">
        <v>18.66</v>
      </c>
      <c r="U278" s="85">
        <f t="shared" ref="U278" si="1716">T278/1.25</f>
        <v>14.928000000000001</v>
      </c>
      <c r="V278" s="195">
        <f t="shared" ref="V278" si="1717">(T278-T277)*100</f>
        <v>10.000000000000142</v>
      </c>
      <c r="W278" s="207">
        <v>19.29</v>
      </c>
      <c r="X278" s="195">
        <f t="shared" ref="X278" si="1718">(W278-W277)*100</f>
        <v>0</v>
      </c>
      <c r="Y278" s="85">
        <v>19.54</v>
      </c>
      <c r="Z278" s="194">
        <f t="shared" ref="Z278" si="1719">(Y278-Y277)*100</f>
        <v>0</v>
      </c>
      <c r="AA278" s="85">
        <v>20.49</v>
      </c>
      <c r="AB278" s="194">
        <f t="shared" ref="AB278" si="1720">(AA278-AA277)*100</f>
        <v>0</v>
      </c>
      <c r="AC278" s="85">
        <v>20.74</v>
      </c>
      <c r="AD278" s="194">
        <f t="shared" ref="AD278" si="1721">(AC278-AC277)*100</f>
        <v>0</v>
      </c>
      <c r="AE278" s="84">
        <v>24.87</v>
      </c>
      <c r="AF278" s="85">
        <f t="shared" ref="AF278" si="1722">AE278/1.25</f>
        <v>19.896000000000001</v>
      </c>
      <c r="AG278" s="85">
        <f t="shared" ref="AG278" si="1723">SUM(AE278-AE277)</f>
        <v>0</v>
      </c>
      <c r="AH278" s="85">
        <v>24.02</v>
      </c>
      <c r="AI278" s="85">
        <f t="shared" ref="AI278" si="1724">AH278/1.25</f>
        <v>19.216000000000001</v>
      </c>
      <c r="AJ278" s="85">
        <f t="shared" ref="AJ278" si="1725">SUM(AH278-AH277)</f>
        <v>0</v>
      </c>
    </row>
    <row r="279" spans="1:36" x14ac:dyDescent="0.2">
      <c r="A279" s="178">
        <v>44435</v>
      </c>
      <c r="B279" s="220">
        <v>16.64</v>
      </c>
      <c r="C279" s="85">
        <f t="shared" ref="C279:C282" si="1726">B279/1.25</f>
        <v>13.312000000000001</v>
      </c>
      <c r="D279" s="194">
        <f t="shared" ref="D279:D282" si="1727">(B279-B278)*100</f>
        <v>0</v>
      </c>
      <c r="E279" s="84">
        <v>17.34</v>
      </c>
      <c r="F279" s="85">
        <f t="shared" ref="F279:F282" si="1728">E279/1.25</f>
        <v>13.872</v>
      </c>
      <c r="G279" s="194">
        <f t="shared" ref="G279:G282" si="1729">(E279-E278)*100</f>
        <v>0</v>
      </c>
      <c r="H279" s="84">
        <v>17.739999999999998</v>
      </c>
      <c r="I279" s="85">
        <f t="shared" ref="I279:I282" si="1730">H279/1.25</f>
        <v>14.191999999999998</v>
      </c>
      <c r="J279" s="194">
        <f t="shared" ref="J279:J282" si="1731">(H279-H278)*100</f>
        <v>0</v>
      </c>
      <c r="K279" s="85">
        <v>17.82</v>
      </c>
      <c r="L279" s="85">
        <f t="shared" ref="L279:L282" si="1732">K279/1.25</f>
        <v>14.256</v>
      </c>
      <c r="M279" s="195">
        <f t="shared" ref="M279:M282" si="1733">(K279-K278)*100</f>
        <v>0</v>
      </c>
      <c r="N279" s="85">
        <v>18.510000000000002</v>
      </c>
      <c r="O279" s="85">
        <f t="shared" ref="O279:O282" si="1734">N279/1.25</f>
        <v>14.808000000000002</v>
      </c>
      <c r="P279" s="195">
        <f t="shared" ref="P279:P282" si="1735">(N279-N278)*100</f>
        <v>0</v>
      </c>
      <c r="Q279" s="85">
        <v>12.89</v>
      </c>
      <c r="R279" s="85">
        <f t="shared" ref="R279:R282" si="1736">Q279/1.25</f>
        <v>10.312000000000001</v>
      </c>
      <c r="S279" s="195">
        <f t="shared" ref="S279:S282" si="1737">(Q279-Q278)*100</f>
        <v>0</v>
      </c>
      <c r="T279" s="85">
        <v>18.66</v>
      </c>
      <c r="U279" s="85">
        <f t="shared" ref="U279:U282" si="1738">T279/1.25</f>
        <v>14.928000000000001</v>
      </c>
      <c r="V279" s="195">
        <f t="shared" ref="V279:V282" si="1739">(T279-T278)*100</f>
        <v>0</v>
      </c>
      <c r="W279" s="207">
        <v>19.29</v>
      </c>
      <c r="X279" s="195">
        <f t="shared" ref="X279:X282" si="1740">(W279-W278)*100</f>
        <v>0</v>
      </c>
      <c r="Y279" s="85">
        <v>19.54</v>
      </c>
      <c r="Z279" s="194">
        <f t="shared" ref="Z279:Z282" si="1741">(Y279-Y278)*100</f>
        <v>0</v>
      </c>
      <c r="AA279" s="85">
        <v>20.49</v>
      </c>
      <c r="AB279" s="194">
        <f t="shared" ref="AB279:AB282" si="1742">(AA279-AA278)*100</f>
        <v>0</v>
      </c>
      <c r="AC279" s="85">
        <v>20.74</v>
      </c>
      <c r="AD279" s="194">
        <f t="shared" ref="AD279:AD282" si="1743">(AC279-AC278)*100</f>
        <v>0</v>
      </c>
      <c r="AE279" s="84">
        <v>24.87</v>
      </c>
      <c r="AF279" s="85">
        <f t="shared" ref="AF279:AF282" si="1744">AE279/1.25</f>
        <v>19.896000000000001</v>
      </c>
      <c r="AG279" s="85">
        <f t="shared" ref="AG279:AG282" si="1745">SUM(AE279-AE278)</f>
        <v>0</v>
      </c>
      <c r="AH279" s="85">
        <v>24.02</v>
      </c>
      <c r="AI279" s="85">
        <f t="shared" ref="AI279:AI282" si="1746">AH279/1.25</f>
        <v>19.216000000000001</v>
      </c>
      <c r="AJ279" s="85">
        <f t="shared" ref="AJ279:AJ282" si="1747">SUM(AH279-AH278)</f>
        <v>0</v>
      </c>
    </row>
    <row r="280" spans="1:36" x14ac:dyDescent="0.2">
      <c r="A280" s="178">
        <v>44436</v>
      </c>
      <c r="B280" s="220">
        <v>16.64</v>
      </c>
      <c r="C280" s="85">
        <f t="shared" si="1726"/>
        <v>13.312000000000001</v>
      </c>
      <c r="D280" s="194">
        <f t="shared" si="1727"/>
        <v>0</v>
      </c>
      <c r="E280" s="84">
        <v>17.34</v>
      </c>
      <c r="F280" s="85">
        <f t="shared" si="1728"/>
        <v>13.872</v>
      </c>
      <c r="G280" s="194">
        <f t="shared" si="1729"/>
        <v>0</v>
      </c>
      <c r="H280" s="84">
        <v>17.739999999999998</v>
      </c>
      <c r="I280" s="85">
        <f t="shared" si="1730"/>
        <v>14.191999999999998</v>
      </c>
      <c r="J280" s="194">
        <f t="shared" si="1731"/>
        <v>0</v>
      </c>
      <c r="K280" s="85">
        <v>17.82</v>
      </c>
      <c r="L280" s="85">
        <f t="shared" si="1732"/>
        <v>14.256</v>
      </c>
      <c r="M280" s="195">
        <f t="shared" si="1733"/>
        <v>0</v>
      </c>
      <c r="N280" s="85">
        <v>18.510000000000002</v>
      </c>
      <c r="O280" s="85">
        <f t="shared" si="1734"/>
        <v>14.808000000000002</v>
      </c>
      <c r="P280" s="195">
        <f t="shared" si="1735"/>
        <v>0</v>
      </c>
      <c r="Q280" s="85">
        <v>12.89</v>
      </c>
      <c r="R280" s="85">
        <f t="shared" si="1736"/>
        <v>10.312000000000001</v>
      </c>
      <c r="S280" s="195">
        <f t="shared" si="1737"/>
        <v>0</v>
      </c>
      <c r="T280" s="85">
        <v>18.66</v>
      </c>
      <c r="U280" s="85">
        <f t="shared" si="1738"/>
        <v>14.928000000000001</v>
      </c>
      <c r="V280" s="195">
        <f t="shared" si="1739"/>
        <v>0</v>
      </c>
      <c r="W280" s="207">
        <v>19.29</v>
      </c>
      <c r="X280" s="195">
        <f t="shared" si="1740"/>
        <v>0</v>
      </c>
      <c r="Y280" s="85">
        <v>19.54</v>
      </c>
      <c r="Z280" s="194">
        <f t="shared" si="1741"/>
        <v>0</v>
      </c>
      <c r="AA280" s="85">
        <v>20.49</v>
      </c>
      <c r="AB280" s="194">
        <f t="shared" si="1742"/>
        <v>0</v>
      </c>
      <c r="AC280" s="85">
        <v>20.74</v>
      </c>
      <c r="AD280" s="194">
        <f t="shared" si="1743"/>
        <v>0</v>
      </c>
      <c r="AE280" s="84">
        <v>24.87</v>
      </c>
      <c r="AF280" s="85">
        <f t="shared" si="1744"/>
        <v>19.896000000000001</v>
      </c>
      <c r="AG280" s="85">
        <f t="shared" si="1745"/>
        <v>0</v>
      </c>
      <c r="AH280" s="85">
        <v>24.02</v>
      </c>
      <c r="AI280" s="85">
        <f t="shared" si="1746"/>
        <v>19.216000000000001</v>
      </c>
      <c r="AJ280" s="85">
        <f t="shared" si="1747"/>
        <v>0</v>
      </c>
    </row>
    <row r="281" spans="1:36" x14ac:dyDescent="0.2">
      <c r="A281" s="178">
        <v>44437</v>
      </c>
      <c r="B281" s="220">
        <v>16.64</v>
      </c>
      <c r="C281" s="85">
        <f t="shared" si="1726"/>
        <v>13.312000000000001</v>
      </c>
      <c r="D281" s="194">
        <f t="shared" si="1727"/>
        <v>0</v>
      </c>
      <c r="E281" s="84">
        <v>17.34</v>
      </c>
      <c r="F281" s="85">
        <f t="shared" si="1728"/>
        <v>13.872</v>
      </c>
      <c r="G281" s="194">
        <f t="shared" si="1729"/>
        <v>0</v>
      </c>
      <c r="H281" s="84">
        <v>17.739999999999998</v>
      </c>
      <c r="I281" s="85">
        <f t="shared" si="1730"/>
        <v>14.191999999999998</v>
      </c>
      <c r="J281" s="194">
        <f t="shared" si="1731"/>
        <v>0</v>
      </c>
      <c r="K281" s="85">
        <v>17.82</v>
      </c>
      <c r="L281" s="85">
        <f t="shared" si="1732"/>
        <v>14.256</v>
      </c>
      <c r="M281" s="195">
        <f t="shared" si="1733"/>
        <v>0</v>
      </c>
      <c r="N281" s="85">
        <v>18.510000000000002</v>
      </c>
      <c r="O281" s="85">
        <f t="shared" si="1734"/>
        <v>14.808000000000002</v>
      </c>
      <c r="P281" s="195">
        <f t="shared" si="1735"/>
        <v>0</v>
      </c>
      <c r="Q281" s="85">
        <v>12.89</v>
      </c>
      <c r="R281" s="85">
        <f t="shared" si="1736"/>
        <v>10.312000000000001</v>
      </c>
      <c r="S281" s="195">
        <f t="shared" si="1737"/>
        <v>0</v>
      </c>
      <c r="T281" s="85">
        <v>18.66</v>
      </c>
      <c r="U281" s="85">
        <f t="shared" si="1738"/>
        <v>14.928000000000001</v>
      </c>
      <c r="V281" s="195">
        <f t="shared" si="1739"/>
        <v>0</v>
      </c>
      <c r="W281" s="207">
        <v>19.29</v>
      </c>
      <c r="X281" s="195">
        <f t="shared" si="1740"/>
        <v>0</v>
      </c>
      <c r="Y281" s="85">
        <v>19.54</v>
      </c>
      <c r="Z281" s="194">
        <f t="shared" si="1741"/>
        <v>0</v>
      </c>
      <c r="AA281" s="85">
        <v>20.49</v>
      </c>
      <c r="AB281" s="194">
        <f t="shared" si="1742"/>
        <v>0</v>
      </c>
      <c r="AC281" s="85">
        <v>20.74</v>
      </c>
      <c r="AD281" s="194">
        <f t="shared" si="1743"/>
        <v>0</v>
      </c>
      <c r="AE281" s="84">
        <v>24.87</v>
      </c>
      <c r="AF281" s="85">
        <f t="shared" si="1744"/>
        <v>19.896000000000001</v>
      </c>
      <c r="AG281" s="85">
        <f t="shared" si="1745"/>
        <v>0</v>
      </c>
      <c r="AH281" s="85">
        <v>24.02</v>
      </c>
      <c r="AI281" s="85">
        <f t="shared" si="1746"/>
        <v>19.216000000000001</v>
      </c>
      <c r="AJ281" s="85">
        <f t="shared" si="1747"/>
        <v>0</v>
      </c>
    </row>
    <row r="282" spans="1:36" x14ac:dyDescent="0.2">
      <c r="A282" s="178">
        <v>44438</v>
      </c>
      <c r="B282" s="220">
        <v>16.79</v>
      </c>
      <c r="C282" s="85">
        <f t="shared" si="1726"/>
        <v>13.431999999999999</v>
      </c>
      <c r="D282" s="194">
        <f t="shared" si="1727"/>
        <v>14.999999999999858</v>
      </c>
      <c r="E282" s="84">
        <v>17.489999999999998</v>
      </c>
      <c r="F282" s="85">
        <f t="shared" si="1728"/>
        <v>13.991999999999999</v>
      </c>
      <c r="G282" s="194">
        <f t="shared" si="1729"/>
        <v>14.999999999999858</v>
      </c>
      <c r="H282" s="84">
        <v>17.89</v>
      </c>
      <c r="I282" s="85">
        <f t="shared" si="1730"/>
        <v>14.312000000000001</v>
      </c>
      <c r="J282" s="194">
        <f t="shared" si="1731"/>
        <v>15.000000000000213</v>
      </c>
      <c r="K282" s="85">
        <v>17.920000000000002</v>
      </c>
      <c r="L282" s="85">
        <f t="shared" si="1732"/>
        <v>14.336000000000002</v>
      </c>
      <c r="M282" s="195">
        <f t="shared" si="1733"/>
        <v>10.000000000000142</v>
      </c>
      <c r="N282" s="85">
        <v>18.61</v>
      </c>
      <c r="O282" s="85">
        <f t="shared" si="1734"/>
        <v>14.888</v>
      </c>
      <c r="P282" s="195">
        <f t="shared" si="1735"/>
        <v>9.9999999999997868</v>
      </c>
      <c r="Q282" s="85">
        <v>12.99</v>
      </c>
      <c r="R282" s="85">
        <f t="shared" si="1736"/>
        <v>10.391999999999999</v>
      </c>
      <c r="S282" s="195">
        <f t="shared" si="1737"/>
        <v>9.9999999999999645</v>
      </c>
      <c r="T282" s="85">
        <v>18.82</v>
      </c>
      <c r="U282" s="85">
        <f t="shared" si="1738"/>
        <v>15.056000000000001</v>
      </c>
      <c r="V282" s="195">
        <f t="shared" si="1739"/>
        <v>16.000000000000014</v>
      </c>
      <c r="W282" s="207">
        <v>19.29</v>
      </c>
      <c r="X282" s="195">
        <f t="shared" si="1740"/>
        <v>0</v>
      </c>
      <c r="Y282" s="85">
        <v>19.54</v>
      </c>
      <c r="Z282" s="194">
        <f t="shared" si="1741"/>
        <v>0</v>
      </c>
      <c r="AA282" s="85">
        <v>20.49</v>
      </c>
      <c r="AB282" s="194">
        <f t="shared" si="1742"/>
        <v>0</v>
      </c>
      <c r="AC282" s="85">
        <v>20.74</v>
      </c>
      <c r="AD282" s="194">
        <f t="shared" si="1743"/>
        <v>0</v>
      </c>
      <c r="AE282" s="84">
        <v>24.87</v>
      </c>
      <c r="AF282" s="85">
        <f t="shared" si="1744"/>
        <v>19.896000000000001</v>
      </c>
      <c r="AG282" s="85">
        <f t="shared" si="1745"/>
        <v>0</v>
      </c>
      <c r="AH282" s="85">
        <v>24.02</v>
      </c>
      <c r="AI282" s="85">
        <f t="shared" si="1746"/>
        <v>19.216000000000001</v>
      </c>
      <c r="AJ282" s="85">
        <f t="shared" si="1747"/>
        <v>0</v>
      </c>
    </row>
    <row r="283" spans="1:36" x14ac:dyDescent="0.2">
      <c r="A283" s="178">
        <v>44439</v>
      </c>
      <c r="B283" s="220">
        <v>16.79</v>
      </c>
      <c r="C283" s="85">
        <f t="shared" ref="C283" si="1748">B283/1.25</f>
        <v>13.431999999999999</v>
      </c>
      <c r="D283" s="194">
        <f t="shared" ref="D283" si="1749">(B283-B282)*100</f>
        <v>0</v>
      </c>
      <c r="E283" s="84">
        <v>17.489999999999998</v>
      </c>
      <c r="F283" s="85">
        <f t="shared" ref="F283" si="1750">E283/1.25</f>
        <v>13.991999999999999</v>
      </c>
      <c r="G283" s="194">
        <f t="shared" ref="G283" si="1751">(E283-E282)*100</f>
        <v>0</v>
      </c>
      <c r="H283" s="84">
        <v>17.89</v>
      </c>
      <c r="I283" s="85">
        <f t="shared" ref="I283" si="1752">H283/1.25</f>
        <v>14.312000000000001</v>
      </c>
      <c r="J283" s="194">
        <f t="shared" ref="J283" si="1753">(H283-H282)*100</f>
        <v>0</v>
      </c>
      <c r="K283" s="85">
        <v>17.920000000000002</v>
      </c>
      <c r="L283" s="85">
        <f t="shared" ref="L283" si="1754">K283/1.25</f>
        <v>14.336000000000002</v>
      </c>
      <c r="M283" s="195">
        <f t="shared" ref="M283" si="1755">(K283-K282)*100</f>
        <v>0</v>
      </c>
      <c r="N283" s="85">
        <v>18.61</v>
      </c>
      <c r="O283" s="85">
        <f t="shared" ref="O283" si="1756">N283/1.25</f>
        <v>14.888</v>
      </c>
      <c r="P283" s="195">
        <f t="shared" ref="P283" si="1757">(N283-N282)*100</f>
        <v>0</v>
      </c>
      <c r="Q283" s="85">
        <v>12.99</v>
      </c>
      <c r="R283" s="85">
        <f t="shared" ref="R283" si="1758">Q283/1.25</f>
        <v>10.391999999999999</v>
      </c>
      <c r="S283" s="195">
        <f t="shared" ref="S283" si="1759">(Q283-Q282)*100</f>
        <v>0</v>
      </c>
      <c r="T283" s="85">
        <v>18.82</v>
      </c>
      <c r="U283" s="85">
        <f t="shared" ref="U283" si="1760">T283/1.25</f>
        <v>15.056000000000001</v>
      </c>
      <c r="V283" s="195">
        <f t="shared" ref="V283" si="1761">(T283-T282)*100</f>
        <v>0</v>
      </c>
      <c r="W283" s="207">
        <v>19.29</v>
      </c>
      <c r="X283" s="195">
        <f t="shared" ref="X283" si="1762">(W283-W282)*100</f>
        <v>0</v>
      </c>
      <c r="Y283" s="85">
        <v>19.54</v>
      </c>
      <c r="Z283" s="194">
        <f t="shared" ref="Z283" si="1763">(Y283-Y282)*100</f>
        <v>0</v>
      </c>
      <c r="AA283" s="85">
        <v>20.49</v>
      </c>
      <c r="AB283" s="194">
        <f t="shared" ref="AB283" si="1764">(AA283-AA282)*100</f>
        <v>0</v>
      </c>
      <c r="AC283" s="85">
        <v>20.74</v>
      </c>
      <c r="AD283" s="194">
        <f t="shared" ref="AD283" si="1765">(AC283-AC282)*100</f>
        <v>0</v>
      </c>
      <c r="AE283" s="84">
        <v>24.87</v>
      </c>
      <c r="AF283" s="85">
        <f t="shared" ref="AF283" si="1766">AE283/1.25</f>
        <v>19.896000000000001</v>
      </c>
      <c r="AG283" s="85">
        <f t="shared" ref="AG283" si="1767">SUM(AE283-AE282)</f>
        <v>0</v>
      </c>
      <c r="AH283" s="85">
        <v>24.02</v>
      </c>
      <c r="AI283" s="85">
        <f t="shared" ref="AI283" si="1768">AH283/1.25</f>
        <v>19.216000000000001</v>
      </c>
      <c r="AJ283" s="85">
        <f t="shared" ref="AJ283" si="1769">SUM(AH283-AH282)</f>
        <v>0</v>
      </c>
    </row>
    <row r="285" spans="1:36" ht="51" x14ac:dyDescent="0.2">
      <c r="A285" s="214" t="s">
        <v>1</v>
      </c>
      <c r="B285" s="144" t="s">
        <v>2</v>
      </c>
      <c r="C285" s="144" t="s">
        <v>16</v>
      </c>
      <c r="D285" s="87" t="s">
        <v>5</v>
      </c>
      <c r="E285" s="144" t="s">
        <v>3</v>
      </c>
      <c r="F285" s="144" t="s">
        <v>17</v>
      </c>
      <c r="G285" s="87" t="s">
        <v>5</v>
      </c>
      <c r="H285" s="144" t="s">
        <v>4</v>
      </c>
      <c r="I285" s="144" t="s">
        <v>18</v>
      </c>
      <c r="J285" s="87" t="s">
        <v>5</v>
      </c>
      <c r="K285" s="145" t="s">
        <v>6</v>
      </c>
      <c r="L285" s="145" t="s">
        <v>63</v>
      </c>
      <c r="M285" s="88" t="s">
        <v>5</v>
      </c>
      <c r="N285" s="192" t="s">
        <v>91</v>
      </c>
      <c r="O285" s="192" t="s">
        <v>92</v>
      </c>
      <c r="P285" s="193" t="s">
        <v>5</v>
      </c>
      <c r="Q285" s="215" t="s">
        <v>7</v>
      </c>
      <c r="R285" s="215" t="s">
        <v>20</v>
      </c>
      <c r="S285" s="213" t="s">
        <v>5</v>
      </c>
      <c r="T285" s="146" t="s">
        <v>93</v>
      </c>
      <c r="U285" s="146" t="s">
        <v>94</v>
      </c>
      <c r="V285" s="147" t="s">
        <v>5</v>
      </c>
      <c r="W285" s="203" t="s">
        <v>86</v>
      </c>
      <c r="X285" s="149" t="s">
        <v>5</v>
      </c>
      <c r="Y285" s="198" t="s">
        <v>87</v>
      </c>
      <c r="Z285" s="149" t="s">
        <v>5</v>
      </c>
      <c r="AA285" s="148" t="s">
        <v>88</v>
      </c>
      <c r="AB285" s="149" t="s">
        <v>5</v>
      </c>
      <c r="AC285" s="148" t="s">
        <v>89</v>
      </c>
      <c r="AD285" s="149" t="s">
        <v>5</v>
      </c>
      <c r="AE285" s="90" t="s">
        <v>23</v>
      </c>
      <c r="AF285" s="90" t="s">
        <v>24</v>
      </c>
      <c r="AG285" s="91" t="s">
        <v>5</v>
      </c>
      <c r="AH285" s="90" t="s">
        <v>25</v>
      </c>
      <c r="AI285" s="90" t="s">
        <v>26</v>
      </c>
      <c r="AJ285" s="91" t="s">
        <v>5</v>
      </c>
    </row>
    <row r="286" spans="1:36" x14ac:dyDescent="0.2">
      <c r="A286" s="158" t="s">
        <v>70</v>
      </c>
      <c r="B286" s="150">
        <f>AVERAGE(B289:B317)</f>
        <v>16.827931034482763</v>
      </c>
      <c r="C286" s="151">
        <f>AVERAGE(B286/1.25)</f>
        <v>13.462344827586211</v>
      </c>
      <c r="D286" s="151"/>
      <c r="E286" s="151">
        <f>AVERAGE(E289:E317)</f>
        <v>17.527931034482759</v>
      </c>
      <c r="F286" s="151">
        <f>AVERAGE(E286/1.25)</f>
        <v>14.022344827586206</v>
      </c>
      <c r="G286" s="151"/>
      <c r="H286" s="151">
        <f>AVERAGE(H289:H317)</f>
        <v>17.927931034482757</v>
      </c>
      <c r="I286" s="151">
        <f>AVERAGE(H286/1.25)</f>
        <v>14.342344827586206</v>
      </c>
      <c r="J286" s="151"/>
      <c r="K286" s="151">
        <f>AVERAGE(K289:K317)</f>
        <v>18.09586206896552</v>
      </c>
      <c r="L286" s="151">
        <f>AVERAGE(K286/1.25)</f>
        <v>14.476689655172416</v>
      </c>
      <c r="M286" s="151"/>
      <c r="N286" s="151">
        <f>AVERAGE(N289:N317)</f>
        <v>18.785862068965521</v>
      </c>
      <c r="O286" s="151">
        <f>AVERAGE(N286/1.25)</f>
        <v>15.028689655172418</v>
      </c>
      <c r="P286" s="151"/>
      <c r="Q286" s="151">
        <f>AVERAGE(Q289:Q317)</f>
        <v>13.600344827586207</v>
      </c>
      <c r="R286" s="151">
        <f>AVERAGE(Q286/1.25)</f>
        <v>10.880275862068967</v>
      </c>
      <c r="S286" s="151"/>
      <c r="T286" s="151">
        <f>AVERAGE(T289:T317)</f>
        <v>18.971724137931044</v>
      </c>
      <c r="U286" s="151">
        <f>AVERAGE(T286/1.25)</f>
        <v>15.177379310344836</v>
      </c>
      <c r="V286" s="151"/>
      <c r="W286" s="151">
        <f>AVERAGE(W289:W317)</f>
        <v>19.614137931034481</v>
      </c>
      <c r="X286" s="151"/>
      <c r="Y286" s="151">
        <f>AVERAGE(Y289:Y317)</f>
        <v>19.864137931034481</v>
      </c>
      <c r="Z286" s="151"/>
      <c r="AA286" s="151">
        <f>AVERAGE(AA289:AA317)</f>
        <v>21.027931034482755</v>
      </c>
      <c r="AB286" s="151"/>
      <c r="AC286" s="151">
        <f>AVERAGE(AC289:AC317)</f>
        <v>21.277931034482755</v>
      </c>
      <c r="AD286" s="151"/>
      <c r="AE286" s="151">
        <f>AVERAGE(AE289:AE317)</f>
        <v>24.942413793103455</v>
      </c>
      <c r="AF286" s="151">
        <f>AVERAGE(AE286/1.25)</f>
        <v>19.953931034482764</v>
      </c>
      <c r="AG286" s="151"/>
      <c r="AH286" s="151">
        <f>AVERAGE(AH289:AH317)</f>
        <v>24.092413793103443</v>
      </c>
      <c r="AI286" s="151">
        <f>AVERAGE(AH286/1.25)</f>
        <v>19.273931034482754</v>
      </c>
      <c r="AJ286" s="152"/>
    </row>
    <row r="287" spans="1:36" x14ac:dyDescent="0.2">
      <c r="A287" s="159" t="s">
        <v>53</v>
      </c>
      <c r="B287" s="153">
        <f>AVERAGE(B289:B303)</f>
        <v>16.84333333333333</v>
      </c>
      <c r="C287" s="153">
        <f>AVERAGE(C289:C304)</f>
        <v>13.476999999999999</v>
      </c>
      <c r="D287" s="153"/>
      <c r="E287" s="153">
        <f>AVERAGE(E289:E304)</f>
        <v>17.546250000000001</v>
      </c>
      <c r="F287" s="153">
        <f>AVERAGE(F289:F304)</f>
        <v>14.037000000000001</v>
      </c>
      <c r="G287" s="153"/>
      <c r="H287" s="153">
        <f>AVERAGE(H289:H303)</f>
        <v>17.943333333333335</v>
      </c>
      <c r="I287" s="153">
        <f>AVERAGE(I289:I303)</f>
        <v>14.354666666666667</v>
      </c>
      <c r="J287" s="153"/>
      <c r="K287" s="153">
        <f>AVERAGE(K289:K303)</f>
        <v>17.910000000000004</v>
      </c>
      <c r="L287" s="153">
        <f>AVERAGE(L289:L303)</f>
        <v>14.327999999999999</v>
      </c>
      <c r="M287" s="153"/>
      <c r="N287" s="153">
        <f>AVERAGE(N289:N303)</f>
        <v>18.600000000000005</v>
      </c>
      <c r="O287" s="153">
        <f>AVERAGE(O289:O303)</f>
        <v>14.880000000000003</v>
      </c>
      <c r="P287" s="153"/>
      <c r="Q287" s="153">
        <f>AVERAGE(Q289:Q303)</f>
        <v>13.269999999999998</v>
      </c>
      <c r="R287" s="153">
        <f>AVERAGE(R289:R303)</f>
        <v>10.616000000000001</v>
      </c>
      <c r="S287" s="153"/>
      <c r="T287" s="153">
        <f>AVERAGE(T289:T303)</f>
        <v>18.810000000000006</v>
      </c>
      <c r="U287" s="153">
        <f>AVERAGE(U289:U303)</f>
        <v>15.048</v>
      </c>
      <c r="V287" s="153"/>
      <c r="W287" s="153">
        <f>AVERAGE(W289:W303)</f>
        <v>19.410000000000004</v>
      </c>
      <c r="X287" s="153"/>
      <c r="Y287" s="153">
        <f>AVERAGE(Y289:Y303)</f>
        <v>19.660000000000004</v>
      </c>
      <c r="Z287" s="153"/>
      <c r="AA287" s="153">
        <f>AVERAGE(AA289:AA303)</f>
        <v>20.903333333333325</v>
      </c>
      <c r="AB287" s="153"/>
      <c r="AC287" s="153">
        <f>AVERAGE(AC289:AC303)</f>
        <v>21.153333333333325</v>
      </c>
      <c r="AD287" s="153"/>
      <c r="AE287" s="153">
        <f>AVERAGE(AE289:AE303)</f>
        <v>24.87</v>
      </c>
      <c r="AF287" s="153">
        <f>AVERAGE(AF289:AF303)</f>
        <v>19.896000000000008</v>
      </c>
      <c r="AG287" s="153"/>
      <c r="AH287" s="153">
        <f>AVERAGE(AH289:AH303)</f>
        <v>24.019999999999996</v>
      </c>
      <c r="AI287" s="153">
        <f>AVERAGE(AI289:AI303)</f>
        <v>19.216000000000005</v>
      </c>
      <c r="AJ287" s="153"/>
    </row>
    <row r="288" spans="1:36" x14ac:dyDescent="0.2">
      <c r="A288" s="183" t="s">
        <v>54</v>
      </c>
      <c r="B288" s="162">
        <f>AVERAGE(B304:B318)</f>
        <v>16.84333333333333</v>
      </c>
      <c r="C288" s="162">
        <f>AVERAGE(C304:C317)</f>
        <v>13.449142857142856</v>
      </c>
      <c r="D288" s="162"/>
      <c r="E288" s="162">
        <f>AVERAGE(E304:E318)</f>
        <v>17.543333333333333</v>
      </c>
      <c r="F288" s="162">
        <f>AVERAGE(F304:F317)</f>
        <v>14.009142857142859</v>
      </c>
      <c r="G288" s="162"/>
      <c r="H288" s="162">
        <f>AVERAGE(H304:H318)</f>
        <v>17.943333333333332</v>
      </c>
      <c r="I288" s="162">
        <f>AVERAGE(I304:I317)</f>
        <v>14.329142857142854</v>
      </c>
      <c r="J288" s="162"/>
      <c r="K288" s="162">
        <f>AVERAGE(K304:K318)</f>
        <v>18.323333333333334</v>
      </c>
      <c r="L288" s="162">
        <f>AVERAGE(L304:L317)</f>
        <v>14.635999999999999</v>
      </c>
      <c r="M288" s="162"/>
      <c r="N288" s="162">
        <f>AVERAGE(N304:N318)</f>
        <v>19.013333333333335</v>
      </c>
      <c r="O288" s="162">
        <f>AVERAGE(O304:O317)</f>
        <v>15.187999999999999</v>
      </c>
      <c r="P288" s="162"/>
      <c r="Q288" s="162">
        <f>AVERAGE(Q304:Q318)</f>
        <v>13.990000000000002</v>
      </c>
      <c r="R288" s="162">
        <f>AVERAGE(R304:R317)</f>
        <v>11.163428571428573</v>
      </c>
      <c r="S288" s="162"/>
      <c r="T288" s="162">
        <f>AVERAGE(T304:T318)</f>
        <v>19.173333333333332</v>
      </c>
      <c r="U288" s="162">
        <f>AVERAGE(U304:U317)</f>
        <v>15.316000000000001</v>
      </c>
      <c r="V288" s="162"/>
      <c r="W288" s="162">
        <f>AVERAGE(W304:W317)</f>
        <v>19.83285714285714</v>
      </c>
      <c r="X288" s="162"/>
      <c r="Y288" s="162">
        <f>AVERAGE(Y304:Y317)</f>
        <v>20.08285714285714</v>
      </c>
      <c r="Z288" s="162"/>
      <c r="AA288" s="162">
        <f>AVERAGE(AA304:AA317)</f>
        <v>21.161428571428569</v>
      </c>
      <c r="AB288" s="162"/>
      <c r="AC288" s="162">
        <f>AVERAGE(AC304:AC317)</f>
        <v>21.411428571428569</v>
      </c>
      <c r="AD288" s="162"/>
      <c r="AE288" s="162">
        <f>AVERAGE(AE304:AE317)</f>
        <v>25.02</v>
      </c>
      <c r="AF288" s="162">
        <f>AVERAGE(AF304:AF317)</f>
        <v>20.016000000000002</v>
      </c>
      <c r="AG288" s="162"/>
      <c r="AH288" s="162">
        <f>AVERAGE(AH304:AH317)</f>
        <v>24.170000000000009</v>
      </c>
      <c r="AI288" s="162">
        <f>AVERAGE(AI304:AI317)</f>
        <v>19.336000000000006</v>
      </c>
      <c r="AJ288" s="162"/>
    </row>
    <row r="289" spans="1:36" x14ac:dyDescent="0.2">
      <c r="A289" s="178">
        <v>44440</v>
      </c>
      <c r="B289" s="220">
        <v>16.79</v>
      </c>
      <c r="C289" s="85">
        <f t="shared" ref="C289:C291" si="1770">B289/1.25</f>
        <v>13.431999999999999</v>
      </c>
      <c r="D289" s="194">
        <f>(B289-B283)*100</f>
        <v>0</v>
      </c>
      <c r="E289" s="84">
        <v>17.489999999999998</v>
      </c>
      <c r="F289" s="85">
        <f t="shared" ref="F289:F291" si="1771">E289/1.25</f>
        <v>13.991999999999999</v>
      </c>
      <c r="G289" s="194">
        <f>(E289-E283)*100</f>
        <v>0</v>
      </c>
      <c r="H289" s="84">
        <v>17.89</v>
      </c>
      <c r="I289" s="85">
        <f t="shared" ref="I289:I291" si="1772">H289/1.25</f>
        <v>14.312000000000001</v>
      </c>
      <c r="J289" s="194">
        <f>(H289-H283)*100</f>
        <v>0</v>
      </c>
      <c r="K289" s="85">
        <v>17.920000000000002</v>
      </c>
      <c r="L289" s="85">
        <f t="shared" ref="L289:L291" si="1773">K289/1.25</f>
        <v>14.336000000000002</v>
      </c>
      <c r="M289" s="195">
        <f>(K289-K283)*100</f>
        <v>0</v>
      </c>
      <c r="N289" s="85">
        <v>18.61</v>
      </c>
      <c r="O289" s="85">
        <f t="shared" ref="O289:O291" si="1774">N289/1.25</f>
        <v>14.888</v>
      </c>
      <c r="P289" s="195">
        <f>(N289-N283)*100</f>
        <v>0</v>
      </c>
      <c r="Q289" s="85">
        <v>12.99</v>
      </c>
      <c r="R289" s="85">
        <f t="shared" ref="R289:R291" si="1775">Q289/1.25</f>
        <v>10.391999999999999</v>
      </c>
      <c r="S289" s="195">
        <f>(Q289-Q283)*100</f>
        <v>0</v>
      </c>
      <c r="T289" s="85">
        <v>18.82</v>
      </c>
      <c r="U289" s="85">
        <f t="shared" ref="U289:U290" si="1776">T289/1.25</f>
        <v>15.056000000000001</v>
      </c>
      <c r="V289" s="195">
        <f>(T289-T283)*100</f>
        <v>0</v>
      </c>
      <c r="W289" s="207">
        <v>19.29</v>
      </c>
      <c r="X289" s="195">
        <f>(W289-W283)*100</f>
        <v>0</v>
      </c>
      <c r="Y289" s="85">
        <v>19.54</v>
      </c>
      <c r="Z289" s="194">
        <f>(Y289-Y283)*100</f>
        <v>0</v>
      </c>
      <c r="AA289" s="85">
        <v>20.89</v>
      </c>
      <c r="AB289" s="194">
        <f>(AA289-AA283)*100</f>
        <v>40.000000000000213</v>
      </c>
      <c r="AC289" s="85">
        <v>21.14</v>
      </c>
      <c r="AD289" s="194">
        <f>(AC289-AC283)*100</f>
        <v>40.000000000000213</v>
      </c>
      <c r="AE289" s="84">
        <v>24.87</v>
      </c>
      <c r="AF289" s="85">
        <f t="shared" ref="AF289:AF290" si="1777">AE289/1.25</f>
        <v>19.896000000000001</v>
      </c>
      <c r="AG289" s="85">
        <f>SUM(AE289-AE283)</f>
        <v>0</v>
      </c>
      <c r="AH289" s="85">
        <v>24.02</v>
      </c>
      <c r="AI289" s="85">
        <f t="shared" ref="AI289:AI290" si="1778">AH289/1.25</f>
        <v>19.216000000000001</v>
      </c>
      <c r="AJ289" s="85">
        <f>SUM(AH289-AH283)</f>
        <v>0</v>
      </c>
    </row>
    <row r="290" spans="1:36" x14ac:dyDescent="0.2">
      <c r="A290" s="178">
        <v>44441</v>
      </c>
      <c r="B290" s="220">
        <v>16.690000000000001</v>
      </c>
      <c r="C290" s="85">
        <f t="shared" si="1770"/>
        <v>13.352</v>
      </c>
      <c r="D290" s="194">
        <f t="shared" ref="D290:D291" si="1779">(B290-B289)*100</f>
        <v>-9.9999999999997868</v>
      </c>
      <c r="E290" s="84">
        <v>17.39</v>
      </c>
      <c r="F290" s="85">
        <f t="shared" si="1771"/>
        <v>13.912000000000001</v>
      </c>
      <c r="G290" s="194">
        <f t="shared" ref="G290:G291" si="1780">(E290-E289)*100</f>
        <v>-9.9999999999997868</v>
      </c>
      <c r="H290" s="84">
        <v>17.79</v>
      </c>
      <c r="I290" s="85">
        <f t="shared" si="1772"/>
        <v>14.231999999999999</v>
      </c>
      <c r="J290" s="194">
        <f t="shared" ref="J290:J291" si="1781">(H290-H289)*100</f>
        <v>-10.000000000000142</v>
      </c>
      <c r="K290" s="85">
        <v>17.82</v>
      </c>
      <c r="L290" s="85">
        <f t="shared" si="1773"/>
        <v>14.256</v>
      </c>
      <c r="M290" s="195">
        <f t="shared" ref="M290:M291" si="1782">(K290-K289)*100</f>
        <v>-10.000000000000142</v>
      </c>
      <c r="N290" s="85">
        <v>18.510000000000002</v>
      </c>
      <c r="O290" s="85">
        <f t="shared" si="1774"/>
        <v>14.808000000000002</v>
      </c>
      <c r="P290" s="195">
        <f t="shared" ref="P290:P291" si="1783">(N290-N289)*100</f>
        <v>-9.9999999999997868</v>
      </c>
      <c r="Q290" s="85">
        <v>12.99</v>
      </c>
      <c r="R290" s="85">
        <f t="shared" si="1775"/>
        <v>10.391999999999999</v>
      </c>
      <c r="S290" s="195">
        <f t="shared" ref="S290" si="1784">(Q290-Q289)*100</f>
        <v>0</v>
      </c>
      <c r="T290" s="85">
        <v>18.72</v>
      </c>
      <c r="U290" s="85">
        <f t="shared" si="1776"/>
        <v>14.975999999999999</v>
      </c>
      <c r="V290" s="195">
        <f t="shared" ref="V290" si="1785">(T290-T289)*100</f>
        <v>-10.000000000000142</v>
      </c>
      <c r="W290" s="207">
        <v>19.29</v>
      </c>
      <c r="X290" s="195">
        <f t="shared" ref="X290" si="1786">(W290-W289)*100</f>
        <v>0</v>
      </c>
      <c r="Y290" s="85">
        <v>19.54</v>
      </c>
      <c r="Z290" s="194">
        <f t="shared" ref="Z290" si="1787">(Y290-Y289)*100</f>
        <v>0</v>
      </c>
      <c r="AA290" s="85">
        <v>20.89</v>
      </c>
      <c r="AB290" s="194">
        <f t="shared" ref="AB290" si="1788">(AA290-AA289)*100</f>
        <v>0</v>
      </c>
      <c r="AC290" s="85">
        <v>21.14</v>
      </c>
      <c r="AD290" s="194">
        <f t="shared" ref="AD290" si="1789">(AC290-AC289)*100</f>
        <v>0</v>
      </c>
      <c r="AE290" s="84">
        <v>24.87</v>
      </c>
      <c r="AF290" s="85">
        <f t="shared" si="1777"/>
        <v>19.896000000000001</v>
      </c>
      <c r="AG290" s="85">
        <f t="shared" ref="AG290" si="1790">SUM(AE290-AE289)</f>
        <v>0</v>
      </c>
      <c r="AH290" s="85">
        <v>24.02</v>
      </c>
      <c r="AI290" s="85">
        <f t="shared" si="1778"/>
        <v>19.216000000000001</v>
      </c>
      <c r="AJ290" s="85">
        <f t="shared" ref="AJ290" si="1791">SUM(AH290-AH289)</f>
        <v>0</v>
      </c>
    </row>
    <row r="291" spans="1:36" x14ac:dyDescent="0.2">
      <c r="A291" s="178">
        <v>44442</v>
      </c>
      <c r="B291" s="220">
        <v>16.89</v>
      </c>
      <c r="C291" s="85">
        <f t="shared" si="1770"/>
        <v>13.512</v>
      </c>
      <c r="D291" s="194">
        <f t="shared" si="1779"/>
        <v>19.999999999999929</v>
      </c>
      <c r="E291" s="84">
        <v>17.59</v>
      </c>
      <c r="F291" s="85">
        <f t="shared" si="1771"/>
        <v>14.071999999999999</v>
      </c>
      <c r="G291" s="194">
        <f t="shared" si="1780"/>
        <v>19.999999999999929</v>
      </c>
      <c r="H291" s="84">
        <v>17.989999999999998</v>
      </c>
      <c r="I291" s="85">
        <f t="shared" si="1772"/>
        <v>14.391999999999999</v>
      </c>
      <c r="J291" s="194">
        <f t="shared" si="1781"/>
        <v>19.999999999999929</v>
      </c>
      <c r="K291" s="85">
        <v>17.97</v>
      </c>
      <c r="L291" s="85">
        <f t="shared" si="1773"/>
        <v>14.375999999999999</v>
      </c>
      <c r="M291" s="195">
        <f t="shared" si="1782"/>
        <v>14.999999999999858</v>
      </c>
      <c r="N291" s="85">
        <v>18.66</v>
      </c>
      <c r="O291" s="85">
        <f t="shared" si="1774"/>
        <v>14.928000000000001</v>
      </c>
      <c r="P291" s="195">
        <f t="shared" si="1783"/>
        <v>14.999999999999858</v>
      </c>
      <c r="Q291" s="85">
        <v>13.19</v>
      </c>
      <c r="R291" s="85">
        <f t="shared" si="1775"/>
        <v>10.552</v>
      </c>
      <c r="S291" s="195">
        <f t="shared" ref="S291" si="1792">(Q291-Q290)*100</f>
        <v>19.999999999999929</v>
      </c>
      <c r="T291" s="85">
        <v>18.87</v>
      </c>
      <c r="U291" s="85">
        <f t="shared" ref="U291" si="1793">T291/1.25</f>
        <v>15.096</v>
      </c>
      <c r="V291" s="195">
        <f t="shared" ref="V291" si="1794">(T291-T290)*100</f>
        <v>15.000000000000213</v>
      </c>
      <c r="W291" s="207">
        <v>19.29</v>
      </c>
      <c r="X291" s="195">
        <f t="shared" ref="X291" si="1795">(W291-W290)*100</f>
        <v>0</v>
      </c>
      <c r="Y291" s="85">
        <v>19.54</v>
      </c>
      <c r="Z291" s="194">
        <f t="shared" ref="Z291" si="1796">(Y291-Y290)*100</f>
        <v>0</v>
      </c>
      <c r="AA291" s="85">
        <v>20.89</v>
      </c>
      <c r="AB291" s="194">
        <f t="shared" ref="AB291" si="1797">(AA291-AA290)*100</f>
        <v>0</v>
      </c>
      <c r="AC291" s="85">
        <v>21.14</v>
      </c>
      <c r="AD291" s="194">
        <f t="shared" ref="AD291" si="1798">(AC291-AC290)*100</f>
        <v>0</v>
      </c>
      <c r="AE291" s="84">
        <v>24.87</v>
      </c>
      <c r="AF291" s="85">
        <f t="shared" ref="AF291" si="1799">AE291/1.25</f>
        <v>19.896000000000001</v>
      </c>
      <c r="AG291" s="85">
        <f t="shared" ref="AG291" si="1800">SUM(AE291-AE290)</f>
        <v>0</v>
      </c>
      <c r="AH291" s="85">
        <v>24.02</v>
      </c>
      <c r="AI291" s="85">
        <f t="shared" ref="AI291" si="1801">AH291/1.25</f>
        <v>19.216000000000001</v>
      </c>
      <c r="AJ291" s="85">
        <f t="shared" ref="AJ291" si="1802">SUM(AH291-AH290)</f>
        <v>0</v>
      </c>
    </row>
    <row r="292" spans="1:36" x14ac:dyDescent="0.2">
      <c r="A292" s="178">
        <v>44443</v>
      </c>
      <c r="B292" s="220">
        <v>16.89</v>
      </c>
      <c r="C292" s="85">
        <f t="shared" ref="C292" si="1803">B292/1.25</f>
        <v>13.512</v>
      </c>
      <c r="D292" s="194">
        <f t="shared" ref="D292" si="1804">(B292-B291)*100</f>
        <v>0</v>
      </c>
      <c r="E292" s="84">
        <v>17.59</v>
      </c>
      <c r="F292" s="85">
        <f t="shared" ref="F292" si="1805">E292/1.25</f>
        <v>14.071999999999999</v>
      </c>
      <c r="G292" s="194">
        <f t="shared" ref="G292" si="1806">(E292-E291)*100</f>
        <v>0</v>
      </c>
      <c r="H292" s="84">
        <v>17.989999999999998</v>
      </c>
      <c r="I292" s="85">
        <f t="shared" ref="I292" si="1807">H292/1.25</f>
        <v>14.391999999999999</v>
      </c>
      <c r="J292" s="194">
        <f t="shared" ref="J292" si="1808">(H292-H291)*100</f>
        <v>0</v>
      </c>
      <c r="K292" s="85">
        <v>17.97</v>
      </c>
      <c r="L292" s="85">
        <f t="shared" ref="L292" si="1809">K292/1.25</f>
        <v>14.375999999999999</v>
      </c>
      <c r="M292" s="195">
        <f t="shared" ref="M292" si="1810">(K292-K291)*100</f>
        <v>0</v>
      </c>
      <c r="N292" s="85">
        <v>18.66</v>
      </c>
      <c r="O292" s="85">
        <f t="shared" ref="O292" si="1811">N292/1.25</f>
        <v>14.928000000000001</v>
      </c>
      <c r="P292" s="195">
        <f t="shared" ref="P292" si="1812">(N292-N291)*100</f>
        <v>0</v>
      </c>
      <c r="Q292" s="85">
        <v>13.19</v>
      </c>
      <c r="R292" s="85">
        <f t="shared" ref="R292" si="1813">Q292/1.25</f>
        <v>10.552</v>
      </c>
      <c r="S292" s="195">
        <f t="shared" ref="S292" si="1814">(Q292-Q291)*100</f>
        <v>0</v>
      </c>
      <c r="T292" s="85">
        <v>18.87</v>
      </c>
      <c r="U292" s="85">
        <f t="shared" ref="U292" si="1815">T292/1.25</f>
        <v>15.096</v>
      </c>
      <c r="V292" s="195">
        <f t="shared" ref="V292" si="1816">(T292-T291)*100</f>
        <v>0</v>
      </c>
      <c r="W292" s="207">
        <v>19.29</v>
      </c>
      <c r="X292" s="195">
        <f t="shared" ref="X292" si="1817">(W292-W291)*100</f>
        <v>0</v>
      </c>
      <c r="Y292" s="85">
        <v>19.54</v>
      </c>
      <c r="Z292" s="194">
        <f t="shared" ref="Z292" si="1818">(Y292-Y291)*100</f>
        <v>0</v>
      </c>
      <c r="AA292" s="85">
        <v>20.89</v>
      </c>
      <c r="AB292" s="194">
        <f t="shared" ref="AB292" si="1819">(AA292-AA291)*100</f>
        <v>0</v>
      </c>
      <c r="AC292" s="85">
        <v>21.14</v>
      </c>
      <c r="AD292" s="194">
        <f t="shared" ref="AD292" si="1820">(AC292-AC291)*100</f>
        <v>0</v>
      </c>
      <c r="AE292" s="84">
        <v>24.87</v>
      </c>
      <c r="AF292" s="85">
        <f t="shared" ref="AF292" si="1821">AE292/1.25</f>
        <v>19.896000000000001</v>
      </c>
      <c r="AG292" s="85">
        <f t="shared" ref="AG292" si="1822">SUM(AE292-AE291)</f>
        <v>0</v>
      </c>
      <c r="AH292" s="85">
        <v>24.02</v>
      </c>
      <c r="AI292" s="85">
        <f t="shared" ref="AI292" si="1823">AH292/1.25</f>
        <v>19.216000000000001</v>
      </c>
      <c r="AJ292" s="85">
        <f t="shared" ref="AJ292" si="1824">SUM(AH292-AH291)</f>
        <v>0</v>
      </c>
    </row>
    <row r="293" spans="1:36" x14ac:dyDescent="0.2">
      <c r="A293" s="178">
        <v>44444</v>
      </c>
      <c r="B293" s="220">
        <v>16.89</v>
      </c>
      <c r="C293" s="85">
        <f t="shared" ref="C293:C295" si="1825">B293/1.25</f>
        <v>13.512</v>
      </c>
      <c r="D293" s="194">
        <f t="shared" ref="D293:D295" si="1826">(B293-B292)*100</f>
        <v>0</v>
      </c>
      <c r="E293" s="84">
        <v>17.59</v>
      </c>
      <c r="F293" s="85">
        <f t="shared" ref="F293:F295" si="1827">E293/1.25</f>
        <v>14.071999999999999</v>
      </c>
      <c r="G293" s="194">
        <f t="shared" ref="G293:G295" si="1828">(E293-E292)*100</f>
        <v>0</v>
      </c>
      <c r="H293" s="84">
        <v>17.989999999999998</v>
      </c>
      <c r="I293" s="85">
        <f t="shared" ref="I293:I295" si="1829">H293/1.25</f>
        <v>14.391999999999999</v>
      </c>
      <c r="J293" s="194">
        <f t="shared" ref="J293:J295" si="1830">(H293-H292)*100</f>
        <v>0</v>
      </c>
      <c r="K293" s="85">
        <v>17.97</v>
      </c>
      <c r="L293" s="85">
        <f t="shared" ref="L293:L295" si="1831">K293/1.25</f>
        <v>14.375999999999999</v>
      </c>
      <c r="M293" s="195">
        <f t="shared" ref="M293:M295" si="1832">(K293-K292)*100</f>
        <v>0</v>
      </c>
      <c r="N293" s="85">
        <v>18.66</v>
      </c>
      <c r="O293" s="85">
        <f t="shared" ref="O293:O295" si="1833">N293/1.25</f>
        <v>14.928000000000001</v>
      </c>
      <c r="P293" s="195">
        <f t="shared" ref="P293:P295" si="1834">(N293-N292)*100</f>
        <v>0</v>
      </c>
      <c r="Q293" s="85">
        <v>13.19</v>
      </c>
      <c r="R293" s="85">
        <f t="shared" ref="R293:R295" si="1835">Q293/1.25</f>
        <v>10.552</v>
      </c>
      <c r="S293" s="195">
        <f t="shared" ref="S293:S295" si="1836">(Q293-Q292)*100</f>
        <v>0</v>
      </c>
      <c r="T293" s="85">
        <v>18.87</v>
      </c>
      <c r="U293" s="85">
        <f t="shared" ref="U293:U295" si="1837">T293/1.25</f>
        <v>15.096</v>
      </c>
      <c r="V293" s="195">
        <f t="shared" ref="V293:V295" si="1838">(T293-T292)*100</f>
        <v>0</v>
      </c>
      <c r="W293" s="207">
        <v>19.29</v>
      </c>
      <c r="X293" s="195">
        <f t="shared" ref="X293:X295" si="1839">(W293-W292)*100</f>
        <v>0</v>
      </c>
      <c r="Y293" s="85">
        <v>19.54</v>
      </c>
      <c r="Z293" s="194">
        <f t="shared" ref="Z293:Z295" si="1840">(Y293-Y292)*100</f>
        <v>0</v>
      </c>
      <c r="AA293" s="85">
        <v>20.89</v>
      </c>
      <c r="AB293" s="194">
        <f t="shared" ref="AB293:AB295" si="1841">(AA293-AA292)*100</f>
        <v>0</v>
      </c>
      <c r="AC293" s="85">
        <v>21.14</v>
      </c>
      <c r="AD293" s="194">
        <f t="shared" ref="AD293:AD295" si="1842">(AC293-AC292)*100</f>
        <v>0</v>
      </c>
      <c r="AE293" s="84">
        <v>24.87</v>
      </c>
      <c r="AF293" s="85">
        <f t="shared" ref="AF293:AF295" si="1843">AE293/1.25</f>
        <v>19.896000000000001</v>
      </c>
      <c r="AG293" s="85">
        <f t="shared" ref="AG293:AG295" si="1844">SUM(AE293-AE292)</f>
        <v>0</v>
      </c>
      <c r="AH293" s="85">
        <v>24.02</v>
      </c>
      <c r="AI293" s="85">
        <f t="shared" ref="AI293:AI295" si="1845">AH293/1.25</f>
        <v>19.216000000000001</v>
      </c>
      <c r="AJ293" s="85">
        <f t="shared" ref="AJ293:AJ295" si="1846">SUM(AH293-AH292)</f>
        <v>0</v>
      </c>
    </row>
    <row r="294" spans="1:36" x14ac:dyDescent="0.2">
      <c r="A294" s="178">
        <v>44445</v>
      </c>
      <c r="B294" s="220">
        <v>16.89</v>
      </c>
      <c r="C294" s="85">
        <f t="shared" si="1825"/>
        <v>13.512</v>
      </c>
      <c r="D294" s="194">
        <f t="shared" si="1826"/>
        <v>0</v>
      </c>
      <c r="E294" s="84">
        <v>17.59</v>
      </c>
      <c r="F294" s="85">
        <f t="shared" si="1827"/>
        <v>14.071999999999999</v>
      </c>
      <c r="G294" s="194">
        <f t="shared" si="1828"/>
        <v>0</v>
      </c>
      <c r="H294" s="84">
        <v>17.989999999999998</v>
      </c>
      <c r="I294" s="85">
        <f t="shared" si="1829"/>
        <v>14.391999999999999</v>
      </c>
      <c r="J294" s="194">
        <f t="shared" si="1830"/>
        <v>0</v>
      </c>
      <c r="K294" s="85">
        <v>17.97</v>
      </c>
      <c r="L294" s="85">
        <f t="shared" si="1831"/>
        <v>14.375999999999999</v>
      </c>
      <c r="M294" s="195">
        <f t="shared" si="1832"/>
        <v>0</v>
      </c>
      <c r="N294" s="85">
        <v>18.66</v>
      </c>
      <c r="O294" s="85">
        <f t="shared" si="1833"/>
        <v>14.928000000000001</v>
      </c>
      <c r="P294" s="195">
        <f t="shared" si="1834"/>
        <v>0</v>
      </c>
      <c r="Q294" s="85">
        <v>13.19</v>
      </c>
      <c r="R294" s="85">
        <f t="shared" si="1835"/>
        <v>10.552</v>
      </c>
      <c r="S294" s="195">
        <f t="shared" si="1836"/>
        <v>0</v>
      </c>
      <c r="T294" s="85">
        <v>18.87</v>
      </c>
      <c r="U294" s="85">
        <f t="shared" si="1837"/>
        <v>15.096</v>
      </c>
      <c r="V294" s="195">
        <f t="shared" si="1838"/>
        <v>0</v>
      </c>
      <c r="W294" s="207">
        <v>19.29</v>
      </c>
      <c r="X294" s="195">
        <f t="shared" si="1839"/>
        <v>0</v>
      </c>
      <c r="Y294" s="85">
        <v>19.54</v>
      </c>
      <c r="Z294" s="194">
        <f t="shared" si="1840"/>
        <v>0</v>
      </c>
      <c r="AA294" s="85">
        <v>20.89</v>
      </c>
      <c r="AB294" s="194">
        <f t="shared" si="1841"/>
        <v>0</v>
      </c>
      <c r="AC294" s="85">
        <v>21.14</v>
      </c>
      <c r="AD294" s="194">
        <f t="shared" si="1842"/>
        <v>0</v>
      </c>
      <c r="AE294" s="84">
        <v>24.87</v>
      </c>
      <c r="AF294" s="85">
        <f t="shared" si="1843"/>
        <v>19.896000000000001</v>
      </c>
      <c r="AG294" s="85">
        <f t="shared" si="1844"/>
        <v>0</v>
      </c>
      <c r="AH294" s="85">
        <v>24.02</v>
      </c>
      <c r="AI294" s="85">
        <f t="shared" si="1845"/>
        <v>19.216000000000001</v>
      </c>
      <c r="AJ294" s="85">
        <f t="shared" si="1846"/>
        <v>0</v>
      </c>
    </row>
    <row r="295" spans="1:36" x14ac:dyDescent="0.2">
      <c r="A295" s="178">
        <v>44446</v>
      </c>
      <c r="B295" s="220">
        <v>16.79</v>
      </c>
      <c r="C295" s="85">
        <f t="shared" si="1825"/>
        <v>13.431999999999999</v>
      </c>
      <c r="D295" s="194">
        <f t="shared" si="1826"/>
        <v>-10.000000000000142</v>
      </c>
      <c r="E295" s="84">
        <v>17.489999999999998</v>
      </c>
      <c r="F295" s="85">
        <f t="shared" si="1827"/>
        <v>13.991999999999999</v>
      </c>
      <c r="G295" s="194">
        <f t="shared" si="1828"/>
        <v>-10.000000000000142</v>
      </c>
      <c r="H295" s="84">
        <v>17.89</v>
      </c>
      <c r="I295" s="85">
        <f t="shared" si="1829"/>
        <v>14.312000000000001</v>
      </c>
      <c r="J295" s="194">
        <f t="shared" si="1830"/>
        <v>-9.9999999999997868</v>
      </c>
      <c r="K295" s="85">
        <v>17.87</v>
      </c>
      <c r="L295" s="85">
        <f t="shared" si="1831"/>
        <v>14.296000000000001</v>
      </c>
      <c r="M295" s="195">
        <f t="shared" si="1832"/>
        <v>-9.9999999999997868</v>
      </c>
      <c r="N295" s="85">
        <v>18.559999999999999</v>
      </c>
      <c r="O295" s="85">
        <f t="shared" si="1833"/>
        <v>14.847999999999999</v>
      </c>
      <c r="P295" s="195">
        <f t="shared" si="1834"/>
        <v>-10.000000000000142</v>
      </c>
      <c r="Q295" s="85">
        <v>13.19</v>
      </c>
      <c r="R295" s="85">
        <f t="shared" si="1835"/>
        <v>10.552</v>
      </c>
      <c r="S295" s="195">
        <f t="shared" si="1836"/>
        <v>0</v>
      </c>
      <c r="T295" s="85">
        <v>18.77</v>
      </c>
      <c r="U295" s="85">
        <f t="shared" si="1837"/>
        <v>15.016</v>
      </c>
      <c r="V295" s="195">
        <f t="shared" si="1838"/>
        <v>-10.000000000000142</v>
      </c>
      <c r="W295" s="207">
        <v>19.29</v>
      </c>
      <c r="X295" s="195">
        <f t="shared" si="1839"/>
        <v>0</v>
      </c>
      <c r="Y295" s="85">
        <v>19.54</v>
      </c>
      <c r="Z295" s="194">
        <f t="shared" si="1840"/>
        <v>0</v>
      </c>
      <c r="AA295" s="85">
        <v>20.89</v>
      </c>
      <c r="AB295" s="194">
        <f t="shared" si="1841"/>
        <v>0</v>
      </c>
      <c r="AC295" s="85">
        <v>21.14</v>
      </c>
      <c r="AD295" s="194">
        <f t="shared" si="1842"/>
        <v>0</v>
      </c>
      <c r="AE295" s="84">
        <v>24.87</v>
      </c>
      <c r="AF295" s="85">
        <f t="shared" si="1843"/>
        <v>19.896000000000001</v>
      </c>
      <c r="AG295" s="85">
        <f t="shared" si="1844"/>
        <v>0</v>
      </c>
      <c r="AH295" s="85">
        <v>24.02</v>
      </c>
      <c r="AI295" s="85">
        <f t="shared" si="1845"/>
        <v>19.216000000000001</v>
      </c>
      <c r="AJ295" s="85">
        <f t="shared" si="1846"/>
        <v>0</v>
      </c>
    </row>
    <row r="296" spans="1:36" x14ac:dyDescent="0.2">
      <c r="A296" s="178">
        <v>44447</v>
      </c>
      <c r="B296" s="220">
        <v>16.79</v>
      </c>
      <c r="C296" s="85">
        <f t="shared" ref="C296" si="1847">B296/1.25</f>
        <v>13.431999999999999</v>
      </c>
      <c r="D296" s="194">
        <f t="shared" ref="D296" si="1848">(B296-B295)*100</f>
        <v>0</v>
      </c>
      <c r="E296" s="84">
        <v>17.489999999999998</v>
      </c>
      <c r="F296" s="85">
        <f t="shared" ref="F296" si="1849">E296/1.25</f>
        <v>13.991999999999999</v>
      </c>
      <c r="G296" s="194">
        <f t="shared" ref="G296" si="1850">(E296-E295)*100</f>
        <v>0</v>
      </c>
      <c r="H296" s="84">
        <v>17.89</v>
      </c>
      <c r="I296" s="85">
        <f t="shared" ref="I296" si="1851">H296/1.25</f>
        <v>14.312000000000001</v>
      </c>
      <c r="J296" s="194">
        <f t="shared" ref="J296" si="1852">(H296-H295)*100</f>
        <v>0</v>
      </c>
      <c r="K296" s="85">
        <v>17.87</v>
      </c>
      <c r="L296" s="85">
        <f t="shared" ref="L296" si="1853">K296/1.25</f>
        <v>14.296000000000001</v>
      </c>
      <c r="M296" s="195">
        <f t="shared" ref="M296" si="1854">(K296-K295)*100</f>
        <v>0</v>
      </c>
      <c r="N296" s="85">
        <v>18.559999999999999</v>
      </c>
      <c r="O296" s="85">
        <f t="shared" ref="O296" si="1855">N296/1.25</f>
        <v>14.847999999999999</v>
      </c>
      <c r="P296" s="195">
        <f t="shared" ref="P296" si="1856">(N296-N295)*100</f>
        <v>0</v>
      </c>
      <c r="Q296" s="85">
        <v>13.19</v>
      </c>
      <c r="R296" s="85">
        <f t="shared" ref="R296" si="1857">Q296/1.25</f>
        <v>10.552</v>
      </c>
      <c r="S296" s="195">
        <f t="shared" ref="S296" si="1858">(Q296-Q295)*100</f>
        <v>0</v>
      </c>
      <c r="T296" s="85">
        <v>18.77</v>
      </c>
      <c r="U296" s="85">
        <f t="shared" ref="U296" si="1859">T296/1.25</f>
        <v>15.016</v>
      </c>
      <c r="V296" s="195">
        <f t="shared" ref="V296" si="1860">(T296-T295)*100</f>
        <v>0</v>
      </c>
      <c r="W296" s="207">
        <v>19.489999999999998</v>
      </c>
      <c r="X296" s="195">
        <f t="shared" ref="X296" si="1861">(W296-W295)*100</f>
        <v>19.999999999999929</v>
      </c>
      <c r="Y296" s="85">
        <v>19.739999999999998</v>
      </c>
      <c r="Z296" s="194">
        <f t="shared" ref="Z296" si="1862">(Y296-Y295)*100</f>
        <v>19.999999999999929</v>
      </c>
      <c r="AA296" s="85">
        <v>20.89</v>
      </c>
      <c r="AB296" s="194">
        <f t="shared" ref="AB296" si="1863">(AA296-AA295)*100</f>
        <v>0</v>
      </c>
      <c r="AC296" s="85">
        <v>21.14</v>
      </c>
      <c r="AD296" s="194">
        <f t="shared" ref="AD296" si="1864">(AC296-AC295)*100</f>
        <v>0</v>
      </c>
      <c r="AE296" s="84">
        <v>24.87</v>
      </c>
      <c r="AF296" s="85">
        <f t="shared" ref="AF296" si="1865">AE296/1.25</f>
        <v>19.896000000000001</v>
      </c>
      <c r="AG296" s="85">
        <f t="shared" ref="AG296" si="1866">SUM(AE296-AE295)</f>
        <v>0</v>
      </c>
      <c r="AH296" s="85">
        <v>24.02</v>
      </c>
      <c r="AI296" s="85">
        <f t="shared" ref="AI296" si="1867">AH296/1.25</f>
        <v>19.216000000000001</v>
      </c>
      <c r="AJ296" s="85">
        <f t="shared" ref="AJ296" si="1868">SUM(AH296-AH295)</f>
        <v>0</v>
      </c>
    </row>
    <row r="297" spans="1:36" x14ac:dyDescent="0.2">
      <c r="A297" s="178">
        <v>44448</v>
      </c>
      <c r="B297" s="220">
        <v>16.79</v>
      </c>
      <c r="C297" s="85">
        <f t="shared" ref="C297" si="1869">B297/1.25</f>
        <v>13.431999999999999</v>
      </c>
      <c r="D297" s="194">
        <f t="shared" ref="D297" si="1870">(B297-B296)*100</f>
        <v>0</v>
      </c>
      <c r="E297" s="84">
        <v>17.489999999999998</v>
      </c>
      <c r="F297" s="85">
        <f t="shared" ref="F297" si="1871">E297/1.25</f>
        <v>13.991999999999999</v>
      </c>
      <c r="G297" s="194">
        <f t="shared" ref="G297" si="1872">(E297-E296)*100</f>
        <v>0</v>
      </c>
      <c r="H297" s="84">
        <v>17.89</v>
      </c>
      <c r="I297" s="85">
        <f t="shared" ref="I297" si="1873">H297/1.25</f>
        <v>14.312000000000001</v>
      </c>
      <c r="J297" s="194">
        <f t="shared" ref="J297" si="1874">(H297-H296)*100</f>
        <v>0</v>
      </c>
      <c r="K297" s="85">
        <v>17.87</v>
      </c>
      <c r="L297" s="85">
        <f t="shared" ref="L297" si="1875">K297/1.25</f>
        <v>14.296000000000001</v>
      </c>
      <c r="M297" s="195">
        <f t="shared" ref="M297" si="1876">(K297-K296)*100</f>
        <v>0</v>
      </c>
      <c r="N297" s="85">
        <v>18.559999999999999</v>
      </c>
      <c r="O297" s="85">
        <f t="shared" ref="O297" si="1877">N297/1.25</f>
        <v>14.847999999999999</v>
      </c>
      <c r="P297" s="195">
        <f t="shared" ref="P297" si="1878">(N297-N296)*100</f>
        <v>0</v>
      </c>
      <c r="Q297" s="85">
        <v>13.19</v>
      </c>
      <c r="R297" s="85">
        <f t="shared" ref="R297" si="1879">Q297/1.25</f>
        <v>10.552</v>
      </c>
      <c r="S297" s="195">
        <f t="shared" ref="S297" si="1880">(Q297-Q296)*100</f>
        <v>0</v>
      </c>
      <c r="T297" s="85">
        <v>18.77</v>
      </c>
      <c r="U297" s="85">
        <f t="shared" ref="U297" si="1881">T297/1.25</f>
        <v>15.016</v>
      </c>
      <c r="V297" s="195">
        <f t="shared" ref="V297" si="1882">(T297-T296)*100</f>
        <v>0</v>
      </c>
      <c r="W297" s="207">
        <v>19.489999999999998</v>
      </c>
      <c r="X297" s="195">
        <f t="shared" ref="X297" si="1883">(W297-W296)*100</f>
        <v>0</v>
      </c>
      <c r="Y297" s="85">
        <v>19.739999999999998</v>
      </c>
      <c r="Z297" s="194">
        <f t="shared" ref="Z297" si="1884">(Y297-Y296)*100</f>
        <v>0</v>
      </c>
      <c r="AA297" s="85">
        <v>20.89</v>
      </c>
      <c r="AB297" s="194">
        <f t="shared" ref="AB297" si="1885">(AA297-AA296)*100</f>
        <v>0</v>
      </c>
      <c r="AC297" s="85">
        <v>21.14</v>
      </c>
      <c r="AD297" s="194">
        <f t="shared" ref="AD297" si="1886">(AC297-AC296)*100</f>
        <v>0</v>
      </c>
      <c r="AE297" s="84">
        <v>24.87</v>
      </c>
      <c r="AF297" s="85">
        <f t="shared" ref="AF297" si="1887">AE297/1.25</f>
        <v>19.896000000000001</v>
      </c>
      <c r="AG297" s="85">
        <f t="shared" ref="AG297" si="1888">SUM(AE297-AE296)</f>
        <v>0</v>
      </c>
      <c r="AH297" s="85">
        <v>24.02</v>
      </c>
      <c r="AI297" s="85">
        <f t="shared" ref="AI297" si="1889">AH297/1.25</f>
        <v>19.216000000000001</v>
      </c>
      <c r="AJ297" s="85">
        <f t="shared" ref="AJ297" si="1890">SUM(AH297-AH296)</f>
        <v>0</v>
      </c>
    </row>
    <row r="298" spans="1:36" x14ac:dyDescent="0.2">
      <c r="A298" s="178">
        <v>44449</v>
      </c>
      <c r="B298" s="220">
        <v>16.89</v>
      </c>
      <c r="C298" s="85">
        <f t="shared" ref="C298" si="1891">B298/1.25</f>
        <v>13.512</v>
      </c>
      <c r="D298" s="194">
        <f t="shared" ref="D298" si="1892">(B298-B297)*100</f>
        <v>10.000000000000142</v>
      </c>
      <c r="E298" s="84">
        <v>17.59</v>
      </c>
      <c r="F298" s="85">
        <f t="shared" ref="F298" si="1893">E298/1.25</f>
        <v>14.071999999999999</v>
      </c>
      <c r="G298" s="194">
        <f t="shared" ref="G298" si="1894">(E298-E297)*100</f>
        <v>10.000000000000142</v>
      </c>
      <c r="H298" s="84">
        <v>17.989999999999998</v>
      </c>
      <c r="I298" s="85">
        <f t="shared" ref="I298" si="1895">H298/1.25</f>
        <v>14.391999999999999</v>
      </c>
      <c r="J298" s="194">
        <f t="shared" ref="J298" si="1896">(H298-H297)*100</f>
        <v>9.9999999999997868</v>
      </c>
      <c r="K298" s="85">
        <v>17.87</v>
      </c>
      <c r="L298" s="85">
        <f t="shared" ref="L298" si="1897">K298/1.25</f>
        <v>14.296000000000001</v>
      </c>
      <c r="M298" s="195">
        <f t="shared" ref="M298" si="1898">(K298-K297)*100</f>
        <v>0</v>
      </c>
      <c r="N298" s="85">
        <v>18.559999999999999</v>
      </c>
      <c r="O298" s="85">
        <f t="shared" ref="O298" si="1899">N298/1.25</f>
        <v>14.847999999999999</v>
      </c>
      <c r="P298" s="195">
        <f t="shared" ref="P298" si="1900">(N298-N297)*100</f>
        <v>0</v>
      </c>
      <c r="Q298" s="85">
        <v>13.39</v>
      </c>
      <c r="R298" s="85">
        <f t="shared" ref="R298" si="1901">Q298/1.25</f>
        <v>10.712</v>
      </c>
      <c r="S298" s="195">
        <f t="shared" ref="S298" si="1902">(Q298-Q297)*100</f>
        <v>20.000000000000107</v>
      </c>
      <c r="T298" s="85">
        <v>18.77</v>
      </c>
      <c r="U298" s="85">
        <f t="shared" ref="U298" si="1903">T298/1.25</f>
        <v>15.016</v>
      </c>
      <c r="V298" s="195">
        <f t="shared" ref="V298" si="1904">(T298-T297)*100</f>
        <v>0</v>
      </c>
      <c r="W298" s="207">
        <v>19.489999999999998</v>
      </c>
      <c r="X298" s="195">
        <f t="shared" ref="X298" si="1905">(W298-W297)*100</f>
        <v>0</v>
      </c>
      <c r="Y298" s="85">
        <v>19.739999999999998</v>
      </c>
      <c r="Z298" s="194">
        <f t="shared" ref="Z298" si="1906">(Y298-Y297)*100</f>
        <v>0</v>
      </c>
      <c r="AA298" s="85">
        <v>20.89</v>
      </c>
      <c r="AB298" s="194">
        <f t="shared" ref="AB298" si="1907">(AA298-AA297)*100</f>
        <v>0</v>
      </c>
      <c r="AC298" s="85">
        <v>21.14</v>
      </c>
      <c r="AD298" s="194">
        <f t="shared" ref="AD298" si="1908">(AC298-AC297)*100</f>
        <v>0</v>
      </c>
      <c r="AE298" s="84">
        <v>24.87</v>
      </c>
      <c r="AF298" s="85">
        <f t="shared" ref="AF298" si="1909">AE298/1.25</f>
        <v>19.896000000000001</v>
      </c>
      <c r="AG298" s="85">
        <f t="shared" ref="AG298" si="1910">SUM(AE298-AE297)</f>
        <v>0</v>
      </c>
      <c r="AH298" s="85">
        <v>24.02</v>
      </c>
      <c r="AI298" s="85">
        <f t="shared" ref="AI298" si="1911">AH298/1.25</f>
        <v>19.216000000000001</v>
      </c>
      <c r="AJ298" s="85">
        <f t="shared" ref="AJ298" si="1912">SUM(AH298-AH297)</f>
        <v>0</v>
      </c>
    </row>
    <row r="299" spans="1:36" x14ac:dyDescent="0.2">
      <c r="A299" s="178">
        <v>44450</v>
      </c>
      <c r="B299" s="220">
        <v>16.89</v>
      </c>
      <c r="C299" s="85">
        <f t="shared" ref="C299:C302" si="1913">B299/1.25</f>
        <v>13.512</v>
      </c>
      <c r="D299" s="194">
        <f t="shared" ref="D299:D302" si="1914">(B299-B298)*100</f>
        <v>0</v>
      </c>
      <c r="E299" s="84">
        <v>17.59</v>
      </c>
      <c r="F299" s="85">
        <f t="shared" ref="F299:F302" si="1915">E299/1.25</f>
        <v>14.071999999999999</v>
      </c>
      <c r="G299" s="194">
        <f t="shared" ref="G299:G302" si="1916">(E299-E298)*100</f>
        <v>0</v>
      </c>
      <c r="H299" s="84">
        <v>17.989999999999998</v>
      </c>
      <c r="I299" s="85">
        <f t="shared" ref="I299:I302" si="1917">H299/1.25</f>
        <v>14.391999999999999</v>
      </c>
      <c r="J299" s="194">
        <f t="shared" ref="J299:J302" si="1918">(H299-H298)*100</f>
        <v>0</v>
      </c>
      <c r="K299" s="85">
        <v>17.87</v>
      </c>
      <c r="L299" s="85">
        <f t="shared" ref="L299:L302" si="1919">K299/1.25</f>
        <v>14.296000000000001</v>
      </c>
      <c r="M299" s="195">
        <f t="shared" ref="M299:M302" si="1920">(K299-K298)*100</f>
        <v>0</v>
      </c>
      <c r="N299" s="85">
        <v>18.559999999999999</v>
      </c>
      <c r="O299" s="85">
        <f t="shared" ref="O299:O302" si="1921">N299/1.25</f>
        <v>14.847999999999999</v>
      </c>
      <c r="P299" s="195">
        <f t="shared" ref="P299:P302" si="1922">(N299-N298)*100</f>
        <v>0</v>
      </c>
      <c r="Q299" s="85">
        <v>13.39</v>
      </c>
      <c r="R299" s="85">
        <f t="shared" ref="R299:R302" si="1923">Q299/1.25</f>
        <v>10.712</v>
      </c>
      <c r="S299" s="195">
        <f t="shared" ref="S299:S302" si="1924">(Q299-Q298)*100</f>
        <v>0</v>
      </c>
      <c r="T299" s="85">
        <v>18.77</v>
      </c>
      <c r="U299" s="85">
        <f t="shared" ref="U299:U302" si="1925">T299/1.25</f>
        <v>15.016</v>
      </c>
      <c r="V299" s="195">
        <f t="shared" ref="V299:V302" si="1926">(T299-T298)*100</f>
        <v>0</v>
      </c>
      <c r="W299" s="207">
        <v>19.489999999999998</v>
      </c>
      <c r="X299" s="195">
        <f t="shared" ref="X299:X302" si="1927">(W299-W298)*100</f>
        <v>0</v>
      </c>
      <c r="Y299" s="85">
        <v>19.739999999999998</v>
      </c>
      <c r="Z299" s="194">
        <f t="shared" ref="Z299:Z302" si="1928">(Y299-Y298)*100</f>
        <v>0</v>
      </c>
      <c r="AA299" s="85">
        <v>20.89</v>
      </c>
      <c r="AB299" s="194">
        <f t="shared" ref="AB299:AB302" si="1929">(AA299-AA298)*100</f>
        <v>0</v>
      </c>
      <c r="AC299" s="85">
        <v>21.14</v>
      </c>
      <c r="AD299" s="194">
        <f t="shared" ref="AD299:AD302" si="1930">(AC299-AC298)*100</f>
        <v>0</v>
      </c>
      <c r="AE299" s="84">
        <v>24.87</v>
      </c>
      <c r="AF299" s="85">
        <f t="shared" ref="AF299:AF302" si="1931">AE299/1.25</f>
        <v>19.896000000000001</v>
      </c>
      <c r="AG299" s="85">
        <f t="shared" ref="AG299:AG302" si="1932">SUM(AE299-AE298)</f>
        <v>0</v>
      </c>
      <c r="AH299" s="85">
        <v>24.02</v>
      </c>
      <c r="AI299" s="85">
        <f t="shared" ref="AI299:AI302" si="1933">AH299/1.25</f>
        <v>19.216000000000001</v>
      </c>
      <c r="AJ299" s="85">
        <f t="shared" ref="AJ299:AJ302" si="1934">SUM(AH299-AH298)</f>
        <v>0</v>
      </c>
    </row>
    <row r="300" spans="1:36" x14ac:dyDescent="0.2">
      <c r="A300" s="178">
        <v>44451</v>
      </c>
      <c r="B300" s="220">
        <v>16.89</v>
      </c>
      <c r="C300" s="85">
        <f t="shared" si="1913"/>
        <v>13.512</v>
      </c>
      <c r="D300" s="194">
        <f t="shared" si="1914"/>
        <v>0</v>
      </c>
      <c r="E300" s="84">
        <v>17.59</v>
      </c>
      <c r="F300" s="85">
        <f t="shared" si="1915"/>
        <v>14.071999999999999</v>
      </c>
      <c r="G300" s="194">
        <f t="shared" si="1916"/>
        <v>0</v>
      </c>
      <c r="H300" s="84">
        <v>17.989999999999998</v>
      </c>
      <c r="I300" s="85">
        <f t="shared" si="1917"/>
        <v>14.391999999999999</v>
      </c>
      <c r="J300" s="194">
        <f t="shared" si="1918"/>
        <v>0</v>
      </c>
      <c r="K300" s="85">
        <v>17.87</v>
      </c>
      <c r="L300" s="85">
        <f t="shared" si="1919"/>
        <v>14.296000000000001</v>
      </c>
      <c r="M300" s="195">
        <f t="shared" si="1920"/>
        <v>0</v>
      </c>
      <c r="N300" s="85">
        <v>18.559999999999999</v>
      </c>
      <c r="O300" s="85">
        <f t="shared" si="1921"/>
        <v>14.847999999999999</v>
      </c>
      <c r="P300" s="195">
        <f t="shared" si="1922"/>
        <v>0</v>
      </c>
      <c r="Q300" s="85">
        <v>13.39</v>
      </c>
      <c r="R300" s="85">
        <f t="shared" si="1923"/>
        <v>10.712</v>
      </c>
      <c r="S300" s="195">
        <f t="shared" si="1924"/>
        <v>0</v>
      </c>
      <c r="T300" s="85">
        <v>18.77</v>
      </c>
      <c r="U300" s="85">
        <f t="shared" si="1925"/>
        <v>15.016</v>
      </c>
      <c r="V300" s="195">
        <f t="shared" si="1926"/>
        <v>0</v>
      </c>
      <c r="W300" s="207">
        <v>19.489999999999998</v>
      </c>
      <c r="X300" s="195">
        <f t="shared" si="1927"/>
        <v>0</v>
      </c>
      <c r="Y300" s="85">
        <v>19.739999999999998</v>
      </c>
      <c r="Z300" s="194">
        <f t="shared" si="1928"/>
        <v>0</v>
      </c>
      <c r="AA300" s="85">
        <v>20.89</v>
      </c>
      <c r="AB300" s="194">
        <f t="shared" si="1929"/>
        <v>0</v>
      </c>
      <c r="AC300" s="85">
        <v>21.14</v>
      </c>
      <c r="AD300" s="194">
        <f t="shared" si="1930"/>
        <v>0</v>
      </c>
      <c r="AE300" s="84">
        <v>24.87</v>
      </c>
      <c r="AF300" s="85">
        <f t="shared" si="1931"/>
        <v>19.896000000000001</v>
      </c>
      <c r="AG300" s="85">
        <f t="shared" si="1932"/>
        <v>0</v>
      </c>
      <c r="AH300" s="85">
        <v>24.02</v>
      </c>
      <c r="AI300" s="85">
        <f t="shared" si="1933"/>
        <v>19.216000000000001</v>
      </c>
      <c r="AJ300" s="85">
        <f t="shared" si="1934"/>
        <v>0</v>
      </c>
    </row>
    <row r="301" spans="1:36" x14ac:dyDescent="0.2">
      <c r="A301" s="178">
        <v>44452</v>
      </c>
      <c r="B301" s="220">
        <v>16.89</v>
      </c>
      <c r="C301" s="85">
        <f t="shared" si="1913"/>
        <v>13.512</v>
      </c>
      <c r="D301" s="194">
        <f t="shared" si="1914"/>
        <v>0</v>
      </c>
      <c r="E301" s="84">
        <v>17.59</v>
      </c>
      <c r="F301" s="85">
        <f t="shared" si="1915"/>
        <v>14.071999999999999</v>
      </c>
      <c r="G301" s="194">
        <f t="shared" si="1916"/>
        <v>0</v>
      </c>
      <c r="H301" s="84">
        <v>17.989999999999998</v>
      </c>
      <c r="I301" s="85">
        <f t="shared" si="1917"/>
        <v>14.391999999999999</v>
      </c>
      <c r="J301" s="194">
        <f t="shared" si="1918"/>
        <v>0</v>
      </c>
      <c r="K301" s="85">
        <v>17.87</v>
      </c>
      <c r="L301" s="85">
        <f t="shared" si="1919"/>
        <v>14.296000000000001</v>
      </c>
      <c r="M301" s="195">
        <f t="shared" si="1920"/>
        <v>0</v>
      </c>
      <c r="N301" s="85">
        <v>18.559999999999999</v>
      </c>
      <c r="O301" s="85">
        <f t="shared" si="1921"/>
        <v>14.847999999999999</v>
      </c>
      <c r="P301" s="195">
        <f t="shared" si="1922"/>
        <v>0</v>
      </c>
      <c r="Q301" s="85">
        <v>13.39</v>
      </c>
      <c r="R301" s="85">
        <f t="shared" si="1923"/>
        <v>10.712</v>
      </c>
      <c r="S301" s="195">
        <f t="shared" si="1924"/>
        <v>0</v>
      </c>
      <c r="T301" s="85">
        <v>18.77</v>
      </c>
      <c r="U301" s="85">
        <f t="shared" si="1925"/>
        <v>15.016</v>
      </c>
      <c r="V301" s="195">
        <f t="shared" si="1926"/>
        <v>0</v>
      </c>
      <c r="W301" s="207">
        <v>19.489999999999998</v>
      </c>
      <c r="X301" s="195">
        <f t="shared" si="1927"/>
        <v>0</v>
      </c>
      <c r="Y301" s="85">
        <v>19.739999999999998</v>
      </c>
      <c r="Z301" s="194">
        <f t="shared" si="1928"/>
        <v>0</v>
      </c>
      <c r="AA301" s="85">
        <v>20.89</v>
      </c>
      <c r="AB301" s="194">
        <f t="shared" si="1929"/>
        <v>0</v>
      </c>
      <c r="AC301" s="85">
        <v>21.14</v>
      </c>
      <c r="AD301" s="194">
        <f t="shared" si="1930"/>
        <v>0</v>
      </c>
      <c r="AE301" s="84">
        <v>24.87</v>
      </c>
      <c r="AF301" s="85">
        <f t="shared" si="1931"/>
        <v>19.896000000000001</v>
      </c>
      <c r="AG301" s="85">
        <f t="shared" si="1932"/>
        <v>0</v>
      </c>
      <c r="AH301" s="85">
        <v>24.02</v>
      </c>
      <c r="AI301" s="85">
        <f t="shared" si="1933"/>
        <v>19.216000000000001</v>
      </c>
      <c r="AJ301" s="85">
        <f t="shared" si="1934"/>
        <v>0</v>
      </c>
    </row>
    <row r="302" spans="1:36" x14ac:dyDescent="0.2">
      <c r="A302" s="178">
        <v>44453</v>
      </c>
      <c r="B302" s="220">
        <v>16.89</v>
      </c>
      <c r="C302" s="85">
        <f t="shared" si="1913"/>
        <v>13.512</v>
      </c>
      <c r="D302" s="194">
        <f t="shared" si="1914"/>
        <v>0</v>
      </c>
      <c r="E302" s="84">
        <v>17.59</v>
      </c>
      <c r="F302" s="85">
        <f t="shared" si="1915"/>
        <v>14.071999999999999</v>
      </c>
      <c r="G302" s="194">
        <f t="shared" si="1916"/>
        <v>0</v>
      </c>
      <c r="H302" s="84">
        <v>17.989999999999998</v>
      </c>
      <c r="I302" s="85">
        <f t="shared" si="1917"/>
        <v>14.391999999999999</v>
      </c>
      <c r="J302" s="194">
        <f t="shared" si="1918"/>
        <v>0</v>
      </c>
      <c r="K302" s="85">
        <v>17.97</v>
      </c>
      <c r="L302" s="85">
        <f t="shared" si="1919"/>
        <v>14.375999999999999</v>
      </c>
      <c r="M302" s="195">
        <f t="shared" si="1920"/>
        <v>9.9999999999997868</v>
      </c>
      <c r="N302" s="85">
        <v>18.66</v>
      </c>
      <c r="O302" s="85">
        <f t="shared" si="1921"/>
        <v>14.928000000000001</v>
      </c>
      <c r="P302" s="195">
        <f t="shared" si="1922"/>
        <v>10.000000000000142</v>
      </c>
      <c r="Q302" s="85">
        <v>13.59</v>
      </c>
      <c r="R302" s="85">
        <f t="shared" si="1923"/>
        <v>10.872</v>
      </c>
      <c r="S302" s="195">
        <f t="shared" si="1924"/>
        <v>19.999999999999929</v>
      </c>
      <c r="T302" s="85">
        <v>18.87</v>
      </c>
      <c r="U302" s="85">
        <f t="shared" si="1925"/>
        <v>15.096</v>
      </c>
      <c r="V302" s="195">
        <f t="shared" si="1926"/>
        <v>10.000000000000142</v>
      </c>
      <c r="W302" s="207">
        <v>19.489999999999998</v>
      </c>
      <c r="X302" s="195">
        <f t="shared" si="1927"/>
        <v>0</v>
      </c>
      <c r="Y302" s="85">
        <v>19.739999999999998</v>
      </c>
      <c r="Z302" s="194">
        <f t="shared" si="1928"/>
        <v>0</v>
      </c>
      <c r="AA302" s="85">
        <v>20.89</v>
      </c>
      <c r="AB302" s="194">
        <f t="shared" si="1929"/>
        <v>0</v>
      </c>
      <c r="AC302" s="85">
        <v>21.14</v>
      </c>
      <c r="AD302" s="194">
        <f t="shared" si="1930"/>
        <v>0</v>
      </c>
      <c r="AE302" s="84">
        <v>24.87</v>
      </c>
      <c r="AF302" s="85">
        <f t="shared" si="1931"/>
        <v>19.896000000000001</v>
      </c>
      <c r="AG302" s="85">
        <f t="shared" si="1932"/>
        <v>0</v>
      </c>
      <c r="AH302" s="85">
        <v>24.02</v>
      </c>
      <c r="AI302" s="85">
        <f t="shared" si="1933"/>
        <v>19.216000000000001</v>
      </c>
      <c r="AJ302" s="85">
        <f t="shared" si="1934"/>
        <v>0</v>
      </c>
    </row>
    <row r="303" spans="1:36" x14ac:dyDescent="0.2">
      <c r="A303" s="178">
        <v>44454</v>
      </c>
      <c r="B303" s="220">
        <v>16.79</v>
      </c>
      <c r="C303" s="85">
        <f t="shared" ref="C303" si="1935">B303/1.25</f>
        <v>13.431999999999999</v>
      </c>
      <c r="D303" s="194">
        <f t="shared" ref="D303" si="1936">(B303-B302)*100</f>
        <v>-10.000000000000142</v>
      </c>
      <c r="E303" s="84">
        <v>17.489999999999998</v>
      </c>
      <c r="F303" s="85">
        <f t="shared" ref="F303" si="1937">E303/1.25</f>
        <v>13.991999999999999</v>
      </c>
      <c r="G303" s="194">
        <f t="shared" ref="G303" si="1938">(E303-E302)*100</f>
        <v>-10.000000000000142</v>
      </c>
      <c r="H303" s="84">
        <v>17.89</v>
      </c>
      <c r="I303" s="85">
        <f t="shared" ref="I303" si="1939">H303/1.25</f>
        <v>14.312000000000001</v>
      </c>
      <c r="J303" s="194">
        <f t="shared" ref="J303" si="1940">(H303-H302)*100</f>
        <v>-9.9999999999997868</v>
      </c>
      <c r="K303" s="85">
        <v>17.97</v>
      </c>
      <c r="L303" s="85">
        <f t="shared" ref="L303" si="1941">K303/1.25</f>
        <v>14.375999999999999</v>
      </c>
      <c r="M303" s="195">
        <f t="shared" ref="M303" si="1942">(K303-K302)*100</f>
        <v>0</v>
      </c>
      <c r="N303" s="85">
        <v>18.66</v>
      </c>
      <c r="O303" s="85">
        <f t="shared" ref="O303" si="1943">N303/1.25</f>
        <v>14.928000000000001</v>
      </c>
      <c r="P303" s="195">
        <f t="shared" ref="P303" si="1944">(N303-N302)*100</f>
        <v>0</v>
      </c>
      <c r="Q303" s="85">
        <v>13.59</v>
      </c>
      <c r="R303" s="85">
        <f t="shared" ref="R303" si="1945">Q303/1.25</f>
        <v>10.872</v>
      </c>
      <c r="S303" s="195">
        <f t="shared" ref="S303" si="1946">(Q303-Q302)*100</f>
        <v>0</v>
      </c>
      <c r="T303" s="85">
        <v>18.87</v>
      </c>
      <c r="U303" s="85">
        <f t="shared" ref="U303" si="1947">T303/1.25</f>
        <v>15.096</v>
      </c>
      <c r="V303" s="195">
        <f t="shared" ref="V303" si="1948">(T303-T302)*100</f>
        <v>0</v>
      </c>
      <c r="W303" s="207">
        <v>19.690000000000001</v>
      </c>
      <c r="X303" s="195">
        <f t="shared" ref="X303" si="1949">(W303-W302)*100</f>
        <v>20.000000000000284</v>
      </c>
      <c r="Y303" s="85">
        <v>19.940000000000001</v>
      </c>
      <c r="Z303" s="194">
        <f t="shared" ref="Z303" si="1950">(Y303-Y302)*100</f>
        <v>20.000000000000284</v>
      </c>
      <c r="AA303" s="85">
        <v>21.09</v>
      </c>
      <c r="AB303" s="194">
        <f t="shared" ref="AB303" si="1951">(AA303-AA302)*100</f>
        <v>19.999999999999929</v>
      </c>
      <c r="AC303" s="85">
        <v>21.34</v>
      </c>
      <c r="AD303" s="194">
        <f t="shared" ref="AD303" si="1952">(AC303-AC302)*100</f>
        <v>19.999999999999929</v>
      </c>
      <c r="AE303" s="84">
        <v>24.87</v>
      </c>
      <c r="AF303" s="85">
        <f t="shared" ref="AF303" si="1953">AE303/1.25</f>
        <v>19.896000000000001</v>
      </c>
      <c r="AG303" s="85">
        <f t="shared" ref="AG303" si="1954">SUM(AE303-AE302)</f>
        <v>0</v>
      </c>
      <c r="AH303" s="85">
        <v>24.02</v>
      </c>
      <c r="AI303" s="85">
        <f t="shared" ref="AI303" si="1955">AH303/1.25</f>
        <v>19.216000000000001</v>
      </c>
      <c r="AJ303" s="85">
        <f t="shared" ref="AJ303" si="1956">SUM(AH303-AH302)</f>
        <v>0</v>
      </c>
    </row>
    <row r="304" spans="1:36" x14ac:dyDescent="0.2">
      <c r="A304" s="178">
        <v>44455</v>
      </c>
      <c r="B304" s="220">
        <v>16.89</v>
      </c>
      <c r="C304" s="85">
        <f t="shared" ref="C304" si="1957">B304/1.25</f>
        <v>13.512</v>
      </c>
      <c r="D304" s="194">
        <f t="shared" ref="D304" si="1958">(B304-B303)*100</f>
        <v>10.000000000000142</v>
      </c>
      <c r="E304" s="84">
        <v>17.59</v>
      </c>
      <c r="F304" s="85">
        <f t="shared" ref="F304" si="1959">E304/1.25</f>
        <v>14.071999999999999</v>
      </c>
      <c r="G304" s="194">
        <f t="shared" ref="G304" si="1960">(E304-E303)*100</f>
        <v>10.000000000000142</v>
      </c>
      <c r="H304" s="84">
        <v>17.989999999999998</v>
      </c>
      <c r="I304" s="85">
        <f t="shared" ref="I304" si="1961">H304/1.25</f>
        <v>14.391999999999999</v>
      </c>
      <c r="J304" s="194">
        <f t="shared" ref="J304" si="1962">(H304-H303)*100</f>
        <v>9.9999999999997868</v>
      </c>
      <c r="K304" s="85">
        <v>18.12</v>
      </c>
      <c r="L304" s="85">
        <f t="shared" ref="L304" si="1963">K304/1.25</f>
        <v>14.496</v>
      </c>
      <c r="M304" s="195">
        <f t="shared" ref="M304" si="1964">(K304-K303)*100</f>
        <v>15.000000000000213</v>
      </c>
      <c r="N304" s="85">
        <v>18.809999999999999</v>
      </c>
      <c r="O304" s="85">
        <f t="shared" ref="O304" si="1965">N304/1.25</f>
        <v>15.047999999999998</v>
      </c>
      <c r="P304" s="195">
        <f t="shared" ref="P304" si="1966">(N304-N303)*100</f>
        <v>14.999999999999858</v>
      </c>
      <c r="Q304" s="85">
        <v>13.79</v>
      </c>
      <c r="R304" s="85">
        <f t="shared" ref="R304" si="1967">Q304/1.25</f>
        <v>11.032</v>
      </c>
      <c r="S304" s="195">
        <f t="shared" ref="S304" si="1968">(Q304-Q303)*100</f>
        <v>19.999999999999929</v>
      </c>
      <c r="T304" s="85">
        <v>18.97</v>
      </c>
      <c r="U304" s="85">
        <f t="shared" ref="U304" si="1969">T304/1.25</f>
        <v>15.175999999999998</v>
      </c>
      <c r="V304" s="195">
        <f t="shared" ref="V304" si="1970">(T304-T303)*100</f>
        <v>9.9999999999997868</v>
      </c>
      <c r="W304" s="207">
        <v>19.690000000000001</v>
      </c>
      <c r="X304" s="195">
        <f t="shared" ref="X304" si="1971">(W304-W303)*100</f>
        <v>0</v>
      </c>
      <c r="Y304" s="85">
        <v>19.940000000000001</v>
      </c>
      <c r="Z304" s="194">
        <f t="shared" ref="Z304" si="1972">(Y304-Y303)*100</f>
        <v>0</v>
      </c>
      <c r="AA304" s="85">
        <v>21.09</v>
      </c>
      <c r="AB304" s="194">
        <f t="shared" ref="AB304" si="1973">(AA304-AA303)*100</f>
        <v>0</v>
      </c>
      <c r="AC304" s="85">
        <v>21.34</v>
      </c>
      <c r="AD304" s="194">
        <f t="shared" ref="AD304" si="1974">(AC304-AC303)*100</f>
        <v>0</v>
      </c>
      <c r="AE304" s="84">
        <v>24.87</v>
      </c>
      <c r="AF304" s="85">
        <f t="shared" ref="AF304" si="1975">AE304/1.25</f>
        <v>19.896000000000001</v>
      </c>
      <c r="AG304" s="85">
        <f t="shared" ref="AG304" si="1976">SUM(AE304-AE303)</f>
        <v>0</v>
      </c>
      <c r="AH304" s="85">
        <v>24.02</v>
      </c>
      <c r="AI304" s="85">
        <f t="shared" ref="AI304" si="1977">AH304/1.25</f>
        <v>19.216000000000001</v>
      </c>
      <c r="AJ304" s="85">
        <f t="shared" ref="AJ304" si="1978">SUM(AH304-AH303)</f>
        <v>0</v>
      </c>
    </row>
    <row r="305" spans="1:36" x14ac:dyDescent="0.2">
      <c r="A305" s="178">
        <v>44456</v>
      </c>
      <c r="B305" s="220">
        <v>16.79</v>
      </c>
      <c r="C305" s="85">
        <f t="shared" ref="C305" si="1979">B305/1.25</f>
        <v>13.431999999999999</v>
      </c>
      <c r="D305" s="194">
        <f t="shared" ref="D305" si="1980">(B305-B304)*100</f>
        <v>-10.000000000000142</v>
      </c>
      <c r="E305" s="84">
        <v>17.489999999999998</v>
      </c>
      <c r="F305" s="85">
        <f t="shared" ref="F305" si="1981">E305/1.25</f>
        <v>13.991999999999999</v>
      </c>
      <c r="G305" s="194">
        <f t="shared" ref="G305" si="1982">(E305-E304)*100</f>
        <v>-10.000000000000142</v>
      </c>
      <c r="H305" s="84">
        <v>17.89</v>
      </c>
      <c r="I305" s="85">
        <f t="shared" ref="I305" si="1983">H305/1.25</f>
        <v>14.312000000000001</v>
      </c>
      <c r="J305" s="194">
        <f t="shared" ref="J305" si="1984">(H305-H304)*100</f>
        <v>-9.9999999999997868</v>
      </c>
      <c r="K305" s="85">
        <v>18.12</v>
      </c>
      <c r="L305" s="85">
        <f t="shared" ref="L305" si="1985">K305/1.25</f>
        <v>14.496</v>
      </c>
      <c r="M305" s="195">
        <f t="shared" ref="M305" si="1986">(K305-K304)*100</f>
        <v>0</v>
      </c>
      <c r="N305" s="85">
        <v>18.809999999999999</v>
      </c>
      <c r="O305" s="85">
        <f t="shared" ref="O305" si="1987">N305/1.25</f>
        <v>15.047999999999998</v>
      </c>
      <c r="P305" s="195">
        <f t="shared" ref="P305" si="1988">(N305-N304)*100</f>
        <v>0</v>
      </c>
      <c r="Q305" s="85">
        <v>13.79</v>
      </c>
      <c r="R305" s="85">
        <f t="shared" ref="R305" si="1989">Q305/1.25</f>
        <v>11.032</v>
      </c>
      <c r="S305" s="195">
        <f t="shared" ref="S305" si="1990">(Q305-Q304)*100</f>
        <v>0</v>
      </c>
      <c r="T305" s="85">
        <v>18.97</v>
      </c>
      <c r="U305" s="85">
        <f t="shared" ref="U305" si="1991">T305/1.25</f>
        <v>15.175999999999998</v>
      </c>
      <c r="V305" s="195">
        <f t="shared" ref="V305" si="1992">(T305-T304)*100</f>
        <v>0</v>
      </c>
      <c r="W305" s="207">
        <v>19.690000000000001</v>
      </c>
      <c r="X305" s="195">
        <f t="shared" ref="X305" si="1993">(W305-W304)*100</f>
        <v>0</v>
      </c>
      <c r="Y305" s="85">
        <v>19.940000000000001</v>
      </c>
      <c r="Z305" s="194">
        <f t="shared" ref="Z305" si="1994">(Y305-Y304)*100</f>
        <v>0</v>
      </c>
      <c r="AA305" s="85">
        <v>21.09</v>
      </c>
      <c r="AB305" s="194">
        <f t="shared" ref="AB305" si="1995">(AA305-AA304)*100</f>
        <v>0</v>
      </c>
      <c r="AC305" s="85">
        <v>21.34</v>
      </c>
      <c r="AD305" s="194">
        <f t="shared" ref="AD305" si="1996">(AC305-AC304)*100</f>
        <v>0</v>
      </c>
      <c r="AE305" s="84">
        <v>24.87</v>
      </c>
      <c r="AF305" s="85">
        <f t="shared" ref="AF305" si="1997">AE305/1.25</f>
        <v>19.896000000000001</v>
      </c>
      <c r="AG305" s="85">
        <f t="shared" ref="AG305" si="1998">SUM(AE305-AE304)</f>
        <v>0</v>
      </c>
      <c r="AH305" s="85">
        <v>24.02</v>
      </c>
      <c r="AI305" s="85">
        <f t="shared" ref="AI305" si="1999">AH305/1.25</f>
        <v>19.216000000000001</v>
      </c>
      <c r="AJ305" s="85">
        <f t="shared" ref="AJ305" si="2000">SUM(AH305-AH304)</f>
        <v>0</v>
      </c>
    </row>
    <row r="306" spans="1:36" x14ac:dyDescent="0.2">
      <c r="A306" s="178">
        <v>44457</v>
      </c>
      <c r="B306" s="220">
        <v>16.79</v>
      </c>
      <c r="C306" s="85">
        <f t="shared" ref="C306:C309" si="2001">B306/1.25</f>
        <v>13.431999999999999</v>
      </c>
      <c r="D306" s="194">
        <f t="shared" ref="D306:D309" si="2002">(B306-B305)*100</f>
        <v>0</v>
      </c>
      <c r="E306" s="84">
        <v>17.489999999999998</v>
      </c>
      <c r="F306" s="85">
        <f t="shared" ref="F306:F309" si="2003">E306/1.25</f>
        <v>13.991999999999999</v>
      </c>
      <c r="G306" s="194">
        <f t="shared" ref="G306:G309" si="2004">(E306-E305)*100</f>
        <v>0</v>
      </c>
      <c r="H306" s="84">
        <v>17.89</v>
      </c>
      <c r="I306" s="85">
        <f t="shared" ref="I306:I309" si="2005">H306/1.25</f>
        <v>14.312000000000001</v>
      </c>
      <c r="J306" s="194">
        <f t="shared" ref="J306:J309" si="2006">(H306-H305)*100</f>
        <v>0</v>
      </c>
      <c r="K306" s="85">
        <v>18.12</v>
      </c>
      <c r="L306" s="85">
        <f t="shared" ref="L306:L309" si="2007">K306/1.25</f>
        <v>14.496</v>
      </c>
      <c r="M306" s="195">
        <f t="shared" ref="M306:M309" si="2008">(K306-K305)*100</f>
        <v>0</v>
      </c>
      <c r="N306" s="85">
        <v>18.809999999999999</v>
      </c>
      <c r="O306" s="85">
        <f t="shared" ref="O306:O309" si="2009">N306/1.25</f>
        <v>15.047999999999998</v>
      </c>
      <c r="P306" s="195">
        <f t="shared" ref="P306:P309" si="2010">(N306-N305)*100</f>
        <v>0</v>
      </c>
      <c r="Q306" s="85">
        <v>13.79</v>
      </c>
      <c r="R306" s="85">
        <f t="shared" ref="R306:R309" si="2011">Q306/1.25</f>
        <v>11.032</v>
      </c>
      <c r="S306" s="195">
        <f t="shared" ref="S306:S309" si="2012">(Q306-Q305)*100</f>
        <v>0</v>
      </c>
      <c r="T306" s="85">
        <v>18.97</v>
      </c>
      <c r="U306" s="85">
        <f t="shared" ref="U306:U309" si="2013">T306/1.25</f>
        <v>15.175999999999998</v>
      </c>
      <c r="V306" s="195">
        <f t="shared" ref="V306:V309" si="2014">(T306-T305)*100</f>
        <v>0</v>
      </c>
      <c r="W306" s="207">
        <v>19.690000000000001</v>
      </c>
      <c r="X306" s="195">
        <f t="shared" ref="X306:X309" si="2015">(W306-W305)*100</f>
        <v>0</v>
      </c>
      <c r="Y306" s="85">
        <v>19.940000000000001</v>
      </c>
      <c r="Z306" s="194">
        <f t="shared" ref="Z306:Z309" si="2016">(Y306-Y305)*100</f>
        <v>0</v>
      </c>
      <c r="AA306" s="85">
        <v>21.09</v>
      </c>
      <c r="AB306" s="194">
        <f t="shared" ref="AB306:AB309" si="2017">(AA306-AA305)*100</f>
        <v>0</v>
      </c>
      <c r="AC306" s="85">
        <v>21.34</v>
      </c>
      <c r="AD306" s="194">
        <f t="shared" ref="AD306:AD309" si="2018">(AC306-AC305)*100</f>
        <v>0</v>
      </c>
      <c r="AE306" s="84">
        <v>24.87</v>
      </c>
      <c r="AF306" s="85">
        <f t="shared" ref="AF306:AF309" si="2019">AE306/1.25</f>
        <v>19.896000000000001</v>
      </c>
      <c r="AG306" s="85">
        <f t="shared" ref="AG306:AG309" si="2020">SUM(AE306-AE305)</f>
        <v>0</v>
      </c>
      <c r="AH306" s="85">
        <v>24.02</v>
      </c>
      <c r="AI306" s="85">
        <f t="shared" ref="AI306:AI309" si="2021">AH306/1.25</f>
        <v>19.216000000000001</v>
      </c>
      <c r="AJ306" s="85">
        <f t="shared" ref="AJ306:AJ309" si="2022">SUM(AH306-AH305)</f>
        <v>0</v>
      </c>
    </row>
    <row r="307" spans="1:36" x14ac:dyDescent="0.2">
      <c r="A307" s="178">
        <v>44458</v>
      </c>
      <c r="B307" s="220">
        <v>16.79</v>
      </c>
      <c r="C307" s="85">
        <f t="shared" si="2001"/>
        <v>13.431999999999999</v>
      </c>
      <c r="D307" s="194">
        <f t="shared" si="2002"/>
        <v>0</v>
      </c>
      <c r="E307" s="84">
        <v>17.489999999999998</v>
      </c>
      <c r="F307" s="85">
        <f t="shared" si="2003"/>
        <v>13.991999999999999</v>
      </c>
      <c r="G307" s="194">
        <f t="shared" si="2004"/>
        <v>0</v>
      </c>
      <c r="H307" s="84">
        <v>17.89</v>
      </c>
      <c r="I307" s="85">
        <f t="shared" si="2005"/>
        <v>14.312000000000001</v>
      </c>
      <c r="J307" s="194">
        <f t="shared" si="2006"/>
        <v>0</v>
      </c>
      <c r="K307" s="85">
        <v>18.12</v>
      </c>
      <c r="L307" s="85">
        <f t="shared" si="2007"/>
        <v>14.496</v>
      </c>
      <c r="M307" s="195">
        <f t="shared" si="2008"/>
        <v>0</v>
      </c>
      <c r="N307" s="85">
        <v>18.809999999999999</v>
      </c>
      <c r="O307" s="85">
        <f t="shared" si="2009"/>
        <v>15.047999999999998</v>
      </c>
      <c r="P307" s="195">
        <f t="shared" si="2010"/>
        <v>0</v>
      </c>
      <c r="Q307" s="85">
        <v>13.79</v>
      </c>
      <c r="R307" s="85">
        <f t="shared" si="2011"/>
        <v>11.032</v>
      </c>
      <c r="S307" s="195">
        <f t="shared" si="2012"/>
        <v>0</v>
      </c>
      <c r="T307" s="85">
        <v>18.97</v>
      </c>
      <c r="U307" s="85">
        <f t="shared" si="2013"/>
        <v>15.175999999999998</v>
      </c>
      <c r="V307" s="195">
        <f t="shared" si="2014"/>
        <v>0</v>
      </c>
      <c r="W307" s="207">
        <v>19.690000000000001</v>
      </c>
      <c r="X307" s="195">
        <f t="shared" si="2015"/>
        <v>0</v>
      </c>
      <c r="Y307" s="85">
        <v>19.940000000000001</v>
      </c>
      <c r="Z307" s="194">
        <f t="shared" si="2016"/>
        <v>0</v>
      </c>
      <c r="AA307" s="85">
        <v>21.09</v>
      </c>
      <c r="AB307" s="194">
        <f t="shared" si="2017"/>
        <v>0</v>
      </c>
      <c r="AC307" s="85">
        <v>21.34</v>
      </c>
      <c r="AD307" s="194">
        <f t="shared" si="2018"/>
        <v>0</v>
      </c>
      <c r="AE307" s="84">
        <v>24.87</v>
      </c>
      <c r="AF307" s="85">
        <f t="shared" si="2019"/>
        <v>19.896000000000001</v>
      </c>
      <c r="AG307" s="85">
        <f t="shared" si="2020"/>
        <v>0</v>
      </c>
      <c r="AH307" s="85">
        <v>24.02</v>
      </c>
      <c r="AI307" s="85">
        <f t="shared" si="2021"/>
        <v>19.216000000000001</v>
      </c>
      <c r="AJ307" s="85">
        <f t="shared" si="2022"/>
        <v>0</v>
      </c>
    </row>
    <row r="308" spans="1:36" x14ac:dyDescent="0.2">
      <c r="A308" s="178">
        <v>44459</v>
      </c>
      <c r="B308" s="220">
        <v>16.79</v>
      </c>
      <c r="C308" s="85">
        <f t="shared" si="2001"/>
        <v>13.431999999999999</v>
      </c>
      <c r="D308" s="194">
        <f t="shared" si="2002"/>
        <v>0</v>
      </c>
      <c r="E308" s="84">
        <v>17.489999999999998</v>
      </c>
      <c r="F308" s="85">
        <f t="shared" si="2003"/>
        <v>13.991999999999999</v>
      </c>
      <c r="G308" s="194">
        <f t="shared" si="2004"/>
        <v>0</v>
      </c>
      <c r="H308" s="84">
        <v>17.89</v>
      </c>
      <c r="I308" s="85">
        <f t="shared" si="2005"/>
        <v>14.312000000000001</v>
      </c>
      <c r="J308" s="194">
        <f t="shared" si="2006"/>
        <v>0</v>
      </c>
      <c r="K308" s="85">
        <v>18.12</v>
      </c>
      <c r="L308" s="85">
        <f t="shared" si="2007"/>
        <v>14.496</v>
      </c>
      <c r="M308" s="195">
        <f t="shared" si="2008"/>
        <v>0</v>
      </c>
      <c r="N308" s="85">
        <v>18.809999999999999</v>
      </c>
      <c r="O308" s="85">
        <f t="shared" si="2009"/>
        <v>15.047999999999998</v>
      </c>
      <c r="P308" s="195">
        <f t="shared" si="2010"/>
        <v>0</v>
      </c>
      <c r="Q308" s="85">
        <v>13.79</v>
      </c>
      <c r="R308" s="85">
        <f t="shared" si="2011"/>
        <v>11.032</v>
      </c>
      <c r="S308" s="195">
        <f t="shared" si="2012"/>
        <v>0</v>
      </c>
      <c r="T308" s="85">
        <v>18.97</v>
      </c>
      <c r="U308" s="85">
        <f t="shared" si="2013"/>
        <v>15.175999999999998</v>
      </c>
      <c r="V308" s="195">
        <f t="shared" si="2014"/>
        <v>0</v>
      </c>
      <c r="W308" s="207">
        <v>19.690000000000001</v>
      </c>
      <c r="X308" s="195">
        <f t="shared" si="2015"/>
        <v>0</v>
      </c>
      <c r="Y308" s="85">
        <v>19.940000000000001</v>
      </c>
      <c r="Z308" s="194">
        <f t="shared" si="2016"/>
        <v>0</v>
      </c>
      <c r="AA308" s="85">
        <v>21.09</v>
      </c>
      <c r="AB308" s="194">
        <f t="shared" si="2017"/>
        <v>0</v>
      </c>
      <c r="AC308" s="85">
        <v>21.34</v>
      </c>
      <c r="AD308" s="194">
        <f t="shared" si="2018"/>
        <v>0</v>
      </c>
      <c r="AE308" s="84">
        <v>24.87</v>
      </c>
      <c r="AF308" s="85">
        <f t="shared" si="2019"/>
        <v>19.896000000000001</v>
      </c>
      <c r="AG308" s="85">
        <f t="shared" si="2020"/>
        <v>0</v>
      </c>
      <c r="AH308" s="85">
        <v>24.02</v>
      </c>
      <c r="AI308" s="85">
        <f t="shared" si="2021"/>
        <v>19.216000000000001</v>
      </c>
      <c r="AJ308" s="85">
        <f t="shared" si="2022"/>
        <v>0</v>
      </c>
    </row>
    <row r="309" spans="1:36" x14ac:dyDescent="0.2">
      <c r="A309" s="178">
        <v>44460</v>
      </c>
      <c r="B309" s="220">
        <v>16.79</v>
      </c>
      <c r="C309" s="85">
        <f t="shared" si="2001"/>
        <v>13.431999999999999</v>
      </c>
      <c r="D309" s="194">
        <f t="shared" si="2002"/>
        <v>0</v>
      </c>
      <c r="E309" s="84">
        <v>17.489999999999998</v>
      </c>
      <c r="F309" s="85">
        <f t="shared" si="2003"/>
        <v>13.991999999999999</v>
      </c>
      <c r="G309" s="194">
        <f t="shared" si="2004"/>
        <v>0</v>
      </c>
      <c r="H309" s="84">
        <v>17.89</v>
      </c>
      <c r="I309" s="85">
        <f t="shared" si="2005"/>
        <v>14.312000000000001</v>
      </c>
      <c r="J309" s="194">
        <f t="shared" si="2006"/>
        <v>0</v>
      </c>
      <c r="K309" s="85">
        <v>18.22</v>
      </c>
      <c r="L309" s="85">
        <f t="shared" si="2007"/>
        <v>14.575999999999999</v>
      </c>
      <c r="M309" s="195">
        <f t="shared" si="2008"/>
        <v>9.9999999999997868</v>
      </c>
      <c r="N309" s="85">
        <v>18.91</v>
      </c>
      <c r="O309" s="85">
        <f t="shared" si="2009"/>
        <v>15.128</v>
      </c>
      <c r="P309" s="195">
        <f t="shared" si="2010"/>
        <v>10.000000000000142</v>
      </c>
      <c r="Q309" s="85">
        <v>13.99</v>
      </c>
      <c r="R309" s="85">
        <f t="shared" si="2011"/>
        <v>11.192</v>
      </c>
      <c r="S309" s="195">
        <f t="shared" si="2012"/>
        <v>20.000000000000107</v>
      </c>
      <c r="T309" s="85">
        <v>19.07</v>
      </c>
      <c r="U309" s="85">
        <f t="shared" si="2013"/>
        <v>15.256</v>
      </c>
      <c r="V309" s="195">
        <f t="shared" si="2014"/>
        <v>10.000000000000142</v>
      </c>
      <c r="W309" s="207">
        <v>19.690000000000001</v>
      </c>
      <c r="X309" s="195">
        <f t="shared" si="2015"/>
        <v>0</v>
      </c>
      <c r="Y309" s="85">
        <v>19.940000000000001</v>
      </c>
      <c r="Z309" s="194">
        <f t="shared" si="2016"/>
        <v>0</v>
      </c>
      <c r="AA309" s="85">
        <v>21.09</v>
      </c>
      <c r="AB309" s="194">
        <f t="shared" si="2017"/>
        <v>0</v>
      </c>
      <c r="AC309" s="85">
        <v>21.34</v>
      </c>
      <c r="AD309" s="194">
        <f t="shared" si="2018"/>
        <v>0</v>
      </c>
      <c r="AE309" s="84">
        <v>24.87</v>
      </c>
      <c r="AF309" s="85">
        <f t="shared" si="2019"/>
        <v>19.896000000000001</v>
      </c>
      <c r="AG309" s="85">
        <f t="shared" si="2020"/>
        <v>0</v>
      </c>
      <c r="AH309" s="85">
        <v>24.02</v>
      </c>
      <c r="AI309" s="85">
        <f t="shared" si="2021"/>
        <v>19.216000000000001</v>
      </c>
      <c r="AJ309" s="85">
        <f t="shared" si="2022"/>
        <v>0</v>
      </c>
    </row>
    <row r="310" spans="1:36" x14ac:dyDescent="0.2">
      <c r="A310" s="178">
        <v>44461</v>
      </c>
      <c r="B310" s="220">
        <v>16.64</v>
      </c>
      <c r="C310" s="85">
        <f t="shared" ref="C310" si="2023">B310/1.25</f>
        <v>13.312000000000001</v>
      </c>
      <c r="D310" s="194">
        <f t="shared" ref="D310" si="2024">(B310-B309)*100</f>
        <v>-14.999999999999858</v>
      </c>
      <c r="E310" s="84">
        <v>17.34</v>
      </c>
      <c r="F310" s="85">
        <f t="shared" ref="F310" si="2025">E310/1.25</f>
        <v>13.872</v>
      </c>
      <c r="G310" s="194">
        <f t="shared" ref="G310" si="2026">(E310-E309)*100</f>
        <v>-14.999999999999858</v>
      </c>
      <c r="H310" s="84">
        <v>17.739999999999998</v>
      </c>
      <c r="I310" s="85">
        <f t="shared" ref="I310" si="2027">H310/1.25</f>
        <v>14.191999999999998</v>
      </c>
      <c r="J310" s="194">
        <f t="shared" ref="J310" si="2028">(H310-H309)*100</f>
        <v>-15.000000000000213</v>
      </c>
      <c r="K310" s="85">
        <v>18.22</v>
      </c>
      <c r="L310" s="85">
        <f t="shared" ref="L310" si="2029">K310/1.25</f>
        <v>14.575999999999999</v>
      </c>
      <c r="M310" s="195">
        <f t="shared" ref="M310" si="2030">(K310-K309)*100</f>
        <v>0</v>
      </c>
      <c r="N310" s="85">
        <v>18.91</v>
      </c>
      <c r="O310" s="85">
        <f t="shared" ref="O310" si="2031">N310/1.25</f>
        <v>15.128</v>
      </c>
      <c r="P310" s="195">
        <f t="shared" ref="P310" si="2032">(N310-N309)*100</f>
        <v>0</v>
      </c>
      <c r="Q310" s="85">
        <v>13.99</v>
      </c>
      <c r="R310" s="85">
        <f t="shared" ref="R310" si="2033">Q310/1.25</f>
        <v>11.192</v>
      </c>
      <c r="S310" s="195">
        <f t="shared" ref="S310" si="2034">(Q310-Q309)*100</f>
        <v>0</v>
      </c>
      <c r="T310" s="85">
        <v>19.07</v>
      </c>
      <c r="U310" s="85">
        <f t="shared" ref="U310" si="2035">T310/1.25</f>
        <v>15.256</v>
      </c>
      <c r="V310" s="195">
        <f t="shared" ref="V310" si="2036">(T310-T309)*100</f>
        <v>0</v>
      </c>
      <c r="W310" s="207">
        <v>19.89</v>
      </c>
      <c r="X310" s="195">
        <f t="shared" ref="X310" si="2037">(W310-W309)*100</f>
        <v>19.999999999999929</v>
      </c>
      <c r="Y310" s="85">
        <v>20.14</v>
      </c>
      <c r="Z310" s="194">
        <f t="shared" ref="Z310" si="2038">(Y310-Y309)*100</f>
        <v>19.999999999999929</v>
      </c>
      <c r="AA310" s="85">
        <v>21.19</v>
      </c>
      <c r="AB310" s="194">
        <f t="shared" ref="AB310" si="2039">(AA310-AA309)*100</f>
        <v>10.000000000000142</v>
      </c>
      <c r="AC310" s="85">
        <v>21.44</v>
      </c>
      <c r="AD310" s="194">
        <f t="shared" ref="AD310" si="2040">(AC310-AC309)*100</f>
        <v>10.000000000000142</v>
      </c>
      <c r="AE310" s="84">
        <v>24.87</v>
      </c>
      <c r="AF310" s="85">
        <f t="shared" ref="AF310" si="2041">AE310/1.25</f>
        <v>19.896000000000001</v>
      </c>
      <c r="AG310" s="85">
        <f t="shared" ref="AG310" si="2042">SUM(AE310-AE309)</f>
        <v>0</v>
      </c>
      <c r="AH310" s="85">
        <v>24.02</v>
      </c>
      <c r="AI310" s="85">
        <f t="shared" ref="AI310" si="2043">AH310/1.25</f>
        <v>19.216000000000001</v>
      </c>
      <c r="AJ310" s="85">
        <f t="shared" ref="AJ310" si="2044">SUM(AH310-AH309)</f>
        <v>0</v>
      </c>
    </row>
    <row r="311" spans="1:36" x14ac:dyDescent="0.2">
      <c r="A311" s="178">
        <v>44462</v>
      </c>
      <c r="B311" s="220">
        <v>16.64</v>
      </c>
      <c r="C311" s="85">
        <f t="shared" ref="C311:C312" si="2045">B311/1.25</f>
        <v>13.312000000000001</v>
      </c>
      <c r="D311" s="194">
        <f t="shared" ref="D311:D312" si="2046">(B311-B310)*100</f>
        <v>0</v>
      </c>
      <c r="E311" s="84">
        <v>17.34</v>
      </c>
      <c r="F311" s="85">
        <f t="shared" ref="F311:F312" si="2047">E311/1.25</f>
        <v>13.872</v>
      </c>
      <c r="G311" s="194">
        <f t="shared" ref="G311:G312" si="2048">(E311-E310)*100</f>
        <v>0</v>
      </c>
      <c r="H311" s="84">
        <v>17.739999999999998</v>
      </c>
      <c r="I311" s="85">
        <f t="shared" ref="I311:I312" si="2049">H311/1.25</f>
        <v>14.191999999999998</v>
      </c>
      <c r="J311" s="194">
        <f t="shared" ref="J311:J312" si="2050">(H311-H310)*100</f>
        <v>0</v>
      </c>
      <c r="K311" s="85">
        <v>18.22</v>
      </c>
      <c r="L311" s="85">
        <f t="shared" ref="L311:L312" si="2051">K311/1.25</f>
        <v>14.575999999999999</v>
      </c>
      <c r="M311" s="195">
        <f t="shared" ref="M311:M312" si="2052">(K311-K310)*100</f>
        <v>0</v>
      </c>
      <c r="N311" s="85">
        <v>18.91</v>
      </c>
      <c r="O311" s="85">
        <f t="shared" ref="O311:O312" si="2053">N311/1.25</f>
        <v>15.128</v>
      </c>
      <c r="P311" s="195">
        <f t="shared" ref="P311:P312" si="2054">(N311-N310)*100</f>
        <v>0</v>
      </c>
      <c r="Q311" s="85">
        <v>13.99</v>
      </c>
      <c r="R311" s="85">
        <f t="shared" ref="R311:R312" si="2055">Q311/1.25</f>
        <v>11.192</v>
      </c>
      <c r="S311" s="195">
        <f t="shared" ref="S311:S312" si="2056">(Q311-Q310)*100</f>
        <v>0</v>
      </c>
      <c r="T311" s="85">
        <v>19.07</v>
      </c>
      <c r="U311" s="85">
        <f t="shared" ref="U311:U312" si="2057">T311/1.25</f>
        <v>15.256</v>
      </c>
      <c r="V311" s="195">
        <f t="shared" ref="V311:V312" si="2058">(T311-T310)*100</f>
        <v>0</v>
      </c>
      <c r="W311" s="207">
        <v>19.89</v>
      </c>
      <c r="X311" s="195">
        <f t="shared" ref="X311:X312" si="2059">(W311-W310)*100</f>
        <v>0</v>
      </c>
      <c r="Y311" s="85">
        <v>20.14</v>
      </c>
      <c r="Z311" s="194">
        <f t="shared" ref="Z311:Z312" si="2060">(Y311-Y310)*100</f>
        <v>0</v>
      </c>
      <c r="AA311" s="85">
        <v>21.19</v>
      </c>
      <c r="AB311" s="194">
        <f t="shared" ref="AB311:AB312" si="2061">(AA311-AA310)*100</f>
        <v>0</v>
      </c>
      <c r="AC311" s="85">
        <v>21.44</v>
      </c>
      <c r="AD311" s="194">
        <f t="shared" ref="AD311:AD312" si="2062">(AC311-AC310)*100</f>
        <v>0</v>
      </c>
      <c r="AE311" s="84">
        <v>24.87</v>
      </c>
      <c r="AF311" s="85">
        <f t="shared" ref="AF311:AF312" si="2063">AE311/1.25</f>
        <v>19.896000000000001</v>
      </c>
      <c r="AG311" s="85">
        <f t="shared" ref="AG311:AG312" si="2064">SUM(AE311-AE310)</f>
        <v>0</v>
      </c>
      <c r="AH311" s="85">
        <v>24.02</v>
      </c>
      <c r="AI311" s="85">
        <f t="shared" ref="AI311:AI312" si="2065">AH311/1.25</f>
        <v>19.216000000000001</v>
      </c>
      <c r="AJ311" s="85">
        <f t="shared" ref="AJ311:AJ312" si="2066">SUM(AH311-AH310)</f>
        <v>0</v>
      </c>
    </row>
    <row r="312" spans="1:36" x14ac:dyDescent="0.2">
      <c r="A312" s="178">
        <v>44463</v>
      </c>
      <c r="B312" s="220">
        <v>16.739999999999998</v>
      </c>
      <c r="C312" s="85">
        <f t="shared" si="2045"/>
        <v>13.391999999999999</v>
      </c>
      <c r="D312" s="194">
        <f t="shared" si="2046"/>
        <v>9.9999999999997868</v>
      </c>
      <c r="E312" s="84">
        <v>17.440000000000001</v>
      </c>
      <c r="F312" s="85">
        <f t="shared" si="2047"/>
        <v>13.952000000000002</v>
      </c>
      <c r="G312" s="194">
        <f t="shared" si="2048"/>
        <v>10.000000000000142</v>
      </c>
      <c r="H312" s="84">
        <v>17.84</v>
      </c>
      <c r="I312" s="85">
        <f t="shared" si="2049"/>
        <v>14.272</v>
      </c>
      <c r="J312" s="194">
        <f t="shared" si="2050"/>
        <v>10.000000000000142</v>
      </c>
      <c r="K312" s="85">
        <v>18.37</v>
      </c>
      <c r="L312" s="85">
        <f t="shared" si="2051"/>
        <v>14.696000000000002</v>
      </c>
      <c r="M312" s="195">
        <f t="shared" si="2052"/>
        <v>15.000000000000213</v>
      </c>
      <c r="N312" s="85">
        <v>19.059999999999999</v>
      </c>
      <c r="O312" s="85">
        <f t="shared" si="2053"/>
        <v>15.247999999999999</v>
      </c>
      <c r="P312" s="195">
        <f t="shared" si="2054"/>
        <v>14.999999999999858</v>
      </c>
      <c r="Q312" s="85">
        <v>13.99</v>
      </c>
      <c r="R312" s="85">
        <f t="shared" si="2055"/>
        <v>11.192</v>
      </c>
      <c r="S312" s="195">
        <f t="shared" si="2056"/>
        <v>0</v>
      </c>
      <c r="T312" s="85">
        <v>19.22</v>
      </c>
      <c r="U312" s="85">
        <f t="shared" si="2057"/>
        <v>15.375999999999999</v>
      </c>
      <c r="V312" s="195">
        <f t="shared" si="2058"/>
        <v>14.999999999999858</v>
      </c>
      <c r="W312" s="207">
        <v>19.89</v>
      </c>
      <c r="X312" s="195">
        <f t="shared" si="2059"/>
        <v>0</v>
      </c>
      <c r="Y312" s="85">
        <v>20.14</v>
      </c>
      <c r="Z312" s="194">
        <f t="shared" si="2060"/>
        <v>0</v>
      </c>
      <c r="AA312" s="85">
        <v>21.19</v>
      </c>
      <c r="AB312" s="194">
        <f t="shared" si="2061"/>
        <v>0</v>
      </c>
      <c r="AC312" s="85">
        <v>21.44</v>
      </c>
      <c r="AD312" s="194">
        <f t="shared" si="2062"/>
        <v>0</v>
      </c>
      <c r="AE312" s="84">
        <v>24.87</v>
      </c>
      <c r="AF312" s="85">
        <f t="shared" si="2063"/>
        <v>19.896000000000001</v>
      </c>
      <c r="AG312" s="85">
        <f t="shared" si="2064"/>
        <v>0</v>
      </c>
      <c r="AH312" s="85">
        <v>24.02</v>
      </c>
      <c r="AI312" s="85">
        <f t="shared" si="2065"/>
        <v>19.216000000000001</v>
      </c>
      <c r="AJ312" s="85">
        <f t="shared" si="2066"/>
        <v>0</v>
      </c>
    </row>
    <row r="313" spans="1:36" x14ac:dyDescent="0.2">
      <c r="A313" s="178">
        <v>44464</v>
      </c>
      <c r="B313" s="220">
        <v>16.739999999999998</v>
      </c>
      <c r="C313" s="85">
        <f t="shared" ref="C313:C315" si="2067">B313/1.25</f>
        <v>13.391999999999999</v>
      </c>
      <c r="D313" s="194">
        <f t="shared" ref="D313:D315" si="2068">(B313-B312)*100</f>
        <v>0</v>
      </c>
      <c r="E313" s="84">
        <v>17.440000000000001</v>
      </c>
      <c r="F313" s="85">
        <f t="shared" ref="F313:F315" si="2069">E313/1.25</f>
        <v>13.952000000000002</v>
      </c>
      <c r="G313" s="194">
        <f t="shared" ref="G313:G315" si="2070">(E313-E312)*100</f>
        <v>0</v>
      </c>
      <c r="H313" s="84">
        <v>17.84</v>
      </c>
      <c r="I313" s="85">
        <f t="shared" ref="I313:I315" si="2071">H313/1.25</f>
        <v>14.272</v>
      </c>
      <c r="J313" s="194">
        <f t="shared" ref="J313:J315" si="2072">(H313-H312)*100</f>
        <v>0</v>
      </c>
      <c r="K313" s="85">
        <v>18.37</v>
      </c>
      <c r="L313" s="85">
        <f t="shared" ref="L313:L315" si="2073">K313/1.25</f>
        <v>14.696000000000002</v>
      </c>
      <c r="M313" s="195">
        <f t="shared" ref="M313:M315" si="2074">(K313-K312)*100</f>
        <v>0</v>
      </c>
      <c r="N313" s="85">
        <v>19.059999999999999</v>
      </c>
      <c r="O313" s="85">
        <f t="shared" ref="O313:O315" si="2075">N313/1.25</f>
        <v>15.247999999999999</v>
      </c>
      <c r="P313" s="195">
        <f t="shared" ref="P313:P315" si="2076">(N313-N312)*100</f>
        <v>0</v>
      </c>
      <c r="Q313" s="85">
        <v>13.99</v>
      </c>
      <c r="R313" s="85">
        <f t="shared" ref="R313:R315" si="2077">Q313/1.25</f>
        <v>11.192</v>
      </c>
      <c r="S313" s="195">
        <f t="shared" ref="S313:S315" si="2078">(Q313-Q312)*100</f>
        <v>0</v>
      </c>
      <c r="T313" s="85">
        <v>19.22</v>
      </c>
      <c r="U313" s="85">
        <f t="shared" ref="U313:U315" si="2079">T313/1.25</f>
        <v>15.375999999999999</v>
      </c>
      <c r="V313" s="195">
        <f t="shared" ref="V313:V315" si="2080">(T313-T312)*100</f>
        <v>0</v>
      </c>
      <c r="W313" s="207">
        <v>19.89</v>
      </c>
      <c r="X313" s="195">
        <f t="shared" ref="X313:X315" si="2081">(W313-W312)*100</f>
        <v>0</v>
      </c>
      <c r="Y313" s="85">
        <v>20.14</v>
      </c>
      <c r="Z313" s="194">
        <f t="shared" ref="Z313:Z315" si="2082">(Y313-Y312)*100</f>
        <v>0</v>
      </c>
      <c r="AA313" s="85">
        <v>21.19</v>
      </c>
      <c r="AB313" s="194">
        <f t="shared" ref="AB313:AB315" si="2083">(AA313-AA312)*100</f>
        <v>0</v>
      </c>
      <c r="AC313" s="85">
        <v>21.44</v>
      </c>
      <c r="AD313" s="194">
        <f t="shared" ref="AD313:AD315" si="2084">(AC313-AC312)*100</f>
        <v>0</v>
      </c>
      <c r="AE313" s="84">
        <v>24.87</v>
      </c>
      <c r="AF313" s="85">
        <f t="shared" ref="AF313:AF315" si="2085">AE313/1.25</f>
        <v>19.896000000000001</v>
      </c>
      <c r="AG313" s="85">
        <f t="shared" ref="AG313:AG315" si="2086">SUM(AE313-AE312)</f>
        <v>0</v>
      </c>
      <c r="AH313" s="85">
        <v>24.02</v>
      </c>
      <c r="AI313" s="85">
        <f t="shared" ref="AI313:AI315" si="2087">AH313/1.25</f>
        <v>19.216000000000001</v>
      </c>
      <c r="AJ313" s="85">
        <f t="shared" ref="AJ313:AJ315" si="2088">SUM(AH313-AH312)</f>
        <v>0</v>
      </c>
    </row>
    <row r="314" spans="1:36" x14ac:dyDescent="0.2">
      <c r="A314" s="178">
        <v>44465</v>
      </c>
      <c r="B314" s="220">
        <v>16.739999999999998</v>
      </c>
      <c r="C314" s="85">
        <f t="shared" si="2067"/>
        <v>13.391999999999999</v>
      </c>
      <c r="D314" s="194">
        <f t="shared" si="2068"/>
        <v>0</v>
      </c>
      <c r="E314" s="84">
        <v>17.440000000000001</v>
      </c>
      <c r="F314" s="85">
        <f t="shared" si="2069"/>
        <v>13.952000000000002</v>
      </c>
      <c r="G314" s="194">
        <f t="shared" si="2070"/>
        <v>0</v>
      </c>
      <c r="H314" s="84">
        <v>17.84</v>
      </c>
      <c r="I314" s="85">
        <f t="shared" si="2071"/>
        <v>14.272</v>
      </c>
      <c r="J314" s="194">
        <f t="shared" si="2072"/>
        <v>0</v>
      </c>
      <c r="K314" s="85">
        <v>18.37</v>
      </c>
      <c r="L314" s="85">
        <f t="shared" si="2073"/>
        <v>14.696000000000002</v>
      </c>
      <c r="M314" s="195">
        <f t="shared" si="2074"/>
        <v>0</v>
      </c>
      <c r="N314" s="85">
        <v>19.059999999999999</v>
      </c>
      <c r="O314" s="85">
        <f t="shared" si="2075"/>
        <v>15.247999999999999</v>
      </c>
      <c r="P314" s="195">
        <f t="shared" si="2076"/>
        <v>0</v>
      </c>
      <c r="Q314" s="85">
        <v>13.99</v>
      </c>
      <c r="R314" s="85">
        <f t="shared" si="2077"/>
        <v>11.192</v>
      </c>
      <c r="S314" s="195">
        <f t="shared" si="2078"/>
        <v>0</v>
      </c>
      <c r="T314" s="85">
        <v>19.22</v>
      </c>
      <c r="U314" s="85">
        <f t="shared" si="2079"/>
        <v>15.375999999999999</v>
      </c>
      <c r="V314" s="195">
        <f t="shared" si="2080"/>
        <v>0</v>
      </c>
      <c r="W314" s="207">
        <v>19.89</v>
      </c>
      <c r="X314" s="195">
        <f t="shared" si="2081"/>
        <v>0</v>
      </c>
      <c r="Y314" s="85">
        <v>20.14</v>
      </c>
      <c r="Z314" s="194">
        <f t="shared" si="2082"/>
        <v>0</v>
      </c>
      <c r="AA314" s="85">
        <v>21.19</v>
      </c>
      <c r="AB314" s="194">
        <f t="shared" si="2083"/>
        <v>0</v>
      </c>
      <c r="AC314" s="85">
        <v>21.44</v>
      </c>
      <c r="AD314" s="194">
        <f t="shared" si="2084"/>
        <v>0</v>
      </c>
      <c r="AE314" s="84">
        <v>24.87</v>
      </c>
      <c r="AF314" s="85">
        <f t="shared" si="2085"/>
        <v>19.896000000000001</v>
      </c>
      <c r="AG314" s="85">
        <f t="shared" si="2086"/>
        <v>0</v>
      </c>
      <c r="AH314" s="85">
        <v>24.02</v>
      </c>
      <c r="AI314" s="85">
        <f t="shared" si="2087"/>
        <v>19.216000000000001</v>
      </c>
      <c r="AJ314" s="85">
        <f t="shared" si="2088"/>
        <v>0</v>
      </c>
    </row>
    <row r="315" spans="1:36" x14ac:dyDescent="0.2">
      <c r="A315" s="178">
        <v>44466</v>
      </c>
      <c r="B315" s="220">
        <v>16.940000000000001</v>
      </c>
      <c r="C315" s="85">
        <f t="shared" si="2067"/>
        <v>13.552000000000001</v>
      </c>
      <c r="D315" s="194">
        <f t="shared" si="2068"/>
        <v>20.000000000000284</v>
      </c>
      <c r="E315" s="84">
        <v>17.64</v>
      </c>
      <c r="F315" s="85">
        <f t="shared" si="2069"/>
        <v>14.112</v>
      </c>
      <c r="G315" s="194">
        <f t="shared" si="2070"/>
        <v>19.999999999999929</v>
      </c>
      <c r="H315" s="84">
        <v>18.04</v>
      </c>
      <c r="I315" s="85">
        <f t="shared" si="2071"/>
        <v>14.431999999999999</v>
      </c>
      <c r="J315" s="194">
        <f t="shared" si="2072"/>
        <v>19.999999999999929</v>
      </c>
      <c r="K315" s="85">
        <v>18.52</v>
      </c>
      <c r="L315" s="85">
        <f t="shared" si="2073"/>
        <v>14.815999999999999</v>
      </c>
      <c r="M315" s="195">
        <f t="shared" si="2074"/>
        <v>14.999999999999858</v>
      </c>
      <c r="N315" s="85">
        <v>19.21</v>
      </c>
      <c r="O315" s="85">
        <f t="shared" si="2075"/>
        <v>15.368</v>
      </c>
      <c r="P315" s="195">
        <f t="shared" si="2076"/>
        <v>15.000000000000213</v>
      </c>
      <c r="Q315" s="85">
        <v>13.99</v>
      </c>
      <c r="R315" s="85">
        <f t="shared" si="2077"/>
        <v>11.192</v>
      </c>
      <c r="S315" s="195">
        <f t="shared" si="2078"/>
        <v>0</v>
      </c>
      <c r="T315" s="85">
        <v>19.37</v>
      </c>
      <c r="U315" s="85">
        <f t="shared" si="2079"/>
        <v>15.496</v>
      </c>
      <c r="V315" s="195">
        <f t="shared" si="2080"/>
        <v>15.000000000000213</v>
      </c>
      <c r="W315" s="207">
        <v>19.89</v>
      </c>
      <c r="X315" s="195">
        <f t="shared" si="2081"/>
        <v>0</v>
      </c>
      <c r="Y315" s="85">
        <v>20.14</v>
      </c>
      <c r="Z315" s="194">
        <f t="shared" si="2082"/>
        <v>0</v>
      </c>
      <c r="AA315" s="85">
        <v>21.19</v>
      </c>
      <c r="AB315" s="194">
        <f t="shared" si="2083"/>
        <v>0</v>
      </c>
      <c r="AC315" s="85">
        <v>21.44</v>
      </c>
      <c r="AD315" s="194">
        <f t="shared" si="2084"/>
        <v>0</v>
      </c>
      <c r="AE315" s="84">
        <v>25.57</v>
      </c>
      <c r="AF315" s="85">
        <f t="shared" si="2085"/>
        <v>20.456</v>
      </c>
      <c r="AG315" s="85">
        <f t="shared" si="2086"/>
        <v>0.69999999999999929</v>
      </c>
      <c r="AH315" s="85">
        <v>24.72</v>
      </c>
      <c r="AI315" s="85">
        <f t="shared" si="2087"/>
        <v>19.776</v>
      </c>
      <c r="AJ315" s="85">
        <f t="shared" si="2088"/>
        <v>0.69999999999999929</v>
      </c>
    </row>
    <row r="316" spans="1:36" x14ac:dyDescent="0.2">
      <c r="A316" s="178">
        <v>44467</v>
      </c>
      <c r="B316" s="220">
        <v>17.04</v>
      </c>
      <c r="C316" s="85">
        <f t="shared" ref="C316" si="2089">B316/1.25</f>
        <v>13.632</v>
      </c>
      <c r="D316" s="194">
        <f t="shared" ref="D316" si="2090">(B316-B315)*100</f>
        <v>9.9999999999997868</v>
      </c>
      <c r="E316" s="84">
        <v>17.739999999999998</v>
      </c>
      <c r="F316" s="85">
        <f t="shared" ref="F316" si="2091">E316/1.25</f>
        <v>14.191999999999998</v>
      </c>
      <c r="G316" s="194">
        <f t="shared" ref="G316" si="2092">(E316-E315)*100</f>
        <v>9.9999999999997868</v>
      </c>
      <c r="H316" s="84">
        <v>18.14</v>
      </c>
      <c r="I316" s="85">
        <f t="shared" ref="I316" si="2093">H316/1.25</f>
        <v>14.512</v>
      </c>
      <c r="J316" s="194">
        <f t="shared" ref="J316" si="2094">(H316-H315)*100</f>
        <v>10.000000000000142</v>
      </c>
      <c r="K316" s="85">
        <v>18.62</v>
      </c>
      <c r="L316" s="85">
        <f t="shared" ref="L316" si="2095">K316/1.25</f>
        <v>14.896000000000001</v>
      </c>
      <c r="M316" s="195">
        <f t="shared" ref="M316" si="2096">(K316-K315)*100</f>
        <v>10.000000000000142</v>
      </c>
      <c r="N316" s="85">
        <v>19.309999999999999</v>
      </c>
      <c r="O316" s="85">
        <f t="shared" ref="O316" si="2097">N316/1.25</f>
        <v>15.447999999999999</v>
      </c>
      <c r="P316" s="195">
        <f t="shared" ref="P316" si="2098">(N316-N315)*100</f>
        <v>9.9999999999997868</v>
      </c>
      <c r="Q316" s="85">
        <v>14.24</v>
      </c>
      <c r="R316" s="85">
        <f t="shared" ref="R316" si="2099">Q316/1.25</f>
        <v>11.391999999999999</v>
      </c>
      <c r="S316" s="195">
        <f t="shared" ref="S316" si="2100">(Q316-Q315)*100</f>
        <v>25</v>
      </c>
      <c r="T316" s="85">
        <v>19.47</v>
      </c>
      <c r="U316" s="85">
        <f t="shared" ref="U316" si="2101">T316/1.25</f>
        <v>15.575999999999999</v>
      </c>
      <c r="V316" s="195">
        <f t="shared" ref="V316" si="2102">(T316-T315)*100</f>
        <v>9.9999999999997868</v>
      </c>
      <c r="W316" s="207">
        <v>19.89</v>
      </c>
      <c r="X316" s="195">
        <f t="shared" ref="X316" si="2103">(W316-W315)*100</f>
        <v>0</v>
      </c>
      <c r="Y316" s="85">
        <v>20.14</v>
      </c>
      <c r="Z316" s="194">
        <f t="shared" ref="Z316" si="2104">(Y316-Y315)*100</f>
        <v>0</v>
      </c>
      <c r="AA316" s="85">
        <v>21.19</v>
      </c>
      <c r="AB316" s="194">
        <f t="shared" ref="AB316" si="2105">(AA316-AA315)*100</f>
        <v>0</v>
      </c>
      <c r="AC316" s="85">
        <v>21.44</v>
      </c>
      <c r="AD316" s="194">
        <f t="shared" ref="AD316" si="2106">(AC316-AC315)*100</f>
        <v>0</v>
      </c>
      <c r="AE316" s="84">
        <v>25.57</v>
      </c>
      <c r="AF316" s="85">
        <f t="shared" ref="AF316" si="2107">AE316/1.25</f>
        <v>20.456</v>
      </c>
      <c r="AG316" s="85">
        <f t="shared" ref="AG316" si="2108">SUM(AE316-AE315)</f>
        <v>0</v>
      </c>
      <c r="AH316" s="85">
        <v>24.72</v>
      </c>
      <c r="AI316" s="85">
        <f t="shared" ref="AI316" si="2109">AH316/1.25</f>
        <v>19.776</v>
      </c>
      <c r="AJ316" s="85">
        <f t="shared" ref="AJ316" si="2110">SUM(AH316-AH315)</f>
        <v>0</v>
      </c>
    </row>
    <row r="317" spans="1:36" x14ac:dyDescent="0.2">
      <c r="A317" s="178">
        <v>44468</v>
      </c>
      <c r="B317" s="220">
        <v>17.04</v>
      </c>
      <c r="C317" s="85">
        <f t="shared" ref="C317" si="2111">B317/1.25</f>
        <v>13.632</v>
      </c>
      <c r="D317" s="194">
        <f t="shared" ref="D317" si="2112">(B317-B316)*100</f>
        <v>0</v>
      </c>
      <c r="E317" s="84">
        <v>17.739999999999998</v>
      </c>
      <c r="F317" s="85">
        <f t="shared" ref="F317" si="2113">E317/1.25</f>
        <v>14.191999999999998</v>
      </c>
      <c r="G317" s="194">
        <f t="shared" ref="G317" si="2114">(E317-E316)*100</f>
        <v>0</v>
      </c>
      <c r="H317" s="84">
        <v>18.14</v>
      </c>
      <c r="I317" s="85">
        <f t="shared" ref="I317" si="2115">H317/1.25</f>
        <v>14.512</v>
      </c>
      <c r="J317" s="194">
        <f t="shared" ref="J317" si="2116">(H317-H316)*100</f>
        <v>0</v>
      </c>
      <c r="K317" s="85">
        <v>18.62</v>
      </c>
      <c r="L317" s="85">
        <f t="shared" ref="L317" si="2117">K317/1.25</f>
        <v>14.896000000000001</v>
      </c>
      <c r="M317" s="195">
        <f t="shared" ref="M317" si="2118">(K317-K316)*100</f>
        <v>0</v>
      </c>
      <c r="N317" s="85">
        <v>19.309999999999999</v>
      </c>
      <c r="O317" s="85">
        <f t="shared" ref="O317" si="2119">N317/1.25</f>
        <v>15.447999999999999</v>
      </c>
      <c r="P317" s="195">
        <f t="shared" ref="P317" si="2120">(N317-N316)*100</f>
        <v>0</v>
      </c>
      <c r="Q317" s="85">
        <v>14.24</v>
      </c>
      <c r="R317" s="85">
        <f t="shared" ref="R317" si="2121">Q317/1.25</f>
        <v>11.391999999999999</v>
      </c>
      <c r="S317" s="195">
        <f t="shared" ref="S317" si="2122">(Q317-Q316)*100</f>
        <v>0</v>
      </c>
      <c r="T317" s="85">
        <v>19.47</v>
      </c>
      <c r="U317" s="85">
        <f t="shared" ref="U317" si="2123">T317/1.25</f>
        <v>15.575999999999999</v>
      </c>
      <c r="V317" s="195">
        <f t="shared" ref="V317" si="2124">(T317-T316)*100</f>
        <v>0</v>
      </c>
      <c r="W317" s="207">
        <v>20.29</v>
      </c>
      <c r="X317" s="195">
        <f t="shared" ref="X317" si="2125">(W317-W316)*100</f>
        <v>39.999999999999858</v>
      </c>
      <c r="Y317" s="85">
        <v>20.54</v>
      </c>
      <c r="Z317" s="194">
        <f t="shared" ref="Z317" si="2126">(Y317-Y316)*100</f>
        <v>39.999999999999858</v>
      </c>
      <c r="AA317" s="85">
        <v>21.39</v>
      </c>
      <c r="AB317" s="194">
        <f t="shared" ref="AB317" si="2127">(AA317-AA316)*100</f>
        <v>19.999999999999929</v>
      </c>
      <c r="AC317" s="85">
        <v>21.64</v>
      </c>
      <c r="AD317" s="194">
        <f t="shared" ref="AD317" si="2128">(AC317-AC316)*100</f>
        <v>19.999999999999929</v>
      </c>
      <c r="AE317" s="84">
        <v>25.57</v>
      </c>
      <c r="AF317" s="85">
        <f t="shared" ref="AF317" si="2129">AE317/1.25</f>
        <v>20.456</v>
      </c>
      <c r="AG317" s="85">
        <f t="shared" ref="AG317" si="2130">SUM(AE317-AE316)</f>
        <v>0</v>
      </c>
      <c r="AH317" s="85">
        <v>24.72</v>
      </c>
      <c r="AI317" s="85">
        <f t="shared" ref="AI317" si="2131">AH317/1.25</f>
        <v>19.776</v>
      </c>
      <c r="AJ317" s="85">
        <f t="shared" ref="AJ317" si="2132">SUM(AH317-AH316)</f>
        <v>0</v>
      </c>
    </row>
    <row r="318" spans="1:36" x14ac:dyDescent="0.2">
      <c r="A318" s="178">
        <v>44469</v>
      </c>
      <c r="B318" s="220">
        <v>17.29</v>
      </c>
      <c r="C318" s="85">
        <f t="shared" ref="C318" si="2133">B318/1.25</f>
        <v>13.831999999999999</v>
      </c>
      <c r="D318" s="194">
        <f t="shared" ref="D318" si="2134">(B318-B317)*100</f>
        <v>25</v>
      </c>
      <c r="E318" s="84">
        <v>17.989999999999998</v>
      </c>
      <c r="F318" s="85">
        <f t="shared" ref="F318" si="2135">E318/1.25</f>
        <v>14.391999999999999</v>
      </c>
      <c r="G318" s="194">
        <f t="shared" ref="G318" si="2136">(E318-E317)*100</f>
        <v>25</v>
      </c>
      <c r="H318" s="84">
        <v>18.39</v>
      </c>
      <c r="I318" s="85">
        <f t="shared" ref="I318" si="2137">H318/1.25</f>
        <v>14.712</v>
      </c>
      <c r="J318" s="194">
        <f t="shared" ref="J318" si="2138">(H318-H317)*100</f>
        <v>25</v>
      </c>
      <c r="K318" s="85">
        <v>18.72</v>
      </c>
      <c r="L318" s="85">
        <f t="shared" ref="L318" si="2139">K318/1.25</f>
        <v>14.975999999999999</v>
      </c>
      <c r="M318" s="195">
        <f t="shared" ref="M318" si="2140">(K318-K317)*100</f>
        <v>9.9999999999997868</v>
      </c>
      <c r="N318" s="85">
        <v>19.41</v>
      </c>
      <c r="O318" s="85">
        <f t="shared" ref="O318" si="2141">N318/1.25</f>
        <v>15.528</v>
      </c>
      <c r="P318" s="195">
        <f t="shared" ref="P318" si="2142">(N318-N317)*100</f>
        <v>10.000000000000142</v>
      </c>
      <c r="Q318" s="85">
        <v>14.49</v>
      </c>
      <c r="R318" s="85">
        <f t="shared" ref="R318" si="2143">Q318/1.25</f>
        <v>11.592000000000001</v>
      </c>
      <c r="S318" s="195">
        <f t="shared" ref="S318" si="2144">(Q318-Q317)*100</f>
        <v>25</v>
      </c>
      <c r="T318" s="85">
        <v>19.57</v>
      </c>
      <c r="U318" s="85">
        <f t="shared" ref="U318" si="2145">T318/1.25</f>
        <v>15.656000000000001</v>
      </c>
      <c r="V318" s="195">
        <f t="shared" ref="V318" si="2146">(T318-T317)*100</f>
        <v>10.000000000000142</v>
      </c>
      <c r="W318" s="207">
        <v>20.29</v>
      </c>
      <c r="X318" s="195">
        <f t="shared" ref="X318" si="2147">(W318-W317)*100</f>
        <v>0</v>
      </c>
      <c r="Y318" s="85">
        <v>20.54</v>
      </c>
      <c r="Z318" s="194">
        <f t="shared" ref="Z318" si="2148">(Y318-Y317)*100</f>
        <v>0</v>
      </c>
      <c r="AA318" s="85">
        <v>21.39</v>
      </c>
      <c r="AB318" s="194">
        <f t="shared" ref="AB318" si="2149">(AA318-AA317)*100</f>
        <v>0</v>
      </c>
      <c r="AC318" s="85">
        <v>21.64</v>
      </c>
      <c r="AD318" s="194">
        <f t="shared" ref="AD318" si="2150">(AC318-AC317)*100</f>
        <v>0</v>
      </c>
      <c r="AE318" s="84">
        <v>25.57</v>
      </c>
      <c r="AF318" s="85">
        <f t="shared" ref="AF318" si="2151">AE318/1.25</f>
        <v>20.456</v>
      </c>
      <c r="AG318" s="85">
        <f t="shared" ref="AG318" si="2152">SUM(AE318-AE317)</f>
        <v>0</v>
      </c>
      <c r="AH318" s="85">
        <v>24.72</v>
      </c>
      <c r="AI318" s="85">
        <f t="shared" ref="AI318" si="2153">AH318/1.25</f>
        <v>19.776</v>
      </c>
      <c r="AJ318" s="85">
        <f t="shared" ref="AJ318" si="2154">SUM(AH318-AH317)</f>
        <v>0</v>
      </c>
    </row>
    <row r="320" spans="1:36" ht="51" x14ac:dyDescent="0.2">
      <c r="A320" s="214" t="s">
        <v>1</v>
      </c>
      <c r="B320" s="144" t="s">
        <v>2</v>
      </c>
      <c r="C320" s="144" t="s">
        <v>16</v>
      </c>
      <c r="D320" s="87" t="s">
        <v>5</v>
      </c>
      <c r="E320" s="144" t="s">
        <v>95</v>
      </c>
      <c r="F320" s="144" t="s">
        <v>17</v>
      </c>
      <c r="G320" s="87" t="s">
        <v>5</v>
      </c>
      <c r="H320" s="144" t="s">
        <v>4</v>
      </c>
      <c r="I320" s="144" t="s">
        <v>18</v>
      </c>
      <c r="J320" s="87" t="s">
        <v>5</v>
      </c>
      <c r="K320" s="145" t="s">
        <v>6</v>
      </c>
      <c r="L320" s="145" t="s">
        <v>63</v>
      </c>
      <c r="M320" s="88" t="s">
        <v>5</v>
      </c>
      <c r="N320" s="192" t="s">
        <v>91</v>
      </c>
      <c r="O320" s="192" t="s">
        <v>92</v>
      </c>
      <c r="P320" s="193" t="s">
        <v>5</v>
      </c>
      <c r="Q320" s="215" t="s">
        <v>7</v>
      </c>
      <c r="R320" s="215" t="s">
        <v>20</v>
      </c>
      <c r="S320" s="213" t="s">
        <v>5</v>
      </c>
      <c r="T320" s="146" t="s">
        <v>93</v>
      </c>
      <c r="U320" s="146" t="s">
        <v>94</v>
      </c>
      <c r="V320" s="147" t="s">
        <v>5</v>
      </c>
      <c r="W320" s="203" t="s">
        <v>86</v>
      </c>
      <c r="X320" s="149" t="s">
        <v>5</v>
      </c>
      <c r="Y320" s="198" t="s">
        <v>87</v>
      </c>
      <c r="Z320" s="149" t="s">
        <v>5</v>
      </c>
      <c r="AA320" s="148" t="s">
        <v>88</v>
      </c>
      <c r="AB320" s="149" t="s">
        <v>5</v>
      </c>
      <c r="AC320" s="148" t="s">
        <v>89</v>
      </c>
      <c r="AD320" s="149" t="s">
        <v>5</v>
      </c>
      <c r="AE320" s="90" t="s">
        <v>23</v>
      </c>
      <c r="AF320" s="90" t="s">
        <v>24</v>
      </c>
      <c r="AG320" s="91" t="s">
        <v>5</v>
      </c>
      <c r="AH320" s="90" t="s">
        <v>25</v>
      </c>
      <c r="AI320" s="90" t="s">
        <v>26</v>
      </c>
      <c r="AJ320" s="91" t="s">
        <v>5</v>
      </c>
    </row>
    <row r="321" spans="1:36" x14ac:dyDescent="0.2">
      <c r="A321" s="158" t="s">
        <v>70</v>
      </c>
      <c r="B321" s="150">
        <f>AVERAGE(B324:B353)</f>
        <v>17.716666666666661</v>
      </c>
      <c r="C321" s="151">
        <f>AVERAGE(B321/1.25)</f>
        <v>14.173333333333328</v>
      </c>
      <c r="D321" s="151"/>
      <c r="E321" s="151">
        <f>AVERAGE(E324:E353)</f>
        <v>18.706666666666667</v>
      </c>
      <c r="F321" s="151">
        <f>AVERAGE(E321/1.25)</f>
        <v>14.965333333333334</v>
      </c>
      <c r="G321" s="151"/>
      <c r="H321" s="151">
        <f>AVERAGE(H324:H353)</f>
        <v>18.816666666666663</v>
      </c>
      <c r="I321" s="151">
        <f>AVERAGE(H321/1.25)</f>
        <v>15.053333333333331</v>
      </c>
      <c r="J321" s="151"/>
      <c r="K321" s="151">
        <f>AVERAGE(K324:K353)</f>
        <v>19.323333333333331</v>
      </c>
      <c r="L321" s="151">
        <f>AVERAGE(K321/1.25)</f>
        <v>15.458666666666664</v>
      </c>
      <c r="M321" s="151"/>
      <c r="N321" s="151">
        <f>AVERAGE(N324:N353)</f>
        <v>20.013333333333332</v>
      </c>
      <c r="O321" s="151">
        <f>AVERAGE(N321/1.25)</f>
        <v>16.010666666666665</v>
      </c>
      <c r="P321" s="151"/>
      <c r="Q321" s="151">
        <f>AVERAGE(Q324:Q353)</f>
        <v>15.508333333333322</v>
      </c>
      <c r="R321" s="151">
        <f>AVERAGE(Q321/1.25)</f>
        <v>12.406666666666657</v>
      </c>
      <c r="S321" s="151"/>
      <c r="T321" s="151">
        <f>AVERAGE(T324:T353)</f>
        <v>20.148333333333344</v>
      </c>
      <c r="U321" s="151">
        <f>AVERAGE(T321/1.25)</f>
        <v>16.118666666666677</v>
      </c>
      <c r="V321" s="151"/>
      <c r="W321" s="151">
        <f>AVERAGE(W324:W353)</f>
        <v>21.219999999999995</v>
      </c>
      <c r="X321" s="151"/>
      <c r="Y321" s="151">
        <f>AVERAGE(Y324:Y353)</f>
        <v>21.469999999999995</v>
      </c>
      <c r="Z321" s="151"/>
      <c r="AA321" s="151">
        <f>AVERAGE(AA324:AA353)</f>
        <v>22.538333333333334</v>
      </c>
      <c r="AB321" s="151"/>
      <c r="AC321" s="151">
        <f>AVERAGE(AC324:AC353)</f>
        <v>22.788333333333334</v>
      </c>
      <c r="AD321" s="151"/>
      <c r="AE321" s="151">
        <f>AVERAGE(AE324:AE353)</f>
        <v>25.570000000000011</v>
      </c>
      <c r="AF321" s="151">
        <f>AVERAGE(AE321/1.25)</f>
        <v>20.45600000000001</v>
      </c>
      <c r="AG321" s="151"/>
      <c r="AH321" s="151">
        <f>AVERAGE(AH324:AH353)</f>
        <v>24.720000000000017</v>
      </c>
      <c r="AI321" s="151">
        <f>AVERAGE(AH321/1.25)</f>
        <v>19.776000000000014</v>
      </c>
      <c r="AJ321" s="152"/>
    </row>
    <row r="322" spans="1:36" x14ac:dyDescent="0.2">
      <c r="A322" s="159" t="s">
        <v>53</v>
      </c>
      <c r="B322" s="153">
        <f>AVERAGE(B324:B338)</f>
        <v>17.589999999999996</v>
      </c>
      <c r="C322" s="153">
        <f>AVERAGE(C324:C339)</f>
        <v>14.079499999999999</v>
      </c>
      <c r="D322" s="153"/>
      <c r="E322" s="153">
        <f>AVERAGE(E324:E338)</f>
        <v>18.579999999999998</v>
      </c>
      <c r="F322" s="153">
        <f>AVERAGE(F324:F339)</f>
        <v>14.871500000000001</v>
      </c>
      <c r="G322" s="153"/>
      <c r="H322" s="153">
        <f>AVERAGE(H324:H338)</f>
        <v>18.689999999999998</v>
      </c>
      <c r="I322" s="153">
        <f>AVERAGE(I324:I338)</f>
        <v>14.951999999999998</v>
      </c>
      <c r="J322" s="153"/>
      <c r="K322" s="153">
        <f>AVERAGE(K324:K338)</f>
        <v>19.236666666666665</v>
      </c>
      <c r="L322" s="153">
        <f>AVERAGE(L324:L338)</f>
        <v>15.389333333333331</v>
      </c>
      <c r="M322" s="153"/>
      <c r="N322" s="153">
        <f>AVERAGE(N324:N338)</f>
        <v>19.926666666666666</v>
      </c>
      <c r="O322" s="153">
        <f>AVERAGE(O324:O338)</f>
        <v>15.941333333333334</v>
      </c>
      <c r="P322" s="153"/>
      <c r="Q322" s="153">
        <f>AVERAGE(Q324:Q338)</f>
        <v>15.09</v>
      </c>
      <c r="R322" s="153">
        <f>AVERAGE(R324:R338)</f>
        <v>12.071999999999999</v>
      </c>
      <c r="S322" s="153"/>
      <c r="T322" s="153">
        <f>AVERAGE(T324:T338)</f>
        <v>20.086666666666662</v>
      </c>
      <c r="U322" s="153">
        <f>AVERAGE(U324:U338)</f>
        <v>16.069333333333329</v>
      </c>
      <c r="V322" s="153"/>
      <c r="W322" s="153">
        <f>AVERAGE(W324:W338)</f>
        <v>20.899999999999995</v>
      </c>
      <c r="X322" s="153"/>
      <c r="Y322" s="153">
        <f>AVERAGE(Y324:Y338)</f>
        <v>21.149999999999995</v>
      </c>
      <c r="Z322" s="153"/>
      <c r="AA322" s="153">
        <f>AVERAGE(AA324:AA338)</f>
        <v>22.113333333333333</v>
      </c>
      <c r="AB322" s="153"/>
      <c r="AC322" s="153">
        <f>AVERAGE(AC324:AC338)</f>
        <v>22.363333333333333</v>
      </c>
      <c r="AD322" s="153"/>
      <c r="AE322" s="153">
        <f>AVERAGE(AE324:AE338)</f>
        <v>25.569999999999997</v>
      </c>
      <c r="AF322" s="153">
        <f>AVERAGE(AF324:AF338)</f>
        <v>20.456</v>
      </c>
      <c r="AG322" s="153"/>
      <c r="AH322" s="153">
        <f>AVERAGE(AH324:AH338)</f>
        <v>24.720000000000006</v>
      </c>
      <c r="AI322" s="153">
        <f>AVERAGE(AI324:AI338)</f>
        <v>19.776000000000003</v>
      </c>
      <c r="AJ322" s="153"/>
    </row>
    <row r="323" spans="1:36" x14ac:dyDescent="0.2">
      <c r="A323" s="183" t="s">
        <v>54</v>
      </c>
      <c r="B323" s="162">
        <f>AVERAGE(B339:B354)</f>
        <v>17.843125000000001</v>
      </c>
      <c r="C323" s="162">
        <f>AVERAGE(C339:C353)</f>
        <v>14.274666666666665</v>
      </c>
      <c r="D323" s="162"/>
      <c r="E323" s="162">
        <f>AVERAGE(E339:E354)</f>
        <v>18.833124999999995</v>
      </c>
      <c r="F323" s="162">
        <f>AVERAGE(F339:F353)</f>
        <v>15.066666666666666</v>
      </c>
      <c r="G323" s="162"/>
      <c r="H323" s="162">
        <f>AVERAGE(H339:H354)</f>
        <v>18.943125000000002</v>
      </c>
      <c r="I323" s="162">
        <f>AVERAGE(I339:I353)</f>
        <v>15.154666666666666</v>
      </c>
      <c r="J323" s="162"/>
      <c r="K323" s="162">
        <f>AVERAGE(K339:K354)</f>
        <v>19.401250000000001</v>
      </c>
      <c r="L323" s="162">
        <f>AVERAGE(L339:L353)</f>
        <v>15.527999999999999</v>
      </c>
      <c r="M323" s="162"/>
      <c r="N323" s="162">
        <f>AVERAGE(N339:N354)</f>
        <v>20.091249999999995</v>
      </c>
      <c r="O323" s="162">
        <f>AVERAGE(O339:O353)</f>
        <v>16.079999999999998</v>
      </c>
      <c r="P323" s="162"/>
      <c r="Q323" s="162">
        <f>AVERAGE(Q339:Q354)</f>
        <v>15.952500000000002</v>
      </c>
      <c r="R323" s="162">
        <f>AVERAGE(R339:R353)</f>
        <v>12.741333333333333</v>
      </c>
      <c r="S323" s="162"/>
      <c r="T323" s="162">
        <f>AVERAGE(T339:T354)</f>
        <v>20.195000000000007</v>
      </c>
      <c r="U323" s="162">
        <f>AVERAGE(U339:U353)</f>
        <v>16.167999999999996</v>
      </c>
      <c r="V323" s="162"/>
      <c r="W323" s="162">
        <f>AVERAGE(W339:W353)</f>
        <v>21.54</v>
      </c>
      <c r="X323" s="162"/>
      <c r="Y323" s="162">
        <f>AVERAGE(Y339:Y353)</f>
        <v>21.79</v>
      </c>
      <c r="Z323" s="162"/>
      <c r="AA323" s="162">
        <f>AVERAGE(AA339:AA353)</f>
        <v>22.963333333333335</v>
      </c>
      <c r="AB323" s="162"/>
      <c r="AC323" s="162">
        <f>AVERAGE(AC339:AC353)</f>
        <v>23.213333333333335</v>
      </c>
      <c r="AD323" s="162"/>
      <c r="AE323" s="162">
        <f>AVERAGE(AE339:AE353)</f>
        <v>25.569999999999997</v>
      </c>
      <c r="AF323" s="162">
        <f>AVERAGE(AF339:AF353)</f>
        <v>20.456</v>
      </c>
      <c r="AG323" s="162"/>
      <c r="AH323" s="162">
        <f>AVERAGE(AH339:AH353)</f>
        <v>24.720000000000006</v>
      </c>
      <c r="AI323" s="162">
        <f>AVERAGE(AI339:AI353)</f>
        <v>19.776000000000003</v>
      </c>
      <c r="AJ323" s="162"/>
    </row>
    <row r="324" spans="1:36" x14ac:dyDescent="0.2">
      <c r="A324" s="178">
        <v>44470</v>
      </c>
      <c r="B324" s="220">
        <v>17.39</v>
      </c>
      <c r="C324" s="85">
        <f t="shared" ref="C324:C325" si="2155">B324/1.25</f>
        <v>13.912000000000001</v>
      </c>
      <c r="D324" s="194">
        <f>(B324-B318)*100</f>
        <v>10.000000000000142</v>
      </c>
      <c r="E324" s="84">
        <v>18.38</v>
      </c>
      <c r="F324" s="85">
        <f t="shared" ref="F324:F325" si="2156">E324/1.25</f>
        <v>14.703999999999999</v>
      </c>
      <c r="G324" s="194">
        <v>10</v>
      </c>
      <c r="H324" s="84">
        <v>18.489999999999998</v>
      </c>
      <c r="I324" s="85">
        <f t="shared" ref="I324:I325" si="2157">H324/1.25</f>
        <v>14.791999999999998</v>
      </c>
      <c r="J324" s="194">
        <f>(H324-H318)*100</f>
        <v>9.9999999999997868</v>
      </c>
      <c r="K324" s="85">
        <v>18.87</v>
      </c>
      <c r="L324" s="85">
        <f t="shared" ref="L324:L325" si="2158">K324/1.25</f>
        <v>15.096</v>
      </c>
      <c r="M324" s="195">
        <f>(K324-K318)*100</f>
        <v>15.000000000000213</v>
      </c>
      <c r="N324" s="85">
        <v>19.559999999999999</v>
      </c>
      <c r="O324" s="85">
        <f t="shared" ref="O324:O325" si="2159">N324/1.25</f>
        <v>15.648</v>
      </c>
      <c r="P324" s="195">
        <f>(N324-N318)*100</f>
        <v>14.999999999999858</v>
      </c>
      <c r="Q324" s="85">
        <v>14.59</v>
      </c>
      <c r="R324" s="85">
        <f t="shared" ref="R324:R325" si="2160">Q324/1.25</f>
        <v>11.672000000000001</v>
      </c>
      <c r="S324" s="195">
        <f>(Q324-Q318)*100</f>
        <v>9.9999999999999645</v>
      </c>
      <c r="T324" s="85">
        <v>19.72</v>
      </c>
      <c r="U324" s="85">
        <f t="shared" ref="U324:U325" si="2161">T324/1.25</f>
        <v>15.776</v>
      </c>
      <c r="V324" s="195">
        <f>(T324-T318)*100</f>
        <v>14.999999999999858</v>
      </c>
      <c r="W324" s="207">
        <v>20.29</v>
      </c>
      <c r="X324" s="195">
        <f>(W324-W318)*100</f>
        <v>0</v>
      </c>
      <c r="Y324" s="85">
        <v>20.54</v>
      </c>
      <c r="Z324" s="194">
        <f>(Y324-Y318)*100</f>
        <v>0</v>
      </c>
      <c r="AA324" s="85">
        <v>21.39</v>
      </c>
      <c r="AB324" s="194">
        <f>(AA324-AA318)*100</f>
        <v>0</v>
      </c>
      <c r="AC324" s="85">
        <v>21.64</v>
      </c>
      <c r="AD324" s="194">
        <f>(AC324-AC318)*100</f>
        <v>0</v>
      </c>
      <c r="AE324" s="84">
        <v>25.57</v>
      </c>
      <c r="AF324" s="85">
        <f t="shared" ref="AF324:AF325" si="2162">AE324/1.25</f>
        <v>20.456</v>
      </c>
      <c r="AG324" s="85">
        <f>SUM(AE324-AE318)</f>
        <v>0</v>
      </c>
      <c r="AH324" s="85">
        <v>24.72</v>
      </c>
      <c r="AI324" s="85">
        <f t="shared" ref="AI324:AI325" si="2163">AH324/1.25</f>
        <v>19.776</v>
      </c>
      <c r="AJ324" s="85">
        <f>SUM(AH324-AH318)</f>
        <v>0</v>
      </c>
    </row>
    <row r="325" spans="1:36" x14ac:dyDescent="0.2">
      <c r="A325" s="178">
        <v>44471</v>
      </c>
      <c r="B325" s="220">
        <v>17.39</v>
      </c>
      <c r="C325" s="85">
        <f t="shared" si="2155"/>
        <v>13.912000000000001</v>
      </c>
      <c r="D325" s="194">
        <f t="shared" ref="D325" si="2164">(B325-B324)*100</f>
        <v>0</v>
      </c>
      <c r="E325" s="84">
        <v>18.38</v>
      </c>
      <c r="F325" s="85">
        <f t="shared" si="2156"/>
        <v>14.703999999999999</v>
      </c>
      <c r="G325" s="194">
        <f t="shared" ref="G325" si="2165">(E325-E324)*100</f>
        <v>0</v>
      </c>
      <c r="H325" s="84">
        <v>18.489999999999998</v>
      </c>
      <c r="I325" s="85">
        <f t="shared" si="2157"/>
        <v>14.791999999999998</v>
      </c>
      <c r="J325" s="194">
        <f t="shared" ref="J325" si="2166">(H325-H324)*100</f>
        <v>0</v>
      </c>
      <c r="K325" s="85">
        <v>18.87</v>
      </c>
      <c r="L325" s="85">
        <f t="shared" si="2158"/>
        <v>15.096</v>
      </c>
      <c r="M325" s="195">
        <f t="shared" ref="M325" si="2167">(K325-K324)*100</f>
        <v>0</v>
      </c>
      <c r="N325" s="85">
        <v>19.559999999999999</v>
      </c>
      <c r="O325" s="85">
        <f t="shared" si="2159"/>
        <v>15.648</v>
      </c>
      <c r="P325" s="195">
        <f t="shared" ref="P325" si="2168">(N325-N324)*100</f>
        <v>0</v>
      </c>
      <c r="Q325" s="85">
        <v>14.59</v>
      </c>
      <c r="R325" s="85">
        <f t="shared" si="2160"/>
        <v>11.672000000000001</v>
      </c>
      <c r="S325" s="195">
        <f t="shared" ref="S325" si="2169">(Q325-Q324)*100</f>
        <v>0</v>
      </c>
      <c r="T325" s="85">
        <v>19.72</v>
      </c>
      <c r="U325" s="85">
        <f t="shared" si="2161"/>
        <v>15.776</v>
      </c>
      <c r="V325" s="195">
        <f t="shared" ref="V325" si="2170">(T325-T324)*100</f>
        <v>0</v>
      </c>
      <c r="W325" s="207">
        <v>20.29</v>
      </c>
      <c r="X325" s="195">
        <f t="shared" ref="X325" si="2171">(W325-W324)*100</f>
        <v>0</v>
      </c>
      <c r="Y325" s="85">
        <v>20.54</v>
      </c>
      <c r="Z325" s="194">
        <f t="shared" ref="Z325" si="2172">(Y325-Y324)*100</f>
        <v>0</v>
      </c>
      <c r="AA325" s="85">
        <v>21.39</v>
      </c>
      <c r="AB325" s="194">
        <f t="shared" ref="AB325" si="2173">(AA325-AA324)*100</f>
        <v>0</v>
      </c>
      <c r="AC325" s="85">
        <v>21.64</v>
      </c>
      <c r="AD325" s="194">
        <f t="shared" ref="AD325" si="2174">(AC325-AC324)*100</f>
        <v>0</v>
      </c>
      <c r="AE325" s="84">
        <v>25.57</v>
      </c>
      <c r="AF325" s="85">
        <f t="shared" si="2162"/>
        <v>20.456</v>
      </c>
      <c r="AG325" s="85">
        <f t="shared" ref="AG325" si="2175">SUM(AE325-AE324)</f>
        <v>0</v>
      </c>
      <c r="AH325" s="85">
        <v>24.72</v>
      </c>
      <c r="AI325" s="85">
        <f t="shared" si="2163"/>
        <v>19.776</v>
      </c>
      <c r="AJ325" s="85">
        <f t="shared" ref="AJ325" si="2176">SUM(AH325-AH324)</f>
        <v>0</v>
      </c>
    </row>
    <row r="326" spans="1:36" x14ac:dyDescent="0.2">
      <c r="A326" s="178">
        <v>44472</v>
      </c>
      <c r="B326" s="220">
        <v>17.39</v>
      </c>
      <c r="C326" s="85">
        <f t="shared" ref="C326:C327" si="2177">B326/1.25</f>
        <v>13.912000000000001</v>
      </c>
      <c r="D326" s="194">
        <f t="shared" ref="D326:D327" si="2178">(B326-B325)*100</f>
        <v>0</v>
      </c>
      <c r="E326" s="84">
        <v>18.38</v>
      </c>
      <c r="F326" s="85">
        <f t="shared" ref="F326:F327" si="2179">E326/1.25</f>
        <v>14.703999999999999</v>
      </c>
      <c r="G326" s="194">
        <f t="shared" ref="G326:G327" si="2180">(E326-E325)*100</f>
        <v>0</v>
      </c>
      <c r="H326" s="84">
        <v>18.489999999999998</v>
      </c>
      <c r="I326" s="85">
        <f t="shared" ref="I326:I327" si="2181">H326/1.25</f>
        <v>14.791999999999998</v>
      </c>
      <c r="J326" s="194">
        <f t="shared" ref="J326:J327" si="2182">(H326-H325)*100</f>
        <v>0</v>
      </c>
      <c r="K326" s="85">
        <v>18.87</v>
      </c>
      <c r="L326" s="85">
        <f t="shared" ref="L326:L327" si="2183">K326/1.25</f>
        <v>15.096</v>
      </c>
      <c r="M326" s="195">
        <f t="shared" ref="M326:M327" si="2184">(K326-K325)*100</f>
        <v>0</v>
      </c>
      <c r="N326" s="85">
        <v>19.559999999999999</v>
      </c>
      <c r="O326" s="85">
        <f t="shared" ref="O326:O327" si="2185">N326/1.25</f>
        <v>15.648</v>
      </c>
      <c r="P326" s="195">
        <f t="shared" ref="P326:P327" si="2186">(N326-N325)*100</f>
        <v>0</v>
      </c>
      <c r="Q326" s="85">
        <v>14.59</v>
      </c>
      <c r="R326" s="85">
        <f t="shared" ref="R326:R327" si="2187">Q326/1.25</f>
        <v>11.672000000000001</v>
      </c>
      <c r="S326" s="195">
        <f t="shared" ref="S326:S327" si="2188">(Q326-Q325)*100</f>
        <v>0</v>
      </c>
      <c r="T326" s="85">
        <v>19.72</v>
      </c>
      <c r="U326" s="85">
        <f t="shared" ref="U326:U327" si="2189">T326/1.25</f>
        <v>15.776</v>
      </c>
      <c r="V326" s="195">
        <f t="shared" ref="V326:V327" si="2190">(T326-T325)*100</f>
        <v>0</v>
      </c>
      <c r="W326" s="207">
        <v>20.29</v>
      </c>
      <c r="X326" s="195">
        <f t="shared" ref="X326:X327" si="2191">(W326-W325)*100</f>
        <v>0</v>
      </c>
      <c r="Y326" s="85">
        <v>20.54</v>
      </c>
      <c r="Z326" s="194">
        <f t="shared" ref="Z326:Z327" si="2192">(Y326-Y325)*100</f>
        <v>0</v>
      </c>
      <c r="AA326" s="85">
        <v>21.39</v>
      </c>
      <c r="AB326" s="194">
        <f t="shared" ref="AB326:AB327" si="2193">(AA326-AA325)*100</f>
        <v>0</v>
      </c>
      <c r="AC326" s="85">
        <v>21.64</v>
      </c>
      <c r="AD326" s="194">
        <f t="shared" ref="AD326:AD327" si="2194">(AC326-AC325)*100</f>
        <v>0</v>
      </c>
      <c r="AE326" s="84">
        <v>25.57</v>
      </c>
      <c r="AF326" s="85">
        <f t="shared" ref="AF326:AF327" si="2195">AE326/1.25</f>
        <v>20.456</v>
      </c>
      <c r="AG326" s="85">
        <f t="shared" ref="AG326:AG327" si="2196">SUM(AE326-AE325)</f>
        <v>0</v>
      </c>
      <c r="AH326" s="85">
        <v>24.72</v>
      </c>
      <c r="AI326" s="85">
        <f t="shared" ref="AI326:AI327" si="2197">AH326/1.25</f>
        <v>19.776</v>
      </c>
      <c r="AJ326" s="85">
        <f t="shared" ref="AJ326:AJ327" si="2198">SUM(AH326-AH325)</f>
        <v>0</v>
      </c>
    </row>
    <row r="327" spans="1:36" x14ac:dyDescent="0.2">
      <c r="A327" s="178">
        <v>44473</v>
      </c>
      <c r="B327" s="220">
        <v>17.39</v>
      </c>
      <c r="C327" s="85">
        <f t="shared" si="2177"/>
        <v>13.912000000000001</v>
      </c>
      <c r="D327" s="194">
        <f t="shared" si="2178"/>
        <v>0</v>
      </c>
      <c r="E327" s="84">
        <v>18.38</v>
      </c>
      <c r="F327" s="85">
        <f t="shared" si="2179"/>
        <v>14.703999999999999</v>
      </c>
      <c r="G327" s="194">
        <f t="shared" si="2180"/>
        <v>0</v>
      </c>
      <c r="H327" s="84">
        <v>18.489999999999998</v>
      </c>
      <c r="I327" s="85">
        <f t="shared" si="2181"/>
        <v>14.791999999999998</v>
      </c>
      <c r="J327" s="194">
        <f t="shared" si="2182"/>
        <v>0</v>
      </c>
      <c r="K327" s="85">
        <v>18.97</v>
      </c>
      <c r="L327" s="85">
        <f t="shared" si="2183"/>
        <v>15.175999999999998</v>
      </c>
      <c r="M327" s="195">
        <f t="shared" si="2184"/>
        <v>9.9999999999997868</v>
      </c>
      <c r="N327" s="85">
        <v>19.66</v>
      </c>
      <c r="O327" s="85">
        <f t="shared" si="2185"/>
        <v>15.728</v>
      </c>
      <c r="P327" s="195">
        <f t="shared" si="2186"/>
        <v>10.000000000000142</v>
      </c>
      <c r="Q327" s="85">
        <v>14.79</v>
      </c>
      <c r="R327" s="85">
        <f t="shared" si="2187"/>
        <v>11.831999999999999</v>
      </c>
      <c r="S327" s="195">
        <f t="shared" si="2188"/>
        <v>19.999999999999929</v>
      </c>
      <c r="T327" s="85">
        <v>19.82</v>
      </c>
      <c r="U327" s="85">
        <f t="shared" si="2189"/>
        <v>15.856</v>
      </c>
      <c r="V327" s="195">
        <f t="shared" si="2190"/>
        <v>10.000000000000142</v>
      </c>
      <c r="W327" s="207">
        <v>20.29</v>
      </c>
      <c r="X327" s="195">
        <f t="shared" si="2191"/>
        <v>0</v>
      </c>
      <c r="Y327" s="85">
        <v>20.54</v>
      </c>
      <c r="Z327" s="194">
        <f t="shared" si="2192"/>
        <v>0</v>
      </c>
      <c r="AA327" s="85">
        <v>21.39</v>
      </c>
      <c r="AB327" s="194">
        <f t="shared" si="2193"/>
        <v>0</v>
      </c>
      <c r="AC327" s="85">
        <v>21.64</v>
      </c>
      <c r="AD327" s="194">
        <f t="shared" si="2194"/>
        <v>0</v>
      </c>
      <c r="AE327" s="84">
        <v>25.57</v>
      </c>
      <c r="AF327" s="85">
        <f t="shared" si="2195"/>
        <v>20.456</v>
      </c>
      <c r="AG327" s="85">
        <f t="shared" si="2196"/>
        <v>0</v>
      </c>
      <c r="AH327" s="85">
        <v>24.72</v>
      </c>
      <c r="AI327" s="85">
        <f t="shared" si="2197"/>
        <v>19.776</v>
      </c>
      <c r="AJ327" s="85">
        <f t="shared" si="2198"/>
        <v>0</v>
      </c>
    </row>
    <row r="328" spans="1:36" x14ac:dyDescent="0.2">
      <c r="A328" s="178">
        <v>44474</v>
      </c>
      <c r="B328" s="220">
        <v>17.489999999999998</v>
      </c>
      <c r="C328" s="85">
        <f t="shared" ref="C328" si="2199">B328/1.25</f>
        <v>13.991999999999999</v>
      </c>
      <c r="D328" s="194">
        <f t="shared" ref="D328" si="2200">(B328-B327)*100</f>
        <v>9.9999999999997868</v>
      </c>
      <c r="E328" s="84">
        <v>18.48</v>
      </c>
      <c r="F328" s="85">
        <f t="shared" ref="F328" si="2201">E328/1.25</f>
        <v>14.784000000000001</v>
      </c>
      <c r="G328" s="194">
        <f t="shared" ref="G328" si="2202">(E328-E327)*100</f>
        <v>10.000000000000142</v>
      </c>
      <c r="H328" s="84">
        <v>18.59</v>
      </c>
      <c r="I328" s="85">
        <f t="shared" ref="I328" si="2203">H328/1.25</f>
        <v>14.872</v>
      </c>
      <c r="J328" s="194">
        <f t="shared" ref="J328" si="2204">(H328-H327)*100</f>
        <v>10.000000000000142</v>
      </c>
      <c r="K328" s="85">
        <v>19.12</v>
      </c>
      <c r="L328" s="85">
        <f t="shared" ref="L328" si="2205">K328/1.25</f>
        <v>15.296000000000001</v>
      </c>
      <c r="M328" s="195">
        <f t="shared" ref="M328" si="2206">(K328-K327)*100</f>
        <v>15.000000000000213</v>
      </c>
      <c r="N328" s="85">
        <v>19.809999999999999</v>
      </c>
      <c r="O328" s="85">
        <f t="shared" ref="O328" si="2207">N328/1.25</f>
        <v>15.847999999999999</v>
      </c>
      <c r="P328" s="195">
        <f t="shared" ref="P328" si="2208">(N328-N327)*100</f>
        <v>14.999999999999858</v>
      </c>
      <c r="Q328" s="85">
        <v>14.99</v>
      </c>
      <c r="R328" s="85">
        <f t="shared" ref="R328" si="2209">Q328/1.25</f>
        <v>11.992000000000001</v>
      </c>
      <c r="S328" s="195">
        <f t="shared" ref="S328" si="2210">(Q328-Q327)*100</f>
        <v>20.000000000000107</v>
      </c>
      <c r="T328" s="85">
        <v>19.97</v>
      </c>
      <c r="U328" s="85">
        <f t="shared" ref="U328" si="2211">T328/1.25</f>
        <v>15.975999999999999</v>
      </c>
      <c r="V328" s="195">
        <f t="shared" ref="V328" si="2212">(T328-T327)*100</f>
        <v>14.999999999999858</v>
      </c>
      <c r="W328" s="207">
        <v>20.29</v>
      </c>
      <c r="X328" s="195">
        <f t="shared" ref="X328" si="2213">(W328-W327)*100</f>
        <v>0</v>
      </c>
      <c r="Y328" s="85">
        <v>20.54</v>
      </c>
      <c r="Z328" s="194">
        <f t="shared" ref="Z328" si="2214">(Y328-Y327)*100</f>
        <v>0</v>
      </c>
      <c r="AA328" s="85">
        <v>21.39</v>
      </c>
      <c r="AB328" s="194">
        <f t="shared" ref="AB328" si="2215">(AA328-AA327)*100</f>
        <v>0</v>
      </c>
      <c r="AC328" s="85">
        <v>21.64</v>
      </c>
      <c r="AD328" s="194">
        <f t="shared" ref="AD328" si="2216">(AC328-AC327)*100</f>
        <v>0</v>
      </c>
      <c r="AE328" s="84">
        <v>25.57</v>
      </c>
      <c r="AF328" s="85">
        <f t="shared" ref="AF328" si="2217">AE328/1.25</f>
        <v>20.456</v>
      </c>
      <c r="AG328" s="85">
        <f t="shared" ref="AG328" si="2218">SUM(AE328-AE327)</f>
        <v>0</v>
      </c>
      <c r="AH328" s="85">
        <v>24.72</v>
      </c>
      <c r="AI328" s="85">
        <f t="shared" ref="AI328" si="2219">AH328/1.25</f>
        <v>19.776</v>
      </c>
      <c r="AJ328" s="85">
        <f t="shared" ref="AJ328" si="2220">SUM(AH328-AH327)</f>
        <v>0</v>
      </c>
    </row>
    <row r="329" spans="1:36" x14ac:dyDescent="0.2">
      <c r="A329" s="178">
        <v>44475</v>
      </c>
      <c r="B329" s="220">
        <v>17.59</v>
      </c>
      <c r="C329" s="85">
        <f t="shared" ref="C329" si="2221">B329/1.25</f>
        <v>14.071999999999999</v>
      </c>
      <c r="D329" s="194">
        <f t="shared" ref="D329" si="2222">(B329-B328)*100</f>
        <v>10.000000000000142</v>
      </c>
      <c r="E329" s="84">
        <v>18.579999999999998</v>
      </c>
      <c r="F329" s="85">
        <f t="shared" ref="F329" si="2223">E329/1.25</f>
        <v>14.863999999999999</v>
      </c>
      <c r="G329" s="194">
        <f t="shared" ref="G329" si="2224">(E329-E328)*100</f>
        <v>9.9999999999997868</v>
      </c>
      <c r="H329" s="84">
        <v>18.690000000000001</v>
      </c>
      <c r="I329" s="85">
        <f t="shared" ref="I329" si="2225">H329/1.25</f>
        <v>14.952000000000002</v>
      </c>
      <c r="J329" s="194">
        <f t="shared" ref="J329" si="2226">(H329-H328)*100</f>
        <v>10.000000000000142</v>
      </c>
      <c r="K329" s="85">
        <v>19.32</v>
      </c>
      <c r="L329" s="85">
        <f t="shared" ref="L329" si="2227">K329/1.25</f>
        <v>15.456</v>
      </c>
      <c r="M329" s="195">
        <f t="shared" ref="M329" si="2228">(K329-K328)*100</f>
        <v>19.999999999999929</v>
      </c>
      <c r="N329" s="85">
        <v>20.010000000000002</v>
      </c>
      <c r="O329" s="85">
        <f t="shared" ref="O329" si="2229">N329/1.25</f>
        <v>16.008000000000003</v>
      </c>
      <c r="P329" s="195">
        <f t="shared" ref="P329" si="2230">(N329-N328)*100</f>
        <v>20.000000000000284</v>
      </c>
      <c r="Q329" s="85">
        <v>15.19</v>
      </c>
      <c r="R329" s="85">
        <f t="shared" ref="R329" si="2231">Q329/1.25</f>
        <v>12.151999999999999</v>
      </c>
      <c r="S329" s="195">
        <f t="shared" ref="S329" si="2232">(Q329-Q328)*100</f>
        <v>19.999999999999929</v>
      </c>
      <c r="T329" s="85">
        <v>20.170000000000002</v>
      </c>
      <c r="U329" s="85">
        <f t="shared" ref="U329" si="2233">T329/1.25</f>
        <v>16.136000000000003</v>
      </c>
      <c r="V329" s="195">
        <f t="shared" ref="V329" si="2234">(T329-T328)*100</f>
        <v>20.000000000000284</v>
      </c>
      <c r="W329" s="207">
        <v>21.19</v>
      </c>
      <c r="X329" s="195">
        <f t="shared" ref="X329" si="2235">(W329-W328)*100</f>
        <v>90.000000000000213</v>
      </c>
      <c r="Y329" s="85">
        <v>21.44</v>
      </c>
      <c r="Z329" s="194">
        <f t="shared" ref="Z329" si="2236">(Y329-Y328)*100</f>
        <v>90.000000000000213</v>
      </c>
      <c r="AA329" s="85">
        <v>22.19</v>
      </c>
      <c r="AB329" s="194">
        <f t="shared" ref="AB329" si="2237">(AA329-AA328)*100</f>
        <v>80.000000000000071</v>
      </c>
      <c r="AC329" s="85">
        <v>22.44</v>
      </c>
      <c r="AD329" s="194">
        <f t="shared" ref="AD329" si="2238">(AC329-AC328)*100</f>
        <v>80.000000000000071</v>
      </c>
      <c r="AE329" s="84">
        <v>25.57</v>
      </c>
      <c r="AF329" s="85">
        <f t="shared" ref="AF329" si="2239">AE329/1.25</f>
        <v>20.456</v>
      </c>
      <c r="AG329" s="85">
        <f t="shared" ref="AG329" si="2240">SUM(AE329-AE328)</f>
        <v>0</v>
      </c>
      <c r="AH329" s="85">
        <v>24.72</v>
      </c>
      <c r="AI329" s="85">
        <f t="shared" ref="AI329" si="2241">AH329/1.25</f>
        <v>19.776</v>
      </c>
      <c r="AJ329" s="85">
        <f t="shared" ref="AJ329" si="2242">SUM(AH329-AH328)</f>
        <v>0</v>
      </c>
    </row>
    <row r="330" spans="1:36" x14ac:dyDescent="0.2">
      <c r="A330" s="178">
        <v>44476</v>
      </c>
      <c r="B330" s="220">
        <v>17.59</v>
      </c>
      <c r="C330" s="85">
        <f t="shared" ref="C330:C331" si="2243">B330/1.25</f>
        <v>14.071999999999999</v>
      </c>
      <c r="D330" s="194">
        <f t="shared" ref="D330:D331" si="2244">(B330-B329)*100</f>
        <v>0</v>
      </c>
      <c r="E330" s="84">
        <v>18.579999999999998</v>
      </c>
      <c r="F330" s="85">
        <f t="shared" ref="F330:F331" si="2245">E330/1.25</f>
        <v>14.863999999999999</v>
      </c>
      <c r="G330" s="194">
        <f t="shared" ref="G330:G331" si="2246">(E330-E329)*100</f>
        <v>0</v>
      </c>
      <c r="H330" s="84">
        <v>18.690000000000001</v>
      </c>
      <c r="I330" s="85">
        <f t="shared" ref="I330:I331" si="2247">H330/1.25</f>
        <v>14.952000000000002</v>
      </c>
      <c r="J330" s="194">
        <f t="shared" ref="J330:J331" si="2248">(H330-H329)*100</f>
        <v>0</v>
      </c>
      <c r="K330" s="85">
        <v>19.32</v>
      </c>
      <c r="L330" s="85">
        <f t="shared" ref="L330:L331" si="2249">K330/1.25</f>
        <v>15.456</v>
      </c>
      <c r="M330" s="195">
        <f t="shared" ref="M330:M331" si="2250">(K330-K329)*100</f>
        <v>0</v>
      </c>
      <c r="N330" s="85">
        <v>20.010000000000002</v>
      </c>
      <c r="O330" s="85">
        <f t="shared" ref="O330:O331" si="2251">N330/1.25</f>
        <v>16.008000000000003</v>
      </c>
      <c r="P330" s="195">
        <f t="shared" ref="P330:P331" si="2252">(N330-N329)*100</f>
        <v>0</v>
      </c>
      <c r="Q330" s="85">
        <v>15.19</v>
      </c>
      <c r="R330" s="85">
        <f t="shared" ref="R330:R331" si="2253">Q330/1.25</f>
        <v>12.151999999999999</v>
      </c>
      <c r="S330" s="195">
        <f t="shared" ref="S330:S331" si="2254">(Q330-Q329)*100</f>
        <v>0</v>
      </c>
      <c r="T330" s="85">
        <v>20.170000000000002</v>
      </c>
      <c r="U330" s="85">
        <f t="shared" ref="U330:U331" si="2255">T330/1.25</f>
        <v>16.136000000000003</v>
      </c>
      <c r="V330" s="195">
        <f t="shared" ref="V330:V331" si="2256">(T330-T329)*100</f>
        <v>0</v>
      </c>
      <c r="W330" s="207">
        <v>21.19</v>
      </c>
      <c r="X330" s="195">
        <f t="shared" ref="X330:X331" si="2257">(W330-W329)*100</f>
        <v>0</v>
      </c>
      <c r="Y330" s="85">
        <v>21.44</v>
      </c>
      <c r="Z330" s="194">
        <f t="shared" ref="Z330:Z331" si="2258">(Y330-Y329)*100</f>
        <v>0</v>
      </c>
      <c r="AA330" s="85">
        <v>22.19</v>
      </c>
      <c r="AB330" s="194">
        <f t="shared" ref="AB330:AB331" si="2259">(AA330-AA329)*100</f>
        <v>0</v>
      </c>
      <c r="AC330" s="85">
        <v>22.44</v>
      </c>
      <c r="AD330" s="194">
        <f t="shared" ref="AD330:AD331" si="2260">(AC330-AC329)*100</f>
        <v>0</v>
      </c>
      <c r="AE330" s="84">
        <v>25.57</v>
      </c>
      <c r="AF330" s="85">
        <f t="shared" ref="AF330:AF331" si="2261">AE330/1.25</f>
        <v>20.456</v>
      </c>
      <c r="AG330" s="85">
        <f t="shared" ref="AG330:AG331" si="2262">SUM(AE330-AE329)</f>
        <v>0</v>
      </c>
      <c r="AH330" s="85">
        <v>24.72</v>
      </c>
      <c r="AI330" s="85">
        <f t="shared" ref="AI330:AI331" si="2263">AH330/1.25</f>
        <v>19.776</v>
      </c>
      <c r="AJ330" s="85">
        <f t="shared" ref="AJ330:AJ331" si="2264">SUM(AH330-AH329)</f>
        <v>0</v>
      </c>
    </row>
    <row r="331" spans="1:36" x14ac:dyDescent="0.2">
      <c r="A331" s="178">
        <v>44477</v>
      </c>
      <c r="B331" s="220">
        <v>17.59</v>
      </c>
      <c r="C331" s="85">
        <f t="shared" si="2243"/>
        <v>14.071999999999999</v>
      </c>
      <c r="D331" s="194">
        <f t="shared" si="2244"/>
        <v>0</v>
      </c>
      <c r="E331" s="84">
        <v>18.579999999999998</v>
      </c>
      <c r="F331" s="85">
        <f t="shared" si="2245"/>
        <v>14.863999999999999</v>
      </c>
      <c r="G331" s="194">
        <f t="shared" si="2246"/>
        <v>0</v>
      </c>
      <c r="H331" s="84">
        <v>18.690000000000001</v>
      </c>
      <c r="I331" s="85">
        <f t="shared" si="2247"/>
        <v>14.952000000000002</v>
      </c>
      <c r="J331" s="194">
        <f t="shared" si="2248"/>
        <v>0</v>
      </c>
      <c r="K331" s="85">
        <v>19.32</v>
      </c>
      <c r="L331" s="85">
        <f t="shared" si="2249"/>
        <v>15.456</v>
      </c>
      <c r="M331" s="195">
        <f t="shared" si="2250"/>
        <v>0</v>
      </c>
      <c r="N331" s="85">
        <v>20.010000000000002</v>
      </c>
      <c r="O331" s="85">
        <f t="shared" si="2251"/>
        <v>16.008000000000003</v>
      </c>
      <c r="P331" s="195">
        <f t="shared" si="2252"/>
        <v>0</v>
      </c>
      <c r="Q331" s="85">
        <v>15.19</v>
      </c>
      <c r="R331" s="85">
        <f t="shared" si="2253"/>
        <v>12.151999999999999</v>
      </c>
      <c r="S331" s="195">
        <f t="shared" si="2254"/>
        <v>0</v>
      </c>
      <c r="T331" s="85">
        <v>20.170000000000002</v>
      </c>
      <c r="U331" s="85">
        <f t="shared" si="2255"/>
        <v>16.136000000000003</v>
      </c>
      <c r="V331" s="195">
        <f t="shared" si="2256"/>
        <v>0</v>
      </c>
      <c r="W331" s="207">
        <v>21.19</v>
      </c>
      <c r="X331" s="195">
        <f t="shared" si="2257"/>
        <v>0</v>
      </c>
      <c r="Y331" s="85">
        <v>21.44</v>
      </c>
      <c r="Z331" s="194">
        <f t="shared" si="2258"/>
        <v>0</v>
      </c>
      <c r="AA331" s="85">
        <v>22.44</v>
      </c>
      <c r="AB331" s="194">
        <f t="shared" si="2259"/>
        <v>25</v>
      </c>
      <c r="AC331" s="85">
        <v>22.69</v>
      </c>
      <c r="AD331" s="194">
        <f t="shared" si="2260"/>
        <v>25</v>
      </c>
      <c r="AE331" s="84">
        <v>25.57</v>
      </c>
      <c r="AF331" s="85">
        <f t="shared" si="2261"/>
        <v>20.456</v>
      </c>
      <c r="AG331" s="85">
        <f t="shared" si="2262"/>
        <v>0</v>
      </c>
      <c r="AH331" s="85">
        <v>24.72</v>
      </c>
      <c r="AI331" s="85">
        <f t="shared" si="2263"/>
        <v>19.776</v>
      </c>
      <c r="AJ331" s="85">
        <f t="shared" si="2264"/>
        <v>0</v>
      </c>
    </row>
    <row r="332" spans="1:36" x14ac:dyDescent="0.2">
      <c r="A332" s="178">
        <v>44478</v>
      </c>
      <c r="B332" s="220">
        <v>17.59</v>
      </c>
      <c r="C332" s="85">
        <f t="shared" ref="C332:C334" si="2265">B332/1.25</f>
        <v>14.071999999999999</v>
      </c>
      <c r="D332" s="194">
        <f t="shared" ref="D332:D334" si="2266">(B332-B331)*100</f>
        <v>0</v>
      </c>
      <c r="E332" s="84">
        <v>18.579999999999998</v>
      </c>
      <c r="F332" s="85">
        <f t="shared" ref="F332:F334" si="2267">E332/1.25</f>
        <v>14.863999999999999</v>
      </c>
      <c r="G332" s="194">
        <f t="shared" ref="G332:G334" si="2268">(E332-E331)*100</f>
        <v>0</v>
      </c>
      <c r="H332" s="84">
        <v>18.690000000000001</v>
      </c>
      <c r="I332" s="85">
        <f t="shared" ref="I332:I334" si="2269">H332/1.25</f>
        <v>14.952000000000002</v>
      </c>
      <c r="J332" s="194">
        <f t="shared" ref="J332:J334" si="2270">(H332-H331)*100</f>
        <v>0</v>
      </c>
      <c r="K332" s="85">
        <v>19.32</v>
      </c>
      <c r="L332" s="85">
        <f t="shared" ref="L332:L334" si="2271">K332/1.25</f>
        <v>15.456</v>
      </c>
      <c r="M332" s="195">
        <f t="shared" ref="M332:M334" si="2272">(K332-K331)*100</f>
        <v>0</v>
      </c>
      <c r="N332" s="85">
        <v>20.010000000000002</v>
      </c>
      <c r="O332" s="85">
        <f t="shared" ref="O332:O334" si="2273">N332/1.25</f>
        <v>16.008000000000003</v>
      </c>
      <c r="P332" s="195">
        <f t="shared" ref="P332:P334" si="2274">(N332-N331)*100</f>
        <v>0</v>
      </c>
      <c r="Q332" s="85">
        <v>15.19</v>
      </c>
      <c r="R332" s="85">
        <f t="shared" ref="R332:R334" si="2275">Q332/1.25</f>
        <v>12.151999999999999</v>
      </c>
      <c r="S332" s="195">
        <f t="shared" ref="S332:S334" si="2276">(Q332-Q331)*100</f>
        <v>0</v>
      </c>
      <c r="T332" s="85">
        <v>20.170000000000002</v>
      </c>
      <c r="U332" s="85">
        <f t="shared" ref="U332:U334" si="2277">T332/1.25</f>
        <v>16.136000000000003</v>
      </c>
      <c r="V332" s="195">
        <f t="shared" ref="V332:V334" si="2278">(T332-T331)*100</f>
        <v>0</v>
      </c>
      <c r="W332" s="207">
        <v>21.19</v>
      </c>
      <c r="X332" s="195">
        <f t="shared" ref="X332:X334" si="2279">(W332-W331)*100</f>
        <v>0</v>
      </c>
      <c r="Y332" s="85">
        <v>21.44</v>
      </c>
      <c r="Z332" s="194">
        <f t="shared" ref="Z332:Z334" si="2280">(Y332-Y331)*100</f>
        <v>0</v>
      </c>
      <c r="AA332" s="85">
        <v>22.44</v>
      </c>
      <c r="AB332" s="194">
        <f t="shared" ref="AB332:AB334" si="2281">(AA332-AA331)*100</f>
        <v>0</v>
      </c>
      <c r="AC332" s="85">
        <v>22.69</v>
      </c>
      <c r="AD332" s="194">
        <f t="shared" ref="AD332:AD334" si="2282">(AC332-AC331)*100</f>
        <v>0</v>
      </c>
      <c r="AE332" s="84">
        <v>25.57</v>
      </c>
      <c r="AF332" s="85">
        <f t="shared" ref="AF332:AF334" si="2283">AE332/1.25</f>
        <v>20.456</v>
      </c>
      <c r="AG332" s="85">
        <f t="shared" ref="AG332:AG334" si="2284">SUM(AE332-AE331)</f>
        <v>0</v>
      </c>
      <c r="AH332" s="85">
        <v>24.72</v>
      </c>
      <c r="AI332" s="85">
        <f t="shared" ref="AI332:AI334" si="2285">AH332/1.25</f>
        <v>19.776</v>
      </c>
      <c r="AJ332" s="85">
        <f t="shared" ref="AJ332:AJ334" si="2286">SUM(AH332-AH331)</f>
        <v>0</v>
      </c>
    </row>
    <row r="333" spans="1:36" x14ac:dyDescent="0.2">
      <c r="A333" s="178">
        <v>44479</v>
      </c>
      <c r="B333" s="220">
        <v>17.59</v>
      </c>
      <c r="C333" s="85">
        <f t="shared" si="2265"/>
        <v>14.071999999999999</v>
      </c>
      <c r="D333" s="194">
        <f t="shared" si="2266"/>
        <v>0</v>
      </c>
      <c r="E333" s="84">
        <v>18.579999999999998</v>
      </c>
      <c r="F333" s="85">
        <f t="shared" si="2267"/>
        <v>14.863999999999999</v>
      </c>
      <c r="G333" s="194">
        <f t="shared" si="2268"/>
        <v>0</v>
      </c>
      <c r="H333" s="84">
        <v>18.690000000000001</v>
      </c>
      <c r="I333" s="85">
        <f t="shared" si="2269"/>
        <v>14.952000000000002</v>
      </c>
      <c r="J333" s="194">
        <f t="shared" si="2270"/>
        <v>0</v>
      </c>
      <c r="K333" s="85">
        <v>19.32</v>
      </c>
      <c r="L333" s="85">
        <f t="shared" si="2271"/>
        <v>15.456</v>
      </c>
      <c r="M333" s="195">
        <f t="shared" si="2272"/>
        <v>0</v>
      </c>
      <c r="N333" s="85">
        <v>20.010000000000002</v>
      </c>
      <c r="O333" s="85">
        <f t="shared" si="2273"/>
        <v>16.008000000000003</v>
      </c>
      <c r="P333" s="195">
        <f t="shared" si="2274"/>
        <v>0</v>
      </c>
      <c r="Q333" s="85">
        <v>15.19</v>
      </c>
      <c r="R333" s="85">
        <f t="shared" si="2275"/>
        <v>12.151999999999999</v>
      </c>
      <c r="S333" s="195">
        <f t="shared" si="2276"/>
        <v>0</v>
      </c>
      <c r="T333" s="85">
        <v>20.170000000000002</v>
      </c>
      <c r="U333" s="85">
        <f t="shared" si="2277"/>
        <v>16.136000000000003</v>
      </c>
      <c r="V333" s="195">
        <f t="shared" si="2278"/>
        <v>0</v>
      </c>
      <c r="W333" s="207">
        <v>21.19</v>
      </c>
      <c r="X333" s="195">
        <f t="shared" si="2279"/>
        <v>0</v>
      </c>
      <c r="Y333" s="85">
        <v>21.44</v>
      </c>
      <c r="Z333" s="194">
        <f t="shared" si="2280"/>
        <v>0</v>
      </c>
      <c r="AA333" s="85">
        <v>22.44</v>
      </c>
      <c r="AB333" s="194">
        <f t="shared" si="2281"/>
        <v>0</v>
      </c>
      <c r="AC333" s="85">
        <v>22.69</v>
      </c>
      <c r="AD333" s="194">
        <f t="shared" si="2282"/>
        <v>0</v>
      </c>
      <c r="AE333" s="84">
        <v>25.57</v>
      </c>
      <c r="AF333" s="85">
        <f t="shared" si="2283"/>
        <v>20.456</v>
      </c>
      <c r="AG333" s="85">
        <f t="shared" si="2284"/>
        <v>0</v>
      </c>
      <c r="AH333" s="85">
        <v>24.72</v>
      </c>
      <c r="AI333" s="85">
        <f t="shared" si="2285"/>
        <v>19.776</v>
      </c>
      <c r="AJ333" s="85">
        <f t="shared" si="2286"/>
        <v>0</v>
      </c>
    </row>
    <row r="334" spans="1:36" x14ac:dyDescent="0.2">
      <c r="A334" s="178">
        <v>44480</v>
      </c>
      <c r="B334" s="220">
        <v>17.79</v>
      </c>
      <c r="C334" s="85">
        <f t="shared" si="2265"/>
        <v>14.231999999999999</v>
      </c>
      <c r="D334" s="194">
        <f t="shared" si="2266"/>
        <v>19.999999999999929</v>
      </c>
      <c r="E334" s="84">
        <v>18.78</v>
      </c>
      <c r="F334" s="85">
        <f t="shared" si="2267"/>
        <v>15.024000000000001</v>
      </c>
      <c r="G334" s="194">
        <f t="shared" si="2268"/>
        <v>20.000000000000284</v>
      </c>
      <c r="H334" s="84">
        <v>18.89</v>
      </c>
      <c r="I334" s="85">
        <f t="shared" si="2269"/>
        <v>15.112</v>
      </c>
      <c r="J334" s="194">
        <f t="shared" si="2270"/>
        <v>19.999999999999929</v>
      </c>
      <c r="K334" s="85">
        <v>19.47</v>
      </c>
      <c r="L334" s="85">
        <f t="shared" si="2271"/>
        <v>15.575999999999999</v>
      </c>
      <c r="M334" s="195">
        <f t="shared" si="2272"/>
        <v>14.999999999999858</v>
      </c>
      <c r="N334" s="85">
        <v>20.16</v>
      </c>
      <c r="O334" s="85">
        <f t="shared" si="2273"/>
        <v>16.128</v>
      </c>
      <c r="P334" s="195">
        <f t="shared" si="2274"/>
        <v>14.999999999999858</v>
      </c>
      <c r="Q334" s="85">
        <v>15.29</v>
      </c>
      <c r="R334" s="85">
        <f t="shared" si="2275"/>
        <v>12.231999999999999</v>
      </c>
      <c r="S334" s="195">
        <f t="shared" si="2276"/>
        <v>9.9999999999999645</v>
      </c>
      <c r="T334" s="85">
        <v>20.32</v>
      </c>
      <c r="U334" s="85">
        <f t="shared" si="2277"/>
        <v>16.256</v>
      </c>
      <c r="V334" s="195">
        <f t="shared" si="2278"/>
        <v>14.999999999999858</v>
      </c>
      <c r="W334" s="207">
        <v>21.19</v>
      </c>
      <c r="X334" s="195">
        <f t="shared" si="2279"/>
        <v>0</v>
      </c>
      <c r="Y334" s="85">
        <v>21.44</v>
      </c>
      <c r="Z334" s="194">
        <f t="shared" si="2280"/>
        <v>0</v>
      </c>
      <c r="AA334" s="85">
        <v>22.44</v>
      </c>
      <c r="AB334" s="194">
        <f t="shared" si="2281"/>
        <v>0</v>
      </c>
      <c r="AC334" s="85">
        <v>22.69</v>
      </c>
      <c r="AD334" s="194">
        <f t="shared" si="2282"/>
        <v>0</v>
      </c>
      <c r="AE334" s="84">
        <v>25.57</v>
      </c>
      <c r="AF334" s="85">
        <f t="shared" si="2283"/>
        <v>20.456</v>
      </c>
      <c r="AG334" s="85">
        <f t="shared" si="2284"/>
        <v>0</v>
      </c>
      <c r="AH334" s="85">
        <v>24.72</v>
      </c>
      <c r="AI334" s="85">
        <f t="shared" si="2285"/>
        <v>19.776</v>
      </c>
      <c r="AJ334" s="85">
        <f t="shared" si="2286"/>
        <v>0</v>
      </c>
    </row>
    <row r="335" spans="1:36" x14ac:dyDescent="0.2">
      <c r="A335" s="178">
        <v>44481</v>
      </c>
      <c r="B335" s="220">
        <v>17.79</v>
      </c>
      <c r="C335" s="85">
        <f t="shared" ref="C335:C336" si="2287">B335/1.25</f>
        <v>14.231999999999999</v>
      </c>
      <c r="D335" s="194">
        <f t="shared" ref="D335:D336" si="2288">(B335-B334)*100</f>
        <v>0</v>
      </c>
      <c r="E335" s="84">
        <v>18.78</v>
      </c>
      <c r="F335" s="85">
        <f t="shared" ref="F335:F336" si="2289">E335/1.25</f>
        <v>15.024000000000001</v>
      </c>
      <c r="G335" s="194">
        <f t="shared" ref="G335:G336" si="2290">(E335-E334)*100</f>
        <v>0</v>
      </c>
      <c r="H335" s="84">
        <v>18.89</v>
      </c>
      <c r="I335" s="85">
        <f t="shared" ref="I335:I336" si="2291">H335/1.25</f>
        <v>15.112</v>
      </c>
      <c r="J335" s="194">
        <f t="shared" ref="J335:J336" si="2292">(H335-H334)*100</f>
        <v>0</v>
      </c>
      <c r="K335" s="85">
        <v>19.47</v>
      </c>
      <c r="L335" s="85">
        <f t="shared" ref="L335:L336" si="2293">K335/1.25</f>
        <v>15.575999999999999</v>
      </c>
      <c r="M335" s="195">
        <f t="shared" ref="M335:M336" si="2294">(K335-K334)*100</f>
        <v>0</v>
      </c>
      <c r="N335" s="85">
        <v>20.16</v>
      </c>
      <c r="O335" s="85">
        <f t="shared" ref="O335:O336" si="2295">N335/1.25</f>
        <v>16.128</v>
      </c>
      <c r="P335" s="195">
        <f t="shared" ref="P335:P336" si="2296">(N335-N334)*100</f>
        <v>0</v>
      </c>
      <c r="Q335" s="85">
        <v>15.29</v>
      </c>
      <c r="R335" s="85">
        <f t="shared" ref="R335:R336" si="2297">Q335/1.25</f>
        <v>12.231999999999999</v>
      </c>
      <c r="S335" s="195">
        <f t="shared" ref="S335:S336" si="2298">(Q335-Q334)*100</f>
        <v>0</v>
      </c>
      <c r="T335" s="85">
        <v>20.32</v>
      </c>
      <c r="U335" s="85">
        <f t="shared" ref="U335:U336" si="2299">T335/1.25</f>
        <v>16.256</v>
      </c>
      <c r="V335" s="195">
        <f t="shared" ref="V335:V336" si="2300">(T335-T334)*100</f>
        <v>0</v>
      </c>
      <c r="W335" s="207">
        <v>21.19</v>
      </c>
      <c r="X335" s="195">
        <f t="shared" ref="X335:X336" si="2301">(W335-W334)*100</f>
        <v>0</v>
      </c>
      <c r="Y335" s="85">
        <v>21.44</v>
      </c>
      <c r="Z335" s="194">
        <f t="shared" ref="Z335:Z336" si="2302">(Y335-Y334)*100</f>
        <v>0</v>
      </c>
      <c r="AA335" s="85">
        <v>22.44</v>
      </c>
      <c r="AB335" s="194">
        <f t="shared" ref="AB335:AB336" si="2303">(AA335-AA334)*100</f>
        <v>0</v>
      </c>
      <c r="AC335" s="85">
        <v>22.69</v>
      </c>
      <c r="AD335" s="194">
        <f t="shared" ref="AD335:AD336" si="2304">(AC335-AC334)*100</f>
        <v>0</v>
      </c>
      <c r="AE335" s="84">
        <v>25.57</v>
      </c>
      <c r="AF335" s="85">
        <f t="shared" ref="AF335:AF336" si="2305">AE335/1.25</f>
        <v>20.456</v>
      </c>
      <c r="AG335" s="85">
        <f t="shared" ref="AG335:AG336" si="2306">SUM(AE335-AE334)</f>
        <v>0</v>
      </c>
      <c r="AH335" s="85">
        <v>24.72</v>
      </c>
      <c r="AI335" s="85">
        <f t="shared" ref="AI335:AI336" si="2307">AH335/1.25</f>
        <v>19.776</v>
      </c>
      <c r="AJ335" s="85">
        <f t="shared" ref="AJ335:AJ336" si="2308">SUM(AH335-AH334)</f>
        <v>0</v>
      </c>
    </row>
    <row r="336" spans="1:36" x14ac:dyDescent="0.2">
      <c r="A336" s="178">
        <v>44482</v>
      </c>
      <c r="B336" s="220">
        <v>17.690000000000001</v>
      </c>
      <c r="C336" s="85">
        <f t="shared" si="2287"/>
        <v>14.152000000000001</v>
      </c>
      <c r="D336" s="194">
        <f t="shared" si="2288"/>
        <v>-9.9999999999997868</v>
      </c>
      <c r="E336" s="84">
        <v>18.68</v>
      </c>
      <c r="F336" s="85">
        <f t="shared" si="2289"/>
        <v>14.943999999999999</v>
      </c>
      <c r="G336" s="194">
        <f t="shared" si="2290"/>
        <v>-10.000000000000142</v>
      </c>
      <c r="H336" s="84">
        <v>18.79</v>
      </c>
      <c r="I336" s="85">
        <f t="shared" si="2291"/>
        <v>15.032</v>
      </c>
      <c r="J336" s="194">
        <f t="shared" si="2292"/>
        <v>-10.000000000000142</v>
      </c>
      <c r="K336" s="85">
        <v>19.47</v>
      </c>
      <c r="L336" s="85">
        <f t="shared" si="2293"/>
        <v>15.575999999999999</v>
      </c>
      <c r="M336" s="195">
        <f t="shared" si="2294"/>
        <v>0</v>
      </c>
      <c r="N336" s="85">
        <v>20.16</v>
      </c>
      <c r="O336" s="85">
        <f t="shared" si="2295"/>
        <v>16.128</v>
      </c>
      <c r="P336" s="195">
        <f t="shared" si="2296"/>
        <v>0</v>
      </c>
      <c r="Q336" s="85">
        <v>15.29</v>
      </c>
      <c r="R336" s="85">
        <f t="shared" si="2297"/>
        <v>12.231999999999999</v>
      </c>
      <c r="S336" s="195">
        <f t="shared" si="2298"/>
        <v>0</v>
      </c>
      <c r="T336" s="85">
        <v>20.32</v>
      </c>
      <c r="U336" s="85">
        <f t="shared" si="2299"/>
        <v>16.256</v>
      </c>
      <c r="V336" s="195">
        <f t="shared" si="2300"/>
        <v>0</v>
      </c>
      <c r="W336" s="207">
        <v>21.19</v>
      </c>
      <c r="X336" s="195">
        <f t="shared" si="2301"/>
        <v>0</v>
      </c>
      <c r="Y336" s="85">
        <v>21.44</v>
      </c>
      <c r="Z336" s="194">
        <f t="shared" si="2302"/>
        <v>0</v>
      </c>
      <c r="AA336" s="85">
        <v>22.64</v>
      </c>
      <c r="AB336" s="194">
        <f t="shared" si="2303"/>
        <v>19.999999999999929</v>
      </c>
      <c r="AC336" s="85">
        <v>22.89</v>
      </c>
      <c r="AD336" s="194">
        <f t="shared" si="2304"/>
        <v>19.999999999999929</v>
      </c>
      <c r="AE336" s="84">
        <v>25.57</v>
      </c>
      <c r="AF336" s="85">
        <f t="shared" si="2305"/>
        <v>20.456</v>
      </c>
      <c r="AG336" s="85">
        <f t="shared" si="2306"/>
        <v>0</v>
      </c>
      <c r="AH336" s="85">
        <v>24.72</v>
      </c>
      <c r="AI336" s="85">
        <f t="shared" si="2307"/>
        <v>19.776</v>
      </c>
      <c r="AJ336" s="85">
        <f t="shared" si="2308"/>
        <v>0</v>
      </c>
    </row>
    <row r="337" spans="1:36" x14ac:dyDescent="0.2">
      <c r="A337" s="178">
        <v>44483</v>
      </c>
      <c r="B337" s="220">
        <v>17.84</v>
      </c>
      <c r="C337" s="85">
        <f t="shared" ref="C337" si="2309">B337/1.25</f>
        <v>14.272</v>
      </c>
      <c r="D337" s="194">
        <f t="shared" ref="D337" si="2310">(B337-B336)*100</f>
        <v>14.999999999999858</v>
      </c>
      <c r="E337" s="84">
        <v>18.829999999999998</v>
      </c>
      <c r="F337" s="85">
        <f t="shared" ref="F337" si="2311">E337/1.25</f>
        <v>15.063999999999998</v>
      </c>
      <c r="G337" s="194">
        <f t="shared" ref="G337" si="2312">(E337-E336)*100</f>
        <v>14.999999999999858</v>
      </c>
      <c r="H337" s="84">
        <v>18.940000000000001</v>
      </c>
      <c r="I337" s="85">
        <f t="shared" ref="I337" si="2313">H337/1.25</f>
        <v>15.152000000000001</v>
      </c>
      <c r="J337" s="194">
        <f t="shared" ref="J337" si="2314">(H337-H336)*100</f>
        <v>15.000000000000213</v>
      </c>
      <c r="K337" s="85">
        <v>19.47</v>
      </c>
      <c r="L337" s="85">
        <f t="shared" ref="L337" si="2315">K337/1.25</f>
        <v>15.575999999999999</v>
      </c>
      <c r="M337" s="195">
        <f t="shared" ref="M337" si="2316">(K337-K336)*100</f>
        <v>0</v>
      </c>
      <c r="N337" s="85">
        <v>20.16</v>
      </c>
      <c r="O337" s="85">
        <f t="shared" ref="O337" si="2317">N337/1.25</f>
        <v>16.128</v>
      </c>
      <c r="P337" s="195">
        <f t="shared" ref="P337" si="2318">(N337-N336)*100</f>
        <v>0</v>
      </c>
      <c r="Q337" s="85">
        <v>15.49</v>
      </c>
      <c r="R337" s="85">
        <f t="shared" ref="R337" si="2319">Q337/1.25</f>
        <v>12.391999999999999</v>
      </c>
      <c r="S337" s="195">
        <f t="shared" ref="S337" si="2320">(Q337-Q336)*100</f>
        <v>20.000000000000107</v>
      </c>
      <c r="T337" s="85">
        <v>20.32</v>
      </c>
      <c r="U337" s="85">
        <f t="shared" ref="U337" si="2321">T337/1.25</f>
        <v>16.256</v>
      </c>
      <c r="V337" s="195">
        <f t="shared" ref="V337" si="2322">(T337-T336)*100</f>
        <v>0</v>
      </c>
      <c r="W337" s="207">
        <v>21.19</v>
      </c>
      <c r="X337" s="195">
        <f t="shared" ref="X337" si="2323">(W337-W336)*100</f>
        <v>0</v>
      </c>
      <c r="Y337" s="85">
        <v>21.44</v>
      </c>
      <c r="Z337" s="194">
        <f t="shared" ref="Z337" si="2324">(Y337-Y336)*100</f>
        <v>0</v>
      </c>
      <c r="AA337" s="85">
        <v>22.64</v>
      </c>
      <c r="AB337" s="194">
        <f t="shared" ref="AB337" si="2325">(AA337-AA336)*100</f>
        <v>0</v>
      </c>
      <c r="AC337" s="85">
        <v>22.89</v>
      </c>
      <c r="AD337" s="194">
        <f t="shared" ref="AD337" si="2326">(AC337-AC336)*100</f>
        <v>0</v>
      </c>
      <c r="AE337" s="84">
        <v>25.57</v>
      </c>
      <c r="AF337" s="85">
        <f t="shared" ref="AF337" si="2327">AE337/1.25</f>
        <v>20.456</v>
      </c>
      <c r="AG337" s="85">
        <f t="shared" ref="AG337" si="2328">SUM(AE337-AE336)</f>
        <v>0</v>
      </c>
      <c r="AH337" s="85">
        <v>24.72</v>
      </c>
      <c r="AI337" s="85">
        <f t="shared" ref="AI337" si="2329">AH337/1.25</f>
        <v>19.776</v>
      </c>
      <c r="AJ337" s="85">
        <f t="shared" ref="AJ337" si="2330">SUM(AH337-AH336)</f>
        <v>0</v>
      </c>
    </row>
    <row r="338" spans="1:36" x14ac:dyDescent="0.2">
      <c r="A338" s="178">
        <v>44484</v>
      </c>
      <c r="B338" s="220">
        <v>17.739999999999998</v>
      </c>
      <c r="C338" s="85">
        <f t="shared" ref="C338" si="2331">B338/1.25</f>
        <v>14.191999999999998</v>
      </c>
      <c r="D338" s="194">
        <f t="shared" ref="D338" si="2332">(B338-B337)*100</f>
        <v>-10.000000000000142</v>
      </c>
      <c r="E338" s="84">
        <v>18.73</v>
      </c>
      <c r="F338" s="85">
        <f t="shared" ref="F338" si="2333">E338/1.25</f>
        <v>14.984</v>
      </c>
      <c r="G338" s="194">
        <f t="shared" ref="G338" si="2334">(E338-E337)*100</f>
        <v>-9.9999999999997868</v>
      </c>
      <c r="H338" s="84">
        <v>18.84</v>
      </c>
      <c r="I338" s="85">
        <f t="shared" ref="I338" si="2335">H338/1.25</f>
        <v>15.071999999999999</v>
      </c>
      <c r="J338" s="194">
        <f t="shared" ref="J338" si="2336">(H338-H337)*100</f>
        <v>-10.000000000000142</v>
      </c>
      <c r="K338" s="85">
        <v>19.37</v>
      </c>
      <c r="L338" s="85">
        <f t="shared" ref="L338" si="2337">K338/1.25</f>
        <v>15.496</v>
      </c>
      <c r="M338" s="195">
        <f t="shared" ref="M338" si="2338">(K338-K337)*100</f>
        <v>-9.9999999999997868</v>
      </c>
      <c r="N338" s="85">
        <v>20.059999999999999</v>
      </c>
      <c r="O338" s="85">
        <f t="shared" ref="O338" si="2339">N338/1.25</f>
        <v>16.047999999999998</v>
      </c>
      <c r="P338" s="195">
        <f t="shared" ref="P338" si="2340">(N338-N337)*100</f>
        <v>-10.000000000000142</v>
      </c>
      <c r="Q338" s="85">
        <v>15.49</v>
      </c>
      <c r="R338" s="85">
        <f t="shared" ref="R338" si="2341">Q338/1.25</f>
        <v>12.391999999999999</v>
      </c>
      <c r="S338" s="195">
        <f t="shared" ref="S338" si="2342">(Q338-Q337)*100</f>
        <v>0</v>
      </c>
      <c r="T338" s="85">
        <v>20.22</v>
      </c>
      <c r="U338" s="85">
        <f t="shared" ref="U338" si="2343">T338/1.25</f>
        <v>16.175999999999998</v>
      </c>
      <c r="V338" s="195">
        <f t="shared" ref="V338" si="2344">(T338-T337)*100</f>
        <v>-10.000000000000142</v>
      </c>
      <c r="W338" s="207">
        <v>21.34</v>
      </c>
      <c r="X338" s="195">
        <f t="shared" ref="X338" si="2345">(W338-W337)*100</f>
        <v>14.999999999999858</v>
      </c>
      <c r="Y338" s="85">
        <v>21.59</v>
      </c>
      <c r="Z338" s="194">
        <f t="shared" ref="Z338" si="2346">(Y338-Y337)*100</f>
        <v>14.999999999999858</v>
      </c>
      <c r="AA338" s="85">
        <v>22.89</v>
      </c>
      <c r="AB338" s="194">
        <f t="shared" ref="AB338" si="2347">(AA338-AA337)*100</f>
        <v>25</v>
      </c>
      <c r="AC338" s="85">
        <v>23.14</v>
      </c>
      <c r="AD338" s="194">
        <f t="shared" ref="AD338" si="2348">(AC338-AC337)*100</f>
        <v>25</v>
      </c>
      <c r="AE338" s="84">
        <v>25.57</v>
      </c>
      <c r="AF338" s="85">
        <f t="shared" ref="AF338" si="2349">AE338/1.25</f>
        <v>20.456</v>
      </c>
      <c r="AG338" s="85">
        <f t="shared" ref="AG338" si="2350">SUM(AE338-AE337)</f>
        <v>0</v>
      </c>
      <c r="AH338" s="85">
        <v>24.72</v>
      </c>
      <c r="AI338" s="85">
        <f t="shared" ref="AI338" si="2351">AH338/1.25</f>
        <v>19.776</v>
      </c>
      <c r="AJ338" s="85">
        <f t="shared" ref="AJ338" si="2352">SUM(AH338-AH337)</f>
        <v>0</v>
      </c>
    </row>
    <row r="339" spans="1:36" x14ac:dyDescent="0.2">
      <c r="A339" s="178">
        <v>44485</v>
      </c>
      <c r="B339" s="220">
        <v>17.739999999999998</v>
      </c>
      <c r="C339" s="85">
        <f t="shared" ref="C339:C341" si="2353">B339/1.25</f>
        <v>14.191999999999998</v>
      </c>
      <c r="D339" s="194">
        <f t="shared" ref="D339:D341" si="2354">(B339-B338)*100</f>
        <v>0</v>
      </c>
      <c r="E339" s="84">
        <v>18.73</v>
      </c>
      <c r="F339" s="85">
        <f t="shared" ref="F339:F341" si="2355">E339/1.25</f>
        <v>14.984</v>
      </c>
      <c r="G339" s="194">
        <f t="shared" ref="G339:G341" si="2356">(E339-E338)*100</f>
        <v>0</v>
      </c>
      <c r="H339" s="84">
        <v>18.84</v>
      </c>
      <c r="I339" s="85">
        <f t="shared" ref="I339:I341" si="2357">H339/1.25</f>
        <v>15.071999999999999</v>
      </c>
      <c r="J339" s="194">
        <f t="shared" ref="J339:J341" si="2358">(H339-H338)*100</f>
        <v>0</v>
      </c>
      <c r="K339" s="85">
        <v>19.37</v>
      </c>
      <c r="L339" s="85">
        <f t="shared" ref="L339:L341" si="2359">K339/1.25</f>
        <v>15.496</v>
      </c>
      <c r="M339" s="195">
        <f t="shared" ref="M339:M341" si="2360">(K339-K338)*100</f>
        <v>0</v>
      </c>
      <c r="N339" s="85">
        <v>20.059999999999999</v>
      </c>
      <c r="O339" s="85">
        <f t="shared" ref="O339:O341" si="2361">N339/1.25</f>
        <v>16.047999999999998</v>
      </c>
      <c r="P339" s="195">
        <f t="shared" ref="P339:P341" si="2362">(N339-N338)*100</f>
        <v>0</v>
      </c>
      <c r="Q339" s="85">
        <v>15.49</v>
      </c>
      <c r="R339" s="85">
        <f t="shared" ref="R339:R341" si="2363">Q339/1.25</f>
        <v>12.391999999999999</v>
      </c>
      <c r="S339" s="195">
        <f t="shared" ref="S339:S341" si="2364">(Q339-Q338)*100</f>
        <v>0</v>
      </c>
      <c r="T339" s="85">
        <v>20.22</v>
      </c>
      <c r="U339" s="85">
        <f t="shared" ref="U339:U341" si="2365">T339/1.25</f>
        <v>16.175999999999998</v>
      </c>
      <c r="V339" s="195">
        <f t="shared" ref="V339:V341" si="2366">(T339-T338)*100</f>
        <v>0</v>
      </c>
      <c r="W339" s="207">
        <v>21.34</v>
      </c>
      <c r="X339" s="195">
        <f t="shared" ref="X339:X341" si="2367">(W339-W338)*100</f>
        <v>0</v>
      </c>
      <c r="Y339" s="85">
        <v>21.59</v>
      </c>
      <c r="Z339" s="194">
        <f t="shared" ref="Z339:Z341" si="2368">(Y339-Y338)*100</f>
        <v>0</v>
      </c>
      <c r="AA339" s="85">
        <v>22.89</v>
      </c>
      <c r="AB339" s="194">
        <f t="shared" ref="AB339:AB341" si="2369">(AA339-AA338)*100</f>
        <v>0</v>
      </c>
      <c r="AC339" s="85">
        <v>23.14</v>
      </c>
      <c r="AD339" s="194">
        <f t="shared" ref="AD339:AD341" si="2370">(AC339-AC338)*100</f>
        <v>0</v>
      </c>
      <c r="AE339" s="84">
        <v>25.57</v>
      </c>
      <c r="AF339" s="85">
        <f t="shared" ref="AF339:AF341" si="2371">AE339/1.25</f>
        <v>20.456</v>
      </c>
      <c r="AG339" s="85">
        <f t="shared" ref="AG339:AG341" si="2372">SUM(AE339-AE338)</f>
        <v>0</v>
      </c>
      <c r="AH339" s="85">
        <v>24.72</v>
      </c>
      <c r="AI339" s="85">
        <f t="shared" ref="AI339:AI341" si="2373">AH339/1.25</f>
        <v>19.776</v>
      </c>
      <c r="AJ339" s="85">
        <f t="shared" ref="AJ339:AJ341" si="2374">SUM(AH339-AH338)</f>
        <v>0</v>
      </c>
    </row>
    <row r="340" spans="1:36" x14ac:dyDescent="0.2">
      <c r="A340" s="178">
        <v>44486</v>
      </c>
      <c r="B340" s="220">
        <v>17.739999999999998</v>
      </c>
      <c r="C340" s="85">
        <f t="shared" si="2353"/>
        <v>14.191999999999998</v>
      </c>
      <c r="D340" s="194">
        <f t="shared" si="2354"/>
        <v>0</v>
      </c>
      <c r="E340" s="84">
        <v>18.73</v>
      </c>
      <c r="F340" s="85">
        <f t="shared" si="2355"/>
        <v>14.984</v>
      </c>
      <c r="G340" s="194">
        <f t="shared" si="2356"/>
        <v>0</v>
      </c>
      <c r="H340" s="84">
        <v>18.84</v>
      </c>
      <c r="I340" s="85">
        <f t="shared" si="2357"/>
        <v>15.071999999999999</v>
      </c>
      <c r="J340" s="194">
        <f t="shared" si="2358"/>
        <v>0</v>
      </c>
      <c r="K340" s="85">
        <v>19.37</v>
      </c>
      <c r="L340" s="85">
        <f t="shared" si="2359"/>
        <v>15.496</v>
      </c>
      <c r="M340" s="195">
        <f t="shared" si="2360"/>
        <v>0</v>
      </c>
      <c r="N340" s="85">
        <v>20.059999999999999</v>
      </c>
      <c r="O340" s="85">
        <f t="shared" si="2361"/>
        <v>16.047999999999998</v>
      </c>
      <c r="P340" s="195">
        <f t="shared" si="2362"/>
        <v>0</v>
      </c>
      <c r="Q340" s="85">
        <v>15.49</v>
      </c>
      <c r="R340" s="85">
        <f t="shared" si="2363"/>
        <v>12.391999999999999</v>
      </c>
      <c r="S340" s="195">
        <f t="shared" si="2364"/>
        <v>0</v>
      </c>
      <c r="T340" s="85">
        <v>20.22</v>
      </c>
      <c r="U340" s="85">
        <f t="shared" si="2365"/>
        <v>16.175999999999998</v>
      </c>
      <c r="V340" s="195">
        <f t="shared" si="2366"/>
        <v>0</v>
      </c>
      <c r="W340" s="207">
        <v>21.34</v>
      </c>
      <c r="X340" s="195">
        <f t="shared" si="2367"/>
        <v>0</v>
      </c>
      <c r="Y340" s="85">
        <v>21.59</v>
      </c>
      <c r="Z340" s="194">
        <f t="shared" si="2368"/>
        <v>0</v>
      </c>
      <c r="AA340" s="85">
        <v>22.89</v>
      </c>
      <c r="AB340" s="194">
        <f t="shared" si="2369"/>
        <v>0</v>
      </c>
      <c r="AC340" s="85">
        <v>23.14</v>
      </c>
      <c r="AD340" s="194">
        <f t="shared" si="2370"/>
        <v>0</v>
      </c>
      <c r="AE340" s="84">
        <v>25.57</v>
      </c>
      <c r="AF340" s="85">
        <f t="shared" si="2371"/>
        <v>20.456</v>
      </c>
      <c r="AG340" s="85">
        <f t="shared" si="2372"/>
        <v>0</v>
      </c>
      <c r="AH340" s="85">
        <v>24.72</v>
      </c>
      <c r="AI340" s="85">
        <f t="shared" si="2373"/>
        <v>19.776</v>
      </c>
      <c r="AJ340" s="85">
        <f t="shared" si="2374"/>
        <v>0</v>
      </c>
    </row>
    <row r="341" spans="1:36" x14ac:dyDescent="0.2">
      <c r="A341" s="178">
        <v>44487</v>
      </c>
      <c r="B341" s="220">
        <v>17.84</v>
      </c>
      <c r="C341" s="85">
        <f t="shared" si="2353"/>
        <v>14.272</v>
      </c>
      <c r="D341" s="194">
        <f t="shared" si="2354"/>
        <v>10.000000000000142</v>
      </c>
      <c r="E341" s="84">
        <v>18.829999999999998</v>
      </c>
      <c r="F341" s="85">
        <f t="shared" si="2355"/>
        <v>15.063999999999998</v>
      </c>
      <c r="G341" s="194">
        <f t="shared" si="2356"/>
        <v>9.9999999999997868</v>
      </c>
      <c r="H341" s="84">
        <v>18.940000000000001</v>
      </c>
      <c r="I341" s="85">
        <f t="shared" si="2357"/>
        <v>15.152000000000001</v>
      </c>
      <c r="J341" s="194">
        <f t="shared" si="2358"/>
        <v>10.000000000000142</v>
      </c>
      <c r="K341" s="85">
        <v>19.52</v>
      </c>
      <c r="L341" s="85">
        <f t="shared" si="2359"/>
        <v>15.616</v>
      </c>
      <c r="M341" s="195">
        <f t="shared" si="2360"/>
        <v>14.999999999999858</v>
      </c>
      <c r="N341" s="85">
        <v>20.21</v>
      </c>
      <c r="O341" s="85">
        <f t="shared" si="2361"/>
        <v>16.167999999999999</v>
      </c>
      <c r="P341" s="195">
        <f t="shared" si="2362"/>
        <v>15.000000000000213</v>
      </c>
      <c r="Q341" s="85">
        <v>15.59</v>
      </c>
      <c r="R341" s="85">
        <f t="shared" si="2363"/>
        <v>12.472</v>
      </c>
      <c r="S341" s="195">
        <f t="shared" si="2364"/>
        <v>9.9999999999999645</v>
      </c>
      <c r="T341" s="85">
        <v>20.37</v>
      </c>
      <c r="U341" s="85">
        <f t="shared" si="2365"/>
        <v>16.295999999999999</v>
      </c>
      <c r="V341" s="195">
        <f t="shared" si="2366"/>
        <v>15.000000000000213</v>
      </c>
      <c r="W341" s="207">
        <v>21.34</v>
      </c>
      <c r="X341" s="195">
        <f t="shared" si="2367"/>
        <v>0</v>
      </c>
      <c r="Y341" s="85">
        <v>21.59</v>
      </c>
      <c r="Z341" s="194">
        <f t="shared" si="2368"/>
        <v>0</v>
      </c>
      <c r="AA341" s="85">
        <v>22.89</v>
      </c>
      <c r="AB341" s="194">
        <f t="shared" si="2369"/>
        <v>0</v>
      </c>
      <c r="AC341" s="85">
        <v>23.14</v>
      </c>
      <c r="AD341" s="194">
        <f t="shared" si="2370"/>
        <v>0</v>
      </c>
      <c r="AE341" s="84">
        <v>25.57</v>
      </c>
      <c r="AF341" s="85">
        <f t="shared" si="2371"/>
        <v>20.456</v>
      </c>
      <c r="AG341" s="85">
        <f t="shared" si="2372"/>
        <v>0</v>
      </c>
      <c r="AH341" s="85">
        <v>24.72</v>
      </c>
      <c r="AI341" s="85">
        <f t="shared" si="2373"/>
        <v>19.776</v>
      </c>
      <c r="AJ341" s="85">
        <f t="shared" si="2374"/>
        <v>0</v>
      </c>
    </row>
    <row r="342" spans="1:36" x14ac:dyDescent="0.2">
      <c r="A342" s="178">
        <v>44488</v>
      </c>
      <c r="B342" s="220">
        <v>17.84</v>
      </c>
      <c r="C342" s="85">
        <f t="shared" ref="C342:C343" si="2375">B342/1.25</f>
        <v>14.272</v>
      </c>
      <c r="D342" s="194">
        <f t="shared" ref="D342:D343" si="2376">(B342-B341)*100</f>
        <v>0</v>
      </c>
      <c r="E342" s="84">
        <v>18.829999999999998</v>
      </c>
      <c r="F342" s="85">
        <f t="shared" ref="F342:F343" si="2377">E342/1.25</f>
        <v>15.063999999999998</v>
      </c>
      <c r="G342" s="194">
        <f t="shared" ref="G342:G343" si="2378">(E342-E341)*100</f>
        <v>0</v>
      </c>
      <c r="H342" s="84">
        <v>18.940000000000001</v>
      </c>
      <c r="I342" s="85">
        <f t="shared" ref="I342:I343" si="2379">H342/1.25</f>
        <v>15.152000000000001</v>
      </c>
      <c r="J342" s="194">
        <f t="shared" ref="J342:J343" si="2380">(H342-H341)*100</f>
        <v>0</v>
      </c>
      <c r="K342" s="85">
        <v>19.52</v>
      </c>
      <c r="L342" s="85">
        <f t="shared" ref="L342:L343" si="2381">K342/1.25</f>
        <v>15.616</v>
      </c>
      <c r="M342" s="195">
        <f t="shared" ref="M342:M343" si="2382">(K342-K341)*100</f>
        <v>0</v>
      </c>
      <c r="N342" s="85">
        <v>20.21</v>
      </c>
      <c r="O342" s="85">
        <f t="shared" ref="O342:O343" si="2383">N342/1.25</f>
        <v>16.167999999999999</v>
      </c>
      <c r="P342" s="195">
        <f t="shared" ref="P342:P343" si="2384">(N342-N341)*100</f>
        <v>0</v>
      </c>
      <c r="Q342" s="85">
        <v>15.59</v>
      </c>
      <c r="R342" s="85">
        <f t="shared" ref="R342:R343" si="2385">Q342/1.25</f>
        <v>12.472</v>
      </c>
      <c r="S342" s="195">
        <f t="shared" ref="S342:S343" si="2386">(Q342-Q341)*100</f>
        <v>0</v>
      </c>
      <c r="T342" s="85">
        <v>20.37</v>
      </c>
      <c r="U342" s="85">
        <f t="shared" ref="U342:U343" si="2387">T342/1.25</f>
        <v>16.295999999999999</v>
      </c>
      <c r="V342" s="195">
        <f t="shared" ref="V342:V343" si="2388">(T342-T341)*100</f>
        <v>0</v>
      </c>
      <c r="W342" s="207">
        <v>21.34</v>
      </c>
      <c r="X342" s="195">
        <f t="shared" ref="X342:X343" si="2389">(W342-W341)*100</f>
        <v>0</v>
      </c>
      <c r="Y342" s="85">
        <v>21.59</v>
      </c>
      <c r="Z342" s="194">
        <f t="shared" ref="Z342:Z343" si="2390">(Y342-Y341)*100</f>
        <v>0</v>
      </c>
      <c r="AA342" s="85">
        <v>22.89</v>
      </c>
      <c r="AB342" s="194">
        <f t="shared" ref="AB342:AB343" si="2391">(AA342-AA341)*100</f>
        <v>0</v>
      </c>
      <c r="AC342" s="85">
        <v>23.14</v>
      </c>
      <c r="AD342" s="194">
        <f t="shared" ref="AD342:AD343" si="2392">(AC342-AC341)*100</f>
        <v>0</v>
      </c>
      <c r="AE342" s="84">
        <v>25.57</v>
      </c>
      <c r="AF342" s="85">
        <f t="shared" ref="AF342:AF343" si="2393">AE342/1.25</f>
        <v>20.456</v>
      </c>
      <c r="AG342" s="85">
        <f t="shared" ref="AG342:AG343" si="2394">SUM(AE342-AE341)</f>
        <v>0</v>
      </c>
      <c r="AH342" s="85">
        <v>24.72</v>
      </c>
      <c r="AI342" s="85">
        <f t="shared" ref="AI342:AI343" si="2395">AH342/1.25</f>
        <v>19.776</v>
      </c>
      <c r="AJ342" s="85">
        <f t="shared" ref="AJ342:AJ343" si="2396">SUM(AH342-AH341)</f>
        <v>0</v>
      </c>
    </row>
    <row r="343" spans="1:36" x14ac:dyDescent="0.2">
      <c r="A343" s="178">
        <v>44489</v>
      </c>
      <c r="B343" s="220">
        <v>17.739999999999998</v>
      </c>
      <c r="C343" s="85">
        <f t="shared" si="2375"/>
        <v>14.191999999999998</v>
      </c>
      <c r="D343" s="194">
        <f t="shared" si="2376"/>
        <v>-10.000000000000142</v>
      </c>
      <c r="E343" s="84">
        <v>18.73</v>
      </c>
      <c r="F343" s="85">
        <f t="shared" si="2377"/>
        <v>14.984</v>
      </c>
      <c r="G343" s="194">
        <f t="shared" si="2378"/>
        <v>-9.9999999999997868</v>
      </c>
      <c r="H343" s="84">
        <v>18.84</v>
      </c>
      <c r="I343" s="85">
        <f t="shared" si="2379"/>
        <v>15.071999999999999</v>
      </c>
      <c r="J343" s="194">
        <f t="shared" si="2380"/>
        <v>-10.000000000000142</v>
      </c>
      <c r="K343" s="85">
        <v>19.420000000000002</v>
      </c>
      <c r="L343" s="85">
        <f t="shared" si="2381"/>
        <v>15.536000000000001</v>
      </c>
      <c r="M343" s="195">
        <f t="shared" si="2382"/>
        <v>-9.9999999999997868</v>
      </c>
      <c r="N343" s="85">
        <v>20.11</v>
      </c>
      <c r="O343" s="85">
        <f t="shared" si="2383"/>
        <v>16.088000000000001</v>
      </c>
      <c r="P343" s="195">
        <f t="shared" si="2384"/>
        <v>-10.000000000000142</v>
      </c>
      <c r="Q343" s="85">
        <v>15.59</v>
      </c>
      <c r="R343" s="85">
        <f t="shared" si="2385"/>
        <v>12.472</v>
      </c>
      <c r="S343" s="195">
        <f t="shared" si="2386"/>
        <v>0</v>
      </c>
      <c r="T343" s="85">
        <v>20.27</v>
      </c>
      <c r="U343" s="85">
        <f t="shared" si="2387"/>
        <v>16.216000000000001</v>
      </c>
      <c r="V343" s="195">
        <f t="shared" si="2388"/>
        <v>-10.000000000000142</v>
      </c>
      <c r="W343" s="207">
        <v>21.54</v>
      </c>
      <c r="X343" s="195">
        <f t="shared" si="2389"/>
        <v>19.999999999999929</v>
      </c>
      <c r="Y343" s="85">
        <v>21.79</v>
      </c>
      <c r="Z343" s="194">
        <f t="shared" si="2390"/>
        <v>19.999999999999929</v>
      </c>
      <c r="AA343" s="85">
        <v>22.99</v>
      </c>
      <c r="AB343" s="194">
        <f t="shared" si="2391"/>
        <v>9.9999999999997868</v>
      </c>
      <c r="AC343" s="85">
        <v>23.24</v>
      </c>
      <c r="AD343" s="194">
        <f t="shared" si="2392"/>
        <v>9.9999999999997868</v>
      </c>
      <c r="AE343" s="84">
        <v>25.57</v>
      </c>
      <c r="AF343" s="85">
        <f t="shared" si="2393"/>
        <v>20.456</v>
      </c>
      <c r="AG343" s="85">
        <f t="shared" si="2394"/>
        <v>0</v>
      </c>
      <c r="AH343" s="85">
        <v>24.72</v>
      </c>
      <c r="AI343" s="85">
        <f t="shared" si="2395"/>
        <v>19.776</v>
      </c>
      <c r="AJ343" s="85">
        <f t="shared" si="2396"/>
        <v>0</v>
      </c>
    </row>
    <row r="344" spans="1:36" x14ac:dyDescent="0.2">
      <c r="A344" s="178">
        <v>44490</v>
      </c>
      <c r="B344" s="220">
        <v>17.84</v>
      </c>
      <c r="C344" s="85">
        <f t="shared" ref="C344" si="2397">B344/1.25</f>
        <v>14.272</v>
      </c>
      <c r="D344" s="194">
        <f t="shared" ref="D344" si="2398">(B344-B343)*100</f>
        <v>10.000000000000142</v>
      </c>
      <c r="E344" s="84">
        <v>18.829999999999998</v>
      </c>
      <c r="F344" s="85">
        <f t="shared" ref="F344" si="2399">E344/1.25</f>
        <v>15.063999999999998</v>
      </c>
      <c r="G344" s="194">
        <f t="shared" ref="G344" si="2400">(E344-E343)*100</f>
        <v>9.9999999999997868</v>
      </c>
      <c r="H344" s="84">
        <v>18.940000000000001</v>
      </c>
      <c r="I344" s="85">
        <f t="shared" ref="I344" si="2401">H344/1.25</f>
        <v>15.152000000000001</v>
      </c>
      <c r="J344" s="194">
        <f t="shared" ref="J344" si="2402">(H344-H343)*100</f>
        <v>10.000000000000142</v>
      </c>
      <c r="K344" s="85">
        <v>19.52</v>
      </c>
      <c r="L344" s="85">
        <f t="shared" ref="L344" si="2403">K344/1.25</f>
        <v>15.616</v>
      </c>
      <c r="M344" s="195">
        <f t="shared" ref="M344" si="2404">(K344-K343)*100</f>
        <v>9.9999999999997868</v>
      </c>
      <c r="N344" s="85">
        <v>20.21</v>
      </c>
      <c r="O344" s="85">
        <f t="shared" ref="O344" si="2405">N344/1.25</f>
        <v>16.167999999999999</v>
      </c>
      <c r="P344" s="195">
        <f t="shared" ref="P344" si="2406">(N344-N343)*100</f>
        <v>10.000000000000142</v>
      </c>
      <c r="Q344" s="85">
        <v>15.84</v>
      </c>
      <c r="R344" s="85">
        <f t="shared" ref="R344" si="2407">Q344/1.25</f>
        <v>12.672000000000001</v>
      </c>
      <c r="S344" s="195">
        <f t="shared" ref="S344" si="2408">(Q344-Q343)*100</f>
        <v>25</v>
      </c>
      <c r="T344" s="85">
        <v>20.37</v>
      </c>
      <c r="U344" s="85">
        <f t="shared" ref="U344" si="2409">T344/1.25</f>
        <v>16.295999999999999</v>
      </c>
      <c r="V344" s="195">
        <f t="shared" ref="V344" si="2410">(T344-T343)*100</f>
        <v>10.000000000000142</v>
      </c>
      <c r="W344" s="207">
        <v>21.54</v>
      </c>
      <c r="X344" s="195">
        <f t="shared" ref="X344" si="2411">(W344-W343)*100</f>
        <v>0</v>
      </c>
      <c r="Y344" s="85">
        <v>21.79</v>
      </c>
      <c r="Z344" s="194">
        <f t="shared" ref="Z344" si="2412">(Y344-Y343)*100</f>
        <v>0</v>
      </c>
      <c r="AA344" s="85">
        <v>22.99</v>
      </c>
      <c r="AB344" s="194">
        <f t="shared" ref="AB344" si="2413">(AA344-AA343)*100</f>
        <v>0</v>
      </c>
      <c r="AC344" s="85">
        <v>23.24</v>
      </c>
      <c r="AD344" s="194">
        <f t="shared" ref="AD344" si="2414">(AC344-AC343)*100</f>
        <v>0</v>
      </c>
      <c r="AE344" s="84">
        <v>25.57</v>
      </c>
      <c r="AF344" s="85">
        <f t="shared" ref="AF344" si="2415">AE344/1.25</f>
        <v>20.456</v>
      </c>
      <c r="AG344" s="85">
        <f t="shared" ref="AG344" si="2416">SUM(AE344-AE343)</f>
        <v>0</v>
      </c>
      <c r="AH344" s="85">
        <v>24.72</v>
      </c>
      <c r="AI344" s="85">
        <f t="shared" ref="AI344" si="2417">AH344/1.25</f>
        <v>19.776</v>
      </c>
      <c r="AJ344" s="85">
        <f t="shared" ref="AJ344" si="2418">SUM(AH344-AH343)</f>
        <v>0</v>
      </c>
    </row>
    <row r="345" spans="1:36" x14ac:dyDescent="0.2">
      <c r="A345" s="178">
        <v>44491</v>
      </c>
      <c r="B345" s="220">
        <v>17.739999999999998</v>
      </c>
      <c r="C345" s="85">
        <f t="shared" ref="C345" si="2419">B345/1.25</f>
        <v>14.191999999999998</v>
      </c>
      <c r="D345" s="194">
        <f t="shared" ref="D345" si="2420">(B345-B344)*100</f>
        <v>-10.000000000000142</v>
      </c>
      <c r="E345" s="84">
        <v>18.73</v>
      </c>
      <c r="F345" s="85">
        <f t="shared" ref="F345" si="2421">E345/1.25</f>
        <v>14.984</v>
      </c>
      <c r="G345" s="194">
        <f t="shared" ref="G345" si="2422">(E345-E344)*100</f>
        <v>-9.9999999999997868</v>
      </c>
      <c r="H345" s="84">
        <v>18.84</v>
      </c>
      <c r="I345" s="85">
        <f t="shared" ref="I345" si="2423">H345/1.25</f>
        <v>15.071999999999999</v>
      </c>
      <c r="J345" s="194">
        <f t="shared" ref="J345" si="2424">(H345-H344)*100</f>
        <v>-10.000000000000142</v>
      </c>
      <c r="K345" s="85">
        <v>19.37</v>
      </c>
      <c r="L345" s="85">
        <f t="shared" ref="L345" si="2425">K345/1.25</f>
        <v>15.496</v>
      </c>
      <c r="M345" s="195">
        <f t="shared" ref="M345" si="2426">(K345-K344)*100</f>
        <v>-14.999999999999858</v>
      </c>
      <c r="N345" s="85">
        <v>20.059999999999999</v>
      </c>
      <c r="O345" s="85">
        <f t="shared" ref="O345" si="2427">N345/1.25</f>
        <v>16.047999999999998</v>
      </c>
      <c r="P345" s="195">
        <f t="shared" ref="P345" si="2428">(N345-N344)*100</f>
        <v>-15.000000000000213</v>
      </c>
      <c r="Q345" s="85">
        <v>15.84</v>
      </c>
      <c r="R345" s="85">
        <f t="shared" ref="R345" si="2429">Q345/1.25</f>
        <v>12.672000000000001</v>
      </c>
      <c r="S345" s="195">
        <f t="shared" ref="S345" si="2430">(Q345-Q344)*100</f>
        <v>0</v>
      </c>
      <c r="T345" s="85">
        <v>20.22</v>
      </c>
      <c r="U345" s="85">
        <f t="shared" ref="U345" si="2431">T345/1.25</f>
        <v>16.175999999999998</v>
      </c>
      <c r="V345" s="195">
        <f t="shared" ref="V345" si="2432">(T345-T344)*100</f>
        <v>-15.000000000000213</v>
      </c>
      <c r="W345" s="207">
        <v>21.54</v>
      </c>
      <c r="X345" s="195">
        <f t="shared" ref="X345" si="2433">(W345-W344)*100</f>
        <v>0</v>
      </c>
      <c r="Y345" s="85">
        <v>21.79</v>
      </c>
      <c r="Z345" s="194">
        <f t="shared" ref="Z345" si="2434">(Y345-Y344)*100</f>
        <v>0</v>
      </c>
      <c r="AA345" s="85">
        <v>22.99</v>
      </c>
      <c r="AB345" s="194">
        <f t="shared" ref="AB345" si="2435">(AA345-AA344)*100</f>
        <v>0</v>
      </c>
      <c r="AC345" s="85">
        <v>23.24</v>
      </c>
      <c r="AD345" s="194">
        <f t="shared" ref="AD345" si="2436">(AC345-AC344)*100</f>
        <v>0</v>
      </c>
      <c r="AE345" s="84">
        <v>25.57</v>
      </c>
      <c r="AF345" s="85">
        <f t="shared" ref="AF345" si="2437">AE345/1.25</f>
        <v>20.456</v>
      </c>
      <c r="AG345" s="85">
        <f t="shared" ref="AG345" si="2438">SUM(AE345-AE344)</f>
        <v>0</v>
      </c>
      <c r="AH345" s="85">
        <v>24.72</v>
      </c>
      <c r="AI345" s="85">
        <f t="shared" ref="AI345" si="2439">AH345/1.25</f>
        <v>19.776</v>
      </c>
      <c r="AJ345" s="85">
        <f t="shared" ref="AJ345" si="2440">SUM(AH345-AH344)</f>
        <v>0</v>
      </c>
    </row>
    <row r="346" spans="1:36" x14ac:dyDescent="0.2">
      <c r="A346" s="178">
        <v>44492</v>
      </c>
      <c r="B346" s="220">
        <v>17.739999999999998</v>
      </c>
      <c r="C346" s="85">
        <f t="shared" ref="C346:C348" si="2441">B346/1.25</f>
        <v>14.191999999999998</v>
      </c>
      <c r="D346" s="194">
        <f t="shared" ref="D346:D348" si="2442">(B346-B345)*100</f>
        <v>0</v>
      </c>
      <c r="E346" s="84">
        <v>18.73</v>
      </c>
      <c r="F346" s="85">
        <f t="shared" ref="F346:F348" si="2443">E346/1.25</f>
        <v>14.984</v>
      </c>
      <c r="G346" s="194">
        <f t="shared" ref="G346:G348" si="2444">(E346-E345)*100</f>
        <v>0</v>
      </c>
      <c r="H346" s="84">
        <v>18.84</v>
      </c>
      <c r="I346" s="85">
        <f t="shared" ref="I346:I348" si="2445">H346/1.25</f>
        <v>15.071999999999999</v>
      </c>
      <c r="J346" s="194">
        <f t="shared" ref="J346:J348" si="2446">(H346-H345)*100</f>
        <v>0</v>
      </c>
      <c r="K346" s="85">
        <v>19.37</v>
      </c>
      <c r="L346" s="85">
        <f t="shared" ref="L346:L348" si="2447">K346/1.25</f>
        <v>15.496</v>
      </c>
      <c r="M346" s="195">
        <f t="shared" ref="M346:M348" si="2448">(K346-K345)*100</f>
        <v>0</v>
      </c>
      <c r="N346" s="85">
        <v>20.059999999999999</v>
      </c>
      <c r="O346" s="85">
        <f t="shared" ref="O346:O348" si="2449">N346/1.25</f>
        <v>16.047999999999998</v>
      </c>
      <c r="P346" s="195">
        <f t="shared" ref="P346:P348" si="2450">(N346-N345)*100</f>
        <v>0</v>
      </c>
      <c r="Q346" s="85">
        <v>15.84</v>
      </c>
      <c r="R346" s="85">
        <f t="shared" ref="R346:R348" si="2451">Q346/1.25</f>
        <v>12.672000000000001</v>
      </c>
      <c r="S346" s="195">
        <f t="shared" ref="S346:S348" si="2452">(Q346-Q345)*100</f>
        <v>0</v>
      </c>
      <c r="T346" s="85">
        <v>20.22</v>
      </c>
      <c r="U346" s="85">
        <f t="shared" ref="U346:U348" si="2453">T346/1.25</f>
        <v>16.175999999999998</v>
      </c>
      <c r="V346" s="195">
        <f t="shared" ref="V346:V348" si="2454">(T346-T345)*100</f>
        <v>0</v>
      </c>
      <c r="W346" s="207">
        <v>21.54</v>
      </c>
      <c r="X346" s="195">
        <f t="shared" ref="X346:X348" si="2455">(W346-W345)*100</f>
        <v>0</v>
      </c>
      <c r="Y346" s="85">
        <v>21.79</v>
      </c>
      <c r="Z346" s="194">
        <f t="shared" ref="Z346:Z348" si="2456">(Y346-Y345)*100</f>
        <v>0</v>
      </c>
      <c r="AA346" s="85">
        <v>22.99</v>
      </c>
      <c r="AB346" s="194">
        <f t="shared" ref="AB346:AB348" si="2457">(AA346-AA345)*100</f>
        <v>0</v>
      </c>
      <c r="AC346" s="85">
        <v>23.24</v>
      </c>
      <c r="AD346" s="194">
        <f t="shared" ref="AD346:AD348" si="2458">(AC346-AC345)*100</f>
        <v>0</v>
      </c>
      <c r="AE346" s="84">
        <v>25.57</v>
      </c>
      <c r="AF346" s="85">
        <f t="shared" ref="AF346:AF348" si="2459">AE346/1.25</f>
        <v>20.456</v>
      </c>
      <c r="AG346" s="85">
        <f t="shared" ref="AG346:AG348" si="2460">SUM(AE346-AE345)</f>
        <v>0</v>
      </c>
      <c r="AH346" s="85">
        <v>24.72</v>
      </c>
      <c r="AI346" s="85">
        <f t="shared" ref="AI346:AI348" si="2461">AH346/1.25</f>
        <v>19.776</v>
      </c>
      <c r="AJ346" s="85">
        <f t="shared" ref="AJ346:AJ348" si="2462">SUM(AH346-AH345)</f>
        <v>0</v>
      </c>
    </row>
    <row r="347" spans="1:36" x14ac:dyDescent="0.2">
      <c r="A347" s="178">
        <v>44493</v>
      </c>
      <c r="B347" s="220">
        <v>17.739999999999998</v>
      </c>
      <c r="C347" s="85">
        <f t="shared" si="2441"/>
        <v>14.191999999999998</v>
      </c>
      <c r="D347" s="194">
        <f t="shared" si="2442"/>
        <v>0</v>
      </c>
      <c r="E347" s="84">
        <v>18.73</v>
      </c>
      <c r="F347" s="85">
        <f t="shared" si="2443"/>
        <v>14.984</v>
      </c>
      <c r="G347" s="194">
        <f t="shared" si="2444"/>
        <v>0</v>
      </c>
      <c r="H347" s="84">
        <v>18.84</v>
      </c>
      <c r="I347" s="85">
        <f t="shared" si="2445"/>
        <v>15.071999999999999</v>
      </c>
      <c r="J347" s="194">
        <f t="shared" si="2446"/>
        <v>0</v>
      </c>
      <c r="K347" s="85">
        <v>19.37</v>
      </c>
      <c r="L347" s="85">
        <f t="shared" si="2447"/>
        <v>15.496</v>
      </c>
      <c r="M347" s="195">
        <f t="shared" si="2448"/>
        <v>0</v>
      </c>
      <c r="N347" s="85">
        <v>20.059999999999999</v>
      </c>
      <c r="O347" s="85">
        <f t="shared" si="2449"/>
        <v>16.047999999999998</v>
      </c>
      <c r="P347" s="195">
        <f t="shared" si="2450"/>
        <v>0</v>
      </c>
      <c r="Q347" s="85">
        <v>15.84</v>
      </c>
      <c r="R347" s="85">
        <f t="shared" si="2451"/>
        <v>12.672000000000001</v>
      </c>
      <c r="S347" s="195">
        <f t="shared" si="2452"/>
        <v>0</v>
      </c>
      <c r="T347" s="85">
        <v>20.22</v>
      </c>
      <c r="U347" s="85">
        <f t="shared" si="2453"/>
        <v>16.175999999999998</v>
      </c>
      <c r="V347" s="195">
        <f t="shared" si="2454"/>
        <v>0</v>
      </c>
      <c r="W347" s="207">
        <v>21.54</v>
      </c>
      <c r="X347" s="195">
        <f t="shared" si="2455"/>
        <v>0</v>
      </c>
      <c r="Y347" s="85">
        <v>21.79</v>
      </c>
      <c r="Z347" s="194">
        <f t="shared" si="2456"/>
        <v>0</v>
      </c>
      <c r="AA347" s="85">
        <v>22.99</v>
      </c>
      <c r="AB347" s="194">
        <f t="shared" si="2457"/>
        <v>0</v>
      </c>
      <c r="AC347" s="85">
        <v>23.24</v>
      </c>
      <c r="AD347" s="194">
        <f t="shared" si="2458"/>
        <v>0</v>
      </c>
      <c r="AE347" s="84">
        <v>25.57</v>
      </c>
      <c r="AF347" s="85">
        <f t="shared" si="2459"/>
        <v>20.456</v>
      </c>
      <c r="AG347" s="85">
        <f t="shared" si="2460"/>
        <v>0</v>
      </c>
      <c r="AH347" s="85">
        <v>24.72</v>
      </c>
      <c r="AI347" s="85">
        <f t="shared" si="2461"/>
        <v>19.776</v>
      </c>
      <c r="AJ347" s="85">
        <f t="shared" si="2462"/>
        <v>0</v>
      </c>
    </row>
    <row r="348" spans="1:36" x14ac:dyDescent="0.2">
      <c r="A348" s="178">
        <v>44494</v>
      </c>
      <c r="B348" s="220">
        <v>17.89</v>
      </c>
      <c r="C348" s="85">
        <f t="shared" si="2441"/>
        <v>14.312000000000001</v>
      </c>
      <c r="D348" s="194">
        <f t="shared" si="2442"/>
        <v>15.000000000000213</v>
      </c>
      <c r="E348" s="84">
        <v>18.88</v>
      </c>
      <c r="F348" s="85">
        <f t="shared" si="2443"/>
        <v>15.103999999999999</v>
      </c>
      <c r="G348" s="194">
        <f t="shared" si="2444"/>
        <v>14.999999999999858</v>
      </c>
      <c r="H348" s="84">
        <v>18.989999999999998</v>
      </c>
      <c r="I348" s="85">
        <f t="shared" si="2445"/>
        <v>15.191999999999998</v>
      </c>
      <c r="J348" s="194">
        <f t="shared" si="2446"/>
        <v>14.999999999999858</v>
      </c>
      <c r="K348" s="85">
        <v>19.37</v>
      </c>
      <c r="L348" s="85">
        <f t="shared" si="2447"/>
        <v>15.496</v>
      </c>
      <c r="M348" s="195">
        <f t="shared" si="2448"/>
        <v>0</v>
      </c>
      <c r="N348" s="85">
        <v>20.059999999999999</v>
      </c>
      <c r="O348" s="85">
        <f t="shared" si="2449"/>
        <v>16.047999999999998</v>
      </c>
      <c r="P348" s="195">
        <f t="shared" si="2450"/>
        <v>0</v>
      </c>
      <c r="Q348" s="85">
        <v>16.09</v>
      </c>
      <c r="R348" s="85">
        <f t="shared" si="2451"/>
        <v>12.872</v>
      </c>
      <c r="S348" s="195">
        <f t="shared" si="2452"/>
        <v>25</v>
      </c>
      <c r="T348" s="85">
        <v>20.22</v>
      </c>
      <c r="U348" s="85">
        <f t="shared" si="2453"/>
        <v>16.175999999999998</v>
      </c>
      <c r="V348" s="195">
        <f t="shared" si="2454"/>
        <v>0</v>
      </c>
      <c r="W348" s="207">
        <v>21.54</v>
      </c>
      <c r="X348" s="195">
        <f t="shared" si="2455"/>
        <v>0</v>
      </c>
      <c r="Y348" s="85">
        <v>21.79</v>
      </c>
      <c r="Z348" s="194">
        <f t="shared" si="2456"/>
        <v>0</v>
      </c>
      <c r="AA348" s="85">
        <v>22.99</v>
      </c>
      <c r="AB348" s="194">
        <f t="shared" si="2457"/>
        <v>0</v>
      </c>
      <c r="AC348" s="85">
        <v>23.24</v>
      </c>
      <c r="AD348" s="194">
        <f t="shared" si="2458"/>
        <v>0</v>
      </c>
      <c r="AE348" s="84">
        <v>25.57</v>
      </c>
      <c r="AF348" s="85">
        <f t="shared" si="2459"/>
        <v>20.456</v>
      </c>
      <c r="AG348" s="85">
        <f t="shared" si="2460"/>
        <v>0</v>
      </c>
      <c r="AH348" s="85">
        <v>24.72</v>
      </c>
      <c r="AI348" s="85">
        <f t="shared" si="2461"/>
        <v>19.776</v>
      </c>
      <c r="AJ348" s="85">
        <f t="shared" si="2462"/>
        <v>0</v>
      </c>
    </row>
    <row r="349" spans="1:36" x14ac:dyDescent="0.2">
      <c r="A349" s="178">
        <v>44495</v>
      </c>
      <c r="B349" s="220">
        <v>18.09</v>
      </c>
      <c r="C349" s="85">
        <f t="shared" ref="C349" si="2463">B349/1.25</f>
        <v>14.472</v>
      </c>
      <c r="D349" s="194">
        <f t="shared" ref="D349" si="2464">(B349-B348)*100</f>
        <v>19.999999999999929</v>
      </c>
      <c r="E349" s="84">
        <v>19.079999999999998</v>
      </c>
      <c r="F349" s="85">
        <f t="shared" ref="F349" si="2465">E349/1.25</f>
        <v>15.263999999999999</v>
      </c>
      <c r="G349" s="194">
        <f t="shared" ref="G349" si="2466">(E349-E348)*100</f>
        <v>19.999999999999929</v>
      </c>
      <c r="H349" s="84">
        <v>19.190000000000001</v>
      </c>
      <c r="I349" s="85">
        <f t="shared" ref="I349" si="2467">H349/1.25</f>
        <v>15.352</v>
      </c>
      <c r="J349" s="194">
        <f t="shared" ref="J349" si="2468">(H349-H348)*100</f>
        <v>20.000000000000284</v>
      </c>
      <c r="K349" s="85">
        <v>19.52</v>
      </c>
      <c r="L349" s="85">
        <f t="shared" ref="L349" si="2469">K349/1.25</f>
        <v>15.616</v>
      </c>
      <c r="M349" s="195">
        <f t="shared" ref="M349" si="2470">(K349-K348)*100</f>
        <v>14.999999999999858</v>
      </c>
      <c r="N349" s="85">
        <v>20.21</v>
      </c>
      <c r="O349" s="85">
        <f t="shared" ref="O349" si="2471">N349/1.25</f>
        <v>16.167999999999999</v>
      </c>
      <c r="P349" s="195">
        <f t="shared" ref="P349" si="2472">(N349-N348)*100</f>
        <v>15.000000000000213</v>
      </c>
      <c r="Q349" s="85">
        <v>16.34</v>
      </c>
      <c r="R349" s="85">
        <f t="shared" ref="R349" si="2473">Q349/1.25</f>
        <v>13.071999999999999</v>
      </c>
      <c r="S349" s="195">
        <f t="shared" ref="S349" si="2474">(Q349-Q348)*100</f>
        <v>25</v>
      </c>
      <c r="T349" s="85">
        <v>20.22</v>
      </c>
      <c r="U349" s="85">
        <f t="shared" ref="U349" si="2475">T349/1.25</f>
        <v>16.175999999999998</v>
      </c>
      <c r="V349" s="195">
        <f t="shared" ref="V349" si="2476">(T349-T348)*100</f>
        <v>0</v>
      </c>
      <c r="W349" s="207">
        <v>21.54</v>
      </c>
      <c r="X349" s="195">
        <f t="shared" ref="X349" si="2477">(W349-W348)*100</f>
        <v>0</v>
      </c>
      <c r="Y349" s="85">
        <v>21.79</v>
      </c>
      <c r="Z349" s="194">
        <f t="shared" ref="Z349" si="2478">(Y349-Y348)*100</f>
        <v>0</v>
      </c>
      <c r="AA349" s="85">
        <v>22.99</v>
      </c>
      <c r="AB349" s="194">
        <f t="shared" ref="AB349" si="2479">(AA349-AA348)*100</f>
        <v>0</v>
      </c>
      <c r="AC349" s="85">
        <v>23.24</v>
      </c>
      <c r="AD349" s="194">
        <f t="shared" ref="AD349" si="2480">(AC349-AC348)*100</f>
        <v>0</v>
      </c>
      <c r="AE349" s="84">
        <v>25.57</v>
      </c>
      <c r="AF349" s="85">
        <f t="shared" ref="AF349" si="2481">AE349/1.25</f>
        <v>20.456</v>
      </c>
      <c r="AG349" s="85">
        <f t="shared" ref="AG349" si="2482">SUM(AE349-AE348)</f>
        <v>0</v>
      </c>
      <c r="AH349" s="85">
        <v>24.72</v>
      </c>
      <c r="AI349" s="85">
        <f t="shared" ref="AI349" si="2483">AH349/1.25</f>
        <v>19.776</v>
      </c>
      <c r="AJ349" s="85">
        <f t="shared" ref="AJ349" si="2484">SUM(AH349-AH348)</f>
        <v>0</v>
      </c>
    </row>
    <row r="350" spans="1:36" x14ac:dyDescent="0.2">
      <c r="A350" s="178">
        <v>44496</v>
      </c>
      <c r="B350" s="220">
        <v>18.09</v>
      </c>
      <c r="C350" s="85">
        <f t="shared" ref="C350" si="2485">B350/1.25</f>
        <v>14.472</v>
      </c>
      <c r="D350" s="194">
        <f t="shared" ref="D350" si="2486">(B350-B349)*100</f>
        <v>0</v>
      </c>
      <c r="E350" s="84">
        <v>19.079999999999998</v>
      </c>
      <c r="F350" s="85">
        <f t="shared" ref="F350" si="2487">E350/1.25</f>
        <v>15.263999999999999</v>
      </c>
      <c r="G350" s="194">
        <f t="shared" ref="G350" si="2488">(E350-E349)*100</f>
        <v>0</v>
      </c>
      <c r="H350" s="84">
        <v>19.190000000000001</v>
      </c>
      <c r="I350" s="85">
        <f t="shared" ref="I350" si="2489">H350/1.25</f>
        <v>15.352</v>
      </c>
      <c r="J350" s="194">
        <f t="shared" ref="J350" si="2490">(H350-H349)*100</f>
        <v>0</v>
      </c>
      <c r="K350" s="85">
        <v>19.52</v>
      </c>
      <c r="L350" s="85">
        <f t="shared" ref="L350" si="2491">K350/1.25</f>
        <v>15.616</v>
      </c>
      <c r="M350" s="195">
        <f t="shared" ref="M350" si="2492">(K350-K349)*100</f>
        <v>0</v>
      </c>
      <c r="N350" s="85">
        <v>20.21</v>
      </c>
      <c r="O350" s="85">
        <f t="shared" ref="O350" si="2493">N350/1.25</f>
        <v>16.167999999999999</v>
      </c>
      <c r="P350" s="195">
        <f t="shared" ref="P350" si="2494">(N350-N349)*100</f>
        <v>0</v>
      </c>
      <c r="Q350" s="85">
        <v>16.34</v>
      </c>
      <c r="R350" s="85">
        <f t="shared" ref="R350" si="2495">Q350/1.25</f>
        <v>13.071999999999999</v>
      </c>
      <c r="S350" s="195">
        <f t="shared" ref="S350" si="2496">(Q350-Q349)*100</f>
        <v>0</v>
      </c>
      <c r="T350" s="85">
        <v>20.22</v>
      </c>
      <c r="U350" s="85">
        <f t="shared" ref="U350" si="2497">T350/1.25</f>
        <v>16.175999999999998</v>
      </c>
      <c r="V350" s="195">
        <f t="shared" ref="V350" si="2498">(T350-T349)*100</f>
        <v>0</v>
      </c>
      <c r="W350" s="207">
        <v>21.74</v>
      </c>
      <c r="X350" s="195">
        <f t="shared" ref="X350" si="2499">(W350-W349)*100</f>
        <v>19.999999999999929</v>
      </c>
      <c r="Y350" s="85">
        <v>21.99</v>
      </c>
      <c r="Z350" s="194">
        <f t="shared" ref="Z350" si="2500">(Y350-Y349)*100</f>
        <v>19.999999999999929</v>
      </c>
      <c r="AA350" s="85">
        <v>22.99</v>
      </c>
      <c r="AB350" s="194">
        <f t="shared" ref="AB350" si="2501">(AA350-AA349)*100</f>
        <v>0</v>
      </c>
      <c r="AC350" s="85">
        <v>23.24</v>
      </c>
      <c r="AD350" s="194">
        <f t="shared" ref="AD350" si="2502">(AC350-AC349)*100</f>
        <v>0</v>
      </c>
      <c r="AE350" s="84">
        <v>25.57</v>
      </c>
      <c r="AF350" s="85">
        <f t="shared" ref="AF350" si="2503">AE350/1.25</f>
        <v>20.456</v>
      </c>
      <c r="AG350" s="85">
        <f t="shared" ref="AG350" si="2504">SUM(AE350-AE349)</f>
        <v>0</v>
      </c>
      <c r="AH350" s="85">
        <v>24.72</v>
      </c>
      <c r="AI350" s="85">
        <f t="shared" ref="AI350" si="2505">AH350/1.25</f>
        <v>19.776</v>
      </c>
      <c r="AJ350" s="85">
        <f t="shared" ref="AJ350" si="2506">SUM(AH350-AH349)</f>
        <v>0</v>
      </c>
    </row>
    <row r="351" spans="1:36" x14ac:dyDescent="0.2">
      <c r="A351" s="178">
        <v>44497</v>
      </c>
      <c r="B351" s="220">
        <v>17.940000000000001</v>
      </c>
      <c r="C351" s="85">
        <f t="shared" ref="C351" si="2507">B351/1.25</f>
        <v>14.352</v>
      </c>
      <c r="D351" s="194">
        <f t="shared" ref="D351" si="2508">(B351-B350)*100</f>
        <v>-14.999999999999858</v>
      </c>
      <c r="E351" s="84">
        <v>18.93</v>
      </c>
      <c r="F351" s="85">
        <f t="shared" ref="F351" si="2509">E351/1.25</f>
        <v>15.144</v>
      </c>
      <c r="G351" s="194">
        <f t="shared" ref="G351" si="2510">(E351-E350)*100</f>
        <v>-14.999999999999858</v>
      </c>
      <c r="H351" s="84">
        <v>19.04</v>
      </c>
      <c r="I351" s="85">
        <f t="shared" ref="I351" si="2511">H351/1.25</f>
        <v>15.231999999999999</v>
      </c>
      <c r="J351" s="194">
        <f t="shared" ref="J351" si="2512">(H351-H350)*100</f>
        <v>-15.000000000000213</v>
      </c>
      <c r="K351" s="85">
        <v>19.37</v>
      </c>
      <c r="L351" s="85">
        <f t="shared" ref="L351" si="2513">K351/1.25</f>
        <v>15.496</v>
      </c>
      <c r="M351" s="195">
        <f t="shared" ref="M351" si="2514">(K351-K350)*100</f>
        <v>-14.999999999999858</v>
      </c>
      <c r="N351" s="85">
        <v>20.059999999999999</v>
      </c>
      <c r="O351" s="85">
        <f t="shared" ref="O351" si="2515">N351/1.25</f>
        <v>16.047999999999998</v>
      </c>
      <c r="P351" s="195">
        <f t="shared" ref="P351" si="2516">(N351-N350)*100</f>
        <v>-15.000000000000213</v>
      </c>
      <c r="Q351" s="85">
        <v>16.34</v>
      </c>
      <c r="R351" s="85">
        <f t="shared" ref="R351" si="2517">Q351/1.25</f>
        <v>13.071999999999999</v>
      </c>
      <c r="S351" s="195">
        <f t="shared" ref="S351" si="2518">(Q351-Q350)*100</f>
        <v>0</v>
      </c>
      <c r="T351" s="85">
        <v>20.07</v>
      </c>
      <c r="U351" s="85">
        <f t="shared" ref="U351" si="2519">T351/1.25</f>
        <v>16.056000000000001</v>
      </c>
      <c r="V351" s="195">
        <f t="shared" ref="V351" si="2520">(T351-T350)*100</f>
        <v>-14.999999999999858</v>
      </c>
      <c r="W351" s="207">
        <v>21.74</v>
      </c>
      <c r="X351" s="195">
        <f t="shared" ref="X351" si="2521">(W351-W350)*100</f>
        <v>0</v>
      </c>
      <c r="Y351" s="85">
        <v>21.99</v>
      </c>
      <c r="Z351" s="194">
        <f t="shared" ref="Z351" si="2522">(Y351-Y350)*100</f>
        <v>0</v>
      </c>
      <c r="AA351" s="85">
        <v>22.99</v>
      </c>
      <c r="AB351" s="194">
        <f t="shared" ref="AB351" si="2523">(AA351-AA350)*100</f>
        <v>0</v>
      </c>
      <c r="AC351" s="85">
        <v>23.24</v>
      </c>
      <c r="AD351" s="194">
        <f t="shared" ref="AD351" si="2524">(AC351-AC350)*100</f>
        <v>0</v>
      </c>
      <c r="AE351" s="84">
        <v>25.57</v>
      </c>
      <c r="AF351" s="85">
        <f t="shared" ref="AF351" si="2525">AE351/1.25</f>
        <v>20.456</v>
      </c>
      <c r="AG351" s="85">
        <f t="shared" ref="AG351" si="2526">SUM(AE351-AE350)</f>
        <v>0</v>
      </c>
      <c r="AH351" s="85">
        <v>24.72</v>
      </c>
      <c r="AI351" s="85">
        <f t="shared" ref="AI351" si="2527">AH351/1.25</f>
        <v>19.776</v>
      </c>
      <c r="AJ351" s="85">
        <f t="shared" ref="AJ351" si="2528">SUM(AH351-AH350)</f>
        <v>0</v>
      </c>
    </row>
    <row r="352" spans="1:36" x14ac:dyDescent="0.2">
      <c r="A352" s="178">
        <v>44498</v>
      </c>
      <c r="B352" s="220">
        <v>17.84</v>
      </c>
      <c r="C352" s="85">
        <f t="shared" ref="C352" si="2529">B352/1.25</f>
        <v>14.272</v>
      </c>
      <c r="D352" s="194">
        <f t="shared" ref="D352" si="2530">(B352-B351)*100</f>
        <v>-10.000000000000142</v>
      </c>
      <c r="E352" s="84">
        <v>18.829999999999998</v>
      </c>
      <c r="F352" s="85">
        <f t="shared" ref="F352" si="2531">E352/1.25</f>
        <v>15.063999999999998</v>
      </c>
      <c r="G352" s="194">
        <f t="shared" ref="G352" si="2532">(E352-E351)*100</f>
        <v>-10.000000000000142</v>
      </c>
      <c r="H352" s="84">
        <v>18.940000000000001</v>
      </c>
      <c r="I352" s="85">
        <f t="shared" ref="I352" si="2533">H352/1.25</f>
        <v>15.152000000000001</v>
      </c>
      <c r="J352" s="194">
        <f t="shared" ref="J352" si="2534">(H352-H351)*100</f>
        <v>-9.9999999999997868</v>
      </c>
      <c r="K352" s="85">
        <v>19.27</v>
      </c>
      <c r="L352" s="85">
        <f t="shared" ref="L352" si="2535">K352/1.25</f>
        <v>15.416</v>
      </c>
      <c r="M352" s="195">
        <f t="shared" ref="M352" si="2536">(K352-K351)*100</f>
        <v>-10.000000000000142</v>
      </c>
      <c r="N352" s="85">
        <v>19.96</v>
      </c>
      <c r="O352" s="85">
        <f t="shared" ref="O352" si="2537">N352/1.25</f>
        <v>15.968</v>
      </c>
      <c r="P352" s="195">
        <f t="shared" ref="P352" si="2538">(N352-N351)*100</f>
        <v>-9.9999999999997868</v>
      </c>
      <c r="Q352" s="85">
        <v>16.34</v>
      </c>
      <c r="R352" s="85">
        <f t="shared" ref="R352" si="2539">Q352/1.25</f>
        <v>13.071999999999999</v>
      </c>
      <c r="S352" s="195">
        <f t="shared" ref="S352" si="2540">(Q352-Q351)*100</f>
        <v>0</v>
      </c>
      <c r="T352" s="85">
        <v>19.97</v>
      </c>
      <c r="U352" s="85">
        <f t="shared" ref="U352" si="2541">T352/1.25</f>
        <v>15.975999999999999</v>
      </c>
      <c r="V352" s="195">
        <f t="shared" ref="V352" si="2542">(T352-T351)*100</f>
        <v>-10.000000000000142</v>
      </c>
      <c r="W352" s="207">
        <v>21.74</v>
      </c>
      <c r="X352" s="195">
        <f t="shared" ref="X352" si="2543">(W352-W351)*100</f>
        <v>0</v>
      </c>
      <c r="Y352" s="85">
        <v>21.99</v>
      </c>
      <c r="Z352" s="194">
        <f t="shared" ref="Z352" si="2544">(Y352-Y351)*100</f>
        <v>0</v>
      </c>
      <c r="AA352" s="85">
        <v>22.99</v>
      </c>
      <c r="AB352" s="194">
        <f t="shared" ref="AB352" si="2545">(AA352-AA351)*100</f>
        <v>0</v>
      </c>
      <c r="AC352" s="85">
        <v>23.24</v>
      </c>
      <c r="AD352" s="194">
        <f t="shared" ref="AD352" si="2546">(AC352-AC351)*100</f>
        <v>0</v>
      </c>
      <c r="AE352" s="84">
        <v>25.57</v>
      </c>
      <c r="AF352" s="85">
        <f t="shared" ref="AF352" si="2547">AE352/1.25</f>
        <v>20.456</v>
      </c>
      <c r="AG352" s="85">
        <f t="shared" ref="AG352" si="2548">SUM(AE352-AE351)</f>
        <v>0</v>
      </c>
      <c r="AH352" s="85">
        <v>24.72</v>
      </c>
      <c r="AI352" s="85">
        <f t="shared" ref="AI352" si="2549">AH352/1.25</f>
        <v>19.776</v>
      </c>
      <c r="AJ352" s="85">
        <f t="shared" ref="AJ352" si="2550">SUM(AH352-AH351)</f>
        <v>0</v>
      </c>
    </row>
    <row r="353" spans="1:36" x14ac:dyDescent="0.2">
      <c r="A353" s="178">
        <v>44499</v>
      </c>
      <c r="B353" s="220">
        <v>17.84</v>
      </c>
      <c r="C353" s="85">
        <f>B353/1.25</f>
        <v>14.272</v>
      </c>
      <c r="D353" s="194">
        <f>(B353-B352)*100</f>
        <v>0</v>
      </c>
      <c r="E353" s="84">
        <v>18.829999999999998</v>
      </c>
      <c r="F353" s="85">
        <f>E353/1.25</f>
        <v>15.063999999999998</v>
      </c>
      <c r="G353" s="194">
        <f>(E353-E352)*100</f>
        <v>0</v>
      </c>
      <c r="H353" s="84">
        <v>18.940000000000001</v>
      </c>
      <c r="I353" s="85">
        <f>H353/1.25</f>
        <v>15.152000000000001</v>
      </c>
      <c r="J353" s="194">
        <f>(H353-H352)*100</f>
        <v>0</v>
      </c>
      <c r="K353" s="85">
        <v>19.27</v>
      </c>
      <c r="L353" s="85">
        <f>K353/1.25</f>
        <v>15.416</v>
      </c>
      <c r="M353" s="195">
        <f>(K353-K352)*100</f>
        <v>0</v>
      </c>
      <c r="N353" s="85">
        <v>19.96</v>
      </c>
      <c r="O353" s="85">
        <f>N353/1.25</f>
        <v>15.968</v>
      </c>
      <c r="P353" s="195">
        <f>(N353-N352)*100</f>
        <v>0</v>
      </c>
      <c r="Q353" s="85">
        <v>16.34</v>
      </c>
      <c r="R353" s="85">
        <f>Q353/1.25</f>
        <v>13.071999999999999</v>
      </c>
      <c r="S353" s="195">
        <f>(Q353-Q352)*100</f>
        <v>0</v>
      </c>
      <c r="T353" s="85">
        <v>19.97</v>
      </c>
      <c r="U353" s="85">
        <f>T353/1.25</f>
        <v>15.975999999999999</v>
      </c>
      <c r="V353" s="195">
        <f>(T353-T352)*100</f>
        <v>0</v>
      </c>
      <c r="W353" s="207">
        <v>21.74</v>
      </c>
      <c r="X353" s="195">
        <f>(W353-W352)*100</f>
        <v>0</v>
      </c>
      <c r="Y353" s="85">
        <v>21.99</v>
      </c>
      <c r="Z353" s="194">
        <f>(Y353-Y352)*100</f>
        <v>0</v>
      </c>
      <c r="AA353" s="85">
        <v>22.99</v>
      </c>
      <c r="AB353" s="194">
        <f>(AA353-AA352)*100</f>
        <v>0</v>
      </c>
      <c r="AC353" s="85">
        <v>23.24</v>
      </c>
      <c r="AD353" s="194">
        <f>(AC353-AC352)*100</f>
        <v>0</v>
      </c>
      <c r="AE353" s="84">
        <v>25.57</v>
      </c>
      <c r="AF353" s="85">
        <f>AE353/1.25</f>
        <v>20.456</v>
      </c>
      <c r="AG353" s="85">
        <f>SUM(AE353-AE352)</f>
        <v>0</v>
      </c>
      <c r="AH353" s="85">
        <v>24.72</v>
      </c>
      <c r="AI353" s="85">
        <f>AH353/1.25</f>
        <v>19.776</v>
      </c>
      <c r="AJ353" s="85">
        <f>SUM(AH353-AH352)</f>
        <v>0</v>
      </c>
    </row>
    <row r="354" spans="1:36" x14ac:dyDescent="0.2">
      <c r="A354" s="178">
        <v>44500</v>
      </c>
      <c r="B354" s="220">
        <v>17.84</v>
      </c>
      <c r="C354" s="85">
        <f>B354/1.25</f>
        <v>14.272</v>
      </c>
      <c r="D354" s="194">
        <f>(B354-B353)*100</f>
        <v>0</v>
      </c>
      <c r="E354" s="84">
        <v>18.829999999999998</v>
      </c>
      <c r="F354" s="85">
        <f>E354/1.25</f>
        <v>15.063999999999998</v>
      </c>
      <c r="G354" s="194">
        <f>(E354-E353)*100</f>
        <v>0</v>
      </c>
      <c r="H354" s="84">
        <v>18.940000000000001</v>
      </c>
      <c r="I354" s="85">
        <f>H354/1.25</f>
        <v>15.152000000000001</v>
      </c>
      <c r="J354" s="194">
        <f>(H354-H353)*100</f>
        <v>0</v>
      </c>
      <c r="K354" s="85">
        <v>19.27</v>
      </c>
      <c r="L354" s="85">
        <f>K354/1.25</f>
        <v>15.416</v>
      </c>
      <c r="M354" s="195">
        <f>(K354-K353)*100</f>
        <v>0</v>
      </c>
      <c r="N354" s="85">
        <v>19.96</v>
      </c>
      <c r="O354" s="85">
        <f>N354/1.25</f>
        <v>15.968</v>
      </c>
      <c r="P354" s="195">
        <f>(N354-N353)*100</f>
        <v>0</v>
      </c>
      <c r="Q354" s="85">
        <v>16.34</v>
      </c>
      <c r="R354" s="85">
        <f>Q354/1.25</f>
        <v>13.071999999999999</v>
      </c>
      <c r="S354" s="195">
        <f>(Q354-Q353)*100</f>
        <v>0</v>
      </c>
      <c r="T354" s="85">
        <v>19.97</v>
      </c>
      <c r="U354" s="85">
        <f>T354/1.25</f>
        <v>15.975999999999999</v>
      </c>
      <c r="V354" s="195">
        <f>(T354-T353)*100</f>
        <v>0</v>
      </c>
      <c r="W354" s="207">
        <v>21.74</v>
      </c>
      <c r="X354" s="195">
        <f>(W354-W353)*100</f>
        <v>0</v>
      </c>
      <c r="Y354" s="85">
        <v>21.99</v>
      </c>
      <c r="Z354" s="194">
        <f>(Y354-Y353)*100</f>
        <v>0</v>
      </c>
      <c r="AA354" s="85">
        <v>22.99</v>
      </c>
      <c r="AB354" s="194">
        <f>(AA354-AA353)*100</f>
        <v>0</v>
      </c>
      <c r="AC354" s="85">
        <v>23.24</v>
      </c>
      <c r="AD354" s="194">
        <f>(AC354-AC353)*100</f>
        <v>0</v>
      </c>
      <c r="AE354" s="84">
        <v>25.57</v>
      </c>
      <c r="AF354" s="85">
        <f>AE354/1.25</f>
        <v>20.456</v>
      </c>
      <c r="AG354" s="85">
        <f>SUM(AE354-AE353)</f>
        <v>0</v>
      </c>
      <c r="AH354" s="85">
        <v>24.72</v>
      </c>
      <c r="AI354" s="85">
        <f>AH354/1.25</f>
        <v>19.776</v>
      </c>
      <c r="AJ354" s="85">
        <f>SUM(AH354-AH353)</f>
        <v>0</v>
      </c>
    </row>
    <row r="356" spans="1:36" ht="51.75" thickBot="1" x14ac:dyDescent="0.25">
      <c r="A356" s="214" t="s">
        <v>1</v>
      </c>
      <c r="B356" s="144" t="s">
        <v>2</v>
      </c>
      <c r="C356" s="144" t="s">
        <v>16</v>
      </c>
      <c r="D356" s="87" t="s">
        <v>5</v>
      </c>
      <c r="E356" s="144" t="s">
        <v>95</v>
      </c>
      <c r="F356" s="144" t="s">
        <v>17</v>
      </c>
      <c r="G356" s="87" t="s">
        <v>5</v>
      </c>
      <c r="H356" s="144" t="s">
        <v>4</v>
      </c>
      <c r="I356" s="144" t="s">
        <v>18</v>
      </c>
      <c r="J356" s="87" t="s">
        <v>5</v>
      </c>
      <c r="K356" s="145" t="s">
        <v>6</v>
      </c>
      <c r="L356" s="145" t="s">
        <v>63</v>
      </c>
      <c r="M356" s="88" t="s">
        <v>5</v>
      </c>
      <c r="N356" s="192" t="s">
        <v>91</v>
      </c>
      <c r="O356" s="192" t="s">
        <v>92</v>
      </c>
      <c r="P356" s="193" t="s">
        <v>5</v>
      </c>
      <c r="Q356" s="215" t="s">
        <v>7</v>
      </c>
      <c r="R356" s="215" t="s">
        <v>20</v>
      </c>
      <c r="S356" s="213" t="s">
        <v>5</v>
      </c>
      <c r="T356" s="146" t="s">
        <v>93</v>
      </c>
      <c r="U356" s="146" t="s">
        <v>94</v>
      </c>
      <c r="V356" s="147" t="s">
        <v>5</v>
      </c>
      <c r="W356" s="203" t="s">
        <v>86</v>
      </c>
      <c r="X356" s="149" t="s">
        <v>5</v>
      </c>
      <c r="Y356" s="198" t="s">
        <v>87</v>
      </c>
      <c r="Z356" s="149" t="s">
        <v>5</v>
      </c>
      <c r="AA356" s="148" t="s">
        <v>88</v>
      </c>
      <c r="AB356" s="149" t="s">
        <v>5</v>
      </c>
      <c r="AC356" s="148" t="s">
        <v>89</v>
      </c>
      <c r="AD356" s="149" t="s">
        <v>5</v>
      </c>
      <c r="AE356" s="90" t="s">
        <v>23</v>
      </c>
      <c r="AF356" s="90" t="s">
        <v>24</v>
      </c>
      <c r="AG356" s="91" t="s">
        <v>5</v>
      </c>
      <c r="AH356" s="90" t="s">
        <v>25</v>
      </c>
      <c r="AI356" s="90" t="s">
        <v>26</v>
      </c>
      <c r="AJ356" s="91" t="s">
        <v>5</v>
      </c>
    </row>
    <row r="357" spans="1:36" x14ac:dyDescent="0.2">
      <c r="A357" s="158" t="s">
        <v>70</v>
      </c>
      <c r="B357" s="150">
        <f>AVERAGE(B360:B389)</f>
        <v>17.994999999999997</v>
      </c>
      <c r="C357" s="151">
        <f>AVERAGE(B357/1.25)</f>
        <v>14.395999999999997</v>
      </c>
      <c r="D357" s="151"/>
      <c r="E357" s="151">
        <f>AVERAGE(E360:E389)</f>
        <v>18.984999999999996</v>
      </c>
      <c r="F357" s="151">
        <f>AVERAGE(E357/1.25)</f>
        <v>15.187999999999997</v>
      </c>
      <c r="G357" s="151"/>
      <c r="H357" s="151">
        <f>AVERAGE(H360:H389)</f>
        <v>19.095000000000002</v>
      </c>
      <c r="I357" s="151">
        <f>AVERAGE(H357/1.25)</f>
        <v>15.276000000000002</v>
      </c>
      <c r="J357" s="151"/>
      <c r="K357" s="151">
        <f>AVERAGE(K360:K389)</f>
        <v>19.369999999999997</v>
      </c>
      <c r="L357" s="151">
        <f>AVERAGE(K357/1.25)</f>
        <v>15.495999999999999</v>
      </c>
      <c r="M357" s="151"/>
      <c r="N357" s="151">
        <f>AVERAGE(N360:N389)</f>
        <v>20.059999999999992</v>
      </c>
      <c r="O357" s="151">
        <f>AVERAGE(N357/1.25)</f>
        <v>16.047999999999995</v>
      </c>
      <c r="P357" s="151"/>
      <c r="Q357" s="151">
        <f>AVERAGE(Q360:Q389)</f>
        <v>18.626666666666665</v>
      </c>
      <c r="R357" s="151">
        <f>AVERAGE(Q357/1.25)</f>
        <v>14.901333333333332</v>
      </c>
      <c r="S357" s="151"/>
      <c r="T357" s="151">
        <f>AVERAGE(T360:T389)</f>
        <v>20.050000000000011</v>
      </c>
      <c r="U357" s="151">
        <f>AVERAGE(T357/1.25)</f>
        <v>16.04000000000001</v>
      </c>
      <c r="V357" s="151"/>
      <c r="W357" s="151">
        <f>AVERAGE(W360:W389)</f>
        <v>21.693333333333342</v>
      </c>
      <c r="X357" s="151"/>
      <c r="Y357" s="151">
        <f>AVERAGE(Y360:Y389)</f>
        <v>21.943333333333342</v>
      </c>
      <c r="Z357" s="151"/>
      <c r="AA357" s="151">
        <f>AVERAGE(AA360:AA389)</f>
        <v>23.071666666666665</v>
      </c>
      <c r="AB357" s="151"/>
      <c r="AC357" s="151">
        <f>AVERAGE(AC360:AC389)</f>
        <v>23.321666666666669</v>
      </c>
      <c r="AD357" s="151"/>
      <c r="AE357" s="151">
        <f>AVERAGE(AE360:AE389)</f>
        <v>25.570000000000011</v>
      </c>
      <c r="AF357" s="151">
        <f>AVERAGE(AE357/1.25)</f>
        <v>20.45600000000001</v>
      </c>
      <c r="AG357" s="151"/>
      <c r="AH357" s="151">
        <f>AVERAGE(AH360:AH389)</f>
        <v>24.720000000000017</v>
      </c>
      <c r="AI357" s="151">
        <f>AVERAGE(AH357/1.25)</f>
        <v>19.776000000000014</v>
      </c>
      <c r="AJ357" s="152"/>
    </row>
    <row r="358" spans="1:36" x14ac:dyDescent="0.2">
      <c r="A358" s="159" t="s">
        <v>53</v>
      </c>
      <c r="B358" s="153">
        <f>AVERAGE(B360:B374)</f>
        <v>18.146666666666661</v>
      </c>
      <c r="C358" s="153">
        <f>AVERAGE(C360:C375)</f>
        <v>14.532000000000004</v>
      </c>
      <c r="D358" s="153"/>
      <c r="E358" s="153">
        <f>AVERAGE(E360:E374)</f>
        <v>19.136666666666663</v>
      </c>
      <c r="F358" s="153">
        <f>AVERAGE(F360:F375)</f>
        <v>15.324000000000003</v>
      </c>
      <c r="G358" s="153"/>
      <c r="H358" s="153">
        <f>AVERAGE(H360:H374)</f>
        <v>19.246666666666663</v>
      </c>
      <c r="I358" s="153">
        <f>AVERAGE(I360:I374)</f>
        <v>15.397333333333332</v>
      </c>
      <c r="J358" s="153"/>
      <c r="K358" s="153">
        <f>AVERAGE(K360:K374)</f>
        <v>19.369999999999997</v>
      </c>
      <c r="L358" s="153">
        <f>AVERAGE(L360:L374)</f>
        <v>15.495999999999997</v>
      </c>
      <c r="M358" s="153"/>
      <c r="N358" s="153">
        <f>AVERAGE(N360:N374)</f>
        <v>20.060000000000006</v>
      </c>
      <c r="O358" s="153">
        <f>AVERAGE(O360:O374)</f>
        <v>16.047999999999995</v>
      </c>
      <c r="P358" s="153"/>
      <c r="Q358" s="153">
        <f>AVERAGE(Q360:Q374)</f>
        <v>18.189999999999998</v>
      </c>
      <c r="R358" s="153">
        <f>AVERAGE(R360:R374)</f>
        <v>14.551999999999998</v>
      </c>
      <c r="S358" s="153"/>
      <c r="T358" s="153">
        <f>AVERAGE(T360:T374)</f>
        <v>20.070000000000004</v>
      </c>
      <c r="U358" s="153">
        <f>AVERAGE(U360:U374)</f>
        <v>16.055999999999997</v>
      </c>
      <c r="V358" s="153"/>
      <c r="W358" s="153">
        <f>AVERAGE(W360:W374)</f>
        <v>21.623333333333338</v>
      </c>
      <c r="X358" s="153"/>
      <c r="Y358" s="153">
        <f>AVERAGE(Y360:Y374)</f>
        <v>21.873333333333338</v>
      </c>
      <c r="Z358" s="153"/>
      <c r="AA358" s="153">
        <f>AVERAGE(AA360:AA374)</f>
        <v>22.990000000000006</v>
      </c>
      <c r="AB358" s="153"/>
      <c r="AC358" s="153">
        <f>AVERAGE(AC360:AC374)</f>
        <v>23.240000000000006</v>
      </c>
      <c r="AD358" s="153"/>
      <c r="AE358" s="153">
        <f>AVERAGE(AE360:AE374)</f>
        <v>25.569999999999997</v>
      </c>
      <c r="AF358" s="153">
        <f>AVERAGE(AF360:AF374)</f>
        <v>20.456</v>
      </c>
      <c r="AG358" s="153"/>
      <c r="AH358" s="153">
        <f>AVERAGE(AH360:AH374)</f>
        <v>24.720000000000006</v>
      </c>
      <c r="AI358" s="153">
        <f>AVERAGE(AI360:AI374)</f>
        <v>19.776000000000003</v>
      </c>
      <c r="AJ358" s="153"/>
    </row>
    <row r="359" spans="1:36" ht="13.5" thickBot="1" x14ac:dyDescent="0.25">
      <c r="A359" s="183" t="s">
        <v>54</v>
      </c>
      <c r="B359" s="162">
        <f>AVERAGE(B375:B389)</f>
        <v>17.84333333333333</v>
      </c>
      <c r="C359" s="162">
        <f>AVERAGE(C375:C389)</f>
        <v>14.274666666666667</v>
      </c>
      <c r="D359" s="162"/>
      <c r="E359" s="162">
        <f>AVERAGE(E375:E389)</f>
        <v>18.833333333333332</v>
      </c>
      <c r="F359" s="162">
        <f>AVERAGE(F375:F389)</f>
        <v>15.066666666666666</v>
      </c>
      <c r="G359" s="162"/>
      <c r="H359" s="162">
        <f>AVERAGE(H375:H389)</f>
        <v>18.943333333333324</v>
      </c>
      <c r="I359" s="162">
        <f>AVERAGE(I375:I389)</f>
        <v>15.154666666666662</v>
      </c>
      <c r="J359" s="162"/>
      <c r="K359" s="162">
        <f>AVERAGE(K375:K389)</f>
        <v>19.37</v>
      </c>
      <c r="L359" s="162">
        <f>AVERAGE(L375:L389)</f>
        <v>15.495999999999999</v>
      </c>
      <c r="M359" s="162"/>
      <c r="N359" s="162">
        <f>AVERAGE(N375:N389)</f>
        <v>20.059999999999999</v>
      </c>
      <c r="O359" s="162">
        <f>AVERAGE(O375:O389)</f>
        <v>16.048000000000002</v>
      </c>
      <c r="P359" s="162"/>
      <c r="Q359" s="162">
        <f>AVERAGE(Q375:Q389)</f>
        <v>19.063333333333336</v>
      </c>
      <c r="R359" s="162">
        <f>AVERAGE(R375:R389)</f>
        <v>15.250666666666664</v>
      </c>
      <c r="S359" s="162"/>
      <c r="T359" s="162">
        <f>AVERAGE(T375:T389)</f>
        <v>20.030000000000005</v>
      </c>
      <c r="U359" s="162">
        <f>AVERAGE(U375:U389)</f>
        <v>16.023999999999997</v>
      </c>
      <c r="V359" s="162"/>
      <c r="W359" s="162">
        <f>AVERAGE(W375:W389)</f>
        <v>21.763333333333328</v>
      </c>
      <c r="X359" s="162"/>
      <c r="Y359" s="162">
        <f>AVERAGE(Y375:Y389)</f>
        <v>22.013333333333328</v>
      </c>
      <c r="Z359" s="162"/>
      <c r="AA359" s="162">
        <f>AVERAGE(AA375:AA389)</f>
        <v>23.15333333333334</v>
      </c>
      <c r="AB359" s="162"/>
      <c r="AC359" s="162">
        <f>AVERAGE(AC375:AC389)</f>
        <v>23.40333333333334</v>
      </c>
      <c r="AD359" s="162"/>
      <c r="AE359" s="162">
        <f>AVERAGE(AE375:AE389)</f>
        <v>25.569999999999997</v>
      </c>
      <c r="AF359" s="162">
        <f>AVERAGE(AF375:AF389)</f>
        <v>20.456</v>
      </c>
      <c r="AG359" s="162"/>
      <c r="AH359" s="162">
        <f>AVERAGE(AH375:AH389)</f>
        <v>24.720000000000006</v>
      </c>
      <c r="AI359" s="162">
        <f>AVERAGE(AI375:AI389)</f>
        <v>19.776000000000003</v>
      </c>
      <c r="AJ359" s="162"/>
    </row>
    <row r="360" spans="1:36" ht="13.5" thickBot="1" x14ac:dyDescent="0.25">
      <c r="A360" s="178">
        <v>44501</v>
      </c>
      <c r="B360" s="220">
        <v>17.940000000000001</v>
      </c>
      <c r="C360" s="85">
        <f>B360/1.25</f>
        <v>14.352</v>
      </c>
      <c r="D360" s="194">
        <f>(B360-B354)*100</f>
        <v>10.000000000000142</v>
      </c>
      <c r="E360" s="84">
        <v>18.93</v>
      </c>
      <c r="F360" s="85">
        <f t="shared" ref="F360" si="2551">E360/1.25</f>
        <v>15.144</v>
      </c>
      <c r="G360" s="194">
        <f>(E360-E354)*100</f>
        <v>10.000000000000142</v>
      </c>
      <c r="H360" s="84">
        <v>19.04</v>
      </c>
      <c r="I360" s="85">
        <f t="shared" ref="I360" si="2552">H360/1.25</f>
        <v>15.231999999999999</v>
      </c>
      <c r="J360" s="194">
        <f>(H360-H354)*100</f>
        <v>9.9999999999997868</v>
      </c>
      <c r="K360" s="85">
        <v>19.27</v>
      </c>
      <c r="L360" s="85">
        <f t="shared" ref="L360" si="2553">K360/1.25</f>
        <v>15.416</v>
      </c>
      <c r="M360" s="195">
        <f>(K360-K354)*100</f>
        <v>0</v>
      </c>
      <c r="N360" s="85">
        <v>19.96</v>
      </c>
      <c r="O360" s="85">
        <f t="shared" ref="O360" si="2554">N360/1.25</f>
        <v>15.968</v>
      </c>
      <c r="P360" s="195">
        <f>(N360-N354)*100</f>
        <v>0</v>
      </c>
      <c r="Q360" s="85">
        <v>17.18</v>
      </c>
      <c r="R360" s="85">
        <f t="shared" ref="R360" si="2555">Q360/1.25</f>
        <v>13.744</v>
      </c>
      <c r="S360" s="195">
        <f>(Q360-Q354)*100</f>
        <v>83.999999999999986</v>
      </c>
      <c r="T360" s="85">
        <v>19.97</v>
      </c>
      <c r="U360" s="85">
        <f t="shared" ref="U360" si="2556">T360/1.25</f>
        <v>15.975999999999999</v>
      </c>
      <c r="V360" s="195">
        <f>(T360-T354)*100</f>
        <v>0</v>
      </c>
      <c r="W360" s="207">
        <v>21.74</v>
      </c>
      <c r="X360" s="195">
        <f>(W360-W354)*100</f>
        <v>0</v>
      </c>
      <c r="Y360" s="85">
        <v>21.99</v>
      </c>
      <c r="Z360" s="194">
        <f>(Y360-Y354)*100</f>
        <v>0</v>
      </c>
      <c r="AA360" s="85">
        <v>22.99</v>
      </c>
      <c r="AB360" s="194">
        <f>(AA360-AA354)*100</f>
        <v>0</v>
      </c>
      <c r="AC360" s="85">
        <v>23.24</v>
      </c>
      <c r="AD360" s="194">
        <f>(AC360-AC354)*100</f>
        <v>0</v>
      </c>
      <c r="AE360" s="84">
        <v>25.57</v>
      </c>
      <c r="AF360" s="85">
        <f t="shared" ref="AF360" si="2557">AE360/1.25</f>
        <v>20.456</v>
      </c>
      <c r="AG360" s="85">
        <f>SUM(AE360-AE354)</f>
        <v>0</v>
      </c>
      <c r="AH360" s="85">
        <v>24.72</v>
      </c>
      <c r="AI360" s="85">
        <f t="shared" ref="AI360" si="2558">AH360/1.25</f>
        <v>19.776</v>
      </c>
      <c r="AJ360" s="85">
        <f>SUM(AH360-AH354)</f>
        <v>0</v>
      </c>
    </row>
    <row r="361" spans="1:36" ht="13.5" thickBot="1" x14ac:dyDescent="0.25">
      <c r="A361" s="178">
        <v>44502</v>
      </c>
      <c r="B361" s="220">
        <v>17.940000000000001</v>
      </c>
      <c r="C361" s="85">
        <f>B361/1.25</f>
        <v>14.352</v>
      </c>
      <c r="D361" s="194">
        <f>(B361-B360)*100</f>
        <v>0</v>
      </c>
      <c r="E361" s="84">
        <v>18.93</v>
      </c>
      <c r="F361" s="85">
        <f t="shared" ref="F361:F362" si="2559">E361/1.25</f>
        <v>15.144</v>
      </c>
      <c r="G361" s="194">
        <f>(E361-E360)*100</f>
        <v>0</v>
      </c>
      <c r="H361" s="84">
        <v>19.04</v>
      </c>
      <c r="I361" s="85">
        <f t="shared" ref="I361:I362" si="2560">H361/1.25</f>
        <v>15.231999999999999</v>
      </c>
      <c r="J361" s="194">
        <f>(H361-H360)*100</f>
        <v>0</v>
      </c>
      <c r="K361" s="85">
        <v>19.27</v>
      </c>
      <c r="L361" s="85">
        <f t="shared" ref="L361:L362" si="2561">K361/1.25</f>
        <v>15.416</v>
      </c>
      <c r="M361" s="195">
        <f>(K361-K360)*100</f>
        <v>0</v>
      </c>
      <c r="N361" s="85">
        <v>19.96</v>
      </c>
      <c r="O361" s="85">
        <f t="shared" ref="O361:O362" si="2562">N361/1.25</f>
        <v>15.968</v>
      </c>
      <c r="P361" s="195">
        <f>(N361-N360)*100</f>
        <v>0</v>
      </c>
      <c r="Q361" s="85">
        <v>17.18</v>
      </c>
      <c r="R361" s="85">
        <f t="shared" ref="R361:R362" si="2563">Q361/1.25</f>
        <v>13.744</v>
      </c>
      <c r="S361" s="195">
        <f>(Q361-Q360)*100</f>
        <v>0</v>
      </c>
      <c r="T361" s="85">
        <v>19.97</v>
      </c>
      <c r="U361" s="85">
        <f t="shared" ref="U361:U362" si="2564">T361/1.25</f>
        <v>15.975999999999999</v>
      </c>
      <c r="V361" s="195">
        <f>(T361-T360)*100</f>
        <v>0</v>
      </c>
      <c r="W361" s="207">
        <v>21.74</v>
      </c>
      <c r="X361" s="195">
        <f>(W361-W360)*100</f>
        <v>0</v>
      </c>
      <c r="Y361" s="85">
        <v>21.99</v>
      </c>
      <c r="Z361" s="194">
        <f>(Y361-Y360)*100</f>
        <v>0</v>
      </c>
      <c r="AA361" s="85">
        <v>22.99</v>
      </c>
      <c r="AB361" s="194">
        <f>(AA361-AA360)*100</f>
        <v>0</v>
      </c>
      <c r="AC361" s="85">
        <v>23.24</v>
      </c>
      <c r="AD361" s="194">
        <f>(AC361-AC360)*100</f>
        <v>0</v>
      </c>
      <c r="AE361" s="84">
        <v>25.57</v>
      </c>
      <c r="AF361" s="85">
        <f t="shared" ref="AF361:AF362" si="2565">AE361/1.25</f>
        <v>20.456</v>
      </c>
      <c r="AG361" s="85">
        <f>SUM(AE361-AE360)</f>
        <v>0</v>
      </c>
      <c r="AH361" s="85">
        <v>24.72</v>
      </c>
      <c r="AI361" s="85">
        <f t="shared" ref="AI361:AI362" si="2566">AH361/1.25</f>
        <v>19.776</v>
      </c>
      <c r="AJ361" s="85">
        <f>SUM(AH361-AH360)</f>
        <v>0</v>
      </c>
    </row>
    <row r="362" spans="1:36" ht="13.5" thickBot="1" x14ac:dyDescent="0.25">
      <c r="A362" s="178">
        <v>44503</v>
      </c>
      <c r="B362" s="220">
        <v>17.940000000000001</v>
      </c>
      <c r="C362" s="85">
        <f>B362/1.25</f>
        <v>14.352</v>
      </c>
      <c r="D362" s="194">
        <f t="shared" ref="D362" si="2567">(B362-B361)*100</f>
        <v>0</v>
      </c>
      <c r="E362" s="84">
        <v>18.93</v>
      </c>
      <c r="F362" s="85">
        <f t="shared" si="2559"/>
        <v>15.144</v>
      </c>
      <c r="G362" s="194">
        <f t="shared" ref="G362" si="2568">(E362-E361)*100</f>
        <v>0</v>
      </c>
      <c r="H362" s="84">
        <v>19.04</v>
      </c>
      <c r="I362" s="85">
        <f t="shared" si="2560"/>
        <v>15.231999999999999</v>
      </c>
      <c r="J362" s="194">
        <f t="shared" ref="J362" si="2569">(H362-H361)*100</f>
        <v>0</v>
      </c>
      <c r="K362" s="85">
        <v>19.27</v>
      </c>
      <c r="L362" s="85">
        <f t="shared" si="2561"/>
        <v>15.416</v>
      </c>
      <c r="M362" s="195">
        <f t="shared" ref="M362:M364" si="2570">(K362-K361)*100</f>
        <v>0</v>
      </c>
      <c r="N362" s="85">
        <v>19.96</v>
      </c>
      <c r="O362" s="85">
        <f t="shared" si="2562"/>
        <v>15.968</v>
      </c>
      <c r="P362" s="195">
        <f t="shared" ref="P362:P364" si="2571">(N362-N361)*100</f>
        <v>0</v>
      </c>
      <c r="Q362" s="85">
        <v>17.18</v>
      </c>
      <c r="R362" s="85">
        <f t="shared" si="2563"/>
        <v>13.744</v>
      </c>
      <c r="S362" s="195">
        <f t="shared" ref="S362:S364" si="2572">(Q362-Q361)*100</f>
        <v>0</v>
      </c>
      <c r="T362" s="85">
        <v>19.97</v>
      </c>
      <c r="U362" s="85">
        <f t="shared" si="2564"/>
        <v>15.975999999999999</v>
      </c>
      <c r="V362" s="195">
        <f t="shared" ref="V362:V364" si="2573">(T362-T361)*100</f>
        <v>0</v>
      </c>
      <c r="W362" s="207">
        <v>21.49</v>
      </c>
      <c r="X362" s="195">
        <f>(W362-W361)*100</f>
        <v>-25</v>
      </c>
      <c r="Y362" s="85">
        <v>21.74</v>
      </c>
      <c r="Z362" s="194">
        <f>(Y362-Y361)*100</f>
        <v>-25</v>
      </c>
      <c r="AA362" s="85">
        <v>22.99</v>
      </c>
      <c r="AB362" s="194">
        <f t="shared" ref="AB362:AB389" si="2574">(AA362-AA361)*100</f>
        <v>0</v>
      </c>
      <c r="AC362" s="85">
        <v>23.24</v>
      </c>
      <c r="AD362" s="194">
        <f t="shared" ref="AD362:AD389" si="2575">(AC362-AC361)*100</f>
        <v>0</v>
      </c>
      <c r="AE362" s="84">
        <v>25.57</v>
      </c>
      <c r="AF362" s="85">
        <f t="shared" si="2565"/>
        <v>20.456</v>
      </c>
      <c r="AG362" s="85">
        <f t="shared" ref="AG362:AG364" si="2576">SUM(AE362-AE361)</f>
        <v>0</v>
      </c>
      <c r="AH362" s="85">
        <v>24.72</v>
      </c>
      <c r="AI362" s="85">
        <f t="shared" si="2566"/>
        <v>19.776</v>
      </c>
      <c r="AJ362" s="85">
        <f t="shared" ref="AJ362:AJ364" si="2577">SUM(AH362-AH361)</f>
        <v>0</v>
      </c>
    </row>
    <row r="363" spans="1:36" ht="13.5" thickBot="1" x14ac:dyDescent="0.25">
      <c r="A363" s="178">
        <v>44504</v>
      </c>
      <c r="B363" s="220">
        <v>17.940000000000001</v>
      </c>
      <c r="C363" s="85">
        <f t="shared" ref="C363:C364" si="2578">B363/1.25</f>
        <v>14.352</v>
      </c>
      <c r="D363" s="194">
        <f t="shared" ref="D363:D364" si="2579">(B363-B362)*100</f>
        <v>0</v>
      </c>
      <c r="E363" s="84">
        <v>18.93</v>
      </c>
      <c r="F363" s="85">
        <f t="shared" ref="F363:F364" si="2580">E363/1.25</f>
        <v>15.144</v>
      </c>
      <c r="G363" s="194">
        <f t="shared" ref="G363:G364" si="2581">(E363-E362)*100</f>
        <v>0</v>
      </c>
      <c r="H363" s="84">
        <v>19.04</v>
      </c>
      <c r="I363" s="85">
        <f t="shared" ref="I363:I364" si="2582">H363/1.25</f>
        <v>15.231999999999999</v>
      </c>
      <c r="J363" s="194">
        <f t="shared" ref="J363:J364" si="2583">(H363-H362)*100</f>
        <v>0</v>
      </c>
      <c r="K363" s="85">
        <v>19.27</v>
      </c>
      <c r="L363" s="85">
        <f t="shared" ref="L363:L364" si="2584">K363/1.25</f>
        <v>15.416</v>
      </c>
      <c r="M363" s="195">
        <f t="shared" si="2570"/>
        <v>0</v>
      </c>
      <c r="N363" s="85">
        <v>19.96</v>
      </c>
      <c r="O363" s="85">
        <f t="shared" ref="O363:O364" si="2585">N363/1.25</f>
        <v>15.968</v>
      </c>
      <c r="P363" s="195">
        <f t="shared" si="2571"/>
        <v>0</v>
      </c>
      <c r="Q363" s="85">
        <v>17.18</v>
      </c>
      <c r="R363" s="85">
        <f t="shared" ref="R363:R364" si="2586">Q363/1.25</f>
        <v>13.744</v>
      </c>
      <c r="S363" s="195">
        <f t="shared" si="2572"/>
        <v>0</v>
      </c>
      <c r="T363" s="85">
        <v>19.97</v>
      </c>
      <c r="U363" s="85">
        <f t="shared" ref="U363:U364" si="2587">T363/1.25</f>
        <v>15.975999999999999</v>
      </c>
      <c r="V363" s="195">
        <f t="shared" si="2573"/>
        <v>0</v>
      </c>
      <c r="W363" s="207">
        <v>21.49</v>
      </c>
      <c r="X363" s="195">
        <f t="shared" ref="X363:X364" si="2588">(W363-W362)*100</f>
        <v>0</v>
      </c>
      <c r="Y363" s="85">
        <v>21.74</v>
      </c>
      <c r="Z363" s="194">
        <f t="shared" ref="Z363:Z364" si="2589">(Y363-Y362)*100</f>
        <v>0</v>
      </c>
      <c r="AA363" s="85">
        <v>22.99</v>
      </c>
      <c r="AB363" s="194">
        <f t="shared" si="2574"/>
        <v>0</v>
      </c>
      <c r="AC363" s="85">
        <v>23.24</v>
      </c>
      <c r="AD363" s="194">
        <f t="shared" si="2575"/>
        <v>0</v>
      </c>
      <c r="AE363" s="84">
        <v>25.57</v>
      </c>
      <c r="AF363" s="85">
        <f t="shared" ref="AF363:AF364" si="2590">AE363/1.25</f>
        <v>20.456</v>
      </c>
      <c r="AG363" s="85">
        <f t="shared" si="2576"/>
        <v>0</v>
      </c>
      <c r="AH363" s="85">
        <v>24.72</v>
      </c>
      <c r="AI363" s="85">
        <f t="shared" ref="AI363:AI364" si="2591">AH363/1.25</f>
        <v>19.776</v>
      </c>
      <c r="AJ363" s="85">
        <f t="shared" si="2577"/>
        <v>0</v>
      </c>
    </row>
    <row r="364" spans="1:36" ht="13.5" thickBot="1" x14ac:dyDescent="0.25">
      <c r="A364" s="178">
        <v>44505</v>
      </c>
      <c r="B364" s="220">
        <v>18.14</v>
      </c>
      <c r="C364" s="85">
        <f t="shared" si="2578"/>
        <v>14.512</v>
      </c>
      <c r="D364" s="194">
        <f t="shared" si="2579"/>
        <v>19.999999999999929</v>
      </c>
      <c r="E364" s="84">
        <v>19.13</v>
      </c>
      <c r="F364" s="85">
        <f t="shared" si="2580"/>
        <v>15.303999999999998</v>
      </c>
      <c r="G364" s="194">
        <f t="shared" si="2581"/>
        <v>19.999999999999929</v>
      </c>
      <c r="H364" s="84">
        <v>19.239999999999998</v>
      </c>
      <c r="I364" s="85">
        <f t="shared" si="2582"/>
        <v>15.391999999999999</v>
      </c>
      <c r="J364" s="194">
        <f t="shared" si="2583"/>
        <v>19.999999999999929</v>
      </c>
      <c r="K364" s="85">
        <v>19.27</v>
      </c>
      <c r="L364" s="85">
        <f t="shared" si="2584"/>
        <v>15.416</v>
      </c>
      <c r="M364" s="195">
        <f t="shared" si="2570"/>
        <v>0</v>
      </c>
      <c r="N364" s="85">
        <v>19.96</v>
      </c>
      <c r="O364" s="85">
        <f t="shared" si="2585"/>
        <v>15.968</v>
      </c>
      <c r="P364" s="195">
        <f t="shared" si="2571"/>
        <v>0</v>
      </c>
      <c r="Q364" s="85">
        <v>17.93</v>
      </c>
      <c r="R364" s="85">
        <f t="shared" si="2586"/>
        <v>14.343999999999999</v>
      </c>
      <c r="S364" s="195">
        <f t="shared" si="2572"/>
        <v>75</v>
      </c>
      <c r="T364" s="85">
        <v>19.97</v>
      </c>
      <c r="U364" s="85">
        <f t="shared" si="2587"/>
        <v>15.975999999999999</v>
      </c>
      <c r="V364" s="195">
        <f t="shared" si="2573"/>
        <v>0</v>
      </c>
      <c r="W364" s="207">
        <v>21.49</v>
      </c>
      <c r="X364" s="195">
        <f t="shared" si="2588"/>
        <v>0</v>
      </c>
      <c r="Y364" s="85">
        <v>21.74</v>
      </c>
      <c r="Z364" s="194">
        <f t="shared" si="2589"/>
        <v>0</v>
      </c>
      <c r="AA364" s="85">
        <v>22.99</v>
      </c>
      <c r="AB364" s="194">
        <f t="shared" si="2574"/>
        <v>0</v>
      </c>
      <c r="AC364" s="85">
        <v>23.24</v>
      </c>
      <c r="AD364" s="194">
        <f t="shared" si="2575"/>
        <v>0</v>
      </c>
      <c r="AE364" s="84">
        <v>25.57</v>
      </c>
      <c r="AF364" s="85">
        <f t="shared" si="2590"/>
        <v>20.456</v>
      </c>
      <c r="AG364" s="85">
        <f t="shared" si="2576"/>
        <v>0</v>
      </c>
      <c r="AH364" s="85">
        <v>24.72</v>
      </c>
      <c r="AI364" s="85">
        <f t="shared" si="2591"/>
        <v>19.776</v>
      </c>
      <c r="AJ364" s="85">
        <f t="shared" si="2577"/>
        <v>0</v>
      </c>
    </row>
    <row r="365" spans="1:36" ht="13.5" thickBot="1" x14ac:dyDescent="0.25">
      <c r="A365" s="178">
        <v>44506</v>
      </c>
      <c r="B365" s="220">
        <v>18.14</v>
      </c>
      <c r="C365" s="85">
        <f t="shared" ref="C365:C367" si="2592">B365/1.25</f>
        <v>14.512</v>
      </c>
      <c r="D365" s="194">
        <f t="shared" ref="D365:D367" si="2593">(B365-B364)*100</f>
        <v>0</v>
      </c>
      <c r="E365" s="84">
        <v>19.13</v>
      </c>
      <c r="F365" s="85">
        <f t="shared" ref="F365:F367" si="2594">E365/1.25</f>
        <v>15.303999999999998</v>
      </c>
      <c r="G365" s="194">
        <f t="shared" ref="G365:G367" si="2595">(E365-E364)*100</f>
        <v>0</v>
      </c>
      <c r="H365" s="84">
        <v>19.239999999999998</v>
      </c>
      <c r="I365" s="85">
        <f t="shared" ref="I365:I367" si="2596">H365/1.25</f>
        <v>15.391999999999999</v>
      </c>
      <c r="J365" s="194">
        <f t="shared" ref="J365:J367" si="2597">(H365-H364)*100</f>
        <v>0</v>
      </c>
      <c r="K365" s="85">
        <v>19.27</v>
      </c>
      <c r="L365" s="85">
        <f t="shared" ref="L365:L367" si="2598">K365/1.25</f>
        <v>15.416</v>
      </c>
      <c r="M365" s="195">
        <f t="shared" ref="M365:M367" si="2599">(K365-K364)*100</f>
        <v>0</v>
      </c>
      <c r="N365" s="85">
        <v>19.96</v>
      </c>
      <c r="O365" s="85">
        <f t="shared" ref="O365:O367" si="2600">N365/1.25</f>
        <v>15.968</v>
      </c>
      <c r="P365" s="195">
        <f t="shared" ref="P365:P367" si="2601">(N365-N364)*100</f>
        <v>0</v>
      </c>
      <c r="Q365" s="85">
        <v>17.93</v>
      </c>
      <c r="R365" s="85">
        <f t="shared" ref="R365:R367" si="2602">Q365/1.25</f>
        <v>14.343999999999999</v>
      </c>
      <c r="S365" s="195">
        <f t="shared" ref="S365:S367" si="2603">(Q365-Q364)*100</f>
        <v>0</v>
      </c>
      <c r="T365" s="85">
        <v>19.97</v>
      </c>
      <c r="U365" s="85">
        <f t="shared" ref="U365:U367" si="2604">T365/1.25</f>
        <v>15.975999999999999</v>
      </c>
      <c r="V365" s="195">
        <f t="shared" ref="V365:V367" si="2605">(T365-T364)*100</f>
        <v>0</v>
      </c>
      <c r="W365" s="207">
        <v>21.49</v>
      </c>
      <c r="X365" s="195">
        <f t="shared" ref="X365:X367" si="2606">(W365-W364)*100</f>
        <v>0</v>
      </c>
      <c r="Y365" s="85">
        <v>21.74</v>
      </c>
      <c r="Z365" s="194">
        <f t="shared" ref="Z365:Z367" si="2607">(Y365-Y364)*100</f>
        <v>0</v>
      </c>
      <c r="AA365" s="85">
        <v>22.99</v>
      </c>
      <c r="AB365" s="194">
        <f t="shared" si="2574"/>
        <v>0</v>
      </c>
      <c r="AC365" s="85">
        <v>23.24</v>
      </c>
      <c r="AD365" s="194">
        <f t="shared" si="2575"/>
        <v>0</v>
      </c>
      <c r="AE365" s="84">
        <v>25.57</v>
      </c>
      <c r="AF365" s="85">
        <f t="shared" ref="AF365:AF367" si="2608">AE365/1.25</f>
        <v>20.456</v>
      </c>
      <c r="AG365" s="85">
        <f t="shared" ref="AG365:AG367" si="2609">SUM(AE365-AE364)</f>
        <v>0</v>
      </c>
      <c r="AH365" s="85">
        <v>24.72</v>
      </c>
      <c r="AI365" s="85">
        <f t="shared" ref="AI365:AI367" si="2610">AH365/1.25</f>
        <v>19.776</v>
      </c>
      <c r="AJ365" s="85">
        <f t="shared" ref="AJ365:AJ367" si="2611">SUM(AH365-AH364)</f>
        <v>0</v>
      </c>
    </row>
    <row r="366" spans="1:36" ht="13.5" thickBot="1" x14ac:dyDescent="0.25">
      <c r="A366" s="178">
        <v>44507</v>
      </c>
      <c r="B366" s="220">
        <v>18.14</v>
      </c>
      <c r="C366" s="85">
        <f t="shared" si="2592"/>
        <v>14.512</v>
      </c>
      <c r="D366" s="194">
        <f t="shared" si="2593"/>
        <v>0</v>
      </c>
      <c r="E366" s="84">
        <v>19.13</v>
      </c>
      <c r="F366" s="85">
        <f t="shared" si="2594"/>
        <v>15.303999999999998</v>
      </c>
      <c r="G366" s="194">
        <f t="shared" si="2595"/>
        <v>0</v>
      </c>
      <c r="H366" s="84">
        <v>19.239999999999998</v>
      </c>
      <c r="I366" s="85">
        <f t="shared" si="2596"/>
        <v>15.391999999999999</v>
      </c>
      <c r="J366" s="194">
        <f t="shared" si="2597"/>
        <v>0</v>
      </c>
      <c r="K366" s="85">
        <v>19.27</v>
      </c>
      <c r="L366" s="85">
        <f t="shared" si="2598"/>
        <v>15.416</v>
      </c>
      <c r="M366" s="195">
        <f t="shared" si="2599"/>
        <v>0</v>
      </c>
      <c r="N366" s="85">
        <v>19.96</v>
      </c>
      <c r="O366" s="85">
        <f t="shared" si="2600"/>
        <v>15.968</v>
      </c>
      <c r="P366" s="195">
        <f t="shared" si="2601"/>
        <v>0</v>
      </c>
      <c r="Q366" s="85">
        <v>17.93</v>
      </c>
      <c r="R366" s="85">
        <f t="shared" si="2602"/>
        <v>14.343999999999999</v>
      </c>
      <c r="S366" s="195">
        <f t="shared" si="2603"/>
        <v>0</v>
      </c>
      <c r="T366" s="85">
        <v>19.97</v>
      </c>
      <c r="U366" s="85">
        <f t="shared" si="2604"/>
        <v>15.975999999999999</v>
      </c>
      <c r="V366" s="195">
        <f t="shared" si="2605"/>
        <v>0</v>
      </c>
      <c r="W366" s="207">
        <v>21.49</v>
      </c>
      <c r="X366" s="195">
        <f t="shared" si="2606"/>
        <v>0</v>
      </c>
      <c r="Y366" s="85">
        <v>21.74</v>
      </c>
      <c r="Z366" s="194">
        <f t="shared" si="2607"/>
        <v>0</v>
      </c>
      <c r="AA366" s="85">
        <v>22.99</v>
      </c>
      <c r="AB366" s="194">
        <f t="shared" si="2574"/>
        <v>0</v>
      </c>
      <c r="AC366" s="85">
        <v>23.24</v>
      </c>
      <c r="AD366" s="194">
        <f t="shared" si="2575"/>
        <v>0</v>
      </c>
      <c r="AE366" s="84">
        <v>25.57</v>
      </c>
      <c r="AF366" s="85">
        <f t="shared" si="2608"/>
        <v>20.456</v>
      </c>
      <c r="AG366" s="85">
        <f t="shared" si="2609"/>
        <v>0</v>
      </c>
      <c r="AH366" s="85">
        <v>24.72</v>
      </c>
      <c r="AI366" s="85">
        <f t="shared" si="2610"/>
        <v>19.776</v>
      </c>
      <c r="AJ366" s="85">
        <f t="shared" si="2611"/>
        <v>0</v>
      </c>
    </row>
    <row r="367" spans="1:36" ht="13.5" thickBot="1" x14ac:dyDescent="0.25">
      <c r="A367" s="178">
        <v>44508</v>
      </c>
      <c r="B367" s="220">
        <v>18.14</v>
      </c>
      <c r="C367" s="85">
        <f t="shared" si="2592"/>
        <v>14.512</v>
      </c>
      <c r="D367" s="194">
        <f t="shared" si="2593"/>
        <v>0</v>
      </c>
      <c r="E367" s="84">
        <v>19.13</v>
      </c>
      <c r="F367" s="85">
        <f t="shared" si="2594"/>
        <v>15.303999999999998</v>
      </c>
      <c r="G367" s="194">
        <f t="shared" si="2595"/>
        <v>0</v>
      </c>
      <c r="H367" s="84">
        <v>19.239999999999998</v>
      </c>
      <c r="I367" s="85">
        <f t="shared" si="2596"/>
        <v>15.391999999999999</v>
      </c>
      <c r="J367" s="194">
        <f t="shared" si="2597"/>
        <v>0</v>
      </c>
      <c r="K367" s="85">
        <v>19.37</v>
      </c>
      <c r="L367" s="85">
        <f t="shared" si="2598"/>
        <v>15.496</v>
      </c>
      <c r="M367" s="195">
        <f t="shared" si="2599"/>
        <v>10.000000000000142</v>
      </c>
      <c r="N367" s="85">
        <v>20.059999999999999</v>
      </c>
      <c r="O367" s="85">
        <f t="shared" si="2600"/>
        <v>16.047999999999998</v>
      </c>
      <c r="P367" s="195">
        <f t="shared" si="2601"/>
        <v>9.9999999999997868</v>
      </c>
      <c r="Q367" s="85">
        <v>18.13</v>
      </c>
      <c r="R367" s="85">
        <f t="shared" si="2602"/>
        <v>14.504</v>
      </c>
      <c r="S367" s="195">
        <f t="shared" si="2603"/>
        <v>19.999999999999929</v>
      </c>
      <c r="T367" s="85">
        <v>20.07</v>
      </c>
      <c r="U367" s="85">
        <f t="shared" si="2604"/>
        <v>16.056000000000001</v>
      </c>
      <c r="V367" s="195">
        <f t="shared" si="2605"/>
        <v>10.000000000000142</v>
      </c>
      <c r="W367" s="207">
        <v>21.49</v>
      </c>
      <c r="X367" s="195">
        <f t="shared" si="2606"/>
        <v>0</v>
      </c>
      <c r="Y367" s="85">
        <v>21.74</v>
      </c>
      <c r="Z367" s="194">
        <f t="shared" si="2607"/>
        <v>0</v>
      </c>
      <c r="AA367" s="85">
        <v>22.99</v>
      </c>
      <c r="AB367" s="194">
        <f t="shared" si="2574"/>
        <v>0</v>
      </c>
      <c r="AC367" s="85">
        <v>23.24</v>
      </c>
      <c r="AD367" s="194">
        <f t="shared" si="2575"/>
        <v>0</v>
      </c>
      <c r="AE367" s="84">
        <v>25.57</v>
      </c>
      <c r="AF367" s="85">
        <f t="shared" si="2608"/>
        <v>20.456</v>
      </c>
      <c r="AG367" s="85">
        <f t="shared" si="2609"/>
        <v>0</v>
      </c>
      <c r="AH367" s="85">
        <v>24.72</v>
      </c>
      <c r="AI367" s="85">
        <f t="shared" si="2610"/>
        <v>19.776</v>
      </c>
      <c r="AJ367" s="85">
        <f t="shared" si="2611"/>
        <v>0</v>
      </c>
    </row>
    <row r="368" spans="1:36" ht="13.5" thickBot="1" x14ac:dyDescent="0.25">
      <c r="A368" s="178">
        <v>44509</v>
      </c>
      <c r="B368" s="220">
        <v>18.14</v>
      </c>
      <c r="C368" s="85">
        <f t="shared" ref="C368" si="2612">B368/1.25</f>
        <v>14.512</v>
      </c>
      <c r="D368" s="194">
        <f t="shared" ref="D368" si="2613">(B368-B367)*100</f>
        <v>0</v>
      </c>
      <c r="E368" s="84">
        <v>19.13</v>
      </c>
      <c r="F368" s="85">
        <f t="shared" ref="F368" si="2614">E368/1.25</f>
        <v>15.303999999999998</v>
      </c>
      <c r="G368" s="194">
        <f t="shared" ref="G368" si="2615">(E368-E367)*100</f>
        <v>0</v>
      </c>
      <c r="H368" s="84">
        <v>19.239999999999998</v>
      </c>
      <c r="I368" s="85">
        <f t="shared" ref="I368" si="2616">H368/1.25</f>
        <v>15.391999999999999</v>
      </c>
      <c r="J368" s="194">
        <f t="shared" ref="J368" si="2617">(H368-H367)*100</f>
        <v>0</v>
      </c>
      <c r="K368" s="85">
        <v>19.47</v>
      </c>
      <c r="L368" s="85">
        <f t="shared" ref="L368" si="2618">K368/1.25</f>
        <v>15.575999999999999</v>
      </c>
      <c r="M368" s="195">
        <f t="shared" ref="M368" si="2619">(K368-K367)*100</f>
        <v>9.9999999999997868</v>
      </c>
      <c r="N368" s="85">
        <v>20.16</v>
      </c>
      <c r="O368" s="85">
        <f t="shared" ref="O368" si="2620">N368/1.25</f>
        <v>16.128</v>
      </c>
      <c r="P368" s="195">
        <f t="shared" ref="P368" si="2621">(N368-N367)*100</f>
        <v>10.000000000000142</v>
      </c>
      <c r="Q368" s="85">
        <v>18.329999999999998</v>
      </c>
      <c r="R368" s="85">
        <f t="shared" ref="R368" si="2622">Q368/1.25</f>
        <v>14.663999999999998</v>
      </c>
      <c r="S368" s="195">
        <f t="shared" ref="S368" si="2623">(Q368-Q367)*100</f>
        <v>19.999999999999929</v>
      </c>
      <c r="T368" s="85">
        <v>20.170000000000002</v>
      </c>
      <c r="U368" s="85">
        <f t="shared" ref="U368" si="2624">T368/1.25</f>
        <v>16.136000000000003</v>
      </c>
      <c r="V368" s="195">
        <f t="shared" ref="V368" si="2625">(T368-T367)*100</f>
        <v>10.000000000000142</v>
      </c>
      <c r="W368" s="207">
        <v>21.49</v>
      </c>
      <c r="X368" s="195">
        <f t="shared" ref="X368" si="2626">(W368-W367)*100</f>
        <v>0</v>
      </c>
      <c r="Y368" s="85">
        <v>21.74</v>
      </c>
      <c r="Z368" s="194">
        <f t="shared" ref="Z368" si="2627">(Y368-Y367)*100</f>
        <v>0</v>
      </c>
      <c r="AA368" s="85">
        <v>22.99</v>
      </c>
      <c r="AB368" s="194">
        <f t="shared" si="2574"/>
        <v>0</v>
      </c>
      <c r="AC368" s="85">
        <v>23.24</v>
      </c>
      <c r="AD368" s="194">
        <f t="shared" si="2575"/>
        <v>0</v>
      </c>
      <c r="AE368" s="84">
        <v>25.57</v>
      </c>
      <c r="AF368" s="85">
        <f t="shared" ref="AF368" si="2628">AE368/1.25</f>
        <v>20.456</v>
      </c>
      <c r="AG368" s="85">
        <f t="shared" ref="AG368" si="2629">SUM(AE368-AE367)</f>
        <v>0</v>
      </c>
      <c r="AH368" s="85">
        <v>24.72</v>
      </c>
      <c r="AI368" s="85">
        <f t="shared" ref="AI368" si="2630">AH368/1.25</f>
        <v>19.776</v>
      </c>
      <c r="AJ368" s="85">
        <f t="shared" ref="AJ368" si="2631">SUM(AH368-AH367)</f>
        <v>0</v>
      </c>
    </row>
    <row r="369" spans="1:36" ht="13.5" thickBot="1" x14ac:dyDescent="0.25">
      <c r="A369" s="178">
        <v>44510</v>
      </c>
      <c r="B369" s="220">
        <v>18.29</v>
      </c>
      <c r="C369" s="85">
        <f t="shared" ref="C369" si="2632">B369/1.25</f>
        <v>14.632</v>
      </c>
      <c r="D369" s="194">
        <f t="shared" ref="D369" si="2633">(B369-B368)*100</f>
        <v>14.999999999999858</v>
      </c>
      <c r="E369" s="84">
        <v>19.28</v>
      </c>
      <c r="F369" s="85">
        <f t="shared" ref="F369" si="2634">E369/1.25</f>
        <v>15.424000000000001</v>
      </c>
      <c r="G369" s="194">
        <f t="shared" ref="G369" si="2635">(E369-E368)*100</f>
        <v>15.000000000000213</v>
      </c>
      <c r="H369" s="84">
        <v>19.39</v>
      </c>
      <c r="I369" s="85">
        <f t="shared" ref="I369" si="2636">H369/1.25</f>
        <v>15.512</v>
      </c>
      <c r="J369" s="194">
        <f t="shared" ref="J369" si="2637">(H369-H368)*100</f>
        <v>15.000000000000213</v>
      </c>
      <c r="K369" s="85">
        <v>19.47</v>
      </c>
      <c r="L369" s="85">
        <f t="shared" ref="L369" si="2638">K369/1.25</f>
        <v>15.575999999999999</v>
      </c>
      <c r="M369" s="195">
        <f t="shared" ref="M369" si="2639">(K369-K368)*100</f>
        <v>0</v>
      </c>
      <c r="N369" s="85">
        <v>20.16</v>
      </c>
      <c r="O369" s="85">
        <f t="shared" ref="O369" si="2640">N369/1.25</f>
        <v>16.128</v>
      </c>
      <c r="P369" s="195">
        <f t="shared" ref="P369" si="2641">(N369-N368)*100</f>
        <v>0</v>
      </c>
      <c r="Q369" s="85">
        <v>18.98</v>
      </c>
      <c r="R369" s="85">
        <f t="shared" ref="R369" si="2642">Q369/1.25</f>
        <v>15.184000000000001</v>
      </c>
      <c r="S369" s="195">
        <f t="shared" ref="S369" si="2643">(Q369-Q368)*100</f>
        <v>65.000000000000213</v>
      </c>
      <c r="T369" s="85">
        <v>20.170000000000002</v>
      </c>
      <c r="U369" s="85">
        <f t="shared" ref="U369" si="2644">T369/1.25</f>
        <v>16.136000000000003</v>
      </c>
      <c r="V369" s="195">
        <f t="shared" ref="V369" si="2645">(T369-T368)*100</f>
        <v>0</v>
      </c>
      <c r="W369" s="207">
        <v>21.74</v>
      </c>
      <c r="X369" s="195">
        <f t="shared" ref="X369" si="2646">(W369-W368)*100</f>
        <v>25</v>
      </c>
      <c r="Y369" s="85">
        <v>21.99</v>
      </c>
      <c r="Z369" s="194">
        <f t="shared" ref="Z369" si="2647">(Y369-Y368)*100</f>
        <v>25</v>
      </c>
      <c r="AA369" s="85">
        <v>22.99</v>
      </c>
      <c r="AB369" s="194">
        <f t="shared" si="2574"/>
        <v>0</v>
      </c>
      <c r="AC369" s="85">
        <v>23.24</v>
      </c>
      <c r="AD369" s="194">
        <f t="shared" si="2575"/>
        <v>0</v>
      </c>
      <c r="AE369" s="84">
        <v>25.57</v>
      </c>
      <c r="AF369" s="85">
        <f t="shared" ref="AF369" si="2648">AE369/1.25</f>
        <v>20.456</v>
      </c>
      <c r="AG369" s="85">
        <f t="shared" ref="AG369" si="2649">SUM(AE369-AE368)</f>
        <v>0</v>
      </c>
      <c r="AH369" s="85">
        <v>24.72</v>
      </c>
      <c r="AI369" s="85">
        <f t="shared" ref="AI369" si="2650">AH369/1.25</f>
        <v>19.776</v>
      </c>
      <c r="AJ369" s="85">
        <f t="shared" ref="AJ369" si="2651">SUM(AH369-AH368)</f>
        <v>0</v>
      </c>
    </row>
    <row r="370" spans="1:36" ht="13.5" thickBot="1" x14ac:dyDescent="0.25">
      <c r="A370" s="178">
        <v>44511</v>
      </c>
      <c r="B370" s="220">
        <v>18.29</v>
      </c>
      <c r="C370" s="85">
        <f t="shared" ref="C370:C375" si="2652">B370/1.25</f>
        <v>14.632</v>
      </c>
      <c r="D370" s="194">
        <f t="shared" ref="D370:D375" si="2653">(B370-B369)*100</f>
        <v>0</v>
      </c>
      <c r="E370" s="84">
        <v>19.28</v>
      </c>
      <c r="F370" s="85">
        <f t="shared" ref="F370:F375" si="2654">E370/1.25</f>
        <v>15.424000000000001</v>
      </c>
      <c r="G370" s="194">
        <f t="shared" ref="G370:G375" si="2655">(E370-E369)*100</f>
        <v>0</v>
      </c>
      <c r="H370" s="84">
        <v>19.39</v>
      </c>
      <c r="I370" s="85">
        <f t="shared" ref="I370:I375" si="2656">H370/1.25</f>
        <v>15.512</v>
      </c>
      <c r="J370" s="194">
        <f t="shared" ref="J370:J375" si="2657">(H370-H369)*100</f>
        <v>0</v>
      </c>
      <c r="K370" s="85">
        <v>19.47</v>
      </c>
      <c r="L370" s="85">
        <f t="shared" ref="L370:L375" si="2658">K370/1.25</f>
        <v>15.575999999999999</v>
      </c>
      <c r="M370" s="195">
        <f t="shared" ref="M370:M375" si="2659">(K370-K369)*100</f>
        <v>0</v>
      </c>
      <c r="N370" s="85">
        <v>20.16</v>
      </c>
      <c r="O370" s="85">
        <f t="shared" ref="O370:O375" si="2660">N370/1.25</f>
        <v>16.128</v>
      </c>
      <c r="P370" s="195">
        <f t="shared" ref="P370:P375" si="2661">(N370-N369)*100</f>
        <v>0</v>
      </c>
      <c r="Q370" s="85">
        <v>18.98</v>
      </c>
      <c r="R370" s="85">
        <f t="shared" ref="R370:R375" si="2662">Q370/1.25</f>
        <v>15.184000000000001</v>
      </c>
      <c r="S370" s="195">
        <f t="shared" ref="S370:S375" si="2663">(Q370-Q369)*100</f>
        <v>0</v>
      </c>
      <c r="T370" s="85">
        <v>20.170000000000002</v>
      </c>
      <c r="U370" s="85">
        <f t="shared" ref="U370:U375" si="2664">T370/1.25</f>
        <v>16.136000000000003</v>
      </c>
      <c r="V370" s="195">
        <f t="shared" ref="V370:V375" si="2665">(T370-T369)*100</f>
        <v>0</v>
      </c>
      <c r="W370" s="207">
        <v>21.74</v>
      </c>
      <c r="X370" s="195">
        <f t="shared" ref="X370:X375" si="2666">(W370-W369)*100</f>
        <v>0</v>
      </c>
      <c r="Y370" s="85">
        <v>21.99</v>
      </c>
      <c r="Z370" s="194">
        <f t="shared" ref="Z370:Z375" si="2667">(Y370-Y369)*100</f>
        <v>0</v>
      </c>
      <c r="AA370" s="85">
        <v>22.99</v>
      </c>
      <c r="AB370" s="194">
        <f t="shared" si="2574"/>
        <v>0</v>
      </c>
      <c r="AC370" s="85">
        <v>23.24</v>
      </c>
      <c r="AD370" s="194">
        <f t="shared" si="2575"/>
        <v>0</v>
      </c>
      <c r="AE370" s="84">
        <v>25.57</v>
      </c>
      <c r="AF370" s="85">
        <f t="shared" ref="AF370:AF375" si="2668">AE370/1.25</f>
        <v>20.456</v>
      </c>
      <c r="AG370" s="85">
        <f t="shared" ref="AG370:AG375" si="2669">SUM(AE370-AE369)</f>
        <v>0</v>
      </c>
      <c r="AH370" s="85">
        <v>24.72</v>
      </c>
      <c r="AI370" s="85">
        <f t="shared" ref="AI370:AI375" si="2670">AH370/1.25</f>
        <v>19.776</v>
      </c>
      <c r="AJ370" s="85">
        <f t="shared" ref="AJ370:AJ375" si="2671">SUM(AH370-AH369)</f>
        <v>0</v>
      </c>
    </row>
    <row r="371" spans="1:36" ht="13.5" thickBot="1" x14ac:dyDescent="0.25">
      <c r="A371" s="178">
        <v>44512</v>
      </c>
      <c r="B371" s="220">
        <v>18.29</v>
      </c>
      <c r="C371" s="85">
        <f t="shared" si="2652"/>
        <v>14.632</v>
      </c>
      <c r="D371" s="194">
        <f t="shared" si="2653"/>
        <v>0</v>
      </c>
      <c r="E371" s="84">
        <v>19.28</v>
      </c>
      <c r="F371" s="85">
        <f t="shared" si="2654"/>
        <v>15.424000000000001</v>
      </c>
      <c r="G371" s="194">
        <f t="shared" si="2655"/>
        <v>0</v>
      </c>
      <c r="H371" s="84">
        <v>19.39</v>
      </c>
      <c r="I371" s="85">
        <f t="shared" si="2656"/>
        <v>15.512</v>
      </c>
      <c r="J371" s="194">
        <f t="shared" si="2657"/>
        <v>0</v>
      </c>
      <c r="K371" s="85">
        <v>19.47</v>
      </c>
      <c r="L371" s="85">
        <f t="shared" si="2658"/>
        <v>15.575999999999999</v>
      </c>
      <c r="M371" s="195">
        <f t="shared" si="2659"/>
        <v>0</v>
      </c>
      <c r="N371" s="85">
        <v>20.16</v>
      </c>
      <c r="O371" s="85">
        <f t="shared" si="2660"/>
        <v>16.128</v>
      </c>
      <c r="P371" s="195">
        <f t="shared" si="2661"/>
        <v>0</v>
      </c>
      <c r="Q371" s="85">
        <v>18.98</v>
      </c>
      <c r="R371" s="85">
        <f t="shared" si="2662"/>
        <v>15.184000000000001</v>
      </c>
      <c r="S371" s="195">
        <f t="shared" si="2663"/>
        <v>0</v>
      </c>
      <c r="T371" s="85">
        <v>20.170000000000002</v>
      </c>
      <c r="U371" s="85">
        <f t="shared" si="2664"/>
        <v>16.136000000000003</v>
      </c>
      <c r="V371" s="195">
        <f t="shared" si="2665"/>
        <v>0</v>
      </c>
      <c r="W371" s="207">
        <v>21.74</v>
      </c>
      <c r="X371" s="195">
        <f t="shared" si="2666"/>
        <v>0</v>
      </c>
      <c r="Y371" s="85">
        <v>21.99</v>
      </c>
      <c r="Z371" s="194">
        <f t="shared" si="2667"/>
        <v>0</v>
      </c>
      <c r="AA371" s="85">
        <v>22.99</v>
      </c>
      <c r="AB371" s="194">
        <f t="shared" si="2574"/>
        <v>0</v>
      </c>
      <c r="AC371" s="85">
        <v>23.24</v>
      </c>
      <c r="AD371" s="194">
        <f t="shared" si="2575"/>
        <v>0</v>
      </c>
      <c r="AE371" s="84">
        <v>25.57</v>
      </c>
      <c r="AF371" s="85">
        <f t="shared" si="2668"/>
        <v>20.456</v>
      </c>
      <c r="AG371" s="85">
        <f t="shared" si="2669"/>
        <v>0</v>
      </c>
      <c r="AH371" s="85">
        <v>24.72</v>
      </c>
      <c r="AI371" s="85">
        <f t="shared" si="2670"/>
        <v>19.776</v>
      </c>
      <c r="AJ371" s="85">
        <f t="shared" si="2671"/>
        <v>0</v>
      </c>
    </row>
    <row r="372" spans="1:36" ht="13.5" thickBot="1" x14ac:dyDescent="0.25">
      <c r="A372" s="178">
        <v>44513</v>
      </c>
      <c r="B372" s="220">
        <v>18.29</v>
      </c>
      <c r="C372" s="85">
        <f t="shared" si="2652"/>
        <v>14.632</v>
      </c>
      <c r="D372" s="194">
        <f t="shared" si="2653"/>
        <v>0</v>
      </c>
      <c r="E372" s="84">
        <v>19.28</v>
      </c>
      <c r="F372" s="85">
        <f t="shared" si="2654"/>
        <v>15.424000000000001</v>
      </c>
      <c r="G372" s="194">
        <f t="shared" si="2655"/>
        <v>0</v>
      </c>
      <c r="H372" s="84">
        <v>19.39</v>
      </c>
      <c r="I372" s="85">
        <f t="shared" si="2656"/>
        <v>15.512</v>
      </c>
      <c r="J372" s="194">
        <f t="shared" si="2657"/>
        <v>0</v>
      </c>
      <c r="K372" s="85">
        <v>19.47</v>
      </c>
      <c r="L372" s="85">
        <f t="shared" si="2658"/>
        <v>15.575999999999999</v>
      </c>
      <c r="M372" s="195">
        <f t="shared" si="2659"/>
        <v>0</v>
      </c>
      <c r="N372" s="85">
        <v>20.16</v>
      </c>
      <c r="O372" s="85">
        <f t="shared" si="2660"/>
        <v>16.128</v>
      </c>
      <c r="P372" s="195">
        <f t="shared" si="2661"/>
        <v>0</v>
      </c>
      <c r="Q372" s="85">
        <v>18.98</v>
      </c>
      <c r="R372" s="85">
        <f t="shared" si="2662"/>
        <v>15.184000000000001</v>
      </c>
      <c r="S372" s="195">
        <f t="shared" si="2663"/>
        <v>0</v>
      </c>
      <c r="T372" s="85">
        <v>20.170000000000002</v>
      </c>
      <c r="U372" s="85">
        <f t="shared" si="2664"/>
        <v>16.136000000000003</v>
      </c>
      <c r="V372" s="195">
        <f t="shared" si="2665"/>
        <v>0</v>
      </c>
      <c r="W372" s="207">
        <v>21.74</v>
      </c>
      <c r="X372" s="195">
        <f t="shared" si="2666"/>
        <v>0</v>
      </c>
      <c r="Y372" s="85">
        <v>21.99</v>
      </c>
      <c r="Z372" s="194">
        <f t="shared" si="2667"/>
        <v>0</v>
      </c>
      <c r="AA372" s="85">
        <v>22.99</v>
      </c>
      <c r="AB372" s="194">
        <f t="shared" si="2574"/>
        <v>0</v>
      </c>
      <c r="AC372" s="85">
        <v>23.24</v>
      </c>
      <c r="AD372" s="194">
        <f t="shared" si="2575"/>
        <v>0</v>
      </c>
      <c r="AE372" s="84">
        <v>25.57</v>
      </c>
      <c r="AF372" s="85">
        <f t="shared" si="2668"/>
        <v>20.456</v>
      </c>
      <c r="AG372" s="85">
        <f t="shared" si="2669"/>
        <v>0</v>
      </c>
      <c r="AH372" s="85">
        <v>24.72</v>
      </c>
      <c r="AI372" s="85">
        <f t="shared" si="2670"/>
        <v>19.776</v>
      </c>
      <c r="AJ372" s="85">
        <f t="shared" si="2671"/>
        <v>0</v>
      </c>
    </row>
    <row r="373" spans="1:36" ht="13.5" thickBot="1" x14ac:dyDescent="0.25">
      <c r="A373" s="178">
        <v>44514</v>
      </c>
      <c r="B373" s="220">
        <v>18.29</v>
      </c>
      <c r="C373" s="85">
        <f t="shared" si="2652"/>
        <v>14.632</v>
      </c>
      <c r="D373" s="194">
        <f t="shared" si="2653"/>
        <v>0</v>
      </c>
      <c r="E373" s="84">
        <v>19.28</v>
      </c>
      <c r="F373" s="85">
        <f t="shared" si="2654"/>
        <v>15.424000000000001</v>
      </c>
      <c r="G373" s="194">
        <f t="shared" si="2655"/>
        <v>0</v>
      </c>
      <c r="H373" s="84">
        <v>19.39</v>
      </c>
      <c r="I373" s="85">
        <f t="shared" si="2656"/>
        <v>15.512</v>
      </c>
      <c r="J373" s="194">
        <f t="shared" si="2657"/>
        <v>0</v>
      </c>
      <c r="K373" s="85">
        <v>19.47</v>
      </c>
      <c r="L373" s="85">
        <f t="shared" si="2658"/>
        <v>15.575999999999999</v>
      </c>
      <c r="M373" s="195">
        <f t="shared" si="2659"/>
        <v>0</v>
      </c>
      <c r="N373" s="85">
        <v>20.16</v>
      </c>
      <c r="O373" s="85">
        <f t="shared" si="2660"/>
        <v>16.128</v>
      </c>
      <c r="P373" s="195">
        <f t="shared" si="2661"/>
        <v>0</v>
      </c>
      <c r="Q373" s="85">
        <v>18.98</v>
      </c>
      <c r="R373" s="85">
        <f t="shared" si="2662"/>
        <v>15.184000000000001</v>
      </c>
      <c r="S373" s="195">
        <f t="shared" si="2663"/>
        <v>0</v>
      </c>
      <c r="T373" s="85">
        <v>20.170000000000002</v>
      </c>
      <c r="U373" s="85">
        <f t="shared" si="2664"/>
        <v>16.136000000000003</v>
      </c>
      <c r="V373" s="195">
        <f t="shared" si="2665"/>
        <v>0</v>
      </c>
      <c r="W373" s="207">
        <v>21.74</v>
      </c>
      <c r="X373" s="195">
        <f t="shared" si="2666"/>
        <v>0</v>
      </c>
      <c r="Y373" s="85">
        <v>21.99</v>
      </c>
      <c r="Z373" s="194">
        <f t="shared" si="2667"/>
        <v>0</v>
      </c>
      <c r="AA373" s="85">
        <v>22.99</v>
      </c>
      <c r="AB373" s="194">
        <f t="shared" si="2574"/>
        <v>0</v>
      </c>
      <c r="AC373" s="85">
        <v>23.24</v>
      </c>
      <c r="AD373" s="194">
        <f t="shared" si="2575"/>
        <v>0</v>
      </c>
      <c r="AE373" s="84">
        <v>25.57</v>
      </c>
      <c r="AF373" s="85">
        <f t="shared" si="2668"/>
        <v>20.456</v>
      </c>
      <c r="AG373" s="85">
        <f t="shared" si="2669"/>
        <v>0</v>
      </c>
      <c r="AH373" s="85">
        <v>24.72</v>
      </c>
      <c r="AI373" s="85">
        <f t="shared" si="2670"/>
        <v>19.776</v>
      </c>
      <c r="AJ373" s="85">
        <f t="shared" si="2671"/>
        <v>0</v>
      </c>
    </row>
    <row r="374" spans="1:36" ht="13.5" thickBot="1" x14ac:dyDescent="0.25">
      <c r="A374" s="178">
        <v>44515</v>
      </c>
      <c r="B374" s="220">
        <v>18.29</v>
      </c>
      <c r="C374" s="85">
        <f t="shared" si="2652"/>
        <v>14.632</v>
      </c>
      <c r="D374" s="194">
        <f t="shared" si="2653"/>
        <v>0</v>
      </c>
      <c r="E374" s="84">
        <v>19.28</v>
      </c>
      <c r="F374" s="85">
        <f t="shared" si="2654"/>
        <v>15.424000000000001</v>
      </c>
      <c r="G374" s="194">
        <f t="shared" si="2655"/>
        <v>0</v>
      </c>
      <c r="H374" s="84">
        <v>19.39</v>
      </c>
      <c r="I374" s="85">
        <f t="shared" si="2656"/>
        <v>15.512</v>
      </c>
      <c r="J374" s="194">
        <f t="shared" si="2657"/>
        <v>0</v>
      </c>
      <c r="K374" s="85">
        <v>19.47</v>
      </c>
      <c r="L374" s="85">
        <f t="shared" si="2658"/>
        <v>15.575999999999999</v>
      </c>
      <c r="M374" s="195">
        <f t="shared" si="2659"/>
        <v>0</v>
      </c>
      <c r="N374" s="85">
        <v>20.16</v>
      </c>
      <c r="O374" s="85">
        <f t="shared" si="2660"/>
        <v>16.128</v>
      </c>
      <c r="P374" s="195">
        <f t="shared" si="2661"/>
        <v>0</v>
      </c>
      <c r="Q374" s="85">
        <v>18.98</v>
      </c>
      <c r="R374" s="85">
        <f t="shared" si="2662"/>
        <v>15.184000000000001</v>
      </c>
      <c r="S374" s="195">
        <f t="shared" si="2663"/>
        <v>0</v>
      </c>
      <c r="T374" s="85">
        <v>20.170000000000002</v>
      </c>
      <c r="U374" s="85">
        <f t="shared" si="2664"/>
        <v>16.136000000000003</v>
      </c>
      <c r="V374" s="195">
        <f t="shared" si="2665"/>
        <v>0</v>
      </c>
      <c r="W374" s="207">
        <v>21.74</v>
      </c>
      <c r="X374" s="195">
        <f t="shared" si="2666"/>
        <v>0</v>
      </c>
      <c r="Y374" s="85">
        <v>21.99</v>
      </c>
      <c r="Z374" s="194">
        <f t="shared" si="2667"/>
        <v>0</v>
      </c>
      <c r="AA374" s="85">
        <v>22.99</v>
      </c>
      <c r="AB374" s="194">
        <f t="shared" si="2574"/>
        <v>0</v>
      </c>
      <c r="AC374" s="85">
        <v>23.24</v>
      </c>
      <c r="AD374" s="194">
        <f t="shared" si="2575"/>
        <v>0</v>
      </c>
      <c r="AE374" s="84">
        <v>25.57</v>
      </c>
      <c r="AF374" s="85">
        <f t="shared" si="2668"/>
        <v>20.456</v>
      </c>
      <c r="AG374" s="85">
        <f t="shared" si="2669"/>
        <v>0</v>
      </c>
      <c r="AH374" s="85">
        <v>24.72</v>
      </c>
      <c r="AI374" s="85">
        <f t="shared" si="2670"/>
        <v>19.776</v>
      </c>
      <c r="AJ374" s="85">
        <f t="shared" si="2671"/>
        <v>0</v>
      </c>
    </row>
    <row r="375" spans="1:36" ht="13.5" thickBot="1" x14ac:dyDescent="0.25">
      <c r="A375" s="178">
        <v>44516</v>
      </c>
      <c r="B375" s="220">
        <v>18.440000000000001</v>
      </c>
      <c r="C375" s="85">
        <f t="shared" si="2652"/>
        <v>14.752000000000001</v>
      </c>
      <c r="D375" s="194">
        <f t="shared" si="2653"/>
        <v>15.000000000000213</v>
      </c>
      <c r="E375" s="84">
        <v>19.43</v>
      </c>
      <c r="F375" s="85">
        <f t="shared" si="2654"/>
        <v>15.544</v>
      </c>
      <c r="G375" s="194">
        <f t="shared" si="2655"/>
        <v>14.999999999999858</v>
      </c>
      <c r="H375" s="84">
        <v>19.54</v>
      </c>
      <c r="I375" s="85">
        <f t="shared" si="2656"/>
        <v>15.632</v>
      </c>
      <c r="J375" s="194">
        <f t="shared" si="2657"/>
        <v>14.999999999999858</v>
      </c>
      <c r="K375" s="85">
        <v>19.47</v>
      </c>
      <c r="L375" s="85">
        <f t="shared" si="2658"/>
        <v>15.575999999999999</v>
      </c>
      <c r="M375" s="195">
        <f t="shared" si="2659"/>
        <v>0</v>
      </c>
      <c r="N375" s="85">
        <v>20.16</v>
      </c>
      <c r="O375" s="85">
        <f t="shared" si="2660"/>
        <v>16.128</v>
      </c>
      <c r="P375" s="195">
        <f t="shared" si="2661"/>
        <v>0</v>
      </c>
      <c r="Q375" s="85">
        <v>19.43</v>
      </c>
      <c r="R375" s="85">
        <f t="shared" si="2662"/>
        <v>15.544</v>
      </c>
      <c r="S375" s="195">
        <f t="shared" si="2663"/>
        <v>44.999999999999929</v>
      </c>
      <c r="T375" s="85">
        <v>20.170000000000002</v>
      </c>
      <c r="U375" s="85">
        <f t="shared" si="2664"/>
        <v>16.136000000000003</v>
      </c>
      <c r="V375" s="195">
        <f t="shared" si="2665"/>
        <v>0</v>
      </c>
      <c r="W375" s="207">
        <v>21.74</v>
      </c>
      <c r="X375" s="195">
        <f t="shared" si="2666"/>
        <v>0</v>
      </c>
      <c r="Y375" s="85">
        <v>21.99</v>
      </c>
      <c r="Z375" s="194">
        <f t="shared" si="2667"/>
        <v>0</v>
      </c>
      <c r="AA375" s="85">
        <v>22.99</v>
      </c>
      <c r="AB375" s="194">
        <f t="shared" si="2574"/>
        <v>0</v>
      </c>
      <c r="AC375" s="85">
        <v>23.24</v>
      </c>
      <c r="AD375" s="194">
        <f t="shared" si="2575"/>
        <v>0</v>
      </c>
      <c r="AE375" s="84">
        <v>25.57</v>
      </c>
      <c r="AF375" s="85">
        <f t="shared" si="2668"/>
        <v>20.456</v>
      </c>
      <c r="AG375" s="85">
        <f t="shared" si="2669"/>
        <v>0</v>
      </c>
      <c r="AH375" s="85">
        <v>24.72</v>
      </c>
      <c r="AI375" s="85">
        <f t="shared" si="2670"/>
        <v>19.776</v>
      </c>
      <c r="AJ375" s="85">
        <f t="shared" si="2671"/>
        <v>0</v>
      </c>
    </row>
    <row r="376" spans="1:36" ht="13.5" thickBot="1" x14ac:dyDescent="0.25">
      <c r="A376" s="178">
        <v>44517</v>
      </c>
      <c r="B376" s="220">
        <v>18.34</v>
      </c>
      <c r="C376" s="85">
        <f t="shared" ref="C376" si="2672">B376/1.25</f>
        <v>14.672000000000001</v>
      </c>
      <c r="D376" s="194">
        <f t="shared" ref="D376" si="2673">(B376-B375)*100</f>
        <v>-10.000000000000142</v>
      </c>
      <c r="E376" s="84">
        <v>19.329999999999998</v>
      </c>
      <c r="F376" s="85">
        <f t="shared" ref="F376" si="2674">E376/1.25</f>
        <v>15.463999999999999</v>
      </c>
      <c r="G376" s="194">
        <f t="shared" ref="G376" si="2675">(E376-E375)*100</f>
        <v>-10.000000000000142</v>
      </c>
      <c r="H376" s="84">
        <v>19.440000000000001</v>
      </c>
      <c r="I376" s="85">
        <f t="shared" ref="I376" si="2676">H376/1.25</f>
        <v>15.552000000000001</v>
      </c>
      <c r="J376" s="194">
        <f t="shared" ref="J376" si="2677">(H376-H375)*100</f>
        <v>-9.9999999999997868</v>
      </c>
      <c r="K376" s="85">
        <v>19.37</v>
      </c>
      <c r="L376" s="85">
        <f t="shared" ref="L376" si="2678">K376/1.25</f>
        <v>15.496</v>
      </c>
      <c r="M376" s="195">
        <f t="shared" ref="M376" si="2679">(K376-K375)*100</f>
        <v>-9.9999999999997868</v>
      </c>
      <c r="N376" s="85">
        <v>20.059999999999999</v>
      </c>
      <c r="O376" s="85">
        <f t="shared" ref="O376" si="2680">N376/1.25</f>
        <v>16.047999999999998</v>
      </c>
      <c r="P376" s="195">
        <f t="shared" ref="P376" si="2681">(N376-N375)*100</f>
        <v>-10.000000000000142</v>
      </c>
      <c r="Q376" s="85">
        <v>19.43</v>
      </c>
      <c r="R376" s="85">
        <f t="shared" ref="R376" si="2682">Q376/1.25</f>
        <v>15.544</v>
      </c>
      <c r="S376" s="195">
        <f t="shared" ref="S376" si="2683">(Q376-Q375)*100</f>
        <v>0</v>
      </c>
      <c r="T376" s="85">
        <v>20.07</v>
      </c>
      <c r="U376" s="85">
        <f t="shared" ref="U376" si="2684">T376/1.25</f>
        <v>16.056000000000001</v>
      </c>
      <c r="V376" s="195">
        <f t="shared" ref="V376" si="2685">(T376-T375)*100</f>
        <v>-10.000000000000142</v>
      </c>
      <c r="W376" s="207">
        <v>21.94</v>
      </c>
      <c r="X376" s="195">
        <f t="shared" ref="X376" si="2686">(W376-W375)*100</f>
        <v>20.000000000000284</v>
      </c>
      <c r="Y376" s="85">
        <v>22.19</v>
      </c>
      <c r="Z376" s="194">
        <f t="shared" ref="Z376" si="2687">(Y376-Y375)*100</f>
        <v>20.000000000000284</v>
      </c>
      <c r="AA376" s="85">
        <v>23.34</v>
      </c>
      <c r="AB376" s="194">
        <f t="shared" si="2574"/>
        <v>35.000000000000142</v>
      </c>
      <c r="AC376" s="85">
        <v>23.59</v>
      </c>
      <c r="AD376" s="194">
        <f t="shared" si="2575"/>
        <v>35.000000000000142</v>
      </c>
      <c r="AE376" s="84">
        <v>25.57</v>
      </c>
      <c r="AF376" s="85">
        <f t="shared" ref="AF376" si="2688">AE376/1.25</f>
        <v>20.456</v>
      </c>
      <c r="AG376" s="85">
        <f t="shared" ref="AG376" si="2689">SUM(AE376-AE375)</f>
        <v>0</v>
      </c>
      <c r="AH376" s="85">
        <v>24.72</v>
      </c>
      <c r="AI376" s="85">
        <f t="shared" ref="AI376" si="2690">AH376/1.25</f>
        <v>19.776</v>
      </c>
      <c r="AJ376" s="85">
        <f t="shared" ref="AJ376" si="2691">SUM(AH376-AH375)</f>
        <v>0</v>
      </c>
    </row>
    <row r="377" spans="1:36" ht="13.5" thickBot="1" x14ac:dyDescent="0.25">
      <c r="A377" s="178">
        <v>44518</v>
      </c>
      <c r="B377" s="220">
        <v>18.14</v>
      </c>
      <c r="C377" s="85">
        <f t="shared" ref="C377" si="2692">B377/1.25</f>
        <v>14.512</v>
      </c>
      <c r="D377" s="194">
        <f t="shared" ref="D377" si="2693">(B377-B376)*100</f>
        <v>-19.999999999999929</v>
      </c>
      <c r="E377" s="84">
        <v>19.13</v>
      </c>
      <c r="F377" s="85">
        <f t="shared" ref="F377" si="2694">E377/1.25</f>
        <v>15.303999999999998</v>
      </c>
      <c r="G377" s="194">
        <f t="shared" ref="G377" si="2695">(E377-E376)*100</f>
        <v>-19.999999999999929</v>
      </c>
      <c r="H377" s="84">
        <v>19.239999999999998</v>
      </c>
      <c r="I377" s="85">
        <f t="shared" ref="I377" si="2696">H377/1.25</f>
        <v>15.391999999999999</v>
      </c>
      <c r="J377" s="194">
        <f t="shared" ref="J377" si="2697">(H377-H376)*100</f>
        <v>-20.000000000000284</v>
      </c>
      <c r="K377" s="85">
        <v>19.27</v>
      </c>
      <c r="L377" s="85">
        <f t="shared" ref="L377" si="2698">K377/1.25</f>
        <v>15.416</v>
      </c>
      <c r="M377" s="195">
        <f t="shared" ref="M377" si="2699">(K377-K376)*100</f>
        <v>-10.000000000000142</v>
      </c>
      <c r="N377" s="85">
        <v>19.96</v>
      </c>
      <c r="O377" s="85">
        <f t="shared" ref="O377" si="2700">N377/1.25</f>
        <v>15.968</v>
      </c>
      <c r="P377" s="195">
        <f t="shared" ref="P377" si="2701">(N377-N376)*100</f>
        <v>-9.9999999999997868</v>
      </c>
      <c r="Q377" s="85">
        <v>19.43</v>
      </c>
      <c r="R377" s="85">
        <f t="shared" ref="R377" si="2702">Q377/1.25</f>
        <v>15.544</v>
      </c>
      <c r="S377" s="195">
        <f t="shared" ref="S377" si="2703">(Q377-Q376)*100</f>
        <v>0</v>
      </c>
      <c r="T377" s="85">
        <v>19.97</v>
      </c>
      <c r="U377" s="85">
        <f t="shared" ref="U377" si="2704">T377/1.25</f>
        <v>15.975999999999999</v>
      </c>
      <c r="V377" s="195">
        <f t="shared" ref="V377" si="2705">(T377-T376)*100</f>
        <v>-10.000000000000142</v>
      </c>
      <c r="W377" s="207">
        <v>21.94</v>
      </c>
      <c r="X377" s="195">
        <f t="shared" ref="X377" si="2706">(W377-W376)*100</f>
        <v>0</v>
      </c>
      <c r="Y377" s="85">
        <v>22.19</v>
      </c>
      <c r="Z377" s="194">
        <f t="shared" ref="Z377" si="2707">(Y377-Y376)*100</f>
        <v>0</v>
      </c>
      <c r="AA377" s="85">
        <v>23.34</v>
      </c>
      <c r="AB377" s="194">
        <f t="shared" si="2574"/>
        <v>0</v>
      </c>
      <c r="AC377" s="85">
        <v>23.59</v>
      </c>
      <c r="AD377" s="194">
        <f t="shared" si="2575"/>
        <v>0</v>
      </c>
      <c r="AE377" s="84">
        <v>25.57</v>
      </c>
      <c r="AF377" s="85">
        <f t="shared" ref="AF377" si="2708">AE377/1.25</f>
        <v>20.456</v>
      </c>
      <c r="AG377" s="85">
        <f t="shared" ref="AG377" si="2709">SUM(AE377-AE376)</f>
        <v>0</v>
      </c>
      <c r="AH377" s="85">
        <v>24.72</v>
      </c>
      <c r="AI377" s="85">
        <f t="shared" ref="AI377" si="2710">AH377/1.25</f>
        <v>19.776</v>
      </c>
      <c r="AJ377" s="85">
        <f t="shared" ref="AJ377" si="2711">SUM(AH377-AH376)</f>
        <v>0</v>
      </c>
    </row>
    <row r="378" spans="1:36" ht="13.5" thickBot="1" x14ac:dyDescent="0.25">
      <c r="A378" s="178">
        <v>44519</v>
      </c>
      <c r="B378" s="220">
        <v>17.940000000000001</v>
      </c>
      <c r="C378" s="85">
        <f t="shared" ref="C378" si="2712">B378/1.25</f>
        <v>14.352</v>
      </c>
      <c r="D378" s="194">
        <f t="shared" ref="D378" si="2713">(B378-B377)*100</f>
        <v>-19.999999999999929</v>
      </c>
      <c r="E378" s="84">
        <v>18.93</v>
      </c>
      <c r="F378" s="85">
        <f t="shared" ref="F378" si="2714">E378/1.25</f>
        <v>15.144</v>
      </c>
      <c r="G378" s="194">
        <f t="shared" ref="G378" si="2715">(E378-E377)*100</f>
        <v>-19.999999999999929</v>
      </c>
      <c r="H378" s="84">
        <v>19.04</v>
      </c>
      <c r="I378" s="85">
        <f t="shared" ref="I378" si="2716">H378/1.25</f>
        <v>15.231999999999999</v>
      </c>
      <c r="J378" s="194">
        <f t="shared" ref="J378" si="2717">(H378-H377)*100</f>
        <v>-19.999999999999929</v>
      </c>
      <c r="K378" s="85">
        <v>19.27</v>
      </c>
      <c r="L378" s="85">
        <f t="shared" ref="L378" si="2718">K378/1.25</f>
        <v>15.416</v>
      </c>
      <c r="M378" s="195">
        <f t="shared" ref="M378" si="2719">(K378-K377)*100</f>
        <v>0</v>
      </c>
      <c r="N378" s="85">
        <v>19.96</v>
      </c>
      <c r="O378" s="85">
        <f t="shared" ref="O378" si="2720">N378/1.25</f>
        <v>15.968</v>
      </c>
      <c r="P378" s="195">
        <f t="shared" ref="P378" si="2721">(N378-N377)*100</f>
        <v>0</v>
      </c>
      <c r="Q378" s="85">
        <v>19.43</v>
      </c>
      <c r="R378" s="85">
        <f t="shared" ref="R378" si="2722">Q378/1.25</f>
        <v>15.544</v>
      </c>
      <c r="S378" s="195">
        <f t="shared" ref="S378" si="2723">(Q378-Q377)*100</f>
        <v>0</v>
      </c>
      <c r="T378" s="85">
        <v>19.97</v>
      </c>
      <c r="U378" s="85">
        <f t="shared" ref="U378" si="2724">T378/1.25</f>
        <v>15.975999999999999</v>
      </c>
      <c r="V378" s="195">
        <f t="shared" ref="V378" si="2725">(T378-T377)*100</f>
        <v>0</v>
      </c>
      <c r="W378" s="207">
        <v>21.94</v>
      </c>
      <c r="X378" s="195">
        <f t="shared" ref="X378" si="2726">(W378-W377)*100</f>
        <v>0</v>
      </c>
      <c r="Y378" s="85">
        <v>22.19</v>
      </c>
      <c r="Z378" s="194">
        <f t="shared" ref="Z378" si="2727">(Y378-Y377)*100</f>
        <v>0</v>
      </c>
      <c r="AA378" s="85">
        <v>23.34</v>
      </c>
      <c r="AB378" s="194">
        <f t="shared" si="2574"/>
        <v>0</v>
      </c>
      <c r="AC378" s="85">
        <v>23.59</v>
      </c>
      <c r="AD378" s="194">
        <f t="shared" si="2575"/>
        <v>0</v>
      </c>
      <c r="AE378" s="84">
        <v>25.57</v>
      </c>
      <c r="AF378" s="85">
        <f t="shared" ref="AF378" si="2728">AE378/1.25</f>
        <v>20.456</v>
      </c>
      <c r="AG378" s="85">
        <f t="shared" ref="AG378" si="2729">SUM(AE378-AE377)</f>
        <v>0</v>
      </c>
      <c r="AH378" s="85">
        <v>24.72</v>
      </c>
      <c r="AI378" s="85">
        <f t="shared" ref="AI378" si="2730">AH378/1.25</f>
        <v>19.776</v>
      </c>
      <c r="AJ378" s="85">
        <f t="shared" ref="AJ378" si="2731">SUM(AH378-AH377)</f>
        <v>0</v>
      </c>
    </row>
    <row r="379" spans="1:36" ht="13.5" thickBot="1" x14ac:dyDescent="0.25">
      <c r="A379" s="178">
        <v>44520</v>
      </c>
      <c r="B379" s="220">
        <v>17.940000000000001</v>
      </c>
      <c r="C379" s="85">
        <f t="shared" ref="C379:C381" si="2732">B379/1.25</f>
        <v>14.352</v>
      </c>
      <c r="D379" s="194">
        <f t="shared" ref="D379:D381" si="2733">(B379-B378)*100</f>
        <v>0</v>
      </c>
      <c r="E379" s="84">
        <v>18.93</v>
      </c>
      <c r="F379" s="85">
        <f t="shared" ref="F379:F381" si="2734">E379/1.25</f>
        <v>15.144</v>
      </c>
      <c r="G379" s="194">
        <f t="shared" ref="G379:G381" si="2735">(E379-E378)*100</f>
        <v>0</v>
      </c>
      <c r="H379" s="84">
        <v>19.04</v>
      </c>
      <c r="I379" s="85">
        <f t="shared" ref="I379:I381" si="2736">H379/1.25</f>
        <v>15.231999999999999</v>
      </c>
      <c r="J379" s="194">
        <f t="shared" ref="J379:J381" si="2737">(H379-H378)*100</f>
        <v>0</v>
      </c>
      <c r="K379" s="85">
        <v>19.27</v>
      </c>
      <c r="L379" s="85">
        <f t="shared" ref="L379:L381" si="2738">K379/1.25</f>
        <v>15.416</v>
      </c>
      <c r="M379" s="195">
        <f t="shared" ref="M379:M381" si="2739">(K379-K378)*100</f>
        <v>0</v>
      </c>
      <c r="N379" s="85">
        <v>19.96</v>
      </c>
      <c r="O379" s="85">
        <f t="shared" ref="O379:O381" si="2740">N379/1.25</f>
        <v>15.968</v>
      </c>
      <c r="P379" s="195">
        <f t="shared" ref="P379:P381" si="2741">(N379-N378)*100</f>
        <v>0</v>
      </c>
      <c r="Q379" s="85">
        <v>19.43</v>
      </c>
      <c r="R379" s="85">
        <f t="shared" ref="R379:R381" si="2742">Q379/1.25</f>
        <v>15.544</v>
      </c>
      <c r="S379" s="195">
        <f t="shared" ref="S379:S381" si="2743">(Q379-Q378)*100</f>
        <v>0</v>
      </c>
      <c r="T379" s="85">
        <v>19.97</v>
      </c>
      <c r="U379" s="85">
        <f t="shared" ref="U379:U381" si="2744">T379/1.25</f>
        <v>15.975999999999999</v>
      </c>
      <c r="V379" s="195">
        <f t="shared" ref="V379:V381" si="2745">(T379-T378)*100</f>
        <v>0</v>
      </c>
      <c r="W379" s="207">
        <v>21.94</v>
      </c>
      <c r="X379" s="195">
        <f t="shared" ref="X379:X381" si="2746">(W379-W378)*100</f>
        <v>0</v>
      </c>
      <c r="Y379" s="85">
        <v>22.19</v>
      </c>
      <c r="Z379" s="194">
        <f t="shared" ref="Z379:Z381" si="2747">(Y379-Y378)*100</f>
        <v>0</v>
      </c>
      <c r="AA379" s="85">
        <v>23.34</v>
      </c>
      <c r="AB379" s="194">
        <f t="shared" si="2574"/>
        <v>0</v>
      </c>
      <c r="AC379" s="85">
        <v>23.59</v>
      </c>
      <c r="AD379" s="194">
        <f t="shared" si="2575"/>
        <v>0</v>
      </c>
      <c r="AE379" s="84">
        <v>25.57</v>
      </c>
      <c r="AF379" s="85">
        <f t="shared" ref="AF379:AF381" si="2748">AE379/1.25</f>
        <v>20.456</v>
      </c>
      <c r="AG379" s="85">
        <f t="shared" ref="AG379:AG381" si="2749">SUM(AE379-AE378)</f>
        <v>0</v>
      </c>
      <c r="AH379" s="85">
        <v>24.72</v>
      </c>
      <c r="AI379" s="85">
        <f t="shared" ref="AI379:AI381" si="2750">AH379/1.25</f>
        <v>19.776</v>
      </c>
      <c r="AJ379" s="85">
        <f t="shared" ref="AJ379:AJ381" si="2751">SUM(AH379-AH378)</f>
        <v>0</v>
      </c>
    </row>
    <row r="380" spans="1:36" ht="13.5" thickBot="1" x14ac:dyDescent="0.25">
      <c r="A380" s="178">
        <v>44521</v>
      </c>
      <c r="B380" s="220">
        <v>17.940000000000001</v>
      </c>
      <c r="C380" s="85">
        <f t="shared" si="2732"/>
        <v>14.352</v>
      </c>
      <c r="D380" s="194">
        <f t="shared" si="2733"/>
        <v>0</v>
      </c>
      <c r="E380" s="84">
        <v>18.93</v>
      </c>
      <c r="F380" s="85">
        <f t="shared" si="2734"/>
        <v>15.144</v>
      </c>
      <c r="G380" s="194">
        <f t="shared" si="2735"/>
        <v>0</v>
      </c>
      <c r="H380" s="84">
        <v>19.04</v>
      </c>
      <c r="I380" s="85">
        <f t="shared" si="2736"/>
        <v>15.231999999999999</v>
      </c>
      <c r="J380" s="194">
        <f t="shared" si="2737"/>
        <v>0</v>
      </c>
      <c r="K380" s="85">
        <v>19.27</v>
      </c>
      <c r="L380" s="85">
        <f t="shared" si="2738"/>
        <v>15.416</v>
      </c>
      <c r="M380" s="195">
        <f t="shared" si="2739"/>
        <v>0</v>
      </c>
      <c r="N380" s="85">
        <v>19.96</v>
      </c>
      <c r="O380" s="85">
        <f t="shared" si="2740"/>
        <v>15.968</v>
      </c>
      <c r="P380" s="195">
        <f t="shared" si="2741"/>
        <v>0</v>
      </c>
      <c r="Q380" s="85">
        <v>19.43</v>
      </c>
      <c r="R380" s="85">
        <f t="shared" si="2742"/>
        <v>15.544</v>
      </c>
      <c r="S380" s="195">
        <f t="shared" si="2743"/>
        <v>0</v>
      </c>
      <c r="T380" s="85">
        <v>19.97</v>
      </c>
      <c r="U380" s="85">
        <f t="shared" si="2744"/>
        <v>15.975999999999999</v>
      </c>
      <c r="V380" s="195">
        <f t="shared" si="2745"/>
        <v>0</v>
      </c>
      <c r="W380" s="207">
        <v>21.94</v>
      </c>
      <c r="X380" s="195">
        <f t="shared" si="2746"/>
        <v>0</v>
      </c>
      <c r="Y380" s="85">
        <v>22.19</v>
      </c>
      <c r="Z380" s="194">
        <f t="shared" si="2747"/>
        <v>0</v>
      </c>
      <c r="AA380" s="85">
        <v>23.34</v>
      </c>
      <c r="AB380" s="194">
        <f t="shared" si="2574"/>
        <v>0</v>
      </c>
      <c r="AC380" s="85">
        <v>23.59</v>
      </c>
      <c r="AD380" s="194">
        <f t="shared" si="2575"/>
        <v>0</v>
      </c>
      <c r="AE380" s="84">
        <v>25.57</v>
      </c>
      <c r="AF380" s="85">
        <f t="shared" si="2748"/>
        <v>20.456</v>
      </c>
      <c r="AG380" s="85">
        <f t="shared" si="2749"/>
        <v>0</v>
      </c>
      <c r="AH380" s="85">
        <v>24.72</v>
      </c>
      <c r="AI380" s="85">
        <f t="shared" si="2750"/>
        <v>19.776</v>
      </c>
      <c r="AJ380" s="85">
        <f t="shared" si="2751"/>
        <v>0</v>
      </c>
    </row>
    <row r="381" spans="1:36" ht="13.5" thickBot="1" x14ac:dyDescent="0.25">
      <c r="A381" s="178">
        <v>44522</v>
      </c>
      <c r="B381" s="220">
        <v>17.690000000000001</v>
      </c>
      <c r="C381" s="85">
        <f t="shared" si="2732"/>
        <v>14.152000000000001</v>
      </c>
      <c r="D381" s="194">
        <f t="shared" si="2733"/>
        <v>-25</v>
      </c>
      <c r="E381" s="84">
        <v>18.68</v>
      </c>
      <c r="F381" s="85">
        <f t="shared" si="2734"/>
        <v>14.943999999999999</v>
      </c>
      <c r="G381" s="194">
        <f t="shared" si="2735"/>
        <v>-25</v>
      </c>
      <c r="H381" s="84">
        <v>18.79</v>
      </c>
      <c r="I381" s="85">
        <f t="shared" si="2736"/>
        <v>15.032</v>
      </c>
      <c r="J381" s="194">
        <f t="shared" si="2737"/>
        <v>-25</v>
      </c>
      <c r="K381" s="85">
        <v>19.07</v>
      </c>
      <c r="L381" s="85">
        <f t="shared" si="2738"/>
        <v>15.256</v>
      </c>
      <c r="M381" s="195">
        <f t="shared" si="2739"/>
        <v>-19.999999999999929</v>
      </c>
      <c r="N381" s="85">
        <v>19.760000000000002</v>
      </c>
      <c r="O381" s="85">
        <f t="shared" si="2740"/>
        <v>15.808000000000002</v>
      </c>
      <c r="P381" s="195">
        <f t="shared" si="2741"/>
        <v>-19.999999999999929</v>
      </c>
      <c r="Q381" s="85">
        <v>19.43</v>
      </c>
      <c r="R381" s="85">
        <f t="shared" si="2742"/>
        <v>15.544</v>
      </c>
      <c r="S381" s="195">
        <f t="shared" si="2743"/>
        <v>0</v>
      </c>
      <c r="T381" s="85">
        <v>19.77</v>
      </c>
      <c r="U381" s="85">
        <f t="shared" si="2744"/>
        <v>15.815999999999999</v>
      </c>
      <c r="V381" s="195">
        <f t="shared" si="2745"/>
        <v>-19.999999999999929</v>
      </c>
      <c r="W381" s="207">
        <v>21.94</v>
      </c>
      <c r="X381" s="195">
        <f t="shared" si="2746"/>
        <v>0</v>
      </c>
      <c r="Y381" s="85">
        <v>22.19</v>
      </c>
      <c r="Z381" s="194">
        <f t="shared" si="2747"/>
        <v>0</v>
      </c>
      <c r="AA381" s="85">
        <v>23.34</v>
      </c>
      <c r="AB381" s="194">
        <f t="shared" si="2574"/>
        <v>0</v>
      </c>
      <c r="AC381" s="85">
        <v>23.59</v>
      </c>
      <c r="AD381" s="194">
        <f t="shared" si="2575"/>
        <v>0</v>
      </c>
      <c r="AE381" s="84">
        <v>25.57</v>
      </c>
      <c r="AF381" s="85">
        <f t="shared" si="2748"/>
        <v>20.456</v>
      </c>
      <c r="AG381" s="85">
        <f t="shared" si="2749"/>
        <v>0</v>
      </c>
      <c r="AH381" s="85">
        <v>24.72</v>
      </c>
      <c r="AI381" s="85">
        <f t="shared" si="2750"/>
        <v>19.776</v>
      </c>
      <c r="AJ381" s="85">
        <f t="shared" si="2751"/>
        <v>0</v>
      </c>
    </row>
    <row r="382" spans="1:36" ht="13.5" thickBot="1" x14ac:dyDescent="0.25">
      <c r="A382" s="178">
        <v>44523</v>
      </c>
      <c r="B382" s="220">
        <v>17.690000000000001</v>
      </c>
      <c r="C382" s="85">
        <f t="shared" ref="C382" si="2752">B382/1.25</f>
        <v>14.152000000000001</v>
      </c>
      <c r="D382" s="194">
        <f t="shared" ref="D382" si="2753">(B382-B381)*100</f>
        <v>0</v>
      </c>
      <c r="E382" s="84">
        <v>18.68</v>
      </c>
      <c r="F382" s="85">
        <f t="shared" ref="F382" si="2754">E382/1.25</f>
        <v>14.943999999999999</v>
      </c>
      <c r="G382" s="194">
        <f t="shared" ref="G382" si="2755">(E382-E381)*100</f>
        <v>0</v>
      </c>
      <c r="H382" s="84">
        <v>18.79</v>
      </c>
      <c r="I382" s="85">
        <f t="shared" ref="I382" si="2756">H382/1.25</f>
        <v>15.032</v>
      </c>
      <c r="J382" s="194">
        <f t="shared" ref="J382" si="2757">(H382-H381)*100</f>
        <v>0</v>
      </c>
      <c r="K382" s="85">
        <v>19.32</v>
      </c>
      <c r="L382" s="85">
        <f t="shared" ref="L382" si="2758">K382/1.25</f>
        <v>15.456</v>
      </c>
      <c r="M382" s="195">
        <f t="shared" ref="M382" si="2759">(K382-K381)*100</f>
        <v>25</v>
      </c>
      <c r="N382" s="85">
        <v>20.010000000000002</v>
      </c>
      <c r="O382" s="85">
        <f t="shared" ref="O382" si="2760">N382/1.25</f>
        <v>16.008000000000003</v>
      </c>
      <c r="P382" s="195">
        <f t="shared" ref="P382" si="2761">(N382-N381)*100</f>
        <v>25</v>
      </c>
      <c r="Q382" s="85">
        <v>19.43</v>
      </c>
      <c r="R382" s="85">
        <f t="shared" ref="R382" si="2762">Q382/1.25</f>
        <v>15.544</v>
      </c>
      <c r="S382" s="195">
        <f t="shared" ref="S382" si="2763">(Q382-Q381)*100</f>
        <v>0</v>
      </c>
      <c r="T382" s="85">
        <v>20.02</v>
      </c>
      <c r="U382" s="85">
        <f t="shared" ref="U382" si="2764">T382/1.25</f>
        <v>16.015999999999998</v>
      </c>
      <c r="V382" s="195">
        <f t="shared" ref="V382" si="2765">(T382-T381)*100</f>
        <v>25</v>
      </c>
      <c r="W382" s="207">
        <v>21.94</v>
      </c>
      <c r="X382" s="195">
        <f t="shared" ref="X382" si="2766">(W382-W381)*100</f>
        <v>0</v>
      </c>
      <c r="Y382" s="85">
        <v>22.19</v>
      </c>
      <c r="Z382" s="194">
        <f t="shared" ref="Z382" si="2767">(Y382-Y381)*100</f>
        <v>0</v>
      </c>
      <c r="AA382" s="85">
        <v>23.34</v>
      </c>
      <c r="AB382" s="194">
        <f t="shared" si="2574"/>
        <v>0</v>
      </c>
      <c r="AC382" s="85">
        <v>23.59</v>
      </c>
      <c r="AD382" s="194">
        <f t="shared" si="2575"/>
        <v>0</v>
      </c>
      <c r="AE382" s="84">
        <v>25.57</v>
      </c>
      <c r="AF382" s="85">
        <f t="shared" ref="AF382" si="2768">AE382/1.25</f>
        <v>20.456</v>
      </c>
      <c r="AG382" s="85">
        <f t="shared" ref="AG382" si="2769">SUM(AE382-AE381)</f>
        <v>0</v>
      </c>
      <c r="AH382" s="85">
        <v>24.72</v>
      </c>
      <c r="AI382" s="85">
        <f t="shared" ref="AI382" si="2770">AH382/1.25</f>
        <v>19.776</v>
      </c>
      <c r="AJ382" s="85">
        <f t="shared" ref="AJ382" si="2771">SUM(AH382-AH381)</f>
        <v>0</v>
      </c>
    </row>
    <row r="383" spans="1:36" ht="13.5" thickBot="1" x14ac:dyDescent="0.25">
      <c r="A383" s="178">
        <v>44524</v>
      </c>
      <c r="B383" s="220">
        <v>17.79</v>
      </c>
      <c r="C383" s="85">
        <f t="shared" ref="C383" si="2772">B383/1.25</f>
        <v>14.231999999999999</v>
      </c>
      <c r="D383" s="194">
        <f t="shared" ref="D383" si="2773">(B383-B382)*100</f>
        <v>9.9999999999997868</v>
      </c>
      <c r="E383" s="84">
        <v>18.78</v>
      </c>
      <c r="F383" s="85">
        <f t="shared" ref="F383" si="2774">E383/1.25</f>
        <v>15.024000000000001</v>
      </c>
      <c r="G383" s="194">
        <f t="shared" ref="G383" si="2775">(E383-E382)*100</f>
        <v>10.000000000000142</v>
      </c>
      <c r="H383" s="84">
        <v>18.89</v>
      </c>
      <c r="I383" s="85">
        <f t="shared" ref="I383" si="2776">H383/1.25</f>
        <v>15.112</v>
      </c>
      <c r="J383" s="194">
        <f t="shared" ref="J383" si="2777">(H383-H382)*100</f>
        <v>10.000000000000142</v>
      </c>
      <c r="K383" s="85">
        <v>19.52</v>
      </c>
      <c r="L383" s="85">
        <f t="shared" ref="L383" si="2778">K383/1.25</f>
        <v>15.616</v>
      </c>
      <c r="M383" s="195">
        <f t="shared" ref="M383" si="2779">(K383-K382)*100</f>
        <v>19.999999999999929</v>
      </c>
      <c r="N383" s="85">
        <v>20.21</v>
      </c>
      <c r="O383" s="85">
        <f t="shared" ref="O383" si="2780">N383/1.25</f>
        <v>16.167999999999999</v>
      </c>
      <c r="P383" s="195">
        <f t="shared" ref="P383" si="2781">(N383-N382)*100</f>
        <v>19.999999999999929</v>
      </c>
      <c r="Q383" s="85">
        <v>19.43</v>
      </c>
      <c r="R383" s="85">
        <f t="shared" ref="R383" si="2782">Q383/1.25</f>
        <v>15.544</v>
      </c>
      <c r="S383" s="195">
        <f t="shared" ref="S383" si="2783">(Q383-Q382)*100</f>
        <v>0</v>
      </c>
      <c r="T383" s="85">
        <v>20.22</v>
      </c>
      <c r="U383" s="85">
        <f t="shared" ref="U383" si="2784">T383/1.25</f>
        <v>16.175999999999998</v>
      </c>
      <c r="V383" s="195">
        <f t="shared" ref="V383" si="2785">(T383-T382)*100</f>
        <v>19.999999999999929</v>
      </c>
      <c r="W383" s="207">
        <v>21.59</v>
      </c>
      <c r="X383" s="195">
        <f t="shared" ref="X383" si="2786">(W383-W382)*100</f>
        <v>-35.000000000000142</v>
      </c>
      <c r="Y383" s="85">
        <v>21.84</v>
      </c>
      <c r="Z383" s="194">
        <f t="shared" ref="Z383" si="2787">(Y383-Y382)*100</f>
        <v>-35.000000000000142</v>
      </c>
      <c r="AA383" s="85">
        <v>22.99</v>
      </c>
      <c r="AB383" s="194">
        <f t="shared" si="2574"/>
        <v>-35.000000000000142</v>
      </c>
      <c r="AC383" s="85">
        <v>23.24</v>
      </c>
      <c r="AD383" s="194">
        <f t="shared" si="2575"/>
        <v>-35.000000000000142</v>
      </c>
      <c r="AE383" s="84">
        <v>25.57</v>
      </c>
      <c r="AF383" s="85">
        <f t="shared" ref="AF383" si="2788">AE383/1.25</f>
        <v>20.456</v>
      </c>
      <c r="AG383" s="85">
        <f t="shared" ref="AG383" si="2789">SUM(AE383-AE382)</f>
        <v>0</v>
      </c>
      <c r="AH383" s="85">
        <v>24.72</v>
      </c>
      <c r="AI383" s="85">
        <f t="shared" ref="AI383" si="2790">AH383/1.25</f>
        <v>19.776</v>
      </c>
      <c r="AJ383" s="85">
        <f t="shared" ref="AJ383" si="2791">SUM(AH383-AH382)</f>
        <v>0</v>
      </c>
    </row>
    <row r="384" spans="1:36" ht="13.5" thickBot="1" x14ac:dyDescent="0.25">
      <c r="A384" s="178">
        <v>44525</v>
      </c>
      <c r="B384" s="220">
        <v>17.79</v>
      </c>
      <c r="C384" s="85">
        <f t="shared" ref="C384" si="2792">B384/1.25</f>
        <v>14.231999999999999</v>
      </c>
      <c r="D384" s="194">
        <f t="shared" ref="D384" si="2793">(B384-B383)*100</f>
        <v>0</v>
      </c>
      <c r="E384" s="84">
        <v>18.78</v>
      </c>
      <c r="F384" s="85">
        <f t="shared" ref="F384" si="2794">E384/1.25</f>
        <v>15.024000000000001</v>
      </c>
      <c r="G384" s="194">
        <f t="shared" ref="G384" si="2795">(E384-E383)*100</f>
        <v>0</v>
      </c>
      <c r="H384" s="84">
        <v>18.89</v>
      </c>
      <c r="I384" s="85">
        <f t="shared" ref="I384" si="2796">H384/1.25</f>
        <v>15.112</v>
      </c>
      <c r="J384" s="194">
        <f t="shared" ref="J384" si="2797">(H384-H383)*100</f>
        <v>0</v>
      </c>
      <c r="K384" s="85">
        <v>19.62</v>
      </c>
      <c r="L384" s="85">
        <f t="shared" ref="L384" si="2798">K384/1.25</f>
        <v>15.696000000000002</v>
      </c>
      <c r="M384" s="195">
        <f t="shared" ref="M384" si="2799">(K384-K383)*100</f>
        <v>10.000000000000142</v>
      </c>
      <c r="N384" s="85">
        <v>20.309999999999999</v>
      </c>
      <c r="O384" s="85">
        <f t="shared" ref="O384" si="2800">N384/1.25</f>
        <v>16.247999999999998</v>
      </c>
      <c r="P384" s="195">
        <f t="shared" ref="P384" si="2801">(N384-N383)*100</f>
        <v>9.9999999999997868</v>
      </c>
      <c r="Q384" s="85">
        <v>18.68</v>
      </c>
      <c r="R384" s="85">
        <f t="shared" ref="R384" si="2802">Q384/1.25</f>
        <v>14.943999999999999</v>
      </c>
      <c r="S384" s="195">
        <f t="shared" ref="S384" si="2803">(Q384-Q383)*100</f>
        <v>-75</v>
      </c>
      <c r="T384" s="85">
        <v>20.22</v>
      </c>
      <c r="U384" s="85">
        <f t="shared" ref="U384" si="2804">T384/1.25</f>
        <v>16.175999999999998</v>
      </c>
      <c r="V384" s="195">
        <f t="shared" ref="V384" si="2805">(T384-T383)*100</f>
        <v>0</v>
      </c>
      <c r="W384" s="207">
        <v>21.59</v>
      </c>
      <c r="X384" s="195">
        <f t="shared" ref="X384" si="2806">(W384-W383)*100</f>
        <v>0</v>
      </c>
      <c r="Y384" s="85">
        <v>21.84</v>
      </c>
      <c r="Z384" s="194">
        <f t="shared" ref="Z384" si="2807">(Y384-Y383)*100</f>
        <v>0</v>
      </c>
      <c r="AA384" s="85">
        <v>22.99</v>
      </c>
      <c r="AB384" s="194">
        <f t="shared" si="2574"/>
        <v>0</v>
      </c>
      <c r="AC384" s="85">
        <v>23.24</v>
      </c>
      <c r="AD384" s="194">
        <f t="shared" si="2575"/>
        <v>0</v>
      </c>
      <c r="AE384" s="84">
        <v>25.57</v>
      </c>
      <c r="AF384" s="85">
        <f t="shared" ref="AF384" si="2808">AE384/1.25</f>
        <v>20.456</v>
      </c>
      <c r="AG384" s="85">
        <f t="shared" ref="AG384" si="2809">SUM(AE384-AE383)</f>
        <v>0</v>
      </c>
      <c r="AH384" s="85">
        <v>24.72</v>
      </c>
      <c r="AI384" s="85">
        <f t="shared" ref="AI384" si="2810">AH384/1.25</f>
        <v>19.776</v>
      </c>
      <c r="AJ384" s="85">
        <f t="shared" ref="AJ384" si="2811">SUM(AH384-AH383)</f>
        <v>0</v>
      </c>
    </row>
    <row r="385" spans="1:36" ht="13.5" thickBot="1" x14ac:dyDescent="0.25">
      <c r="A385" s="178">
        <v>44526</v>
      </c>
      <c r="B385" s="220">
        <v>17.79</v>
      </c>
      <c r="C385" s="85">
        <f t="shared" ref="C385:C388" si="2812">B385/1.25</f>
        <v>14.231999999999999</v>
      </c>
      <c r="D385" s="194">
        <f t="shared" ref="D385:D388" si="2813">(B385-B384)*100</f>
        <v>0</v>
      </c>
      <c r="E385" s="84">
        <v>18.78</v>
      </c>
      <c r="F385" s="85">
        <f t="shared" ref="F385:F388" si="2814">E385/1.25</f>
        <v>15.024000000000001</v>
      </c>
      <c r="G385" s="194">
        <f t="shared" ref="G385:G388" si="2815">(E385-E384)*100</f>
        <v>0</v>
      </c>
      <c r="H385" s="84">
        <v>18.89</v>
      </c>
      <c r="I385" s="85">
        <f t="shared" ref="I385:I388" si="2816">H385/1.25</f>
        <v>15.112</v>
      </c>
      <c r="J385" s="194">
        <f t="shared" ref="J385:J388" si="2817">(H385-H384)*100</f>
        <v>0</v>
      </c>
      <c r="K385" s="85">
        <v>19.62</v>
      </c>
      <c r="L385" s="85">
        <f t="shared" ref="L385:L388" si="2818">K385/1.25</f>
        <v>15.696000000000002</v>
      </c>
      <c r="M385" s="195">
        <f t="shared" ref="M385:M388" si="2819">(K385-K384)*100</f>
        <v>0</v>
      </c>
      <c r="N385" s="85">
        <v>20.309999999999999</v>
      </c>
      <c r="O385" s="85">
        <f t="shared" ref="O385:O388" si="2820">N385/1.25</f>
        <v>16.247999999999998</v>
      </c>
      <c r="P385" s="195">
        <f t="shared" ref="P385:P388" si="2821">(N385-N384)*100</f>
        <v>0</v>
      </c>
      <c r="Q385" s="85">
        <v>18.68</v>
      </c>
      <c r="R385" s="85">
        <f t="shared" ref="R385:R388" si="2822">Q385/1.25</f>
        <v>14.943999999999999</v>
      </c>
      <c r="S385" s="195">
        <f t="shared" ref="S385:S388" si="2823">(Q385-Q384)*100</f>
        <v>0</v>
      </c>
      <c r="T385" s="85">
        <v>20.22</v>
      </c>
      <c r="U385" s="85">
        <f t="shared" ref="U385:U388" si="2824">T385/1.25</f>
        <v>16.175999999999998</v>
      </c>
      <c r="V385" s="195">
        <f t="shared" ref="V385:V388" si="2825">(T385-T384)*100</f>
        <v>0</v>
      </c>
      <c r="W385" s="207">
        <v>21.59</v>
      </c>
      <c r="X385" s="195">
        <f t="shared" ref="X385:X388" si="2826">(W385-W384)*100</f>
        <v>0</v>
      </c>
      <c r="Y385" s="85">
        <v>21.84</v>
      </c>
      <c r="Z385" s="194">
        <f t="shared" ref="Z385:Z388" si="2827">(Y385-Y384)*100</f>
        <v>0</v>
      </c>
      <c r="AA385" s="85">
        <v>22.99</v>
      </c>
      <c r="AB385" s="194">
        <f t="shared" si="2574"/>
        <v>0</v>
      </c>
      <c r="AC385" s="85">
        <v>23.24</v>
      </c>
      <c r="AD385" s="194">
        <f t="shared" si="2575"/>
        <v>0</v>
      </c>
      <c r="AE385" s="84">
        <v>25.57</v>
      </c>
      <c r="AF385" s="85">
        <f t="shared" ref="AF385:AF388" si="2828">AE385/1.25</f>
        <v>20.456</v>
      </c>
      <c r="AG385" s="85">
        <f t="shared" ref="AG385:AG388" si="2829">SUM(AE385-AE384)</f>
        <v>0</v>
      </c>
      <c r="AH385" s="85">
        <v>24.72</v>
      </c>
      <c r="AI385" s="85">
        <f t="shared" ref="AI385:AI388" si="2830">AH385/1.25</f>
        <v>19.776</v>
      </c>
      <c r="AJ385" s="85">
        <f t="shared" ref="AJ385:AJ388" si="2831">SUM(AH385-AH384)</f>
        <v>0</v>
      </c>
    </row>
    <row r="386" spans="1:36" ht="13.5" thickBot="1" x14ac:dyDescent="0.25">
      <c r="A386" s="178">
        <v>44527</v>
      </c>
      <c r="B386" s="220">
        <v>17.79</v>
      </c>
      <c r="C386" s="85">
        <f t="shared" si="2812"/>
        <v>14.231999999999999</v>
      </c>
      <c r="D386" s="194">
        <f t="shared" si="2813"/>
        <v>0</v>
      </c>
      <c r="E386" s="84">
        <v>18.78</v>
      </c>
      <c r="F386" s="85">
        <f t="shared" si="2814"/>
        <v>15.024000000000001</v>
      </c>
      <c r="G386" s="194">
        <f t="shared" si="2815"/>
        <v>0</v>
      </c>
      <c r="H386" s="84">
        <v>18.89</v>
      </c>
      <c r="I386" s="85">
        <f t="shared" si="2816"/>
        <v>15.112</v>
      </c>
      <c r="J386" s="194">
        <f t="shared" si="2817"/>
        <v>0</v>
      </c>
      <c r="K386" s="85">
        <v>19.62</v>
      </c>
      <c r="L386" s="85">
        <f t="shared" si="2818"/>
        <v>15.696000000000002</v>
      </c>
      <c r="M386" s="195">
        <f t="shared" si="2819"/>
        <v>0</v>
      </c>
      <c r="N386" s="85">
        <v>20.309999999999999</v>
      </c>
      <c r="O386" s="85">
        <f t="shared" si="2820"/>
        <v>16.247999999999998</v>
      </c>
      <c r="P386" s="195">
        <f t="shared" si="2821"/>
        <v>0</v>
      </c>
      <c r="Q386" s="85">
        <v>18.68</v>
      </c>
      <c r="R386" s="85">
        <f t="shared" si="2822"/>
        <v>14.943999999999999</v>
      </c>
      <c r="S386" s="195">
        <f t="shared" si="2823"/>
        <v>0</v>
      </c>
      <c r="T386" s="85">
        <v>20.22</v>
      </c>
      <c r="U386" s="85">
        <f t="shared" si="2824"/>
        <v>16.175999999999998</v>
      </c>
      <c r="V386" s="195">
        <f t="shared" si="2825"/>
        <v>0</v>
      </c>
      <c r="W386" s="207">
        <v>21.59</v>
      </c>
      <c r="X386" s="195">
        <f t="shared" si="2826"/>
        <v>0</v>
      </c>
      <c r="Y386" s="85">
        <v>21.84</v>
      </c>
      <c r="Z386" s="194">
        <f t="shared" si="2827"/>
        <v>0</v>
      </c>
      <c r="AA386" s="85">
        <v>22.99</v>
      </c>
      <c r="AB386" s="194">
        <f t="shared" si="2574"/>
        <v>0</v>
      </c>
      <c r="AC386" s="85">
        <v>23.24</v>
      </c>
      <c r="AD386" s="194">
        <f t="shared" si="2575"/>
        <v>0</v>
      </c>
      <c r="AE386" s="84">
        <v>25.57</v>
      </c>
      <c r="AF386" s="85">
        <f t="shared" si="2828"/>
        <v>20.456</v>
      </c>
      <c r="AG386" s="85">
        <f t="shared" si="2829"/>
        <v>0</v>
      </c>
      <c r="AH386" s="85">
        <v>24.72</v>
      </c>
      <c r="AI386" s="85">
        <f t="shared" si="2830"/>
        <v>19.776</v>
      </c>
      <c r="AJ386" s="85">
        <f t="shared" si="2831"/>
        <v>0</v>
      </c>
    </row>
    <row r="387" spans="1:36" ht="13.5" thickBot="1" x14ac:dyDescent="0.25">
      <c r="A387" s="178">
        <v>44528</v>
      </c>
      <c r="B387" s="220">
        <v>17.79</v>
      </c>
      <c r="C387" s="85">
        <f t="shared" si="2812"/>
        <v>14.231999999999999</v>
      </c>
      <c r="D387" s="194">
        <f t="shared" si="2813"/>
        <v>0</v>
      </c>
      <c r="E387" s="84">
        <v>18.78</v>
      </c>
      <c r="F387" s="85">
        <f t="shared" si="2814"/>
        <v>15.024000000000001</v>
      </c>
      <c r="G387" s="194">
        <f t="shared" si="2815"/>
        <v>0</v>
      </c>
      <c r="H387" s="84">
        <v>18.89</v>
      </c>
      <c r="I387" s="85">
        <f t="shared" si="2816"/>
        <v>15.112</v>
      </c>
      <c r="J387" s="194">
        <f t="shared" si="2817"/>
        <v>0</v>
      </c>
      <c r="K387" s="85">
        <v>19.62</v>
      </c>
      <c r="L387" s="85">
        <f t="shared" si="2818"/>
        <v>15.696000000000002</v>
      </c>
      <c r="M387" s="195">
        <f t="shared" si="2819"/>
        <v>0</v>
      </c>
      <c r="N387" s="85">
        <v>20.309999999999999</v>
      </c>
      <c r="O387" s="85">
        <f t="shared" si="2820"/>
        <v>16.247999999999998</v>
      </c>
      <c r="P387" s="195">
        <f t="shared" si="2821"/>
        <v>0</v>
      </c>
      <c r="Q387" s="85">
        <v>18.68</v>
      </c>
      <c r="R387" s="85">
        <f t="shared" si="2822"/>
        <v>14.943999999999999</v>
      </c>
      <c r="S387" s="195">
        <f t="shared" si="2823"/>
        <v>0</v>
      </c>
      <c r="T387" s="85">
        <v>20.22</v>
      </c>
      <c r="U387" s="85">
        <f t="shared" si="2824"/>
        <v>16.175999999999998</v>
      </c>
      <c r="V387" s="195">
        <f t="shared" si="2825"/>
        <v>0</v>
      </c>
      <c r="W387" s="207">
        <v>21.59</v>
      </c>
      <c r="X387" s="195">
        <f t="shared" si="2826"/>
        <v>0</v>
      </c>
      <c r="Y387" s="85">
        <v>21.84</v>
      </c>
      <c r="Z387" s="194">
        <f t="shared" si="2827"/>
        <v>0</v>
      </c>
      <c r="AA387" s="85">
        <v>22.99</v>
      </c>
      <c r="AB387" s="194">
        <f t="shared" si="2574"/>
        <v>0</v>
      </c>
      <c r="AC387" s="85">
        <v>23.24</v>
      </c>
      <c r="AD387" s="194">
        <f t="shared" si="2575"/>
        <v>0</v>
      </c>
      <c r="AE387" s="84">
        <v>25.57</v>
      </c>
      <c r="AF387" s="85">
        <f t="shared" si="2828"/>
        <v>20.456</v>
      </c>
      <c r="AG387" s="85">
        <f t="shared" si="2829"/>
        <v>0</v>
      </c>
      <c r="AH387" s="85">
        <v>24.72</v>
      </c>
      <c r="AI387" s="85">
        <f t="shared" si="2830"/>
        <v>19.776</v>
      </c>
      <c r="AJ387" s="85">
        <f t="shared" si="2831"/>
        <v>0</v>
      </c>
    </row>
    <row r="388" spans="1:36" ht="13.5" thickBot="1" x14ac:dyDescent="0.25">
      <c r="A388" s="178">
        <v>44529</v>
      </c>
      <c r="B388" s="220">
        <v>17.29</v>
      </c>
      <c r="C388" s="85">
        <f t="shared" si="2812"/>
        <v>13.831999999999999</v>
      </c>
      <c r="D388" s="194">
        <f t="shared" si="2813"/>
        <v>-50</v>
      </c>
      <c r="E388" s="84">
        <v>18.28</v>
      </c>
      <c r="F388" s="85">
        <f t="shared" si="2814"/>
        <v>14.624000000000001</v>
      </c>
      <c r="G388" s="194">
        <f t="shared" si="2815"/>
        <v>-50</v>
      </c>
      <c r="H388" s="84">
        <v>18.39</v>
      </c>
      <c r="I388" s="85">
        <f t="shared" si="2816"/>
        <v>14.712</v>
      </c>
      <c r="J388" s="194">
        <f t="shared" si="2817"/>
        <v>-50</v>
      </c>
      <c r="K388" s="85">
        <v>19.12</v>
      </c>
      <c r="L388" s="85">
        <f t="shared" si="2818"/>
        <v>15.296000000000001</v>
      </c>
      <c r="M388" s="195">
        <f t="shared" si="2819"/>
        <v>-50</v>
      </c>
      <c r="N388" s="85">
        <v>19.809999999999999</v>
      </c>
      <c r="O388" s="85">
        <f t="shared" si="2820"/>
        <v>15.847999999999999</v>
      </c>
      <c r="P388" s="195">
        <f t="shared" si="2821"/>
        <v>-50</v>
      </c>
      <c r="Q388" s="85">
        <v>18.18</v>
      </c>
      <c r="R388" s="85">
        <f t="shared" si="2822"/>
        <v>14.544</v>
      </c>
      <c r="S388" s="195">
        <f t="shared" si="2823"/>
        <v>-50</v>
      </c>
      <c r="T388" s="85">
        <v>19.72</v>
      </c>
      <c r="U388" s="85">
        <f t="shared" si="2824"/>
        <v>15.776</v>
      </c>
      <c r="V388" s="195">
        <f t="shared" si="2825"/>
        <v>-50</v>
      </c>
      <c r="W388" s="207">
        <v>21.59</v>
      </c>
      <c r="X388" s="195">
        <f t="shared" si="2826"/>
        <v>0</v>
      </c>
      <c r="Y388" s="85">
        <v>21.84</v>
      </c>
      <c r="Z388" s="194">
        <f t="shared" si="2827"/>
        <v>0</v>
      </c>
      <c r="AA388" s="85">
        <v>22.99</v>
      </c>
      <c r="AB388" s="194">
        <f t="shared" si="2574"/>
        <v>0</v>
      </c>
      <c r="AC388" s="85">
        <v>23.24</v>
      </c>
      <c r="AD388" s="194">
        <f t="shared" si="2575"/>
        <v>0</v>
      </c>
      <c r="AE388" s="84">
        <v>25.57</v>
      </c>
      <c r="AF388" s="85">
        <f t="shared" si="2828"/>
        <v>20.456</v>
      </c>
      <c r="AG388" s="85">
        <f t="shared" si="2829"/>
        <v>0</v>
      </c>
      <c r="AH388" s="85">
        <v>24.72</v>
      </c>
      <c r="AI388" s="85">
        <f t="shared" si="2830"/>
        <v>19.776</v>
      </c>
      <c r="AJ388" s="85">
        <f t="shared" si="2831"/>
        <v>0</v>
      </c>
    </row>
    <row r="389" spans="1:36" ht="13.5" thickBot="1" x14ac:dyDescent="0.25">
      <c r="A389" s="178">
        <v>44530</v>
      </c>
      <c r="B389" s="220">
        <v>17.29</v>
      </c>
      <c r="C389" s="85">
        <f t="shared" ref="C389" si="2832">B389/1.25</f>
        <v>13.831999999999999</v>
      </c>
      <c r="D389" s="194">
        <f t="shared" ref="D389" si="2833">(B389-B388)*100</f>
        <v>0</v>
      </c>
      <c r="E389" s="84">
        <v>18.28</v>
      </c>
      <c r="F389" s="85">
        <f t="shared" ref="F389" si="2834">E389/1.25</f>
        <v>14.624000000000001</v>
      </c>
      <c r="G389" s="194">
        <f t="shared" ref="G389" si="2835">(E389-E388)*100</f>
        <v>0</v>
      </c>
      <c r="H389" s="84">
        <v>18.39</v>
      </c>
      <c r="I389" s="85">
        <f t="shared" ref="I389" si="2836">H389/1.25</f>
        <v>14.712</v>
      </c>
      <c r="J389" s="194">
        <f t="shared" ref="J389" si="2837">(H389-H388)*100</f>
        <v>0</v>
      </c>
      <c r="K389" s="85">
        <v>19.12</v>
      </c>
      <c r="L389" s="85">
        <f t="shared" ref="L389" si="2838">K389/1.25</f>
        <v>15.296000000000001</v>
      </c>
      <c r="M389" s="195">
        <f t="shared" ref="M389" si="2839">(K389-K388)*100</f>
        <v>0</v>
      </c>
      <c r="N389" s="85">
        <v>19.809999999999999</v>
      </c>
      <c r="O389" s="85">
        <f t="shared" ref="O389" si="2840">N389/1.25</f>
        <v>15.847999999999999</v>
      </c>
      <c r="P389" s="195">
        <f t="shared" ref="P389" si="2841">(N389-N388)*100</f>
        <v>0</v>
      </c>
      <c r="Q389" s="85">
        <v>18.18</v>
      </c>
      <c r="R389" s="85">
        <f t="shared" ref="R389" si="2842">Q389/1.25</f>
        <v>14.544</v>
      </c>
      <c r="S389" s="195">
        <f t="shared" ref="S389" si="2843">(Q389-Q388)*100</f>
        <v>0</v>
      </c>
      <c r="T389" s="85">
        <v>19.72</v>
      </c>
      <c r="U389" s="85">
        <f t="shared" ref="U389" si="2844">T389/1.25</f>
        <v>15.776</v>
      </c>
      <c r="V389" s="195">
        <f t="shared" ref="V389" si="2845">(T389-T388)*100</f>
        <v>0</v>
      </c>
      <c r="W389" s="207">
        <v>21.59</v>
      </c>
      <c r="X389" s="195">
        <f t="shared" ref="X389" si="2846">(W389-W388)*100</f>
        <v>0</v>
      </c>
      <c r="Y389" s="85">
        <v>21.84</v>
      </c>
      <c r="Z389" s="194">
        <f t="shared" ref="Z389" si="2847">(Y389-Y388)*100</f>
        <v>0</v>
      </c>
      <c r="AA389" s="85">
        <v>22.99</v>
      </c>
      <c r="AB389" s="194">
        <f t="shared" si="2574"/>
        <v>0</v>
      </c>
      <c r="AC389" s="85">
        <v>23.24</v>
      </c>
      <c r="AD389" s="194">
        <f t="shared" si="2575"/>
        <v>0</v>
      </c>
      <c r="AE389" s="84">
        <v>25.57</v>
      </c>
      <c r="AF389" s="85">
        <f t="shared" ref="AF389" si="2848">AE389/1.25</f>
        <v>20.456</v>
      </c>
      <c r="AG389" s="85">
        <f t="shared" ref="AG389" si="2849">SUM(AE389-AE388)</f>
        <v>0</v>
      </c>
      <c r="AH389" s="85">
        <v>24.72</v>
      </c>
      <c r="AI389" s="85">
        <f t="shared" ref="AI389" si="2850">AH389/1.25</f>
        <v>19.776</v>
      </c>
      <c r="AJ389" s="85">
        <f t="shared" ref="AJ389" si="2851">SUM(AH389-AH388)</f>
        <v>0</v>
      </c>
    </row>
    <row r="390" spans="1:36" x14ac:dyDescent="0.2">
      <c r="AD390" s="194"/>
    </row>
    <row r="391" spans="1:36" ht="51.75" thickBot="1" x14ac:dyDescent="0.25">
      <c r="A391" s="214" t="s">
        <v>1</v>
      </c>
      <c r="B391" s="144" t="s">
        <v>2</v>
      </c>
      <c r="C391" s="144" t="s">
        <v>16</v>
      </c>
      <c r="D391" s="87" t="s">
        <v>5</v>
      </c>
      <c r="E391" s="144" t="s">
        <v>95</v>
      </c>
      <c r="F391" s="144" t="s">
        <v>17</v>
      </c>
      <c r="G391" s="87" t="s">
        <v>5</v>
      </c>
      <c r="H391" s="144" t="s">
        <v>4</v>
      </c>
      <c r="I391" s="144" t="s">
        <v>18</v>
      </c>
      <c r="J391" s="87" t="s">
        <v>5</v>
      </c>
      <c r="K391" s="145" t="s">
        <v>6</v>
      </c>
      <c r="L391" s="145" t="s">
        <v>63</v>
      </c>
      <c r="M391" s="88" t="s">
        <v>5</v>
      </c>
      <c r="N391" s="192" t="s">
        <v>91</v>
      </c>
      <c r="O391" s="192" t="s">
        <v>92</v>
      </c>
      <c r="P391" s="193" t="s">
        <v>5</v>
      </c>
      <c r="Q391" s="215" t="s">
        <v>7</v>
      </c>
      <c r="R391" s="215" t="s">
        <v>20</v>
      </c>
      <c r="S391" s="213" t="s">
        <v>5</v>
      </c>
      <c r="T391" s="146" t="s">
        <v>93</v>
      </c>
      <c r="U391" s="146" t="s">
        <v>94</v>
      </c>
      <c r="V391" s="147" t="s">
        <v>5</v>
      </c>
      <c r="W391" s="203" t="s">
        <v>86</v>
      </c>
      <c r="X391" s="149" t="s">
        <v>5</v>
      </c>
      <c r="Y391" s="198" t="s">
        <v>87</v>
      </c>
      <c r="Z391" s="149" t="s">
        <v>5</v>
      </c>
      <c r="AA391" s="148" t="s">
        <v>88</v>
      </c>
      <c r="AB391" s="149" t="s">
        <v>5</v>
      </c>
      <c r="AC391" s="148" t="s">
        <v>89</v>
      </c>
      <c r="AD391" s="149" t="s">
        <v>5</v>
      </c>
      <c r="AE391" s="90" t="s">
        <v>23</v>
      </c>
      <c r="AF391" s="90" t="s">
        <v>24</v>
      </c>
      <c r="AG391" s="91" t="s">
        <v>5</v>
      </c>
      <c r="AH391" s="90" t="s">
        <v>25</v>
      </c>
      <c r="AI391" s="90" t="s">
        <v>26</v>
      </c>
      <c r="AJ391" s="91" t="s">
        <v>5</v>
      </c>
    </row>
    <row r="392" spans="1:36" x14ac:dyDescent="0.2">
      <c r="A392" s="158" t="s">
        <v>70</v>
      </c>
      <c r="B392" s="150">
        <f>AVERAGE(B395:B424)</f>
        <v>17.333333333333325</v>
      </c>
      <c r="C392" s="151">
        <f>AVERAGE(B392/1.25)</f>
        <v>13.86666666666666</v>
      </c>
      <c r="D392" s="151"/>
      <c r="E392" s="151">
        <f>AVERAGE(E395:E424)</f>
        <v>18.323333333333331</v>
      </c>
      <c r="F392" s="151">
        <f>AVERAGE(E392/1.25)</f>
        <v>14.658666666666665</v>
      </c>
      <c r="G392" s="151"/>
      <c r="H392" s="151">
        <f>AVERAGE(H395:H424)</f>
        <v>18.433333333333341</v>
      </c>
      <c r="I392" s="151">
        <f>AVERAGE(H392/1.25)</f>
        <v>14.746666666666673</v>
      </c>
      <c r="J392" s="151"/>
      <c r="K392" s="151">
        <f>AVERAGE(K395:K424)</f>
        <v>19.045000000000005</v>
      </c>
      <c r="L392" s="151">
        <f>AVERAGE(K392/1.25)</f>
        <v>15.236000000000004</v>
      </c>
      <c r="M392" s="151"/>
      <c r="N392" s="151">
        <f>AVERAGE(N395:N424)</f>
        <v>19.735000000000007</v>
      </c>
      <c r="O392" s="151">
        <f>AVERAGE(N392/1.25)</f>
        <v>15.788000000000006</v>
      </c>
      <c r="P392" s="151"/>
      <c r="Q392" s="151">
        <f>AVERAGE(Q395:Q424)</f>
        <v>17.319999999999997</v>
      </c>
      <c r="R392" s="151">
        <f>AVERAGE(Q392/1.25)</f>
        <v>13.855999999999998</v>
      </c>
      <c r="S392" s="151"/>
      <c r="T392" s="151">
        <f>AVERAGE(T395:T424)</f>
        <v>19.748333333333338</v>
      </c>
      <c r="U392" s="151">
        <f>AVERAGE(T392/1.25)</f>
        <v>15.798666666666671</v>
      </c>
      <c r="V392" s="151"/>
      <c r="W392" s="151">
        <f>AVERAGE(W395:W424)</f>
        <v>22.133333333333329</v>
      </c>
      <c r="X392" s="151"/>
      <c r="Y392" s="151">
        <f>AVERAGE(Y395:Y424)</f>
        <v>22.383333333333329</v>
      </c>
      <c r="Z392" s="151"/>
      <c r="AA392" s="151">
        <f>AVERAGE(AA395:AA424)</f>
        <v>24.200000000000006</v>
      </c>
      <c r="AB392" s="151"/>
      <c r="AC392" s="151">
        <f>AVERAGE(AC395:AC424)</f>
        <v>24.450000000000006</v>
      </c>
      <c r="AD392" s="151"/>
      <c r="AE392" s="151">
        <f>AVERAGE(AE395:AE424)</f>
        <v>25.570000000000011</v>
      </c>
      <c r="AF392" s="151">
        <f>AVERAGE(AE392/1.25)</f>
        <v>20.45600000000001</v>
      </c>
      <c r="AG392" s="151"/>
      <c r="AH392" s="151">
        <f>AVERAGE(AH395:AH424)</f>
        <v>24.720000000000017</v>
      </c>
      <c r="AI392" s="151">
        <f>AVERAGE(AH392/1.25)</f>
        <v>19.776000000000014</v>
      </c>
      <c r="AJ392" s="152"/>
    </row>
    <row r="393" spans="1:36" x14ac:dyDescent="0.2">
      <c r="A393" s="159" t="s">
        <v>53</v>
      </c>
      <c r="B393" s="153">
        <f>AVERAGE(B395:B409)</f>
        <v>17.23</v>
      </c>
      <c r="C393" s="153">
        <f>AVERAGE(C395:C410)</f>
        <v>13.794500000000001</v>
      </c>
      <c r="D393" s="153"/>
      <c r="E393" s="153">
        <f>AVERAGE(E395:E409)</f>
        <v>18.219999999999992</v>
      </c>
      <c r="F393" s="153">
        <f>AVERAGE(F395:F410)</f>
        <v>14.586500000000003</v>
      </c>
      <c r="G393" s="153"/>
      <c r="H393" s="153">
        <f>AVERAGE(H395:H409)</f>
        <v>18.329999999999998</v>
      </c>
      <c r="I393" s="153">
        <f>AVERAGE(I395:I409)</f>
        <v>14.663999999999998</v>
      </c>
      <c r="J393" s="153"/>
      <c r="K393" s="153">
        <f>AVERAGE(K395:K409)</f>
        <v>19.023333333333344</v>
      </c>
      <c r="L393" s="153">
        <f>AVERAGE(L395:L409)</f>
        <v>15.218666666666673</v>
      </c>
      <c r="M393" s="153"/>
      <c r="N393" s="153">
        <f>AVERAGE(N395:N409)</f>
        <v>19.713333333333342</v>
      </c>
      <c r="O393" s="153">
        <f>AVERAGE(O395:O409)</f>
        <v>15.770666666666669</v>
      </c>
      <c r="P393" s="153"/>
      <c r="Q393" s="153">
        <f>AVERAGE(Q395:Q409)</f>
        <v>17.190000000000001</v>
      </c>
      <c r="R393" s="153">
        <f>AVERAGE(R395:R409)</f>
        <v>13.751999999999999</v>
      </c>
      <c r="S393" s="153"/>
      <c r="T393" s="153">
        <f>AVERAGE(T395:T409)</f>
        <v>19.723333333333336</v>
      </c>
      <c r="U393" s="153">
        <f>AVERAGE(U395:U409)</f>
        <v>15.778666666666672</v>
      </c>
      <c r="V393" s="153"/>
      <c r="W393" s="153">
        <f>AVERAGE(W395:W409)</f>
        <v>21.676666666666662</v>
      </c>
      <c r="X393" s="153"/>
      <c r="Y393" s="153">
        <f>AVERAGE(Y395:Y409)</f>
        <v>21.926666666666662</v>
      </c>
      <c r="Z393" s="153"/>
      <c r="AA393" s="153">
        <f>AVERAGE(AA395:AA409)</f>
        <v>23.076666666666672</v>
      </c>
      <c r="AB393" s="153"/>
      <c r="AC393" s="153">
        <f>AVERAGE(AC395:AC409)</f>
        <v>23.326666666666672</v>
      </c>
      <c r="AD393" s="153"/>
      <c r="AE393" s="153">
        <f>AVERAGE(AE395:AE409)</f>
        <v>25.569999999999997</v>
      </c>
      <c r="AF393" s="153">
        <f>AVERAGE(AF395:AF409)</f>
        <v>20.456</v>
      </c>
      <c r="AG393" s="153"/>
      <c r="AH393" s="153">
        <f>AVERAGE(AH395:AH409)</f>
        <v>24.720000000000006</v>
      </c>
      <c r="AI393" s="153">
        <f>AVERAGE(AI395:AI409)</f>
        <v>19.776000000000003</v>
      </c>
      <c r="AJ393" s="153"/>
    </row>
    <row r="394" spans="1:36" ht="13.5" thickBot="1" x14ac:dyDescent="0.25">
      <c r="A394" s="183" t="s">
        <v>54</v>
      </c>
      <c r="B394" s="162">
        <f>AVERAGE(B410:B424)</f>
        <v>17.436666666666667</v>
      </c>
      <c r="C394" s="162">
        <f>AVERAGE(C410:C424)</f>
        <v>13.949333333333334</v>
      </c>
      <c r="D394" s="162"/>
      <c r="E394" s="162">
        <f>AVERAGE(E410:E424)</f>
        <v>18.426666666666659</v>
      </c>
      <c r="F394" s="162">
        <f>AVERAGE(F410:F424)</f>
        <v>14.741333333333332</v>
      </c>
      <c r="G394" s="162"/>
      <c r="H394" s="162">
        <f>AVERAGE(H410:H424)</f>
        <v>18.536666666666669</v>
      </c>
      <c r="I394" s="162">
        <f>AVERAGE(I410:I424)</f>
        <v>14.829333333333333</v>
      </c>
      <c r="J394" s="162"/>
      <c r="K394" s="162">
        <f>AVERAGE(K410:K424)</f>
        <v>19.066666666666674</v>
      </c>
      <c r="L394" s="162">
        <f>AVERAGE(L410:L424)</f>
        <v>15.253333333333336</v>
      </c>
      <c r="M394" s="162"/>
      <c r="N394" s="162">
        <f>AVERAGE(N410:N424)</f>
        <v>19.756666666666668</v>
      </c>
      <c r="O394" s="162">
        <f>AVERAGE(O410:O424)</f>
        <v>15.805333333333333</v>
      </c>
      <c r="P394" s="162"/>
      <c r="Q394" s="162">
        <f>AVERAGE(Q410:Q424)</f>
        <v>17.449999999999992</v>
      </c>
      <c r="R394" s="162">
        <f>AVERAGE(R410:R424)</f>
        <v>13.960000000000003</v>
      </c>
      <c r="S394" s="162"/>
      <c r="T394" s="162">
        <f>AVERAGE(T410:T424)</f>
        <v>19.773333333333333</v>
      </c>
      <c r="U394" s="162">
        <f>AVERAGE(U410:U424)</f>
        <v>15.818666666666671</v>
      </c>
      <c r="V394" s="162"/>
      <c r="W394" s="162">
        <f>AVERAGE(W410:W424)</f>
        <v>22.589999999999993</v>
      </c>
      <c r="X394" s="162"/>
      <c r="Y394" s="162">
        <f>AVERAGE(Y410:Y424)</f>
        <v>22.839999999999993</v>
      </c>
      <c r="Z394" s="162"/>
      <c r="AA394" s="162">
        <f>AVERAGE(AA410:AA424)</f>
        <v>25.323333333333338</v>
      </c>
      <c r="AB394" s="162"/>
      <c r="AC394" s="162">
        <f>AVERAGE(AC410:AC424)</f>
        <v>25.573333333333338</v>
      </c>
      <c r="AD394" s="162"/>
      <c r="AE394" s="162">
        <f>AVERAGE(AE410:AE424)</f>
        <v>25.569999999999997</v>
      </c>
      <c r="AF394" s="162">
        <f>AVERAGE(AF410:AF424)</f>
        <v>20.456</v>
      </c>
      <c r="AG394" s="162"/>
      <c r="AH394" s="162">
        <f>AVERAGE(AH410:AH424)</f>
        <v>24.720000000000006</v>
      </c>
      <c r="AI394" s="162">
        <f>AVERAGE(AI410:AI424)</f>
        <v>19.776000000000003</v>
      </c>
      <c r="AJ394" s="162"/>
    </row>
    <row r="395" spans="1:36" ht="13.5" thickBot="1" x14ac:dyDescent="0.25">
      <c r="A395" s="178">
        <v>44531</v>
      </c>
      <c r="B395" s="220">
        <v>17.04</v>
      </c>
      <c r="C395" s="85">
        <f t="shared" ref="C395:C400" si="2852">B395/1.25</f>
        <v>13.632</v>
      </c>
      <c r="D395" s="194">
        <f>(B395-B389)*100</f>
        <v>-25</v>
      </c>
      <c r="E395" s="84">
        <v>18.03</v>
      </c>
      <c r="F395" s="85">
        <f t="shared" ref="F395:F397" si="2853">E395/1.25</f>
        <v>14.424000000000001</v>
      </c>
      <c r="G395" s="194">
        <f>(E395-E389)*100</f>
        <v>-25</v>
      </c>
      <c r="H395" s="84">
        <v>18.14</v>
      </c>
      <c r="I395" s="85">
        <f t="shared" ref="I395:I397" si="2854">H395/1.25</f>
        <v>14.512</v>
      </c>
      <c r="J395" s="194">
        <f>(H395-H389)*100</f>
        <v>-25</v>
      </c>
      <c r="K395" s="85">
        <v>18.87</v>
      </c>
      <c r="L395" s="85">
        <f t="shared" ref="L395:L397" si="2855">K395/1.25</f>
        <v>15.096</v>
      </c>
      <c r="M395" s="195">
        <f>(K395-K389)*100</f>
        <v>-25</v>
      </c>
      <c r="N395" s="85">
        <v>19.559999999999999</v>
      </c>
      <c r="O395" s="85">
        <f t="shared" ref="O395:O397" si="2856">N395/1.25</f>
        <v>15.648</v>
      </c>
      <c r="P395" s="195">
        <f>(N395-N389)*100</f>
        <v>-25</v>
      </c>
      <c r="Q395" s="85">
        <v>17.18</v>
      </c>
      <c r="R395" s="85">
        <f t="shared" ref="R395:R397" si="2857">Q395/1.25</f>
        <v>13.744</v>
      </c>
      <c r="S395" s="195">
        <f>(Q395-Q389)*100</f>
        <v>-100</v>
      </c>
      <c r="T395" s="85">
        <v>19.57</v>
      </c>
      <c r="U395" s="85">
        <f t="shared" ref="U395:U397" si="2858">T395/1.25</f>
        <v>15.656000000000001</v>
      </c>
      <c r="V395" s="195">
        <f>(T395-T389)*100</f>
        <v>-14.999999999999858</v>
      </c>
      <c r="W395" s="207">
        <v>21.59</v>
      </c>
      <c r="X395" s="195">
        <f>(W395-W389)*100</f>
        <v>0</v>
      </c>
      <c r="Y395" s="85">
        <v>21.84</v>
      </c>
      <c r="Z395" s="194">
        <f>(Y395-Y389)*100</f>
        <v>0</v>
      </c>
      <c r="AA395" s="85">
        <v>22.99</v>
      </c>
      <c r="AB395" s="194">
        <f>(AA395-AA389)*100</f>
        <v>0</v>
      </c>
      <c r="AC395" s="85">
        <v>23.24</v>
      </c>
      <c r="AD395" s="194">
        <f>(AC395-AC389)*100</f>
        <v>0</v>
      </c>
      <c r="AE395" s="84">
        <v>25.57</v>
      </c>
      <c r="AF395" s="85">
        <f t="shared" ref="AF395:AF396" si="2859">AE395/1.25</f>
        <v>20.456</v>
      </c>
      <c r="AG395" s="85">
        <f>SUM(AE395-AE389)</f>
        <v>0</v>
      </c>
      <c r="AH395" s="85">
        <v>24.72</v>
      </c>
      <c r="AI395" s="85">
        <f t="shared" ref="AI395:AI415" si="2860">AH395/1.25</f>
        <v>19.776</v>
      </c>
      <c r="AJ395" s="85">
        <f>SUM(AH395-AH389)</f>
        <v>0</v>
      </c>
    </row>
    <row r="396" spans="1:36" ht="13.5" thickBot="1" x14ac:dyDescent="0.25">
      <c r="A396" s="178">
        <v>44532</v>
      </c>
      <c r="B396" s="220">
        <v>17.04</v>
      </c>
      <c r="C396" s="85">
        <f t="shared" si="2852"/>
        <v>13.632</v>
      </c>
      <c r="D396" s="194">
        <f>(B396-B395)*100</f>
        <v>0</v>
      </c>
      <c r="E396" s="84">
        <v>18.03</v>
      </c>
      <c r="F396" s="85">
        <f t="shared" si="2853"/>
        <v>14.424000000000001</v>
      </c>
      <c r="G396" s="194">
        <f>(E396-E395)*100</f>
        <v>0</v>
      </c>
      <c r="H396" s="84">
        <v>18.14</v>
      </c>
      <c r="I396" s="85">
        <f t="shared" si="2854"/>
        <v>14.512</v>
      </c>
      <c r="J396" s="194">
        <f>(H396-H395)*100</f>
        <v>0</v>
      </c>
      <c r="K396" s="85">
        <v>18.87</v>
      </c>
      <c r="L396" s="85">
        <f t="shared" si="2855"/>
        <v>15.096</v>
      </c>
      <c r="M396" s="195">
        <f>(K396-K395)*100</f>
        <v>0</v>
      </c>
      <c r="N396" s="85">
        <v>19.559999999999999</v>
      </c>
      <c r="O396" s="85">
        <f t="shared" si="2856"/>
        <v>15.648</v>
      </c>
      <c r="P396" s="195">
        <f>(N396-N395)*100</f>
        <v>0</v>
      </c>
      <c r="Q396" s="85">
        <v>17.18</v>
      </c>
      <c r="R396" s="85">
        <f t="shared" si="2857"/>
        <v>13.744</v>
      </c>
      <c r="S396" s="195">
        <f>(Q396-Q395)*100</f>
        <v>0</v>
      </c>
      <c r="T396" s="85">
        <v>19.57</v>
      </c>
      <c r="U396" s="85">
        <f t="shared" si="2858"/>
        <v>15.656000000000001</v>
      </c>
      <c r="V396" s="195">
        <f>(T396-T395)*100</f>
        <v>0</v>
      </c>
      <c r="W396" s="207">
        <v>21.59</v>
      </c>
      <c r="X396" s="195">
        <f>(W396-W395)*100</f>
        <v>0</v>
      </c>
      <c r="Y396" s="85">
        <v>21.84</v>
      </c>
      <c r="Z396" s="194">
        <f>(Y396-Y395)*100</f>
        <v>0</v>
      </c>
      <c r="AA396" s="85">
        <v>22.99</v>
      </c>
      <c r="AB396" s="194">
        <f>(AA396-AA395)*100</f>
        <v>0</v>
      </c>
      <c r="AC396" s="85">
        <v>23.24</v>
      </c>
      <c r="AD396" s="194">
        <f>(AC396-AC395)*100</f>
        <v>0</v>
      </c>
      <c r="AE396" s="84">
        <v>25.57</v>
      </c>
      <c r="AF396" s="85">
        <f t="shared" si="2859"/>
        <v>20.456</v>
      </c>
      <c r="AG396" s="85">
        <f>SUM(AE396-AE395)</f>
        <v>0</v>
      </c>
      <c r="AH396" s="85">
        <v>24.72</v>
      </c>
      <c r="AI396" s="85">
        <f t="shared" si="2860"/>
        <v>19.776</v>
      </c>
      <c r="AJ396" s="85">
        <f>SUM(AH396-AH395)</f>
        <v>0</v>
      </c>
    </row>
    <row r="397" spans="1:36" ht="13.5" thickBot="1" x14ac:dyDescent="0.25">
      <c r="A397" s="178">
        <v>44533</v>
      </c>
      <c r="B397" s="220">
        <v>16.79</v>
      </c>
      <c r="C397" s="85">
        <f t="shared" si="2852"/>
        <v>13.431999999999999</v>
      </c>
      <c r="D397" s="194">
        <f t="shared" ref="D397" si="2861">(B397-B396)*100</f>
        <v>-25</v>
      </c>
      <c r="E397" s="84">
        <v>17.78</v>
      </c>
      <c r="F397" s="85">
        <f t="shared" si="2853"/>
        <v>14.224</v>
      </c>
      <c r="G397" s="194">
        <f t="shared" ref="G397" si="2862">(E397-E396)*100</f>
        <v>-25</v>
      </c>
      <c r="H397" s="84">
        <v>17.89</v>
      </c>
      <c r="I397" s="85">
        <f t="shared" si="2854"/>
        <v>14.312000000000001</v>
      </c>
      <c r="J397" s="194">
        <f t="shared" ref="J397" si="2863">(H397-H396)*100</f>
        <v>-25</v>
      </c>
      <c r="K397" s="85">
        <v>18.77</v>
      </c>
      <c r="L397" s="85">
        <f t="shared" si="2855"/>
        <v>15.016</v>
      </c>
      <c r="M397" s="195">
        <f t="shared" ref="M397" si="2864">(K397-K396)*100</f>
        <v>-10.000000000000142</v>
      </c>
      <c r="N397" s="85">
        <v>19.46</v>
      </c>
      <c r="O397" s="85">
        <f t="shared" si="2856"/>
        <v>15.568000000000001</v>
      </c>
      <c r="P397" s="195">
        <f t="shared" ref="P397" si="2865">(N397-N396)*100</f>
        <v>-9.9999999999997868</v>
      </c>
      <c r="Q397" s="85">
        <v>16.68</v>
      </c>
      <c r="R397" s="85">
        <f t="shared" si="2857"/>
        <v>13.343999999999999</v>
      </c>
      <c r="S397" s="195">
        <f t="shared" ref="S397" si="2866">(Q397-Q396)*100</f>
        <v>-50</v>
      </c>
      <c r="T397" s="85">
        <v>19.47</v>
      </c>
      <c r="U397" s="85">
        <f t="shared" si="2858"/>
        <v>15.575999999999999</v>
      </c>
      <c r="V397" s="195">
        <f t="shared" ref="V397" si="2867">(T397-T396)*100</f>
        <v>-10.000000000000142</v>
      </c>
      <c r="W397" s="207">
        <v>21.59</v>
      </c>
      <c r="X397" s="195">
        <f>(W397-W396)*100</f>
        <v>0</v>
      </c>
      <c r="Y397" s="85">
        <v>21.84</v>
      </c>
      <c r="Z397" s="194">
        <f>(Y397-Y396)*100</f>
        <v>0</v>
      </c>
      <c r="AA397" s="85">
        <v>22.99</v>
      </c>
      <c r="AB397" s="194">
        <f>(AA397-AA396)*100</f>
        <v>0</v>
      </c>
      <c r="AC397" s="85">
        <v>23.24</v>
      </c>
      <c r="AD397" s="194">
        <f>(AC397-AC396)*100</f>
        <v>0</v>
      </c>
      <c r="AE397" s="84">
        <v>25.57</v>
      </c>
      <c r="AF397" s="85">
        <f t="shared" ref="AF397" si="2868">AE397/1.25</f>
        <v>20.456</v>
      </c>
      <c r="AG397" s="85">
        <f>SUM(AE397-AE396)</f>
        <v>0</v>
      </c>
      <c r="AH397" s="85">
        <v>24.72</v>
      </c>
      <c r="AI397" s="85">
        <f t="shared" ref="AI397" si="2869">AH397/1.25</f>
        <v>19.776</v>
      </c>
      <c r="AJ397" s="85">
        <f t="shared" ref="AJ397:AJ415" si="2870">SUM(AH397-AH396)</f>
        <v>0</v>
      </c>
    </row>
    <row r="398" spans="1:36" ht="13.5" thickBot="1" x14ac:dyDescent="0.25">
      <c r="A398" s="178">
        <v>44534</v>
      </c>
      <c r="B398" s="220">
        <v>16.79</v>
      </c>
      <c r="C398" s="85">
        <f t="shared" si="2852"/>
        <v>13.431999999999999</v>
      </c>
      <c r="D398" s="194">
        <f t="shared" ref="D398:D400" si="2871">(B398-B397)*100</f>
        <v>0</v>
      </c>
      <c r="E398" s="84">
        <v>17.78</v>
      </c>
      <c r="F398" s="85">
        <f t="shared" ref="F398:F400" si="2872">E398/1.25</f>
        <v>14.224</v>
      </c>
      <c r="G398" s="194">
        <f t="shared" ref="G398:G400" si="2873">(E398-E397)*100</f>
        <v>0</v>
      </c>
      <c r="H398" s="84">
        <v>17.89</v>
      </c>
      <c r="I398" s="85">
        <f t="shared" ref="I398:I400" si="2874">H398/1.25</f>
        <v>14.312000000000001</v>
      </c>
      <c r="J398" s="194">
        <f t="shared" ref="J398:J400" si="2875">(H398-H397)*100</f>
        <v>0</v>
      </c>
      <c r="K398" s="85">
        <v>18.77</v>
      </c>
      <c r="L398" s="85">
        <f t="shared" ref="L398:L400" si="2876">K398/1.25</f>
        <v>15.016</v>
      </c>
      <c r="M398" s="195">
        <f t="shared" ref="M398:M400" si="2877">(K398-K397)*100</f>
        <v>0</v>
      </c>
      <c r="N398" s="85">
        <v>19.46</v>
      </c>
      <c r="O398" s="85">
        <f t="shared" ref="O398:O400" si="2878">N398/1.25</f>
        <v>15.568000000000001</v>
      </c>
      <c r="P398" s="195">
        <f t="shared" ref="P398:P400" si="2879">(N398-N397)*100</f>
        <v>0</v>
      </c>
      <c r="Q398" s="85">
        <v>16.68</v>
      </c>
      <c r="R398" s="85">
        <f t="shared" ref="R398:R400" si="2880">Q398/1.25</f>
        <v>13.343999999999999</v>
      </c>
      <c r="S398" s="195">
        <f t="shared" ref="S398:S400" si="2881">(Q398-Q397)*100</f>
        <v>0</v>
      </c>
      <c r="T398" s="85">
        <v>19.47</v>
      </c>
      <c r="U398" s="85">
        <f t="shared" ref="U398:U400" si="2882">T398/1.25</f>
        <v>15.575999999999999</v>
      </c>
      <c r="V398" s="195">
        <f t="shared" ref="V398:V400" si="2883">(T398-T397)*100</f>
        <v>0</v>
      </c>
      <c r="W398" s="207">
        <v>21.59</v>
      </c>
      <c r="X398" s="195">
        <f>(W398-W397)*100</f>
        <v>0</v>
      </c>
      <c r="Y398" s="85">
        <v>21.84</v>
      </c>
      <c r="Z398" s="194">
        <f>(Y398-Y397)*100</f>
        <v>0</v>
      </c>
      <c r="AA398" s="85">
        <v>22.99</v>
      </c>
      <c r="AB398" s="194">
        <f>(AA398-AA397)*100</f>
        <v>0</v>
      </c>
      <c r="AC398" s="85">
        <v>23.24</v>
      </c>
      <c r="AD398" s="194">
        <f>(AC398-AC397)*100</f>
        <v>0</v>
      </c>
      <c r="AE398" s="84">
        <v>25.57</v>
      </c>
      <c r="AF398" s="85">
        <f t="shared" ref="AF398:AF400" si="2884">AE398/1.25</f>
        <v>20.456</v>
      </c>
      <c r="AG398" s="85">
        <f>SUM(AE398-AE397)</f>
        <v>0</v>
      </c>
      <c r="AH398" s="85">
        <v>24.72</v>
      </c>
      <c r="AI398" s="85">
        <f t="shared" ref="AI398:AI400" si="2885">AH398/1.25</f>
        <v>19.776</v>
      </c>
      <c r="AJ398" s="85">
        <f t="shared" ref="AJ398:AJ400" si="2886">SUM(AH398-AH397)</f>
        <v>0</v>
      </c>
    </row>
    <row r="399" spans="1:36" ht="13.5" thickBot="1" x14ac:dyDescent="0.25">
      <c r="A399" s="178">
        <v>44535</v>
      </c>
      <c r="B399" s="220">
        <v>16.79</v>
      </c>
      <c r="C399" s="85">
        <f t="shared" si="2852"/>
        <v>13.431999999999999</v>
      </c>
      <c r="D399" s="194">
        <f t="shared" si="2871"/>
        <v>0</v>
      </c>
      <c r="E399" s="84">
        <v>17.78</v>
      </c>
      <c r="F399" s="85">
        <f t="shared" si="2872"/>
        <v>14.224</v>
      </c>
      <c r="G399" s="194">
        <f t="shared" si="2873"/>
        <v>0</v>
      </c>
      <c r="H399" s="84">
        <v>17.89</v>
      </c>
      <c r="I399" s="85">
        <f t="shared" si="2874"/>
        <v>14.312000000000001</v>
      </c>
      <c r="J399" s="194">
        <f t="shared" si="2875"/>
        <v>0</v>
      </c>
      <c r="K399" s="85">
        <v>18.77</v>
      </c>
      <c r="L399" s="85">
        <f t="shared" si="2876"/>
        <v>15.016</v>
      </c>
      <c r="M399" s="195">
        <f t="shared" si="2877"/>
        <v>0</v>
      </c>
      <c r="N399" s="85">
        <v>19.46</v>
      </c>
      <c r="O399" s="85">
        <f t="shared" si="2878"/>
        <v>15.568000000000001</v>
      </c>
      <c r="P399" s="195">
        <f t="shared" si="2879"/>
        <v>0</v>
      </c>
      <c r="Q399" s="85">
        <v>16.68</v>
      </c>
      <c r="R399" s="85">
        <f t="shared" si="2880"/>
        <v>13.343999999999999</v>
      </c>
      <c r="S399" s="195">
        <f t="shared" si="2881"/>
        <v>0</v>
      </c>
      <c r="T399" s="85">
        <v>19.47</v>
      </c>
      <c r="U399" s="85">
        <f t="shared" si="2882"/>
        <v>15.575999999999999</v>
      </c>
      <c r="V399" s="195">
        <f t="shared" si="2883"/>
        <v>0</v>
      </c>
      <c r="W399" s="207">
        <v>21.59</v>
      </c>
      <c r="X399" s="195">
        <f>(W399-W398)*100</f>
        <v>0</v>
      </c>
      <c r="Y399" s="85">
        <v>21.84</v>
      </c>
      <c r="Z399" s="194">
        <f>(Y399-Y398)*100</f>
        <v>0</v>
      </c>
      <c r="AA399" s="85">
        <v>22.99</v>
      </c>
      <c r="AB399" s="194">
        <f>(AA399-AA398)*100</f>
        <v>0</v>
      </c>
      <c r="AC399" s="85">
        <v>23.24</v>
      </c>
      <c r="AD399" s="194">
        <f>(AC399-AC398)*100</f>
        <v>0</v>
      </c>
      <c r="AE399" s="84">
        <v>25.57</v>
      </c>
      <c r="AF399" s="85">
        <f t="shared" si="2884"/>
        <v>20.456</v>
      </c>
      <c r="AG399" s="85">
        <f>SUM(AE399-AE398)</f>
        <v>0</v>
      </c>
      <c r="AH399" s="85">
        <v>24.72</v>
      </c>
      <c r="AI399" s="85">
        <f t="shared" si="2885"/>
        <v>19.776</v>
      </c>
      <c r="AJ399" s="85">
        <f t="shared" si="2886"/>
        <v>0</v>
      </c>
    </row>
    <row r="400" spans="1:36" ht="13.5" thickBot="1" x14ac:dyDescent="0.25">
      <c r="A400" s="178">
        <v>44536</v>
      </c>
      <c r="B400" s="220">
        <v>16.89</v>
      </c>
      <c r="C400" s="85">
        <f t="shared" si="2852"/>
        <v>13.512</v>
      </c>
      <c r="D400" s="194">
        <f t="shared" si="2871"/>
        <v>10.000000000000142</v>
      </c>
      <c r="E400" s="84">
        <v>17.88</v>
      </c>
      <c r="F400" s="85">
        <f t="shared" si="2872"/>
        <v>14.303999999999998</v>
      </c>
      <c r="G400" s="194">
        <f t="shared" si="2873"/>
        <v>9.9999999999997868</v>
      </c>
      <c r="H400" s="84">
        <v>17.989999999999998</v>
      </c>
      <c r="I400" s="85">
        <f t="shared" si="2874"/>
        <v>14.391999999999999</v>
      </c>
      <c r="J400" s="194">
        <f t="shared" si="2875"/>
        <v>9.9999999999997868</v>
      </c>
      <c r="K400" s="85">
        <v>18.97</v>
      </c>
      <c r="L400" s="85">
        <f t="shared" si="2876"/>
        <v>15.175999999999998</v>
      </c>
      <c r="M400" s="195">
        <f t="shared" si="2877"/>
        <v>19.999999999999929</v>
      </c>
      <c r="N400" s="85">
        <v>19.66</v>
      </c>
      <c r="O400" s="85">
        <f t="shared" si="2878"/>
        <v>15.728</v>
      </c>
      <c r="P400" s="195">
        <f t="shared" si="2879"/>
        <v>19.999999999999929</v>
      </c>
      <c r="Q400" s="85">
        <v>16.18</v>
      </c>
      <c r="R400" s="85">
        <f t="shared" si="2880"/>
        <v>12.943999999999999</v>
      </c>
      <c r="S400" s="195">
        <f t="shared" si="2881"/>
        <v>-50</v>
      </c>
      <c r="T400" s="85">
        <v>19.670000000000002</v>
      </c>
      <c r="U400" s="85">
        <f t="shared" si="2882"/>
        <v>15.736000000000001</v>
      </c>
      <c r="V400" s="195">
        <f t="shared" si="2883"/>
        <v>20.000000000000284</v>
      </c>
      <c r="W400" s="207">
        <v>21.59</v>
      </c>
      <c r="X400" s="195">
        <f>(W400-W399)*100</f>
        <v>0</v>
      </c>
      <c r="Y400" s="85">
        <v>21.84</v>
      </c>
      <c r="Z400" s="194">
        <f>(Y400-Y399)*100</f>
        <v>0</v>
      </c>
      <c r="AA400" s="85">
        <v>22.99</v>
      </c>
      <c r="AB400" s="194">
        <f>(AA400-AA399)*100</f>
        <v>0</v>
      </c>
      <c r="AC400" s="85">
        <v>23.24</v>
      </c>
      <c r="AD400" s="194">
        <f>(AC400-AC399)*100</f>
        <v>0</v>
      </c>
      <c r="AE400" s="84">
        <v>25.57</v>
      </c>
      <c r="AF400" s="85">
        <f t="shared" si="2884"/>
        <v>20.456</v>
      </c>
      <c r="AG400" s="85">
        <f>SUM(AE400-AE399)</f>
        <v>0</v>
      </c>
      <c r="AH400" s="85">
        <v>24.72</v>
      </c>
      <c r="AI400" s="85">
        <f t="shared" si="2885"/>
        <v>19.776</v>
      </c>
      <c r="AJ400" s="85">
        <f t="shared" si="2886"/>
        <v>0</v>
      </c>
    </row>
    <row r="401" spans="1:36" ht="13.5" thickBot="1" x14ac:dyDescent="0.25">
      <c r="A401" s="178">
        <v>44537</v>
      </c>
      <c r="B401" s="220">
        <v>16.89</v>
      </c>
      <c r="C401" s="85">
        <f t="shared" ref="C401:C402" si="2887">B401/1.25</f>
        <v>13.512</v>
      </c>
      <c r="D401" s="194">
        <f t="shared" ref="D401:D402" si="2888">(B401-B400)*100</f>
        <v>0</v>
      </c>
      <c r="E401" s="84">
        <v>17.88</v>
      </c>
      <c r="F401" s="85">
        <f t="shared" ref="F401:F402" si="2889">E401/1.25</f>
        <v>14.303999999999998</v>
      </c>
      <c r="G401" s="194">
        <f t="shared" ref="G401:G402" si="2890">(E401-E400)*100</f>
        <v>0</v>
      </c>
      <c r="H401" s="84">
        <v>17.989999999999998</v>
      </c>
      <c r="I401" s="85">
        <f t="shared" ref="I401:I402" si="2891">H401/1.25</f>
        <v>14.391999999999999</v>
      </c>
      <c r="J401" s="194">
        <f t="shared" ref="J401:J402" si="2892">(H401-H400)*100</f>
        <v>0</v>
      </c>
      <c r="K401" s="85">
        <v>18.97</v>
      </c>
      <c r="L401" s="85">
        <f t="shared" ref="L401:L402" si="2893">K401/1.25</f>
        <v>15.175999999999998</v>
      </c>
      <c r="M401" s="195">
        <f t="shared" ref="M401:M402" si="2894">(K401-K400)*100</f>
        <v>0</v>
      </c>
      <c r="N401" s="85">
        <v>19.66</v>
      </c>
      <c r="O401" s="85">
        <f t="shared" ref="O401:O402" si="2895">N401/1.25</f>
        <v>15.728</v>
      </c>
      <c r="P401" s="195">
        <f t="shared" ref="P401:P402" si="2896">(N401-N400)*100</f>
        <v>0</v>
      </c>
      <c r="Q401" s="85">
        <v>16.18</v>
      </c>
      <c r="R401" s="85">
        <f t="shared" ref="R401:R402" si="2897">Q401/1.25</f>
        <v>12.943999999999999</v>
      </c>
      <c r="S401" s="195">
        <f t="shared" ref="S401:S402" si="2898">(Q401-Q400)*100</f>
        <v>0</v>
      </c>
      <c r="T401" s="85">
        <v>19.670000000000002</v>
      </c>
      <c r="U401" s="85">
        <f t="shared" ref="U401:U402" si="2899">T401/1.25</f>
        <v>15.736000000000001</v>
      </c>
      <c r="V401" s="195">
        <f t="shared" ref="V401:V402" si="2900">(T401-T400)*100</f>
        <v>0</v>
      </c>
      <c r="W401" s="207">
        <v>21.59</v>
      </c>
      <c r="X401" s="195">
        <f t="shared" ref="X401:X402" si="2901">(W401-W400)*100</f>
        <v>0</v>
      </c>
      <c r="Y401" s="85">
        <v>21.84</v>
      </c>
      <c r="Z401" s="194">
        <f t="shared" ref="Z401:Z402" si="2902">(Y401-Y400)*100</f>
        <v>0</v>
      </c>
      <c r="AA401" s="85">
        <v>22.99</v>
      </c>
      <c r="AB401" s="194">
        <f t="shared" ref="AB401:AB402" si="2903">(AA401-AA400)*100</f>
        <v>0</v>
      </c>
      <c r="AC401" s="85">
        <v>23.24</v>
      </c>
      <c r="AD401" s="194">
        <f t="shared" ref="AD401:AD402" si="2904">(AC401-AC400)*100</f>
        <v>0</v>
      </c>
      <c r="AE401" s="84">
        <v>25.57</v>
      </c>
      <c r="AF401" s="85">
        <f t="shared" ref="AF401:AF402" si="2905">AE401/1.25</f>
        <v>20.456</v>
      </c>
      <c r="AG401" s="85">
        <f t="shared" ref="AG401:AG402" si="2906">SUM(AE401-AE400)</f>
        <v>0</v>
      </c>
      <c r="AH401" s="85">
        <v>24.72</v>
      </c>
      <c r="AI401" s="85">
        <f t="shared" ref="AI401:AI402" si="2907">AH401/1.25</f>
        <v>19.776</v>
      </c>
      <c r="AJ401" s="85">
        <f t="shared" ref="AJ401:AJ402" si="2908">SUM(AH401-AH400)</f>
        <v>0</v>
      </c>
    </row>
    <row r="402" spans="1:36" ht="13.5" thickBot="1" x14ac:dyDescent="0.25">
      <c r="A402" s="178">
        <v>44538</v>
      </c>
      <c r="B402" s="220">
        <v>17.239999999999998</v>
      </c>
      <c r="C402" s="85">
        <f t="shared" si="2887"/>
        <v>13.791999999999998</v>
      </c>
      <c r="D402" s="194">
        <f t="shared" si="2888"/>
        <v>34.999999999999787</v>
      </c>
      <c r="E402" s="84">
        <v>18.23</v>
      </c>
      <c r="F402" s="85">
        <f t="shared" si="2889"/>
        <v>14.584</v>
      </c>
      <c r="G402" s="194">
        <f t="shared" si="2890"/>
        <v>35.000000000000142</v>
      </c>
      <c r="H402" s="84">
        <v>18.34</v>
      </c>
      <c r="I402" s="85">
        <f t="shared" si="2891"/>
        <v>14.672000000000001</v>
      </c>
      <c r="J402" s="194">
        <f t="shared" si="2892"/>
        <v>35.000000000000142</v>
      </c>
      <c r="K402" s="85">
        <v>19.170000000000002</v>
      </c>
      <c r="L402" s="85">
        <f t="shared" si="2893"/>
        <v>15.336000000000002</v>
      </c>
      <c r="M402" s="195">
        <f t="shared" si="2894"/>
        <v>20.000000000000284</v>
      </c>
      <c r="N402" s="85">
        <v>19.86</v>
      </c>
      <c r="O402" s="85">
        <f t="shared" si="2895"/>
        <v>15.888</v>
      </c>
      <c r="P402" s="195">
        <f t="shared" si="2896"/>
        <v>19.999999999999929</v>
      </c>
      <c r="Q402" s="85">
        <v>16.53</v>
      </c>
      <c r="R402" s="85">
        <f t="shared" si="2897"/>
        <v>13.224</v>
      </c>
      <c r="S402" s="195">
        <f t="shared" si="2898"/>
        <v>35.000000000000142</v>
      </c>
      <c r="T402" s="85">
        <v>19.87</v>
      </c>
      <c r="U402" s="85">
        <f t="shared" si="2899"/>
        <v>15.896000000000001</v>
      </c>
      <c r="V402" s="195">
        <f t="shared" si="2900"/>
        <v>19.999999999999929</v>
      </c>
      <c r="W402" s="207">
        <v>21.59</v>
      </c>
      <c r="X402" s="195">
        <f t="shared" si="2901"/>
        <v>0</v>
      </c>
      <c r="Y402" s="85">
        <v>21.84</v>
      </c>
      <c r="Z402" s="194">
        <f t="shared" si="2902"/>
        <v>0</v>
      </c>
      <c r="AA402" s="85">
        <v>22.99</v>
      </c>
      <c r="AB402" s="194">
        <f t="shared" si="2903"/>
        <v>0</v>
      </c>
      <c r="AC402" s="85">
        <v>23.24</v>
      </c>
      <c r="AD402" s="194">
        <f t="shared" si="2904"/>
        <v>0</v>
      </c>
      <c r="AE402" s="84">
        <v>25.57</v>
      </c>
      <c r="AF402" s="85">
        <f t="shared" si="2905"/>
        <v>20.456</v>
      </c>
      <c r="AG402" s="85">
        <f t="shared" si="2906"/>
        <v>0</v>
      </c>
      <c r="AH402" s="85">
        <v>24.72</v>
      </c>
      <c r="AI402" s="85">
        <f t="shared" si="2907"/>
        <v>19.776</v>
      </c>
      <c r="AJ402" s="85">
        <f t="shared" si="2908"/>
        <v>0</v>
      </c>
    </row>
    <row r="403" spans="1:36" ht="13.5" thickBot="1" x14ac:dyDescent="0.25">
      <c r="A403" s="178">
        <v>44539</v>
      </c>
      <c r="B403" s="220">
        <v>17.440000000000001</v>
      </c>
      <c r="C403" s="85">
        <f t="shared" ref="C403" si="2909">B403/1.25</f>
        <v>13.952000000000002</v>
      </c>
      <c r="D403" s="194">
        <f t="shared" ref="D403" si="2910">(B403-B402)*100</f>
        <v>20.000000000000284</v>
      </c>
      <c r="E403" s="84">
        <v>18.43</v>
      </c>
      <c r="F403" s="85">
        <f t="shared" ref="F403" si="2911">E403/1.25</f>
        <v>14.744</v>
      </c>
      <c r="G403" s="194">
        <f t="shared" ref="G403" si="2912">(E403-E402)*100</f>
        <v>19.999999999999929</v>
      </c>
      <c r="H403" s="84">
        <v>18.54</v>
      </c>
      <c r="I403" s="85">
        <f t="shared" ref="I403" si="2913">H403/1.25</f>
        <v>14.831999999999999</v>
      </c>
      <c r="J403" s="194">
        <f t="shared" ref="J403" si="2914">(H403-H402)*100</f>
        <v>19.999999999999929</v>
      </c>
      <c r="K403" s="85">
        <v>19.170000000000002</v>
      </c>
      <c r="L403" s="85">
        <f t="shared" ref="L403" si="2915">K403/1.25</f>
        <v>15.336000000000002</v>
      </c>
      <c r="M403" s="195">
        <f t="shared" ref="M403" si="2916">(K403-K402)*100</f>
        <v>0</v>
      </c>
      <c r="N403" s="85">
        <v>19.86</v>
      </c>
      <c r="O403" s="85">
        <f t="shared" ref="O403" si="2917">N403/1.25</f>
        <v>15.888</v>
      </c>
      <c r="P403" s="195">
        <f t="shared" ref="P403" si="2918">(N403-N402)*100</f>
        <v>0</v>
      </c>
      <c r="Q403" s="85">
        <v>16.98</v>
      </c>
      <c r="R403" s="85">
        <f t="shared" ref="R403" si="2919">Q403/1.25</f>
        <v>13.584</v>
      </c>
      <c r="S403" s="195">
        <f t="shared" ref="S403" si="2920">(Q403-Q402)*100</f>
        <v>44.999999999999929</v>
      </c>
      <c r="T403" s="85">
        <v>19.87</v>
      </c>
      <c r="U403" s="85">
        <f t="shared" ref="U403" si="2921">T403/1.25</f>
        <v>15.896000000000001</v>
      </c>
      <c r="V403" s="195">
        <f t="shared" ref="V403" si="2922">(T403-T402)*100</f>
        <v>0</v>
      </c>
      <c r="W403" s="207">
        <v>21.59</v>
      </c>
      <c r="X403" s="195">
        <f t="shared" ref="X403" si="2923">(W403-W402)*100</f>
        <v>0</v>
      </c>
      <c r="Y403" s="85">
        <v>21.84</v>
      </c>
      <c r="Z403" s="194">
        <f t="shared" ref="Z403" si="2924">(Y403-Y402)*100</f>
        <v>0</v>
      </c>
      <c r="AA403" s="85">
        <v>22.99</v>
      </c>
      <c r="AB403" s="194">
        <f t="shared" ref="AB403" si="2925">(AA403-AA402)*100</f>
        <v>0</v>
      </c>
      <c r="AC403" s="85">
        <v>23.24</v>
      </c>
      <c r="AD403" s="194">
        <f t="shared" ref="AD403" si="2926">(AC403-AC402)*100</f>
        <v>0</v>
      </c>
      <c r="AE403" s="84">
        <v>25.57</v>
      </c>
      <c r="AF403" s="85">
        <f t="shared" ref="AF403" si="2927">AE403/1.25</f>
        <v>20.456</v>
      </c>
      <c r="AG403" s="85">
        <f t="shared" ref="AG403" si="2928">SUM(AE403-AE402)</f>
        <v>0</v>
      </c>
      <c r="AH403" s="85">
        <v>24.72</v>
      </c>
      <c r="AI403" s="85">
        <f t="shared" ref="AI403" si="2929">AH403/1.25</f>
        <v>19.776</v>
      </c>
      <c r="AJ403" s="85">
        <f t="shared" ref="AJ403" si="2930">SUM(AH403-AH402)</f>
        <v>0</v>
      </c>
    </row>
    <row r="404" spans="1:36" ht="13.5" thickBot="1" x14ac:dyDescent="0.25">
      <c r="A404" s="178">
        <v>44540</v>
      </c>
      <c r="B404" s="220">
        <v>17.59</v>
      </c>
      <c r="C404" s="85">
        <f t="shared" ref="C404" si="2931">B404/1.25</f>
        <v>14.071999999999999</v>
      </c>
      <c r="D404" s="194">
        <f t="shared" ref="D404" si="2932">(B404-B403)*100</f>
        <v>14.999999999999858</v>
      </c>
      <c r="E404" s="84">
        <v>18.579999999999998</v>
      </c>
      <c r="F404" s="85">
        <f t="shared" ref="F404" si="2933">E404/1.25</f>
        <v>14.863999999999999</v>
      </c>
      <c r="G404" s="194">
        <f t="shared" ref="G404" si="2934">(E404-E403)*100</f>
        <v>14.999999999999858</v>
      </c>
      <c r="H404" s="84">
        <v>18.690000000000001</v>
      </c>
      <c r="I404" s="85">
        <f t="shared" ref="I404" si="2935">H404/1.25</f>
        <v>14.952000000000002</v>
      </c>
      <c r="J404" s="194">
        <f t="shared" ref="J404" si="2936">(H404-H403)*100</f>
        <v>15.000000000000213</v>
      </c>
      <c r="K404" s="85">
        <v>19.170000000000002</v>
      </c>
      <c r="L404" s="85">
        <f t="shared" ref="L404" si="2937">K404/1.25</f>
        <v>15.336000000000002</v>
      </c>
      <c r="M404" s="195">
        <f t="shared" ref="M404" si="2938">(K404-K403)*100</f>
        <v>0</v>
      </c>
      <c r="N404" s="85">
        <v>19.86</v>
      </c>
      <c r="O404" s="85">
        <f t="shared" ref="O404" si="2939">N404/1.25</f>
        <v>15.888</v>
      </c>
      <c r="P404" s="195">
        <f t="shared" ref="P404" si="2940">(N404-N403)*100</f>
        <v>0</v>
      </c>
      <c r="Q404" s="85">
        <v>17.93</v>
      </c>
      <c r="R404" s="85">
        <f t="shared" ref="R404" si="2941">Q404/1.25</f>
        <v>14.343999999999999</v>
      </c>
      <c r="S404" s="195">
        <f t="shared" ref="S404" si="2942">(Q404-Q403)*100</f>
        <v>94.999999999999929</v>
      </c>
      <c r="T404" s="85">
        <v>19.87</v>
      </c>
      <c r="U404" s="85">
        <f t="shared" ref="U404" si="2943">T404/1.25</f>
        <v>15.896000000000001</v>
      </c>
      <c r="V404" s="195">
        <f t="shared" ref="V404" si="2944">(T404-T403)*100</f>
        <v>0</v>
      </c>
      <c r="W404" s="207">
        <v>21.59</v>
      </c>
      <c r="X404" s="195">
        <f t="shared" ref="X404" si="2945">(W404-W403)*100</f>
        <v>0</v>
      </c>
      <c r="Y404" s="85">
        <v>21.84</v>
      </c>
      <c r="Z404" s="194">
        <f t="shared" ref="Z404" si="2946">(Y404-Y403)*100</f>
        <v>0</v>
      </c>
      <c r="AA404" s="85">
        <v>22.99</v>
      </c>
      <c r="AB404" s="194">
        <f t="shared" ref="AB404" si="2947">(AA404-AA403)*100</f>
        <v>0</v>
      </c>
      <c r="AC404" s="85">
        <v>23.24</v>
      </c>
      <c r="AD404" s="194">
        <f t="shared" ref="AD404" si="2948">(AC404-AC403)*100</f>
        <v>0</v>
      </c>
      <c r="AE404" s="84">
        <v>25.57</v>
      </c>
      <c r="AF404" s="85">
        <f t="shared" ref="AF404" si="2949">AE404/1.25</f>
        <v>20.456</v>
      </c>
      <c r="AG404" s="85">
        <f t="shared" ref="AG404" si="2950">SUM(AE404-AE403)</f>
        <v>0</v>
      </c>
      <c r="AH404" s="85">
        <v>24.72</v>
      </c>
      <c r="AI404" s="85">
        <f t="shared" ref="AI404" si="2951">AH404/1.25</f>
        <v>19.776</v>
      </c>
      <c r="AJ404" s="85">
        <f t="shared" ref="AJ404" si="2952">SUM(AH404-AH403)</f>
        <v>0</v>
      </c>
    </row>
    <row r="405" spans="1:36" ht="13.5" thickBot="1" x14ac:dyDescent="0.25">
      <c r="A405" s="178">
        <v>44541</v>
      </c>
      <c r="B405" s="220">
        <v>17.59</v>
      </c>
      <c r="C405" s="85">
        <f t="shared" ref="C405:C408" si="2953">B405/1.25</f>
        <v>14.071999999999999</v>
      </c>
      <c r="D405" s="194">
        <f t="shared" ref="D405:D408" si="2954">(B405-B404)*100</f>
        <v>0</v>
      </c>
      <c r="E405" s="84">
        <v>18.579999999999998</v>
      </c>
      <c r="F405" s="85">
        <f t="shared" ref="F405:F408" si="2955">E405/1.25</f>
        <v>14.863999999999999</v>
      </c>
      <c r="G405" s="194">
        <f t="shared" ref="G405:G408" si="2956">(E405-E404)*100</f>
        <v>0</v>
      </c>
      <c r="H405" s="84">
        <v>18.690000000000001</v>
      </c>
      <c r="I405" s="85">
        <f t="shared" ref="I405:I408" si="2957">H405/1.25</f>
        <v>14.952000000000002</v>
      </c>
      <c r="J405" s="194">
        <f t="shared" ref="J405:J408" si="2958">(H405-H404)*100</f>
        <v>0</v>
      </c>
      <c r="K405" s="85">
        <v>19.170000000000002</v>
      </c>
      <c r="L405" s="85">
        <f t="shared" ref="L405:L408" si="2959">K405/1.25</f>
        <v>15.336000000000002</v>
      </c>
      <c r="M405" s="195">
        <f t="shared" ref="M405:M408" si="2960">(K405-K404)*100</f>
        <v>0</v>
      </c>
      <c r="N405" s="85">
        <v>19.86</v>
      </c>
      <c r="O405" s="85">
        <f t="shared" ref="O405:O408" si="2961">N405/1.25</f>
        <v>15.888</v>
      </c>
      <c r="P405" s="195">
        <f t="shared" ref="P405:P408" si="2962">(N405-N404)*100</f>
        <v>0</v>
      </c>
      <c r="Q405" s="85">
        <v>17.93</v>
      </c>
      <c r="R405" s="85">
        <f t="shared" ref="R405:R408" si="2963">Q405/1.25</f>
        <v>14.343999999999999</v>
      </c>
      <c r="S405" s="195">
        <f t="shared" ref="S405:S408" si="2964">(Q405-Q404)*100</f>
        <v>0</v>
      </c>
      <c r="T405" s="85">
        <v>19.87</v>
      </c>
      <c r="U405" s="85">
        <f t="shared" ref="U405:U408" si="2965">T405/1.25</f>
        <v>15.896000000000001</v>
      </c>
      <c r="V405" s="195">
        <f t="shared" ref="V405:V408" si="2966">(T405-T404)*100</f>
        <v>0</v>
      </c>
      <c r="W405" s="207">
        <v>21.59</v>
      </c>
      <c r="X405" s="195">
        <f t="shared" ref="X405:X408" si="2967">(W405-W404)*100</f>
        <v>0</v>
      </c>
      <c r="Y405" s="85">
        <v>21.84</v>
      </c>
      <c r="Z405" s="194">
        <f t="shared" ref="Z405:Z408" si="2968">(Y405-Y404)*100</f>
        <v>0</v>
      </c>
      <c r="AA405" s="85">
        <v>22.99</v>
      </c>
      <c r="AB405" s="194">
        <f t="shared" ref="AB405:AB408" si="2969">(AA405-AA404)*100</f>
        <v>0</v>
      </c>
      <c r="AC405" s="85">
        <v>23.24</v>
      </c>
      <c r="AD405" s="194">
        <f t="shared" ref="AD405:AD408" si="2970">(AC405-AC404)*100</f>
        <v>0</v>
      </c>
      <c r="AE405" s="84">
        <v>25.57</v>
      </c>
      <c r="AF405" s="85">
        <f t="shared" ref="AF405:AF408" si="2971">AE405/1.25</f>
        <v>20.456</v>
      </c>
      <c r="AG405" s="85">
        <f t="shared" ref="AG405:AG408" si="2972">SUM(AE405-AE404)</f>
        <v>0</v>
      </c>
      <c r="AH405" s="85">
        <v>24.72</v>
      </c>
      <c r="AI405" s="85">
        <f t="shared" ref="AI405:AI408" si="2973">AH405/1.25</f>
        <v>19.776</v>
      </c>
      <c r="AJ405" s="85">
        <f t="shared" ref="AJ405:AJ408" si="2974">SUM(AH405-AH404)</f>
        <v>0</v>
      </c>
    </row>
    <row r="406" spans="1:36" ht="13.5" thickBot="1" x14ac:dyDescent="0.25">
      <c r="A406" s="178">
        <v>44542</v>
      </c>
      <c r="B406" s="220">
        <v>17.59</v>
      </c>
      <c r="C406" s="85">
        <f t="shared" si="2953"/>
        <v>14.071999999999999</v>
      </c>
      <c r="D406" s="194">
        <f t="shared" si="2954"/>
        <v>0</v>
      </c>
      <c r="E406" s="84">
        <v>18.579999999999998</v>
      </c>
      <c r="F406" s="85">
        <f t="shared" si="2955"/>
        <v>14.863999999999999</v>
      </c>
      <c r="G406" s="194">
        <f t="shared" si="2956"/>
        <v>0</v>
      </c>
      <c r="H406" s="84">
        <v>18.690000000000001</v>
      </c>
      <c r="I406" s="85">
        <f t="shared" si="2957"/>
        <v>14.952000000000002</v>
      </c>
      <c r="J406" s="194">
        <f t="shared" si="2958"/>
        <v>0</v>
      </c>
      <c r="K406" s="85">
        <v>19.170000000000002</v>
      </c>
      <c r="L406" s="85">
        <f t="shared" si="2959"/>
        <v>15.336000000000002</v>
      </c>
      <c r="M406" s="195">
        <f t="shared" si="2960"/>
        <v>0</v>
      </c>
      <c r="N406" s="85">
        <v>19.86</v>
      </c>
      <c r="O406" s="85">
        <f t="shared" si="2961"/>
        <v>15.888</v>
      </c>
      <c r="P406" s="195">
        <f t="shared" si="2962"/>
        <v>0</v>
      </c>
      <c r="Q406" s="85">
        <v>17.93</v>
      </c>
      <c r="R406" s="85">
        <f t="shared" si="2963"/>
        <v>14.343999999999999</v>
      </c>
      <c r="S406" s="195">
        <f t="shared" si="2964"/>
        <v>0</v>
      </c>
      <c r="T406" s="85">
        <v>19.87</v>
      </c>
      <c r="U406" s="85">
        <f t="shared" si="2965"/>
        <v>15.896000000000001</v>
      </c>
      <c r="V406" s="195">
        <f t="shared" si="2966"/>
        <v>0</v>
      </c>
      <c r="W406" s="207">
        <v>21.59</v>
      </c>
      <c r="X406" s="195">
        <f t="shared" si="2967"/>
        <v>0</v>
      </c>
      <c r="Y406" s="85">
        <v>21.84</v>
      </c>
      <c r="Z406" s="194">
        <f t="shared" si="2968"/>
        <v>0</v>
      </c>
      <c r="AA406" s="85">
        <v>22.99</v>
      </c>
      <c r="AB406" s="194">
        <f t="shared" si="2969"/>
        <v>0</v>
      </c>
      <c r="AC406" s="85">
        <v>23.24</v>
      </c>
      <c r="AD406" s="194">
        <f t="shared" si="2970"/>
        <v>0</v>
      </c>
      <c r="AE406" s="84">
        <v>25.57</v>
      </c>
      <c r="AF406" s="85">
        <f t="shared" si="2971"/>
        <v>20.456</v>
      </c>
      <c r="AG406" s="85">
        <f t="shared" si="2972"/>
        <v>0</v>
      </c>
      <c r="AH406" s="85">
        <v>24.72</v>
      </c>
      <c r="AI406" s="85">
        <f t="shared" si="2973"/>
        <v>19.776</v>
      </c>
      <c r="AJ406" s="85">
        <f t="shared" si="2974"/>
        <v>0</v>
      </c>
    </row>
    <row r="407" spans="1:36" ht="13.5" thickBot="1" x14ac:dyDescent="0.25">
      <c r="A407" s="178">
        <v>44543</v>
      </c>
      <c r="B407" s="220">
        <v>17.59</v>
      </c>
      <c r="C407" s="85">
        <f t="shared" si="2953"/>
        <v>14.071999999999999</v>
      </c>
      <c r="D407" s="194">
        <f t="shared" si="2954"/>
        <v>0</v>
      </c>
      <c r="E407" s="84">
        <v>18.579999999999998</v>
      </c>
      <c r="F407" s="85">
        <f t="shared" si="2955"/>
        <v>14.863999999999999</v>
      </c>
      <c r="G407" s="194">
        <f t="shared" si="2956"/>
        <v>0</v>
      </c>
      <c r="H407" s="84">
        <v>18.690000000000001</v>
      </c>
      <c r="I407" s="85">
        <f t="shared" si="2957"/>
        <v>14.952000000000002</v>
      </c>
      <c r="J407" s="194">
        <f t="shared" si="2958"/>
        <v>0</v>
      </c>
      <c r="K407" s="85">
        <v>19.170000000000002</v>
      </c>
      <c r="L407" s="85">
        <f t="shared" si="2959"/>
        <v>15.336000000000002</v>
      </c>
      <c r="M407" s="195">
        <f t="shared" si="2960"/>
        <v>0</v>
      </c>
      <c r="N407" s="85">
        <v>19.86</v>
      </c>
      <c r="O407" s="85">
        <f t="shared" si="2961"/>
        <v>15.888</v>
      </c>
      <c r="P407" s="195">
        <f t="shared" si="2962"/>
        <v>0</v>
      </c>
      <c r="Q407" s="85">
        <v>17.93</v>
      </c>
      <c r="R407" s="85">
        <f t="shared" si="2963"/>
        <v>14.343999999999999</v>
      </c>
      <c r="S407" s="195">
        <f t="shared" si="2964"/>
        <v>0</v>
      </c>
      <c r="T407" s="85">
        <v>19.87</v>
      </c>
      <c r="U407" s="85">
        <f t="shared" si="2965"/>
        <v>15.896000000000001</v>
      </c>
      <c r="V407" s="195">
        <f t="shared" si="2966"/>
        <v>0</v>
      </c>
      <c r="W407" s="207">
        <v>21.59</v>
      </c>
      <c r="X407" s="195">
        <f t="shared" si="2967"/>
        <v>0</v>
      </c>
      <c r="Y407" s="85">
        <v>21.84</v>
      </c>
      <c r="Z407" s="194">
        <f t="shared" si="2968"/>
        <v>0</v>
      </c>
      <c r="AA407" s="85">
        <v>22.99</v>
      </c>
      <c r="AB407" s="194">
        <f t="shared" si="2969"/>
        <v>0</v>
      </c>
      <c r="AC407" s="85">
        <v>23.24</v>
      </c>
      <c r="AD407" s="194">
        <f t="shared" si="2970"/>
        <v>0</v>
      </c>
      <c r="AE407" s="84">
        <v>25.57</v>
      </c>
      <c r="AF407" s="85">
        <f t="shared" si="2971"/>
        <v>20.456</v>
      </c>
      <c r="AG407" s="85">
        <f t="shared" si="2972"/>
        <v>0</v>
      </c>
      <c r="AH407" s="85">
        <v>24.72</v>
      </c>
      <c r="AI407" s="85">
        <f t="shared" si="2973"/>
        <v>19.776</v>
      </c>
      <c r="AJ407" s="85">
        <f t="shared" si="2974"/>
        <v>0</v>
      </c>
    </row>
    <row r="408" spans="1:36" ht="13.5" thickBot="1" x14ac:dyDescent="0.25">
      <c r="A408" s="178">
        <v>44544</v>
      </c>
      <c r="B408" s="220">
        <v>17.59</v>
      </c>
      <c r="C408" s="85">
        <f t="shared" si="2953"/>
        <v>14.071999999999999</v>
      </c>
      <c r="D408" s="194">
        <f t="shared" si="2954"/>
        <v>0</v>
      </c>
      <c r="E408" s="84">
        <v>18.579999999999998</v>
      </c>
      <c r="F408" s="85">
        <f t="shared" si="2955"/>
        <v>14.863999999999999</v>
      </c>
      <c r="G408" s="194">
        <f t="shared" si="2956"/>
        <v>0</v>
      </c>
      <c r="H408" s="84">
        <v>18.690000000000001</v>
      </c>
      <c r="I408" s="85">
        <f t="shared" si="2957"/>
        <v>14.952000000000002</v>
      </c>
      <c r="J408" s="194">
        <f t="shared" si="2958"/>
        <v>0</v>
      </c>
      <c r="K408" s="85">
        <v>19.170000000000002</v>
      </c>
      <c r="L408" s="85">
        <f t="shared" si="2959"/>
        <v>15.336000000000002</v>
      </c>
      <c r="M408" s="195">
        <f t="shared" si="2960"/>
        <v>0</v>
      </c>
      <c r="N408" s="85">
        <v>19.86</v>
      </c>
      <c r="O408" s="85">
        <f t="shared" si="2961"/>
        <v>15.888</v>
      </c>
      <c r="P408" s="195">
        <f t="shared" si="2962"/>
        <v>0</v>
      </c>
      <c r="Q408" s="85">
        <v>17.93</v>
      </c>
      <c r="R408" s="85">
        <f t="shared" si="2963"/>
        <v>14.343999999999999</v>
      </c>
      <c r="S408" s="195">
        <f t="shared" si="2964"/>
        <v>0</v>
      </c>
      <c r="T408" s="85">
        <v>19.87</v>
      </c>
      <c r="U408" s="85">
        <f t="shared" si="2965"/>
        <v>15.896000000000001</v>
      </c>
      <c r="V408" s="195">
        <f t="shared" si="2966"/>
        <v>0</v>
      </c>
      <c r="W408" s="207">
        <v>21.89</v>
      </c>
      <c r="X408" s="195">
        <f t="shared" si="2967"/>
        <v>30.000000000000071</v>
      </c>
      <c r="Y408" s="85">
        <v>22.14</v>
      </c>
      <c r="Z408" s="194">
        <f t="shared" si="2968"/>
        <v>30.000000000000071</v>
      </c>
      <c r="AA408" s="85">
        <v>23.29</v>
      </c>
      <c r="AB408" s="194">
        <f t="shared" si="2969"/>
        <v>30.000000000000071</v>
      </c>
      <c r="AC408" s="85">
        <v>23.54</v>
      </c>
      <c r="AD408" s="194">
        <f t="shared" si="2970"/>
        <v>30.000000000000071</v>
      </c>
      <c r="AE408" s="84">
        <v>25.57</v>
      </c>
      <c r="AF408" s="85">
        <f t="shared" si="2971"/>
        <v>20.456</v>
      </c>
      <c r="AG408" s="85">
        <f t="shared" si="2972"/>
        <v>0</v>
      </c>
      <c r="AH408" s="85">
        <v>24.72</v>
      </c>
      <c r="AI408" s="85">
        <f t="shared" si="2973"/>
        <v>19.776</v>
      </c>
      <c r="AJ408" s="85">
        <f t="shared" si="2974"/>
        <v>0</v>
      </c>
    </row>
    <row r="409" spans="1:36" ht="13.5" thickBot="1" x14ac:dyDescent="0.25">
      <c r="A409" s="178">
        <v>44545</v>
      </c>
      <c r="B409" s="220">
        <v>17.59</v>
      </c>
      <c r="C409" s="85">
        <f t="shared" ref="C409" si="2975">B409/1.25</f>
        <v>14.071999999999999</v>
      </c>
      <c r="D409" s="194">
        <f t="shared" ref="D409" si="2976">(B409-B408)*100</f>
        <v>0</v>
      </c>
      <c r="E409" s="84">
        <v>18.579999999999998</v>
      </c>
      <c r="F409" s="85">
        <f t="shared" ref="F409" si="2977">E409/1.25</f>
        <v>14.863999999999999</v>
      </c>
      <c r="G409" s="194">
        <f t="shared" ref="G409" si="2978">(E409-E408)*100</f>
        <v>0</v>
      </c>
      <c r="H409" s="84">
        <v>18.690000000000001</v>
      </c>
      <c r="I409" s="85">
        <f t="shared" ref="I409" si="2979">H409/1.25</f>
        <v>14.952000000000002</v>
      </c>
      <c r="J409" s="194">
        <f t="shared" ref="J409" si="2980">(H409-H408)*100</f>
        <v>0</v>
      </c>
      <c r="K409" s="85">
        <v>19.170000000000002</v>
      </c>
      <c r="L409" s="85">
        <f t="shared" ref="L409" si="2981">K409/1.25</f>
        <v>15.336000000000002</v>
      </c>
      <c r="M409" s="195">
        <f t="shared" ref="M409" si="2982">(K409-K408)*100</f>
        <v>0</v>
      </c>
      <c r="N409" s="85">
        <v>19.86</v>
      </c>
      <c r="O409" s="85">
        <f t="shared" ref="O409" si="2983">N409/1.25</f>
        <v>15.888</v>
      </c>
      <c r="P409" s="195">
        <f t="shared" ref="P409" si="2984">(N409-N408)*100</f>
        <v>0</v>
      </c>
      <c r="Q409" s="85">
        <v>17.93</v>
      </c>
      <c r="R409" s="85">
        <f t="shared" ref="R409" si="2985">Q409/1.25</f>
        <v>14.343999999999999</v>
      </c>
      <c r="S409" s="195">
        <f t="shared" ref="S409" si="2986">(Q409-Q408)*100</f>
        <v>0</v>
      </c>
      <c r="T409" s="85">
        <v>19.87</v>
      </c>
      <c r="U409" s="85">
        <f t="shared" ref="U409" si="2987">T409/1.25</f>
        <v>15.896000000000001</v>
      </c>
      <c r="V409" s="195">
        <f t="shared" ref="V409" si="2988">(T409-T408)*100</f>
        <v>0</v>
      </c>
      <c r="W409" s="207">
        <v>22.59</v>
      </c>
      <c r="X409" s="195">
        <f t="shared" ref="X409" si="2989">(W409-W408)*100</f>
        <v>69.999999999999929</v>
      </c>
      <c r="Y409" s="85">
        <v>22.84</v>
      </c>
      <c r="Z409" s="194">
        <f t="shared" ref="Z409" si="2990">(Y409-Y408)*100</f>
        <v>69.999999999999929</v>
      </c>
      <c r="AA409" s="85">
        <v>23.99</v>
      </c>
      <c r="AB409" s="194">
        <f t="shared" ref="AB409" si="2991">(AA409-AA408)*100</f>
        <v>69.999999999999929</v>
      </c>
      <c r="AC409" s="85">
        <v>24.24</v>
      </c>
      <c r="AD409" s="194">
        <f t="shared" ref="AD409" si="2992">(AC409-AC408)*100</f>
        <v>69.999999999999929</v>
      </c>
      <c r="AE409" s="84">
        <v>25.57</v>
      </c>
      <c r="AF409" s="85">
        <f t="shared" ref="AF409" si="2993">AE409/1.25</f>
        <v>20.456</v>
      </c>
      <c r="AG409" s="85">
        <f t="shared" ref="AG409" si="2994">SUM(AE409-AE408)</f>
        <v>0</v>
      </c>
      <c r="AH409" s="85">
        <v>24.72</v>
      </c>
      <c r="AI409" s="85">
        <f t="shared" ref="AI409" si="2995">AH409/1.25</f>
        <v>19.776</v>
      </c>
      <c r="AJ409" s="85">
        <f t="shared" ref="AJ409" si="2996">SUM(AH409-AH408)</f>
        <v>0</v>
      </c>
    </row>
    <row r="410" spans="1:36" ht="13.5" thickBot="1" x14ac:dyDescent="0.25">
      <c r="A410" s="178">
        <v>44546</v>
      </c>
      <c r="B410" s="220">
        <v>17.440000000000001</v>
      </c>
      <c r="C410" s="85">
        <f t="shared" ref="C410" si="2997">B410/1.25</f>
        <v>13.952000000000002</v>
      </c>
      <c r="D410" s="194">
        <f t="shared" ref="D410" si="2998">(B410-B409)*100</f>
        <v>-14.999999999999858</v>
      </c>
      <c r="E410" s="84">
        <v>18.43</v>
      </c>
      <c r="F410" s="85">
        <f t="shared" ref="F410" si="2999">E410/1.25</f>
        <v>14.744</v>
      </c>
      <c r="G410" s="194">
        <f t="shared" ref="G410" si="3000">(E410-E409)*100</f>
        <v>-14.999999999999858</v>
      </c>
      <c r="H410" s="84">
        <v>18.54</v>
      </c>
      <c r="I410" s="85">
        <f t="shared" ref="I410" si="3001">H410/1.25</f>
        <v>14.831999999999999</v>
      </c>
      <c r="J410" s="194">
        <f t="shared" ref="J410" si="3002">(H410-H409)*100</f>
        <v>-15.000000000000213</v>
      </c>
      <c r="K410" s="85">
        <v>19.170000000000002</v>
      </c>
      <c r="L410" s="85">
        <f t="shared" ref="L410" si="3003">K410/1.25</f>
        <v>15.336000000000002</v>
      </c>
      <c r="M410" s="195">
        <f t="shared" ref="M410" si="3004">(K410-K409)*100</f>
        <v>0</v>
      </c>
      <c r="N410" s="85">
        <v>19.86</v>
      </c>
      <c r="O410" s="85">
        <f t="shared" ref="O410" si="3005">N410/1.25</f>
        <v>15.888</v>
      </c>
      <c r="P410" s="195">
        <f t="shared" ref="P410" si="3006">(N410-N409)*100</f>
        <v>0</v>
      </c>
      <c r="Q410" s="85">
        <v>17.73</v>
      </c>
      <c r="R410" s="85">
        <f t="shared" ref="R410" si="3007">Q410/1.25</f>
        <v>14.184000000000001</v>
      </c>
      <c r="S410" s="195">
        <f t="shared" ref="S410" si="3008">(Q410-Q409)*100</f>
        <v>-19.999999999999929</v>
      </c>
      <c r="T410" s="85">
        <v>19.87</v>
      </c>
      <c r="U410" s="85">
        <f t="shared" ref="U410" si="3009">T410/1.25</f>
        <v>15.896000000000001</v>
      </c>
      <c r="V410" s="195">
        <f t="shared" ref="V410" si="3010">(T410-T409)*100</f>
        <v>0</v>
      </c>
      <c r="W410" s="207">
        <v>22.59</v>
      </c>
      <c r="X410" s="195">
        <f t="shared" ref="X410" si="3011">(W410-W409)*100</f>
        <v>0</v>
      </c>
      <c r="Y410" s="85">
        <v>22.84</v>
      </c>
      <c r="Z410" s="194">
        <f t="shared" ref="Z410" si="3012">(Y410-Y409)*100</f>
        <v>0</v>
      </c>
      <c r="AA410" s="85">
        <v>23.99</v>
      </c>
      <c r="AB410" s="194">
        <f t="shared" ref="AB410" si="3013">(AA410-AA409)*100</f>
        <v>0</v>
      </c>
      <c r="AC410" s="85">
        <v>24.24</v>
      </c>
      <c r="AD410" s="194">
        <f t="shared" ref="AD410" si="3014">(AC410-AC409)*100</f>
        <v>0</v>
      </c>
      <c r="AE410" s="84">
        <v>25.57</v>
      </c>
      <c r="AF410" s="85">
        <f t="shared" ref="AF410" si="3015">AE410/1.25</f>
        <v>20.456</v>
      </c>
      <c r="AG410" s="85">
        <f t="shared" ref="AG410" si="3016">SUM(AE410-AE409)</f>
        <v>0</v>
      </c>
      <c r="AH410" s="85">
        <v>24.72</v>
      </c>
      <c r="AI410" s="85">
        <f t="shared" ref="AI410" si="3017">AH410/1.25</f>
        <v>19.776</v>
      </c>
      <c r="AJ410" s="85">
        <f t="shared" ref="AJ410" si="3018">SUM(AH410-AH409)</f>
        <v>0</v>
      </c>
    </row>
    <row r="411" spans="1:36" ht="13.5" thickBot="1" x14ac:dyDescent="0.25">
      <c r="A411" s="178">
        <v>44547</v>
      </c>
      <c r="B411" s="220">
        <v>17.440000000000001</v>
      </c>
      <c r="C411" s="85">
        <f t="shared" ref="C411:C414" si="3019">B411/1.25</f>
        <v>13.952000000000002</v>
      </c>
      <c r="D411" s="194">
        <f t="shared" ref="D411:D414" si="3020">(B411-B410)*100</f>
        <v>0</v>
      </c>
      <c r="E411" s="84">
        <v>18.43</v>
      </c>
      <c r="F411" s="85">
        <f t="shared" ref="F411:F414" si="3021">E411/1.25</f>
        <v>14.744</v>
      </c>
      <c r="G411" s="194">
        <f t="shared" ref="G411:G414" si="3022">(E411-E410)*100</f>
        <v>0</v>
      </c>
      <c r="H411" s="84">
        <v>18.54</v>
      </c>
      <c r="I411" s="85">
        <f t="shared" ref="I411:I414" si="3023">H411/1.25</f>
        <v>14.831999999999999</v>
      </c>
      <c r="J411" s="194">
        <f t="shared" ref="J411:J414" si="3024">(H411-H410)*100</f>
        <v>0</v>
      </c>
      <c r="K411" s="85">
        <v>19.170000000000002</v>
      </c>
      <c r="L411" s="85">
        <f t="shared" ref="L411:L414" si="3025">K411/1.25</f>
        <v>15.336000000000002</v>
      </c>
      <c r="M411" s="195">
        <f t="shared" ref="M411:M414" si="3026">(K411-K410)*100</f>
        <v>0</v>
      </c>
      <c r="N411" s="85">
        <v>19.86</v>
      </c>
      <c r="O411" s="85">
        <f t="shared" ref="O411:O414" si="3027">N411/1.25</f>
        <v>15.888</v>
      </c>
      <c r="P411" s="195">
        <f t="shared" ref="P411:P414" si="3028">(N411-N410)*100</f>
        <v>0</v>
      </c>
      <c r="Q411" s="85">
        <v>17.73</v>
      </c>
      <c r="R411" s="85">
        <f t="shared" ref="R411:R414" si="3029">Q411/1.25</f>
        <v>14.184000000000001</v>
      </c>
      <c r="S411" s="195">
        <f t="shared" ref="S411:S414" si="3030">(Q411-Q410)*100</f>
        <v>0</v>
      </c>
      <c r="T411" s="85">
        <v>19.87</v>
      </c>
      <c r="U411" s="85">
        <f t="shared" ref="U411:U414" si="3031">T411/1.25</f>
        <v>15.896000000000001</v>
      </c>
      <c r="V411" s="195">
        <f t="shared" ref="V411:V414" si="3032">(T411-T410)*100</f>
        <v>0</v>
      </c>
      <c r="W411" s="207">
        <v>22.59</v>
      </c>
      <c r="X411" s="195">
        <f t="shared" ref="X411:X414" si="3033">(W411-W410)*100</f>
        <v>0</v>
      </c>
      <c r="Y411" s="85">
        <v>22.84</v>
      </c>
      <c r="Z411" s="194">
        <f t="shared" ref="Z411:Z414" si="3034">(Y411-Y410)*100</f>
        <v>0</v>
      </c>
      <c r="AA411" s="85">
        <v>23.99</v>
      </c>
      <c r="AB411" s="194">
        <f t="shared" ref="AB411:AB414" si="3035">(AA411-AA410)*100</f>
        <v>0</v>
      </c>
      <c r="AC411" s="85">
        <v>24.24</v>
      </c>
      <c r="AD411" s="194">
        <f t="shared" ref="AD411:AD414" si="3036">(AC411-AC410)*100</f>
        <v>0</v>
      </c>
      <c r="AE411" s="84">
        <v>25.57</v>
      </c>
      <c r="AF411" s="85">
        <f t="shared" ref="AF411:AF414" si="3037">AE411/1.25</f>
        <v>20.456</v>
      </c>
      <c r="AG411" s="85">
        <f t="shared" ref="AG411:AG414" si="3038">SUM(AE411-AE410)</f>
        <v>0</v>
      </c>
      <c r="AH411" s="85">
        <v>24.72</v>
      </c>
      <c r="AI411" s="85">
        <f t="shared" ref="AI411:AI414" si="3039">AH411/1.25</f>
        <v>19.776</v>
      </c>
      <c r="AJ411" s="85">
        <f t="shared" ref="AJ411:AJ414" si="3040">SUM(AH411-AH410)</f>
        <v>0</v>
      </c>
    </row>
    <row r="412" spans="1:36" ht="13.5" thickBot="1" x14ac:dyDescent="0.25">
      <c r="A412" s="178">
        <v>44548</v>
      </c>
      <c r="B412" s="220">
        <v>17.440000000000001</v>
      </c>
      <c r="C412" s="85">
        <f t="shared" si="3019"/>
        <v>13.952000000000002</v>
      </c>
      <c r="D412" s="194">
        <f t="shared" si="3020"/>
        <v>0</v>
      </c>
      <c r="E412" s="84">
        <v>18.43</v>
      </c>
      <c r="F412" s="85">
        <f t="shared" si="3021"/>
        <v>14.744</v>
      </c>
      <c r="G412" s="194">
        <f t="shared" si="3022"/>
        <v>0</v>
      </c>
      <c r="H412" s="84">
        <v>18.54</v>
      </c>
      <c r="I412" s="85">
        <f t="shared" si="3023"/>
        <v>14.831999999999999</v>
      </c>
      <c r="J412" s="194">
        <f t="shared" si="3024"/>
        <v>0</v>
      </c>
      <c r="K412" s="85">
        <v>19.170000000000002</v>
      </c>
      <c r="L412" s="85">
        <f t="shared" si="3025"/>
        <v>15.336000000000002</v>
      </c>
      <c r="M412" s="195">
        <f t="shared" si="3026"/>
        <v>0</v>
      </c>
      <c r="N412" s="85">
        <v>19.86</v>
      </c>
      <c r="O412" s="85">
        <f t="shared" si="3027"/>
        <v>15.888</v>
      </c>
      <c r="P412" s="195">
        <f t="shared" si="3028"/>
        <v>0</v>
      </c>
      <c r="Q412" s="85">
        <v>17.73</v>
      </c>
      <c r="R412" s="85">
        <f t="shared" si="3029"/>
        <v>14.184000000000001</v>
      </c>
      <c r="S412" s="195">
        <f t="shared" si="3030"/>
        <v>0</v>
      </c>
      <c r="T412" s="85">
        <v>19.87</v>
      </c>
      <c r="U412" s="85">
        <f t="shared" si="3031"/>
        <v>15.896000000000001</v>
      </c>
      <c r="V412" s="195">
        <f t="shared" si="3032"/>
        <v>0</v>
      </c>
      <c r="W412" s="207">
        <v>22.59</v>
      </c>
      <c r="X412" s="195">
        <f t="shared" si="3033"/>
        <v>0</v>
      </c>
      <c r="Y412" s="85">
        <v>22.84</v>
      </c>
      <c r="Z412" s="194">
        <f t="shared" si="3034"/>
        <v>0</v>
      </c>
      <c r="AA412" s="85">
        <v>23.99</v>
      </c>
      <c r="AB412" s="194">
        <f t="shared" si="3035"/>
        <v>0</v>
      </c>
      <c r="AC412" s="85">
        <v>24.24</v>
      </c>
      <c r="AD412" s="194">
        <f t="shared" si="3036"/>
        <v>0</v>
      </c>
      <c r="AE412" s="84">
        <v>25.57</v>
      </c>
      <c r="AF412" s="85">
        <f t="shared" si="3037"/>
        <v>20.456</v>
      </c>
      <c r="AG412" s="85">
        <f t="shared" si="3038"/>
        <v>0</v>
      </c>
      <c r="AH412" s="85">
        <v>24.72</v>
      </c>
      <c r="AI412" s="85">
        <f t="shared" si="3039"/>
        <v>19.776</v>
      </c>
      <c r="AJ412" s="85">
        <f t="shared" si="3040"/>
        <v>0</v>
      </c>
    </row>
    <row r="413" spans="1:36" ht="13.5" thickBot="1" x14ac:dyDescent="0.25">
      <c r="A413" s="178">
        <v>44549</v>
      </c>
      <c r="B413" s="220">
        <v>17.440000000000001</v>
      </c>
      <c r="C413" s="85">
        <f t="shared" si="3019"/>
        <v>13.952000000000002</v>
      </c>
      <c r="D413" s="194">
        <f t="shared" si="3020"/>
        <v>0</v>
      </c>
      <c r="E413" s="84">
        <v>18.43</v>
      </c>
      <c r="F413" s="85">
        <f t="shared" si="3021"/>
        <v>14.744</v>
      </c>
      <c r="G413" s="194">
        <f t="shared" si="3022"/>
        <v>0</v>
      </c>
      <c r="H413" s="84">
        <v>18.54</v>
      </c>
      <c r="I413" s="85">
        <f t="shared" si="3023"/>
        <v>14.831999999999999</v>
      </c>
      <c r="J413" s="194">
        <f t="shared" si="3024"/>
        <v>0</v>
      </c>
      <c r="K413" s="85">
        <v>19.170000000000002</v>
      </c>
      <c r="L413" s="85">
        <f t="shared" si="3025"/>
        <v>15.336000000000002</v>
      </c>
      <c r="M413" s="195">
        <f t="shared" si="3026"/>
        <v>0</v>
      </c>
      <c r="N413" s="85">
        <v>19.86</v>
      </c>
      <c r="O413" s="85">
        <f t="shared" si="3027"/>
        <v>15.888</v>
      </c>
      <c r="P413" s="195">
        <f t="shared" si="3028"/>
        <v>0</v>
      </c>
      <c r="Q413" s="85">
        <v>17.73</v>
      </c>
      <c r="R413" s="85">
        <f t="shared" si="3029"/>
        <v>14.184000000000001</v>
      </c>
      <c r="S413" s="195">
        <f t="shared" si="3030"/>
        <v>0</v>
      </c>
      <c r="T413" s="85">
        <v>19.87</v>
      </c>
      <c r="U413" s="85">
        <f t="shared" si="3031"/>
        <v>15.896000000000001</v>
      </c>
      <c r="V413" s="195">
        <f t="shared" si="3032"/>
        <v>0</v>
      </c>
      <c r="W413" s="207">
        <v>22.59</v>
      </c>
      <c r="X413" s="195">
        <f t="shared" si="3033"/>
        <v>0</v>
      </c>
      <c r="Y413" s="85">
        <v>22.84</v>
      </c>
      <c r="Z413" s="194">
        <f t="shared" si="3034"/>
        <v>0</v>
      </c>
      <c r="AA413" s="85">
        <v>23.99</v>
      </c>
      <c r="AB413" s="194">
        <f t="shared" si="3035"/>
        <v>0</v>
      </c>
      <c r="AC413" s="85">
        <v>24.24</v>
      </c>
      <c r="AD413" s="194">
        <f t="shared" si="3036"/>
        <v>0</v>
      </c>
      <c r="AE413" s="84">
        <v>25.57</v>
      </c>
      <c r="AF413" s="85">
        <f t="shared" si="3037"/>
        <v>20.456</v>
      </c>
      <c r="AG413" s="85">
        <f t="shared" si="3038"/>
        <v>0</v>
      </c>
      <c r="AH413" s="85">
        <v>24.72</v>
      </c>
      <c r="AI413" s="85">
        <f t="shared" si="3039"/>
        <v>19.776</v>
      </c>
      <c r="AJ413" s="85">
        <f t="shared" si="3040"/>
        <v>0</v>
      </c>
    </row>
    <row r="414" spans="1:36" ht="13.5" thickBot="1" x14ac:dyDescent="0.25">
      <c r="A414" s="178">
        <v>44550</v>
      </c>
      <c r="B414" s="220">
        <v>17.34</v>
      </c>
      <c r="C414" s="85">
        <f t="shared" si="3019"/>
        <v>13.872</v>
      </c>
      <c r="D414" s="194">
        <f t="shared" si="3020"/>
        <v>-10.000000000000142</v>
      </c>
      <c r="E414" s="84">
        <v>18.329999999999998</v>
      </c>
      <c r="F414" s="85">
        <f t="shared" si="3021"/>
        <v>14.663999999999998</v>
      </c>
      <c r="G414" s="194">
        <f t="shared" si="3022"/>
        <v>-10.000000000000142</v>
      </c>
      <c r="H414" s="84">
        <v>18.440000000000001</v>
      </c>
      <c r="I414" s="85">
        <f t="shared" si="3023"/>
        <v>14.752000000000001</v>
      </c>
      <c r="J414" s="194">
        <f t="shared" si="3024"/>
        <v>-9.9999999999997868</v>
      </c>
      <c r="K414" s="85">
        <v>19.07</v>
      </c>
      <c r="L414" s="85">
        <f t="shared" si="3025"/>
        <v>15.256</v>
      </c>
      <c r="M414" s="195">
        <f t="shared" si="3026"/>
        <v>-10.000000000000142</v>
      </c>
      <c r="N414" s="85">
        <v>19.760000000000002</v>
      </c>
      <c r="O414" s="85">
        <f t="shared" si="3027"/>
        <v>15.808000000000002</v>
      </c>
      <c r="P414" s="195">
        <f t="shared" si="3028"/>
        <v>-9.9999999999997868</v>
      </c>
      <c r="Q414" s="85">
        <v>17.53</v>
      </c>
      <c r="R414" s="85">
        <f t="shared" si="3029"/>
        <v>14.024000000000001</v>
      </c>
      <c r="S414" s="195">
        <f t="shared" si="3030"/>
        <v>-19.999999999999929</v>
      </c>
      <c r="T414" s="85">
        <v>19.77</v>
      </c>
      <c r="U414" s="85">
        <f t="shared" si="3031"/>
        <v>15.815999999999999</v>
      </c>
      <c r="V414" s="195">
        <f t="shared" si="3032"/>
        <v>-10.000000000000142</v>
      </c>
      <c r="W414" s="207">
        <v>22.59</v>
      </c>
      <c r="X414" s="195">
        <f t="shared" si="3033"/>
        <v>0</v>
      </c>
      <c r="Y414" s="85">
        <v>22.84</v>
      </c>
      <c r="Z414" s="194">
        <f t="shared" si="3034"/>
        <v>0</v>
      </c>
      <c r="AA414" s="85">
        <v>23.99</v>
      </c>
      <c r="AB414" s="194">
        <f t="shared" si="3035"/>
        <v>0</v>
      </c>
      <c r="AC414" s="85">
        <v>24.24</v>
      </c>
      <c r="AD414" s="194">
        <f t="shared" si="3036"/>
        <v>0</v>
      </c>
      <c r="AE414" s="84">
        <v>25.57</v>
      </c>
      <c r="AF414" s="85">
        <f t="shared" si="3037"/>
        <v>20.456</v>
      </c>
      <c r="AG414" s="85">
        <f t="shared" si="3038"/>
        <v>0</v>
      </c>
      <c r="AH414" s="85">
        <v>24.72</v>
      </c>
      <c r="AI414" s="85">
        <f t="shared" si="3039"/>
        <v>19.776</v>
      </c>
      <c r="AJ414" s="85">
        <f t="shared" si="3040"/>
        <v>0</v>
      </c>
    </row>
    <row r="415" spans="1:36" ht="13.5" thickBot="1" x14ac:dyDescent="0.25">
      <c r="A415" s="178">
        <v>44551</v>
      </c>
      <c r="B415" s="220">
        <v>17.14</v>
      </c>
      <c r="C415" s="85">
        <f t="shared" ref="C415" si="3041">B415/1.25</f>
        <v>13.712</v>
      </c>
      <c r="D415" s="194">
        <f t="shared" ref="D415" si="3042">(B415-B414)*100</f>
        <v>-19.999999999999929</v>
      </c>
      <c r="E415" s="84">
        <v>18.13</v>
      </c>
      <c r="F415" s="85">
        <f t="shared" ref="F415" si="3043">E415/1.25</f>
        <v>14.504</v>
      </c>
      <c r="G415" s="194">
        <f t="shared" ref="G415" si="3044">(E415-E414)*100</f>
        <v>-19.999999999999929</v>
      </c>
      <c r="H415" s="84">
        <v>18.239999999999998</v>
      </c>
      <c r="I415" s="85">
        <f t="shared" ref="I415" si="3045">H415/1.25</f>
        <v>14.591999999999999</v>
      </c>
      <c r="J415" s="194">
        <f t="shared" ref="J415" si="3046">(H415-H414)*100</f>
        <v>-20.000000000000284</v>
      </c>
      <c r="K415" s="85">
        <v>18.87</v>
      </c>
      <c r="L415" s="85">
        <f t="shared" ref="L415" si="3047">K415/1.25</f>
        <v>15.096</v>
      </c>
      <c r="M415" s="195">
        <f t="shared" ref="M415" si="3048">(K415-K414)*100</f>
        <v>-19.999999999999929</v>
      </c>
      <c r="N415" s="85">
        <v>19.559999999999999</v>
      </c>
      <c r="O415" s="85">
        <f t="shared" ref="O415" si="3049">N415/1.25</f>
        <v>15.648</v>
      </c>
      <c r="P415" s="195">
        <f t="shared" ref="P415" si="3050">(N415-N414)*100</f>
        <v>-20.000000000000284</v>
      </c>
      <c r="Q415" s="85">
        <v>17.329999999999998</v>
      </c>
      <c r="R415" s="85">
        <f t="shared" ref="R415" si="3051">Q415/1.25</f>
        <v>13.863999999999999</v>
      </c>
      <c r="S415" s="195">
        <f t="shared" ref="S415" si="3052">(Q415-Q414)*100</f>
        <v>-20.000000000000284</v>
      </c>
      <c r="T415" s="85">
        <v>19.57</v>
      </c>
      <c r="U415" s="85">
        <f t="shared" ref="U415" si="3053">T415/1.25</f>
        <v>15.656000000000001</v>
      </c>
      <c r="V415" s="195">
        <f t="shared" ref="V415" si="3054">(T415-T414)*100</f>
        <v>-19.999999999999929</v>
      </c>
      <c r="W415" s="207">
        <v>22.59</v>
      </c>
      <c r="X415" s="195">
        <f t="shared" ref="X415" si="3055">(W415-W414)*100</f>
        <v>0</v>
      </c>
      <c r="Y415" s="85">
        <v>22.84</v>
      </c>
      <c r="Z415" s="194">
        <f t="shared" ref="Z415" si="3056">(Y415-Y414)*100</f>
        <v>0</v>
      </c>
      <c r="AA415" s="85">
        <v>25.99</v>
      </c>
      <c r="AB415" s="194">
        <f t="shared" ref="AB415" si="3057">(AA415-AA414)*100</f>
        <v>200</v>
      </c>
      <c r="AC415" s="85">
        <v>26.24</v>
      </c>
      <c r="AD415" s="194">
        <f t="shared" ref="AD415" si="3058">(AC415-AC414)*100</f>
        <v>200</v>
      </c>
      <c r="AE415" s="84">
        <v>25.57</v>
      </c>
      <c r="AF415" s="85">
        <f t="shared" ref="AF415" si="3059">AE415/1.25</f>
        <v>20.456</v>
      </c>
      <c r="AG415" s="85">
        <f t="shared" ref="AG415" si="3060">SUM(AE415-AE414)</f>
        <v>0</v>
      </c>
      <c r="AH415" s="85">
        <v>24.72</v>
      </c>
      <c r="AI415" s="85">
        <f t="shared" si="2860"/>
        <v>19.776</v>
      </c>
      <c r="AJ415" s="85">
        <f t="shared" si="2870"/>
        <v>0</v>
      </c>
    </row>
    <row r="416" spans="1:36" ht="13.5" thickBot="1" x14ac:dyDescent="0.25">
      <c r="A416" s="178">
        <v>44552</v>
      </c>
      <c r="B416" s="220">
        <v>17.34</v>
      </c>
      <c r="C416" s="85">
        <f t="shared" ref="C416" si="3061">B416/1.25</f>
        <v>13.872</v>
      </c>
      <c r="D416" s="194">
        <f t="shared" ref="D416" si="3062">(B416-B415)*100</f>
        <v>19.999999999999929</v>
      </c>
      <c r="E416" s="84">
        <v>18.329999999999998</v>
      </c>
      <c r="F416" s="85">
        <f t="shared" ref="F416" si="3063">E416/1.25</f>
        <v>14.663999999999998</v>
      </c>
      <c r="G416" s="194">
        <f t="shared" ref="G416" si="3064">(E416-E415)*100</f>
        <v>19.999999999999929</v>
      </c>
      <c r="H416" s="84">
        <v>18.440000000000001</v>
      </c>
      <c r="I416" s="85">
        <f t="shared" ref="I416" si="3065">H416/1.25</f>
        <v>14.752000000000001</v>
      </c>
      <c r="J416" s="194">
        <f t="shared" ref="J416" si="3066">(H416-H415)*100</f>
        <v>20.000000000000284</v>
      </c>
      <c r="K416" s="85">
        <v>19.02</v>
      </c>
      <c r="L416" s="85">
        <f t="shared" ref="L416" si="3067">K416/1.25</f>
        <v>15.215999999999999</v>
      </c>
      <c r="M416" s="195">
        <f t="shared" ref="M416" si="3068">(K416-K415)*100</f>
        <v>14.999999999999858</v>
      </c>
      <c r="N416" s="85">
        <v>19.71</v>
      </c>
      <c r="O416" s="85">
        <f t="shared" ref="O416" si="3069">N416/1.25</f>
        <v>15.768000000000001</v>
      </c>
      <c r="P416" s="195">
        <f t="shared" ref="P416" si="3070">(N416-N415)*100</f>
        <v>15.000000000000213</v>
      </c>
      <c r="Q416" s="85">
        <v>17.329999999999998</v>
      </c>
      <c r="R416" s="85">
        <f t="shared" ref="R416" si="3071">Q416/1.25</f>
        <v>13.863999999999999</v>
      </c>
      <c r="S416" s="195">
        <f t="shared" ref="S416" si="3072">(Q416-Q415)*100</f>
        <v>0</v>
      </c>
      <c r="T416" s="85">
        <v>19.72</v>
      </c>
      <c r="U416" s="85">
        <f t="shared" ref="U416" si="3073">T416/1.25</f>
        <v>15.776</v>
      </c>
      <c r="V416" s="195">
        <f t="shared" ref="V416" si="3074">(T416-T415)*100</f>
        <v>14.999999999999858</v>
      </c>
      <c r="W416" s="207">
        <v>22.59</v>
      </c>
      <c r="X416" s="195">
        <f t="shared" ref="X416" si="3075">(W416-W415)*100</f>
        <v>0</v>
      </c>
      <c r="Y416" s="85">
        <v>22.84</v>
      </c>
      <c r="Z416" s="194">
        <f t="shared" ref="Z416" si="3076">(Y416-Y415)*100</f>
        <v>0</v>
      </c>
      <c r="AA416" s="85">
        <v>25.99</v>
      </c>
      <c r="AB416" s="194">
        <f t="shared" ref="AB416" si="3077">(AA416-AA415)*100</f>
        <v>0</v>
      </c>
      <c r="AC416" s="85">
        <v>26.24</v>
      </c>
      <c r="AD416" s="194">
        <f t="shared" ref="AD416" si="3078">(AC416-AC415)*100</f>
        <v>0</v>
      </c>
      <c r="AE416" s="84">
        <v>25.57</v>
      </c>
      <c r="AF416" s="85">
        <f t="shared" ref="AF416" si="3079">AE416/1.25</f>
        <v>20.456</v>
      </c>
      <c r="AG416" s="85">
        <f t="shared" ref="AG416" si="3080">SUM(AE416-AE415)</f>
        <v>0</v>
      </c>
      <c r="AH416" s="85">
        <v>24.72</v>
      </c>
      <c r="AI416" s="85">
        <f t="shared" ref="AI416" si="3081">AH416/1.25</f>
        <v>19.776</v>
      </c>
      <c r="AJ416" s="85">
        <f t="shared" ref="AJ416" si="3082">SUM(AH416-AH415)</f>
        <v>0</v>
      </c>
    </row>
    <row r="417" spans="1:36" ht="13.5" thickBot="1" x14ac:dyDescent="0.25">
      <c r="A417" s="178">
        <v>44553</v>
      </c>
      <c r="B417" s="220">
        <v>17.34</v>
      </c>
      <c r="C417" s="85">
        <f t="shared" ref="C417" si="3083">B417/1.25</f>
        <v>13.872</v>
      </c>
      <c r="D417" s="194">
        <f t="shared" ref="D417" si="3084">(B417-B416)*100</f>
        <v>0</v>
      </c>
      <c r="E417" s="84">
        <v>18.329999999999998</v>
      </c>
      <c r="F417" s="85">
        <f t="shared" ref="F417" si="3085">E417/1.25</f>
        <v>14.663999999999998</v>
      </c>
      <c r="G417" s="194">
        <f t="shared" ref="G417" si="3086">(E417-E416)*100</f>
        <v>0</v>
      </c>
      <c r="H417" s="84">
        <v>18.440000000000001</v>
      </c>
      <c r="I417" s="85">
        <f t="shared" ref="I417" si="3087">H417/1.25</f>
        <v>14.752000000000001</v>
      </c>
      <c r="J417" s="194">
        <f t="shared" ref="J417" si="3088">(H417-H416)*100</f>
        <v>0</v>
      </c>
      <c r="K417" s="85">
        <v>19.02</v>
      </c>
      <c r="L417" s="85">
        <f t="shared" ref="L417" si="3089">K417/1.25</f>
        <v>15.215999999999999</v>
      </c>
      <c r="M417" s="195">
        <f t="shared" ref="M417" si="3090">(K417-K416)*100</f>
        <v>0</v>
      </c>
      <c r="N417" s="85">
        <v>19.71</v>
      </c>
      <c r="O417" s="85">
        <f t="shared" ref="O417" si="3091">N417/1.25</f>
        <v>15.768000000000001</v>
      </c>
      <c r="P417" s="195">
        <f t="shared" ref="P417" si="3092">(N417-N416)*100</f>
        <v>0</v>
      </c>
      <c r="Q417" s="85">
        <v>17.329999999999998</v>
      </c>
      <c r="R417" s="85">
        <f t="shared" ref="R417" si="3093">Q417/1.25</f>
        <v>13.863999999999999</v>
      </c>
      <c r="S417" s="195">
        <f t="shared" ref="S417" si="3094">(Q417-Q416)*100</f>
        <v>0</v>
      </c>
      <c r="T417" s="85">
        <v>19.72</v>
      </c>
      <c r="U417" s="85">
        <f t="shared" ref="U417" si="3095">T417/1.25</f>
        <v>15.776</v>
      </c>
      <c r="V417" s="195">
        <f t="shared" ref="V417" si="3096">(T417-T416)*100</f>
        <v>0</v>
      </c>
      <c r="W417" s="207">
        <v>22.59</v>
      </c>
      <c r="X417" s="195">
        <f t="shared" ref="X417" si="3097">(W417-W416)*100</f>
        <v>0</v>
      </c>
      <c r="Y417" s="85">
        <v>22.84</v>
      </c>
      <c r="Z417" s="194">
        <f t="shared" ref="Z417" si="3098">(Y417-Y416)*100</f>
        <v>0</v>
      </c>
      <c r="AA417" s="85">
        <v>25.99</v>
      </c>
      <c r="AB417" s="194">
        <f t="shared" ref="AB417" si="3099">(AA417-AA416)*100</f>
        <v>0</v>
      </c>
      <c r="AC417" s="85">
        <v>26.24</v>
      </c>
      <c r="AD417" s="194">
        <f t="shared" ref="AD417" si="3100">(AC417-AC416)*100</f>
        <v>0</v>
      </c>
      <c r="AE417" s="84">
        <v>25.57</v>
      </c>
      <c r="AF417" s="85">
        <f t="shared" ref="AF417" si="3101">AE417/1.25</f>
        <v>20.456</v>
      </c>
      <c r="AG417" s="85">
        <f t="shared" ref="AG417" si="3102">SUM(AE417-AE416)</f>
        <v>0</v>
      </c>
      <c r="AH417" s="85">
        <v>24.72</v>
      </c>
      <c r="AI417" s="85">
        <f t="shared" ref="AI417" si="3103">AH417/1.25</f>
        <v>19.776</v>
      </c>
      <c r="AJ417" s="85">
        <f t="shared" ref="AJ417" si="3104">SUM(AH417-AH416)</f>
        <v>0</v>
      </c>
    </row>
    <row r="418" spans="1:36" ht="13.5" thickBot="1" x14ac:dyDescent="0.25">
      <c r="A418" s="178">
        <v>44554</v>
      </c>
      <c r="B418" s="220">
        <v>17.34</v>
      </c>
      <c r="C418" s="85">
        <f t="shared" ref="C418:C421" si="3105">B418/1.25</f>
        <v>13.872</v>
      </c>
      <c r="D418" s="194">
        <f t="shared" ref="D418:D421" si="3106">(B418-B417)*100</f>
        <v>0</v>
      </c>
      <c r="E418" s="84">
        <v>18.329999999999998</v>
      </c>
      <c r="F418" s="85">
        <f t="shared" ref="F418:F421" si="3107">E418/1.25</f>
        <v>14.663999999999998</v>
      </c>
      <c r="G418" s="194">
        <f t="shared" ref="G418:G421" si="3108">(E418-E417)*100</f>
        <v>0</v>
      </c>
      <c r="H418" s="84">
        <v>18.440000000000001</v>
      </c>
      <c r="I418" s="85">
        <f t="shared" ref="I418:I421" si="3109">H418/1.25</f>
        <v>14.752000000000001</v>
      </c>
      <c r="J418" s="194">
        <f t="shared" ref="J418:J421" si="3110">(H418-H417)*100</f>
        <v>0</v>
      </c>
      <c r="K418" s="85">
        <v>19.02</v>
      </c>
      <c r="L418" s="85">
        <f t="shared" ref="L418:L421" si="3111">K418/1.25</f>
        <v>15.215999999999999</v>
      </c>
      <c r="M418" s="195">
        <f t="shared" ref="M418:M421" si="3112">(K418-K417)*100</f>
        <v>0</v>
      </c>
      <c r="N418" s="85">
        <v>19.71</v>
      </c>
      <c r="O418" s="85">
        <f t="shared" ref="O418:O421" si="3113">N418/1.25</f>
        <v>15.768000000000001</v>
      </c>
      <c r="P418" s="195">
        <f t="shared" ref="P418:P421" si="3114">(N418-N417)*100</f>
        <v>0</v>
      </c>
      <c r="Q418" s="85">
        <v>17.329999999999998</v>
      </c>
      <c r="R418" s="85">
        <f t="shared" ref="R418:R421" si="3115">Q418/1.25</f>
        <v>13.863999999999999</v>
      </c>
      <c r="S418" s="195">
        <f t="shared" ref="S418:S421" si="3116">(Q418-Q417)*100</f>
        <v>0</v>
      </c>
      <c r="T418" s="85">
        <v>19.72</v>
      </c>
      <c r="U418" s="85">
        <f t="shared" ref="U418:U421" si="3117">T418/1.25</f>
        <v>15.776</v>
      </c>
      <c r="V418" s="195">
        <f t="shared" ref="V418:V421" si="3118">(T418-T417)*100</f>
        <v>0</v>
      </c>
      <c r="W418" s="207">
        <v>22.59</v>
      </c>
      <c r="X418" s="195">
        <f t="shared" ref="X418:X421" si="3119">(W418-W417)*100</f>
        <v>0</v>
      </c>
      <c r="Y418" s="85">
        <v>22.84</v>
      </c>
      <c r="Z418" s="194">
        <f t="shared" ref="Z418:Z421" si="3120">(Y418-Y417)*100</f>
        <v>0</v>
      </c>
      <c r="AA418" s="85">
        <v>25.99</v>
      </c>
      <c r="AB418" s="194">
        <f t="shared" ref="AB418:AB421" si="3121">(AA418-AA417)*100</f>
        <v>0</v>
      </c>
      <c r="AC418" s="85">
        <v>26.24</v>
      </c>
      <c r="AD418" s="194">
        <f t="shared" ref="AD418:AD421" si="3122">(AC418-AC417)*100</f>
        <v>0</v>
      </c>
      <c r="AE418" s="84">
        <v>25.57</v>
      </c>
      <c r="AF418" s="85">
        <f t="shared" ref="AF418:AF421" si="3123">AE418/1.25</f>
        <v>20.456</v>
      </c>
      <c r="AG418" s="85">
        <f t="shared" ref="AG418:AG421" si="3124">SUM(AE418-AE417)</f>
        <v>0</v>
      </c>
      <c r="AH418" s="85">
        <v>24.72</v>
      </c>
      <c r="AI418" s="85">
        <f t="shared" ref="AI418:AI421" si="3125">AH418/1.25</f>
        <v>19.776</v>
      </c>
      <c r="AJ418" s="85">
        <f t="shared" ref="AJ418:AJ421" si="3126">SUM(AH418-AH417)</f>
        <v>0</v>
      </c>
    </row>
    <row r="419" spans="1:36" ht="13.5" thickBot="1" x14ac:dyDescent="0.25">
      <c r="A419" s="178">
        <v>44555</v>
      </c>
      <c r="B419" s="220">
        <v>17.34</v>
      </c>
      <c r="C419" s="85">
        <f t="shared" si="3105"/>
        <v>13.872</v>
      </c>
      <c r="D419" s="194">
        <f t="shared" si="3106"/>
        <v>0</v>
      </c>
      <c r="E419" s="84">
        <v>18.329999999999998</v>
      </c>
      <c r="F419" s="85">
        <f t="shared" si="3107"/>
        <v>14.663999999999998</v>
      </c>
      <c r="G419" s="194">
        <f t="shared" si="3108"/>
        <v>0</v>
      </c>
      <c r="H419" s="84">
        <v>18.440000000000001</v>
      </c>
      <c r="I419" s="85">
        <f t="shared" si="3109"/>
        <v>14.752000000000001</v>
      </c>
      <c r="J419" s="194">
        <f t="shared" si="3110"/>
        <v>0</v>
      </c>
      <c r="K419" s="85">
        <v>19.02</v>
      </c>
      <c r="L419" s="85">
        <f t="shared" si="3111"/>
        <v>15.215999999999999</v>
      </c>
      <c r="M419" s="195">
        <f t="shared" si="3112"/>
        <v>0</v>
      </c>
      <c r="N419" s="85">
        <v>19.71</v>
      </c>
      <c r="O419" s="85">
        <f t="shared" si="3113"/>
        <v>15.768000000000001</v>
      </c>
      <c r="P419" s="195">
        <f t="shared" si="3114"/>
        <v>0</v>
      </c>
      <c r="Q419" s="85">
        <v>17.329999999999998</v>
      </c>
      <c r="R419" s="85">
        <f t="shared" si="3115"/>
        <v>13.863999999999999</v>
      </c>
      <c r="S419" s="195">
        <f t="shared" si="3116"/>
        <v>0</v>
      </c>
      <c r="T419" s="85">
        <v>19.72</v>
      </c>
      <c r="U419" s="85">
        <f t="shared" si="3117"/>
        <v>15.776</v>
      </c>
      <c r="V419" s="195">
        <f t="shared" si="3118"/>
        <v>0</v>
      </c>
      <c r="W419" s="207">
        <v>22.59</v>
      </c>
      <c r="X419" s="195">
        <f t="shared" si="3119"/>
        <v>0</v>
      </c>
      <c r="Y419" s="85">
        <v>22.84</v>
      </c>
      <c r="Z419" s="194">
        <f t="shared" si="3120"/>
        <v>0</v>
      </c>
      <c r="AA419" s="85">
        <v>25.99</v>
      </c>
      <c r="AB419" s="194">
        <f t="shared" si="3121"/>
        <v>0</v>
      </c>
      <c r="AC419" s="85">
        <v>26.24</v>
      </c>
      <c r="AD419" s="194">
        <f t="shared" si="3122"/>
        <v>0</v>
      </c>
      <c r="AE419" s="84">
        <v>25.57</v>
      </c>
      <c r="AF419" s="85">
        <f t="shared" si="3123"/>
        <v>20.456</v>
      </c>
      <c r="AG419" s="85">
        <f t="shared" si="3124"/>
        <v>0</v>
      </c>
      <c r="AH419" s="85">
        <v>24.72</v>
      </c>
      <c r="AI419" s="85">
        <f t="shared" si="3125"/>
        <v>19.776</v>
      </c>
      <c r="AJ419" s="85">
        <f t="shared" si="3126"/>
        <v>0</v>
      </c>
    </row>
    <row r="420" spans="1:36" ht="13.5" thickBot="1" x14ac:dyDescent="0.25">
      <c r="A420" s="178">
        <v>44556</v>
      </c>
      <c r="B420" s="220">
        <v>17.34</v>
      </c>
      <c r="C420" s="85">
        <f t="shared" si="3105"/>
        <v>13.872</v>
      </c>
      <c r="D420" s="194">
        <f t="shared" si="3106"/>
        <v>0</v>
      </c>
      <c r="E420" s="84">
        <v>18.329999999999998</v>
      </c>
      <c r="F420" s="85">
        <f t="shared" si="3107"/>
        <v>14.663999999999998</v>
      </c>
      <c r="G420" s="194">
        <f t="shared" si="3108"/>
        <v>0</v>
      </c>
      <c r="H420" s="84">
        <v>18.440000000000001</v>
      </c>
      <c r="I420" s="85">
        <f t="shared" si="3109"/>
        <v>14.752000000000001</v>
      </c>
      <c r="J420" s="194">
        <f t="shared" si="3110"/>
        <v>0</v>
      </c>
      <c r="K420" s="85">
        <v>19.02</v>
      </c>
      <c r="L420" s="85">
        <f t="shared" si="3111"/>
        <v>15.215999999999999</v>
      </c>
      <c r="M420" s="195">
        <f t="shared" si="3112"/>
        <v>0</v>
      </c>
      <c r="N420" s="85">
        <v>19.71</v>
      </c>
      <c r="O420" s="85">
        <f t="shared" si="3113"/>
        <v>15.768000000000001</v>
      </c>
      <c r="P420" s="195">
        <f t="shared" si="3114"/>
        <v>0</v>
      </c>
      <c r="Q420" s="85">
        <v>17.329999999999998</v>
      </c>
      <c r="R420" s="85">
        <f t="shared" si="3115"/>
        <v>13.863999999999999</v>
      </c>
      <c r="S420" s="195">
        <f t="shared" si="3116"/>
        <v>0</v>
      </c>
      <c r="T420" s="85">
        <v>19.72</v>
      </c>
      <c r="U420" s="85">
        <f t="shared" si="3117"/>
        <v>15.776</v>
      </c>
      <c r="V420" s="195">
        <f t="shared" si="3118"/>
        <v>0</v>
      </c>
      <c r="W420" s="207">
        <v>22.59</v>
      </c>
      <c r="X420" s="195">
        <f t="shared" si="3119"/>
        <v>0</v>
      </c>
      <c r="Y420" s="85">
        <v>22.84</v>
      </c>
      <c r="Z420" s="194">
        <f t="shared" si="3120"/>
        <v>0</v>
      </c>
      <c r="AA420" s="85">
        <v>25.99</v>
      </c>
      <c r="AB420" s="194">
        <f t="shared" si="3121"/>
        <v>0</v>
      </c>
      <c r="AC420" s="85">
        <v>26.24</v>
      </c>
      <c r="AD420" s="194">
        <f t="shared" si="3122"/>
        <v>0</v>
      </c>
      <c r="AE420" s="84">
        <v>25.57</v>
      </c>
      <c r="AF420" s="85">
        <f t="shared" si="3123"/>
        <v>20.456</v>
      </c>
      <c r="AG420" s="85">
        <f t="shared" si="3124"/>
        <v>0</v>
      </c>
      <c r="AH420" s="85">
        <v>24.72</v>
      </c>
      <c r="AI420" s="85">
        <f t="shared" si="3125"/>
        <v>19.776</v>
      </c>
      <c r="AJ420" s="85">
        <f t="shared" si="3126"/>
        <v>0</v>
      </c>
    </row>
    <row r="421" spans="1:36" ht="13.5" thickBot="1" x14ac:dyDescent="0.25">
      <c r="A421" s="178">
        <v>44557</v>
      </c>
      <c r="B421" s="220">
        <v>17.59</v>
      </c>
      <c r="C421" s="85">
        <f t="shared" si="3105"/>
        <v>14.071999999999999</v>
      </c>
      <c r="D421" s="194">
        <f t="shared" si="3106"/>
        <v>25</v>
      </c>
      <c r="E421" s="84">
        <v>18.579999999999998</v>
      </c>
      <c r="F421" s="85">
        <f t="shared" si="3107"/>
        <v>14.863999999999999</v>
      </c>
      <c r="G421" s="194">
        <f t="shared" si="3108"/>
        <v>25</v>
      </c>
      <c r="H421" s="84">
        <v>18.690000000000001</v>
      </c>
      <c r="I421" s="85">
        <f t="shared" si="3109"/>
        <v>14.952000000000002</v>
      </c>
      <c r="J421" s="194">
        <f t="shared" si="3110"/>
        <v>25</v>
      </c>
      <c r="K421" s="85">
        <v>19.02</v>
      </c>
      <c r="L421" s="85">
        <f t="shared" si="3111"/>
        <v>15.215999999999999</v>
      </c>
      <c r="M421" s="195">
        <f t="shared" si="3112"/>
        <v>0</v>
      </c>
      <c r="N421" s="85">
        <v>19.71</v>
      </c>
      <c r="O421" s="85">
        <f t="shared" si="3113"/>
        <v>15.768000000000001</v>
      </c>
      <c r="P421" s="195">
        <f t="shared" si="3114"/>
        <v>0</v>
      </c>
      <c r="Q421" s="85">
        <v>17.329999999999998</v>
      </c>
      <c r="R421" s="85">
        <f t="shared" si="3115"/>
        <v>13.863999999999999</v>
      </c>
      <c r="S421" s="195">
        <f t="shared" si="3116"/>
        <v>0</v>
      </c>
      <c r="T421" s="85">
        <v>19.72</v>
      </c>
      <c r="U421" s="85">
        <f t="shared" si="3117"/>
        <v>15.776</v>
      </c>
      <c r="V421" s="195">
        <f t="shared" si="3118"/>
        <v>0</v>
      </c>
      <c r="W421" s="207">
        <v>22.59</v>
      </c>
      <c r="X421" s="195">
        <f t="shared" si="3119"/>
        <v>0</v>
      </c>
      <c r="Y421" s="85">
        <v>22.84</v>
      </c>
      <c r="Z421" s="194">
        <f t="shared" si="3120"/>
        <v>0</v>
      </c>
      <c r="AA421" s="85">
        <v>25.99</v>
      </c>
      <c r="AB421" s="194">
        <f t="shared" si="3121"/>
        <v>0</v>
      </c>
      <c r="AC421" s="85">
        <v>26.24</v>
      </c>
      <c r="AD421" s="194">
        <f t="shared" si="3122"/>
        <v>0</v>
      </c>
      <c r="AE421" s="84">
        <v>25.57</v>
      </c>
      <c r="AF421" s="85">
        <f t="shared" si="3123"/>
        <v>20.456</v>
      </c>
      <c r="AG421" s="85">
        <f t="shared" si="3124"/>
        <v>0</v>
      </c>
      <c r="AH421" s="85">
        <v>24.72</v>
      </c>
      <c r="AI421" s="85">
        <f t="shared" si="3125"/>
        <v>19.776</v>
      </c>
      <c r="AJ421" s="85">
        <f t="shared" si="3126"/>
        <v>0</v>
      </c>
    </row>
    <row r="422" spans="1:36" ht="13.5" thickBot="1" x14ac:dyDescent="0.25">
      <c r="A422" s="178">
        <v>44558</v>
      </c>
      <c r="B422" s="220">
        <v>17.59</v>
      </c>
      <c r="C422" s="85">
        <f t="shared" ref="C422:C424" si="3127">B422/1.25</f>
        <v>14.071999999999999</v>
      </c>
      <c r="D422" s="194">
        <f t="shared" ref="D422:D424" si="3128">(B422-B421)*100</f>
        <v>0</v>
      </c>
      <c r="E422" s="84">
        <v>18.579999999999998</v>
      </c>
      <c r="F422" s="85">
        <f t="shared" ref="F422:F424" si="3129">E422/1.25</f>
        <v>14.863999999999999</v>
      </c>
      <c r="G422" s="194">
        <f t="shared" ref="G422:G424" si="3130">(E422-E421)*100</f>
        <v>0</v>
      </c>
      <c r="H422" s="84">
        <v>18.690000000000001</v>
      </c>
      <c r="I422" s="85">
        <f t="shared" ref="I422:I424" si="3131">H422/1.25</f>
        <v>14.952000000000002</v>
      </c>
      <c r="J422" s="194">
        <f t="shared" ref="J422:J424" si="3132">(H422-H421)*100</f>
        <v>0</v>
      </c>
      <c r="K422" s="85">
        <v>19.02</v>
      </c>
      <c r="L422" s="85">
        <f t="shared" ref="L422:L424" si="3133">K422/1.25</f>
        <v>15.215999999999999</v>
      </c>
      <c r="M422" s="195">
        <f t="shared" ref="M422:M424" si="3134">(K422-K421)*100</f>
        <v>0</v>
      </c>
      <c r="N422" s="85">
        <v>19.71</v>
      </c>
      <c r="O422" s="85">
        <f t="shared" ref="O422:O424" si="3135">N422/1.25</f>
        <v>15.768000000000001</v>
      </c>
      <c r="P422" s="195">
        <f t="shared" ref="P422:P424" si="3136">(N422-N421)*100</f>
        <v>0</v>
      </c>
      <c r="Q422" s="85">
        <v>17.329999999999998</v>
      </c>
      <c r="R422" s="85">
        <f t="shared" ref="R422:R424" si="3137">Q422/1.25</f>
        <v>13.863999999999999</v>
      </c>
      <c r="S422" s="195">
        <f t="shared" ref="S422:S424" si="3138">(Q422-Q421)*100</f>
        <v>0</v>
      </c>
      <c r="T422" s="85">
        <v>19.72</v>
      </c>
      <c r="U422" s="85">
        <f t="shared" ref="U422:U424" si="3139">T422/1.25</f>
        <v>15.776</v>
      </c>
      <c r="V422" s="195">
        <f t="shared" ref="V422:V424" si="3140">(T422-T421)*100</f>
        <v>0</v>
      </c>
      <c r="W422" s="207">
        <v>22.59</v>
      </c>
      <c r="X422" s="195">
        <f t="shared" ref="X422:X424" si="3141">(W422-W421)*100</f>
        <v>0</v>
      </c>
      <c r="Y422" s="85">
        <v>22.84</v>
      </c>
      <c r="Z422" s="194">
        <f t="shared" ref="Z422:Z424" si="3142">(Y422-Y421)*100</f>
        <v>0</v>
      </c>
      <c r="AA422" s="85">
        <v>25.99</v>
      </c>
      <c r="AB422" s="194">
        <f t="shared" ref="AB422:AB424" si="3143">(AA422-AA421)*100</f>
        <v>0</v>
      </c>
      <c r="AC422" s="85">
        <v>26.24</v>
      </c>
      <c r="AD422" s="194">
        <f t="shared" ref="AD422:AD424" si="3144">(AC422-AC421)*100</f>
        <v>0</v>
      </c>
      <c r="AE422" s="84">
        <v>25.57</v>
      </c>
      <c r="AF422" s="85">
        <f t="shared" ref="AF422:AF424" si="3145">AE422/1.25</f>
        <v>20.456</v>
      </c>
      <c r="AG422" s="85">
        <f t="shared" ref="AG422:AG424" si="3146">SUM(AE422-AE421)</f>
        <v>0</v>
      </c>
      <c r="AH422" s="85">
        <v>24.72</v>
      </c>
      <c r="AI422" s="85">
        <f t="shared" ref="AI422:AI424" si="3147">AH422/1.25</f>
        <v>19.776</v>
      </c>
      <c r="AJ422" s="85">
        <f t="shared" ref="AJ422:AJ424" si="3148">SUM(AH422-AH421)</f>
        <v>0</v>
      </c>
    </row>
    <row r="423" spans="1:36" ht="13.5" thickBot="1" x14ac:dyDescent="0.25">
      <c r="A423" s="178">
        <v>44559</v>
      </c>
      <c r="B423" s="220">
        <v>17.59</v>
      </c>
      <c r="C423" s="85">
        <f t="shared" si="3127"/>
        <v>14.071999999999999</v>
      </c>
      <c r="D423" s="194">
        <f t="shared" si="3128"/>
        <v>0</v>
      </c>
      <c r="E423" s="84">
        <v>18.579999999999998</v>
      </c>
      <c r="F423" s="85">
        <f t="shared" si="3129"/>
        <v>14.863999999999999</v>
      </c>
      <c r="G423" s="194">
        <f t="shared" si="3130"/>
        <v>0</v>
      </c>
      <c r="H423" s="84">
        <v>18.690000000000001</v>
      </c>
      <c r="I423" s="85">
        <f t="shared" si="3131"/>
        <v>14.952000000000002</v>
      </c>
      <c r="J423" s="194">
        <f t="shared" si="3132"/>
        <v>0</v>
      </c>
      <c r="K423" s="85">
        <v>19.02</v>
      </c>
      <c r="L423" s="85">
        <f t="shared" si="3133"/>
        <v>15.215999999999999</v>
      </c>
      <c r="M423" s="195">
        <f t="shared" si="3134"/>
        <v>0</v>
      </c>
      <c r="N423" s="85">
        <v>19.71</v>
      </c>
      <c r="O423" s="85">
        <f t="shared" si="3135"/>
        <v>15.768000000000001</v>
      </c>
      <c r="P423" s="195">
        <f t="shared" si="3136"/>
        <v>0</v>
      </c>
      <c r="Q423" s="85">
        <v>17.329999999999998</v>
      </c>
      <c r="R423" s="85">
        <f t="shared" si="3137"/>
        <v>13.863999999999999</v>
      </c>
      <c r="S423" s="195">
        <f t="shared" si="3138"/>
        <v>0</v>
      </c>
      <c r="T423" s="85">
        <v>19.72</v>
      </c>
      <c r="U423" s="85">
        <f t="shared" si="3139"/>
        <v>15.776</v>
      </c>
      <c r="V423" s="195">
        <f t="shared" si="3140"/>
        <v>0</v>
      </c>
      <c r="W423" s="207">
        <v>22.59</v>
      </c>
      <c r="X423" s="195">
        <f t="shared" si="3141"/>
        <v>0</v>
      </c>
      <c r="Y423" s="85">
        <v>22.84</v>
      </c>
      <c r="Z423" s="194">
        <f t="shared" si="3142"/>
        <v>0</v>
      </c>
      <c r="AA423" s="85">
        <v>25.99</v>
      </c>
      <c r="AB423" s="194">
        <f t="shared" si="3143"/>
        <v>0</v>
      </c>
      <c r="AC423" s="85">
        <v>26.24</v>
      </c>
      <c r="AD423" s="194">
        <f t="shared" si="3144"/>
        <v>0</v>
      </c>
      <c r="AE423" s="84">
        <v>25.57</v>
      </c>
      <c r="AF423" s="85">
        <f t="shared" si="3145"/>
        <v>20.456</v>
      </c>
      <c r="AG423" s="85">
        <f t="shared" si="3146"/>
        <v>0</v>
      </c>
      <c r="AH423" s="85">
        <v>24.72</v>
      </c>
      <c r="AI423" s="85">
        <f t="shared" si="3147"/>
        <v>19.776</v>
      </c>
      <c r="AJ423" s="85">
        <f t="shared" si="3148"/>
        <v>0</v>
      </c>
    </row>
    <row r="424" spans="1:36" ht="13.5" thickBot="1" x14ac:dyDescent="0.25">
      <c r="A424" s="178">
        <v>44560</v>
      </c>
      <c r="B424" s="220">
        <v>17.84</v>
      </c>
      <c r="C424" s="85">
        <f t="shared" si="3127"/>
        <v>14.272</v>
      </c>
      <c r="D424" s="194">
        <f t="shared" si="3128"/>
        <v>25</v>
      </c>
      <c r="E424" s="84">
        <v>18.829999999999998</v>
      </c>
      <c r="F424" s="85">
        <f t="shared" si="3129"/>
        <v>15.063999999999998</v>
      </c>
      <c r="G424" s="194">
        <f t="shared" si="3130"/>
        <v>25</v>
      </c>
      <c r="H424" s="84">
        <v>18.940000000000001</v>
      </c>
      <c r="I424" s="85">
        <f t="shared" si="3131"/>
        <v>15.152000000000001</v>
      </c>
      <c r="J424" s="194">
        <f t="shared" si="3132"/>
        <v>25</v>
      </c>
      <c r="K424" s="85">
        <v>19.22</v>
      </c>
      <c r="L424" s="85">
        <f t="shared" si="3133"/>
        <v>15.375999999999999</v>
      </c>
      <c r="M424" s="195">
        <f t="shared" si="3134"/>
        <v>19.999999999999929</v>
      </c>
      <c r="N424" s="85">
        <v>19.91</v>
      </c>
      <c r="O424" s="85">
        <f t="shared" si="3135"/>
        <v>15.928000000000001</v>
      </c>
      <c r="P424" s="195">
        <f t="shared" si="3136"/>
        <v>19.999999999999929</v>
      </c>
      <c r="Q424" s="85">
        <v>17.329999999999998</v>
      </c>
      <c r="R424" s="85">
        <f t="shared" si="3137"/>
        <v>13.863999999999999</v>
      </c>
      <c r="S424" s="195">
        <f t="shared" si="3138"/>
        <v>0</v>
      </c>
      <c r="T424" s="85">
        <v>20.02</v>
      </c>
      <c r="U424" s="85">
        <f t="shared" si="3139"/>
        <v>16.015999999999998</v>
      </c>
      <c r="V424" s="195">
        <f t="shared" si="3140"/>
        <v>30.000000000000071</v>
      </c>
      <c r="W424" s="207">
        <v>22.59</v>
      </c>
      <c r="X424" s="195">
        <f t="shared" si="3141"/>
        <v>0</v>
      </c>
      <c r="Y424" s="85">
        <v>22.84</v>
      </c>
      <c r="Z424" s="194">
        <f t="shared" si="3142"/>
        <v>0</v>
      </c>
      <c r="AA424" s="85">
        <v>25.99</v>
      </c>
      <c r="AB424" s="194">
        <f t="shared" si="3143"/>
        <v>0</v>
      </c>
      <c r="AC424" s="85">
        <v>26.24</v>
      </c>
      <c r="AD424" s="194">
        <f t="shared" si="3144"/>
        <v>0</v>
      </c>
      <c r="AE424" s="84">
        <v>25.57</v>
      </c>
      <c r="AF424" s="85">
        <f t="shared" si="3145"/>
        <v>20.456</v>
      </c>
      <c r="AG424" s="85">
        <f t="shared" si="3146"/>
        <v>0</v>
      </c>
      <c r="AH424" s="85">
        <v>24.72</v>
      </c>
      <c r="AI424" s="85">
        <f t="shared" si="3147"/>
        <v>19.776</v>
      </c>
      <c r="AJ424" s="85">
        <f t="shared" si="3148"/>
        <v>0</v>
      </c>
    </row>
    <row r="425" spans="1:36" x14ac:dyDescent="0.2">
      <c r="A425" s="178">
        <v>44561</v>
      </c>
      <c r="B425" s="220">
        <v>17.84</v>
      </c>
      <c r="C425" s="85">
        <f t="shared" ref="C425" si="3149">B425/1.25</f>
        <v>14.272</v>
      </c>
      <c r="D425" s="194">
        <f t="shared" ref="D425" si="3150">(B425-B424)*100</f>
        <v>0</v>
      </c>
      <c r="E425" s="84">
        <v>18.829999999999998</v>
      </c>
      <c r="F425" s="85">
        <f t="shared" ref="F425" si="3151">E425/1.25</f>
        <v>15.063999999999998</v>
      </c>
      <c r="G425" s="194">
        <f t="shared" ref="G425" si="3152">(E425-E424)*100</f>
        <v>0</v>
      </c>
      <c r="H425" s="84">
        <v>18.940000000000001</v>
      </c>
      <c r="I425" s="85">
        <f t="shared" ref="I425" si="3153">H425/1.25</f>
        <v>15.152000000000001</v>
      </c>
      <c r="J425" s="194">
        <f t="shared" ref="J425" si="3154">(H425-H424)*100</f>
        <v>0</v>
      </c>
      <c r="K425" s="85">
        <v>19.22</v>
      </c>
      <c r="L425" s="85">
        <f t="shared" ref="L425" si="3155">K425/1.25</f>
        <v>15.375999999999999</v>
      </c>
      <c r="M425" s="195">
        <f t="shared" ref="M425" si="3156">(K425-K424)*100</f>
        <v>0</v>
      </c>
      <c r="N425" s="85">
        <v>19.91</v>
      </c>
      <c r="O425" s="85">
        <f t="shared" ref="O425" si="3157">N425/1.25</f>
        <v>15.928000000000001</v>
      </c>
      <c r="P425" s="195">
        <f t="shared" ref="P425" si="3158">(N425-N424)*100</f>
        <v>0</v>
      </c>
      <c r="Q425" s="85">
        <v>17.329999999999998</v>
      </c>
      <c r="R425" s="85">
        <f t="shared" ref="R425" si="3159">Q425/1.25</f>
        <v>13.863999999999999</v>
      </c>
      <c r="S425" s="195">
        <f t="shared" ref="S425" si="3160">(Q425-Q424)*100</f>
        <v>0</v>
      </c>
      <c r="T425" s="85">
        <v>20.02</v>
      </c>
      <c r="U425" s="85">
        <f t="shared" ref="U425" si="3161">T425/1.25</f>
        <v>16.015999999999998</v>
      </c>
      <c r="V425" s="195">
        <f t="shared" ref="V425" si="3162">(T425-T424)*100</f>
        <v>0</v>
      </c>
      <c r="W425" s="207">
        <v>22.59</v>
      </c>
      <c r="X425" s="195">
        <f t="shared" ref="X425" si="3163">(W425-W424)*100</f>
        <v>0</v>
      </c>
      <c r="Y425" s="85">
        <v>22.84</v>
      </c>
      <c r="Z425" s="194">
        <f t="shared" ref="Z425" si="3164">(Y425-Y424)*100</f>
        <v>0</v>
      </c>
      <c r="AA425" s="85">
        <v>25.99</v>
      </c>
      <c r="AB425" s="194">
        <f t="shared" ref="AB425" si="3165">(AA425-AA424)*100</f>
        <v>0</v>
      </c>
      <c r="AC425" s="85">
        <v>26.24</v>
      </c>
      <c r="AD425" s="194">
        <f t="shared" ref="AD425" si="3166">(AC425-AC424)*100</f>
        <v>0</v>
      </c>
      <c r="AE425" s="84">
        <v>25.57</v>
      </c>
      <c r="AF425" s="85">
        <f t="shared" ref="AF425" si="3167">AE425/1.25</f>
        <v>20.456</v>
      </c>
      <c r="AG425" s="85">
        <f t="shared" ref="AG425" si="3168">SUM(AE425-AE424)</f>
        <v>0</v>
      </c>
      <c r="AH425" s="85">
        <v>24.72</v>
      </c>
      <c r="AI425" s="85">
        <f t="shared" ref="AI425" si="3169">AH425/1.25</f>
        <v>19.776</v>
      </c>
      <c r="AJ425" s="85">
        <f t="shared" ref="AJ425" si="3170">SUM(AH425-AH424)</f>
        <v>0</v>
      </c>
    </row>
  </sheetData>
  <conditionalFormatting sqref="B360:AC389">
    <cfRule type="cellIs" dxfId="230" priority="752" stopIfTrue="1" operator="equal">
      <formula>0</formula>
    </cfRule>
  </conditionalFormatting>
  <conditionalFormatting sqref="B5:AJ35">
    <cfRule type="cellIs" dxfId="229" priority="12746" stopIfTrue="1" operator="equal">
      <formula>0</formula>
    </cfRule>
  </conditionalFormatting>
  <conditionalFormatting sqref="B41:AJ68">
    <cfRule type="cellIs" dxfId="228" priority="8601" stopIfTrue="1" operator="equal">
      <formula>0</formula>
    </cfRule>
  </conditionalFormatting>
  <conditionalFormatting sqref="B74:AJ104">
    <cfRule type="cellIs" dxfId="227" priority="8581" stopIfTrue="1" operator="equal">
      <formula>0</formula>
    </cfRule>
  </conditionalFormatting>
  <conditionalFormatting sqref="B110:AJ139">
    <cfRule type="cellIs" dxfId="226" priority="8554" stopIfTrue="1" operator="equal">
      <formula>0</formula>
    </cfRule>
  </conditionalFormatting>
  <conditionalFormatting sqref="B145:AJ175">
    <cfRule type="cellIs" dxfId="225" priority="8522" stopIfTrue="1" operator="equal">
      <formula>0</formula>
    </cfRule>
  </conditionalFormatting>
  <conditionalFormatting sqref="B181:AJ210">
    <cfRule type="cellIs" dxfId="224" priority="7743" stopIfTrue="1" operator="equal">
      <formula>0</formula>
    </cfRule>
  </conditionalFormatting>
  <conditionalFormatting sqref="B217:AJ247">
    <cfRule type="cellIs" dxfId="223" priority="5907" stopIfTrue="1" operator="equal">
      <formula>0</formula>
    </cfRule>
  </conditionalFormatting>
  <conditionalFormatting sqref="B253:AJ283">
    <cfRule type="cellIs" dxfId="222" priority="5003" stopIfTrue="1" operator="equal">
      <formula>0</formula>
    </cfRule>
  </conditionalFormatting>
  <conditionalFormatting sqref="B289:AJ318">
    <cfRule type="cellIs" dxfId="221" priority="4333" stopIfTrue="1" operator="equal">
      <formula>0</formula>
    </cfRule>
  </conditionalFormatting>
  <conditionalFormatting sqref="B324:AJ354">
    <cfRule type="cellIs" dxfId="220" priority="2973" stopIfTrue="1" operator="equal">
      <formula>0</formula>
    </cfRule>
  </conditionalFormatting>
  <conditionalFormatting sqref="B395:AJ425">
    <cfRule type="cellIs" dxfId="219" priority="1" stopIfTrue="1" operator="equal">
      <formula>0</formula>
    </cfRule>
  </conditionalFormatting>
  <conditionalFormatting sqref="AD360:AD390">
    <cfRule type="cellIs" dxfId="218" priority="2231" stopIfTrue="1" operator="equal">
      <formula>0</formula>
    </cfRule>
  </conditionalFormatting>
  <conditionalFormatting sqref="AE360:AJ389">
    <cfRule type="cellIs" dxfId="217" priority="764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045C-A0BF-4F4C-8D0D-691B32F1B0F3}">
  <dimension ref="A1:AJ424"/>
  <sheetViews>
    <sheetView topLeftCell="A263" workbookViewId="0">
      <selection activeCell="D181" sqref="D181"/>
    </sheetView>
  </sheetViews>
  <sheetFormatPr defaultRowHeight="12.75" x14ac:dyDescent="0.2"/>
  <cols>
    <col min="1" max="1" width="18.140625" customWidth="1"/>
    <col min="23" max="30" width="9.140625" hidden="1" customWidth="1"/>
  </cols>
  <sheetData>
    <row r="1" spans="1:36" ht="51" x14ac:dyDescent="0.2">
      <c r="A1" s="225" t="s">
        <v>1</v>
      </c>
      <c r="B1" s="226" t="s">
        <v>2</v>
      </c>
      <c r="C1" s="226" t="s">
        <v>16</v>
      </c>
      <c r="D1" s="227" t="s">
        <v>5</v>
      </c>
      <c r="E1" s="226" t="s">
        <v>95</v>
      </c>
      <c r="F1" s="226" t="s">
        <v>17</v>
      </c>
      <c r="G1" s="227" t="s">
        <v>5</v>
      </c>
      <c r="H1" s="226" t="s">
        <v>4</v>
      </c>
      <c r="I1" s="226" t="s">
        <v>18</v>
      </c>
      <c r="J1" s="227" t="s">
        <v>5</v>
      </c>
      <c r="K1" s="228" t="s">
        <v>6</v>
      </c>
      <c r="L1" s="228" t="s">
        <v>63</v>
      </c>
      <c r="M1" s="229" t="s">
        <v>5</v>
      </c>
      <c r="N1" s="228" t="s">
        <v>91</v>
      </c>
      <c r="O1" s="228" t="s">
        <v>92</v>
      </c>
      <c r="P1" s="229" t="s">
        <v>5</v>
      </c>
      <c r="Q1" s="230" t="s">
        <v>7</v>
      </c>
      <c r="R1" s="230" t="s">
        <v>20</v>
      </c>
      <c r="S1" s="231" t="s">
        <v>5</v>
      </c>
      <c r="T1" s="232" t="s">
        <v>93</v>
      </c>
      <c r="U1" s="232" t="s">
        <v>94</v>
      </c>
      <c r="V1" s="233" t="s">
        <v>5</v>
      </c>
      <c r="W1" s="234" t="s">
        <v>86</v>
      </c>
      <c r="X1" s="235" t="s">
        <v>5</v>
      </c>
      <c r="Y1" s="234" t="s">
        <v>87</v>
      </c>
      <c r="Z1" s="235" t="s">
        <v>5</v>
      </c>
      <c r="AA1" s="234" t="s">
        <v>88</v>
      </c>
      <c r="AB1" s="235" t="s">
        <v>5</v>
      </c>
      <c r="AC1" s="234" t="s">
        <v>89</v>
      </c>
      <c r="AD1" s="235" t="s">
        <v>5</v>
      </c>
      <c r="AE1" s="236" t="s">
        <v>23</v>
      </c>
      <c r="AF1" s="236" t="s">
        <v>24</v>
      </c>
      <c r="AG1" s="237" t="s">
        <v>5</v>
      </c>
      <c r="AH1" s="236" t="s">
        <v>25</v>
      </c>
      <c r="AI1" s="236" t="s">
        <v>26</v>
      </c>
      <c r="AJ1" s="237" t="s">
        <v>5</v>
      </c>
    </row>
    <row r="2" spans="1:36" x14ac:dyDescent="0.2">
      <c r="A2" s="238" t="s">
        <v>70</v>
      </c>
      <c r="B2" s="246">
        <f>AVERAGE(B5:B35)</f>
        <v>18.344838709677422</v>
      </c>
      <c r="C2" s="246">
        <f>AVERAGE(C5:C35)</f>
        <v>14.675806451612901</v>
      </c>
      <c r="D2" s="246"/>
      <c r="E2" s="246">
        <f>AVERAGE(E5:E35)</f>
        <v>19.334838709677417</v>
      </c>
      <c r="F2" s="246">
        <f>AVERAGE(F5:F35)</f>
        <v>15.46774193548387</v>
      </c>
      <c r="G2" s="246"/>
      <c r="H2" s="246">
        <f>AVERAGE(H5:H35)</f>
        <v>19.541612903225804</v>
      </c>
      <c r="I2" s="246">
        <f>AVERAGE(I5:I35)</f>
        <v>15.633225806451613</v>
      </c>
      <c r="J2" s="246"/>
      <c r="K2" s="246">
        <f>AVERAGE(K5:K35)</f>
        <v>20.982903225806453</v>
      </c>
      <c r="L2" s="246">
        <f>AVERAGE(L5:L35)</f>
        <v>16.786451612903225</v>
      </c>
      <c r="M2" s="246"/>
      <c r="N2" s="246">
        <f>AVERAGE(N5:N35)</f>
        <v>21.672903225806444</v>
      </c>
      <c r="O2" s="246">
        <f>AVERAGE(O5:O35)</f>
        <v>17.338387096774198</v>
      </c>
      <c r="P2" s="246"/>
      <c r="Q2" s="246">
        <f>AVERAGE(Q5:Q35)</f>
        <v>16.34870967741935</v>
      </c>
      <c r="R2" s="246">
        <f>AVERAGE(R5:R35)</f>
        <v>13.078967741935484</v>
      </c>
      <c r="S2" s="246"/>
      <c r="T2" s="246">
        <f>AVERAGE(T5:T35)</f>
        <v>24.500645161290322</v>
      </c>
      <c r="U2" s="246">
        <f>AVERAGE(U5:U35)</f>
        <v>19.600645161290323</v>
      </c>
      <c r="V2" s="246"/>
      <c r="W2" s="246">
        <f t="shared" ref="W2" si="0">AVERAGE(W5:W32)</f>
        <v>22.836428571428577</v>
      </c>
      <c r="X2" s="246"/>
      <c r="Y2" s="246">
        <f t="shared" ref="Y2" si="1">AVERAGE(Y5:Y32)</f>
        <v>23.086428571428577</v>
      </c>
      <c r="Z2" s="246"/>
      <c r="AA2" s="246">
        <f t="shared" ref="AA2" si="2">AVERAGE(AA5:AA32)</f>
        <v>26.016785714285724</v>
      </c>
      <c r="AB2" s="246"/>
      <c r="AC2" s="246">
        <f t="shared" ref="AC2" si="3">AVERAGE(AC5:AC32)</f>
        <v>26.266785714285724</v>
      </c>
      <c r="AD2" s="246"/>
      <c r="AE2" s="246">
        <f t="shared" ref="AE2:AF2" si="4">AVERAGE(AE5:AE32)</f>
        <v>26.078571428571415</v>
      </c>
      <c r="AF2" s="246">
        <f t="shared" si="4"/>
        <v>20.862857142857141</v>
      </c>
      <c r="AG2" s="246"/>
      <c r="AH2" s="246">
        <f t="shared" ref="AH2:AI2" si="5">AVERAGE(AH5:AH32)</f>
        <v>25.228571428571424</v>
      </c>
      <c r="AI2" s="246">
        <f t="shared" si="5"/>
        <v>20.182857142857149</v>
      </c>
      <c r="AJ2" s="246"/>
    </row>
    <row r="3" spans="1:36" x14ac:dyDescent="0.2">
      <c r="A3" s="239" t="s">
        <v>53</v>
      </c>
      <c r="B3" s="247">
        <f>AVERAGE(B5:B19)</f>
        <v>18.103333333333335</v>
      </c>
      <c r="C3" s="247">
        <f t="shared" ref="C3" si="6">AVERAGE(C5:C19)</f>
        <v>14.482533333333334</v>
      </c>
      <c r="D3" s="247"/>
      <c r="E3" s="247">
        <f>AVERAGE(E5:E19)</f>
        <v>19.093333333333323</v>
      </c>
      <c r="F3" s="247">
        <f t="shared" ref="F3" si="7">AVERAGE(F5:F19)</f>
        <v>15.274400000000004</v>
      </c>
      <c r="G3" s="247"/>
      <c r="H3" s="247">
        <f>AVERAGE(H5:H19)</f>
        <v>19.243333333333332</v>
      </c>
      <c r="I3" s="247">
        <f t="shared" ref="I3" si="8">AVERAGE(I5:I19)</f>
        <v>15.394533333333337</v>
      </c>
      <c r="J3" s="247"/>
      <c r="K3" s="247">
        <f t="shared" ref="K3:L3" si="9">AVERAGE(K5:K19)</f>
        <v>20.696666666666669</v>
      </c>
      <c r="L3" s="247">
        <f t="shared" si="9"/>
        <v>16.557599999999997</v>
      </c>
      <c r="M3" s="247"/>
      <c r="N3" s="247">
        <f t="shared" ref="N3:O3" si="10">AVERAGE(N5:N19)</f>
        <v>21.38666666666667</v>
      </c>
      <c r="O3" s="247">
        <f t="shared" si="10"/>
        <v>17.109466666666673</v>
      </c>
      <c r="P3" s="247"/>
      <c r="Q3" s="247">
        <f t="shared" ref="Q3:R3" si="11">AVERAGE(Q5:Q19)</f>
        <v>16.628</v>
      </c>
      <c r="R3" s="247">
        <f t="shared" si="11"/>
        <v>13.3024</v>
      </c>
      <c r="S3" s="247"/>
      <c r="T3" s="247">
        <f t="shared" ref="T3:U3" si="12">AVERAGE(T5:T19)</f>
        <v>24.213333333333331</v>
      </c>
      <c r="U3" s="247">
        <f t="shared" si="12"/>
        <v>19.370933333333337</v>
      </c>
      <c r="V3" s="247"/>
      <c r="W3" s="247">
        <f t="shared" ref="W3" si="13">AVERAGE(W5:W19)</f>
        <v>22.643333333333338</v>
      </c>
      <c r="X3" s="247"/>
      <c r="Y3" s="247">
        <f t="shared" ref="Y3" si="14">AVERAGE(Y5:Y19)</f>
        <v>22.893333333333338</v>
      </c>
      <c r="Z3" s="247"/>
      <c r="AA3" s="247">
        <f t="shared" ref="AA3" si="15">AVERAGE(AA5:AA19)</f>
        <v>25.990000000000006</v>
      </c>
      <c r="AB3" s="247"/>
      <c r="AC3" s="247">
        <f t="shared" ref="AC3" si="16">AVERAGE(AC5:AC19)</f>
        <v>26.240000000000006</v>
      </c>
      <c r="AD3" s="247"/>
      <c r="AE3" s="247">
        <f t="shared" ref="AE3:AF3" si="17">AVERAGE(AE5:AE19)</f>
        <v>26.016666666666659</v>
      </c>
      <c r="AF3" s="247">
        <f t="shared" si="17"/>
        <v>20.813333333333333</v>
      </c>
      <c r="AG3" s="247"/>
      <c r="AH3" s="247">
        <f t="shared" ref="AH3:AI3" si="18">AVERAGE(AH5:AH19)</f>
        <v>25.166666666666675</v>
      </c>
      <c r="AI3" s="247">
        <f t="shared" si="18"/>
        <v>20.133333333333336</v>
      </c>
      <c r="AJ3" s="247"/>
    </row>
    <row r="4" spans="1:36" x14ac:dyDescent="0.2">
      <c r="A4" s="240" t="s">
        <v>54</v>
      </c>
      <c r="B4" s="248">
        <f>AVERAGE(B20:B35)</f>
        <v>18.571249999999999</v>
      </c>
      <c r="C4" s="248">
        <f>AVERAGE(C20:C35)</f>
        <v>14.857000000000001</v>
      </c>
      <c r="D4" s="248"/>
      <c r="E4" s="248">
        <f>AVERAGE(E20:E35)</f>
        <v>19.561250000000001</v>
      </c>
      <c r="F4" s="248">
        <f>AVERAGE(F20:F35)</f>
        <v>15.649000000000001</v>
      </c>
      <c r="G4" s="248"/>
      <c r="H4" s="248">
        <f>AVERAGE(H20:H35)</f>
        <v>19.821249999999999</v>
      </c>
      <c r="I4" s="248">
        <f>AVERAGE(I20:I35)</f>
        <v>15.857000000000001</v>
      </c>
      <c r="J4" s="248"/>
      <c r="K4" s="248">
        <f>AVERAGE(K20:K35)</f>
        <v>21.251250000000002</v>
      </c>
      <c r="L4" s="248">
        <f>AVERAGE(L20:L35)</f>
        <v>17.000999999999998</v>
      </c>
      <c r="M4" s="241"/>
      <c r="N4" s="248">
        <f>AVERAGE(N20:N35)</f>
        <v>21.941250000000007</v>
      </c>
      <c r="O4" s="248">
        <f>AVERAGE(O20:O35)</f>
        <v>17.553000000000001</v>
      </c>
      <c r="P4" s="241"/>
      <c r="Q4" s="248">
        <f>AVERAGE(Q20:Q35)</f>
        <v>16.086874999999999</v>
      </c>
      <c r="R4" s="248">
        <f>AVERAGE(R20:R35)</f>
        <v>12.8695</v>
      </c>
      <c r="S4" s="241"/>
      <c r="T4" s="248">
        <f>AVERAGE(T20:T35)</f>
        <v>24.77</v>
      </c>
      <c r="U4" s="248">
        <f>AVERAGE(U20:U35)</f>
        <v>19.816000000000003</v>
      </c>
      <c r="V4" s="241"/>
      <c r="W4" s="248">
        <f>AVERAGE(W20:W35)</f>
        <v>23.121249999999993</v>
      </c>
      <c r="X4" s="248"/>
      <c r="Y4" s="248">
        <f>AVERAGE(Y20:Y35)</f>
        <v>23.371249999999993</v>
      </c>
      <c r="Z4" s="248"/>
      <c r="AA4" s="248">
        <f>AVERAGE(AA20:AA35)</f>
        <v>26.102499999999996</v>
      </c>
      <c r="AB4" s="248"/>
      <c r="AC4" s="248">
        <f>AVERAGE(AC20:AC35)</f>
        <v>26.352499999999996</v>
      </c>
      <c r="AD4" s="241"/>
      <c r="AE4" s="241">
        <f t="shared" ref="AE4:AH4" si="19">AVERAGE(AE20:AE32)</f>
        <v>26.149999999999995</v>
      </c>
      <c r="AF4" s="248">
        <f>AVERAGE(AF20:AF35)</f>
        <v>20.919999999999998</v>
      </c>
      <c r="AG4" s="241"/>
      <c r="AH4" s="241">
        <f t="shared" si="19"/>
        <v>25.300000000000008</v>
      </c>
      <c r="AI4" s="248">
        <f>AVERAGE(AI20:AI35)</f>
        <v>20.240000000000006</v>
      </c>
      <c r="AJ4" s="241"/>
    </row>
    <row r="5" spans="1:36" x14ac:dyDescent="0.2">
      <c r="A5" s="178">
        <v>44562</v>
      </c>
      <c r="B5" s="242">
        <v>18.190000000000001</v>
      </c>
      <c r="C5" s="107">
        <v>14.55</v>
      </c>
      <c r="D5" s="243">
        <v>35</v>
      </c>
      <c r="E5" s="107">
        <v>19.18</v>
      </c>
      <c r="F5" s="107">
        <v>15.34</v>
      </c>
      <c r="G5" s="243">
        <v>35</v>
      </c>
      <c r="H5" s="107">
        <v>19.440000000000001</v>
      </c>
      <c r="I5" s="107">
        <v>15.55</v>
      </c>
      <c r="J5" s="243">
        <v>50</v>
      </c>
      <c r="K5" s="107">
        <v>20.420000000000002</v>
      </c>
      <c r="L5" s="107">
        <v>16.34</v>
      </c>
      <c r="M5" s="243">
        <v>120</v>
      </c>
      <c r="N5" s="107">
        <v>21.11</v>
      </c>
      <c r="O5" s="107">
        <v>16.89</v>
      </c>
      <c r="P5" s="243">
        <v>120</v>
      </c>
      <c r="Q5" s="107">
        <v>17.350000000000001</v>
      </c>
      <c r="R5" s="107">
        <v>13.88</v>
      </c>
      <c r="S5" s="243">
        <v>2</v>
      </c>
      <c r="T5" s="107">
        <v>24.12</v>
      </c>
      <c r="U5" s="107">
        <v>19.3</v>
      </c>
      <c r="V5" s="243">
        <v>410</v>
      </c>
      <c r="W5" s="107">
        <v>22.59</v>
      </c>
      <c r="X5" s="244">
        <v>0</v>
      </c>
      <c r="Y5" s="107">
        <v>22.84</v>
      </c>
      <c r="Z5" s="244">
        <v>0</v>
      </c>
      <c r="AA5" s="107">
        <v>25.99</v>
      </c>
      <c r="AB5" s="244">
        <v>0</v>
      </c>
      <c r="AC5" s="107">
        <v>26.24</v>
      </c>
      <c r="AD5" s="243"/>
      <c r="AE5" s="107">
        <v>25.65</v>
      </c>
      <c r="AF5" s="107">
        <v>20.52</v>
      </c>
      <c r="AG5" s="243">
        <v>8</v>
      </c>
      <c r="AH5" s="107">
        <v>24.8</v>
      </c>
      <c r="AI5" s="107">
        <v>19.84</v>
      </c>
      <c r="AJ5" s="243">
        <v>8</v>
      </c>
    </row>
    <row r="6" spans="1:36" x14ac:dyDescent="0.2">
      <c r="A6" s="178">
        <v>44563</v>
      </c>
      <c r="B6" s="220">
        <v>18.190000000000001</v>
      </c>
      <c r="C6" s="85">
        <f t="shared" ref="C6" si="20">B6/1.25</f>
        <v>14.552000000000001</v>
      </c>
      <c r="D6" s="194">
        <f t="shared" ref="D6" si="21">(B6-B5)*100</f>
        <v>0</v>
      </c>
      <c r="E6" s="84">
        <v>19.18</v>
      </c>
      <c r="F6" s="85">
        <f t="shared" ref="F6" si="22">E6/1.25</f>
        <v>15.343999999999999</v>
      </c>
      <c r="G6" s="194">
        <f t="shared" ref="G6" si="23">(E6-E5)*100</f>
        <v>0</v>
      </c>
      <c r="H6" s="84">
        <v>19.440000000000001</v>
      </c>
      <c r="I6" s="85">
        <f t="shared" ref="I6" si="24">H6/1.25</f>
        <v>15.552000000000001</v>
      </c>
      <c r="J6" s="194">
        <f t="shared" ref="J6" si="25">(H6-H5)*100</f>
        <v>0</v>
      </c>
      <c r="K6" s="85">
        <v>20.420000000000002</v>
      </c>
      <c r="L6" s="85">
        <f t="shared" ref="L6" si="26">K6/1.25</f>
        <v>16.336000000000002</v>
      </c>
      <c r="M6" s="195">
        <f t="shared" ref="M6" si="27">(K6-K5)*100</f>
        <v>0</v>
      </c>
      <c r="N6" s="85">
        <v>21.11</v>
      </c>
      <c r="O6" s="85">
        <f t="shared" ref="O6" si="28">N6/1.25</f>
        <v>16.887999999999998</v>
      </c>
      <c r="P6" s="195">
        <f t="shared" ref="P6" si="29">(N6-N5)*100</f>
        <v>0</v>
      </c>
      <c r="Q6" s="85">
        <v>17.350000000000001</v>
      </c>
      <c r="R6" s="85">
        <f t="shared" ref="R6" si="30">Q6/1.25</f>
        <v>13.88</v>
      </c>
      <c r="S6" s="195">
        <f t="shared" ref="S6" si="31">(Q6-Q5)*100</f>
        <v>0</v>
      </c>
      <c r="T6" s="85">
        <v>24.12</v>
      </c>
      <c r="U6" s="85">
        <f t="shared" ref="U6" si="32">T6/1.25</f>
        <v>19.295999999999999</v>
      </c>
      <c r="V6" s="195">
        <f t="shared" ref="V6" si="33">(T6-T5)*100</f>
        <v>0</v>
      </c>
      <c r="W6" s="245">
        <v>22.59</v>
      </c>
      <c r="X6" s="195">
        <f t="shared" ref="X6" si="34">(W6-W5)*100</f>
        <v>0</v>
      </c>
      <c r="Y6" s="85">
        <v>22.84</v>
      </c>
      <c r="Z6" s="194">
        <f t="shared" ref="Z6" si="35">(Y6-Y5)*100</f>
        <v>0</v>
      </c>
      <c r="AA6" s="85">
        <v>25.99</v>
      </c>
      <c r="AB6" s="194">
        <f t="shared" ref="AB6" si="36">(AA6-AA5)*100</f>
        <v>0</v>
      </c>
      <c r="AC6" s="85">
        <v>26.24</v>
      </c>
      <c r="AD6" s="194">
        <f t="shared" ref="AD6" si="37">(AC6-AC5)*100</f>
        <v>0</v>
      </c>
      <c r="AE6" s="84">
        <v>25.65</v>
      </c>
      <c r="AF6" s="85">
        <f t="shared" ref="AF6" si="38">AE6/1.25</f>
        <v>20.52</v>
      </c>
      <c r="AG6" s="85">
        <f t="shared" ref="AG6" si="39">SUM(AE6-AE5)</f>
        <v>0</v>
      </c>
      <c r="AH6" s="85">
        <v>24.8</v>
      </c>
      <c r="AI6" s="85">
        <f t="shared" ref="AI6" si="40">AH6/1.25</f>
        <v>19.84</v>
      </c>
      <c r="AJ6" s="85">
        <f t="shared" ref="AJ6" si="41">SUM(AH6-AH5)</f>
        <v>0</v>
      </c>
    </row>
    <row r="7" spans="1:36" x14ac:dyDescent="0.2">
      <c r="A7" s="178">
        <v>44564</v>
      </c>
      <c r="B7" s="220">
        <v>18.09</v>
      </c>
      <c r="C7" s="85">
        <f t="shared" ref="C7" si="42">B7/1.25</f>
        <v>14.472</v>
      </c>
      <c r="D7" s="194">
        <f t="shared" ref="D7" si="43">(B7-B6)*100</f>
        <v>-10.000000000000142</v>
      </c>
      <c r="E7" s="84">
        <v>19.079999999999998</v>
      </c>
      <c r="F7" s="85">
        <f t="shared" ref="F7" si="44">E7/1.25</f>
        <v>15.263999999999999</v>
      </c>
      <c r="G7" s="194">
        <f t="shared" ref="G7" si="45">(E7-E6)*100</f>
        <v>-10.000000000000142</v>
      </c>
      <c r="H7" s="84">
        <v>19.190000000000001</v>
      </c>
      <c r="I7" s="85">
        <f t="shared" ref="I7" si="46">H7/1.25</f>
        <v>15.352</v>
      </c>
      <c r="J7" s="194">
        <f t="shared" ref="J7" si="47">(H7-H6)*100</f>
        <v>-25</v>
      </c>
      <c r="K7" s="85">
        <v>20.420000000000002</v>
      </c>
      <c r="L7" s="85">
        <f t="shared" ref="L7" si="48">K7/1.25</f>
        <v>16.336000000000002</v>
      </c>
      <c r="M7" s="195">
        <f t="shared" ref="M7" si="49">(K7-K6)*100</f>
        <v>0</v>
      </c>
      <c r="N7" s="85">
        <v>21.11</v>
      </c>
      <c r="O7" s="85">
        <f t="shared" ref="O7" si="50">N7/1.25</f>
        <v>16.887999999999998</v>
      </c>
      <c r="P7" s="195">
        <f t="shared" ref="P7" si="51">(N7-N6)*100</f>
        <v>0</v>
      </c>
      <c r="Q7" s="85">
        <v>17.190000000000001</v>
      </c>
      <c r="R7" s="85">
        <f t="shared" ref="R7" si="52">Q7/1.25</f>
        <v>13.752000000000001</v>
      </c>
      <c r="S7" s="195">
        <f t="shared" ref="S7" si="53">(Q7-Q6)*100</f>
        <v>-16.000000000000014</v>
      </c>
      <c r="T7" s="85">
        <v>24.12</v>
      </c>
      <c r="U7" s="85">
        <f t="shared" ref="U7" si="54">T7/1.25</f>
        <v>19.295999999999999</v>
      </c>
      <c r="V7" s="195">
        <f t="shared" ref="V7" si="55">(T7-T6)*100</f>
        <v>0</v>
      </c>
      <c r="W7" s="245">
        <v>22.59</v>
      </c>
      <c r="X7" s="195">
        <f t="shared" ref="X7" si="56">(W7-W6)*100</f>
        <v>0</v>
      </c>
      <c r="Y7" s="85">
        <v>22.84</v>
      </c>
      <c r="Z7" s="194">
        <f t="shared" ref="Z7" si="57">(Y7-Y6)*100</f>
        <v>0</v>
      </c>
      <c r="AA7" s="85">
        <v>25.99</v>
      </c>
      <c r="AB7" s="194">
        <f t="shared" ref="AB7" si="58">(AA7-AA6)*100</f>
        <v>0</v>
      </c>
      <c r="AC7" s="85">
        <v>26.24</v>
      </c>
      <c r="AD7" s="194">
        <f t="shared" ref="AD7" si="59">(AC7-AC6)*100</f>
        <v>0</v>
      </c>
      <c r="AE7" s="84">
        <v>25.65</v>
      </c>
      <c r="AF7" s="85">
        <f t="shared" ref="AF7" si="60">AE7/1.25</f>
        <v>20.52</v>
      </c>
      <c r="AG7" s="85">
        <f t="shared" ref="AG7" si="61">SUM(AE7-AE6)</f>
        <v>0</v>
      </c>
      <c r="AH7" s="85">
        <v>24.8</v>
      </c>
      <c r="AI7" s="85">
        <f t="shared" ref="AI7" si="62">AH7/1.25</f>
        <v>19.84</v>
      </c>
      <c r="AJ7" s="85">
        <f t="shared" ref="AJ7" si="63">SUM(AH7-AH6)</f>
        <v>0</v>
      </c>
    </row>
    <row r="8" spans="1:36" x14ac:dyDescent="0.2">
      <c r="A8" s="178">
        <v>44565</v>
      </c>
      <c r="B8" s="220">
        <v>18.09</v>
      </c>
      <c r="C8" s="85">
        <f t="shared" ref="C8:C9" si="64">B8/1.25</f>
        <v>14.472</v>
      </c>
      <c r="D8" s="194">
        <f t="shared" ref="D8:D9" si="65">(B8-B7)*100</f>
        <v>0</v>
      </c>
      <c r="E8" s="84">
        <v>19.079999999999998</v>
      </c>
      <c r="F8" s="85">
        <f t="shared" ref="F8:F9" si="66">E8/1.25</f>
        <v>15.263999999999999</v>
      </c>
      <c r="G8" s="194">
        <f t="shared" ref="G8:G9" si="67">(E8-E7)*100</f>
        <v>0</v>
      </c>
      <c r="H8" s="84">
        <v>19.190000000000001</v>
      </c>
      <c r="I8" s="85">
        <f t="shared" ref="I8:I9" si="68">H8/1.25</f>
        <v>15.352</v>
      </c>
      <c r="J8" s="194">
        <f t="shared" ref="J8:J9" si="69">(H8-H7)*100</f>
        <v>0</v>
      </c>
      <c r="K8" s="85">
        <v>20.420000000000002</v>
      </c>
      <c r="L8" s="85">
        <f t="shared" ref="L8:L9" si="70">K8/1.25</f>
        <v>16.336000000000002</v>
      </c>
      <c r="M8" s="195">
        <f t="shared" ref="M8:M9" si="71">(K8-K7)*100</f>
        <v>0</v>
      </c>
      <c r="N8" s="85">
        <v>21.11</v>
      </c>
      <c r="O8" s="85">
        <f t="shared" ref="O8:O9" si="72">N8/1.25</f>
        <v>16.887999999999998</v>
      </c>
      <c r="P8" s="195">
        <f t="shared" ref="P8:P9" si="73">(N8-N7)*100</f>
        <v>0</v>
      </c>
      <c r="Q8" s="85">
        <v>17.190000000000001</v>
      </c>
      <c r="R8" s="85">
        <f t="shared" ref="R8:R9" si="74">Q8/1.25</f>
        <v>13.752000000000001</v>
      </c>
      <c r="S8" s="195">
        <f t="shared" ref="S8:S9" si="75">(Q8-Q7)*100</f>
        <v>0</v>
      </c>
      <c r="T8" s="85">
        <v>24.12</v>
      </c>
      <c r="U8" s="85">
        <f t="shared" ref="U8:U9" si="76">T8/1.25</f>
        <v>19.295999999999999</v>
      </c>
      <c r="V8" s="195">
        <f t="shared" ref="V8:V9" si="77">(T8-T7)*100</f>
        <v>0</v>
      </c>
      <c r="W8" s="245">
        <v>22.59</v>
      </c>
      <c r="X8" s="195">
        <f t="shared" ref="X8:X9" si="78">(W8-W7)*100</f>
        <v>0</v>
      </c>
      <c r="Y8" s="85">
        <v>22.84</v>
      </c>
      <c r="Z8" s="194">
        <f t="shared" ref="Z8:Z9" si="79">(Y8-Y7)*100</f>
        <v>0</v>
      </c>
      <c r="AA8" s="85">
        <v>25.99</v>
      </c>
      <c r="AB8" s="194">
        <f t="shared" ref="AB8:AB9" si="80">(AA8-AA7)*100</f>
        <v>0</v>
      </c>
      <c r="AC8" s="85">
        <v>26.24</v>
      </c>
      <c r="AD8" s="194">
        <f t="shared" ref="AD8:AD9" si="81">(AC8-AC7)*100</f>
        <v>0</v>
      </c>
      <c r="AE8" s="84">
        <v>25.65</v>
      </c>
      <c r="AF8" s="85">
        <f t="shared" ref="AF8:AF9" si="82">AE8/1.25</f>
        <v>20.52</v>
      </c>
      <c r="AG8" s="85">
        <f t="shared" ref="AG8:AG9" si="83">SUM(AE8-AE7)</f>
        <v>0</v>
      </c>
      <c r="AH8" s="85">
        <v>24.8</v>
      </c>
      <c r="AI8" s="85">
        <f t="shared" ref="AI8:AI9" si="84">AH8/1.25</f>
        <v>19.84</v>
      </c>
      <c r="AJ8" s="85">
        <f t="shared" ref="AJ8:AJ9" si="85">SUM(AH8-AH7)</f>
        <v>0</v>
      </c>
    </row>
    <row r="9" spans="1:36" x14ac:dyDescent="0.2">
      <c r="A9" s="178">
        <v>44566</v>
      </c>
      <c r="B9" s="220">
        <v>18.09</v>
      </c>
      <c r="C9" s="85">
        <f t="shared" si="64"/>
        <v>14.472</v>
      </c>
      <c r="D9" s="194">
        <f t="shared" si="65"/>
        <v>0</v>
      </c>
      <c r="E9" s="84">
        <v>19.079999999999998</v>
      </c>
      <c r="F9" s="85">
        <f t="shared" si="66"/>
        <v>15.263999999999999</v>
      </c>
      <c r="G9" s="194">
        <f t="shared" si="67"/>
        <v>0</v>
      </c>
      <c r="H9" s="84">
        <v>19.190000000000001</v>
      </c>
      <c r="I9" s="85">
        <f t="shared" si="68"/>
        <v>15.352</v>
      </c>
      <c r="J9" s="194">
        <f t="shared" si="69"/>
        <v>0</v>
      </c>
      <c r="K9" s="85">
        <v>20.57</v>
      </c>
      <c r="L9" s="85">
        <f t="shared" si="70"/>
        <v>16.456</v>
      </c>
      <c r="M9" s="195">
        <f t="shared" si="71"/>
        <v>14.999999999999858</v>
      </c>
      <c r="N9" s="85">
        <v>21.26</v>
      </c>
      <c r="O9" s="85">
        <f t="shared" si="72"/>
        <v>17.008000000000003</v>
      </c>
      <c r="P9" s="195">
        <f t="shared" si="73"/>
        <v>15.000000000000213</v>
      </c>
      <c r="Q9" s="85">
        <v>16.940000000000001</v>
      </c>
      <c r="R9" s="85">
        <f t="shared" si="74"/>
        <v>13.552000000000001</v>
      </c>
      <c r="S9" s="195">
        <f t="shared" si="75"/>
        <v>-25</v>
      </c>
      <c r="T9" s="85">
        <v>24.02</v>
      </c>
      <c r="U9" s="85">
        <f t="shared" si="76"/>
        <v>19.216000000000001</v>
      </c>
      <c r="V9" s="195">
        <f t="shared" si="77"/>
        <v>-10.000000000000142</v>
      </c>
      <c r="W9" s="245">
        <v>22.59</v>
      </c>
      <c r="X9" s="195">
        <f t="shared" si="78"/>
        <v>0</v>
      </c>
      <c r="Y9" s="85">
        <v>22.84</v>
      </c>
      <c r="Z9" s="194">
        <f t="shared" si="79"/>
        <v>0</v>
      </c>
      <c r="AA9" s="85">
        <v>25.99</v>
      </c>
      <c r="AB9" s="194">
        <f t="shared" si="80"/>
        <v>0</v>
      </c>
      <c r="AC9" s="85">
        <v>26.24</v>
      </c>
      <c r="AD9" s="194">
        <f t="shared" si="81"/>
        <v>0</v>
      </c>
      <c r="AE9" s="84">
        <v>26.15</v>
      </c>
      <c r="AF9" s="85">
        <f t="shared" si="82"/>
        <v>20.919999999999998</v>
      </c>
      <c r="AG9" s="85">
        <f t="shared" si="83"/>
        <v>0.5</v>
      </c>
      <c r="AH9" s="85">
        <v>25.3</v>
      </c>
      <c r="AI9" s="85">
        <f t="shared" si="84"/>
        <v>20.240000000000002</v>
      </c>
      <c r="AJ9" s="85">
        <f t="shared" si="85"/>
        <v>0.5</v>
      </c>
    </row>
    <row r="10" spans="1:36" x14ac:dyDescent="0.2">
      <c r="A10" s="178">
        <v>44567</v>
      </c>
      <c r="B10" s="220">
        <v>18.09</v>
      </c>
      <c r="C10" s="85">
        <f t="shared" ref="C10:C11" si="86">B10/1.25</f>
        <v>14.472</v>
      </c>
      <c r="D10" s="194">
        <f t="shared" ref="D10:D11" si="87">(B10-B9)*100</f>
        <v>0</v>
      </c>
      <c r="E10" s="84">
        <v>19.079999999999998</v>
      </c>
      <c r="F10" s="85">
        <f t="shared" ref="F10:F11" si="88">E10/1.25</f>
        <v>15.263999999999999</v>
      </c>
      <c r="G10" s="194">
        <f t="shared" ref="G10:G11" si="89">(E10-E9)*100</f>
        <v>0</v>
      </c>
      <c r="H10" s="84">
        <v>19.190000000000001</v>
      </c>
      <c r="I10" s="85">
        <f t="shared" ref="I10:I11" si="90">H10/1.25</f>
        <v>15.352</v>
      </c>
      <c r="J10" s="194">
        <f t="shared" ref="J10:J11" si="91">(H10-H9)*100</f>
        <v>0</v>
      </c>
      <c r="K10" s="85">
        <v>20.57</v>
      </c>
      <c r="L10" s="85">
        <f t="shared" ref="L10:L11" si="92">K10/1.25</f>
        <v>16.456</v>
      </c>
      <c r="M10" s="195">
        <f t="shared" ref="M10:M11" si="93">(K10-K9)*100</f>
        <v>0</v>
      </c>
      <c r="N10" s="85">
        <v>21.26</v>
      </c>
      <c r="O10" s="85">
        <f t="shared" ref="O10:O11" si="94">N10/1.25</f>
        <v>17.008000000000003</v>
      </c>
      <c r="P10" s="195">
        <f t="shared" ref="P10:P11" si="95">(N10-N9)*100</f>
        <v>0</v>
      </c>
      <c r="Q10" s="85">
        <v>16.940000000000001</v>
      </c>
      <c r="R10" s="85">
        <f t="shared" ref="R10:R11" si="96">Q10/1.25</f>
        <v>13.552000000000001</v>
      </c>
      <c r="S10" s="195">
        <f t="shared" ref="S10:S11" si="97">(Q10-Q9)*100</f>
        <v>0</v>
      </c>
      <c r="T10" s="85">
        <v>24.02</v>
      </c>
      <c r="U10" s="85">
        <f t="shared" ref="U10:U11" si="98">T10/1.25</f>
        <v>19.216000000000001</v>
      </c>
      <c r="V10" s="195">
        <f t="shared" ref="V10:V11" si="99">(T10-T9)*100</f>
        <v>0</v>
      </c>
      <c r="W10" s="245">
        <v>22.59</v>
      </c>
      <c r="X10" s="195">
        <f t="shared" ref="X10:X11" si="100">(W10-W9)*100</f>
        <v>0</v>
      </c>
      <c r="Y10" s="85">
        <v>22.84</v>
      </c>
      <c r="Z10" s="194">
        <f t="shared" ref="Z10:Z11" si="101">(Y10-Y9)*100</f>
        <v>0</v>
      </c>
      <c r="AA10" s="85">
        <v>25.99</v>
      </c>
      <c r="AB10" s="194">
        <f t="shared" ref="AB10:AB11" si="102">(AA10-AA9)*100</f>
        <v>0</v>
      </c>
      <c r="AC10" s="85">
        <v>26.24</v>
      </c>
      <c r="AD10" s="194">
        <f t="shared" ref="AD10:AD11" si="103">(AC10-AC9)*100</f>
        <v>0</v>
      </c>
      <c r="AE10" s="84">
        <v>26.15</v>
      </c>
      <c r="AF10" s="85">
        <f t="shared" ref="AF10:AF11" si="104">AE10/1.25</f>
        <v>20.919999999999998</v>
      </c>
      <c r="AG10" s="85">
        <f t="shared" ref="AG10:AG11" si="105">SUM(AE10-AE9)</f>
        <v>0</v>
      </c>
      <c r="AH10" s="85">
        <v>25.3</v>
      </c>
      <c r="AI10" s="85">
        <f t="shared" ref="AI10:AI11" si="106">AH10/1.25</f>
        <v>20.240000000000002</v>
      </c>
      <c r="AJ10" s="85">
        <f t="shared" ref="AJ10:AJ11" si="107">SUM(AH10-AH9)</f>
        <v>0</v>
      </c>
    </row>
    <row r="11" spans="1:36" x14ac:dyDescent="0.2">
      <c r="A11" s="178">
        <v>44568</v>
      </c>
      <c r="B11" s="220">
        <v>18.09</v>
      </c>
      <c r="C11" s="85">
        <f t="shared" si="86"/>
        <v>14.472</v>
      </c>
      <c r="D11" s="194">
        <f t="shared" si="87"/>
        <v>0</v>
      </c>
      <c r="E11" s="84">
        <v>19.079999999999998</v>
      </c>
      <c r="F11" s="85">
        <f t="shared" si="88"/>
        <v>15.263999999999999</v>
      </c>
      <c r="G11" s="194">
        <f t="shared" si="89"/>
        <v>0</v>
      </c>
      <c r="H11" s="84">
        <v>19.190000000000001</v>
      </c>
      <c r="I11" s="85">
        <f t="shared" si="90"/>
        <v>15.352</v>
      </c>
      <c r="J11" s="194">
        <f t="shared" si="91"/>
        <v>0</v>
      </c>
      <c r="K11" s="85">
        <v>20.77</v>
      </c>
      <c r="L11" s="85">
        <f t="shared" si="92"/>
        <v>16.616</v>
      </c>
      <c r="M11" s="195">
        <f t="shared" si="93"/>
        <v>19.999999999999929</v>
      </c>
      <c r="N11" s="85">
        <v>21.46</v>
      </c>
      <c r="O11" s="85">
        <f t="shared" si="94"/>
        <v>17.167999999999999</v>
      </c>
      <c r="P11" s="195">
        <f t="shared" si="95"/>
        <v>19.999999999999929</v>
      </c>
      <c r="Q11" s="85">
        <v>16.440000000000001</v>
      </c>
      <c r="R11" s="85">
        <f t="shared" si="96"/>
        <v>13.152000000000001</v>
      </c>
      <c r="S11" s="195">
        <f t="shared" si="97"/>
        <v>-50</v>
      </c>
      <c r="T11" s="85">
        <v>24.22</v>
      </c>
      <c r="U11" s="85">
        <f t="shared" si="98"/>
        <v>19.375999999999998</v>
      </c>
      <c r="V11" s="195">
        <f t="shared" si="99"/>
        <v>19.999999999999929</v>
      </c>
      <c r="W11" s="245">
        <v>22.59</v>
      </c>
      <c r="X11" s="195">
        <f t="shared" si="100"/>
        <v>0</v>
      </c>
      <c r="Y11" s="85">
        <v>22.84</v>
      </c>
      <c r="Z11" s="194">
        <f t="shared" si="101"/>
        <v>0</v>
      </c>
      <c r="AA11" s="85">
        <v>25.99</v>
      </c>
      <c r="AB11" s="194">
        <f t="shared" si="102"/>
        <v>0</v>
      </c>
      <c r="AC11" s="85">
        <v>26.24</v>
      </c>
      <c r="AD11" s="194">
        <f t="shared" si="103"/>
        <v>0</v>
      </c>
      <c r="AE11" s="84">
        <v>26.15</v>
      </c>
      <c r="AF11" s="85">
        <f t="shared" si="104"/>
        <v>20.919999999999998</v>
      </c>
      <c r="AG11" s="85">
        <f t="shared" si="105"/>
        <v>0</v>
      </c>
      <c r="AH11" s="85">
        <v>25.3</v>
      </c>
      <c r="AI11" s="85">
        <f t="shared" si="106"/>
        <v>20.240000000000002</v>
      </c>
      <c r="AJ11" s="85">
        <f t="shared" si="107"/>
        <v>0</v>
      </c>
    </row>
    <row r="12" spans="1:36" x14ac:dyDescent="0.2">
      <c r="A12" s="178">
        <v>44569</v>
      </c>
      <c r="B12" s="220">
        <v>18.09</v>
      </c>
      <c r="C12" s="85">
        <f t="shared" ref="C12:C14" si="108">B12/1.25</f>
        <v>14.472</v>
      </c>
      <c r="D12" s="194">
        <f t="shared" ref="D12:D14" si="109">(B12-B11)*100</f>
        <v>0</v>
      </c>
      <c r="E12" s="84">
        <v>19.079999999999998</v>
      </c>
      <c r="F12" s="85">
        <f t="shared" ref="F12:F14" si="110">E12/1.25</f>
        <v>15.263999999999999</v>
      </c>
      <c r="G12" s="194">
        <f t="shared" ref="G12:G14" si="111">(E12-E11)*100</f>
        <v>0</v>
      </c>
      <c r="H12" s="84">
        <v>19.190000000000001</v>
      </c>
      <c r="I12" s="85">
        <f t="shared" ref="I12:I14" si="112">H12/1.25</f>
        <v>15.352</v>
      </c>
      <c r="J12" s="194">
        <f t="shared" ref="J12:J14" si="113">(H12-H11)*100</f>
        <v>0</v>
      </c>
      <c r="K12" s="85">
        <v>20.77</v>
      </c>
      <c r="L12" s="85">
        <f t="shared" ref="L12:L14" si="114">K12/1.25</f>
        <v>16.616</v>
      </c>
      <c r="M12" s="195">
        <f t="shared" ref="M12:M14" si="115">(K12-K11)*100</f>
        <v>0</v>
      </c>
      <c r="N12" s="85">
        <v>21.46</v>
      </c>
      <c r="O12" s="85">
        <f t="shared" ref="O12:O14" si="116">N12/1.25</f>
        <v>17.167999999999999</v>
      </c>
      <c r="P12" s="195">
        <f t="shared" ref="P12:P14" si="117">(N12-N11)*100</f>
        <v>0</v>
      </c>
      <c r="Q12" s="85">
        <v>16.440000000000001</v>
      </c>
      <c r="R12" s="85">
        <f t="shared" ref="R12:R14" si="118">Q12/1.25</f>
        <v>13.152000000000001</v>
      </c>
      <c r="S12" s="195">
        <f t="shared" ref="S12:S14" si="119">(Q12-Q11)*100</f>
        <v>0</v>
      </c>
      <c r="T12" s="85">
        <v>24.22</v>
      </c>
      <c r="U12" s="85">
        <f t="shared" ref="U12:U14" si="120">T12/1.25</f>
        <v>19.375999999999998</v>
      </c>
      <c r="V12" s="195">
        <f t="shared" ref="V12:V14" si="121">(T12-T11)*100</f>
        <v>0</v>
      </c>
      <c r="W12" s="245">
        <v>22.59</v>
      </c>
      <c r="X12" s="195">
        <f t="shared" ref="X12:X14" si="122">(W12-W11)*100</f>
        <v>0</v>
      </c>
      <c r="Y12" s="85">
        <v>22.84</v>
      </c>
      <c r="Z12" s="194">
        <f t="shared" ref="Z12:Z14" si="123">(Y12-Y11)*100</f>
        <v>0</v>
      </c>
      <c r="AA12" s="85">
        <v>25.99</v>
      </c>
      <c r="AB12" s="194">
        <f t="shared" ref="AB12:AB14" si="124">(AA12-AA11)*100</f>
        <v>0</v>
      </c>
      <c r="AC12" s="85">
        <v>26.24</v>
      </c>
      <c r="AD12" s="194">
        <f t="shared" ref="AD12:AD14" si="125">(AC12-AC11)*100</f>
        <v>0</v>
      </c>
      <c r="AE12" s="84">
        <v>26.15</v>
      </c>
      <c r="AF12" s="85">
        <f t="shared" ref="AF12:AF14" si="126">AE12/1.25</f>
        <v>20.919999999999998</v>
      </c>
      <c r="AG12" s="85">
        <f t="shared" ref="AG12:AG14" si="127">SUM(AE12-AE11)</f>
        <v>0</v>
      </c>
      <c r="AH12" s="85">
        <v>25.3</v>
      </c>
      <c r="AI12" s="85">
        <f t="shared" ref="AI12:AI14" si="128">AH12/1.25</f>
        <v>20.240000000000002</v>
      </c>
      <c r="AJ12" s="85">
        <f t="shared" ref="AJ12:AJ14" si="129">SUM(AH12-AH11)</f>
        <v>0</v>
      </c>
    </row>
    <row r="13" spans="1:36" x14ac:dyDescent="0.2">
      <c r="A13" s="178">
        <v>44570</v>
      </c>
      <c r="B13" s="220">
        <v>18.09</v>
      </c>
      <c r="C13" s="85">
        <f t="shared" si="108"/>
        <v>14.472</v>
      </c>
      <c r="D13" s="194">
        <f t="shared" si="109"/>
        <v>0</v>
      </c>
      <c r="E13" s="84">
        <v>19.079999999999998</v>
      </c>
      <c r="F13" s="85">
        <f t="shared" si="110"/>
        <v>15.263999999999999</v>
      </c>
      <c r="G13" s="194">
        <f t="shared" si="111"/>
        <v>0</v>
      </c>
      <c r="H13" s="84">
        <v>19.190000000000001</v>
      </c>
      <c r="I13" s="85">
        <f t="shared" si="112"/>
        <v>15.352</v>
      </c>
      <c r="J13" s="194">
        <f t="shared" si="113"/>
        <v>0</v>
      </c>
      <c r="K13" s="85">
        <v>20.77</v>
      </c>
      <c r="L13" s="85">
        <f t="shared" si="114"/>
        <v>16.616</v>
      </c>
      <c r="M13" s="195">
        <f t="shared" si="115"/>
        <v>0</v>
      </c>
      <c r="N13" s="85">
        <v>21.46</v>
      </c>
      <c r="O13" s="85">
        <f t="shared" si="116"/>
        <v>17.167999999999999</v>
      </c>
      <c r="P13" s="195">
        <f t="shared" si="117"/>
        <v>0</v>
      </c>
      <c r="Q13" s="85">
        <v>16.440000000000001</v>
      </c>
      <c r="R13" s="85">
        <f t="shared" si="118"/>
        <v>13.152000000000001</v>
      </c>
      <c r="S13" s="195">
        <f t="shared" si="119"/>
        <v>0</v>
      </c>
      <c r="T13" s="85">
        <v>24.22</v>
      </c>
      <c r="U13" s="85">
        <f t="shared" si="120"/>
        <v>19.375999999999998</v>
      </c>
      <c r="V13" s="195">
        <f t="shared" si="121"/>
        <v>0</v>
      </c>
      <c r="W13" s="245">
        <v>22.59</v>
      </c>
      <c r="X13" s="195">
        <f t="shared" si="122"/>
        <v>0</v>
      </c>
      <c r="Y13" s="85">
        <v>22.84</v>
      </c>
      <c r="Z13" s="194">
        <f t="shared" si="123"/>
        <v>0</v>
      </c>
      <c r="AA13" s="85">
        <v>25.99</v>
      </c>
      <c r="AB13" s="194">
        <f t="shared" si="124"/>
        <v>0</v>
      </c>
      <c r="AC13" s="85">
        <v>26.24</v>
      </c>
      <c r="AD13" s="194">
        <f t="shared" si="125"/>
        <v>0</v>
      </c>
      <c r="AE13" s="84">
        <v>26.15</v>
      </c>
      <c r="AF13" s="85">
        <f t="shared" si="126"/>
        <v>20.919999999999998</v>
      </c>
      <c r="AG13" s="85">
        <f t="shared" si="127"/>
        <v>0</v>
      </c>
      <c r="AH13" s="85">
        <v>25.3</v>
      </c>
      <c r="AI13" s="85">
        <f t="shared" si="128"/>
        <v>20.240000000000002</v>
      </c>
      <c r="AJ13" s="85">
        <f t="shared" si="129"/>
        <v>0</v>
      </c>
    </row>
    <row r="14" spans="1:36" x14ac:dyDescent="0.2">
      <c r="A14" s="178">
        <v>44571</v>
      </c>
      <c r="B14" s="220">
        <v>18.09</v>
      </c>
      <c r="C14" s="85">
        <f t="shared" si="108"/>
        <v>14.472</v>
      </c>
      <c r="D14" s="194">
        <f t="shared" si="109"/>
        <v>0</v>
      </c>
      <c r="E14" s="84">
        <v>19.079999999999998</v>
      </c>
      <c r="F14" s="85">
        <f t="shared" si="110"/>
        <v>15.263999999999999</v>
      </c>
      <c r="G14" s="194">
        <f t="shared" si="111"/>
        <v>0</v>
      </c>
      <c r="H14" s="84">
        <v>19.190000000000001</v>
      </c>
      <c r="I14" s="85">
        <f t="shared" si="112"/>
        <v>15.352</v>
      </c>
      <c r="J14" s="194">
        <f t="shared" si="113"/>
        <v>0</v>
      </c>
      <c r="K14" s="85">
        <v>20.92</v>
      </c>
      <c r="L14" s="85">
        <f t="shared" si="114"/>
        <v>16.736000000000001</v>
      </c>
      <c r="M14" s="195">
        <f t="shared" si="115"/>
        <v>15.000000000000213</v>
      </c>
      <c r="N14" s="85">
        <v>21.61</v>
      </c>
      <c r="O14" s="85">
        <f t="shared" si="116"/>
        <v>17.288</v>
      </c>
      <c r="P14" s="195">
        <f t="shared" si="117"/>
        <v>14.999999999999858</v>
      </c>
      <c r="Q14" s="85">
        <v>16.190000000000001</v>
      </c>
      <c r="R14" s="85">
        <f t="shared" si="118"/>
        <v>12.952000000000002</v>
      </c>
      <c r="S14" s="195">
        <f t="shared" si="119"/>
        <v>-25</v>
      </c>
      <c r="T14" s="85">
        <v>24.37</v>
      </c>
      <c r="U14" s="85">
        <f t="shared" si="120"/>
        <v>19.496000000000002</v>
      </c>
      <c r="V14" s="195">
        <f t="shared" si="121"/>
        <v>15.000000000000213</v>
      </c>
      <c r="W14" s="245">
        <v>22.59</v>
      </c>
      <c r="X14" s="195">
        <f t="shared" si="122"/>
        <v>0</v>
      </c>
      <c r="Y14" s="85">
        <v>22.84</v>
      </c>
      <c r="Z14" s="194">
        <f t="shared" si="123"/>
        <v>0</v>
      </c>
      <c r="AA14" s="85">
        <v>25.99</v>
      </c>
      <c r="AB14" s="194">
        <f t="shared" si="124"/>
        <v>0</v>
      </c>
      <c r="AC14" s="85">
        <v>26.24</v>
      </c>
      <c r="AD14" s="194">
        <f t="shared" si="125"/>
        <v>0</v>
      </c>
      <c r="AE14" s="84">
        <v>26.15</v>
      </c>
      <c r="AF14" s="85">
        <f t="shared" si="126"/>
        <v>20.919999999999998</v>
      </c>
      <c r="AG14" s="85">
        <f t="shared" si="127"/>
        <v>0</v>
      </c>
      <c r="AH14" s="85">
        <v>25.3</v>
      </c>
      <c r="AI14" s="85">
        <f t="shared" si="128"/>
        <v>20.240000000000002</v>
      </c>
      <c r="AJ14" s="85">
        <f t="shared" si="129"/>
        <v>0</v>
      </c>
    </row>
    <row r="15" spans="1:36" x14ac:dyDescent="0.2">
      <c r="A15" s="178">
        <v>44572</v>
      </c>
      <c r="B15" s="220">
        <v>18.09</v>
      </c>
      <c r="C15" s="85">
        <f t="shared" ref="C15:C18" si="130">B15/1.25</f>
        <v>14.472</v>
      </c>
      <c r="D15" s="194">
        <f t="shared" ref="D15:D18" si="131">(B15-B14)*100</f>
        <v>0</v>
      </c>
      <c r="E15" s="84">
        <v>19.079999999999998</v>
      </c>
      <c r="F15" s="85">
        <f t="shared" ref="F15:F18" si="132">E15/1.25</f>
        <v>15.263999999999999</v>
      </c>
      <c r="G15" s="194">
        <f t="shared" ref="G15:G18" si="133">(E15-E14)*100</f>
        <v>0</v>
      </c>
      <c r="H15" s="84">
        <v>19.190000000000001</v>
      </c>
      <c r="I15" s="85">
        <f t="shared" ref="I15:I18" si="134">H15/1.25</f>
        <v>15.352</v>
      </c>
      <c r="J15" s="194">
        <f t="shared" ref="J15:J18" si="135">(H15-H14)*100</f>
        <v>0</v>
      </c>
      <c r="K15" s="85">
        <v>20.92</v>
      </c>
      <c r="L15" s="85">
        <f t="shared" ref="L15:L18" si="136">K15/1.25</f>
        <v>16.736000000000001</v>
      </c>
      <c r="M15" s="195">
        <f t="shared" ref="M15:M18" si="137">(K15-K14)*100</f>
        <v>0</v>
      </c>
      <c r="N15" s="85">
        <v>21.61</v>
      </c>
      <c r="O15" s="85">
        <f t="shared" ref="O15:O18" si="138">N15/1.25</f>
        <v>17.288</v>
      </c>
      <c r="P15" s="195">
        <f t="shared" ref="P15:P18" si="139">(N15-N14)*100</f>
        <v>0</v>
      </c>
      <c r="Q15" s="85">
        <v>16.190000000000001</v>
      </c>
      <c r="R15" s="85">
        <f t="shared" ref="R15:R18" si="140">Q15/1.25</f>
        <v>12.952000000000002</v>
      </c>
      <c r="S15" s="195">
        <f t="shared" ref="S15:S18" si="141">(Q15-Q14)*100</f>
        <v>0</v>
      </c>
      <c r="T15" s="85">
        <v>24.37</v>
      </c>
      <c r="U15" s="85">
        <f t="shared" ref="U15:U18" si="142">T15/1.25</f>
        <v>19.496000000000002</v>
      </c>
      <c r="V15" s="195">
        <f t="shared" ref="V15:V18" si="143">(T15-T14)*100</f>
        <v>0</v>
      </c>
      <c r="W15" s="245">
        <v>22.59</v>
      </c>
      <c r="X15" s="195">
        <f t="shared" ref="X15:X18" si="144">(W15-W14)*100</f>
        <v>0</v>
      </c>
      <c r="Y15" s="85">
        <v>22.84</v>
      </c>
      <c r="Z15" s="194">
        <f t="shared" ref="Z15:Z18" si="145">(Y15-Y14)*100</f>
        <v>0</v>
      </c>
      <c r="AA15" s="85">
        <v>25.99</v>
      </c>
      <c r="AB15" s="194">
        <f t="shared" ref="AB15:AB18" si="146">(AA15-AA14)*100</f>
        <v>0</v>
      </c>
      <c r="AC15" s="85">
        <v>26.24</v>
      </c>
      <c r="AD15" s="194">
        <f t="shared" ref="AD15:AD18" si="147">(AC15-AC14)*100</f>
        <v>0</v>
      </c>
      <c r="AE15" s="84">
        <v>26.15</v>
      </c>
      <c r="AF15" s="85">
        <f t="shared" ref="AF15:AF18" si="148">AE15/1.25</f>
        <v>20.919999999999998</v>
      </c>
      <c r="AG15" s="85">
        <f t="shared" ref="AG15:AG18" si="149">SUM(AE15-AE14)</f>
        <v>0</v>
      </c>
      <c r="AH15" s="85">
        <v>25.3</v>
      </c>
      <c r="AI15" s="85">
        <f t="shared" ref="AI15:AI18" si="150">AH15/1.25</f>
        <v>20.240000000000002</v>
      </c>
      <c r="AJ15" s="85">
        <f t="shared" ref="AJ15:AJ18" si="151">SUM(AH15-AH14)</f>
        <v>0</v>
      </c>
    </row>
    <row r="16" spans="1:36" x14ac:dyDescent="0.2">
      <c r="A16" s="178">
        <v>44573</v>
      </c>
      <c r="B16" s="220">
        <v>18.09</v>
      </c>
      <c r="C16" s="85">
        <f t="shared" si="130"/>
        <v>14.472</v>
      </c>
      <c r="D16" s="194">
        <f t="shared" si="131"/>
        <v>0</v>
      </c>
      <c r="E16" s="84">
        <v>19.079999999999998</v>
      </c>
      <c r="F16" s="85">
        <f t="shared" si="132"/>
        <v>15.263999999999999</v>
      </c>
      <c r="G16" s="194">
        <f t="shared" si="133"/>
        <v>0</v>
      </c>
      <c r="H16" s="84">
        <v>19.190000000000001</v>
      </c>
      <c r="I16" s="85">
        <f t="shared" si="134"/>
        <v>15.352</v>
      </c>
      <c r="J16" s="194">
        <f t="shared" si="135"/>
        <v>0</v>
      </c>
      <c r="K16" s="85">
        <v>20.92</v>
      </c>
      <c r="L16" s="85">
        <f t="shared" si="136"/>
        <v>16.736000000000001</v>
      </c>
      <c r="M16" s="195">
        <f t="shared" si="137"/>
        <v>0</v>
      </c>
      <c r="N16" s="85">
        <v>21.61</v>
      </c>
      <c r="O16" s="85">
        <f t="shared" si="138"/>
        <v>17.288</v>
      </c>
      <c r="P16" s="195">
        <f t="shared" si="139"/>
        <v>0</v>
      </c>
      <c r="Q16" s="85">
        <v>16.190000000000001</v>
      </c>
      <c r="R16" s="85">
        <f t="shared" si="140"/>
        <v>12.952000000000002</v>
      </c>
      <c r="S16" s="195">
        <f t="shared" si="141"/>
        <v>0</v>
      </c>
      <c r="T16" s="85">
        <v>24.37</v>
      </c>
      <c r="U16" s="85">
        <f t="shared" si="142"/>
        <v>19.496000000000002</v>
      </c>
      <c r="V16" s="195">
        <f t="shared" si="143"/>
        <v>0</v>
      </c>
      <c r="W16" s="245">
        <v>22.79</v>
      </c>
      <c r="X16" s="195">
        <f t="shared" si="144"/>
        <v>19.999999999999929</v>
      </c>
      <c r="Y16" s="85">
        <v>23.04</v>
      </c>
      <c r="Z16" s="194">
        <f t="shared" si="145"/>
        <v>19.999999999999929</v>
      </c>
      <c r="AA16" s="85">
        <v>25.99</v>
      </c>
      <c r="AB16" s="194">
        <f t="shared" si="146"/>
        <v>0</v>
      </c>
      <c r="AC16" s="85">
        <v>26.24</v>
      </c>
      <c r="AD16" s="194">
        <f t="shared" si="147"/>
        <v>0</v>
      </c>
      <c r="AE16" s="84">
        <v>26.15</v>
      </c>
      <c r="AF16" s="85">
        <f t="shared" si="148"/>
        <v>20.919999999999998</v>
      </c>
      <c r="AG16" s="85">
        <f t="shared" si="149"/>
        <v>0</v>
      </c>
      <c r="AH16" s="85">
        <v>25.3</v>
      </c>
      <c r="AI16" s="85">
        <f t="shared" si="150"/>
        <v>20.240000000000002</v>
      </c>
      <c r="AJ16" s="85">
        <f t="shared" si="151"/>
        <v>0</v>
      </c>
    </row>
    <row r="17" spans="1:36" x14ac:dyDescent="0.2">
      <c r="A17" s="178">
        <v>44574</v>
      </c>
      <c r="B17" s="220">
        <v>18.09</v>
      </c>
      <c r="C17" s="85">
        <f t="shared" si="130"/>
        <v>14.472</v>
      </c>
      <c r="D17" s="194">
        <f t="shared" si="131"/>
        <v>0</v>
      </c>
      <c r="E17" s="84">
        <v>19.079999999999998</v>
      </c>
      <c r="F17" s="85">
        <f t="shared" si="132"/>
        <v>15.263999999999999</v>
      </c>
      <c r="G17" s="194">
        <f t="shared" si="133"/>
        <v>0</v>
      </c>
      <c r="H17" s="84">
        <v>19.190000000000001</v>
      </c>
      <c r="I17" s="85">
        <f t="shared" si="134"/>
        <v>15.352</v>
      </c>
      <c r="J17" s="194">
        <f t="shared" si="135"/>
        <v>0</v>
      </c>
      <c r="K17" s="85">
        <v>20.92</v>
      </c>
      <c r="L17" s="85">
        <f t="shared" si="136"/>
        <v>16.736000000000001</v>
      </c>
      <c r="M17" s="195">
        <f t="shared" si="137"/>
        <v>0</v>
      </c>
      <c r="N17" s="85">
        <v>21.61</v>
      </c>
      <c r="O17" s="85">
        <f t="shared" si="138"/>
        <v>17.288</v>
      </c>
      <c r="P17" s="195">
        <f t="shared" si="139"/>
        <v>0</v>
      </c>
      <c r="Q17" s="85">
        <v>16.190000000000001</v>
      </c>
      <c r="R17" s="85">
        <f t="shared" si="140"/>
        <v>12.952000000000002</v>
      </c>
      <c r="S17" s="195">
        <f t="shared" si="141"/>
        <v>0</v>
      </c>
      <c r="T17" s="85">
        <v>24.37</v>
      </c>
      <c r="U17" s="85">
        <f t="shared" si="142"/>
        <v>19.496000000000002</v>
      </c>
      <c r="V17" s="195">
        <f t="shared" si="143"/>
        <v>0</v>
      </c>
      <c r="W17" s="245">
        <v>22.79</v>
      </c>
      <c r="X17" s="195">
        <f t="shared" si="144"/>
        <v>0</v>
      </c>
      <c r="Y17" s="85">
        <v>23.04</v>
      </c>
      <c r="Z17" s="194">
        <f t="shared" si="145"/>
        <v>0</v>
      </c>
      <c r="AA17" s="85">
        <v>25.99</v>
      </c>
      <c r="AB17" s="194">
        <f t="shared" si="146"/>
        <v>0</v>
      </c>
      <c r="AC17" s="85">
        <v>26.24</v>
      </c>
      <c r="AD17" s="194">
        <f t="shared" si="147"/>
        <v>0</v>
      </c>
      <c r="AE17" s="84">
        <v>26.15</v>
      </c>
      <c r="AF17" s="85">
        <f t="shared" si="148"/>
        <v>20.919999999999998</v>
      </c>
      <c r="AG17" s="85">
        <f t="shared" si="149"/>
        <v>0</v>
      </c>
      <c r="AH17" s="85">
        <v>25.3</v>
      </c>
      <c r="AI17" s="85">
        <f t="shared" si="150"/>
        <v>20.240000000000002</v>
      </c>
      <c r="AJ17" s="85">
        <f t="shared" si="151"/>
        <v>0</v>
      </c>
    </row>
    <row r="18" spans="1:36" x14ac:dyDescent="0.2">
      <c r="A18" s="178">
        <v>44575</v>
      </c>
      <c r="B18" s="220">
        <v>18.09</v>
      </c>
      <c r="C18" s="85">
        <f t="shared" si="130"/>
        <v>14.472</v>
      </c>
      <c r="D18" s="194">
        <f t="shared" si="131"/>
        <v>0</v>
      </c>
      <c r="E18" s="84">
        <v>19.079999999999998</v>
      </c>
      <c r="F18" s="85">
        <f t="shared" si="132"/>
        <v>15.263999999999999</v>
      </c>
      <c r="G18" s="194">
        <f t="shared" si="133"/>
        <v>0</v>
      </c>
      <c r="H18" s="84">
        <v>19.34</v>
      </c>
      <c r="I18" s="85">
        <f t="shared" si="134"/>
        <v>15.472</v>
      </c>
      <c r="J18" s="194">
        <f t="shared" si="135"/>
        <v>14.999999999999858</v>
      </c>
      <c r="K18" s="85">
        <v>20.82</v>
      </c>
      <c r="L18" s="85">
        <f t="shared" si="136"/>
        <v>16.655999999999999</v>
      </c>
      <c r="M18" s="195">
        <f t="shared" si="137"/>
        <v>-10.000000000000142</v>
      </c>
      <c r="N18" s="85">
        <v>21.51</v>
      </c>
      <c r="O18" s="85">
        <f t="shared" si="138"/>
        <v>17.208000000000002</v>
      </c>
      <c r="P18" s="195">
        <f t="shared" si="139"/>
        <v>-9.9999999999997868</v>
      </c>
      <c r="Q18" s="85">
        <v>16.190000000000001</v>
      </c>
      <c r="R18" s="85">
        <f t="shared" si="140"/>
        <v>12.952000000000002</v>
      </c>
      <c r="S18" s="195">
        <f t="shared" si="141"/>
        <v>0</v>
      </c>
      <c r="T18" s="85">
        <v>24.27</v>
      </c>
      <c r="U18" s="85">
        <f t="shared" si="142"/>
        <v>19.416</v>
      </c>
      <c r="V18" s="195">
        <f t="shared" si="143"/>
        <v>-10.000000000000142</v>
      </c>
      <c r="W18" s="245">
        <v>22.79</v>
      </c>
      <c r="X18" s="195">
        <f t="shared" si="144"/>
        <v>0</v>
      </c>
      <c r="Y18" s="85">
        <v>23.04</v>
      </c>
      <c r="Z18" s="194">
        <f t="shared" si="145"/>
        <v>0</v>
      </c>
      <c r="AA18" s="85">
        <v>25.99</v>
      </c>
      <c r="AB18" s="194">
        <f t="shared" si="146"/>
        <v>0</v>
      </c>
      <c r="AC18" s="85">
        <v>26.24</v>
      </c>
      <c r="AD18" s="194">
        <f t="shared" si="147"/>
        <v>0</v>
      </c>
      <c r="AE18" s="84">
        <v>26.15</v>
      </c>
      <c r="AF18" s="85">
        <f t="shared" si="148"/>
        <v>20.919999999999998</v>
      </c>
      <c r="AG18" s="85">
        <f t="shared" si="149"/>
        <v>0</v>
      </c>
      <c r="AH18" s="85">
        <v>25.3</v>
      </c>
      <c r="AI18" s="85">
        <f t="shared" si="150"/>
        <v>20.240000000000002</v>
      </c>
      <c r="AJ18" s="85">
        <f t="shared" si="151"/>
        <v>0</v>
      </c>
    </row>
    <row r="19" spans="1:36" x14ac:dyDescent="0.2">
      <c r="A19" s="178">
        <v>44576</v>
      </c>
      <c r="B19" s="220">
        <v>18.09</v>
      </c>
      <c r="C19" s="85">
        <f t="shared" ref="C19:C21" si="152">B19/1.25</f>
        <v>14.472</v>
      </c>
      <c r="D19" s="194">
        <f t="shared" ref="D19:D21" si="153">(B19-B18)*100</f>
        <v>0</v>
      </c>
      <c r="E19" s="84">
        <v>19.079999999999998</v>
      </c>
      <c r="F19" s="85">
        <f t="shared" ref="F19:F21" si="154">E19/1.25</f>
        <v>15.263999999999999</v>
      </c>
      <c r="G19" s="194">
        <f t="shared" ref="G19:G21" si="155">(E19-E18)*100</f>
        <v>0</v>
      </c>
      <c r="H19" s="84">
        <v>19.34</v>
      </c>
      <c r="I19" s="85">
        <f t="shared" ref="I19:I21" si="156">H19/1.25</f>
        <v>15.472</v>
      </c>
      <c r="J19" s="194">
        <f t="shared" ref="J19:J21" si="157">(H19-H18)*100</f>
        <v>0</v>
      </c>
      <c r="K19" s="85">
        <v>20.82</v>
      </c>
      <c r="L19" s="85">
        <f t="shared" ref="L19:L21" si="158">K19/1.25</f>
        <v>16.655999999999999</v>
      </c>
      <c r="M19" s="195">
        <f t="shared" ref="M19:M21" si="159">(K19-K18)*100</f>
        <v>0</v>
      </c>
      <c r="N19" s="85">
        <v>21.51</v>
      </c>
      <c r="O19" s="85">
        <f t="shared" ref="O19:O21" si="160">N19/1.25</f>
        <v>17.208000000000002</v>
      </c>
      <c r="P19" s="195">
        <f t="shared" ref="P19:P21" si="161">(N19-N18)*100</f>
        <v>0</v>
      </c>
      <c r="Q19" s="85">
        <v>16.190000000000001</v>
      </c>
      <c r="R19" s="85">
        <f t="shared" ref="R19:R21" si="162">Q19/1.25</f>
        <v>12.952000000000002</v>
      </c>
      <c r="S19" s="195">
        <f t="shared" ref="S19:S21" si="163">(Q19-Q18)*100</f>
        <v>0</v>
      </c>
      <c r="T19" s="85">
        <v>24.27</v>
      </c>
      <c r="U19" s="85">
        <f t="shared" ref="U19:U21" si="164">T19/1.25</f>
        <v>19.416</v>
      </c>
      <c r="V19" s="195">
        <f t="shared" ref="V19:V21" si="165">(T19-T18)*100</f>
        <v>0</v>
      </c>
      <c r="W19" s="245">
        <v>22.79</v>
      </c>
      <c r="X19" s="195">
        <f t="shared" ref="X19:X21" si="166">(W19-W18)*100</f>
        <v>0</v>
      </c>
      <c r="Y19" s="85">
        <v>23.04</v>
      </c>
      <c r="Z19" s="194">
        <f t="shared" ref="Z19:Z21" si="167">(Y19-Y18)*100</f>
        <v>0</v>
      </c>
      <c r="AA19" s="85">
        <v>25.99</v>
      </c>
      <c r="AB19" s="194">
        <f t="shared" ref="AB19:AB21" si="168">(AA19-AA18)*100</f>
        <v>0</v>
      </c>
      <c r="AC19" s="85">
        <v>26.24</v>
      </c>
      <c r="AD19" s="194">
        <f t="shared" ref="AD19:AD21" si="169">(AC19-AC18)*100</f>
        <v>0</v>
      </c>
      <c r="AE19" s="84">
        <v>26.15</v>
      </c>
      <c r="AF19" s="85">
        <f t="shared" ref="AF19:AF21" si="170">AE19/1.25</f>
        <v>20.919999999999998</v>
      </c>
      <c r="AG19" s="85">
        <f t="shared" ref="AG19:AG21" si="171">SUM(AE19-AE18)</f>
        <v>0</v>
      </c>
      <c r="AH19" s="85">
        <v>25.3</v>
      </c>
      <c r="AI19" s="85">
        <f t="shared" ref="AI19:AI21" si="172">AH19/1.25</f>
        <v>20.240000000000002</v>
      </c>
      <c r="AJ19" s="85">
        <f t="shared" ref="AJ19:AJ21" si="173">SUM(AH19-AH18)</f>
        <v>0</v>
      </c>
    </row>
    <row r="20" spans="1:36" x14ac:dyDescent="0.2">
      <c r="A20" s="178">
        <v>44577</v>
      </c>
      <c r="B20" s="220">
        <v>18.09</v>
      </c>
      <c r="C20" s="85">
        <f t="shared" si="152"/>
        <v>14.472</v>
      </c>
      <c r="D20" s="194">
        <f t="shared" si="153"/>
        <v>0</v>
      </c>
      <c r="E20" s="84">
        <v>19.079999999999998</v>
      </c>
      <c r="F20" s="85">
        <f t="shared" si="154"/>
        <v>15.263999999999999</v>
      </c>
      <c r="G20" s="194">
        <f t="shared" si="155"/>
        <v>0</v>
      </c>
      <c r="H20" s="84">
        <v>19.34</v>
      </c>
      <c r="I20" s="85">
        <f t="shared" si="156"/>
        <v>15.472</v>
      </c>
      <c r="J20" s="194">
        <f t="shared" si="157"/>
        <v>0</v>
      </c>
      <c r="K20" s="85">
        <v>20.82</v>
      </c>
      <c r="L20" s="85">
        <f t="shared" si="158"/>
        <v>16.655999999999999</v>
      </c>
      <c r="M20" s="195">
        <f t="shared" si="159"/>
        <v>0</v>
      </c>
      <c r="N20" s="85">
        <v>21.51</v>
      </c>
      <c r="O20" s="85">
        <f t="shared" si="160"/>
        <v>17.208000000000002</v>
      </c>
      <c r="P20" s="195">
        <f t="shared" si="161"/>
        <v>0</v>
      </c>
      <c r="Q20" s="85">
        <v>16.190000000000001</v>
      </c>
      <c r="R20" s="85">
        <f t="shared" si="162"/>
        <v>12.952000000000002</v>
      </c>
      <c r="S20" s="195">
        <f t="shared" si="163"/>
        <v>0</v>
      </c>
      <c r="T20" s="85">
        <v>24.27</v>
      </c>
      <c r="U20" s="85">
        <f t="shared" si="164"/>
        <v>19.416</v>
      </c>
      <c r="V20" s="195">
        <f t="shared" si="165"/>
        <v>0</v>
      </c>
      <c r="W20" s="245">
        <v>22.79</v>
      </c>
      <c r="X20" s="195">
        <f t="shared" si="166"/>
        <v>0</v>
      </c>
      <c r="Y20" s="85">
        <v>23.04</v>
      </c>
      <c r="Z20" s="194">
        <f t="shared" si="167"/>
        <v>0</v>
      </c>
      <c r="AA20" s="85">
        <v>25.99</v>
      </c>
      <c r="AB20" s="194">
        <f t="shared" si="168"/>
        <v>0</v>
      </c>
      <c r="AC20" s="85">
        <v>26.24</v>
      </c>
      <c r="AD20" s="194">
        <f t="shared" si="169"/>
        <v>0</v>
      </c>
      <c r="AE20" s="84">
        <v>26.15</v>
      </c>
      <c r="AF20" s="85">
        <f t="shared" si="170"/>
        <v>20.919999999999998</v>
      </c>
      <c r="AG20" s="85">
        <f t="shared" si="171"/>
        <v>0</v>
      </c>
      <c r="AH20" s="85">
        <v>25.3</v>
      </c>
      <c r="AI20" s="85">
        <f t="shared" si="172"/>
        <v>20.240000000000002</v>
      </c>
      <c r="AJ20" s="85">
        <f t="shared" si="173"/>
        <v>0</v>
      </c>
    </row>
    <row r="21" spans="1:36" x14ac:dyDescent="0.2">
      <c r="A21" s="178">
        <v>44578</v>
      </c>
      <c r="B21" s="220">
        <v>18.29</v>
      </c>
      <c r="C21" s="85">
        <f t="shared" si="152"/>
        <v>14.632</v>
      </c>
      <c r="D21" s="194">
        <f t="shared" si="153"/>
        <v>19.999999999999929</v>
      </c>
      <c r="E21" s="84">
        <v>19.28</v>
      </c>
      <c r="F21" s="85">
        <f t="shared" si="154"/>
        <v>15.424000000000001</v>
      </c>
      <c r="G21" s="194">
        <f t="shared" si="155"/>
        <v>20.000000000000284</v>
      </c>
      <c r="H21" s="84">
        <v>19.54</v>
      </c>
      <c r="I21" s="85">
        <f t="shared" si="156"/>
        <v>15.632</v>
      </c>
      <c r="J21" s="194">
        <f t="shared" si="157"/>
        <v>19.999999999999929</v>
      </c>
      <c r="K21" s="85">
        <v>20.92</v>
      </c>
      <c r="L21" s="85">
        <f t="shared" si="158"/>
        <v>16.736000000000001</v>
      </c>
      <c r="M21" s="195">
        <f t="shared" si="159"/>
        <v>10.000000000000142</v>
      </c>
      <c r="N21" s="85">
        <v>21.61</v>
      </c>
      <c r="O21" s="85">
        <f t="shared" si="160"/>
        <v>17.288</v>
      </c>
      <c r="P21" s="195">
        <f t="shared" si="161"/>
        <v>9.9999999999997868</v>
      </c>
      <c r="Q21" s="85">
        <v>16.440000000000001</v>
      </c>
      <c r="R21" s="85">
        <f t="shared" si="162"/>
        <v>13.152000000000001</v>
      </c>
      <c r="S21" s="195">
        <f t="shared" si="163"/>
        <v>25</v>
      </c>
      <c r="T21" s="85">
        <v>24.37</v>
      </c>
      <c r="U21" s="85">
        <f t="shared" si="164"/>
        <v>19.496000000000002</v>
      </c>
      <c r="V21" s="195">
        <f t="shared" si="165"/>
        <v>10.000000000000142</v>
      </c>
      <c r="W21" s="245">
        <v>22.79</v>
      </c>
      <c r="X21" s="195">
        <f t="shared" si="166"/>
        <v>0</v>
      </c>
      <c r="Y21" s="85">
        <v>23.04</v>
      </c>
      <c r="Z21" s="194">
        <f t="shared" si="167"/>
        <v>0</v>
      </c>
      <c r="AA21" s="85">
        <v>25.99</v>
      </c>
      <c r="AB21" s="194">
        <f t="shared" si="168"/>
        <v>0</v>
      </c>
      <c r="AC21" s="85">
        <v>26.24</v>
      </c>
      <c r="AD21" s="194">
        <f t="shared" si="169"/>
        <v>0</v>
      </c>
      <c r="AE21" s="84">
        <v>26.15</v>
      </c>
      <c r="AF21" s="85">
        <f t="shared" si="170"/>
        <v>20.919999999999998</v>
      </c>
      <c r="AG21" s="85">
        <f t="shared" si="171"/>
        <v>0</v>
      </c>
      <c r="AH21" s="85">
        <v>25.3</v>
      </c>
      <c r="AI21" s="85">
        <f t="shared" si="172"/>
        <v>20.240000000000002</v>
      </c>
      <c r="AJ21" s="85">
        <f t="shared" si="173"/>
        <v>0</v>
      </c>
    </row>
    <row r="22" spans="1:36" x14ac:dyDescent="0.2">
      <c r="A22" s="178">
        <v>44579</v>
      </c>
      <c r="B22" s="220">
        <v>18.29</v>
      </c>
      <c r="C22" s="85">
        <f t="shared" ref="C22" si="174">B22/1.25</f>
        <v>14.632</v>
      </c>
      <c r="D22" s="194">
        <f t="shared" ref="D22" si="175">(B22-B21)*100</f>
        <v>0</v>
      </c>
      <c r="E22" s="84">
        <v>19.28</v>
      </c>
      <c r="F22" s="85">
        <f t="shared" ref="F22" si="176">E22/1.25</f>
        <v>15.424000000000001</v>
      </c>
      <c r="G22" s="194">
        <f t="shared" ref="G22" si="177">(E22-E21)*100</f>
        <v>0</v>
      </c>
      <c r="H22" s="84">
        <v>19.54</v>
      </c>
      <c r="I22" s="85">
        <f t="shared" ref="I22" si="178">H22/1.25</f>
        <v>15.632</v>
      </c>
      <c r="J22" s="194">
        <f t="shared" ref="J22" si="179">(H22-H21)*100</f>
        <v>0</v>
      </c>
      <c r="K22" s="85">
        <v>21.07</v>
      </c>
      <c r="L22" s="85">
        <f t="shared" ref="L22" si="180">K22/1.25</f>
        <v>16.856000000000002</v>
      </c>
      <c r="M22" s="195">
        <f t="shared" ref="M22" si="181">(K22-K21)*100</f>
        <v>14.999999999999858</v>
      </c>
      <c r="N22" s="85">
        <v>21.76</v>
      </c>
      <c r="O22" s="85">
        <f t="shared" ref="O22" si="182">N22/1.25</f>
        <v>17.408000000000001</v>
      </c>
      <c r="P22" s="195">
        <f t="shared" ref="P22" si="183">(N22-N21)*100</f>
        <v>15.000000000000213</v>
      </c>
      <c r="Q22" s="85">
        <v>16.440000000000001</v>
      </c>
      <c r="R22" s="85">
        <f t="shared" ref="R22" si="184">Q22/1.25</f>
        <v>13.152000000000001</v>
      </c>
      <c r="S22" s="195">
        <f t="shared" ref="S22" si="185">(Q22-Q21)*100</f>
        <v>0</v>
      </c>
      <c r="T22" s="85">
        <v>24.52</v>
      </c>
      <c r="U22" s="85">
        <f t="shared" ref="U22" si="186">T22/1.25</f>
        <v>19.616</v>
      </c>
      <c r="V22" s="195">
        <f t="shared" ref="V22" si="187">(T22-T21)*100</f>
        <v>14.999999999999858</v>
      </c>
      <c r="W22" s="245">
        <v>23.04</v>
      </c>
      <c r="X22" s="195">
        <f t="shared" ref="X22" si="188">(W22-W21)*100</f>
        <v>25</v>
      </c>
      <c r="Y22" s="85">
        <v>23.29</v>
      </c>
      <c r="Z22" s="194">
        <f t="shared" ref="Z22" si="189">(Y22-Y21)*100</f>
        <v>25</v>
      </c>
      <c r="AA22" s="85">
        <v>25.99</v>
      </c>
      <c r="AB22" s="194">
        <f t="shared" ref="AB22" si="190">(AA22-AA21)*100</f>
        <v>0</v>
      </c>
      <c r="AC22" s="85">
        <v>26.24</v>
      </c>
      <c r="AD22" s="194">
        <f t="shared" ref="AD22" si="191">(AC22-AC21)*100</f>
        <v>0</v>
      </c>
      <c r="AE22" s="84">
        <v>26.15</v>
      </c>
      <c r="AF22" s="85">
        <f t="shared" ref="AF22" si="192">AE22/1.25</f>
        <v>20.919999999999998</v>
      </c>
      <c r="AG22" s="85">
        <f t="shared" ref="AG22" si="193">SUM(AE22-AE21)</f>
        <v>0</v>
      </c>
      <c r="AH22" s="85">
        <v>25.3</v>
      </c>
      <c r="AI22" s="85">
        <f t="shared" ref="AI22" si="194">AH22/1.25</f>
        <v>20.240000000000002</v>
      </c>
      <c r="AJ22" s="85">
        <f t="shared" ref="AJ22" si="195">SUM(AH22-AH21)</f>
        <v>0</v>
      </c>
    </row>
    <row r="23" spans="1:36" x14ac:dyDescent="0.2">
      <c r="A23" s="178">
        <v>44580</v>
      </c>
      <c r="B23" s="220">
        <v>18.29</v>
      </c>
      <c r="C23" s="85">
        <f t="shared" ref="C23:C24" si="196">B23/1.25</f>
        <v>14.632</v>
      </c>
      <c r="D23" s="194">
        <f t="shared" ref="D23:D24" si="197">(B23-B22)*100</f>
        <v>0</v>
      </c>
      <c r="E23" s="84">
        <v>19.28</v>
      </c>
      <c r="F23" s="85">
        <f t="shared" ref="F23:F24" si="198">E23/1.25</f>
        <v>15.424000000000001</v>
      </c>
      <c r="G23" s="194">
        <f t="shared" ref="G23:G24" si="199">(E23-E22)*100</f>
        <v>0</v>
      </c>
      <c r="H23" s="84">
        <v>19.54</v>
      </c>
      <c r="I23" s="85">
        <f t="shared" ref="I23:I24" si="200">H23/1.25</f>
        <v>15.632</v>
      </c>
      <c r="J23" s="194">
        <f t="shared" ref="J23:J24" si="201">(H23-H22)*100</f>
        <v>0</v>
      </c>
      <c r="K23" s="85">
        <v>21.07</v>
      </c>
      <c r="L23" s="85">
        <f t="shared" ref="L23:L24" si="202">K23/1.25</f>
        <v>16.856000000000002</v>
      </c>
      <c r="M23" s="195">
        <f t="shared" ref="M23:M24" si="203">(K23-K22)*100</f>
        <v>0</v>
      </c>
      <c r="N23" s="85">
        <v>21.76</v>
      </c>
      <c r="O23" s="85">
        <f t="shared" ref="O23:O24" si="204">N23/1.25</f>
        <v>17.408000000000001</v>
      </c>
      <c r="P23" s="195">
        <f t="shared" ref="P23:P24" si="205">(N23-N22)*100</f>
        <v>0</v>
      </c>
      <c r="Q23" s="85">
        <v>16.440000000000001</v>
      </c>
      <c r="R23" s="85">
        <f t="shared" ref="R23:R24" si="206">Q23/1.25</f>
        <v>13.152000000000001</v>
      </c>
      <c r="S23" s="195">
        <f t="shared" ref="S23:S24" si="207">(Q23-Q22)*100</f>
        <v>0</v>
      </c>
      <c r="T23" s="85">
        <v>24.52</v>
      </c>
      <c r="U23" s="85">
        <f t="shared" ref="U23:U24" si="208">T23/1.25</f>
        <v>19.616</v>
      </c>
      <c r="V23" s="195">
        <f t="shared" ref="V23:V24" si="209">(T23-T22)*100</f>
        <v>0</v>
      </c>
      <c r="W23" s="245">
        <v>23.04</v>
      </c>
      <c r="X23" s="195">
        <f t="shared" ref="X23:X24" si="210">(W23-W22)*100</f>
        <v>0</v>
      </c>
      <c r="Y23" s="85">
        <v>23.29</v>
      </c>
      <c r="Z23" s="194">
        <f t="shared" ref="Z23:Z24" si="211">(Y23-Y22)*100</f>
        <v>0</v>
      </c>
      <c r="AA23" s="85">
        <v>25.99</v>
      </c>
      <c r="AB23" s="194">
        <f t="shared" ref="AB23:AB24" si="212">(AA23-AA22)*100</f>
        <v>0</v>
      </c>
      <c r="AC23" s="85">
        <v>26.24</v>
      </c>
      <c r="AD23" s="194">
        <f t="shared" ref="AD23:AD24" si="213">(AC23-AC22)*100</f>
        <v>0</v>
      </c>
      <c r="AE23" s="84">
        <v>26.15</v>
      </c>
      <c r="AF23" s="85">
        <f t="shared" ref="AF23:AF24" si="214">AE23/1.25</f>
        <v>20.919999999999998</v>
      </c>
      <c r="AG23" s="85">
        <f t="shared" ref="AG23:AG24" si="215">SUM(AE23-AE22)</f>
        <v>0</v>
      </c>
      <c r="AH23" s="85">
        <v>25.3</v>
      </c>
      <c r="AI23" s="85">
        <f t="shared" ref="AI23:AI24" si="216">AH23/1.25</f>
        <v>20.240000000000002</v>
      </c>
      <c r="AJ23" s="85">
        <f t="shared" ref="AJ23:AJ24" si="217">SUM(AH23-AH22)</f>
        <v>0</v>
      </c>
    </row>
    <row r="24" spans="1:36" x14ac:dyDescent="0.2">
      <c r="A24" s="178">
        <v>44581</v>
      </c>
      <c r="B24" s="220">
        <v>18.489999999999998</v>
      </c>
      <c r="C24" s="85">
        <f t="shared" si="196"/>
        <v>14.791999999999998</v>
      </c>
      <c r="D24" s="194">
        <f t="shared" si="197"/>
        <v>19.999999999999929</v>
      </c>
      <c r="E24" s="84">
        <v>19.48</v>
      </c>
      <c r="F24" s="85">
        <f t="shared" si="198"/>
        <v>15.584</v>
      </c>
      <c r="G24" s="194">
        <f t="shared" si="199"/>
        <v>19.999999999999929</v>
      </c>
      <c r="H24" s="84">
        <v>19.739999999999998</v>
      </c>
      <c r="I24" s="85">
        <f t="shared" si="200"/>
        <v>15.791999999999998</v>
      </c>
      <c r="J24" s="194">
        <f t="shared" si="201"/>
        <v>19.999999999999929</v>
      </c>
      <c r="K24" s="85">
        <v>21.27</v>
      </c>
      <c r="L24" s="85">
        <f t="shared" si="202"/>
        <v>17.015999999999998</v>
      </c>
      <c r="M24" s="195">
        <f t="shared" si="203"/>
        <v>19.999999999999929</v>
      </c>
      <c r="N24" s="85">
        <v>21.96</v>
      </c>
      <c r="O24" s="85">
        <f t="shared" si="204"/>
        <v>17.568000000000001</v>
      </c>
      <c r="P24" s="195">
        <f t="shared" si="205"/>
        <v>19.999999999999929</v>
      </c>
      <c r="Q24" s="85">
        <v>16.09</v>
      </c>
      <c r="R24" s="85">
        <f t="shared" si="206"/>
        <v>12.872</v>
      </c>
      <c r="S24" s="195">
        <f t="shared" si="207"/>
        <v>-35.000000000000142</v>
      </c>
      <c r="T24" s="85">
        <v>24.72</v>
      </c>
      <c r="U24" s="85">
        <f t="shared" si="208"/>
        <v>19.776</v>
      </c>
      <c r="V24" s="195">
        <f t="shared" si="209"/>
        <v>19.999999999999929</v>
      </c>
      <c r="W24" s="245">
        <v>23.04</v>
      </c>
      <c r="X24" s="195">
        <f t="shared" si="210"/>
        <v>0</v>
      </c>
      <c r="Y24" s="85">
        <v>23.29</v>
      </c>
      <c r="Z24" s="194">
        <f t="shared" si="211"/>
        <v>0</v>
      </c>
      <c r="AA24" s="85">
        <v>25.99</v>
      </c>
      <c r="AB24" s="194">
        <f t="shared" si="212"/>
        <v>0</v>
      </c>
      <c r="AC24" s="85">
        <v>26.24</v>
      </c>
      <c r="AD24" s="194">
        <f t="shared" si="213"/>
        <v>0</v>
      </c>
      <c r="AE24" s="84">
        <v>26.15</v>
      </c>
      <c r="AF24" s="85">
        <f t="shared" si="214"/>
        <v>20.919999999999998</v>
      </c>
      <c r="AG24" s="85">
        <f t="shared" si="215"/>
        <v>0</v>
      </c>
      <c r="AH24" s="85">
        <v>25.3</v>
      </c>
      <c r="AI24" s="85">
        <f t="shared" si="216"/>
        <v>20.240000000000002</v>
      </c>
      <c r="AJ24" s="85">
        <f t="shared" si="217"/>
        <v>0</v>
      </c>
    </row>
    <row r="25" spans="1:36" x14ac:dyDescent="0.2">
      <c r="A25" s="178">
        <v>44582</v>
      </c>
      <c r="B25" s="220">
        <v>18.489999999999998</v>
      </c>
      <c r="C25" s="85">
        <f t="shared" ref="C25:C28" si="218">B25/1.25</f>
        <v>14.791999999999998</v>
      </c>
      <c r="D25" s="194">
        <f t="shared" ref="D25:D28" si="219">(B25-B24)*100</f>
        <v>0</v>
      </c>
      <c r="E25" s="84">
        <v>19.48</v>
      </c>
      <c r="F25" s="85">
        <f t="shared" ref="F25:F28" si="220">E25/1.25</f>
        <v>15.584</v>
      </c>
      <c r="G25" s="194">
        <f t="shared" ref="G25:G28" si="221">(E25-E24)*100</f>
        <v>0</v>
      </c>
      <c r="H25" s="84">
        <v>19.739999999999998</v>
      </c>
      <c r="I25" s="85">
        <f t="shared" ref="I25:I28" si="222">H25/1.25</f>
        <v>15.791999999999998</v>
      </c>
      <c r="J25" s="194">
        <f t="shared" ref="J25:J28" si="223">(H25-H24)*100</f>
        <v>0</v>
      </c>
      <c r="K25" s="85">
        <v>21.27</v>
      </c>
      <c r="L25" s="85">
        <f t="shared" ref="L25:L28" si="224">K25/1.25</f>
        <v>17.015999999999998</v>
      </c>
      <c r="M25" s="195">
        <f t="shared" ref="M25:M28" si="225">(K25-K24)*100</f>
        <v>0</v>
      </c>
      <c r="N25" s="85">
        <v>21.96</v>
      </c>
      <c r="O25" s="85">
        <f t="shared" ref="O25:O28" si="226">N25/1.25</f>
        <v>17.568000000000001</v>
      </c>
      <c r="P25" s="195">
        <f t="shared" ref="P25:P28" si="227">(N25-N24)*100</f>
        <v>0</v>
      </c>
      <c r="Q25" s="85">
        <v>16.09</v>
      </c>
      <c r="R25" s="85">
        <f t="shared" ref="R25:R28" si="228">Q25/1.25</f>
        <v>12.872</v>
      </c>
      <c r="S25" s="195">
        <f t="shared" ref="S25:S28" si="229">(Q25-Q24)*100</f>
        <v>0</v>
      </c>
      <c r="T25" s="85">
        <v>24.72</v>
      </c>
      <c r="U25" s="85">
        <f t="shared" ref="U25:U28" si="230">T25/1.25</f>
        <v>19.776</v>
      </c>
      <c r="V25" s="195">
        <f t="shared" ref="V25:V28" si="231">(T25-T24)*100</f>
        <v>0</v>
      </c>
      <c r="W25" s="245">
        <v>23.04</v>
      </c>
      <c r="X25" s="195">
        <f t="shared" ref="X25:X28" si="232">(W25-W24)*100</f>
        <v>0</v>
      </c>
      <c r="Y25" s="85">
        <v>23.29</v>
      </c>
      <c r="Z25" s="194">
        <f t="shared" ref="Z25:Z28" si="233">(Y25-Y24)*100</f>
        <v>0</v>
      </c>
      <c r="AA25" s="85">
        <v>25.99</v>
      </c>
      <c r="AB25" s="194">
        <f t="shared" ref="AB25:AB28" si="234">(AA25-AA24)*100</f>
        <v>0</v>
      </c>
      <c r="AC25" s="85">
        <v>26.24</v>
      </c>
      <c r="AD25" s="194">
        <f t="shared" ref="AD25:AD28" si="235">(AC25-AC24)*100</f>
        <v>0</v>
      </c>
      <c r="AE25" s="84">
        <v>26.15</v>
      </c>
      <c r="AF25" s="85">
        <f t="shared" ref="AF25:AF28" si="236">AE25/1.25</f>
        <v>20.919999999999998</v>
      </c>
      <c r="AG25" s="85">
        <f t="shared" ref="AG25:AG28" si="237">SUM(AE25-AE24)</f>
        <v>0</v>
      </c>
      <c r="AH25" s="85">
        <v>25.3</v>
      </c>
      <c r="AI25" s="85">
        <f t="shared" ref="AI25:AI28" si="238">AH25/1.25</f>
        <v>20.240000000000002</v>
      </c>
      <c r="AJ25" s="85">
        <f t="shared" ref="AJ25:AJ28" si="239">SUM(AH25-AH24)</f>
        <v>0</v>
      </c>
    </row>
    <row r="26" spans="1:36" x14ac:dyDescent="0.2">
      <c r="A26" s="178">
        <v>44583</v>
      </c>
      <c r="B26" s="220">
        <v>18.489999999999998</v>
      </c>
      <c r="C26" s="85">
        <f t="shared" si="218"/>
        <v>14.791999999999998</v>
      </c>
      <c r="D26" s="194">
        <f t="shared" si="219"/>
        <v>0</v>
      </c>
      <c r="E26" s="84">
        <v>19.48</v>
      </c>
      <c r="F26" s="85">
        <f t="shared" si="220"/>
        <v>15.584</v>
      </c>
      <c r="G26" s="194">
        <f t="shared" si="221"/>
        <v>0</v>
      </c>
      <c r="H26" s="84">
        <v>19.739999999999998</v>
      </c>
      <c r="I26" s="85">
        <f t="shared" si="222"/>
        <v>15.791999999999998</v>
      </c>
      <c r="J26" s="194">
        <f t="shared" si="223"/>
        <v>0</v>
      </c>
      <c r="K26" s="85">
        <v>21.27</v>
      </c>
      <c r="L26" s="85">
        <f t="shared" si="224"/>
        <v>17.015999999999998</v>
      </c>
      <c r="M26" s="195">
        <f t="shared" si="225"/>
        <v>0</v>
      </c>
      <c r="N26" s="85">
        <v>21.96</v>
      </c>
      <c r="O26" s="85">
        <f t="shared" si="226"/>
        <v>17.568000000000001</v>
      </c>
      <c r="P26" s="195">
        <f t="shared" si="227"/>
        <v>0</v>
      </c>
      <c r="Q26" s="85">
        <v>16.09</v>
      </c>
      <c r="R26" s="85">
        <f t="shared" si="228"/>
        <v>12.872</v>
      </c>
      <c r="S26" s="195">
        <f t="shared" si="229"/>
        <v>0</v>
      </c>
      <c r="T26" s="85">
        <v>24.72</v>
      </c>
      <c r="U26" s="85">
        <f t="shared" si="230"/>
        <v>19.776</v>
      </c>
      <c r="V26" s="195">
        <f t="shared" si="231"/>
        <v>0</v>
      </c>
      <c r="W26" s="245">
        <v>23.04</v>
      </c>
      <c r="X26" s="195">
        <f t="shared" si="232"/>
        <v>0</v>
      </c>
      <c r="Y26" s="85">
        <v>23.29</v>
      </c>
      <c r="Z26" s="194">
        <f t="shared" si="233"/>
        <v>0</v>
      </c>
      <c r="AA26" s="85">
        <v>25.99</v>
      </c>
      <c r="AB26" s="194">
        <f t="shared" si="234"/>
        <v>0</v>
      </c>
      <c r="AC26" s="85">
        <v>26.24</v>
      </c>
      <c r="AD26" s="194">
        <f t="shared" si="235"/>
        <v>0</v>
      </c>
      <c r="AE26" s="84">
        <v>26.15</v>
      </c>
      <c r="AF26" s="85">
        <f t="shared" si="236"/>
        <v>20.919999999999998</v>
      </c>
      <c r="AG26" s="85">
        <f t="shared" si="237"/>
        <v>0</v>
      </c>
      <c r="AH26" s="85">
        <v>25.3</v>
      </c>
      <c r="AI26" s="85">
        <f t="shared" si="238"/>
        <v>20.240000000000002</v>
      </c>
      <c r="AJ26" s="85">
        <f t="shared" si="239"/>
        <v>0</v>
      </c>
    </row>
    <row r="27" spans="1:36" x14ac:dyDescent="0.2">
      <c r="A27" s="178">
        <v>44584</v>
      </c>
      <c r="B27" s="220">
        <v>18.489999999999998</v>
      </c>
      <c r="C27" s="85">
        <f t="shared" si="218"/>
        <v>14.791999999999998</v>
      </c>
      <c r="D27" s="194">
        <f t="shared" si="219"/>
        <v>0</v>
      </c>
      <c r="E27" s="84">
        <v>19.48</v>
      </c>
      <c r="F27" s="85">
        <f t="shared" si="220"/>
        <v>15.584</v>
      </c>
      <c r="G27" s="194">
        <f t="shared" si="221"/>
        <v>0</v>
      </c>
      <c r="H27" s="84">
        <v>19.739999999999998</v>
      </c>
      <c r="I27" s="85">
        <f t="shared" si="222"/>
        <v>15.791999999999998</v>
      </c>
      <c r="J27" s="194">
        <f t="shared" si="223"/>
        <v>0</v>
      </c>
      <c r="K27" s="85">
        <v>21.27</v>
      </c>
      <c r="L27" s="85">
        <f t="shared" si="224"/>
        <v>17.015999999999998</v>
      </c>
      <c r="M27" s="195">
        <f t="shared" si="225"/>
        <v>0</v>
      </c>
      <c r="N27" s="85">
        <v>21.96</v>
      </c>
      <c r="O27" s="85">
        <f t="shared" si="226"/>
        <v>17.568000000000001</v>
      </c>
      <c r="P27" s="195">
        <f t="shared" si="227"/>
        <v>0</v>
      </c>
      <c r="Q27" s="85">
        <v>16.09</v>
      </c>
      <c r="R27" s="85">
        <f t="shared" si="228"/>
        <v>12.872</v>
      </c>
      <c r="S27" s="195">
        <f t="shared" si="229"/>
        <v>0</v>
      </c>
      <c r="T27" s="85">
        <v>24.72</v>
      </c>
      <c r="U27" s="85">
        <f t="shared" si="230"/>
        <v>19.776</v>
      </c>
      <c r="V27" s="195">
        <f t="shared" si="231"/>
        <v>0</v>
      </c>
      <c r="W27" s="245">
        <v>23.04</v>
      </c>
      <c r="X27" s="195">
        <f t="shared" si="232"/>
        <v>0</v>
      </c>
      <c r="Y27" s="85">
        <v>23.29</v>
      </c>
      <c r="Z27" s="194">
        <f t="shared" si="233"/>
        <v>0</v>
      </c>
      <c r="AA27" s="85">
        <v>25.99</v>
      </c>
      <c r="AB27" s="194">
        <f t="shared" si="234"/>
        <v>0</v>
      </c>
      <c r="AC27" s="85">
        <v>26.24</v>
      </c>
      <c r="AD27" s="194">
        <f t="shared" si="235"/>
        <v>0</v>
      </c>
      <c r="AE27" s="84">
        <v>26.15</v>
      </c>
      <c r="AF27" s="85">
        <f t="shared" si="236"/>
        <v>20.919999999999998</v>
      </c>
      <c r="AG27" s="85">
        <f t="shared" si="237"/>
        <v>0</v>
      </c>
      <c r="AH27" s="85">
        <v>25.3</v>
      </c>
      <c r="AI27" s="85">
        <f t="shared" si="238"/>
        <v>20.240000000000002</v>
      </c>
      <c r="AJ27" s="85">
        <f t="shared" si="239"/>
        <v>0</v>
      </c>
    </row>
    <row r="28" spans="1:36" x14ac:dyDescent="0.2">
      <c r="A28" s="178">
        <v>44585</v>
      </c>
      <c r="B28" s="220">
        <v>18.59</v>
      </c>
      <c r="C28" s="85">
        <f t="shared" si="218"/>
        <v>14.872</v>
      </c>
      <c r="D28" s="194">
        <f t="shared" si="219"/>
        <v>10.000000000000142</v>
      </c>
      <c r="E28" s="84">
        <v>19.579999999999998</v>
      </c>
      <c r="F28" s="85">
        <f t="shared" si="220"/>
        <v>15.663999999999998</v>
      </c>
      <c r="G28" s="194">
        <f t="shared" si="221"/>
        <v>9.9999999999997868</v>
      </c>
      <c r="H28" s="84">
        <v>19.84</v>
      </c>
      <c r="I28" s="85">
        <f t="shared" si="222"/>
        <v>15.872</v>
      </c>
      <c r="J28" s="194">
        <f t="shared" si="223"/>
        <v>10.000000000000142</v>
      </c>
      <c r="K28" s="85">
        <v>21.27</v>
      </c>
      <c r="L28" s="85">
        <f t="shared" si="224"/>
        <v>17.015999999999998</v>
      </c>
      <c r="M28" s="195">
        <f t="shared" si="225"/>
        <v>0</v>
      </c>
      <c r="N28" s="85">
        <v>21.96</v>
      </c>
      <c r="O28" s="85">
        <f t="shared" si="226"/>
        <v>17.568000000000001</v>
      </c>
      <c r="P28" s="195">
        <f t="shared" si="227"/>
        <v>0</v>
      </c>
      <c r="Q28" s="85">
        <v>16.09</v>
      </c>
      <c r="R28" s="85">
        <f t="shared" si="228"/>
        <v>12.872</v>
      </c>
      <c r="S28" s="195">
        <f t="shared" si="229"/>
        <v>0</v>
      </c>
      <c r="T28" s="85">
        <v>24.72</v>
      </c>
      <c r="U28" s="85">
        <f t="shared" si="230"/>
        <v>19.776</v>
      </c>
      <c r="V28" s="195">
        <f t="shared" si="231"/>
        <v>0</v>
      </c>
      <c r="W28" s="245">
        <v>23.04</v>
      </c>
      <c r="X28" s="195">
        <f t="shared" si="232"/>
        <v>0</v>
      </c>
      <c r="Y28" s="85">
        <v>23.29</v>
      </c>
      <c r="Z28" s="194">
        <f t="shared" si="233"/>
        <v>0</v>
      </c>
      <c r="AA28" s="85">
        <v>25.99</v>
      </c>
      <c r="AB28" s="194">
        <f t="shared" si="234"/>
        <v>0</v>
      </c>
      <c r="AC28" s="85">
        <v>26.24</v>
      </c>
      <c r="AD28" s="194">
        <f t="shared" si="235"/>
        <v>0</v>
      </c>
      <c r="AE28" s="84">
        <v>26.15</v>
      </c>
      <c r="AF28" s="85">
        <f t="shared" si="236"/>
        <v>20.919999999999998</v>
      </c>
      <c r="AG28" s="85">
        <f t="shared" si="237"/>
        <v>0</v>
      </c>
      <c r="AH28" s="85">
        <v>25.3</v>
      </c>
      <c r="AI28" s="85">
        <f t="shared" si="238"/>
        <v>20.240000000000002</v>
      </c>
      <c r="AJ28" s="85">
        <f t="shared" si="239"/>
        <v>0</v>
      </c>
    </row>
    <row r="29" spans="1:36" x14ac:dyDescent="0.2">
      <c r="A29" s="178">
        <v>44586</v>
      </c>
      <c r="B29" s="220">
        <v>18.489999999999998</v>
      </c>
      <c r="C29" s="85">
        <f t="shared" ref="C29" si="240">B29/1.25</f>
        <v>14.791999999999998</v>
      </c>
      <c r="D29" s="194">
        <f t="shared" ref="D29" si="241">(B29-B28)*100</f>
        <v>-10.000000000000142</v>
      </c>
      <c r="E29" s="84">
        <v>19.48</v>
      </c>
      <c r="F29" s="85">
        <f t="shared" ref="F29" si="242">E29/1.25</f>
        <v>15.584</v>
      </c>
      <c r="G29" s="194">
        <f t="shared" ref="G29" si="243">(E29-E28)*100</f>
        <v>-9.9999999999997868</v>
      </c>
      <c r="H29" s="84">
        <v>19.739999999999998</v>
      </c>
      <c r="I29" s="85">
        <f t="shared" ref="I29" si="244">H29/1.25</f>
        <v>15.791999999999998</v>
      </c>
      <c r="J29" s="194">
        <f t="shared" ref="J29" si="245">(H29-H28)*100</f>
        <v>-10.000000000000142</v>
      </c>
      <c r="K29" s="85">
        <v>21.12</v>
      </c>
      <c r="L29" s="85">
        <f t="shared" ref="L29" si="246">K29/1.25</f>
        <v>16.896000000000001</v>
      </c>
      <c r="M29" s="195">
        <f t="shared" ref="M29" si="247">(K29-K28)*100</f>
        <v>-14.999999999999858</v>
      </c>
      <c r="N29" s="85">
        <v>21.81</v>
      </c>
      <c r="O29" s="85">
        <f t="shared" ref="O29" si="248">N29/1.25</f>
        <v>17.448</v>
      </c>
      <c r="P29" s="195">
        <f t="shared" ref="P29" si="249">(N29-N28)*100</f>
        <v>-15.000000000000213</v>
      </c>
      <c r="Q29" s="85">
        <v>16.09</v>
      </c>
      <c r="R29" s="85">
        <f t="shared" ref="R29" si="250">Q29/1.25</f>
        <v>12.872</v>
      </c>
      <c r="S29" s="195">
        <f t="shared" ref="S29" si="251">(Q29-Q28)*100</f>
        <v>0</v>
      </c>
      <c r="T29" s="85">
        <v>24.67</v>
      </c>
      <c r="U29" s="85">
        <f t="shared" ref="U29" si="252">T29/1.25</f>
        <v>19.736000000000001</v>
      </c>
      <c r="V29" s="195">
        <f t="shared" ref="V29" si="253">(T29-T28)*100</f>
        <v>-4.9999999999997158</v>
      </c>
      <c r="W29" s="245">
        <v>23.04</v>
      </c>
      <c r="X29" s="195">
        <f t="shared" ref="X29" si="254">(W29-W28)*100</f>
        <v>0</v>
      </c>
      <c r="Y29" s="85">
        <v>23.29</v>
      </c>
      <c r="Z29" s="194">
        <f t="shared" ref="Z29" si="255">(Y29-Y28)*100</f>
        <v>0</v>
      </c>
      <c r="AA29" s="85">
        <v>25.99</v>
      </c>
      <c r="AB29" s="194">
        <f t="shared" ref="AB29" si="256">(AA29-AA28)*100</f>
        <v>0</v>
      </c>
      <c r="AC29" s="85">
        <v>26.24</v>
      </c>
      <c r="AD29" s="194">
        <f t="shared" ref="AD29" si="257">(AC29-AC28)*100</f>
        <v>0</v>
      </c>
      <c r="AE29" s="84">
        <v>26.15</v>
      </c>
      <c r="AF29" s="85">
        <f t="shared" ref="AF29" si="258">AE29/1.25</f>
        <v>20.919999999999998</v>
      </c>
      <c r="AG29" s="85">
        <f t="shared" ref="AG29" si="259">SUM(AE29-AE28)</f>
        <v>0</v>
      </c>
      <c r="AH29" s="85">
        <v>25.3</v>
      </c>
      <c r="AI29" s="85">
        <f t="shared" ref="AI29" si="260">AH29/1.25</f>
        <v>20.240000000000002</v>
      </c>
      <c r="AJ29" s="85">
        <f t="shared" ref="AJ29" si="261">SUM(AH29-AH28)</f>
        <v>0</v>
      </c>
    </row>
    <row r="30" spans="1:36" x14ac:dyDescent="0.2">
      <c r="A30" s="178">
        <v>44587</v>
      </c>
      <c r="B30" s="220">
        <v>18.64</v>
      </c>
      <c r="C30" s="85">
        <f t="shared" ref="C30" si="262">B30/1.25</f>
        <v>14.912000000000001</v>
      </c>
      <c r="D30" s="194">
        <f t="shared" ref="D30" si="263">(B30-B29)*100</f>
        <v>15.000000000000213</v>
      </c>
      <c r="E30" s="84">
        <v>19.63</v>
      </c>
      <c r="F30" s="85">
        <f t="shared" ref="F30" si="264">E30/1.25</f>
        <v>15.703999999999999</v>
      </c>
      <c r="G30" s="194">
        <f t="shared" ref="G30" si="265">(E30-E29)*100</f>
        <v>14.999999999999858</v>
      </c>
      <c r="H30" s="84">
        <v>19.89</v>
      </c>
      <c r="I30" s="85">
        <f t="shared" ref="I30" si="266">H30/1.25</f>
        <v>15.912000000000001</v>
      </c>
      <c r="J30" s="194">
        <f t="shared" ref="J30" si="267">(H30-H29)*100</f>
        <v>15.000000000000213</v>
      </c>
      <c r="K30" s="85">
        <v>21.22</v>
      </c>
      <c r="L30" s="85">
        <f t="shared" ref="L30" si="268">K30/1.25</f>
        <v>16.975999999999999</v>
      </c>
      <c r="M30" s="195">
        <f t="shared" ref="M30" si="269">(K30-K29)*100</f>
        <v>9.9999999999997868</v>
      </c>
      <c r="N30" s="85">
        <v>21.91</v>
      </c>
      <c r="O30" s="85">
        <f t="shared" ref="O30" si="270">N30/1.25</f>
        <v>17.527999999999999</v>
      </c>
      <c r="P30" s="195">
        <f t="shared" ref="P30" si="271">(N30-N29)*100</f>
        <v>10.000000000000142</v>
      </c>
      <c r="Q30" s="85">
        <v>16.09</v>
      </c>
      <c r="R30" s="85">
        <f t="shared" ref="R30" si="272">Q30/1.25</f>
        <v>12.872</v>
      </c>
      <c r="S30" s="195">
        <f t="shared" ref="S30" si="273">(Q30-Q29)*100</f>
        <v>0</v>
      </c>
      <c r="T30" s="85">
        <v>24.77</v>
      </c>
      <c r="U30" s="85">
        <f t="shared" ref="U30" si="274">T30/1.25</f>
        <v>19.815999999999999</v>
      </c>
      <c r="V30" s="195">
        <f t="shared" ref="V30" si="275">(T30-T29)*100</f>
        <v>9.9999999999997868</v>
      </c>
      <c r="W30" s="245">
        <v>23.24</v>
      </c>
      <c r="X30" s="195">
        <f t="shared" ref="X30" si="276">(W30-W29)*100</f>
        <v>19.999999999999929</v>
      </c>
      <c r="Y30" s="85">
        <v>23.49</v>
      </c>
      <c r="Z30" s="194">
        <f t="shared" ref="Z30" si="277">(Y30-Y29)*100</f>
        <v>19.999999999999929</v>
      </c>
      <c r="AA30" s="85">
        <v>26.19</v>
      </c>
      <c r="AB30" s="194">
        <f t="shared" ref="AB30" si="278">(AA30-AA29)*100</f>
        <v>20.000000000000284</v>
      </c>
      <c r="AC30" s="85">
        <v>26.44</v>
      </c>
      <c r="AD30" s="194">
        <f t="shared" ref="AD30" si="279">(AC30-AC29)*100</f>
        <v>20.000000000000284</v>
      </c>
      <c r="AE30" s="84">
        <v>26.15</v>
      </c>
      <c r="AF30" s="85">
        <f t="shared" ref="AF30" si="280">AE30/1.25</f>
        <v>20.919999999999998</v>
      </c>
      <c r="AG30" s="85">
        <f t="shared" ref="AG30" si="281">SUM(AE30-AE29)</f>
        <v>0</v>
      </c>
      <c r="AH30" s="85">
        <v>25.3</v>
      </c>
      <c r="AI30" s="85">
        <f t="shared" ref="AI30" si="282">AH30/1.25</f>
        <v>20.240000000000002</v>
      </c>
      <c r="AJ30" s="85">
        <f t="shared" ref="AJ30" si="283">SUM(AH30-AH29)</f>
        <v>0</v>
      </c>
    </row>
    <row r="31" spans="1:36" x14ac:dyDescent="0.2">
      <c r="A31" s="178">
        <v>44588</v>
      </c>
      <c r="B31" s="220">
        <v>18.79</v>
      </c>
      <c r="C31" s="85">
        <f t="shared" ref="C31" si="284">B31/1.25</f>
        <v>15.032</v>
      </c>
      <c r="D31" s="194">
        <f t="shared" ref="D31" si="285">(B31-B30)*100</f>
        <v>14.999999999999858</v>
      </c>
      <c r="E31" s="84">
        <v>19.78</v>
      </c>
      <c r="F31" s="85">
        <f t="shared" ref="F31" si="286">E31/1.25</f>
        <v>15.824000000000002</v>
      </c>
      <c r="G31" s="194">
        <f t="shared" ref="G31" si="287">(E31-E30)*100</f>
        <v>15.000000000000213</v>
      </c>
      <c r="H31" s="84">
        <v>20.04</v>
      </c>
      <c r="I31" s="85">
        <f t="shared" ref="I31" si="288">H31/1.25</f>
        <v>16.032</v>
      </c>
      <c r="J31" s="194">
        <f t="shared" ref="J31" si="289">(H31-H30)*100</f>
        <v>14.999999999999858</v>
      </c>
      <c r="K31" s="85">
        <v>21.37</v>
      </c>
      <c r="L31" s="85">
        <f t="shared" ref="L31" si="290">K31/1.25</f>
        <v>17.096</v>
      </c>
      <c r="M31" s="195">
        <f t="shared" ref="M31" si="291">(K31-K30)*100</f>
        <v>15.000000000000213</v>
      </c>
      <c r="N31" s="85">
        <v>22.06</v>
      </c>
      <c r="O31" s="85">
        <f t="shared" ref="O31" si="292">N31/1.25</f>
        <v>17.648</v>
      </c>
      <c r="P31" s="195">
        <f t="shared" ref="P31" si="293">(N31-N30)*100</f>
        <v>14.999999999999858</v>
      </c>
      <c r="Q31" s="85">
        <v>15.89</v>
      </c>
      <c r="R31" s="85">
        <f t="shared" ref="R31" si="294">Q31/1.25</f>
        <v>12.712</v>
      </c>
      <c r="S31" s="195">
        <f t="shared" ref="S31" si="295">(Q31-Q30)*100</f>
        <v>-19.999999999999929</v>
      </c>
      <c r="T31" s="85">
        <v>24.92</v>
      </c>
      <c r="U31" s="85">
        <f t="shared" ref="U31" si="296">T31/1.25</f>
        <v>19.936</v>
      </c>
      <c r="V31" s="195">
        <f t="shared" ref="V31" si="297">(T31-T30)*100</f>
        <v>15.000000000000213</v>
      </c>
      <c r="W31" s="245">
        <v>23.24</v>
      </c>
      <c r="X31" s="195">
        <f t="shared" ref="X31" si="298">(W31-W30)*100</f>
        <v>0</v>
      </c>
      <c r="Y31" s="85">
        <v>23.49</v>
      </c>
      <c r="Z31" s="194">
        <f t="shared" ref="Z31" si="299">(Y31-Y30)*100</f>
        <v>0</v>
      </c>
      <c r="AA31" s="85">
        <v>26.19</v>
      </c>
      <c r="AB31" s="194">
        <f t="shared" ref="AB31" si="300">(AA31-AA30)*100</f>
        <v>0</v>
      </c>
      <c r="AC31" s="85">
        <v>26.44</v>
      </c>
      <c r="AD31" s="194">
        <f t="shared" ref="AD31" si="301">(AC31-AC30)*100</f>
        <v>0</v>
      </c>
      <c r="AE31" s="84">
        <v>26.15</v>
      </c>
      <c r="AF31" s="85">
        <f t="shared" ref="AF31" si="302">AE31/1.25</f>
        <v>20.919999999999998</v>
      </c>
      <c r="AG31" s="85">
        <f t="shared" ref="AG31" si="303">SUM(AE31-AE30)</f>
        <v>0</v>
      </c>
      <c r="AH31" s="85">
        <v>25.3</v>
      </c>
      <c r="AI31" s="85">
        <f t="shared" ref="AI31" si="304">AH31/1.25</f>
        <v>20.240000000000002</v>
      </c>
      <c r="AJ31" s="85">
        <f t="shared" ref="AJ31" si="305">SUM(AH31-AH30)</f>
        <v>0</v>
      </c>
    </row>
    <row r="32" spans="1:36" x14ac:dyDescent="0.2">
      <c r="A32" s="178">
        <v>44589</v>
      </c>
      <c r="B32" s="220">
        <v>18.89</v>
      </c>
      <c r="C32" s="85">
        <f t="shared" ref="C32" si="306">B32/1.25</f>
        <v>15.112</v>
      </c>
      <c r="D32" s="194">
        <f t="shared" ref="D32" si="307">(B32-B31)*100</f>
        <v>10.000000000000142</v>
      </c>
      <c r="E32" s="84">
        <v>19.88</v>
      </c>
      <c r="F32" s="85">
        <f t="shared" ref="F32" si="308">E32/1.25</f>
        <v>15.904</v>
      </c>
      <c r="G32" s="194">
        <f t="shared" ref="G32" si="309">(E32-E31)*100</f>
        <v>9.9999999999997868</v>
      </c>
      <c r="H32" s="84">
        <v>20.14</v>
      </c>
      <c r="I32" s="85">
        <f t="shared" ref="I32" si="310">H32/1.25</f>
        <v>16.112000000000002</v>
      </c>
      <c r="J32" s="194">
        <f t="shared" ref="J32" si="311">(H32-H31)*100</f>
        <v>10.000000000000142</v>
      </c>
      <c r="K32" s="85">
        <v>21.47</v>
      </c>
      <c r="L32" s="85">
        <f t="shared" ref="L32" si="312">K32/1.25</f>
        <v>17.175999999999998</v>
      </c>
      <c r="M32" s="195">
        <f t="shared" ref="M32" si="313">(K32-K31)*100</f>
        <v>9.9999999999997868</v>
      </c>
      <c r="N32" s="85">
        <v>22.16</v>
      </c>
      <c r="O32" s="85">
        <f t="shared" ref="O32" si="314">N32/1.25</f>
        <v>17.728000000000002</v>
      </c>
      <c r="P32" s="195">
        <f t="shared" ref="P32" si="315">(N32-N31)*100</f>
        <v>10.000000000000142</v>
      </c>
      <c r="Q32" s="85">
        <v>15.79</v>
      </c>
      <c r="R32" s="85">
        <f t="shared" ref="R32" si="316">Q32/1.25</f>
        <v>12.632</v>
      </c>
      <c r="S32" s="195">
        <f t="shared" ref="S32" si="317">(Q32-Q31)*100</f>
        <v>-10.000000000000142</v>
      </c>
      <c r="T32" s="85">
        <v>25.12</v>
      </c>
      <c r="U32" s="85">
        <f t="shared" ref="U32" si="318">T32/1.25</f>
        <v>20.096</v>
      </c>
      <c r="V32" s="195">
        <f t="shared" ref="V32" si="319">(T32-T31)*100</f>
        <v>19.999999999999929</v>
      </c>
      <c r="W32" s="245">
        <v>23.39</v>
      </c>
      <c r="X32" s="195">
        <f t="shared" ref="X32" si="320">(W32-W31)*100</f>
        <v>15.000000000000213</v>
      </c>
      <c r="Y32" s="85">
        <v>23.64</v>
      </c>
      <c r="Z32" s="194">
        <f t="shared" ref="Z32" si="321">(Y32-Y31)*100</f>
        <v>15.000000000000213</v>
      </c>
      <c r="AA32" s="85">
        <v>26.34</v>
      </c>
      <c r="AB32" s="194">
        <f t="shared" ref="AB32" si="322">(AA32-AA31)*100</f>
        <v>14.999999999999858</v>
      </c>
      <c r="AC32" s="85">
        <v>26.59</v>
      </c>
      <c r="AD32" s="194">
        <f t="shared" ref="AD32" si="323">(AC32-AC31)*100</f>
        <v>14.999999999999858</v>
      </c>
      <c r="AE32" s="84">
        <v>26.15</v>
      </c>
      <c r="AF32" s="85">
        <f t="shared" ref="AF32" si="324">AE32/1.25</f>
        <v>20.919999999999998</v>
      </c>
      <c r="AG32" s="85">
        <f t="shared" ref="AG32" si="325">SUM(AE32-AE31)</f>
        <v>0</v>
      </c>
      <c r="AH32" s="85">
        <v>25.3</v>
      </c>
      <c r="AI32" s="85">
        <f t="shared" ref="AI32" si="326">AH32/1.25</f>
        <v>20.240000000000002</v>
      </c>
      <c r="AJ32" s="85">
        <f t="shared" ref="AJ32" si="327">SUM(AH32-AH31)</f>
        <v>0</v>
      </c>
    </row>
    <row r="33" spans="1:36" x14ac:dyDescent="0.2">
      <c r="A33" s="178">
        <v>44590</v>
      </c>
      <c r="B33" s="220">
        <v>18.89</v>
      </c>
      <c r="C33" s="85">
        <f t="shared" ref="C33:C35" si="328">B33/1.25</f>
        <v>15.112</v>
      </c>
      <c r="D33" s="194">
        <f t="shared" ref="D33:D35" si="329">(B33-B32)*100</f>
        <v>0</v>
      </c>
      <c r="E33" s="84">
        <v>19.88</v>
      </c>
      <c r="F33" s="85">
        <f t="shared" ref="F33:F35" si="330">E33/1.25</f>
        <v>15.904</v>
      </c>
      <c r="G33" s="194">
        <f t="shared" ref="G33:G35" si="331">(E33-E32)*100</f>
        <v>0</v>
      </c>
      <c r="H33" s="84">
        <v>20.14</v>
      </c>
      <c r="I33" s="85">
        <f t="shared" ref="I33:I35" si="332">H33/1.25</f>
        <v>16.112000000000002</v>
      </c>
      <c r="J33" s="194">
        <f t="shared" ref="J33:J35" si="333">(H33-H32)*100</f>
        <v>0</v>
      </c>
      <c r="K33" s="85">
        <v>21.47</v>
      </c>
      <c r="L33" s="85">
        <f t="shared" ref="L33:L35" si="334">K33/1.25</f>
        <v>17.175999999999998</v>
      </c>
      <c r="M33" s="195">
        <f t="shared" ref="M33:M35" si="335">(K33-K32)*100</f>
        <v>0</v>
      </c>
      <c r="N33" s="85">
        <v>22.16</v>
      </c>
      <c r="O33" s="85">
        <f t="shared" ref="O33:O35" si="336">N33/1.25</f>
        <v>17.728000000000002</v>
      </c>
      <c r="P33" s="195">
        <f t="shared" ref="P33:P35" si="337">(N33-N32)*100</f>
        <v>0</v>
      </c>
      <c r="Q33" s="85">
        <v>15.79</v>
      </c>
      <c r="R33" s="85">
        <f t="shared" ref="R33:R35" si="338">Q33/1.25</f>
        <v>12.632</v>
      </c>
      <c r="S33" s="195">
        <f t="shared" ref="S33:S35" si="339">(Q33-Q32)*100</f>
        <v>0</v>
      </c>
      <c r="T33" s="85">
        <v>25.12</v>
      </c>
      <c r="U33" s="85">
        <f t="shared" ref="U33:U35" si="340">T33/1.25</f>
        <v>20.096</v>
      </c>
      <c r="V33" s="195">
        <f t="shared" ref="V33:V35" si="341">(T33-T32)*100</f>
        <v>0</v>
      </c>
      <c r="W33" s="245">
        <v>23.39</v>
      </c>
      <c r="X33" s="195">
        <f t="shared" ref="X33:X35" si="342">(W33-W32)*100</f>
        <v>0</v>
      </c>
      <c r="Y33" s="85">
        <v>23.64</v>
      </c>
      <c r="Z33" s="194">
        <f t="shared" ref="Z33:Z35" si="343">(Y33-Y32)*100</f>
        <v>0</v>
      </c>
      <c r="AA33" s="85">
        <v>26.34</v>
      </c>
      <c r="AB33" s="194">
        <f t="shared" ref="AB33:AB35" si="344">(AA33-AA32)*100</f>
        <v>0</v>
      </c>
      <c r="AC33" s="85">
        <v>26.59</v>
      </c>
      <c r="AD33" s="194">
        <f t="shared" ref="AD33:AD35" si="345">(AC33-AC32)*100</f>
        <v>0</v>
      </c>
      <c r="AE33" s="84">
        <v>26.15</v>
      </c>
      <c r="AF33" s="85">
        <f t="shared" ref="AF33:AF35" si="346">AE33/1.25</f>
        <v>20.919999999999998</v>
      </c>
      <c r="AG33" s="85">
        <f t="shared" ref="AG33:AG35" si="347">SUM(AE33-AE32)</f>
        <v>0</v>
      </c>
      <c r="AH33" s="85">
        <v>25.3</v>
      </c>
      <c r="AI33" s="85">
        <f t="shared" ref="AI33:AI35" si="348">AH33/1.25</f>
        <v>20.240000000000002</v>
      </c>
      <c r="AJ33" s="85">
        <f t="shared" ref="AJ33:AJ35" si="349">SUM(AH33-AH32)</f>
        <v>0</v>
      </c>
    </row>
    <row r="34" spans="1:36" x14ac:dyDescent="0.2">
      <c r="A34" s="178">
        <v>44591</v>
      </c>
      <c r="B34" s="220">
        <v>18.89</v>
      </c>
      <c r="C34" s="85">
        <f t="shared" si="328"/>
        <v>15.112</v>
      </c>
      <c r="D34" s="194">
        <f t="shared" si="329"/>
        <v>0</v>
      </c>
      <c r="E34" s="84">
        <v>19.88</v>
      </c>
      <c r="F34" s="85">
        <f t="shared" si="330"/>
        <v>15.904</v>
      </c>
      <c r="G34" s="194">
        <f t="shared" si="331"/>
        <v>0</v>
      </c>
      <c r="H34" s="84">
        <v>20.14</v>
      </c>
      <c r="I34" s="85">
        <f t="shared" si="332"/>
        <v>16.112000000000002</v>
      </c>
      <c r="J34" s="194">
        <f t="shared" si="333"/>
        <v>0</v>
      </c>
      <c r="K34" s="85">
        <v>21.47</v>
      </c>
      <c r="L34" s="85">
        <f t="shared" si="334"/>
        <v>17.175999999999998</v>
      </c>
      <c r="M34" s="195">
        <f t="shared" si="335"/>
        <v>0</v>
      </c>
      <c r="N34" s="85">
        <v>22.16</v>
      </c>
      <c r="O34" s="85">
        <f t="shared" si="336"/>
        <v>17.728000000000002</v>
      </c>
      <c r="P34" s="195">
        <f t="shared" si="337"/>
        <v>0</v>
      </c>
      <c r="Q34" s="85">
        <v>15.79</v>
      </c>
      <c r="R34" s="85">
        <f t="shared" si="338"/>
        <v>12.632</v>
      </c>
      <c r="S34" s="195">
        <f t="shared" si="339"/>
        <v>0</v>
      </c>
      <c r="T34" s="85">
        <v>25.12</v>
      </c>
      <c r="U34" s="85">
        <f t="shared" si="340"/>
        <v>20.096</v>
      </c>
      <c r="V34" s="195">
        <f t="shared" si="341"/>
        <v>0</v>
      </c>
      <c r="W34" s="245">
        <v>23.39</v>
      </c>
      <c r="X34" s="195">
        <f t="shared" si="342"/>
        <v>0</v>
      </c>
      <c r="Y34" s="85">
        <v>23.64</v>
      </c>
      <c r="Z34" s="194">
        <f t="shared" si="343"/>
        <v>0</v>
      </c>
      <c r="AA34" s="85">
        <v>26.34</v>
      </c>
      <c r="AB34" s="194">
        <f t="shared" si="344"/>
        <v>0</v>
      </c>
      <c r="AC34" s="85">
        <v>26.59</v>
      </c>
      <c r="AD34" s="194">
        <f t="shared" si="345"/>
        <v>0</v>
      </c>
      <c r="AE34" s="84">
        <v>26.15</v>
      </c>
      <c r="AF34" s="85">
        <f t="shared" si="346"/>
        <v>20.919999999999998</v>
      </c>
      <c r="AG34" s="85">
        <f t="shared" si="347"/>
        <v>0</v>
      </c>
      <c r="AH34" s="85">
        <v>25.3</v>
      </c>
      <c r="AI34" s="85">
        <f t="shared" si="348"/>
        <v>20.240000000000002</v>
      </c>
      <c r="AJ34" s="85">
        <f t="shared" si="349"/>
        <v>0</v>
      </c>
    </row>
    <row r="35" spans="1:36" x14ac:dyDescent="0.2">
      <c r="A35" s="178">
        <v>44592</v>
      </c>
      <c r="B35" s="220">
        <v>19.04</v>
      </c>
      <c r="C35" s="85">
        <f t="shared" si="328"/>
        <v>15.231999999999999</v>
      </c>
      <c r="D35" s="194">
        <f t="shared" si="329"/>
        <v>14.999999999999858</v>
      </c>
      <c r="E35" s="84">
        <v>20.03</v>
      </c>
      <c r="F35" s="85">
        <f t="shared" si="330"/>
        <v>16.024000000000001</v>
      </c>
      <c r="G35" s="194">
        <f t="shared" si="331"/>
        <v>15.000000000000213</v>
      </c>
      <c r="H35" s="84">
        <v>20.29</v>
      </c>
      <c r="I35" s="85">
        <f t="shared" si="332"/>
        <v>16.231999999999999</v>
      </c>
      <c r="J35" s="194">
        <f t="shared" si="333"/>
        <v>14.999999999999858</v>
      </c>
      <c r="K35" s="85">
        <v>21.67</v>
      </c>
      <c r="L35" s="85">
        <f t="shared" si="334"/>
        <v>17.336000000000002</v>
      </c>
      <c r="M35" s="195">
        <f t="shared" si="335"/>
        <v>20.000000000000284</v>
      </c>
      <c r="N35" s="85">
        <v>22.36</v>
      </c>
      <c r="O35" s="85">
        <f t="shared" si="336"/>
        <v>17.887999999999998</v>
      </c>
      <c r="P35" s="195">
        <f t="shared" si="337"/>
        <v>19.999999999999929</v>
      </c>
      <c r="Q35" s="85">
        <v>15.99</v>
      </c>
      <c r="R35" s="85">
        <f t="shared" si="338"/>
        <v>12.792</v>
      </c>
      <c r="S35" s="195">
        <f t="shared" si="339"/>
        <v>20.000000000000107</v>
      </c>
      <c r="T35" s="85">
        <v>25.32</v>
      </c>
      <c r="U35" s="85">
        <f t="shared" si="340"/>
        <v>20.256</v>
      </c>
      <c r="V35" s="195">
        <f t="shared" si="341"/>
        <v>19.999999999999929</v>
      </c>
      <c r="W35" s="245">
        <v>23.39</v>
      </c>
      <c r="X35" s="195">
        <f t="shared" si="342"/>
        <v>0</v>
      </c>
      <c r="Y35" s="85">
        <v>23.64</v>
      </c>
      <c r="Z35" s="194">
        <f t="shared" si="343"/>
        <v>0</v>
      </c>
      <c r="AA35" s="85">
        <v>26.34</v>
      </c>
      <c r="AB35" s="194">
        <f t="shared" si="344"/>
        <v>0</v>
      </c>
      <c r="AC35" s="85">
        <v>26.59</v>
      </c>
      <c r="AD35" s="194">
        <f t="shared" si="345"/>
        <v>0</v>
      </c>
      <c r="AE35" s="84">
        <v>26.15</v>
      </c>
      <c r="AF35" s="85">
        <f t="shared" si="346"/>
        <v>20.919999999999998</v>
      </c>
      <c r="AG35" s="85">
        <f t="shared" si="347"/>
        <v>0</v>
      </c>
      <c r="AH35" s="85">
        <v>25.3</v>
      </c>
      <c r="AI35" s="85">
        <f t="shared" si="348"/>
        <v>20.240000000000002</v>
      </c>
      <c r="AJ35" s="85">
        <f t="shared" si="349"/>
        <v>0</v>
      </c>
    </row>
    <row r="37" spans="1:36" ht="51" x14ac:dyDescent="0.2">
      <c r="A37" s="225" t="s">
        <v>1</v>
      </c>
      <c r="B37" s="226" t="s">
        <v>2</v>
      </c>
      <c r="C37" s="226" t="s">
        <v>16</v>
      </c>
      <c r="D37" s="227" t="s">
        <v>5</v>
      </c>
      <c r="E37" s="226" t="s">
        <v>95</v>
      </c>
      <c r="F37" s="226" t="s">
        <v>17</v>
      </c>
      <c r="G37" s="227" t="s">
        <v>5</v>
      </c>
      <c r="H37" s="226" t="s">
        <v>4</v>
      </c>
      <c r="I37" s="226" t="s">
        <v>18</v>
      </c>
      <c r="J37" s="227" t="s">
        <v>5</v>
      </c>
      <c r="K37" s="228" t="s">
        <v>6</v>
      </c>
      <c r="L37" s="228" t="s">
        <v>63</v>
      </c>
      <c r="M37" s="229" t="s">
        <v>5</v>
      </c>
      <c r="N37" s="228" t="s">
        <v>91</v>
      </c>
      <c r="O37" s="228" t="s">
        <v>92</v>
      </c>
      <c r="P37" s="229" t="s">
        <v>5</v>
      </c>
      <c r="Q37" s="230" t="s">
        <v>7</v>
      </c>
      <c r="R37" s="230" t="s">
        <v>20</v>
      </c>
      <c r="S37" s="231" t="s">
        <v>5</v>
      </c>
      <c r="T37" s="232" t="s">
        <v>93</v>
      </c>
      <c r="U37" s="232" t="s">
        <v>94</v>
      </c>
      <c r="V37" s="233" t="s">
        <v>5</v>
      </c>
      <c r="W37" s="234" t="s">
        <v>86</v>
      </c>
      <c r="X37" s="235" t="s">
        <v>5</v>
      </c>
      <c r="Y37" s="234" t="s">
        <v>87</v>
      </c>
      <c r="Z37" s="235" t="s">
        <v>5</v>
      </c>
      <c r="AA37" s="234" t="s">
        <v>88</v>
      </c>
      <c r="AB37" s="235" t="s">
        <v>5</v>
      </c>
      <c r="AC37" s="234" t="s">
        <v>89</v>
      </c>
      <c r="AD37" s="235" t="s">
        <v>5</v>
      </c>
      <c r="AE37" s="236" t="s">
        <v>23</v>
      </c>
      <c r="AF37" s="236" t="s">
        <v>24</v>
      </c>
      <c r="AG37" s="237" t="s">
        <v>5</v>
      </c>
      <c r="AH37" s="236" t="s">
        <v>25</v>
      </c>
      <c r="AI37" s="236" t="s">
        <v>26</v>
      </c>
      <c r="AJ37" s="237" t="s">
        <v>5</v>
      </c>
    </row>
    <row r="38" spans="1:36" x14ac:dyDescent="0.2">
      <c r="A38" s="238" t="s">
        <v>70</v>
      </c>
      <c r="B38" s="246">
        <f>AVERAGE(B41:B68)</f>
        <v>19.359642857142855</v>
      </c>
      <c r="C38" s="246">
        <f>AVERAGE(C41:C68)</f>
        <v>15.487714285714286</v>
      </c>
      <c r="D38" s="246"/>
      <c r="E38" s="246">
        <f>AVERAGE(E41:E68)</f>
        <v>20.34964285714285</v>
      </c>
      <c r="F38" s="246">
        <f t="shared" ref="F38:AI38" si="350">AVERAGE(F41:F68)</f>
        <v>16.279714285714284</v>
      </c>
      <c r="G38" s="246"/>
      <c r="H38" s="246">
        <f t="shared" si="350"/>
        <v>20.609642857142855</v>
      </c>
      <c r="I38" s="246">
        <f t="shared" si="350"/>
        <v>16.487714285714286</v>
      </c>
      <c r="J38" s="246"/>
      <c r="K38" s="246">
        <f>AVERAGE(K41:K68)</f>
        <v>21.902142857142859</v>
      </c>
      <c r="L38" s="246">
        <f>AVERAGE(L41:L68)</f>
        <v>17.521714285714285</v>
      </c>
      <c r="M38" s="246"/>
      <c r="N38" s="246">
        <f>AVERAGE(N41:N68)</f>
        <v>22.592142857142854</v>
      </c>
      <c r="O38" s="246">
        <f>AVERAGE(O41:O68)</f>
        <v>18.073714285714289</v>
      </c>
      <c r="P38" s="246"/>
      <c r="Q38" s="246">
        <f>AVERAGE(Q41:Q68)</f>
        <v>16.307857142857149</v>
      </c>
      <c r="R38" s="246">
        <f>AVERAGE(R41:R68)</f>
        <v>13.046285714285714</v>
      </c>
      <c r="S38" s="246"/>
      <c r="T38" s="246">
        <f>AVERAGE(T41:T68)</f>
        <v>25.591428571428569</v>
      </c>
      <c r="U38" s="246">
        <f>AVERAGE(U41:U68)</f>
        <v>20.473142857142854</v>
      </c>
      <c r="V38" s="246"/>
      <c r="W38" s="246">
        <f t="shared" si="350"/>
        <v>23.709642857142857</v>
      </c>
      <c r="X38" s="246"/>
      <c r="Y38" s="246">
        <f t="shared" si="350"/>
        <v>23.959642857142857</v>
      </c>
      <c r="Z38" s="246"/>
      <c r="AA38" s="246">
        <f t="shared" si="350"/>
        <v>26.34</v>
      </c>
      <c r="AB38" s="246"/>
      <c r="AC38" s="246">
        <f t="shared" si="350"/>
        <v>26.59</v>
      </c>
      <c r="AD38" s="246"/>
      <c r="AE38" s="246">
        <f t="shared" si="350"/>
        <v>26.149999999999984</v>
      </c>
      <c r="AF38" s="246">
        <f t="shared" si="350"/>
        <v>20.919999999999998</v>
      </c>
      <c r="AG38" s="246"/>
      <c r="AH38" s="246">
        <f t="shared" si="350"/>
        <v>25.299999999999994</v>
      </c>
      <c r="AI38" s="246">
        <f t="shared" si="350"/>
        <v>20.240000000000006</v>
      </c>
      <c r="AJ38" s="246"/>
    </row>
    <row r="39" spans="1:36" x14ac:dyDescent="0.2">
      <c r="A39" s="239" t="s">
        <v>53</v>
      </c>
      <c r="B39" s="247">
        <f>AVERAGE(B41:B55)</f>
        <v>19.133333333333333</v>
      </c>
      <c r="C39" s="247">
        <f t="shared" ref="C39:AI39" si="351">AVERAGE(C41:C55)</f>
        <v>15.306666666666667</v>
      </c>
      <c r="D39" s="247"/>
      <c r="E39" s="247">
        <f>AVERAGE(E41:E55)</f>
        <v>20.123333333333331</v>
      </c>
      <c r="F39" s="247">
        <f t="shared" si="351"/>
        <v>16.098666666666663</v>
      </c>
      <c r="G39" s="247"/>
      <c r="H39" s="247">
        <f>AVERAGE(H41:H55)</f>
        <v>20.383333333333333</v>
      </c>
      <c r="I39" s="247">
        <f>AVERAGE(I41:I55)</f>
        <v>16.306666666666665</v>
      </c>
      <c r="J39" s="247"/>
      <c r="K39" s="247">
        <f t="shared" si="351"/>
        <v>21.686666666666667</v>
      </c>
      <c r="L39" s="247">
        <f t="shared" si="351"/>
        <v>17.349333333333334</v>
      </c>
      <c r="M39" s="247"/>
      <c r="N39" s="247">
        <f t="shared" si="351"/>
        <v>22.376666666666672</v>
      </c>
      <c r="O39" s="247">
        <f t="shared" si="351"/>
        <v>17.901333333333337</v>
      </c>
      <c r="P39" s="247"/>
      <c r="Q39" s="247">
        <f t="shared" si="351"/>
        <v>16.103333333333332</v>
      </c>
      <c r="R39" s="247">
        <f t="shared" si="351"/>
        <v>12.882666666666671</v>
      </c>
      <c r="S39" s="247"/>
      <c r="T39" s="247">
        <f t="shared" si="351"/>
        <v>25.336666666666662</v>
      </c>
      <c r="U39" s="247">
        <f t="shared" si="351"/>
        <v>20.269333333333336</v>
      </c>
      <c r="V39" s="247"/>
      <c r="W39" s="247">
        <f t="shared" si="351"/>
        <v>23.536666666666658</v>
      </c>
      <c r="X39" s="247"/>
      <c r="Y39" s="247">
        <f t="shared" si="351"/>
        <v>23.786666666666658</v>
      </c>
      <c r="Z39" s="247"/>
      <c r="AA39" s="247">
        <f t="shared" si="351"/>
        <v>26.339999999999989</v>
      </c>
      <c r="AB39" s="247"/>
      <c r="AC39" s="247">
        <f t="shared" si="351"/>
        <v>26.589999999999989</v>
      </c>
      <c r="AD39" s="247"/>
      <c r="AE39" s="247">
        <f t="shared" si="351"/>
        <v>26.149999999999991</v>
      </c>
      <c r="AF39" s="247">
        <f t="shared" si="351"/>
        <v>20.919999999999998</v>
      </c>
      <c r="AG39" s="247"/>
      <c r="AH39" s="247">
        <f t="shared" si="351"/>
        <v>25.300000000000008</v>
      </c>
      <c r="AI39" s="247">
        <f t="shared" si="351"/>
        <v>20.240000000000006</v>
      </c>
      <c r="AJ39" s="247"/>
    </row>
    <row r="40" spans="1:36" x14ac:dyDescent="0.2">
      <c r="A40" s="240" t="s">
        <v>54</v>
      </c>
      <c r="B40" s="248">
        <f>AVERAGE(B56:B68)</f>
        <v>19.620769230769227</v>
      </c>
      <c r="C40" s="248">
        <f>AVERAGE(C56:C68)</f>
        <v>15.696615384615383</v>
      </c>
      <c r="D40" s="248"/>
      <c r="E40" s="248">
        <f>AVERAGE(E56:E68)</f>
        <v>20.610769230769229</v>
      </c>
      <c r="F40" s="248">
        <f>AVERAGE(F56:F68)</f>
        <v>16.488615384615386</v>
      </c>
      <c r="G40" s="248"/>
      <c r="H40" s="248">
        <f>AVERAGE(H56:H68)</f>
        <v>20.870769230769227</v>
      </c>
      <c r="I40" s="248">
        <f>AVERAGE(I56:I68)</f>
        <v>16.696615384615384</v>
      </c>
      <c r="J40" s="248"/>
      <c r="K40" s="248">
        <f>AVERAGE(K56:K68)</f>
        <v>22.150769230769228</v>
      </c>
      <c r="L40" s="248">
        <f>AVERAGE(L56:L68)</f>
        <v>17.720615384615385</v>
      </c>
      <c r="M40" s="241"/>
      <c r="N40" s="248">
        <f>AVERAGE(N56:N68)</f>
        <v>22.840769230769226</v>
      </c>
      <c r="O40" s="248">
        <f>AVERAGE(O56:O68)</f>
        <v>18.272615384615385</v>
      </c>
      <c r="P40" s="241"/>
      <c r="Q40" s="248">
        <f>AVERAGE(Q56:Q68)</f>
        <v>16.543846153846154</v>
      </c>
      <c r="R40" s="248">
        <f>AVERAGE(R56:R68)</f>
        <v>13.235076923076919</v>
      </c>
      <c r="S40" s="241"/>
      <c r="T40" s="248">
        <f>AVERAGE(T56:T68)</f>
        <v>25.885384615384616</v>
      </c>
      <c r="U40" s="248">
        <f>AVERAGE(U56:U68)</f>
        <v>20.708307692307692</v>
      </c>
      <c r="V40" s="241"/>
      <c r="W40" s="248">
        <f>AVERAGE(W56:W68)</f>
        <v>23.909230769230767</v>
      </c>
      <c r="X40" s="248"/>
      <c r="Y40" s="248">
        <f>AVERAGE(Y56:Y68)</f>
        <v>24.159230769230767</v>
      </c>
      <c r="Z40" s="241"/>
      <c r="AA40" s="241">
        <f t="shared" ref="AA40:AI40" si="352">AVERAGE(AA56:AA68)</f>
        <v>26.339999999999993</v>
      </c>
      <c r="AB40" s="241"/>
      <c r="AC40" s="241">
        <f t="shared" si="352"/>
        <v>26.589999999999993</v>
      </c>
      <c r="AD40" s="241"/>
      <c r="AE40" s="241">
        <f t="shared" si="352"/>
        <v>26.149999999999995</v>
      </c>
      <c r="AF40" s="241">
        <f t="shared" si="352"/>
        <v>20.919999999999995</v>
      </c>
      <c r="AG40" s="241"/>
      <c r="AH40" s="241">
        <f t="shared" si="352"/>
        <v>25.300000000000008</v>
      </c>
      <c r="AI40" s="241">
        <f t="shared" si="352"/>
        <v>20.240000000000006</v>
      </c>
      <c r="AJ40" s="241"/>
    </row>
    <row r="41" spans="1:36" x14ac:dyDescent="0.2">
      <c r="A41" s="178">
        <v>44593</v>
      </c>
      <c r="B41" s="220">
        <v>19.04</v>
      </c>
      <c r="C41" s="85">
        <f t="shared" ref="C41" si="353">B41/1.25</f>
        <v>15.231999999999999</v>
      </c>
      <c r="D41" s="194">
        <f>(B41-B35)*100</f>
        <v>0</v>
      </c>
      <c r="E41" s="84">
        <v>20.03</v>
      </c>
      <c r="F41" s="85">
        <f t="shared" ref="F41" si="354">E41/1.25</f>
        <v>16.024000000000001</v>
      </c>
      <c r="G41" s="194">
        <f>(E41-E35)*100</f>
        <v>0</v>
      </c>
      <c r="H41" s="84">
        <v>20.29</v>
      </c>
      <c r="I41" s="85">
        <f t="shared" ref="I41" si="355">H41/1.25</f>
        <v>16.231999999999999</v>
      </c>
      <c r="J41" s="194">
        <f>(H41-H35)*100</f>
        <v>0</v>
      </c>
      <c r="K41" s="85">
        <v>21.67</v>
      </c>
      <c r="L41" s="85">
        <f t="shared" ref="L41" si="356">K41/1.25</f>
        <v>17.336000000000002</v>
      </c>
      <c r="M41" s="195">
        <f>(K41-K35)*100</f>
        <v>0</v>
      </c>
      <c r="N41" s="85">
        <v>22.36</v>
      </c>
      <c r="O41" s="85">
        <f t="shared" ref="O41" si="357">N41/1.25</f>
        <v>17.887999999999998</v>
      </c>
      <c r="P41" s="195">
        <f>(N41-N35)*100</f>
        <v>0</v>
      </c>
      <c r="Q41" s="85">
        <v>15.99</v>
      </c>
      <c r="R41" s="85">
        <f t="shared" ref="R41" si="358">Q41/1.25</f>
        <v>12.792</v>
      </c>
      <c r="S41" s="195">
        <f>(Q41-Q35)*100</f>
        <v>0</v>
      </c>
      <c r="T41" s="85">
        <v>25.32</v>
      </c>
      <c r="U41" s="85">
        <f t="shared" ref="U41" si="359">T41/1.25</f>
        <v>20.256</v>
      </c>
      <c r="V41" s="195">
        <f>(T41-T35)*100</f>
        <v>0</v>
      </c>
      <c r="W41" s="245">
        <v>23.39</v>
      </c>
      <c r="X41" s="195">
        <f>(W41-W35)*100</f>
        <v>0</v>
      </c>
      <c r="Y41" s="85">
        <v>23.64</v>
      </c>
      <c r="Z41" s="194">
        <f>(Y41-Y35)*100</f>
        <v>0</v>
      </c>
      <c r="AA41" s="85">
        <v>26.34</v>
      </c>
      <c r="AB41" s="194">
        <f>(AA41-AA35)*100</f>
        <v>0</v>
      </c>
      <c r="AC41" s="85">
        <v>26.59</v>
      </c>
      <c r="AD41" s="194">
        <f>(AC41-AC35)*100</f>
        <v>0</v>
      </c>
      <c r="AE41" s="84">
        <v>26.15</v>
      </c>
      <c r="AF41" s="85">
        <f t="shared" ref="AF41" si="360">AE41/1.25</f>
        <v>20.919999999999998</v>
      </c>
      <c r="AG41" s="85">
        <f>SUM(AE41-AE35)</f>
        <v>0</v>
      </c>
      <c r="AH41" s="85">
        <v>25.3</v>
      </c>
      <c r="AI41" s="85">
        <f t="shared" ref="AI41" si="361">AH41/1.25</f>
        <v>20.240000000000002</v>
      </c>
      <c r="AJ41" s="85">
        <f>SUM(AH41-AH35)</f>
        <v>0</v>
      </c>
    </row>
    <row r="42" spans="1:36" x14ac:dyDescent="0.2">
      <c r="A42" s="178">
        <v>44594</v>
      </c>
      <c r="B42" s="220">
        <v>18.940000000000001</v>
      </c>
      <c r="C42" s="85">
        <f t="shared" ref="C42" si="362">B42/1.25</f>
        <v>15.152000000000001</v>
      </c>
      <c r="D42" s="194">
        <f t="shared" ref="D42:D58" si="363">(B42-B41)*100</f>
        <v>-9.9999999999997868</v>
      </c>
      <c r="E42" s="84">
        <v>19.93</v>
      </c>
      <c r="F42" s="85">
        <f t="shared" ref="F42" si="364">E42/1.25</f>
        <v>15.943999999999999</v>
      </c>
      <c r="G42" s="194">
        <f t="shared" ref="G42:G58" si="365">(E42-E41)*100</f>
        <v>-10.000000000000142</v>
      </c>
      <c r="H42" s="84">
        <v>20.190000000000001</v>
      </c>
      <c r="I42" s="85">
        <f t="shared" ref="I42" si="366">H42/1.25</f>
        <v>16.152000000000001</v>
      </c>
      <c r="J42" s="194">
        <f t="shared" ref="J42:J58" si="367">(H42-H41)*100</f>
        <v>-9.9999999999997868</v>
      </c>
      <c r="K42" s="85">
        <v>21.57</v>
      </c>
      <c r="L42" s="85">
        <f t="shared" ref="L42" si="368">K42/1.25</f>
        <v>17.256</v>
      </c>
      <c r="M42" s="195">
        <f t="shared" ref="M42:M58" si="369">(K42-K41)*100</f>
        <v>-10.000000000000142</v>
      </c>
      <c r="N42" s="85">
        <v>22.26</v>
      </c>
      <c r="O42" s="85">
        <f t="shared" ref="O42" si="370">N42/1.25</f>
        <v>17.808</v>
      </c>
      <c r="P42" s="195">
        <f t="shared" ref="P42:P58" si="371">(N42-N41)*100</f>
        <v>-9.9999999999997868</v>
      </c>
      <c r="Q42" s="85">
        <v>15.99</v>
      </c>
      <c r="R42" s="85">
        <f t="shared" ref="R42" si="372">Q42/1.25</f>
        <v>12.792</v>
      </c>
      <c r="S42" s="195">
        <f t="shared" ref="S42:S58" si="373">(Q42-Q41)*100</f>
        <v>0</v>
      </c>
      <c r="T42" s="85">
        <v>25.22</v>
      </c>
      <c r="U42" s="85">
        <f t="shared" ref="U42" si="374">T42/1.25</f>
        <v>20.175999999999998</v>
      </c>
      <c r="V42" s="195">
        <f t="shared" ref="V42:V58" si="375">(T42-T41)*100</f>
        <v>-10.000000000000142</v>
      </c>
      <c r="W42" s="245">
        <v>23.39</v>
      </c>
      <c r="X42" s="195">
        <f t="shared" ref="X42:X58" si="376">(W42-W41)*100</f>
        <v>0</v>
      </c>
      <c r="Y42" s="85">
        <v>23.64</v>
      </c>
      <c r="Z42" s="194">
        <f t="shared" ref="Z42:Z58" si="377">(Y42-Y41)*100</f>
        <v>0</v>
      </c>
      <c r="AA42" s="85">
        <v>26.34</v>
      </c>
      <c r="AB42" s="194">
        <f t="shared" ref="AB42:AB58" si="378">(AA42-AA41)*100</f>
        <v>0</v>
      </c>
      <c r="AC42" s="85">
        <v>26.59</v>
      </c>
      <c r="AD42" s="194">
        <f t="shared" ref="AD42:AD58" si="379">(AC42-AC41)*100</f>
        <v>0</v>
      </c>
      <c r="AE42" s="84">
        <v>26.15</v>
      </c>
      <c r="AF42" s="85">
        <f t="shared" ref="AF42" si="380">AE42/1.25</f>
        <v>20.919999999999998</v>
      </c>
      <c r="AG42" s="85">
        <f t="shared" ref="AG42:AG58" si="381">SUM(AE42-AE41)</f>
        <v>0</v>
      </c>
      <c r="AH42" s="85">
        <v>25.3</v>
      </c>
      <c r="AI42" s="85">
        <f t="shared" ref="AI42" si="382">AH42/1.25</f>
        <v>20.240000000000002</v>
      </c>
      <c r="AJ42" s="85">
        <f t="shared" ref="AJ42:AJ58" si="383">SUM(AH42-AH41)</f>
        <v>0</v>
      </c>
    </row>
    <row r="43" spans="1:36" x14ac:dyDescent="0.2">
      <c r="A43" s="178">
        <v>44595</v>
      </c>
      <c r="B43" s="220">
        <v>18.940000000000001</v>
      </c>
      <c r="C43" s="85">
        <f t="shared" ref="C43:C47" si="384">B43/1.25</f>
        <v>15.152000000000001</v>
      </c>
      <c r="D43" s="194">
        <f t="shared" si="363"/>
        <v>0</v>
      </c>
      <c r="E43" s="84">
        <v>19.93</v>
      </c>
      <c r="F43" s="85">
        <f t="shared" ref="F43:F47" si="385">E43/1.25</f>
        <v>15.943999999999999</v>
      </c>
      <c r="G43" s="194">
        <f t="shared" si="365"/>
        <v>0</v>
      </c>
      <c r="H43" s="84">
        <v>20.190000000000001</v>
      </c>
      <c r="I43" s="85">
        <f t="shared" ref="I43:I47" si="386">H43/1.25</f>
        <v>16.152000000000001</v>
      </c>
      <c r="J43" s="194">
        <f t="shared" si="367"/>
        <v>0</v>
      </c>
      <c r="K43" s="85">
        <v>21.57</v>
      </c>
      <c r="L43" s="85">
        <f t="shared" ref="L43:L47" si="387">K43/1.25</f>
        <v>17.256</v>
      </c>
      <c r="M43" s="195">
        <f t="shared" si="369"/>
        <v>0</v>
      </c>
      <c r="N43" s="85">
        <v>22.26</v>
      </c>
      <c r="O43" s="85">
        <f t="shared" ref="O43:O47" si="388">N43/1.25</f>
        <v>17.808</v>
      </c>
      <c r="P43" s="195">
        <f t="shared" si="371"/>
        <v>0</v>
      </c>
      <c r="Q43" s="85">
        <v>15.99</v>
      </c>
      <c r="R43" s="85">
        <f t="shared" ref="R43:R47" si="389">Q43/1.25</f>
        <v>12.792</v>
      </c>
      <c r="S43" s="195">
        <f t="shared" si="373"/>
        <v>0</v>
      </c>
      <c r="T43" s="85">
        <v>25.22</v>
      </c>
      <c r="U43" s="85">
        <f t="shared" ref="U43:U47" si="390">T43/1.25</f>
        <v>20.175999999999998</v>
      </c>
      <c r="V43" s="195">
        <f t="shared" si="375"/>
        <v>0</v>
      </c>
      <c r="W43" s="245">
        <v>23.39</v>
      </c>
      <c r="X43" s="195">
        <f t="shared" si="376"/>
        <v>0</v>
      </c>
      <c r="Y43" s="85">
        <v>23.64</v>
      </c>
      <c r="Z43" s="194">
        <f t="shared" si="377"/>
        <v>0</v>
      </c>
      <c r="AA43" s="85">
        <v>26.34</v>
      </c>
      <c r="AB43" s="194">
        <f t="shared" si="378"/>
        <v>0</v>
      </c>
      <c r="AC43" s="85">
        <v>26.59</v>
      </c>
      <c r="AD43" s="194">
        <f t="shared" si="379"/>
        <v>0</v>
      </c>
      <c r="AE43" s="84">
        <v>26.15</v>
      </c>
      <c r="AF43" s="85">
        <f t="shared" ref="AF43:AF47" si="391">AE43/1.25</f>
        <v>20.919999999999998</v>
      </c>
      <c r="AG43" s="85">
        <f t="shared" si="381"/>
        <v>0</v>
      </c>
      <c r="AH43" s="85">
        <v>25.3</v>
      </c>
      <c r="AI43" s="85">
        <f t="shared" ref="AI43:AI47" si="392">AH43/1.25</f>
        <v>20.240000000000002</v>
      </c>
      <c r="AJ43" s="85">
        <f t="shared" si="383"/>
        <v>0</v>
      </c>
    </row>
    <row r="44" spans="1:36" x14ac:dyDescent="0.2">
      <c r="A44" s="178">
        <v>44596</v>
      </c>
      <c r="B44" s="220">
        <v>18.940000000000001</v>
      </c>
      <c r="C44" s="85">
        <f t="shared" si="384"/>
        <v>15.152000000000001</v>
      </c>
      <c r="D44" s="194">
        <f t="shared" si="363"/>
        <v>0</v>
      </c>
      <c r="E44" s="84">
        <v>19.93</v>
      </c>
      <c r="F44" s="85">
        <f t="shared" si="385"/>
        <v>15.943999999999999</v>
      </c>
      <c r="G44" s="194">
        <f t="shared" si="365"/>
        <v>0</v>
      </c>
      <c r="H44" s="84">
        <v>20.190000000000001</v>
      </c>
      <c r="I44" s="85">
        <f t="shared" si="386"/>
        <v>16.152000000000001</v>
      </c>
      <c r="J44" s="194">
        <f t="shared" si="367"/>
        <v>0</v>
      </c>
      <c r="K44" s="85">
        <v>21.57</v>
      </c>
      <c r="L44" s="85">
        <f t="shared" si="387"/>
        <v>17.256</v>
      </c>
      <c r="M44" s="195">
        <f t="shared" si="369"/>
        <v>0</v>
      </c>
      <c r="N44" s="85">
        <v>22.26</v>
      </c>
      <c r="O44" s="85">
        <f t="shared" si="388"/>
        <v>17.808</v>
      </c>
      <c r="P44" s="195">
        <f t="shared" si="371"/>
        <v>0</v>
      </c>
      <c r="Q44" s="85">
        <v>15.99</v>
      </c>
      <c r="R44" s="85">
        <f t="shared" si="389"/>
        <v>12.792</v>
      </c>
      <c r="S44" s="195">
        <f t="shared" si="373"/>
        <v>0</v>
      </c>
      <c r="T44" s="85">
        <v>25.22</v>
      </c>
      <c r="U44" s="85">
        <f t="shared" si="390"/>
        <v>20.175999999999998</v>
      </c>
      <c r="V44" s="195">
        <f t="shared" si="375"/>
        <v>0</v>
      </c>
      <c r="W44" s="245">
        <v>23.39</v>
      </c>
      <c r="X44" s="195">
        <f t="shared" si="376"/>
        <v>0</v>
      </c>
      <c r="Y44" s="85">
        <v>23.64</v>
      </c>
      <c r="Z44" s="194">
        <f t="shared" si="377"/>
        <v>0</v>
      </c>
      <c r="AA44" s="85">
        <v>26.34</v>
      </c>
      <c r="AB44" s="194">
        <f t="shared" si="378"/>
        <v>0</v>
      </c>
      <c r="AC44" s="85">
        <v>26.59</v>
      </c>
      <c r="AD44" s="194">
        <f t="shared" si="379"/>
        <v>0</v>
      </c>
      <c r="AE44" s="84">
        <v>26.15</v>
      </c>
      <c r="AF44" s="85">
        <f t="shared" si="391"/>
        <v>20.919999999999998</v>
      </c>
      <c r="AG44" s="85">
        <f t="shared" si="381"/>
        <v>0</v>
      </c>
      <c r="AH44" s="85">
        <v>25.3</v>
      </c>
      <c r="AI44" s="85">
        <f t="shared" si="392"/>
        <v>20.240000000000002</v>
      </c>
      <c r="AJ44" s="85">
        <f t="shared" si="383"/>
        <v>0</v>
      </c>
    </row>
    <row r="45" spans="1:36" x14ac:dyDescent="0.2">
      <c r="A45" s="178">
        <v>44597</v>
      </c>
      <c r="B45" s="220">
        <v>18.940000000000001</v>
      </c>
      <c r="C45" s="85">
        <f t="shared" si="384"/>
        <v>15.152000000000001</v>
      </c>
      <c r="D45" s="194">
        <f t="shared" si="363"/>
        <v>0</v>
      </c>
      <c r="E45" s="84">
        <v>19.93</v>
      </c>
      <c r="F45" s="85">
        <f t="shared" si="385"/>
        <v>15.943999999999999</v>
      </c>
      <c r="G45" s="194">
        <f t="shared" si="365"/>
        <v>0</v>
      </c>
      <c r="H45" s="84">
        <v>20.190000000000001</v>
      </c>
      <c r="I45" s="85">
        <f t="shared" si="386"/>
        <v>16.152000000000001</v>
      </c>
      <c r="J45" s="194">
        <f t="shared" si="367"/>
        <v>0</v>
      </c>
      <c r="K45" s="85">
        <v>21.57</v>
      </c>
      <c r="L45" s="85">
        <f t="shared" si="387"/>
        <v>17.256</v>
      </c>
      <c r="M45" s="195">
        <f t="shared" si="369"/>
        <v>0</v>
      </c>
      <c r="N45" s="85">
        <v>22.26</v>
      </c>
      <c r="O45" s="85">
        <f t="shared" si="388"/>
        <v>17.808</v>
      </c>
      <c r="P45" s="195">
        <f t="shared" si="371"/>
        <v>0</v>
      </c>
      <c r="Q45" s="85">
        <v>15.99</v>
      </c>
      <c r="R45" s="85">
        <f t="shared" si="389"/>
        <v>12.792</v>
      </c>
      <c r="S45" s="195">
        <f t="shared" si="373"/>
        <v>0</v>
      </c>
      <c r="T45" s="85">
        <v>25.22</v>
      </c>
      <c r="U45" s="85">
        <f t="shared" si="390"/>
        <v>20.175999999999998</v>
      </c>
      <c r="V45" s="195">
        <f t="shared" si="375"/>
        <v>0</v>
      </c>
      <c r="W45" s="245">
        <v>23.39</v>
      </c>
      <c r="X45" s="195">
        <f t="shared" si="376"/>
        <v>0</v>
      </c>
      <c r="Y45" s="85">
        <v>23.64</v>
      </c>
      <c r="Z45" s="194">
        <f t="shared" si="377"/>
        <v>0</v>
      </c>
      <c r="AA45" s="85">
        <v>26.34</v>
      </c>
      <c r="AB45" s="194">
        <f t="shared" si="378"/>
        <v>0</v>
      </c>
      <c r="AC45" s="85">
        <v>26.59</v>
      </c>
      <c r="AD45" s="194">
        <f t="shared" si="379"/>
        <v>0</v>
      </c>
      <c r="AE45" s="84">
        <v>26.15</v>
      </c>
      <c r="AF45" s="85">
        <f t="shared" si="391"/>
        <v>20.919999999999998</v>
      </c>
      <c r="AG45" s="85">
        <f t="shared" si="381"/>
        <v>0</v>
      </c>
      <c r="AH45" s="85">
        <v>25.3</v>
      </c>
      <c r="AI45" s="85">
        <f t="shared" si="392"/>
        <v>20.240000000000002</v>
      </c>
      <c r="AJ45" s="85">
        <f t="shared" si="383"/>
        <v>0</v>
      </c>
    </row>
    <row r="46" spans="1:36" x14ac:dyDescent="0.2">
      <c r="A46" s="178">
        <v>44598</v>
      </c>
      <c r="B46" s="220">
        <v>18.940000000000001</v>
      </c>
      <c r="C46" s="85">
        <f t="shared" si="384"/>
        <v>15.152000000000001</v>
      </c>
      <c r="D46" s="194">
        <f t="shared" si="363"/>
        <v>0</v>
      </c>
      <c r="E46" s="84">
        <v>19.93</v>
      </c>
      <c r="F46" s="85">
        <f t="shared" si="385"/>
        <v>15.943999999999999</v>
      </c>
      <c r="G46" s="194">
        <f t="shared" si="365"/>
        <v>0</v>
      </c>
      <c r="H46" s="84">
        <v>20.190000000000001</v>
      </c>
      <c r="I46" s="85">
        <f t="shared" si="386"/>
        <v>16.152000000000001</v>
      </c>
      <c r="J46" s="194">
        <f t="shared" si="367"/>
        <v>0</v>
      </c>
      <c r="K46" s="85">
        <v>21.57</v>
      </c>
      <c r="L46" s="85">
        <f t="shared" si="387"/>
        <v>17.256</v>
      </c>
      <c r="M46" s="195">
        <f t="shared" si="369"/>
        <v>0</v>
      </c>
      <c r="N46" s="85">
        <v>22.26</v>
      </c>
      <c r="O46" s="85">
        <f t="shared" si="388"/>
        <v>17.808</v>
      </c>
      <c r="P46" s="195">
        <f t="shared" si="371"/>
        <v>0</v>
      </c>
      <c r="Q46" s="85">
        <v>15.99</v>
      </c>
      <c r="R46" s="85">
        <f t="shared" si="389"/>
        <v>12.792</v>
      </c>
      <c r="S46" s="195">
        <f t="shared" si="373"/>
        <v>0</v>
      </c>
      <c r="T46" s="85">
        <v>25.22</v>
      </c>
      <c r="U46" s="85">
        <f t="shared" si="390"/>
        <v>20.175999999999998</v>
      </c>
      <c r="V46" s="195">
        <f t="shared" si="375"/>
        <v>0</v>
      </c>
      <c r="W46" s="245">
        <v>23.39</v>
      </c>
      <c r="X46" s="195">
        <f t="shared" si="376"/>
        <v>0</v>
      </c>
      <c r="Y46" s="85">
        <v>23.64</v>
      </c>
      <c r="Z46" s="194">
        <f t="shared" si="377"/>
        <v>0</v>
      </c>
      <c r="AA46" s="85">
        <v>26.34</v>
      </c>
      <c r="AB46" s="194">
        <f t="shared" si="378"/>
        <v>0</v>
      </c>
      <c r="AC46" s="85">
        <v>26.59</v>
      </c>
      <c r="AD46" s="194">
        <f t="shared" si="379"/>
        <v>0</v>
      </c>
      <c r="AE46" s="84">
        <v>26.15</v>
      </c>
      <c r="AF46" s="85">
        <f t="shared" si="391"/>
        <v>20.919999999999998</v>
      </c>
      <c r="AG46" s="85">
        <f t="shared" si="381"/>
        <v>0</v>
      </c>
      <c r="AH46" s="85">
        <v>25.3</v>
      </c>
      <c r="AI46" s="85">
        <f t="shared" si="392"/>
        <v>20.240000000000002</v>
      </c>
      <c r="AJ46" s="85">
        <f t="shared" si="383"/>
        <v>0</v>
      </c>
    </row>
    <row r="47" spans="1:36" x14ac:dyDescent="0.2">
      <c r="A47" s="178">
        <v>44599</v>
      </c>
      <c r="B47" s="220">
        <v>19.14</v>
      </c>
      <c r="C47" s="85">
        <f t="shared" si="384"/>
        <v>15.312000000000001</v>
      </c>
      <c r="D47" s="194">
        <f t="shared" si="363"/>
        <v>19.999999999999929</v>
      </c>
      <c r="E47" s="84">
        <v>20.13</v>
      </c>
      <c r="F47" s="85">
        <f t="shared" si="385"/>
        <v>16.103999999999999</v>
      </c>
      <c r="G47" s="194">
        <f t="shared" si="365"/>
        <v>19.999999999999929</v>
      </c>
      <c r="H47" s="84">
        <v>20.39</v>
      </c>
      <c r="I47" s="85">
        <f t="shared" si="386"/>
        <v>16.312000000000001</v>
      </c>
      <c r="J47" s="194">
        <f t="shared" si="367"/>
        <v>19.999999999999929</v>
      </c>
      <c r="K47" s="85">
        <v>21.77</v>
      </c>
      <c r="L47" s="85">
        <f t="shared" si="387"/>
        <v>17.416</v>
      </c>
      <c r="M47" s="195">
        <f t="shared" si="369"/>
        <v>19.999999999999929</v>
      </c>
      <c r="N47" s="85">
        <v>22.46</v>
      </c>
      <c r="O47" s="85">
        <f t="shared" si="388"/>
        <v>17.968</v>
      </c>
      <c r="P47" s="195">
        <f t="shared" si="371"/>
        <v>19.999999999999929</v>
      </c>
      <c r="Q47" s="85">
        <v>15.99</v>
      </c>
      <c r="R47" s="85">
        <f t="shared" si="389"/>
        <v>12.792</v>
      </c>
      <c r="S47" s="195">
        <f t="shared" si="373"/>
        <v>0</v>
      </c>
      <c r="T47" s="85">
        <v>25.42</v>
      </c>
      <c r="U47" s="85">
        <f t="shared" si="390"/>
        <v>20.336000000000002</v>
      </c>
      <c r="V47" s="195">
        <f t="shared" si="375"/>
        <v>20.000000000000284</v>
      </c>
      <c r="W47" s="245">
        <v>23.39</v>
      </c>
      <c r="X47" s="195">
        <f t="shared" si="376"/>
        <v>0</v>
      </c>
      <c r="Y47" s="85">
        <v>23.64</v>
      </c>
      <c r="Z47" s="194">
        <f t="shared" si="377"/>
        <v>0</v>
      </c>
      <c r="AA47" s="85">
        <v>26.34</v>
      </c>
      <c r="AB47" s="194">
        <f t="shared" si="378"/>
        <v>0</v>
      </c>
      <c r="AC47" s="85">
        <v>26.59</v>
      </c>
      <c r="AD47" s="194">
        <f t="shared" si="379"/>
        <v>0</v>
      </c>
      <c r="AE47" s="84">
        <v>26.15</v>
      </c>
      <c r="AF47" s="85">
        <f t="shared" si="391"/>
        <v>20.919999999999998</v>
      </c>
      <c r="AG47" s="85">
        <f t="shared" si="381"/>
        <v>0</v>
      </c>
      <c r="AH47" s="85">
        <v>25.3</v>
      </c>
      <c r="AI47" s="85">
        <f t="shared" si="392"/>
        <v>20.240000000000002</v>
      </c>
      <c r="AJ47" s="85">
        <f t="shared" si="383"/>
        <v>0</v>
      </c>
    </row>
    <row r="48" spans="1:36" x14ac:dyDescent="0.2">
      <c r="A48" s="178">
        <v>44600</v>
      </c>
      <c r="B48" s="220">
        <v>19.14</v>
      </c>
      <c r="C48" s="85">
        <f t="shared" ref="C48" si="393">B48/1.25</f>
        <v>15.312000000000001</v>
      </c>
      <c r="D48" s="194">
        <f t="shared" si="363"/>
        <v>0</v>
      </c>
      <c r="E48" s="84">
        <v>20.13</v>
      </c>
      <c r="F48" s="85">
        <f t="shared" ref="F48" si="394">E48/1.25</f>
        <v>16.103999999999999</v>
      </c>
      <c r="G48" s="194">
        <f t="shared" si="365"/>
        <v>0</v>
      </c>
      <c r="H48" s="84">
        <v>20.39</v>
      </c>
      <c r="I48" s="85">
        <f t="shared" ref="I48" si="395">H48/1.25</f>
        <v>16.312000000000001</v>
      </c>
      <c r="J48" s="194">
        <f t="shared" si="367"/>
        <v>0</v>
      </c>
      <c r="K48" s="85">
        <v>21.77</v>
      </c>
      <c r="L48" s="85">
        <f t="shared" ref="L48" si="396">K48/1.25</f>
        <v>17.416</v>
      </c>
      <c r="M48" s="195">
        <f t="shared" si="369"/>
        <v>0</v>
      </c>
      <c r="N48" s="85">
        <v>22.46</v>
      </c>
      <c r="O48" s="85">
        <f t="shared" ref="O48" si="397">N48/1.25</f>
        <v>17.968</v>
      </c>
      <c r="P48" s="195">
        <f t="shared" si="371"/>
        <v>0</v>
      </c>
      <c r="Q48" s="85">
        <v>15.99</v>
      </c>
      <c r="R48" s="85">
        <f t="shared" ref="R48" si="398">Q48/1.25</f>
        <v>12.792</v>
      </c>
      <c r="S48" s="195">
        <f t="shared" si="373"/>
        <v>0</v>
      </c>
      <c r="T48" s="85">
        <v>25.42</v>
      </c>
      <c r="U48" s="85">
        <f t="shared" ref="U48" si="399">T48/1.25</f>
        <v>20.336000000000002</v>
      </c>
      <c r="V48" s="195">
        <f t="shared" si="375"/>
        <v>0</v>
      </c>
      <c r="W48" s="245">
        <v>23.64</v>
      </c>
      <c r="X48" s="195">
        <f t="shared" si="376"/>
        <v>25</v>
      </c>
      <c r="Y48" s="85">
        <v>23.89</v>
      </c>
      <c r="Z48" s="194">
        <f t="shared" si="377"/>
        <v>25</v>
      </c>
      <c r="AA48" s="85">
        <v>26.34</v>
      </c>
      <c r="AB48" s="194">
        <f t="shared" si="378"/>
        <v>0</v>
      </c>
      <c r="AC48" s="85">
        <v>26.59</v>
      </c>
      <c r="AD48" s="194">
        <f t="shared" si="379"/>
        <v>0</v>
      </c>
      <c r="AE48" s="84">
        <v>26.15</v>
      </c>
      <c r="AF48" s="85">
        <f t="shared" ref="AF48" si="400">AE48/1.25</f>
        <v>20.919999999999998</v>
      </c>
      <c r="AG48" s="85">
        <f t="shared" si="381"/>
        <v>0</v>
      </c>
      <c r="AH48" s="85">
        <v>25.3</v>
      </c>
      <c r="AI48" s="85">
        <f t="shared" ref="AI48" si="401">AH48/1.25</f>
        <v>20.240000000000002</v>
      </c>
      <c r="AJ48" s="85">
        <f t="shared" si="383"/>
        <v>0</v>
      </c>
    </row>
    <row r="49" spans="1:36" x14ac:dyDescent="0.2">
      <c r="A49" s="178">
        <v>44601</v>
      </c>
      <c r="B49" s="220">
        <v>19.04</v>
      </c>
      <c r="C49" s="85">
        <f t="shared" ref="C49" si="402">B49/1.25</f>
        <v>15.231999999999999</v>
      </c>
      <c r="D49" s="194">
        <f t="shared" si="363"/>
        <v>-10.000000000000142</v>
      </c>
      <c r="E49" s="84">
        <v>20.03</v>
      </c>
      <c r="F49" s="85">
        <f t="shared" ref="F49" si="403">E49/1.25</f>
        <v>16.024000000000001</v>
      </c>
      <c r="G49" s="194">
        <f t="shared" si="365"/>
        <v>-9.9999999999997868</v>
      </c>
      <c r="H49" s="84">
        <v>20.29</v>
      </c>
      <c r="I49" s="85">
        <f t="shared" ref="I49" si="404">H49/1.25</f>
        <v>16.231999999999999</v>
      </c>
      <c r="J49" s="194">
        <f t="shared" si="367"/>
        <v>-10.000000000000142</v>
      </c>
      <c r="K49" s="85">
        <v>21.52</v>
      </c>
      <c r="L49" s="85">
        <f t="shared" ref="L49" si="405">K49/1.25</f>
        <v>17.216000000000001</v>
      </c>
      <c r="M49" s="195">
        <f t="shared" si="369"/>
        <v>-25</v>
      </c>
      <c r="N49" s="85">
        <v>22.21</v>
      </c>
      <c r="O49" s="85">
        <f t="shared" ref="O49" si="406">N49/1.25</f>
        <v>17.768000000000001</v>
      </c>
      <c r="P49" s="195">
        <f t="shared" si="371"/>
        <v>-25</v>
      </c>
      <c r="Q49" s="85">
        <v>15.99</v>
      </c>
      <c r="R49" s="85">
        <f t="shared" ref="R49" si="407">Q49/1.25</f>
        <v>12.792</v>
      </c>
      <c r="S49" s="195">
        <f t="shared" si="373"/>
        <v>0</v>
      </c>
      <c r="T49" s="85">
        <v>25.17</v>
      </c>
      <c r="U49" s="85">
        <f t="shared" ref="U49" si="408">T49/1.25</f>
        <v>20.136000000000003</v>
      </c>
      <c r="V49" s="195">
        <f t="shared" si="375"/>
        <v>-25</v>
      </c>
      <c r="W49" s="245">
        <v>23.64</v>
      </c>
      <c r="X49" s="195">
        <f t="shared" si="376"/>
        <v>0</v>
      </c>
      <c r="Y49" s="85">
        <v>23.89</v>
      </c>
      <c r="Z49" s="194">
        <f t="shared" si="377"/>
        <v>0</v>
      </c>
      <c r="AA49" s="85">
        <v>26.34</v>
      </c>
      <c r="AB49" s="194">
        <f t="shared" si="378"/>
        <v>0</v>
      </c>
      <c r="AC49" s="85">
        <v>26.59</v>
      </c>
      <c r="AD49" s="194">
        <f t="shared" si="379"/>
        <v>0</v>
      </c>
      <c r="AE49" s="84">
        <v>26.15</v>
      </c>
      <c r="AF49" s="85">
        <f t="shared" ref="AF49" si="409">AE49/1.25</f>
        <v>20.919999999999998</v>
      </c>
      <c r="AG49" s="85">
        <f t="shared" si="381"/>
        <v>0</v>
      </c>
      <c r="AH49" s="85">
        <v>25.3</v>
      </c>
      <c r="AI49" s="85">
        <f t="shared" ref="AI49" si="410">AH49/1.25</f>
        <v>20.240000000000002</v>
      </c>
      <c r="AJ49" s="85">
        <f t="shared" si="383"/>
        <v>0</v>
      </c>
    </row>
    <row r="50" spans="1:36" x14ac:dyDescent="0.2">
      <c r="A50" s="178">
        <v>44602</v>
      </c>
      <c r="B50" s="220">
        <v>19.14</v>
      </c>
      <c r="C50" s="85">
        <f t="shared" ref="C50" si="411">B50/1.25</f>
        <v>15.312000000000001</v>
      </c>
      <c r="D50" s="194">
        <f t="shared" si="363"/>
        <v>10.000000000000142</v>
      </c>
      <c r="E50" s="84">
        <v>20.13</v>
      </c>
      <c r="F50" s="85">
        <f t="shared" ref="F50" si="412">E50/1.25</f>
        <v>16.103999999999999</v>
      </c>
      <c r="G50" s="194">
        <f t="shared" si="365"/>
        <v>9.9999999999997868</v>
      </c>
      <c r="H50" s="84">
        <v>20.39</v>
      </c>
      <c r="I50" s="85">
        <f t="shared" ref="I50" si="413">H50/1.25</f>
        <v>16.312000000000001</v>
      </c>
      <c r="J50" s="194">
        <f t="shared" si="367"/>
        <v>10.000000000000142</v>
      </c>
      <c r="K50" s="85">
        <v>21.62</v>
      </c>
      <c r="L50" s="85">
        <f t="shared" ref="L50" si="414">K50/1.25</f>
        <v>17.295999999999999</v>
      </c>
      <c r="M50" s="195">
        <f t="shared" si="369"/>
        <v>10.000000000000142</v>
      </c>
      <c r="N50" s="85">
        <v>22.31</v>
      </c>
      <c r="O50" s="85">
        <f t="shared" ref="O50" si="415">N50/1.25</f>
        <v>17.847999999999999</v>
      </c>
      <c r="P50" s="195">
        <f t="shared" si="371"/>
        <v>9.9999999999997868</v>
      </c>
      <c r="Q50" s="85">
        <v>16.190000000000001</v>
      </c>
      <c r="R50" s="85">
        <f t="shared" ref="R50" si="416">Q50/1.25</f>
        <v>12.952000000000002</v>
      </c>
      <c r="S50" s="195">
        <f t="shared" si="373"/>
        <v>20.000000000000107</v>
      </c>
      <c r="T50" s="85">
        <v>25.27</v>
      </c>
      <c r="U50" s="85">
        <f t="shared" ref="U50" si="417">T50/1.25</f>
        <v>20.216000000000001</v>
      </c>
      <c r="V50" s="195">
        <f t="shared" si="375"/>
        <v>9.9999999999997868</v>
      </c>
      <c r="W50" s="245">
        <v>23.64</v>
      </c>
      <c r="X50" s="195">
        <f t="shared" si="376"/>
        <v>0</v>
      </c>
      <c r="Y50" s="85">
        <v>23.89</v>
      </c>
      <c r="Z50" s="194">
        <f t="shared" si="377"/>
        <v>0</v>
      </c>
      <c r="AA50" s="85">
        <v>26.34</v>
      </c>
      <c r="AB50" s="194">
        <f t="shared" si="378"/>
        <v>0</v>
      </c>
      <c r="AC50" s="85">
        <v>26.59</v>
      </c>
      <c r="AD50" s="194">
        <f t="shared" si="379"/>
        <v>0</v>
      </c>
      <c r="AE50" s="84">
        <v>26.15</v>
      </c>
      <c r="AF50" s="85">
        <f t="shared" ref="AF50" si="418">AE50/1.25</f>
        <v>20.919999999999998</v>
      </c>
      <c r="AG50" s="85">
        <f t="shared" si="381"/>
        <v>0</v>
      </c>
      <c r="AH50" s="85">
        <v>25.3</v>
      </c>
      <c r="AI50" s="85">
        <f t="shared" ref="AI50" si="419">AH50/1.25</f>
        <v>20.240000000000002</v>
      </c>
      <c r="AJ50" s="85">
        <f t="shared" si="383"/>
        <v>0</v>
      </c>
    </row>
    <row r="51" spans="1:36" x14ac:dyDescent="0.2">
      <c r="A51" s="178">
        <v>44603</v>
      </c>
      <c r="B51" s="220">
        <v>19.239999999999998</v>
      </c>
      <c r="C51" s="85">
        <f t="shared" ref="C51" si="420">B51/1.25</f>
        <v>15.391999999999999</v>
      </c>
      <c r="D51" s="194">
        <f t="shared" si="363"/>
        <v>9.9999999999997868</v>
      </c>
      <c r="E51" s="84">
        <v>20.23</v>
      </c>
      <c r="F51" s="85">
        <f t="shared" ref="F51" si="421">E51/1.25</f>
        <v>16.184000000000001</v>
      </c>
      <c r="G51" s="194">
        <f t="shared" si="365"/>
        <v>10.000000000000142</v>
      </c>
      <c r="H51" s="84">
        <v>20.49</v>
      </c>
      <c r="I51" s="85">
        <f t="shared" ref="I51" si="422">H51/1.25</f>
        <v>16.391999999999999</v>
      </c>
      <c r="J51" s="194">
        <f t="shared" si="367"/>
        <v>9.9999999999997868</v>
      </c>
      <c r="K51" s="85">
        <v>21.72</v>
      </c>
      <c r="L51" s="85">
        <f t="shared" ref="L51" si="423">K51/1.25</f>
        <v>17.375999999999998</v>
      </c>
      <c r="M51" s="195">
        <f t="shared" si="369"/>
        <v>9.9999999999997868</v>
      </c>
      <c r="N51" s="85">
        <v>22.41</v>
      </c>
      <c r="O51" s="85">
        <f t="shared" ref="O51" si="424">N51/1.25</f>
        <v>17.928000000000001</v>
      </c>
      <c r="P51" s="195">
        <f t="shared" si="371"/>
        <v>10.000000000000142</v>
      </c>
      <c r="Q51" s="85">
        <v>16.29</v>
      </c>
      <c r="R51" s="85">
        <f t="shared" ref="R51" si="425">Q51/1.25</f>
        <v>13.032</v>
      </c>
      <c r="S51" s="195">
        <f t="shared" si="373"/>
        <v>9.9999999999997868</v>
      </c>
      <c r="T51" s="85">
        <v>25.37</v>
      </c>
      <c r="U51" s="85">
        <f t="shared" ref="U51" si="426">T51/1.25</f>
        <v>20.295999999999999</v>
      </c>
      <c r="V51" s="195">
        <f t="shared" si="375"/>
        <v>10.000000000000142</v>
      </c>
      <c r="W51" s="245">
        <v>23.64</v>
      </c>
      <c r="X51" s="195">
        <f t="shared" si="376"/>
        <v>0</v>
      </c>
      <c r="Y51" s="85">
        <v>23.89</v>
      </c>
      <c r="Z51" s="194">
        <f t="shared" si="377"/>
        <v>0</v>
      </c>
      <c r="AA51" s="85">
        <v>26.34</v>
      </c>
      <c r="AB51" s="194">
        <f t="shared" si="378"/>
        <v>0</v>
      </c>
      <c r="AC51" s="85">
        <v>26.59</v>
      </c>
      <c r="AD51" s="194">
        <f t="shared" si="379"/>
        <v>0</v>
      </c>
      <c r="AE51" s="84">
        <v>26.15</v>
      </c>
      <c r="AF51" s="85">
        <f t="shared" ref="AF51" si="427">AE51/1.25</f>
        <v>20.919999999999998</v>
      </c>
      <c r="AG51" s="85">
        <f t="shared" si="381"/>
        <v>0</v>
      </c>
      <c r="AH51" s="85">
        <v>25.3</v>
      </c>
      <c r="AI51" s="85">
        <f t="shared" ref="AI51" si="428">AH51/1.25</f>
        <v>20.240000000000002</v>
      </c>
      <c r="AJ51" s="85">
        <f t="shared" si="383"/>
        <v>0</v>
      </c>
    </row>
    <row r="52" spans="1:36" x14ac:dyDescent="0.2">
      <c r="A52" s="178">
        <v>44604</v>
      </c>
      <c r="B52" s="220">
        <v>19.239999999999998</v>
      </c>
      <c r="C52" s="85">
        <f t="shared" ref="C52:C54" si="429">B52/1.25</f>
        <v>15.391999999999999</v>
      </c>
      <c r="D52" s="194">
        <f t="shared" si="363"/>
        <v>0</v>
      </c>
      <c r="E52" s="84">
        <v>20.23</v>
      </c>
      <c r="F52" s="85">
        <f t="shared" ref="F52:F54" si="430">E52/1.25</f>
        <v>16.184000000000001</v>
      </c>
      <c r="G52" s="194">
        <f t="shared" si="365"/>
        <v>0</v>
      </c>
      <c r="H52" s="84">
        <v>20.49</v>
      </c>
      <c r="I52" s="85">
        <f t="shared" ref="I52:I54" si="431">H52/1.25</f>
        <v>16.391999999999999</v>
      </c>
      <c r="J52" s="194">
        <f t="shared" si="367"/>
        <v>0</v>
      </c>
      <c r="K52" s="85">
        <v>21.72</v>
      </c>
      <c r="L52" s="85">
        <f t="shared" ref="L52:L54" si="432">K52/1.25</f>
        <v>17.375999999999998</v>
      </c>
      <c r="M52" s="195">
        <f t="shared" si="369"/>
        <v>0</v>
      </c>
      <c r="N52" s="85">
        <v>22.41</v>
      </c>
      <c r="O52" s="85">
        <f t="shared" ref="O52:O54" si="433">N52/1.25</f>
        <v>17.928000000000001</v>
      </c>
      <c r="P52" s="195">
        <f t="shared" si="371"/>
        <v>0</v>
      </c>
      <c r="Q52" s="85">
        <v>16.29</v>
      </c>
      <c r="R52" s="85">
        <f t="shared" ref="R52:R54" si="434">Q52/1.25</f>
        <v>13.032</v>
      </c>
      <c r="S52" s="195">
        <f t="shared" si="373"/>
        <v>0</v>
      </c>
      <c r="T52" s="85">
        <v>25.37</v>
      </c>
      <c r="U52" s="85">
        <f t="shared" ref="U52:U54" si="435">T52/1.25</f>
        <v>20.295999999999999</v>
      </c>
      <c r="V52" s="195">
        <f t="shared" si="375"/>
        <v>0</v>
      </c>
      <c r="W52" s="245">
        <v>23.64</v>
      </c>
      <c r="X52" s="195">
        <f t="shared" si="376"/>
        <v>0</v>
      </c>
      <c r="Y52" s="85">
        <v>23.89</v>
      </c>
      <c r="Z52" s="194">
        <f t="shared" si="377"/>
        <v>0</v>
      </c>
      <c r="AA52" s="85">
        <v>26.34</v>
      </c>
      <c r="AB52" s="194">
        <f t="shared" si="378"/>
        <v>0</v>
      </c>
      <c r="AC52" s="85">
        <v>26.59</v>
      </c>
      <c r="AD52" s="194">
        <f t="shared" si="379"/>
        <v>0</v>
      </c>
      <c r="AE52" s="84">
        <v>26.15</v>
      </c>
      <c r="AF52" s="85">
        <f t="shared" ref="AF52:AF54" si="436">AE52/1.25</f>
        <v>20.919999999999998</v>
      </c>
      <c r="AG52" s="85">
        <f t="shared" si="381"/>
        <v>0</v>
      </c>
      <c r="AH52" s="85">
        <v>25.3</v>
      </c>
      <c r="AI52" s="85">
        <f t="shared" ref="AI52:AI54" si="437">AH52/1.25</f>
        <v>20.240000000000002</v>
      </c>
      <c r="AJ52" s="85">
        <f t="shared" si="383"/>
        <v>0</v>
      </c>
    </row>
    <row r="53" spans="1:36" x14ac:dyDescent="0.2">
      <c r="A53" s="178">
        <v>44605</v>
      </c>
      <c r="B53" s="220">
        <v>19.239999999999998</v>
      </c>
      <c r="C53" s="85">
        <f t="shared" si="429"/>
        <v>15.391999999999999</v>
      </c>
      <c r="D53" s="194">
        <f t="shared" si="363"/>
        <v>0</v>
      </c>
      <c r="E53" s="84">
        <v>20.23</v>
      </c>
      <c r="F53" s="85">
        <f t="shared" si="430"/>
        <v>16.184000000000001</v>
      </c>
      <c r="G53" s="194">
        <f t="shared" si="365"/>
        <v>0</v>
      </c>
      <c r="H53" s="84">
        <v>20.49</v>
      </c>
      <c r="I53" s="85">
        <f t="shared" si="431"/>
        <v>16.391999999999999</v>
      </c>
      <c r="J53" s="194">
        <f t="shared" si="367"/>
        <v>0</v>
      </c>
      <c r="K53" s="85">
        <v>21.72</v>
      </c>
      <c r="L53" s="85">
        <f t="shared" si="432"/>
        <v>17.375999999999998</v>
      </c>
      <c r="M53" s="195">
        <f t="shared" si="369"/>
        <v>0</v>
      </c>
      <c r="N53" s="85">
        <v>22.41</v>
      </c>
      <c r="O53" s="85">
        <f t="shared" si="433"/>
        <v>17.928000000000001</v>
      </c>
      <c r="P53" s="195">
        <f t="shared" si="371"/>
        <v>0</v>
      </c>
      <c r="Q53" s="85">
        <v>16.29</v>
      </c>
      <c r="R53" s="85">
        <f t="shared" si="434"/>
        <v>13.032</v>
      </c>
      <c r="S53" s="195">
        <f t="shared" si="373"/>
        <v>0</v>
      </c>
      <c r="T53" s="85">
        <v>25.37</v>
      </c>
      <c r="U53" s="85">
        <f t="shared" si="435"/>
        <v>20.295999999999999</v>
      </c>
      <c r="V53" s="195">
        <f t="shared" si="375"/>
        <v>0</v>
      </c>
      <c r="W53" s="245">
        <v>23.64</v>
      </c>
      <c r="X53" s="195">
        <f t="shared" si="376"/>
        <v>0</v>
      </c>
      <c r="Y53" s="85">
        <v>23.89</v>
      </c>
      <c r="Z53" s="194">
        <f t="shared" si="377"/>
        <v>0</v>
      </c>
      <c r="AA53" s="85">
        <v>26.34</v>
      </c>
      <c r="AB53" s="194">
        <f t="shared" si="378"/>
        <v>0</v>
      </c>
      <c r="AC53" s="85">
        <v>26.59</v>
      </c>
      <c r="AD53" s="194">
        <f t="shared" si="379"/>
        <v>0</v>
      </c>
      <c r="AE53" s="84">
        <v>26.15</v>
      </c>
      <c r="AF53" s="85">
        <f t="shared" si="436"/>
        <v>20.919999999999998</v>
      </c>
      <c r="AG53" s="85">
        <f t="shared" si="381"/>
        <v>0</v>
      </c>
      <c r="AH53" s="85">
        <v>25.3</v>
      </c>
      <c r="AI53" s="85">
        <f t="shared" si="437"/>
        <v>20.240000000000002</v>
      </c>
      <c r="AJ53" s="85">
        <f t="shared" si="383"/>
        <v>0</v>
      </c>
    </row>
    <row r="54" spans="1:36" x14ac:dyDescent="0.2">
      <c r="A54" s="178">
        <v>44606</v>
      </c>
      <c r="B54" s="220">
        <v>19.440000000000001</v>
      </c>
      <c r="C54" s="85">
        <f t="shared" si="429"/>
        <v>15.552000000000001</v>
      </c>
      <c r="D54" s="194">
        <f t="shared" si="363"/>
        <v>20.000000000000284</v>
      </c>
      <c r="E54" s="84">
        <v>20.43</v>
      </c>
      <c r="F54" s="85">
        <f t="shared" si="430"/>
        <v>16.344000000000001</v>
      </c>
      <c r="G54" s="194">
        <f t="shared" si="365"/>
        <v>19.999999999999929</v>
      </c>
      <c r="H54" s="84">
        <v>20.69</v>
      </c>
      <c r="I54" s="85">
        <f t="shared" si="431"/>
        <v>16.552</v>
      </c>
      <c r="J54" s="194">
        <f t="shared" si="367"/>
        <v>20.000000000000284</v>
      </c>
      <c r="K54" s="85">
        <v>21.87</v>
      </c>
      <c r="L54" s="85">
        <f t="shared" si="432"/>
        <v>17.496000000000002</v>
      </c>
      <c r="M54" s="195">
        <f t="shared" si="369"/>
        <v>15.000000000000213</v>
      </c>
      <c r="N54" s="85">
        <v>22.56</v>
      </c>
      <c r="O54" s="85">
        <f t="shared" si="433"/>
        <v>18.047999999999998</v>
      </c>
      <c r="P54" s="195">
        <f t="shared" si="371"/>
        <v>14.999999999999858</v>
      </c>
      <c r="Q54" s="85">
        <v>16.29</v>
      </c>
      <c r="R54" s="85">
        <f t="shared" si="434"/>
        <v>13.032</v>
      </c>
      <c r="S54" s="195">
        <f t="shared" si="373"/>
        <v>0</v>
      </c>
      <c r="T54" s="85">
        <v>25.52</v>
      </c>
      <c r="U54" s="85">
        <f t="shared" si="435"/>
        <v>20.416</v>
      </c>
      <c r="V54" s="195">
        <f t="shared" si="375"/>
        <v>14.999999999999858</v>
      </c>
      <c r="W54" s="245">
        <v>23.64</v>
      </c>
      <c r="X54" s="195">
        <f t="shared" si="376"/>
        <v>0</v>
      </c>
      <c r="Y54" s="85">
        <v>23.89</v>
      </c>
      <c r="Z54" s="194">
        <f t="shared" si="377"/>
        <v>0</v>
      </c>
      <c r="AA54" s="85">
        <v>26.34</v>
      </c>
      <c r="AB54" s="194">
        <f t="shared" si="378"/>
        <v>0</v>
      </c>
      <c r="AC54" s="85">
        <v>26.59</v>
      </c>
      <c r="AD54" s="194">
        <f t="shared" si="379"/>
        <v>0</v>
      </c>
      <c r="AE54" s="84">
        <v>26.15</v>
      </c>
      <c r="AF54" s="85">
        <f t="shared" si="436"/>
        <v>20.919999999999998</v>
      </c>
      <c r="AG54" s="85">
        <f t="shared" si="381"/>
        <v>0</v>
      </c>
      <c r="AH54" s="85">
        <v>25.3</v>
      </c>
      <c r="AI54" s="85">
        <f t="shared" si="437"/>
        <v>20.240000000000002</v>
      </c>
      <c r="AJ54" s="85">
        <f t="shared" si="383"/>
        <v>0</v>
      </c>
    </row>
    <row r="55" spans="1:36" x14ac:dyDescent="0.2">
      <c r="A55" s="178">
        <v>44607</v>
      </c>
      <c r="B55" s="220">
        <v>19.64</v>
      </c>
      <c r="C55" s="85">
        <f t="shared" ref="C55" si="438">B55/1.25</f>
        <v>15.712</v>
      </c>
      <c r="D55" s="194">
        <f t="shared" si="363"/>
        <v>19.999999999999929</v>
      </c>
      <c r="E55" s="84">
        <v>20.63</v>
      </c>
      <c r="F55" s="85">
        <f t="shared" ref="F55" si="439">E55/1.25</f>
        <v>16.503999999999998</v>
      </c>
      <c r="G55" s="194">
        <f t="shared" si="365"/>
        <v>19.999999999999929</v>
      </c>
      <c r="H55" s="84">
        <v>20.89</v>
      </c>
      <c r="I55" s="85">
        <f t="shared" ref="I55" si="440">H55/1.25</f>
        <v>16.712</v>
      </c>
      <c r="J55" s="194">
        <f t="shared" si="367"/>
        <v>19.999999999999929</v>
      </c>
      <c r="K55" s="85">
        <v>22.07</v>
      </c>
      <c r="L55" s="85">
        <f t="shared" ref="L55" si="441">K55/1.25</f>
        <v>17.655999999999999</v>
      </c>
      <c r="M55" s="195">
        <f t="shared" si="369"/>
        <v>19.999999999999929</v>
      </c>
      <c r="N55" s="85">
        <v>22.76</v>
      </c>
      <c r="O55" s="85">
        <f t="shared" ref="O55" si="442">N55/1.25</f>
        <v>18.208000000000002</v>
      </c>
      <c r="P55" s="195">
        <f t="shared" si="371"/>
        <v>20.000000000000284</v>
      </c>
      <c r="Q55" s="85">
        <v>16.29</v>
      </c>
      <c r="R55" s="85">
        <f t="shared" ref="R55" si="443">Q55/1.25</f>
        <v>13.032</v>
      </c>
      <c r="S55" s="195">
        <f t="shared" si="373"/>
        <v>0</v>
      </c>
      <c r="T55" s="85">
        <v>25.72</v>
      </c>
      <c r="U55" s="85">
        <f t="shared" ref="U55" si="444">T55/1.25</f>
        <v>20.576000000000001</v>
      </c>
      <c r="V55" s="195">
        <f t="shared" si="375"/>
        <v>19.999999999999929</v>
      </c>
      <c r="W55" s="245">
        <v>23.84</v>
      </c>
      <c r="X55" s="195">
        <f t="shared" si="376"/>
        <v>19.999999999999929</v>
      </c>
      <c r="Y55" s="85">
        <v>24.09</v>
      </c>
      <c r="Z55" s="194">
        <f t="shared" si="377"/>
        <v>19.999999999999929</v>
      </c>
      <c r="AA55" s="85">
        <v>26.34</v>
      </c>
      <c r="AB55" s="194">
        <f t="shared" si="378"/>
        <v>0</v>
      </c>
      <c r="AC55" s="85">
        <v>26.59</v>
      </c>
      <c r="AD55" s="194">
        <f t="shared" si="379"/>
        <v>0</v>
      </c>
      <c r="AE55" s="84">
        <v>26.15</v>
      </c>
      <c r="AF55" s="85">
        <f t="shared" ref="AF55" si="445">AE55/1.25</f>
        <v>20.919999999999998</v>
      </c>
      <c r="AG55" s="85">
        <f t="shared" si="381"/>
        <v>0</v>
      </c>
      <c r="AH55" s="85">
        <v>25.3</v>
      </c>
      <c r="AI55" s="85">
        <f t="shared" ref="AI55" si="446">AH55/1.25</f>
        <v>20.240000000000002</v>
      </c>
      <c r="AJ55" s="85">
        <f t="shared" si="383"/>
        <v>0</v>
      </c>
    </row>
    <row r="56" spans="1:36" x14ac:dyDescent="0.2">
      <c r="A56" s="178">
        <v>44608</v>
      </c>
      <c r="B56" s="220">
        <v>19.440000000000001</v>
      </c>
      <c r="C56" s="85">
        <f t="shared" ref="C56" si="447">B56/1.25</f>
        <v>15.552000000000001</v>
      </c>
      <c r="D56" s="194">
        <f t="shared" si="363"/>
        <v>-19.999999999999929</v>
      </c>
      <c r="E56" s="84">
        <v>20.43</v>
      </c>
      <c r="F56" s="85">
        <f t="shared" ref="F56" si="448">E56/1.25</f>
        <v>16.344000000000001</v>
      </c>
      <c r="G56" s="194">
        <f t="shared" si="365"/>
        <v>-19.999999999999929</v>
      </c>
      <c r="H56" s="84">
        <v>20.69</v>
      </c>
      <c r="I56" s="85">
        <f t="shared" ref="I56" si="449">H56/1.25</f>
        <v>16.552</v>
      </c>
      <c r="J56" s="194">
        <f t="shared" si="367"/>
        <v>-19.999999999999929</v>
      </c>
      <c r="K56" s="85">
        <v>21.87</v>
      </c>
      <c r="L56" s="85">
        <f t="shared" ref="L56" si="450">K56/1.25</f>
        <v>17.496000000000002</v>
      </c>
      <c r="M56" s="195">
        <f t="shared" si="369"/>
        <v>-19.999999999999929</v>
      </c>
      <c r="N56" s="85">
        <v>22.56</v>
      </c>
      <c r="O56" s="85">
        <f t="shared" ref="O56" si="451">N56/1.25</f>
        <v>18.047999999999998</v>
      </c>
      <c r="P56" s="195">
        <f t="shared" si="371"/>
        <v>-20.000000000000284</v>
      </c>
      <c r="Q56" s="85">
        <v>16.29</v>
      </c>
      <c r="R56" s="85">
        <f t="shared" ref="R56" si="452">Q56/1.25</f>
        <v>13.032</v>
      </c>
      <c r="S56" s="195">
        <f t="shared" si="373"/>
        <v>0</v>
      </c>
      <c r="T56" s="85">
        <v>25.52</v>
      </c>
      <c r="U56" s="85">
        <f t="shared" ref="U56" si="453">T56/1.25</f>
        <v>20.416</v>
      </c>
      <c r="V56" s="195">
        <f t="shared" si="375"/>
        <v>-19.999999999999929</v>
      </c>
      <c r="W56" s="245">
        <v>23.84</v>
      </c>
      <c r="X56" s="195">
        <f t="shared" si="376"/>
        <v>0</v>
      </c>
      <c r="Y56" s="85">
        <v>24.09</v>
      </c>
      <c r="Z56" s="194">
        <f t="shared" si="377"/>
        <v>0</v>
      </c>
      <c r="AA56" s="85">
        <v>26.34</v>
      </c>
      <c r="AB56" s="194">
        <f t="shared" si="378"/>
        <v>0</v>
      </c>
      <c r="AC56" s="85">
        <v>26.59</v>
      </c>
      <c r="AD56" s="194">
        <f t="shared" si="379"/>
        <v>0</v>
      </c>
      <c r="AE56" s="84">
        <v>26.15</v>
      </c>
      <c r="AF56" s="85">
        <f t="shared" ref="AF56" si="454">AE56/1.25</f>
        <v>20.919999999999998</v>
      </c>
      <c r="AG56" s="85">
        <f t="shared" si="381"/>
        <v>0</v>
      </c>
      <c r="AH56" s="85">
        <v>25.3</v>
      </c>
      <c r="AI56" s="85">
        <f t="shared" ref="AI56" si="455">AH56/1.25</f>
        <v>20.240000000000002</v>
      </c>
      <c r="AJ56" s="85">
        <f t="shared" si="383"/>
        <v>0</v>
      </c>
    </row>
    <row r="57" spans="1:36" x14ac:dyDescent="0.2">
      <c r="A57" s="178">
        <v>44609</v>
      </c>
      <c r="B57" s="220">
        <v>19.440000000000001</v>
      </c>
      <c r="C57" s="85">
        <f t="shared" ref="C57:C58" si="456">B57/1.25</f>
        <v>15.552000000000001</v>
      </c>
      <c r="D57" s="194">
        <f t="shared" si="363"/>
        <v>0</v>
      </c>
      <c r="E57" s="84">
        <v>20.43</v>
      </c>
      <c r="F57" s="85">
        <f t="shared" ref="F57:F58" si="457">E57/1.25</f>
        <v>16.344000000000001</v>
      </c>
      <c r="G57" s="194">
        <f t="shared" si="365"/>
        <v>0</v>
      </c>
      <c r="H57" s="84">
        <v>20.69</v>
      </c>
      <c r="I57" s="85">
        <f t="shared" ref="I57:I58" si="458">H57/1.25</f>
        <v>16.552</v>
      </c>
      <c r="J57" s="194">
        <f t="shared" si="367"/>
        <v>0</v>
      </c>
      <c r="K57" s="85">
        <v>21.87</v>
      </c>
      <c r="L57" s="85">
        <f t="shared" ref="L57:L58" si="459">K57/1.25</f>
        <v>17.496000000000002</v>
      </c>
      <c r="M57" s="195">
        <f t="shared" si="369"/>
        <v>0</v>
      </c>
      <c r="N57" s="85">
        <v>22.56</v>
      </c>
      <c r="O57" s="85">
        <f t="shared" ref="O57:O58" si="460">N57/1.25</f>
        <v>18.047999999999998</v>
      </c>
      <c r="P57" s="195">
        <f t="shared" si="371"/>
        <v>0</v>
      </c>
      <c r="Q57" s="85">
        <v>16.29</v>
      </c>
      <c r="R57" s="85">
        <f t="shared" ref="R57:R58" si="461">Q57/1.25</f>
        <v>13.032</v>
      </c>
      <c r="S57" s="195">
        <f t="shared" si="373"/>
        <v>0</v>
      </c>
      <c r="T57" s="85">
        <v>25.52</v>
      </c>
      <c r="U57" s="85">
        <f t="shared" ref="U57:U58" si="462">T57/1.25</f>
        <v>20.416</v>
      </c>
      <c r="V57" s="195">
        <f t="shared" si="375"/>
        <v>0</v>
      </c>
      <c r="W57" s="245">
        <v>23.84</v>
      </c>
      <c r="X57" s="195">
        <f t="shared" si="376"/>
        <v>0</v>
      </c>
      <c r="Y57" s="85">
        <v>24.09</v>
      </c>
      <c r="Z57" s="194">
        <f t="shared" si="377"/>
        <v>0</v>
      </c>
      <c r="AA57" s="85">
        <v>26.34</v>
      </c>
      <c r="AB57" s="194">
        <f t="shared" si="378"/>
        <v>0</v>
      </c>
      <c r="AC57" s="85">
        <v>26.59</v>
      </c>
      <c r="AD57" s="194">
        <f t="shared" si="379"/>
        <v>0</v>
      </c>
      <c r="AE57" s="84">
        <v>26.15</v>
      </c>
      <c r="AF57" s="85">
        <f t="shared" ref="AF57:AF58" si="463">AE57/1.25</f>
        <v>20.919999999999998</v>
      </c>
      <c r="AG57" s="85">
        <f t="shared" si="381"/>
        <v>0</v>
      </c>
      <c r="AH57" s="85">
        <v>25.3</v>
      </c>
      <c r="AI57" s="85">
        <f t="shared" ref="AI57:AI58" si="464">AH57/1.25</f>
        <v>20.240000000000002</v>
      </c>
      <c r="AJ57" s="85">
        <f t="shared" si="383"/>
        <v>0</v>
      </c>
    </row>
    <row r="58" spans="1:36" x14ac:dyDescent="0.2">
      <c r="A58" s="178">
        <v>44610</v>
      </c>
      <c r="B58" s="220">
        <v>19.34</v>
      </c>
      <c r="C58" s="85">
        <f t="shared" si="456"/>
        <v>15.472</v>
      </c>
      <c r="D58" s="194">
        <f t="shared" si="363"/>
        <v>-10.000000000000142</v>
      </c>
      <c r="E58" s="84">
        <v>20.329999999999998</v>
      </c>
      <c r="F58" s="85">
        <f t="shared" si="457"/>
        <v>16.263999999999999</v>
      </c>
      <c r="G58" s="194">
        <f t="shared" si="365"/>
        <v>-10.000000000000142</v>
      </c>
      <c r="H58" s="84">
        <v>20.59</v>
      </c>
      <c r="I58" s="85">
        <f t="shared" si="458"/>
        <v>16.472000000000001</v>
      </c>
      <c r="J58" s="194">
        <f t="shared" si="367"/>
        <v>-10.000000000000142</v>
      </c>
      <c r="K58" s="85">
        <v>21.77</v>
      </c>
      <c r="L58" s="85">
        <f t="shared" si="459"/>
        <v>17.416</v>
      </c>
      <c r="M58" s="195">
        <f t="shared" si="369"/>
        <v>-10.000000000000142</v>
      </c>
      <c r="N58" s="85">
        <v>22.46</v>
      </c>
      <c r="O58" s="85">
        <f t="shared" si="460"/>
        <v>17.968</v>
      </c>
      <c r="P58" s="195">
        <f t="shared" si="371"/>
        <v>-9.9999999999997868</v>
      </c>
      <c r="Q58" s="85">
        <v>16.29</v>
      </c>
      <c r="R58" s="85">
        <f t="shared" si="461"/>
        <v>13.032</v>
      </c>
      <c r="S58" s="195">
        <f t="shared" si="373"/>
        <v>0</v>
      </c>
      <c r="T58" s="85">
        <v>25.52</v>
      </c>
      <c r="U58" s="85">
        <f t="shared" si="462"/>
        <v>20.416</v>
      </c>
      <c r="V58" s="195">
        <f t="shared" si="375"/>
        <v>0</v>
      </c>
      <c r="W58" s="245">
        <v>23.84</v>
      </c>
      <c r="X58" s="195">
        <f t="shared" si="376"/>
        <v>0</v>
      </c>
      <c r="Y58" s="85">
        <v>24.09</v>
      </c>
      <c r="Z58" s="194">
        <f t="shared" si="377"/>
        <v>0</v>
      </c>
      <c r="AA58" s="85">
        <v>26.34</v>
      </c>
      <c r="AB58" s="194">
        <f t="shared" si="378"/>
        <v>0</v>
      </c>
      <c r="AC58" s="85">
        <v>26.59</v>
      </c>
      <c r="AD58" s="194">
        <f t="shared" si="379"/>
        <v>0</v>
      </c>
      <c r="AE58" s="84">
        <v>26.15</v>
      </c>
      <c r="AF58" s="85">
        <f t="shared" si="463"/>
        <v>20.919999999999998</v>
      </c>
      <c r="AG58" s="85">
        <f t="shared" si="381"/>
        <v>0</v>
      </c>
      <c r="AH58" s="85">
        <v>25.3</v>
      </c>
      <c r="AI58" s="85">
        <f t="shared" si="464"/>
        <v>20.240000000000002</v>
      </c>
      <c r="AJ58" s="85">
        <f t="shared" si="383"/>
        <v>0</v>
      </c>
    </row>
    <row r="59" spans="1:36" x14ac:dyDescent="0.2">
      <c r="A59" s="178">
        <v>44611</v>
      </c>
      <c r="B59" s="220">
        <v>19.34</v>
      </c>
      <c r="C59" s="85">
        <f t="shared" ref="C59:C60" si="465">B59/1.25</f>
        <v>15.472</v>
      </c>
      <c r="D59" s="194">
        <f t="shared" ref="D59:D60" si="466">(B59-B58)*100</f>
        <v>0</v>
      </c>
      <c r="E59" s="84">
        <v>20.329999999999998</v>
      </c>
      <c r="F59" s="85">
        <f t="shared" ref="F59:F60" si="467">E59/1.25</f>
        <v>16.263999999999999</v>
      </c>
      <c r="G59" s="194">
        <f t="shared" ref="G59:G60" si="468">(E59-E58)*100</f>
        <v>0</v>
      </c>
      <c r="H59" s="84">
        <v>20.59</v>
      </c>
      <c r="I59" s="85">
        <f t="shared" ref="I59:I60" si="469">H59/1.25</f>
        <v>16.472000000000001</v>
      </c>
      <c r="J59" s="194">
        <f t="shared" ref="J59:J60" si="470">(H59-H58)*100</f>
        <v>0</v>
      </c>
      <c r="K59" s="85">
        <v>21.77</v>
      </c>
      <c r="L59" s="85">
        <f t="shared" ref="L59:L60" si="471">K59/1.25</f>
        <v>17.416</v>
      </c>
      <c r="M59" s="195">
        <f t="shared" ref="M59:M60" si="472">(K59-K58)*100</f>
        <v>0</v>
      </c>
      <c r="N59" s="85">
        <v>22.46</v>
      </c>
      <c r="O59" s="85">
        <f t="shared" ref="O59:O60" si="473">N59/1.25</f>
        <v>17.968</v>
      </c>
      <c r="P59" s="195">
        <f t="shared" ref="P59:P60" si="474">(N59-N58)*100</f>
        <v>0</v>
      </c>
      <c r="Q59" s="85">
        <v>16.29</v>
      </c>
      <c r="R59" s="85">
        <f t="shared" ref="R59:R60" si="475">Q59/1.25</f>
        <v>13.032</v>
      </c>
      <c r="S59" s="195">
        <f t="shared" ref="S59:S60" si="476">(Q59-Q58)*100</f>
        <v>0</v>
      </c>
      <c r="T59" s="85">
        <v>25.52</v>
      </c>
      <c r="U59" s="85">
        <f t="shared" ref="U59:U60" si="477">T59/1.25</f>
        <v>20.416</v>
      </c>
      <c r="V59" s="195">
        <f t="shared" ref="V59:V60" si="478">(T59-T58)*100</f>
        <v>0</v>
      </c>
      <c r="W59" s="245">
        <v>23.84</v>
      </c>
      <c r="X59" s="195">
        <f t="shared" ref="X59:X60" si="479">(W59-W58)*100</f>
        <v>0</v>
      </c>
      <c r="Y59" s="85">
        <v>24.09</v>
      </c>
      <c r="Z59" s="194">
        <f t="shared" ref="Z59:Z60" si="480">(Y59-Y58)*100</f>
        <v>0</v>
      </c>
      <c r="AA59" s="85">
        <v>26.34</v>
      </c>
      <c r="AB59" s="194">
        <f t="shared" ref="AB59:AB60" si="481">(AA59-AA58)*100</f>
        <v>0</v>
      </c>
      <c r="AC59" s="85">
        <v>26.59</v>
      </c>
      <c r="AD59" s="194">
        <f t="shared" ref="AD59:AD60" si="482">(AC59-AC58)*100</f>
        <v>0</v>
      </c>
      <c r="AE59" s="84">
        <v>26.15</v>
      </c>
      <c r="AF59" s="85">
        <f t="shared" ref="AF59:AF60" si="483">AE59/1.25</f>
        <v>20.919999999999998</v>
      </c>
      <c r="AG59" s="85">
        <f t="shared" ref="AG59:AG60" si="484">SUM(AE59-AE58)</f>
        <v>0</v>
      </c>
      <c r="AH59" s="85">
        <v>25.3</v>
      </c>
      <c r="AI59" s="85">
        <f t="shared" ref="AI59:AI60" si="485">AH59/1.25</f>
        <v>20.240000000000002</v>
      </c>
      <c r="AJ59" s="85">
        <f t="shared" ref="AJ59:AJ60" si="486">SUM(AH59-AH58)</f>
        <v>0</v>
      </c>
    </row>
    <row r="60" spans="1:36" x14ac:dyDescent="0.2">
      <c r="A60" s="178">
        <v>44612</v>
      </c>
      <c r="B60" s="220">
        <v>19.34</v>
      </c>
      <c r="C60" s="85">
        <f t="shared" si="465"/>
        <v>15.472</v>
      </c>
      <c r="D60" s="194">
        <f t="shared" si="466"/>
        <v>0</v>
      </c>
      <c r="E60" s="84">
        <v>20.329999999999998</v>
      </c>
      <c r="F60" s="85">
        <f t="shared" si="467"/>
        <v>16.263999999999999</v>
      </c>
      <c r="G60" s="194">
        <f t="shared" si="468"/>
        <v>0</v>
      </c>
      <c r="H60" s="84">
        <v>20.59</v>
      </c>
      <c r="I60" s="85">
        <f t="shared" si="469"/>
        <v>16.472000000000001</v>
      </c>
      <c r="J60" s="194">
        <f t="shared" si="470"/>
        <v>0</v>
      </c>
      <c r="K60" s="85">
        <v>21.77</v>
      </c>
      <c r="L60" s="85">
        <f t="shared" si="471"/>
        <v>17.416</v>
      </c>
      <c r="M60" s="195">
        <f t="shared" si="472"/>
        <v>0</v>
      </c>
      <c r="N60" s="85">
        <v>22.46</v>
      </c>
      <c r="O60" s="85">
        <f t="shared" si="473"/>
        <v>17.968</v>
      </c>
      <c r="P60" s="195">
        <f t="shared" si="474"/>
        <v>0</v>
      </c>
      <c r="Q60" s="85">
        <v>16.29</v>
      </c>
      <c r="R60" s="85">
        <f t="shared" si="475"/>
        <v>13.032</v>
      </c>
      <c r="S60" s="195">
        <f t="shared" si="476"/>
        <v>0</v>
      </c>
      <c r="T60" s="85">
        <v>25.52</v>
      </c>
      <c r="U60" s="85">
        <f t="shared" si="477"/>
        <v>20.416</v>
      </c>
      <c r="V60" s="195">
        <f t="shared" si="478"/>
        <v>0</v>
      </c>
      <c r="W60" s="245">
        <v>23.84</v>
      </c>
      <c r="X60" s="195">
        <f t="shared" si="479"/>
        <v>0</v>
      </c>
      <c r="Y60" s="85">
        <v>24.09</v>
      </c>
      <c r="Z60" s="194">
        <f t="shared" si="480"/>
        <v>0</v>
      </c>
      <c r="AA60" s="85">
        <v>26.34</v>
      </c>
      <c r="AB60" s="194">
        <f t="shared" si="481"/>
        <v>0</v>
      </c>
      <c r="AC60" s="85">
        <v>26.59</v>
      </c>
      <c r="AD60" s="194">
        <f t="shared" si="482"/>
        <v>0</v>
      </c>
      <c r="AE60" s="84">
        <v>26.15</v>
      </c>
      <c r="AF60" s="85">
        <f t="shared" si="483"/>
        <v>20.919999999999998</v>
      </c>
      <c r="AG60" s="85">
        <f t="shared" si="484"/>
        <v>0</v>
      </c>
      <c r="AH60" s="85">
        <v>25.3</v>
      </c>
      <c r="AI60" s="85">
        <f t="shared" si="485"/>
        <v>20.240000000000002</v>
      </c>
      <c r="AJ60" s="85">
        <f t="shared" si="486"/>
        <v>0</v>
      </c>
    </row>
    <row r="61" spans="1:36" x14ac:dyDescent="0.2">
      <c r="A61" s="178">
        <v>44613</v>
      </c>
      <c r="B61" s="220">
        <v>19.34</v>
      </c>
      <c r="C61" s="85">
        <f t="shared" ref="C61:C62" si="487">B61/1.25</f>
        <v>15.472</v>
      </c>
      <c r="D61" s="194">
        <f t="shared" ref="D61:D62" si="488">(B61-B60)*100</f>
        <v>0</v>
      </c>
      <c r="E61" s="84">
        <v>20.329999999999998</v>
      </c>
      <c r="F61" s="85">
        <f t="shared" ref="F61:F62" si="489">E61/1.25</f>
        <v>16.263999999999999</v>
      </c>
      <c r="G61" s="194">
        <f t="shared" ref="G61:G62" si="490">(E61-E60)*100</f>
        <v>0</v>
      </c>
      <c r="H61" s="84">
        <v>20.59</v>
      </c>
      <c r="I61" s="85">
        <f t="shared" ref="I61:I62" si="491">H61/1.25</f>
        <v>16.472000000000001</v>
      </c>
      <c r="J61" s="194">
        <f t="shared" ref="J61:J62" si="492">(H61-H60)*100</f>
        <v>0</v>
      </c>
      <c r="K61" s="85">
        <v>21.77</v>
      </c>
      <c r="L61" s="85">
        <f t="shared" ref="L61:L62" si="493">K61/1.25</f>
        <v>17.416</v>
      </c>
      <c r="M61" s="195">
        <f t="shared" ref="M61:M62" si="494">(K61-K60)*100</f>
        <v>0</v>
      </c>
      <c r="N61" s="85">
        <v>22.46</v>
      </c>
      <c r="O61" s="85">
        <f t="shared" ref="O61:O62" si="495">N61/1.25</f>
        <v>17.968</v>
      </c>
      <c r="P61" s="195">
        <f t="shared" ref="P61:P62" si="496">(N61-N60)*100</f>
        <v>0</v>
      </c>
      <c r="Q61" s="85">
        <v>16.29</v>
      </c>
      <c r="R61" s="85">
        <f t="shared" ref="R61:R62" si="497">Q61/1.25</f>
        <v>13.032</v>
      </c>
      <c r="S61" s="195">
        <f t="shared" ref="S61:S62" si="498">(Q61-Q60)*100</f>
        <v>0</v>
      </c>
      <c r="T61" s="85">
        <v>25.52</v>
      </c>
      <c r="U61" s="85">
        <f t="shared" ref="U61:U62" si="499">T61/1.25</f>
        <v>20.416</v>
      </c>
      <c r="V61" s="195">
        <f t="shared" ref="V61:V62" si="500">(T61-T60)*100</f>
        <v>0</v>
      </c>
      <c r="W61" s="245">
        <v>23.84</v>
      </c>
      <c r="X61" s="195">
        <f t="shared" ref="X61:X62" si="501">(W61-W60)*100</f>
        <v>0</v>
      </c>
      <c r="Y61" s="85">
        <v>24.09</v>
      </c>
      <c r="Z61" s="194">
        <f t="shared" ref="Z61:Z62" si="502">(Y61-Y60)*100</f>
        <v>0</v>
      </c>
      <c r="AA61" s="85">
        <v>26.34</v>
      </c>
      <c r="AB61" s="194">
        <f t="shared" ref="AB61:AB62" si="503">(AA61-AA60)*100</f>
        <v>0</v>
      </c>
      <c r="AC61" s="85">
        <v>26.59</v>
      </c>
      <c r="AD61" s="194">
        <f t="shared" ref="AD61:AD62" si="504">(AC61-AC60)*100</f>
        <v>0</v>
      </c>
      <c r="AE61" s="84">
        <v>26.15</v>
      </c>
      <c r="AF61" s="85">
        <f t="shared" ref="AF61:AF62" si="505">AE61/1.25</f>
        <v>20.919999999999998</v>
      </c>
      <c r="AG61" s="85">
        <f t="shared" ref="AG61:AG62" si="506">SUM(AE61-AE60)</f>
        <v>0</v>
      </c>
      <c r="AH61" s="85">
        <v>25.3</v>
      </c>
      <c r="AI61" s="85">
        <f t="shared" ref="AI61:AI62" si="507">AH61/1.25</f>
        <v>20.240000000000002</v>
      </c>
      <c r="AJ61" s="85">
        <f t="shared" ref="AJ61:AJ62" si="508">SUM(AH61-AH60)</f>
        <v>0</v>
      </c>
    </row>
    <row r="62" spans="1:36" x14ac:dyDescent="0.2">
      <c r="A62" s="178">
        <v>44614</v>
      </c>
      <c r="B62" s="220">
        <v>19.440000000000001</v>
      </c>
      <c r="C62" s="85">
        <f t="shared" si="487"/>
        <v>15.552000000000001</v>
      </c>
      <c r="D62" s="194">
        <f t="shared" si="488"/>
        <v>10.000000000000142</v>
      </c>
      <c r="E62" s="84">
        <v>20.43</v>
      </c>
      <c r="F62" s="85">
        <f t="shared" si="489"/>
        <v>16.344000000000001</v>
      </c>
      <c r="G62" s="194">
        <f t="shared" si="490"/>
        <v>10.000000000000142</v>
      </c>
      <c r="H62" s="84">
        <v>20.69</v>
      </c>
      <c r="I62" s="85">
        <f t="shared" si="491"/>
        <v>16.552</v>
      </c>
      <c r="J62" s="194">
        <f t="shared" si="492"/>
        <v>10.000000000000142</v>
      </c>
      <c r="K62" s="85">
        <v>21.92</v>
      </c>
      <c r="L62" s="85">
        <f t="shared" si="493"/>
        <v>17.536000000000001</v>
      </c>
      <c r="M62" s="195">
        <f t="shared" si="494"/>
        <v>15.000000000000213</v>
      </c>
      <c r="N62" s="85">
        <v>22.61</v>
      </c>
      <c r="O62" s="85">
        <f t="shared" si="495"/>
        <v>18.088000000000001</v>
      </c>
      <c r="P62" s="195">
        <f t="shared" si="496"/>
        <v>14.999999999999858</v>
      </c>
      <c r="Q62" s="85">
        <v>16.29</v>
      </c>
      <c r="R62" s="85">
        <f t="shared" si="497"/>
        <v>13.032</v>
      </c>
      <c r="S62" s="195">
        <f t="shared" si="498"/>
        <v>0</v>
      </c>
      <c r="T62" s="85">
        <v>25.67</v>
      </c>
      <c r="U62" s="85">
        <f t="shared" si="499"/>
        <v>20.536000000000001</v>
      </c>
      <c r="V62" s="195">
        <f t="shared" si="500"/>
        <v>15.000000000000213</v>
      </c>
      <c r="W62" s="245">
        <v>23.84</v>
      </c>
      <c r="X62" s="195">
        <f t="shared" si="501"/>
        <v>0</v>
      </c>
      <c r="Y62" s="85">
        <v>24.09</v>
      </c>
      <c r="Z62" s="194">
        <f t="shared" si="502"/>
        <v>0</v>
      </c>
      <c r="AA62" s="85">
        <v>26.34</v>
      </c>
      <c r="AB62" s="194">
        <f t="shared" si="503"/>
        <v>0</v>
      </c>
      <c r="AC62" s="85">
        <v>26.59</v>
      </c>
      <c r="AD62" s="194">
        <f t="shared" si="504"/>
        <v>0</v>
      </c>
      <c r="AE62" s="84">
        <v>26.15</v>
      </c>
      <c r="AF62" s="85">
        <f t="shared" si="505"/>
        <v>20.919999999999998</v>
      </c>
      <c r="AG62" s="85">
        <f t="shared" si="506"/>
        <v>0</v>
      </c>
      <c r="AH62" s="85">
        <v>25.3</v>
      </c>
      <c r="AI62" s="85">
        <f t="shared" si="507"/>
        <v>20.240000000000002</v>
      </c>
      <c r="AJ62" s="85">
        <f t="shared" si="508"/>
        <v>0</v>
      </c>
    </row>
    <row r="63" spans="1:36" x14ac:dyDescent="0.2">
      <c r="A63" s="178">
        <v>44615</v>
      </c>
      <c r="B63" s="220">
        <v>19.54</v>
      </c>
      <c r="C63" s="85">
        <f t="shared" ref="C63" si="509">B63/1.25</f>
        <v>15.632</v>
      </c>
      <c r="D63" s="194">
        <f t="shared" ref="D63" si="510">(B63-B62)*100</f>
        <v>9.9999999999997868</v>
      </c>
      <c r="E63" s="84">
        <v>20.53</v>
      </c>
      <c r="F63" s="85">
        <f t="shared" ref="F63" si="511">E63/1.25</f>
        <v>16.423999999999999</v>
      </c>
      <c r="G63" s="194">
        <f t="shared" ref="G63" si="512">(E63-E62)*100</f>
        <v>10.000000000000142</v>
      </c>
      <c r="H63" s="84">
        <v>20.79</v>
      </c>
      <c r="I63" s="85">
        <f t="shared" ref="I63" si="513">H63/1.25</f>
        <v>16.631999999999998</v>
      </c>
      <c r="J63" s="194">
        <f t="shared" ref="J63" si="514">(H63-H62)*100</f>
        <v>9.9999999999997868</v>
      </c>
      <c r="K63" s="85">
        <v>22.12</v>
      </c>
      <c r="L63" s="85">
        <f t="shared" ref="L63" si="515">K63/1.25</f>
        <v>17.696000000000002</v>
      </c>
      <c r="M63" s="195">
        <f t="shared" ref="M63" si="516">(K63-K62)*100</f>
        <v>19.999999999999929</v>
      </c>
      <c r="N63" s="85">
        <v>22.81</v>
      </c>
      <c r="O63" s="85">
        <f t="shared" ref="O63" si="517">N63/1.25</f>
        <v>18.247999999999998</v>
      </c>
      <c r="P63" s="195">
        <f t="shared" ref="P63" si="518">(N63-N62)*100</f>
        <v>19.999999999999929</v>
      </c>
      <c r="Q63" s="85">
        <v>16.29</v>
      </c>
      <c r="R63" s="85">
        <f t="shared" ref="R63" si="519">Q63/1.25</f>
        <v>13.032</v>
      </c>
      <c r="S63" s="195">
        <f t="shared" ref="S63" si="520">(Q63-Q62)*100</f>
        <v>0</v>
      </c>
      <c r="T63" s="85">
        <v>25.87</v>
      </c>
      <c r="U63" s="85">
        <f t="shared" ref="U63" si="521">T63/1.25</f>
        <v>20.696000000000002</v>
      </c>
      <c r="V63" s="195">
        <f t="shared" ref="V63" si="522">(T63-T62)*100</f>
        <v>19.999999999999929</v>
      </c>
      <c r="W63" s="245">
        <v>23.84</v>
      </c>
      <c r="X63" s="195">
        <f t="shared" ref="X63" si="523">(W63-W62)*100</f>
        <v>0</v>
      </c>
      <c r="Y63" s="85">
        <v>24.09</v>
      </c>
      <c r="Z63" s="194">
        <f t="shared" ref="Z63" si="524">(Y63-Y62)*100</f>
        <v>0</v>
      </c>
      <c r="AA63" s="85">
        <v>26.34</v>
      </c>
      <c r="AB63" s="194">
        <f t="shared" ref="AB63" si="525">(AA63-AA62)*100</f>
        <v>0</v>
      </c>
      <c r="AC63" s="85">
        <v>26.59</v>
      </c>
      <c r="AD63" s="194">
        <f t="shared" ref="AD63" si="526">(AC63-AC62)*100</f>
        <v>0</v>
      </c>
      <c r="AE63" s="84">
        <v>26.15</v>
      </c>
      <c r="AF63" s="85">
        <f t="shared" ref="AF63" si="527">AE63/1.25</f>
        <v>20.919999999999998</v>
      </c>
      <c r="AG63" s="85">
        <f t="shared" ref="AG63" si="528">SUM(AE63-AE62)</f>
        <v>0</v>
      </c>
      <c r="AH63" s="85">
        <v>25.3</v>
      </c>
      <c r="AI63" s="85">
        <f t="shared" ref="AI63" si="529">AH63/1.25</f>
        <v>20.240000000000002</v>
      </c>
      <c r="AJ63" s="85">
        <f t="shared" ref="AJ63" si="530">SUM(AH63-AH62)</f>
        <v>0</v>
      </c>
    </row>
    <row r="64" spans="1:36" x14ac:dyDescent="0.2">
      <c r="A64" s="178">
        <v>44616</v>
      </c>
      <c r="B64" s="220">
        <v>19.54</v>
      </c>
      <c r="C64" s="85">
        <f t="shared" ref="C64:C65" si="531">B64/1.25</f>
        <v>15.632</v>
      </c>
      <c r="D64" s="194">
        <f t="shared" ref="D64:D65" si="532">(B64-B63)*100</f>
        <v>0</v>
      </c>
      <c r="E64" s="84">
        <v>20.53</v>
      </c>
      <c r="F64" s="85">
        <f t="shared" ref="F64:F65" si="533">E64/1.25</f>
        <v>16.423999999999999</v>
      </c>
      <c r="G64" s="194">
        <f t="shared" ref="G64:G65" si="534">(E64-E63)*100</f>
        <v>0</v>
      </c>
      <c r="H64" s="84">
        <v>20.79</v>
      </c>
      <c r="I64" s="85">
        <f t="shared" ref="I64:I65" si="535">H64/1.25</f>
        <v>16.631999999999998</v>
      </c>
      <c r="J64" s="194">
        <f t="shared" ref="J64:J65" si="536">(H64-H63)*100</f>
        <v>0</v>
      </c>
      <c r="K64" s="85">
        <v>22.12</v>
      </c>
      <c r="L64" s="85">
        <f t="shared" ref="L64:L65" si="537">K64/1.25</f>
        <v>17.696000000000002</v>
      </c>
      <c r="M64" s="195">
        <f t="shared" ref="M64:M65" si="538">(K64-K63)*100</f>
        <v>0</v>
      </c>
      <c r="N64" s="85">
        <v>22.81</v>
      </c>
      <c r="O64" s="85">
        <f t="shared" ref="O64:O65" si="539">N64/1.25</f>
        <v>18.247999999999998</v>
      </c>
      <c r="P64" s="195">
        <f t="shared" ref="P64:P65" si="540">(N64-N63)*100</f>
        <v>0</v>
      </c>
      <c r="Q64" s="85">
        <v>16.29</v>
      </c>
      <c r="R64" s="85">
        <f t="shared" ref="R64:R65" si="541">Q64/1.25</f>
        <v>13.032</v>
      </c>
      <c r="S64" s="195">
        <f t="shared" ref="S64:S65" si="542">(Q64-Q63)*100</f>
        <v>0</v>
      </c>
      <c r="T64" s="85">
        <v>25.87</v>
      </c>
      <c r="U64" s="85">
        <f t="shared" ref="U64:U65" si="543">T64/1.25</f>
        <v>20.696000000000002</v>
      </c>
      <c r="V64" s="195">
        <f t="shared" ref="V64:V65" si="544">(T64-T63)*100</f>
        <v>0</v>
      </c>
      <c r="W64" s="245">
        <v>23.84</v>
      </c>
      <c r="X64" s="195">
        <f t="shared" ref="X64:X65" si="545">(W64-W63)*100</f>
        <v>0</v>
      </c>
      <c r="Y64" s="85">
        <v>24.09</v>
      </c>
      <c r="Z64" s="194">
        <f t="shared" ref="Z64:Z65" si="546">(Y64-Y63)*100</f>
        <v>0</v>
      </c>
      <c r="AA64" s="85">
        <v>26.34</v>
      </c>
      <c r="AB64" s="194">
        <f t="shared" ref="AB64:AB65" si="547">(AA64-AA63)*100</f>
        <v>0</v>
      </c>
      <c r="AC64" s="85">
        <v>26.59</v>
      </c>
      <c r="AD64" s="194">
        <f t="shared" ref="AD64:AD65" si="548">(AC64-AC63)*100</f>
        <v>0</v>
      </c>
      <c r="AE64" s="84">
        <v>26.15</v>
      </c>
      <c r="AF64" s="85">
        <f t="shared" ref="AF64:AF65" si="549">AE64/1.25</f>
        <v>20.919999999999998</v>
      </c>
      <c r="AG64" s="85">
        <f t="shared" ref="AG64:AG65" si="550">SUM(AE64-AE63)</f>
        <v>0</v>
      </c>
      <c r="AH64" s="85">
        <v>25.3</v>
      </c>
      <c r="AI64" s="85">
        <f t="shared" ref="AI64:AI65" si="551">AH64/1.25</f>
        <v>20.240000000000002</v>
      </c>
      <c r="AJ64" s="85">
        <f t="shared" ref="AJ64:AJ65" si="552">SUM(AH64-AH63)</f>
        <v>0</v>
      </c>
    </row>
    <row r="65" spans="1:36" x14ac:dyDescent="0.2">
      <c r="A65" s="178">
        <v>44617</v>
      </c>
      <c r="B65" s="220">
        <v>20.14</v>
      </c>
      <c r="C65" s="85">
        <f t="shared" si="531"/>
        <v>16.112000000000002</v>
      </c>
      <c r="D65" s="194">
        <f t="shared" si="532"/>
        <v>60.000000000000142</v>
      </c>
      <c r="E65" s="84">
        <v>21.13</v>
      </c>
      <c r="F65" s="85">
        <f t="shared" si="533"/>
        <v>16.904</v>
      </c>
      <c r="G65" s="194">
        <f t="shared" si="534"/>
        <v>59.999999999999787</v>
      </c>
      <c r="H65" s="84">
        <v>21.39</v>
      </c>
      <c r="I65" s="85">
        <f t="shared" si="535"/>
        <v>17.112000000000002</v>
      </c>
      <c r="J65" s="194">
        <f t="shared" si="536"/>
        <v>60.000000000000142</v>
      </c>
      <c r="K65" s="85">
        <v>22.82</v>
      </c>
      <c r="L65" s="85">
        <f t="shared" si="537"/>
        <v>18.256</v>
      </c>
      <c r="M65" s="195">
        <f t="shared" si="538"/>
        <v>69.999999999999929</v>
      </c>
      <c r="N65" s="85">
        <v>23.51</v>
      </c>
      <c r="O65" s="85">
        <f t="shared" si="539"/>
        <v>18.808</v>
      </c>
      <c r="P65" s="195">
        <f t="shared" si="540"/>
        <v>70.000000000000284</v>
      </c>
      <c r="Q65" s="85">
        <v>16.989999999999998</v>
      </c>
      <c r="R65" s="85">
        <f t="shared" si="541"/>
        <v>13.591999999999999</v>
      </c>
      <c r="S65" s="195">
        <f t="shared" si="542"/>
        <v>69.999999999999929</v>
      </c>
      <c r="T65" s="85">
        <v>26.57</v>
      </c>
      <c r="U65" s="85">
        <f t="shared" si="543"/>
        <v>21.256</v>
      </c>
      <c r="V65" s="195">
        <f t="shared" si="544"/>
        <v>69.999999999999929</v>
      </c>
      <c r="W65" s="245">
        <v>23.94</v>
      </c>
      <c r="X65" s="195">
        <f t="shared" si="545"/>
        <v>10.000000000000142</v>
      </c>
      <c r="Y65" s="85">
        <v>24.19</v>
      </c>
      <c r="Z65" s="194">
        <f t="shared" si="546"/>
        <v>10.000000000000142</v>
      </c>
      <c r="AA65" s="85">
        <v>26.34</v>
      </c>
      <c r="AB65" s="194">
        <f t="shared" si="547"/>
        <v>0</v>
      </c>
      <c r="AC65" s="85">
        <v>26.59</v>
      </c>
      <c r="AD65" s="194">
        <f t="shared" si="548"/>
        <v>0</v>
      </c>
      <c r="AE65" s="84">
        <v>26.15</v>
      </c>
      <c r="AF65" s="85">
        <f t="shared" si="549"/>
        <v>20.919999999999998</v>
      </c>
      <c r="AG65" s="85">
        <f t="shared" si="550"/>
        <v>0</v>
      </c>
      <c r="AH65" s="85">
        <v>25.3</v>
      </c>
      <c r="AI65" s="85">
        <f t="shared" si="551"/>
        <v>20.240000000000002</v>
      </c>
      <c r="AJ65" s="85">
        <f t="shared" si="552"/>
        <v>0</v>
      </c>
    </row>
    <row r="66" spans="1:36" x14ac:dyDescent="0.2">
      <c r="A66" s="178">
        <v>44618</v>
      </c>
      <c r="B66" s="220">
        <v>20.14</v>
      </c>
      <c r="C66" s="85">
        <f t="shared" ref="C66:C68" si="553">B66/1.25</f>
        <v>16.112000000000002</v>
      </c>
      <c r="D66" s="194">
        <f t="shared" ref="D66:D68" si="554">(B66-B65)*100</f>
        <v>0</v>
      </c>
      <c r="E66" s="84">
        <v>21.13</v>
      </c>
      <c r="F66" s="85">
        <f t="shared" ref="F66:F68" si="555">E66/1.25</f>
        <v>16.904</v>
      </c>
      <c r="G66" s="194">
        <f t="shared" ref="G66:G68" si="556">(E66-E65)*100</f>
        <v>0</v>
      </c>
      <c r="H66" s="84">
        <v>21.39</v>
      </c>
      <c r="I66" s="85">
        <f t="shared" ref="I66:I68" si="557">H66/1.25</f>
        <v>17.112000000000002</v>
      </c>
      <c r="J66" s="194">
        <f t="shared" ref="J66:J68" si="558">(H66-H65)*100</f>
        <v>0</v>
      </c>
      <c r="K66" s="85">
        <v>22.82</v>
      </c>
      <c r="L66" s="85">
        <f t="shared" ref="L66:L68" si="559">K66/1.25</f>
        <v>18.256</v>
      </c>
      <c r="M66" s="195">
        <f t="shared" ref="M66:M68" si="560">(K66-K65)*100</f>
        <v>0</v>
      </c>
      <c r="N66" s="85">
        <v>23.51</v>
      </c>
      <c r="O66" s="85">
        <f t="shared" ref="O66:O68" si="561">N66/1.25</f>
        <v>18.808</v>
      </c>
      <c r="P66" s="195">
        <f t="shared" ref="P66:P68" si="562">(N66-N65)*100</f>
        <v>0</v>
      </c>
      <c r="Q66" s="85">
        <v>16.989999999999998</v>
      </c>
      <c r="R66" s="85">
        <f t="shared" ref="R66:R68" si="563">Q66/1.25</f>
        <v>13.591999999999999</v>
      </c>
      <c r="S66" s="195">
        <f t="shared" ref="S66:S68" si="564">(Q66-Q65)*100</f>
        <v>0</v>
      </c>
      <c r="T66" s="85">
        <v>26.57</v>
      </c>
      <c r="U66" s="85">
        <f t="shared" ref="U66:U68" si="565">T66/1.25</f>
        <v>21.256</v>
      </c>
      <c r="V66" s="195">
        <f t="shared" ref="V66:V68" si="566">(T66-T65)*100</f>
        <v>0</v>
      </c>
      <c r="W66" s="245">
        <v>23.94</v>
      </c>
      <c r="X66" s="195">
        <f t="shared" ref="X66:X68" si="567">(W66-W65)*100</f>
        <v>0</v>
      </c>
      <c r="Y66" s="85">
        <v>24.19</v>
      </c>
      <c r="Z66" s="194">
        <f t="shared" ref="Z66:Z68" si="568">(Y66-Y65)*100</f>
        <v>0</v>
      </c>
      <c r="AA66" s="85">
        <v>26.34</v>
      </c>
      <c r="AB66" s="194">
        <f t="shared" ref="AB66:AB68" si="569">(AA66-AA65)*100</f>
        <v>0</v>
      </c>
      <c r="AC66" s="85">
        <v>26.59</v>
      </c>
      <c r="AD66" s="194">
        <f t="shared" ref="AD66:AD68" si="570">(AC66-AC65)*100</f>
        <v>0</v>
      </c>
      <c r="AE66" s="84">
        <v>26.15</v>
      </c>
      <c r="AF66" s="85">
        <f t="shared" ref="AF66:AF68" si="571">AE66/1.25</f>
        <v>20.919999999999998</v>
      </c>
      <c r="AG66" s="85">
        <f t="shared" ref="AG66:AG68" si="572">SUM(AE66-AE65)</f>
        <v>0</v>
      </c>
      <c r="AH66" s="85">
        <v>25.3</v>
      </c>
      <c r="AI66" s="85">
        <f t="shared" ref="AI66:AI68" si="573">AH66/1.25</f>
        <v>20.240000000000002</v>
      </c>
      <c r="AJ66" s="85">
        <f t="shared" ref="AJ66:AJ68" si="574">SUM(AH66-AH65)</f>
        <v>0</v>
      </c>
    </row>
    <row r="67" spans="1:36" x14ac:dyDescent="0.2">
      <c r="A67" s="178">
        <v>44619</v>
      </c>
      <c r="B67" s="220">
        <v>20.14</v>
      </c>
      <c r="C67" s="85">
        <f t="shared" si="553"/>
        <v>16.112000000000002</v>
      </c>
      <c r="D67" s="194">
        <f t="shared" si="554"/>
        <v>0</v>
      </c>
      <c r="E67" s="84">
        <v>21.13</v>
      </c>
      <c r="F67" s="85">
        <f t="shared" si="555"/>
        <v>16.904</v>
      </c>
      <c r="G67" s="194">
        <f t="shared" si="556"/>
        <v>0</v>
      </c>
      <c r="H67" s="84">
        <v>21.39</v>
      </c>
      <c r="I67" s="85">
        <f t="shared" si="557"/>
        <v>17.112000000000002</v>
      </c>
      <c r="J67" s="194">
        <f t="shared" si="558"/>
        <v>0</v>
      </c>
      <c r="K67" s="85">
        <v>22.82</v>
      </c>
      <c r="L67" s="85">
        <f t="shared" si="559"/>
        <v>18.256</v>
      </c>
      <c r="M67" s="195">
        <f t="shared" si="560"/>
        <v>0</v>
      </c>
      <c r="N67" s="85">
        <v>23.51</v>
      </c>
      <c r="O67" s="85">
        <f t="shared" si="561"/>
        <v>18.808</v>
      </c>
      <c r="P67" s="195">
        <f t="shared" si="562"/>
        <v>0</v>
      </c>
      <c r="Q67" s="85">
        <v>16.989999999999998</v>
      </c>
      <c r="R67" s="85">
        <f t="shared" si="563"/>
        <v>13.591999999999999</v>
      </c>
      <c r="S67" s="195">
        <f t="shared" si="564"/>
        <v>0</v>
      </c>
      <c r="T67" s="85">
        <v>26.57</v>
      </c>
      <c r="U67" s="85">
        <f t="shared" si="565"/>
        <v>21.256</v>
      </c>
      <c r="V67" s="195">
        <f t="shared" si="566"/>
        <v>0</v>
      </c>
      <c r="W67" s="245">
        <v>23.94</v>
      </c>
      <c r="X67" s="195">
        <f t="shared" si="567"/>
        <v>0</v>
      </c>
      <c r="Y67" s="85">
        <v>24.19</v>
      </c>
      <c r="Z67" s="194">
        <f t="shared" si="568"/>
        <v>0</v>
      </c>
      <c r="AA67" s="85">
        <v>26.34</v>
      </c>
      <c r="AB67" s="194">
        <f t="shared" si="569"/>
        <v>0</v>
      </c>
      <c r="AC67" s="85">
        <v>26.59</v>
      </c>
      <c r="AD67" s="194">
        <f t="shared" si="570"/>
        <v>0</v>
      </c>
      <c r="AE67" s="84">
        <v>26.15</v>
      </c>
      <c r="AF67" s="85">
        <f t="shared" si="571"/>
        <v>20.919999999999998</v>
      </c>
      <c r="AG67" s="85">
        <f t="shared" si="572"/>
        <v>0</v>
      </c>
      <c r="AH67" s="85">
        <v>25.3</v>
      </c>
      <c r="AI67" s="85">
        <f t="shared" si="573"/>
        <v>20.240000000000002</v>
      </c>
      <c r="AJ67" s="85">
        <f t="shared" si="574"/>
        <v>0</v>
      </c>
    </row>
    <row r="68" spans="1:36" x14ac:dyDescent="0.2">
      <c r="A68" s="178">
        <v>44620</v>
      </c>
      <c r="B68" s="220">
        <v>19.89</v>
      </c>
      <c r="C68" s="85">
        <f t="shared" si="553"/>
        <v>15.912000000000001</v>
      </c>
      <c r="D68" s="194">
        <f t="shared" si="554"/>
        <v>-25</v>
      </c>
      <c r="E68" s="84">
        <v>20.88</v>
      </c>
      <c r="F68" s="85">
        <f t="shared" si="555"/>
        <v>16.704000000000001</v>
      </c>
      <c r="G68" s="194">
        <f t="shared" si="556"/>
        <v>-25</v>
      </c>
      <c r="H68" s="84">
        <v>21.14</v>
      </c>
      <c r="I68" s="85">
        <f t="shared" si="557"/>
        <v>16.911999999999999</v>
      </c>
      <c r="J68" s="194">
        <f t="shared" si="558"/>
        <v>-25</v>
      </c>
      <c r="K68" s="85">
        <v>22.52</v>
      </c>
      <c r="L68" s="85">
        <f t="shared" si="559"/>
        <v>18.015999999999998</v>
      </c>
      <c r="M68" s="195">
        <f t="shared" si="560"/>
        <v>-30.000000000000071</v>
      </c>
      <c r="N68" s="85">
        <v>23.21</v>
      </c>
      <c r="O68" s="85">
        <f t="shared" si="561"/>
        <v>18.568000000000001</v>
      </c>
      <c r="P68" s="195">
        <f t="shared" si="562"/>
        <v>-30.000000000000071</v>
      </c>
      <c r="Q68" s="85">
        <v>17.489999999999998</v>
      </c>
      <c r="R68" s="85">
        <f t="shared" si="563"/>
        <v>13.991999999999999</v>
      </c>
      <c r="S68" s="195">
        <f t="shared" si="564"/>
        <v>50</v>
      </c>
      <c r="T68" s="85">
        <v>26.27</v>
      </c>
      <c r="U68" s="85">
        <f t="shared" si="565"/>
        <v>21.015999999999998</v>
      </c>
      <c r="V68" s="195">
        <f t="shared" si="566"/>
        <v>-30.000000000000071</v>
      </c>
      <c r="W68" s="245">
        <v>24.44</v>
      </c>
      <c r="X68" s="195">
        <f t="shared" si="567"/>
        <v>50</v>
      </c>
      <c r="Y68" s="85">
        <v>24.69</v>
      </c>
      <c r="Z68" s="194">
        <f t="shared" si="568"/>
        <v>50</v>
      </c>
      <c r="AA68" s="85">
        <v>26.34</v>
      </c>
      <c r="AB68" s="194">
        <f t="shared" si="569"/>
        <v>0</v>
      </c>
      <c r="AC68" s="85">
        <v>26.59</v>
      </c>
      <c r="AD68" s="194">
        <f t="shared" si="570"/>
        <v>0</v>
      </c>
      <c r="AE68" s="84">
        <v>26.15</v>
      </c>
      <c r="AF68" s="85">
        <f t="shared" si="571"/>
        <v>20.919999999999998</v>
      </c>
      <c r="AG68" s="85">
        <f t="shared" si="572"/>
        <v>0</v>
      </c>
      <c r="AH68" s="85">
        <v>25.3</v>
      </c>
      <c r="AI68" s="85">
        <f t="shared" si="573"/>
        <v>20.240000000000002</v>
      </c>
      <c r="AJ68" s="85">
        <f t="shared" si="574"/>
        <v>0</v>
      </c>
    </row>
    <row r="70" spans="1:36" ht="51" x14ac:dyDescent="0.2">
      <c r="A70" s="225" t="s">
        <v>1</v>
      </c>
      <c r="B70" s="226" t="s">
        <v>2</v>
      </c>
      <c r="C70" s="226" t="s">
        <v>16</v>
      </c>
      <c r="D70" s="227" t="s">
        <v>5</v>
      </c>
      <c r="E70" s="226" t="s">
        <v>95</v>
      </c>
      <c r="F70" s="226" t="s">
        <v>17</v>
      </c>
      <c r="G70" s="227" t="s">
        <v>5</v>
      </c>
      <c r="H70" s="226" t="s">
        <v>4</v>
      </c>
      <c r="I70" s="226" t="s">
        <v>18</v>
      </c>
      <c r="J70" s="227" t="s">
        <v>5</v>
      </c>
      <c r="K70" s="228" t="s">
        <v>6</v>
      </c>
      <c r="L70" s="228" t="s">
        <v>63</v>
      </c>
      <c r="M70" s="229" t="s">
        <v>5</v>
      </c>
      <c r="N70" s="228" t="s">
        <v>91</v>
      </c>
      <c r="O70" s="228" t="s">
        <v>92</v>
      </c>
      <c r="P70" s="229" t="s">
        <v>5</v>
      </c>
      <c r="Q70" s="230" t="s">
        <v>7</v>
      </c>
      <c r="R70" s="230" t="s">
        <v>20</v>
      </c>
      <c r="S70" s="231" t="s">
        <v>5</v>
      </c>
      <c r="T70" s="232" t="s">
        <v>93</v>
      </c>
      <c r="U70" s="232" t="s">
        <v>94</v>
      </c>
      <c r="V70" s="233" t="s">
        <v>5</v>
      </c>
      <c r="W70" s="234" t="s">
        <v>86</v>
      </c>
      <c r="X70" s="235" t="s">
        <v>5</v>
      </c>
      <c r="Y70" s="234" t="s">
        <v>87</v>
      </c>
      <c r="Z70" s="235" t="s">
        <v>5</v>
      </c>
      <c r="AA70" s="234" t="s">
        <v>88</v>
      </c>
      <c r="AB70" s="235" t="s">
        <v>5</v>
      </c>
      <c r="AC70" s="234" t="s">
        <v>89</v>
      </c>
      <c r="AD70" s="235" t="s">
        <v>5</v>
      </c>
      <c r="AE70" s="236" t="s">
        <v>23</v>
      </c>
      <c r="AF70" s="236" t="s">
        <v>24</v>
      </c>
      <c r="AG70" s="237" t="s">
        <v>5</v>
      </c>
      <c r="AH70" s="236" t="s">
        <v>25</v>
      </c>
      <c r="AI70" s="236" t="s">
        <v>26</v>
      </c>
      <c r="AJ70" s="237" t="s">
        <v>5</v>
      </c>
    </row>
    <row r="71" spans="1:36" x14ac:dyDescent="0.2">
      <c r="A71" s="238" t="s">
        <v>70</v>
      </c>
      <c r="B71" s="246">
        <f>AVERAGE(B74:B104)</f>
        <v>21.307741935483868</v>
      </c>
      <c r="C71" s="246">
        <f>AVERAGE(C74:C104)</f>
        <v>17.046193548387098</v>
      </c>
      <c r="D71" s="246"/>
      <c r="E71" s="246">
        <f>AVERAGE(E74:E104)</f>
        <v>22.297741935483863</v>
      </c>
      <c r="F71" s="246">
        <f>AVERAGE(F74:F104)</f>
        <v>17.838193548387093</v>
      </c>
      <c r="G71" s="246"/>
      <c r="H71" s="246">
        <f>AVERAGE(H74:H104)</f>
        <v>22.557741935483865</v>
      </c>
      <c r="I71" s="246">
        <f>AVERAGE(I74:I104)</f>
        <v>18.046193548387095</v>
      </c>
      <c r="J71" s="246"/>
      <c r="K71" s="246">
        <f>AVERAGE(K74:K104)</f>
        <v>25.331322580645157</v>
      </c>
      <c r="L71" s="246">
        <f>AVERAGE(L74:L104)</f>
        <v>20.265058064516129</v>
      </c>
      <c r="M71" s="246"/>
      <c r="N71" s="246">
        <f>AVERAGE(N74:N104)</f>
        <v>26.021290322580644</v>
      </c>
      <c r="O71" s="246">
        <f>AVERAGE(O74:O104)</f>
        <v>20.817032258064518</v>
      </c>
      <c r="P71" s="246"/>
      <c r="Q71" s="246">
        <f>AVERAGE(Q74:Q104)</f>
        <v>18.954516129032267</v>
      </c>
      <c r="R71" s="246">
        <f>AVERAGE(R74:R104)</f>
        <v>15.163612903225804</v>
      </c>
      <c r="S71" s="246"/>
      <c r="T71" s="246">
        <f>AVERAGE(T74:T104)</f>
        <v>29.081290322580642</v>
      </c>
      <c r="U71" s="246">
        <f>AVERAGE(U74:U104)</f>
        <v>23.265032258064515</v>
      </c>
      <c r="V71" s="246"/>
      <c r="W71" s="246">
        <f>AVERAGE(W74:W104)</f>
        <v>26.281935483870971</v>
      </c>
      <c r="X71" s="246"/>
      <c r="Y71" s="246">
        <f>AVERAGE(Y74:Y104)</f>
        <v>26.531935483870971</v>
      </c>
      <c r="Z71" s="246"/>
      <c r="AA71" s="246">
        <f>AVERAGE(AA74:AA104)</f>
        <v>28.977096774193555</v>
      </c>
      <c r="AB71" s="246"/>
      <c r="AC71" s="246">
        <f>AVERAGE(AC74:AC104)</f>
        <v>29.227096774193555</v>
      </c>
      <c r="AD71" s="246"/>
      <c r="AE71" s="246">
        <f>AVERAGE(AE74:AE104)</f>
        <v>26.149999999999984</v>
      </c>
      <c r="AF71" s="246">
        <f>AVERAGE(AF74:AF104)</f>
        <v>20.919999999999995</v>
      </c>
      <c r="AG71" s="246"/>
      <c r="AH71" s="246">
        <f>AVERAGE(AH74:AH104)</f>
        <v>25.29999999999999</v>
      </c>
      <c r="AI71" s="246">
        <f>AVERAGE(AI74:AI104)</f>
        <v>20.240000000000006</v>
      </c>
      <c r="AJ71" s="246"/>
    </row>
    <row r="72" spans="1:36" x14ac:dyDescent="0.2">
      <c r="A72" s="239" t="s">
        <v>53</v>
      </c>
      <c r="B72" s="247">
        <f>AVERAGE(B74:B88)</f>
        <v>21.52333333333333</v>
      </c>
      <c r="C72" s="247">
        <f>AVERAGE(C74:C88)</f>
        <v>17.218666666666664</v>
      </c>
      <c r="D72" s="247"/>
      <c r="E72" s="247">
        <f>AVERAGE(E74:E88)</f>
        <v>22.513333333333332</v>
      </c>
      <c r="F72" s="247">
        <f>AVERAGE(F74:F88)</f>
        <v>18.010666666666665</v>
      </c>
      <c r="G72" s="247"/>
      <c r="H72" s="247">
        <f>AVERAGE(H74:H88)</f>
        <v>22.77333333333333</v>
      </c>
      <c r="I72" s="247">
        <f>AVERAGE(I74:I88)</f>
        <v>18.218666666666664</v>
      </c>
      <c r="J72" s="247"/>
      <c r="K72" s="247">
        <f t="shared" ref="K72" si="575">AVERAGE(K74:K88)</f>
        <v>25.150066666666664</v>
      </c>
      <c r="L72" s="247">
        <f>AVERAGE(L74:L88)</f>
        <v>20.120053333333338</v>
      </c>
      <c r="M72" s="247"/>
      <c r="N72" s="247">
        <f t="shared" ref="N72" si="576">AVERAGE(N74:N88)</f>
        <v>25.840000000000007</v>
      </c>
      <c r="O72" s="247">
        <f>AVERAGE(O74:O88)</f>
        <v>20.671999999999993</v>
      </c>
      <c r="P72" s="247"/>
      <c r="Q72" s="247">
        <f t="shared" ref="Q72" si="577">AVERAGE(Q74:Q88)</f>
        <v>19.623333333333331</v>
      </c>
      <c r="R72" s="247">
        <f>AVERAGE(R74:R88)</f>
        <v>15.698666666666666</v>
      </c>
      <c r="S72" s="247"/>
      <c r="T72" s="247">
        <f t="shared" ref="T72" si="578">AVERAGE(T74:T88)</f>
        <v>28.900000000000009</v>
      </c>
      <c r="U72" s="247">
        <f>AVERAGE(U74:U88)</f>
        <v>23.120000000000005</v>
      </c>
      <c r="V72" s="247"/>
      <c r="W72" s="247">
        <f t="shared" ref="W72" si="579">AVERAGE(W74:W88)</f>
        <v>26.293333333333337</v>
      </c>
      <c r="X72" s="247"/>
      <c r="Y72" s="247">
        <f t="shared" ref="Y72" si="580">AVERAGE(Y74:Y88)</f>
        <v>26.543333333333337</v>
      </c>
      <c r="Z72" s="247"/>
      <c r="AA72" s="247">
        <f t="shared" ref="AA72" si="581">AVERAGE(AA74:AA88)</f>
        <v>29.096666666666671</v>
      </c>
      <c r="AB72" s="247"/>
      <c r="AC72" s="247">
        <f t="shared" ref="AC72" si="582">AVERAGE(AC74:AC88)</f>
        <v>29.346666666666671</v>
      </c>
      <c r="AD72" s="247"/>
      <c r="AE72" s="247">
        <f t="shared" ref="AE72:AF72" si="583">AVERAGE(AE74:AE88)</f>
        <v>26.149999999999991</v>
      </c>
      <c r="AF72" s="247">
        <f t="shared" si="583"/>
        <v>20.919999999999998</v>
      </c>
      <c r="AG72" s="247"/>
      <c r="AH72" s="247">
        <f t="shared" ref="AH72:AI72" si="584">AVERAGE(AH74:AH88)</f>
        <v>25.300000000000008</v>
      </c>
      <c r="AI72" s="247">
        <f t="shared" si="584"/>
        <v>20.240000000000006</v>
      </c>
      <c r="AJ72" s="247"/>
    </row>
    <row r="73" spans="1:36" x14ac:dyDescent="0.2">
      <c r="A73" s="240" t="s">
        <v>54</v>
      </c>
      <c r="B73" s="248">
        <f>AVERAGE(B89:B104)</f>
        <v>21.105624999999996</v>
      </c>
      <c r="C73" s="248">
        <f>AVERAGE(C89:C104)</f>
        <v>16.884499999999999</v>
      </c>
      <c r="D73" s="248"/>
      <c r="E73" s="248">
        <f>AVERAGE(E89:E104)</f>
        <v>22.095624999999998</v>
      </c>
      <c r="F73" s="248">
        <f>AVERAGE(F89:F104)</f>
        <v>17.676499999999997</v>
      </c>
      <c r="G73" s="248"/>
      <c r="H73" s="248">
        <f>AVERAGE(H89:H104)</f>
        <v>22.355625</v>
      </c>
      <c r="I73" s="248">
        <f>AVERAGE(I89:I104)</f>
        <v>17.884499999999999</v>
      </c>
      <c r="J73" s="248"/>
      <c r="K73" s="248">
        <f>AVERAGE(K89:K104)</f>
        <v>25.501250000000006</v>
      </c>
      <c r="L73" s="248">
        <f>AVERAGE(L89:L104)</f>
        <v>20.401000000000003</v>
      </c>
      <c r="M73" s="241"/>
      <c r="N73" s="248">
        <f>AVERAGE(N89:N104)</f>
        <v>26.191250000000004</v>
      </c>
      <c r="O73" s="248">
        <f>AVERAGE(O89:O104)</f>
        <v>20.953000000000003</v>
      </c>
      <c r="P73" s="241"/>
      <c r="Q73" s="248">
        <f>AVERAGE(Q89:Q104)</f>
        <v>18.327500000000001</v>
      </c>
      <c r="R73" s="248">
        <f>AVERAGE(R89:R104)</f>
        <v>14.662000000000001</v>
      </c>
      <c r="S73" s="241"/>
      <c r="T73" s="248">
        <f>AVERAGE(T89:T104)</f>
        <v>29.251250000000006</v>
      </c>
      <c r="U73" s="248">
        <f>AVERAGE(U89:U104)</f>
        <v>23.401000000000003</v>
      </c>
      <c r="V73" s="241"/>
      <c r="W73" s="248">
        <f>AVERAGE(W89:W104)</f>
        <v>26.271250000000002</v>
      </c>
      <c r="X73" s="241"/>
      <c r="Y73" s="248">
        <f>AVERAGE(Y89:Y104)</f>
        <v>26.521250000000002</v>
      </c>
      <c r="Z73" s="241"/>
      <c r="AA73" s="248">
        <f>AVERAGE(AA89:AA104)</f>
        <v>28.865000000000006</v>
      </c>
      <c r="AB73" s="241"/>
      <c r="AC73" s="248">
        <f>AVERAGE(AC89:AC104)</f>
        <v>29.115000000000006</v>
      </c>
      <c r="AD73" s="241"/>
      <c r="AE73" s="241">
        <f>AVERAGE(AE89:AE104)</f>
        <v>26.149999999999991</v>
      </c>
      <c r="AF73" s="248">
        <f>AVERAGE(AF89:AF104)</f>
        <v>20.919999999999998</v>
      </c>
      <c r="AG73" s="241"/>
      <c r="AH73" s="248">
        <f>AVERAGE(AH89:AH104)</f>
        <v>25.300000000000008</v>
      </c>
      <c r="AI73" s="248">
        <f>AVERAGE(AI89:AI104)</f>
        <v>20.240000000000006</v>
      </c>
      <c r="AJ73" s="241"/>
    </row>
    <row r="74" spans="1:36" x14ac:dyDescent="0.2">
      <c r="A74" s="178">
        <v>44621</v>
      </c>
      <c r="B74" s="220">
        <v>19.989999999999998</v>
      </c>
      <c r="C74" s="85">
        <f t="shared" ref="C74" si="585">B74/1.25</f>
        <v>15.991999999999999</v>
      </c>
      <c r="D74" s="194">
        <f>(B74-B68)*100</f>
        <v>9.9999999999997868</v>
      </c>
      <c r="E74" s="84">
        <v>20.98</v>
      </c>
      <c r="F74" s="85">
        <f t="shared" ref="F74" si="586">E74/1.25</f>
        <v>16.783999999999999</v>
      </c>
      <c r="G74" s="194">
        <f>(E74-E68)*100</f>
        <v>10.000000000000142</v>
      </c>
      <c r="H74" s="84">
        <v>21.24</v>
      </c>
      <c r="I74" s="85">
        <f t="shared" ref="I74" si="587">H74/1.25</f>
        <v>16.991999999999997</v>
      </c>
      <c r="J74" s="194">
        <f>(H74-H68)*100</f>
        <v>9.9999999999997868</v>
      </c>
      <c r="K74" s="85">
        <v>22.72</v>
      </c>
      <c r="L74" s="85">
        <f t="shared" ref="L74" si="588">K74/1.25</f>
        <v>18.175999999999998</v>
      </c>
      <c r="M74" s="195">
        <f>(K74-K68)*100</f>
        <v>19.999999999999929</v>
      </c>
      <c r="N74" s="85">
        <v>23.41</v>
      </c>
      <c r="O74" s="85">
        <f t="shared" ref="O74" si="589">N74/1.25</f>
        <v>18.728000000000002</v>
      </c>
      <c r="P74" s="195">
        <f>(N74-N68)*100</f>
        <v>19.999999999999929</v>
      </c>
      <c r="Q74" s="85">
        <v>17.690000000000001</v>
      </c>
      <c r="R74" s="85">
        <f t="shared" ref="R74" si="590">Q74/1.25</f>
        <v>14.152000000000001</v>
      </c>
      <c r="S74" s="195">
        <f>(Q74-Q68)*100</f>
        <v>20.000000000000284</v>
      </c>
      <c r="T74" s="85">
        <v>26.47</v>
      </c>
      <c r="U74" s="85">
        <f t="shared" ref="U74" si="591">T74/1.25</f>
        <v>21.175999999999998</v>
      </c>
      <c r="V74" s="195">
        <f>(T74-T68)*100</f>
        <v>19.999999999999929</v>
      </c>
      <c r="W74" s="245">
        <v>24.44</v>
      </c>
      <c r="X74" s="195">
        <f>(W74-W68)*100</f>
        <v>0</v>
      </c>
      <c r="Y74" s="85">
        <v>24.69</v>
      </c>
      <c r="Z74" s="194">
        <f>(Y74-Y68)*100</f>
        <v>0</v>
      </c>
      <c r="AA74" s="85">
        <v>26.34</v>
      </c>
      <c r="AB74" s="194">
        <f>(AA74-AA68)*100</f>
        <v>0</v>
      </c>
      <c r="AC74" s="85">
        <v>26.59</v>
      </c>
      <c r="AD74" s="194">
        <f>(AC74-AC68)*100</f>
        <v>0</v>
      </c>
      <c r="AE74" s="84">
        <v>26.15</v>
      </c>
      <c r="AF74" s="85">
        <f t="shared" ref="AF74" si="592">AE74/1.25</f>
        <v>20.919999999999998</v>
      </c>
      <c r="AG74" s="85">
        <f>SUM(AE74-AE68)</f>
        <v>0</v>
      </c>
      <c r="AH74" s="85">
        <v>25.3</v>
      </c>
      <c r="AI74" s="85">
        <f t="shared" ref="AI74" si="593">AH74/1.25</f>
        <v>20.240000000000002</v>
      </c>
      <c r="AJ74" s="85">
        <f>SUM(AH74-AH68)</f>
        <v>0</v>
      </c>
    </row>
    <row r="75" spans="1:36" x14ac:dyDescent="0.2">
      <c r="A75" s="178">
        <v>44622</v>
      </c>
      <c r="B75" s="220">
        <v>20.39</v>
      </c>
      <c r="C75" s="85">
        <f t="shared" ref="C75" si="594">B75/1.25</f>
        <v>16.312000000000001</v>
      </c>
      <c r="D75" s="194">
        <f t="shared" ref="D75:D91" si="595">(B75-B74)*100</f>
        <v>40.000000000000213</v>
      </c>
      <c r="E75" s="84">
        <v>21.38</v>
      </c>
      <c r="F75" s="85">
        <f t="shared" ref="F75" si="596">E75/1.25</f>
        <v>17.103999999999999</v>
      </c>
      <c r="G75" s="194">
        <f t="shared" ref="G75:G91" si="597">(E75-E74)*100</f>
        <v>39.999999999999858</v>
      </c>
      <c r="H75" s="84">
        <v>21.64</v>
      </c>
      <c r="I75" s="85">
        <f t="shared" ref="I75" si="598">H75/1.25</f>
        <v>17.312000000000001</v>
      </c>
      <c r="J75" s="194">
        <f t="shared" ref="J75:J91" si="599">(H75-H74)*100</f>
        <v>40.000000000000213</v>
      </c>
      <c r="K75" s="85">
        <v>23.47</v>
      </c>
      <c r="L75" s="85">
        <f t="shared" ref="L75" si="600">K75/1.25</f>
        <v>18.776</v>
      </c>
      <c r="M75" s="195">
        <f t="shared" ref="M75:M91" si="601">(K75-K74)*100</f>
        <v>75</v>
      </c>
      <c r="N75" s="85">
        <v>24.16</v>
      </c>
      <c r="O75" s="85">
        <f t="shared" ref="O75" si="602">N75/1.25</f>
        <v>19.327999999999999</v>
      </c>
      <c r="P75" s="195">
        <f t="shared" ref="P75:P91" si="603">(N75-N74)*100</f>
        <v>75</v>
      </c>
      <c r="Q75" s="85">
        <v>18.190000000000001</v>
      </c>
      <c r="R75" s="85">
        <f t="shared" ref="R75" si="604">Q75/1.25</f>
        <v>14.552000000000001</v>
      </c>
      <c r="S75" s="195">
        <f t="shared" ref="S75:S91" si="605">(Q75-Q74)*100</f>
        <v>50</v>
      </c>
      <c r="T75" s="85">
        <v>27.22</v>
      </c>
      <c r="U75" s="85">
        <f t="shared" ref="U75" si="606">T75/1.25</f>
        <v>21.776</v>
      </c>
      <c r="V75" s="195">
        <f t="shared" ref="V75:V91" si="607">(T75-T74)*100</f>
        <v>75</v>
      </c>
      <c r="W75" s="245">
        <v>24.64</v>
      </c>
      <c r="X75" s="195">
        <f t="shared" ref="X75:X91" si="608">(W75-W74)*100</f>
        <v>19.999999999999929</v>
      </c>
      <c r="Y75" s="85">
        <v>24.89</v>
      </c>
      <c r="Z75" s="194">
        <f t="shared" ref="Z75:Z91" si="609">(Y75-Y74)*100</f>
        <v>19.999999999999929</v>
      </c>
      <c r="AA75" s="85">
        <v>26.54</v>
      </c>
      <c r="AB75" s="194">
        <f t="shared" ref="AB75:AB91" si="610">(AA75-AA74)*100</f>
        <v>19.999999999999929</v>
      </c>
      <c r="AC75" s="85">
        <v>26.79</v>
      </c>
      <c r="AD75" s="194">
        <f t="shared" ref="AD75:AD91" si="611">(AC75-AC74)*100</f>
        <v>19.999999999999929</v>
      </c>
      <c r="AE75" s="84">
        <v>26.15</v>
      </c>
      <c r="AF75" s="85">
        <f t="shared" ref="AF75" si="612">AE75/1.25</f>
        <v>20.919999999999998</v>
      </c>
      <c r="AG75" s="85">
        <f t="shared" ref="AG75:AG91" si="613">SUM(AE75-AE74)</f>
        <v>0</v>
      </c>
      <c r="AH75" s="85">
        <v>25.3</v>
      </c>
      <c r="AI75" s="85">
        <f t="shared" ref="AI75" si="614">AH75/1.25</f>
        <v>20.240000000000002</v>
      </c>
      <c r="AJ75" s="85">
        <f t="shared" ref="AJ75:AJ91" si="615">SUM(AH75-AH74)</f>
        <v>0</v>
      </c>
    </row>
    <row r="76" spans="1:36" x14ac:dyDescent="0.2">
      <c r="A76" s="178">
        <v>44623</v>
      </c>
      <c r="B76" s="220">
        <v>20.94</v>
      </c>
      <c r="C76" s="85">
        <f t="shared" ref="C76" si="616">B76/1.25</f>
        <v>16.752000000000002</v>
      </c>
      <c r="D76" s="194">
        <f t="shared" si="595"/>
        <v>55.000000000000071</v>
      </c>
      <c r="E76" s="84">
        <v>21.93</v>
      </c>
      <c r="F76" s="85">
        <f t="shared" ref="F76" si="617">E76/1.25</f>
        <v>17.544</v>
      </c>
      <c r="G76" s="194">
        <f t="shared" si="597"/>
        <v>55.000000000000071</v>
      </c>
      <c r="H76" s="84">
        <v>22.19</v>
      </c>
      <c r="I76" s="85">
        <f t="shared" ref="I76" si="618">H76/1.25</f>
        <v>17.752000000000002</v>
      </c>
      <c r="J76" s="194">
        <f t="shared" si="599"/>
        <v>55.000000000000071</v>
      </c>
      <c r="K76" s="85">
        <v>24.521000000000001</v>
      </c>
      <c r="L76" s="85">
        <f t="shared" ref="L76" si="619">K76/1.25</f>
        <v>19.616800000000001</v>
      </c>
      <c r="M76" s="195">
        <f t="shared" si="601"/>
        <v>105.10000000000019</v>
      </c>
      <c r="N76" s="85">
        <v>25.21</v>
      </c>
      <c r="O76" s="85">
        <f t="shared" ref="O76" si="620">N76/1.25</f>
        <v>20.167999999999999</v>
      </c>
      <c r="P76" s="195">
        <f t="shared" si="603"/>
        <v>105.00000000000007</v>
      </c>
      <c r="Q76" s="85">
        <v>19.34</v>
      </c>
      <c r="R76" s="85">
        <f t="shared" ref="R76" si="621">Q76/1.25</f>
        <v>15.472</v>
      </c>
      <c r="S76" s="195">
        <f t="shared" si="605"/>
        <v>114.99999999999986</v>
      </c>
      <c r="T76" s="85">
        <v>28.27</v>
      </c>
      <c r="U76" s="85">
        <f t="shared" ref="U76" si="622">T76/1.25</f>
        <v>22.616</v>
      </c>
      <c r="V76" s="195">
        <f t="shared" si="607"/>
        <v>105.00000000000007</v>
      </c>
      <c r="W76" s="245">
        <v>25.04</v>
      </c>
      <c r="X76" s="195">
        <f t="shared" si="608"/>
        <v>39.999999999999858</v>
      </c>
      <c r="Y76" s="85">
        <v>25.29</v>
      </c>
      <c r="Z76" s="194">
        <f t="shared" si="609"/>
        <v>39.999999999999858</v>
      </c>
      <c r="AA76" s="85">
        <v>27.54</v>
      </c>
      <c r="AB76" s="194">
        <f t="shared" si="610"/>
        <v>100</v>
      </c>
      <c r="AC76" s="85">
        <v>27.79</v>
      </c>
      <c r="AD76" s="194">
        <f t="shared" si="611"/>
        <v>100</v>
      </c>
      <c r="AE76" s="84">
        <v>26.15</v>
      </c>
      <c r="AF76" s="85">
        <f t="shared" ref="AF76" si="623">AE76/1.25</f>
        <v>20.919999999999998</v>
      </c>
      <c r="AG76" s="85">
        <f t="shared" si="613"/>
        <v>0</v>
      </c>
      <c r="AH76" s="85">
        <v>25.3</v>
      </c>
      <c r="AI76" s="85">
        <f t="shared" ref="AI76" si="624">AH76/1.25</f>
        <v>20.240000000000002</v>
      </c>
      <c r="AJ76" s="85">
        <f t="shared" si="615"/>
        <v>0</v>
      </c>
    </row>
    <row r="77" spans="1:36" x14ac:dyDescent="0.2">
      <c r="A77" s="178">
        <v>44624</v>
      </c>
      <c r="B77" s="220">
        <v>21.39</v>
      </c>
      <c r="C77" s="85">
        <f t="shared" ref="C77" si="625">B77/1.25</f>
        <v>17.112000000000002</v>
      </c>
      <c r="D77" s="194">
        <f t="shared" si="595"/>
        <v>44.999999999999929</v>
      </c>
      <c r="E77" s="84">
        <v>22.38</v>
      </c>
      <c r="F77" s="85">
        <f t="shared" ref="F77" si="626">E77/1.25</f>
        <v>17.904</v>
      </c>
      <c r="G77" s="194">
        <f t="shared" si="597"/>
        <v>44.999999999999929</v>
      </c>
      <c r="H77" s="84">
        <v>22.64</v>
      </c>
      <c r="I77" s="85">
        <f t="shared" ref="I77" si="627">H77/1.25</f>
        <v>18.112000000000002</v>
      </c>
      <c r="J77" s="194">
        <f t="shared" si="599"/>
        <v>44.999999999999929</v>
      </c>
      <c r="K77" s="85">
        <v>24.92</v>
      </c>
      <c r="L77" s="85">
        <f t="shared" ref="L77" si="628">K77/1.25</f>
        <v>19.936</v>
      </c>
      <c r="M77" s="195">
        <f t="shared" si="601"/>
        <v>39.900000000000091</v>
      </c>
      <c r="N77" s="85">
        <v>25.61</v>
      </c>
      <c r="O77" s="85">
        <f t="shared" ref="O77" si="629">N77/1.25</f>
        <v>20.488</v>
      </c>
      <c r="P77" s="195">
        <f t="shared" si="603"/>
        <v>39.999999999999858</v>
      </c>
      <c r="Q77" s="85">
        <v>19.940000000000001</v>
      </c>
      <c r="R77" s="85">
        <f t="shared" ref="R77" si="630">Q77/1.25</f>
        <v>15.952000000000002</v>
      </c>
      <c r="S77" s="195">
        <f t="shared" si="605"/>
        <v>60.000000000000142</v>
      </c>
      <c r="T77" s="85">
        <v>28.67</v>
      </c>
      <c r="U77" s="85">
        <f t="shared" ref="U77" si="631">T77/1.25</f>
        <v>22.936</v>
      </c>
      <c r="V77" s="195">
        <f t="shared" si="607"/>
        <v>40.000000000000213</v>
      </c>
      <c r="W77" s="245">
        <v>25.29</v>
      </c>
      <c r="X77" s="195">
        <f t="shared" si="608"/>
        <v>25</v>
      </c>
      <c r="Y77" s="85">
        <v>25.54</v>
      </c>
      <c r="Z77" s="194">
        <f t="shared" si="609"/>
        <v>25</v>
      </c>
      <c r="AA77" s="85">
        <v>28.54</v>
      </c>
      <c r="AB77" s="194">
        <f t="shared" si="610"/>
        <v>100</v>
      </c>
      <c r="AC77" s="85">
        <v>28.79</v>
      </c>
      <c r="AD77" s="194">
        <f t="shared" si="611"/>
        <v>100</v>
      </c>
      <c r="AE77" s="84">
        <v>26.15</v>
      </c>
      <c r="AF77" s="85">
        <f t="shared" ref="AF77" si="632">AE77/1.25</f>
        <v>20.919999999999998</v>
      </c>
      <c r="AG77" s="85">
        <f t="shared" si="613"/>
        <v>0</v>
      </c>
      <c r="AH77" s="85">
        <v>25.3</v>
      </c>
      <c r="AI77" s="85">
        <f t="shared" ref="AI77" si="633">AH77/1.25</f>
        <v>20.240000000000002</v>
      </c>
      <c r="AJ77" s="85">
        <f t="shared" si="615"/>
        <v>0</v>
      </c>
    </row>
    <row r="78" spans="1:36" x14ac:dyDescent="0.2">
      <c r="A78" s="178">
        <v>44625</v>
      </c>
      <c r="B78" s="220">
        <v>21.39</v>
      </c>
      <c r="C78" s="85">
        <f t="shared" ref="C78:C80" si="634">B78/1.25</f>
        <v>17.112000000000002</v>
      </c>
      <c r="D78" s="194">
        <f t="shared" si="595"/>
        <v>0</v>
      </c>
      <c r="E78" s="84">
        <v>22.38</v>
      </c>
      <c r="F78" s="85">
        <f t="shared" ref="F78:F80" si="635">E78/1.25</f>
        <v>17.904</v>
      </c>
      <c r="G78" s="194">
        <f t="shared" si="597"/>
        <v>0</v>
      </c>
      <c r="H78" s="84">
        <v>22.64</v>
      </c>
      <c r="I78" s="85">
        <f t="shared" ref="I78:I80" si="636">H78/1.25</f>
        <v>18.112000000000002</v>
      </c>
      <c r="J78" s="194">
        <f t="shared" si="599"/>
        <v>0</v>
      </c>
      <c r="K78" s="85">
        <v>24.92</v>
      </c>
      <c r="L78" s="85">
        <f t="shared" ref="L78:L80" si="637">K78/1.25</f>
        <v>19.936</v>
      </c>
      <c r="M78" s="195">
        <f t="shared" si="601"/>
        <v>0</v>
      </c>
      <c r="N78" s="85">
        <v>25.61</v>
      </c>
      <c r="O78" s="85">
        <f t="shared" ref="O78:O80" si="638">N78/1.25</f>
        <v>20.488</v>
      </c>
      <c r="P78" s="195">
        <f t="shared" si="603"/>
        <v>0</v>
      </c>
      <c r="Q78" s="85">
        <v>19.940000000000001</v>
      </c>
      <c r="R78" s="85">
        <f t="shared" ref="R78:R80" si="639">Q78/1.25</f>
        <v>15.952000000000002</v>
      </c>
      <c r="S78" s="195">
        <f t="shared" si="605"/>
        <v>0</v>
      </c>
      <c r="T78" s="85">
        <v>28.67</v>
      </c>
      <c r="U78" s="85">
        <f t="shared" ref="U78:U80" si="640">T78/1.25</f>
        <v>22.936</v>
      </c>
      <c r="V78" s="195">
        <f t="shared" si="607"/>
        <v>0</v>
      </c>
      <c r="W78" s="245">
        <v>25.29</v>
      </c>
      <c r="X78" s="195">
        <f t="shared" si="608"/>
        <v>0</v>
      </c>
      <c r="Y78" s="85">
        <v>25.54</v>
      </c>
      <c r="Z78" s="194">
        <f t="shared" si="609"/>
        <v>0</v>
      </c>
      <c r="AA78" s="85">
        <v>28.54</v>
      </c>
      <c r="AB78" s="194">
        <f t="shared" si="610"/>
        <v>0</v>
      </c>
      <c r="AC78" s="85">
        <v>28.79</v>
      </c>
      <c r="AD78" s="194">
        <f t="shared" si="611"/>
        <v>0</v>
      </c>
      <c r="AE78" s="84">
        <v>26.15</v>
      </c>
      <c r="AF78" s="85">
        <f t="shared" ref="AF78:AF80" si="641">AE78/1.25</f>
        <v>20.919999999999998</v>
      </c>
      <c r="AG78" s="85">
        <f t="shared" si="613"/>
        <v>0</v>
      </c>
      <c r="AH78" s="85">
        <v>25.3</v>
      </c>
      <c r="AI78" s="85">
        <f t="shared" ref="AI78:AI80" si="642">AH78/1.25</f>
        <v>20.240000000000002</v>
      </c>
      <c r="AJ78" s="85">
        <f t="shared" si="615"/>
        <v>0</v>
      </c>
    </row>
    <row r="79" spans="1:36" x14ac:dyDescent="0.2">
      <c r="A79" s="178">
        <v>44626</v>
      </c>
      <c r="B79" s="220">
        <v>21.39</v>
      </c>
      <c r="C79" s="85">
        <f t="shared" si="634"/>
        <v>17.112000000000002</v>
      </c>
      <c r="D79" s="194">
        <f t="shared" si="595"/>
        <v>0</v>
      </c>
      <c r="E79" s="84">
        <v>22.38</v>
      </c>
      <c r="F79" s="85">
        <f t="shared" si="635"/>
        <v>17.904</v>
      </c>
      <c r="G79" s="194">
        <f t="shared" si="597"/>
        <v>0</v>
      </c>
      <c r="H79" s="84">
        <v>22.64</v>
      </c>
      <c r="I79" s="85">
        <f t="shared" si="636"/>
        <v>18.112000000000002</v>
      </c>
      <c r="J79" s="194">
        <f t="shared" si="599"/>
        <v>0</v>
      </c>
      <c r="K79" s="85">
        <v>24.92</v>
      </c>
      <c r="L79" s="85">
        <f t="shared" si="637"/>
        <v>19.936</v>
      </c>
      <c r="M79" s="195">
        <f t="shared" si="601"/>
        <v>0</v>
      </c>
      <c r="N79" s="85">
        <v>25.61</v>
      </c>
      <c r="O79" s="85">
        <f t="shared" si="638"/>
        <v>20.488</v>
      </c>
      <c r="P79" s="195">
        <f t="shared" si="603"/>
        <v>0</v>
      </c>
      <c r="Q79" s="85">
        <v>19.940000000000001</v>
      </c>
      <c r="R79" s="85">
        <f t="shared" si="639"/>
        <v>15.952000000000002</v>
      </c>
      <c r="S79" s="195">
        <f t="shared" si="605"/>
        <v>0</v>
      </c>
      <c r="T79" s="85">
        <v>28.67</v>
      </c>
      <c r="U79" s="85">
        <f t="shared" si="640"/>
        <v>22.936</v>
      </c>
      <c r="V79" s="195">
        <f t="shared" si="607"/>
        <v>0</v>
      </c>
      <c r="W79" s="245">
        <v>25.29</v>
      </c>
      <c r="X79" s="195">
        <f t="shared" si="608"/>
        <v>0</v>
      </c>
      <c r="Y79" s="85">
        <v>25.54</v>
      </c>
      <c r="Z79" s="194">
        <f t="shared" si="609"/>
        <v>0</v>
      </c>
      <c r="AA79" s="85">
        <v>28.54</v>
      </c>
      <c r="AB79" s="194">
        <f t="shared" si="610"/>
        <v>0</v>
      </c>
      <c r="AC79" s="85">
        <v>28.79</v>
      </c>
      <c r="AD79" s="194">
        <f t="shared" si="611"/>
        <v>0</v>
      </c>
      <c r="AE79" s="84">
        <v>26.15</v>
      </c>
      <c r="AF79" s="85">
        <f t="shared" si="641"/>
        <v>20.919999999999998</v>
      </c>
      <c r="AG79" s="85">
        <f t="shared" si="613"/>
        <v>0</v>
      </c>
      <c r="AH79" s="85">
        <v>25.3</v>
      </c>
      <c r="AI79" s="85">
        <f t="shared" si="642"/>
        <v>20.240000000000002</v>
      </c>
      <c r="AJ79" s="85">
        <f t="shared" si="615"/>
        <v>0</v>
      </c>
    </row>
    <row r="80" spans="1:36" x14ac:dyDescent="0.2">
      <c r="A80" s="178">
        <v>44627</v>
      </c>
      <c r="B80" s="220">
        <v>22.04</v>
      </c>
      <c r="C80" s="85">
        <f t="shared" si="634"/>
        <v>17.631999999999998</v>
      </c>
      <c r="D80" s="194">
        <f t="shared" si="595"/>
        <v>64.999999999999858</v>
      </c>
      <c r="E80" s="84">
        <v>23.03</v>
      </c>
      <c r="F80" s="85">
        <f t="shared" si="635"/>
        <v>18.423999999999999</v>
      </c>
      <c r="G80" s="194">
        <f t="shared" si="597"/>
        <v>65.000000000000213</v>
      </c>
      <c r="H80" s="84">
        <v>23.29</v>
      </c>
      <c r="I80" s="85">
        <f t="shared" si="636"/>
        <v>18.631999999999998</v>
      </c>
      <c r="J80" s="194">
        <f t="shared" si="599"/>
        <v>64.999999999999858</v>
      </c>
      <c r="K80" s="85">
        <v>25.62</v>
      </c>
      <c r="L80" s="85">
        <f t="shared" si="637"/>
        <v>20.496000000000002</v>
      </c>
      <c r="M80" s="195">
        <f t="shared" si="601"/>
        <v>69.999999999999929</v>
      </c>
      <c r="N80" s="85">
        <v>26.31</v>
      </c>
      <c r="O80" s="85">
        <f t="shared" si="638"/>
        <v>21.047999999999998</v>
      </c>
      <c r="P80" s="195">
        <f t="shared" si="603"/>
        <v>69.999999999999929</v>
      </c>
      <c r="Q80" s="85">
        <v>20.64</v>
      </c>
      <c r="R80" s="85">
        <f t="shared" si="639"/>
        <v>16.512</v>
      </c>
      <c r="S80" s="195">
        <f t="shared" si="605"/>
        <v>69.999999999999929</v>
      </c>
      <c r="T80" s="85">
        <v>29.37</v>
      </c>
      <c r="U80" s="85">
        <f t="shared" si="640"/>
        <v>23.496000000000002</v>
      </c>
      <c r="V80" s="195">
        <f t="shared" si="607"/>
        <v>69.999999999999929</v>
      </c>
      <c r="W80" s="245">
        <v>26.99</v>
      </c>
      <c r="X80" s="195">
        <f t="shared" si="608"/>
        <v>169.99999999999994</v>
      </c>
      <c r="Y80" s="85">
        <v>27.24</v>
      </c>
      <c r="Z80" s="194">
        <f t="shared" si="609"/>
        <v>169.99999999999994</v>
      </c>
      <c r="AA80" s="85">
        <v>29.99</v>
      </c>
      <c r="AB80" s="194">
        <f t="shared" si="610"/>
        <v>144.99999999999994</v>
      </c>
      <c r="AC80" s="85">
        <v>30.24</v>
      </c>
      <c r="AD80" s="194">
        <f t="shared" si="611"/>
        <v>144.99999999999994</v>
      </c>
      <c r="AE80" s="84">
        <v>26.15</v>
      </c>
      <c r="AF80" s="85">
        <f t="shared" si="641"/>
        <v>20.919999999999998</v>
      </c>
      <c r="AG80" s="85">
        <f t="shared" si="613"/>
        <v>0</v>
      </c>
      <c r="AH80" s="85">
        <v>25.3</v>
      </c>
      <c r="AI80" s="85">
        <f t="shared" si="642"/>
        <v>20.240000000000002</v>
      </c>
      <c r="AJ80" s="85">
        <f t="shared" si="615"/>
        <v>0</v>
      </c>
    </row>
    <row r="81" spans="1:36" x14ac:dyDescent="0.2">
      <c r="A81" s="178">
        <v>44628</v>
      </c>
      <c r="B81" s="220">
        <v>22.99</v>
      </c>
      <c r="C81" s="85">
        <f t="shared" ref="C81" si="643">B81/1.25</f>
        <v>18.391999999999999</v>
      </c>
      <c r="D81" s="194">
        <f t="shared" si="595"/>
        <v>94.999999999999929</v>
      </c>
      <c r="E81" s="84">
        <v>23.98</v>
      </c>
      <c r="F81" s="85">
        <f t="shared" ref="F81" si="644">E81/1.25</f>
        <v>19.184000000000001</v>
      </c>
      <c r="G81" s="194">
        <f t="shared" si="597"/>
        <v>94.999999999999929</v>
      </c>
      <c r="H81" s="84">
        <v>24.24</v>
      </c>
      <c r="I81" s="85">
        <f t="shared" ref="I81" si="645">H81/1.25</f>
        <v>19.391999999999999</v>
      </c>
      <c r="J81" s="194">
        <f t="shared" si="599"/>
        <v>94.999999999999929</v>
      </c>
      <c r="K81" s="85">
        <v>27.12</v>
      </c>
      <c r="L81" s="85">
        <f t="shared" ref="L81" si="646">K81/1.25</f>
        <v>21.696000000000002</v>
      </c>
      <c r="M81" s="195">
        <f t="shared" si="601"/>
        <v>150</v>
      </c>
      <c r="N81" s="85">
        <v>27.81</v>
      </c>
      <c r="O81" s="85">
        <f t="shared" ref="O81" si="647">N81/1.25</f>
        <v>22.247999999999998</v>
      </c>
      <c r="P81" s="195">
        <f t="shared" si="603"/>
        <v>150</v>
      </c>
      <c r="Q81" s="85">
        <v>21.04</v>
      </c>
      <c r="R81" s="85">
        <f t="shared" ref="R81" si="648">Q81/1.25</f>
        <v>16.832000000000001</v>
      </c>
      <c r="S81" s="195">
        <f t="shared" si="605"/>
        <v>39.999999999999858</v>
      </c>
      <c r="T81" s="85">
        <v>30.87</v>
      </c>
      <c r="U81" s="85">
        <f t="shared" ref="U81" si="649">T81/1.25</f>
        <v>24.696000000000002</v>
      </c>
      <c r="V81" s="195">
        <f t="shared" si="607"/>
        <v>150</v>
      </c>
      <c r="W81" s="245">
        <v>28.49</v>
      </c>
      <c r="X81" s="195">
        <f t="shared" si="608"/>
        <v>150</v>
      </c>
      <c r="Y81" s="85">
        <v>28.74</v>
      </c>
      <c r="Z81" s="194">
        <f t="shared" si="609"/>
        <v>150</v>
      </c>
      <c r="AA81" s="85">
        <v>30.99</v>
      </c>
      <c r="AB81" s="194">
        <f t="shared" si="610"/>
        <v>100</v>
      </c>
      <c r="AC81" s="85">
        <v>31.24</v>
      </c>
      <c r="AD81" s="194">
        <f t="shared" si="611"/>
        <v>100</v>
      </c>
      <c r="AE81" s="84">
        <v>26.15</v>
      </c>
      <c r="AF81" s="85">
        <f t="shared" ref="AF81" si="650">AE81/1.25</f>
        <v>20.919999999999998</v>
      </c>
      <c r="AG81" s="85">
        <f t="shared" si="613"/>
        <v>0</v>
      </c>
      <c r="AH81" s="85">
        <v>25.3</v>
      </c>
      <c r="AI81" s="85">
        <f t="shared" ref="AI81" si="651">AH81/1.25</f>
        <v>20.240000000000002</v>
      </c>
      <c r="AJ81" s="85">
        <f t="shared" si="615"/>
        <v>0</v>
      </c>
    </row>
    <row r="82" spans="1:36" x14ac:dyDescent="0.2">
      <c r="A82" s="178">
        <v>44629</v>
      </c>
      <c r="B82" s="220">
        <v>23.34</v>
      </c>
      <c r="C82" s="85">
        <f t="shared" ref="C82" si="652">B82/1.25</f>
        <v>18.672000000000001</v>
      </c>
      <c r="D82" s="194">
        <f t="shared" si="595"/>
        <v>35.000000000000142</v>
      </c>
      <c r="E82" s="84">
        <v>24.33</v>
      </c>
      <c r="F82" s="85">
        <f t="shared" ref="F82" si="653">E82/1.25</f>
        <v>19.463999999999999</v>
      </c>
      <c r="G82" s="194">
        <f t="shared" si="597"/>
        <v>34.999999999999787</v>
      </c>
      <c r="H82" s="84">
        <v>24.59</v>
      </c>
      <c r="I82" s="85">
        <f t="shared" ref="I82" si="654">H82/1.25</f>
        <v>19.672000000000001</v>
      </c>
      <c r="J82" s="194">
        <f t="shared" si="599"/>
        <v>35.000000000000142</v>
      </c>
      <c r="K82" s="85">
        <v>28.37</v>
      </c>
      <c r="L82" s="85">
        <f t="shared" ref="L82" si="655">K82/1.25</f>
        <v>22.696000000000002</v>
      </c>
      <c r="M82" s="195">
        <f t="shared" si="601"/>
        <v>125</v>
      </c>
      <c r="N82" s="85">
        <v>29.06</v>
      </c>
      <c r="O82" s="85">
        <f t="shared" ref="O82" si="656">N82/1.25</f>
        <v>23.247999999999998</v>
      </c>
      <c r="P82" s="195">
        <f t="shared" si="603"/>
        <v>125</v>
      </c>
      <c r="Q82" s="85">
        <v>20.84</v>
      </c>
      <c r="R82" s="85">
        <f t="shared" ref="R82" si="657">Q82/1.25</f>
        <v>16.672000000000001</v>
      </c>
      <c r="S82" s="195">
        <f t="shared" si="605"/>
        <v>-19.999999999999929</v>
      </c>
      <c r="T82" s="85">
        <v>32.119999999999997</v>
      </c>
      <c r="U82" s="85">
        <f t="shared" ref="U82" si="658">T82/1.25</f>
        <v>25.695999999999998</v>
      </c>
      <c r="V82" s="195">
        <f t="shared" si="607"/>
        <v>124.99999999999964</v>
      </c>
      <c r="W82" s="245">
        <v>28.49</v>
      </c>
      <c r="X82" s="195">
        <f t="shared" si="608"/>
        <v>0</v>
      </c>
      <c r="Y82" s="85">
        <v>28.74</v>
      </c>
      <c r="Z82" s="194">
        <f t="shared" si="609"/>
        <v>0</v>
      </c>
      <c r="AA82" s="85">
        <v>30.99</v>
      </c>
      <c r="AB82" s="194">
        <f t="shared" si="610"/>
        <v>0</v>
      </c>
      <c r="AC82" s="85">
        <v>31.24</v>
      </c>
      <c r="AD82" s="194">
        <f t="shared" si="611"/>
        <v>0</v>
      </c>
      <c r="AE82" s="84">
        <v>26.15</v>
      </c>
      <c r="AF82" s="85">
        <f t="shared" ref="AF82" si="659">AE82/1.25</f>
        <v>20.919999999999998</v>
      </c>
      <c r="AG82" s="85">
        <f t="shared" si="613"/>
        <v>0</v>
      </c>
      <c r="AH82" s="85">
        <v>25.3</v>
      </c>
      <c r="AI82" s="85">
        <f t="shared" ref="AI82" si="660">AH82/1.25</f>
        <v>20.240000000000002</v>
      </c>
      <c r="AJ82" s="85">
        <f t="shared" si="615"/>
        <v>0</v>
      </c>
    </row>
    <row r="83" spans="1:36" x14ac:dyDescent="0.2">
      <c r="A83" s="178">
        <v>44630</v>
      </c>
      <c r="B83" s="220">
        <v>22.54</v>
      </c>
      <c r="C83" s="85">
        <f t="shared" ref="C83" si="661">B83/1.25</f>
        <v>18.032</v>
      </c>
      <c r="D83" s="194">
        <f t="shared" si="595"/>
        <v>-80.000000000000071</v>
      </c>
      <c r="E83" s="84">
        <v>23.53</v>
      </c>
      <c r="F83" s="85">
        <f t="shared" ref="F83" si="662">E83/1.25</f>
        <v>18.824000000000002</v>
      </c>
      <c r="G83" s="194">
        <f t="shared" si="597"/>
        <v>-79.999999999999716</v>
      </c>
      <c r="H83" s="84">
        <v>23.79</v>
      </c>
      <c r="I83" s="85">
        <f t="shared" ref="I83" si="663">H83/1.25</f>
        <v>19.032</v>
      </c>
      <c r="J83" s="194">
        <f t="shared" si="599"/>
        <v>-80.000000000000071</v>
      </c>
      <c r="K83" s="85">
        <v>26.72</v>
      </c>
      <c r="L83" s="85">
        <f t="shared" ref="L83" si="664">K83/1.25</f>
        <v>21.375999999999998</v>
      </c>
      <c r="M83" s="195">
        <f t="shared" si="601"/>
        <v>-165.00000000000023</v>
      </c>
      <c r="N83" s="85">
        <v>27.41</v>
      </c>
      <c r="O83" s="85">
        <f t="shared" ref="O83" si="665">N83/1.25</f>
        <v>21.928000000000001</v>
      </c>
      <c r="P83" s="195">
        <f t="shared" si="603"/>
        <v>-164.99999999999986</v>
      </c>
      <c r="Q83" s="84">
        <v>20.34</v>
      </c>
      <c r="R83" s="85">
        <f t="shared" ref="R83" si="666">Q83/1.25</f>
        <v>16.271999999999998</v>
      </c>
      <c r="S83" s="195">
        <f t="shared" si="605"/>
        <v>-50</v>
      </c>
      <c r="T83" s="85">
        <v>30.47</v>
      </c>
      <c r="U83" s="85">
        <f t="shared" ref="U83" si="667">T83/1.25</f>
        <v>24.375999999999998</v>
      </c>
      <c r="V83" s="195">
        <f t="shared" si="607"/>
        <v>-164.99999999999986</v>
      </c>
      <c r="W83" s="245">
        <v>27.99</v>
      </c>
      <c r="X83" s="195">
        <f t="shared" si="608"/>
        <v>-50</v>
      </c>
      <c r="Y83" s="85">
        <v>28.24</v>
      </c>
      <c r="Z83" s="194">
        <f t="shared" si="609"/>
        <v>-50</v>
      </c>
      <c r="AA83" s="85">
        <v>30.99</v>
      </c>
      <c r="AB83" s="194">
        <f t="shared" si="610"/>
        <v>0</v>
      </c>
      <c r="AC83" s="85">
        <v>31.24</v>
      </c>
      <c r="AD83" s="194">
        <f t="shared" si="611"/>
        <v>0</v>
      </c>
      <c r="AE83" s="84">
        <v>26.15</v>
      </c>
      <c r="AF83" s="85">
        <f t="shared" ref="AF83" si="668">AE83/1.25</f>
        <v>20.919999999999998</v>
      </c>
      <c r="AG83" s="85">
        <f t="shared" si="613"/>
        <v>0</v>
      </c>
      <c r="AH83" s="85">
        <v>25.3</v>
      </c>
      <c r="AI83" s="85">
        <f t="shared" ref="AI83" si="669">AH83/1.25</f>
        <v>20.240000000000002</v>
      </c>
      <c r="AJ83" s="85">
        <f t="shared" si="615"/>
        <v>0</v>
      </c>
    </row>
    <row r="84" spans="1:36" x14ac:dyDescent="0.2">
      <c r="A84" s="178">
        <v>44631</v>
      </c>
      <c r="B84" s="220">
        <v>21.39</v>
      </c>
      <c r="C84" s="85">
        <f t="shared" ref="C84" si="670">B84/1.25</f>
        <v>17.112000000000002</v>
      </c>
      <c r="D84" s="194">
        <f t="shared" si="595"/>
        <v>-114.99999999999986</v>
      </c>
      <c r="E84" s="84">
        <v>22.38</v>
      </c>
      <c r="F84" s="85">
        <f t="shared" ref="F84" si="671">E84/1.25</f>
        <v>17.904</v>
      </c>
      <c r="G84" s="194">
        <f t="shared" si="597"/>
        <v>-115.00000000000021</v>
      </c>
      <c r="H84" s="84">
        <v>22.64</v>
      </c>
      <c r="I84" s="85">
        <f t="shared" ref="I84" si="672">H84/1.25</f>
        <v>18.112000000000002</v>
      </c>
      <c r="J84" s="194">
        <f t="shared" si="599"/>
        <v>-114.99999999999986</v>
      </c>
      <c r="K84" s="85">
        <v>24.87</v>
      </c>
      <c r="L84" s="85">
        <f t="shared" ref="L84" si="673">K84/1.25</f>
        <v>19.896000000000001</v>
      </c>
      <c r="M84" s="195">
        <f t="shared" si="601"/>
        <v>-184.99999999999977</v>
      </c>
      <c r="N84" s="85">
        <v>25.56</v>
      </c>
      <c r="O84" s="85">
        <f t="shared" ref="O84" si="674">N84/1.25</f>
        <v>20.448</v>
      </c>
      <c r="P84" s="195">
        <f t="shared" si="603"/>
        <v>-185.00000000000014</v>
      </c>
      <c r="Q84" s="93">
        <v>19.39</v>
      </c>
      <c r="R84" s="85">
        <f t="shared" ref="R84" si="675">Q84/1.25</f>
        <v>15.512</v>
      </c>
      <c r="S84" s="195">
        <f t="shared" si="605"/>
        <v>-94.999999999999929</v>
      </c>
      <c r="T84" s="85">
        <v>28.62</v>
      </c>
      <c r="U84" s="85">
        <f t="shared" ref="U84" si="676">T84/1.25</f>
        <v>22.896000000000001</v>
      </c>
      <c r="V84" s="195">
        <f t="shared" si="607"/>
        <v>-184.99999999999977</v>
      </c>
      <c r="W84" s="245">
        <v>26.49</v>
      </c>
      <c r="X84" s="195">
        <f t="shared" si="608"/>
        <v>-150</v>
      </c>
      <c r="Y84" s="85">
        <v>26.74</v>
      </c>
      <c r="Z84" s="194">
        <f t="shared" si="609"/>
        <v>-150</v>
      </c>
      <c r="AA84" s="85">
        <v>29.49</v>
      </c>
      <c r="AB84" s="194">
        <f t="shared" si="610"/>
        <v>-150</v>
      </c>
      <c r="AC84" s="85">
        <v>29.74</v>
      </c>
      <c r="AD84" s="194">
        <f t="shared" si="611"/>
        <v>-150</v>
      </c>
      <c r="AE84" s="84">
        <v>26.15</v>
      </c>
      <c r="AF84" s="85">
        <f t="shared" ref="AF84" si="677">AE84/1.25</f>
        <v>20.919999999999998</v>
      </c>
      <c r="AG84" s="85">
        <f t="shared" si="613"/>
        <v>0</v>
      </c>
      <c r="AH84" s="85">
        <v>25.3</v>
      </c>
      <c r="AI84" s="85">
        <f t="shared" ref="AI84" si="678">AH84/1.25</f>
        <v>20.240000000000002</v>
      </c>
      <c r="AJ84" s="85">
        <f t="shared" si="615"/>
        <v>0</v>
      </c>
    </row>
    <row r="85" spans="1:36" x14ac:dyDescent="0.2">
      <c r="A85" s="178">
        <v>44632</v>
      </c>
      <c r="B85" s="220">
        <v>21.39</v>
      </c>
      <c r="C85" s="85">
        <f t="shared" ref="C85:C88" si="679">B85/1.25</f>
        <v>17.112000000000002</v>
      </c>
      <c r="D85" s="194">
        <f t="shared" si="595"/>
        <v>0</v>
      </c>
      <c r="E85" s="84">
        <v>22.38</v>
      </c>
      <c r="F85" s="85">
        <f t="shared" ref="F85:F88" si="680">E85/1.25</f>
        <v>17.904</v>
      </c>
      <c r="G85" s="194">
        <f t="shared" si="597"/>
        <v>0</v>
      </c>
      <c r="H85" s="84">
        <v>22.64</v>
      </c>
      <c r="I85" s="85">
        <f t="shared" ref="I85:I88" si="681">H85/1.25</f>
        <v>18.112000000000002</v>
      </c>
      <c r="J85" s="194">
        <f t="shared" si="599"/>
        <v>0</v>
      </c>
      <c r="K85" s="85">
        <v>24.87</v>
      </c>
      <c r="L85" s="85">
        <f t="shared" ref="L85:L88" si="682">K85/1.25</f>
        <v>19.896000000000001</v>
      </c>
      <c r="M85" s="195">
        <f t="shared" si="601"/>
        <v>0</v>
      </c>
      <c r="N85" s="85">
        <v>25.56</v>
      </c>
      <c r="O85" s="85">
        <f t="shared" ref="O85:O88" si="683">N85/1.25</f>
        <v>20.448</v>
      </c>
      <c r="P85" s="195">
        <f t="shared" si="603"/>
        <v>0</v>
      </c>
      <c r="Q85" s="93">
        <v>19.39</v>
      </c>
      <c r="R85" s="85">
        <f t="shared" ref="R85:R88" si="684">Q85/1.25</f>
        <v>15.512</v>
      </c>
      <c r="S85" s="195">
        <f t="shared" si="605"/>
        <v>0</v>
      </c>
      <c r="T85" s="85">
        <v>28.62</v>
      </c>
      <c r="U85" s="85">
        <f t="shared" ref="U85:U88" si="685">T85/1.25</f>
        <v>22.896000000000001</v>
      </c>
      <c r="V85" s="195">
        <f t="shared" si="607"/>
        <v>0</v>
      </c>
      <c r="W85" s="245">
        <v>26.49</v>
      </c>
      <c r="X85" s="195">
        <f t="shared" si="608"/>
        <v>0</v>
      </c>
      <c r="Y85" s="85">
        <v>26.74</v>
      </c>
      <c r="Z85" s="194">
        <f t="shared" si="609"/>
        <v>0</v>
      </c>
      <c r="AA85" s="85">
        <v>29.49</v>
      </c>
      <c r="AB85" s="194">
        <f t="shared" si="610"/>
        <v>0</v>
      </c>
      <c r="AC85" s="85">
        <v>29.74</v>
      </c>
      <c r="AD85" s="194">
        <f t="shared" si="611"/>
        <v>0</v>
      </c>
      <c r="AE85" s="84">
        <v>26.15</v>
      </c>
      <c r="AF85" s="85">
        <f t="shared" ref="AF85:AF88" si="686">AE85/1.25</f>
        <v>20.919999999999998</v>
      </c>
      <c r="AG85" s="85">
        <f t="shared" si="613"/>
        <v>0</v>
      </c>
      <c r="AH85" s="85">
        <v>25.3</v>
      </c>
      <c r="AI85" s="85">
        <f t="shared" ref="AI85:AI88" si="687">AH85/1.25</f>
        <v>20.240000000000002</v>
      </c>
      <c r="AJ85" s="85">
        <f t="shared" si="615"/>
        <v>0</v>
      </c>
    </row>
    <row r="86" spans="1:36" x14ac:dyDescent="0.2">
      <c r="A86" s="178">
        <v>44633</v>
      </c>
      <c r="B86" s="220">
        <v>21.39</v>
      </c>
      <c r="C86" s="85">
        <f t="shared" si="679"/>
        <v>17.112000000000002</v>
      </c>
      <c r="D86" s="194">
        <f t="shared" si="595"/>
        <v>0</v>
      </c>
      <c r="E86" s="84">
        <v>22.38</v>
      </c>
      <c r="F86" s="85">
        <f t="shared" si="680"/>
        <v>17.904</v>
      </c>
      <c r="G86" s="194">
        <f t="shared" si="597"/>
        <v>0</v>
      </c>
      <c r="H86" s="84">
        <v>22.64</v>
      </c>
      <c r="I86" s="85">
        <f t="shared" si="681"/>
        <v>18.112000000000002</v>
      </c>
      <c r="J86" s="194">
        <f t="shared" si="599"/>
        <v>0</v>
      </c>
      <c r="K86" s="85">
        <v>24.87</v>
      </c>
      <c r="L86" s="85">
        <f t="shared" si="682"/>
        <v>19.896000000000001</v>
      </c>
      <c r="M86" s="195">
        <f t="shared" si="601"/>
        <v>0</v>
      </c>
      <c r="N86" s="85">
        <v>25.56</v>
      </c>
      <c r="O86" s="85">
        <f t="shared" si="683"/>
        <v>20.448</v>
      </c>
      <c r="P86" s="195">
        <f t="shared" si="603"/>
        <v>0</v>
      </c>
      <c r="Q86" s="93">
        <v>19.39</v>
      </c>
      <c r="R86" s="85">
        <f t="shared" si="684"/>
        <v>15.512</v>
      </c>
      <c r="S86" s="195">
        <f t="shared" si="605"/>
        <v>0</v>
      </c>
      <c r="T86" s="85">
        <v>28.62</v>
      </c>
      <c r="U86" s="85">
        <f t="shared" si="685"/>
        <v>22.896000000000001</v>
      </c>
      <c r="V86" s="195">
        <f t="shared" si="607"/>
        <v>0</v>
      </c>
      <c r="W86" s="245">
        <v>26.49</v>
      </c>
      <c r="X86" s="195">
        <f t="shared" si="608"/>
        <v>0</v>
      </c>
      <c r="Y86" s="85">
        <v>26.74</v>
      </c>
      <c r="Z86" s="194">
        <f t="shared" si="609"/>
        <v>0</v>
      </c>
      <c r="AA86" s="85">
        <v>29.49</v>
      </c>
      <c r="AB86" s="194">
        <f t="shared" si="610"/>
        <v>0</v>
      </c>
      <c r="AC86" s="85">
        <v>29.74</v>
      </c>
      <c r="AD86" s="194">
        <f t="shared" si="611"/>
        <v>0</v>
      </c>
      <c r="AE86" s="84">
        <v>26.15</v>
      </c>
      <c r="AF86" s="85">
        <f t="shared" si="686"/>
        <v>20.919999999999998</v>
      </c>
      <c r="AG86" s="85">
        <f t="shared" si="613"/>
        <v>0</v>
      </c>
      <c r="AH86" s="85">
        <v>25.3</v>
      </c>
      <c r="AI86" s="85">
        <f t="shared" si="687"/>
        <v>20.240000000000002</v>
      </c>
      <c r="AJ86" s="85">
        <f t="shared" si="615"/>
        <v>0</v>
      </c>
    </row>
    <row r="87" spans="1:36" x14ac:dyDescent="0.2">
      <c r="A87" s="178">
        <v>44634</v>
      </c>
      <c r="B87" s="220">
        <v>21.39</v>
      </c>
      <c r="C87" s="85">
        <f t="shared" si="679"/>
        <v>17.112000000000002</v>
      </c>
      <c r="D87" s="194">
        <f t="shared" si="595"/>
        <v>0</v>
      </c>
      <c r="E87" s="84">
        <v>22.38</v>
      </c>
      <c r="F87" s="85">
        <f t="shared" si="680"/>
        <v>17.904</v>
      </c>
      <c r="G87" s="194">
        <f t="shared" si="597"/>
        <v>0</v>
      </c>
      <c r="H87" s="84">
        <v>22.64</v>
      </c>
      <c r="I87" s="85">
        <f t="shared" si="681"/>
        <v>18.112000000000002</v>
      </c>
      <c r="J87" s="194">
        <f t="shared" si="599"/>
        <v>0</v>
      </c>
      <c r="K87" s="85">
        <v>24.87</v>
      </c>
      <c r="L87" s="85">
        <f t="shared" si="682"/>
        <v>19.896000000000001</v>
      </c>
      <c r="M87" s="195">
        <f t="shared" si="601"/>
        <v>0</v>
      </c>
      <c r="N87" s="85">
        <v>25.56</v>
      </c>
      <c r="O87" s="85">
        <f t="shared" si="683"/>
        <v>20.448</v>
      </c>
      <c r="P87" s="195">
        <f t="shared" si="603"/>
        <v>0</v>
      </c>
      <c r="Q87" s="93">
        <v>19.39</v>
      </c>
      <c r="R87" s="85">
        <f t="shared" si="684"/>
        <v>15.512</v>
      </c>
      <c r="S87" s="195">
        <f t="shared" si="605"/>
        <v>0</v>
      </c>
      <c r="T87" s="85">
        <v>28.62</v>
      </c>
      <c r="U87" s="85">
        <f t="shared" si="685"/>
        <v>22.896000000000001</v>
      </c>
      <c r="V87" s="195">
        <f t="shared" si="607"/>
        <v>0</v>
      </c>
      <c r="W87" s="245">
        <v>26.49</v>
      </c>
      <c r="X87" s="195">
        <f t="shared" si="608"/>
        <v>0</v>
      </c>
      <c r="Y87" s="85">
        <v>26.74</v>
      </c>
      <c r="Z87" s="194">
        <f t="shared" si="609"/>
        <v>0</v>
      </c>
      <c r="AA87" s="85">
        <v>29.49</v>
      </c>
      <c r="AB87" s="194">
        <f t="shared" si="610"/>
        <v>0</v>
      </c>
      <c r="AC87" s="85">
        <v>29.74</v>
      </c>
      <c r="AD87" s="194">
        <f t="shared" si="611"/>
        <v>0</v>
      </c>
      <c r="AE87" s="84">
        <v>26.15</v>
      </c>
      <c r="AF87" s="85">
        <f t="shared" si="686"/>
        <v>20.919999999999998</v>
      </c>
      <c r="AG87" s="85">
        <f t="shared" si="613"/>
        <v>0</v>
      </c>
      <c r="AH87" s="85">
        <v>25.3</v>
      </c>
      <c r="AI87" s="85">
        <f t="shared" si="687"/>
        <v>20.240000000000002</v>
      </c>
      <c r="AJ87" s="85">
        <f t="shared" si="615"/>
        <v>0</v>
      </c>
    </row>
    <row r="88" spans="1:36" x14ac:dyDescent="0.2">
      <c r="A88" s="178">
        <v>44635</v>
      </c>
      <c r="B88" s="220">
        <v>20.89</v>
      </c>
      <c r="C88" s="85">
        <f t="shared" si="679"/>
        <v>16.712</v>
      </c>
      <c r="D88" s="194">
        <f t="shared" si="595"/>
        <v>-50</v>
      </c>
      <c r="E88" s="84">
        <v>21.88</v>
      </c>
      <c r="F88" s="85">
        <f t="shared" si="680"/>
        <v>17.503999999999998</v>
      </c>
      <c r="G88" s="194">
        <f t="shared" si="597"/>
        <v>-50</v>
      </c>
      <c r="H88" s="84">
        <v>22.14</v>
      </c>
      <c r="I88" s="85">
        <f t="shared" si="681"/>
        <v>17.712</v>
      </c>
      <c r="J88" s="194">
        <f t="shared" si="599"/>
        <v>-50</v>
      </c>
      <c r="K88" s="85">
        <v>24.47</v>
      </c>
      <c r="L88" s="85">
        <f t="shared" si="682"/>
        <v>19.576000000000001</v>
      </c>
      <c r="M88" s="195">
        <f t="shared" si="601"/>
        <v>-40.000000000000213</v>
      </c>
      <c r="N88" s="85">
        <v>25.16</v>
      </c>
      <c r="O88" s="85">
        <f t="shared" si="683"/>
        <v>20.128</v>
      </c>
      <c r="P88" s="195">
        <f t="shared" si="603"/>
        <v>-39.999999999999858</v>
      </c>
      <c r="Q88" s="93">
        <v>18.89</v>
      </c>
      <c r="R88" s="85">
        <f t="shared" si="684"/>
        <v>15.112</v>
      </c>
      <c r="S88" s="195">
        <f t="shared" si="605"/>
        <v>-50</v>
      </c>
      <c r="T88" s="85">
        <v>28.22</v>
      </c>
      <c r="U88" s="85">
        <f t="shared" si="685"/>
        <v>22.576000000000001</v>
      </c>
      <c r="V88" s="195">
        <f t="shared" si="607"/>
        <v>-40.000000000000213</v>
      </c>
      <c r="W88" s="245">
        <v>26.49</v>
      </c>
      <c r="X88" s="195">
        <f t="shared" si="608"/>
        <v>0</v>
      </c>
      <c r="Y88" s="85">
        <v>26.74</v>
      </c>
      <c r="Z88" s="194">
        <f t="shared" si="609"/>
        <v>0</v>
      </c>
      <c r="AA88" s="85">
        <v>29.49</v>
      </c>
      <c r="AB88" s="194">
        <f t="shared" si="610"/>
        <v>0</v>
      </c>
      <c r="AC88" s="85">
        <v>29.74</v>
      </c>
      <c r="AD88" s="194">
        <f t="shared" si="611"/>
        <v>0</v>
      </c>
      <c r="AE88" s="84">
        <v>26.15</v>
      </c>
      <c r="AF88" s="85">
        <f t="shared" si="686"/>
        <v>20.919999999999998</v>
      </c>
      <c r="AG88" s="85">
        <f t="shared" si="613"/>
        <v>0</v>
      </c>
      <c r="AH88" s="85">
        <v>25.3</v>
      </c>
      <c r="AI88" s="85">
        <f t="shared" si="687"/>
        <v>20.240000000000002</v>
      </c>
      <c r="AJ88" s="85">
        <f t="shared" si="615"/>
        <v>0</v>
      </c>
    </row>
    <row r="89" spans="1:36" x14ac:dyDescent="0.2">
      <c r="A89" s="178">
        <v>44636</v>
      </c>
      <c r="B89" s="220">
        <v>20.39</v>
      </c>
      <c r="C89" s="85">
        <f t="shared" ref="C89" si="688">B89/1.25</f>
        <v>16.312000000000001</v>
      </c>
      <c r="D89" s="194">
        <f t="shared" si="595"/>
        <v>-50</v>
      </c>
      <c r="E89" s="84">
        <v>21.38</v>
      </c>
      <c r="F89" s="85">
        <f t="shared" ref="F89" si="689">E89/1.25</f>
        <v>17.103999999999999</v>
      </c>
      <c r="G89" s="194">
        <f t="shared" si="597"/>
        <v>-50</v>
      </c>
      <c r="H89" s="84">
        <v>21.64</v>
      </c>
      <c r="I89" s="85">
        <f t="shared" ref="I89" si="690">H89/1.25</f>
        <v>17.312000000000001</v>
      </c>
      <c r="J89" s="194">
        <f t="shared" si="599"/>
        <v>-50</v>
      </c>
      <c r="K89" s="85">
        <v>23.82</v>
      </c>
      <c r="L89" s="85">
        <f t="shared" ref="L89" si="691">K89/1.25</f>
        <v>19.056000000000001</v>
      </c>
      <c r="M89" s="195">
        <f t="shared" si="601"/>
        <v>-64.999999999999858</v>
      </c>
      <c r="N89" s="85">
        <v>24.51</v>
      </c>
      <c r="O89" s="85">
        <f t="shared" ref="O89" si="692">N89/1.25</f>
        <v>19.608000000000001</v>
      </c>
      <c r="P89" s="195">
        <f t="shared" si="603"/>
        <v>-64.999999999999858</v>
      </c>
      <c r="Q89" s="93">
        <v>18.29</v>
      </c>
      <c r="R89" s="85">
        <f t="shared" ref="R89" si="693">Q89/1.25</f>
        <v>14.632</v>
      </c>
      <c r="S89" s="195">
        <f t="shared" si="605"/>
        <v>-60.000000000000142</v>
      </c>
      <c r="T89" s="85">
        <v>27.57</v>
      </c>
      <c r="U89" s="85">
        <f t="shared" ref="U89" si="694">T89/1.25</f>
        <v>22.056000000000001</v>
      </c>
      <c r="V89" s="195">
        <f t="shared" si="607"/>
        <v>-64.999999999999858</v>
      </c>
      <c r="W89" s="245">
        <v>26.49</v>
      </c>
      <c r="X89" s="195">
        <f t="shared" si="608"/>
        <v>0</v>
      </c>
      <c r="Y89" s="85">
        <v>26.74</v>
      </c>
      <c r="Z89" s="194">
        <f t="shared" si="609"/>
        <v>0</v>
      </c>
      <c r="AA89" s="85">
        <v>29.49</v>
      </c>
      <c r="AB89" s="194">
        <f t="shared" si="610"/>
        <v>0</v>
      </c>
      <c r="AC89" s="85">
        <v>29.74</v>
      </c>
      <c r="AD89" s="194">
        <f t="shared" si="611"/>
        <v>0</v>
      </c>
      <c r="AE89" s="84">
        <v>26.15</v>
      </c>
      <c r="AF89" s="85">
        <f t="shared" ref="AF89" si="695">AE89/1.25</f>
        <v>20.919999999999998</v>
      </c>
      <c r="AG89" s="85">
        <f t="shared" si="613"/>
        <v>0</v>
      </c>
      <c r="AH89" s="85">
        <v>25.3</v>
      </c>
      <c r="AI89" s="85">
        <f t="shared" ref="AI89" si="696">AH89/1.25</f>
        <v>20.240000000000002</v>
      </c>
      <c r="AJ89" s="85">
        <f t="shared" si="615"/>
        <v>0</v>
      </c>
    </row>
    <row r="90" spans="1:36" x14ac:dyDescent="0.2">
      <c r="A90" s="178">
        <v>44637</v>
      </c>
      <c r="B90" s="220">
        <v>20.190000000000001</v>
      </c>
      <c r="C90" s="85">
        <f t="shared" ref="C90" si="697">B90/1.25</f>
        <v>16.152000000000001</v>
      </c>
      <c r="D90" s="194">
        <f t="shared" si="595"/>
        <v>-19.999999999999929</v>
      </c>
      <c r="E90" s="84">
        <v>21.18</v>
      </c>
      <c r="F90" s="85">
        <f t="shared" ref="F90" si="698">E90/1.25</f>
        <v>16.943999999999999</v>
      </c>
      <c r="G90" s="194">
        <f t="shared" si="597"/>
        <v>-19.999999999999929</v>
      </c>
      <c r="H90" s="84">
        <v>21.44</v>
      </c>
      <c r="I90" s="85">
        <f t="shared" ref="I90" si="699">H90/1.25</f>
        <v>17.152000000000001</v>
      </c>
      <c r="J90" s="194">
        <f t="shared" si="599"/>
        <v>-19.999999999999929</v>
      </c>
      <c r="K90" s="85">
        <v>23.82</v>
      </c>
      <c r="L90" s="85">
        <f t="shared" ref="L90" si="700">K90/1.25</f>
        <v>19.056000000000001</v>
      </c>
      <c r="M90" s="195">
        <f t="shared" si="601"/>
        <v>0</v>
      </c>
      <c r="N90" s="85">
        <v>24.51</v>
      </c>
      <c r="O90" s="85">
        <f t="shared" ref="O90" si="701">N90/1.25</f>
        <v>19.608000000000001</v>
      </c>
      <c r="P90" s="195">
        <f t="shared" si="603"/>
        <v>0</v>
      </c>
      <c r="Q90" s="93">
        <v>18.09</v>
      </c>
      <c r="R90" s="85">
        <f t="shared" ref="R90" si="702">Q90/1.25</f>
        <v>14.472</v>
      </c>
      <c r="S90" s="195">
        <f t="shared" si="605"/>
        <v>-19.999999999999929</v>
      </c>
      <c r="T90" s="85">
        <v>27.57</v>
      </c>
      <c r="U90" s="85">
        <f t="shared" ref="U90" si="703">T90/1.25</f>
        <v>22.056000000000001</v>
      </c>
      <c r="V90" s="195">
        <f t="shared" si="607"/>
        <v>0</v>
      </c>
      <c r="W90" s="245">
        <v>25.99</v>
      </c>
      <c r="X90" s="195">
        <f t="shared" si="608"/>
        <v>-50</v>
      </c>
      <c r="Y90" s="85">
        <v>26.24</v>
      </c>
      <c r="Z90" s="194">
        <f t="shared" si="609"/>
        <v>-50</v>
      </c>
      <c r="AA90" s="85">
        <v>28.99</v>
      </c>
      <c r="AB90" s="194">
        <f t="shared" si="610"/>
        <v>-50</v>
      </c>
      <c r="AC90" s="85">
        <v>29.24</v>
      </c>
      <c r="AD90" s="194">
        <f t="shared" si="611"/>
        <v>-50</v>
      </c>
      <c r="AE90" s="84">
        <v>26.15</v>
      </c>
      <c r="AF90" s="85">
        <f t="shared" ref="AF90" si="704">AE90/1.25</f>
        <v>20.919999999999998</v>
      </c>
      <c r="AG90" s="85">
        <f t="shared" si="613"/>
        <v>0</v>
      </c>
      <c r="AH90" s="85">
        <v>25.3</v>
      </c>
      <c r="AI90" s="85">
        <f t="shared" ref="AI90" si="705">AH90/1.25</f>
        <v>20.240000000000002</v>
      </c>
      <c r="AJ90" s="85">
        <f t="shared" si="615"/>
        <v>0</v>
      </c>
    </row>
    <row r="91" spans="1:36" x14ac:dyDescent="0.2">
      <c r="A91" s="178">
        <v>44638</v>
      </c>
      <c r="B91" s="220">
        <v>20.69</v>
      </c>
      <c r="C91" s="85">
        <f t="shared" ref="C91" si="706">B91/1.25</f>
        <v>16.552</v>
      </c>
      <c r="D91" s="194">
        <f t="shared" si="595"/>
        <v>50</v>
      </c>
      <c r="E91" s="84">
        <v>21.68</v>
      </c>
      <c r="F91" s="85">
        <f t="shared" ref="F91" si="707">E91/1.25</f>
        <v>17.344000000000001</v>
      </c>
      <c r="G91" s="194">
        <f t="shared" si="597"/>
        <v>50</v>
      </c>
      <c r="H91" s="84">
        <v>21.94</v>
      </c>
      <c r="I91" s="85">
        <f t="shared" ref="I91" si="708">H91/1.25</f>
        <v>17.552</v>
      </c>
      <c r="J91" s="194">
        <f t="shared" si="599"/>
        <v>50</v>
      </c>
      <c r="K91" s="85">
        <v>24.92</v>
      </c>
      <c r="L91" s="85">
        <f t="shared" ref="L91" si="709">K91/1.25</f>
        <v>19.936</v>
      </c>
      <c r="M91" s="195">
        <f t="shared" si="601"/>
        <v>110.00000000000014</v>
      </c>
      <c r="N91" s="85">
        <v>25.61</v>
      </c>
      <c r="O91" s="85">
        <f t="shared" ref="O91" si="710">N91/1.25</f>
        <v>20.488</v>
      </c>
      <c r="P91" s="195">
        <f t="shared" si="603"/>
        <v>109.99999999999979</v>
      </c>
      <c r="Q91" s="93">
        <v>18.489999999999998</v>
      </c>
      <c r="R91" s="85">
        <f t="shared" ref="R91" si="711">Q91/1.25</f>
        <v>14.791999999999998</v>
      </c>
      <c r="S91" s="195">
        <f t="shared" si="605"/>
        <v>39.999999999999858</v>
      </c>
      <c r="T91" s="85">
        <v>28.67</v>
      </c>
      <c r="U91" s="85">
        <f t="shared" ref="U91" si="712">T91/1.25</f>
        <v>22.936</v>
      </c>
      <c r="V91" s="195">
        <f t="shared" si="607"/>
        <v>110.00000000000014</v>
      </c>
      <c r="W91" s="245">
        <v>25.99</v>
      </c>
      <c r="X91" s="195">
        <f t="shared" si="608"/>
        <v>0</v>
      </c>
      <c r="Y91" s="85">
        <v>26.24</v>
      </c>
      <c r="Z91" s="194">
        <f t="shared" si="609"/>
        <v>0</v>
      </c>
      <c r="AA91" s="85">
        <v>28.99</v>
      </c>
      <c r="AB91" s="194">
        <f t="shared" si="610"/>
        <v>0</v>
      </c>
      <c r="AC91" s="85">
        <v>29.24</v>
      </c>
      <c r="AD91" s="194">
        <f t="shared" si="611"/>
        <v>0</v>
      </c>
      <c r="AE91" s="84">
        <v>26.15</v>
      </c>
      <c r="AF91" s="85">
        <f t="shared" ref="AF91" si="713">AE91/1.25</f>
        <v>20.919999999999998</v>
      </c>
      <c r="AG91" s="85">
        <f t="shared" si="613"/>
        <v>0</v>
      </c>
      <c r="AH91" s="85">
        <v>25.3</v>
      </c>
      <c r="AI91" s="85">
        <f t="shared" ref="AI91" si="714">AH91/1.25</f>
        <v>20.240000000000002</v>
      </c>
      <c r="AJ91" s="85">
        <f t="shared" si="615"/>
        <v>0</v>
      </c>
    </row>
    <row r="92" spans="1:36" x14ac:dyDescent="0.2">
      <c r="A92" s="178">
        <v>44639</v>
      </c>
      <c r="B92" s="220">
        <v>20.69</v>
      </c>
      <c r="C92" s="85">
        <f t="shared" ref="C92:C94" si="715">B92/1.25</f>
        <v>16.552</v>
      </c>
      <c r="D92" s="194">
        <f t="shared" ref="D92:D94" si="716">(B92-B91)*100</f>
        <v>0</v>
      </c>
      <c r="E92" s="84">
        <v>21.68</v>
      </c>
      <c r="F92" s="85">
        <f t="shared" ref="F92:F94" si="717">E92/1.25</f>
        <v>17.344000000000001</v>
      </c>
      <c r="G92" s="194">
        <f t="shared" ref="G92:G94" si="718">(E92-E91)*100</f>
        <v>0</v>
      </c>
      <c r="H92" s="84">
        <v>21.94</v>
      </c>
      <c r="I92" s="85">
        <f t="shared" ref="I92:I94" si="719">H92/1.25</f>
        <v>17.552</v>
      </c>
      <c r="J92" s="194">
        <f t="shared" ref="J92:J94" si="720">(H92-H91)*100</f>
        <v>0</v>
      </c>
      <c r="K92" s="85">
        <v>24.92</v>
      </c>
      <c r="L92" s="85">
        <f t="shared" ref="L92:L94" si="721">K92/1.25</f>
        <v>19.936</v>
      </c>
      <c r="M92" s="195">
        <f t="shared" ref="M92:M94" si="722">(K92-K91)*100</f>
        <v>0</v>
      </c>
      <c r="N92" s="85">
        <v>25.61</v>
      </c>
      <c r="O92" s="85">
        <f t="shared" ref="O92:O94" si="723">N92/1.25</f>
        <v>20.488</v>
      </c>
      <c r="P92" s="195">
        <f t="shared" ref="P92:P94" si="724">(N92-N91)*100</f>
        <v>0</v>
      </c>
      <c r="Q92" s="93">
        <v>18.489999999999998</v>
      </c>
      <c r="R92" s="85">
        <f t="shared" ref="R92:R94" si="725">Q92/1.25</f>
        <v>14.791999999999998</v>
      </c>
      <c r="S92" s="195">
        <f t="shared" ref="S92:S94" si="726">(Q92-Q91)*100</f>
        <v>0</v>
      </c>
      <c r="T92" s="85">
        <v>28.67</v>
      </c>
      <c r="U92" s="85">
        <f t="shared" ref="U92:U94" si="727">T92/1.25</f>
        <v>22.936</v>
      </c>
      <c r="V92" s="195">
        <f t="shared" ref="V92:V94" si="728">(T92-T91)*100</f>
        <v>0</v>
      </c>
      <c r="W92" s="245">
        <v>25.99</v>
      </c>
      <c r="X92" s="195">
        <f t="shared" ref="X92:X94" si="729">(W92-W91)*100</f>
        <v>0</v>
      </c>
      <c r="Y92" s="85">
        <v>26.24</v>
      </c>
      <c r="Z92" s="194">
        <f t="shared" ref="Z92:Z94" si="730">(Y92-Y91)*100</f>
        <v>0</v>
      </c>
      <c r="AA92" s="85">
        <v>28.99</v>
      </c>
      <c r="AB92" s="194">
        <f t="shared" ref="AB92:AB94" si="731">(AA92-AA91)*100</f>
        <v>0</v>
      </c>
      <c r="AC92" s="85">
        <v>29.24</v>
      </c>
      <c r="AD92" s="194">
        <f t="shared" ref="AD92:AD94" si="732">(AC92-AC91)*100</f>
        <v>0</v>
      </c>
      <c r="AE92" s="84">
        <v>26.15</v>
      </c>
      <c r="AF92" s="85">
        <f t="shared" ref="AF92:AF94" si="733">AE92/1.25</f>
        <v>20.919999999999998</v>
      </c>
      <c r="AG92" s="85">
        <f t="shared" ref="AG92:AG94" si="734">SUM(AE92-AE91)</f>
        <v>0</v>
      </c>
      <c r="AH92" s="85">
        <v>25.3</v>
      </c>
      <c r="AI92" s="85">
        <f t="shared" ref="AI92:AI94" si="735">AH92/1.25</f>
        <v>20.240000000000002</v>
      </c>
      <c r="AJ92" s="85">
        <f t="shared" ref="AJ92:AJ94" si="736">SUM(AH92-AH91)</f>
        <v>0</v>
      </c>
    </row>
    <row r="93" spans="1:36" x14ac:dyDescent="0.2">
      <c r="A93" s="178">
        <v>44640</v>
      </c>
      <c r="B93" s="220">
        <v>20.69</v>
      </c>
      <c r="C93" s="85">
        <f t="shared" si="715"/>
        <v>16.552</v>
      </c>
      <c r="D93" s="194">
        <f t="shared" si="716"/>
        <v>0</v>
      </c>
      <c r="E93" s="84">
        <v>21.68</v>
      </c>
      <c r="F93" s="85">
        <f t="shared" si="717"/>
        <v>17.344000000000001</v>
      </c>
      <c r="G93" s="194">
        <f t="shared" si="718"/>
        <v>0</v>
      </c>
      <c r="H93" s="84">
        <v>21.94</v>
      </c>
      <c r="I93" s="85">
        <f t="shared" si="719"/>
        <v>17.552</v>
      </c>
      <c r="J93" s="194">
        <f t="shared" si="720"/>
        <v>0</v>
      </c>
      <c r="K93" s="85">
        <v>24.92</v>
      </c>
      <c r="L93" s="85">
        <f t="shared" si="721"/>
        <v>19.936</v>
      </c>
      <c r="M93" s="195">
        <f t="shared" si="722"/>
        <v>0</v>
      </c>
      <c r="N93" s="85">
        <v>25.61</v>
      </c>
      <c r="O93" s="85">
        <f t="shared" si="723"/>
        <v>20.488</v>
      </c>
      <c r="P93" s="195">
        <f t="shared" si="724"/>
        <v>0</v>
      </c>
      <c r="Q93" s="93">
        <v>18.489999999999998</v>
      </c>
      <c r="R93" s="85">
        <f t="shared" si="725"/>
        <v>14.791999999999998</v>
      </c>
      <c r="S93" s="195">
        <f t="shared" si="726"/>
        <v>0</v>
      </c>
      <c r="T93" s="85">
        <v>28.67</v>
      </c>
      <c r="U93" s="85">
        <f t="shared" si="727"/>
        <v>22.936</v>
      </c>
      <c r="V93" s="195">
        <f t="shared" si="728"/>
        <v>0</v>
      </c>
      <c r="W93" s="245">
        <v>25.99</v>
      </c>
      <c r="X93" s="195">
        <f t="shared" si="729"/>
        <v>0</v>
      </c>
      <c r="Y93" s="85">
        <v>26.24</v>
      </c>
      <c r="Z93" s="194">
        <f t="shared" si="730"/>
        <v>0</v>
      </c>
      <c r="AA93" s="85">
        <v>28.99</v>
      </c>
      <c r="AB93" s="194">
        <f t="shared" si="731"/>
        <v>0</v>
      </c>
      <c r="AC93" s="85">
        <v>29.24</v>
      </c>
      <c r="AD93" s="194">
        <f t="shared" si="732"/>
        <v>0</v>
      </c>
      <c r="AE93" s="84">
        <v>26.15</v>
      </c>
      <c r="AF93" s="85">
        <f t="shared" si="733"/>
        <v>20.919999999999998</v>
      </c>
      <c r="AG93" s="85">
        <f t="shared" si="734"/>
        <v>0</v>
      </c>
      <c r="AH93" s="85">
        <v>25.3</v>
      </c>
      <c r="AI93" s="85">
        <f t="shared" si="735"/>
        <v>20.240000000000002</v>
      </c>
      <c r="AJ93" s="85">
        <f t="shared" si="736"/>
        <v>0</v>
      </c>
    </row>
    <row r="94" spans="1:36" x14ac:dyDescent="0.2">
      <c r="A94" s="178">
        <v>44641</v>
      </c>
      <c r="B94" s="220">
        <v>20.84</v>
      </c>
      <c r="C94" s="85">
        <f t="shared" si="715"/>
        <v>16.672000000000001</v>
      </c>
      <c r="D94" s="194">
        <f t="shared" si="716"/>
        <v>14.999999999999858</v>
      </c>
      <c r="E94" s="84">
        <v>21.83</v>
      </c>
      <c r="F94" s="85">
        <f t="shared" si="717"/>
        <v>17.463999999999999</v>
      </c>
      <c r="G94" s="194">
        <f t="shared" si="718"/>
        <v>14.999999999999858</v>
      </c>
      <c r="H94" s="84">
        <v>22.09</v>
      </c>
      <c r="I94" s="85">
        <f t="shared" si="719"/>
        <v>17.672000000000001</v>
      </c>
      <c r="J94" s="194">
        <f t="shared" si="720"/>
        <v>14.999999999999858</v>
      </c>
      <c r="K94" s="85">
        <v>25.07</v>
      </c>
      <c r="L94" s="85">
        <f t="shared" si="721"/>
        <v>20.056000000000001</v>
      </c>
      <c r="M94" s="195">
        <f t="shared" si="722"/>
        <v>14.999999999999858</v>
      </c>
      <c r="N94" s="85">
        <v>25.76</v>
      </c>
      <c r="O94" s="85">
        <f t="shared" si="723"/>
        <v>20.608000000000001</v>
      </c>
      <c r="P94" s="195">
        <f t="shared" si="724"/>
        <v>15.000000000000213</v>
      </c>
      <c r="Q94" s="93">
        <v>18.64</v>
      </c>
      <c r="R94" s="85">
        <f t="shared" si="725"/>
        <v>14.912000000000001</v>
      </c>
      <c r="S94" s="195">
        <f t="shared" si="726"/>
        <v>15.000000000000213</v>
      </c>
      <c r="T94" s="85">
        <v>28.82</v>
      </c>
      <c r="U94" s="85">
        <f t="shared" si="727"/>
        <v>23.056000000000001</v>
      </c>
      <c r="V94" s="195">
        <f t="shared" si="728"/>
        <v>14.999999999999858</v>
      </c>
      <c r="W94" s="245">
        <v>25.99</v>
      </c>
      <c r="X94" s="195">
        <f t="shared" si="729"/>
        <v>0</v>
      </c>
      <c r="Y94" s="85">
        <v>26.24</v>
      </c>
      <c r="Z94" s="194">
        <f t="shared" si="730"/>
        <v>0</v>
      </c>
      <c r="AA94" s="85">
        <v>28.49</v>
      </c>
      <c r="AB94" s="194">
        <f t="shared" si="731"/>
        <v>-50</v>
      </c>
      <c r="AC94" s="85">
        <v>28.74</v>
      </c>
      <c r="AD94" s="194">
        <f t="shared" si="732"/>
        <v>-50</v>
      </c>
      <c r="AE94" s="84">
        <v>26.15</v>
      </c>
      <c r="AF94" s="85">
        <f t="shared" si="733"/>
        <v>20.919999999999998</v>
      </c>
      <c r="AG94" s="85">
        <f t="shared" si="734"/>
        <v>0</v>
      </c>
      <c r="AH94" s="85">
        <v>25.3</v>
      </c>
      <c r="AI94" s="85">
        <f t="shared" si="735"/>
        <v>20.240000000000002</v>
      </c>
      <c r="AJ94" s="85">
        <f t="shared" si="736"/>
        <v>0</v>
      </c>
    </row>
    <row r="95" spans="1:36" x14ac:dyDescent="0.2">
      <c r="A95" s="178">
        <v>44642</v>
      </c>
      <c r="B95" s="220">
        <v>21.49</v>
      </c>
      <c r="C95" s="85">
        <f t="shared" ref="C95" si="737">B95/1.25</f>
        <v>17.192</v>
      </c>
      <c r="D95" s="194">
        <f t="shared" ref="D95" si="738">(B95-B94)*100</f>
        <v>64.999999999999858</v>
      </c>
      <c r="E95" s="84">
        <v>22.48</v>
      </c>
      <c r="F95" s="85">
        <f t="shared" ref="F95" si="739">E95/1.25</f>
        <v>17.984000000000002</v>
      </c>
      <c r="G95" s="194">
        <f t="shared" ref="G95" si="740">(E95-E94)*100</f>
        <v>65.000000000000213</v>
      </c>
      <c r="H95" s="84">
        <v>22.74</v>
      </c>
      <c r="I95" s="85">
        <f t="shared" ref="I95" si="741">H95/1.25</f>
        <v>18.192</v>
      </c>
      <c r="J95" s="194">
        <f t="shared" ref="J95" si="742">(H95-H94)*100</f>
        <v>64.999999999999858</v>
      </c>
      <c r="K95" s="85">
        <v>25.92</v>
      </c>
      <c r="L95" s="85">
        <f t="shared" ref="L95" si="743">K95/1.25</f>
        <v>20.736000000000001</v>
      </c>
      <c r="M95" s="195">
        <f t="shared" ref="M95" si="744">(K95-K94)*100</f>
        <v>85.000000000000142</v>
      </c>
      <c r="N95" s="85">
        <v>26.61</v>
      </c>
      <c r="O95" s="85">
        <f t="shared" ref="O95" si="745">N95/1.25</f>
        <v>21.288</v>
      </c>
      <c r="P95" s="195">
        <f t="shared" ref="P95" si="746">(N95-N94)*100</f>
        <v>84.999999999999787</v>
      </c>
      <c r="Q95" s="93">
        <v>18.739999999999998</v>
      </c>
      <c r="R95" s="85">
        <f t="shared" ref="R95" si="747">Q95/1.25</f>
        <v>14.991999999999999</v>
      </c>
      <c r="S95" s="195">
        <f t="shared" ref="S95" si="748">(Q95-Q94)*100</f>
        <v>9.9999999999997868</v>
      </c>
      <c r="T95" s="85">
        <v>29.67</v>
      </c>
      <c r="U95" s="85">
        <f t="shared" ref="U95" si="749">T95/1.25</f>
        <v>23.736000000000001</v>
      </c>
      <c r="V95" s="195">
        <f t="shared" ref="V95" si="750">(T95-T94)*100</f>
        <v>85.000000000000142</v>
      </c>
      <c r="W95" s="245">
        <v>26.29</v>
      </c>
      <c r="X95" s="195">
        <f t="shared" ref="X95" si="751">(W95-W94)*100</f>
        <v>30.000000000000071</v>
      </c>
      <c r="Y95" s="85">
        <v>26.54</v>
      </c>
      <c r="Z95" s="194">
        <f t="shared" ref="Z95" si="752">(Y95-Y94)*100</f>
        <v>30.000000000000071</v>
      </c>
      <c r="AA95" s="85">
        <v>28.49</v>
      </c>
      <c r="AB95" s="194">
        <f t="shared" ref="AB95" si="753">(AA95-AA94)*100</f>
        <v>0</v>
      </c>
      <c r="AC95" s="85">
        <v>28.74</v>
      </c>
      <c r="AD95" s="194">
        <f t="shared" ref="AD95" si="754">(AC95-AC94)*100</f>
        <v>0</v>
      </c>
      <c r="AE95" s="84">
        <v>26.15</v>
      </c>
      <c r="AF95" s="85">
        <f t="shared" ref="AF95" si="755">AE95/1.25</f>
        <v>20.919999999999998</v>
      </c>
      <c r="AG95" s="85">
        <f t="shared" ref="AG95" si="756">SUM(AE95-AE94)</f>
        <v>0</v>
      </c>
      <c r="AH95" s="85">
        <v>25.3</v>
      </c>
      <c r="AI95" s="85">
        <f t="shared" ref="AI95" si="757">AH95/1.25</f>
        <v>20.240000000000002</v>
      </c>
      <c r="AJ95" s="85">
        <f t="shared" ref="AJ95" si="758">SUM(AH95-AH94)</f>
        <v>0</v>
      </c>
    </row>
    <row r="96" spans="1:36" x14ac:dyDescent="0.2">
      <c r="A96" s="178">
        <v>44643</v>
      </c>
      <c r="B96" s="220">
        <v>21.24</v>
      </c>
      <c r="C96" s="85">
        <f t="shared" ref="C96" si="759">B96/1.25</f>
        <v>16.991999999999997</v>
      </c>
      <c r="D96" s="194">
        <f t="shared" ref="D96" si="760">(B96-B95)*100</f>
        <v>-25</v>
      </c>
      <c r="E96" s="84">
        <v>22.23</v>
      </c>
      <c r="F96" s="85">
        <f t="shared" ref="F96" si="761">E96/1.25</f>
        <v>17.783999999999999</v>
      </c>
      <c r="G96" s="194">
        <f t="shared" ref="G96" si="762">(E96-E95)*100</f>
        <v>-25</v>
      </c>
      <c r="H96" s="84">
        <v>22.49</v>
      </c>
      <c r="I96" s="85">
        <f t="shared" ref="I96" si="763">H96/1.25</f>
        <v>17.991999999999997</v>
      </c>
      <c r="J96" s="194">
        <f t="shared" ref="J96" si="764">(H96-H95)*100</f>
        <v>-25</v>
      </c>
      <c r="K96" s="85">
        <v>26.12</v>
      </c>
      <c r="L96" s="85">
        <f t="shared" ref="L96" si="765">K96/1.25</f>
        <v>20.896000000000001</v>
      </c>
      <c r="M96" s="195">
        <f t="shared" ref="M96" si="766">(K96-K95)*100</f>
        <v>19.999999999999929</v>
      </c>
      <c r="N96" s="85">
        <v>26.81</v>
      </c>
      <c r="O96" s="85">
        <f t="shared" ref="O96" si="767">N96/1.25</f>
        <v>21.448</v>
      </c>
      <c r="P96" s="195">
        <f t="shared" ref="P96" si="768">(N96-N95)*100</f>
        <v>19.999999999999929</v>
      </c>
      <c r="Q96" s="93">
        <v>18.54</v>
      </c>
      <c r="R96" s="85">
        <f t="shared" ref="R96" si="769">Q96/1.25</f>
        <v>14.831999999999999</v>
      </c>
      <c r="S96" s="195">
        <f t="shared" ref="S96" si="770">(Q96-Q95)*100</f>
        <v>-19.999999999999929</v>
      </c>
      <c r="T96" s="85">
        <v>29.87</v>
      </c>
      <c r="U96" s="85">
        <f t="shared" ref="U96" si="771">T96/1.25</f>
        <v>23.896000000000001</v>
      </c>
      <c r="V96" s="195">
        <f t="shared" ref="V96" si="772">(T96-T95)*100</f>
        <v>19.999999999999929</v>
      </c>
      <c r="W96" s="245">
        <v>26.29</v>
      </c>
      <c r="X96" s="195">
        <f t="shared" ref="X96" si="773">(W96-W95)*100</f>
        <v>0</v>
      </c>
      <c r="Y96" s="85">
        <v>26.54</v>
      </c>
      <c r="Z96" s="194">
        <f t="shared" ref="Z96" si="774">(Y96-Y95)*100</f>
        <v>0</v>
      </c>
      <c r="AA96" s="85">
        <v>28.49</v>
      </c>
      <c r="AB96" s="194">
        <f t="shared" ref="AB96" si="775">(AA96-AA95)*100</f>
        <v>0</v>
      </c>
      <c r="AC96" s="85">
        <v>28.74</v>
      </c>
      <c r="AD96" s="194">
        <f t="shared" ref="AD96" si="776">(AC96-AC95)*100</f>
        <v>0</v>
      </c>
      <c r="AE96" s="84">
        <v>26.15</v>
      </c>
      <c r="AF96" s="85">
        <f t="shared" ref="AF96" si="777">AE96/1.25</f>
        <v>20.919999999999998</v>
      </c>
      <c r="AG96" s="85">
        <f t="shared" ref="AG96" si="778">SUM(AE96-AE95)</f>
        <v>0</v>
      </c>
      <c r="AH96" s="85">
        <v>25.3</v>
      </c>
      <c r="AI96" s="85">
        <f t="shared" ref="AI96" si="779">AH96/1.25</f>
        <v>20.240000000000002</v>
      </c>
      <c r="AJ96" s="85">
        <f t="shared" ref="AJ96" si="780">SUM(AH96-AH95)</f>
        <v>0</v>
      </c>
    </row>
    <row r="97" spans="1:36" x14ac:dyDescent="0.2">
      <c r="A97" s="178">
        <v>44644</v>
      </c>
      <c r="B97" s="220">
        <v>21.54</v>
      </c>
      <c r="C97" s="85">
        <f t="shared" ref="C97" si="781">B97/1.25</f>
        <v>17.231999999999999</v>
      </c>
      <c r="D97" s="194">
        <f t="shared" ref="D97" si="782">(B97-B96)*100</f>
        <v>30.000000000000071</v>
      </c>
      <c r="E97" s="84">
        <v>22.53</v>
      </c>
      <c r="F97" s="85">
        <f t="shared" ref="F97" si="783">E97/1.25</f>
        <v>18.024000000000001</v>
      </c>
      <c r="G97" s="194">
        <f t="shared" ref="G97" si="784">(E97-E96)*100</f>
        <v>30.000000000000071</v>
      </c>
      <c r="H97" s="84">
        <v>22.79</v>
      </c>
      <c r="I97" s="85">
        <f t="shared" ref="I97" si="785">H97/1.25</f>
        <v>18.231999999999999</v>
      </c>
      <c r="J97" s="194">
        <f t="shared" ref="J97" si="786">(H97-H96)*100</f>
        <v>30.000000000000071</v>
      </c>
      <c r="K97" s="85">
        <v>26.67</v>
      </c>
      <c r="L97" s="85">
        <f t="shared" ref="L97" si="787">K97/1.25</f>
        <v>21.336000000000002</v>
      </c>
      <c r="M97" s="195">
        <f t="shared" ref="M97" si="788">(K97-K96)*100</f>
        <v>55.000000000000071</v>
      </c>
      <c r="N97" s="85">
        <v>27.36</v>
      </c>
      <c r="O97" s="85">
        <f t="shared" ref="O97" si="789">N97/1.25</f>
        <v>21.887999999999998</v>
      </c>
      <c r="P97" s="195">
        <f t="shared" ref="P97" si="790">(N97-N96)*100</f>
        <v>55.000000000000071</v>
      </c>
      <c r="Q97" s="93">
        <v>17.989999999999998</v>
      </c>
      <c r="R97" s="85">
        <f t="shared" ref="R97" si="791">Q97/1.25</f>
        <v>14.391999999999999</v>
      </c>
      <c r="S97" s="195">
        <f t="shared" ref="S97" si="792">(Q97-Q96)*100</f>
        <v>-55.000000000000071</v>
      </c>
      <c r="T97" s="85">
        <v>30.42</v>
      </c>
      <c r="U97" s="85">
        <f t="shared" ref="U97" si="793">T97/1.25</f>
        <v>24.336000000000002</v>
      </c>
      <c r="V97" s="195">
        <f t="shared" ref="V97" si="794">(T97-T96)*100</f>
        <v>55.000000000000071</v>
      </c>
      <c r="W97" s="245">
        <v>26.49</v>
      </c>
      <c r="X97" s="195">
        <f t="shared" ref="X97" si="795">(W97-W96)*100</f>
        <v>19.999999999999929</v>
      </c>
      <c r="Y97" s="85">
        <v>26.74</v>
      </c>
      <c r="Z97" s="194">
        <f t="shared" ref="Z97" si="796">(Y97-Y96)*100</f>
        <v>19.999999999999929</v>
      </c>
      <c r="AA97" s="85">
        <v>28.99</v>
      </c>
      <c r="AB97" s="194">
        <f t="shared" ref="AB97" si="797">(AA97-AA96)*100</f>
        <v>50</v>
      </c>
      <c r="AC97" s="85">
        <v>29.24</v>
      </c>
      <c r="AD97" s="194">
        <f t="shared" ref="AD97" si="798">(AC97-AC96)*100</f>
        <v>50</v>
      </c>
      <c r="AE97" s="84">
        <v>26.15</v>
      </c>
      <c r="AF97" s="85">
        <f t="shared" ref="AF97" si="799">AE97/1.25</f>
        <v>20.919999999999998</v>
      </c>
      <c r="AG97" s="85">
        <f t="shared" ref="AG97" si="800">SUM(AE97-AE96)</f>
        <v>0</v>
      </c>
      <c r="AH97" s="85">
        <v>25.3</v>
      </c>
      <c r="AI97" s="85">
        <f t="shared" ref="AI97" si="801">AH97/1.25</f>
        <v>20.240000000000002</v>
      </c>
      <c r="AJ97" s="85">
        <f t="shared" ref="AJ97" si="802">SUM(AH97-AH96)</f>
        <v>0</v>
      </c>
    </row>
    <row r="98" spans="1:36" x14ac:dyDescent="0.2">
      <c r="A98" s="178">
        <v>44645</v>
      </c>
      <c r="B98" s="220">
        <v>21.54</v>
      </c>
      <c r="C98" s="85">
        <f t="shared" ref="C98" si="803">B98/1.25</f>
        <v>17.231999999999999</v>
      </c>
      <c r="D98" s="194">
        <f t="shared" ref="D98" si="804">(B98-B97)*100</f>
        <v>0</v>
      </c>
      <c r="E98" s="84">
        <v>22.53</v>
      </c>
      <c r="F98" s="85">
        <f t="shared" ref="F98" si="805">E98/1.25</f>
        <v>18.024000000000001</v>
      </c>
      <c r="G98" s="194">
        <f t="shared" ref="G98" si="806">(E98-E97)*100</f>
        <v>0</v>
      </c>
      <c r="H98" s="84">
        <v>22.79</v>
      </c>
      <c r="I98" s="85">
        <f t="shared" ref="I98" si="807">H98/1.25</f>
        <v>18.231999999999999</v>
      </c>
      <c r="J98" s="194">
        <f t="shared" ref="J98" si="808">(H98-H97)*100</f>
        <v>0</v>
      </c>
      <c r="K98" s="85">
        <v>26.67</v>
      </c>
      <c r="L98" s="85">
        <f t="shared" ref="L98" si="809">K98/1.25</f>
        <v>21.336000000000002</v>
      </c>
      <c r="M98" s="195">
        <f t="shared" ref="M98" si="810">(K98-K97)*100</f>
        <v>0</v>
      </c>
      <c r="N98" s="85">
        <v>27.36</v>
      </c>
      <c r="O98" s="85">
        <f t="shared" ref="O98" si="811">N98/1.25</f>
        <v>21.887999999999998</v>
      </c>
      <c r="P98" s="195">
        <f t="shared" ref="P98" si="812">(N98-N97)*100</f>
        <v>0</v>
      </c>
      <c r="Q98" s="93">
        <v>17.989999999999998</v>
      </c>
      <c r="R98" s="85">
        <f t="shared" ref="R98" si="813">Q98/1.25</f>
        <v>14.391999999999999</v>
      </c>
      <c r="S98" s="195">
        <f t="shared" ref="S98" si="814">(Q98-Q97)*100</f>
        <v>0</v>
      </c>
      <c r="T98" s="85">
        <v>30.42</v>
      </c>
      <c r="U98" s="85">
        <f t="shared" ref="U98" si="815">T98/1.25</f>
        <v>24.336000000000002</v>
      </c>
      <c r="V98" s="195">
        <f t="shared" ref="V98" si="816">(T98-T97)*100</f>
        <v>0</v>
      </c>
      <c r="W98" s="245">
        <v>26.49</v>
      </c>
      <c r="X98" s="195">
        <f t="shared" ref="X98" si="817">(W98-W97)*100</f>
        <v>0</v>
      </c>
      <c r="Y98" s="85">
        <v>26.74</v>
      </c>
      <c r="Z98" s="194">
        <f t="shared" ref="Z98" si="818">(Y98-Y97)*100</f>
        <v>0</v>
      </c>
      <c r="AA98" s="85">
        <v>28.74</v>
      </c>
      <c r="AB98" s="194">
        <f t="shared" ref="AB98" si="819">(AA98-AA97)*100</f>
        <v>-25</v>
      </c>
      <c r="AC98" s="85">
        <v>28.99</v>
      </c>
      <c r="AD98" s="194">
        <f t="shared" ref="AD98" si="820">(AC98-AC97)*100</f>
        <v>-25</v>
      </c>
      <c r="AE98" s="84">
        <v>26.15</v>
      </c>
      <c r="AF98" s="85">
        <f t="shared" ref="AF98" si="821">AE98/1.25</f>
        <v>20.919999999999998</v>
      </c>
      <c r="AG98" s="85">
        <f t="shared" ref="AG98" si="822">SUM(AE98-AE97)</f>
        <v>0</v>
      </c>
      <c r="AH98" s="85">
        <v>25.3</v>
      </c>
      <c r="AI98" s="85">
        <f t="shared" ref="AI98" si="823">AH98/1.25</f>
        <v>20.240000000000002</v>
      </c>
      <c r="AJ98" s="85">
        <f t="shared" ref="AJ98" si="824">SUM(AH98-AH97)</f>
        <v>0</v>
      </c>
    </row>
    <row r="99" spans="1:36" x14ac:dyDescent="0.2">
      <c r="A99" s="178">
        <v>44646</v>
      </c>
      <c r="B99" s="220">
        <v>21.54</v>
      </c>
      <c r="C99" s="85">
        <f t="shared" ref="C99:C100" si="825">B99/1.25</f>
        <v>17.231999999999999</v>
      </c>
      <c r="D99" s="194">
        <f t="shared" ref="D99:D100" si="826">(B99-B98)*100</f>
        <v>0</v>
      </c>
      <c r="E99" s="84">
        <v>22.53</v>
      </c>
      <c r="F99" s="85">
        <f t="shared" ref="F99:F100" si="827">E99/1.25</f>
        <v>18.024000000000001</v>
      </c>
      <c r="G99" s="194">
        <f t="shared" ref="G99:G100" si="828">(E99-E98)*100</f>
        <v>0</v>
      </c>
      <c r="H99" s="84">
        <v>22.79</v>
      </c>
      <c r="I99" s="85">
        <f t="shared" ref="I99:I100" si="829">H99/1.25</f>
        <v>18.231999999999999</v>
      </c>
      <c r="J99" s="194">
        <f t="shared" ref="J99:J100" si="830">(H99-H98)*100</f>
        <v>0</v>
      </c>
      <c r="K99" s="85">
        <v>26.67</v>
      </c>
      <c r="L99" s="85">
        <f t="shared" ref="L99:L100" si="831">K99/1.25</f>
        <v>21.336000000000002</v>
      </c>
      <c r="M99" s="195">
        <f t="shared" ref="M99:M100" si="832">(K99-K98)*100</f>
        <v>0</v>
      </c>
      <c r="N99" s="85">
        <v>27.36</v>
      </c>
      <c r="O99" s="85">
        <f t="shared" ref="O99:O100" si="833">N99/1.25</f>
        <v>21.887999999999998</v>
      </c>
      <c r="P99" s="195">
        <f t="shared" ref="P99:P100" si="834">(N99-N98)*100</f>
        <v>0</v>
      </c>
      <c r="Q99" s="93">
        <v>17.989999999999998</v>
      </c>
      <c r="R99" s="85">
        <f t="shared" ref="R99:R100" si="835">Q99/1.25</f>
        <v>14.391999999999999</v>
      </c>
      <c r="S99" s="195">
        <f t="shared" ref="S99:S100" si="836">(Q99-Q98)*100</f>
        <v>0</v>
      </c>
      <c r="T99" s="85">
        <v>30.42</v>
      </c>
      <c r="U99" s="85">
        <f t="shared" ref="U99:U100" si="837">T99/1.25</f>
        <v>24.336000000000002</v>
      </c>
      <c r="V99" s="195">
        <f t="shared" ref="V99:V100" si="838">(T99-T98)*100</f>
        <v>0</v>
      </c>
      <c r="W99" s="245">
        <v>26.49</v>
      </c>
      <c r="X99" s="195">
        <f t="shared" ref="X99:X100" si="839">(W99-W98)*100</f>
        <v>0</v>
      </c>
      <c r="Y99" s="85">
        <v>26.74</v>
      </c>
      <c r="Z99" s="194">
        <f t="shared" ref="Z99:Z100" si="840">(Y99-Y98)*100</f>
        <v>0</v>
      </c>
      <c r="AA99" s="85">
        <v>28.74</v>
      </c>
      <c r="AB99" s="194">
        <f t="shared" ref="AB99:AB100" si="841">(AA99-AA98)*100</f>
        <v>0</v>
      </c>
      <c r="AC99" s="85">
        <v>28.99</v>
      </c>
      <c r="AD99" s="194">
        <f t="shared" ref="AD99:AD100" si="842">(AC99-AC98)*100</f>
        <v>0</v>
      </c>
      <c r="AE99" s="84">
        <v>26.15</v>
      </c>
      <c r="AF99" s="85">
        <f t="shared" ref="AF99:AF100" si="843">AE99/1.25</f>
        <v>20.919999999999998</v>
      </c>
      <c r="AG99" s="85">
        <f t="shared" ref="AG99:AG100" si="844">SUM(AE99-AE98)</f>
        <v>0</v>
      </c>
      <c r="AH99" s="85">
        <v>25.3</v>
      </c>
      <c r="AI99" s="85">
        <f t="shared" ref="AI99:AI100" si="845">AH99/1.25</f>
        <v>20.240000000000002</v>
      </c>
      <c r="AJ99" s="85">
        <f t="shared" ref="AJ99:AJ100" si="846">SUM(AH99-AH98)</f>
        <v>0</v>
      </c>
    </row>
    <row r="100" spans="1:36" x14ac:dyDescent="0.2">
      <c r="A100" s="178">
        <v>44647</v>
      </c>
      <c r="B100" s="220">
        <v>21.54</v>
      </c>
      <c r="C100" s="85">
        <f t="shared" si="825"/>
        <v>17.231999999999999</v>
      </c>
      <c r="D100" s="194">
        <f t="shared" si="826"/>
        <v>0</v>
      </c>
      <c r="E100" s="84">
        <v>22.53</v>
      </c>
      <c r="F100" s="85">
        <f t="shared" si="827"/>
        <v>18.024000000000001</v>
      </c>
      <c r="G100" s="194">
        <f t="shared" si="828"/>
        <v>0</v>
      </c>
      <c r="H100" s="84">
        <v>22.79</v>
      </c>
      <c r="I100" s="85">
        <f t="shared" si="829"/>
        <v>18.231999999999999</v>
      </c>
      <c r="J100" s="194">
        <f t="shared" si="830"/>
        <v>0</v>
      </c>
      <c r="K100" s="85">
        <v>26.67</v>
      </c>
      <c r="L100" s="85">
        <f t="shared" si="831"/>
        <v>21.336000000000002</v>
      </c>
      <c r="M100" s="195">
        <f t="shared" si="832"/>
        <v>0</v>
      </c>
      <c r="N100" s="85">
        <v>27.36</v>
      </c>
      <c r="O100" s="85">
        <f t="shared" si="833"/>
        <v>21.887999999999998</v>
      </c>
      <c r="P100" s="195">
        <f t="shared" si="834"/>
        <v>0</v>
      </c>
      <c r="Q100" s="93">
        <v>17.989999999999998</v>
      </c>
      <c r="R100" s="85">
        <f t="shared" si="835"/>
        <v>14.391999999999999</v>
      </c>
      <c r="S100" s="195">
        <f t="shared" si="836"/>
        <v>0</v>
      </c>
      <c r="T100" s="85">
        <v>30.42</v>
      </c>
      <c r="U100" s="85">
        <f t="shared" si="837"/>
        <v>24.336000000000002</v>
      </c>
      <c r="V100" s="195">
        <f t="shared" si="838"/>
        <v>0</v>
      </c>
      <c r="W100" s="245">
        <v>26.49</v>
      </c>
      <c r="X100" s="195">
        <f t="shared" si="839"/>
        <v>0</v>
      </c>
      <c r="Y100" s="85">
        <v>26.74</v>
      </c>
      <c r="Z100" s="194">
        <f t="shared" si="840"/>
        <v>0</v>
      </c>
      <c r="AA100" s="85">
        <v>28.74</v>
      </c>
      <c r="AB100" s="194">
        <f t="shared" si="841"/>
        <v>0</v>
      </c>
      <c r="AC100" s="85">
        <v>28.99</v>
      </c>
      <c r="AD100" s="194">
        <f t="shared" si="842"/>
        <v>0</v>
      </c>
      <c r="AE100" s="84">
        <v>26.15</v>
      </c>
      <c r="AF100" s="85">
        <f t="shared" si="843"/>
        <v>20.919999999999998</v>
      </c>
      <c r="AG100" s="85">
        <f t="shared" si="844"/>
        <v>0</v>
      </c>
      <c r="AH100" s="85">
        <v>25.3</v>
      </c>
      <c r="AI100" s="85">
        <f t="shared" si="845"/>
        <v>20.240000000000002</v>
      </c>
      <c r="AJ100" s="85">
        <f t="shared" si="846"/>
        <v>0</v>
      </c>
    </row>
    <row r="101" spans="1:36" x14ac:dyDescent="0.2">
      <c r="A101" s="178">
        <v>44648</v>
      </c>
      <c r="B101" s="220">
        <v>21.79</v>
      </c>
      <c r="C101" s="85">
        <f t="shared" ref="C101" si="847">B101/1.25</f>
        <v>17.431999999999999</v>
      </c>
      <c r="D101" s="194">
        <f t="shared" ref="D101" si="848">(B101-B100)*100</f>
        <v>25</v>
      </c>
      <c r="E101" s="84">
        <v>22.78</v>
      </c>
      <c r="F101" s="85">
        <f t="shared" ref="F101" si="849">E101/1.25</f>
        <v>18.224</v>
      </c>
      <c r="G101" s="194">
        <f t="shared" ref="G101" si="850">(E101-E100)*100</f>
        <v>25</v>
      </c>
      <c r="H101" s="84">
        <v>23.04</v>
      </c>
      <c r="I101" s="85">
        <f t="shared" ref="I101" si="851">H101/1.25</f>
        <v>18.431999999999999</v>
      </c>
      <c r="J101" s="194">
        <f t="shared" ref="J101" si="852">(H101-H100)*100</f>
        <v>25</v>
      </c>
      <c r="K101" s="85">
        <v>26.37</v>
      </c>
      <c r="L101" s="85">
        <f t="shared" ref="L101" si="853">K101/1.25</f>
        <v>21.096</v>
      </c>
      <c r="M101" s="195">
        <f t="shared" ref="M101" si="854">(K101-K100)*100</f>
        <v>-30.000000000000071</v>
      </c>
      <c r="N101" s="85">
        <v>27.06</v>
      </c>
      <c r="O101" s="85">
        <f t="shared" ref="O101" si="855">N101/1.25</f>
        <v>21.648</v>
      </c>
      <c r="P101" s="195">
        <f t="shared" ref="P101" si="856">(N101-N100)*100</f>
        <v>-30.000000000000071</v>
      </c>
      <c r="Q101" s="93">
        <v>18.440000000000001</v>
      </c>
      <c r="R101" s="85">
        <f t="shared" ref="R101" si="857">Q101/1.25</f>
        <v>14.752000000000001</v>
      </c>
      <c r="S101" s="195">
        <f t="shared" ref="S101" si="858">(Q101-Q100)*100</f>
        <v>45.000000000000284</v>
      </c>
      <c r="T101" s="85">
        <v>30.12</v>
      </c>
      <c r="U101" s="85">
        <f t="shared" ref="U101" si="859">T101/1.25</f>
        <v>24.096</v>
      </c>
      <c r="V101" s="195">
        <f t="shared" ref="V101" si="860">(T101-T100)*100</f>
        <v>-30.000000000000071</v>
      </c>
      <c r="W101" s="245">
        <v>26.49</v>
      </c>
      <c r="X101" s="195">
        <f t="shared" ref="X101" si="861">(W101-W100)*100</f>
        <v>0</v>
      </c>
      <c r="Y101" s="85">
        <v>26.74</v>
      </c>
      <c r="Z101" s="194">
        <f t="shared" ref="Z101" si="862">(Y101-Y100)*100</f>
        <v>0</v>
      </c>
      <c r="AA101" s="85">
        <v>28.74</v>
      </c>
      <c r="AB101" s="194">
        <f t="shared" ref="AB101" si="863">(AA101-AA100)*100</f>
        <v>0</v>
      </c>
      <c r="AC101" s="85">
        <v>28.99</v>
      </c>
      <c r="AD101" s="194">
        <f t="shared" ref="AD101" si="864">(AC101-AC100)*100</f>
        <v>0</v>
      </c>
      <c r="AE101" s="84">
        <v>26.15</v>
      </c>
      <c r="AF101" s="85">
        <f t="shared" ref="AF101" si="865">AE101/1.25</f>
        <v>20.919999999999998</v>
      </c>
      <c r="AG101" s="85">
        <f t="shared" ref="AG101" si="866">SUM(AE101-AE100)</f>
        <v>0</v>
      </c>
      <c r="AH101" s="85">
        <v>25.3</v>
      </c>
      <c r="AI101" s="85">
        <f t="shared" ref="AI101" si="867">AH101/1.25</f>
        <v>20.240000000000002</v>
      </c>
      <c r="AJ101" s="85">
        <f t="shared" ref="AJ101" si="868">SUM(AH101-AH100)</f>
        <v>0</v>
      </c>
    </row>
    <row r="102" spans="1:36" x14ac:dyDescent="0.2">
      <c r="A102" s="178">
        <v>44649</v>
      </c>
      <c r="B102" s="220">
        <v>21.39</v>
      </c>
      <c r="C102" s="85">
        <f t="shared" ref="C102" si="869">B102/1.25</f>
        <v>17.112000000000002</v>
      </c>
      <c r="D102" s="194">
        <f t="shared" ref="D102" si="870">(B102-B101)*100</f>
        <v>-39.999999999999858</v>
      </c>
      <c r="E102" s="84">
        <v>22.38</v>
      </c>
      <c r="F102" s="85">
        <f t="shared" ref="F102" si="871">E102/1.25</f>
        <v>17.904</v>
      </c>
      <c r="G102" s="194">
        <f t="shared" ref="G102" si="872">(E102-E101)*100</f>
        <v>-40.000000000000213</v>
      </c>
      <c r="H102" s="84">
        <v>22.64</v>
      </c>
      <c r="I102" s="85">
        <f t="shared" ref="I102" si="873">H102/1.25</f>
        <v>18.112000000000002</v>
      </c>
      <c r="J102" s="194">
        <f t="shared" ref="J102" si="874">(H102-H101)*100</f>
        <v>-39.999999999999858</v>
      </c>
      <c r="K102" s="85">
        <v>25.72</v>
      </c>
      <c r="L102" s="85">
        <f t="shared" ref="L102" si="875">K102/1.25</f>
        <v>20.576000000000001</v>
      </c>
      <c r="M102" s="195">
        <f t="shared" ref="M102" si="876">(K102-K101)*100</f>
        <v>-65.000000000000213</v>
      </c>
      <c r="N102" s="85">
        <v>26.41</v>
      </c>
      <c r="O102" s="85">
        <f t="shared" ref="O102" si="877">N102/1.25</f>
        <v>21.128</v>
      </c>
      <c r="P102" s="195">
        <f t="shared" ref="P102" si="878">(N102-N101)*100</f>
        <v>-64.999999999999858</v>
      </c>
      <c r="Q102" s="93">
        <v>18.440000000000001</v>
      </c>
      <c r="R102" s="85">
        <f t="shared" ref="R102" si="879">Q102/1.25</f>
        <v>14.752000000000001</v>
      </c>
      <c r="S102" s="195">
        <f t="shared" ref="S102" si="880">(Q102-Q101)*100</f>
        <v>0</v>
      </c>
      <c r="T102" s="85">
        <v>29.47</v>
      </c>
      <c r="U102" s="85">
        <f t="shared" ref="U102" si="881">T102/1.25</f>
        <v>23.576000000000001</v>
      </c>
      <c r="V102" s="195">
        <f t="shared" ref="V102" si="882">(T102-T101)*100</f>
        <v>-65.000000000000213</v>
      </c>
      <c r="W102" s="245">
        <v>26.49</v>
      </c>
      <c r="X102" s="195">
        <f t="shared" ref="X102" si="883">(W102-W101)*100</f>
        <v>0</v>
      </c>
      <c r="Y102" s="85">
        <v>26.74</v>
      </c>
      <c r="Z102" s="194">
        <f t="shared" ref="Z102" si="884">(Y102-Y101)*100</f>
        <v>0</v>
      </c>
      <c r="AA102" s="85">
        <v>28.99</v>
      </c>
      <c r="AB102" s="194">
        <f t="shared" ref="AB102" si="885">(AA102-AA101)*100</f>
        <v>25</v>
      </c>
      <c r="AC102" s="85">
        <v>29.24</v>
      </c>
      <c r="AD102" s="194">
        <f t="shared" ref="AD102" si="886">(AC102-AC101)*100</f>
        <v>25</v>
      </c>
      <c r="AE102" s="84">
        <v>26.15</v>
      </c>
      <c r="AF102" s="85">
        <f t="shared" ref="AF102" si="887">AE102/1.25</f>
        <v>20.919999999999998</v>
      </c>
      <c r="AG102" s="85">
        <f t="shared" ref="AG102" si="888">SUM(AE102-AE101)</f>
        <v>0</v>
      </c>
      <c r="AH102" s="85">
        <v>25.3</v>
      </c>
      <c r="AI102" s="85">
        <f t="shared" ref="AI102" si="889">AH102/1.25</f>
        <v>20.240000000000002</v>
      </c>
      <c r="AJ102" s="85">
        <f t="shared" ref="AJ102" si="890">SUM(AH102-AH101)</f>
        <v>0</v>
      </c>
    </row>
    <row r="103" spans="1:36" x14ac:dyDescent="0.2">
      <c r="A103" s="178">
        <v>44650</v>
      </c>
      <c r="B103" s="220">
        <v>20.94</v>
      </c>
      <c r="C103" s="85">
        <f t="shared" ref="C103" si="891">B103/1.25</f>
        <v>16.752000000000002</v>
      </c>
      <c r="D103" s="194">
        <f t="shared" ref="D103" si="892">(B103-B102)*100</f>
        <v>-44.999999999999929</v>
      </c>
      <c r="E103" s="84">
        <v>21.93</v>
      </c>
      <c r="F103" s="85">
        <f t="shared" ref="F103" si="893">E103/1.25</f>
        <v>17.544</v>
      </c>
      <c r="G103" s="194">
        <f t="shared" ref="G103" si="894">(E103-E102)*100</f>
        <v>-44.999999999999929</v>
      </c>
      <c r="H103" s="84">
        <v>22.19</v>
      </c>
      <c r="I103" s="85">
        <f t="shared" ref="I103" si="895">H103/1.25</f>
        <v>17.752000000000002</v>
      </c>
      <c r="J103" s="194">
        <f t="shared" ref="J103" si="896">(H103-H102)*100</f>
        <v>-44.999999999999929</v>
      </c>
      <c r="K103" s="85">
        <v>24.97</v>
      </c>
      <c r="L103" s="85">
        <f t="shared" ref="L103" si="897">K103/1.25</f>
        <v>19.975999999999999</v>
      </c>
      <c r="M103" s="195">
        <f t="shared" ref="M103" si="898">(K103-K102)*100</f>
        <v>-75</v>
      </c>
      <c r="N103" s="85">
        <v>25.66</v>
      </c>
      <c r="O103" s="85">
        <f t="shared" ref="O103" si="899">N103/1.25</f>
        <v>20.527999999999999</v>
      </c>
      <c r="P103" s="195">
        <f t="shared" ref="P103" si="900">(N103-N102)*100</f>
        <v>-75</v>
      </c>
      <c r="Q103" s="93">
        <v>18.190000000000001</v>
      </c>
      <c r="R103" s="85">
        <f t="shared" ref="R103" si="901">Q103/1.25</f>
        <v>14.552000000000001</v>
      </c>
      <c r="S103" s="195">
        <f t="shared" ref="S103" si="902">(Q103-Q102)*100</f>
        <v>-25</v>
      </c>
      <c r="T103" s="85">
        <v>28.72</v>
      </c>
      <c r="U103" s="85">
        <f t="shared" ref="U103" si="903">T103/1.25</f>
        <v>22.975999999999999</v>
      </c>
      <c r="V103" s="195">
        <f t="shared" ref="V103" si="904">(T103-T102)*100</f>
        <v>-75</v>
      </c>
      <c r="W103" s="245">
        <v>26.19</v>
      </c>
      <c r="X103" s="195">
        <f t="shared" ref="X103" si="905">(W103-W102)*100</f>
        <v>-29.999999999999716</v>
      </c>
      <c r="Y103" s="85">
        <v>26.44</v>
      </c>
      <c r="Z103" s="194">
        <f t="shared" ref="Z103" si="906">(Y103-Y102)*100</f>
        <v>-29.999999999999716</v>
      </c>
      <c r="AA103" s="85">
        <v>28.99</v>
      </c>
      <c r="AB103" s="194">
        <f t="shared" ref="AB103" si="907">(AA103-AA102)*100</f>
        <v>0</v>
      </c>
      <c r="AC103" s="85">
        <v>29.24</v>
      </c>
      <c r="AD103" s="194">
        <f t="shared" ref="AD103" si="908">(AC103-AC102)*100</f>
        <v>0</v>
      </c>
      <c r="AE103" s="84">
        <v>26.15</v>
      </c>
      <c r="AF103" s="85">
        <f t="shared" ref="AF103" si="909">AE103/1.25</f>
        <v>20.919999999999998</v>
      </c>
      <c r="AG103" s="85">
        <f t="shared" ref="AG103" si="910">SUM(AE103-AE102)</f>
        <v>0</v>
      </c>
      <c r="AH103" s="85">
        <v>25.3</v>
      </c>
      <c r="AI103" s="85">
        <f t="shared" ref="AI103" si="911">AH103/1.25</f>
        <v>20.240000000000002</v>
      </c>
      <c r="AJ103" s="85">
        <f t="shared" ref="AJ103" si="912">SUM(AH103-AH102)</f>
        <v>0</v>
      </c>
    </row>
    <row r="104" spans="1:36" x14ac:dyDescent="0.2">
      <c r="A104" s="178">
        <v>44651</v>
      </c>
      <c r="B104" s="220">
        <v>21.19</v>
      </c>
      <c r="C104" s="85">
        <f t="shared" ref="C104" si="913">B104/1.25</f>
        <v>16.952000000000002</v>
      </c>
      <c r="D104" s="194">
        <f t="shared" ref="D104" si="914">(B104-B103)*100</f>
        <v>25</v>
      </c>
      <c r="E104" s="84">
        <v>22.18</v>
      </c>
      <c r="F104" s="85">
        <f t="shared" ref="F104" si="915">E104/1.25</f>
        <v>17.744</v>
      </c>
      <c r="G104" s="194">
        <f t="shared" ref="G104" si="916">(E104-E103)*100</f>
        <v>25</v>
      </c>
      <c r="H104" s="84">
        <v>22.44</v>
      </c>
      <c r="I104" s="85">
        <f t="shared" ref="I104" si="917">H104/1.25</f>
        <v>17.952000000000002</v>
      </c>
      <c r="J104" s="194">
        <f t="shared" ref="J104" si="918">(H104-H103)*100</f>
        <v>25</v>
      </c>
      <c r="K104" s="85">
        <v>24.77</v>
      </c>
      <c r="L104" s="85">
        <f t="shared" ref="L104" si="919">K104/1.25</f>
        <v>19.815999999999999</v>
      </c>
      <c r="M104" s="195">
        <f t="shared" ref="M104" si="920">(K104-K103)*100</f>
        <v>-19.999999999999929</v>
      </c>
      <c r="N104" s="85">
        <v>25.46</v>
      </c>
      <c r="O104" s="85">
        <f t="shared" ref="O104" si="921">N104/1.25</f>
        <v>20.368000000000002</v>
      </c>
      <c r="P104" s="195">
        <f t="shared" ref="P104" si="922">(N104-N103)*100</f>
        <v>-19.999999999999929</v>
      </c>
      <c r="Q104" s="93">
        <v>18.440000000000001</v>
      </c>
      <c r="R104" s="85">
        <f t="shared" ref="R104" si="923">Q104/1.25</f>
        <v>14.752000000000001</v>
      </c>
      <c r="S104" s="195">
        <f t="shared" ref="S104" si="924">(Q104-Q103)*100</f>
        <v>25</v>
      </c>
      <c r="T104" s="85">
        <v>28.52</v>
      </c>
      <c r="U104" s="85">
        <f t="shared" ref="U104" si="925">T104/1.25</f>
        <v>22.815999999999999</v>
      </c>
      <c r="V104" s="195">
        <f t="shared" ref="V104" si="926">(T104-T103)*100</f>
        <v>-19.999999999999929</v>
      </c>
      <c r="W104" s="245">
        <v>26.19</v>
      </c>
      <c r="X104" s="195">
        <f t="shared" ref="X104" si="927">(W104-W103)*100</f>
        <v>0</v>
      </c>
      <c r="Y104" s="85">
        <v>26.44</v>
      </c>
      <c r="Z104" s="194">
        <f t="shared" ref="Z104" si="928">(Y104-Y103)*100</f>
        <v>0</v>
      </c>
      <c r="AA104" s="85">
        <v>28.99</v>
      </c>
      <c r="AB104" s="194">
        <f t="shared" ref="AB104" si="929">(AA104-AA103)*100</f>
        <v>0</v>
      </c>
      <c r="AC104" s="85">
        <v>29.24</v>
      </c>
      <c r="AD104" s="194">
        <f t="shared" ref="AD104" si="930">(AC104-AC103)*100</f>
        <v>0</v>
      </c>
      <c r="AE104" s="84">
        <v>26.15</v>
      </c>
      <c r="AF104" s="85">
        <f t="shared" ref="AF104" si="931">AE104/1.25</f>
        <v>20.919999999999998</v>
      </c>
      <c r="AG104" s="85">
        <f t="shared" ref="AG104" si="932">SUM(AE104-AE103)</f>
        <v>0</v>
      </c>
      <c r="AH104" s="85">
        <v>25.3</v>
      </c>
      <c r="AI104" s="85">
        <f t="shared" ref="AI104" si="933">AH104/1.25</f>
        <v>20.240000000000002</v>
      </c>
      <c r="AJ104" s="85">
        <f t="shared" ref="AJ104" si="934">SUM(AH104-AH103)</f>
        <v>0</v>
      </c>
    </row>
    <row r="106" spans="1:36" ht="51" x14ac:dyDescent="0.2">
      <c r="A106" s="225" t="s">
        <v>1</v>
      </c>
      <c r="B106" s="226" t="s">
        <v>2</v>
      </c>
      <c r="C106" s="226" t="s">
        <v>16</v>
      </c>
      <c r="D106" s="227" t="s">
        <v>5</v>
      </c>
      <c r="E106" s="226" t="s">
        <v>95</v>
      </c>
      <c r="F106" s="226" t="s">
        <v>17</v>
      </c>
      <c r="G106" s="227" t="s">
        <v>5</v>
      </c>
      <c r="H106" s="226" t="s">
        <v>4</v>
      </c>
      <c r="I106" s="226" t="s">
        <v>18</v>
      </c>
      <c r="J106" s="227" t="s">
        <v>5</v>
      </c>
      <c r="K106" s="228" t="s">
        <v>6</v>
      </c>
      <c r="L106" s="228" t="s">
        <v>63</v>
      </c>
      <c r="M106" s="229" t="s">
        <v>5</v>
      </c>
      <c r="N106" s="228" t="s">
        <v>91</v>
      </c>
      <c r="O106" s="228" t="s">
        <v>92</v>
      </c>
      <c r="P106" s="229" t="s">
        <v>5</v>
      </c>
      <c r="Q106" s="230" t="s">
        <v>7</v>
      </c>
      <c r="R106" s="230" t="s">
        <v>20</v>
      </c>
      <c r="S106" s="231" t="s">
        <v>5</v>
      </c>
      <c r="T106" s="232" t="s">
        <v>93</v>
      </c>
      <c r="U106" s="232" t="s">
        <v>94</v>
      </c>
      <c r="V106" s="233" t="s">
        <v>5</v>
      </c>
      <c r="W106" s="234" t="s">
        <v>86</v>
      </c>
      <c r="X106" s="235" t="s">
        <v>5</v>
      </c>
      <c r="Y106" s="234" t="s">
        <v>87</v>
      </c>
      <c r="Z106" s="235" t="s">
        <v>5</v>
      </c>
      <c r="AA106" s="234" t="s">
        <v>88</v>
      </c>
      <c r="AB106" s="235" t="s">
        <v>5</v>
      </c>
      <c r="AC106" s="234" t="s">
        <v>89</v>
      </c>
      <c r="AD106" s="235" t="s">
        <v>5</v>
      </c>
      <c r="AE106" s="236" t="s">
        <v>23</v>
      </c>
      <c r="AF106" s="236" t="s">
        <v>24</v>
      </c>
      <c r="AG106" s="237" t="s">
        <v>5</v>
      </c>
      <c r="AH106" s="236" t="s">
        <v>25</v>
      </c>
      <c r="AI106" s="236" t="s">
        <v>26</v>
      </c>
      <c r="AJ106" s="237" t="s">
        <v>5</v>
      </c>
    </row>
    <row r="107" spans="1:36" x14ac:dyDescent="0.2">
      <c r="A107" s="238" t="s">
        <v>70</v>
      </c>
      <c r="B107" s="246">
        <f>AVERAGE(B110:B139)</f>
        <v>21.026666666666653</v>
      </c>
      <c r="C107" s="246">
        <f>AVERAGE(C110:C139)</f>
        <v>16.821333333333339</v>
      </c>
      <c r="D107" s="246"/>
      <c r="E107" s="246">
        <f>AVERAGE(E110:E139)</f>
        <v>22.016666666666662</v>
      </c>
      <c r="F107" s="246">
        <f>AVERAGE(F110:F139)</f>
        <v>17.61333333333333</v>
      </c>
      <c r="G107" s="246"/>
      <c r="H107" s="246">
        <f>AVERAGE(H110:H139)</f>
        <v>22.276666666666657</v>
      </c>
      <c r="I107" s="246">
        <f>AVERAGE(I110:I139)</f>
        <v>17.821333333333339</v>
      </c>
      <c r="J107" s="246"/>
      <c r="K107" s="246">
        <f>AVERAGE(K110:K139)</f>
        <v>25.006666666666678</v>
      </c>
      <c r="L107" s="246">
        <f>AVERAGE(L110:L139)</f>
        <v>20.005333333333329</v>
      </c>
      <c r="M107" s="246"/>
      <c r="N107" s="246">
        <f>AVERAGE(N110:N139)</f>
        <v>25.69666666666668</v>
      </c>
      <c r="O107" s="246">
        <f>AVERAGE(O110:O139)</f>
        <v>20.557333333333336</v>
      </c>
      <c r="P107" s="246"/>
      <c r="Q107" s="246">
        <f>AVERAGE(Q110:Q139)</f>
        <v>18.629999999999995</v>
      </c>
      <c r="R107" s="246">
        <f>AVERAGE(R110:R139)</f>
        <v>14.904</v>
      </c>
      <c r="S107" s="246"/>
      <c r="T107" s="246">
        <f>AVERAGE(T110:T139)</f>
        <v>29.020000000000003</v>
      </c>
      <c r="U107" s="246">
        <f>AVERAGE(U110:U139)</f>
        <v>23.215999999999998</v>
      </c>
      <c r="V107" s="246"/>
      <c r="W107" s="246">
        <f>AVERAGE(W110:W139)</f>
        <v>26.084999999999997</v>
      </c>
      <c r="X107" s="246"/>
      <c r="Y107" s="246">
        <f>AVERAGE(Y110:Y139)</f>
        <v>26.334999999999997</v>
      </c>
      <c r="Z107" s="246"/>
      <c r="AA107" s="246">
        <f>AVERAGE(AA110:AA139)</f>
        <v>29.586666666666684</v>
      </c>
      <c r="AB107" s="246"/>
      <c r="AC107" s="246">
        <f>AVERAGE(AC110:AC139)</f>
        <v>29.836666666666684</v>
      </c>
      <c r="AD107" s="246"/>
      <c r="AE107" s="246">
        <f>AVERAGE(AE110:AE139)</f>
        <v>27.949999999999985</v>
      </c>
      <c r="AF107" s="246">
        <f>AVERAGE(AF110:AF139)</f>
        <v>22.359999999999992</v>
      </c>
      <c r="AG107" s="246"/>
      <c r="AH107" s="246">
        <f>AVERAGE(AH110:AH139)</f>
        <v>27.099999999999987</v>
      </c>
      <c r="AI107" s="246">
        <f>AVERAGE(AI110:AI139)</f>
        <v>21.68</v>
      </c>
      <c r="AJ107" s="246"/>
    </row>
    <row r="108" spans="1:36" x14ac:dyDescent="0.2">
      <c r="A108" s="239" t="s">
        <v>53</v>
      </c>
      <c r="B108" s="247">
        <f>AVERAGE(B110:B124)</f>
        <v>20.783333333333324</v>
      </c>
      <c r="C108" s="247">
        <f>AVERAGE(C110:C124)</f>
        <v>16.626666666666669</v>
      </c>
      <c r="D108" s="247"/>
      <c r="E108" s="247">
        <f>AVERAGE(E110:E124)</f>
        <v>21.77333333333333</v>
      </c>
      <c r="F108" s="247">
        <f>AVERAGE(F110:F124)</f>
        <v>17.418666666666663</v>
      </c>
      <c r="G108" s="247"/>
      <c r="H108" s="247">
        <f>AVERAGE(H110:H124)</f>
        <v>22.033333333333324</v>
      </c>
      <c r="I108" s="247">
        <f>AVERAGE(I110:I124)</f>
        <v>17.626666666666669</v>
      </c>
      <c r="J108" s="247"/>
      <c r="K108" s="247">
        <f t="shared" ref="K108" si="935">AVERAGE(K110:K124)</f>
        <v>24.533333333333342</v>
      </c>
      <c r="L108" s="247">
        <f>AVERAGE(L110:L124)</f>
        <v>19.626666666666669</v>
      </c>
      <c r="M108" s="247"/>
      <c r="N108" s="247">
        <f t="shared" ref="N108" si="936">AVERAGE(N110:N124)</f>
        <v>25.223333333333343</v>
      </c>
      <c r="O108" s="247">
        <f>AVERAGE(O110:O124)</f>
        <v>20.178666666666668</v>
      </c>
      <c r="P108" s="247"/>
      <c r="Q108" s="247">
        <f t="shared" ref="Q108" si="937">AVERAGE(Q110:Q124)</f>
        <v>18.119999999999997</v>
      </c>
      <c r="R108" s="247">
        <f>AVERAGE(R110:R124)</f>
        <v>14.496000000000002</v>
      </c>
      <c r="S108" s="247"/>
      <c r="T108" s="247">
        <f t="shared" ref="T108" si="938">AVERAGE(T110:T124)</f>
        <v>28.509999999999998</v>
      </c>
      <c r="U108" s="247">
        <f>AVERAGE(U110:U124)</f>
        <v>22.808000000000003</v>
      </c>
      <c r="V108" s="247"/>
      <c r="W108" s="247">
        <f t="shared" ref="W108" si="939">AVERAGE(W110:W124)</f>
        <v>26.029999999999998</v>
      </c>
      <c r="X108" s="247"/>
      <c r="Y108" s="247">
        <f t="shared" ref="Y108" si="940">AVERAGE(Y110:Y124)</f>
        <v>26.279999999999998</v>
      </c>
      <c r="Z108" s="247"/>
      <c r="AA108" s="247">
        <f t="shared" ref="AA108" si="941">AVERAGE(AA110:AA124)</f>
        <v>29.463333333333335</v>
      </c>
      <c r="AB108" s="247"/>
      <c r="AC108" s="247">
        <f t="shared" ref="AC108" si="942">AVERAGE(AC110:AC124)</f>
        <v>29.713333333333335</v>
      </c>
      <c r="AD108" s="247"/>
      <c r="AE108" s="247">
        <f t="shared" ref="AE108:AF108" si="943">AVERAGE(AE110:AE124)</f>
        <v>27.749999999999993</v>
      </c>
      <c r="AF108" s="247">
        <f t="shared" si="943"/>
        <v>22.2</v>
      </c>
      <c r="AG108" s="247"/>
      <c r="AH108" s="247">
        <f t="shared" ref="AH108:AI108" si="944">AVERAGE(AH110:AH124)</f>
        <v>26.900000000000009</v>
      </c>
      <c r="AI108" s="247">
        <f t="shared" si="944"/>
        <v>21.519999999999996</v>
      </c>
      <c r="AJ108" s="247"/>
    </row>
    <row r="109" spans="1:36" x14ac:dyDescent="0.2">
      <c r="A109" s="240" t="s">
        <v>54</v>
      </c>
      <c r="B109" s="248">
        <f>AVERAGE(B125:B139)</f>
        <v>21.270000000000003</v>
      </c>
      <c r="C109" s="248">
        <f>AVERAGE(C125:C139)</f>
        <v>17.015999999999998</v>
      </c>
      <c r="D109" s="248"/>
      <c r="E109" s="248">
        <f>AVERAGE(E125:E139)</f>
        <v>22.259999999999998</v>
      </c>
      <c r="F109" s="248">
        <f>AVERAGE(F125:F139)</f>
        <v>17.807999999999996</v>
      </c>
      <c r="G109" s="248"/>
      <c r="H109" s="248">
        <f>AVERAGE(H125:H139)</f>
        <v>22.520000000000003</v>
      </c>
      <c r="I109" s="248">
        <f>AVERAGE(I125:I139)</f>
        <v>18.015999999999998</v>
      </c>
      <c r="J109" s="248"/>
      <c r="K109" s="248">
        <f>AVERAGE(K125:K139)</f>
        <v>25.479999999999997</v>
      </c>
      <c r="L109" s="248">
        <f>AVERAGE(L125:L139)</f>
        <v>20.384000000000004</v>
      </c>
      <c r="M109" s="241"/>
      <c r="N109" s="248">
        <f>AVERAGE(N125:N139)</f>
        <v>26.169999999999995</v>
      </c>
      <c r="O109" s="248">
        <f>AVERAGE(O125:O139)</f>
        <v>20.935999999999996</v>
      </c>
      <c r="P109" s="241"/>
      <c r="Q109" s="248">
        <f>AVERAGE(Q125:Q139)</f>
        <v>19.139999999999997</v>
      </c>
      <c r="R109" s="248">
        <f>AVERAGE(R125:R139)</f>
        <v>15.312000000000001</v>
      </c>
      <c r="S109" s="241"/>
      <c r="T109" s="248">
        <f>AVERAGE(T125:T139)</f>
        <v>29.529999999999994</v>
      </c>
      <c r="U109" s="248">
        <f>AVERAGE(U125:U139)</f>
        <v>23.624000000000002</v>
      </c>
      <c r="V109" s="241"/>
      <c r="W109" s="248">
        <f>AVERAGE(W125:W139)</f>
        <v>26.139999999999997</v>
      </c>
      <c r="X109" s="241"/>
      <c r="Y109" s="248">
        <f>AVERAGE(Y125:Y139)</f>
        <v>26.389999999999997</v>
      </c>
      <c r="Z109" s="241"/>
      <c r="AA109" s="248">
        <f>AVERAGE(AA125:AA139)</f>
        <v>29.710000000000004</v>
      </c>
      <c r="AB109" s="241"/>
      <c r="AC109" s="248">
        <f>AVERAGE(AC125:AC139)</f>
        <v>29.960000000000004</v>
      </c>
      <c r="AD109" s="241"/>
      <c r="AE109" s="241">
        <f>AVERAGE(AE125:AE139)</f>
        <v>28.149999999999991</v>
      </c>
      <c r="AF109" s="248">
        <f>AVERAGE(AF125:AF139)</f>
        <v>22.52</v>
      </c>
      <c r="AG109" s="241"/>
      <c r="AH109" s="248">
        <f>AVERAGE(AH125:AH139)</f>
        <v>27.300000000000008</v>
      </c>
      <c r="AI109" s="248">
        <f>AVERAGE(AI125:AI139)</f>
        <v>21.839999999999993</v>
      </c>
      <c r="AJ109" s="241"/>
    </row>
    <row r="110" spans="1:36" x14ac:dyDescent="0.2">
      <c r="A110" s="178">
        <v>44652</v>
      </c>
      <c r="B110" s="220">
        <v>20.99</v>
      </c>
      <c r="C110" s="85">
        <f t="shared" ref="C110" si="945">B110/1.25</f>
        <v>16.791999999999998</v>
      </c>
      <c r="D110" s="194">
        <f>(B110-B104)*100</f>
        <v>-20.000000000000284</v>
      </c>
      <c r="E110" s="84">
        <v>21.98</v>
      </c>
      <c r="F110" s="85">
        <f t="shared" ref="F110" si="946">E110/1.25</f>
        <v>17.584</v>
      </c>
      <c r="G110" s="194">
        <f>(E110-E104)*100</f>
        <v>-19.999999999999929</v>
      </c>
      <c r="H110" s="84">
        <v>22.24</v>
      </c>
      <c r="I110" s="85">
        <f t="shared" ref="I110" si="947">H110/1.25</f>
        <v>17.791999999999998</v>
      </c>
      <c r="J110" s="194">
        <f>(H110-H104)*100</f>
        <v>-20.000000000000284</v>
      </c>
      <c r="K110" s="85">
        <v>24.47</v>
      </c>
      <c r="L110" s="85">
        <f t="shared" ref="L110" si="948">K110/1.25</f>
        <v>19.576000000000001</v>
      </c>
      <c r="M110" s="195">
        <f>(K110-K104)*100</f>
        <v>-30.000000000000071</v>
      </c>
      <c r="N110" s="85">
        <v>25.16</v>
      </c>
      <c r="O110" s="85">
        <f t="shared" ref="O110" si="949">N110/1.25</f>
        <v>20.128</v>
      </c>
      <c r="P110" s="195">
        <f>(N110-N104)*100</f>
        <v>-30.000000000000071</v>
      </c>
      <c r="Q110" s="93">
        <v>17.59</v>
      </c>
      <c r="R110" s="85">
        <f t="shared" ref="R110" si="950">Q110/1.25</f>
        <v>14.071999999999999</v>
      </c>
      <c r="S110" s="195">
        <f>(Q110-Q104)*100</f>
        <v>-85.000000000000142</v>
      </c>
      <c r="T110" s="85">
        <v>28.42</v>
      </c>
      <c r="U110" s="85">
        <f t="shared" ref="U110" si="951">T110/1.25</f>
        <v>22.736000000000001</v>
      </c>
      <c r="V110" s="195">
        <f>(T110-T104)*100</f>
        <v>-9.9999999999997868</v>
      </c>
      <c r="W110" s="245">
        <v>26.19</v>
      </c>
      <c r="X110" s="195">
        <f>(W110-W104)*100</f>
        <v>0</v>
      </c>
      <c r="Y110" s="85">
        <v>26.44</v>
      </c>
      <c r="Z110" s="194">
        <f>(Y110-Y104)*100</f>
        <v>0</v>
      </c>
      <c r="AA110" s="85">
        <v>29.59</v>
      </c>
      <c r="AB110" s="194">
        <f>(AA110-AA104)*100</f>
        <v>60.000000000000142</v>
      </c>
      <c r="AC110" s="85">
        <v>29.84</v>
      </c>
      <c r="AD110" s="194">
        <f>(AC110-AC104)*100</f>
        <v>60.000000000000142</v>
      </c>
      <c r="AE110" s="84">
        <v>26.15</v>
      </c>
      <c r="AF110" s="85">
        <f t="shared" ref="AF110" si="952">AE110/1.25</f>
        <v>20.919999999999998</v>
      </c>
      <c r="AG110" s="85">
        <f>SUM(AE110-AE104)</f>
        <v>0</v>
      </c>
      <c r="AH110" s="85">
        <v>25.3</v>
      </c>
      <c r="AI110" s="85">
        <f t="shared" ref="AI110" si="953">AH110/1.25</f>
        <v>20.240000000000002</v>
      </c>
      <c r="AJ110" s="85">
        <f>SUM(AH110-AH104)</f>
        <v>0</v>
      </c>
    </row>
    <row r="111" spans="1:36" x14ac:dyDescent="0.2">
      <c r="A111" s="178">
        <v>44653</v>
      </c>
      <c r="B111" s="220">
        <v>20.99</v>
      </c>
      <c r="C111" s="85">
        <f t="shared" ref="C111:C113" si="954">B111/1.25</f>
        <v>16.791999999999998</v>
      </c>
      <c r="D111" s="194">
        <f t="shared" ref="D111:D113" si="955">(B111-B110)*100</f>
        <v>0</v>
      </c>
      <c r="E111" s="84">
        <v>21.98</v>
      </c>
      <c r="F111" s="85">
        <f t="shared" ref="F111:F113" si="956">E111/1.25</f>
        <v>17.584</v>
      </c>
      <c r="G111" s="194">
        <f t="shared" ref="G111:G113" si="957">(E111-E110)*100</f>
        <v>0</v>
      </c>
      <c r="H111" s="84">
        <v>22.24</v>
      </c>
      <c r="I111" s="85">
        <f t="shared" ref="I111:I113" si="958">H111/1.25</f>
        <v>17.791999999999998</v>
      </c>
      <c r="J111" s="194">
        <f t="shared" ref="J111:J113" si="959">(H111-H110)*100</f>
        <v>0</v>
      </c>
      <c r="K111" s="85">
        <v>24.47</v>
      </c>
      <c r="L111" s="85">
        <f t="shared" ref="L111:L113" si="960">K111/1.25</f>
        <v>19.576000000000001</v>
      </c>
      <c r="M111" s="194">
        <f t="shared" ref="M111:M113" si="961">(K111-K110)*100</f>
        <v>0</v>
      </c>
      <c r="N111" s="85">
        <v>25.16</v>
      </c>
      <c r="O111" s="85">
        <f t="shared" ref="O111:O113" si="962">N111/1.25</f>
        <v>20.128</v>
      </c>
      <c r="P111" s="194">
        <f t="shared" ref="P111:P113" si="963">(N111-N110)*100</f>
        <v>0</v>
      </c>
      <c r="Q111" s="93">
        <v>17.59</v>
      </c>
      <c r="R111" s="85">
        <f t="shared" ref="R111:R113" si="964">Q111/1.25</f>
        <v>14.071999999999999</v>
      </c>
      <c r="S111" s="194">
        <f t="shared" ref="S111:S113" si="965">(Q111-Q110)*100</f>
        <v>0</v>
      </c>
      <c r="T111" s="85">
        <v>28.42</v>
      </c>
      <c r="U111" s="85">
        <f t="shared" ref="U111:U113" si="966">T111/1.25</f>
        <v>22.736000000000001</v>
      </c>
      <c r="V111" s="194">
        <f t="shared" ref="V111:V113" si="967">(T111-T110)*100</f>
        <v>0</v>
      </c>
      <c r="W111" s="245">
        <v>26.19</v>
      </c>
      <c r="X111" s="195">
        <f t="shared" ref="X111:X113" si="968">(W111-W110)*100</f>
        <v>0</v>
      </c>
      <c r="Y111" s="85">
        <v>26.44</v>
      </c>
      <c r="Z111" s="195">
        <f t="shared" ref="Z111:Z113" si="969">(Y111-Y110)*100</f>
        <v>0</v>
      </c>
      <c r="AA111" s="85">
        <v>29.59</v>
      </c>
      <c r="AB111" s="195">
        <f t="shared" ref="AB111:AB113" si="970">(AA111-AA110)*100</f>
        <v>0</v>
      </c>
      <c r="AC111" s="85">
        <v>29.84</v>
      </c>
      <c r="AD111" s="195">
        <f t="shared" ref="AD111:AD113" si="971">(AC111-AC110)*100</f>
        <v>0</v>
      </c>
      <c r="AE111" s="84">
        <v>26.15</v>
      </c>
      <c r="AF111" s="85">
        <f t="shared" ref="AF111:AF113" si="972">AE111/1.25</f>
        <v>20.919999999999998</v>
      </c>
      <c r="AG111" s="85">
        <f t="shared" ref="AG111:AG113" si="973">SUM(AE111-AE110)</f>
        <v>0</v>
      </c>
      <c r="AH111" s="85">
        <v>25.3</v>
      </c>
      <c r="AI111" s="85">
        <f t="shared" ref="AI111:AI113" si="974">AH111/1.25</f>
        <v>20.240000000000002</v>
      </c>
      <c r="AJ111" s="85">
        <f t="shared" ref="AJ111:AJ113" si="975">SUM(AH111-AH110)</f>
        <v>0</v>
      </c>
    </row>
    <row r="112" spans="1:36" x14ac:dyDescent="0.2">
      <c r="A112" s="178">
        <v>44654</v>
      </c>
      <c r="B112" s="220">
        <v>20.99</v>
      </c>
      <c r="C112" s="85">
        <f t="shared" si="954"/>
        <v>16.791999999999998</v>
      </c>
      <c r="D112" s="194">
        <f t="shared" si="955"/>
        <v>0</v>
      </c>
      <c r="E112" s="84">
        <v>21.98</v>
      </c>
      <c r="F112" s="85">
        <f t="shared" si="956"/>
        <v>17.584</v>
      </c>
      <c r="G112" s="194">
        <f t="shared" si="957"/>
        <v>0</v>
      </c>
      <c r="H112" s="84">
        <v>22.24</v>
      </c>
      <c r="I112" s="85">
        <f t="shared" si="958"/>
        <v>17.791999999999998</v>
      </c>
      <c r="J112" s="194">
        <f t="shared" si="959"/>
        <v>0</v>
      </c>
      <c r="K112" s="85">
        <v>24.47</v>
      </c>
      <c r="L112" s="85">
        <f t="shared" si="960"/>
        <v>19.576000000000001</v>
      </c>
      <c r="M112" s="194">
        <f t="shared" si="961"/>
        <v>0</v>
      </c>
      <c r="N112" s="85">
        <v>25.16</v>
      </c>
      <c r="O112" s="85">
        <f t="shared" si="962"/>
        <v>20.128</v>
      </c>
      <c r="P112" s="194">
        <f t="shared" si="963"/>
        <v>0</v>
      </c>
      <c r="Q112" s="93">
        <v>17.59</v>
      </c>
      <c r="R112" s="85">
        <f t="shared" si="964"/>
        <v>14.071999999999999</v>
      </c>
      <c r="S112" s="194">
        <f t="shared" si="965"/>
        <v>0</v>
      </c>
      <c r="T112" s="85">
        <v>28.42</v>
      </c>
      <c r="U112" s="85">
        <f t="shared" si="966"/>
        <v>22.736000000000001</v>
      </c>
      <c r="V112" s="194">
        <f t="shared" si="967"/>
        <v>0</v>
      </c>
      <c r="W112" s="245">
        <v>26.19</v>
      </c>
      <c r="X112" s="195">
        <f t="shared" si="968"/>
        <v>0</v>
      </c>
      <c r="Y112" s="85">
        <v>26.44</v>
      </c>
      <c r="Z112" s="195">
        <f t="shared" si="969"/>
        <v>0</v>
      </c>
      <c r="AA112" s="85">
        <v>29.59</v>
      </c>
      <c r="AB112" s="195">
        <f t="shared" si="970"/>
        <v>0</v>
      </c>
      <c r="AC112" s="85">
        <v>29.84</v>
      </c>
      <c r="AD112" s="195">
        <f t="shared" si="971"/>
        <v>0</v>
      </c>
      <c r="AE112" s="84">
        <v>26.15</v>
      </c>
      <c r="AF112" s="85">
        <f t="shared" si="972"/>
        <v>20.919999999999998</v>
      </c>
      <c r="AG112" s="85">
        <f t="shared" si="973"/>
        <v>0</v>
      </c>
      <c r="AH112" s="85">
        <v>25.3</v>
      </c>
      <c r="AI112" s="85">
        <f t="shared" si="974"/>
        <v>20.240000000000002</v>
      </c>
      <c r="AJ112" s="85">
        <f t="shared" si="975"/>
        <v>0</v>
      </c>
    </row>
    <row r="113" spans="1:36" x14ac:dyDescent="0.2">
      <c r="A113" s="178">
        <v>44655</v>
      </c>
      <c r="B113" s="220">
        <v>20.99</v>
      </c>
      <c r="C113" s="85">
        <f t="shared" si="954"/>
        <v>16.791999999999998</v>
      </c>
      <c r="D113" s="194">
        <f t="shared" si="955"/>
        <v>0</v>
      </c>
      <c r="E113" s="84">
        <v>21.98</v>
      </c>
      <c r="F113" s="85">
        <f t="shared" si="956"/>
        <v>17.584</v>
      </c>
      <c r="G113" s="194">
        <f t="shared" si="957"/>
        <v>0</v>
      </c>
      <c r="H113" s="84">
        <v>22.24</v>
      </c>
      <c r="I113" s="85">
        <f t="shared" si="958"/>
        <v>17.791999999999998</v>
      </c>
      <c r="J113" s="194">
        <f t="shared" si="959"/>
        <v>0</v>
      </c>
      <c r="K113" s="85">
        <v>24.87</v>
      </c>
      <c r="L113" s="85">
        <f t="shared" si="960"/>
        <v>19.896000000000001</v>
      </c>
      <c r="M113" s="194">
        <f t="shared" si="961"/>
        <v>40.000000000000213</v>
      </c>
      <c r="N113" s="85">
        <v>25.56</v>
      </c>
      <c r="O113" s="85">
        <f t="shared" si="962"/>
        <v>20.448</v>
      </c>
      <c r="P113" s="194">
        <f t="shared" si="963"/>
        <v>39.999999999999858</v>
      </c>
      <c r="Q113" s="93">
        <v>17.79</v>
      </c>
      <c r="R113" s="85">
        <f t="shared" si="964"/>
        <v>14.231999999999999</v>
      </c>
      <c r="S113" s="194">
        <f t="shared" si="965"/>
        <v>19.999999999999929</v>
      </c>
      <c r="T113" s="85">
        <v>28.82</v>
      </c>
      <c r="U113" s="85">
        <f t="shared" si="966"/>
        <v>23.056000000000001</v>
      </c>
      <c r="V113" s="194">
        <f t="shared" si="967"/>
        <v>39.999999999999858</v>
      </c>
      <c r="W113" s="245">
        <v>26.19</v>
      </c>
      <c r="X113" s="195">
        <f t="shared" si="968"/>
        <v>0</v>
      </c>
      <c r="Y113" s="85">
        <v>26.44</v>
      </c>
      <c r="Z113" s="195">
        <f t="shared" si="969"/>
        <v>0</v>
      </c>
      <c r="AA113" s="85">
        <v>29.59</v>
      </c>
      <c r="AB113" s="195">
        <f t="shared" si="970"/>
        <v>0</v>
      </c>
      <c r="AC113" s="85">
        <v>29.84</v>
      </c>
      <c r="AD113" s="195">
        <f t="shared" si="971"/>
        <v>0</v>
      </c>
      <c r="AE113" s="84">
        <v>28.15</v>
      </c>
      <c r="AF113" s="85">
        <f t="shared" si="972"/>
        <v>22.52</v>
      </c>
      <c r="AG113" s="85">
        <f t="shared" si="973"/>
        <v>2</v>
      </c>
      <c r="AH113" s="85">
        <v>27.3</v>
      </c>
      <c r="AI113" s="85">
        <f t="shared" si="974"/>
        <v>21.84</v>
      </c>
      <c r="AJ113" s="85">
        <f t="shared" si="975"/>
        <v>2</v>
      </c>
    </row>
    <row r="114" spans="1:36" x14ac:dyDescent="0.2">
      <c r="A114" s="178">
        <v>44656</v>
      </c>
      <c r="B114" s="220">
        <v>20.99</v>
      </c>
      <c r="C114" s="85">
        <f t="shared" ref="C114" si="976">B114/1.25</f>
        <v>16.791999999999998</v>
      </c>
      <c r="D114" s="194">
        <f t="shared" ref="D114" si="977">(B114-B113)*100</f>
        <v>0</v>
      </c>
      <c r="E114" s="84">
        <v>21.98</v>
      </c>
      <c r="F114" s="85">
        <f t="shared" ref="F114" si="978">E114/1.25</f>
        <v>17.584</v>
      </c>
      <c r="G114" s="194">
        <f t="shared" ref="G114" si="979">(E114-E113)*100</f>
        <v>0</v>
      </c>
      <c r="H114" s="84">
        <v>22.24</v>
      </c>
      <c r="I114" s="85">
        <f t="shared" ref="I114" si="980">H114/1.25</f>
        <v>17.791999999999998</v>
      </c>
      <c r="J114" s="194">
        <f t="shared" ref="J114" si="981">(H114-H113)*100</f>
        <v>0</v>
      </c>
      <c r="K114" s="85">
        <v>25.27</v>
      </c>
      <c r="L114" s="85">
        <f t="shared" ref="L114" si="982">K114/1.25</f>
        <v>20.216000000000001</v>
      </c>
      <c r="M114" s="194">
        <f t="shared" ref="M114" si="983">(K114-K113)*100</f>
        <v>39.999999999999858</v>
      </c>
      <c r="N114" s="85">
        <v>25.96</v>
      </c>
      <c r="O114" s="85">
        <f t="shared" ref="O114" si="984">N114/1.25</f>
        <v>20.768000000000001</v>
      </c>
      <c r="P114" s="194">
        <f t="shared" ref="P114" si="985">(N114-N113)*100</f>
        <v>40.000000000000213</v>
      </c>
      <c r="Q114" s="93">
        <v>18.190000000000001</v>
      </c>
      <c r="R114" s="85">
        <f t="shared" ref="R114" si="986">Q114/1.25</f>
        <v>14.552000000000001</v>
      </c>
      <c r="S114" s="194">
        <f t="shared" ref="S114" si="987">(Q114-Q113)*100</f>
        <v>40.000000000000213</v>
      </c>
      <c r="T114" s="85">
        <v>29.22</v>
      </c>
      <c r="U114" s="85">
        <f t="shared" ref="U114" si="988">T114/1.25</f>
        <v>23.375999999999998</v>
      </c>
      <c r="V114" s="194">
        <f t="shared" ref="V114" si="989">(T114-T113)*100</f>
        <v>39.999999999999858</v>
      </c>
      <c r="W114" s="245">
        <v>26.19</v>
      </c>
      <c r="X114" s="195">
        <f t="shared" ref="X114" si="990">(W114-W113)*100</f>
        <v>0</v>
      </c>
      <c r="Y114" s="85">
        <v>26.44</v>
      </c>
      <c r="Z114" s="195">
        <f t="shared" ref="Z114" si="991">(Y114-Y113)*100</f>
        <v>0</v>
      </c>
      <c r="AA114" s="85">
        <v>29.59</v>
      </c>
      <c r="AB114" s="195">
        <f t="shared" ref="AB114" si="992">(AA114-AA113)*100</f>
        <v>0</v>
      </c>
      <c r="AC114" s="85">
        <v>29.84</v>
      </c>
      <c r="AD114" s="195">
        <f t="shared" ref="AD114" si="993">(AC114-AC113)*100</f>
        <v>0</v>
      </c>
      <c r="AE114" s="84">
        <v>28.15</v>
      </c>
      <c r="AF114" s="85">
        <f t="shared" ref="AF114" si="994">AE114/1.25</f>
        <v>22.52</v>
      </c>
      <c r="AG114" s="85">
        <f t="shared" ref="AG114" si="995">SUM(AE114-AE113)</f>
        <v>0</v>
      </c>
      <c r="AH114" s="85">
        <v>27.3</v>
      </c>
      <c r="AI114" s="85">
        <f t="shared" ref="AI114" si="996">AH114/1.25</f>
        <v>21.84</v>
      </c>
      <c r="AJ114" s="85">
        <f t="shared" ref="AJ114" si="997">SUM(AH114-AH113)</f>
        <v>0</v>
      </c>
    </row>
    <row r="115" spans="1:36" x14ac:dyDescent="0.2">
      <c r="A115" s="178">
        <v>44657</v>
      </c>
      <c r="B115" s="220">
        <v>20.79</v>
      </c>
      <c r="C115" s="85">
        <f t="shared" ref="C115" si="998">B115/1.25</f>
        <v>16.631999999999998</v>
      </c>
      <c r="D115" s="194">
        <f t="shared" ref="D115" si="999">(B115-B114)*100</f>
        <v>-19.999999999999929</v>
      </c>
      <c r="E115" s="84">
        <v>21.78</v>
      </c>
      <c r="F115" s="85">
        <f t="shared" ref="F115" si="1000">E115/1.25</f>
        <v>17.423999999999999</v>
      </c>
      <c r="G115" s="194">
        <f t="shared" ref="G115" si="1001">(E115-E114)*100</f>
        <v>-19.999999999999929</v>
      </c>
      <c r="H115" s="84">
        <v>22.04</v>
      </c>
      <c r="I115" s="85">
        <f t="shared" ref="I115" si="1002">H115/1.25</f>
        <v>17.631999999999998</v>
      </c>
      <c r="J115" s="194">
        <f t="shared" ref="J115" si="1003">(H115-H114)*100</f>
        <v>-19.999999999999929</v>
      </c>
      <c r="K115" s="85">
        <v>24.77</v>
      </c>
      <c r="L115" s="85">
        <f t="shared" ref="L115" si="1004">K115/1.25</f>
        <v>19.815999999999999</v>
      </c>
      <c r="M115" s="194">
        <f t="shared" ref="M115" si="1005">(K115-K114)*100</f>
        <v>-50</v>
      </c>
      <c r="N115" s="85">
        <v>25.46</v>
      </c>
      <c r="O115" s="85">
        <f t="shared" ref="O115" si="1006">N115/1.25</f>
        <v>20.368000000000002</v>
      </c>
      <c r="P115" s="194">
        <f t="shared" ref="P115" si="1007">(N115-N114)*100</f>
        <v>-50</v>
      </c>
      <c r="Q115" s="93">
        <v>18.190000000000001</v>
      </c>
      <c r="R115" s="85">
        <f t="shared" ref="R115" si="1008">Q115/1.25</f>
        <v>14.552000000000001</v>
      </c>
      <c r="S115" s="194">
        <f t="shared" ref="S115" si="1009">(Q115-Q114)*100</f>
        <v>0</v>
      </c>
      <c r="T115" s="85">
        <v>28.72</v>
      </c>
      <c r="U115" s="85">
        <f t="shared" ref="U115" si="1010">T115/1.25</f>
        <v>22.975999999999999</v>
      </c>
      <c r="V115" s="194">
        <f t="shared" ref="V115" si="1011">(T115-T114)*100</f>
        <v>-50</v>
      </c>
      <c r="W115" s="245">
        <v>26.19</v>
      </c>
      <c r="X115" s="195">
        <f t="shared" ref="X115" si="1012">(W115-W114)*100</f>
        <v>0</v>
      </c>
      <c r="Y115" s="85">
        <v>26.44</v>
      </c>
      <c r="Z115" s="195">
        <f t="shared" ref="Z115" si="1013">(Y115-Y114)*100</f>
        <v>0</v>
      </c>
      <c r="AA115" s="85">
        <v>29.59</v>
      </c>
      <c r="AB115" s="195">
        <f t="shared" ref="AB115" si="1014">(AA115-AA114)*100</f>
        <v>0</v>
      </c>
      <c r="AC115" s="85">
        <v>29.84</v>
      </c>
      <c r="AD115" s="195">
        <f t="shared" ref="AD115" si="1015">(AC115-AC114)*100</f>
        <v>0</v>
      </c>
      <c r="AE115" s="84">
        <v>28.15</v>
      </c>
      <c r="AF115" s="85">
        <f t="shared" ref="AF115" si="1016">AE115/1.25</f>
        <v>22.52</v>
      </c>
      <c r="AG115" s="85">
        <f t="shared" ref="AG115" si="1017">SUM(AE115-AE114)</f>
        <v>0</v>
      </c>
      <c r="AH115" s="85">
        <v>27.3</v>
      </c>
      <c r="AI115" s="85">
        <f t="shared" ref="AI115" si="1018">AH115/1.25</f>
        <v>21.84</v>
      </c>
      <c r="AJ115" s="85">
        <f t="shared" ref="AJ115" si="1019">SUM(AH115-AH114)</f>
        <v>0</v>
      </c>
    </row>
    <row r="116" spans="1:36" x14ac:dyDescent="0.2">
      <c r="A116" s="178">
        <v>44658</v>
      </c>
      <c r="B116" s="220">
        <v>20.69</v>
      </c>
      <c r="C116" s="85">
        <f t="shared" ref="C116" si="1020">B116/1.25</f>
        <v>16.552</v>
      </c>
      <c r="D116" s="194">
        <f t="shared" ref="D116" si="1021">(B116-B115)*100</f>
        <v>-9.9999999999997868</v>
      </c>
      <c r="E116" s="84">
        <v>21.68</v>
      </c>
      <c r="F116" s="85">
        <f t="shared" ref="F116" si="1022">E116/1.25</f>
        <v>17.344000000000001</v>
      </c>
      <c r="G116" s="194">
        <f t="shared" ref="G116" si="1023">(E116-E115)*100</f>
        <v>-10.000000000000142</v>
      </c>
      <c r="H116" s="84">
        <v>21.94</v>
      </c>
      <c r="I116" s="85">
        <f t="shared" ref="I116" si="1024">H116/1.25</f>
        <v>17.552</v>
      </c>
      <c r="J116" s="194">
        <f t="shared" ref="J116" si="1025">(H116-H115)*100</f>
        <v>-9.9999999999997868</v>
      </c>
      <c r="K116" s="85">
        <v>24.52</v>
      </c>
      <c r="L116" s="85">
        <f t="shared" ref="L116" si="1026">K116/1.25</f>
        <v>19.616</v>
      </c>
      <c r="M116" s="194">
        <f t="shared" ref="M116" si="1027">(K116-K115)*100</f>
        <v>-25</v>
      </c>
      <c r="N116" s="85">
        <v>25.21</v>
      </c>
      <c r="O116" s="85">
        <f t="shared" ref="O116" si="1028">N116/1.25</f>
        <v>20.167999999999999</v>
      </c>
      <c r="P116" s="194">
        <f t="shared" ref="P116" si="1029">(N116-N115)*100</f>
        <v>-25</v>
      </c>
      <c r="Q116" s="93">
        <v>18.190000000000001</v>
      </c>
      <c r="R116" s="85">
        <f t="shared" ref="R116" si="1030">Q116/1.25</f>
        <v>14.552000000000001</v>
      </c>
      <c r="S116" s="194">
        <f t="shared" ref="S116" si="1031">(Q116-Q115)*100</f>
        <v>0</v>
      </c>
      <c r="T116" s="85">
        <v>28.47</v>
      </c>
      <c r="U116" s="85">
        <f t="shared" ref="U116" si="1032">T116/1.25</f>
        <v>22.776</v>
      </c>
      <c r="V116" s="194">
        <f t="shared" ref="V116" si="1033">(T116-T115)*100</f>
        <v>-25</v>
      </c>
      <c r="W116" s="245">
        <v>25.89</v>
      </c>
      <c r="X116" s="195">
        <f t="shared" ref="X116" si="1034">(W116-W115)*100</f>
        <v>-30.000000000000071</v>
      </c>
      <c r="Y116" s="85">
        <v>26.14</v>
      </c>
      <c r="Z116" s="195">
        <f t="shared" ref="Z116" si="1035">(Y116-Y115)*100</f>
        <v>-30.000000000000071</v>
      </c>
      <c r="AA116" s="85">
        <v>29.29</v>
      </c>
      <c r="AB116" s="195">
        <f t="shared" ref="AB116" si="1036">(AA116-AA115)*100</f>
        <v>-30.000000000000071</v>
      </c>
      <c r="AC116" s="85">
        <v>29.54</v>
      </c>
      <c r="AD116" s="195">
        <f t="shared" ref="AD116" si="1037">(AC116-AC115)*100</f>
        <v>-30.000000000000071</v>
      </c>
      <c r="AE116" s="84">
        <v>28.15</v>
      </c>
      <c r="AF116" s="85">
        <f t="shared" ref="AF116" si="1038">AE116/1.25</f>
        <v>22.52</v>
      </c>
      <c r="AG116" s="85">
        <f t="shared" ref="AG116" si="1039">SUM(AE116-AE115)</f>
        <v>0</v>
      </c>
      <c r="AH116" s="85">
        <v>27.3</v>
      </c>
      <c r="AI116" s="85">
        <f t="shared" ref="AI116" si="1040">AH116/1.25</f>
        <v>21.84</v>
      </c>
      <c r="AJ116" s="85">
        <f t="shared" ref="AJ116" si="1041">SUM(AH116-AH115)</f>
        <v>0</v>
      </c>
    </row>
    <row r="117" spans="1:36" x14ac:dyDescent="0.2">
      <c r="A117" s="178">
        <v>44659</v>
      </c>
      <c r="B117" s="220">
        <v>20.440000000000001</v>
      </c>
      <c r="C117" s="85">
        <f t="shared" ref="C117" si="1042">B117/1.25</f>
        <v>16.352</v>
      </c>
      <c r="D117" s="194">
        <f t="shared" ref="D117" si="1043">(B117-B116)*100</f>
        <v>-25</v>
      </c>
      <c r="E117" s="84">
        <v>21.43</v>
      </c>
      <c r="F117" s="85">
        <f t="shared" ref="F117" si="1044">E117/1.25</f>
        <v>17.143999999999998</v>
      </c>
      <c r="G117" s="194">
        <f t="shared" ref="G117" si="1045">(E117-E116)*100</f>
        <v>-25</v>
      </c>
      <c r="H117" s="84">
        <v>21.69</v>
      </c>
      <c r="I117" s="85">
        <f t="shared" ref="I117" si="1046">H117/1.25</f>
        <v>17.352</v>
      </c>
      <c r="J117" s="194">
        <f t="shared" ref="J117" si="1047">(H117-H116)*100</f>
        <v>-25</v>
      </c>
      <c r="K117" s="85">
        <v>24.02</v>
      </c>
      <c r="L117" s="85">
        <f t="shared" ref="L117" si="1048">K117/1.25</f>
        <v>19.216000000000001</v>
      </c>
      <c r="M117" s="194">
        <f t="shared" ref="M117" si="1049">(K117-K116)*100</f>
        <v>-50</v>
      </c>
      <c r="N117" s="85">
        <v>24.71</v>
      </c>
      <c r="O117" s="85">
        <f t="shared" ref="O117" si="1050">N117/1.25</f>
        <v>19.768000000000001</v>
      </c>
      <c r="P117" s="194">
        <f t="shared" ref="P117" si="1051">(N117-N116)*100</f>
        <v>-50</v>
      </c>
      <c r="Q117" s="93">
        <v>18.190000000000001</v>
      </c>
      <c r="R117" s="85">
        <f t="shared" ref="R117" si="1052">Q117/1.25</f>
        <v>14.552000000000001</v>
      </c>
      <c r="S117" s="194">
        <f t="shared" ref="S117" si="1053">(Q117-Q116)*100</f>
        <v>0</v>
      </c>
      <c r="T117" s="85">
        <v>27.97</v>
      </c>
      <c r="U117" s="85">
        <f t="shared" ref="U117" si="1054">T117/1.25</f>
        <v>22.375999999999998</v>
      </c>
      <c r="V117" s="194">
        <f t="shared" ref="V117" si="1055">(T117-T116)*100</f>
        <v>-50</v>
      </c>
      <c r="W117" s="245">
        <v>25.89</v>
      </c>
      <c r="X117" s="195">
        <f t="shared" ref="X117" si="1056">(W117-W116)*100</f>
        <v>0</v>
      </c>
      <c r="Y117" s="85">
        <v>26.14</v>
      </c>
      <c r="Z117" s="195">
        <f t="shared" ref="Z117" si="1057">(Y117-Y116)*100</f>
        <v>0</v>
      </c>
      <c r="AA117" s="85">
        <v>29.29</v>
      </c>
      <c r="AB117" s="195">
        <f t="shared" ref="AB117" si="1058">(AA117-AA116)*100</f>
        <v>0</v>
      </c>
      <c r="AC117" s="85">
        <v>29.54</v>
      </c>
      <c r="AD117" s="195">
        <f t="shared" ref="AD117" si="1059">(AC117-AC116)*100</f>
        <v>0</v>
      </c>
      <c r="AE117" s="84">
        <v>28.15</v>
      </c>
      <c r="AF117" s="85">
        <f t="shared" ref="AF117" si="1060">AE117/1.25</f>
        <v>22.52</v>
      </c>
      <c r="AG117" s="85">
        <f t="shared" ref="AG117" si="1061">SUM(AE117-AE116)</f>
        <v>0</v>
      </c>
      <c r="AH117" s="85">
        <v>27.3</v>
      </c>
      <c r="AI117" s="85">
        <f t="shared" ref="AI117" si="1062">AH117/1.25</f>
        <v>21.84</v>
      </c>
      <c r="AJ117" s="85">
        <f t="shared" ref="AJ117" si="1063">SUM(AH117-AH116)</f>
        <v>0</v>
      </c>
    </row>
    <row r="118" spans="1:36" x14ac:dyDescent="0.2">
      <c r="A118" s="178">
        <v>44660</v>
      </c>
      <c r="B118" s="220">
        <v>20.440000000000001</v>
      </c>
      <c r="C118" s="85">
        <f t="shared" ref="C118:C120" si="1064">B118/1.25</f>
        <v>16.352</v>
      </c>
      <c r="D118" s="194">
        <f t="shared" ref="D118:D120" si="1065">(B118-B117)*100</f>
        <v>0</v>
      </c>
      <c r="E118" s="84">
        <v>21.43</v>
      </c>
      <c r="F118" s="85">
        <f t="shared" ref="F118:F120" si="1066">E118/1.25</f>
        <v>17.143999999999998</v>
      </c>
      <c r="G118" s="194">
        <f t="shared" ref="G118:G120" si="1067">(E118-E117)*100</f>
        <v>0</v>
      </c>
      <c r="H118" s="84">
        <v>21.69</v>
      </c>
      <c r="I118" s="85">
        <f t="shared" ref="I118:I120" si="1068">H118/1.25</f>
        <v>17.352</v>
      </c>
      <c r="J118" s="194">
        <f t="shared" ref="J118:J120" si="1069">(H118-H117)*100</f>
        <v>0</v>
      </c>
      <c r="K118" s="85">
        <v>24.02</v>
      </c>
      <c r="L118" s="85">
        <f t="shared" ref="L118:L120" si="1070">K118/1.25</f>
        <v>19.216000000000001</v>
      </c>
      <c r="M118" s="194">
        <f t="shared" ref="M118:M120" si="1071">(K118-K117)*100</f>
        <v>0</v>
      </c>
      <c r="N118" s="85">
        <v>24.71</v>
      </c>
      <c r="O118" s="85">
        <f t="shared" ref="O118:O120" si="1072">N118/1.25</f>
        <v>19.768000000000001</v>
      </c>
      <c r="P118" s="194">
        <f t="shared" ref="P118:P120" si="1073">(N118-N117)*100</f>
        <v>0</v>
      </c>
      <c r="Q118" s="93">
        <v>18.190000000000001</v>
      </c>
      <c r="R118" s="85">
        <f t="shared" ref="R118:R120" si="1074">Q118/1.25</f>
        <v>14.552000000000001</v>
      </c>
      <c r="S118" s="194">
        <f t="shared" ref="S118:S120" si="1075">(Q118-Q117)*100</f>
        <v>0</v>
      </c>
      <c r="T118" s="85">
        <v>27.97</v>
      </c>
      <c r="U118" s="85">
        <f t="shared" ref="U118:U120" si="1076">T118/1.25</f>
        <v>22.375999999999998</v>
      </c>
      <c r="V118" s="194">
        <f t="shared" ref="V118:V120" si="1077">(T118-T117)*100</f>
        <v>0</v>
      </c>
      <c r="W118" s="245">
        <v>25.89</v>
      </c>
      <c r="X118" s="195">
        <f t="shared" ref="X118:X120" si="1078">(W118-W117)*100</f>
        <v>0</v>
      </c>
      <c r="Y118" s="85">
        <v>26.14</v>
      </c>
      <c r="Z118" s="195">
        <f t="shared" ref="Z118:Z120" si="1079">(Y118-Y117)*100</f>
        <v>0</v>
      </c>
      <c r="AA118" s="85">
        <v>29.29</v>
      </c>
      <c r="AB118" s="195">
        <f t="shared" ref="AB118:AB120" si="1080">(AA118-AA117)*100</f>
        <v>0</v>
      </c>
      <c r="AC118" s="85">
        <v>29.54</v>
      </c>
      <c r="AD118" s="195">
        <f t="shared" ref="AD118:AD120" si="1081">(AC118-AC117)*100</f>
        <v>0</v>
      </c>
      <c r="AE118" s="84">
        <v>28.15</v>
      </c>
      <c r="AF118" s="85">
        <f t="shared" ref="AF118:AF120" si="1082">AE118/1.25</f>
        <v>22.52</v>
      </c>
      <c r="AG118" s="85">
        <f t="shared" ref="AG118:AG120" si="1083">SUM(AE118-AE117)</f>
        <v>0</v>
      </c>
      <c r="AH118" s="85">
        <v>27.3</v>
      </c>
      <c r="AI118" s="85">
        <f t="shared" ref="AI118:AI120" si="1084">AH118/1.25</f>
        <v>21.84</v>
      </c>
      <c r="AJ118" s="85">
        <f t="shared" ref="AJ118:AJ120" si="1085">SUM(AH118-AH117)</f>
        <v>0</v>
      </c>
    </row>
    <row r="119" spans="1:36" x14ac:dyDescent="0.2">
      <c r="A119" s="178">
        <v>44661</v>
      </c>
      <c r="B119" s="220">
        <v>20.440000000000001</v>
      </c>
      <c r="C119" s="85">
        <f t="shared" si="1064"/>
        <v>16.352</v>
      </c>
      <c r="D119" s="194">
        <f t="shared" si="1065"/>
        <v>0</v>
      </c>
      <c r="E119" s="84">
        <v>21.43</v>
      </c>
      <c r="F119" s="85">
        <f t="shared" si="1066"/>
        <v>17.143999999999998</v>
      </c>
      <c r="G119" s="194">
        <f t="shared" si="1067"/>
        <v>0</v>
      </c>
      <c r="H119" s="84">
        <v>21.69</v>
      </c>
      <c r="I119" s="85">
        <f t="shared" si="1068"/>
        <v>17.352</v>
      </c>
      <c r="J119" s="194">
        <f t="shared" si="1069"/>
        <v>0</v>
      </c>
      <c r="K119" s="85">
        <v>24.02</v>
      </c>
      <c r="L119" s="85">
        <f t="shared" si="1070"/>
        <v>19.216000000000001</v>
      </c>
      <c r="M119" s="194">
        <f t="shared" si="1071"/>
        <v>0</v>
      </c>
      <c r="N119" s="85">
        <v>24.71</v>
      </c>
      <c r="O119" s="85">
        <f t="shared" si="1072"/>
        <v>19.768000000000001</v>
      </c>
      <c r="P119" s="194">
        <f t="shared" si="1073"/>
        <v>0</v>
      </c>
      <c r="Q119" s="93">
        <v>18.190000000000001</v>
      </c>
      <c r="R119" s="85">
        <f t="shared" si="1074"/>
        <v>14.552000000000001</v>
      </c>
      <c r="S119" s="194">
        <f t="shared" si="1075"/>
        <v>0</v>
      </c>
      <c r="T119" s="85">
        <v>27.97</v>
      </c>
      <c r="U119" s="85">
        <f t="shared" si="1076"/>
        <v>22.375999999999998</v>
      </c>
      <c r="V119" s="194">
        <f t="shared" si="1077"/>
        <v>0</v>
      </c>
      <c r="W119" s="245">
        <v>25.89</v>
      </c>
      <c r="X119" s="195">
        <f t="shared" si="1078"/>
        <v>0</v>
      </c>
      <c r="Y119" s="85">
        <v>26.14</v>
      </c>
      <c r="Z119" s="195">
        <f t="shared" si="1079"/>
        <v>0</v>
      </c>
      <c r="AA119" s="85">
        <v>29.29</v>
      </c>
      <c r="AB119" s="195">
        <f t="shared" si="1080"/>
        <v>0</v>
      </c>
      <c r="AC119" s="85">
        <v>29.54</v>
      </c>
      <c r="AD119" s="195">
        <f t="shared" si="1081"/>
        <v>0</v>
      </c>
      <c r="AE119" s="84">
        <v>28.15</v>
      </c>
      <c r="AF119" s="85">
        <f t="shared" si="1082"/>
        <v>22.52</v>
      </c>
      <c r="AG119" s="85">
        <f t="shared" si="1083"/>
        <v>0</v>
      </c>
      <c r="AH119" s="85">
        <v>27.3</v>
      </c>
      <c r="AI119" s="85">
        <f t="shared" si="1084"/>
        <v>21.84</v>
      </c>
      <c r="AJ119" s="85">
        <f t="shared" si="1085"/>
        <v>0</v>
      </c>
    </row>
    <row r="120" spans="1:36" x14ac:dyDescent="0.2">
      <c r="A120" s="178">
        <v>44662</v>
      </c>
      <c r="B120" s="220">
        <v>20.59</v>
      </c>
      <c r="C120" s="85">
        <f t="shared" si="1064"/>
        <v>16.472000000000001</v>
      </c>
      <c r="D120" s="194">
        <f t="shared" si="1065"/>
        <v>14.999999999999858</v>
      </c>
      <c r="E120" s="84">
        <v>21.58</v>
      </c>
      <c r="F120" s="85">
        <f t="shared" si="1066"/>
        <v>17.263999999999999</v>
      </c>
      <c r="G120" s="194">
        <f t="shared" si="1067"/>
        <v>14.999999999999858</v>
      </c>
      <c r="H120" s="84">
        <v>21.84</v>
      </c>
      <c r="I120" s="85">
        <f t="shared" si="1068"/>
        <v>17.472000000000001</v>
      </c>
      <c r="J120" s="194">
        <f t="shared" si="1069"/>
        <v>14.999999999999858</v>
      </c>
      <c r="K120" s="85">
        <v>24.27</v>
      </c>
      <c r="L120" s="85">
        <f t="shared" si="1070"/>
        <v>19.416</v>
      </c>
      <c r="M120" s="194">
        <f t="shared" si="1071"/>
        <v>25</v>
      </c>
      <c r="N120" s="85">
        <v>24.96</v>
      </c>
      <c r="O120" s="85">
        <f t="shared" si="1072"/>
        <v>19.968</v>
      </c>
      <c r="P120" s="194">
        <f t="shared" si="1073"/>
        <v>25</v>
      </c>
      <c r="Q120" s="93">
        <v>18.190000000000001</v>
      </c>
      <c r="R120" s="85">
        <f t="shared" si="1074"/>
        <v>14.552000000000001</v>
      </c>
      <c r="S120" s="194">
        <f t="shared" si="1075"/>
        <v>0</v>
      </c>
      <c r="T120" s="85">
        <v>28.22</v>
      </c>
      <c r="U120" s="85">
        <f t="shared" si="1076"/>
        <v>22.576000000000001</v>
      </c>
      <c r="V120" s="194">
        <f t="shared" si="1077"/>
        <v>25</v>
      </c>
      <c r="W120" s="245">
        <v>25.89</v>
      </c>
      <c r="X120" s="195">
        <f t="shared" si="1078"/>
        <v>0</v>
      </c>
      <c r="Y120" s="85">
        <v>26.14</v>
      </c>
      <c r="Z120" s="195">
        <f t="shared" si="1079"/>
        <v>0</v>
      </c>
      <c r="AA120" s="85">
        <v>29.29</v>
      </c>
      <c r="AB120" s="195">
        <f t="shared" si="1080"/>
        <v>0</v>
      </c>
      <c r="AC120" s="85">
        <v>29.54</v>
      </c>
      <c r="AD120" s="195">
        <f t="shared" si="1081"/>
        <v>0</v>
      </c>
      <c r="AE120" s="84">
        <v>28.15</v>
      </c>
      <c r="AF120" s="85">
        <f t="shared" si="1082"/>
        <v>22.52</v>
      </c>
      <c r="AG120" s="85">
        <f t="shared" si="1083"/>
        <v>0</v>
      </c>
      <c r="AH120" s="85">
        <v>27.3</v>
      </c>
      <c r="AI120" s="85">
        <f t="shared" si="1084"/>
        <v>21.84</v>
      </c>
      <c r="AJ120" s="85">
        <f t="shared" si="1085"/>
        <v>0</v>
      </c>
    </row>
    <row r="121" spans="1:36" x14ac:dyDescent="0.2">
      <c r="A121" s="178">
        <v>44663</v>
      </c>
      <c r="B121" s="220">
        <v>20.39</v>
      </c>
      <c r="C121" s="85">
        <f t="shared" ref="C121" si="1086">B121/1.25</f>
        <v>16.312000000000001</v>
      </c>
      <c r="D121" s="194">
        <f t="shared" ref="D121" si="1087">(B121-B120)*100</f>
        <v>-19.999999999999929</v>
      </c>
      <c r="E121" s="84">
        <v>21.38</v>
      </c>
      <c r="F121" s="85">
        <f t="shared" ref="F121" si="1088">E121/1.25</f>
        <v>17.103999999999999</v>
      </c>
      <c r="G121" s="194">
        <f t="shared" ref="G121" si="1089">(E121-E120)*100</f>
        <v>-19.999999999999929</v>
      </c>
      <c r="H121" s="84">
        <v>21.64</v>
      </c>
      <c r="I121" s="85">
        <f t="shared" ref="I121" si="1090">H121/1.25</f>
        <v>17.312000000000001</v>
      </c>
      <c r="J121" s="194">
        <f t="shared" ref="J121" si="1091">(H121-H120)*100</f>
        <v>-19.999999999999929</v>
      </c>
      <c r="K121" s="85">
        <v>24.17</v>
      </c>
      <c r="L121" s="85">
        <f t="shared" ref="L121" si="1092">K121/1.25</f>
        <v>19.336000000000002</v>
      </c>
      <c r="M121" s="194">
        <f t="shared" ref="M121" si="1093">(K121-K120)*100</f>
        <v>-9.9999999999997868</v>
      </c>
      <c r="N121" s="85">
        <v>24.86</v>
      </c>
      <c r="O121" s="85">
        <f t="shared" ref="O121" si="1094">N121/1.25</f>
        <v>19.887999999999998</v>
      </c>
      <c r="P121" s="194">
        <f t="shared" ref="P121" si="1095">(N121-N120)*100</f>
        <v>-10.000000000000142</v>
      </c>
      <c r="Q121" s="93">
        <v>18.190000000000001</v>
      </c>
      <c r="R121" s="85">
        <f t="shared" ref="R121" si="1096">Q121/1.25</f>
        <v>14.552000000000001</v>
      </c>
      <c r="S121" s="194">
        <f t="shared" ref="S121" si="1097">(Q121-Q120)*100</f>
        <v>0</v>
      </c>
      <c r="T121" s="85">
        <v>28.22</v>
      </c>
      <c r="U121" s="85">
        <f t="shared" ref="U121" si="1098">T121/1.25</f>
        <v>22.576000000000001</v>
      </c>
      <c r="V121" s="194">
        <f t="shared" ref="V121" si="1099">(T121-T120)*100</f>
        <v>0</v>
      </c>
      <c r="W121" s="245">
        <v>25.89</v>
      </c>
      <c r="X121" s="195">
        <f t="shared" ref="X121" si="1100">(W121-W120)*100</f>
        <v>0</v>
      </c>
      <c r="Y121" s="85">
        <v>26.14</v>
      </c>
      <c r="Z121" s="195">
        <f t="shared" ref="Z121" si="1101">(Y121-Y120)*100</f>
        <v>0</v>
      </c>
      <c r="AA121" s="85">
        <v>29.29</v>
      </c>
      <c r="AB121" s="195">
        <f t="shared" ref="AB121" si="1102">(AA121-AA120)*100</f>
        <v>0</v>
      </c>
      <c r="AC121" s="85">
        <v>29.54</v>
      </c>
      <c r="AD121" s="195">
        <f t="shared" ref="AD121" si="1103">(AC121-AC120)*100</f>
        <v>0</v>
      </c>
      <c r="AE121" s="84">
        <v>28.15</v>
      </c>
      <c r="AF121" s="85">
        <f t="shared" ref="AF121" si="1104">AE121/1.25</f>
        <v>22.52</v>
      </c>
      <c r="AG121" s="85">
        <f t="shared" ref="AG121" si="1105">SUM(AE121-AE120)</f>
        <v>0</v>
      </c>
      <c r="AH121" s="85">
        <v>27.3</v>
      </c>
      <c r="AI121" s="85">
        <f t="shared" ref="AI121" si="1106">AH121/1.25</f>
        <v>21.84</v>
      </c>
      <c r="AJ121" s="85">
        <f t="shared" ref="AJ121" si="1107">SUM(AH121-AH120)</f>
        <v>0</v>
      </c>
    </row>
    <row r="122" spans="1:36" x14ac:dyDescent="0.2">
      <c r="A122" s="178">
        <v>44664</v>
      </c>
      <c r="B122" s="220">
        <v>20.84</v>
      </c>
      <c r="C122" s="85">
        <f t="shared" ref="C122" si="1108">B122/1.25</f>
        <v>16.672000000000001</v>
      </c>
      <c r="D122" s="194">
        <f t="shared" ref="D122" si="1109">(B122-B121)*100</f>
        <v>44.999999999999929</v>
      </c>
      <c r="E122" s="84">
        <v>21.83</v>
      </c>
      <c r="F122" s="85">
        <f t="shared" ref="F122" si="1110">E122/1.25</f>
        <v>17.463999999999999</v>
      </c>
      <c r="G122" s="194">
        <f t="shared" ref="G122" si="1111">(E122-E121)*100</f>
        <v>44.999999999999929</v>
      </c>
      <c r="H122" s="84">
        <v>22.09</v>
      </c>
      <c r="I122" s="85">
        <f t="shared" ref="I122" si="1112">H122/1.25</f>
        <v>17.672000000000001</v>
      </c>
      <c r="J122" s="194">
        <f t="shared" ref="J122" si="1113">(H122-H121)*100</f>
        <v>44.999999999999929</v>
      </c>
      <c r="K122" s="85">
        <v>24.72</v>
      </c>
      <c r="L122" s="85">
        <f t="shared" ref="L122" si="1114">K122/1.25</f>
        <v>19.776</v>
      </c>
      <c r="M122" s="194">
        <f t="shared" ref="M122" si="1115">(K122-K121)*100</f>
        <v>54.999999999999716</v>
      </c>
      <c r="N122" s="85">
        <v>25.41</v>
      </c>
      <c r="O122" s="85">
        <f t="shared" ref="O122" si="1116">N122/1.25</f>
        <v>20.327999999999999</v>
      </c>
      <c r="P122" s="194">
        <f t="shared" ref="P122" si="1117">(N122-N121)*100</f>
        <v>55.000000000000071</v>
      </c>
      <c r="Q122" s="93">
        <v>18.440000000000001</v>
      </c>
      <c r="R122" s="85">
        <f t="shared" ref="R122" si="1118">Q122/1.25</f>
        <v>14.752000000000001</v>
      </c>
      <c r="S122" s="194">
        <f t="shared" ref="S122" si="1119">(Q122-Q121)*100</f>
        <v>25</v>
      </c>
      <c r="T122" s="85">
        <v>28.77</v>
      </c>
      <c r="U122" s="85">
        <f t="shared" ref="U122" si="1120">T122/1.25</f>
        <v>23.015999999999998</v>
      </c>
      <c r="V122" s="194">
        <f t="shared" ref="V122" si="1121">(T122-T121)*100</f>
        <v>55.000000000000071</v>
      </c>
      <c r="W122" s="245">
        <v>25.89</v>
      </c>
      <c r="X122" s="195">
        <f t="shared" ref="X122" si="1122">(W122-W121)*100</f>
        <v>0</v>
      </c>
      <c r="Y122" s="85">
        <v>26.14</v>
      </c>
      <c r="Z122" s="195">
        <f t="shared" ref="Z122" si="1123">(Y122-Y121)*100</f>
        <v>0</v>
      </c>
      <c r="AA122" s="85">
        <v>29.29</v>
      </c>
      <c r="AB122" s="195">
        <f t="shared" ref="AB122" si="1124">(AA122-AA121)*100</f>
        <v>0</v>
      </c>
      <c r="AC122" s="85">
        <v>29.54</v>
      </c>
      <c r="AD122" s="195">
        <f t="shared" ref="AD122" si="1125">(AC122-AC121)*100</f>
        <v>0</v>
      </c>
      <c r="AE122" s="84">
        <v>28.15</v>
      </c>
      <c r="AF122" s="85">
        <f t="shared" ref="AF122" si="1126">AE122/1.25</f>
        <v>22.52</v>
      </c>
      <c r="AG122" s="85">
        <f t="shared" ref="AG122" si="1127">SUM(AE122-AE121)</f>
        <v>0</v>
      </c>
      <c r="AH122" s="85">
        <v>27.3</v>
      </c>
      <c r="AI122" s="85">
        <f t="shared" ref="AI122" si="1128">AH122/1.25</f>
        <v>21.84</v>
      </c>
      <c r="AJ122" s="85">
        <f t="shared" ref="AJ122" si="1129">SUM(AH122-AH121)</f>
        <v>0</v>
      </c>
    </row>
    <row r="123" spans="1:36" x14ac:dyDescent="0.2">
      <c r="A123" s="178">
        <v>44665</v>
      </c>
      <c r="B123" s="220">
        <v>21.09</v>
      </c>
      <c r="C123" s="85">
        <f t="shared" ref="C123" si="1130">B123/1.25</f>
        <v>16.872</v>
      </c>
      <c r="D123" s="194">
        <f t="shared" ref="D123" si="1131">(B123-B122)*100</f>
        <v>25</v>
      </c>
      <c r="E123" s="84">
        <v>22.08</v>
      </c>
      <c r="F123" s="85">
        <f t="shared" ref="F123" si="1132">E123/1.25</f>
        <v>17.663999999999998</v>
      </c>
      <c r="G123" s="194">
        <f t="shared" ref="G123" si="1133">(E123-E122)*100</f>
        <v>25</v>
      </c>
      <c r="H123" s="84">
        <v>22.34</v>
      </c>
      <c r="I123" s="85">
        <f t="shared" ref="I123" si="1134">H123/1.25</f>
        <v>17.872</v>
      </c>
      <c r="J123" s="194">
        <f t="shared" ref="J123" si="1135">(H123-H122)*100</f>
        <v>25</v>
      </c>
      <c r="K123" s="85">
        <v>24.97</v>
      </c>
      <c r="L123" s="85">
        <f t="shared" ref="L123" si="1136">K123/1.25</f>
        <v>19.975999999999999</v>
      </c>
      <c r="M123" s="194">
        <f t="shared" ref="M123" si="1137">(K123-K122)*100</f>
        <v>25</v>
      </c>
      <c r="N123" s="85">
        <v>25.66</v>
      </c>
      <c r="O123" s="85">
        <f t="shared" ref="O123" si="1138">N123/1.25</f>
        <v>20.527999999999999</v>
      </c>
      <c r="P123" s="194">
        <f t="shared" ref="P123" si="1139">(N123-N122)*100</f>
        <v>25</v>
      </c>
      <c r="Q123" s="93">
        <v>18.64</v>
      </c>
      <c r="R123" s="85">
        <f t="shared" ref="R123" si="1140">Q123/1.25</f>
        <v>14.912000000000001</v>
      </c>
      <c r="S123" s="194">
        <f t="shared" ref="S123" si="1141">(Q123-Q122)*100</f>
        <v>19.999999999999929</v>
      </c>
      <c r="T123" s="85">
        <v>29.02</v>
      </c>
      <c r="U123" s="85">
        <f t="shared" ref="U123" si="1142">T123/1.25</f>
        <v>23.216000000000001</v>
      </c>
      <c r="V123" s="194">
        <f t="shared" ref="V123" si="1143">(T123-T122)*100</f>
        <v>25</v>
      </c>
      <c r="W123" s="245">
        <v>26.04</v>
      </c>
      <c r="X123" s="195">
        <f t="shared" ref="X123" si="1144">(W123-W122)*100</f>
        <v>14.999999999999858</v>
      </c>
      <c r="Y123" s="85">
        <v>26.29</v>
      </c>
      <c r="Z123" s="195">
        <f t="shared" ref="Z123" si="1145">(Y123-Y122)*100</f>
        <v>14.999999999999858</v>
      </c>
      <c r="AA123" s="85">
        <v>29.69</v>
      </c>
      <c r="AB123" s="195">
        <f t="shared" ref="AB123" si="1146">(AA123-AA122)*100</f>
        <v>40.000000000000213</v>
      </c>
      <c r="AC123" s="85">
        <v>29.94</v>
      </c>
      <c r="AD123" s="195">
        <f t="shared" ref="AD123" si="1147">(AC123-AC122)*100</f>
        <v>40.000000000000213</v>
      </c>
      <c r="AE123" s="84">
        <v>28.15</v>
      </c>
      <c r="AF123" s="85">
        <f t="shared" ref="AF123" si="1148">AE123/1.25</f>
        <v>22.52</v>
      </c>
      <c r="AG123" s="85">
        <f t="shared" ref="AG123" si="1149">SUM(AE123-AE122)</f>
        <v>0</v>
      </c>
      <c r="AH123" s="85">
        <v>27.3</v>
      </c>
      <c r="AI123" s="85">
        <f t="shared" ref="AI123" si="1150">AH123/1.25</f>
        <v>21.84</v>
      </c>
      <c r="AJ123" s="85">
        <f t="shared" ref="AJ123" si="1151">SUM(AH123-AH122)</f>
        <v>0</v>
      </c>
    </row>
    <row r="124" spans="1:36" x14ac:dyDescent="0.2">
      <c r="A124" s="178">
        <v>44666</v>
      </c>
      <c r="B124" s="220">
        <v>21.09</v>
      </c>
      <c r="C124" s="85">
        <f t="shared" ref="C124:C128" si="1152">B124/1.25</f>
        <v>16.872</v>
      </c>
      <c r="D124" s="194">
        <f t="shared" ref="D124:D128" si="1153">(B124-B123)*100</f>
        <v>0</v>
      </c>
      <c r="E124" s="84">
        <v>22.08</v>
      </c>
      <c r="F124" s="85">
        <f t="shared" ref="F124:F128" si="1154">E124/1.25</f>
        <v>17.663999999999998</v>
      </c>
      <c r="G124" s="194">
        <f t="shared" ref="G124:G128" si="1155">(E124-E123)*100</f>
        <v>0</v>
      </c>
      <c r="H124" s="84">
        <v>22.34</v>
      </c>
      <c r="I124" s="85">
        <f t="shared" ref="I124:I128" si="1156">H124/1.25</f>
        <v>17.872</v>
      </c>
      <c r="J124" s="194">
        <f t="shared" ref="J124:J128" si="1157">(H124-H123)*100</f>
        <v>0</v>
      </c>
      <c r="K124" s="85">
        <v>24.97</v>
      </c>
      <c r="L124" s="85">
        <f t="shared" ref="L124:L128" si="1158">K124/1.25</f>
        <v>19.975999999999999</v>
      </c>
      <c r="M124" s="194">
        <f t="shared" ref="M124:M128" si="1159">(K124-K123)*100</f>
        <v>0</v>
      </c>
      <c r="N124" s="85">
        <v>25.66</v>
      </c>
      <c r="O124" s="85">
        <f t="shared" ref="O124:O128" si="1160">N124/1.25</f>
        <v>20.527999999999999</v>
      </c>
      <c r="P124" s="194">
        <f t="shared" ref="P124:P128" si="1161">(N124-N123)*100</f>
        <v>0</v>
      </c>
      <c r="Q124" s="93">
        <v>18.64</v>
      </c>
      <c r="R124" s="85">
        <f t="shared" ref="R124:R128" si="1162">Q124/1.25</f>
        <v>14.912000000000001</v>
      </c>
      <c r="S124" s="194">
        <f t="shared" ref="S124:S128" si="1163">(Q124-Q123)*100</f>
        <v>0</v>
      </c>
      <c r="T124" s="85">
        <v>29.02</v>
      </c>
      <c r="U124" s="85">
        <f t="shared" ref="U124:U128" si="1164">T124/1.25</f>
        <v>23.216000000000001</v>
      </c>
      <c r="V124" s="194">
        <f t="shared" ref="V124:V128" si="1165">(T124-T123)*100</f>
        <v>0</v>
      </c>
      <c r="W124" s="245">
        <v>26.04</v>
      </c>
      <c r="X124" s="195">
        <f t="shared" ref="X124:X128" si="1166">(W124-W123)*100</f>
        <v>0</v>
      </c>
      <c r="Y124" s="85">
        <v>26.29</v>
      </c>
      <c r="Z124" s="195">
        <f t="shared" ref="Z124:Z128" si="1167">(Y124-Y123)*100</f>
        <v>0</v>
      </c>
      <c r="AA124" s="85">
        <v>29.69</v>
      </c>
      <c r="AB124" s="195">
        <f t="shared" ref="AB124:AB128" si="1168">(AA124-AA123)*100</f>
        <v>0</v>
      </c>
      <c r="AC124" s="85">
        <v>29.94</v>
      </c>
      <c r="AD124" s="195">
        <f t="shared" ref="AD124:AD128" si="1169">(AC124-AC123)*100</f>
        <v>0</v>
      </c>
      <c r="AE124" s="84">
        <v>28.15</v>
      </c>
      <c r="AF124" s="85">
        <f t="shared" ref="AF124:AF128" si="1170">AE124/1.25</f>
        <v>22.52</v>
      </c>
      <c r="AG124" s="85">
        <f t="shared" ref="AG124:AG128" si="1171">SUM(AE124-AE123)</f>
        <v>0</v>
      </c>
      <c r="AH124" s="85">
        <v>27.3</v>
      </c>
      <c r="AI124" s="85">
        <f t="shared" ref="AI124:AI128" si="1172">AH124/1.25</f>
        <v>21.84</v>
      </c>
      <c r="AJ124" s="85">
        <f t="shared" ref="AJ124:AJ128" si="1173">SUM(AH124-AH123)</f>
        <v>0</v>
      </c>
    </row>
    <row r="125" spans="1:36" x14ac:dyDescent="0.2">
      <c r="A125" s="178">
        <v>44667</v>
      </c>
      <c r="B125" s="220">
        <v>21.09</v>
      </c>
      <c r="C125" s="85">
        <f t="shared" si="1152"/>
        <v>16.872</v>
      </c>
      <c r="D125" s="194">
        <f t="shared" si="1153"/>
        <v>0</v>
      </c>
      <c r="E125" s="84">
        <v>22.08</v>
      </c>
      <c r="F125" s="85">
        <f t="shared" si="1154"/>
        <v>17.663999999999998</v>
      </c>
      <c r="G125" s="194">
        <f t="shared" si="1155"/>
        <v>0</v>
      </c>
      <c r="H125" s="84">
        <v>22.34</v>
      </c>
      <c r="I125" s="85">
        <f t="shared" si="1156"/>
        <v>17.872</v>
      </c>
      <c r="J125" s="194">
        <f t="shared" si="1157"/>
        <v>0</v>
      </c>
      <c r="K125" s="85">
        <v>24.97</v>
      </c>
      <c r="L125" s="85">
        <f t="shared" si="1158"/>
        <v>19.975999999999999</v>
      </c>
      <c r="M125" s="194">
        <f t="shared" si="1159"/>
        <v>0</v>
      </c>
      <c r="N125" s="85">
        <v>25.66</v>
      </c>
      <c r="O125" s="85">
        <f t="shared" si="1160"/>
        <v>20.527999999999999</v>
      </c>
      <c r="P125" s="194">
        <f t="shared" si="1161"/>
        <v>0</v>
      </c>
      <c r="Q125" s="93">
        <v>18.64</v>
      </c>
      <c r="R125" s="85">
        <f t="shared" si="1162"/>
        <v>14.912000000000001</v>
      </c>
      <c r="S125" s="194">
        <f t="shared" si="1163"/>
        <v>0</v>
      </c>
      <c r="T125" s="85">
        <v>29.02</v>
      </c>
      <c r="U125" s="85">
        <f t="shared" si="1164"/>
        <v>23.216000000000001</v>
      </c>
      <c r="V125" s="194">
        <f t="shared" si="1165"/>
        <v>0</v>
      </c>
      <c r="W125" s="245">
        <v>26.04</v>
      </c>
      <c r="X125" s="195">
        <f t="shared" si="1166"/>
        <v>0</v>
      </c>
      <c r="Y125" s="85">
        <v>26.29</v>
      </c>
      <c r="Z125" s="195">
        <f t="shared" si="1167"/>
        <v>0</v>
      </c>
      <c r="AA125" s="85">
        <v>29.69</v>
      </c>
      <c r="AB125" s="195">
        <f t="shared" si="1168"/>
        <v>0</v>
      </c>
      <c r="AC125" s="85">
        <v>29.94</v>
      </c>
      <c r="AD125" s="195">
        <f t="shared" si="1169"/>
        <v>0</v>
      </c>
      <c r="AE125" s="84">
        <v>28.15</v>
      </c>
      <c r="AF125" s="85">
        <f t="shared" si="1170"/>
        <v>22.52</v>
      </c>
      <c r="AG125" s="85">
        <f t="shared" si="1171"/>
        <v>0</v>
      </c>
      <c r="AH125" s="85">
        <v>27.3</v>
      </c>
      <c r="AI125" s="85">
        <f t="shared" si="1172"/>
        <v>21.84</v>
      </c>
      <c r="AJ125" s="85">
        <f t="shared" si="1173"/>
        <v>0</v>
      </c>
    </row>
    <row r="126" spans="1:36" x14ac:dyDescent="0.2">
      <c r="A126" s="178">
        <v>44668</v>
      </c>
      <c r="B126" s="220">
        <v>21.09</v>
      </c>
      <c r="C126" s="85">
        <f t="shared" si="1152"/>
        <v>16.872</v>
      </c>
      <c r="D126" s="194">
        <f t="shared" si="1153"/>
        <v>0</v>
      </c>
      <c r="E126" s="84">
        <v>22.08</v>
      </c>
      <c r="F126" s="85">
        <f t="shared" si="1154"/>
        <v>17.663999999999998</v>
      </c>
      <c r="G126" s="194">
        <f t="shared" si="1155"/>
        <v>0</v>
      </c>
      <c r="H126" s="84">
        <v>22.34</v>
      </c>
      <c r="I126" s="85">
        <f t="shared" si="1156"/>
        <v>17.872</v>
      </c>
      <c r="J126" s="194">
        <f t="shared" si="1157"/>
        <v>0</v>
      </c>
      <c r="K126" s="85">
        <v>24.97</v>
      </c>
      <c r="L126" s="85">
        <f t="shared" si="1158"/>
        <v>19.975999999999999</v>
      </c>
      <c r="M126" s="194">
        <f t="shared" si="1159"/>
        <v>0</v>
      </c>
      <c r="N126" s="85">
        <v>25.66</v>
      </c>
      <c r="O126" s="85">
        <f t="shared" si="1160"/>
        <v>20.527999999999999</v>
      </c>
      <c r="P126" s="194">
        <f t="shared" si="1161"/>
        <v>0</v>
      </c>
      <c r="Q126" s="93">
        <v>18.64</v>
      </c>
      <c r="R126" s="85">
        <f t="shared" si="1162"/>
        <v>14.912000000000001</v>
      </c>
      <c r="S126" s="194">
        <f t="shared" si="1163"/>
        <v>0</v>
      </c>
      <c r="T126" s="85">
        <v>29.02</v>
      </c>
      <c r="U126" s="85">
        <f t="shared" si="1164"/>
        <v>23.216000000000001</v>
      </c>
      <c r="V126" s="194">
        <f t="shared" si="1165"/>
        <v>0</v>
      </c>
      <c r="W126" s="245">
        <v>26.04</v>
      </c>
      <c r="X126" s="195">
        <f t="shared" si="1166"/>
        <v>0</v>
      </c>
      <c r="Y126" s="85">
        <v>26.29</v>
      </c>
      <c r="Z126" s="195">
        <f t="shared" si="1167"/>
        <v>0</v>
      </c>
      <c r="AA126" s="85">
        <v>29.69</v>
      </c>
      <c r="AB126" s="195">
        <f t="shared" si="1168"/>
        <v>0</v>
      </c>
      <c r="AC126" s="85">
        <v>29.94</v>
      </c>
      <c r="AD126" s="195">
        <f t="shared" si="1169"/>
        <v>0</v>
      </c>
      <c r="AE126" s="84">
        <v>28.15</v>
      </c>
      <c r="AF126" s="85">
        <f t="shared" si="1170"/>
        <v>22.52</v>
      </c>
      <c r="AG126" s="85">
        <f t="shared" si="1171"/>
        <v>0</v>
      </c>
      <c r="AH126" s="85">
        <v>27.3</v>
      </c>
      <c r="AI126" s="85">
        <f t="shared" si="1172"/>
        <v>21.84</v>
      </c>
      <c r="AJ126" s="85">
        <f t="shared" si="1173"/>
        <v>0</v>
      </c>
    </row>
    <row r="127" spans="1:36" x14ac:dyDescent="0.2">
      <c r="A127" s="178">
        <v>44669</v>
      </c>
      <c r="B127" s="220">
        <v>21.09</v>
      </c>
      <c r="C127" s="85">
        <f t="shared" si="1152"/>
        <v>16.872</v>
      </c>
      <c r="D127" s="194">
        <f t="shared" si="1153"/>
        <v>0</v>
      </c>
      <c r="E127" s="84">
        <v>22.08</v>
      </c>
      <c r="F127" s="85">
        <f t="shared" si="1154"/>
        <v>17.663999999999998</v>
      </c>
      <c r="G127" s="194">
        <f t="shared" si="1155"/>
        <v>0</v>
      </c>
      <c r="H127" s="84">
        <v>22.34</v>
      </c>
      <c r="I127" s="85">
        <f t="shared" si="1156"/>
        <v>17.872</v>
      </c>
      <c r="J127" s="194">
        <f t="shared" si="1157"/>
        <v>0</v>
      </c>
      <c r="K127" s="85">
        <v>24.97</v>
      </c>
      <c r="L127" s="85">
        <f t="shared" si="1158"/>
        <v>19.975999999999999</v>
      </c>
      <c r="M127" s="194">
        <f t="shared" si="1159"/>
        <v>0</v>
      </c>
      <c r="N127" s="85">
        <v>25.66</v>
      </c>
      <c r="O127" s="85">
        <f t="shared" si="1160"/>
        <v>20.527999999999999</v>
      </c>
      <c r="P127" s="194">
        <f t="shared" si="1161"/>
        <v>0</v>
      </c>
      <c r="Q127" s="93">
        <v>18.64</v>
      </c>
      <c r="R127" s="85">
        <f t="shared" si="1162"/>
        <v>14.912000000000001</v>
      </c>
      <c r="S127" s="194">
        <f t="shared" si="1163"/>
        <v>0</v>
      </c>
      <c r="T127" s="85">
        <v>29.02</v>
      </c>
      <c r="U127" s="85">
        <f t="shared" si="1164"/>
        <v>23.216000000000001</v>
      </c>
      <c r="V127" s="194">
        <f t="shared" si="1165"/>
        <v>0</v>
      </c>
      <c r="W127" s="245">
        <v>26.04</v>
      </c>
      <c r="X127" s="195">
        <f t="shared" si="1166"/>
        <v>0</v>
      </c>
      <c r="Y127" s="85">
        <v>26.29</v>
      </c>
      <c r="Z127" s="195">
        <f t="shared" si="1167"/>
        <v>0</v>
      </c>
      <c r="AA127" s="85">
        <v>29.69</v>
      </c>
      <c r="AB127" s="195">
        <f t="shared" si="1168"/>
        <v>0</v>
      </c>
      <c r="AC127" s="85">
        <v>29.94</v>
      </c>
      <c r="AD127" s="195">
        <f t="shared" si="1169"/>
        <v>0</v>
      </c>
      <c r="AE127" s="84">
        <v>28.15</v>
      </c>
      <c r="AF127" s="85">
        <f t="shared" si="1170"/>
        <v>22.52</v>
      </c>
      <c r="AG127" s="85">
        <f t="shared" si="1171"/>
        <v>0</v>
      </c>
      <c r="AH127" s="85">
        <v>27.3</v>
      </c>
      <c r="AI127" s="85">
        <f t="shared" si="1172"/>
        <v>21.84</v>
      </c>
      <c r="AJ127" s="85">
        <f t="shared" si="1173"/>
        <v>0</v>
      </c>
    </row>
    <row r="128" spans="1:36" x14ac:dyDescent="0.2">
      <c r="A128" s="178">
        <v>44670</v>
      </c>
      <c r="B128" s="220">
        <v>21.09</v>
      </c>
      <c r="C128" s="85">
        <f t="shared" si="1152"/>
        <v>16.872</v>
      </c>
      <c r="D128" s="194">
        <f t="shared" si="1153"/>
        <v>0</v>
      </c>
      <c r="E128" s="84">
        <v>22.08</v>
      </c>
      <c r="F128" s="85">
        <f t="shared" si="1154"/>
        <v>17.663999999999998</v>
      </c>
      <c r="G128" s="194">
        <f t="shared" si="1155"/>
        <v>0</v>
      </c>
      <c r="H128" s="84">
        <v>22.34</v>
      </c>
      <c r="I128" s="85">
        <f t="shared" si="1156"/>
        <v>17.872</v>
      </c>
      <c r="J128" s="194">
        <f t="shared" si="1157"/>
        <v>0</v>
      </c>
      <c r="K128" s="85">
        <v>25.47</v>
      </c>
      <c r="L128" s="85">
        <f t="shared" si="1158"/>
        <v>20.375999999999998</v>
      </c>
      <c r="M128" s="194">
        <f t="shared" si="1159"/>
        <v>50</v>
      </c>
      <c r="N128" s="85">
        <v>26.16</v>
      </c>
      <c r="O128" s="85">
        <f t="shared" si="1160"/>
        <v>20.928000000000001</v>
      </c>
      <c r="P128" s="194">
        <f t="shared" si="1161"/>
        <v>50</v>
      </c>
      <c r="Q128" s="93">
        <v>18.940000000000001</v>
      </c>
      <c r="R128" s="85">
        <f t="shared" si="1162"/>
        <v>15.152000000000001</v>
      </c>
      <c r="S128" s="194">
        <f t="shared" si="1163"/>
        <v>30.000000000000071</v>
      </c>
      <c r="T128" s="85">
        <v>29.52</v>
      </c>
      <c r="U128" s="85">
        <f t="shared" si="1164"/>
        <v>23.616</v>
      </c>
      <c r="V128" s="194">
        <f t="shared" si="1165"/>
        <v>50</v>
      </c>
      <c r="W128" s="245">
        <v>26.14</v>
      </c>
      <c r="X128" s="195">
        <f t="shared" si="1166"/>
        <v>10.000000000000142</v>
      </c>
      <c r="Y128" s="85">
        <v>26.39</v>
      </c>
      <c r="Z128" s="195">
        <f t="shared" si="1167"/>
        <v>10.000000000000142</v>
      </c>
      <c r="AA128" s="85">
        <v>29.69</v>
      </c>
      <c r="AB128" s="195">
        <f t="shared" si="1168"/>
        <v>0</v>
      </c>
      <c r="AC128" s="85">
        <v>29.94</v>
      </c>
      <c r="AD128" s="195">
        <f t="shared" si="1169"/>
        <v>0</v>
      </c>
      <c r="AE128" s="84">
        <v>28.15</v>
      </c>
      <c r="AF128" s="85">
        <f t="shared" si="1170"/>
        <v>22.52</v>
      </c>
      <c r="AG128" s="85">
        <f t="shared" si="1171"/>
        <v>0</v>
      </c>
      <c r="AH128" s="85">
        <v>27.3</v>
      </c>
      <c r="AI128" s="85">
        <f t="shared" si="1172"/>
        <v>21.84</v>
      </c>
      <c r="AJ128" s="85">
        <f t="shared" si="1173"/>
        <v>0</v>
      </c>
    </row>
    <row r="129" spans="1:36" x14ac:dyDescent="0.2">
      <c r="A129" s="178">
        <v>44671</v>
      </c>
      <c r="B129" s="220">
        <v>21.09</v>
      </c>
      <c r="C129" s="85">
        <f t="shared" ref="C129:C130" si="1174">B129/1.25</f>
        <v>16.872</v>
      </c>
      <c r="D129" s="194">
        <f t="shared" ref="D129:D130" si="1175">(B129-B128)*100</f>
        <v>0</v>
      </c>
      <c r="E129" s="84">
        <v>22.08</v>
      </c>
      <c r="F129" s="85">
        <f t="shared" ref="F129:F130" si="1176">E129/1.25</f>
        <v>17.663999999999998</v>
      </c>
      <c r="G129" s="194">
        <f t="shared" ref="G129:G130" si="1177">(E129-E128)*100</f>
        <v>0</v>
      </c>
      <c r="H129" s="84">
        <v>22.34</v>
      </c>
      <c r="I129" s="85">
        <f t="shared" ref="I129:I130" si="1178">H129/1.25</f>
        <v>17.872</v>
      </c>
      <c r="J129" s="194">
        <f t="shared" ref="J129:J130" si="1179">(H129-H128)*100</f>
        <v>0</v>
      </c>
      <c r="K129" s="85">
        <v>25.47</v>
      </c>
      <c r="L129" s="85">
        <f t="shared" ref="L129:L130" si="1180">K129/1.25</f>
        <v>20.375999999999998</v>
      </c>
      <c r="M129" s="194">
        <f t="shared" ref="M129:M130" si="1181">(K129-K128)*100</f>
        <v>0</v>
      </c>
      <c r="N129" s="85">
        <v>26.16</v>
      </c>
      <c r="O129" s="85">
        <f t="shared" ref="O129:O130" si="1182">N129/1.25</f>
        <v>20.928000000000001</v>
      </c>
      <c r="P129" s="194">
        <f t="shared" ref="P129:P130" si="1183">(N129-N128)*100</f>
        <v>0</v>
      </c>
      <c r="Q129" s="93">
        <v>18.940000000000001</v>
      </c>
      <c r="R129" s="85">
        <f t="shared" ref="R129:R130" si="1184">Q129/1.25</f>
        <v>15.152000000000001</v>
      </c>
      <c r="S129" s="194">
        <f t="shared" ref="S129:S130" si="1185">(Q129-Q128)*100</f>
        <v>0</v>
      </c>
      <c r="T129" s="85">
        <v>29.52</v>
      </c>
      <c r="U129" s="85">
        <f t="shared" ref="U129:U130" si="1186">T129/1.25</f>
        <v>23.616</v>
      </c>
      <c r="V129" s="194">
        <f t="shared" ref="V129:V130" si="1187">(T129-T128)*100</f>
        <v>0</v>
      </c>
      <c r="W129" s="245">
        <v>26.14</v>
      </c>
      <c r="X129" s="195">
        <f t="shared" ref="X129:X130" si="1188">(W129-W128)*100</f>
        <v>0</v>
      </c>
      <c r="Y129" s="85">
        <v>26.39</v>
      </c>
      <c r="Z129" s="195">
        <f t="shared" ref="Z129:Z130" si="1189">(Y129-Y128)*100</f>
        <v>0</v>
      </c>
      <c r="AA129" s="85">
        <v>29.69</v>
      </c>
      <c r="AB129" s="195">
        <f t="shared" ref="AB129:AB130" si="1190">(AA129-AA128)*100</f>
        <v>0</v>
      </c>
      <c r="AC129" s="85">
        <v>29.94</v>
      </c>
      <c r="AD129" s="195">
        <f t="shared" ref="AD129:AD130" si="1191">(AC129-AC128)*100</f>
        <v>0</v>
      </c>
      <c r="AE129" s="84">
        <v>28.15</v>
      </c>
      <c r="AF129" s="85">
        <f t="shared" ref="AF129:AF130" si="1192">AE129/1.25</f>
        <v>22.52</v>
      </c>
      <c r="AG129" s="85">
        <f t="shared" ref="AG129:AG130" si="1193">SUM(AE129-AE128)</f>
        <v>0</v>
      </c>
      <c r="AH129" s="85">
        <v>27.3</v>
      </c>
      <c r="AI129" s="85">
        <f t="shared" ref="AI129:AI130" si="1194">AH129/1.25</f>
        <v>21.84</v>
      </c>
      <c r="AJ129" s="85">
        <f t="shared" ref="AJ129:AJ130" si="1195">SUM(AH129-AH128)</f>
        <v>0</v>
      </c>
    </row>
    <row r="130" spans="1:36" x14ac:dyDescent="0.2">
      <c r="A130" s="178">
        <v>44672</v>
      </c>
      <c r="B130" s="220">
        <v>21.09</v>
      </c>
      <c r="C130" s="85">
        <f t="shared" si="1174"/>
        <v>16.872</v>
      </c>
      <c r="D130" s="194">
        <f t="shared" si="1175"/>
        <v>0</v>
      </c>
      <c r="E130" s="84">
        <v>22.08</v>
      </c>
      <c r="F130" s="85">
        <f t="shared" si="1176"/>
        <v>17.663999999999998</v>
      </c>
      <c r="G130" s="194">
        <f t="shared" si="1177"/>
        <v>0</v>
      </c>
      <c r="H130" s="84">
        <v>22.34</v>
      </c>
      <c r="I130" s="85">
        <f t="shared" si="1178"/>
        <v>17.872</v>
      </c>
      <c r="J130" s="194">
        <f t="shared" si="1179"/>
        <v>0</v>
      </c>
      <c r="K130" s="85">
        <v>25.57</v>
      </c>
      <c r="L130" s="85">
        <f t="shared" si="1180"/>
        <v>20.456</v>
      </c>
      <c r="M130" s="194">
        <f t="shared" si="1181"/>
        <v>10.000000000000142</v>
      </c>
      <c r="N130" s="85">
        <v>26.26</v>
      </c>
      <c r="O130" s="85">
        <f t="shared" si="1182"/>
        <v>21.008000000000003</v>
      </c>
      <c r="P130" s="194">
        <f t="shared" si="1183"/>
        <v>10.000000000000142</v>
      </c>
      <c r="Q130" s="93">
        <v>19.239999999999998</v>
      </c>
      <c r="R130" s="85">
        <f t="shared" si="1184"/>
        <v>15.391999999999999</v>
      </c>
      <c r="S130" s="194">
        <f t="shared" si="1185"/>
        <v>29.999999999999716</v>
      </c>
      <c r="T130" s="85">
        <v>29.62</v>
      </c>
      <c r="U130" s="85">
        <f t="shared" si="1186"/>
        <v>23.696000000000002</v>
      </c>
      <c r="V130" s="194">
        <f t="shared" si="1187"/>
        <v>10.000000000000142</v>
      </c>
      <c r="W130" s="245">
        <v>26.14</v>
      </c>
      <c r="X130" s="195">
        <f t="shared" si="1188"/>
        <v>0</v>
      </c>
      <c r="Y130" s="85">
        <v>26.39</v>
      </c>
      <c r="Z130" s="195">
        <f t="shared" si="1189"/>
        <v>0</v>
      </c>
      <c r="AA130" s="85">
        <v>29.69</v>
      </c>
      <c r="AB130" s="195">
        <f t="shared" si="1190"/>
        <v>0</v>
      </c>
      <c r="AC130" s="85">
        <v>29.94</v>
      </c>
      <c r="AD130" s="195">
        <f t="shared" si="1191"/>
        <v>0</v>
      </c>
      <c r="AE130" s="84">
        <v>28.15</v>
      </c>
      <c r="AF130" s="85">
        <f t="shared" si="1192"/>
        <v>22.52</v>
      </c>
      <c r="AG130" s="85">
        <f t="shared" si="1193"/>
        <v>0</v>
      </c>
      <c r="AH130" s="85">
        <v>27.3</v>
      </c>
      <c r="AI130" s="85">
        <f t="shared" si="1194"/>
        <v>21.84</v>
      </c>
      <c r="AJ130" s="85">
        <f t="shared" si="1195"/>
        <v>0</v>
      </c>
    </row>
    <row r="131" spans="1:36" x14ac:dyDescent="0.2">
      <c r="A131" s="178">
        <v>44673</v>
      </c>
      <c r="B131" s="220">
        <v>21.09</v>
      </c>
      <c r="C131" s="85">
        <f t="shared" ref="C131" si="1196">B131/1.25</f>
        <v>16.872</v>
      </c>
      <c r="D131" s="194">
        <f t="shared" ref="D131" si="1197">(B131-B130)*100</f>
        <v>0</v>
      </c>
      <c r="E131" s="84">
        <v>22.08</v>
      </c>
      <c r="F131" s="85">
        <f t="shared" ref="F131" si="1198">E131/1.25</f>
        <v>17.663999999999998</v>
      </c>
      <c r="G131" s="194">
        <f t="shared" ref="G131" si="1199">(E131-E130)*100</f>
        <v>0</v>
      </c>
      <c r="H131" s="84">
        <v>22.34</v>
      </c>
      <c r="I131" s="85">
        <f t="shared" ref="I131" si="1200">H131/1.25</f>
        <v>17.872</v>
      </c>
      <c r="J131" s="194">
        <f t="shared" ref="J131" si="1201">(H131-H130)*100</f>
        <v>0</v>
      </c>
      <c r="K131" s="85">
        <v>25.32</v>
      </c>
      <c r="L131" s="85">
        <f t="shared" ref="L131" si="1202">K131/1.25</f>
        <v>20.256</v>
      </c>
      <c r="M131" s="194">
        <f t="shared" ref="M131" si="1203">(K131-K130)*100</f>
        <v>-25</v>
      </c>
      <c r="N131" s="85">
        <v>26.01</v>
      </c>
      <c r="O131" s="85">
        <f t="shared" ref="O131" si="1204">N131/1.25</f>
        <v>20.808</v>
      </c>
      <c r="P131" s="194">
        <f t="shared" ref="P131" si="1205">(N131-N130)*100</f>
        <v>-25</v>
      </c>
      <c r="Q131" s="93">
        <v>19.239999999999998</v>
      </c>
      <c r="R131" s="85">
        <f t="shared" ref="R131" si="1206">Q131/1.25</f>
        <v>15.391999999999999</v>
      </c>
      <c r="S131" s="194">
        <f t="shared" ref="S131" si="1207">(Q131-Q130)*100</f>
        <v>0</v>
      </c>
      <c r="T131" s="85">
        <v>29.37</v>
      </c>
      <c r="U131" s="85">
        <f t="shared" ref="U131" si="1208">T131/1.25</f>
        <v>23.496000000000002</v>
      </c>
      <c r="V131" s="194">
        <f t="shared" ref="V131" si="1209">(T131-T130)*100</f>
        <v>-25</v>
      </c>
      <c r="W131" s="245">
        <v>26.14</v>
      </c>
      <c r="X131" s="195">
        <f t="shared" ref="X131" si="1210">(W131-W130)*100</f>
        <v>0</v>
      </c>
      <c r="Y131" s="85">
        <v>26.39</v>
      </c>
      <c r="Z131" s="195">
        <f t="shared" ref="Z131" si="1211">(Y131-Y130)*100</f>
        <v>0</v>
      </c>
      <c r="AA131" s="85">
        <v>29.69</v>
      </c>
      <c r="AB131" s="195">
        <f t="shared" ref="AB131" si="1212">(AA131-AA130)*100</f>
        <v>0</v>
      </c>
      <c r="AC131" s="85">
        <v>29.94</v>
      </c>
      <c r="AD131" s="195">
        <f t="shared" ref="AD131" si="1213">(AC131-AC130)*100</f>
        <v>0</v>
      </c>
      <c r="AE131" s="84">
        <v>28.15</v>
      </c>
      <c r="AF131" s="85">
        <f t="shared" ref="AF131" si="1214">AE131/1.25</f>
        <v>22.52</v>
      </c>
      <c r="AG131" s="85">
        <f t="shared" ref="AG131" si="1215">SUM(AE131-AE130)</f>
        <v>0</v>
      </c>
      <c r="AH131" s="85">
        <v>27.3</v>
      </c>
      <c r="AI131" s="85">
        <f t="shared" ref="AI131" si="1216">AH131/1.25</f>
        <v>21.84</v>
      </c>
      <c r="AJ131" s="85">
        <f t="shared" ref="AJ131" si="1217">SUM(AH131-AH130)</f>
        <v>0</v>
      </c>
    </row>
    <row r="132" spans="1:36" x14ac:dyDescent="0.2">
      <c r="A132" s="178">
        <v>44674</v>
      </c>
      <c r="B132" s="220">
        <v>21.09</v>
      </c>
      <c r="C132" s="85">
        <f t="shared" ref="C132:C134" si="1218">B132/1.25</f>
        <v>16.872</v>
      </c>
      <c r="D132" s="194">
        <f t="shared" ref="D132:D134" si="1219">(B132-B131)*100</f>
        <v>0</v>
      </c>
      <c r="E132" s="84">
        <v>22.08</v>
      </c>
      <c r="F132" s="85">
        <f t="shared" ref="F132:F134" si="1220">E132/1.25</f>
        <v>17.663999999999998</v>
      </c>
      <c r="G132" s="194">
        <f t="shared" ref="G132:G134" si="1221">(E132-E131)*100</f>
        <v>0</v>
      </c>
      <c r="H132" s="84">
        <v>22.34</v>
      </c>
      <c r="I132" s="85">
        <f t="shared" ref="I132:I134" si="1222">H132/1.25</f>
        <v>17.872</v>
      </c>
      <c r="J132" s="194">
        <f t="shared" ref="J132:J134" si="1223">(H132-H131)*100</f>
        <v>0</v>
      </c>
      <c r="K132" s="85">
        <v>25.32</v>
      </c>
      <c r="L132" s="85">
        <f t="shared" ref="L132:L134" si="1224">K132/1.25</f>
        <v>20.256</v>
      </c>
      <c r="M132" s="194">
        <f t="shared" ref="M132:M134" si="1225">(K132-K131)*100</f>
        <v>0</v>
      </c>
      <c r="N132" s="85">
        <v>26.01</v>
      </c>
      <c r="O132" s="85">
        <f t="shared" ref="O132:O134" si="1226">N132/1.25</f>
        <v>20.808</v>
      </c>
      <c r="P132" s="194">
        <f t="shared" ref="P132:P134" si="1227">(N132-N131)*100</f>
        <v>0</v>
      </c>
      <c r="Q132" s="93">
        <v>19.239999999999998</v>
      </c>
      <c r="R132" s="85">
        <f t="shared" ref="R132:R134" si="1228">Q132/1.25</f>
        <v>15.391999999999999</v>
      </c>
      <c r="S132" s="194">
        <f t="shared" ref="S132:S134" si="1229">(Q132-Q131)*100</f>
        <v>0</v>
      </c>
      <c r="T132" s="85">
        <v>29.37</v>
      </c>
      <c r="U132" s="85">
        <f t="shared" ref="U132:U134" si="1230">T132/1.25</f>
        <v>23.496000000000002</v>
      </c>
      <c r="V132" s="194">
        <f t="shared" ref="V132:V134" si="1231">(T132-T131)*100</f>
        <v>0</v>
      </c>
      <c r="W132" s="245">
        <v>26.14</v>
      </c>
      <c r="X132" s="195">
        <f t="shared" ref="X132:X134" si="1232">(W132-W131)*100</f>
        <v>0</v>
      </c>
      <c r="Y132" s="85">
        <v>26.39</v>
      </c>
      <c r="Z132" s="195">
        <f t="shared" ref="Z132:Z134" si="1233">(Y132-Y131)*100</f>
        <v>0</v>
      </c>
      <c r="AA132" s="85">
        <v>29.69</v>
      </c>
      <c r="AB132" s="195">
        <f t="shared" ref="AB132:AB134" si="1234">(AA132-AA131)*100</f>
        <v>0</v>
      </c>
      <c r="AC132" s="85">
        <v>29.94</v>
      </c>
      <c r="AD132" s="195">
        <f t="shared" ref="AD132:AD134" si="1235">(AC132-AC131)*100</f>
        <v>0</v>
      </c>
      <c r="AE132" s="84">
        <v>28.15</v>
      </c>
      <c r="AF132" s="85">
        <f t="shared" ref="AF132:AF134" si="1236">AE132/1.25</f>
        <v>22.52</v>
      </c>
      <c r="AG132" s="85">
        <f t="shared" ref="AG132:AG134" si="1237">SUM(AE132-AE131)</f>
        <v>0</v>
      </c>
      <c r="AH132" s="85">
        <v>27.3</v>
      </c>
      <c r="AI132" s="85">
        <f t="shared" ref="AI132:AI134" si="1238">AH132/1.25</f>
        <v>21.84</v>
      </c>
      <c r="AJ132" s="85">
        <f t="shared" ref="AJ132:AJ134" si="1239">SUM(AH132-AH131)</f>
        <v>0</v>
      </c>
    </row>
    <row r="133" spans="1:36" x14ac:dyDescent="0.2">
      <c r="A133" s="178">
        <v>44675</v>
      </c>
      <c r="B133" s="220">
        <v>21.09</v>
      </c>
      <c r="C133" s="85">
        <f t="shared" si="1218"/>
        <v>16.872</v>
      </c>
      <c r="D133" s="194">
        <f t="shared" si="1219"/>
        <v>0</v>
      </c>
      <c r="E133" s="84">
        <v>22.08</v>
      </c>
      <c r="F133" s="85">
        <f t="shared" si="1220"/>
        <v>17.663999999999998</v>
      </c>
      <c r="G133" s="194">
        <f t="shared" si="1221"/>
        <v>0</v>
      </c>
      <c r="H133" s="84">
        <v>22.34</v>
      </c>
      <c r="I133" s="85">
        <f t="shared" si="1222"/>
        <v>17.872</v>
      </c>
      <c r="J133" s="194">
        <f t="shared" si="1223"/>
        <v>0</v>
      </c>
      <c r="K133" s="85">
        <v>25.32</v>
      </c>
      <c r="L133" s="85">
        <f t="shared" si="1224"/>
        <v>20.256</v>
      </c>
      <c r="M133" s="194">
        <f t="shared" si="1225"/>
        <v>0</v>
      </c>
      <c r="N133" s="85">
        <v>26.01</v>
      </c>
      <c r="O133" s="85">
        <f t="shared" si="1226"/>
        <v>20.808</v>
      </c>
      <c r="P133" s="194">
        <f t="shared" si="1227"/>
        <v>0</v>
      </c>
      <c r="Q133" s="93">
        <v>19.239999999999998</v>
      </c>
      <c r="R133" s="85">
        <f t="shared" si="1228"/>
        <v>15.391999999999999</v>
      </c>
      <c r="S133" s="194">
        <f t="shared" si="1229"/>
        <v>0</v>
      </c>
      <c r="T133" s="85">
        <v>29.37</v>
      </c>
      <c r="U133" s="85">
        <f t="shared" si="1230"/>
        <v>23.496000000000002</v>
      </c>
      <c r="V133" s="194">
        <f t="shared" si="1231"/>
        <v>0</v>
      </c>
      <c r="W133" s="245">
        <v>26.14</v>
      </c>
      <c r="X133" s="195">
        <f t="shared" si="1232"/>
        <v>0</v>
      </c>
      <c r="Y133" s="85">
        <v>26.39</v>
      </c>
      <c r="Z133" s="195">
        <f t="shared" si="1233"/>
        <v>0</v>
      </c>
      <c r="AA133" s="85">
        <v>29.69</v>
      </c>
      <c r="AB133" s="195">
        <f t="shared" si="1234"/>
        <v>0</v>
      </c>
      <c r="AC133" s="85">
        <v>29.94</v>
      </c>
      <c r="AD133" s="195">
        <f t="shared" si="1235"/>
        <v>0</v>
      </c>
      <c r="AE133" s="84">
        <v>28.15</v>
      </c>
      <c r="AF133" s="85">
        <f t="shared" si="1236"/>
        <v>22.52</v>
      </c>
      <c r="AG133" s="85">
        <f t="shared" si="1237"/>
        <v>0</v>
      </c>
      <c r="AH133" s="85">
        <v>27.3</v>
      </c>
      <c r="AI133" s="85">
        <f t="shared" si="1238"/>
        <v>21.84</v>
      </c>
      <c r="AJ133" s="85">
        <f t="shared" si="1239"/>
        <v>0</v>
      </c>
    </row>
    <row r="134" spans="1:36" x14ac:dyDescent="0.2">
      <c r="A134" s="178">
        <v>44676</v>
      </c>
      <c r="B134" s="220">
        <v>21.24</v>
      </c>
      <c r="C134" s="85">
        <f t="shared" si="1218"/>
        <v>16.991999999999997</v>
      </c>
      <c r="D134" s="194">
        <f t="shared" si="1219"/>
        <v>14.999999999999858</v>
      </c>
      <c r="E134" s="84">
        <v>22.23</v>
      </c>
      <c r="F134" s="85">
        <f t="shared" si="1220"/>
        <v>17.783999999999999</v>
      </c>
      <c r="G134" s="194">
        <f t="shared" si="1221"/>
        <v>15.000000000000213</v>
      </c>
      <c r="H134" s="84">
        <v>22.49</v>
      </c>
      <c r="I134" s="85">
        <f t="shared" si="1222"/>
        <v>17.991999999999997</v>
      </c>
      <c r="J134" s="194">
        <f t="shared" si="1223"/>
        <v>14.999999999999858</v>
      </c>
      <c r="K134" s="85">
        <v>25.52</v>
      </c>
      <c r="L134" s="85">
        <f t="shared" si="1224"/>
        <v>20.416</v>
      </c>
      <c r="M134" s="194">
        <f t="shared" si="1225"/>
        <v>19.999999999999929</v>
      </c>
      <c r="N134" s="85">
        <v>26.21</v>
      </c>
      <c r="O134" s="85">
        <f t="shared" si="1226"/>
        <v>20.968</v>
      </c>
      <c r="P134" s="194">
        <f t="shared" si="1227"/>
        <v>19.999999999999929</v>
      </c>
      <c r="Q134" s="93">
        <v>19.39</v>
      </c>
      <c r="R134" s="85">
        <f t="shared" si="1228"/>
        <v>15.512</v>
      </c>
      <c r="S134" s="194">
        <f t="shared" si="1229"/>
        <v>15.000000000000213</v>
      </c>
      <c r="T134" s="85">
        <v>29.57</v>
      </c>
      <c r="U134" s="85">
        <f t="shared" si="1230"/>
        <v>23.655999999999999</v>
      </c>
      <c r="V134" s="194">
        <f t="shared" si="1231"/>
        <v>19.999999999999929</v>
      </c>
      <c r="W134" s="245">
        <v>26.14</v>
      </c>
      <c r="X134" s="195">
        <f t="shared" si="1232"/>
        <v>0</v>
      </c>
      <c r="Y134" s="85">
        <v>26.39</v>
      </c>
      <c r="Z134" s="195">
        <f t="shared" si="1233"/>
        <v>0</v>
      </c>
      <c r="AA134" s="85">
        <v>29.69</v>
      </c>
      <c r="AB134" s="195">
        <f t="shared" si="1234"/>
        <v>0</v>
      </c>
      <c r="AC134" s="85">
        <v>29.94</v>
      </c>
      <c r="AD134" s="195">
        <f t="shared" si="1235"/>
        <v>0</v>
      </c>
      <c r="AE134" s="84">
        <v>28.15</v>
      </c>
      <c r="AF134" s="85">
        <f t="shared" si="1236"/>
        <v>22.52</v>
      </c>
      <c r="AG134" s="85">
        <f t="shared" si="1237"/>
        <v>0</v>
      </c>
      <c r="AH134" s="85">
        <v>27.3</v>
      </c>
      <c r="AI134" s="85">
        <f t="shared" si="1238"/>
        <v>21.84</v>
      </c>
      <c r="AJ134" s="85">
        <f t="shared" si="1239"/>
        <v>0</v>
      </c>
    </row>
    <row r="135" spans="1:36" x14ac:dyDescent="0.2">
      <c r="A135" s="178">
        <v>44677</v>
      </c>
      <c r="B135" s="220">
        <v>20.84</v>
      </c>
      <c r="C135" s="85">
        <f t="shared" ref="C135" si="1240">B135/1.25</f>
        <v>16.672000000000001</v>
      </c>
      <c r="D135" s="194">
        <f t="shared" ref="D135" si="1241">(B135-B134)*100</f>
        <v>-39.999999999999858</v>
      </c>
      <c r="E135" s="84">
        <v>21.83</v>
      </c>
      <c r="F135" s="85">
        <f t="shared" ref="F135" si="1242">E135/1.25</f>
        <v>17.463999999999999</v>
      </c>
      <c r="G135" s="194">
        <f t="shared" ref="G135" si="1243">(E135-E134)*100</f>
        <v>-40.000000000000213</v>
      </c>
      <c r="H135" s="84">
        <v>22.09</v>
      </c>
      <c r="I135" s="85">
        <f t="shared" ref="I135" si="1244">H135/1.25</f>
        <v>17.672000000000001</v>
      </c>
      <c r="J135" s="194">
        <f t="shared" ref="J135" si="1245">(H135-H134)*100</f>
        <v>-39.999999999999858</v>
      </c>
      <c r="K135" s="85">
        <v>25.02</v>
      </c>
      <c r="L135" s="85">
        <f t="shared" ref="L135" si="1246">K135/1.25</f>
        <v>20.015999999999998</v>
      </c>
      <c r="M135" s="194">
        <f t="shared" ref="M135" si="1247">(K135-K134)*100</f>
        <v>-50</v>
      </c>
      <c r="N135" s="85">
        <v>25.71</v>
      </c>
      <c r="O135" s="85">
        <f t="shared" ref="O135" si="1248">N135/1.25</f>
        <v>20.568000000000001</v>
      </c>
      <c r="P135" s="194">
        <f t="shared" ref="P135" si="1249">(N135-N134)*100</f>
        <v>-50</v>
      </c>
      <c r="Q135" s="93">
        <v>19.39</v>
      </c>
      <c r="R135" s="85">
        <f t="shared" ref="R135" si="1250">Q135/1.25</f>
        <v>15.512</v>
      </c>
      <c r="S135" s="194">
        <f t="shared" ref="S135" si="1251">(Q135-Q134)*100</f>
        <v>0</v>
      </c>
      <c r="T135" s="85">
        <v>29.07</v>
      </c>
      <c r="U135" s="85">
        <f t="shared" ref="U135" si="1252">T135/1.25</f>
        <v>23.256</v>
      </c>
      <c r="V135" s="194">
        <f t="shared" ref="V135" si="1253">(T135-T134)*100</f>
        <v>-50</v>
      </c>
      <c r="W135" s="245">
        <v>26.14</v>
      </c>
      <c r="X135" s="195">
        <f t="shared" ref="X135" si="1254">(W135-W134)*100</f>
        <v>0</v>
      </c>
      <c r="Y135" s="85">
        <v>26.39</v>
      </c>
      <c r="Z135" s="195">
        <f t="shared" ref="Z135" si="1255">(Y135-Y134)*100</f>
        <v>0</v>
      </c>
      <c r="AA135" s="85">
        <v>29.69</v>
      </c>
      <c r="AB135" s="195">
        <f t="shared" ref="AB135" si="1256">(AA135-AA134)*100</f>
        <v>0</v>
      </c>
      <c r="AC135" s="85">
        <v>29.94</v>
      </c>
      <c r="AD135" s="195">
        <f t="shared" ref="AD135" si="1257">(AC135-AC134)*100</f>
        <v>0</v>
      </c>
      <c r="AE135" s="84">
        <v>28.15</v>
      </c>
      <c r="AF135" s="85">
        <f t="shared" ref="AF135" si="1258">AE135/1.25</f>
        <v>22.52</v>
      </c>
      <c r="AG135" s="85">
        <f t="shared" ref="AG135" si="1259">SUM(AE135-AE134)</f>
        <v>0</v>
      </c>
      <c r="AH135" s="85">
        <v>27.3</v>
      </c>
      <c r="AI135" s="85">
        <f t="shared" ref="AI135" si="1260">AH135/1.25</f>
        <v>21.84</v>
      </c>
      <c r="AJ135" s="85">
        <f t="shared" ref="AJ135" si="1261">SUM(AH135-AH134)</f>
        <v>0</v>
      </c>
    </row>
    <row r="136" spans="1:36" x14ac:dyDescent="0.2">
      <c r="A136" s="178">
        <v>44678</v>
      </c>
      <c r="B136" s="220">
        <v>21.39</v>
      </c>
      <c r="C136" s="85">
        <f t="shared" ref="C136" si="1262">B136/1.25</f>
        <v>17.112000000000002</v>
      </c>
      <c r="D136" s="194">
        <f t="shared" ref="D136" si="1263">(B136-B135)*100</f>
        <v>55.000000000000071</v>
      </c>
      <c r="E136" s="84">
        <v>22.38</v>
      </c>
      <c r="F136" s="85">
        <f t="shared" ref="F136" si="1264">E136/1.25</f>
        <v>17.904</v>
      </c>
      <c r="G136" s="194">
        <f t="shared" ref="G136" si="1265">(E136-E135)*100</f>
        <v>55.000000000000071</v>
      </c>
      <c r="H136" s="84">
        <v>22.64</v>
      </c>
      <c r="I136" s="85">
        <f t="shared" ref="I136" si="1266">H136/1.25</f>
        <v>18.112000000000002</v>
      </c>
      <c r="J136" s="194">
        <f t="shared" ref="J136" si="1267">(H136-H135)*100</f>
        <v>55.000000000000071</v>
      </c>
      <c r="K136" s="85">
        <v>25.67</v>
      </c>
      <c r="L136" s="85">
        <f t="shared" ref="L136" si="1268">K136/1.25</f>
        <v>20.536000000000001</v>
      </c>
      <c r="M136" s="194">
        <f t="shared" ref="M136" si="1269">(K136-K135)*100</f>
        <v>65.000000000000213</v>
      </c>
      <c r="N136" s="85">
        <v>26.36</v>
      </c>
      <c r="O136" s="85">
        <f t="shared" ref="O136" si="1270">N136/1.25</f>
        <v>21.088000000000001</v>
      </c>
      <c r="P136" s="194">
        <f t="shared" ref="P136" si="1271">(N136-N135)*100</f>
        <v>64.999999999999858</v>
      </c>
      <c r="Q136" s="93">
        <v>19.39</v>
      </c>
      <c r="R136" s="85">
        <f t="shared" ref="R136" si="1272">Q136/1.25</f>
        <v>15.512</v>
      </c>
      <c r="S136" s="194">
        <f t="shared" ref="S136" si="1273">(Q136-Q135)*100</f>
        <v>0</v>
      </c>
      <c r="T136" s="85">
        <v>29.72</v>
      </c>
      <c r="U136" s="85">
        <f t="shared" ref="U136" si="1274">T136/1.25</f>
        <v>23.776</v>
      </c>
      <c r="V136" s="194">
        <f t="shared" ref="V136" si="1275">(T136-T135)*100</f>
        <v>64.999999999999858</v>
      </c>
      <c r="W136" s="245">
        <v>26.14</v>
      </c>
      <c r="X136" s="195">
        <f t="shared" ref="X136" si="1276">(W136-W135)*100</f>
        <v>0</v>
      </c>
      <c r="Y136" s="85">
        <v>26.39</v>
      </c>
      <c r="Z136" s="195">
        <f t="shared" ref="Z136" si="1277">(Y136-Y135)*100</f>
        <v>0</v>
      </c>
      <c r="AA136" s="85">
        <v>29.69</v>
      </c>
      <c r="AB136" s="195">
        <f t="shared" ref="AB136" si="1278">(AA136-AA135)*100</f>
        <v>0</v>
      </c>
      <c r="AC136" s="85">
        <v>29.94</v>
      </c>
      <c r="AD136" s="195">
        <f t="shared" ref="AD136" si="1279">(AC136-AC135)*100</f>
        <v>0</v>
      </c>
      <c r="AE136" s="84">
        <v>28.15</v>
      </c>
      <c r="AF136" s="85">
        <f t="shared" ref="AF136" si="1280">AE136/1.25</f>
        <v>22.52</v>
      </c>
      <c r="AG136" s="85">
        <f t="shared" ref="AG136" si="1281">SUM(AE136-AE135)</f>
        <v>0</v>
      </c>
      <c r="AH136" s="85">
        <v>27.3</v>
      </c>
      <c r="AI136" s="85">
        <f t="shared" ref="AI136" si="1282">AH136/1.25</f>
        <v>21.84</v>
      </c>
      <c r="AJ136" s="85">
        <f t="shared" ref="AJ136" si="1283">SUM(AH136-AH135)</f>
        <v>0</v>
      </c>
    </row>
    <row r="137" spans="1:36" x14ac:dyDescent="0.2">
      <c r="A137" s="178">
        <v>44679</v>
      </c>
      <c r="B137" s="220">
        <v>21.79</v>
      </c>
      <c r="C137" s="85">
        <f t="shared" ref="C137" si="1284">B137/1.25</f>
        <v>17.431999999999999</v>
      </c>
      <c r="D137" s="194">
        <f t="shared" ref="D137" si="1285">(B137-B136)*100</f>
        <v>39.999999999999858</v>
      </c>
      <c r="E137" s="84">
        <v>22.78</v>
      </c>
      <c r="F137" s="85">
        <f t="shared" ref="F137" si="1286">E137/1.25</f>
        <v>18.224</v>
      </c>
      <c r="G137" s="194">
        <f t="shared" ref="G137" si="1287">(E137-E136)*100</f>
        <v>40.000000000000213</v>
      </c>
      <c r="H137" s="84">
        <v>23.04</v>
      </c>
      <c r="I137" s="85">
        <f t="shared" ref="I137" si="1288">H137/1.25</f>
        <v>18.431999999999999</v>
      </c>
      <c r="J137" s="194">
        <f t="shared" ref="J137" si="1289">(H137-H136)*100</f>
        <v>39.999999999999858</v>
      </c>
      <c r="K137" s="85">
        <v>26.07</v>
      </c>
      <c r="L137" s="85">
        <f t="shared" ref="L137" si="1290">K137/1.25</f>
        <v>20.856000000000002</v>
      </c>
      <c r="M137" s="194">
        <f t="shared" ref="M137" si="1291">(K137-K136)*100</f>
        <v>39.999999999999858</v>
      </c>
      <c r="N137" s="85">
        <v>26.76</v>
      </c>
      <c r="O137" s="85">
        <f t="shared" ref="O137" si="1292">N137/1.25</f>
        <v>21.408000000000001</v>
      </c>
      <c r="P137" s="194">
        <f t="shared" ref="P137" si="1293">(N137-N136)*100</f>
        <v>40.000000000000213</v>
      </c>
      <c r="Q137" s="93">
        <v>19.39</v>
      </c>
      <c r="R137" s="85">
        <f t="shared" ref="R137" si="1294">Q137/1.25</f>
        <v>15.512</v>
      </c>
      <c r="S137" s="194">
        <f t="shared" ref="S137" si="1295">(Q137-Q136)*100</f>
        <v>0</v>
      </c>
      <c r="T137" s="85">
        <v>30.12</v>
      </c>
      <c r="U137" s="85">
        <f t="shared" ref="U137" si="1296">T137/1.25</f>
        <v>24.096</v>
      </c>
      <c r="V137" s="194">
        <f t="shared" ref="V137" si="1297">(T137-T136)*100</f>
        <v>40.000000000000213</v>
      </c>
      <c r="W137" s="245">
        <v>26.24</v>
      </c>
      <c r="X137" s="195">
        <f t="shared" ref="X137" si="1298">(W137-W136)*100</f>
        <v>9.9999999999997868</v>
      </c>
      <c r="Y137" s="85">
        <v>26.49</v>
      </c>
      <c r="Z137" s="195">
        <f t="shared" ref="Z137" si="1299">(Y137-Y136)*100</f>
        <v>9.9999999999997868</v>
      </c>
      <c r="AA137" s="85">
        <v>29.79</v>
      </c>
      <c r="AB137" s="195">
        <f t="shared" ref="AB137" si="1300">(AA137-AA136)*100</f>
        <v>9.9999999999997868</v>
      </c>
      <c r="AC137" s="85">
        <v>30.04</v>
      </c>
      <c r="AD137" s="195">
        <f t="shared" ref="AD137" si="1301">(AC137-AC136)*100</f>
        <v>9.9999999999997868</v>
      </c>
      <c r="AE137" s="84">
        <v>28.15</v>
      </c>
      <c r="AF137" s="85">
        <f t="shared" ref="AF137" si="1302">AE137/1.25</f>
        <v>22.52</v>
      </c>
      <c r="AG137" s="85">
        <f t="shared" ref="AG137" si="1303">SUM(AE137-AE136)</f>
        <v>0</v>
      </c>
      <c r="AH137" s="85">
        <v>27.3</v>
      </c>
      <c r="AI137" s="85">
        <f t="shared" ref="AI137" si="1304">AH137/1.25</f>
        <v>21.84</v>
      </c>
      <c r="AJ137" s="85">
        <f t="shared" ref="AJ137" si="1305">SUM(AH137-AH136)</f>
        <v>0</v>
      </c>
    </row>
    <row r="138" spans="1:36" x14ac:dyDescent="0.2">
      <c r="A138" s="178">
        <v>44680</v>
      </c>
      <c r="B138" s="220">
        <v>21.99</v>
      </c>
      <c r="C138" s="85">
        <f t="shared" ref="C138" si="1306">B138/1.25</f>
        <v>17.591999999999999</v>
      </c>
      <c r="D138" s="194">
        <f t="shared" ref="D138" si="1307">(B138-B137)*100</f>
        <v>19.999999999999929</v>
      </c>
      <c r="E138" s="84">
        <v>22.98</v>
      </c>
      <c r="F138" s="85">
        <f t="shared" ref="F138" si="1308">E138/1.25</f>
        <v>18.384</v>
      </c>
      <c r="G138" s="194">
        <f t="shared" ref="G138" si="1309">(E138-E137)*100</f>
        <v>19.999999999999929</v>
      </c>
      <c r="H138" s="84">
        <v>23.24</v>
      </c>
      <c r="I138" s="85">
        <f t="shared" ref="I138" si="1310">H138/1.25</f>
        <v>18.591999999999999</v>
      </c>
      <c r="J138" s="194">
        <f t="shared" ref="J138" si="1311">(H138-H137)*100</f>
        <v>19.999999999999929</v>
      </c>
      <c r="K138" s="85">
        <v>26.27</v>
      </c>
      <c r="L138" s="85">
        <f t="shared" ref="L138" si="1312">K138/1.25</f>
        <v>21.015999999999998</v>
      </c>
      <c r="M138" s="194">
        <f t="shared" ref="M138" si="1313">(K138-K137)*100</f>
        <v>19.999999999999929</v>
      </c>
      <c r="N138" s="85">
        <v>26.96</v>
      </c>
      <c r="O138" s="85">
        <f t="shared" ref="O138" si="1314">N138/1.25</f>
        <v>21.568000000000001</v>
      </c>
      <c r="P138" s="194">
        <f t="shared" ref="P138" si="1315">(N138-N137)*100</f>
        <v>19.999999999999929</v>
      </c>
      <c r="Q138" s="93">
        <v>19.39</v>
      </c>
      <c r="R138" s="85">
        <f t="shared" ref="R138" si="1316">Q138/1.25</f>
        <v>15.512</v>
      </c>
      <c r="S138" s="194">
        <f t="shared" ref="S138" si="1317">(Q138-Q137)*100</f>
        <v>0</v>
      </c>
      <c r="T138" s="85">
        <v>30.32</v>
      </c>
      <c r="U138" s="85">
        <f t="shared" ref="U138" si="1318">T138/1.25</f>
        <v>24.256</v>
      </c>
      <c r="V138" s="194">
        <f t="shared" ref="V138" si="1319">(T138-T137)*100</f>
        <v>19.999999999999929</v>
      </c>
      <c r="W138" s="245">
        <v>26.24</v>
      </c>
      <c r="X138" s="195">
        <f t="shared" ref="X138" si="1320">(W138-W137)*100</f>
        <v>0</v>
      </c>
      <c r="Y138" s="85">
        <v>26.49</v>
      </c>
      <c r="Z138" s="195">
        <f t="shared" ref="Z138" si="1321">(Y138-Y137)*100</f>
        <v>0</v>
      </c>
      <c r="AA138" s="85">
        <v>29.79</v>
      </c>
      <c r="AB138" s="195">
        <f t="shared" ref="AB138" si="1322">(AA138-AA137)*100</f>
        <v>0</v>
      </c>
      <c r="AC138" s="85">
        <v>30.04</v>
      </c>
      <c r="AD138" s="195">
        <f t="shared" ref="AD138" si="1323">(AC138-AC137)*100</f>
        <v>0</v>
      </c>
      <c r="AE138" s="84">
        <v>28.15</v>
      </c>
      <c r="AF138" s="85">
        <f t="shared" ref="AF138" si="1324">AE138/1.25</f>
        <v>22.52</v>
      </c>
      <c r="AG138" s="85">
        <f t="shared" ref="AG138" si="1325">SUM(AE138-AE137)</f>
        <v>0</v>
      </c>
      <c r="AH138" s="85">
        <v>27.3</v>
      </c>
      <c r="AI138" s="85">
        <f t="shared" ref="AI138" si="1326">AH138/1.25</f>
        <v>21.84</v>
      </c>
      <c r="AJ138" s="85">
        <f t="shared" ref="AJ138" si="1327">SUM(AH138-AH137)</f>
        <v>0</v>
      </c>
    </row>
    <row r="139" spans="1:36" x14ac:dyDescent="0.2">
      <c r="A139" s="178">
        <v>44681</v>
      </c>
      <c r="B139" s="220">
        <v>21.99</v>
      </c>
      <c r="C139" s="85">
        <f t="shared" ref="C139" si="1328">B139/1.25</f>
        <v>17.591999999999999</v>
      </c>
      <c r="D139" s="194">
        <f t="shared" ref="D139" si="1329">(B139-B138)*100</f>
        <v>0</v>
      </c>
      <c r="E139" s="84">
        <v>22.98</v>
      </c>
      <c r="F139" s="85">
        <f t="shared" ref="F139" si="1330">E139/1.25</f>
        <v>18.384</v>
      </c>
      <c r="G139" s="194">
        <f t="shared" ref="G139" si="1331">(E139-E138)*100</f>
        <v>0</v>
      </c>
      <c r="H139" s="84">
        <v>23.24</v>
      </c>
      <c r="I139" s="85">
        <f t="shared" ref="I139" si="1332">H139/1.25</f>
        <v>18.591999999999999</v>
      </c>
      <c r="J139" s="194">
        <f t="shared" ref="J139" si="1333">(H139-H138)*100</f>
        <v>0</v>
      </c>
      <c r="K139" s="85">
        <v>26.27</v>
      </c>
      <c r="L139" s="85">
        <f t="shared" ref="L139" si="1334">K139/1.25</f>
        <v>21.015999999999998</v>
      </c>
      <c r="M139" s="194">
        <f t="shared" ref="M139" si="1335">(K139-K138)*100</f>
        <v>0</v>
      </c>
      <c r="N139" s="85">
        <v>26.96</v>
      </c>
      <c r="O139" s="85">
        <f t="shared" ref="O139" si="1336">N139/1.25</f>
        <v>21.568000000000001</v>
      </c>
      <c r="P139" s="194">
        <f t="shared" ref="P139" si="1337">(N139-N138)*100</f>
        <v>0</v>
      </c>
      <c r="Q139" s="93">
        <v>19.39</v>
      </c>
      <c r="R139" s="85">
        <f t="shared" ref="R139" si="1338">Q139/1.25</f>
        <v>15.512</v>
      </c>
      <c r="S139" s="194">
        <f t="shared" ref="S139" si="1339">(Q139-Q138)*100</f>
        <v>0</v>
      </c>
      <c r="T139" s="85">
        <v>30.32</v>
      </c>
      <c r="U139" s="85">
        <f t="shared" ref="U139" si="1340">T139/1.25</f>
        <v>24.256</v>
      </c>
      <c r="V139" s="194">
        <f t="shared" ref="V139" si="1341">(T139-T138)*100</f>
        <v>0</v>
      </c>
      <c r="W139" s="245">
        <v>26.24</v>
      </c>
      <c r="X139" s="195">
        <f t="shared" ref="X139" si="1342">(W139-W138)*100</f>
        <v>0</v>
      </c>
      <c r="Y139" s="85">
        <v>26.49</v>
      </c>
      <c r="Z139" s="195">
        <f t="shared" ref="Z139" si="1343">(Y139-Y138)*100</f>
        <v>0</v>
      </c>
      <c r="AA139" s="85">
        <v>29.79</v>
      </c>
      <c r="AB139" s="195">
        <f t="shared" ref="AB139" si="1344">(AA139-AA138)*100</f>
        <v>0</v>
      </c>
      <c r="AC139" s="85">
        <v>30.04</v>
      </c>
      <c r="AD139" s="195">
        <f t="shared" ref="AD139" si="1345">(AC139-AC138)*100</f>
        <v>0</v>
      </c>
      <c r="AE139" s="84">
        <v>28.15</v>
      </c>
      <c r="AF139" s="85">
        <f t="shared" ref="AF139" si="1346">AE139/1.25</f>
        <v>22.52</v>
      </c>
      <c r="AG139" s="85">
        <f t="shared" ref="AG139" si="1347">SUM(AE139-AE138)</f>
        <v>0</v>
      </c>
      <c r="AH139" s="85">
        <v>27.3</v>
      </c>
      <c r="AI139" s="85">
        <f t="shared" ref="AI139" si="1348">AH139/1.25</f>
        <v>21.84</v>
      </c>
      <c r="AJ139" s="85">
        <f t="shared" ref="AJ139" si="1349">SUM(AH139-AH138)</f>
        <v>0</v>
      </c>
    </row>
    <row r="141" spans="1:36" ht="51" x14ac:dyDescent="0.2">
      <c r="A141" s="225" t="s">
        <v>1</v>
      </c>
      <c r="B141" s="226" t="s">
        <v>2</v>
      </c>
      <c r="C141" s="226" t="s">
        <v>16</v>
      </c>
      <c r="D141" s="227" t="s">
        <v>5</v>
      </c>
      <c r="E141" s="226" t="s">
        <v>95</v>
      </c>
      <c r="F141" s="226" t="s">
        <v>17</v>
      </c>
      <c r="G141" s="227" t="s">
        <v>5</v>
      </c>
      <c r="H141" s="226" t="s">
        <v>4</v>
      </c>
      <c r="I141" s="226" t="s">
        <v>18</v>
      </c>
      <c r="J141" s="227" t="s">
        <v>5</v>
      </c>
      <c r="K141" s="228" t="s">
        <v>6</v>
      </c>
      <c r="L141" s="228" t="s">
        <v>63</v>
      </c>
      <c r="M141" s="229" t="s">
        <v>5</v>
      </c>
      <c r="N141" s="228" t="s">
        <v>91</v>
      </c>
      <c r="O141" s="228" t="s">
        <v>92</v>
      </c>
      <c r="P141" s="229" t="s">
        <v>5</v>
      </c>
      <c r="Q141" s="230" t="s">
        <v>7</v>
      </c>
      <c r="R141" s="230" t="s">
        <v>20</v>
      </c>
      <c r="S141" s="231" t="s">
        <v>5</v>
      </c>
      <c r="T141" s="232" t="s">
        <v>93</v>
      </c>
      <c r="U141" s="232" t="s">
        <v>94</v>
      </c>
      <c r="V141" s="233" t="s">
        <v>5</v>
      </c>
      <c r="W141" s="234" t="s">
        <v>86</v>
      </c>
      <c r="X141" s="235" t="s">
        <v>5</v>
      </c>
      <c r="Y141" s="234" t="s">
        <v>87</v>
      </c>
      <c r="Z141" s="235" t="s">
        <v>5</v>
      </c>
      <c r="AA141" s="234" t="s">
        <v>88</v>
      </c>
      <c r="AB141" s="235" t="s">
        <v>5</v>
      </c>
      <c r="AC141" s="234" t="s">
        <v>89</v>
      </c>
      <c r="AD141" s="235" t="s">
        <v>5</v>
      </c>
      <c r="AE141" s="236" t="s">
        <v>23</v>
      </c>
      <c r="AF141" s="236" t="s">
        <v>24</v>
      </c>
      <c r="AG141" s="237" t="s">
        <v>5</v>
      </c>
      <c r="AH141" s="236" t="s">
        <v>25</v>
      </c>
      <c r="AI141" s="236" t="s">
        <v>26</v>
      </c>
      <c r="AJ141" s="237" t="s">
        <v>5</v>
      </c>
    </row>
    <row r="142" spans="1:36" x14ac:dyDescent="0.2">
      <c r="A142" s="238" t="s">
        <v>70</v>
      </c>
      <c r="B142" s="246">
        <f>AVERAGE(B145:B175)</f>
        <v>21.518709677419356</v>
      </c>
      <c r="C142" s="246">
        <f>AVERAGE(C145:C175)</f>
        <v>17.214967741935485</v>
      </c>
      <c r="D142" s="246"/>
      <c r="E142" s="246">
        <f t="shared" ref="E142:F142" si="1350">AVERAGE(E145:E175)</f>
        <v>22.508709677419361</v>
      </c>
      <c r="F142" s="246">
        <f t="shared" si="1350"/>
        <v>18.006967741935487</v>
      </c>
      <c r="G142" s="246"/>
      <c r="H142" s="246">
        <f t="shared" ref="H142:I142" si="1351">AVERAGE(H145:H175)</f>
        <v>22.768709677419356</v>
      </c>
      <c r="I142" s="246">
        <f t="shared" si="1351"/>
        <v>18.214967741935478</v>
      </c>
      <c r="J142" s="246"/>
      <c r="K142" s="246">
        <f t="shared" ref="K142:L142" si="1352">AVERAGE(K145:K175)</f>
        <v>23.879354838709677</v>
      </c>
      <c r="L142" s="246">
        <f t="shared" si="1352"/>
        <v>19.103483870967754</v>
      </c>
      <c r="M142" s="246"/>
      <c r="N142" s="246">
        <f t="shared" ref="N142:O142" si="1353">AVERAGE(N145:N175)</f>
        <v>24.569354838709678</v>
      </c>
      <c r="O142" s="246">
        <f t="shared" si="1353"/>
        <v>19.655483870967732</v>
      </c>
      <c r="P142" s="246"/>
      <c r="Q142" s="246">
        <f t="shared" ref="Q142:R142" si="1354">AVERAGE(Q145:Q175)</f>
        <v>18.703870967741938</v>
      </c>
      <c r="R142" s="246">
        <f t="shared" si="1354"/>
        <v>14.96309677419355</v>
      </c>
      <c r="S142" s="246"/>
      <c r="T142" s="246">
        <f t="shared" ref="T142:U142" si="1355">AVERAGE(T145:T175)</f>
        <v>29.521612903225805</v>
      </c>
      <c r="U142" s="246">
        <f t="shared" si="1355"/>
        <v>23.617290322580647</v>
      </c>
      <c r="V142" s="246"/>
      <c r="W142" s="246">
        <f>AVERAGE(W145:W175)</f>
        <v>25.99483870967741</v>
      </c>
      <c r="X142" s="246"/>
      <c r="Y142" s="246">
        <f>AVERAGE(Y145:Y175)</f>
        <v>26.244838709677406</v>
      </c>
      <c r="Z142" s="246"/>
      <c r="AA142" s="246">
        <f>AVERAGE(AA145:AA175)</f>
        <v>29.001290322580648</v>
      </c>
      <c r="AB142" s="246"/>
      <c r="AC142" s="246">
        <f>AVERAGE(AC145:AC175)</f>
        <v>29.251290322580648</v>
      </c>
      <c r="AD142" s="246"/>
      <c r="AE142" s="246">
        <f t="shared" ref="AE142:AF142" si="1356">AVERAGE(AE145:AE175)</f>
        <v>28.149999999999984</v>
      </c>
      <c r="AF142" s="246">
        <f t="shared" si="1356"/>
        <v>22.519999999999992</v>
      </c>
      <c r="AG142" s="246"/>
      <c r="AH142" s="246">
        <f t="shared" ref="AH142:AI142" si="1357">AVERAGE(AH145:AH175)</f>
        <v>27.299999999999986</v>
      </c>
      <c r="AI142" s="246">
        <f t="shared" si="1357"/>
        <v>21.84</v>
      </c>
      <c r="AJ142" s="246"/>
    </row>
    <row r="143" spans="1:36" x14ac:dyDescent="0.2">
      <c r="A143" s="239" t="s">
        <v>53</v>
      </c>
      <c r="B143" s="247">
        <f>AVERAGE(B145:B159)</f>
        <v>20.72666666666667</v>
      </c>
      <c r="C143" s="247">
        <f>AVERAGE(C145:C159)</f>
        <v>16.581333333333337</v>
      </c>
      <c r="D143" s="247"/>
      <c r="E143" s="247">
        <f>AVERAGE(E145:E159)</f>
        <v>21.716666666666676</v>
      </c>
      <c r="F143" s="247">
        <f>AVERAGE(F145:F159)</f>
        <v>17.373333333333335</v>
      </c>
      <c r="G143" s="247"/>
      <c r="H143" s="247">
        <f>AVERAGE(H145:H159)</f>
        <v>21.97666666666667</v>
      </c>
      <c r="I143" s="247">
        <f>AVERAGE(I145:I159)</f>
        <v>17.581333333333337</v>
      </c>
      <c r="J143" s="247"/>
      <c r="K143" s="247">
        <f t="shared" ref="K143" si="1358">AVERAGE(K145:K159)</f>
        <v>24.069999999999997</v>
      </c>
      <c r="L143" s="247">
        <f>AVERAGE(L145:L159)</f>
        <v>19.255999999999997</v>
      </c>
      <c r="M143" s="247"/>
      <c r="N143" s="247">
        <f t="shared" ref="N143" si="1359">AVERAGE(N145:N159)</f>
        <v>24.759999999999998</v>
      </c>
      <c r="O143" s="247">
        <f>AVERAGE(O145:O159)</f>
        <v>19.808</v>
      </c>
      <c r="P143" s="247"/>
      <c r="Q143" s="247">
        <f t="shared" ref="Q143" si="1360">AVERAGE(Q145:Q159)</f>
        <v>18.510000000000005</v>
      </c>
      <c r="R143" s="247">
        <f>AVERAGE(R145:R159)</f>
        <v>14.808000000000003</v>
      </c>
      <c r="S143" s="247"/>
      <c r="T143" s="247">
        <f t="shared" ref="T143" si="1361">AVERAGE(T145:T159)</f>
        <v>29.596666666666668</v>
      </c>
      <c r="U143" s="247">
        <f>AVERAGE(U145:U159)</f>
        <v>23.67733333333333</v>
      </c>
      <c r="V143" s="247"/>
      <c r="W143" s="247">
        <f t="shared" ref="W143" si="1362">AVERAGE(W145:W159)</f>
        <v>25.426666666666666</v>
      </c>
      <c r="X143" s="247"/>
      <c r="Y143" s="247">
        <f t="shared" ref="Y143" si="1363">AVERAGE(Y145:Y159)</f>
        <v>25.676666666666666</v>
      </c>
      <c r="Z143" s="247"/>
      <c r="AA143" s="247">
        <f t="shared" ref="AA143" si="1364">AVERAGE(AA145:AA159)</f>
        <v>28.790000000000006</v>
      </c>
      <c r="AB143" s="247"/>
      <c r="AC143" s="247">
        <f t="shared" ref="AC143" si="1365">AVERAGE(AC145:AC159)</f>
        <v>29.040000000000006</v>
      </c>
      <c r="AD143" s="247"/>
      <c r="AE143" s="247">
        <f t="shared" ref="AE143:AF143" si="1366">AVERAGE(AE145:AE159)</f>
        <v>28.149999999999991</v>
      </c>
      <c r="AF143" s="247">
        <f t="shared" si="1366"/>
        <v>22.52</v>
      </c>
      <c r="AG143" s="247"/>
      <c r="AH143" s="247">
        <f t="shared" ref="AH143:AI143" si="1367">AVERAGE(AH145:AH159)</f>
        <v>27.300000000000008</v>
      </c>
      <c r="AI143" s="247">
        <f t="shared" si="1367"/>
        <v>21.839999999999993</v>
      </c>
      <c r="AJ143" s="247"/>
    </row>
    <row r="144" spans="1:36" x14ac:dyDescent="0.2">
      <c r="A144" s="240" t="s">
        <v>54</v>
      </c>
      <c r="B144" s="248">
        <f>AVERAGE(B160:B175)</f>
        <v>22.261249999999993</v>
      </c>
      <c r="C144" s="248">
        <f>AVERAGE(C160:C175)</f>
        <v>17.809000000000001</v>
      </c>
      <c r="D144" s="248"/>
      <c r="E144" s="248">
        <f>AVERAGE(E160:E175)</f>
        <v>23.251249999999999</v>
      </c>
      <c r="F144" s="248">
        <f>AVERAGE(F160:F175)</f>
        <v>18.601000000000003</v>
      </c>
      <c r="G144" s="248"/>
      <c r="H144" s="248">
        <f>AVERAGE(H160:H175)</f>
        <v>23.511249999999993</v>
      </c>
      <c r="I144" s="248">
        <f>AVERAGE(I160:I175)</f>
        <v>18.809000000000001</v>
      </c>
      <c r="J144" s="248"/>
      <c r="K144" s="248">
        <f>AVERAGE(K160:K175)</f>
        <v>23.700624999999995</v>
      </c>
      <c r="L144" s="248">
        <f>AVERAGE(L160:L175)</f>
        <v>18.9605</v>
      </c>
      <c r="M144" s="241"/>
      <c r="N144" s="248">
        <f>AVERAGE(N160:N175)</f>
        <v>24.390624999999993</v>
      </c>
      <c r="O144" s="248">
        <f>AVERAGE(O160:O175)</f>
        <v>19.512499999999999</v>
      </c>
      <c r="P144" s="241"/>
      <c r="Q144" s="248">
        <f>AVERAGE(Q160:Q175)</f>
        <v>18.885625000000001</v>
      </c>
      <c r="R144" s="248">
        <f>AVERAGE(R160:R175)</f>
        <v>15.108499999999998</v>
      </c>
      <c r="S144" s="241"/>
      <c r="T144" s="248">
        <f>AVERAGE(T160:T175)</f>
        <v>29.451250000000009</v>
      </c>
      <c r="U144" s="248">
        <f>AVERAGE(U160:U175)</f>
        <v>23.561</v>
      </c>
      <c r="V144" s="241"/>
      <c r="W144" s="248">
        <f>AVERAGE(W160:W175)</f>
        <v>26.527500000000003</v>
      </c>
      <c r="X144" s="241"/>
      <c r="Y144" s="248">
        <f>AVERAGE(Y160:Y175)</f>
        <v>26.777500000000003</v>
      </c>
      <c r="Z144" s="241"/>
      <c r="AA144" s="248">
        <f>AVERAGE(AA160:AA175)</f>
        <v>29.199375000000003</v>
      </c>
      <c r="AB144" s="241"/>
      <c r="AC144" s="248">
        <f>AVERAGE(AC160:AC175)</f>
        <v>29.449375000000003</v>
      </c>
      <c r="AD144" s="241"/>
      <c r="AE144" s="241">
        <f>AVERAGE(AE160:AE175)</f>
        <v>28.149999999999991</v>
      </c>
      <c r="AF144" s="248">
        <f>AVERAGE(AF160:AF175)</f>
        <v>22.52</v>
      </c>
      <c r="AG144" s="241"/>
      <c r="AH144" s="248">
        <f>AVERAGE(AH160:AH175)</f>
        <v>27.300000000000008</v>
      </c>
      <c r="AI144" s="248">
        <f>AVERAGE(AI160:AI175)</f>
        <v>21.839999999999993</v>
      </c>
      <c r="AJ144" s="241"/>
    </row>
    <row r="145" spans="1:36" x14ac:dyDescent="0.2">
      <c r="A145" s="178">
        <v>44682</v>
      </c>
      <c r="B145" s="220">
        <v>20.18</v>
      </c>
      <c r="C145" s="85">
        <f t="shared" ref="C145" si="1368">B145/1.25</f>
        <v>16.143999999999998</v>
      </c>
      <c r="D145" s="194">
        <f>(B145-B139)*100</f>
        <v>-180.99999999999989</v>
      </c>
      <c r="E145" s="84">
        <v>21.17</v>
      </c>
      <c r="F145" s="85">
        <f t="shared" ref="F145" si="1369">E145/1.25</f>
        <v>16.936</v>
      </c>
      <c r="G145" s="194">
        <f>(E145-E139)*100</f>
        <v>-180.99999999999989</v>
      </c>
      <c r="H145" s="84">
        <v>21.43</v>
      </c>
      <c r="I145" s="85">
        <f t="shared" ref="I145" si="1370">H145/1.25</f>
        <v>17.143999999999998</v>
      </c>
      <c r="J145" s="194">
        <f>(H145-H139)*100</f>
        <v>-180.99999999999989</v>
      </c>
      <c r="K145" s="85">
        <v>24.46</v>
      </c>
      <c r="L145" s="85">
        <f t="shared" ref="L145" si="1371">K145/1.25</f>
        <v>19.568000000000001</v>
      </c>
      <c r="M145" s="194">
        <f>(K145-K139)*100</f>
        <v>-180.99999999999989</v>
      </c>
      <c r="N145" s="85">
        <v>25.15</v>
      </c>
      <c r="O145" s="85">
        <f t="shared" ref="O145" si="1372">N145/1.25</f>
        <v>20.119999999999997</v>
      </c>
      <c r="P145" s="194">
        <f>(N145-N139)*100</f>
        <v>-181.00000000000023</v>
      </c>
      <c r="Q145" s="93">
        <v>19.12</v>
      </c>
      <c r="R145" s="85">
        <f t="shared" ref="R145" si="1373">Q145/1.25</f>
        <v>15.296000000000001</v>
      </c>
      <c r="S145" s="194">
        <f>(Q145-Q139)*100</f>
        <v>-26.999999999999957</v>
      </c>
      <c r="T145" s="85">
        <v>30.32</v>
      </c>
      <c r="U145" s="85">
        <f t="shared" ref="U145" si="1374">T145/1.25</f>
        <v>24.256</v>
      </c>
      <c r="V145" s="194">
        <f>(T145-T139)*100</f>
        <v>0</v>
      </c>
      <c r="W145" s="245">
        <v>26.24</v>
      </c>
      <c r="X145" s="195">
        <f>(W145-W139)*100</f>
        <v>0</v>
      </c>
      <c r="Y145" s="85">
        <v>26.49</v>
      </c>
      <c r="Z145" s="195">
        <f>(Y145-Y139)*100</f>
        <v>0</v>
      </c>
      <c r="AA145" s="85">
        <v>29.79</v>
      </c>
      <c r="AB145" s="195">
        <f>(AA145-AA139)*100</f>
        <v>0</v>
      </c>
      <c r="AC145" s="85">
        <v>30.04</v>
      </c>
      <c r="AD145" s="195">
        <f>(AC145-AC139)*100</f>
        <v>0</v>
      </c>
      <c r="AE145" s="84">
        <v>28.15</v>
      </c>
      <c r="AF145" s="85">
        <f t="shared" ref="AF145" si="1375">AE145/1.25</f>
        <v>22.52</v>
      </c>
      <c r="AG145" s="85">
        <f>SUM(AE145-AE139)</f>
        <v>0</v>
      </c>
      <c r="AH145" s="85">
        <v>27.3</v>
      </c>
      <c r="AI145" s="85">
        <f t="shared" ref="AI145" si="1376">AH145/1.25</f>
        <v>21.84</v>
      </c>
      <c r="AJ145" s="85">
        <f>SUM(AH145-AH139)</f>
        <v>0</v>
      </c>
    </row>
    <row r="146" spans="1:36" x14ac:dyDescent="0.2">
      <c r="A146" s="178">
        <v>44683</v>
      </c>
      <c r="B146" s="220">
        <v>20.18</v>
      </c>
      <c r="C146" s="85">
        <f t="shared" ref="C146" si="1377">B146/1.25</f>
        <v>16.143999999999998</v>
      </c>
      <c r="D146" s="194">
        <f t="shared" ref="D146:D164" si="1378">(B146-B145)*100</f>
        <v>0</v>
      </c>
      <c r="E146" s="84">
        <v>21.17</v>
      </c>
      <c r="F146" s="85">
        <f t="shared" ref="F146" si="1379">E146/1.25</f>
        <v>16.936</v>
      </c>
      <c r="G146" s="194">
        <f t="shared" ref="G146:G164" si="1380">(E146-E145)*100</f>
        <v>0</v>
      </c>
      <c r="H146" s="84">
        <v>21.43</v>
      </c>
      <c r="I146" s="85">
        <f t="shared" ref="I146" si="1381">H146/1.25</f>
        <v>17.143999999999998</v>
      </c>
      <c r="J146" s="194">
        <f t="shared" ref="J146:J164" si="1382">(H146-H145)*100</f>
        <v>0</v>
      </c>
      <c r="K146" s="85">
        <v>24.56</v>
      </c>
      <c r="L146" s="85">
        <f t="shared" ref="L146" si="1383">K146/1.25</f>
        <v>19.648</v>
      </c>
      <c r="M146" s="194">
        <f t="shared" ref="M146:M164" si="1384">(K146-K145)*100</f>
        <v>9.9999999999997868</v>
      </c>
      <c r="N146" s="85">
        <v>25.25</v>
      </c>
      <c r="O146" s="85">
        <f t="shared" ref="O146" si="1385">N146/1.25</f>
        <v>20.2</v>
      </c>
      <c r="P146" s="194">
        <f t="shared" ref="P146:P164" si="1386">(N146-N145)*100</f>
        <v>10.000000000000142</v>
      </c>
      <c r="Q146" s="93">
        <v>19.12</v>
      </c>
      <c r="R146" s="85">
        <f t="shared" ref="R146" si="1387">Q146/1.25</f>
        <v>15.296000000000001</v>
      </c>
      <c r="S146" s="194">
        <f t="shared" ref="S146:S164" si="1388">(Q146-Q145)*100</f>
        <v>0</v>
      </c>
      <c r="T146" s="85">
        <v>29.92</v>
      </c>
      <c r="U146" s="85">
        <f t="shared" ref="U146" si="1389">T146/1.25</f>
        <v>23.936</v>
      </c>
      <c r="V146" s="194">
        <f t="shared" ref="V146:V164" si="1390">(T146-T145)*100</f>
        <v>-39.999999999999858</v>
      </c>
      <c r="W146" s="245">
        <v>26.24</v>
      </c>
      <c r="X146" s="195">
        <f t="shared" ref="X146:X164" si="1391">(W146-W145)*100</f>
        <v>0</v>
      </c>
      <c r="Y146" s="85">
        <v>26.49</v>
      </c>
      <c r="Z146" s="195">
        <f t="shared" ref="Z146:Z164" si="1392">(Y146-Y145)*100</f>
        <v>0</v>
      </c>
      <c r="AA146" s="85">
        <v>29.29</v>
      </c>
      <c r="AB146" s="195">
        <f t="shared" ref="AB146:AB164" si="1393">(AA146-AA145)*100</f>
        <v>-50</v>
      </c>
      <c r="AC146" s="85">
        <v>29.54</v>
      </c>
      <c r="AD146" s="195">
        <f t="shared" ref="AD146:AD164" si="1394">(AC146-AC145)*100</f>
        <v>-50</v>
      </c>
      <c r="AE146" s="84">
        <v>28.15</v>
      </c>
      <c r="AF146" s="85">
        <f t="shared" ref="AF146" si="1395">AE146/1.25</f>
        <v>22.52</v>
      </c>
      <c r="AG146" s="85">
        <f t="shared" ref="AG146:AG164" si="1396">SUM(AE146-AE145)</f>
        <v>0</v>
      </c>
      <c r="AH146" s="85">
        <v>27.3</v>
      </c>
      <c r="AI146" s="85">
        <f t="shared" ref="AI146" si="1397">AH146/1.25</f>
        <v>21.84</v>
      </c>
      <c r="AJ146" s="85">
        <f t="shared" ref="AJ146:AJ164" si="1398">SUM(AH146-AH145)</f>
        <v>0</v>
      </c>
    </row>
    <row r="147" spans="1:36" x14ac:dyDescent="0.2">
      <c r="A147" s="178">
        <v>44684</v>
      </c>
      <c r="B147" s="220">
        <v>20.18</v>
      </c>
      <c r="C147" s="85">
        <f t="shared" ref="C147" si="1399">B147/1.25</f>
        <v>16.143999999999998</v>
      </c>
      <c r="D147" s="194">
        <f t="shared" si="1378"/>
        <v>0</v>
      </c>
      <c r="E147" s="84">
        <v>21.17</v>
      </c>
      <c r="F147" s="85">
        <f t="shared" ref="F147" si="1400">E147/1.25</f>
        <v>16.936</v>
      </c>
      <c r="G147" s="194">
        <f t="shared" si="1380"/>
        <v>0</v>
      </c>
      <c r="H147" s="84">
        <v>21.43</v>
      </c>
      <c r="I147" s="85">
        <f t="shared" ref="I147" si="1401">H147/1.25</f>
        <v>17.143999999999998</v>
      </c>
      <c r="J147" s="194">
        <f t="shared" si="1382"/>
        <v>0</v>
      </c>
      <c r="K147" s="85">
        <v>24.56</v>
      </c>
      <c r="L147" s="85">
        <f t="shared" ref="L147" si="1402">K147/1.25</f>
        <v>19.648</v>
      </c>
      <c r="M147" s="194">
        <f t="shared" si="1384"/>
        <v>0</v>
      </c>
      <c r="N147" s="85">
        <v>25.25</v>
      </c>
      <c r="O147" s="85">
        <f t="shared" ref="O147" si="1403">N147/1.25</f>
        <v>20.2</v>
      </c>
      <c r="P147" s="194">
        <f t="shared" si="1386"/>
        <v>0</v>
      </c>
      <c r="Q147" s="93">
        <v>19.12</v>
      </c>
      <c r="R147" s="85">
        <f t="shared" ref="R147" si="1404">Q147/1.25</f>
        <v>15.296000000000001</v>
      </c>
      <c r="S147" s="194">
        <f t="shared" si="1388"/>
        <v>0</v>
      </c>
      <c r="T147" s="85">
        <v>29.92</v>
      </c>
      <c r="U147" s="85">
        <f t="shared" ref="U147" si="1405">T147/1.25</f>
        <v>23.936</v>
      </c>
      <c r="V147" s="194">
        <f t="shared" si="1390"/>
        <v>0</v>
      </c>
      <c r="W147" s="245">
        <v>25.99</v>
      </c>
      <c r="X147" s="195">
        <f t="shared" si="1391"/>
        <v>-25</v>
      </c>
      <c r="Y147" s="85">
        <v>26.24</v>
      </c>
      <c r="Z147" s="195">
        <f t="shared" si="1392"/>
        <v>-25</v>
      </c>
      <c r="AA147" s="85">
        <v>28.99</v>
      </c>
      <c r="AB147" s="195">
        <f t="shared" si="1393"/>
        <v>-30.000000000000071</v>
      </c>
      <c r="AC147" s="85">
        <v>29.24</v>
      </c>
      <c r="AD147" s="195">
        <f t="shared" si="1394"/>
        <v>-30.000000000000071</v>
      </c>
      <c r="AE147" s="84">
        <v>28.15</v>
      </c>
      <c r="AF147" s="85">
        <f t="shared" ref="AF147" si="1406">AE147/1.25</f>
        <v>22.52</v>
      </c>
      <c r="AG147" s="85">
        <f t="shared" si="1396"/>
        <v>0</v>
      </c>
      <c r="AH147" s="85">
        <v>27.3</v>
      </c>
      <c r="AI147" s="85">
        <f t="shared" ref="AI147" si="1407">AH147/1.25</f>
        <v>21.84</v>
      </c>
      <c r="AJ147" s="85">
        <f t="shared" si="1398"/>
        <v>0</v>
      </c>
    </row>
    <row r="148" spans="1:36" x14ac:dyDescent="0.2">
      <c r="A148" s="178">
        <v>44685</v>
      </c>
      <c r="B148" s="220">
        <v>20.18</v>
      </c>
      <c r="C148" s="85">
        <f t="shared" ref="C148" si="1408">B148/1.25</f>
        <v>16.143999999999998</v>
      </c>
      <c r="D148" s="194">
        <f t="shared" si="1378"/>
        <v>0</v>
      </c>
      <c r="E148" s="84">
        <v>21.17</v>
      </c>
      <c r="F148" s="85">
        <f t="shared" ref="F148" si="1409">E148/1.25</f>
        <v>16.936</v>
      </c>
      <c r="G148" s="194">
        <f t="shared" si="1380"/>
        <v>0</v>
      </c>
      <c r="H148" s="84">
        <v>21.43</v>
      </c>
      <c r="I148" s="85">
        <f t="shared" ref="I148" si="1410">H148/1.25</f>
        <v>17.143999999999998</v>
      </c>
      <c r="J148" s="194">
        <f t="shared" si="1382"/>
        <v>0</v>
      </c>
      <c r="K148" s="85">
        <v>24.36</v>
      </c>
      <c r="L148" s="85">
        <f t="shared" ref="L148" si="1411">K148/1.25</f>
        <v>19.488</v>
      </c>
      <c r="M148" s="194">
        <f t="shared" si="1384"/>
        <v>-19.999999999999929</v>
      </c>
      <c r="N148" s="85">
        <v>25.05</v>
      </c>
      <c r="O148" s="85">
        <f t="shared" ref="O148" si="1412">N148/1.25</f>
        <v>20.04</v>
      </c>
      <c r="P148" s="194">
        <f t="shared" si="1386"/>
        <v>-19.999999999999929</v>
      </c>
      <c r="Q148" s="93">
        <v>18.87</v>
      </c>
      <c r="R148" s="85">
        <f t="shared" ref="R148" si="1413">Q148/1.25</f>
        <v>15.096</v>
      </c>
      <c r="S148" s="194">
        <f t="shared" si="1388"/>
        <v>-25</v>
      </c>
      <c r="T148" s="85">
        <v>29.72</v>
      </c>
      <c r="U148" s="85">
        <f t="shared" ref="U148" si="1414">T148/1.25</f>
        <v>23.776</v>
      </c>
      <c r="V148" s="194">
        <f t="shared" si="1390"/>
        <v>-20.000000000000284</v>
      </c>
      <c r="W148" s="245">
        <v>25.99</v>
      </c>
      <c r="X148" s="195">
        <f t="shared" si="1391"/>
        <v>0</v>
      </c>
      <c r="Y148" s="85">
        <v>26.24</v>
      </c>
      <c r="Z148" s="195">
        <f t="shared" si="1392"/>
        <v>0</v>
      </c>
      <c r="AA148" s="85">
        <v>28.99</v>
      </c>
      <c r="AB148" s="195">
        <f t="shared" si="1393"/>
        <v>0</v>
      </c>
      <c r="AC148" s="85">
        <v>29.24</v>
      </c>
      <c r="AD148" s="195">
        <f t="shared" si="1394"/>
        <v>0</v>
      </c>
      <c r="AE148" s="84">
        <v>28.15</v>
      </c>
      <c r="AF148" s="85">
        <f t="shared" ref="AF148" si="1415">AE148/1.25</f>
        <v>22.52</v>
      </c>
      <c r="AG148" s="85">
        <f t="shared" si="1396"/>
        <v>0</v>
      </c>
      <c r="AH148" s="85">
        <v>27.3</v>
      </c>
      <c r="AI148" s="85">
        <f t="shared" ref="AI148" si="1416">AH148/1.25</f>
        <v>21.84</v>
      </c>
      <c r="AJ148" s="85">
        <f t="shared" si="1398"/>
        <v>0</v>
      </c>
    </row>
    <row r="149" spans="1:36" x14ac:dyDescent="0.2">
      <c r="A149" s="178">
        <v>44686</v>
      </c>
      <c r="B149" s="220">
        <v>20.53</v>
      </c>
      <c r="C149" s="85">
        <f t="shared" ref="C149" si="1417">B149/1.25</f>
        <v>16.423999999999999</v>
      </c>
      <c r="D149" s="194">
        <f t="shared" si="1378"/>
        <v>35.000000000000142</v>
      </c>
      <c r="E149" s="84">
        <v>21.52</v>
      </c>
      <c r="F149" s="85">
        <f t="shared" ref="F149" si="1418">E149/1.25</f>
        <v>17.216000000000001</v>
      </c>
      <c r="G149" s="194">
        <f t="shared" si="1380"/>
        <v>34.999999999999787</v>
      </c>
      <c r="H149" s="84">
        <v>21.78</v>
      </c>
      <c r="I149" s="85">
        <f t="shared" ref="I149" si="1419">H149/1.25</f>
        <v>17.423999999999999</v>
      </c>
      <c r="J149" s="194">
        <f t="shared" si="1382"/>
        <v>35.000000000000142</v>
      </c>
      <c r="K149" s="85">
        <v>24.36</v>
      </c>
      <c r="L149" s="85">
        <f t="shared" ref="L149" si="1420">K149/1.25</f>
        <v>19.488</v>
      </c>
      <c r="M149" s="194">
        <f t="shared" si="1384"/>
        <v>0</v>
      </c>
      <c r="N149" s="85">
        <v>25.05</v>
      </c>
      <c r="O149" s="85">
        <f t="shared" ref="O149" si="1421">N149/1.25</f>
        <v>20.04</v>
      </c>
      <c r="P149" s="194">
        <f t="shared" si="1386"/>
        <v>0</v>
      </c>
      <c r="Q149" s="93">
        <v>18.87</v>
      </c>
      <c r="R149" s="85">
        <f t="shared" ref="R149" si="1422">Q149/1.25</f>
        <v>15.096</v>
      </c>
      <c r="S149" s="194">
        <f t="shared" si="1388"/>
        <v>0</v>
      </c>
      <c r="T149" s="85">
        <v>29.72</v>
      </c>
      <c r="U149" s="85">
        <f t="shared" ref="U149" si="1423">T149/1.25</f>
        <v>23.776</v>
      </c>
      <c r="V149" s="194">
        <f t="shared" si="1390"/>
        <v>0</v>
      </c>
      <c r="W149" s="245">
        <v>25.99</v>
      </c>
      <c r="X149" s="195">
        <f t="shared" si="1391"/>
        <v>0</v>
      </c>
      <c r="Y149" s="85">
        <v>26.24</v>
      </c>
      <c r="Z149" s="195">
        <f t="shared" si="1392"/>
        <v>0</v>
      </c>
      <c r="AA149" s="85">
        <v>28.99</v>
      </c>
      <c r="AB149" s="195">
        <f t="shared" si="1393"/>
        <v>0</v>
      </c>
      <c r="AC149" s="85">
        <v>29.24</v>
      </c>
      <c r="AD149" s="195">
        <f t="shared" si="1394"/>
        <v>0</v>
      </c>
      <c r="AE149" s="84">
        <v>28.15</v>
      </c>
      <c r="AF149" s="85">
        <f t="shared" ref="AF149" si="1424">AE149/1.25</f>
        <v>22.52</v>
      </c>
      <c r="AG149" s="85">
        <f t="shared" si="1396"/>
        <v>0</v>
      </c>
      <c r="AH149" s="85">
        <v>27.3</v>
      </c>
      <c r="AI149" s="85">
        <f t="shared" ref="AI149" si="1425">AH149/1.25</f>
        <v>21.84</v>
      </c>
      <c r="AJ149" s="85">
        <f t="shared" si="1398"/>
        <v>0</v>
      </c>
    </row>
    <row r="150" spans="1:36" x14ac:dyDescent="0.2">
      <c r="A150" s="178">
        <v>44687</v>
      </c>
      <c r="B150" s="220">
        <v>20.53</v>
      </c>
      <c r="C150" s="85">
        <f t="shared" ref="C150" si="1426">B150/1.25</f>
        <v>16.423999999999999</v>
      </c>
      <c r="D150" s="194">
        <f t="shared" si="1378"/>
        <v>0</v>
      </c>
      <c r="E150" s="84">
        <v>21.52</v>
      </c>
      <c r="F150" s="85">
        <f t="shared" ref="F150" si="1427">E150/1.25</f>
        <v>17.216000000000001</v>
      </c>
      <c r="G150" s="194">
        <f t="shared" si="1380"/>
        <v>0</v>
      </c>
      <c r="H150" s="84">
        <v>21.78</v>
      </c>
      <c r="I150" s="85">
        <f t="shared" ref="I150" si="1428">H150/1.25</f>
        <v>17.423999999999999</v>
      </c>
      <c r="J150" s="194">
        <f t="shared" si="1382"/>
        <v>0</v>
      </c>
      <c r="K150" s="85">
        <v>24.11</v>
      </c>
      <c r="L150" s="85">
        <f t="shared" ref="L150" si="1429">K150/1.25</f>
        <v>19.288</v>
      </c>
      <c r="M150" s="194">
        <f t="shared" si="1384"/>
        <v>-25</v>
      </c>
      <c r="N150" s="85">
        <v>24.8</v>
      </c>
      <c r="O150" s="85">
        <f t="shared" ref="O150" si="1430">N150/1.25</f>
        <v>19.84</v>
      </c>
      <c r="P150" s="194">
        <f t="shared" si="1386"/>
        <v>-25</v>
      </c>
      <c r="Q150" s="93">
        <v>18.37</v>
      </c>
      <c r="R150" s="85">
        <f t="shared" ref="R150" si="1431">Q150/1.25</f>
        <v>14.696000000000002</v>
      </c>
      <c r="S150" s="194">
        <f t="shared" si="1388"/>
        <v>-50</v>
      </c>
      <c r="T150" s="85">
        <v>29.62</v>
      </c>
      <c r="U150" s="85">
        <f t="shared" ref="U150" si="1432">T150/1.25</f>
        <v>23.696000000000002</v>
      </c>
      <c r="V150" s="194">
        <f t="shared" si="1390"/>
        <v>-9.9999999999997868</v>
      </c>
      <c r="W150" s="245">
        <v>24.99</v>
      </c>
      <c r="X150" s="195">
        <f t="shared" si="1391"/>
        <v>-100</v>
      </c>
      <c r="Y150" s="85">
        <v>25.24</v>
      </c>
      <c r="Z150" s="195">
        <f t="shared" si="1392"/>
        <v>-100</v>
      </c>
      <c r="AA150" s="85">
        <v>28.49</v>
      </c>
      <c r="AB150" s="195">
        <f t="shared" si="1393"/>
        <v>-50</v>
      </c>
      <c r="AC150" s="85">
        <v>28.74</v>
      </c>
      <c r="AD150" s="195">
        <f t="shared" si="1394"/>
        <v>-50</v>
      </c>
      <c r="AE150" s="84">
        <v>28.15</v>
      </c>
      <c r="AF150" s="85">
        <f t="shared" ref="AF150" si="1433">AE150/1.25</f>
        <v>22.52</v>
      </c>
      <c r="AG150" s="85">
        <f t="shared" si="1396"/>
        <v>0</v>
      </c>
      <c r="AH150" s="85">
        <v>27.3</v>
      </c>
      <c r="AI150" s="85">
        <f t="shared" ref="AI150" si="1434">AH150/1.25</f>
        <v>21.84</v>
      </c>
      <c r="AJ150" s="85">
        <f t="shared" si="1398"/>
        <v>0</v>
      </c>
    </row>
    <row r="151" spans="1:36" x14ac:dyDescent="0.2">
      <c r="A151" s="178">
        <v>44688</v>
      </c>
      <c r="B151" s="220">
        <v>20.53</v>
      </c>
      <c r="C151" s="85">
        <f t="shared" ref="C151:C153" si="1435">B151/1.25</f>
        <v>16.423999999999999</v>
      </c>
      <c r="D151" s="194">
        <f t="shared" si="1378"/>
        <v>0</v>
      </c>
      <c r="E151" s="84">
        <v>21.52</v>
      </c>
      <c r="F151" s="85">
        <f t="shared" ref="F151:F153" si="1436">E151/1.25</f>
        <v>17.216000000000001</v>
      </c>
      <c r="G151" s="194">
        <f t="shared" si="1380"/>
        <v>0</v>
      </c>
      <c r="H151" s="84">
        <v>21.78</v>
      </c>
      <c r="I151" s="85">
        <f t="shared" ref="I151:I153" si="1437">H151/1.25</f>
        <v>17.423999999999999</v>
      </c>
      <c r="J151" s="194">
        <f t="shared" si="1382"/>
        <v>0</v>
      </c>
      <c r="K151" s="85">
        <v>24.11</v>
      </c>
      <c r="L151" s="85">
        <f t="shared" ref="L151:L153" si="1438">K151/1.25</f>
        <v>19.288</v>
      </c>
      <c r="M151" s="194">
        <f t="shared" si="1384"/>
        <v>0</v>
      </c>
      <c r="N151" s="85">
        <v>24.8</v>
      </c>
      <c r="O151" s="85">
        <f t="shared" ref="O151:O153" si="1439">N151/1.25</f>
        <v>19.84</v>
      </c>
      <c r="P151" s="194">
        <f t="shared" si="1386"/>
        <v>0</v>
      </c>
      <c r="Q151" s="93">
        <v>18.37</v>
      </c>
      <c r="R151" s="85">
        <f t="shared" ref="R151:R153" si="1440">Q151/1.25</f>
        <v>14.696000000000002</v>
      </c>
      <c r="S151" s="194">
        <f t="shared" si="1388"/>
        <v>0</v>
      </c>
      <c r="T151" s="85">
        <v>29.62</v>
      </c>
      <c r="U151" s="85">
        <f t="shared" ref="U151:U153" si="1441">T151/1.25</f>
        <v>23.696000000000002</v>
      </c>
      <c r="V151" s="194">
        <f t="shared" si="1390"/>
        <v>0</v>
      </c>
      <c r="W151" s="245">
        <v>24.99</v>
      </c>
      <c r="X151" s="195">
        <f t="shared" si="1391"/>
        <v>0</v>
      </c>
      <c r="Y151" s="85">
        <v>25.24</v>
      </c>
      <c r="Z151" s="195">
        <f t="shared" si="1392"/>
        <v>0</v>
      </c>
      <c r="AA151" s="85">
        <v>28.49</v>
      </c>
      <c r="AB151" s="195">
        <f t="shared" si="1393"/>
        <v>0</v>
      </c>
      <c r="AC151" s="85">
        <v>28.74</v>
      </c>
      <c r="AD151" s="195">
        <f t="shared" si="1394"/>
        <v>0</v>
      </c>
      <c r="AE151" s="84">
        <v>28.15</v>
      </c>
      <c r="AF151" s="85">
        <f t="shared" ref="AF151:AF153" si="1442">AE151/1.25</f>
        <v>22.52</v>
      </c>
      <c r="AG151" s="85">
        <f t="shared" si="1396"/>
        <v>0</v>
      </c>
      <c r="AH151" s="85">
        <v>27.3</v>
      </c>
      <c r="AI151" s="85">
        <f t="shared" ref="AI151:AI153" si="1443">AH151/1.25</f>
        <v>21.84</v>
      </c>
      <c r="AJ151" s="85">
        <f t="shared" si="1398"/>
        <v>0</v>
      </c>
    </row>
    <row r="152" spans="1:36" x14ac:dyDescent="0.2">
      <c r="A152" s="178">
        <v>44689</v>
      </c>
      <c r="B152" s="220">
        <v>20.53</v>
      </c>
      <c r="C152" s="85">
        <f t="shared" si="1435"/>
        <v>16.423999999999999</v>
      </c>
      <c r="D152" s="194">
        <f t="shared" si="1378"/>
        <v>0</v>
      </c>
      <c r="E152" s="84">
        <v>21.52</v>
      </c>
      <c r="F152" s="85">
        <f t="shared" si="1436"/>
        <v>17.216000000000001</v>
      </c>
      <c r="G152" s="194">
        <f t="shared" si="1380"/>
        <v>0</v>
      </c>
      <c r="H152" s="84">
        <v>21.78</v>
      </c>
      <c r="I152" s="85">
        <f t="shared" si="1437"/>
        <v>17.423999999999999</v>
      </c>
      <c r="J152" s="194">
        <f t="shared" si="1382"/>
        <v>0</v>
      </c>
      <c r="K152" s="85">
        <v>24.11</v>
      </c>
      <c r="L152" s="85">
        <f t="shared" si="1438"/>
        <v>19.288</v>
      </c>
      <c r="M152" s="194">
        <f t="shared" si="1384"/>
        <v>0</v>
      </c>
      <c r="N152" s="85">
        <v>24.8</v>
      </c>
      <c r="O152" s="85">
        <f t="shared" si="1439"/>
        <v>19.84</v>
      </c>
      <c r="P152" s="194">
        <f t="shared" si="1386"/>
        <v>0</v>
      </c>
      <c r="Q152" s="93">
        <v>18.37</v>
      </c>
      <c r="R152" s="85">
        <f t="shared" si="1440"/>
        <v>14.696000000000002</v>
      </c>
      <c r="S152" s="194">
        <f t="shared" si="1388"/>
        <v>0</v>
      </c>
      <c r="T152" s="85">
        <v>29.62</v>
      </c>
      <c r="U152" s="85">
        <f t="shared" si="1441"/>
        <v>23.696000000000002</v>
      </c>
      <c r="V152" s="194">
        <f t="shared" si="1390"/>
        <v>0</v>
      </c>
      <c r="W152" s="245">
        <v>24.99</v>
      </c>
      <c r="X152" s="195">
        <f t="shared" si="1391"/>
        <v>0</v>
      </c>
      <c r="Y152" s="85">
        <v>25.24</v>
      </c>
      <c r="Z152" s="195">
        <f t="shared" si="1392"/>
        <v>0</v>
      </c>
      <c r="AA152" s="85">
        <v>28.49</v>
      </c>
      <c r="AB152" s="195">
        <f t="shared" si="1393"/>
        <v>0</v>
      </c>
      <c r="AC152" s="85">
        <v>28.74</v>
      </c>
      <c r="AD152" s="195">
        <f t="shared" si="1394"/>
        <v>0</v>
      </c>
      <c r="AE152" s="84">
        <v>28.15</v>
      </c>
      <c r="AF152" s="85">
        <f t="shared" si="1442"/>
        <v>22.52</v>
      </c>
      <c r="AG152" s="85">
        <f t="shared" si="1396"/>
        <v>0</v>
      </c>
      <c r="AH152" s="85">
        <v>27.3</v>
      </c>
      <c r="AI152" s="85">
        <f t="shared" si="1443"/>
        <v>21.84</v>
      </c>
      <c r="AJ152" s="85">
        <f t="shared" si="1398"/>
        <v>0</v>
      </c>
    </row>
    <row r="153" spans="1:36" x14ac:dyDescent="0.2">
      <c r="A153" s="178">
        <v>44690</v>
      </c>
      <c r="B153" s="220">
        <v>21.13</v>
      </c>
      <c r="C153" s="85">
        <f t="shared" si="1435"/>
        <v>16.904</v>
      </c>
      <c r="D153" s="194">
        <f t="shared" si="1378"/>
        <v>59.999999999999787</v>
      </c>
      <c r="E153" s="84">
        <v>22.12</v>
      </c>
      <c r="F153" s="85">
        <f t="shared" si="1436"/>
        <v>17.696000000000002</v>
      </c>
      <c r="G153" s="194">
        <f t="shared" si="1380"/>
        <v>60.000000000000142</v>
      </c>
      <c r="H153" s="84">
        <v>22.38</v>
      </c>
      <c r="I153" s="85">
        <f t="shared" si="1437"/>
        <v>17.904</v>
      </c>
      <c r="J153" s="194">
        <f t="shared" si="1382"/>
        <v>59.999999999999787</v>
      </c>
      <c r="K153" s="85">
        <v>24.01</v>
      </c>
      <c r="L153" s="85">
        <f t="shared" si="1438"/>
        <v>19.208000000000002</v>
      </c>
      <c r="M153" s="194">
        <f t="shared" si="1384"/>
        <v>-9.9999999999997868</v>
      </c>
      <c r="N153" s="85">
        <v>24.7</v>
      </c>
      <c r="O153" s="85">
        <f t="shared" si="1439"/>
        <v>19.759999999999998</v>
      </c>
      <c r="P153" s="194">
        <f t="shared" si="1386"/>
        <v>-10.000000000000142</v>
      </c>
      <c r="Q153" s="93">
        <v>18.27</v>
      </c>
      <c r="R153" s="85">
        <f t="shared" si="1440"/>
        <v>14.616</v>
      </c>
      <c r="S153" s="194">
        <f t="shared" si="1388"/>
        <v>-10.000000000000142</v>
      </c>
      <c r="T153" s="85">
        <v>29.52</v>
      </c>
      <c r="U153" s="85">
        <f t="shared" si="1441"/>
        <v>23.616</v>
      </c>
      <c r="V153" s="194">
        <f t="shared" si="1390"/>
        <v>-10.000000000000142</v>
      </c>
      <c r="W153" s="245">
        <v>24.99</v>
      </c>
      <c r="X153" s="195">
        <f t="shared" si="1391"/>
        <v>0</v>
      </c>
      <c r="Y153" s="85">
        <v>25.24</v>
      </c>
      <c r="Z153" s="195">
        <f t="shared" si="1392"/>
        <v>0</v>
      </c>
      <c r="AA153" s="85">
        <v>28.49</v>
      </c>
      <c r="AB153" s="195">
        <f t="shared" si="1393"/>
        <v>0</v>
      </c>
      <c r="AC153" s="85">
        <v>28.74</v>
      </c>
      <c r="AD153" s="195">
        <f t="shared" si="1394"/>
        <v>0</v>
      </c>
      <c r="AE153" s="84">
        <v>28.15</v>
      </c>
      <c r="AF153" s="85">
        <f t="shared" si="1442"/>
        <v>22.52</v>
      </c>
      <c r="AG153" s="85">
        <f t="shared" si="1396"/>
        <v>0</v>
      </c>
      <c r="AH153" s="85">
        <v>27.3</v>
      </c>
      <c r="AI153" s="85">
        <f t="shared" si="1443"/>
        <v>21.84</v>
      </c>
      <c r="AJ153" s="85">
        <f t="shared" si="1398"/>
        <v>0</v>
      </c>
    </row>
    <row r="154" spans="1:36" x14ac:dyDescent="0.2">
      <c r="A154" s="178">
        <v>44691</v>
      </c>
      <c r="B154" s="220">
        <v>20.88</v>
      </c>
      <c r="C154" s="85">
        <f t="shared" ref="C154" si="1444">B154/1.25</f>
        <v>16.704000000000001</v>
      </c>
      <c r="D154" s="194">
        <f t="shared" si="1378"/>
        <v>-25</v>
      </c>
      <c r="E154" s="84">
        <v>21.87</v>
      </c>
      <c r="F154" s="85">
        <f t="shared" ref="F154" si="1445">E154/1.25</f>
        <v>17.496000000000002</v>
      </c>
      <c r="G154" s="194">
        <f t="shared" si="1380"/>
        <v>-25</v>
      </c>
      <c r="H154" s="84">
        <v>22.13</v>
      </c>
      <c r="I154" s="85">
        <f t="shared" ref="I154" si="1446">H154/1.25</f>
        <v>17.704000000000001</v>
      </c>
      <c r="J154" s="194">
        <f t="shared" si="1382"/>
        <v>-25</v>
      </c>
      <c r="K154" s="85">
        <v>23.51</v>
      </c>
      <c r="L154" s="85">
        <f t="shared" ref="L154" si="1447">K154/1.25</f>
        <v>18.808</v>
      </c>
      <c r="M154" s="194">
        <f t="shared" si="1384"/>
        <v>-50</v>
      </c>
      <c r="N154" s="85">
        <v>24.2</v>
      </c>
      <c r="O154" s="85">
        <f t="shared" ref="O154" si="1448">N154/1.25</f>
        <v>19.36</v>
      </c>
      <c r="P154" s="194">
        <f t="shared" si="1386"/>
        <v>-50</v>
      </c>
      <c r="Q154" s="93">
        <v>17.920000000000002</v>
      </c>
      <c r="R154" s="85">
        <f t="shared" ref="R154" si="1449">Q154/1.25</f>
        <v>14.336000000000002</v>
      </c>
      <c r="S154" s="194">
        <f t="shared" si="1388"/>
        <v>-34.999999999999787</v>
      </c>
      <c r="T154" s="85">
        <v>29.02</v>
      </c>
      <c r="U154" s="85">
        <f t="shared" ref="U154" si="1450">T154/1.25</f>
        <v>23.216000000000001</v>
      </c>
      <c r="V154" s="194">
        <f t="shared" si="1390"/>
        <v>-50</v>
      </c>
      <c r="W154" s="245">
        <v>24.99</v>
      </c>
      <c r="X154" s="195">
        <f t="shared" si="1391"/>
        <v>0</v>
      </c>
      <c r="Y154" s="85">
        <v>25.24</v>
      </c>
      <c r="Z154" s="195">
        <f t="shared" si="1392"/>
        <v>0</v>
      </c>
      <c r="AA154" s="85">
        <v>28.49</v>
      </c>
      <c r="AB154" s="195">
        <f t="shared" si="1393"/>
        <v>0</v>
      </c>
      <c r="AC154" s="85">
        <v>28.74</v>
      </c>
      <c r="AD154" s="195">
        <f t="shared" si="1394"/>
        <v>0</v>
      </c>
      <c r="AE154" s="84">
        <v>28.15</v>
      </c>
      <c r="AF154" s="85">
        <f t="shared" ref="AF154" si="1451">AE154/1.25</f>
        <v>22.52</v>
      </c>
      <c r="AG154" s="85">
        <f t="shared" si="1396"/>
        <v>0</v>
      </c>
      <c r="AH154" s="85">
        <v>27.3</v>
      </c>
      <c r="AI154" s="85">
        <f t="shared" ref="AI154" si="1452">AH154/1.25</f>
        <v>21.84</v>
      </c>
      <c r="AJ154" s="85">
        <f t="shared" si="1398"/>
        <v>0</v>
      </c>
    </row>
    <row r="155" spans="1:36" x14ac:dyDescent="0.2">
      <c r="A155" s="178">
        <v>44692</v>
      </c>
      <c r="B155" s="220">
        <v>20.68</v>
      </c>
      <c r="C155" s="85">
        <f t="shared" ref="C155" si="1453">B155/1.25</f>
        <v>16.544</v>
      </c>
      <c r="D155" s="194">
        <f t="shared" si="1378"/>
        <v>-19.999999999999929</v>
      </c>
      <c r="E155" s="84">
        <v>21.67</v>
      </c>
      <c r="F155" s="85">
        <f t="shared" ref="F155" si="1454">E155/1.25</f>
        <v>17.336000000000002</v>
      </c>
      <c r="G155" s="194">
        <f t="shared" si="1380"/>
        <v>-19.999999999999929</v>
      </c>
      <c r="H155" s="84">
        <v>21.93</v>
      </c>
      <c r="I155" s="85">
        <f t="shared" ref="I155" si="1455">H155/1.25</f>
        <v>17.544</v>
      </c>
      <c r="J155" s="194">
        <f t="shared" si="1382"/>
        <v>-19.999999999999929</v>
      </c>
      <c r="K155" s="85">
        <v>23.66</v>
      </c>
      <c r="L155" s="85">
        <f t="shared" ref="L155" si="1456">K155/1.25</f>
        <v>18.928000000000001</v>
      </c>
      <c r="M155" s="194">
        <f t="shared" si="1384"/>
        <v>14.999999999999858</v>
      </c>
      <c r="N155" s="85">
        <v>24.35</v>
      </c>
      <c r="O155" s="85">
        <f t="shared" ref="O155" si="1457">N155/1.25</f>
        <v>19.48</v>
      </c>
      <c r="P155" s="194">
        <f t="shared" si="1386"/>
        <v>15.000000000000213</v>
      </c>
      <c r="Q155" s="93">
        <v>17.920000000000002</v>
      </c>
      <c r="R155" s="85">
        <f t="shared" ref="R155" si="1458">Q155/1.25</f>
        <v>14.336000000000002</v>
      </c>
      <c r="S155" s="194">
        <f t="shared" si="1388"/>
        <v>0</v>
      </c>
      <c r="T155" s="85">
        <v>29.27</v>
      </c>
      <c r="U155" s="85">
        <f t="shared" ref="U155" si="1459">T155/1.25</f>
        <v>23.416</v>
      </c>
      <c r="V155" s="194">
        <f t="shared" si="1390"/>
        <v>25</v>
      </c>
      <c r="W155" s="245">
        <v>24.99</v>
      </c>
      <c r="X155" s="195">
        <f t="shared" si="1391"/>
        <v>0</v>
      </c>
      <c r="Y155" s="85">
        <v>25.24</v>
      </c>
      <c r="Z155" s="195">
        <f t="shared" si="1392"/>
        <v>0</v>
      </c>
      <c r="AA155" s="85">
        <v>28.49</v>
      </c>
      <c r="AB155" s="195">
        <f t="shared" si="1393"/>
        <v>0</v>
      </c>
      <c r="AC155" s="85">
        <v>28.74</v>
      </c>
      <c r="AD155" s="195">
        <f t="shared" si="1394"/>
        <v>0</v>
      </c>
      <c r="AE155" s="84">
        <v>28.15</v>
      </c>
      <c r="AF155" s="85">
        <f t="shared" ref="AF155" si="1460">AE155/1.25</f>
        <v>22.52</v>
      </c>
      <c r="AG155" s="85">
        <f t="shared" si="1396"/>
        <v>0</v>
      </c>
      <c r="AH155" s="85">
        <v>27.3</v>
      </c>
      <c r="AI155" s="85">
        <f t="shared" ref="AI155" si="1461">AH155/1.25</f>
        <v>21.84</v>
      </c>
      <c r="AJ155" s="85">
        <f t="shared" si="1398"/>
        <v>0</v>
      </c>
    </row>
    <row r="156" spans="1:36" x14ac:dyDescent="0.2">
      <c r="A156" s="178">
        <v>44693</v>
      </c>
      <c r="B156" s="220">
        <v>20.93</v>
      </c>
      <c r="C156" s="85">
        <f t="shared" ref="C156" si="1462">B156/1.25</f>
        <v>16.744</v>
      </c>
      <c r="D156" s="194">
        <f t="shared" si="1378"/>
        <v>25</v>
      </c>
      <c r="E156" s="84">
        <v>21.92</v>
      </c>
      <c r="F156" s="85">
        <f t="shared" ref="F156" si="1463">E156/1.25</f>
        <v>17.536000000000001</v>
      </c>
      <c r="G156" s="194">
        <f t="shared" si="1380"/>
        <v>25</v>
      </c>
      <c r="H156" s="84">
        <v>22.18</v>
      </c>
      <c r="I156" s="85">
        <f t="shared" ref="I156" si="1464">H156/1.25</f>
        <v>17.744</v>
      </c>
      <c r="J156" s="194">
        <f t="shared" si="1382"/>
        <v>25</v>
      </c>
      <c r="K156" s="85">
        <v>23.96</v>
      </c>
      <c r="L156" s="85">
        <f t="shared" ref="L156" si="1465">K156/1.25</f>
        <v>19.167999999999999</v>
      </c>
      <c r="M156" s="194">
        <f t="shared" si="1384"/>
        <v>30.000000000000071</v>
      </c>
      <c r="N156" s="85">
        <v>24.65</v>
      </c>
      <c r="O156" s="85">
        <f t="shared" ref="O156" si="1466">N156/1.25</f>
        <v>19.72</v>
      </c>
      <c r="P156" s="194">
        <f t="shared" si="1386"/>
        <v>29.999999999999716</v>
      </c>
      <c r="Q156" s="93">
        <v>17.920000000000002</v>
      </c>
      <c r="R156" s="85">
        <f t="shared" ref="R156" si="1467">Q156/1.25</f>
        <v>14.336000000000002</v>
      </c>
      <c r="S156" s="194">
        <f t="shared" si="1388"/>
        <v>0</v>
      </c>
      <c r="T156" s="85">
        <v>29.57</v>
      </c>
      <c r="U156" s="85">
        <f t="shared" ref="U156" si="1468">T156/1.25</f>
        <v>23.655999999999999</v>
      </c>
      <c r="V156" s="194">
        <f t="shared" si="1390"/>
        <v>30.000000000000071</v>
      </c>
      <c r="W156" s="245">
        <v>24.99</v>
      </c>
      <c r="X156" s="195">
        <f t="shared" si="1391"/>
        <v>0</v>
      </c>
      <c r="Y156" s="85">
        <v>25.24</v>
      </c>
      <c r="Z156" s="195">
        <f t="shared" si="1392"/>
        <v>0</v>
      </c>
      <c r="AA156" s="85">
        <v>28.49</v>
      </c>
      <c r="AB156" s="195">
        <f t="shared" si="1393"/>
        <v>0</v>
      </c>
      <c r="AC156" s="85">
        <v>28.74</v>
      </c>
      <c r="AD156" s="195">
        <f t="shared" si="1394"/>
        <v>0</v>
      </c>
      <c r="AE156" s="84">
        <v>28.15</v>
      </c>
      <c r="AF156" s="85">
        <f t="shared" ref="AF156" si="1469">AE156/1.25</f>
        <v>22.52</v>
      </c>
      <c r="AG156" s="85">
        <f t="shared" si="1396"/>
        <v>0</v>
      </c>
      <c r="AH156" s="85">
        <v>27.3</v>
      </c>
      <c r="AI156" s="85">
        <f t="shared" ref="AI156" si="1470">AH156/1.25</f>
        <v>21.84</v>
      </c>
      <c r="AJ156" s="85">
        <f t="shared" si="1398"/>
        <v>0</v>
      </c>
    </row>
    <row r="157" spans="1:36" x14ac:dyDescent="0.2">
      <c r="A157" s="178">
        <v>44694</v>
      </c>
      <c r="B157" s="220">
        <v>21.48</v>
      </c>
      <c r="C157" s="85">
        <f t="shared" ref="C157" si="1471">B157/1.25</f>
        <v>17.184000000000001</v>
      </c>
      <c r="D157" s="194">
        <f t="shared" si="1378"/>
        <v>55.000000000000071</v>
      </c>
      <c r="E157" s="84">
        <v>22.47</v>
      </c>
      <c r="F157" s="85">
        <f t="shared" ref="F157" si="1472">E157/1.25</f>
        <v>17.975999999999999</v>
      </c>
      <c r="G157" s="194">
        <f t="shared" si="1380"/>
        <v>54.999999999999716</v>
      </c>
      <c r="H157" s="84">
        <v>22.73</v>
      </c>
      <c r="I157" s="85">
        <f t="shared" ref="I157" si="1473">H157/1.25</f>
        <v>18.184000000000001</v>
      </c>
      <c r="J157" s="194">
        <f t="shared" si="1382"/>
        <v>55.000000000000071</v>
      </c>
      <c r="K157" s="85">
        <v>23.76</v>
      </c>
      <c r="L157" s="85">
        <f t="shared" ref="L157" si="1474">K157/1.25</f>
        <v>19.008000000000003</v>
      </c>
      <c r="M157" s="194">
        <f t="shared" si="1384"/>
        <v>-19.999999999999929</v>
      </c>
      <c r="N157" s="85">
        <v>24.45</v>
      </c>
      <c r="O157" s="85">
        <f t="shared" ref="O157" si="1475">N157/1.25</f>
        <v>19.559999999999999</v>
      </c>
      <c r="P157" s="194">
        <f t="shared" si="1386"/>
        <v>-19.999999999999929</v>
      </c>
      <c r="Q157" s="93">
        <v>18.47</v>
      </c>
      <c r="R157" s="85">
        <f t="shared" ref="R157" si="1476">Q157/1.25</f>
        <v>14.776</v>
      </c>
      <c r="S157" s="194">
        <f t="shared" si="1388"/>
        <v>54.999999999999716</v>
      </c>
      <c r="T157" s="85">
        <v>29.37</v>
      </c>
      <c r="U157" s="85">
        <f t="shared" ref="U157" si="1477">T157/1.25</f>
        <v>23.496000000000002</v>
      </c>
      <c r="V157" s="194">
        <f t="shared" si="1390"/>
        <v>-19.999999999999929</v>
      </c>
      <c r="W157" s="245">
        <v>25.34</v>
      </c>
      <c r="X157" s="195">
        <f t="shared" si="1391"/>
        <v>35.000000000000142</v>
      </c>
      <c r="Y157" s="85">
        <v>25.59</v>
      </c>
      <c r="Z157" s="195">
        <f t="shared" si="1392"/>
        <v>35.000000000000142</v>
      </c>
      <c r="AA157" s="85">
        <v>28.79</v>
      </c>
      <c r="AB157" s="195">
        <f t="shared" si="1393"/>
        <v>30.000000000000071</v>
      </c>
      <c r="AC157" s="85">
        <v>29.04</v>
      </c>
      <c r="AD157" s="195">
        <f t="shared" si="1394"/>
        <v>30.000000000000071</v>
      </c>
      <c r="AE157" s="84">
        <v>28.15</v>
      </c>
      <c r="AF157" s="85">
        <f t="shared" ref="AF157" si="1478">AE157/1.25</f>
        <v>22.52</v>
      </c>
      <c r="AG157" s="85">
        <f t="shared" si="1396"/>
        <v>0</v>
      </c>
      <c r="AH157" s="85">
        <v>27.3</v>
      </c>
      <c r="AI157" s="85">
        <f t="shared" ref="AI157" si="1479">AH157/1.25</f>
        <v>21.84</v>
      </c>
      <c r="AJ157" s="85">
        <f t="shared" si="1398"/>
        <v>0</v>
      </c>
    </row>
    <row r="158" spans="1:36" x14ac:dyDescent="0.2">
      <c r="A158" s="178">
        <v>44695</v>
      </c>
      <c r="B158" s="220">
        <v>21.48</v>
      </c>
      <c r="C158" s="85">
        <f t="shared" ref="C158:C160" si="1480">B158/1.25</f>
        <v>17.184000000000001</v>
      </c>
      <c r="D158" s="194">
        <f t="shared" si="1378"/>
        <v>0</v>
      </c>
      <c r="E158" s="84">
        <v>22.47</v>
      </c>
      <c r="F158" s="85">
        <f t="shared" ref="F158:F160" si="1481">E158/1.25</f>
        <v>17.975999999999999</v>
      </c>
      <c r="G158" s="194">
        <f t="shared" si="1380"/>
        <v>0</v>
      </c>
      <c r="H158" s="84">
        <v>22.73</v>
      </c>
      <c r="I158" s="85">
        <f t="shared" ref="I158:I160" si="1482">H158/1.25</f>
        <v>18.184000000000001</v>
      </c>
      <c r="J158" s="194">
        <f t="shared" si="1382"/>
        <v>0</v>
      </c>
      <c r="K158" s="85">
        <v>23.76</v>
      </c>
      <c r="L158" s="85">
        <f t="shared" ref="L158:L160" si="1483">K158/1.25</f>
        <v>19.008000000000003</v>
      </c>
      <c r="M158" s="194">
        <f t="shared" si="1384"/>
        <v>0</v>
      </c>
      <c r="N158" s="85">
        <v>24.45</v>
      </c>
      <c r="O158" s="85">
        <f t="shared" ref="O158:O160" si="1484">N158/1.25</f>
        <v>19.559999999999999</v>
      </c>
      <c r="P158" s="194">
        <f t="shared" si="1386"/>
        <v>0</v>
      </c>
      <c r="Q158" s="93">
        <v>18.47</v>
      </c>
      <c r="R158" s="85">
        <f t="shared" ref="R158:R160" si="1485">Q158/1.25</f>
        <v>14.776</v>
      </c>
      <c r="S158" s="194">
        <f t="shared" si="1388"/>
        <v>0</v>
      </c>
      <c r="T158" s="85">
        <v>29.37</v>
      </c>
      <c r="U158" s="85">
        <f t="shared" ref="U158:U160" si="1486">T158/1.25</f>
        <v>23.496000000000002</v>
      </c>
      <c r="V158" s="194">
        <f t="shared" si="1390"/>
        <v>0</v>
      </c>
      <c r="W158" s="245">
        <v>25.34</v>
      </c>
      <c r="X158" s="195">
        <f t="shared" si="1391"/>
        <v>0</v>
      </c>
      <c r="Y158" s="85">
        <v>25.59</v>
      </c>
      <c r="Z158" s="195">
        <f t="shared" si="1392"/>
        <v>0</v>
      </c>
      <c r="AA158" s="85">
        <v>28.79</v>
      </c>
      <c r="AB158" s="195">
        <f t="shared" si="1393"/>
        <v>0</v>
      </c>
      <c r="AC158" s="85">
        <v>29.04</v>
      </c>
      <c r="AD158" s="195">
        <f t="shared" si="1394"/>
        <v>0</v>
      </c>
      <c r="AE158" s="84">
        <v>28.15</v>
      </c>
      <c r="AF158" s="85">
        <f t="shared" ref="AF158:AF160" si="1487">AE158/1.25</f>
        <v>22.52</v>
      </c>
      <c r="AG158" s="85">
        <f t="shared" si="1396"/>
        <v>0</v>
      </c>
      <c r="AH158" s="85">
        <v>27.3</v>
      </c>
      <c r="AI158" s="85">
        <f t="shared" ref="AI158:AI160" si="1488">AH158/1.25</f>
        <v>21.84</v>
      </c>
      <c r="AJ158" s="85">
        <f t="shared" si="1398"/>
        <v>0</v>
      </c>
    </row>
    <row r="159" spans="1:36" x14ac:dyDescent="0.2">
      <c r="A159" s="178">
        <v>44696</v>
      </c>
      <c r="B159" s="220">
        <v>21.48</v>
      </c>
      <c r="C159" s="85">
        <f t="shared" si="1480"/>
        <v>17.184000000000001</v>
      </c>
      <c r="D159" s="194">
        <f t="shared" si="1378"/>
        <v>0</v>
      </c>
      <c r="E159" s="84">
        <v>22.47</v>
      </c>
      <c r="F159" s="85">
        <f t="shared" si="1481"/>
        <v>17.975999999999999</v>
      </c>
      <c r="G159" s="194">
        <f t="shared" si="1380"/>
        <v>0</v>
      </c>
      <c r="H159" s="84">
        <v>22.73</v>
      </c>
      <c r="I159" s="85">
        <f t="shared" si="1482"/>
        <v>18.184000000000001</v>
      </c>
      <c r="J159" s="194">
        <f t="shared" si="1382"/>
        <v>0</v>
      </c>
      <c r="K159" s="85">
        <v>23.76</v>
      </c>
      <c r="L159" s="85">
        <f t="shared" si="1483"/>
        <v>19.008000000000003</v>
      </c>
      <c r="M159" s="194">
        <f t="shared" si="1384"/>
        <v>0</v>
      </c>
      <c r="N159" s="85">
        <v>24.45</v>
      </c>
      <c r="O159" s="85">
        <f t="shared" si="1484"/>
        <v>19.559999999999999</v>
      </c>
      <c r="P159" s="194">
        <f t="shared" si="1386"/>
        <v>0</v>
      </c>
      <c r="Q159" s="93">
        <v>18.47</v>
      </c>
      <c r="R159" s="85">
        <f t="shared" si="1485"/>
        <v>14.776</v>
      </c>
      <c r="S159" s="194">
        <f t="shared" si="1388"/>
        <v>0</v>
      </c>
      <c r="T159" s="85">
        <v>29.37</v>
      </c>
      <c r="U159" s="85">
        <f t="shared" si="1486"/>
        <v>23.496000000000002</v>
      </c>
      <c r="V159" s="194">
        <f t="shared" si="1390"/>
        <v>0</v>
      </c>
      <c r="W159" s="245">
        <v>25.34</v>
      </c>
      <c r="X159" s="195">
        <f t="shared" si="1391"/>
        <v>0</v>
      </c>
      <c r="Y159" s="85">
        <v>25.59</v>
      </c>
      <c r="Z159" s="195">
        <f t="shared" si="1392"/>
        <v>0</v>
      </c>
      <c r="AA159" s="85">
        <v>28.79</v>
      </c>
      <c r="AB159" s="195">
        <f t="shared" si="1393"/>
        <v>0</v>
      </c>
      <c r="AC159" s="85">
        <v>29.04</v>
      </c>
      <c r="AD159" s="195">
        <f t="shared" si="1394"/>
        <v>0</v>
      </c>
      <c r="AE159" s="84">
        <v>28.15</v>
      </c>
      <c r="AF159" s="85">
        <f t="shared" si="1487"/>
        <v>22.52</v>
      </c>
      <c r="AG159" s="85">
        <f t="shared" si="1396"/>
        <v>0</v>
      </c>
      <c r="AH159" s="85">
        <v>27.3</v>
      </c>
      <c r="AI159" s="85">
        <f t="shared" si="1488"/>
        <v>21.84</v>
      </c>
      <c r="AJ159" s="85">
        <f t="shared" si="1398"/>
        <v>0</v>
      </c>
    </row>
    <row r="160" spans="1:36" x14ac:dyDescent="0.2">
      <c r="A160" s="178">
        <v>44697</v>
      </c>
      <c r="B160" s="220">
        <v>21.93</v>
      </c>
      <c r="C160" s="85">
        <f t="shared" si="1480"/>
        <v>17.544</v>
      </c>
      <c r="D160" s="194">
        <f t="shared" si="1378"/>
        <v>44.999999999999929</v>
      </c>
      <c r="E160" s="84">
        <v>22.92</v>
      </c>
      <c r="F160" s="85">
        <f t="shared" si="1481"/>
        <v>18.336000000000002</v>
      </c>
      <c r="G160" s="194">
        <f t="shared" si="1380"/>
        <v>45.000000000000284</v>
      </c>
      <c r="H160" s="84">
        <v>23.18</v>
      </c>
      <c r="I160" s="85">
        <f t="shared" si="1482"/>
        <v>18.544</v>
      </c>
      <c r="J160" s="194">
        <f t="shared" si="1382"/>
        <v>44.999999999999929</v>
      </c>
      <c r="K160" s="85">
        <v>24.11</v>
      </c>
      <c r="L160" s="85">
        <f t="shared" si="1483"/>
        <v>19.288</v>
      </c>
      <c r="M160" s="194">
        <f t="shared" si="1384"/>
        <v>34.999999999999787</v>
      </c>
      <c r="N160" s="85">
        <v>24.8</v>
      </c>
      <c r="O160" s="85">
        <f t="shared" si="1484"/>
        <v>19.84</v>
      </c>
      <c r="P160" s="194">
        <f t="shared" si="1386"/>
        <v>35.000000000000142</v>
      </c>
      <c r="Q160" s="93">
        <v>18.72</v>
      </c>
      <c r="R160" s="85">
        <f t="shared" si="1485"/>
        <v>14.975999999999999</v>
      </c>
      <c r="S160" s="194">
        <f t="shared" si="1388"/>
        <v>25</v>
      </c>
      <c r="T160" s="85">
        <v>29.72</v>
      </c>
      <c r="U160" s="85">
        <f t="shared" si="1486"/>
        <v>23.776</v>
      </c>
      <c r="V160" s="194">
        <f t="shared" si="1390"/>
        <v>34.999999999999787</v>
      </c>
      <c r="W160" s="245">
        <v>25.59</v>
      </c>
      <c r="X160" s="195">
        <f t="shared" si="1391"/>
        <v>25</v>
      </c>
      <c r="Y160" s="85">
        <v>25.84</v>
      </c>
      <c r="Z160" s="195">
        <f t="shared" si="1392"/>
        <v>25</v>
      </c>
      <c r="AA160" s="85">
        <v>28.79</v>
      </c>
      <c r="AB160" s="195">
        <f t="shared" si="1393"/>
        <v>0</v>
      </c>
      <c r="AC160" s="85">
        <v>29.04</v>
      </c>
      <c r="AD160" s="195">
        <f t="shared" si="1394"/>
        <v>0</v>
      </c>
      <c r="AE160" s="84">
        <v>28.15</v>
      </c>
      <c r="AF160" s="85">
        <f t="shared" si="1487"/>
        <v>22.52</v>
      </c>
      <c r="AG160" s="85">
        <f t="shared" si="1396"/>
        <v>0</v>
      </c>
      <c r="AH160" s="85">
        <v>27.3</v>
      </c>
      <c r="AI160" s="85">
        <f t="shared" si="1488"/>
        <v>21.84</v>
      </c>
      <c r="AJ160" s="85">
        <f t="shared" si="1398"/>
        <v>0</v>
      </c>
    </row>
    <row r="161" spans="1:36" x14ac:dyDescent="0.2">
      <c r="A161" s="178">
        <v>44698</v>
      </c>
      <c r="B161" s="220">
        <v>22.28</v>
      </c>
      <c r="C161" s="85">
        <f t="shared" ref="C161" si="1489">B161/1.25</f>
        <v>17.824000000000002</v>
      </c>
      <c r="D161" s="194">
        <f t="shared" si="1378"/>
        <v>35.000000000000142</v>
      </c>
      <c r="E161" s="84">
        <v>23.27</v>
      </c>
      <c r="F161" s="85">
        <f t="shared" ref="F161" si="1490">E161/1.25</f>
        <v>18.616</v>
      </c>
      <c r="G161" s="194">
        <f t="shared" si="1380"/>
        <v>34.999999999999787</v>
      </c>
      <c r="H161" s="84">
        <v>23.53</v>
      </c>
      <c r="I161" s="85">
        <f t="shared" ref="I161" si="1491">H161/1.25</f>
        <v>18.824000000000002</v>
      </c>
      <c r="J161" s="194">
        <f t="shared" si="1382"/>
        <v>35.000000000000142</v>
      </c>
      <c r="K161" s="85">
        <v>23.96</v>
      </c>
      <c r="L161" s="85">
        <f t="shared" ref="L161" si="1492">K161/1.25</f>
        <v>19.167999999999999</v>
      </c>
      <c r="M161" s="194">
        <f t="shared" si="1384"/>
        <v>-14.999999999999858</v>
      </c>
      <c r="N161" s="85">
        <v>24.65</v>
      </c>
      <c r="O161" s="85">
        <f t="shared" ref="O161" si="1493">N161/1.25</f>
        <v>19.72</v>
      </c>
      <c r="P161" s="194">
        <f t="shared" si="1386"/>
        <v>-15.000000000000213</v>
      </c>
      <c r="Q161" s="93">
        <v>19.12</v>
      </c>
      <c r="R161" s="85">
        <f t="shared" ref="R161" si="1494">Q161/1.25</f>
        <v>15.296000000000001</v>
      </c>
      <c r="S161" s="194">
        <f t="shared" si="1388"/>
        <v>40.000000000000213</v>
      </c>
      <c r="T161" s="85">
        <v>29.72</v>
      </c>
      <c r="U161" s="85">
        <f t="shared" ref="U161" si="1495">T161/1.25</f>
        <v>23.776</v>
      </c>
      <c r="V161" s="194">
        <f t="shared" si="1390"/>
        <v>0</v>
      </c>
      <c r="W161" s="245">
        <v>25.59</v>
      </c>
      <c r="X161" s="195">
        <f t="shared" si="1391"/>
        <v>0</v>
      </c>
      <c r="Y161" s="85">
        <v>25.84</v>
      </c>
      <c r="Z161" s="195">
        <f t="shared" si="1392"/>
        <v>0</v>
      </c>
      <c r="AA161" s="85">
        <v>29.04</v>
      </c>
      <c r="AB161" s="195">
        <f t="shared" si="1393"/>
        <v>25</v>
      </c>
      <c r="AC161" s="85">
        <v>29.29</v>
      </c>
      <c r="AD161" s="195">
        <f t="shared" si="1394"/>
        <v>25</v>
      </c>
      <c r="AE161" s="84">
        <v>28.15</v>
      </c>
      <c r="AF161" s="85">
        <f t="shared" ref="AF161" si="1496">AE161/1.25</f>
        <v>22.52</v>
      </c>
      <c r="AG161" s="85">
        <f t="shared" si="1396"/>
        <v>0</v>
      </c>
      <c r="AH161" s="85">
        <v>27.3</v>
      </c>
      <c r="AI161" s="85">
        <f t="shared" ref="AI161" si="1497">AH161/1.25</f>
        <v>21.84</v>
      </c>
      <c r="AJ161" s="85">
        <f t="shared" si="1398"/>
        <v>0</v>
      </c>
    </row>
    <row r="162" spans="1:36" x14ac:dyDescent="0.2">
      <c r="A162" s="178">
        <v>44699</v>
      </c>
      <c r="B162" s="220">
        <v>22.38</v>
      </c>
      <c r="C162" s="85">
        <f t="shared" ref="C162" si="1498">B162/1.25</f>
        <v>17.904</v>
      </c>
      <c r="D162" s="194">
        <f t="shared" si="1378"/>
        <v>9.9999999999997868</v>
      </c>
      <c r="E162" s="84">
        <v>23.37</v>
      </c>
      <c r="F162" s="85">
        <f t="shared" ref="F162" si="1499">E162/1.25</f>
        <v>18.696000000000002</v>
      </c>
      <c r="G162" s="194">
        <f t="shared" si="1380"/>
        <v>10.000000000000142</v>
      </c>
      <c r="H162" s="84">
        <v>23.63</v>
      </c>
      <c r="I162" s="85">
        <f t="shared" ref="I162" si="1500">H162/1.25</f>
        <v>18.904</v>
      </c>
      <c r="J162" s="194">
        <f t="shared" si="1382"/>
        <v>9.9999999999997868</v>
      </c>
      <c r="K162" s="85">
        <v>23.81</v>
      </c>
      <c r="L162" s="85">
        <f t="shared" ref="L162" si="1501">K162/1.25</f>
        <v>19.047999999999998</v>
      </c>
      <c r="M162" s="194">
        <f t="shared" si="1384"/>
        <v>-15.000000000000213</v>
      </c>
      <c r="N162" s="85">
        <v>24.5</v>
      </c>
      <c r="O162" s="85">
        <f t="shared" ref="O162" si="1502">N162/1.25</f>
        <v>19.600000000000001</v>
      </c>
      <c r="P162" s="194">
        <f t="shared" si="1386"/>
        <v>-14.999999999999858</v>
      </c>
      <c r="Q162" s="93">
        <v>19.22</v>
      </c>
      <c r="R162" s="85">
        <f t="shared" ref="R162" si="1503">Q162/1.25</f>
        <v>15.375999999999999</v>
      </c>
      <c r="S162" s="194">
        <f t="shared" si="1388"/>
        <v>9.9999999999997868</v>
      </c>
      <c r="T162" s="85">
        <v>29.57</v>
      </c>
      <c r="U162" s="85">
        <f t="shared" ref="U162" si="1504">T162/1.25</f>
        <v>23.655999999999999</v>
      </c>
      <c r="V162" s="194">
        <f t="shared" si="1390"/>
        <v>-14.999999999999858</v>
      </c>
      <c r="W162" s="245">
        <v>25.99</v>
      </c>
      <c r="X162" s="195">
        <f t="shared" si="1391"/>
        <v>39.999999999999858</v>
      </c>
      <c r="Y162" s="85">
        <v>26.24</v>
      </c>
      <c r="Z162" s="195">
        <f t="shared" si="1392"/>
        <v>39.999999999999858</v>
      </c>
      <c r="AA162" s="85">
        <v>29.04</v>
      </c>
      <c r="AB162" s="195">
        <f t="shared" si="1393"/>
        <v>0</v>
      </c>
      <c r="AC162" s="85">
        <v>29.29</v>
      </c>
      <c r="AD162" s="195">
        <f t="shared" si="1394"/>
        <v>0</v>
      </c>
      <c r="AE162" s="84">
        <v>28.15</v>
      </c>
      <c r="AF162" s="85">
        <f t="shared" ref="AF162" si="1505">AE162/1.25</f>
        <v>22.52</v>
      </c>
      <c r="AG162" s="85">
        <f t="shared" si="1396"/>
        <v>0</v>
      </c>
      <c r="AH162" s="85">
        <v>27.3</v>
      </c>
      <c r="AI162" s="85">
        <f t="shared" ref="AI162" si="1506">AH162/1.25</f>
        <v>21.84</v>
      </c>
      <c r="AJ162" s="85">
        <f t="shared" si="1398"/>
        <v>0</v>
      </c>
    </row>
    <row r="163" spans="1:36" x14ac:dyDescent="0.2">
      <c r="A163" s="178">
        <v>44700</v>
      </c>
      <c r="B163" s="220">
        <v>21.88</v>
      </c>
      <c r="C163" s="85">
        <f t="shared" ref="C163" si="1507">B163/1.25</f>
        <v>17.503999999999998</v>
      </c>
      <c r="D163" s="194">
        <f t="shared" si="1378"/>
        <v>-50</v>
      </c>
      <c r="E163" s="84">
        <v>22.87</v>
      </c>
      <c r="F163" s="85">
        <f t="shared" ref="F163" si="1508">E163/1.25</f>
        <v>18.295999999999999</v>
      </c>
      <c r="G163" s="194">
        <f t="shared" si="1380"/>
        <v>-50</v>
      </c>
      <c r="H163" s="84">
        <v>23.13</v>
      </c>
      <c r="I163" s="85">
        <f t="shared" ref="I163" si="1509">H163/1.25</f>
        <v>18.503999999999998</v>
      </c>
      <c r="J163" s="194">
        <f t="shared" si="1382"/>
        <v>-50</v>
      </c>
      <c r="K163" s="85">
        <v>23.26</v>
      </c>
      <c r="L163" s="85">
        <f t="shared" ref="L163" si="1510">K163/1.25</f>
        <v>18.608000000000001</v>
      </c>
      <c r="M163" s="194">
        <f t="shared" si="1384"/>
        <v>-54.999999999999716</v>
      </c>
      <c r="N163" s="85">
        <v>23.95</v>
      </c>
      <c r="O163" s="85">
        <f t="shared" ref="O163" si="1511">N163/1.25</f>
        <v>19.16</v>
      </c>
      <c r="P163" s="194">
        <f t="shared" si="1386"/>
        <v>-55.000000000000071</v>
      </c>
      <c r="Q163" s="93">
        <v>19.12</v>
      </c>
      <c r="R163" s="85">
        <f t="shared" ref="R163" si="1512">Q163/1.25</f>
        <v>15.296000000000001</v>
      </c>
      <c r="S163" s="194">
        <f t="shared" si="1388"/>
        <v>-9.9999999999997868</v>
      </c>
      <c r="T163" s="85">
        <v>29.02</v>
      </c>
      <c r="U163" s="85">
        <f t="shared" ref="U163" si="1513">T163/1.25</f>
        <v>23.216000000000001</v>
      </c>
      <c r="V163" s="194">
        <f t="shared" si="1390"/>
        <v>-55.000000000000071</v>
      </c>
      <c r="W163" s="245">
        <v>25.99</v>
      </c>
      <c r="X163" s="195">
        <f t="shared" si="1391"/>
        <v>0</v>
      </c>
      <c r="Y163" s="85">
        <v>26.24</v>
      </c>
      <c r="Z163" s="195">
        <f t="shared" si="1392"/>
        <v>0</v>
      </c>
      <c r="AA163" s="85">
        <v>29.04</v>
      </c>
      <c r="AB163" s="195">
        <f t="shared" si="1393"/>
        <v>0</v>
      </c>
      <c r="AC163" s="85">
        <v>29.29</v>
      </c>
      <c r="AD163" s="195">
        <f t="shared" si="1394"/>
        <v>0</v>
      </c>
      <c r="AE163" s="84">
        <v>28.15</v>
      </c>
      <c r="AF163" s="85">
        <f t="shared" ref="AF163" si="1514">AE163/1.25</f>
        <v>22.52</v>
      </c>
      <c r="AG163" s="85">
        <f t="shared" si="1396"/>
        <v>0</v>
      </c>
      <c r="AH163" s="85">
        <v>27.3</v>
      </c>
      <c r="AI163" s="85">
        <f t="shared" ref="AI163" si="1515">AH163/1.25</f>
        <v>21.84</v>
      </c>
      <c r="AJ163" s="85">
        <f t="shared" si="1398"/>
        <v>0</v>
      </c>
    </row>
    <row r="164" spans="1:36" x14ac:dyDescent="0.2">
      <c r="A164" s="178">
        <v>44701</v>
      </c>
      <c r="B164" s="220">
        <v>21.78</v>
      </c>
      <c r="C164" s="85">
        <f t="shared" ref="C164" si="1516">B164/1.25</f>
        <v>17.423999999999999</v>
      </c>
      <c r="D164" s="194">
        <f t="shared" si="1378"/>
        <v>-9.9999999999997868</v>
      </c>
      <c r="E164" s="84">
        <v>22.77</v>
      </c>
      <c r="F164" s="85">
        <f t="shared" ref="F164" si="1517">E164/1.25</f>
        <v>18.216000000000001</v>
      </c>
      <c r="G164" s="194">
        <f t="shared" si="1380"/>
        <v>-10.000000000000142</v>
      </c>
      <c r="H164" s="84">
        <v>23.03</v>
      </c>
      <c r="I164" s="85">
        <f t="shared" ref="I164" si="1518">H164/1.25</f>
        <v>18.423999999999999</v>
      </c>
      <c r="J164" s="194">
        <f t="shared" si="1382"/>
        <v>-9.9999999999997868</v>
      </c>
      <c r="K164" s="85">
        <v>23.16</v>
      </c>
      <c r="L164" s="85">
        <f t="shared" ref="L164" si="1519">K164/1.25</f>
        <v>18.527999999999999</v>
      </c>
      <c r="M164" s="194">
        <f t="shared" si="1384"/>
        <v>-10.000000000000142</v>
      </c>
      <c r="N164" s="85">
        <v>23.85</v>
      </c>
      <c r="O164" s="85">
        <f t="shared" ref="O164" si="1520">N164/1.25</f>
        <v>19.080000000000002</v>
      </c>
      <c r="P164" s="194">
        <f t="shared" si="1386"/>
        <v>-9.9999999999997868</v>
      </c>
      <c r="Q164" s="93">
        <v>19.12</v>
      </c>
      <c r="R164" s="85">
        <f t="shared" ref="R164" si="1521">Q164/1.25</f>
        <v>15.296000000000001</v>
      </c>
      <c r="S164" s="194">
        <f t="shared" si="1388"/>
        <v>0</v>
      </c>
      <c r="T164" s="85">
        <v>28.92</v>
      </c>
      <c r="U164" s="85">
        <f t="shared" ref="U164" si="1522">T164/1.25</f>
        <v>23.136000000000003</v>
      </c>
      <c r="V164" s="194">
        <f t="shared" si="1390"/>
        <v>-9.9999999999997868</v>
      </c>
      <c r="W164" s="245">
        <v>26.29</v>
      </c>
      <c r="X164" s="195">
        <f t="shared" si="1391"/>
        <v>30.000000000000071</v>
      </c>
      <c r="Y164" s="85">
        <v>26.54</v>
      </c>
      <c r="Z164" s="195">
        <f t="shared" si="1392"/>
        <v>30.000000000000071</v>
      </c>
      <c r="AA164" s="85">
        <v>29.04</v>
      </c>
      <c r="AB164" s="195">
        <f t="shared" si="1393"/>
        <v>0</v>
      </c>
      <c r="AC164" s="85">
        <v>29.29</v>
      </c>
      <c r="AD164" s="195">
        <f t="shared" si="1394"/>
        <v>0</v>
      </c>
      <c r="AE164" s="84">
        <v>28.15</v>
      </c>
      <c r="AF164" s="85">
        <f t="shared" ref="AF164" si="1523">AE164/1.25</f>
        <v>22.52</v>
      </c>
      <c r="AG164" s="85">
        <f t="shared" si="1396"/>
        <v>0</v>
      </c>
      <c r="AH164" s="85">
        <v>27.3</v>
      </c>
      <c r="AI164" s="85">
        <f t="shared" ref="AI164" si="1524">AH164/1.25</f>
        <v>21.84</v>
      </c>
      <c r="AJ164" s="85">
        <f t="shared" si="1398"/>
        <v>0</v>
      </c>
    </row>
    <row r="165" spans="1:36" x14ac:dyDescent="0.2">
      <c r="A165" s="178">
        <v>44702</v>
      </c>
      <c r="B165" s="220">
        <v>21.78</v>
      </c>
      <c r="C165" s="85">
        <f t="shared" ref="C165:C167" si="1525">B165/1.25</f>
        <v>17.423999999999999</v>
      </c>
      <c r="D165" s="194">
        <f t="shared" ref="D165:D167" si="1526">(B165-B164)*100</f>
        <v>0</v>
      </c>
      <c r="E165" s="84">
        <v>22.77</v>
      </c>
      <c r="F165" s="85">
        <f t="shared" ref="F165:F167" si="1527">E165/1.25</f>
        <v>18.216000000000001</v>
      </c>
      <c r="G165" s="194">
        <f t="shared" ref="G165:G167" si="1528">(E165-E164)*100</f>
        <v>0</v>
      </c>
      <c r="H165" s="84">
        <v>23.03</v>
      </c>
      <c r="I165" s="85">
        <f t="shared" ref="I165:I167" si="1529">H165/1.25</f>
        <v>18.423999999999999</v>
      </c>
      <c r="J165" s="194">
        <f t="shared" ref="J165:J167" si="1530">(H165-H164)*100</f>
        <v>0</v>
      </c>
      <c r="K165" s="85">
        <v>23.16</v>
      </c>
      <c r="L165" s="85">
        <f t="shared" ref="L165:L167" si="1531">K165/1.25</f>
        <v>18.527999999999999</v>
      </c>
      <c r="M165" s="194">
        <f t="shared" ref="M165:M167" si="1532">(K165-K164)*100</f>
        <v>0</v>
      </c>
      <c r="N165" s="85">
        <v>23.85</v>
      </c>
      <c r="O165" s="85">
        <f t="shared" ref="O165:O167" si="1533">N165/1.25</f>
        <v>19.080000000000002</v>
      </c>
      <c r="P165" s="194">
        <f t="shared" ref="P165:P167" si="1534">(N165-N164)*100</f>
        <v>0</v>
      </c>
      <c r="Q165" s="93">
        <v>19.12</v>
      </c>
      <c r="R165" s="85">
        <f t="shared" ref="R165:R167" si="1535">Q165/1.25</f>
        <v>15.296000000000001</v>
      </c>
      <c r="S165" s="194">
        <f t="shared" ref="S165:S167" si="1536">(Q165-Q164)*100</f>
        <v>0</v>
      </c>
      <c r="T165" s="85">
        <v>28.92</v>
      </c>
      <c r="U165" s="85">
        <f t="shared" ref="U165:U167" si="1537">T165/1.25</f>
        <v>23.136000000000003</v>
      </c>
      <c r="V165" s="194">
        <f t="shared" ref="V165:V167" si="1538">(T165-T164)*100</f>
        <v>0</v>
      </c>
      <c r="W165" s="245">
        <v>26.29</v>
      </c>
      <c r="X165" s="195">
        <f t="shared" ref="X165:X167" si="1539">(W165-W164)*100</f>
        <v>0</v>
      </c>
      <c r="Y165" s="85">
        <v>26.54</v>
      </c>
      <c r="Z165" s="195">
        <f t="shared" ref="Z165:Z167" si="1540">(Y165-Y164)*100</f>
        <v>0</v>
      </c>
      <c r="AA165" s="85">
        <v>29.04</v>
      </c>
      <c r="AB165" s="195">
        <f t="shared" ref="AB165:AB167" si="1541">(AA165-AA164)*100</f>
        <v>0</v>
      </c>
      <c r="AC165" s="85">
        <v>29.29</v>
      </c>
      <c r="AD165" s="195">
        <f t="shared" ref="AD165:AD167" si="1542">(AC165-AC164)*100</f>
        <v>0</v>
      </c>
      <c r="AE165" s="84">
        <v>28.15</v>
      </c>
      <c r="AF165" s="85">
        <f t="shared" ref="AF165:AF167" si="1543">AE165/1.25</f>
        <v>22.52</v>
      </c>
      <c r="AG165" s="85">
        <f t="shared" ref="AG165:AG167" si="1544">SUM(AE165-AE164)</f>
        <v>0</v>
      </c>
      <c r="AH165" s="85">
        <v>27.3</v>
      </c>
      <c r="AI165" s="85">
        <f t="shared" ref="AI165:AI167" si="1545">AH165/1.25</f>
        <v>21.84</v>
      </c>
      <c r="AJ165" s="85">
        <f t="shared" ref="AJ165:AJ167" si="1546">SUM(AH165-AH164)</f>
        <v>0</v>
      </c>
    </row>
    <row r="166" spans="1:36" x14ac:dyDescent="0.2">
      <c r="A166" s="178">
        <v>44703</v>
      </c>
      <c r="B166" s="220">
        <v>21.78</v>
      </c>
      <c r="C166" s="85">
        <f t="shared" si="1525"/>
        <v>17.423999999999999</v>
      </c>
      <c r="D166" s="194">
        <f t="shared" si="1526"/>
        <v>0</v>
      </c>
      <c r="E166" s="84">
        <v>22.77</v>
      </c>
      <c r="F166" s="85">
        <f t="shared" si="1527"/>
        <v>18.216000000000001</v>
      </c>
      <c r="G166" s="194">
        <f t="shared" si="1528"/>
        <v>0</v>
      </c>
      <c r="H166" s="84">
        <v>23.03</v>
      </c>
      <c r="I166" s="85">
        <f t="shared" si="1529"/>
        <v>18.423999999999999</v>
      </c>
      <c r="J166" s="194">
        <f t="shared" si="1530"/>
        <v>0</v>
      </c>
      <c r="K166" s="85">
        <v>23.16</v>
      </c>
      <c r="L166" s="85">
        <f t="shared" si="1531"/>
        <v>18.527999999999999</v>
      </c>
      <c r="M166" s="194">
        <f t="shared" si="1532"/>
        <v>0</v>
      </c>
      <c r="N166" s="85">
        <v>23.85</v>
      </c>
      <c r="O166" s="85">
        <f t="shared" si="1533"/>
        <v>19.080000000000002</v>
      </c>
      <c r="P166" s="194">
        <f t="shared" si="1534"/>
        <v>0</v>
      </c>
      <c r="Q166" s="93">
        <v>19.12</v>
      </c>
      <c r="R166" s="85">
        <f t="shared" si="1535"/>
        <v>15.296000000000001</v>
      </c>
      <c r="S166" s="194">
        <f t="shared" si="1536"/>
        <v>0</v>
      </c>
      <c r="T166" s="85">
        <v>28.92</v>
      </c>
      <c r="U166" s="85">
        <f t="shared" si="1537"/>
        <v>23.136000000000003</v>
      </c>
      <c r="V166" s="194">
        <f t="shared" si="1538"/>
        <v>0</v>
      </c>
      <c r="W166" s="245">
        <v>26.29</v>
      </c>
      <c r="X166" s="195">
        <f t="shared" si="1539"/>
        <v>0</v>
      </c>
      <c r="Y166" s="85">
        <v>26.54</v>
      </c>
      <c r="Z166" s="195">
        <f t="shared" si="1540"/>
        <v>0</v>
      </c>
      <c r="AA166" s="85">
        <v>29.04</v>
      </c>
      <c r="AB166" s="195">
        <f t="shared" si="1541"/>
        <v>0</v>
      </c>
      <c r="AC166" s="85">
        <v>29.29</v>
      </c>
      <c r="AD166" s="195">
        <f t="shared" si="1542"/>
        <v>0</v>
      </c>
      <c r="AE166" s="84">
        <v>28.15</v>
      </c>
      <c r="AF166" s="85">
        <f t="shared" si="1543"/>
        <v>22.52</v>
      </c>
      <c r="AG166" s="85">
        <f t="shared" si="1544"/>
        <v>0</v>
      </c>
      <c r="AH166" s="85">
        <v>27.3</v>
      </c>
      <c r="AI166" s="85">
        <f t="shared" si="1545"/>
        <v>21.84</v>
      </c>
      <c r="AJ166" s="85">
        <f t="shared" si="1546"/>
        <v>0</v>
      </c>
    </row>
    <row r="167" spans="1:36" x14ac:dyDescent="0.2">
      <c r="A167" s="178">
        <v>44704</v>
      </c>
      <c r="B167" s="220">
        <v>22.08</v>
      </c>
      <c r="C167" s="85">
        <f t="shared" si="1525"/>
        <v>17.663999999999998</v>
      </c>
      <c r="D167" s="194">
        <f t="shared" si="1526"/>
        <v>29.999999999999716</v>
      </c>
      <c r="E167" s="84">
        <v>23.07</v>
      </c>
      <c r="F167" s="85">
        <f t="shared" si="1527"/>
        <v>18.456</v>
      </c>
      <c r="G167" s="194">
        <f t="shared" si="1528"/>
        <v>30.000000000000071</v>
      </c>
      <c r="H167" s="84">
        <v>23.33</v>
      </c>
      <c r="I167" s="85">
        <f t="shared" si="1529"/>
        <v>18.663999999999998</v>
      </c>
      <c r="J167" s="194">
        <f t="shared" si="1530"/>
        <v>29.999999999999716</v>
      </c>
      <c r="K167" s="85">
        <v>23.16</v>
      </c>
      <c r="L167" s="85">
        <f t="shared" si="1531"/>
        <v>18.527999999999999</v>
      </c>
      <c r="M167" s="194">
        <f t="shared" si="1532"/>
        <v>0</v>
      </c>
      <c r="N167" s="85">
        <v>23.85</v>
      </c>
      <c r="O167" s="85">
        <f t="shared" si="1533"/>
        <v>19.080000000000002</v>
      </c>
      <c r="P167" s="194">
        <f t="shared" si="1534"/>
        <v>0</v>
      </c>
      <c r="Q167" s="93">
        <v>19.12</v>
      </c>
      <c r="R167" s="85">
        <f t="shared" si="1535"/>
        <v>15.296000000000001</v>
      </c>
      <c r="S167" s="194">
        <f t="shared" si="1536"/>
        <v>0</v>
      </c>
      <c r="T167" s="85">
        <v>28.92</v>
      </c>
      <c r="U167" s="85">
        <f t="shared" si="1537"/>
        <v>23.136000000000003</v>
      </c>
      <c r="V167" s="194">
        <f t="shared" si="1538"/>
        <v>0</v>
      </c>
      <c r="W167" s="245">
        <v>26.79</v>
      </c>
      <c r="X167" s="195">
        <f t="shared" si="1539"/>
        <v>50</v>
      </c>
      <c r="Y167" s="85">
        <v>27.04</v>
      </c>
      <c r="Z167" s="195">
        <f t="shared" si="1540"/>
        <v>50</v>
      </c>
      <c r="AA167" s="85">
        <v>29.24</v>
      </c>
      <c r="AB167" s="195">
        <f t="shared" si="1541"/>
        <v>19.999999999999929</v>
      </c>
      <c r="AC167" s="85">
        <v>29.49</v>
      </c>
      <c r="AD167" s="195">
        <f t="shared" si="1542"/>
        <v>19.999999999999929</v>
      </c>
      <c r="AE167" s="84">
        <v>28.15</v>
      </c>
      <c r="AF167" s="85">
        <f t="shared" si="1543"/>
        <v>22.52</v>
      </c>
      <c r="AG167" s="85">
        <f t="shared" si="1544"/>
        <v>0</v>
      </c>
      <c r="AH167" s="85">
        <v>27.3</v>
      </c>
      <c r="AI167" s="85">
        <f t="shared" si="1545"/>
        <v>21.84</v>
      </c>
      <c r="AJ167" s="85">
        <f t="shared" si="1546"/>
        <v>0</v>
      </c>
    </row>
    <row r="168" spans="1:36" x14ac:dyDescent="0.2">
      <c r="A168" s="178">
        <v>44705</v>
      </c>
      <c r="B168" s="220">
        <v>21.88</v>
      </c>
      <c r="C168" s="85">
        <f t="shared" ref="C168" si="1547">B168/1.25</f>
        <v>17.503999999999998</v>
      </c>
      <c r="D168" s="194">
        <f t="shared" ref="D168" si="1548">(B168-B167)*100</f>
        <v>-19.999999999999929</v>
      </c>
      <c r="E168" s="84">
        <v>22.87</v>
      </c>
      <c r="F168" s="85">
        <f t="shared" ref="F168" si="1549">E168/1.25</f>
        <v>18.295999999999999</v>
      </c>
      <c r="G168" s="194">
        <f t="shared" ref="G168" si="1550">(E168-E167)*100</f>
        <v>-19.999999999999929</v>
      </c>
      <c r="H168" s="84">
        <v>23.13</v>
      </c>
      <c r="I168" s="85">
        <f t="shared" ref="I168" si="1551">H168/1.25</f>
        <v>18.503999999999998</v>
      </c>
      <c r="J168" s="194">
        <f t="shared" ref="J168" si="1552">(H168-H167)*100</f>
        <v>-19.999999999999929</v>
      </c>
      <c r="K168" s="85">
        <v>23.31</v>
      </c>
      <c r="L168" s="85">
        <f t="shared" ref="L168" si="1553">K168/1.25</f>
        <v>18.648</v>
      </c>
      <c r="M168" s="194">
        <f t="shared" ref="M168" si="1554">(K168-K167)*100</f>
        <v>14.999999999999858</v>
      </c>
      <c r="N168" s="85">
        <v>24</v>
      </c>
      <c r="O168" s="85">
        <f t="shared" ref="O168" si="1555">N168/1.25</f>
        <v>19.2</v>
      </c>
      <c r="P168" s="194">
        <f t="shared" ref="P168" si="1556">(N168-N167)*100</f>
        <v>14.999999999999858</v>
      </c>
      <c r="Q168" s="93">
        <v>18.62</v>
      </c>
      <c r="R168" s="85">
        <f t="shared" ref="R168" si="1557">Q168/1.25</f>
        <v>14.896000000000001</v>
      </c>
      <c r="S168" s="194">
        <f t="shared" ref="S168" si="1558">(Q168-Q167)*100</f>
        <v>-50</v>
      </c>
      <c r="T168" s="85">
        <v>29.07</v>
      </c>
      <c r="U168" s="85">
        <f t="shared" ref="U168" si="1559">T168/1.25</f>
        <v>23.256</v>
      </c>
      <c r="V168" s="194">
        <f t="shared" ref="V168" si="1560">(T168-T167)*100</f>
        <v>14.999999999999858</v>
      </c>
      <c r="W168" s="245">
        <v>26.79</v>
      </c>
      <c r="X168" s="195">
        <f t="shared" ref="X168" si="1561">(W168-W167)*100</f>
        <v>0</v>
      </c>
      <c r="Y168" s="85">
        <v>27.04</v>
      </c>
      <c r="Z168" s="195">
        <f t="shared" ref="Z168" si="1562">(Y168-Y167)*100</f>
        <v>0</v>
      </c>
      <c r="AA168" s="85">
        <v>29.24</v>
      </c>
      <c r="AB168" s="195">
        <f t="shared" ref="AB168" si="1563">(AA168-AA167)*100</f>
        <v>0</v>
      </c>
      <c r="AC168" s="85">
        <v>29.49</v>
      </c>
      <c r="AD168" s="195">
        <f t="shared" ref="AD168" si="1564">(AC168-AC167)*100</f>
        <v>0</v>
      </c>
      <c r="AE168" s="84">
        <v>28.15</v>
      </c>
      <c r="AF168" s="85">
        <f t="shared" ref="AF168" si="1565">AE168/1.25</f>
        <v>22.52</v>
      </c>
      <c r="AG168" s="85">
        <f t="shared" ref="AG168" si="1566">SUM(AE168-AE167)</f>
        <v>0</v>
      </c>
      <c r="AH168" s="85">
        <v>27.3</v>
      </c>
      <c r="AI168" s="85">
        <f t="shared" ref="AI168" si="1567">AH168/1.25</f>
        <v>21.84</v>
      </c>
      <c r="AJ168" s="85">
        <f t="shared" ref="AJ168" si="1568">SUM(AH168-AH167)</f>
        <v>0</v>
      </c>
    </row>
    <row r="169" spans="1:36" x14ac:dyDescent="0.2">
      <c r="A169" s="178">
        <v>44706</v>
      </c>
      <c r="B169" s="220">
        <v>21.78</v>
      </c>
      <c r="C169" s="85">
        <f t="shared" ref="C169" si="1569">B169/1.25</f>
        <v>17.423999999999999</v>
      </c>
      <c r="D169" s="194">
        <f t="shared" ref="D169" si="1570">(B169-B168)*100</f>
        <v>-9.9999999999997868</v>
      </c>
      <c r="E169" s="84">
        <v>22.77</v>
      </c>
      <c r="F169" s="85">
        <f t="shared" ref="F169" si="1571">E169/1.25</f>
        <v>18.216000000000001</v>
      </c>
      <c r="G169" s="194">
        <f t="shared" ref="G169" si="1572">(E169-E168)*100</f>
        <v>-10.000000000000142</v>
      </c>
      <c r="H169" s="84">
        <v>23.03</v>
      </c>
      <c r="I169" s="85">
        <f t="shared" ref="I169" si="1573">H169/1.25</f>
        <v>18.423999999999999</v>
      </c>
      <c r="J169" s="194">
        <f t="shared" ref="J169" si="1574">(H169-H168)*100</f>
        <v>-9.9999999999997868</v>
      </c>
      <c r="K169" s="85">
        <v>23.41</v>
      </c>
      <c r="L169" s="85">
        <f t="shared" ref="L169" si="1575">K169/1.25</f>
        <v>18.728000000000002</v>
      </c>
      <c r="M169" s="194">
        <f t="shared" ref="M169" si="1576">(K169-K168)*100</f>
        <v>10.000000000000142</v>
      </c>
      <c r="N169" s="85">
        <v>24.1</v>
      </c>
      <c r="O169" s="85">
        <f t="shared" ref="O169" si="1577">N169/1.25</f>
        <v>19.28</v>
      </c>
      <c r="P169" s="194">
        <f t="shared" ref="P169" si="1578">(N169-N168)*100</f>
        <v>10.000000000000142</v>
      </c>
      <c r="Q169" s="93">
        <v>18.52</v>
      </c>
      <c r="R169" s="85">
        <f t="shared" ref="R169" si="1579">Q169/1.25</f>
        <v>14.815999999999999</v>
      </c>
      <c r="S169" s="194">
        <f t="shared" ref="S169" si="1580">(Q169-Q168)*100</f>
        <v>-10.000000000000142</v>
      </c>
      <c r="T169" s="85">
        <v>29.17</v>
      </c>
      <c r="U169" s="85">
        <f t="shared" ref="U169" si="1581">T169/1.25</f>
        <v>23.336000000000002</v>
      </c>
      <c r="V169" s="194">
        <f t="shared" ref="V169" si="1582">(T169-T168)*100</f>
        <v>10.000000000000142</v>
      </c>
      <c r="W169" s="245">
        <v>26.79</v>
      </c>
      <c r="X169" s="195">
        <f t="shared" ref="X169" si="1583">(W169-W168)*100</f>
        <v>0</v>
      </c>
      <c r="Y169" s="85">
        <v>27.04</v>
      </c>
      <c r="Z169" s="195">
        <f t="shared" ref="Z169" si="1584">(Y169-Y168)*100</f>
        <v>0</v>
      </c>
      <c r="AA169" s="85">
        <v>29.24</v>
      </c>
      <c r="AB169" s="195">
        <f t="shared" ref="AB169" si="1585">(AA169-AA168)*100</f>
        <v>0</v>
      </c>
      <c r="AC169" s="85">
        <v>29.49</v>
      </c>
      <c r="AD169" s="195">
        <f t="shared" ref="AD169" si="1586">(AC169-AC168)*100</f>
        <v>0</v>
      </c>
      <c r="AE169" s="84">
        <v>28.15</v>
      </c>
      <c r="AF169" s="85">
        <f t="shared" ref="AF169" si="1587">AE169/1.25</f>
        <v>22.52</v>
      </c>
      <c r="AG169" s="85">
        <f t="shared" ref="AG169" si="1588">SUM(AE169-AE168)</f>
        <v>0</v>
      </c>
      <c r="AH169" s="85">
        <v>27.3</v>
      </c>
      <c r="AI169" s="85">
        <f t="shared" ref="AI169" si="1589">AH169/1.25</f>
        <v>21.84</v>
      </c>
      <c r="AJ169" s="85">
        <f t="shared" ref="AJ169" si="1590">SUM(AH169-AH168)</f>
        <v>0</v>
      </c>
    </row>
    <row r="170" spans="1:36" x14ac:dyDescent="0.2">
      <c r="A170" s="178">
        <v>44707</v>
      </c>
      <c r="B170" s="220">
        <v>21.78</v>
      </c>
      <c r="C170" s="85">
        <f t="shared" ref="C170:C171" si="1591">B170/1.25</f>
        <v>17.423999999999999</v>
      </c>
      <c r="D170" s="194">
        <f t="shared" ref="D170:D171" si="1592">(B170-B169)*100</f>
        <v>0</v>
      </c>
      <c r="E170" s="84">
        <v>22.77</v>
      </c>
      <c r="F170" s="85">
        <f t="shared" ref="F170:F171" si="1593">E170/1.25</f>
        <v>18.216000000000001</v>
      </c>
      <c r="G170" s="194">
        <f t="shared" ref="G170:G171" si="1594">(E170-E169)*100</f>
        <v>0</v>
      </c>
      <c r="H170" s="84">
        <v>23.03</v>
      </c>
      <c r="I170" s="85">
        <f t="shared" ref="I170:I171" si="1595">H170/1.25</f>
        <v>18.423999999999999</v>
      </c>
      <c r="J170" s="194">
        <f t="shared" ref="J170:J171" si="1596">(H170-H169)*100</f>
        <v>0</v>
      </c>
      <c r="K170" s="85">
        <v>23.41</v>
      </c>
      <c r="L170" s="85">
        <f t="shared" ref="L170:L171" si="1597">K170/1.25</f>
        <v>18.728000000000002</v>
      </c>
      <c r="M170" s="194">
        <f t="shared" ref="M170:M171" si="1598">(K170-K169)*100</f>
        <v>0</v>
      </c>
      <c r="N170" s="85">
        <v>24.1</v>
      </c>
      <c r="O170" s="85">
        <f t="shared" ref="O170:O171" si="1599">N170/1.25</f>
        <v>19.28</v>
      </c>
      <c r="P170" s="194">
        <f t="shared" ref="P170:P171" si="1600">(N170-N169)*100</f>
        <v>0</v>
      </c>
      <c r="Q170" s="93">
        <v>18.52</v>
      </c>
      <c r="R170" s="85">
        <f t="shared" ref="R170:R171" si="1601">Q170/1.25</f>
        <v>14.815999999999999</v>
      </c>
      <c r="S170" s="194">
        <f t="shared" ref="S170:S171" si="1602">(Q170-Q169)*100</f>
        <v>0</v>
      </c>
      <c r="T170" s="85">
        <v>29.17</v>
      </c>
      <c r="U170" s="85">
        <f t="shared" ref="U170:U171" si="1603">T170/1.25</f>
        <v>23.336000000000002</v>
      </c>
      <c r="V170" s="194">
        <f t="shared" ref="V170:V171" si="1604">(T170-T169)*100</f>
        <v>0</v>
      </c>
      <c r="W170" s="245">
        <v>26.79</v>
      </c>
      <c r="X170" s="195">
        <f t="shared" ref="X170:X171" si="1605">(W170-W169)*100</f>
        <v>0</v>
      </c>
      <c r="Y170" s="85">
        <v>27.04</v>
      </c>
      <c r="Z170" s="195">
        <f t="shared" ref="Z170:Z171" si="1606">(Y170-Y169)*100</f>
        <v>0</v>
      </c>
      <c r="AA170" s="85">
        <v>29.24</v>
      </c>
      <c r="AB170" s="195">
        <f t="shared" ref="AB170:AB171" si="1607">(AA170-AA169)*100</f>
        <v>0</v>
      </c>
      <c r="AC170" s="85">
        <v>29.49</v>
      </c>
      <c r="AD170" s="195">
        <f t="shared" ref="AD170:AD171" si="1608">(AC170-AC169)*100</f>
        <v>0</v>
      </c>
      <c r="AE170" s="84">
        <v>28.15</v>
      </c>
      <c r="AF170" s="85">
        <f t="shared" ref="AF170:AF171" si="1609">AE170/1.25</f>
        <v>22.52</v>
      </c>
      <c r="AG170" s="85">
        <f t="shared" ref="AG170:AG171" si="1610">SUM(AE170-AE169)</f>
        <v>0</v>
      </c>
      <c r="AH170" s="85">
        <v>27.3</v>
      </c>
      <c r="AI170" s="85">
        <f t="shared" ref="AI170:AI171" si="1611">AH170/1.25</f>
        <v>21.84</v>
      </c>
      <c r="AJ170" s="85">
        <f t="shared" ref="AJ170:AJ171" si="1612">SUM(AH170-AH169)</f>
        <v>0</v>
      </c>
    </row>
    <row r="171" spans="1:36" x14ac:dyDescent="0.2">
      <c r="A171" s="178">
        <v>44708</v>
      </c>
      <c r="B171" s="220">
        <v>22.83</v>
      </c>
      <c r="C171" s="85">
        <f t="shared" si="1591"/>
        <v>18.263999999999999</v>
      </c>
      <c r="D171" s="194">
        <f t="shared" si="1592"/>
        <v>104.99999999999972</v>
      </c>
      <c r="E171" s="84">
        <v>23.82</v>
      </c>
      <c r="F171" s="85">
        <f t="shared" si="1593"/>
        <v>19.056000000000001</v>
      </c>
      <c r="G171" s="194">
        <f t="shared" si="1594"/>
        <v>105.00000000000007</v>
      </c>
      <c r="H171" s="84">
        <v>24.08</v>
      </c>
      <c r="I171" s="85">
        <f t="shared" si="1595"/>
        <v>19.263999999999999</v>
      </c>
      <c r="J171" s="194">
        <f t="shared" si="1596"/>
        <v>104.99999999999972</v>
      </c>
      <c r="K171" s="85">
        <v>24.21</v>
      </c>
      <c r="L171" s="85">
        <f t="shared" si="1597"/>
        <v>19.368000000000002</v>
      </c>
      <c r="M171" s="194">
        <f t="shared" si="1598"/>
        <v>80.000000000000071</v>
      </c>
      <c r="N171" s="85">
        <v>24.9</v>
      </c>
      <c r="O171" s="85">
        <f t="shared" si="1599"/>
        <v>19.919999999999998</v>
      </c>
      <c r="P171" s="194">
        <f t="shared" si="1600"/>
        <v>79.999999999999716</v>
      </c>
      <c r="Q171" s="93">
        <v>18.77</v>
      </c>
      <c r="R171" s="85">
        <f t="shared" si="1601"/>
        <v>15.016</v>
      </c>
      <c r="S171" s="194">
        <f t="shared" si="1602"/>
        <v>25</v>
      </c>
      <c r="T171" s="85">
        <v>29.97</v>
      </c>
      <c r="U171" s="85">
        <f t="shared" si="1603"/>
        <v>23.975999999999999</v>
      </c>
      <c r="V171" s="194">
        <f t="shared" si="1604"/>
        <v>79.999999999999716</v>
      </c>
      <c r="W171" s="245">
        <v>26.79</v>
      </c>
      <c r="X171" s="195">
        <f t="shared" si="1605"/>
        <v>0</v>
      </c>
      <c r="Y171" s="85">
        <v>27.04</v>
      </c>
      <c r="Z171" s="195">
        <f t="shared" si="1606"/>
        <v>0</v>
      </c>
      <c r="AA171" s="85">
        <v>29.24</v>
      </c>
      <c r="AB171" s="195">
        <f t="shared" si="1607"/>
        <v>0</v>
      </c>
      <c r="AC171" s="85">
        <v>29.49</v>
      </c>
      <c r="AD171" s="195">
        <f t="shared" si="1608"/>
        <v>0</v>
      </c>
      <c r="AE171" s="84">
        <v>28.15</v>
      </c>
      <c r="AF171" s="85">
        <f t="shared" si="1609"/>
        <v>22.52</v>
      </c>
      <c r="AG171" s="85">
        <f t="shared" si="1610"/>
        <v>0</v>
      </c>
      <c r="AH171" s="85">
        <v>27.3</v>
      </c>
      <c r="AI171" s="85">
        <f t="shared" si="1611"/>
        <v>21.84</v>
      </c>
      <c r="AJ171" s="85">
        <f t="shared" si="1612"/>
        <v>0</v>
      </c>
    </row>
    <row r="172" spans="1:36" x14ac:dyDescent="0.2">
      <c r="A172" s="178">
        <v>44709</v>
      </c>
      <c r="B172" s="220">
        <v>22.83</v>
      </c>
      <c r="C172" s="85">
        <f t="shared" ref="C172:C174" si="1613">B172/1.25</f>
        <v>18.263999999999999</v>
      </c>
      <c r="D172" s="194">
        <f t="shared" ref="D172:D174" si="1614">(B172-B171)*100</f>
        <v>0</v>
      </c>
      <c r="E172" s="84">
        <v>23.82</v>
      </c>
      <c r="F172" s="85">
        <f t="shared" ref="F172:F174" si="1615">E172/1.25</f>
        <v>19.056000000000001</v>
      </c>
      <c r="G172" s="194">
        <f t="shared" ref="G172:G174" si="1616">(E172-E171)*100</f>
        <v>0</v>
      </c>
      <c r="H172" s="84">
        <v>24.08</v>
      </c>
      <c r="I172" s="85">
        <f t="shared" ref="I172:I174" si="1617">H172/1.25</f>
        <v>19.263999999999999</v>
      </c>
      <c r="J172" s="194">
        <f t="shared" ref="J172:J174" si="1618">(H172-H171)*100</f>
        <v>0</v>
      </c>
      <c r="K172" s="85">
        <v>24.21</v>
      </c>
      <c r="L172" s="85">
        <f t="shared" ref="L172:L174" si="1619">K172/1.25</f>
        <v>19.368000000000002</v>
      </c>
      <c r="M172" s="194">
        <f t="shared" ref="M172:M174" si="1620">(K172-K171)*100</f>
        <v>0</v>
      </c>
      <c r="N172" s="85">
        <v>24.9</v>
      </c>
      <c r="O172" s="85">
        <f t="shared" ref="O172:O174" si="1621">N172/1.25</f>
        <v>19.919999999999998</v>
      </c>
      <c r="P172" s="194">
        <f t="shared" ref="P172:P174" si="1622">(N172-N171)*100</f>
        <v>0</v>
      </c>
      <c r="Q172" s="93">
        <v>18.77</v>
      </c>
      <c r="R172" s="85">
        <f t="shared" ref="R172:R174" si="1623">Q172/1.25</f>
        <v>15.016</v>
      </c>
      <c r="S172" s="194">
        <f t="shared" ref="S172:S174" si="1624">(Q172-Q171)*100</f>
        <v>0</v>
      </c>
      <c r="T172" s="85">
        <v>29.97</v>
      </c>
      <c r="U172" s="85">
        <f t="shared" ref="U172:U174" si="1625">T172/1.25</f>
        <v>23.975999999999999</v>
      </c>
      <c r="V172" s="194">
        <f t="shared" ref="V172:V174" si="1626">(T172-T171)*100</f>
        <v>0</v>
      </c>
      <c r="W172" s="245">
        <v>26.79</v>
      </c>
      <c r="X172" s="195">
        <f t="shared" ref="X172:X174" si="1627">(W172-W171)*100</f>
        <v>0</v>
      </c>
      <c r="Y172" s="85">
        <v>27.04</v>
      </c>
      <c r="Z172" s="195">
        <f t="shared" ref="Z172:Z174" si="1628">(Y172-Y171)*100</f>
        <v>0</v>
      </c>
      <c r="AA172" s="85">
        <v>29.24</v>
      </c>
      <c r="AB172" s="195">
        <f t="shared" ref="AB172:AB174" si="1629">(AA172-AA171)*100</f>
        <v>0</v>
      </c>
      <c r="AC172" s="85">
        <v>29.49</v>
      </c>
      <c r="AD172" s="195">
        <f t="shared" ref="AD172:AD174" si="1630">(AC172-AC171)*100</f>
        <v>0</v>
      </c>
      <c r="AE172" s="84">
        <v>28.15</v>
      </c>
      <c r="AF172" s="85">
        <f t="shared" ref="AF172:AF174" si="1631">AE172/1.25</f>
        <v>22.52</v>
      </c>
      <c r="AG172" s="85">
        <f t="shared" ref="AG172:AG174" si="1632">SUM(AE172-AE171)</f>
        <v>0</v>
      </c>
      <c r="AH172" s="85">
        <v>27.3</v>
      </c>
      <c r="AI172" s="85">
        <f t="shared" ref="AI172:AI174" si="1633">AH172/1.25</f>
        <v>21.84</v>
      </c>
      <c r="AJ172" s="85">
        <f t="shared" ref="AJ172:AJ174" si="1634">SUM(AH172-AH171)</f>
        <v>0</v>
      </c>
    </row>
    <row r="173" spans="1:36" x14ac:dyDescent="0.2">
      <c r="A173" s="178">
        <v>44710</v>
      </c>
      <c r="B173" s="220">
        <v>22.83</v>
      </c>
      <c r="C173" s="85">
        <f t="shared" si="1613"/>
        <v>18.263999999999999</v>
      </c>
      <c r="D173" s="194">
        <f t="shared" si="1614"/>
        <v>0</v>
      </c>
      <c r="E173" s="84">
        <v>23.82</v>
      </c>
      <c r="F173" s="85">
        <f t="shared" si="1615"/>
        <v>19.056000000000001</v>
      </c>
      <c r="G173" s="194">
        <f t="shared" si="1616"/>
        <v>0</v>
      </c>
      <c r="H173" s="84">
        <v>24.08</v>
      </c>
      <c r="I173" s="85">
        <f t="shared" si="1617"/>
        <v>19.263999999999999</v>
      </c>
      <c r="J173" s="194">
        <f t="shared" si="1618"/>
        <v>0</v>
      </c>
      <c r="K173" s="85">
        <v>24.21</v>
      </c>
      <c r="L173" s="85">
        <f t="shared" si="1619"/>
        <v>19.368000000000002</v>
      </c>
      <c r="M173" s="194">
        <f t="shared" si="1620"/>
        <v>0</v>
      </c>
      <c r="N173" s="85">
        <v>24.9</v>
      </c>
      <c r="O173" s="85">
        <f t="shared" si="1621"/>
        <v>19.919999999999998</v>
      </c>
      <c r="P173" s="194">
        <f t="shared" si="1622"/>
        <v>0</v>
      </c>
      <c r="Q173" s="93">
        <v>18.77</v>
      </c>
      <c r="R173" s="85">
        <f t="shared" si="1623"/>
        <v>15.016</v>
      </c>
      <c r="S173" s="194">
        <f t="shared" si="1624"/>
        <v>0</v>
      </c>
      <c r="T173" s="85">
        <v>29.97</v>
      </c>
      <c r="U173" s="85">
        <f t="shared" si="1625"/>
        <v>23.975999999999999</v>
      </c>
      <c r="V173" s="194">
        <f t="shared" si="1626"/>
        <v>0</v>
      </c>
      <c r="W173" s="245">
        <v>26.79</v>
      </c>
      <c r="X173" s="195">
        <f t="shared" si="1627"/>
        <v>0</v>
      </c>
      <c r="Y173" s="85">
        <v>27.04</v>
      </c>
      <c r="Z173" s="195">
        <f t="shared" si="1628"/>
        <v>0</v>
      </c>
      <c r="AA173" s="85">
        <v>29.24</v>
      </c>
      <c r="AB173" s="195">
        <f t="shared" si="1629"/>
        <v>0</v>
      </c>
      <c r="AC173" s="85">
        <v>29.49</v>
      </c>
      <c r="AD173" s="195">
        <f t="shared" si="1630"/>
        <v>0</v>
      </c>
      <c r="AE173" s="84">
        <v>28.15</v>
      </c>
      <c r="AF173" s="85">
        <f t="shared" si="1631"/>
        <v>22.52</v>
      </c>
      <c r="AG173" s="85">
        <f t="shared" si="1632"/>
        <v>0</v>
      </c>
      <c r="AH173" s="85">
        <v>27.3</v>
      </c>
      <c r="AI173" s="85">
        <f t="shared" si="1633"/>
        <v>21.84</v>
      </c>
      <c r="AJ173" s="85">
        <f t="shared" si="1634"/>
        <v>0</v>
      </c>
    </row>
    <row r="174" spans="1:36" x14ac:dyDescent="0.2">
      <c r="A174" s="178">
        <v>44711</v>
      </c>
      <c r="B174" s="220">
        <v>23.03</v>
      </c>
      <c r="C174" s="85">
        <f t="shared" si="1613"/>
        <v>18.423999999999999</v>
      </c>
      <c r="D174" s="194">
        <f t="shared" si="1614"/>
        <v>20.000000000000284</v>
      </c>
      <c r="E174" s="84">
        <v>24.02</v>
      </c>
      <c r="F174" s="85">
        <f t="shared" si="1615"/>
        <v>19.216000000000001</v>
      </c>
      <c r="G174" s="194">
        <f t="shared" si="1616"/>
        <v>19.999999999999929</v>
      </c>
      <c r="H174" s="84">
        <v>24.28</v>
      </c>
      <c r="I174" s="85">
        <f t="shared" si="1617"/>
        <v>19.423999999999999</v>
      </c>
      <c r="J174" s="194">
        <f t="shared" si="1618"/>
        <v>20.000000000000284</v>
      </c>
      <c r="K174" s="85">
        <v>24.21</v>
      </c>
      <c r="L174" s="85">
        <f t="shared" si="1619"/>
        <v>19.368000000000002</v>
      </c>
      <c r="M174" s="194">
        <f t="shared" si="1620"/>
        <v>0</v>
      </c>
      <c r="N174" s="85">
        <v>24.9</v>
      </c>
      <c r="O174" s="85">
        <f t="shared" si="1621"/>
        <v>19.919999999999998</v>
      </c>
      <c r="P174" s="194">
        <f t="shared" si="1622"/>
        <v>0</v>
      </c>
      <c r="Q174" s="93">
        <v>18.77</v>
      </c>
      <c r="R174" s="85">
        <f t="shared" si="1623"/>
        <v>15.016</v>
      </c>
      <c r="S174" s="194">
        <f t="shared" si="1624"/>
        <v>0</v>
      </c>
      <c r="T174" s="85">
        <v>29.97</v>
      </c>
      <c r="U174" s="85">
        <f t="shared" si="1625"/>
        <v>23.975999999999999</v>
      </c>
      <c r="V174" s="194">
        <f t="shared" si="1626"/>
        <v>0</v>
      </c>
      <c r="W174" s="245">
        <v>27.29</v>
      </c>
      <c r="X174" s="195">
        <f t="shared" si="1627"/>
        <v>50</v>
      </c>
      <c r="Y174" s="85">
        <v>27.54</v>
      </c>
      <c r="Z174" s="195">
        <f t="shared" si="1628"/>
        <v>50</v>
      </c>
      <c r="AA174" s="85">
        <v>29.54</v>
      </c>
      <c r="AB174" s="195">
        <f t="shared" si="1629"/>
        <v>30.000000000000071</v>
      </c>
      <c r="AC174" s="85">
        <v>29.79</v>
      </c>
      <c r="AD174" s="195">
        <f t="shared" si="1630"/>
        <v>30.000000000000071</v>
      </c>
      <c r="AE174" s="84">
        <v>28.15</v>
      </c>
      <c r="AF174" s="85">
        <f t="shared" si="1631"/>
        <v>22.52</v>
      </c>
      <c r="AG174" s="85">
        <f t="shared" si="1632"/>
        <v>0</v>
      </c>
      <c r="AH174" s="85">
        <v>27.3</v>
      </c>
      <c r="AI174" s="85">
        <f t="shared" si="1633"/>
        <v>21.84</v>
      </c>
      <c r="AJ174" s="85">
        <f t="shared" si="1634"/>
        <v>0</v>
      </c>
    </row>
    <row r="175" spans="1:36" x14ac:dyDescent="0.2">
      <c r="A175" s="178">
        <v>44712</v>
      </c>
      <c r="B175" s="220">
        <v>23.33</v>
      </c>
      <c r="C175" s="85">
        <f t="shared" ref="C175" si="1635">B175/1.25</f>
        <v>18.663999999999998</v>
      </c>
      <c r="D175" s="194">
        <f t="shared" ref="D175" si="1636">(B175-B174)*100</f>
        <v>29.999999999999716</v>
      </c>
      <c r="E175" s="84">
        <v>24.32</v>
      </c>
      <c r="F175" s="85">
        <f t="shared" ref="F175" si="1637">E175/1.25</f>
        <v>19.456</v>
      </c>
      <c r="G175" s="194">
        <f t="shared" ref="G175" si="1638">(E175-E174)*100</f>
        <v>30.000000000000071</v>
      </c>
      <c r="H175" s="84">
        <v>24.58</v>
      </c>
      <c r="I175" s="85">
        <f t="shared" ref="I175" si="1639">H175/1.25</f>
        <v>19.663999999999998</v>
      </c>
      <c r="J175" s="194">
        <f t="shared" ref="J175" si="1640">(H175-H174)*100</f>
        <v>29.999999999999716</v>
      </c>
      <c r="K175" s="85">
        <v>24.46</v>
      </c>
      <c r="L175" s="85">
        <f t="shared" ref="L175" si="1641">K175/1.25</f>
        <v>19.568000000000001</v>
      </c>
      <c r="M175" s="194">
        <f t="shared" ref="M175" si="1642">(K175-K174)*100</f>
        <v>25</v>
      </c>
      <c r="N175" s="85">
        <v>25.15</v>
      </c>
      <c r="O175" s="85">
        <f t="shared" ref="O175" si="1643">N175/1.25</f>
        <v>20.119999999999997</v>
      </c>
      <c r="P175" s="194">
        <f t="shared" ref="P175" si="1644">(N175-N174)*100</f>
        <v>25</v>
      </c>
      <c r="Q175" s="93">
        <v>18.77</v>
      </c>
      <c r="R175" s="85">
        <f t="shared" ref="R175" si="1645">Q175/1.25</f>
        <v>15.016</v>
      </c>
      <c r="S175" s="194">
        <f t="shared" ref="S175" si="1646">(Q175-Q174)*100</f>
        <v>0</v>
      </c>
      <c r="T175" s="85">
        <v>30.22</v>
      </c>
      <c r="U175" s="85">
        <f t="shared" ref="U175" si="1647">T175/1.25</f>
        <v>24.175999999999998</v>
      </c>
      <c r="V175" s="194">
        <f t="shared" ref="V175" si="1648">(T175-T174)*100</f>
        <v>25</v>
      </c>
      <c r="W175" s="245">
        <v>27.59</v>
      </c>
      <c r="X175" s="195">
        <f t="shared" ref="X175" si="1649">(W175-W174)*100</f>
        <v>30.000000000000071</v>
      </c>
      <c r="Y175" s="85">
        <v>27.84</v>
      </c>
      <c r="Z175" s="195">
        <f t="shared" ref="Z175" si="1650">(Y175-Y174)*100</f>
        <v>30.000000000000071</v>
      </c>
      <c r="AA175" s="85">
        <v>29.94</v>
      </c>
      <c r="AB175" s="195">
        <f t="shared" ref="AB175" si="1651">(AA175-AA174)*100</f>
        <v>40.000000000000213</v>
      </c>
      <c r="AC175" s="85">
        <v>30.19</v>
      </c>
      <c r="AD175" s="195">
        <f t="shared" ref="AD175" si="1652">(AC175-AC174)*100</f>
        <v>40.000000000000213</v>
      </c>
      <c r="AE175" s="84">
        <v>28.15</v>
      </c>
      <c r="AF175" s="85">
        <f t="shared" ref="AF175" si="1653">AE175/1.25</f>
        <v>22.52</v>
      </c>
      <c r="AG175" s="85">
        <f t="shared" ref="AG175" si="1654">SUM(AE175-AE174)</f>
        <v>0</v>
      </c>
      <c r="AH175" s="85">
        <v>27.3</v>
      </c>
      <c r="AI175" s="85">
        <f t="shared" ref="AI175" si="1655">AH175/1.25</f>
        <v>21.84</v>
      </c>
      <c r="AJ175" s="85">
        <f t="shared" ref="AJ175" si="1656">SUM(AH175-AH174)</f>
        <v>0</v>
      </c>
    </row>
    <row r="177" spans="1:36" ht="51" x14ac:dyDescent="0.2">
      <c r="A177" s="225" t="s">
        <v>1</v>
      </c>
      <c r="B177" s="226" t="s">
        <v>2</v>
      </c>
      <c r="C177" s="226" t="s">
        <v>16</v>
      </c>
      <c r="D177" s="227" t="s">
        <v>5</v>
      </c>
      <c r="E177" s="226" t="s">
        <v>95</v>
      </c>
      <c r="F177" s="226" t="s">
        <v>17</v>
      </c>
      <c r="G177" s="227" t="s">
        <v>5</v>
      </c>
      <c r="H177" s="226" t="s">
        <v>4</v>
      </c>
      <c r="I177" s="226" t="s">
        <v>18</v>
      </c>
      <c r="J177" s="227" t="s">
        <v>5</v>
      </c>
      <c r="K177" s="228" t="s">
        <v>6</v>
      </c>
      <c r="L177" s="228" t="s">
        <v>63</v>
      </c>
      <c r="M177" s="229" t="s">
        <v>5</v>
      </c>
      <c r="N177" s="228" t="s">
        <v>91</v>
      </c>
      <c r="O177" s="228" t="s">
        <v>92</v>
      </c>
      <c r="P177" s="229" t="s">
        <v>5</v>
      </c>
      <c r="Q177" s="230" t="s">
        <v>7</v>
      </c>
      <c r="R177" s="230" t="s">
        <v>20</v>
      </c>
      <c r="S177" s="231" t="s">
        <v>5</v>
      </c>
      <c r="T177" s="232" t="s">
        <v>93</v>
      </c>
      <c r="U177" s="232" t="s">
        <v>94</v>
      </c>
      <c r="V177" s="233" t="s">
        <v>5</v>
      </c>
      <c r="W177" s="234" t="s">
        <v>86</v>
      </c>
      <c r="X177" s="235" t="s">
        <v>5</v>
      </c>
      <c r="Y177" s="234" t="s">
        <v>87</v>
      </c>
      <c r="Z177" s="235" t="s">
        <v>5</v>
      </c>
      <c r="AA177" s="234" t="s">
        <v>88</v>
      </c>
      <c r="AB177" s="235" t="s">
        <v>5</v>
      </c>
      <c r="AC177" s="234" t="s">
        <v>89</v>
      </c>
      <c r="AD177" s="235" t="s">
        <v>5</v>
      </c>
      <c r="AE177" s="236" t="s">
        <v>23</v>
      </c>
      <c r="AF177" s="236" t="s">
        <v>24</v>
      </c>
      <c r="AG177" s="237" t="s">
        <v>5</v>
      </c>
      <c r="AH177" s="236" t="s">
        <v>25</v>
      </c>
      <c r="AI177" s="236" t="s">
        <v>26</v>
      </c>
      <c r="AJ177" s="237" t="s">
        <v>5</v>
      </c>
    </row>
    <row r="178" spans="1:36" x14ac:dyDescent="0.2">
      <c r="A178" s="238" t="s">
        <v>70</v>
      </c>
      <c r="B178" s="246">
        <f>AVERAGE(B181:B210)</f>
        <v>23.536666666666665</v>
      </c>
      <c r="C178" s="246">
        <f>AVERAGE(C181:C210)</f>
        <v>18.82933333333332</v>
      </c>
      <c r="D178" s="246"/>
      <c r="E178" s="246">
        <f>AVERAGE(E181:E210)</f>
        <v>24.526666666666664</v>
      </c>
      <c r="F178" s="246">
        <f>AVERAGE(F181:F210)</f>
        <v>19.621333333333336</v>
      </c>
      <c r="G178" s="246"/>
      <c r="H178" s="246">
        <f>AVERAGE(H181:H210)</f>
        <v>24.786666666666665</v>
      </c>
      <c r="I178" s="246">
        <f>AVERAGE(I181:I210)</f>
        <v>19.829333333333327</v>
      </c>
      <c r="J178" s="246"/>
      <c r="K178" s="246">
        <f>AVERAGE(K181:K210)</f>
        <v>26.515000000000001</v>
      </c>
      <c r="L178" s="246">
        <f>AVERAGE(L181:L210)</f>
        <v>21.211999999999993</v>
      </c>
      <c r="M178" s="246"/>
      <c r="N178" s="246">
        <f>AVERAGE(N181:N210)</f>
        <v>27.205000000000009</v>
      </c>
      <c r="O178" s="246">
        <f>AVERAGE(O181:O210)</f>
        <v>21.764000000000003</v>
      </c>
      <c r="P178" s="246"/>
      <c r="Q178" s="246">
        <f>AVERAGE(Q181:Q210)</f>
        <v>20.566666666666666</v>
      </c>
      <c r="R178" s="246">
        <f>AVERAGE(R181:R210)</f>
        <v>16.45333333333334</v>
      </c>
      <c r="S178" s="246"/>
      <c r="T178" s="246">
        <f>AVERAGE(T181:T210)</f>
        <v>32.378333333333352</v>
      </c>
      <c r="U178" s="246">
        <f>AVERAGE(U181:U210)</f>
        <v>25.902666666666676</v>
      </c>
      <c r="V178" s="246"/>
      <c r="W178" s="246">
        <f>AVERAGE(W181:W210)</f>
        <v>28.906666666666684</v>
      </c>
      <c r="X178" s="246"/>
      <c r="Y178" s="246">
        <f>AVERAGE(Y181:Y210)</f>
        <v>29.156666666666684</v>
      </c>
      <c r="Z178" s="246"/>
      <c r="AA178" s="246">
        <f>AVERAGE(AA181:AA210)</f>
        <v>30.683333333333355</v>
      </c>
      <c r="AB178" s="246"/>
      <c r="AC178" s="246">
        <f>AVERAGE(AC181:AC210)</f>
        <v>30.933333333333355</v>
      </c>
      <c r="AD178" s="246"/>
      <c r="AE178" s="246">
        <f>AVERAGE(AE181:AE210)</f>
        <v>31.533333333333317</v>
      </c>
      <c r="AF178" s="246">
        <f>AVERAGE(AF181:AF210)</f>
        <v>25.226666666666681</v>
      </c>
      <c r="AG178" s="246"/>
      <c r="AH178" s="246">
        <f>AVERAGE(AH181:AH210)</f>
        <v>30.683333333333319</v>
      </c>
      <c r="AI178" s="246">
        <f>AVERAGE(AI181:AI210)</f>
        <v>24.54666666666666</v>
      </c>
      <c r="AJ178" s="246"/>
    </row>
    <row r="179" spans="1:36" x14ac:dyDescent="0.2">
      <c r="A179" s="239" t="s">
        <v>53</v>
      </c>
      <c r="B179" s="247">
        <f>AVERAGE(B181:B195)</f>
        <v>23.883333333333333</v>
      </c>
      <c r="C179" s="247">
        <f>AVERAGE(C181:C195)</f>
        <v>19.106666666666666</v>
      </c>
      <c r="D179" s="247"/>
      <c r="E179" s="247">
        <f>AVERAGE(E181:E195)</f>
        <v>24.873333333333331</v>
      </c>
      <c r="F179" s="247">
        <f>AVERAGE(F181:F195)</f>
        <v>19.898666666666667</v>
      </c>
      <c r="G179" s="247"/>
      <c r="H179" s="247">
        <f>AVERAGE(H181:H195)</f>
        <v>25.133333333333333</v>
      </c>
      <c r="I179" s="247">
        <f>AVERAGE(I181:I195)</f>
        <v>20.106666666666666</v>
      </c>
      <c r="J179" s="247"/>
      <c r="K179" s="247">
        <f>AVERAGE(K181:K195)</f>
        <v>26.163333333333341</v>
      </c>
      <c r="L179" s="247">
        <f>AVERAGE(L181:L195)</f>
        <v>20.93066666666666</v>
      </c>
      <c r="M179" s="247"/>
      <c r="N179" s="247">
        <f>AVERAGE(N181:N195)</f>
        <v>26.853333333333342</v>
      </c>
      <c r="O179" s="247">
        <f>AVERAGE(O181:O195)</f>
        <v>21.482666666666667</v>
      </c>
      <c r="P179" s="247"/>
      <c r="Q179" s="247">
        <f>AVERAGE(Q181:Q195)</f>
        <v>20.453333333333333</v>
      </c>
      <c r="R179" s="247">
        <f>AVERAGE(R181:R195)</f>
        <v>16.362666666666673</v>
      </c>
      <c r="S179" s="247"/>
      <c r="T179" s="247">
        <f>AVERAGE(T181:T195)</f>
        <v>31.936666666666671</v>
      </c>
      <c r="U179" s="247">
        <f>AVERAGE(U181:U195)</f>
        <v>25.54933333333333</v>
      </c>
      <c r="V179" s="247"/>
      <c r="W179" s="247">
        <f>AVERAGE(W181:W195)</f>
        <v>28.703333333333337</v>
      </c>
      <c r="X179" s="247"/>
      <c r="Y179" s="247">
        <f>AVERAGE(Y181:Y195)</f>
        <v>28.953333333333337</v>
      </c>
      <c r="Z179" s="247"/>
      <c r="AA179" s="247">
        <f>AVERAGE(AA181:AA195)</f>
        <v>30.276666666666674</v>
      </c>
      <c r="AB179" s="247"/>
      <c r="AC179" s="247">
        <f>AVERAGE(AC181:AC195)</f>
        <v>30.526666666666674</v>
      </c>
      <c r="AD179" s="247"/>
      <c r="AE179" s="247">
        <f>AVERAGE(AE181:AE195)</f>
        <v>31.416666666666661</v>
      </c>
      <c r="AF179" s="247">
        <f>AVERAGE(AF181:AF195)</f>
        <v>25.133333333333329</v>
      </c>
      <c r="AG179" s="247"/>
      <c r="AH179" s="247">
        <f>AVERAGE(AH181:AH195)</f>
        <v>30.566666666666674</v>
      </c>
      <c r="AI179" s="247">
        <f>AVERAGE(AI181:AI195)</f>
        <v>24.453333333333326</v>
      </c>
      <c r="AJ179" s="247"/>
    </row>
    <row r="180" spans="1:36" x14ac:dyDescent="0.2">
      <c r="A180" s="240" t="s">
        <v>54</v>
      </c>
      <c r="B180" s="248">
        <f>AVERAGE(B196:B210)</f>
        <v>23.190000000000005</v>
      </c>
      <c r="C180" s="248">
        <f>AVERAGE(C196:C210)</f>
        <v>18.552000000000003</v>
      </c>
      <c r="D180" s="248"/>
      <c r="E180" s="248">
        <f>AVERAGE(E196:E210)</f>
        <v>24.180000000000003</v>
      </c>
      <c r="F180" s="248">
        <f>AVERAGE(F196:F210)</f>
        <v>19.344000000000001</v>
      </c>
      <c r="G180" s="248"/>
      <c r="H180" s="248">
        <f>AVERAGE(H196:H210)</f>
        <v>24.440000000000005</v>
      </c>
      <c r="I180" s="248">
        <f>AVERAGE(I196:I210)</f>
        <v>19.552000000000003</v>
      </c>
      <c r="J180" s="248"/>
      <c r="K180" s="248">
        <f>AVERAGE(K196:K210)</f>
        <v>26.866666666666671</v>
      </c>
      <c r="L180" s="248">
        <f>AVERAGE(L196:L210)</f>
        <v>21.493333333333339</v>
      </c>
      <c r="M180" s="241"/>
      <c r="N180" s="248">
        <f>AVERAGE(N196:N210)</f>
        <v>27.556666666666668</v>
      </c>
      <c r="O180" s="248">
        <f>AVERAGE(O196:O210)</f>
        <v>22.045333333333339</v>
      </c>
      <c r="P180" s="241"/>
      <c r="Q180" s="248">
        <f>AVERAGE(Q196:Q210)</f>
        <v>20.680000000000003</v>
      </c>
      <c r="R180" s="248">
        <f>AVERAGE(R196:R210)</f>
        <v>16.543999999999997</v>
      </c>
      <c r="S180" s="241"/>
      <c r="T180" s="248">
        <f>AVERAGE(T196:T210)</f>
        <v>32.82</v>
      </c>
      <c r="U180" s="248">
        <f>AVERAGE(U196:U210)</f>
        <v>26.255999999999993</v>
      </c>
      <c r="V180" s="241"/>
      <c r="W180" s="248">
        <f>AVERAGE(W196:W210)</f>
        <v>29.110000000000007</v>
      </c>
      <c r="X180" s="241"/>
      <c r="Y180" s="248">
        <f>AVERAGE(Y196:Y210)</f>
        <v>29.360000000000007</v>
      </c>
      <c r="Z180" s="241"/>
      <c r="AA180" s="248">
        <f>AVERAGE(AA196:AA210)</f>
        <v>31.089999999999996</v>
      </c>
      <c r="AB180" s="241"/>
      <c r="AC180" s="248">
        <f>AVERAGE(AC196:AC210)</f>
        <v>31.339999999999996</v>
      </c>
      <c r="AD180" s="241"/>
      <c r="AE180" s="241">
        <f>AVERAGE(AE196:AE210)</f>
        <v>31.649999999999991</v>
      </c>
      <c r="AF180" s="248">
        <f>AVERAGE(AF196:AF210)</f>
        <v>25.319999999999997</v>
      </c>
      <c r="AG180" s="241"/>
      <c r="AH180" s="248">
        <f>AVERAGE(AH196:AH210)</f>
        <v>30.800000000000008</v>
      </c>
      <c r="AI180" s="248">
        <f>AVERAGE(AI196:AI210)</f>
        <v>24.639999999999993</v>
      </c>
      <c r="AJ180" s="241"/>
    </row>
    <row r="181" spans="1:36" x14ac:dyDescent="0.2">
      <c r="A181" s="178">
        <v>44713</v>
      </c>
      <c r="B181" s="249">
        <v>23.93</v>
      </c>
      <c r="C181" s="85">
        <f>B181/1.25</f>
        <v>19.143999999999998</v>
      </c>
      <c r="D181" s="194">
        <f>(B181-B175)*100</f>
        <v>60.000000000000142</v>
      </c>
      <c r="E181" s="84">
        <v>24.92</v>
      </c>
      <c r="F181" s="85">
        <f>E181/1.25</f>
        <v>19.936</v>
      </c>
      <c r="G181" s="194">
        <f>(E181-E175)*100</f>
        <v>60.000000000000142</v>
      </c>
      <c r="H181" s="84">
        <v>25.18</v>
      </c>
      <c r="I181" s="85">
        <f>H181/1.25</f>
        <v>20.143999999999998</v>
      </c>
      <c r="J181" s="194">
        <f>(H181-H175)*100</f>
        <v>60.000000000000142</v>
      </c>
      <c r="K181" s="85">
        <v>24.91</v>
      </c>
      <c r="L181" s="85">
        <f>K181/1.25</f>
        <v>19.928000000000001</v>
      </c>
      <c r="M181" s="194">
        <f>(K181-K175)*100</f>
        <v>44.999999999999929</v>
      </c>
      <c r="N181" s="85">
        <v>25.6</v>
      </c>
      <c r="O181" s="85">
        <f>N181/1.25</f>
        <v>20.48</v>
      </c>
      <c r="P181" s="194">
        <f>(N181-N175)*100</f>
        <v>45.000000000000284</v>
      </c>
      <c r="Q181" s="93">
        <v>19.52</v>
      </c>
      <c r="R181" s="85">
        <f>Q181/1.25</f>
        <v>15.616</v>
      </c>
      <c r="S181" s="194">
        <f>(Q181-Q175)*100</f>
        <v>75</v>
      </c>
      <c r="T181" s="85">
        <v>30.67</v>
      </c>
      <c r="U181" s="85">
        <f>T181/1.25</f>
        <v>24.536000000000001</v>
      </c>
      <c r="V181" s="194">
        <f>(T181-T175)*100</f>
        <v>45.000000000000284</v>
      </c>
      <c r="W181" s="245">
        <v>27.99</v>
      </c>
      <c r="X181" s="195">
        <f>(W181-W175)*100</f>
        <v>39.999999999999858</v>
      </c>
      <c r="Y181" s="85">
        <v>28.24</v>
      </c>
      <c r="Z181" s="195">
        <f>(Y181-Y175)*100</f>
        <v>39.999999999999858</v>
      </c>
      <c r="AA181" s="85">
        <v>30.19</v>
      </c>
      <c r="AB181" s="195">
        <f>(AA181-AA175)*100</f>
        <v>25</v>
      </c>
      <c r="AC181" s="85">
        <v>30.44</v>
      </c>
      <c r="AD181" s="195">
        <f>(AC181-AC175)*100</f>
        <v>25</v>
      </c>
      <c r="AE181" s="84">
        <v>28.15</v>
      </c>
      <c r="AF181" s="85">
        <f>AE181/1.25</f>
        <v>22.52</v>
      </c>
      <c r="AG181" s="85">
        <f>SUM(AE181-AE175)</f>
        <v>0</v>
      </c>
      <c r="AH181" s="85">
        <v>27.3</v>
      </c>
      <c r="AI181" s="85">
        <f>AH181/1.25</f>
        <v>21.84</v>
      </c>
      <c r="AJ181" s="85">
        <f>SUM(AH181-AH175)</f>
        <v>0</v>
      </c>
    </row>
    <row r="182" spans="1:36" x14ac:dyDescent="0.2">
      <c r="A182" s="178">
        <v>44714</v>
      </c>
      <c r="B182" s="220">
        <v>24.18</v>
      </c>
      <c r="C182" s="85">
        <f t="shared" ref="C182" si="1657">B182/1.25</f>
        <v>19.344000000000001</v>
      </c>
      <c r="D182" s="194">
        <f t="shared" ref="D182" si="1658">(B182-B181)*100</f>
        <v>25</v>
      </c>
      <c r="E182" s="84">
        <v>25.17</v>
      </c>
      <c r="F182" s="85">
        <f t="shared" ref="F182" si="1659">E182/1.25</f>
        <v>20.136000000000003</v>
      </c>
      <c r="G182" s="194">
        <f t="shared" ref="G182" si="1660">(E182-E181)*100</f>
        <v>25</v>
      </c>
      <c r="H182" s="84">
        <v>25.43</v>
      </c>
      <c r="I182" s="85">
        <f t="shared" ref="I182" si="1661">H182/1.25</f>
        <v>20.344000000000001</v>
      </c>
      <c r="J182" s="194">
        <f t="shared" ref="J182" si="1662">(H182-H181)*100</f>
        <v>25</v>
      </c>
      <c r="K182" s="85">
        <v>25.61</v>
      </c>
      <c r="L182" s="85">
        <f t="shared" ref="L182" si="1663">K182/1.25</f>
        <v>20.488</v>
      </c>
      <c r="M182" s="194">
        <f t="shared" ref="M182" si="1664">(K182-K181)*100</f>
        <v>69.999999999999929</v>
      </c>
      <c r="N182" s="85">
        <v>26.3</v>
      </c>
      <c r="O182" s="85">
        <f t="shared" ref="O182" si="1665">N182/1.25</f>
        <v>21.04</v>
      </c>
      <c r="P182" s="194">
        <f t="shared" ref="P182" si="1666">(N182-N181)*100</f>
        <v>69.999999999999929</v>
      </c>
      <c r="Q182" s="93">
        <v>20.27</v>
      </c>
      <c r="R182" s="85">
        <f t="shared" ref="R182" si="1667">Q182/1.25</f>
        <v>16.216000000000001</v>
      </c>
      <c r="S182" s="194">
        <f t="shared" ref="S182" si="1668">(Q182-Q181)*100</f>
        <v>75</v>
      </c>
      <c r="T182" s="85">
        <v>31.37</v>
      </c>
      <c r="U182" s="85">
        <f t="shared" ref="U182" si="1669">T182/1.25</f>
        <v>25.096</v>
      </c>
      <c r="V182" s="194">
        <f t="shared" ref="V182" si="1670">(T182-T181)*100</f>
        <v>69.999999999999929</v>
      </c>
      <c r="W182" s="245">
        <v>28.29</v>
      </c>
      <c r="X182" s="195">
        <f t="shared" ref="X182" si="1671">(W182-W181)*100</f>
        <v>30.000000000000071</v>
      </c>
      <c r="Y182" s="85">
        <v>28.54</v>
      </c>
      <c r="Z182" s="195">
        <f t="shared" ref="Z182" si="1672">(Y182-Y181)*100</f>
        <v>30.000000000000071</v>
      </c>
      <c r="AA182" s="85">
        <v>30.19</v>
      </c>
      <c r="AB182" s="195">
        <f t="shared" ref="AB182" si="1673">(AA182-AA181)*100</f>
        <v>0</v>
      </c>
      <c r="AC182" s="85">
        <v>30.44</v>
      </c>
      <c r="AD182" s="195">
        <f t="shared" ref="AD182" si="1674">(AC182-AC181)*100</f>
        <v>0</v>
      </c>
      <c r="AE182" s="84">
        <v>31.65</v>
      </c>
      <c r="AF182" s="85">
        <f t="shared" ref="AF182" si="1675">AE182/1.25</f>
        <v>25.32</v>
      </c>
      <c r="AG182" s="85">
        <f t="shared" ref="AG182" si="1676">SUM(AE182-AE181)</f>
        <v>3.5</v>
      </c>
      <c r="AH182" s="85">
        <v>30.8</v>
      </c>
      <c r="AI182" s="85">
        <f t="shared" ref="AI182" si="1677">AH182/1.25</f>
        <v>24.64</v>
      </c>
      <c r="AJ182" s="85">
        <f t="shared" ref="AJ182" si="1678">SUM(AH182-AH181)</f>
        <v>3.5</v>
      </c>
    </row>
    <row r="183" spans="1:36" x14ac:dyDescent="0.2">
      <c r="A183" s="178">
        <v>44715</v>
      </c>
      <c r="B183" s="220">
        <v>24.18</v>
      </c>
      <c r="C183" s="85">
        <f t="shared" ref="C183" si="1679">B183/1.25</f>
        <v>19.344000000000001</v>
      </c>
      <c r="D183" s="194">
        <f t="shared" ref="D183" si="1680">(B183-B182)*100</f>
        <v>0</v>
      </c>
      <c r="E183" s="84">
        <v>25.17</v>
      </c>
      <c r="F183" s="85">
        <f t="shared" ref="F183" si="1681">E183/1.25</f>
        <v>20.136000000000003</v>
      </c>
      <c r="G183" s="194">
        <f t="shared" ref="G183" si="1682">(E183-E182)*100</f>
        <v>0</v>
      </c>
      <c r="H183" s="84">
        <v>25.43</v>
      </c>
      <c r="I183" s="85">
        <f t="shared" ref="I183" si="1683">H183/1.25</f>
        <v>20.344000000000001</v>
      </c>
      <c r="J183" s="194">
        <f t="shared" ref="J183" si="1684">(H183-H182)*100</f>
        <v>0</v>
      </c>
      <c r="K183" s="85">
        <v>25.61</v>
      </c>
      <c r="L183" s="85">
        <f t="shared" ref="L183" si="1685">K183/1.25</f>
        <v>20.488</v>
      </c>
      <c r="M183" s="194">
        <f t="shared" ref="M183" si="1686">(K183-K182)*100</f>
        <v>0</v>
      </c>
      <c r="N183" s="85">
        <v>26.3</v>
      </c>
      <c r="O183" s="85">
        <f t="shared" ref="O183" si="1687">N183/1.25</f>
        <v>21.04</v>
      </c>
      <c r="P183" s="194">
        <f t="shared" ref="P183" si="1688">(N183-N182)*100</f>
        <v>0</v>
      </c>
      <c r="Q183" s="93">
        <v>20.27</v>
      </c>
      <c r="R183" s="85">
        <f t="shared" ref="R183" si="1689">Q183/1.25</f>
        <v>16.216000000000001</v>
      </c>
      <c r="S183" s="194">
        <f t="shared" ref="S183" si="1690">(Q183-Q182)*100</f>
        <v>0</v>
      </c>
      <c r="T183" s="85">
        <v>31.37</v>
      </c>
      <c r="U183" s="85">
        <f t="shared" ref="U183" si="1691">T183/1.25</f>
        <v>25.096</v>
      </c>
      <c r="V183" s="194">
        <f t="shared" ref="V183" si="1692">(T183-T182)*100</f>
        <v>0</v>
      </c>
      <c r="W183" s="245">
        <v>28.49</v>
      </c>
      <c r="X183" s="195">
        <f t="shared" ref="X183" si="1693">(W183-W182)*100</f>
        <v>19.999999999999929</v>
      </c>
      <c r="Y183" s="85">
        <v>28.74</v>
      </c>
      <c r="Z183" s="195">
        <f t="shared" ref="Z183" si="1694">(Y183-Y182)*100</f>
        <v>19.999999999999929</v>
      </c>
      <c r="AA183" s="85">
        <v>30.29</v>
      </c>
      <c r="AB183" s="195">
        <f t="shared" ref="AB183" si="1695">(AA183-AA182)*100</f>
        <v>9.9999999999997868</v>
      </c>
      <c r="AC183" s="85">
        <v>30.54</v>
      </c>
      <c r="AD183" s="195">
        <f t="shared" ref="AD183:AD196" si="1696">(AC183-AC182)*100</f>
        <v>9.9999999999997868</v>
      </c>
      <c r="AE183" s="84">
        <v>31.65</v>
      </c>
      <c r="AF183" s="85">
        <f t="shared" ref="AF183:AF210" si="1697">AE183/1.25</f>
        <v>25.32</v>
      </c>
      <c r="AG183" s="85">
        <f t="shared" ref="AG183:AG210" si="1698">SUM(AE183-AE182)</f>
        <v>0</v>
      </c>
      <c r="AH183" s="85">
        <v>30.8</v>
      </c>
      <c r="AI183" s="85">
        <f t="shared" ref="AI183:AI210" si="1699">AH183/1.25</f>
        <v>24.64</v>
      </c>
      <c r="AJ183" s="85">
        <f t="shared" ref="AJ183:AJ210" si="1700">SUM(AH183-AH182)</f>
        <v>0</v>
      </c>
    </row>
    <row r="184" spans="1:36" x14ac:dyDescent="0.2">
      <c r="A184" s="178">
        <v>44716</v>
      </c>
      <c r="B184" s="220">
        <v>24.18</v>
      </c>
      <c r="C184" s="85">
        <f t="shared" ref="C184:C194" si="1701">B184/1.25</f>
        <v>19.344000000000001</v>
      </c>
      <c r="D184" s="194">
        <f t="shared" ref="D184:D187" si="1702">(B184-B183)*100</f>
        <v>0</v>
      </c>
      <c r="E184" s="84">
        <v>25.17</v>
      </c>
      <c r="F184" s="85">
        <f t="shared" ref="F184:F194" si="1703">E184/1.25</f>
        <v>20.136000000000003</v>
      </c>
      <c r="G184" s="194">
        <f t="shared" ref="G184:G187" si="1704">(E184-E183)*100</f>
        <v>0</v>
      </c>
      <c r="H184" s="84">
        <v>25.43</v>
      </c>
      <c r="I184" s="85">
        <f t="shared" ref="I184:I194" si="1705">H184/1.25</f>
        <v>20.344000000000001</v>
      </c>
      <c r="J184" s="194">
        <f t="shared" ref="J184:J187" si="1706">(H184-H183)*100</f>
        <v>0</v>
      </c>
      <c r="K184" s="85">
        <v>25.61</v>
      </c>
      <c r="L184" s="85">
        <f t="shared" ref="L184:L194" si="1707">K184/1.25</f>
        <v>20.488</v>
      </c>
      <c r="M184" s="194">
        <f t="shared" ref="M184:M187" si="1708">(K184-K183)*100</f>
        <v>0</v>
      </c>
      <c r="N184" s="85">
        <v>26.3</v>
      </c>
      <c r="O184" s="85">
        <f t="shared" ref="O184:O194" si="1709">N184/1.25</f>
        <v>21.04</v>
      </c>
      <c r="P184" s="194">
        <f t="shared" ref="P184:P187" si="1710">(N184-N183)*100</f>
        <v>0</v>
      </c>
      <c r="Q184" s="93">
        <v>20.27</v>
      </c>
      <c r="R184" s="85">
        <f t="shared" ref="R184:R194" si="1711">Q184/1.25</f>
        <v>16.216000000000001</v>
      </c>
      <c r="S184" s="194">
        <f t="shared" ref="S184:S190" si="1712">(Q184-Q183)*100</f>
        <v>0</v>
      </c>
      <c r="T184" s="85">
        <v>31.37</v>
      </c>
      <c r="U184" s="85">
        <f t="shared" ref="U184:U194" si="1713">T184/1.25</f>
        <v>25.096</v>
      </c>
      <c r="V184" s="194">
        <f t="shared" ref="V184:V190" si="1714">(T184-T183)*100</f>
        <v>0</v>
      </c>
      <c r="W184" s="245">
        <v>28.49</v>
      </c>
      <c r="X184" s="195">
        <f t="shared" ref="X184:X190" si="1715">(W184-W183)*100</f>
        <v>0</v>
      </c>
      <c r="Y184" s="85">
        <v>28.74</v>
      </c>
      <c r="Z184" s="195">
        <f t="shared" ref="Z184:Z190" si="1716">(Y184-Y183)*100</f>
        <v>0</v>
      </c>
      <c r="AA184" s="85">
        <v>30.29</v>
      </c>
      <c r="AB184" s="195">
        <f t="shared" ref="AB184:AB190" si="1717">(AA184-AA183)*100</f>
        <v>0</v>
      </c>
      <c r="AC184" s="85">
        <v>30.54</v>
      </c>
      <c r="AD184" s="195">
        <f t="shared" si="1696"/>
        <v>0</v>
      </c>
      <c r="AE184" s="84">
        <v>31.65</v>
      </c>
      <c r="AF184" s="85">
        <f t="shared" si="1697"/>
        <v>25.32</v>
      </c>
      <c r="AG184" s="85">
        <f t="shared" si="1698"/>
        <v>0</v>
      </c>
      <c r="AH184" s="85">
        <v>30.8</v>
      </c>
      <c r="AI184" s="85">
        <f t="shared" si="1699"/>
        <v>24.64</v>
      </c>
      <c r="AJ184" s="85">
        <f t="shared" si="1700"/>
        <v>0</v>
      </c>
    </row>
    <row r="185" spans="1:36" x14ac:dyDescent="0.2">
      <c r="A185" s="178">
        <v>44717</v>
      </c>
      <c r="B185" s="220">
        <v>24.18</v>
      </c>
      <c r="C185" s="85">
        <f t="shared" si="1701"/>
        <v>19.344000000000001</v>
      </c>
      <c r="D185" s="194">
        <f t="shared" si="1702"/>
        <v>0</v>
      </c>
      <c r="E185" s="84">
        <v>25.17</v>
      </c>
      <c r="F185" s="85">
        <f t="shared" si="1703"/>
        <v>20.136000000000003</v>
      </c>
      <c r="G185" s="194">
        <f t="shared" si="1704"/>
        <v>0</v>
      </c>
      <c r="H185" s="84">
        <v>25.43</v>
      </c>
      <c r="I185" s="85">
        <f t="shared" si="1705"/>
        <v>20.344000000000001</v>
      </c>
      <c r="J185" s="194">
        <f t="shared" si="1706"/>
        <v>0</v>
      </c>
      <c r="K185" s="85">
        <v>25.61</v>
      </c>
      <c r="L185" s="85">
        <f t="shared" si="1707"/>
        <v>20.488</v>
      </c>
      <c r="M185" s="194">
        <f t="shared" si="1708"/>
        <v>0</v>
      </c>
      <c r="N185" s="85">
        <v>26.3</v>
      </c>
      <c r="O185" s="85">
        <f t="shared" si="1709"/>
        <v>21.04</v>
      </c>
      <c r="P185" s="194">
        <f t="shared" si="1710"/>
        <v>0</v>
      </c>
      <c r="Q185" s="93">
        <v>20.27</v>
      </c>
      <c r="R185" s="85">
        <f t="shared" si="1711"/>
        <v>16.216000000000001</v>
      </c>
      <c r="S185" s="194">
        <f t="shared" si="1712"/>
        <v>0</v>
      </c>
      <c r="T185" s="85">
        <v>31.37</v>
      </c>
      <c r="U185" s="85">
        <f t="shared" si="1713"/>
        <v>25.096</v>
      </c>
      <c r="V185" s="194">
        <f t="shared" si="1714"/>
        <v>0</v>
      </c>
      <c r="W185" s="245">
        <v>28.49</v>
      </c>
      <c r="X185" s="195">
        <f t="shared" si="1715"/>
        <v>0</v>
      </c>
      <c r="Y185" s="85">
        <v>28.74</v>
      </c>
      <c r="Z185" s="195">
        <f t="shared" si="1716"/>
        <v>0</v>
      </c>
      <c r="AA185" s="85">
        <v>30.29</v>
      </c>
      <c r="AB185" s="195">
        <f t="shared" si="1717"/>
        <v>0</v>
      </c>
      <c r="AC185" s="85">
        <v>30.54</v>
      </c>
      <c r="AD185" s="195">
        <f t="shared" si="1696"/>
        <v>0</v>
      </c>
      <c r="AE185" s="84">
        <v>31.65</v>
      </c>
      <c r="AF185" s="85">
        <f t="shared" si="1697"/>
        <v>25.32</v>
      </c>
      <c r="AG185" s="85">
        <f t="shared" si="1698"/>
        <v>0</v>
      </c>
      <c r="AH185" s="85">
        <v>30.8</v>
      </c>
      <c r="AI185" s="85">
        <f t="shared" si="1699"/>
        <v>24.64</v>
      </c>
      <c r="AJ185" s="85">
        <f t="shared" si="1700"/>
        <v>0</v>
      </c>
    </row>
    <row r="186" spans="1:36" x14ac:dyDescent="0.2">
      <c r="A186" s="178">
        <v>44718</v>
      </c>
      <c r="B186" s="220">
        <v>24.18</v>
      </c>
      <c r="C186" s="85">
        <f t="shared" si="1701"/>
        <v>19.344000000000001</v>
      </c>
      <c r="D186" s="194">
        <f t="shared" si="1702"/>
        <v>0</v>
      </c>
      <c r="E186" s="84">
        <v>25.17</v>
      </c>
      <c r="F186" s="85">
        <f t="shared" si="1703"/>
        <v>20.136000000000003</v>
      </c>
      <c r="G186" s="194">
        <f t="shared" si="1704"/>
        <v>0</v>
      </c>
      <c r="H186" s="84">
        <v>25.43</v>
      </c>
      <c r="I186" s="85">
        <f t="shared" si="1705"/>
        <v>20.344000000000001</v>
      </c>
      <c r="J186" s="194">
        <f t="shared" si="1706"/>
        <v>0</v>
      </c>
      <c r="K186" s="85">
        <v>25.61</v>
      </c>
      <c r="L186" s="85">
        <f t="shared" si="1707"/>
        <v>20.488</v>
      </c>
      <c r="M186" s="194">
        <f t="shared" si="1708"/>
        <v>0</v>
      </c>
      <c r="N186" s="85">
        <v>26.3</v>
      </c>
      <c r="O186" s="85">
        <f t="shared" si="1709"/>
        <v>21.04</v>
      </c>
      <c r="P186" s="194">
        <f t="shared" si="1710"/>
        <v>0</v>
      </c>
      <c r="Q186" s="93">
        <v>20.27</v>
      </c>
      <c r="R186" s="85">
        <f t="shared" si="1711"/>
        <v>16.216000000000001</v>
      </c>
      <c r="S186" s="194">
        <f t="shared" si="1712"/>
        <v>0</v>
      </c>
      <c r="T186" s="85">
        <v>31.37</v>
      </c>
      <c r="U186" s="85">
        <f t="shared" si="1713"/>
        <v>25.096</v>
      </c>
      <c r="V186" s="194">
        <f t="shared" si="1714"/>
        <v>0</v>
      </c>
      <c r="W186" s="245">
        <v>28.49</v>
      </c>
      <c r="X186" s="195">
        <f t="shared" si="1715"/>
        <v>0</v>
      </c>
      <c r="Y186" s="85">
        <v>28.74</v>
      </c>
      <c r="Z186" s="195">
        <f t="shared" si="1716"/>
        <v>0</v>
      </c>
      <c r="AA186" s="85">
        <v>30.29</v>
      </c>
      <c r="AB186" s="195">
        <f t="shared" si="1717"/>
        <v>0</v>
      </c>
      <c r="AC186" s="85">
        <v>30.54</v>
      </c>
      <c r="AD186" s="195">
        <f t="shared" si="1696"/>
        <v>0</v>
      </c>
      <c r="AE186" s="84">
        <v>31.65</v>
      </c>
      <c r="AF186" s="85">
        <f t="shared" si="1697"/>
        <v>25.32</v>
      </c>
      <c r="AG186" s="85">
        <f t="shared" si="1698"/>
        <v>0</v>
      </c>
      <c r="AH186" s="85">
        <v>30.8</v>
      </c>
      <c r="AI186" s="85">
        <f t="shared" si="1699"/>
        <v>24.64</v>
      </c>
      <c r="AJ186" s="85">
        <f t="shared" si="1700"/>
        <v>0</v>
      </c>
    </row>
    <row r="187" spans="1:36" x14ac:dyDescent="0.2">
      <c r="A187" s="178">
        <v>44719</v>
      </c>
      <c r="B187" s="220">
        <v>24.18</v>
      </c>
      <c r="C187" s="85">
        <f t="shared" si="1701"/>
        <v>19.344000000000001</v>
      </c>
      <c r="D187" s="194">
        <f t="shared" si="1702"/>
        <v>0</v>
      </c>
      <c r="E187" s="84">
        <v>25.17</v>
      </c>
      <c r="F187" s="85">
        <f t="shared" si="1703"/>
        <v>20.136000000000003</v>
      </c>
      <c r="G187" s="194">
        <f t="shared" si="1704"/>
        <v>0</v>
      </c>
      <c r="H187" s="84">
        <v>25.43</v>
      </c>
      <c r="I187" s="85">
        <f t="shared" si="1705"/>
        <v>20.344000000000001</v>
      </c>
      <c r="J187" s="194">
        <f t="shared" si="1706"/>
        <v>0</v>
      </c>
      <c r="K187" s="85">
        <v>26.41</v>
      </c>
      <c r="L187" s="85">
        <f t="shared" si="1707"/>
        <v>21.128</v>
      </c>
      <c r="M187" s="194">
        <f t="shared" si="1708"/>
        <v>80.000000000000071</v>
      </c>
      <c r="N187" s="85">
        <v>27.1</v>
      </c>
      <c r="O187" s="85">
        <f t="shared" si="1709"/>
        <v>21.68</v>
      </c>
      <c r="P187" s="194">
        <f t="shared" si="1710"/>
        <v>80.000000000000071</v>
      </c>
      <c r="Q187" s="93">
        <v>21.22</v>
      </c>
      <c r="R187" s="85">
        <f t="shared" si="1711"/>
        <v>16.975999999999999</v>
      </c>
      <c r="S187" s="194">
        <f t="shared" si="1712"/>
        <v>94.999999999999929</v>
      </c>
      <c r="T187" s="85">
        <v>32.17</v>
      </c>
      <c r="U187" s="85">
        <f t="shared" si="1713"/>
        <v>25.736000000000001</v>
      </c>
      <c r="V187" s="194">
        <f t="shared" si="1714"/>
        <v>80.000000000000071</v>
      </c>
      <c r="W187" s="245">
        <v>28.79</v>
      </c>
      <c r="X187" s="195">
        <f t="shared" si="1715"/>
        <v>30.000000000000071</v>
      </c>
      <c r="Y187" s="85">
        <v>29.04</v>
      </c>
      <c r="Z187" s="195">
        <f t="shared" si="1716"/>
        <v>30.000000000000071</v>
      </c>
      <c r="AA187" s="85">
        <v>30.29</v>
      </c>
      <c r="AB187" s="195">
        <f t="shared" si="1717"/>
        <v>0</v>
      </c>
      <c r="AC187" s="85">
        <v>30.54</v>
      </c>
      <c r="AD187" s="195">
        <f t="shared" si="1696"/>
        <v>0</v>
      </c>
      <c r="AE187" s="84">
        <v>31.65</v>
      </c>
      <c r="AF187" s="85">
        <f t="shared" si="1697"/>
        <v>25.32</v>
      </c>
      <c r="AG187" s="85">
        <f t="shared" si="1698"/>
        <v>0</v>
      </c>
      <c r="AH187" s="85">
        <v>30.8</v>
      </c>
      <c r="AI187" s="85">
        <f t="shared" si="1699"/>
        <v>24.64</v>
      </c>
      <c r="AJ187" s="85">
        <f t="shared" si="1700"/>
        <v>0</v>
      </c>
    </row>
    <row r="188" spans="1:36" x14ac:dyDescent="0.2">
      <c r="A188" s="178">
        <v>44720</v>
      </c>
      <c r="B188" s="220">
        <v>23.53</v>
      </c>
      <c r="C188" s="85">
        <f t="shared" si="1701"/>
        <v>18.824000000000002</v>
      </c>
      <c r="D188" s="194">
        <f t="shared" ref="D188:D190" si="1718">(B188-B187)*100</f>
        <v>-64.999999999999858</v>
      </c>
      <c r="E188" s="84">
        <v>24.52</v>
      </c>
      <c r="F188" s="85">
        <f t="shared" si="1703"/>
        <v>19.616</v>
      </c>
      <c r="G188" s="194">
        <f t="shared" ref="G188:G190" si="1719">(E188-E187)*100</f>
        <v>-65.000000000000213</v>
      </c>
      <c r="H188" s="84">
        <v>24.78</v>
      </c>
      <c r="I188" s="85">
        <f t="shared" si="1705"/>
        <v>19.824000000000002</v>
      </c>
      <c r="J188" s="194">
        <f t="shared" ref="J188:J190" si="1720">(H188-H187)*100</f>
        <v>-64.999999999999858</v>
      </c>
      <c r="K188" s="85">
        <v>26.31</v>
      </c>
      <c r="L188" s="85">
        <f t="shared" si="1707"/>
        <v>21.047999999999998</v>
      </c>
      <c r="M188" s="194">
        <f t="shared" ref="M188:M190" si="1721">(K188-K187)*100</f>
        <v>-10.000000000000142</v>
      </c>
      <c r="N188" s="85">
        <v>27</v>
      </c>
      <c r="O188" s="85">
        <f t="shared" si="1709"/>
        <v>21.6</v>
      </c>
      <c r="P188" s="194">
        <f t="shared" ref="P188:P190" si="1722">(N188-N187)*100</f>
        <v>-10.000000000000142</v>
      </c>
      <c r="Q188" s="93">
        <v>21.22</v>
      </c>
      <c r="R188" s="85">
        <f t="shared" si="1711"/>
        <v>16.975999999999999</v>
      </c>
      <c r="S188" s="194">
        <f t="shared" si="1712"/>
        <v>0</v>
      </c>
      <c r="T188" s="85">
        <v>32.07</v>
      </c>
      <c r="U188" s="85">
        <f t="shared" si="1713"/>
        <v>25.655999999999999</v>
      </c>
      <c r="V188" s="194">
        <f t="shared" si="1714"/>
        <v>-10.000000000000142</v>
      </c>
      <c r="W188" s="245">
        <v>28.79</v>
      </c>
      <c r="X188" s="195">
        <f t="shared" si="1715"/>
        <v>0</v>
      </c>
      <c r="Y188" s="85">
        <v>29.04</v>
      </c>
      <c r="Z188" s="195">
        <f t="shared" si="1716"/>
        <v>0</v>
      </c>
      <c r="AA188" s="85">
        <v>30.29</v>
      </c>
      <c r="AB188" s="195">
        <f t="shared" si="1717"/>
        <v>0</v>
      </c>
      <c r="AC188" s="85">
        <v>30.54</v>
      </c>
      <c r="AD188" s="195">
        <f t="shared" si="1696"/>
        <v>0</v>
      </c>
      <c r="AE188" s="84">
        <v>31.65</v>
      </c>
      <c r="AF188" s="85">
        <f t="shared" si="1697"/>
        <v>25.32</v>
      </c>
      <c r="AG188" s="85">
        <f t="shared" si="1698"/>
        <v>0</v>
      </c>
      <c r="AH188" s="85">
        <v>30.8</v>
      </c>
      <c r="AI188" s="85">
        <f t="shared" si="1699"/>
        <v>24.64</v>
      </c>
      <c r="AJ188" s="85">
        <f t="shared" si="1700"/>
        <v>0</v>
      </c>
    </row>
    <row r="189" spans="1:36" x14ac:dyDescent="0.2">
      <c r="A189" s="178">
        <v>44721</v>
      </c>
      <c r="B189" s="220">
        <v>23.53</v>
      </c>
      <c r="C189" s="85">
        <f t="shared" si="1701"/>
        <v>18.824000000000002</v>
      </c>
      <c r="D189" s="194">
        <f t="shared" si="1718"/>
        <v>0</v>
      </c>
      <c r="E189" s="107">
        <v>24.52</v>
      </c>
      <c r="F189" s="85">
        <f t="shared" si="1703"/>
        <v>19.616</v>
      </c>
      <c r="G189" s="194">
        <f t="shared" si="1719"/>
        <v>0</v>
      </c>
      <c r="H189" s="107">
        <v>24.78</v>
      </c>
      <c r="I189" s="85">
        <f t="shared" si="1705"/>
        <v>19.824000000000002</v>
      </c>
      <c r="J189" s="194">
        <f t="shared" si="1720"/>
        <v>0</v>
      </c>
      <c r="K189" s="107">
        <v>26.21</v>
      </c>
      <c r="L189" s="85">
        <f t="shared" si="1707"/>
        <v>20.968</v>
      </c>
      <c r="M189" s="194">
        <f t="shared" si="1721"/>
        <v>-9.9999999999997868</v>
      </c>
      <c r="N189" s="251">
        <v>26.9</v>
      </c>
      <c r="O189" s="85">
        <f t="shared" si="1709"/>
        <v>21.52</v>
      </c>
      <c r="P189" s="194">
        <f t="shared" si="1722"/>
        <v>-10.000000000000142</v>
      </c>
      <c r="Q189" s="112">
        <v>20.97</v>
      </c>
      <c r="R189" s="85">
        <f t="shared" si="1711"/>
        <v>16.776</v>
      </c>
      <c r="S189" s="194">
        <f t="shared" si="1712"/>
        <v>-25</v>
      </c>
      <c r="T189" s="107">
        <v>31.97</v>
      </c>
      <c r="U189" s="85">
        <f t="shared" si="1713"/>
        <v>25.576000000000001</v>
      </c>
      <c r="V189" s="194">
        <f t="shared" si="1714"/>
        <v>-10.000000000000142</v>
      </c>
      <c r="W189" s="107">
        <v>28.79</v>
      </c>
      <c r="X189" s="195">
        <f t="shared" si="1715"/>
        <v>0</v>
      </c>
      <c r="Y189" s="107">
        <v>29.04</v>
      </c>
      <c r="Z189" s="195">
        <f t="shared" si="1716"/>
        <v>0</v>
      </c>
      <c r="AA189" s="107">
        <v>30.29</v>
      </c>
      <c r="AB189" s="195">
        <f t="shared" si="1717"/>
        <v>0</v>
      </c>
      <c r="AC189" s="107">
        <v>30.54</v>
      </c>
      <c r="AD189" s="195">
        <f t="shared" si="1696"/>
        <v>0</v>
      </c>
      <c r="AE189" s="84">
        <v>31.65</v>
      </c>
      <c r="AF189" s="85">
        <f t="shared" si="1697"/>
        <v>25.32</v>
      </c>
      <c r="AG189" s="85">
        <f t="shared" si="1698"/>
        <v>0</v>
      </c>
      <c r="AH189" s="85">
        <v>30.8</v>
      </c>
      <c r="AI189" s="85">
        <f t="shared" si="1699"/>
        <v>24.64</v>
      </c>
      <c r="AJ189" s="85">
        <f t="shared" si="1700"/>
        <v>0</v>
      </c>
    </row>
    <row r="190" spans="1:36" x14ac:dyDescent="0.2">
      <c r="A190" s="178">
        <v>44722</v>
      </c>
      <c r="B190" s="220">
        <v>23.83</v>
      </c>
      <c r="C190" s="85">
        <f t="shared" si="1701"/>
        <v>19.064</v>
      </c>
      <c r="D190" s="194">
        <f t="shared" si="1718"/>
        <v>29.999999999999716</v>
      </c>
      <c r="E190" s="107">
        <v>24.82</v>
      </c>
      <c r="F190" s="85">
        <f t="shared" si="1703"/>
        <v>19.856000000000002</v>
      </c>
      <c r="G190" s="194">
        <f t="shared" si="1719"/>
        <v>30.000000000000071</v>
      </c>
      <c r="H190" s="107">
        <v>25.08</v>
      </c>
      <c r="I190" s="85">
        <f t="shared" si="1705"/>
        <v>20.064</v>
      </c>
      <c r="J190" s="194">
        <f t="shared" si="1720"/>
        <v>29.999999999999716</v>
      </c>
      <c r="K190" s="107">
        <v>26.66</v>
      </c>
      <c r="L190" s="85">
        <f t="shared" si="1707"/>
        <v>21.327999999999999</v>
      </c>
      <c r="M190" s="194">
        <f t="shared" si="1721"/>
        <v>44.999999999999929</v>
      </c>
      <c r="N190" s="251">
        <v>27.35</v>
      </c>
      <c r="O190" s="85">
        <f t="shared" si="1709"/>
        <v>21.880000000000003</v>
      </c>
      <c r="P190" s="194">
        <f t="shared" si="1722"/>
        <v>45.000000000000284</v>
      </c>
      <c r="Q190" s="112">
        <v>20.420000000000002</v>
      </c>
      <c r="R190" s="85">
        <f t="shared" si="1711"/>
        <v>16.336000000000002</v>
      </c>
      <c r="S190" s="194">
        <f t="shared" si="1712"/>
        <v>-54.999999999999716</v>
      </c>
      <c r="T190" s="107">
        <v>32.42</v>
      </c>
      <c r="U190" s="85">
        <f t="shared" si="1713"/>
        <v>25.936</v>
      </c>
      <c r="V190" s="194">
        <f t="shared" si="1714"/>
        <v>45.000000000000284</v>
      </c>
      <c r="W190" s="107">
        <v>28.99</v>
      </c>
      <c r="X190" s="195">
        <f t="shared" si="1715"/>
        <v>19.999999999999929</v>
      </c>
      <c r="Y190" s="107">
        <v>29.24</v>
      </c>
      <c r="Z190" s="195">
        <f t="shared" si="1716"/>
        <v>19.999999999999929</v>
      </c>
      <c r="AA190" s="107">
        <v>30.29</v>
      </c>
      <c r="AB190" s="195">
        <f t="shared" si="1717"/>
        <v>0</v>
      </c>
      <c r="AC190" s="107">
        <v>30.54</v>
      </c>
      <c r="AD190" s="195">
        <f t="shared" si="1696"/>
        <v>0</v>
      </c>
      <c r="AE190" s="84">
        <v>31.65</v>
      </c>
      <c r="AF190" s="85">
        <f t="shared" si="1697"/>
        <v>25.32</v>
      </c>
      <c r="AG190" s="85">
        <f t="shared" si="1698"/>
        <v>0</v>
      </c>
      <c r="AH190" s="85">
        <v>30.8</v>
      </c>
      <c r="AI190" s="85">
        <f t="shared" si="1699"/>
        <v>24.64</v>
      </c>
      <c r="AJ190" s="85">
        <f t="shared" si="1700"/>
        <v>0</v>
      </c>
    </row>
    <row r="191" spans="1:36" x14ac:dyDescent="0.2">
      <c r="A191" s="178">
        <v>44723</v>
      </c>
      <c r="B191" s="220">
        <v>23.83</v>
      </c>
      <c r="C191" s="85">
        <f t="shared" si="1701"/>
        <v>19.064</v>
      </c>
      <c r="D191" s="194">
        <f t="shared" ref="D191:D193" si="1723">(B191-B190)*100</f>
        <v>0</v>
      </c>
      <c r="E191" s="107">
        <v>24.82</v>
      </c>
      <c r="F191" s="85">
        <f t="shared" si="1703"/>
        <v>19.856000000000002</v>
      </c>
      <c r="G191" s="194">
        <f t="shared" ref="G191:G193" si="1724">(E191-E190)*100</f>
        <v>0</v>
      </c>
      <c r="H191" s="107">
        <v>25.08</v>
      </c>
      <c r="I191" s="85">
        <f t="shared" si="1705"/>
        <v>20.064</v>
      </c>
      <c r="J191" s="194">
        <f t="shared" ref="J191:J193" si="1725">(H191-H190)*100</f>
        <v>0</v>
      </c>
      <c r="K191" s="107">
        <v>26.66</v>
      </c>
      <c r="L191" s="85">
        <f t="shared" si="1707"/>
        <v>21.327999999999999</v>
      </c>
      <c r="M191" s="194">
        <f t="shared" ref="M191:M193" si="1726">(K191-K190)*100</f>
        <v>0</v>
      </c>
      <c r="N191" s="251">
        <v>27.35</v>
      </c>
      <c r="O191" s="85">
        <f t="shared" si="1709"/>
        <v>21.880000000000003</v>
      </c>
      <c r="P191" s="194">
        <f t="shared" ref="P191:P193" si="1727">(N191-N190)*100</f>
        <v>0</v>
      </c>
      <c r="Q191" s="112">
        <v>20.420000000000002</v>
      </c>
      <c r="R191" s="85">
        <f t="shared" si="1711"/>
        <v>16.336000000000002</v>
      </c>
      <c r="S191" s="194">
        <f t="shared" ref="S191:S193" si="1728">(Q191-Q190)*100</f>
        <v>0</v>
      </c>
      <c r="T191" s="107">
        <v>32.42</v>
      </c>
      <c r="U191" s="85">
        <f t="shared" si="1713"/>
        <v>25.936</v>
      </c>
      <c r="V191" s="194">
        <f t="shared" ref="V191:V193" si="1729">(T191-T190)*100</f>
        <v>0</v>
      </c>
      <c r="W191" s="107">
        <v>28.99</v>
      </c>
      <c r="X191" s="195">
        <f t="shared" ref="X191:X193" si="1730">(W191-W190)*100</f>
        <v>0</v>
      </c>
      <c r="Y191" s="107">
        <v>29.24</v>
      </c>
      <c r="Z191" s="195">
        <f t="shared" ref="Z191:Z193" si="1731">(Y191-Y190)*100</f>
        <v>0</v>
      </c>
      <c r="AA191" s="107">
        <v>30.29</v>
      </c>
      <c r="AB191" s="195">
        <f t="shared" ref="AB191:AB193" si="1732">(AA191-AA190)*100</f>
        <v>0</v>
      </c>
      <c r="AC191" s="107">
        <v>30.54</v>
      </c>
      <c r="AD191" s="195">
        <f t="shared" si="1696"/>
        <v>0</v>
      </c>
      <c r="AE191" s="84">
        <v>31.65</v>
      </c>
      <c r="AF191" s="85">
        <f t="shared" si="1697"/>
        <v>25.32</v>
      </c>
      <c r="AG191" s="85">
        <f t="shared" si="1698"/>
        <v>0</v>
      </c>
      <c r="AH191" s="85">
        <v>30.8</v>
      </c>
      <c r="AI191" s="85">
        <f t="shared" si="1699"/>
        <v>24.64</v>
      </c>
      <c r="AJ191" s="85">
        <f t="shared" si="1700"/>
        <v>0</v>
      </c>
    </row>
    <row r="192" spans="1:36" x14ac:dyDescent="0.2">
      <c r="A192" s="178">
        <v>44724</v>
      </c>
      <c r="B192" s="220">
        <v>23.83</v>
      </c>
      <c r="C192" s="85">
        <f t="shared" si="1701"/>
        <v>19.064</v>
      </c>
      <c r="D192" s="194">
        <f t="shared" si="1723"/>
        <v>0</v>
      </c>
      <c r="E192" s="107">
        <v>24.82</v>
      </c>
      <c r="F192" s="85">
        <f t="shared" si="1703"/>
        <v>19.856000000000002</v>
      </c>
      <c r="G192" s="194">
        <f t="shared" si="1724"/>
        <v>0</v>
      </c>
      <c r="H192" s="107">
        <v>25.08</v>
      </c>
      <c r="I192" s="85">
        <f t="shared" si="1705"/>
        <v>20.064</v>
      </c>
      <c r="J192" s="194">
        <f t="shared" si="1725"/>
        <v>0</v>
      </c>
      <c r="K192" s="107">
        <v>26.66</v>
      </c>
      <c r="L192" s="85">
        <f t="shared" si="1707"/>
        <v>21.327999999999999</v>
      </c>
      <c r="M192" s="194">
        <f t="shared" si="1726"/>
        <v>0</v>
      </c>
      <c r="N192" s="251">
        <v>27.35</v>
      </c>
      <c r="O192" s="85">
        <f t="shared" si="1709"/>
        <v>21.880000000000003</v>
      </c>
      <c r="P192" s="194">
        <f t="shared" si="1727"/>
        <v>0</v>
      </c>
      <c r="Q192" s="112">
        <v>20.420000000000002</v>
      </c>
      <c r="R192" s="85">
        <f t="shared" si="1711"/>
        <v>16.336000000000002</v>
      </c>
      <c r="S192" s="194">
        <f t="shared" si="1728"/>
        <v>0</v>
      </c>
      <c r="T192" s="107">
        <v>32.42</v>
      </c>
      <c r="U192" s="85">
        <f t="shared" si="1713"/>
        <v>25.936</v>
      </c>
      <c r="V192" s="194">
        <f t="shared" si="1729"/>
        <v>0</v>
      </c>
      <c r="W192" s="107">
        <v>28.99</v>
      </c>
      <c r="X192" s="195">
        <f t="shared" si="1730"/>
        <v>0</v>
      </c>
      <c r="Y192" s="107">
        <v>29.24</v>
      </c>
      <c r="Z192" s="195">
        <f t="shared" si="1731"/>
        <v>0</v>
      </c>
      <c r="AA192" s="107">
        <v>30.29</v>
      </c>
      <c r="AB192" s="195">
        <f t="shared" si="1732"/>
        <v>0</v>
      </c>
      <c r="AC192" s="107">
        <v>30.54</v>
      </c>
      <c r="AD192" s="195">
        <f t="shared" si="1696"/>
        <v>0</v>
      </c>
      <c r="AE192" s="84">
        <v>31.65</v>
      </c>
      <c r="AF192" s="85">
        <f t="shared" si="1697"/>
        <v>25.32</v>
      </c>
      <c r="AG192" s="85">
        <f t="shared" si="1698"/>
        <v>0</v>
      </c>
      <c r="AH192" s="85">
        <v>30.8</v>
      </c>
      <c r="AI192" s="85">
        <f t="shared" si="1699"/>
        <v>24.64</v>
      </c>
      <c r="AJ192" s="85">
        <f t="shared" si="1700"/>
        <v>0</v>
      </c>
    </row>
    <row r="193" spans="1:36" x14ac:dyDescent="0.2">
      <c r="A193" s="178">
        <v>44725</v>
      </c>
      <c r="B193" s="220">
        <v>23.63</v>
      </c>
      <c r="C193" s="85">
        <f t="shared" si="1701"/>
        <v>18.904</v>
      </c>
      <c r="D193" s="194">
        <f t="shared" si="1723"/>
        <v>-19.999999999999929</v>
      </c>
      <c r="E193" s="107">
        <v>24.62</v>
      </c>
      <c r="F193" s="85">
        <f t="shared" si="1703"/>
        <v>19.696000000000002</v>
      </c>
      <c r="G193" s="194">
        <f t="shared" si="1724"/>
        <v>-19.999999999999929</v>
      </c>
      <c r="H193" s="107">
        <v>24.88</v>
      </c>
      <c r="I193" s="85">
        <f t="shared" si="1705"/>
        <v>19.904</v>
      </c>
      <c r="J193" s="194">
        <f t="shared" si="1725"/>
        <v>-19.999999999999929</v>
      </c>
      <c r="K193" s="107">
        <v>26.66</v>
      </c>
      <c r="L193" s="85">
        <f t="shared" si="1707"/>
        <v>21.327999999999999</v>
      </c>
      <c r="M193" s="194">
        <f t="shared" si="1726"/>
        <v>0</v>
      </c>
      <c r="N193" s="251">
        <v>27.35</v>
      </c>
      <c r="O193" s="85">
        <f t="shared" si="1709"/>
        <v>21.880000000000003</v>
      </c>
      <c r="P193" s="194">
        <f t="shared" si="1727"/>
        <v>0</v>
      </c>
      <c r="Q193" s="112">
        <v>19.920000000000002</v>
      </c>
      <c r="R193" s="85">
        <f t="shared" si="1711"/>
        <v>15.936000000000002</v>
      </c>
      <c r="S193" s="194">
        <f t="shared" si="1728"/>
        <v>-50</v>
      </c>
      <c r="T193" s="107">
        <v>32.42</v>
      </c>
      <c r="U193" s="85">
        <f t="shared" si="1713"/>
        <v>25.936</v>
      </c>
      <c r="V193" s="194">
        <f t="shared" si="1729"/>
        <v>0</v>
      </c>
      <c r="W193" s="107">
        <v>28.99</v>
      </c>
      <c r="X193" s="195">
        <f t="shared" si="1730"/>
        <v>0</v>
      </c>
      <c r="Y193" s="107">
        <v>29.24</v>
      </c>
      <c r="Z193" s="195">
        <f t="shared" si="1731"/>
        <v>0</v>
      </c>
      <c r="AA193" s="107">
        <v>30.29</v>
      </c>
      <c r="AB193" s="195">
        <f t="shared" si="1732"/>
        <v>0</v>
      </c>
      <c r="AC193" s="107">
        <v>30.54</v>
      </c>
      <c r="AD193" s="195">
        <f t="shared" si="1696"/>
        <v>0</v>
      </c>
      <c r="AE193" s="84">
        <v>31.65</v>
      </c>
      <c r="AF193" s="85">
        <f t="shared" si="1697"/>
        <v>25.32</v>
      </c>
      <c r="AG193" s="85">
        <f t="shared" si="1698"/>
        <v>0</v>
      </c>
      <c r="AH193" s="85">
        <v>30.8</v>
      </c>
      <c r="AI193" s="85">
        <f t="shared" si="1699"/>
        <v>24.64</v>
      </c>
      <c r="AJ193" s="85">
        <f t="shared" si="1700"/>
        <v>0</v>
      </c>
    </row>
    <row r="194" spans="1:36" x14ac:dyDescent="0.2">
      <c r="A194" s="178">
        <v>44726</v>
      </c>
      <c r="B194" s="220">
        <v>23.48</v>
      </c>
      <c r="C194" s="85">
        <f t="shared" si="1701"/>
        <v>18.783999999999999</v>
      </c>
      <c r="D194" s="194">
        <f t="shared" ref="D194" si="1733">(B194-B193)*100</f>
        <v>-14.999999999999858</v>
      </c>
      <c r="E194" s="107">
        <v>24.47</v>
      </c>
      <c r="F194" s="85">
        <f t="shared" si="1703"/>
        <v>19.576000000000001</v>
      </c>
      <c r="G194" s="194">
        <f t="shared" ref="G194" si="1734">(E194-E193)*100</f>
        <v>-15.000000000000213</v>
      </c>
      <c r="H194" s="107">
        <v>24.73</v>
      </c>
      <c r="I194" s="85">
        <f t="shared" si="1705"/>
        <v>19.783999999999999</v>
      </c>
      <c r="J194" s="194">
        <f t="shared" ref="J194" si="1735">(H194-H193)*100</f>
        <v>-14.999999999999858</v>
      </c>
      <c r="K194" s="107">
        <v>26.81</v>
      </c>
      <c r="L194" s="85">
        <f t="shared" si="1707"/>
        <v>21.448</v>
      </c>
      <c r="M194" s="194">
        <f t="shared" ref="M194" si="1736">(K194-K193)*100</f>
        <v>14.999999999999858</v>
      </c>
      <c r="N194" s="251">
        <v>27.5</v>
      </c>
      <c r="O194" s="85">
        <f t="shared" si="1709"/>
        <v>22</v>
      </c>
      <c r="P194" s="194">
        <f t="shared" ref="P194" si="1737">(N194-N193)*100</f>
        <v>14.999999999999858</v>
      </c>
      <c r="Q194" s="112">
        <v>20.32</v>
      </c>
      <c r="R194" s="85">
        <f t="shared" si="1711"/>
        <v>16.256</v>
      </c>
      <c r="S194" s="194">
        <f t="shared" ref="S194" si="1738">(Q194-Q193)*100</f>
        <v>39.999999999999858</v>
      </c>
      <c r="T194" s="107">
        <v>32.67</v>
      </c>
      <c r="U194" s="85">
        <f t="shared" si="1713"/>
        <v>26.136000000000003</v>
      </c>
      <c r="V194" s="194">
        <f t="shared" ref="V194" si="1739">(T194-T193)*100</f>
        <v>25</v>
      </c>
      <c r="W194" s="107">
        <v>28.99</v>
      </c>
      <c r="X194" s="195">
        <f t="shared" ref="X194" si="1740">(W194-W193)*100</f>
        <v>0</v>
      </c>
      <c r="Y194" s="107">
        <v>29.24</v>
      </c>
      <c r="Z194" s="195">
        <f t="shared" ref="Z194" si="1741">(Y194-Y193)*100</f>
        <v>0</v>
      </c>
      <c r="AA194" s="107">
        <v>30.29</v>
      </c>
      <c r="AB194" s="195">
        <f t="shared" ref="AB194" si="1742">(AA194-AA193)*100</f>
        <v>0</v>
      </c>
      <c r="AC194" s="107">
        <v>30.54</v>
      </c>
      <c r="AD194" s="195">
        <f t="shared" si="1696"/>
        <v>0</v>
      </c>
      <c r="AE194" s="84">
        <v>31.65</v>
      </c>
      <c r="AF194" s="85">
        <f t="shared" si="1697"/>
        <v>25.32</v>
      </c>
      <c r="AG194" s="85">
        <f t="shared" si="1698"/>
        <v>0</v>
      </c>
      <c r="AH194" s="85">
        <v>30.8</v>
      </c>
      <c r="AI194" s="85">
        <f t="shared" si="1699"/>
        <v>24.64</v>
      </c>
      <c r="AJ194" s="85">
        <f t="shared" si="1700"/>
        <v>0</v>
      </c>
    </row>
    <row r="195" spans="1:36" x14ac:dyDescent="0.2">
      <c r="A195" s="178">
        <v>44727</v>
      </c>
      <c r="B195" s="220">
        <v>23.58</v>
      </c>
      <c r="C195" s="85">
        <f t="shared" ref="C195" si="1743">B195/1.25</f>
        <v>18.863999999999997</v>
      </c>
      <c r="D195" s="194">
        <f t="shared" ref="D195" si="1744">(B195-B194)*100</f>
        <v>9.9999999999997868</v>
      </c>
      <c r="E195" s="107">
        <v>24.57</v>
      </c>
      <c r="F195" s="85">
        <f t="shared" ref="F195" si="1745">E195/1.25</f>
        <v>19.655999999999999</v>
      </c>
      <c r="G195" s="194">
        <f t="shared" ref="G195" si="1746">(E195-E194)*100</f>
        <v>10.000000000000142</v>
      </c>
      <c r="H195" s="107">
        <v>24.83</v>
      </c>
      <c r="I195" s="85">
        <f t="shared" ref="I195" si="1747">H195/1.25</f>
        <v>19.863999999999997</v>
      </c>
      <c r="J195" s="194">
        <f t="shared" ref="J195" si="1748">(H195-H194)*100</f>
        <v>9.9999999999997868</v>
      </c>
      <c r="K195" s="107">
        <v>27.11</v>
      </c>
      <c r="L195" s="85">
        <f t="shared" ref="L195" si="1749">K195/1.25</f>
        <v>21.687999999999999</v>
      </c>
      <c r="M195" s="194">
        <f t="shared" ref="M195" si="1750">(K195-K194)*100</f>
        <v>30.000000000000071</v>
      </c>
      <c r="N195" s="251">
        <v>27.8</v>
      </c>
      <c r="O195" s="85">
        <f t="shared" ref="O195" si="1751">N195/1.25</f>
        <v>22.240000000000002</v>
      </c>
      <c r="P195" s="194">
        <f t="shared" ref="P195:P196" si="1752">(N195-N194)*100</f>
        <v>30.000000000000071</v>
      </c>
      <c r="Q195" s="112">
        <v>21.02</v>
      </c>
      <c r="R195" s="85">
        <f t="shared" ref="R195" si="1753">Q195/1.25</f>
        <v>16.815999999999999</v>
      </c>
      <c r="S195" s="194">
        <f t="shared" ref="S195:S196" si="1754">(Q195-Q194)*100</f>
        <v>69.999999999999929</v>
      </c>
      <c r="T195" s="107">
        <v>32.97</v>
      </c>
      <c r="U195" s="85">
        <f t="shared" ref="U195" si="1755">T195/1.25</f>
        <v>26.375999999999998</v>
      </c>
      <c r="V195" s="194">
        <f t="shared" ref="V195:V196" si="1756">(T195-T194)*100</f>
        <v>29.999999999999716</v>
      </c>
      <c r="W195" s="107">
        <v>28.99</v>
      </c>
      <c r="X195" s="195">
        <f t="shared" ref="X195" si="1757">(W195-W194)*100</f>
        <v>0</v>
      </c>
      <c r="Y195" s="107">
        <v>29.24</v>
      </c>
      <c r="Z195" s="195">
        <f t="shared" ref="Z195" si="1758">(Y195-Y194)*100</f>
        <v>0</v>
      </c>
      <c r="AA195" s="107">
        <v>30.29</v>
      </c>
      <c r="AB195" s="195">
        <f t="shared" ref="AB195" si="1759">(AA195-AA194)*100</f>
        <v>0</v>
      </c>
      <c r="AC195" s="107">
        <v>30.54</v>
      </c>
      <c r="AD195" s="195">
        <f t="shared" si="1696"/>
        <v>0</v>
      </c>
      <c r="AE195" s="84">
        <v>31.65</v>
      </c>
      <c r="AF195" s="85">
        <f t="shared" si="1697"/>
        <v>25.32</v>
      </c>
      <c r="AG195" s="85">
        <f t="shared" si="1698"/>
        <v>0</v>
      </c>
      <c r="AH195" s="85">
        <v>30.8</v>
      </c>
      <c r="AI195" s="85">
        <f t="shared" si="1699"/>
        <v>24.64</v>
      </c>
      <c r="AJ195" s="85">
        <f t="shared" si="1700"/>
        <v>0</v>
      </c>
    </row>
    <row r="196" spans="1:36" x14ac:dyDescent="0.2">
      <c r="A196" s="178">
        <v>44728</v>
      </c>
      <c r="B196" s="220">
        <v>23.33</v>
      </c>
      <c r="C196" s="85">
        <f t="shared" ref="C196" si="1760">B196/1.25</f>
        <v>18.663999999999998</v>
      </c>
      <c r="D196" s="194">
        <f t="shared" ref="D196" si="1761">(B196-B195)*100</f>
        <v>-25</v>
      </c>
      <c r="E196" s="107">
        <v>24.32</v>
      </c>
      <c r="F196" s="85">
        <f t="shared" ref="F196" si="1762">E196/1.25</f>
        <v>19.456</v>
      </c>
      <c r="G196" s="194">
        <f t="shared" ref="G196" si="1763">(E196-E195)*100</f>
        <v>-25</v>
      </c>
      <c r="H196" s="107">
        <v>24.58</v>
      </c>
      <c r="I196" s="85">
        <f t="shared" ref="I196" si="1764">H196/1.25</f>
        <v>19.663999999999998</v>
      </c>
      <c r="J196" s="194">
        <f t="shared" ref="J196" si="1765">(H196-H195)*100</f>
        <v>-25</v>
      </c>
      <c r="K196" s="107">
        <v>27.51</v>
      </c>
      <c r="L196" s="85">
        <f t="shared" ref="L196" si="1766">K196/1.25</f>
        <v>22.008000000000003</v>
      </c>
      <c r="M196" s="194">
        <f t="shared" ref="M196" si="1767">(K196-K195)*100</f>
        <v>40.000000000000213</v>
      </c>
      <c r="N196" s="251">
        <v>28.2</v>
      </c>
      <c r="O196" s="85">
        <f t="shared" ref="O196" si="1768">N196/1.25</f>
        <v>22.56</v>
      </c>
      <c r="P196" s="194">
        <f t="shared" si="1752"/>
        <v>39.999999999999858</v>
      </c>
      <c r="Q196" s="112">
        <v>21.72</v>
      </c>
      <c r="R196" s="85">
        <f t="shared" ref="R196" si="1769">Q196/1.25</f>
        <v>17.375999999999998</v>
      </c>
      <c r="S196" s="194">
        <f t="shared" si="1754"/>
        <v>69.999999999999929</v>
      </c>
      <c r="T196" s="107">
        <v>33.369999999999997</v>
      </c>
      <c r="U196" s="85">
        <f t="shared" ref="U196" si="1770">T196/1.25</f>
        <v>26.695999999999998</v>
      </c>
      <c r="V196" s="194">
        <f t="shared" si="1756"/>
        <v>39.999999999999858</v>
      </c>
      <c r="W196" s="107">
        <v>29.19</v>
      </c>
      <c r="X196" s="195">
        <f t="shared" ref="X196" si="1771">(W196-W195)*100</f>
        <v>20.000000000000284</v>
      </c>
      <c r="Y196" s="107">
        <v>29.44</v>
      </c>
      <c r="Z196" s="195">
        <f t="shared" ref="Z196" si="1772">(Y196-Y195)*100</f>
        <v>20.000000000000284</v>
      </c>
      <c r="AA196" s="107">
        <v>30.49</v>
      </c>
      <c r="AB196" s="195">
        <f t="shared" ref="AB196" si="1773">(AA196-AA195)*100</f>
        <v>19.999999999999929</v>
      </c>
      <c r="AC196" s="107">
        <v>30.74</v>
      </c>
      <c r="AD196" s="195">
        <f t="shared" si="1696"/>
        <v>19.999999999999929</v>
      </c>
      <c r="AE196" s="84">
        <v>31.65</v>
      </c>
      <c r="AF196" s="85">
        <f t="shared" si="1697"/>
        <v>25.32</v>
      </c>
      <c r="AG196" s="85">
        <f t="shared" si="1698"/>
        <v>0</v>
      </c>
      <c r="AH196" s="85">
        <v>30.8</v>
      </c>
      <c r="AI196" s="85">
        <f t="shared" si="1699"/>
        <v>24.64</v>
      </c>
      <c r="AJ196" s="85">
        <f t="shared" si="1700"/>
        <v>0</v>
      </c>
    </row>
    <row r="197" spans="1:36" x14ac:dyDescent="0.2">
      <c r="A197" s="178">
        <v>44729</v>
      </c>
      <c r="B197" s="220">
        <v>23.33</v>
      </c>
      <c r="C197" s="85">
        <f t="shared" ref="C197" si="1774">B197/1.25</f>
        <v>18.663999999999998</v>
      </c>
      <c r="D197" s="194">
        <f t="shared" ref="D197" si="1775">(B197-B196)*100</f>
        <v>0</v>
      </c>
      <c r="E197" s="107">
        <v>24.32</v>
      </c>
      <c r="F197" s="85">
        <f t="shared" ref="F197" si="1776">E197/1.25</f>
        <v>19.456</v>
      </c>
      <c r="G197" s="194">
        <f t="shared" ref="G197" si="1777">(E197-E196)*100</f>
        <v>0</v>
      </c>
      <c r="H197" s="107">
        <v>24.58</v>
      </c>
      <c r="I197" s="85">
        <f t="shared" ref="I197" si="1778">H197/1.25</f>
        <v>19.663999999999998</v>
      </c>
      <c r="J197" s="194">
        <f t="shared" ref="J197" si="1779">(H197-H196)*100</f>
        <v>0</v>
      </c>
      <c r="K197" s="107">
        <v>27.36</v>
      </c>
      <c r="L197" s="85">
        <f t="shared" ref="L197" si="1780">K197/1.25</f>
        <v>21.887999999999998</v>
      </c>
      <c r="M197" s="194">
        <f t="shared" ref="M197" si="1781">(K197-K196)*100</f>
        <v>-15.000000000000213</v>
      </c>
      <c r="N197" s="251">
        <v>28.05</v>
      </c>
      <c r="O197" s="85">
        <f t="shared" ref="O197" si="1782">N197/1.25</f>
        <v>22.44</v>
      </c>
      <c r="P197" s="194">
        <f t="shared" ref="P197" si="1783">(N197-N196)*100</f>
        <v>-14.999999999999858</v>
      </c>
      <c r="Q197" s="112">
        <v>21.62</v>
      </c>
      <c r="R197" s="85">
        <f t="shared" ref="R197" si="1784">Q197/1.25</f>
        <v>17.295999999999999</v>
      </c>
      <c r="S197" s="194">
        <f t="shared" ref="S197" si="1785">(Q197-Q196)*100</f>
        <v>-9.9999999999997868</v>
      </c>
      <c r="T197" s="107">
        <v>33.32</v>
      </c>
      <c r="U197" s="85">
        <f t="shared" ref="U197" si="1786">T197/1.25</f>
        <v>26.655999999999999</v>
      </c>
      <c r="V197" s="194">
        <f t="shared" ref="V197" si="1787">(T197-T196)*100</f>
        <v>-4.9999999999997158</v>
      </c>
      <c r="W197" s="107">
        <v>29.19</v>
      </c>
      <c r="X197" s="195">
        <f t="shared" ref="X197" si="1788">(W197-W196)*100</f>
        <v>0</v>
      </c>
      <c r="Y197" s="107">
        <v>29.44</v>
      </c>
      <c r="Z197" s="195">
        <f t="shared" ref="Z197" si="1789">(Y197-Y196)*100</f>
        <v>0</v>
      </c>
      <c r="AA197" s="107">
        <v>30.49</v>
      </c>
      <c r="AB197" s="195">
        <f t="shared" ref="AB197" si="1790">(AA197-AA196)*100</f>
        <v>0</v>
      </c>
      <c r="AC197" s="107">
        <v>30.74</v>
      </c>
      <c r="AD197" s="195">
        <f t="shared" ref="AD197" si="1791">(AC197-AC196)*100</f>
        <v>0</v>
      </c>
      <c r="AE197" s="84">
        <v>31.65</v>
      </c>
      <c r="AF197" s="85">
        <f t="shared" si="1697"/>
        <v>25.32</v>
      </c>
      <c r="AG197" s="85">
        <f t="shared" si="1698"/>
        <v>0</v>
      </c>
      <c r="AH197" s="85">
        <v>30.8</v>
      </c>
      <c r="AI197" s="85">
        <f t="shared" si="1699"/>
        <v>24.64</v>
      </c>
      <c r="AJ197" s="85">
        <f t="shared" si="1700"/>
        <v>0</v>
      </c>
    </row>
    <row r="198" spans="1:36" x14ac:dyDescent="0.2">
      <c r="A198" s="178">
        <v>44730</v>
      </c>
      <c r="B198" s="220">
        <v>23.33</v>
      </c>
      <c r="C198" s="85">
        <f t="shared" ref="C198:C200" si="1792">B198/1.25</f>
        <v>18.663999999999998</v>
      </c>
      <c r="D198" s="194">
        <f t="shared" ref="D198:D200" si="1793">(B198-B197)*100</f>
        <v>0</v>
      </c>
      <c r="E198" s="107">
        <v>24.32</v>
      </c>
      <c r="F198" s="85">
        <f t="shared" ref="F198:F200" si="1794">E198/1.25</f>
        <v>19.456</v>
      </c>
      <c r="G198" s="194">
        <f t="shared" ref="G198:G200" si="1795">(E198-E197)*100</f>
        <v>0</v>
      </c>
      <c r="H198" s="107">
        <v>24.58</v>
      </c>
      <c r="I198" s="85">
        <f t="shared" ref="I198:I200" si="1796">H198/1.25</f>
        <v>19.663999999999998</v>
      </c>
      <c r="J198" s="194">
        <f t="shared" ref="J198:J200" si="1797">(H198-H197)*100</f>
        <v>0</v>
      </c>
      <c r="K198" s="107">
        <v>27.36</v>
      </c>
      <c r="L198" s="85">
        <f t="shared" ref="L198:L200" si="1798">K198/1.25</f>
        <v>21.887999999999998</v>
      </c>
      <c r="M198" s="194">
        <f t="shared" ref="M198:M200" si="1799">(K198-K197)*100</f>
        <v>0</v>
      </c>
      <c r="N198" s="251">
        <v>28.05</v>
      </c>
      <c r="O198" s="85">
        <f t="shared" ref="O198:O200" si="1800">N198/1.25</f>
        <v>22.44</v>
      </c>
      <c r="P198" s="194">
        <f t="shared" ref="P198:P200" si="1801">(N198-N197)*100</f>
        <v>0</v>
      </c>
      <c r="Q198" s="112">
        <v>21.62</v>
      </c>
      <c r="R198" s="85">
        <f t="shared" ref="R198:R200" si="1802">Q198/1.25</f>
        <v>17.295999999999999</v>
      </c>
      <c r="S198" s="194">
        <f t="shared" ref="S198:S200" si="1803">(Q198-Q197)*100</f>
        <v>0</v>
      </c>
      <c r="T198" s="107">
        <v>33.32</v>
      </c>
      <c r="U198" s="85">
        <f t="shared" ref="U198:U200" si="1804">T198/1.25</f>
        <v>26.655999999999999</v>
      </c>
      <c r="V198" s="194">
        <f t="shared" ref="V198:V200" si="1805">(T198-T197)*100</f>
        <v>0</v>
      </c>
      <c r="W198" s="107">
        <v>29.19</v>
      </c>
      <c r="X198" s="195">
        <f t="shared" ref="X198:X200" si="1806">(W198-W197)*100</f>
        <v>0</v>
      </c>
      <c r="Y198" s="107">
        <v>29.44</v>
      </c>
      <c r="Z198" s="195">
        <f t="shared" ref="Z198:Z200" si="1807">(Y198-Y197)*100</f>
        <v>0</v>
      </c>
      <c r="AA198" s="107">
        <v>30.49</v>
      </c>
      <c r="AB198" s="195">
        <f t="shared" ref="AB198:AB200" si="1808">(AA198-AA197)*100</f>
        <v>0</v>
      </c>
      <c r="AC198" s="107">
        <v>30.74</v>
      </c>
      <c r="AD198" s="195">
        <f t="shared" ref="AD198:AD200" si="1809">(AC198-AC197)*100</f>
        <v>0</v>
      </c>
      <c r="AE198" s="84">
        <v>31.65</v>
      </c>
      <c r="AF198" s="85">
        <f t="shared" si="1697"/>
        <v>25.32</v>
      </c>
      <c r="AG198" s="85">
        <f t="shared" si="1698"/>
        <v>0</v>
      </c>
      <c r="AH198" s="85">
        <v>30.8</v>
      </c>
      <c r="AI198" s="85">
        <f t="shared" si="1699"/>
        <v>24.64</v>
      </c>
      <c r="AJ198" s="85">
        <f t="shared" si="1700"/>
        <v>0</v>
      </c>
    </row>
    <row r="199" spans="1:36" x14ac:dyDescent="0.2">
      <c r="A199" s="178">
        <v>44731</v>
      </c>
      <c r="B199" s="220">
        <v>23.33</v>
      </c>
      <c r="C199" s="85">
        <f t="shared" si="1792"/>
        <v>18.663999999999998</v>
      </c>
      <c r="D199" s="194">
        <f t="shared" si="1793"/>
        <v>0</v>
      </c>
      <c r="E199" s="107">
        <v>24.32</v>
      </c>
      <c r="F199" s="85">
        <f t="shared" si="1794"/>
        <v>19.456</v>
      </c>
      <c r="G199" s="194">
        <f t="shared" si="1795"/>
        <v>0</v>
      </c>
      <c r="H199" s="107">
        <v>24.58</v>
      </c>
      <c r="I199" s="85">
        <f t="shared" si="1796"/>
        <v>19.663999999999998</v>
      </c>
      <c r="J199" s="194">
        <f t="shared" si="1797"/>
        <v>0</v>
      </c>
      <c r="K199" s="107">
        <v>27.36</v>
      </c>
      <c r="L199" s="85">
        <f t="shared" si="1798"/>
        <v>21.887999999999998</v>
      </c>
      <c r="M199" s="194">
        <f t="shared" si="1799"/>
        <v>0</v>
      </c>
      <c r="N199" s="251">
        <v>28.05</v>
      </c>
      <c r="O199" s="85">
        <f t="shared" si="1800"/>
        <v>22.44</v>
      </c>
      <c r="P199" s="194">
        <f t="shared" si="1801"/>
        <v>0</v>
      </c>
      <c r="Q199" s="112">
        <v>21.62</v>
      </c>
      <c r="R199" s="85">
        <f t="shared" si="1802"/>
        <v>17.295999999999999</v>
      </c>
      <c r="S199" s="194">
        <f t="shared" si="1803"/>
        <v>0</v>
      </c>
      <c r="T199" s="107">
        <v>33.32</v>
      </c>
      <c r="U199" s="85">
        <f t="shared" si="1804"/>
        <v>26.655999999999999</v>
      </c>
      <c r="V199" s="194">
        <f t="shared" si="1805"/>
        <v>0</v>
      </c>
      <c r="W199" s="107">
        <v>29.19</v>
      </c>
      <c r="X199" s="195">
        <f t="shared" si="1806"/>
        <v>0</v>
      </c>
      <c r="Y199" s="107">
        <v>29.44</v>
      </c>
      <c r="Z199" s="195">
        <f t="shared" si="1807"/>
        <v>0</v>
      </c>
      <c r="AA199" s="107">
        <v>30.49</v>
      </c>
      <c r="AB199" s="195">
        <f t="shared" si="1808"/>
        <v>0</v>
      </c>
      <c r="AC199" s="107">
        <v>30.74</v>
      </c>
      <c r="AD199" s="195">
        <f t="shared" si="1809"/>
        <v>0</v>
      </c>
      <c r="AE199" s="84">
        <v>31.65</v>
      </c>
      <c r="AF199" s="85">
        <f t="shared" si="1697"/>
        <v>25.32</v>
      </c>
      <c r="AG199" s="85">
        <f t="shared" si="1698"/>
        <v>0</v>
      </c>
      <c r="AH199" s="85">
        <v>30.8</v>
      </c>
      <c r="AI199" s="85">
        <f t="shared" si="1699"/>
        <v>24.64</v>
      </c>
      <c r="AJ199" s="85">
        <f t="shared" si="1700"/>
        <v>0</v>
      </c>
    </row>
    <row r="200" spans="1:36" x14ac:dyDescent="0.2">
      <c r="A200" s="178">
        <v>44732</v>
      </c>
      <c r="B200" s="220">
        <v>22.78</v>
      </c>
      <c r="C200" s="85">
        <f t="shared" si="1792"/>
        <v>18.224</v>
      </c>
      <c r="D200" s="194">
        <f t="shared" si="1793"/>
        <v>-54.999999999999716</v>
      </c>
      <c r="E200" s="107">
        <v>23.77</v>
      </c>
      <c r="F200" s="85">
        <f t="shared" si="1794"/>
        <v>19.015999999999998</v>
      </c>
      <c r="G200" s="194">
        <f t="shared" si="1795"/>
        <v>-55.000000000000071</v>
      </c>
      <c r="H200" s="107">
        <v>24.03</v>
      </c>
      <c r="I200" s="85">
        <f t="shared" si="1796"/>
        <v>19.224</v>
      </c>
      <c r="J200" s="194">
        <f t="shared" si="1797"/>
        <v>-54.999999999999716</v>
      </c>
      <c r="K200" s="107">
        <v>27.01</v>
      </c>
      <c r="L200" s="85">
        <f t="shared" si="1798"/>
        <v>21.608000000000001</v>
      </c>
      <c r="M200" s="194">
        <f t="shared" si="1799"/>
        <v>-34.999999999999787</v>
      </c>
      <c r="N200" s="251">
        <v>27.7</v>
      </c>
      <c r="O200" s="85">
        <f t="shared" si="1800"/>
        <v>22.16</v>
      </c>
      <c r="P200" s="194">
        <f t="shared" si="1801"/>
        <v>-35.000000000000142</v>
      </c>
      <c r="Q200" s="112">
        <v>21.27</v>
      </c>
      <c r="R200" s="85">
        <f t="shared" si="1802"/>
        <v>17.015999999999998</v>
      </c>
      <c r="S200" s="194">
        <f t="shared" si="1803"/>
        <v>-35.000000000000142</v>
      </c>
      <c r="T200" s="107">
        <v>32.97</v>
      </c>
      <c r="U200" s="85">
        <f t="shared" si="1804"/>
        <v>26.375999999999998</v>
      </c>
      <c r="V200" s="194">
        <f t="shared" si="1805"/>
        <v>-35.000000000000142</v>
      </c>
      <c r="W200" s="107">
        <v>29.19</v>
      </c>
      <c r="X200" s="195">
        <f t="shared" si="1806"/>
        <v>0</v>
      </c>
      <c r="Y200" s="107">
        <v>29.44</v>
      </c>
      <c r="Z200" s="195">
        <f t="shared" si="1807"/>
        <v>0</v>
      </c>
      <c r="AA200" s="107">
        <v>30.49</v>
      </c>
      <c r="AB200" s="195">
        <f t="shared" si="1808"/>
        <v>0</v>
      </c>
      <c r="AC200" s="107">
        <v>30.74</v>
      </c>
      <c r="AD200" s="195">
        <f t="shared" si="1809"/>
        <v>0</v>
      </c>
      <c r="AE200" s="84">
        <v>31.65</v>
      </c>
      <c r="AF200" s="85">
        <f t="shared" si="1697"/>
        <v>25.32</v>
      </c>
      <c r="AG200" s="85">
        <f t="shared" si="1698"/>
        <v>0</v>
      </c>
      <c r="AH200" s="85">
        <v>30.8</v>
      </c>
      <c r="AI200" s="85">
        <f t="shared" si="1699"/>
        <v>24.64</v>
      </c>
      <c r="AJ200" s="85">
        <f t="shared" si="1700"/>
        <v>0</v>
      </c>
    </row>
    <row r="201" spans="1:36" x14ac:dyDescent="0.2">
      <c r="A201" s="178">
        <v>44733</v>
      </c>
      <c r="B201" s="220">
        <v>23.08</v>
      </c>
      <c r="C201" s="85">
        <f t="shared" ref="C201" si="1810">B201/1.25</f>
        <v>18.463999999999999</v>
      </c>
      <c r="D201" s="194">
        <f t="shared" ref="D201" si="1811">(B201-B200)*100</f>
        <v>29.999999999999716</v>
      </c>
      <c r="E201" s="107">
        <v>24.07</v>
      </c>
      <c r="F201" s="85">
        <f t="shared" ref="F201" si="1812">E201/1.25</f>
        <v>19.256</v>
      </c>
      <c r="G201" s="194">
        <f t="shared" ref="G201" si="1813">(E201-E200)*100</f>
        <v>30.000000000000071</v>
      </c>
      <c r="H201" s="107">
        <v>24.33</v>
      </c>
      <c r="I201" s="85">
        <f t="shared" ref="I201" si="1814">H201/1.25</f>
        <v>19.463999999999999</v>
      </c>
      <c r="J201" s="194">
        <f t="shared" ref="J201" si="1815">(H201-H200)*100</f>
        <v>29.999999999999716</v>
      </c>
      <c r="K201" s="107">
        <v>27.11</v>
      </c>
      <c r="L201" s="85">
        <f t="shared" ref="L201" si="1816">K201/1.25</f>
        <v>21.687999999999999</v>
      </c>
      <c r="M201" s="194">
        <f t="shared" ref="M201" si="1817">(K201-K200)*100</f>
        <v>9.9999999999997868</v>
      </c>
      <c r="N201" s="251">
        <v>27.8</v>
      </c>
      <c r="O201" s="85">
        <f t="shared" ref="O201" si="1818">N201/1.25</f>
        <v>22.240000000000002</v>
      </c>
      <c r="P201" s="194">
        <f t="shared" ref="P201" si="1819">(N201-N200)*100</f>
        <v>10.000000000000142</v>
      </c>
      <c r="Q201" s="112">
        <v>21.27</v>
      </c>
      <c r="R201" s="85">
        <f t="shared" ref="R201" si="1820">Q201/1.25</f>
        <v>17.015999999999998</v>
      </c>
      <c r="S201" s="194">
        <f t="shared" ref="S201" si="1821">(Q201-Q200)*100</f>
        <v>0</v>
      </c>
      <c r="T201" s="107">
        <v>33.07</v>
      </c>
      <c r="U201" s="85">
        <f t="shared" ref="U201" si="1822">T201/1.25</f>
        <v>26.456</v>
      </c>
      <c r="V201" s="194">
        <f t="shared" ref="V201" si="1823">(T201-T200)*100</f>
        <v>10.000000000000142</v>
      </c>
      <c r="W201" s="107">
        <v>29.19</v>
      </c>
      <c r="X201" s="195">
        <f t="shared" ref="X201" si="1824">(W201-W200)*100</f>
        <v>0</v>
      </c>
      <c r="Y201" s="107">
        <v>29.44</v>
      </c>
      <c r="Z201" s="195">
        <f t="shared" ref="Z201" si="1825">(Y201-Y200)*100</f>
        <v>0</v>
      </c>
      <c r="AA201" s="107">
        <v>30.69</v>
      </c>
      <c r="AB201" s="195">
        <f t="shared" ref="AB201" si="1826">(AA201-AA200)*100</f>
        <v>20.000000000000284</v>
      </c>
      <c r="AC201" s="107">
        <v>30.94</v>
      </c>
      <c r="AD201" s="195">
        <f t="shared" ref="AD201" si="1827">(AC201-AC200)*100</f>
        <v>20.000000000000284</v>
      </c>
      <c r="AE201" s="84">
        <v>31.65</v>
      </c>
      <c r="AF201" s="85">
        <f t="shared" si="1697"/>
        <v>25.32</v>
      </c>
      <c r="AG201" s="85">
        <f t="shared" si="1698"/>
        <v>0</v>
      </c>
      <c r="AH201" s="85">
        <v>30.8</v>
      </c>
      <c r="AI201" s="85">
        <f t="shared" si="1699"/>
        <v>24.64</v>
      </c>
      <c r="AJ201" s="85">
        <f t="shared" si="1700"/>
        <v>0</v>
      </c>
    </row>
    <row r="202" spans="1:36" x14ac:dyDescent="0.2">
      <c r="A202" s="178">
        <v>44734</v>
      </c>
      <c r="B202" s="220">
        <v>23.28</v>
      </c>
      <c r="C202" s="85">
        <f t="shared" ref="C202" si="1828">B202/1.25</f>
        <v>18.624000000000002</v>
      </c>
      <c r="D202" s="194">
        <f t="shared" ref="D202" si="1829">(B202-B201)*100</f>
        <v>20.000000000000284</v>
      </c>
      <c r="E202" s="107">
        <v>24.27</v>
      </c>
      <c r="F202" s="85">
        <f t="shared" ref="F202" si="1830">E202/1.25</f>
        <v>19.416</v>
      </c>
      <c r="G202" s="194">
        <f t="shared" ref="G202" si="1831">(E202-E201)*100</f>
        <v>19.999999999999929</v>
      </c>
      <c r="H202" s="107">
        <v>24.53</v>
      </c>
      <c r="I202" s="85">
        <f t="shared" ref="I202" si="1832">H202/1.25</f>
        <v>19.624000000000002</v>
      </c>
      <c r="J202" s="194">
        <f t="shared" ref="J202" si="1833">(H202-H201)*100</f>
        <v>20.000000000000284</v>
      </c>
      <c r="K202" s="107">
        <v>26.91</v>
      </c>
      <c r="L202" s="85">
        <f t="shared" ref="L202" si="1834">K202/1.25</f>
        <v>21.527999999999999</v>
      </c>
      <c r="M202" s="194">
        <f t="shared" ref="M202" si="1835">(K202-K201)*100</f>
        <v>-19.999999999999929</v>
      </c>
      <c r="N202" s="251">
        <v>27.6</v>
      </c>
      <c r="O202" s="85">
        <f t="shared" ref="O202" si="1836">N202/1.25</f>
        <v>22.080000000000002</v>
      </c>
      <c r="P202" s="194">
        <f t="shared" ref="P202" si="1837">(N202-N201)*100</f>
        <v>-19.999999999999929</v>
      </c>
      <c r="Q202" s="112">
        <v>20.77</v>
      </c>
      <c r="R202" s="85">
        <f t="shared" ref="R202" si="1838">Q202/1.25</f>
        <v>16.616</v>
      </c>
      <c r="S202" s="194">
        <f t="shared" ref="S202" si="1839">(Q202-Q201)*100</f>
        <v>-50</v>
      </c>
      <c r="T202" s="107">
        <v>32.869999999999997</v>
      </c>
      <c r="U202" s="85">
        <f t="shared" ref="U202" si="1840">T202/1.25</f>
        <v>26.295999999999999</v>
      </c>
      <c r="V202" s="194">
        <f t="shared" ref="V202" si="1841">(T202-T201)*100</f>
        <v>-20.000000000000284</v>
      </c>
      <c r="W202" s="107">
        <v>29.19</v>
      </c>
      <c r="X202" s="195">
        <f t="shared" ref="X202" si="1842">(W202-W201)*100</f>
        <v>0</v>
      </c>
      <c r="Y202" s="107">
        <v>29.44</v>
      </c>
      <c r="Z202" s="195">
        <f t="shared" ref="Z202" si="1843">(Y202-Y201)*100</f>
        <v>0</v>
      </c>
      <c r="AA202" s="107">
        <v>30.69</v>
      </c>
      <c r="AB202" s="195">
        <f t="shared" ref="AB202" si="1844">(AA202-AA201)*100</f>
        <v>0</v>
      </c>
      <c r="AC202" s="107">
        <v>30.94</v>
      </c>
      <c r="AD202" s="195">
        <f t="shared" ref="AD202" si="1845">(AC202-AC201)*100</f>
        <v>0</v>
      </c>
      <c r="AE202" s="84">
        <v>31.65</v>
      </c>
      <c r="AF202" s="85">
        <f t="shared" si="1697"/>
        <v>25.32</v>
      </c>
      <c r="AG202" s="85">
        <f t="shared" si="1698"/>
        <v>0</v>
      </c>
      <c r="AH202" s="85">
        <v>30.8</v>
      </c>
      <c r="AI202" s="85">
        <f t="shared" si="1699"/>
        <v>24.64</v>
      </c>
      <c r="AJ202" s="85">
        <f t="shared" si="1700"/>
        <v>0</v>
      </c>
    </row>
    <row r="203" spans="1:36" x14ac:dyDescent="0.2">
      <c r="A203" s="178">
        <v>44735</v>
      </c>
      <c r="B203" s="220">
        <v>23.03</v>
      </c>
      <c r="C203" s="85">
        <f t="shared" ref="C203" si="1846">B203/1.25</f>
        <v>18.423999999999999</v>
      </c>
      <c r="D203" s="194">
        <f t="shared" ref="D203" si="1847">(B203-B202)*100</f>
        <v>-25</v>
      </c>
      <c r="E203" s="107">
        <v>24.02</v>
      </c>
      <c r="F203" s="85">
        <f t="shared" ref="F203" si="1848">E203/1.25</f>
        <v>19.216000000000001</v>
      </c>
      <c r="G203" s="194">
        <f t="shared" ref="G203" si="1849">(E203-E202)*100</f>
        <v>-25</v>
      </c>
      <c r="H203" s="107">
        <v>24.28</v>
      </c>
      <c r="I203" s="85">
        <f t="shared" ref="I203" si="1850">H203/1.25</f>
        <v>19.423999999999999</v>
      </c>
      <c r="J203" s="194">
        <f t="shared" ref="J203" si="1851">(H203-H202)*100</f>
        <v>-25</v>
      </c>
      <c r="K203" s="107">
        <v>26.76</v>
      </c>
      <c r="L203" s="85">
        <f t="shared" ref="L203" si="1852">K203/1.25</f>
        <v>21.408000000000001</v>
      </c>
      <c r="M203" s="194">
        <f t="shared" ref="M203" si="1853">(K203-K202)*100</f>
        <v>-14.999999999999858</v>
      </c>
      <c r="N203" s="251">
        <v>27.45</v>
      </c>
      <c r="O203" s="85">
        <f t="shared" ref="O203" si="1854">N203/1.25</f>
        <v>21.96</v>
      </c>
      <c r="P203" s="194">
        <f t="shared" ref="P203" si="1855">(N203-N202)*100</f>
        <v>-15.000000000000213</v>
      </c>
      <c r="Q203" s="112">
        <v>20.170000000000002</v>
      </c>
      <c r="R203" s="85">
        <f t="shared" ref="R203" si="1856">Q203/1.25</f>
        <v>16.136000000000003</v>
      </c>
      <c r="S203" s="194">
        <f t="shared" ref="S203" si="1857">(Q203-Q202)*100</f>
        <v>-59.999999999999787</v>
      </c>
      <c r="T203" s="107">
        <v>32.72</v>
      </c>
      <c r="U203" s="85">
        <f t="shared" ref="U203" si="1858">T203/1.25</f>
        <v>26.175999999999998</v>
      </c>
      <c r="V203" s="194">
        <f t="shared" ref="V203" si="1859">(T203-T202)*100</f>
        <v>-14.999999999999858</v>
      </c>
      <c r="W203" s="107">
        <v>29.19</v>
      </c>
      <c r="X203" s="195">
        <f t="shared" ref="X203" si="1860">(W203-W202)*100</f>
        <v>0</v>
      </c>
      <c r="Y203" s="107">
        <v>29.44</v>
      </c>
      <c r="Z203" s="195">
        <f t="shared" ref="Z203" si="1861">(Y203-Y202)*100</f>
        <v>0</v>
      </c>
      <c r="AA203" s="107">
        <v>30.69</v>
      </c>
      <c r="AB203" s="195">
        <f t="shared" ref="AB203" si="1862">(AA203-AA202)*100</f>
        <v>0</v>
      </c>
      <c r="AC203" s="107">
        <v>30.94</v>
      </c>
      <c r="AD203" s="195">
        <f t="shared" ref="AD203" si="1863">(AC203-AC202)*100</f>
        <v>0</v>
      </c>
      <c r="AE203" s="84">
        <v>31.65</v>
      </c>
      <c r="AF203" s="85">
        <f t="shared" si="1697"/>
        <v>25.32</v>
      </c>
      <c r="AG203" s="85">
        <f t="shared" si="1698"/>
        <v>0</v>
      </c>
      <c r="AH203" s="85">
        <v>30.8</v>
      </c>
      <c r="AI203" s="85">
        <f t="shared" si="1699"/>
        <v>24.64</v>
      </c>
      <c r="AJ203" s="85">
        <f t="shared" si="1700"/>
        <v>0</v>
      </c>
    </row>
    <row r="204" spans="1:36" x14ac:dyDescent="0.2">
      <c r="A204" s="178">
        <v>44736</v>
      </c>
      <c r="B204" s="220">
        <v>23.03</v>
      </c>
      <c r="C204" s="85">
        <f t="shared" ref="C204:C207" si="1864">B204/1.25</f>
        <v>18.423999999999999</v>
      </c>
      <c r="D204" s="194">
        <f t="shared" ref="D204:D207" si="1865">(B204-B203)*100</f>
        <v>0</v>
      </c>
      <c r="E204" s="107">
        <v>24.02</v>
      </c>
      <c r="F204" s="85">
        <f t="shared" ref="F204:F207" si="1866">E204/1.25</f>
        <v>19.216000000000001</v>
      </c>
      <c r="G204" s="194">
        <f t="shared" ref="G204:G207" si="1867">(E204-E203)*100</f>
        <v>0</v>
      </c>
      <c r="H204" s="107">
        <v>24.28</v>
      </c>
      <c r="I204" s="85">
        <f t="shared" ref="I204:I207" si="1868">H204/1.25</f>
        <v>19.423999999999999</v>
      </c>
      <c r="J204" s="194">
        <f t="shared" ref="J204:J207" si="1869">(H204-H203)*100</f>
        <v>0</v>
      </c>
      <c r="K204" s="107">
        <v>26.76</v>
      </c>
      <c r="L204" s="85">
        <f t="shared" ref="L204:L207" si="1870">K204/1.25</f>
        <v>21.408000000000001</v>
      </c>
      <c r="M204" s="194">
        <f t="shared" ref="M204:M207" si="1871">(K204-K203)*100</f>
        <v>0</v>
      </c>
      <c r="N204" s="251">
        <v>27.45</v>
      </c>
      <c r="O204" s="85">
        <f t="shared" ref="O204:O207" si="1872">N204/1.25</f>
        <v>21.96</v>
      </c>
      <c r="P204" s="194">
        <f t="shared" ref="P204:P207" si="1873">(N204-N203)*100</f>
        <v>0</v>
      </c>
      <c r="Q204" s="112">
        <v>20.170000000000002</v>
      </c>
      <c r="R204" s="85">
        <f t="shared" ref="R204:R207" si="1874">Q204/1.25</f>
        <v>16.136000000000003</v>
      </c>
      <c r="S204" s="194">
        <f t="shared" ref="S204:S207" si="1875">(Q204-Q203)*100</f>
        <v>0</v>
      </c>
      <c r="T204" s="107">
        <v>32.72</v>
      </c>
      <c r="U204" s="85">
        <f t="shared" ref="U204:U207" si="1876">T204/1.25</f>
        <v>26.175999999999998</v>
      </c>
      <c r="V204" s="194">
        <f t="shared" ref="V204:V207" si="1877">(T204-T203)*100</f>
        <v>0</v>
      </c>
      <c r="W204" s="107">
        <v>29.19</v>
      </c>
      <c r="X204" s="195">
        <f t="shared" ref="X204:X207" si="1878">(W204-W203)*100</f>
        <v>0</v>
      </c>
      <c r="Y204" s="107">
        <v>29.44</v>
      </c>
      <c r="Z204" s="195">
        <f t="shared" ref="Z204:Z207" si="1879">(Y204-Y203)*100</f>
        <v>0</v>
      </c>
      <c r="AA204" s="107">
        <v>30.69</v>
      </c>
      <c r="AB204" s="195">
        <f t="shared" ref="AB204:AB207" si="1880">(AA204-AA203)*100</f>
        <v>0</v>
      </c>
      <c r="AC204" s="107">
        <v>30.94</v>
      </c>
      <c r="AD204" s="195">
        <f t="shared" ref="AD204:AD207" si="1881">(AC204-AC203)*100</f>
        <v>0</v>
      </c>
      <c r="AE204" s="84">
        <v>31.65</v>
      </c>
      <c r="AF204" s="85">
        <f t="shared" si="1697"/>
        <v>25.32</v>
      </c>
      <c r="AG204" s="85">
        <f t="shared" si="1698"/>
        <v>0</v>
      </c>
      <c r="AH204" s="85">
        <v>30.8</v>
      </c>
      <c r="AI204" s="85">
        <f t="shared" si="1699"/>
        <v>24.64</v>
      </c>
      <c r="AJ204" s="85">
        <f t="shared" si="1700"/>
        <v>0</v>
      </c>
    </row>
    <row r="205" spans="1:36" x14ac:dyDescent="0.2">
      <c r="A205" s="178">
        <v>44737</v>
      </c>
      <c r="B205" s="220">
        <v>23.03</v>
      </c>
      <c r="C205" s="85">
        <f t="shared" si="1864"/>
        <v>18.423999999999999</v>
      </c>
      <c r="D205" s="194">
        <f t="shared" si="1865"/>
        <v>0</v>
      </c>
      <c r="E205" s="107">
        <v>24.02</v>
      </c>
      <c r="F205" s="85">
        <f t="shared" si="1866"/>
        <v>19.216000000000001</v>
      </c>
      <c r="G205" s="194">
        <f t="shared" si="1867"/>
        <v>0</v>
      </c>
      <c r="H205" s="107">
        <v>24.28</v>
      </c>
      <c r="I205" s="85">
        <f t="shared" si="1868"/>
        <v>19.423999999999999</v>
      </c>
      <c r="J205" s="194">
        <f t="shared" si="1869"/>
        <v>0</v>
      </c>
      <c r="K205" s="107">
        <v>26.76</v>
      </c>
      <c r="L205" s="85">
        <f t="shared" si="1870"/>
        <v>21.408000000000001</v>
      </c>
      <c r="M205" s="194">
        <f t="shared" si="1871"/>
        <v>0</v>
      </c>
      <c r="N205" s="251">
        <v>27.45</v>
      </c>
      <c r="O205" s="85">
        <f t="shared" si="1872"/>
        <v>21.96</v>
      </c>
      <c r="P205" s="194">
        <f t="shared" si="1873"/>
        <v>0</v>
      </c>
      <c r="Q205" s="112">
        <v>20.170000000000002</v>
      </c>
      <c r="R205" s="85">
        <f t="shared" si="1874"/>
        <v>16.136000000000003</v>
      </c>
      <c r="S205" s="194">
        <f t="shared" si="1875"/>
        <v>0</v>
      </c>
      <c r="T205" s="107">
        <v>32.72</v>
      </c>
      <c r="U205" s="85">
        <f t="shared" si="1876"/>
        <v>26.175999999999998</v>
      </c>
      <c r="V205" s="194">
        <f t="shared" si="1877"/>
        <v>0</v>
      </c>
      <c r="W205" s="107">
        <v>29.19</v>
      </c>
      <c r="X205" s="195">
        <f t="shared" si="1878"/>
        <v>0</v>
      </c>
      <c r="Y205" s="107">
        <v>29.44</v>
      </c>
      <c r="Z205" s="195">
        <f t="shared" si="1879"/>
        <v>0</v>
      </c>
      <c r="AA205" s="107">
        <v>30.69</v>
      </c>
      <c r="AB205" s="195">
        <f t="shared" si="1880"/>
        <v>0</v>
      </c>
      <c r="AC205" s="107">
        <v>30.94</v>
      </c>
      <c r="AD205" s="195">
        <f t="shared" si="1881"/>
        <v>0</v>
      </c>
      <c r="AE205" s="84">
        <v>31.65</v>
      </c>
      <c r="AF205" s="85">
        <f t="shared" si="1697"/>
        <v>25.32</v>
      </c>
      <c r="AG205" s="85">
        <f t="shared" si="1698"/>
        <v>0</v>
      </c>
      <c r="AH205" s="85">
        <v>30.8</v>
      </c>
      <c r="AI205" s="85">
        <f t="shared" si="1699"/>
        <v>24.64</v>
      </c>
      <c r="AJ205" s="85">
        <f t="shared" si="1700"/>
        <v>0</v>
      </c>
    </row>
    <row r="206" spans="1:36" x14ac:dyDescent="0.2">
      <c r="A206" s="178">
        <v>44738</v>
      </c>
      <c r="B206" s="220">
        <v>23.03</v>
      </c>
      <c r="C206" s="85">
        <f t="shared" si="1864"/>
        <v>18.423999999999999</v>
      </c>
      <c r="D206" s="194">
        <f t="shared" si="1865"/>
        <v>0</v>
      </c>
      <c r="E206" s="107">
        <v>24.02</v>
      </c>
      <c r="F206" s="85">
        <f t="shared" si="1866"/>
        <v>19.216000000000001</v>
      </c>
      <c r="G206" s="194">
        <f t="shared" si="1867"/>
        <v>0</v>
      </c>
      <c r="H206" s="107">
        <v>24.28</v>
      </c>
      <c r="I206" s="85">
        <f t="shared" si="1868"/>
        <v>19.423999999999999</v>
      </c>
      <c r="J206" s="194">
        <f t="shared" si="1869"/>
        <v>0</v>
      </c>
      <c r="K206" s="107">
        <v>26.76</v>
      </c>
      <c r="L206" s="85">
        <f t="shared" si="1870"/>
        <v>21.408000000000001</v>
      </c>
      <c r="M206" s="194">
        <f t="shared" si="1871"/>
        <v>0</v>
      </c>
      <c r="N206" s="251">
        <v>27.45</v>
      </c>
      <c r="O206" s="85">
        <f t="shared" si="1872"/>
        <v>21.96</v>
      </c>
      <c r="P206" s="194">
        <f t="shared" si="1873"/>
        <v>0</v>
      </c>
      <c r="Q206" s="112">
        <v>20.170000000000002</v>
      </c>
      <c r="R206" s="85">
        <f t="shared" si="1874"/>
        <v>16.136000000000003</v>
      </c>
      <c r="S206" s="194">
        <f t="shared" si="1875"/>
        <v>0</v>
      </c>
      <c r="T206" s="107">
        <v>32.72</v>
      </c>
      <c r="U206" s="85">
        <f t="shared" si="1876"/>
        <v>26.175999999999998</v>
      </c>
      <c r="V206" s="194">
        <f t="shared" si="1877"/>
        <v>0</v>
      </c>
      <c r="W206" s="107">
        <v>29.19</v>
      </c>
      <c r="X206" s="195">
        <f t="shared" si="1878"/>
        <v>0</v>
      </c>
      <c r="Y206" s="107">
        <v>29.44</v>
      </c>
      <c r="Z206" s="195">
        <f t="shared" si="1879"/>
        <v>0</v>
      </c>
      <c r="AA206" s="107">
        <v>30.69</v>
      </c>
      <c r="AB206" s="195">
        <f t="shared" si="1880"/>
        <v>0</v>
      </c>
      <c r="AC206" s="107">
        <v>30.94</v>
      </c>
      <c r="AD206" s="195">
        <f t="shared" si="1881"/>
        <v>0</v>
      </c>
      <c r="AE206" s="84">
        <v>31.65</v>
      </c>
      <c r="AF206" s="85">
        <f t="shared" si="1697"/>
        <v>25.32</v>
      </c>
      <c r="AG206" s="85">
        <f t="shared" si="1698"/>
        <v>0</v>
      </c>
      <c r="AH206" s="85">
        <v>30.8</v>
      </c>
      <c r="AI206" s="85">
        <f t="shared" si="1699"/>
        <v>24.64</v>
      </c>
      <c r="AJ206" s="85">
        <f t="shared" si="1700"/>
        <v>0</v>
      </c>
    </row>
    <row r="207" spans="1:36" x14ac:dyDescent="0.2">
      <c r="A207" s="178">
        <v>44739</v>
      </c>
      <c r="B207" s="220">
        <v>23.58</v>
      </c>
      <c r="C207" s="85">
        <f t="shared" si="1864"/>
        <v>18.863999999999997</v>
      </c>
      <c r="D207" s="194">
        <f t="shared" si="1865"/>
        <v>54.999999999999716</v>
      </c>
      <c r="E207" s="107">
        <v>24.57</v>
      </c>
      <c r="F207" s="85">
        <f t="shared" si="1866"/>
        <v>19.655999999999999</v>
      </c>
      <c r="G207" s="194">
        <f t="shared" si="1867"/>
        <v>55.000000000000071</v>
      </c>
      <c r="H207" s="107">
        <v>24.83</v>
      </c>
      <c r="I207" s="85">
        <f t="shared" si="1868"/>
        <v>19.863999999999997</v>
      </c>
      <c r="J207" s="194">
        <f t="shared" si="1869"/>
        <v>54.999999999999716</v>
      </c>
      <c r="K207" s="107">
        <v>26.91</v>
      </c>
      <c r="L207" s="85">
        <f t="shared" si="1870"/>
        <v>21.527999999999999</v>
      </c>
      <c r="M207" s="194">
        <f t="shared" si="1871"/>
        <v>14.999999999999858</v>
      </c>
      <c r="N207" s="251">
        <v>27.6</v>
      </c>
      <c r="O207" s="85">
        <f t="shared" si="1872"/>
        <v>22.080000000000002</v>
      </c>
      <c r="P207" s="194">
        <f t="shared" si="1873"/>
        <v>15.000000000000213</v>
      </c>
      <c r="Q207" s="112">
        <v>19.82</v>
      </c>
      <c r="R207" s="85">
        <f t="shared" si="1874"/>
        <v>15.856</v>
      </c>
      <c r="S207" s="194">
        <f t="shared" si="1875"/>
        <v>-35.000000000000142</v>
      </c>
      <c r="T207" s="107">
        <v>32.869999999999997</v>
      </c>
      <c r="U207" s="85">
        <f t="shared" si="1876"/>
        <v>26.295999999999999</v>
      </c>
      <c r="V207" s="194">
        <f t="shared" si="1877"/>
        <v>14.999999999999858</v>
      </c>
      <c r="W207" s="107">
        <v>29.19</v>
      </c>
      <c r="X207" s="195">
        <f t="shared" si="1878"/>
        <v>0</v>
      </c>
      <c r="Y207" s="107">
        <v>29.44</v>
      </c>
      <c r="Z207" s="195">
        <f t="shared" si="1879"/>
        <v>0</v>
      </c>
      <c r="AA207" s="107">
        <v>31.69</v>
      </c>
      <c r="AB207" s="195">
        <f t="shared" si="1880"/>
        <v>100</v>
      </c>
      <c r="AC207" s="107">
        <v>31.94</v>
      </c>
      <c r="AD207" s="195">
        <f t="shared" si="1881"/>
        <v>100</v>
      </c>
      <c r="AE207" s="84">
        <v>31.65</v>
      </c>
      <c r="AF207" s="85">
        <f t="shared" si="1697"/>
        <v>25.32</v>
      </c>
      <c r="AG207" s="85">
        <f t="shared" si="1698"/>
        <v>0</v>
      </c>
      <c r="AH207" s="85">
        <v>30.8</v>
      </c>
      <c r="AI207" s="85">
        <f t="shared" si="1699"/>
        <v>24.64</v>
      </c>
      <c r="AJ207" s="85">
        <f t="shared" si="1700"/>
        <v>0</v>
      </c>
    </row>
    <row r="208" spans="1:36" x14ac:dyDescent="0.2">
      <c r="A208" s="178">
        <v>44740</v>
      </c>
      <c r="B208" s="220">
        <v>23.23</v>
      </c>
      <c r="C208" s="85">
        <f t="shared" ref="C208" si="1882">B208/1.25</f>
        <v>18.584</v>
      </c>
      <c r="D208" s="194">
        <f t="shared" ref="D208" si="1883">(B208-B207)*100</f>
        <v>-34.999999999999787</v>
      </c>
      <c r="E208" s="107">
        <v>24.22</v>
      </c>
      <c r="F208" s="85">
        <f t="shared" ref="F208" si="1884">E208/1.25</f>
        <v>19.375999999999998</v>
      </c>
      <c r="G208" s="194">
        <f t="shared" ref="G208" si="1885">(E208-E207)*100</f>
        <v>-35.000000000000142</v>
      </c>
      <c r="H208" s="107">
        <v>24.48</v>
      </c>
      <c r="I208" s="85">
        <f t="shared" ref="I208" si="1886">H208/1.25</f>
        <v>19.584</v>
      </c>
      <c r="J208" s="194">
        <f t="shared" ref="J208" si="1887">(H208-H207)*100</f>
        <v>-34.999999999999787</v>
      </c>
      <c r="K208" s="107">
        <v>26.36</v>
      </c>
      <c r="L208" s="85">
        <f t="shared" ref="L208" si="1888">K208/1.25</f>
        <v>21.088000000000001</v>
      </c>
      <c r="M208" s="194">
        <f t="shared" ref="M208" si="1889">(K208-K207)*100</f>
        <v>-55.000000000000071</v>
      </c>
      <c r="N208" s="251">
        <v>27.05</v>
      </c>
      <c r="O208" s="85">
        <f t="shared" ref="O208" si="1890">N208/1.25</f>
        <v>21.64</v>
      </c>
      <c r="P208" s="194">
        <f t="shared" ref="P208" si="1891">(N208-N207)*100</f>
        <v>-55.000000000000071</v>
      </c>
      <c r="Q208" s="112">
        <v>19.32</v>
      </c>
      <c r="R208" s="85">
        <f t="shared" ref="R208" si="1892">Q208/1.25</f>
        <v>15.456</v>
      </c>
      <c r="S208" s="194">
        <f t="shared" ref="S208" si="1893">(Q208-Q207)*100</f>
        <v>-50</v>
      </c>
      <c r="T208" s="107">
        <v>32.32</v>
      </c>
      <c r="U208" s="85">
        <f t="shared" ref="U208" si="1894">T208/1.25</f>
        <v>25.856000000000002</v>
      </c>
      <c r="V208" s="194">
        <f t="shared" ref="V208" si="1895">(T208-T207)*100</f>
        <v>-54.999999999999716</v>
      </c>
      <c r="W208" s="107">
        <v>28.79</v>
      </c>
      <c r="X208" s="195">
        <f t="shared" ref="X208" si="1896">(W208-W207)*100</f>
        <v>-40.000000000000213</v>
      </c>
      <c r="Y208" s="107">
        <v>29.04</v>
      </c>
      <c r="Z208" s="195">
        <f t="shared" ref="Z208" si="1897">(Y208-Y207)*100</f>
        <v>-40.000000000000213</v>
      </c>
      <c r="AA208" s="107">
        <v>32.69</v>
      </c>
      <c r="AB208" s="195">
        <f t="shared" ref="AB208" si="1898">(AA208-AA207)*100</f>
        <v>99.999999999999645</v>
      </c>
      <c r="AC208" s="107">
        <v>32.94</v>
      </c>
      <c r="AD208" s="195">
        <f t="shared" ref="AD208" si="1899">(AC208-AC207)*100</f>
        <v>99.999999999999645</v>
      </c>
      <c r="AE208" s="84">
        <v>31.65</v>
      </c>
      <c r="AF208" s="85">
        <f t="shared" si="1697"/>
        <v>25.32</v>
      </c>
      <c r="AG208" s="85">
        <f t="shared" si="1698"/>
        <v>0</v>
      </c>
      <c r="AH208" s="85">
        <v>30.8</v>
      </c>
      <c r="AI208" s="85">
        <f t="shared" si="1699"/>
        <v>24.64</v>
      </c>
      <c r="AJ208" s="85">
        <f t="shared" si="1700"/>
        <v>0</v>
      </c>
    </row>
    <row r="209" spans="1:36" x14ac:dyDescent="0.2">
      <c r="A209" s="178">
        <v>44741</v>
      </c>
      <c r="B209" s="220">
        <v>23.23</v>
      </c>
      <c r="C209" s="85">
        <f t="shared" ref="C209" si="1900">B209/1.25</f>
        <v>18.584</v>
      </c>
      <c r="D209" s="194">
        <f t="shared" ref="D209" si="1901">(B209-B208)*100</f>
        <v>0</v>
      </c>
      <c r="E209" s="107">
        <v>24.22</v>
      </c>
      <c r="F209" s="85">
        <f t="shared" ref="F209" si="1902">E209/1.25</f>
        <v>19.375999999999998</v>
      </c>
      <c r="G209" s="194">
        <f t="shared" ref="G209" si="1903">(E209-E208)*100</f>
        <v>0</v>
      </c>
      <c r="H209" s="107">
        <v>24.48</v>
      </c>
      <c r="I209" s="85">
        <f t="shared" ref="I209" si="1904">H209/1.25</f>
        <v>19.584</v>
      </c>
      <c r="J209" s="194">
        <f t="shared" ref="J209" si="1905">(H209-H208)*100</f>
        <v>0</v>
      </c>
      <c r="K209" s="107">
        <v>25.91</v>
      </c>
      <c r="L209" s="85">
        <f t="shared" ref="L209" si="1906">K209/1.25</f>
        <v>20.728000000000002</v>
      </c>
      <c r="M209" s="194">
        <f t="shared" ref="M209" si="1907">(K209-K208)*100</f>
        <v>-44.999999999999929</v>
      </c>
      <c r="N209" s="251">
        <v>26.6</v>
      </c>
      <c r="O209" s="85">
        <f t="shared" ref="O209" si="1908">N209/1.25</f>
        <v>21.28</v>
      </c>
      <c r="P209" s="194">
        <f t="shared" ref="P209" si="1909">(N209-N208)*100</f>
        <v>-44.999999999999929</v>
      </c>
      <c r="Q209" s="112">
        <v>19.97</v>
      </c>
      <c r="R209" s="85">
        <f t="shared" ref="R209" si="1910">Q209/1.25</f>
        <v>15.975999999999999</v>
      </c>
      <c r="S209" s="194">
        <f t="shared" ref="S209" si="1911">(Q209-Q208)*100</f>
        <v>64.999999999999858</v>
      </c>
      <c r="T209" s="107">
        <v>31.87</v>
      </c>
      <c r="U209" s="85">
        <f t="shared" ref="U209" si="1912">T209/1.25</f>
        <v>25.496000000000002</v>
      </c>
      <c r="V209" s="194">
        <f t="shared" ref="V209" si="1913">(T209-T208)*100</f>
        <v>-44.999999999999929</v>
      </c>
      <c r="W209" s="107">
        <v>28.79</v>
      </c>
      <c r="X209" s="195">
        <f t="shared" ref="X209" si="1914">(W209-W208)*100</f>
        <v>0</v>
      </c>
      <c r="Y209" s="107">
        <v>29.04</v>
      </c>
      <c r="Z209" s="195">
        <f t="shared" ref="Z209" si="1915">(Y209-Y208)*100</f>
        <v>0</v>
      </c>
      <c r="AA209" s="107">
        <v>32.69</v>
      </c>
      <c r="AB209" s="195">
        <f t="shared" ref="AB209" si="1916">(AA209-AA208)*100</f>
        <v>0</v>
      </c>
      <c r="AC209" s="107">
        <v>32.94</v>
      </c>
      <c r="AD209" s="195">
        <f t="shared" ref="AD209" si="1917">(AC209-AC208)*100</f>
        <v>0</v>
      </c>
      <c r="AE209" s="84">
        <v>31.65</v>
      </c>
      <c r="AF209" s="85">
        <f t="shared" si="1697"/>
        <v>25.32</v>
      </c>
      <c r="AG209" s="85">
        <f t="shared" si="1698"/>
        <v>0</v>
      </c>
      <c r="AH209" s="85">
        <v>30.8</v>
      </c>
      <c r="AI209" s="85">
        <f t="shared" si="1699"/>
        <v>24.64</v>
      </c>
      <c r="AJ209" s="85">
        <f t="shared" si="1700"/>
        <v>0</v>
      </c>
    </row>
    <row r="210" spans="1:36" x14ac:dyDescent="0.2">
      <c r="A210" s="178">
        <v>44742</v>
      </c>
      <c r="B210" s="220">
        <v>23.23</v>
      </c>
      <c r="C210" s="85">
        <f t="shared" ref="C210" si="1918">B210/1.25</f>
        <v>18.584</v>
      </c>
      <c r="D210" s="194">
        <f t="shared" ref="D210" si="1919">(B210-B209)*100</f>
        <v>0</v>
      </c>
      <c r="E210" s="107">
        <v>24.22</v>
      </c>
      <c r="F210" s="85">
        <f t="shared" ref="F210" si="1920">E210/1.25</f>
        <v>19.375999999999998</v>
      </c>
      <c r="G210" s="194">
        <f t="shared" ref="G210" si="1921">(E210-E209)*100</f>
        <v>0</v>
      </c>
      <c r="H210" s="107">
        <v>24.48</v>
      </c>
      <c r="I210" s="85">
        <f t="shared" ref="I210" si="1922">H210/1.25</f>
        <v>19.584</v>
      </c>
      <c r="J210" s="194">
        <f t="shared" ref="J210" si="1923">(H210-H209)*100</f>
        <v>0</v>
      </c>
      <c r="K210" s="107">
        <v>26.16</v>
      </c>
      <c r="L210" s="85">
        <f t="shared" ref="L210" si="1924">K210/1.25</f>
        <v>20.928000000000001</v>
      </c>
      <c r="M210" s="194">
        <f t="shared" ref="M210" si="1925">(K210-K209)*100</f>
        <v>25</v>
      </c>
      <c r="N210" s="251">
        <v>26.85</v>
      </c>
      <c r="O210" s="85">
        <f t="shared" ref="O210" si="1926">N210/1.25</f>
        <v>21.48</v>
      </c>
      <c r="P210" s="194">
        <f t="shared" ref="P210" si="1927">(N210-N209)*100</f>
        <v>25</v>
      </c>
      <c r="Q210" s="112">
        <v>20.52</v>
      </c>
      <c r="R210" s="85">
        <f t="shared" ref="R210" si="1928">Q210/1.25</f>
        <v>16.416</v>
      </c>
      <c r="S210" s="194">
        <f t="shared" ref="S210" si="1929">(Q210-Q209)*100</f>
        <v>55.000000000000071</v>
      </c>
      <c r="T210" s="107">
        <v>32.119999999999997</v>
      </c>
      <c r="U210" s="85">
        <f t="shared" ref="U210" si="1930">T210/1.25</f>
        <v>25.695999999999998</v>
      </c>
      <c r="V210" s="194">
        <f t="shared" ref="V210" si="1931">(T210-T209)*100</f>
        <v>24.999999999999645</v>
      </c>
      <c r="W210" s="107">
        <v>28.79</v>
      </c>
      <c r="X210" s="195">
        <f t="shared" ref="X210" si="1932">(W210-W209)*100</f>
        <v>0</v>
      </c>
      <c r="Y210" s="107">
        <v>29.04</v>
      </c>
      <c r="Z210" s="195">
        <f t="shared" ref="Z210" si="1933">(Y210-Y209)*100</f>
        <v>0</v>
      </c>
      <c r="AA210" s="107">
        <v>32.69</v>
      </c>
      <c r="AB210" s="195">
        <f t="shared" ref="AB210" si="1934">(AA210-AA209)*100</f>
        <v>0</v>
      </c>
      <c r="AC210" s="107">
        <v>32.94</v>
      </c>
      <c r="AD210" s="195">
        <f t="shared" ref="AD210" si="1935">(AC210-AC209)*100</f>
        <v>0</v>
      </c>
      <c r="AE210" s="84">
        <v>31.65</v>
      </c>
      <c r="AF210" s="85">
        <f t="shared" si="1697"/>
        <v>25.32</v>
      </c>
      <c r="AG210" s="85">
        <f t="shared" si="1698"/>
        <v>0</v>
      </c>
      <c r="AH210" s="85">
        <v>30.8</v>
      </c>
      <c r="AI210" s="85">
        <f t="shared" si="1699"/>
        <v>24.64</v>
      </c>
      <c r="AJ210" s="85">
        <f t="shared" si="1700"/>
        <v>0</v>
      </c>
    </row>
    <row r="212" spans="1:36" ht="51" x14ac:dyDescent="0.2">
      <c r="A212" s="225" t="s">
        <v>1</v>
      </c>
      <c r="B212" s="226" t="s">
        <v>2</v>
      </c>
      <c r="C212" s="226" t="s">
        <v>16</v>
      </c>
      <c r="D212" s="227" t="s">
        <v>5</v>
      </c>
      <c r="E212" s="226" t="s">
        <v>95</v>
      </c>
      <c r="F212" s="226" t="s">
        <v>17</v>
      </c>
      <c r="G212" s="227" t="s">
        <v>5</v>
      </c>
      <c r="H212" s="226" t="s">
        <v>4</v>
      </c>
      <c r="I212" s="226" t="s">
        <v>18</v>
      </c>
      <c r="J212" s="227" t="s">
        <v>5</v>
      </c>
      <c r="K212" s="228" t="s">
        <v>6</v>
      </c>
      <c r="L212" s="228" t="s">
        <v>63</v>
      </c>
      <c r="M212" s="229" t="s">
        <v>5</v>
      </c>
      <c r="N212" s="228" t="s">
        <v>91</v>
      </c>
      <c r="O212" s="228" t="s">
        <v>92</v>
      </c>
      <c r="P212" s="229" t="s">
        <v>5</v>
      </c>
      <c r="Q212" s="230" t="s">
        <v>7</v>
      </c>
      <c r="R212" s="230" t="s">
        <v>20</v>
      </c>
      <c r="S212" s="231" t="s">
        <v>5</v>
      </c>
      <c r="T212" s="232" t="s">
        <v>93</v>
      </c>
      <c r="U212" s="232" t="s">
        <v>94</v>
      </c>
      <c r="V212" s="233" t="s">
        <v>5</v>
      </c>
      <c r="W212" s="234" t="s">
        <v>86</v>
      </c>
      <c r="X212" s="235" t="s">
        <v>5</v>
      </c>
      <c r="Y212" s="234" t="s">
        <v>87</v>
      </c>
      <c r="Z212" s="235" t="s">
        <v>5</v>
      </c>
      <c r="AA212" s="234" t="s">
        <v>88</v>
      </c>
      <c r="AB212" s="235" t="s">
        <v>5</v>
      </c>
      <c r="AC212" s="234" t="s">
        <v>89</v>
      </c>
      <c r="AD212" s="235" t="s">
        <v>5</v>
      </c>
      <c r="AE212" s="236" t="s">
        <v>23</v>
      </c>
      <c r="AF212" s="236" t="s">
        <v>24</v>
      </c>
      <c r="AG212" s="237" t="s">
        <v>5</v>
      </c>
      <c r="AH212" s="236" t="s">
        <v>25</v>
      </c>
      <c r="AI212" s="236" t="s">
        <v>26</v>
      </c>
      <c r="AJ212" s="237" t="s">
        <v>5</v>
      </c>
    </row>
    <row r="213" spans="1:36" x14ac:dyDescent="0.2">
      <c r="A213" s="238" t="s">
        <v>70</v>
      </c>
      <c r="B213" s="246">
        <f>AVERAGE(B216:B246)</f>
        <v>21.607419354838704</v>
      </c>
      <c r="C213" s="246">
        <f>AVERAGE(C216:C246)</f>
        <v>17.285935483870965</v>
      </c>
      <c r="D213" s="246"/>
      <c r="E213" s="246">
        <f>AVERAGE(E216:E246)</f>
        <v>22.59741935483871</v>
      </c>
      <c r="F213" s="246">
        <f>AVERAGE(F216:F246)</f>
        <v>18.077935483870974</v>
      </c>
      <c r="G213" s="246"/>
      <c r="H213" s="246">
        <f>AVERAGE(H216:H246)</f>
        <v>22.857419354838704</v>
      </c>
      <c r="I213" s="246">
        <f>AVERAGE(I216:I246)</f>
        <v>18.285935483870965</v>
      </c>
      <c r="J213" s="246"/>
      <c r="K213" s="246">
        <f>AVERAGE(K216:K246)</f>
        <v>25.395483870967748</v>
      </c>
      <c r="L213" s="246">
        <f>AVERAGE(L216:L246)</f>
        <v>20.3163870967742</v>
      </c>
      <c r="M213" s="246"/>
      <c r="N213" s="246">
        <f>AVERAGE(N216:N246)</f>
        <v>26.085483870967735</v>
      </c>
      <c r="O213" s="246">
        <f>AVERAGE(O216:O246)</f>
        <v>20.8683870967742</v>
      </c>
      <c r="P213" s="246"/>
      <c r="Q213" s="246">
        <f>AVERAGE(Q216:Q246)</f>
        <v>19.560322580645167</v>
      </c>
      <c r="R213" s="246">
        <f>AVERAGE(R216:R246)</f>
        <v>15.64825806451613</v>
      </c>
      <c r="S213" s="246"/>
      <c r="T213" s="246">
        <f>AVERAGE(T216:T246)</f>
        <v>31.176451612903225</v>
      </c>
      <c r="U213" s="246">
        <f>AVERAGE(U216:U246)</f>
        <v>24.94116129032259</v>
      </c>
      <c r="V213" s="246"/>
      <c r="W213" s="246">
        <f>AVERAGE(W216:W246)</f>
        <v>28.557741935483893</v>
      </c>
      <c r="X213" s="246"/>
      <c r="Y213" s="246">
        <f>AVERAGE(Y216:Y246)</f>
        <v>28.807741935483893</v>
      </c>
      <c r="Z213" s="246"/>
      <c r="AA213" s="246">
        <f>AVERAGE(AA216:AA246)</f>
        <v>32.548064516129024</v>
      </c>
      <c r="AB213" s="246"/>
      <c r="AC213" s="246">
        <f>AVERAGE(AC216:AC246)</f>
        <v>32.798064516129024</v>
      </c>
      <c r="AD213" s="246"/>
      <c r="AE213" s="246">
        <f>AVERAGE(AE216:AE246)</f>
        <v>31.649999999999984</v>
      </c>
      <c r="AF213" s="246">
        <f>AVERAGE(AF216:AF246)</f>
        <v>25.320000000000014</v>
      </c>
      <c r="AG213" s="246"/>
      <c r="AH213" s="246">
        <f>AVERAGE(AH216:AH246)</f>
        <v>30.799999999999983</v>
      </c>
      <c r="AI213" s="246">
        <f>AVERAGE(AI216:AI246)</f>
        <v>24.63999999999999</v>
      </c>
      <c r="AJ213" s="246"/>
    </row>
    <row r="214" spans="1:36" x14ac:dyDescent="0.2">
      <c r="A214" s="239" t="s">
        <v>53</v>
      </c>
      <c r="B214" s="247">
        <f>AVERAGE(B216:B230)</f>
        <v>22.296666666666663</v>
      </c>
      <c r="C214" s="247">
        <f>AVERAGE(C216:C230)</f>
        <v>17.837333333333333</v>
      </c>
      <c r="D214" s="247"/>
      <c r="E214" s="247">
        <f>AVERAGE(E216:E230)</f>
        <v>23.286666666666669</v>
      </c>
      <c r="F214" s="247">
        <f>AVERAGE(F216:F230)</f>
        <v>18.629333333333339</v>
      </c>
      <c r="G214" s="247"/>
      <c r="H214" s="247">
        <f>AVERAGE(H216:H230)</f>
        <v>23.546666666666663</v>
      </c>
      <c r="I214" s="247">
        <f>AVERAGE(I216:I230)</f>
        <v>18.837333333333333</v>
      </c>
      <c r="J214" s="247"/>
      <c r="K214" s="247">
        <f>AVERAGE(K216:K230)</f>
        <v>25.79</v>
      </c>
      <c r="L214" s="247">
        <f>AVERAGE(L216:L230)</f>
        <v>20.632000000000005</v>
      </c>
      <c r="M214" s="247"/>
      <c r="N214" s="247">
        <f>AVERAGE(N216:N230)</f>
        <v>26.48</v>
      </c>
      <c r="O214" s="247">
        <f>AVERAGE(O216:O230)</f>
        <v>21.184000000000001</v>
      </c>
      <c r="P214" s="247"/>
      <c r="Q214" s="247">
        <f>AVERAGE(Q216:Q230)</f>
        <v>20.083333333333332</v>
      </c>
      <c r="R214" s="247">
        <f>AVERAGE(R216:R230)</f>
        <v>16.06666666666667</v>
      </c>
      <c r="S214" s="247"/>
      <c r="T214" s="247">
        <f>AVERAGE(T216:T230)</f>
        <v>31.700000000000003</v>
      </c>
      <c r="U214" s="247">
        <f>AVERAGE(U216:U230)</f>
        <v>25.360000000000003</v>
      </c>
      <c r="V214" s="247"/>
      <c r="W214" s="247">
        <f>AVERAGE(W216:W230)</f>
        <v>28.750000000000007</v>
      </c>
      <c r="X214" s="247"/>
      <c r="Y214" s="247">
        <f>AVERAGE(Y216:Y230)</f>
        <v>29.000000000000007</v>
      </c>
      <c r="Z214" s="247"/>
      <c r="AA214" s="247">
        <f>AVERAGE(AA216:AA230)</f>
        <v>32.69</v>
      </c>
      <c r="AB214" s="247"/>
      <c r="AC214" s="247">
        <f>AVERAGE(AC216:AC230)</f>
        <v>32.94</v>
      </c>
      <c r="AD214" s="247"/>
      <c r="AE214" s="247">
        <f>AVERAGE(AE216:AE230)</f>
        <v>31.649999999999991</v>
      </c>
      <c r="AF214" s="247">
        <f>AVERAGE(AF216:AF230)</f>
        <v>25.319999999999997</v>
      </c>
      <c r="AG214" s="247"/>
      <c r="AH214" s="247">
        <f>AVERAGE(AH216:AH230)</f>
        <v>30.800000000000008</v>
      </c>
      <c r="AI214" s="247">
        <f>AVERAGE(AI216:AI230)</f>
        <v>24.639999999999993</v>
      </c>
      <c r="AJ214" s="247"/>
    </row>
    <row r="215" spans="1:36" x14ac:dyDescent="0.2">
      <c r="A215" s="240" t="s">
        <v>54</v>
      </c>
      <c r="B215" s="248">
        <f>AVERAGE(B231:B246)</f>
        <v>20.961250000000003</v>
      </c>
      <c r="C215" s="248">
        <f>AVERAGE(C231:C246)</f>
        <v>16.768999999999998</v>
      </c>
      <c r="D215" s="248"/>
      <c r="E215" s="248">
        <f t="shared" ref="E215:F215" si="1936">AVERAGE(E231:E246)</f>
        <v>21.951250000000005</v>
      </c>
      <c r="F215" s="248">
        <f t="shared" si="1936"/>
        <v>17.561</v>
      </c>
      <c r="G215" s="248"/>
      <c r="H215" s="248">
        <f t="shared" ref="H215:I215" si="1937">AVERAGE(H231:H246)</f>
        <v>22.211249999999996</v>
      </c>
      <c r="I215" s="248">
        <f t="shared" si="1937"/>
        <v>17.768999999999998</v>
      </c>
      <c r="J215" s="248"/>
      <c r="K215" s="248">
        <f t="shared" ref="K215:L215" si="1938">AVERAGE(K231:K246)</f>
        <v>25.025625000000005</v>
      </c>
      <c r="L215" s="248">
        <f t="shared" si="1938"/>
        <v>20.020499999999995</v>
      </c>
      <c r="M215" s="241"/>
      <c r="N215" s="248">
        <f t="shared" ref="N215:O215" si="1939">AVERAGE(N231:N246)</f>
        <v>25.715624999999999</v>
      </c>
      <c r="O215" s="248">
        <f t="shared" si="1939"/>
        <v>20.572499999999998</v>
      </c>
      <c r="P215" s="241"/>
      <c r="Q215" s="248">
        <f t="shared" ref="Q215:R215" si="1940">AVERAGE(Q231:Q246)</f>
        <v>19.07</v>
      </c>
      <c r="R215" s="248">
        <f t="shared" si="1940"/>
        <v>15.255999999999998</v>
      </c>
      <c r="S215" s="241"/>
      <c r="T215" s="248">
        <f t="shared" ref="T215:U215" si="1941">AVERAGE(T231:T246)</f>
        <v>30.685624999999998</v>
      </c>
      <c r="U215" s="248">
        <f t="shared" si="1941"/>
        <v>24.548500000000001</v>
      </c>
      <c r="V215" s="241"/>
      <c r="W215" s="248">
        <f>AVERAGE(W231:W245)</f>
        <v>28.389999999999997</v>
      </c>
      <c r="X215" s="241"/>
      <c r="Y215" s="248">
        <f>AVERAGE(Y231:Y245)</f>
        <v>28.639999999999997</v>
      </c>
      <c r="Z215" s="241"/>
      <c r="AA215" s="248">
        <f>AVERAGE(AA231:AA245)</f>
        <v>32.423333333333339</v>
      </c>
      <c r="AB215" s="241"/>
      <c r="AC215" s="248">
        <f>AVERAGE(AC231:AC245)</f>
        <v>32.673333333333339</v>
      </c>
      <c r="AD215" s="241"/>
      <c r="AE215" s="248">
        <f t="shared" ref="AE215:AF215" si="1942">AVERAGE(AE231:AE246)</f>
        <v>31.649999999999991</v>
      </c>
      <c r="AF215" s="248">
        <f t="shared" si="1942"/>
        <v>25.319999999999997</v>
      </c>
      <c r="AG215" s="241"/>
      <c r="AH215" s="248">
        <f t="shared" ref="AH215:AI215" si="1943">AVERAGE(AH231:AH246)</f>
        <v>30.800000000000008</v>
      </c>
      <c r="AI215" s="248">
        <f t="shared" si="1943"/>
        <v>24.639999999999993</v>
      </c>
      <c r="AJ215" s="241"/>
    </row>
    <row r="216" spans="1:36" x14ac:dyDescent="0.2">
      <c r="A216" s="178">
        <v>44743</v>
      </c>
      <c r="B216" s="249">
        <v>22.53</v>
      </c>
      <c r="C216" s="85">
        <f>B216/1.25</f>
        <v>18.024000000000001</v>
      </c>
      <c r="D216" s="194">
        <f>(B216-B210)*100</f>
        <v>-69.999999999999929</v>
      </c>
      <c r="E216" s="84">
        <v>23.52</v>
      </c>
      <c r="F216" s="85">
        <f>E216/1.25</f>
        <v>18.815999999999999</v>
      </c>
      <c r="G216" s="194">
        <f>(E216-E210)*100</f>
        <v>-69.999999999999929</v>
      </c>
      <c r="H216" s="84">
        <v>23.78</v>
      </c>
      <c r="I216" s="85">
        <f>H216/1.25</f>
        <v>19.024000000000001</v>
      </c>
      <c r="J216" s="194">
        <f>(H216-H210)*100</f>
        <v>-69.999999999999929</v>
      </c>
      <c r="K216" s="85">
        <v>25.61</v>
      </c>
      <c r="L216" s="85">
        <f>K216/1.25</f>
        <v>20.488</v>
      </c>
      <c r="M216" s="194">
        <f>(K216-K210)*100</f>
        <v>-55.000000000000071</v>
      </c>
      <c r="N216" s="85">
        <v>26.3</v>
      </c>
      <c r="O216" s="85">
        <f>N216/1.25</f>
        <v>21.04</v>
      </c>
      <c r="P216" s="194">
        <f>(N216-N210)*100</f>
        <v>-55.000000000000071</v>
      </c>
      <c r="Q216" s="93">
        <v>20.22</v>
      </c>
      <c r="R216" s="85">
        <f>Q216/1.25</f>
        <v>16.175999999999998</v>
      </c>
      <c r="S216" s="194">
        <f>(Q216-Q210)*100</f>
        <v>-30.000000000000071</v>
      </c>
      <c r="T216" s="85">
        <v>31.57</v>
      </c>
      <c r="U216" s="85">
        <f>T216/1.25</f>
        <v>25.256</v>
      </c>
      <c r="V216" s="194">
        <f>(T216-T210)*100</f>
        <v>-54.999999999999716</v>
      </c>
      <c r="W216" s="245">
        <v>28.79</v>
      </c>
      <c r="X216" s="195">
        <f>(W216-W210)*100</f>
        <v>0</v>
      </c>
      <c r="Y216" s="85">
        <v>29.04</v>
      </c>
      <c r="Z216" s="195">
        <f>(Y216-Y210)*100</f>
        <v>0</v>
      </c>
      <c r="AA216" s="85">
        <v>32.69</v>
      </c>
      <c r="AB216" s="195">
        <f>(AA216-AA210)*100</f>
        <v>0</v>
      </c>
      <c r="AC216" s="85">
        <v>32.94</v>
      </c>
      <c r="AD216" s="195">
        <f>(AC216-AC210)*100</f>
        <v>0</v>
      </c>
      <c r="AE216" s="84">
        <v>31.65</v>
      </c>
      <c r="AF216" s="85">
        <f>AE216/1.25</f>
        <v>25.32</v>
      </c>
      <c r="AG216" s="85">
        <f>SUM(AE216-AE210)</f>
        <v>0</v>
      </c>
      <c r="AH216" s="85">
        <v>30.8</v>
      </c>
      <c r="AI216" s="85">
        <f>AH216/1.25</f>
        <v>24.64</v>
      </c>
      <c r="AJ216" s="85">
        <f>SUM(AH216-AH210)</f>
        <v>0</v>
      </c>
    </row>
    <row r="217" spans="1:36" x14ac:dyDescent="0.2">
      <c r="A217" s="178">
        <v>44744</v>
      </c>
      <c r="B217" s="220">
        <v>22.53</v>
      </c>
      <c r="C217" s="85">
        <f t="shared" ref="C217" si="1944">B217/1.25</f>
        <v>18.024000000000001</v>
      </c>
      <c r="D217" s="194">
        <f t="shared" ref="D217" si="1945">(B217-B216)*100</f>
        <v>0</v>
      </c>
      <c r="E217" s="84">
        <v>23.52</v>
      </c>
      <c r="F217" s="85">
        <f t="shared" ref="F217" si="1946">E217/1.25</f>
        <v>18.815999999999999</v>
      </c>
      <c r="G217" s="194">
        <f t="shared" ref="G217" si="1947">(E217-E216)*100</f>
        <v>0</v>
      </c>
      <c r="H217" s="84">
        <v>23.78</v>
      </c>
      <c r="I217" s="85">
        <f t="shared" ref="I217" si="1948">H217/1.25</f>
        <v>19.024000000000001</v>
      </c>
      <c r="J217" s="194">
        <f t="shared" ref="J217" si="1949">(H217-H216)*100</f>
        <v>0</v>
      </c>
      <c r="K217" s="85">
        <v>25.61</v>
      </c>
      <c r="L217" s="85">
        <f t="shared" ref="L217" si="1950">K217/1.25</f>
        <v>20.488</v>
      </c>
      <c r="M217" s="194">
        <f t="shared" ref="M217" si="1951">(K217-K216)*100</f>
        <v>0</v>
      </c>
      <c r="N217" s="85">
        <v>26.3</v>
      </c>
      <c r="O217" s="85">
        <f t="shared" ref="O217" si="1952">N217/1.25</f>
        <v>21.04</v>
      </c>
      <c r="P217" s="194">
        <f t="shared" ref="P217" si="1953">(N217-N216)*100</f>
        <v>0</v>
      </c>
      <c r="Q217" s="93">
        <v>20.22</v>
      </c>
      <c r="R217" s="85">
        <f t="shared" ref="R217" si="1954">Q217/1.25</f>
        <v>16.175999999999998</v>
      </c>
      <c r="S217" s="194">
        <f t="shared" ref="S217" si="1955">(Q217-Q216)*100</f>
        <v>0</v>
      </c>
      <c r="T217" s="85">
        <v>31.57</v>
      </c>
      <c r="U217" s="85">
        <f t="shared" ref="U217" si="1956">T217/1.25</f>
        <v>25.256</v>
      </c>
      <c r="V217" s="194">
        <f t="shared" ref="V217" si="1957">(T217-T216)*100</f>
        <v>0</v>
      </c>
      <c r="W217" s="245">
        <v>28.79</v>
      </c>
      <c r="X217" s="195">
        <f t="shared" ref="X217" si="1958">(W217-W216)*100</f>
        <v>0</v>
      </c>
      <c r="Y217" s="85">
        <v>29.04</v>
      </c>
      <c r="Z217" s="195">
        <f t="shared" ref="Z217" si="1959">(Y217-Y216)*100</f>
        <v>0</v>
      </c>
      <c r="AA217" s="85">
        <v>32.69</v>
      </c>
      <c r="AB217" s="195">
        <f t="shared" ref="AB217" si="1960">(AA217-AA216)*100</f>
        <v>0</v>
      </c>
      <c r="AC217" s="85">
        <v>32.94</v>
      </c>
      <c r="AD217" s="195">
        <f t="shared" ref="AD217" si="1961">(AC217-AC216)*100</f>
        <v>0</v>
      </c>
      <c r="AE217" s="84">
        <v>31.65</v>
      </c>
      <c r="AF217" s="85">
        <f t="shared" ref="AF217:AF246" si="1962">AE217/1.25</f>
        <v>25.32</v>
      </c>
      <c r="AG217" s="85">
        <f t="shared" ref="AG217:AG246" si="1963">SUM(AE217-AE216)</f>
        <v>0</v>
      </c>
      <c r="AH217" s="85">
        <v>30.8</v>
      </c>
      <c r="AI217" s="85">
        <f t="shared" ref="AI217:AI246" si="1964">AH217/1.25</f>
        <v>24.64</v>
      </c>
      <c r="AJ217" s="85">
        <f t="shared" ref="AJ217:AJ246" si="1965">SUM(AH217-AH216)</f>
        <v>0</v>
      </c>
    </row>
    <row r="218" spans="1:36" x14ac:dyDescent="0.2">
      <c r="A218" s="178">
        <v>44745</v>
      </c>
      <c r="B218" s="220">
        <v>22.53</v>
      </c>
      <c r="C218" s="85">
        <f t="shared" ref="C218" si="1966">B218/1.25</f>
        <v>18.024000000000001</v>
      </c>
      <c r="D218" s="194">
        <f t="shared" ref="D218" si="1967">(B218-B217)*100</f>
        <v>0</v>
      </c>
      <c r="E218" s="84">
        <v>23.52</v>
      </c>
      <c r="F218" s="85">
        <f t="shared" ref="F218" si="1968">E218/1.25</f>
        <v>18.815999999999999</v>
      </c>
      <c r="G218" s="194">
        <f t="shared" ref="G218" si="1969">(E218-E217)*100</f>
        <v>0</v>
      </c>
      <c r="H218" s="84">
        <v>23.78</v>
      </c>
      <c r="I218" s="85">
        <f t="shared" ref="I218" si="1970">H218/1.25</f>
        <v>19.024000000000001</v>
      </c>
      <c r="J218" s="194">
        <f t="shared" ref="J218" si="1971">(H218-H217)*100</f>
        <v>0</v>
      </c>
      <c r="K218" s="85">
        <v>25.61</v>
      </c>
      <c r="L218" s="85">
        <f t="shared" ref="L218" si="1972">K218/1.25</f>
        <v>20.488</v>
      </c>
      <c r="M218" s="194">
        <f t="shared" ref="M218" si="1973">(K218-K217)*100</f>
        <v>0</v>
      </c>
      <c r="N218" s="85">
        <v>26.3</v>
      </c>
      <c r="O218" s="85">
        <f t="shared" ref="O218" si="1974">N218/1.25</f>
        <v>21.04</v>
      </c>
      <c r="P218" s="194">
        <f t="shared" ref="P218" si="1975">(N218-N217)*100</f>
        <v>0</v>
      </c>
      <c r="Q218" s="93">
        <v>20.22</v>
      </c>
      <c r="R218" s="85">
        <f t="shared" ref="R218" si="1976">Q218/1.25</f>
        <v>16.175999999999998</v>
      </c>
      <c r="S218" s="194">
        <f t="shared" ref="S218" si="1977">(Q218-Q217)*100</f>
        <v>0</v>
      </c>
      <c r="T218" s="85">
        <v>31.57</v>
      </c>
      <c r="U218" s="85">
        <f t="shared" ref="U218" si="1978">T218/1.25</f>
        <v>25.256</v>
      </c>
      <c r="V218" s="194">
        <f t="shared" ref="V218" si="1979">(T218-T217)*100</f>
        <v>0</v>
      </c>
      <c r="W218" s="245">
        <v>28.79</v>
      </c>
      <c r="X218" s="195">
        <f t="shared" ref="X218" si="1980">(W218-W217)*100</f>
        <v>0</v>
      </c>
      <c r="Y218" s="85">
        <v>29.04</v>
      </c>
      <c r="Z218" s="195">
        <f t="shared" ref="Z218" si="1981">(Y218-Y217)*100</f>
        <v>0</v>
      </c>
      <c r="AA218" s="85">
        <v>32.69</v>
      </c>
      <c r="AB218" s="195">
        <f t="shared" ref="AB218" si="1982">(AA218-AA217)*100</f>
        <v>0</v>
      </c>
      <c r="AC218" s="85">
        <v>32.94</v>
      </c>
      <c r="AD218" s="195">
        <f t="shared" ref="AD218" si="1983">(AC218-AC217)*100</f>
        <v>0</v>
      </c>
      <c r="AE218" s="84">
        <v>31.65</v>
      </c>
      <c r="AF218" s="85">
        <f t="shared" si="1962"/>
        <v>25.32</v>
      </c>
      <c r="AG218" s="85">
        <f t="shared" si="1963"/>
        <v>0</v>
      </c>
      <c r="AH218" s="85">
        <v>30.8</v>
      </c>
      <c r="AI218" s="85">
        <f t="shared" si="1964"/>
        <v>24.64</v>
      </c>
      <c r="AJ218" s="85">
        <f t="shared" si="1965"/>
        <v>0</v>
      </c>
    </row>
    <row r="219" spans="1:36" x14ac:dyDescent="0.2">
      <c r="A219" s="178">
        <v>44746</v>
      </c>
      <c r="B219" s="220">
        <v>22.73</v>
      </c>
      <c r="C219" s="85">
        <f t="shared" ref="C219" si="1984">B219/1.25</f>
        <v>18.184000000000001</v>
      </c>
      <c r="D219" s="194">
        <f t="shared" ref="D219" si="1985">(B219-B218)*100</f>
        <v>19.999999999999929</v>
      </c>
      <c r="E219" s="84">
        <v>23.72</v>
      </c>
      <c r="F219" s="85">
        <f t="shared" ref="F219" si="1986">E219/1.25</f>
        <v>18.975999999999999</v>
      </c>
      <c r="G219" s="194">
        <f t="shared" ref="G219" si="1987">(E219-E218)*100</f>
        <v>19.999999999999929</v>
      </c>
      <c r="H219" s="84">
        <v>23.98</v>
      </c>
      <c r="I219" s="85">
        <f t="shared" ref="I219" si="1988">H219/1.25</f>
        <v>19.184000000000001</v>
      </c>
      <c r="J219" s="194">
        <f t="shared" ref="J219" si="1989">(H219-H218)*100</f>
        <v>19.999999999999929</v>
      </c>
      <c r="K219" s="85">
        <v>26.36</v>
      </c>
      <c r="L219" s="85">
        <f t="shared" ref="L219" si="1990">K219/1.25</f>
        <v>21.088000000000001</v>
      </c>
      <c r="M219" s="194">
        <f t="shared" ref="M219" si="1991">(K219-K218)*100</f>
        <v>75</v>
      </c>
      <c r="N219" s="85">
        <v>27.05</v>
      </c>
      <c r="O219" s="85">
        <f t="shared" ref="O219" si="1992">N219/1.25</f>
        <v>21.64</v>
      </c>
      <c r="P219" s="194">
        <f t="shared" ref="P219" si="1993">(N219-N218)*100</f>
        <v>75</v>
      </c>
      <c r="Q219" s="93">
        <v>20.420000000000002</v>
      </c>
      <c r="R219" s="85">
        <f t="shared" ref="R219" si="1994">Q219/1.25</f>
        <v>16.336000000000002</v>
      </c>
      <c r="S219" s="194">
        <f t="shared" ref="S219" si="1995">(Q219-Q218)*100</f>
        <v>20.000000000000284</v>
      </c>
      <c r="T219" s="85">
        <v>32.32</v>
      </c>
      <c r="U219" s="85">
        <f t="shared" ref="U219" si="1996">T219/1.25</f>
        <v>25.856000000000002</v>
      </c>
      <c r="V219" s="194">
        <f t="shared" ref="V219" si="1997">(T219-T218)*100</f>
        <v>75</v>
      </c>
      <c r="W219" s="245">
        <v>28.99</v>
      </c>
      <c r="X219" s="195">
        <f t="shared" ref="X219" si="1998">(W219-W218)*100</f>
        <v>19.999999999999929</v>
      </c>
      <c r="Y219" s="85">
        <v>29.24</v>
      </c>
      <c r="Z219" s="195">
        <f t="shared" ref="Z219" si="1999">(Y219-Y218)*100</f>
        <v>19.999999999999929</v>
      </c>
      <c r="AA219" s="85">
        <v>32.69</v>
      </c>
      <c r="AB219" s="195">
        <f t="shared" ref="AB219" si="2000">(AA219-AA218)*100</f>
        <v>0</v>
      </c>
      <c r="AC219" s="85">
        <v>32.94</v>
      </c>
      <c r="AD219" s="195">
        <f t="shared" ref="AD219" si="2001">(AC219-AC218)*100</f>
        <v>0</v>
      </c>
      <c r="AE219" s="84">
        <v>31.65</v>
      </c>
      <c r="AF219" s="85">
        <f t="shared" si="1962"/>
        <v>25.32</v>
      </c>
      <c r="AG219" s="85">
        <f t="shared" si="1963"/>
        <v>0</v>
      </c>
      <c r="AH219" s="85">
        <v>30.8</v>
      </c>
      <c r="AI219" s="85">
        <f t="shared" si="1964"/>
        <v>24.64</v>
      </c>
      <c r="AJ219" s="85">
        <f t="shared" si="1965"/>
        <v>0</v>
      </c>
    </row>
    <row r="220" spans="1:36" x14ac:dyDescent="0.2">
      <c r="A220" s="178">
        <v>44747</v>
      </c>
      <c r="B220" s="220">
        <v>23.18</v>
      </c>
      <c r="C220" s="85">
        <f t="shared" ref="C220" si="2002">B220/1.25</f>
        <v>18.544</v>
      </c>
      <c r="D220" s="194">
        <f t="shared" ref="D220" si="2003">(B220-B219)*100</f>
        <v>44.999999999999929</v>
      </c>
      <c r="E220" s="84">
        <v>24.17</v>
      </c>
      <c r="F220" s="85">
        <f t="shared" ref="F220" si="2004">E220/1.25</f>
        <v>19.336000000000002</v>
      </c>
      <c r="G220" s="194">
        <f t="shared" ref="G220" si="2005">(E220-E219)*100</f>
        <v>45.000000000000284</v>
      </c>
      <c r="H220" s="84">
        <v>24.43</v>
      </c>
      <c r="I220" s="85">
        <f t="shared" ref="I220" si="2006">H220/1.25</f>
        <v>19.544</v>
      </c>
      <c r="J220" s="194">
        <f t="shared" ref="J220" si="2007">(H220-H219)*100</f>
        <v>44.999999999999929</v>
      </c>
      <c r="K220" s="85">
        <v>26.46</v>
      </c>
      <c r="L220" s="85">
        <f t="shared" ref="L220" si="2008">K220/1.25</f>
        <v>21.167999999999999</v>
      </c>
      <c r="M220" s="194">
        <f t="shared" ref="M220" si="2009">(K220-K219)*100</f>
        <v>10.000000000000142</v>
      </c>
      <c r="N220" s="85">
        <v>27.15</v>
      </c>
      <c r="O220" s="85">
        <f t="shared" ref="O220" si="2010">N220/1.25</f>
        <v>21.72</v>
      </c>
      <c r="P220" s="194">
        <f t="shared" ref="P220" si="2011">(N220-N219)*100</f>
        <v>9.9999999999997868</v>
      </c>
      <c r="Q220" s="93">
        <v>20.170000000000002</v>
      </c>
      <c r="R220" s="85">
        <f t="shared" ref="R220" si="2012">Q220/1.25</f>
        <v>16.136000000000003</v>
      </c>
      <c r="S220" s="194">
        <f t="shared" ref="S220" si="2013">(Q220-Q219)*100</f>
        <v>-25</v>
      </c>
      <c r="T220" s="85">
        <v>32.42</v>
      </c>
      <c r="U220" s="85">
        <f t="shared" ref="U220" si="2014">T220/1.25</f>
        <v>25.936</v>
      </c>
      <c r="V220" s="194">
        <f t="shared" ref="V220" si="2015">(T220-T219)*100</f>
        <v>10.000000000000142</v>
      </c>
      <c r="W220" s="245">
        <v>28.99</v>
      </c>
      <c r="X220" s="195">
        <f t="shared" ref="X220" si="2016">(W220-W219)*100</f>
        <v>0</v>
      </c>
      <c r="Y220" s="85">
        <v>29.24</v>
      </c>
      <c r="Z220" s="195">
        <f t="shared" ref="Z220" si="2017">(Y220-Y219)*100</f>
        <v>0</v>
      </c>
      <c r="AA220" s="85">
        <v>32.69</v>
      </c>
      <c r="AB220" s="195">
        <f t="shared" ref="AB220" si="2018">(AA220-AA219)*100</f>
        <v>0</v>
      </c>
      <c r="AC220" s="85">
        <v>32.94</v>
      </c>
      <c r="AD220" s="195">
        <f t="shared" ref="AD220" si="2019">(AC220-AC219)*100</f>
        <v>0</v>
      </c>
      <c r="AE220" s="84">
        <v>31.65</v>
      </c>
      <c r="AF220" s="85">
        <f t="shared" si="1962"/>
        <v>25.32</v>
      </c>
      <c r="AG220" s="85">
        <f t="shared" si="1963"/>
        <v>0</v>
      </c>
      <c r="AH220" s="85">
        <v>30.8</v>
      </c>
      <c r="AI220" s="85">
        <f t="shared" si="1964"/>
        <v>24.64</v>
      </c>
      <c r="AJ220" s="85">
        <f t="shared" si="1965"/>
        <v>0</v>
      </c>
    </row>
    <row r="221" spans="1:36" x14ac:dyDescent="0.2">
      <c r="A221" s="178">
        <v>44748</v>
      </c>
      <c r="B221" s="220">
        <v>22.08</v>
      </c>
      <c r="C221" s="85">
        <f t="shared" ref="C221" si="2020">B221/1.25</f>
        <v>17.663999999999998</v>
      </c>
      <c r="D221" s="194">
        <f t="shared" ref="D221" si="2021">(B221-B220)*100</f>
        <v>-110.00000000000014</v>
      </c>
      <c r="E221" s="84">
        <v>23.07</v>
      </c>
      <c r="F221" s="85">
        <f t="shared" ref="F221" si="2022">E221/1.25</f>
        <v>18.456</v>
      </c>
      <c r="G221" s="194">
        <f t="shared" ref="G221" si="2023">(E221-E220)*100</f>
        <v>-110.00000000000014</v>
      </c>
      <c r="H221" s="84">
        <v>23.33</v>
      </c>
      <c r="I221" s="85">
        <f t="shared" ref="I221" si="2024">H221/1.25</f>
        <v>18.663999999999998</v>
      </c>
      <c r="J221" s="194">
        <f t="shared" ref="J221" si="2025">(H221-H220)*100</f>
        <v>-110.00000000000014</v>
      </c>
      <c r="K221" s="85">
        <v>25.56</v>
      </c>
      <c r="L221" s="85">
        <f t="shared" ref="L221" si="2026">K221/1.25</f>
        <v>20.448</v>
      </c>
      <c r="M221" s="194">
        <f t="shared" ref="M221" si="2027">(K221-K220)*100</f>
        <v>-90.000000000000213</v>
      </c>
      <c r="N221" s="85">
        <v>26.25</v>
      </c>
      <c r="O221" s="85">
        <f t="shared" ref="O221" si="2028">N221/1.25</f>
        <v>21</v>
      </c>
      <c r="P221" s="194">
        <f t="shared" ref="P221" si="2029">(N221-N220)*100</f>
        <v>-89.999999999999858</v>
      </c>
      <c r="Q221" s="93">
        <v>20.52</v>
      </c>
      <c r="R221" s="85">
        <f t="shared" ref="R221" si="2030">Q221/1.25</f>
        <v>16.416</v>
      </c>
      <c r="S221" s="194">
        <f t="shared" ref="S221" si="2031">(Q221-Q220)*100</f>
        <v>34.999999999999787</v>
      </c>
      <c r="T221" s="85">
        <v>31.52</v>
      </c>
      <c r="U221" s="85">
        <f t="shared" ref="U221" si="2032">T221/1.25</f>
        <v>25.216000000000001</v>
      </c>
      <c r="V221" s="194">
        <f t="shared" ref="V221" si="2033">(T221-T220)*100</f>
        <v>-90.000000000000213</v>
      </c>
      <c r="W221" s="245">
        <v>28.29</v>
      </c>
      <c r="X221" s="195">
        <f t="shared" ref="X221" si="2034">(W221-W220)*100</f>
        <v>-69.999999999999929</v>
      </c>
      <c r="Y221" s="85">
        <v>28.54</v>
      </c>
      <c r="Z221" s="195">
        <f t="shared" ref="Z221" si="2035">(Y221-Y220)*100</f>
        <v>-69.999999999999929</v>
      </c>
      <c r="AA221" s="85">
        <v>32.69</v>
      </c>
      <c r="AB221" s="195">
        <f t="shared" ref="AB221" si="2036">(AA221-AA220)*100</f>
        <v>0</v>
      </c>
      <c r="AC221" s="85">
        <v>32.94</v>
      </c>
      <c r="AD221" s="195">
        <f t="shared" ref="AD221" si="2037">(AC221-AC220)*100</f>
        <v>0</v>
      </c>
      <c r="AE221" s="84">
        <v>31.65</v>
      </c>
      <c r="AF221" s="85">
        <f t="shared" si="1962"/>
        <v>25.32</v>
      </c>
      <c r="AG221" s="85">
        <f t="shared" si="1963"/>
        <v>0</v>
      </c>
      <c r="AH221" s="85">
        <v>30.8</v>
      </c>
      <c r="AI221" s="85">
        <f t="shared" si="1964"/>
        <v>24.64</v>
      </c>
      <c r="AJ221" s="85">
        <f t="shared" si="1965"/>
        <v>0</v>
      </c>
    </row>
    <row r="222" spans="1:36" x14ac:dyDescent="0.2">
      <c r="A222" s="178">
        <v>44749</v>
      </c>
      <c r="B222" s="220">
        <v>21.73</v>
      </c>
      <c r="C222" s="85">
        <f t="shared" ref="C222" si="2038">B222/1.25</f>
        <v>17.384</v>
      </c>
      <c r="D222" s="194">
        <f t="shared" ref="D222" si="2039">(B222-B221)*100</f>
        <v>-34.999999999999787</v>
      </c>
      <c r="E222" s="84">
        <v>22.72</v>
      </c>
      <c r="F222" s="85">
        <f t="shared" ref="F222" si="2040">E222/1.25</f>
        <v>18.175999999999998</v>
      </c>
      <c r="G222" s="194">
        <f t="shared" ref="G222" si="2041">(E222-E221)*100</f>
        <v>-35.000000000000142</v>
      </c>
      <c r="H222" s="84">
        <v>22.98</v>
      </c>
      <c r="I222" s="85">
        <f t="shared" ref="I222" si="2042">H222/1.25</f>
        <v>18.384</v>
      </c>
      <c r="J222" s="194">
        <f t="shared" ref="J222" si="2043">(H222-H221)*100</f>
        <v>-34.999999999999787</v>
      </c>
      <c r="K222" s="85">
        <v>25.11</v>
      </c>
      <c r="L222" s="85">
        <f t="shared" ref="L222" si="2044">K222/1.25</f>
        <v>20.088000000000001</v>
      </c>
      <c r="M222" s="194">
        <f t="shared" ref="M222" si="2045">(K222-K221)*100</f>
        <v>-44.999999999999929</v>
      </c>
      <c r="N222" s="85">
        <v>25.8</v>
      </c>
      <c r="O222" s="85">
        <f t="shared" ref="O222" si="2046">N222/1.25</f>
        <v>20.64</v>
      </c>
      <c r="P222" s="194">
        <f t="shared" ref="P222" si="2047">(N222-N221)*100</f>
        <v>-44.999999999999929</v>
      </c>
      <c r="Q222" s="93">
        <v>20.07</v>
      </c>
      <c r="R222" s="85">
        <f t="shared" ref="R222" si="2048">Q222/1.25</f>
        <v>16.056000000000001</v>
      </c>
      <c r="S222" s="194">
        <f t="shared" ref="S222" si="2049">(Q222-Q221)*100</f>
        <v>-44.999999999999929</v>
      </c>
      <c r="T222" s="85">
        <v>31.07</v>
      </c>
      <c r="U222" s="85">
        <f t="shared" ref="U222" si="2050">T222/1.25</f>
        <v>24.856000000000002</v>
      </c>
      <c r="V222" s="194">
        <f t="shared" ref="V222" si="2051">(T222-T221)*100</f>
        <v>-44.999999999999929</v>
      </c>
      <c r="W222" s="245">
        <v>28.29</v>
      </c>
      <c r="X222" s="195">
        <f t="shared" ref="X222" si="2052">(W222-W221)*100</f>
        <v>0</v>
      </c>
      <c r="Y222" s="85">
        <v>28.54</v>
      </c>
      <c r="Z222" s="195">
        <f t="shared" ref="Z222" si="2053">(Y222-Y221)*100</f>
        <v>0</v>
      </c>
      <c r="AA222" s="85">
        <v>32.69</v>
      </c>
      <c r="AB222" s="195">
        <f t="shared" ref="AB222" si="2054">(AA222-AA221)*100</f>
        <v>0</v>
      </c>
      <c r="AC222" s="85">
        <v>32.94</v>
      </c>
      <c r="AD222" s="195">
        <f t="shared" ref="AD222" si="2055">(AC222-AC221)*100</f>
        <v>0</v>
      </c>
      <c r="AE222" s="84">
        <v>31.65</v>
      </c>
      <c r="AF222" s="85">
        <f t="shared" si="1962"/>
        <v>25.32</v>
      </c>
      <c r="AG222" s="85">
        <f t="shared" si="1963"/>
        <v>0</v>
      </c>
      <c r="AH222" s="85">
        <v>30.8</v>
      </c>
      <c r="AI222" s="85">
        <f t="shared" si="1964"/>
        <v>24.64</v>
      </c>
      <c r="AJ222" s="85">
        <f t="shared" si="1965"/>
        <v>0</v>
      </c>
    </row>
    <row r="223" spans="1:36" x14ac:dyDescent="0.2">
      <c r="A223" s="178">
        <v>44750</v>
      </c>
      <c r="B223" s="220">
        <v>22.48</v>
      </c>
      <c r="C223" s="85">
        <f t="shared" ref="C223" si="2056">B223/1.25</f>
        <v>17.984000000000002</v>
      </c>
      <c r="D223" s="194">
        <f t="shared" ref="D223" si="2057">(B223-B222)*100</f>
        <v>75</v>
      </c>
      <c r="E223" s="84">
        <v>23.47</v>
      </c>
      <c r="F223" s="85">
        <f t="shared" ref="F223" si="2058">E223/1.25</f>
        <v>18.776</v>
      </c>
      <c r="G223" s="194">
        <f t="shared" ref="G223" si="2059">(E223-E222)*100</f>
        <v>75</v>
      </c>
      <c r="H223" s="84">
        <v>23.73</v>
      </c>
      <c r="I223" s="85">
        <f t="shared" ref="I223" si="2060">H223/1.25</f>
        <v>18.984000000000002</v>
      </c>
      <c r="J223" s="194">
        <f t="shared" ref="J223" si="2061">(H223-H222)*100</f>
        <v>75</v>
      </c>
      <c r="K223" s="85">
        <v>25.76</v>
      </c>
      <c r="L223" s="85">
        <f t="shared" ref="L223" si="2062">K223/1.25</f>
        <v>20.608000000000001</v>
      </c>
      <c r="M223" s="194">
        <f t="shared" ref="M223" si="2063">(K223-K222)*100</f>
        <v>65.000000000000213</v>
      </c>
      <c r="N223" s="85">
        <v>26.45</v>
      </c>
      <c r="O223" s="85">
        <f t="shared" ref="O223" si="2064">N223/1.25</f>
        <v>21.16</v>
      </c>
      <c r="P223" s="194">
        <f t="shared" ref="P223" si="2065">(N223-N222)*100</f>
        <v>64.999999999999858</v>
      </c>
      <c r="Q223" s="93">
        <v>20.07</v>
      </c>
      <c r="R223" s="85">
        <f t="shared" ref="R223" si="2066">Q223/1.25</f>
        <v>16.056000000000001</v>
      </c>
      <c r="S223" s="194">
        <f t="shared" ref="S223" si="2067">(Q223-Q222)*100</f>
        <v>0</v>
      </c>
      <c r="T223" s="85">
        <v>31.72</v>
      </c>
      <c r="U223" s="85">
        <f t="shared" ref="U223" si="2068">T223/1.25</f>
        <v>25.375999999999998</v>
      </c>
      <c r="V223" s="194">
        <f t="shared" ref="V223" si="2069">(T223-T222)*100</f>
        <v>64.999999999999858</v>
      </c>
      <c r="W223" s="245">
        <v>28.79</v>
      </c>
      <c r="X223" s="195">
        <f t="shared" ref="X223" si="2070">(W223-W222)*100</f>
        <v>50</v>
      </c>
      <c r="Y223" s="85">
        <v>29.04</v>
      </c>
      <c r="Z223" s="195">
        <f t="shared" ref="Z223" si="2071">(Y223-Y222)*100</f>
        <v>50</v>
      </c>
      <c r="AA223" s="85">
        <v>32.69</v>
      </c>
      <c r="AB223" s="195">
        <f t="shared" ref="AB223" si="2072">(AA223-AA222)*100</f>
        <v>0</v>
      </c>
      <c r="AC223" s="85">
        <v>32.94</v>
      </c>
      <c r="AD223" s="195">
        <f t="shared" ref="AD223" si="2073">(AC223-AC222)*100</f>
        <v>0</v>
      </c>
      <c r="AE223" s="84">
        <v>31.65</v>
      </c>
      <c r="AF223" s="85">
        <f t="shared" si="1962"/>
        <v>25.32</v>
      </c>
      <c r="AG223" s="85">
        <f t="shared" si="1963"/>
        <v>0</v>
      </c>
      <c r="AH223" s="85">
        <v>30.8</v>
      </c>
      <c r="AI223" s="85">
        <f t="shared" si="1964"/>
        <v>24.64</v>
      </c>
      <c r="AJ223" s="85">
        <f t="shared" si="1965"/>
        <v>0</v>
      </c>
    </row>
    <row r="224" spans="1:36" x14ac:dyDescent="0.2">
      <c r="A224" s="178">
        <v>44751</v>
      </c>
      <c r="B224" s="220">
        <v>22.48</v>
      </c>
      <c r="C224" s="85">
        <f t="shared" ref="C224:C225" si="2074">B224/1.25</f>
        <v>17.984000000000002</v>
      </c>
      <c r="D224" s="194">
        <f t="shared" ref="D224:D225" si="2075">(B224-B223)*100</f>
        <v>0</v>
      </c>
      <c r="E224" s="84">
        <v>23.47</v>
      </c>
      <c r="F224" s="85">
        <f t="shared" ref="F224:F225" si="2076">E224/1.25</f>
        <v>18.776</v>
      </c>
      <c r="G224" s="194">
        <f t="shared" ref="G224:G225" si="2077">(E224-E223)*100</f>
        <v>0</v>
      </c>
      <c r="H224" s="84">
        <v>23.73</v>
      </c>
      <c r="I224" s="85">
        <f t="shared" ref="I224:I225" si="2078">H224/1.25</f>
        <v>18.984000000000002</v>
      </c>
      <c r="J224" s="194">
        <f t="shared" ref="J224:J225" si="2079">(H224-H223)*100</f>
        <v>0</v>
      </c>
      <c r="K224" s="85">
        <v>25.76</v>
      </c>
      <c r="L224" s="85">
        <f t="shared" ref="L224:L225" si="2080">K224/1.25</f>
        <v>20.608000000000001</v>
      </c>
      <c r="M224" s="194">
        <f t="shared" ref="M224:M225" si="2081">(K224-K223)*100</f>
        <v>0</v>
      </c>
      <c r="N224" s="85">
        <v>26.45</v>
      </c>
      <c r="O224" s="85">
        <f t="shared" ref="O224:O225" si="2082">N224/1.25</f>
        <v>21.16</v>
      </c>
      <c r="P224" s="194">
        <f t="shared" ref="P224:P225" si="2083">(N224-N223)*100</f>
        <v>0</v>
      </c>
      <c r="Q224" s="93">
        <v>20.07</v>
      </c>
      <c r="R224" s="85">
        <f t="shared" ref="R224:R225" si="2084">Q224/1.25</f>
        <v>16.056000000000001</v>
      </c>
      <c r="S224" s="194">
        <f t="shared" ref="S224:S225" si="2085">(Q224-Q223)*100</f>
        <v>0</v>
      </c>
      <c r="T224" s="85">
        <v>31.72</v>
      </c>
      <c r="U224" s="85">
        <f t="shared" ref="U224:U225" si="2086">T224/1.25</f>
        <v>25.375999999999998</v>
      </c>
      <c r="V224" s="194">
        <f t="shared" ref="V224:V225" si="2087">(T224-T223)*100</f>
        <v>0</v>
      </c>
      <c r="W224" s="245">
        <v>28.79</v>
      </c>
      <c r="X224" s="195">
        <f t="shared" ref="X224:X225" si="2088">(W224-W223)*100</f>
        <v>0</v>
      </c>
      <c r="Y224" s="85">
        <v>29.04</v>
      </c>
      <c r="Z224" s="195">
        <f t="shared" ref="Z224:Z225" si="2089">(Y224-Y223)*100</f>
        <v>0</v>
      </c>
      <c r="AA224" s="85">
        <v>32.69</v>
      </c>
      <c r="AB224" s="195">
        <f t="shared" ref="AB224:AB225" si="2090">(AA224-AA223)*100</f>
        <v>0</v>
      </c>
      <c r="AC224" s="85">
        <v>32.94</v>
      </c>
      <c r="AD224" s="195">
        <f t="shared" ref="AD224:AD225" si="2091">(AC224-AC223)*100</f>
        <v>0</v>
      </c>
      <c r="AE224" s="84">
        <v>31.65</v>
      </c>
      <c r="AF224" s="85">
        <f t="shared" si="1962"/>
        <v>25.32</v>
      </c>
      <c r="AG224" s="85">
        <f t="shared" si="1963"/>
        <v>0</v>
      </c>
      <c r="AH224" s="85">
        <v>30.8</v>
      </c>
      <c r="AI224" s="85">
        <f t="shared" si="1964"/>
        <v>24.64</v>
      </c>
      <c r="AJ224" s="85">
        <f t="shared" si="1965"/>
        <v>0</v>
      </c>
    </row>
    <row r="225" spans="1:36" x14ac:dyDescent="0.2">
      <c r="A225" s="178">
        <v>44752</v>
      </c>
      <c r="B225" s="220">
        <v>22.48</v>
      </c>
      <c r="C225" s="85">
        <f t="shared" si="2074"/>
        <v>17.984000000000002</v>
      </c>
      <c r="D225" s="194">
        <f t="shared" si="2075"/>
        <v>0</v>
      </c>
      <c r="E225" s="84">
        <v>23.47</v>
      </c>
      <c r="F225" s="85">
        <f t="shared" si="2076"/>
        <v>18.776</v>
      </c>
      <c r="G225" s="194">
        <f t="shared" si="2077"/>
        <v>0</v>
      </c>
      <c r="H225" s="84">
        <v>23.73</v>
      </c>
      <c r="I225" s="85">
        <f t="shared" si="2078"/>
        <v>18.984000000000002</v>
      </c>
      <c r="J225" s="194">
        <f t="shared" si="2079"/>
        <v>0</v>
      </c>
      <c r="K225" s="85">
        <v>25.76</v>
      </c>
      <c r="L225" s="85">
        <f t="shared" si="2080"/>
        <v>20.608000000000001</v>
      </c>
      <c r="M225" s="194">
        <f t="shared" si="2081"/>
        <v>0</v>
      </c>
      <c r="N225" s="85">
        <v>26.45</v>
      </c>
      <c r="O225" s="85">
        <f t="shared" si="2082"/>
        <v>21.16</v>
      </c>
      <c r="P225" s="194">
        <f t="shared" si="2083"/>
        <v>0</v>
      </c>
      <c r="Q225" s="93">
        <v>20.07</v>
      </c>
      <c r="R225" s="85">
        <f t="shared" si="2084"/>
        <v>16.056000000000001</v>
      </c>
      <c r="S225" s="194">
        <f t="shared" si="2085"/>
        <v>0</v>
      </c>
      <c r="T225" s="85">
        <v>31.72</v>
      </c>
      <c r="U225" s="85">
        <f t="shared" si="2086"/>
        <v>25.375999999999998</v>
      </c>
      <c r="V225" s="194">
        <f t="shared" si="2087"/>
        <v>0</v>
      </c>
      <c r="W225" s="245">
        <v>28.79</v>
      </c>
      <c r="X225" s="195">
        <f t="shared" si="2088"/>
        <v>0</v>
      </c>
      <c r="Y225" s="85">
        <v>29.04</v>
      </c>
      <c r="Z225" s="195">
        <f t="shared" si="2089"/>
        <v>0</v>
      </c>
      <c r="AA225" s="85">
        <v>32.69</v>
      </c>
      <c r="AB225" s="195">
        <f t="shared" si="2090"/>
        <v>0</v>
      </c>
      <c r="AC225" s="85">
        <v>32.94</v>
      </c>
      <c r="AD225" s="195">
        <f t="shared" si="2091"/>
        <v>0</v>
      </c>
      <c r="AE225" s="84">
        <v>31.65</v>
      </c>
      <c r="AF225" s="85">
        <f t="shared" si="1962"/>
        <v>25.32</v>
      </c>
      <c r="AG225" s="85">
        <f t="shared" si="1963"/>
        <v>0</v>
      </c>
      <c r="AH225" s="85">
        <v>30.8</v>
      </c>
      <c r="AI225" s="85">
        <f t="shared" si="1964"/>
        <v>24.64</v>
      </c>
      <c r="AJ225" s="85">
        <f t="shared" si="1965"/>
        <v>0</v>
      </c>
    </row>
    <row r="226" spans="1:36" x14ac:dyDescent="0.2">
      <c r="A226" s="178">
        <v>44753</v>
      </c>
      <c r="B226" s="220">
        <v>22.58</v>
      </c>
      <c r="C226" s="85">
        <f t="shared" ref="C226" si="2092">B226/1.25</f>
        <v>18.064</v>
      </c>
      <c r="D226" s="194">
        <f t="shared" ref="D226" si="2093">(B226-B225)*100</f>
        <v>9.9999999999997868</v>
      </c>
      <c r="E226" s="84">
        <v>23.57</v>
      </c>
      <c r="F226" s="85">
        <f t="shared" ref="F226" si="2094">E226/1.25</f>
        <v>18.856000000000002</v>
      </c>
      <c r="G226" s="194">
        <f t="shared" ref="G226" si="2095">(E226-E225)*100</f>
        <v>10.000000000000142</v>
      </c>
      <c r="H226" s="84">
        <v>23.83</v>
      </c>
      <c r="I226" s="85">
        <f t="shared" ref="I226" si="2096">H226/1.25</f>
        <v>19.064</v>
      </c>
      <c r="J226" s="194">
        <f t="shared" ref="J226" si="2097">(H226-H225)*100</f>
        <v>9.9999999999997868</v>
      </c>
      <c r="K226" s="85">
        <v>25.76</v>
      </c>
      <c r="L226" s="85">
        <f t="shared" ref="L226" si="2098">K226/1.25</f>
        <v>20.608000000000001</v>
      </c>
      <c r="M226" s="194">
        <f t="shared" ref="M226" si="2099">(K226-K225)*100</f>
        <v>0</v>
      </c>
      <c r="N226" s="85">
        <v>26.45</v>
      </c>
      <c r="O226" s="85">
        <f t="shared" ref="O226" si="2100">N226/1.25</f>
        <v>21.16</v>
      </c>
      <c r="P226" s="194">
        <f t="shared" ref="P226" si="2101">(N226-N225)*100</f>
        <v>0</v>
      </c>
      <c r="Q226" s="93">
        <v>20.32</v>
      </c>
      <c r="R226" s="85">
        <f t="shared" ref="R226" si="2102">Q226/1.25</f>
        <v>16.256</v>
      </c>
      <c r="S226" s="194">
        <f t="shared" ref="S226" si="2103">(Q226-Q225)*100</f>
        <v>25</v>
      </c>
      <c r="T226" s="85">
        <v>31.72</v>
      </c>
      <c r="U226" s="85">
        <f t="shared" ref="U226" si="2104">T226/1.25</f>
        <v>25.375999999999998</v>
      </c>
      <c r="V226" s="194">
        <f t="shared" ref="V226" si="2105">(T226-T225)*100</f>
        <v>0</v>
      </c>
      <c r="W226" s="245">
        <v>28.79</v>
      </c>
      <c r="X226" s="195">
        <f t="shared" ref="X226" si="2106">(W226-W225)*100</f>
        <v>0</v>
      </c>
      <c r="Y226" s="85">
        <v>29.04</v>
      </c>
      <c r="Z226" s="195">
        <f t="shared" ref="Z226" si="2107">(Y226-Y225)*100</f>
        <v>0</v>
      </c>
      <c r="AA226" s="85">
        <v>32.69</v>
      </c>
      <c r="AB226" s="195">
        <f t="shared" ref="AB226" si="2108">(AA226-AA225)*100</f>
        <v>0</v>
      </c>
      <c r="AC226" s="85">
        <v>32.94</v>
      </c>
      <c r="AD226" s="195">
        <f t="shared" ref="AD226" si="2109">(AC226-AC225)*100</f>
        <v>0</v>
      </c>
      <c r="AE226" s="84">
        <v>31.65</v>
      </c>
      <c r="AF226" s="85">
        <f t="shared" si="1962"/>
        <v>25.32</v>
      </c>
      <c r="AG226" s="85">
        <f t="shared" si="1963"/>
        <v>0</v>
      </c>
      <c r="AH226" s="85">
        <v>30.8</v>
      </c>
      <c r="AI226" s="85">
        <f t="shared" si="1964"/>
        <v>24.64</v>
      </c>
      <c r="AJ226" s="85">
        <f t="shared" si="1965"/>
        <v>0</v>
      </c>
    </row>
    <row r="227" spans="1:36" x14ac:dyDescent="0.2">
      <c r="A227" s="178">
        <v>44754</v>
      </c>
      <c r="B227" s="220">
        <v>22.58</v>
      </c>
      <c r="C227" s="85">
        <f t="shared" ref="C227" si="2110">B227/1.25</f>
        <v>18.064</v>
      </c>
      <c r="D227" s="194">
        <f t="shared" ref="D227" si="2111">(B227-B226)*100</f>
        <v>0</v>
      </c>
      <c r="E227" s="84">
        <v>23.57</v>
      </c>
      <c r="F227" s="85">
        <f t="shared" ref="F227" si="2112">E227/1.25</f>
        <v>18.856000000000002</v>
      </c>
      <c r="G227" s="194">
        <f t="shared" ref="G227" si="2113">(E227-E226)*100</f>
        <v>0</v>
      </c>
      <c r="H227" s="84">
        <v>23.83</v>
      </c>
      <c r="I227" s="85">
        <f t="shared" ref="I227" si="2114">H227/1.25</f>
        <v>19.064</v>
      </c>
      <c r="J227" s="194">
        <f t="shared" ref="J227" si="2115">(H227-H226)*100</f>
        <v>0</v>
      </c>
      <c r="K227" s="85">
        <v>26.11</v>
      </c>
      <c r="L227" s="85">
        <f t="shared" ref="L227" si="2116">K227/1.25</f>
        <v>20.887999999999998</v>
      </c>
      <c r="M227" s="194">
        <f t="shared" ref="M227" si="2117">(K227-K226)*100</f>
        <v>34.999999999999787</v>
      </c>
      <c r="N227" s="85">
        <v>26.8</v>
      </c>
      <c r="O227" s="85">
        <f t="shared" ref="O227" si="2118">N227/1.25</f>
        <v>21.44</v>
      </c>
      <c r="P227" s="194">
        <f t="shared" ref="P227" si="2119">(N227-N226)*100</f>
        <v>35.000000000000142</v>
      </c>
      <c r="Q227" s="93">
        <v>20.32</v>
      </c>
      <c r="R227" s="85">
        <f t="shared" ref="R227" si="2120">Q227/1.25</f>
        <v>16.256</v>
      </c>
      <c r="S227" s="194">
        <f t="shared" ref="S227" si="2121">(Q227-Q226)*100</f>
        <v>0</v>
      </c>
      <c r="T227" s="85">
        <v>31.92</v>
      </c>
      <c r="U227" s="85">
        <f t="shared" ref="U227" si="2122">T227/1.25</f>
        <v>25.536000000000001</v>
      </c>
      <c r="V227" s="194">
        <f t="shared" ref="V227" si="2123">(T227-T226)*100</f>
        <v>20.000000000000284</v>
      </c>
      <c r="W227" s="245">
        <v>28.79</v>
      </c>
      <c r="X227" s="195">
        <f t="shared" ref="X227" si="2124">(W227-W226)*100</f>
        <v>0</v>
      </c>
      <c r="Y227" s="85">
        <v>29.04</v>
      </c>
      <c r="Z227" s="195">
        <f t="shared" ref="Z227" si="2125">(Y227-Y226)*100</f>
        <v>0</v>
      </c>
      <c r="AA227" s="85">
        <v>32.69</v>
      </c>
      <c r="AB227" s="195">
        <f t="shared" ref="AB227" si="2126">(AA227-AA226)*100</f>
        <v>0</v>
      </c>
      <c r="AC227" s="85">
        <v>32.94</v>
      </c>
      <c r="AD227" s="195">
        <f t="shared" ref="AD227" si="2127">(AC227-AC226)*100</f>
        <v>0</v>
      </c>
      <c r="AE227" s="84">
        <v>31.65</v>
      </c>
      <c r="AF227" s="85">
        <f t="shared" si="1962"/>
        <v>25.32</v>
      </c>
      <c r="AG227" s="85">
        <f t="shared" si="1963"/>
        <v>0</v>
      </c>
      <c r="AH227" s="85">
        <v>30.8</v>
      </c>
      <c r="AI227" s="85">
        <f t="shared" si="1964"/>
        <v>24.64</v>
      </c>
      <c r="AJ227" s="85">
        <f t="shared" si="1965"/>
        <v>0</v>
      </c>
    </row>
    <row r="228" spans="1:36" x14ac:dyDescent="0.2">
      <c r="A228" s="178">
        <v>44755</v>
      </c>
      <c r="B228" s="220">
        <v>21.78</v>
      </c>
      <c r="C228" s="85">
        <f t="shared" ref="C228" si="2128">B228/1.25</f>
        <v>17.423999999999999</v>
      </c>
      <c r="D228" s="194">
        <f t="shared" ref="D228" si="2129">(B228-B227)*100</f>
        <v>-79.999999999999716</v>
      </c>
      <c r="E228" s="84">
        <v>22.77</v>
      </c>
      <c r="F228" s="85">
        <f t="shared" ref="F228" si="2130">E228/1.25</f>
        <v>18.216000000000001</v>
      </c>
      <c r="G228" s="194">
        <f t="shared" ref="G228" si="2131">(E228-E227)*100</f>
        <v>-80.000000000000071</v>
      </c>
      <c r="H228" s="84">
        <v>23.03</v>
      </c>
      <c r="I228" s="85">
        <f t="shared" ref="I228" si="2132">H228/1.25</f>
        <v>18.423999999999999</v>
      </c>
      <c r="J228" s="194">
        <f t="shared" ref="J228" si="2133">(H228-H227)*100</f>
        <v>-79.999999999999716</v>
      </c>
      <c r="K228" s="85">
        <v>25.81</v>
      </c>
      <c r="L228" s="85">
        <f t="shared" ref="L228" si="2134">K228/1.25</f>
        <v>20.648</v>
      </c>
      <c r="M228" s="194">
        <f t="shared" ref="M228" si="2135">(K228-K227)*100</f>
        <v>-30.000000000000071</v>
      </c>
      <c r="N228" s="85">
        <v>26.5</v>
      </c>
      <c r="O228" s="85">
        <f t="shared" ref="O228" si="2136">N228/1.25</f>
        <v>21.2</v>
      </c>
      <c r="P228" s="194">
        <f t="shared" ref="P228" si="2137">(N228-N227)*100</f>
        <v>-30.000000000000071</v>
      </c>
      <c r="Q228" s="93">
        <v>19.72</v>
      </c>
      <c r="R228" s="85">
        <f t="shared" ref="R228" si="2138">Q228/1.25</f>
        <v>15.776</v>
      </c>
      <c r="S228" s="194">
        <f t="shared" ref="S228" si="2139">(Q228-Q227)*100</f>
        <v>-60.000000000000142</v>
      </c>
      <c r="T228" s="85">
        <v>31.62</v>
      </c>
      <c r="U228" s="85">
        <f t="shared" ref="U228" si="2140">T228/1.25</f>
        <v>25.295999999999999</v>
      </c>
      <c r="V228" s="194">
        <f t="shared" ref="V228" si="2141">(T228-T227)*100</f>
        <v>-30.000000000000071</v>
      </c>
      <c r="W228" s="245">
        <v>28.79</v>
      </c>
      <c r="X228" s="195">
        <f t="shared" ref="X228" si="2142">(W228-W227)*100</f>
        <v>0</v>
      </c>
      <c r="Y228" s="85">
        <v>29.04</v>
      </c>
      <c r="Z228" s="195">
        <f t="shared" ref="Z228" si="2143">(Y228-Y227)*100</f>
        <v>0</v>
      </c>
      <c r="AA228" s="85">
        <v>32.69</v>
      </c>
      <c r="AB228" s="195">
        <f t="shared" ref="AB228" si="2144">(AA228-AA227)*100</f>
        <v>0</v>
      </c>
      <c r="AC228" s="85">
        <v>32.94</v>
      </c>
      <c r="AD228" s="195">
        <f t="shared" ref="AD228" si="2145">(AC228-AC227)*100</f>
        <v>0</v>
      </c>
      <c r="AE228" s="84">
        <v>31.65</v>
      </c>
      <c r="AF228" s="85">
        <f t="shared" si="1962"/>
        <v>25.32</v>
      </c>
      <c r="AG228" s="85">
        <f t="shared" si="1963"/>
        <v>0</v>
      </c>
      <c r="AH228" s="85">
        <v>30.8</v>
      </c>
      <c r="AI228" s="85">
        <f t="shared" si="1964"/>
        <v>24.64</v>
      </c>
      <c r="AJ228" s="85">
        <f t="shared" si="1965"/>
        <v>0</v>
      </c>
    </row>
    <row r="229" spans="1:36" x14ac:dyDescent="0.2">
      <c r="A229" s="178">
        <v>44756</v>
      </c>
      <c r="B229" s="220">
        <v>21.38</v>
      </c>
      <c r="C229" s="85">
        <f t="shared" ref="C229" si="2146">B229/1.25</f>
        <v>17.103999999999999</v>
      </c>
      <c r="D229" s="194">
        <f t="shared" ref="D229" si="2147">(B229-B228)*100</f>
        <v>-40.000000000000213</v>
      </c>
      <c r="E229" s="84">
        <v>22.37</v>
      </c>
      <c r="F229" s="85">
        <f t="shared" ref="F229" si="2148">E229/1.25</f>
        <v>17.896000000000001</v>
      </c>
      <c r="G229" s="194">
        <f t="shared" ref="G229" si="2149">(E229-E228)*100</f>
        <v>-39.999999999999858</v>
      </c>
      <c r="H229" s="84">
        <v>22.63</v>
      </c>
      <c r="I229" s="85">
        <f t="shared" ref="I229" si="2150">H229/1.25</f>
        <v>18.103999999999999</v>
      </c>
      <c r="J229" s="194">
        <f t="shared" ref="J229" si="2151">(H229-H228)*100</f>
        <v>-40.000000000000213</v>
      </c>
      <c r="K229" s="85">
        <v>25.96</v>
      </c>
      <c r="L229" s="85">
        <f t="shared" ref="L229" si="2152">K229/1.25</f>
        <v>20.768000000000001</v>
      </c>
      <c r="M229" s="194">
        <f t="shared" ref="M229" si="2153">(K229-K228)*100</f>
        <v>15.000000000000213</v>
      </c>
      <c r="N229" s="85">
        <v>26.65</v>
      </c>
      <c r="O229" s="85">
        <f t="shared" ref="O229" si="2154">N229/1.25</f>
        <v>21.32</v>
      </c>
      <c r="P229" s="194">
        <f t="shared" ref="P229" si="2155">(N229-N228)*100</f>
        <v>14.999999999999858</v>
      </c>
      <c r="Q229" s="93">
        <v>19.420000000000002</v>
      </c>
      <c r="R229" s="85">
        <f t="shared" ref="R229" si="2156">Q229/1.25</f>
        <v>15.536000000000001</v>
      </c>
      <c r="S229" s="194">
        <f t="shared" ref="S229" si="2157">(Q229-Q228)*100</f>
        <v>-29.999999999999716</v>
      </c>
      <c r="T229" s="85">
        <v>31.77</v>
      </c>
      <c r="U229" s="85">
        <f t="shared" ref="U229" si="2158">T229/1.25</f>
        <v>25.416</v>
      </c>
      <c r="V229" s="194">
        <f t="shared" ref="V229" si="2159">(T229-T228)*100</f>
        <v>14.999999999999858</v>
      </c>
      <c r="W229" s="245">
        <v>28.79</v>
      </c>
      <c r="X229" s="195">
        <f t="shared" ref="X229" si="2160">(W229-W228)*100</f>
        <v>0</v>
      </c>
      <c r="Y229" s="85">
        <v>29.04</v>
      </c>
      <c r="Z229" s="195">
        <f t="shared" ref="Z229" si="2161">(Y229-Y228)*100</f>
        <v>0</v>
      </c>
      <c r="AA229" s="85">
        <v>32.69</v>
      </c>
      <c r="AB229" s="195">
        <f t="shared" ref="AB229" si="2162">(AA229-AA228)*100</f>
        <v>0</v>
      </c>
      <c r="AC229" s="85">
        <v>32.94</v>
      </c>
      <c r="AD229" s="195">
        <f t="shared" ref="AD229" si="2163">(AC229-AC228)*100</f>
        <v>0</v>
      </c>
      <c r="AE229" s="84">
        <v>31.65</v>
      </c>
      <c r="AF229" s="85">
        <f t="shared" si="1962"/>
        <v>25.32</v>
      </c>
      <c r="AG229" s="85">
        <f t="shared" si="1963"/>
        <v>0</v>
      </c>
      <c r="AH229" s="85">
        <v>30.8</v>
      </c>
      <c r="AI229" s="85">
        <f t="shared" si="1964"/>
        <v>24.64</v>
      </c>
      <c r="AJ229" s="85">
        <f t="shared" si="1965"/>
        <v>0</v>
      </c>
    </row>
    <row r="230" spans="1:36" x14ac:dyDescent="0.2">
      <c r="A230" s="178">
        <v>44757</v>
      </c>
      <c r="B230" s="220">
        <v>21.38</v>
      </c>
      <c r="C230" s="85">
        <f t="shared" ref="C230" si="2164">B230/1.25</f>
        <v>17.103999999999999</v>
      </c>
      <c r="D230" s="194">
        <f t="shared" ref="D230" si="2165">(B230-B229)*100</f>
        <v>0</v>
      </c>
      <c r="E230" s="84">
        <v>22.37</v>
      </c>
      <c r="F230" s="85">
        <f t="shared" ref="F230" si="2166">E230/1.25</f>
        <v>17.896000000000001</v>
      </c>
      <c r="G230" s="194">
        <f t="shared" ref="G230" si="2167">(E230-E229)*100</f>
        <v>0</v>
      </c>
      <c r="H230" s="84">
        <v>22.63</v>
      </c>
      <c r="I230" s="85">
        <f t="shared" ref="I230" si="2168">H230/1.25</f>
        <v>18.103999999999999</v>
      </c>
      <c r="J230" s="194">
        <f t="shared" ref="J230" si="2169">(H230-H229)*100</f>
        <v>0</v>
      </c>
      <c r="K230" s="85">
        <v>25.61</v>
      </c>
      <c r="L230" s="85">
        <f t="shared" ref="L230" si="2170">K230/1.25</f>
        <v>20.488</v>
      </c>
      <c r="M230" s="194">
        <f t="shared" ref="M230" si="2171">(K230-K229)*100</f>
        <v>-35.000000000000142</v>
      </c>
      <c r="N230" s="85">
        <v>26.3</v>
      </c>
      <c r="O230" s="85">
        <f t="shared" ref="O230" si="2172">N230/1.25</f>
        <v>21.04</v>
      </c>
      <c r="P230" s="194">
        <f t="shared" ref="P230" si="2173">(N230-N229)*100</f>
        <v>-34.999999999999787</v>
      </c>
      <c r="Q230" s="93">
        <v>19.420000000000002</v>
      </c>
      <c r="R230" s="85">
        <f t="shared" ref="R230" si="2174">Q230/1.25</f>
        <v>15.536000000000001</v>
      </c>
      <c r="S230" s="194">
        <f t="shared" ref="S230" si="2175">(Q230-Q229)*100</f>
        <v>0</v>
      </c>
      <c r="T230" s="85">
        <v>31.27</v>
      </c>
      <c r="U230" s="85">
        <f t="shared" ref="U230" si="2176">T230/1.25</f>
        <v>25.015999999999998</v>
      </c>
      <c r="V230" s="194">
        <f t="shared" ref="V230" si="2177">(T230-T229)*100</f>
        <v>-50</v>
      </c>
      <c r="W230" s="245">
        <v>28.79</v>
      </c>
      <c r="X230" s="195">
        <f t="shared" ref="X230" si="2178">(W230-W229)*100</f>
        <v>0</v>
      </c>
      <c r="Y230" s="85">
        <v>29.04</v>
      </c>
      <c r="Z230" s="195">
        <f t="shared" ref="Z230" si="2179">(Y230-Y229)*100</f>
        <v>0</v>
      </c>
      <c r="AA230" s="85">
        <v>32.69</v>
      </c>
      <c r="AB230" s="195">
        <f t="shared" ref="AB230" si="2180">(AA230-AA229)*100</f>
        <v>0</v>
      </c>
      <c r="AC230" s="85">
        <v>32.94</v>
      </c>
      <c r="AD230" s="195">
        <f t="shared" ref="AD230" si="2181">(AC230-AC229)*100</f>
        <v>0</v>
      </c>
      <c r="AE230" s="84">
        <v>31.65</v>
      </c>
      <c r="AF230" s="85">
        <f t="shared" si="1962"/>
        <v>25.32</v>
      </c>
      <c r="AG230" s="85">
        <f t="shared" si="1963"/>
        <v>0</v>
      </c>
      <c r="AH230" s="85">
        <v>30.8</v>
      </c>
      <c r="AI230" s="85">
        <f t="shared" si="1964"/>
        <v>24.64</v>
      </c>
      <c r="AJ230" s="85">
        <f t="shared" si="1965"/>
        <v>0</v>
      </c>
    </row>
    <row r="231" spans="1:36" x14ac:dyDescent="0.2">
      <c r="A231" s="178">
        <v>44758</v>
      </c>
      <c r="B231" s="220">
        <v>21.38</v>
      </c>
      <c r="C231" s="85">
        <f t="shared" ref="C231:C233" si="2182">B231/1.25</f>
        <v>17.103999999999999</v>
      </c>
      <c r="D231" s="194">
        <f t="shared" ref="D231:D233" si="2183">(B231-B230)*100</f>
        <v>0</v>
      </c>
      <c r="E231" s="84">
        <v>22.37</v>
      </c>
      <c r="F231" s="85">
        <f t="shared" ref="F231:F233" si="2184">E231/1.25</f>
        <v>17.896000000000001</v>
      </c>
      <c r="G231" s="194">
        <f t="shared" ref="G231:G233" si="2185">(E231-E230)*100</f>
        <v>0</v>
      </c>
      <c r="H231" s="84">
        <v>22.63</v>
      </c>
      <c r="I231" s="85">
        <f t="shared" ref="I231:I233" si="2186">H231/1.25</f>
        <v>18.103999999999999</v>
      </c>
      <c r="J231" s="194">
        <f t="shared" ref="J231:J233" si="2187">(H231-H230)*100</f>
        <v>0</v>
      </c>
      <c r="K231" s="85">
        <v>25.61</v>
      </c>
      <c r="L231" s="85">
        <f t="shared" ref="L231:L233" si="2188">K231/1.25</f>
        <v>20.488</v>
      </c>
      <c r="M231" s="194">
        <f t="shared" ref="M231:M233" si="2189">(K231-K230)*100</f>
        <v>0</v>
      </c>
      <c r="N231" s="85">
        <v>26.3</v>
      </c>
      <c r="O231" s="85">
        <f t="shared" ref="O231:O233" si="2190">N231/1.25</f>
        <v>21.04</v>
      </c>
      <c r="P231" s="194">
        <f t="shared" ref="P231:P233" si="2191">(N231-N230)*100</f>
        <v>0</v>
      </c>
      <c r="Q231" s="93">
        <v>19.420000000000002</v>
      </c>
      <c r="R231" s="85">
        <f t="shared" ref="R231:R233" si="2192">Q231/1.25</f>
        <v>15.536000000000001</v>
      </c>
      <c r="S231" s="194">
        <f t="shared" ref="S231:S233" si="2193">(Q231-Q230)*100</f>
        <v>0</v>
      </c>
      <c r="T231" s="85">
        <v>31.27</v>
      </c>
      <c r="U231" s="85">
        <f t="shared" ref="U231:U233" si="2194">T231/1.25</f>
        <v>25.015999999999998</v>
      </c>
      <c r="V231" s="194">
        <f t="shared" ref="V231:V233" si="2195">(T231-T230)*100</f>
        <v>0</v>
      </c>
      <c r="W231" s="245">
        <v>28.79</v>
      </c>
      <c r="X231" s="195">
        <f t="shared" ref="X231:X233" si="2196">(W231-W230)*100</f>
        <v>0</v>
      </c>
      <c r="Y231" s="85">
        <v>29.04</v>
      </c>
      <c r="Z231" s="195">
        <f t="shared" ref="Z231:Z233" si="2197">(Y231-Y230)*100</f>
        <v>0</v>
      </c>
      <c r="AA231" s="85">
        <v>32.69</v>
      </c>
      <c r="AB231" s="195">
        <f t="shared" ref="AB231:AB233" si="2198">(AA231-AA230)*100</f>
        <v>0</v>
      </c>
      <c r="AC231" s="85">
        <v>32.94</v>
      </c>
      <c r="AD231" s="195">
        <f t="shared" ref="AD231:AD233" si="2199">(AC231-AC230)*100</f>
        <v>0</v>
      </c>
      <c r="AE231" s="84">
        <v>31.65</v>
      </c>
      <c r="AF231" s="85">
        <f t="shared" si="1962"/>
        <v>25.32</v>
      </c>
      <c r="AG231" s="85">
        <f t="shared" si="1963"/>
        <v>0</v>
      </c>
      <c r="AH231" s="85">
        <v>30.8</v>
      </c>
      <c r="AI231" s="85">
        <f t="shared" si="1964"/>
        <v>24.64</v>
      </c>
      <c r="AJ231" s="85">
        <f t="shared" si="1965"/>
        <v>0</v>
      </c>
    </row>
    <row r="232" spans="1:36" x14ac:dyDescent="0.2">
      <c r="A232" s="178">
        <v>44759</v>
      </c>
      <c r="B232" s="220">
        <v>21.38</v>
      </c>
      <c r="C232" s="85">
        <f t="shared" si="2182"/>
        <v>17.103999999999999</v>
      </c>
      <c r="D232" s="194">
        <f t="shared" si="2183"/>
        <v>0</v>
      </c>
      <c r="E232" s="84">
        <v>22.37</v>
      </c>
      <c r="F232" s="85">
        <f t="shared" si="2184"/>
        <v>17.896000000000001</v>
      </c>
      <c r="G232" s="194">
        <f t="shared" si="2185"/>
        <v>0</v>
      </c>
      <c r="H232" s="84">
        <v>22.63</v>
      </c>
      <c r="I232" s="85">
        <f t="shared" si="2186"/>
        <v>18.103999999999999</v>
      </c>
      <c r="J232" s="194">
        <f t="shared" si="2187"/>
        <v>0</v>
      </c>
      <c r="K232" s="85">
        <v>25.61</v>
      </c>
      <c r="L232" s="85">
        <f t="shared" si="2188"/>
        <v>20.488</v>
      </c>
      <c r="M232" s="194">
        <f t="shared" si="2189"/>
        <v>0</v>
      </c>
      <c r="N232" s="85">
        <v>26.3</v>
      </c>
      <c r="O232" s="85">
        <f t="shared" si="2190"/>
        <v>21.04</v>
      </c>
      <c r="P232" s="194">
        <f t="shared" si="2191"/>
        <v>0</v>
      </c>
      <c r="Q232" s="93">
        <v>19.420000000000002</v>
      </c>
      <c r="R232" s="85">
        <f t="shared" si="2192"/>
        <v>15.536000000000001</v>
      </c>
      <c r="S232" s="194">
        <f t="shared" si="2193"/>
        <v>0</v>
      </c>
      <c r="T232" s="85">
        <v>31.27</v>
      </c>
      <c r="U232" s="85">
        <f t="shared" si="2194"/>
        <v>25.015999999999998</v>
      </c>
      <c r="V232" s="194">
        <f t="shared" si="2195"/>
        <v>0</v>
      </c>
      <c r="W232" s="245">
        <v>28.79</v>
      </c>
      <c r="X232" s="195">
        <f t="shared" si="2196"/>
        <v>0</v>
      </c>
      <c r="Y232" s="85">
        <v>29.04</v>
      </c>
      <c r="Z232" s="195">
        <f t="shared" si="2197"/>
        <v>0</v>
      </c>
      <c r="AA232" s="85">
        <v>32.69</v>
      </c>
      <c r="AB232" s="195">
        <f t="shared" si="2198"/>
        <v>0</v>
      </c>
      <c r="AC232" s="85">
        <v>32.94</v>
      </c>
      <c r="AD232" s="195">
        <f t="shared" si="2199"/>
        <v>0</v>
      </c>
      <c r="AE232" s="84">
        <v>31.65</v>
      </c>
      <c r="AF232" s="85">
        <f t="shared" si="1962"/>
        <v>25.32</v>
      </c>
      <c r="AG232" s="85">
        <f t="shared" si="1963"/>
        <v>0</v>
      </c>
      <c r="AH232" s="85">
        <v>30.8</v>
      </c>
      <c r="AI232" s="85">
        <f t="shared" si="1964"/>
        <v>24.64</v>
      </c>
      <c r="AJ232" s="85">
        <f t="shared" si="1965"/>
        <v>0</v>
      </c>
    </row>
    <row r="233" spans="1:36" x14ac:dyDescent="0.2">
      <c r="A233" s="178">
        <v>44760</v>
      </c>
      <c r="B233" s="220">
        <v>21.53</v>
      </c>
      <c r="C233" s="85">
        <f t="shared" si="2182"/>
        <v>17.224</v>
      </c>
      <c r="D233" s="194">
        <f t="shared" si="2183"/>
        <v>15.000000000000213</v>
      </c>
      <c r="E233" s="84">
        <v>22.52</v>
      </c>
      <c r="F233" s="85">
        <f t="shared" si="2184"/>
        <v>18.015999999999998</v>
      </c>
      <c r="G233" s="194">
        <f t="shared" si="2185"/>
        <v>14.999999999999858</v>
      </c>
      <c r="H233" s="84">
        <v>22.78</v>
      </c>
      <c r="I233" s="85">
        <f t="shared" si="2186"/>
        <v>18.224</v>
      </c>
      <c r="J233" s="194">
        <f t="shared" si="2187"/>
        <v>15.000000000000213</v>
      </c>
      <c r="K233" s="85">
        <v>26.06</v>
      </c>
      <c r="L233" s="85">
        <f t="shared" si="2188"/>
        <v>20.847999999999999</v>
      </c>
      <c r="M233" s="194">
        <f t="shared" si="2189"/>
        <v>44.999999999999929</v>
      </c>
      <c r="N233" s="85">
        <v>26.75</v>
      </c>
      <c r="O233" s="85">
        <f t="shared" si="2190"/>
        <v>21.4</v>
      </c>
      <c r="P233" s="194">
        <f t="shared" si="2191"/>
        <v>44.999999999999929</v>
      </c>
      <c r="Q233" s="93">
        <v>19.57</v>
      </c>
      <c r="R233" s="85">
        <f t="shared" si="2192"/>
        <v>15.656000000000001</v>
      </c>
      <c r="S233" s="194">
        <f t="shared" si="2193"/>
        <v>14.999999999999858</v>
      </c>
      <c r="T233" s="85">
        <v>31.72</v>
      </c>
      <c r="U233" s="85">
        <f t="shared" si="2194"/>
        <v>25.375999999999998</v>
      </c>
      <c r="V233" s="194">
        <f t="shared" si="2195"/>
        <v>44.999999999999929</v>
      </c>
      <c r="W233" s="245">
        <v>28.79</v>
      </c>
      <c r="X233" s="195">
        <f t="shared" si="2196"/>
        <v>0</v>
      </c>
      <c r="Y233" s="85">
        <v>29.04</v>
      </c>
      <c r="Z233" s="195">
        <f t="shared" si="2197"/>
        <v>0</v>
      </c>
      <c r="AA233" s="85">
        <v>32.69</v>
      </c>
      <c r="AB233" s="195">
        <f t="shared" si="2198"/>
        <v>0</v>
      </c>
      <c r="AC233" s="85">
        <v>32.94</v>
      </c>
      <c r="AD233" s="195">
        <f t="shared" si="2199"/>
        <v>0</v>
      </c>
      <c r="AE233" s="84">
        <v>31.65</v>
      </c>
      <c r="AF233" s="85">
        <f t="shared" si="1962"/>
        <v>25.32</v>
      </c>
      <c r="AG233" s="85">
        <f t="shared" si="1963"/>
        <v>0</v>
      </c>
      <c r="AH233" s="85">
        <v>30.8</v>
      </c>
      <c r="AI233" s="85">
        <f t="shared" si="1964"/>
        <v>24.64</v>
      </c>
      <c r="AJ233" s="85">
        <f t="shared" si="1965"/>
        <v>0</v>
      </c>
    </row>
    <row r="234" spans="1:36" x14ac:dyDescent="0.2">
      <c r="A234" s="178">
        <v>44761</v>
      </c>
      <c r="B234" s="220">
        <v>21.33</v>
      </c>
      <c r="C234" s="85">
        <f t="shared" ref="C234" si="2200">B234/1.25</f>
        <v>17.064</v>
      </c>
      <c r="D234" s="194">
        <f t="shared" ref="D234" si="2201">(B234-B233)*100</f>
        <v>-20.000000000000284</v>
      </c>
      <c r="E234" s="84">
        <v>22.32</v>
      </c>
      <c r="F234" s="85">
        <f t="shared" ref="F234" si="2202">E234/1.25</f>
        <v>17.856000000000002</v>
      </c>
      <c r="G234" s="194">
        <f t="shared" ref="G234" si="2203">(E234-E233)*100</f>
        <v>-19.999999999999929</v>
      </c>
      <c r="H234" s="84">
        <v>22.58</v>
      </c>
      <c r="I234" s="85">
        <f t="shared" ref="I234" si="2204">H234/1.25</f>
        <v>18.064</v>
      </c>
      <c r="J234" s="194">
        <f t="shared" ref="J234" si="2205">(H234-H233)*100</f>
        <v>-20.000000000000284</v>
      </c>
      <c r="K234" s="85">
        <v>25.71</v>
      </c>
      <c r="L234" s="85">
        <f t="shared" ref="L234" si="2206">K234/1.25</f>
        <v>20.568000000000001</v>
      </c>
      <c r="M234" s="194">
        <f t="shared" ref="M234" si="2207">(K234-K233)*100</f>
        <v>-34.999999999999787</v>
      </c>
      <c r="N234" s="85">
        <v>26.4</v>
      </c>
      <c r="O234" s="85">
        <f t="shared" ref="O234" si="2208">N234/1.25</f>
        <v>21.119999999999997</v>
      </c>
      <c r="P234" s="194">
        <f t="shared" ref="P234" si="2209">(N234-N233)*100</f>
        <v>-35.000000000000142</v>
      </c>
      <c r="Q234" s="93">
        <v>19.57</v>
      </c>
      <c r="R234" s="85">
        <f t="shared" ref="R234" si="2210">Q234/1.25</f>
        <v>15.656000000000001</v>
      </c>
      <c r="S234" s="194">
        <f t="shared" ref="S234" si="2211">(Q234-Q233)*100</f>
        <v>0</v>
      </c>
      <c r="T234" s="85">
        <v>31.37</v>
      </c>
      <c r="U234" s="85">
        <f t="shared" ref="U234" si="2212">T234/1.25</f>
        <v>25.096</v>
      </c>
      <c r="V234" s="194">
        <f t="shared" ref="V234" si="2213">(T234-T233)*100</f>
        <v>-34.999999999999787</v>
      </c>
      <c r="W234" s="245">
        <v>28.79</v>
      </c>
      <c r="X234" s="195">
        <f t="shared" ref="X234" si="2214">(W234-W233)*100</f>
        <v>0</v>
      </c>
      <c r="Y234" s="85">
        <v>29.04</v>
      </c>
      <c r="Z234" s="195">
        <f t="shared" ref="Z234" si="2215">(Y234-Y233)*100</f>
        <v>0</v>
      </c>
      <c r="AA234" s="85">
        <v>32.69</v>
      </c>
      <c r="AB234" s="195">
        <f t="shared" ref="AB234" si="2216">(AA234-AA233)*100</f>
        <v>0</v>
      </c>
      <c r="AC234" s="85">
        <v>32.94</v>
      </c>
      <c r="AD234" s="195">
        <f t="shared" ref="AD234" si="2217">(AC234-AC233)*100</f>
        <v>0</v>
      </c>
      <c r="AE234" s="84">
        <v>31.65</v>
      </c>
      <c r="AF234" s="85">
        <f t="shared" si="1962"/>
        <v>25.32</v>
      </c>
      <c r="AG234" s="85">
        <f t="shared" si="1963"/>
        <v>0</v>
      </c>
      <c r="AH234" s="85">
        <v>30.8</v>
      </c>
      <c r="AI234" s="85">
        <f t="shared" si="1964"/>
        <v>24.64</v>
      </c>
      <c r="AJ234" s="85">
        <f t="shared" si="1965"/>
        <v>0</v>
      </c>
    </row>
    <row r="235" spans="1:36" x14ac:dyDescent="0.2">
      <c r="A235" s="178">
        <v>44762</v>
      </c>
      <c r="B235" s="220">
        <v>20.98</v>
      </c>
      <c r="C235" s="85">
        <f t="shared" ref="C235" si="2218">B235/1.25</f>
        <v>16.783999999999999</v>
      </c>
      <c r="D235" s="194">
        <f t="shared" ref="D235" si="2219">(B235-B234)*100</f>
        <v>-34.999999999999787</v>
      </c>
      <c r="E235" s="84">
        <v>21.97</v>
      </c>
      <c r="F235" s="85">
        <f t="shared" ref="F235" si="2220">E235/1.25</f>
        <v>17.576000000000001</v>
      </c>
      <c r="G235" s="194">
        <f t="shared" ref="G235" si="2221">(E235-E234)*100</f>
        <v>-35.000000000000142</v>
      </c>
      <c r="H235" s="84">
        <v>22.23</v>
      </c>
      <c r="I235" s="85">
        <f t="shared" ref="I235" si="2222">H235/1.25</f>
        <v>17.783999999999999</v>
      </c>
      <c r="J235" s="194">
        <f t="shared" ref="J235" si="2223">(H235-H234)*100</f>
        <v>-34.999999999999787</v>
      </c>
      <c r="K235" s="85">
        <v>25.11</v>
      </c>
      <c r="L235" s="85">
        <f t="shared" ref="L235" si="2224">K235/1.25</f>
        <v>20.088000000000001</v>
      </c>
      <c r="M235" s="194">
        <f t="shared" ref="M235" si="2225">(K235-K234)*100</f>
        <v>-60.000000000000142</v>
      </c>
      <c r="N235" s="85">
        <v>25.8</v>
      </c>
      <c r="O235" s="85">
        <f t="shared" ref="O235" si="2226">N235/1.25</f>
        <v>20.64</v>
      </c>
      <c r="P235" s="194">
        <f t="shared" ref="P235" si="2227">(N235-N234)*100</f>
        <v>-59.999999999999787</v>
      </c>
      <c r="Q235" s="93">
        <v>19.27</v>
      </c>
      <c r="R235" s="85">
        <f t="shared" ref="R235" si="2228">Q235/1.25</f>
        <v>15.416</v>
      </c>
      <c r="S235" s="194">
        <f t="shared" ref="S235" si="2229">(Q235-Q234)*100</f>
        <v>-30.000000000000071</v>
      </c>
      <c r="T235" s="85">
        <v>30.77</v>
      </c>
      <c r="U235" s="85">
        <f t="shared" ref="U235" si="2230">T235/1.25</f>
        <v>24.616</v>
      </c>
      <c r="V235" s="194">
        <f t="shared" ref="V235" si="2231">(T235-T234)*100</f>
        <v>-60.000000000000142</v>
      </c>
      <c r="W235" s="245">
        <v>28.79</v>
      </c>
      <c r="X235" s="195">
        <f t="shared" ref="X235" si="2232">(W235-W234)*100</f>
        <v>0</v>
      </c>
      <c r="Y235" s="85">
        <v>29.04</v>
      </c>
      <c r="Z235" s="195">
        <f t="shared" ref="Z235" si="2233">(Y235-Y234)*100</f>
        <v>0</v>
      </c>
      <c r="AA235" s="85">
        <v>32.69</v>
      </c>
      <c r="AB235" s="195">
        <f t="shared" ref="AB235" si="2234">(AA235-AA234)*100</f>
        <v>0</v>
      </c>
      <c r="AC235" s="85">
        <v>32.94</v>
      </c>
      <c r="AD235" s="195">
        <f t="shared" ref="AD235" si="2235">(AC235-AC234)*100</f>
        <v>0</v>
      </c>
      <c r="AE235" s="84">
        <v>31.65</v>
      </c>
      <c r="AF235" s="85">
        <f t="shared" si="1962"/>
        <v>25.32</v>
      </c>
      <c r="AG235" s="85">
        <f t="shared" si="1963"/>
        <v>0</v>
      </c>
      <c r="AH235" s="85">
        <v>30.8</v>
      </c>
      <c r="AI235" s="85">
        <f t="shared" si="1964"/>
        <v>24.64</v>
      </c>
      <c r="AJ235" s="85">
        <f t="shared" si="1965"/>
        <v>0</v>
      </c>
    </row>
    <row r="236" spans="1:36" x14ac:dyDescent="0.2">
      <c r="A236" s="178">
        <v>44763</v>
      </c>
      <c r="B236" s="220">
        <v>20.98</v>
      </c>
      <c r="C236" s="85">
        <f t="shared" ref="C236" si="2236">B236/1.25</f>
        <v>16.783999999999999</v>
      </c>
      <c r="D236" s="194">
        <f t="shared" ref="D236" si="2237">(B236-B235)*100</f>
        <v>0</v>
      </c>
      <c r="E236" s="84">
        <v>21.97</v>
      </c>
      <c r="F236" s="85">
        <f t="shared" ref="F236" si="2238">E236/1.25</f>
        <v>17.576000000000001</v>
      </c>
      <c r="G236" s="194">
        <f t="shared" ref="G236" si="2239">(E236-E235)*100</f>
        <v>0</v>
      </c>
      <c r="H236" s="84">
        <v>22.23</v>
      </c>
      <c r="I236" s="85">
        <f t="shared" ref="I236" si="2240">H236/1.25</f>
        <v>17.783999999999999</v>
      </c>
      <c r="J236" s="194">
        <f t="shared" ref="J236" si="2241">(H236-H235)*100</f>
        <v>0</v>
      </c>
      <c r="K236" s="85">
        <v>24.96</v>
      </c>
      <c r="L236" s="85">
        <f t="shared" ref="L236" si="2242">K236/1.25</f>
        <v>19.968</v>
      </c>
      <c r="M236" s="194">
        <f t="shared" ref="M236" si="2243">(K236-K235)*100</f>
        <v>-14.999999999999858</v>
      </c>
      <c r="N236" s="85">
        <v>25.65</v>
      </c>
      <c r="O236" s="85">
        <f t="shared" ref="O236" si="2244">N236/1.25</f>
        <v>20.52</v>
      </c>
      <c r="P236" s="194">
        <f t="shared" ref="P236" si="2245">(N236-N235)*100</f>
        <v>-15.000000000000213</v>
      </c>
      <c r="Q236" s="93">
        <v>19.27</v>
      </c>
      <c r="R236" s="85">
        <f t="shared" ref="R236" si="2246">Q236/1.25</f>
        <v>15.416</v>
      </c>
      <c r="S236" s="194">
        <f t="shared" ref="S236" si="2247">(Q236-Q235)*100</f>
        <v>0</v>
      </c>
      <c r="T236" s="85">
        <v>30.62</v>
      </c>
      <c r="U236" s="85">
        <f t="shared" ref="U236" si="2248">T236/1.25</f>
        <v>24.496000000000002</v>
      </c>
      <c r="V236" s="194">
        <f t="shared" ref="V236" si="2249">(T236-T235)*100</f>
        <v>-14.999999999999858</v>
      </c>
      <c r="W236" s="245">
        <v>28.19</v>
      </c>
      <c r="X236" s="195">
        <f t="shared" ref="X236" si="2250">(W236-W235)*100</f>
        <v>-59.999999999999787</v>
      </c>
      <c r="Y236" s="85">
        <v>28.44</v>
      </c>
      <c r="Z236" s="195">
        <f t="shared" ref="Z236" si="2251">(Y236-Y235)*100</f>
        <v>-59.999999999999787</v>
      </c>
      <c r="AA236" s="85">
        <v>32.29</v>
      </c>
      <c r="AB236" s="195">
        <f t="shared" ref="AB236" si="2252">(AA236-AA235)*100</f>
        <v>-39.999999999999858</v>
      </c>
      <c r="AC236" s="85">
        <v>32.54</v>
      </c>
      <c r="AD236" s="195">
        <f t="shared" ref="AD236" si="2253">(AC236-AC235)*100</f>
        <v>-39.999999999999858</v>
      </c>
      <c r="AE236" s="84">
        <v>31.65</v>
      </c>
      <c r="AF236" s="85">
        <f t="shared" si="1962"/>
        <v>25.32</v>
      </c>
      <c r="AG236" s="85">
        <f t="shared" si="1963"/>
        <v>0</v>
      </c>
      <c r="AH236" s="85">
        <v>30.8</v>
      </c>
      <c r="AI236" s="85">
        <f t="shared" si="1964"/>
        <v>24.64</v>
      </c>
      <c r="AJ236" s="85">
        <f t="shared" si="1965"/>
        <v>0</v>
      </c>
    </row>
    <row r="237" spans="1:36" x14ac:dyDescent="0.2">
      <c r="A237" s="178">
        <v>44764</v>
      </c>
      <c r="B237" s="220">
        <v>20.53</v>
      </c>
      <c r="C237" s="85">
        <f t="shared" ref="C237" si="2254">B237/1.25</f>
        <v>16.423999999999999</v>
      </c>
      <c r="D237" s="194">
        <f t="shared" ref="D237" si="2255">(B237-B236)*100</f>
        <v>-44.999999999999929</v>
      </c>
      <c r="E237" s="84">
        <v>21.52</v>
      </c>
      <c r="F237" s="85">
        <f t="shared" ref="F237" si="2256">E237/1.25</f>
        <v>17.216000000000001</v>
      </c>
      <c r="G237" s="194">
        <f t="shared" ref="G237" si="2257">(E237-E236)*100</f>
        <v>-44.999999999999929</v>
      </c>
      <c r="H237" s="84">
        <v>21.78</v>
      </c>
      <c r="I237" s="85">
        <f t="shared" ref="I237" si="2258">H237/1.25</f>
        <v>17.423999999999999</v>
      </c>
      <c r="J237" s="194">
        <f t="shared" ref="J237" si="2259">(H237-H236)*100</f>
        <v>-44.999999999999929</v>
      </c>
      <c r="K237" s="85">
        <v>24.46</v>
      </c>
      <c r="L237" s="85">
        <f t="shared" ref="L237" si="2260">K237/1.25</f>
        <v>19.568000000000001</v>
      </c>
      <c r="M237" s="194">
        <f t="shared" ref="M237" si="2261">(K237-K236)*100</f>
        <v>-50</v>
      </c>
      <c r="N237" s="85">
        <v>25.15</v>
      </c>
      <c r="O237" s="85">
        <f t="shared" ref="O237" si="2262">N237/1.25</f>
        <v>20.119999999999997</v>
      </c>
      <c r="P237" s="194">
        <f t="shared" ref="P237" si="2263">(N237-N236)*100</f>
        <v>-50</v>
      </c>
      <c r="Q237" s="93">
        <v>19.07</v>
      </c>
      <c r="R237" s="85">
        <f t="shared" ref="R237" si="2264">Q237/1.25</f>
        <v>15.256</v>
      </c>
      <c r="S237" s="194">
        <f t="shared" ref="S237" si="2265">(Q237-Q236)*100</f>
        <v>-19.999999999999929</v>
      </c>
      <c r="T237" s="85">
        <v>30.12</v>
      </c>
      <c r="U237" s="85">
        <f t="shared" ref="U237" si="2266">T237/1.25</f>
        <v>24.096</v>
      </c>
      <c r="V237" s="194">
        <f t="shared" ref="V237" si="2267">(T237-T236)*100</f>
        <v>-50</v>
      </c>
      <c r="W237" s="245">
        <v>28.19</v>
      </c>
      <c r="X237" s="195">
        <f t="shared" ref="X237" si="2268">(W237-W236)*100</f>
        <v>0</v>
      </c>
      <c r="Y237" s="85">
        <v>28.44</v>
      </c>
      <c r="Z237" s="195">
        <f t="shared" ref="Z237" si="2269">(Y237-Y236)*100</f>
        <v>0</v>
      </c>
      <c r="AA237" s="85">
        <v>32.29</v>
      </c>
      <c r="AB237" s="195">
        <f t="shared" ref="AB237" si="2270">(AA237-AA236)*100</f>
        <v>0</v>
      </c>
      <c r="AC237" s="85">
        <v>32.54</v>
      </c>
      <c r="AD237" s="195">
        <f t="shared" ref="AD237" si="2271">(AC237-AC236)*100</f>
        <v>0</v>
      </c>
      <c r="AE237" s="84">
        <v>31.65</v>
      </c>
      <c r="AF237" s="85">
        <f t="shared" si="1962"/>
        <v>25.32</v>
      </c>
      <c r="AG237" s="85">
        <f t="shared" si="1963"/>
        <v>0</v>
      </c>
      <c r="AH237" s="85">
        <v>30.8</v>
      </c>
      <c r="AI237" s="85">
        <f t="shared" si="1964"/>
        <v>24.64</v>
      </c>
      <c r="AJ237" s="85">
        <f t="shared" si="1965"/>
        <v>0</v>
      </c>
    </row>
    <row r="238" spans="1:36" x14ac:dyDescent="0.2">
      <c r="A238" s="178">
        <v>44765</v>
      </c>
      <c r="B238" s="220">
        <v>20.53</v>
      </c>
      <c r="C238" s="85">
        <f t="shared" ref="C238:C240" si="2272">B238/1.25</f>
        <v>16.423999999999999</v>
      </c>
      <c r="D238" s="194">
        <f t="shared" ref="D238:D240" si="2273">(B238-B237)*100</f>
        <v>0</v>
      </c>
      <c r="E238" s="84">
        <v>21.52</v>
      </c>
      <c r="F238" s="85">
        <f t="shared" ref="F238:F240" si="2274">E238/1.25</f>
        <v>17.216000000000001</v>
      </c>
      <c r="G238" s="194">
        <f t="shared" ref="G238:G240" si="2275">(E238-E237)*100</f>
        <v>0</v>
      </c>
      <c r="H238" s="84">
        <v>21.78</v>
      </c>
      <c r="I238" s="85">
        <f t="shared" ref="I238:I240" si="2276">H238/1.25</f>
        <v>17.423999999999999</v>
      </c>
      <c r="J238" s="194">
        <f t="shared" ref="J238:J240" si="2277">(H238-H237)*100</f>
        <v>0</v>
      </c>
      <c r="K238" s="85">
        <v>24.46</v>
      </c>
      <c r="L238" s="85">
        <f t="shared" ref="L238:L240" si="2278">K238/1.25</f>
        <v>19.568000000000001</v>
      </c>
      <c r="M238" s="194">
        <f t="shared" ref="M238:M240" si="2279">(K238-K237)*100</f>
        <v>0</v>
      </c>
      <c r="N238" s="85">
        <v>25.15</v>
      </c>
      <c r="O238" s="85">
        <f t="shared" ref="O238:O240" si="2280">N238/1.25</f>
        <v>20.119999999999997</v>
      </c>
      <c r="P238" s="194">
        <f t="shared" ref="P238:P240" si="2281">(N238-N237)*100</f>
        <v>0</v>
      </c>
      <c r="Q238" s="93">
        <v>19.07</v>
      </c>
      <c r="R238" s="85">
        <f t="shared" ref="R238:R240" si="2282">Q238/1.25</f>
        <v>15.256</v>
      </c>
      <c r="S238" s="194">
        <f t="shared" ref="S238:S240" si="2283">(Q238-Q237)*100</f>
        <v>0</v>
      </c>
      <c r="T238" s="85">
        <v>30.12</v>
      </c>
      <c r="U238" s="85">
        <f t="shared" ref="U238:U240" si="2284">T238/1.25</f>
        <v>24.096</v>
      </c>
      <c r="V238" s="194">
        <f t="shared" ref="V238:V240" si="2285">(T238-T237)*100</f>
        <v>0</v>
      </c>
      <c r="W238" s="245">
        <v>28.19</v>
      </c>
      <c r="X238" s="195">
        <f t="shared" ref="X238:X240" si="2286">(W238-W237)*100</f>
        <v>0</v>
      </c>
      <c r="Y238" s="85">
        <v>28.44</v>
      </c>
      <c r="Z238" s="195">
        <f t="shared" ref="Z238:Z240" si="2287">(Y238-Y237)*100</f>
        <v>0</v>
      </c>
      <c r="AA238" s="85">
        <v>32.29</v>
      </c>
      <c r="AB238" s="195">
        <f t="shared" ref="AB238:AB240" si="2288">(AA238-AA237)*100</f>
        <v>0</v>
      </c>
      <c r="AC238" s="85">
        <v>32.54</v>
      </c>
      <c r="AD238" s="195">
        <f t="shared" ref="AD238:AD240" si="2289">(AC238-AC237)*100</f>
        <v>0</v>
      </c>
      <c r="AE238" s="84">
        <v>31.65</v>
      </c>
      <c r="AF238" s="85">
        <f t="shared" si="1962"/>
        <v>25.32</v>
      </c>
      <c r="AG238" s="85">
        <f t="shared" si="1963"/>
        <v>0</v>
      </c>
      <c r="AH238" s="85">
        <v>30.8</v>
      </c>
      <c r="AI238" s="85">
        <f t="shared" si="1964"/>
        <v>24.64</v>
      </c>
      <c r="AJ238" s="85">
        <f t="shared" si="1965"/>
        <v>0</v>
      </c>
    </row>
    <row r="239" spans="1:36" x14ac:dyDescent="0.2">
      <c r="A239" s="178">
        <v>44766</v>
      </c>
      <c r="B239" s="220">
        <v>20.53</v>
      </c>
      <c r="C239" s="85">
        <f t="shared" si="2272"/>
        <v>16.423999999999999</v>
      </c>
      <c r="D239" s="194">
        <f t="shared" si="2273"/>
        <v>0</v>
      </c>
      <c r="E239" s="84">
        <v>21.52</v>
      </c>
      <c r="F239" s="85">
        <f t="shared" si="2274"/>
        <v>17.216000000000001</v>
      </c>
      <c r="G239" s="194">
        <f t="shared" si="2275"/>
        <v>0</v>
      </c>
      <c r="H239" s="84">
        <v>21.78</v>
      </c>
      <c r="I239" s="85">
        <f t="shared" si="2276"/>
        <v>17.423999999999999</v>
      </c>
      <c r="J239" s="194">
        <f t="shared" si="2277"/>
        <v>0</v>
      </c>
      <c r="K239" s="85">
        <v>24.46</v>
      </c>
      <c r="L239" s="85">
        <f t="shared" si="2278"/>
        <v>19.568000000000001</v>
      </c>
      <c r="M239" s="194">
        <f t="shared" si="2279"/>
        <v>0</v>
      </c>
      <c r="N239" s="85">
        <v>25.15</v>
      </c>
      <c r="O239" s="85">
        <f t="shared" si="2280"/>
        <v>20.119999999999997</v>
      </c>
      <c r="P239" s="194">
        <f t="shared" si="2281"/>
        <v>0</v>
      </c>
      <c r="Q239" s="93">
        <v>19.07</v>
      </c>
      <c r="R239" s="85">
        <f t="shared" si="2282"/>
        <v>15.256</v>
      </c>
      <c r="S239" s="194">
        <f t="shared" si="2283"/>
        <v>0</v>
      </c>
      <c r="T239" s="85">
        <v>30.12</v>
      </c>
      <c r="U239" s="85">
        <f t="shared" si="2284"/>
        <v>24.096</v>
      </c>
      <c r="V239" s="194">
        <f t="shared" si="2285"/>
        <v>0</v>
      </c>
      <c r="W239" s="245">
        <v>28.19</v>
      </c>
      <c r="X239" s="195">
        <f t="shared" si="2286"/>
        <v>0</v>
      </c>
      <c r="Y239" s="85">
        <v>28.44</v>
      </c>
      <c r="Z239" s="195">
        <f t="shared" si="2287"/>
        <v>0</v>
      </c>
      <c r="AA239" s="85">
        <v>32.29</v>
      </c>
      <c r="AB239" s="195">
        <f t="shared" si="2288"/>
        <v>0</v>
      </c>
      <c r="AC239" s="85">
        <v>32.54</v>
      </c>
      <c r="AD239" s="195">
        <f t="shared" si="2289"/>
        <v>0</v>
      </c>
      <c r="AE239" s="84">
        <v>31.65</v>
      </c>
      <c r="AF239" s="85">
        <f t="shared" si="1962"/>
        <v>25.32</v>
      </c>
      <c r="AG239" s="85">
        <f t="shared" si="1963"/>
        <v>0</v>
      </c>
      <c r="AH239" s="85">
        <v>30.8</v>
      </c>
      <c r="AI239" s="85">
        <f t="shared" si="1964"/>
        <v>24.64</v>
      </c>
      <c r="AJ239" s="85">
        <f t="shared" si="1965"/>
        <v>0</v>
      </c>
    </row>
    <row r="240" spans="1:36" x14ac:dyDescent="0.2">
      <c r="A240" s="178">
        <v>44767</v>
      </c>
      <c r="B240" s="220">
        <v>20.73</v>
      </c>
      <c r="C240" s="85">
        <f t="shared" si="2272"/>
        <v>16.584</v>
      </c>
      <c r="D240" s="194">
        <f t="shared" si="2273"/>
        <v>19.999999999999929</v>
      </c>
      <c r="E240" s="84">
        <v>21.72</v>
      </c>
      <c r="F240" s="85">
        <f t="shared" si="2274"/>
        <v>17.375999999999998</v>
      </c>
      <c r="G240" s="194">
        <f t="shared" si="2275"/>
        <v>19.999999999999929</v>
      </c>
      <c r="H240" s="84">
        <v>21.98</v>
      </c>
      <c r="I240" s="85">
        <f t="shared" si="2276"/>
        <v>17.584</v>
      </c>
      <c r="J240" s="194">
        <f t="shared" si="2277"/>
        <v>19.999999999999929</v>
      </c>
      <c r="K240" s="85">
        <v>24.96</v>
      </c>
      <c r="L240" s="85">
        <f t="shared" si="2278"/>
        <v>19.968</v>
      </c>
      <c r="M240" s="194">
        <f t="shared" si="2279"/>
        <v>50</v>
      </c>
      <c r="N240" s="85">
        <v>25.65</v>
      </c>
      <c r="O240" s="85">
        <f t="shared" si="2280"/>
        <v>20.52</v>
      </c>
      <c r="P240" s="194">
        <f t="shared" si="2281"/>
        <v>50</v>
      </c>
      <c r="Q240" s="93">
        <v>19.07</v>
      </c>
      <c r="R240" s="85">
        <f t="shared" si="2282"/>
        <v>15.256</v>
      </c>
      <c r="S240" s="194">
        <f t="shared" si="2283"/>
        <v>0</v>
      </c>
      <c r="T240" s="85">
        <v>30.62</v>
      </c>
      <c r="U240" s="85">
        <f t="shared" si="2284"/>
        <v>24.496000000000002</v>
      </c>
      <c r="V240" s="194">
        <f t="shared" si="2285"/>
        <v>50</v>
      </c>
      <c r="W240" s="245">
        <v>28.19</v>
      </c>
      <c r="X240" s="195">
        <f t="shared" si="2286"/>
        <v>0</v>
      </c>
      <c r="Y240" s="85">
        <v>28.44</v>
      </c>
      <c r="Z240" s="195">
        <f t="shared" si="2287"/>
        <v>0</v>
      </c>
      <c r="AA240" s="85">
        <v>32.29</v>
      </c>
      <c r="AB240" s="195">
        <f t="shared" si="2288"/>
        <v>0</v>
      </c>
      <c r="AC240" s="85">
        <v>32.54</v>
      </c>
      <c r="AD240" s="195">
        <f t="shared" si="2289"/>
        <v>0</v>
      </c>
      <c r="AE240" s="84">
        <v>31.65</v>
      </c>
      <c r="AF240" s="85">
        <f t="shared" si="1962"/>
        <v>25.32</v>
      </c>
      <c r="AG240" s="85">
        <f t="shared" si="1963"/>
        <v>0</v>
      </c>
      <c r="AH240" s="85">
        <v>30.8</v>
      </c>
      <c r="AI240" s="85">
        <f t="shared" si="1964"/>
        <v>24.64</v>
      </c>
      <c r="AJ240" s="85">
        <f t="shared" si="1965"/>
        <v>0</v>
      </c>
    </row>
    <row r="241" spans="1:36" x14ac:dyDescent="0.2">
      <c r="A241" s="178">
        <v>44768</v>
      </c>
      <c r="B241" s="220">
        <v>20.83</v>
      </c>
      <c r="C241" s="85">
        <f t="shared" ref="C241" si="2290">B241/1.25</f>
        <v>16.663999999999998</v>
      </c>
      <c r="D241" s="194">
        <f t="shared" ref="D241" si="2291">(B241-B240)*100</f>
        <v>9.9999999999997868</v>
      </c>
      <c r="E241" s="84">
        <v>21.82</v>
      </c>
      <c r="F241" s="85">
        <f t="shared" ref="F241" si="2292">E241/1.25</f>
        <v>17.456</v>
      </c>
      <c r="G241" s="194">
        <f t="shared" ref="G241" si="2293">(E241-E240)*100</f>
        <v>10.000000000000142</v>
      </c>
      <c r="H241" s="84">
        <v>22.08</v>
      </c>
      <c r="I241" s="85">
        <f t="shared" ref="I241" si="2294">H241/1.25</f>
        <v>17.663999999999998</v>
      </c>
      <c r="J241" s="194">
        <f t="shared" ref="J241" si="2295">(H241-H240)*100</f>
        <v>9.9999999999997868</v>
      </c>
      <c r="K241" s="85">
        <v>24.71</v>
      </c>
      <c r="L241" s="85">
        <f t="shared" ref="L241" si="2296">K241/1.25</f>
        <v>19.768000000000001</v>
      </c>
      <c r="M241" s="194">
        <f t="shared" ref="M241" si="2297">(K241-K240)*100</f>
        <v>-25</v>
      </c>
      <c r="N241" s="85">
        <v>25.4</v>
      </c>
      <c r="O241" s="85">
        <f t="shared" ref="O241" si="2298">N241/1.25</f>
        <v>20.32</v>
      </c>
      <c r="P241" s="194">
        <f t="shared" ref="P241" si="2299">(N241-N240)*100</f>
        <v>-25</v>
      </c>
      <c r="Q241" s="93">
        <v>18.87</v>
      </c>
      <c r="R241" s="85">
        <f t="shared" ref="R241" si="2300">Q241/1.25</f>
        <v>15.096</v>
      </c>
      <c r="S241" s="194">
        <f t="shared" ref="S241" si="2301">(Q241-Q240)*100</f>
        <v>-19.999999999999929</v>
      </c>
      <c r="T241" s="85">
        <v>30.37</v>
      </c>
      <c r="U241" s="85">
        <f t="shared" ref="U241" si="2302">T241/1.25</f>
        <v>24.295999999999999</v>
      </c>
      <c r="V241" s="194">
        <f t="shared" ref="V241" si="2303">(T241-T240)*100</f>
        <v>-25</v>
      </c>
      <c r="W241" s="245">
        <v>28.19</v>
      </c>
      <c r="X241" s="195">
        <f t="shared" ref="X241" si="2304">(W241-W240)*100</f>
        <v>0</v>
      </c>
      <c r="Y241" s="85">
        <v>28.44</v>
      </c>
      <c r="Z241" s="195">
        <f t="shared" ref="Z241" si="2305">(Y241-Y240)*100</f>
        <v>0</v>
      </c>
      <c r="AA241" s="85">
        <v>32.29</v>
      </c>
      <c r="AB241" s="195">
        <f t="shared" ref="AB241" si="2306">(AA241-AA240)*100</f>
        <v>0</v>
      </c>
      <c r="AC241" s="85">
        <v>32.54</v>
      </c>
      <c r="AD241" s="195">
        <f t="shared" ref="AD241" si="2307">(AC241-AC240)*100</f>
        <v>0</v>
      </c>
      <c r="AE241" s="84">
        <v>31.65</v>
      </c>
      <c r="AF241" s="85">
        <f t="shared" si="1962"/>
        <v>25.32</v>
      </c>
      <c r="AG241" s="85">
        <f t="shared" si="1963"/>
        <v>0</v>
      </c>
      <c r="AH241" s="85">
        <v>30.8</v>
      </c>
      <c r="AI241" s="85">
        <f t="shared" si="1964"/>
        <v>24.64</v>
      </c>
      <c r="AJ241" s="85">
        <f t="shared" si="1965"/>
        <v>0</v>
      </c>
    </row>
    <row r="242" spans="1:36" x14ac:dyDescent="0.2">
      <c r="A242" s="178">
        <v>44769</v>
      </c>
      <c r="B242" s="220">
        <v>20.83</v>
      </c>
      <c r="C242" s="85">
        <f t="shared" ref="C242:C243" si="2308">B242/1.25</f>
        <v>16.663999999999998</v>
      </c>
      <c r="D242" s="194">
        <f t="shared" ref="D242:D243" si="2309">(B242-B241)*100</f>
        <v>0</v>
      </c>
      <c r="E242" s="84">
        <v>21.82</v>
      </c>
      <c r="F242" s="85">
        <f t="shared" ref="F242:F243" si="2310">E242/1.25</f>
        <v>17.456</v>
      </c>
      <c r="G242" s="194">
        <f t="shared" ref="G242:G243" si="2311">(E242-E241)*100</f>
        <v>0</v>
      </c>
      <c r="H242" s="84">
        <v>22.08</v>
      </c>
      <c r="I242" s="85">
        <f t="shared" ref="I242:I243" si="2312">H242/1.25</f>
        <v>17.663999999999998</v>
      </c>
      <c r="J242" s="194">
        <f t="shared" ref="J242:J243" si="2313">(H242-H241)*100</f>
        <v>0</v>
      </c>
      <c r="K242" s="85">
        <v>24.71</v>
      </c>
      <c r="L242" s="85">
        <f t="shared" ref="L242:L243" si="2314">K242/1.25</f>
        <v>19.768000000000001</v>
      </c>
      <c r="M242" s="194">
        <f t="shared" ref="M242:M243" si="2315">(K242-K241)*100</f>
        <v>0</v>
      </c>
      <c r="N242" s="85">
        <v>25.4</v>
      </c>
      <c r="O242" s="85">
        <f t="shared" ref="O242:O243" si="2316">N242/1.25</f>
        <v>20.32</v>
      </c>
      <c r="P242" s="194">
        <f t="shared" ref="P242:P243" si="2317">(N242-N241)*100</f>
        <v>0</v>
      </c>
      <c r="Q242" s="93">
        <v>18.87</v>
      </c>
      <c r="R242" s="85">
        <f t="shared" ref="R242:R243" si="2318">Q242/1.25</f>
        <v>15.096</v>
      </c>
      <c r="S242" s="194">
        <f t="shared" ref="S242:S243" si="2319">(Q242-Q241)*100</f>
        <v>0</v>
      </c>
      <c r="T242" s="85">
        <v>30.37</v>
      </c>
      <c r="U242" s="85">
        <f t="shared" ref="U242:U243" si="2320">T242/1.25</f>
        <v>24.295999999999999</v>
      </c>
      <c r="V242" s="194">
        <f t="shared" ref="V242:V243" si="2321">(T242-T241)*100</f>
        <v>0</v>
      </c>
      <c r="W242" s="245">
        <v>28.19</v>
      </c>
      <c r="X242" s="195">
        <f t="shared" ref="X242:X243" si="2322">(W242-W241)*100</f>
        <v>0</v>
      </c>
      <c r="Y242" s="85">
        <v>28.44</v>
      </c>
      <c r="Z242" s="195">
        <f t="shared" ref="Z242:Z243" si="2323">(Y242-Y241)*100</f>
        <v>0</v>
      </c>
      <c r="AA242" s="85">
        <v>32.29</v>
      </c>
      <c r="AB242" s="195">
        <f t="shared" ref="AB242:AB243" si="2324">(AA242-AA241)*100</f>
        <v>0</v>
      </c>
      <c r="AC242" s="85">
        <v>32.54</v>
      </c>
      <c r="AD242" s="195">
        <f t="shared" ref="AD242:AD243" si="2325">(AC242-AC241)*100</f>
        <v>0</v>
      </c>
      <c r="AE242" s="84">
        <v>31.65</v>
      </c>
      <c r="AF242" s="85">
        <f t="shared" si="1962"/>
        <v>25.32</v>
      </c>
      <c r="AG242" s="85">
        <f t="shared" si="1963"/>
        <v>0</v>
      </c>
      <c r="AH242" s="85">
        <v>30.8</v>
      </c>
      <c r="AI242" s="85">
        <f t="shared" si="1964"/>
        <v>24.64</v>
      </c>
      <c r="AJ242" s="85">
        <f t="shared" si="1965"/>
        <v>0</v>
      </c>
    </row>
    <row r="243" spans="1:36" x14ac:dyDescent="0.2">
      <c r="A243" s="178">
        <v>44770</v>
      </c>
      <c r="B243" s="220">
        <v>21.03</v>
      </c>
      <c r="C243" s="85">
        <f t="shared" si="2308"/>
        <v>16.824000000000002</v>
      </c>
      <c r="D243" s="194">
        <f t="shared" si="2309"/>
        <v>20.000000000000284</v>
      </c>
      <c r="E243" s="84">
        <v>22.02</v>
      </c>
      <c r="F243" s="85">
        <f t="shared" si="2310"/>
        <v>17.616</v>
      </c>
      <c r="G243" s="194">
        <f t="shared" si="2311"/>
        <v>19.999999999999929</v>
      </c>
      <c r="H243" s="84">
        <v>22.28</v>
      </c>
      <c r="I243" s="85">
        <f t="shared" si="2312"/>
        <v>17.824000000000002</v>
      </c>
      <c r="J243" s="194">
        <f t="shared" si="2313"/>
        <v>20.000000000000284</v>
      </c>
      <c r="K243" s="85">
        <v>25.01</v>
      </c>
      <c r="L243" s="85">
        <f t="shared" si="2314"/>
        <v>20.008000000000003</v>
      </c>
      <c r="M243" s="194">
        <f t="shared" si="2315"/>
        <v>30.000000000000071</v>
      </c>
      <c r="N243" s="85">
        <v>25.7</v>
      </c>
      <c r="O243" s="85">
        <f t="shared" si="2316"/>
        <v>20.56</v>
      </c>
      <c r="P243" s="194">
        <f t="shared" si="2317"/>
        <v>30.000000000000071</v>
      </c>
      <c r="Q243" s="93">
        <v>18.87</v>
      </c>
      <c r="R243" s="85">
        <f t="shared" si="2318"/>
        <v>15.096</v>
      </c>
      <c r="S243" s="194">
        <f t="shared" si="2319"/>
        <v>0</v>
      </c>
      <c r="T243" s="85">
        <v>30.67</v>
      </c>
      <c r="U243" s="85">
        <f t="shared" si="2320"/>
        <v>24.536000000000001</v>
      </c>
      <c r="V243" s="194">
        <f t="shared" si="2321"/>
        <v>30.000000000000071</v>
      </c>
      <c r="W243" s="245">
        <v>28.19</v>
      </c>
      <c r="X243" s="195">
        <f t="shared" si="2322"/>
        <v>0</v>
      </c>
      <c r="Y243" s="85">
        <v>28.44</v>
      </c>
      <c r="Z243" s="195">
        <f t="shared" si="2323"/>
        <v>0</v>
      </c>
      <c r="AA243" s="85">
        <v>32.29</v>
      </c>
      <c r="AB243" s="195">
        <f t="shared" si="2324"/>
        <v>0</v>
      </c>
      <c r="AC243" s="85">
        <v>32.54</v>
      </c>
      <c r="AD243" s="195">
        <f t="shared" si="2325"/>
        <v>0</v>
      </c>
      <c r="AE243" s="84">
        <v>31.65</v>
      </c>
      <c r="AF243" s="85">
        <f t="shared" si="1962"/>
        <v>25.32</v>
      </c>
      <c r="AG243" s="85">
        <f t="shared" si="1963"/>
        <v>0</v>
      </c>
      <c r="AH243" s="85">
        <v>30.8</v>
      </c>
      <c r="AI243" s="85">
        <f t="shared" si="1964"/>
        <v>24.64</v>
      </c>
      <c r="AJ243" s="85">
        <f t="shared" si="1965"/>
        <v>0</v>
      </c>
    </row>
    <row r="244" spans="1:36" x14ac:dyDescent="0.2">
      <c r="A244" s="178">
        <v>44771</v>
      </c>
      <c r="B244" s="220">
        <v>20.93</v>
      </c>
      <c r="C244" s="85">
        <f t="shared" ref="C244" si="2326">B244/1.25</f>
        <v>16.744</v>
      </c>
      <c r="D244" s="194">
        <f t="shared" ref="D244" si="2327">(B244-B243)*100</f>
        <v>-10.000000000000142</v>
      </c>
      <c r="E244" s="84">
        <v>21.92</v>
      </c>
      <c r="F244" s="85">
        <f t="shared" ref="F244" si="2328">E244/1.25</f>
        <v>17.536000000000001</v>
      </c>
      <c r="G244" s="194">
        <f t="shared" ref="G244" si="2329">(E244-E243)*100</f>
        <v>-9.9999999999997868</v>
      </c>
      <c r="H244" s="84">
        <v>22.18</v>
      </c>
      <c r="I244" s="85">
        <f t="shared" ref="I244" si="2330">H244/1.25</f>
        <v>17.744</v>
      </c>
      <c r="J244" s="194">
        <f t="shared" ref="J244" si="2331">(H244-H243)*100</f>
        <v>-10.000000000000142</v>
      </c>
      <c r="K244" s="85">
        <v>24.86</v>
      </c>
      <c r="L244" s="85">
        <f t="shared" ref="L244" si="2332">K244/1.25</f>
        <v>19.887999999999998</v>
      </c>
      <c r="M244" s="194">
        <f t="shared" ref="M244" si="2333">(K244-K243)*100</f>
        <v>-15.000000000000213</v>
      </c>
      <c r="N244" s="85">
        <v>25.55</v>
      </c>
      <c r="O244" s="85">
        <f t="shared" ref="O244" si="2334">N244/1.25</f>
        <v>20.440000000000001</v>
      </c>
      <c r="P244" s="194">
        <f t="shared" ref="P244" si="2335">(N244-N243)*100</f>
        <v>-14.999999999999858</v>
      </c>
      <c r="Q244" s="93">
        <v>18.57</v>
      </c>
      <c r="R244" s="85">
        <f t="shared" ref="R244" si="2336">Q244/1.25</f>
        <v>14.856</v>
      </c>
      <c r="S244" s="194">
        <f t="shared" ref="S244" si="2337">(Q244-Q243)*100</f>
        <v>-30.000000000000071</v>
      </c>
      <c r="T244" s="85">
        <v>30.52</v>
      </c>
      <c r="U244" s="85">
        <f t="shared" ref="U244" si="2338">T244/1.25</f>
        <v>24.416</v>
      </c>
      <c r="V244" s="194">
        <f t="shared" ref="V244" si="2339">(T244-T243)*100</f>
        <v>-15.000000000000213</v>
      </c>
      <c r="W244" s="245">
        <v>28.19</v>
      </c>
      <c r="X244" s="195">
        <f t="shared" ref="X244" si="2340">(W244-W243)*100</f>
        <v>0</v>
      </c>
      <c r="Y244" s="85">
        <v>28.44</v>
      </c>
      <c r="Z244" s="195">
        <f t="shared" ref="Z244" si="2341">(Y244-Y243)*100</f>
        <v>0</v>
      </c>
      <c r="AA244" s="85">
        <v>32.29</v>
      </c>
      <c r="AB244" s="195">
        <f t="shared" ref="AB244" si="2342">(AA244-AA243)*100</f>
        <v>0</v>
      </c>
      <c r="AC244" s="85">
        <v>32.54</v>
      </c>
      <c r="AD244" s="195">
        <f t="shared" ref="AD244" si="2343">(AC244-AC243)*100</f>
        <v>0</v>
      </c>
      <c r="AE244" s="84">
        <v>31.65</v>
      </c>
      <c r="AF244" s="85">
        <f t="shared" si="1962"/>
        <v>25.32</v>
      </c>
      <c r="AG244" s="85">
        <f t="shared" si="1963"/>
        <v>0</v>
      </c>
      <c r="AH244" s="85">
        <v>30.8</v>
      </c>
      <c r="AI244" s="85">
        <f t="shared" si="1964"/>
        <v>24.64</v>
      </c>
      <c r="AJ244" s="85">
        <f t="shared" si="1965"/>
        <v>0</v>
      </c>
    </row>
    <row r="245" spans="1:36" x14ac:dyDescent="0.2">
      <c r="A245" s="178">
        <v>44772</v>
      </c>
      <c r="B245" s="220">
        <v>20.93</v>
      </c>
      <c r="C245" s="85">
        <f t="shared" ref="C245:C246" si="2344">B245/1.25</f>
        <v>16.744</v>
      </c>
      <c r="D245" s="194">
        <f t="shared" ref="D245:D246" si="2345">(B245-B244)*100</f>
        <v>0</v>
      </c>
      <c r="E245" s="84">
        <v>21.92</v>
      </c>
      <c r="F245" s="85">
        <f t="shared" ref="F245:F246" si="2346">E245/1.25</f>
        <v>17.536000000000001</v>
      </c>
      <c r="G245" s="194">
        <f t="shared" ref="G245:G246" si="2347">(E245-E244)*100</f>
        <v>0</v>
      </c>
      <c r="H245" s="84">
        <v>22.18</v>
      </c>
      <c r="I245" s="85">
        <f t="shared" ref="I245:I246" si="2348">H245/1.25</f>
        <v>17.744</v>
      </c>
      <c r="J245" s="194">
        <f t="shared" ref="J245:J246" si="2349">(H245-H244)*100</f>
        <v>0</v>
      </c>
      <c r="K245" s="85">
        <v>24.86</v>
      </c>
      <c r="L245" s="85">
        <f t="shared" ref="L245:L246" si="2350">K245/1.25</f>
        <v>19.887999999999998</v>
      </c>
      <c r="M245" s="194">
        <f t="shared" ref="M245:M246" si="2351">(K245-K244)*100</f>
        <v>0</v>
      </c>
      <c r="N245" s="85">
        <v>25.55</v>
      </c>
      <c r="O245" s="85">
        <f t="shared" ref="O245:O246" si="2352">N245/1.25</f>
        <v>20.440000000000001</v>
      </c>
      <c r="P245" s="194">
        <f t="shared" ref="P245:P246" si="2353">(N245-N244)*100</f>
        <v>0</v>
      </c>
      <c r="Q245" s="93">
        <v>18.57</v>
      </c>
      <c r="R245" s="85">
        <f t="shared" ref="R245:R246" si="2354">Q245/1.25</f>
        <v>14.856</v>
      </c>
      <c r="S245" s="194">
        <f t="shared" ref="S245:S246" si="2355">(Q245-Q244)*100</f>
        <v>0</v>
      </c>
      <c r="T245" s="85">
        <v>30.52</v>
      </c>
      <c r="U245" s="85">
        <f t="shared" ref="U245:U246" si="2356">T245/1.25</f>
        <v>24.416</v>
      </c>
      <c r="V245" s="194">
        <f t="shared" ref="V245:V246" si="2357">(T245-T244)*100</f>
        <v>0</v>
      </c>
      <c r="W245" s="245">
        <v>28.19</v>
      </c>
      <c r="X245" s="195">
        <f t="shared" ref="X245:X246" si="2358">(W245-W244)*100</f>
        <v>0</v>
      </c>
      <c r="Y245" s="85">
        <v>28.44</v>
      </c>
      <c r="Z245" s="195">
        <f t="shared" ref="Z245:Z246" si="2359">(Y245-Y244)*100</f>
        <v>0</v>
      </c>
      <c r="AA245" s="85">
        <v>32.29</v>
      </c>
      <c r="AB245" s="195">
        <f t="shared" ref="AB245:AB246" si="2360">(AA245-AA244)*100</f>
        <v>0</v>
      </c>
      <c r="AC245" s="85">
        <v>32.54</v>
      </c>
      <c r="AD245" s="195">
        <f t="shared" ref="AD245:AD246" si="2361">(AC245-AC244)*100</f>
        <v>0</v>
      </c>
      <c r="AE245" s="84">
        <v>31.65</v>
      </c>
      <c r="AF245" s="85">
        <f t="shared" si="1962"/>
        <v>25.32</v>
      </c>
      <c r="AG245" s="85">
        <f t="shared" si="1963"/>
        <v>0</v>
      </c>
      <c r="AH245" s="85">
        <v>30.8</v>
      </c>
      <c r="AI245" s="85">
        <f t="shared" si="1964"/>
        <v>24.64</v>
      </c>
      <c r="AJ245" s="85">
        <f t="shared" si="1965"/>
        <v>0</v>
      </c>
    </row>
    <row r="246" spans="1:36" x14ac:dyDescent="0.2">
      <c r="A246" s="178">
        <v>44773</v>
      </c>
      <c r="B246" s="220">
        <v>20.93</v>
      </c>
      <c r="C246" s="85">
        <f t="shared" si="2344"/>
        <v>16.744</v>
      </c>
      <c r="D246" s="194">
        <f t="shared" si="2345"/>
        <v>0</v>
      </c>
      <c r="E246" s="84">
        <v>21.92</v>
      </c>
      <c r="F246" s="85">
        <f t="shared" si="2346"/>
        <v>17.536000000000001</v>
      </c>
      <c r="G246" s="194">
        <f t="shared" si="2347"/>
        <v>0</v>
      </c>
      <c r="H246" s="84">
        <v>22.18</v>
      </c>
      <c r="I246" s="85">
        <f t="shared" si="2348"/>
        <v>17.744</v>
      </c>
      <c r="J246" s="194">
        <f t="shared" si="2349"/>
        <v>0</v>
      </c>
      <c r="K246" s="85">
        <v>24.86</v>
      </c>
      <c r="L246" s="85">
        <f t="shared" si="2350"/>
        <v>19.887999999999998</v>
      </c>
      <c r="M246" s="194">
        <f t="shared" si="2351"/>
        <v>0</v>
      </c>
      <c r="N246" s="85">
        <v>25.55</v>
      </c>
      <c r="O246" s="85">
        <f t="shared" si="2352"/>
        <v>20.440000000000001</v>
      </c>
      <c r="P246" s="194">
        <f t="shared" si="2353"/>
        <v>0</v>
      </c>
      <c r="Q246" s="93">
        <v>18.57</v>
      </c>
      <c r="R246" s="85">
        <f t="shared" si="2354"/>
        <v>14.856</v>
      </c>
      <c r="S246" s="194">
        <f t="shared" si="2355"/>
        <v>0</v>
      </c>
      <c r="T246" s="85">
        <v>30.52</v>
      </c>
      <c r="U246" s="85">
        <f t="shared" si="2356"/>
        <v>24.416</v>
      </c>
      <c r="V246" s="194">
        <f t="shared" si="2357"/>
        <v>0</v>
      </c>
      <c r="W246" s="245">
        <v>28.19</v>
      </c>
      <c r="X246" s="195">
        <f t="shared" si="2358"/>
        <v>0</v>
      </c>
      <c r="Y246" s="85">
        <v>28.44</v>
      </c>
      <c r="Z246" s="195">
        <f t="shared" si="2359"/>
        <v>0</v>
      </c>
      <c r="AA246" s="85">
        <v>32.29</v>
      </c>
      <c r="AB246" s="195">
        <f t="shared" si="2360"/>
        <v>0</v>
      </c>
      <c r="AC246" s="85">
        <v>32.54</v>
      </c>
      <c r="AD246" s="195">
        <f t="shared" si="2361"/>
        <v>0</v>
      </c>
      <c r="AE246" s="84">
        <v>31.65</v>
      </c>
      <c r="AF246" s="85">
        <f t="shared" si="1962"/>
        <v>25.32</v>
      </c>
      <c r="AG246" s="85">
        <f t="shared" si="1963"/>
        <v>0</v>
      </c>
      <c r="AH246" s="85">
        <v>30.8</v>
      </c>
      <c r="AI246" s="85">
        <f t="shared" si="1964"/>
        <v>24.64</v>
      </c>
      <c r="AJ246" s="85">
        <f t="shared" si="1965"/>
        <v>0</v>
      </c>
    </row>
    <row r="248" spans="1:36" ht="51" x14ac:dyDescent="0.2">
      <c r="A248" s="225" t="s">
        <v>1</v>
      </c>
      <c r="B248" s="226" t="s">
        <v>2</v>
      </c>
      <c r="C248" s="226" t="s">
        <v>16</v>
      </c>
      <c r="D248" s="227" t="s">
        <v>5</v>
      </c>
      <c r="E248" s="226" t="s">
        <v>95</v>
      </c>
      <c r="F248" s="226" t="s">
        <v>17</v>
      </c>
      <c r="G248" s="227" t="s">
        <v>5</v>
      </c>
      <c r="H248" s="226" t="s">
        <v>4</v>
      </c>
      <c r="I248" s="226" t="s">
        <v>18</v>
      </c>
      <c r="J248" s="227" t="s">
        <v>5</v>
      </c>
      <c r="K248" s="228" t="s">
        <v>6</v>
      </c>
      <c r="L248" s="228" t="s">
        <v>63</v>
      </c>
      <c r="M248" s="229" t="s">
        <v>5</v>
      </c>
      <c r="N248" s="228" t="s">
        <v>91</v>
      </c>
      <c r="O248" s="228" t="s">
        <v>92</v>
      </c>
      <c r="P248" s="229" t="s">
        <v>5</v>
      </c>
      <c r="Q248" s="230" t="s">
        <v>7</v>
      </c>
      <c r="R248" s="230" t="s">
        <v>20</v>
      </c>
      <c r="S248" s="231" t="s">
        <v>5</v>
      </c>
      <c r="T248" s="232" t="s">
        <v>93</v>
      </c>
      <c r="U248" s="232" t="s">
        <v>94</v>
      </c>
      <c r="V248" s="233" t="s">
        <v>5</v>
      </c>
      <c r="W248" s="234" t="s">
        <v>86</v>
      </c>
      <c r="X248" s="235" t="s">
        <v>5</v>
      </c>
      <c r="Y248" s="234" t="s">
        <v>87</v>
      </c>
      <c r="Z248" s="235" t="s">
        <v>5</v>
      </c>
      <c r="AA248" s="234" t="s">
        <v>88</v>
      </c>
      <c r="AB248" s="235" t="s">
        <v>5</v>
      </c>
      <c r="AC248" s="234" t="s">
        <v>89</v>
      </c>
      <c r="AD248" s="235" t="s">
        <v>5</v>
      </c>
      <c r="AE248" s="236" t="s">
        <v>23</v>
      </c>
      <c r="AF248" s="236" t="s">
        <v>24</v>
      </c>
      <c r="AG248" s="237" t="s">
        <v>5</v>
      </c>
      <c r="AH248" s="236" t="s">
        <v>25</v>
      </c>
      <c r="AI248" s="236" t="s">
        <v>26</v>
      </c>
      <c r="AJ248" s="237" t="s">
        <v>5</v>
      </c>
    </row>
    <row r="249" spans="1:36" x14ac:dyDescent="0.2">
      <c r="A249" s="238" t="s">
        <v>70</v>
      </c>
      <c r="B249" s="246">
        <f>AVERAGE(B252:B282)</f>
        <v>19.762258064516125</v>
      </c>
      <c r="C249" s="246">
        <f>AVERAGE(C252:C282)</f>
        <v>15.809806451612898</v>
      </c>
      <c r="D249" s="246"/>
      <c r="E249" s="246">
        <f>AVERAGE(E252:E282)</f>
        <v>20.752258064516134</v>
      </c>
      <c r="F249" s="246">
        <f>AVERAGE(F252:F282)</f>
        <v>16.601806451612909</v>
      </c>
      <c r="G249" s="246"/>
      <c r="H249" s="246">
        <f>AVERAGE(H252:H282)</f>
        <v>21.012258064516129</v>
      </c>
      <c r="I249" s="246">
        <f>AVERAGE(I252:I282)</f>
        <v>16.809806451612896</v>
      </c>
      <c r="J249" s="246"/>
      <c r="K249" s="246">
        <f>AVERAGE(K252:K282)</f>
        <v>24.589032258064506</v>
      </c>
      <c r="L249" s="246">
        <f>AVERAGE(L252:L282)</f>
        <v>19.671225806451609</v>
      </c>
      <c r="M249" s="246"/>
      <c r="N249" s="246">
        <f>AVERAGE(N252:N282)</f>
        <v>25.279032258064515</v>
      </c>
      <c r="O249" s="246">
        <f>AVERAGE(O252:O282)</f>
        <v>20.223225806451612</v>
      </c>
      <c r="P249" s="246"/>
      <c r="Q249" s="246">
        <f>AVERAGE(Q252:Q282)</f>
        <v>17.294193548387099</v>
      </c>
      <c r="R249" s="246">
        <f>AVERAGE(R252:R282)</f>
        <v>13.835354838709684</v>
      </c>
      <c r="S249" s="246"/>
      <c r="T249" s="246">
        <f>AVERAGE(T252:T282)</f>
        <v>30.076451612903234</v>
      </c>
      <c r="U249" s="246">
        <f>AVERAGE(U252:U282)</f>
        <v>24.061161290322591</v>
      </c>
      <c r="V249" s="246"/>
      <c r="W249" s="246">
        <f>AVERAGE(W252:W282)</f>
        <v>29.17387096774193</v>
      </c>
      <c r="X249" s="246"/>
      <c r="Y249" s="246">
        <f>AVERAGE(Y252:Y282)</f>
        <v>29.42387096774193</v>
      </c>
      <c r="Z249" s="246"/>
      <c r="AA249" s="246">
        <f>AVERAGE(AA252:AA282)</f>
        <v>45.15774193548387</v>
      </c>
      <c r="AB249" s="246"/>
      <c r="AC249" s="246">
        <f>AVERAGE(AC252:AC282)</f>
        <v>45.40774193548387</v>
      </c>
      <c r="AD249" s="246"/>
      <c r="AE249" s="246">
        <f>AVERAGE(AE252:AE282)</f>
        <v>31.649999999999984</v>
      </c>
      <c r="AF249" s="246">
        <f>AVERAGE(AF252:AF282)</f>
        <v>25.320000000000014</v>
      </c>
      <c r="AG249" s="246"/>
      <c r="AH249" s="246">
        <f>AVERAGE(AH252:AH282)</f>
        <v>30.799999999999983</v>
      </c>
      <c r="AI249" s="246">
        <f>AVERAGE(AI252:AI282)</f>
        <v>24.63999999999999</v>
      </c>
      <c r="AJ249" s="246"/>
    </row>
    <row r="250" spans="1:36" x14ac:dyDescent="0.2">
      <c r="A250" s="239" t="s">
        <v>53</v>
      </c>
      <c r="B250" s="247">
        <f>AVERAGE(B252:B266)</f>
        <v>19.699999999999996</v>
      </c>
      <c r="C250" s="247">
        <f>AVERAGE(C252:C266)</f>
        <v>15.759999999999998</v>
      </c>
      <c r="D250" s="247"/>
      <c r="E250" s="247">
        <f>AVERAGE(E252:E266)</f>
        <v>20.69</v>
      </c>
      <c r="F250" s="247">
        <f>AVERAGE(F252:F266)</f>
        <v>16.552</v>
      </c>
      <c r="G250" s="247"/>
      <c r="H250" s="247">
        <f>AVERAGE(H252:H266)</f>
        <v>20.949999999999996</v>
      </c>
      <c r="I250" s="247">
        <f>AVERAGE(I252:I266)</f>
        <v>16.759999999999998</v>
      </c>
      <c r="J250" s="247"/>
      <c r="K250" s="247">
        <f>AVERAGE(K252:K266)</f>
        <v>23.693333333333332</v>
      </c>
      <c r="L250" s="247">
        <f>AVERAGE(L252:L266)</f>
        <v>18.954666666666672</v>
      </c>
      <c r="M250" s="247"/>
      <c r="N250" s="247">
        <f>AVERAGE(N252:N266)</f>
        <v>24.383333333333329</v>
      </c>
      <c r="O250" s="247">
        <f>AVERAGE(O252:O266)</f>
        <v>19.506666666666668</v>
      </c>
      <c r="P250" s="247"/>
      <c r="Q250" s="247">
        <f>AVERAGE(Q252:Q266)</f>
        <v>16.896666666666672</v>
      </c>
      <c r="R250" s="247">
        <f>AVERAGE(R252:R266)</f>
        <v>13.517333333333337</v>
      </c>
      <c r="S250" s="247"/>
      <c r="T250" s="247">
        <f>AVERAGE(T252:T266)</f>
        <v>29.180000000000003</v>
      </c>
      <c r="U250" s="247">
        <f>AVERAGE(U252:U266)</f>
        <v>23.344000000000005</v>
      </c>
      <c r="V250" s="247"/>
      <c r="W250" s="247">
        <f>AVERAGE(W252:W266)</f>
        <v>28.123333333333324</v>
      </c>
      <c r="X250" s="247"/>
      <c r="Y250" s="247">
        <f>AVERAGE(Y252:Y266)</f>
        <v>28.373333333333324</v>
      </c>
      <c r="Z250" s="247"/>
      <c r="AA250" s="247">
        <f>AVERAGE(AA252:AA266)</f>
        <v>31.829999999999988</v>
      </c>
      <c r="AB250" s="247"/>
      <c r="AC250" s="247">
        <f>AVERAGE(AC252:AC266)</f>
        <v>32.079999999999991</v>
      </c>
      <c r="AD250" s="247"/>
      <c r="AE250" s="247">
        <f>AVERAGE(AE252:AE266)</f>
        <v>31.649999999999991</v>
      </c>
      <c r="AF250" s="247">
        <f>AVERAGE(AF252:AF266)</f>
        <v>25.319999999999997</v>
      </c>
      <c r="AG250" s="247"/>
      <c r="AH250" s="247">
        <f>AVERAGE(AH252:AH266)</f>
        <v>30.800000000000008</v>
      </c>
      <c r="AI250" s="247">
        <f>AVERAGE(AI252:AI266)</f>
        <v>24.639999999999993</v>
      </c>
      <c r="AJ250" s="247"/>
    </row>
    <row r="251" spans="1:36" x14ac:dyDescent="0.2">
      <c r="A251" s="240" t="s">
        <v>54</v>
      </c>
      <c r="B251" s="248">
        <f>AVERAGE(B267:B282)</f>
        <v>19.820625</v>
      </c>
      <c r="C251" s="248">
        <f>AVERAGE(C267:C282)</f>
        <v>15.856500000000002</v>
      </c>
      <c r="D251" s="248"/>
      <c r="E251" s="248">
        <f>AVERAGE(E267:E282)</f>
        <v>20.810625000000002</v>
      </c>
      <c r="F251" s="248">
        <f>AVERAGE(F267:F282)</f>
        <v>16.648500000000002</v>
      </c>
      <c r="G251" s="248"/>
      <c r="H251" s="248">
        <f>AVERAGE(H267:H282)</f>
        <v>21.070625</v>
      </c>
      <c r="I251" s="248">
        <f>AVERAGE(I267:I282)</f>
        <v>16.8565</v>
      </c>
      <c r="J251" s="248"/>
      <c r="K251" s="248">
        <f>AVERAGE(K267:K282)</f>
        <v>25.428749999999997</v>
      </c>
      <c r="L251" s="248">
        <f>AVERAGE(L267:L282)</f>
        <v>20.343000000000004</v>
      </c>
      <c r="M251" s="241"/>
      <c r="N251" s="248">
        <f>AVERAGE(N267:N282)</f>
        <v>26.118750000000002</v>
      </c>
      <c r="O251" s="248">
        <f>AVERAGE(O267:O282)</f>
        <v>20.894999999999996</v>
      </c>
      <c r="P251" s="241"/>
      <c r="Q251" s="248">
        <f>AVERAGE(Q267:Q282)</f>
        <v>17.666874999999997</v>
      </c>
      <c r="R251" s="248">
        <f>AVERAGE(R267:R282)</f>
        <v>14.133499999999998</v>
      </c>
      <c r="S251" s="241"/>
      <c r="T251" s="248">
        <f>AVERAGE(T267:T282)</f>
        <v>30.91687499999999</v>
      </c>
      <c r="U251" s="248">
        <f>AVERAGE(U267:U282)</f>
        <v>24.733499999999999</v>
      </c>
      <c r="V251" s="241"/>
      <c r="W251" s="248">
        <f>AVERAGE(W267:W282)</f>
        <v>30.158750000000005</v>
      </c>
      <c r="X251" s="241"/>
      <c r="Y251" s="248">
        <f>AVERAGE(Y267:Y282)</f>
        <v>30.408750000000005</v>
      </c>
      <c r="Z251" s="241"/>
      <c r="AA251" s="248">
        <f>AVERAGE(AA267:AA282)</f>
        <v>57.652500000000003</v>
      </c>
      <c r="AB251" s="241"/>
      <c r="AC251" s="248">
        <f>AVERAGE(AC267:AC282)</f>
        <v>57.902500000000003</v>
      </c>
      <c r="AD251" s="241"/>
      <c r="AE251" s="248">
        <f>AVERAGE(AE267:AE282)</f>
        <v>31.649999999999991</v>
      </c>
      <c r="AF251" s="248">
        <f>AVERAGE(AF267:AF282)</f>
        <v>25.319999999999997</v>
      </c>
      <c r="AG251" s="241"/>
      <c r="AH251" s="248">
        <f>AVERAGE(AH267:AH282)</f>
        <v>30.800000000000008</v>
      </c>
      <c r="AI251" s="248">
        <f>AVERAGE(AI267:AI282)</f>
        <v>24.639999999999993</v>
      </c>
      <c r="AJ251" s="241"/>
    </row>
    <row r="252" spans="1:36" x14ac:dyDescent="0.2">
      <c r="A252" s="178">
        <v>44774</v>
      </c>
      <c r="B252" s="220">
        <v>20.93</v>
      </c>
      <c r="C252" s="85">
        <f t="shared" ref="C252" si="2362">B252/1.25</f>
        <v>16.744</v>
      </c>
      <c r="D252" s="194">
        <f>(B252-B246)*100</f>
        <v>0</v>
      </c>
      <c r="E252" s="84">
        <v>21.92</v>
      </c>
      <c r="F252" s="85">
        <f t="shared" ref="F252" si="2363">E252/1.25</f>
        <v>17.536000000000001</v>
      </c>
      <c r="G252" s="194">
        <f>(E252-E246)*100</f>
        <v>0</v>
      </c>
      <c r="H252" s="84">
        <v>22.18</v>
      </c>
      <c r="I252" s="85">
        <f t="shared" ref="I252" si="2364">H252/1.25</f>
        <v>17.744</v>
      </c>
      <c r="J252" s="194">
        <f>(H252-H246)*100</f>
        <v>0</v>
      </c>
      <c r="K252" s="85">
        <v>24.76</v>
      </c>
      <c r="L252" s="85">
        <f t="shared" ref="L252" si="2365">K252/1.25</f>
        <v>19.808</v>
      </c>
      <c r="M252" s="194">
        <f>(K252-K246)*100</f>
        <v>-9.9999999999997868</v>
      </c>
      <c r="N252" s="85">
        <v>25.45</v>
      </c>
      <c r="O252" s="85">
        <f t="shared" ref="O252" si="2366">N252/1.25</f>
        <v>20.36</v>
      </c>
      <c r="P252" s="194">
        <f>(N252-N246)*100</f>
        <v>-10.000000000000142</v>
      </c>
      <c r="Q252" s="93">
        <v>18.37</v>
      </c>
      <c r="R252" s="85">
        <f t="shared" ref="R252" si="2367">Q252/1.25</f>
        <v>14.696000000000002</v>
      </c>
      <c r="S252" s="194">
        <f>(Q252-Q246)*100</f>
        <v>-19.999999999999929</v>
      </c>
      <c r="T252" s="85">
        <v>30.32</v>
      </c>
      <c r="U252" s="85">
        <f t="shared" ref="U252" si="2368">T252/1.25</f>
        <v>24.256</v>
      </c>
      <c r="V252" s="194">
        <f>(T252-T246)*100</f>
        <v>-19.999999999999929</v>
      </c>
      <c r="W252" s="245">
        <v>28.19</v>
      </c>
      <c r="X252" s="195">
        <f>(W252-W246)*100</f>
        <v>0</v>
      </c>
      <c r="Y252" s="85">
        <v>28.44</v>
      </c>
      <c r="Z252" s="195">
        <f>(Y252-Y246)*100</f>
        <v>0</v>
      </c>
      <c r="AA252" s="85">
        <v>32.29</v>
      </c>
      <c r="AB252" s="195">
        <f>(AA252-AA246)*100</f>
        <v>0</v>
      </c>
      <c r="AC252" s="85">
        <v>32.54</v>
      </c>
      <c r="AD252" s="195">
        <f>(AC252-AC246)*100</f>
        <v>0</v>
      </c>
      <c r="AE252" s="84">
        <v>31.65</v>
      </c>
      <c r="AF252" s="85">
        <f t="shared" ref="AF252:AF282" si="2369">AE252/1.25</f>
        <v>25.32</v>
      </c>
      <c r="AG252" s="250"/>
      <c r="AH252" s="107">
        <v>30.8</v>
      </c>
      <c r="AI252" s="85">
        <f t="shared" ref="AI252:AI282" si="2370">AH252/1.25</f>
        <v>24.64</v>
      </c>
      <c r="AJ252" s="250"/>
    </row>
    <row r="253" spans="1:36" x14ac:dyDescent="0.2">
      <c r="A253" s="178">
        <v>44775</v>
      </c>
      <c r="B253" s="220">
        <v>19.98</v>
      </c>
      <c r="C253" s="85">
        <f t="shared" ref="C253" si="2371">B253/1.25</f>
        <v>15.984</v>
      </c>
      <c r="D253" s="194">
        <f t="shared" ref="D253:D263" si="2372">(B253-B252)*100</f>
        <v>-94.999999999999929</v>
      </c>
      <c r="E253" s="84">
        <v>20.97</v>
      </c>
      <c r="F253" s="85">
        <f t="shared" ref="F253" si="2373">E253/1.25</f>
        <v>16.776</v>
      </c>
      <c r="G253" s="194">
        <f t="shared" ref="G253:G263" si="2374">(E253-E252)*100</f>
        <v>-95.000000000000284</v>
      </c>
      <c r="H253" s="84">
        <v>21.23</v>
      </c>
      <c r="I253" s="85">
        <f t="shared" ref="I253" si="2375">H253/1.25</f>
        <v>16.984000000000002</v>
      </c>
      <c r="J253" s="194">
        <f t="shared" ref="J253:J263" si="2376">(H253-H252)*100</f>
        <v>-94.999999999999929</v>
      </c>
      <c r="K253" s="85">
        <v>23.91</v>
      </c>
      <c r="L253" s="85">
        <f t="shared" ref="L253" si="2377">K253/1.25</f>
        <v>19.128</v>
      </c>
      <c r="M253" s="194">
        <f t="shared" ref="M253:M263" si="2378">(K253-K252)*100</f>
        <v>-85.000000000000142</v>
      </c>
      <c r="N253" s="85">
        <v>24.6</v>
      </c>
      <c r="O253" s="85">
        <f t="shared" ref="O253" si="2379">N253/1.25</f>
        <v>19.68</v>
      </c>
      <c r="P253" s="194">
        <f t="shared" ref="P253:P263" si="2380">(N253-N252)*100</f>
        <v>-84.999999999999787</v>
      </c>
      <c r="Q253" s="93">
        <v>17.920000000000002</v>
      </c>
      <c r="R253" s="85">
        <f t="shared" ref="R253" si="2381">Q253/1.25</f>
        <v>14.336000000000002</v>
      </c>
      <c r="S253" s="194">
        <f t="shared" ref="S253:S263" si="2382">(Q253-Q252)*100</f>
        <v>-44.999999999999929</v>
      </c>
      <c r="T253" s="85">
        <v>29.47</v>
      </c>
      <c r="U253" s="85">
        <f t="shared" ref="U253" si="2383">T253/1.25</f>
        <v>23.576000000000001</v>
      </c>
      <c r="V253" s="194">
        <f t="shared" ref="V253:V263" si="2384">(T253-T252)*100</f>
        <v>-85.000000000000142</v>
      </c>
      <c r="W253" s="245">
        <v>28.49</v>
      </c>
      <c r="X253" s="195">
        <f t="shared" ref="X253:X263" si="2385">(W253-W252)*100</f>
        <v>29.999999999999716</v>
      </c>
      <c r="Y253" s="85">
        <v>28.74</v>
      </c>
      <c r="Z253" s="195">
        <f t="shared" ref="Z253:Z263" si="2386">(Y253-Y252)*100</f>
        <v>29.999999999999716</v>
      </c>
      <c r="AA253" s="85">
        <v>32.49</v>
      </c>
      <c r="AB253" s="195">
        <f t="shared" ref="AB253:AB263" si="2387">(AA253-AA252)*100</f>
        <v>20.000000000000284</v>
      </c>
      <c r="AC253" s="85">
        <v>32.74</v>
      </c>
      <c r="AD253" s="195">
        <f t="shared" ref="AD253:AD263" si="2388">(AC253-AC252)*100</f>
        <v>20.000000000000284</v>
      </c>
      <c r="AE253" s="84">
        <v>31.65</v>
      </c>
      <c r="AF253" s="85">
        <f t="shared" si="2369"/>
        <v>25.32</v>
      </c>
      <c r="AG253" s="85">
        <f t="shared" ref="AG253:AG282" si="2389">SUM(AE253-AE252)</f>
        <v>0</v>
      </c>
      <c r="AH253" s="85">
        <v>30.8</v>
      </c>
      <c r="AI253" s="85">
        <f t="shared" si="2370"/>
        <v>24.64</v>
      </c>
      <c r="AJ253" s="85">
        <f t="shared" ref="AJ253:AJ282" si="2390">SUM(AH253-AH252)</f>
        <v>0</v>
      </c>
    </row>
    <row r="254" spans="1:36" x14ac:dyDescent="0.2">
      <c r="A254" s="178">
        <v>44776</v>
      </c>
      <c r="B254" s="220">
        <v>20.13</v>
      </c>
      <c r="C254" s="85">
        <f t="shared" ref="C254" si="2391">B254/1.25</f>
        <v>16.103999999999999</v>
      </c>
      <c r="D254" s="194">
        <f t="shared" si="2372"/>
        <v>14.999999999999858</v>
      </c>
      <c r="E254" s="84">
        <v>21.12</v>
      </c>
      <c r="F254" s="85">
        <f t="shared" ref="F254" si="2392">E254/1.25</f>
        <v>16.896000000000001</v>
      </c>
      <c r="G254" s="194">
        <f t="shared" si="2374"/>
        <v>15.000000000000213</v>
      </c>
      <c r="H254" s="84">
        <v>21.38</v>
      </c>
      <c r="I254" s="85">
        <f t="shared" ref="I254" si="2393">H254/1.25</f>
        <v>17.103999999999999</v>
      </c>
      <c r="J254" s="194">
        <f t="shared" si="2376"/>
        <v>14.999999999999858</v>
      </c>
      <c r="K254" s="85">
        <v>23.76</v>
      </c>
      <c r="L254" s="85">
        <f t="shared" ref="L254" si="2394">K254/1.25</f>
        <v>19.008000000000003</v>
      </c>
      <c r="M254" s="194">
        <f t="shared" si="2378"/>
        <v>-14.999999999999858</v>
      </c>
      <c r="N254" s="85">
        <v>24.45</v>
      </c>
      <c r="O254" s="85">
        <f t="shared" ref="O254" si="2395">N254/1.25</f>
        <v>19.559999999999999</v>
      </c>
      <c r="P254" s="194">
        <f t="shared" si="2380"/>
        <v>-15.000000000000213</v>
      </c>
      <c r="Q254" s="93">
        <v>17.77</v>
      </c>
      <c r="R254" s="85">
        <f t="shared" ref="R254" si="2396">Q254/1.25</f>
        <v>14.215999999999999</v>
      </c>
      <c r="S254" s="194">
        <f t="shared" si="2382"/>
        <v>-15.000000000000213</v>
      </c>
      <c r="T254" s="85">
        <v>29.32</v>
      </c>
      <c r="U254" s="85">
        <f t="shared" ref="U254" si="2397">T254/1.25</f>
        <v>23.456</v>
      </c>
      <c r="V254" s="194">
        <f t="shared" si="2384"/>
        <v>-14.999999999999858</v>
      </c>
      <c r="W254" s="245">
        <v>28.09</v>
      </c>
      <c r="X254" s="195">
        <f t="shared" si="2385"/>
        <v>-39.999999999999858</v>
      </c>
      <c r="Y254" s="85">
        <v>28.34</v>
      </c>
      <c r="Z254" s="195">
        <f t="shared" si="2386"/>
        <v>-39.999999999999858</v>
      </c>
      <c r="AA254" s="85">
        <v>32.090000000000003</v>
      </c>
      <c r="AB254" s="195">
        <f t="shared" si="2387"/>
        <v>-39.999999999999858</v>
      </c>
      <c r="AC254" s="85">
        <v>32.340000000000003</v>
      </c>
      <c r="AD254" s="195">
        <f t="shared" si="2388"/>
        <v>-39.999999999999858</v>
      </c>
      <c r="AE254" s="84">
        <v>31.65</v>
      </c>
      <c r="AF254" s="85">
        <f t="shared" si="2369"/>
        <v>25.32</v>
      </c>
      <c r="AG254" s="85">
        <f t="shared" si="2389"/>
        <v>0</v>
      </c>
      <c r="AH254" s="85">
        <v>30.8</v>
      </c>
      <c r="AI254" s="85">
        <f t="shared" si="2370"/>
        <v>24.64</v>
      </c>
      <c r="AJ254" s="85">
        <f t="shared" si="2390"/>
        <v>0</v>
      </c>
    </row>
    <row r="255" spans="1:36" x14ac:dyDescent="0.2">
      <c r="A255" s="178">
        <v>44777</v>
      </c>
      <c r="B255" s="220">
        <v>19.93</v>
      </c>
      <c r="C255" s="85">
        <f t="shared" ref="C255" si="2398">B255/1.25</f>
        <v>15.943999999999999</v>
      </c>
      <c r="D255" s="194">
        <f t="shared" si="2372"/>
        <v>-19.999999999999929</v>
      </c>
      <c r="E255" s="84">
        <v>20.92</v>
      </c>
      <c r="F255" s="85">
        <f t="shared" ref="F255" si="2399">E255/1.25</f>
        <v>16.736000000000001</v>
      </c>
      <c r="G255" s="194">
        <f t="shared" si="2374"/>
        <v>-19.999999999999929</v>
      </c>
      <c r="H255" s="84">
        <v>21.18</v>
      </c>
      <c r="I255" s="85">
        <f t="shared" ref="I255" si="2400">H255/1.25</f>
        <v>16.943999999999999</v>
      </c>
      <c r="J255" s="194">
        <f t="shared" si="2376"/>
        <v>-19.999999999999929</v>
      </c>
      <c r="K255" s="85">
        <v>24.01</v>
      </c>
      <c r="L255" s="85">
        <f t="shared" ref="L255" si="2401">K255/1.25</f>
        <v>19.208000000000002</v>
      </c>
      <c r="M255" s="194">
        <f t="shared" si="2378"/>
        <v>25</v>
      </c>
      <c r="N255" s="85">
        <v>24.7</v>
      </c>
      <c r="O255" s="85">
        <f t="shared" ref="O255" si="2402">N255/1.25</f>
        <v>19.759999999999998</v>
      </c>
      <c r="P255" s="194">
        <f t="shared" si="2380"/>
        <v>25</v>
      </c>
      <c r="Q255" s="93">
        <v>17.27</v>
      </c>
      <c r="R255" s="85">
        <f t="shared" ref="R255" si="2403">Q255/1.25</f>
        <v>13.815999999999999</v>
      </c>
      <c r="S255" s="194">
        <f t="shared" si="2382"/>
        <v>-50</v>
      </c>
      <c r="T255" s="85">
        <v>29.57</v>
      </c>
      <c r="U255" s="85">
        <f t="shared" ref="U255" si="2404">T255/1.25</f>
        <v>23.655999999999999</v>
      </c>
      <c r="V255" s="194">
        <f t="shared" si="2384"/>
        <v>25</v>
      </c>
      <c r="W255" s="245">
        <v>28.09</v>
      </c>
      <c r="X255" s="195">
        <f t="shared" si="2385"/>
        <v>0</v>
      </c>
      <c r="Y255" s="85">
        <v>28.34</v>
      </c>
      <c r="Z255" s="195">
        <f t="shared" si="2386"/>
        <v>0</v>
      </c>
      <c r="AA255" s="85">
        <v>33.090000000000003</v>
      </c>
      <c r="AB255" s="195">
        <f t="shared" si="2387"/>
        <v>100</v>
      </c>
      <c r="AC255" s="85">
        <v>33.340000000000003</v>
      </c>
      <c r="AD255" s="195">
        <f t="shared" si="2388"/>
        <v>100</v>
      </c>
      <c r="AE255" s="84">
        <v>31.65</v>
      </c>
      <c r="AF255" s="85">
        <f t="shared" si="2369"/>
        <v>25.32</v>
      </c>
      <c r="AG255" s="85">
        <f t="shared" si="2389"/>
        <v>0</v>
      </c>
      <c r="AH255" s="85">
        <v>30.8</v>
      </c>
      <c r="AI255" s="85">
        <f t="shared" si="2370"/>
        <v>24.64</v>
      </c>
      <c r="AJ255" s="85">
        <f t="shared" si="2390"/>
        <v>0</v>
      </c>
    </row>
    <row r="256" spans="1:36" x14ac:dyDescent="0.2">
      <c r="A256" s="178">
        <v>44778</v>
      </c>
      <c r="B256" s="220">
        <v>19.329999999999998</v>
      </c>
      <c r="C256" s="85">
        <f t="shared" ref="C256" si="2405">B256/1.25</f>
        <v>15.463999999999999</v>
      </c>
      <c r="D256" s="194">
        <f t="shared" si="2372"/>
        <v>-60.000000000000142</v>
      </c>
      <c r="E256" s="84">
        <v>20.32</v>
      </c>
      <c r="F256" s="85">
        <f t="shared" ref="F256" si="2406">E256/1.25</f>
        <v>16.256</v>
      </c>
      <c r="G256" s="194">
        <f t="shared" si="2374"/>
        <v>-60.000000000000142</v>
      </c>
      <c r="H256" s="84">
        <v>20.58</v>
      </c>
      <c r="I256" s="85">
        <f t="shared" ref="I256" si="2407">H256/1.25</f>
        <v>16.463999999999999</v>
      </c>
      <c r="J256" s="194">
        <f t="shared" si="2376"/>
        <v>-60.000000000000142</v>
      </c>
      <c r="K256" s="85">
        <v>23.56</v>
      </c>
      <c r="L256" s="85">
        <f t="shared" ref="L256" si="2408">K256/1.25</f>
        <v>18.847999999999999</v>
      </c>
      <c r="M256" s="194">
        <f t="shared" si="2378"/>
        <v>-45.000000000000284</v>
      </c>
      <c r="N256" s="85">
        <v>24.25</v>
      </c>
      <c r="O256" s="85">
        <f t="shared" ref="O256" si="2409">N256/1.25</f>
        <v>19.399999999999999</v>
      </c>
      <c r="P256" s="194">
        <f t="shared" si="2380"/>
        <v>-44.999999999999929</v>
      </c>
      <c r="Q256" s="93">
        <v>16.82</v>
      </c>
      <c r="R256" s="85">
        <f t="shared" ref="R256" si="2410">Q256/1.25</f>
        <v>13.456</v>
      </c>
      <c r="S256" s="194">
        <f t="shared" si="2382"/>
        <v>-44.999999999999929</v>
      </c>
      <c r="T256" s="85">
        <v>29.02</v>
      </c>
      <c r="U256" s="85">
        <f t="shared" ref="U256" si="2411">T256/1.25</f>
        <v>23.216000000000001</v>
      </c>
      <c r="V256" s="194">
        <f t="shared" si="2384"/>
        <v>-55.000000000000071</v>
      </c>
      <c r="W256" s="245">
        <v>28.09</v>
      </c>
      <c r="X256" s="195">
        <f t="shared" si="2385"/>
        <v>0</v>
      </c>
      <c r="Y256" s="85">
        <v>28.34</v>
      </c>
      <c r="Z256" s="195">
        <f t="shared" si="2386"/>
        <v>0</v>
      </c>
      <c r="AA256" s="85">
        <v>31.59</v>
      </c>
      <c r="AB256" s="195">
        <f t="shared" si="2387"/>
        <v>-150.00000000000034</v>
      </c>
      <c r="AC256" s="85">
        <v>31.84</v>
      </c>
      <c r="AD256" s="195">
        <f t="shared" si="2388"/>
        <v>-150.00000000000034</v>
      </c>
      <c r="AE256" s="84">
        <v>31.65</v>
      </c>
      <c r="AF256" s="85">
        <f t="shared" si="2369"/>
        <v>25.32</v>
      </c>
      <c r="AG256" s="85">
        <f t="shared" si="2389"/>
        <v>0</v>
      </c>
      <c r="AH256" s="85">
        <v>30.8</v>
      </c>
      <c r="AI256" s="85">
        <f t="shared" si="2370"/>
        <v>24.64</v>
      </c>
      <c r="AJ256" s="85">
        <f t="shared" si="2390"/>
        <v>0</v>
      </c>
    </row>
    <row r="257" spans="1:36" x14ac:dyDescent="0.2">
      <c r="A257" s="178">
        <v>44779</v>
      </c>
      <c r="B257" s="220">
        <v>19.329999999999998</v>
      </c>
      <c r="C257" s="85">
        <f t="shared" ref="C257:C259" si="2412">B257/1.25</f>
        <v>15.463999999999999</v>
      </c>
      <c r="D257" s="194">
        <f t="shared" si="2372"/>
        <v>0</v>
      </c>
      <c r="E257" s="84">
        <v>20.32</v>
      </c>
      <c r="F257" s="85">
        <f t="shared" ref="F257:F259" si="2413">E257/1.25</f>
        <v>16.256</v>
      </c>
      <c r="G257" s="194">
        <f t="shared" si="2374"/>
        <v>0</v>
      </c>
      <c r="H257" s="84">
        <v>20.58</v>
      </c>
      <c r="I257" s="85">
        <f t="shared" ref="I257:I259" si="2414">H257/1.25</f>
        <v>16.463999999999999</v>
      </c>
      <c r="J257" s="194">
        <f t="shared" si="2376"/>
        <v>0</v>
      </c>
      <c r="K257" s="85">
        <v>23.56</v>
      </c>
      <c r="L257" s="85">
        <f t="shared" ref="L257:L259" si="2415">K257/1.25</f>
        <v>18.847999999999999</v>
      </c>
      <c r="M257" s="194">
        <f t="shared" si="2378"/>
        <v>0</v>
      </c>
      <c r="N257" s="85">
        <v>24.25</v>
      </c>
      <c r="O257" s="85">
        <f t="shared" ref="O257:O259" si="2416">N257/1.25</f>
        <v>19.399999999999999</v>
      </c>
      <c r="P257" s="194">
        <f t="shared" si="2380"/>
        <v>0</v>
      </c>
      <c r="Q257" s="93">
        <v>16.82</v>
      </c>
      <c r="R257" s="85">
        <f t="shared" ref="R257:R259" si="2417">Q257/1.25</f>
        <v>13.456</v>
      </c>
      <c r="S257" s="194">
        <f t="shared" si="2382"/>
        <v>0</v>
      </c>
      <c r="T257" s="85">
        <v>29.02</v>
      </c>
      <c r="U257" s="85">
        <f t="shared" ref="U257:U259" si="2418">T257/1.25</f>
        <v>23.216000000000001</v>
      </c>
      <c r="V257" s="194">
        <f t="shared" si="2384"/>
        <v>0</v>
      </c>
      <c r="W257" s="245">
        <v>28.09</v>
      </c>
      <c r="X257" s="195">
        <f t="shared" si="2385"/>
        <v>0</v>
      </c>
      <c r="Y257" s="85">
        <v>28.34</v>
      </c>
      <c r="Z257" s="195">
        <f t="shared" si="2386"/>
        <v>0</v>
      </c>
      <c r="AA257" s="85">
        <v>31.59</v>
      </c>
      <c r="AB257" s="195">
        <f t="shared" si="2387"/>
        <v>0</v>
      </c>
      <c r="AC257" s="85">
        <v>31.84</v>
      </c>
      <c r="AD257" s="195">
        <f t="shared" si="2388"/>
        <v>0</v>
      </c>
      <c r="AE257" s="84">
        <v>31.65</v>
      </c>
      <c r="AF257" s="85">
        <f t="shared" si="2369"/>
        <v>25.32</v>
      </c>
      <c r="AG257" s="85">
        <f t="shared" si="2389"/>
        <v>0</v>
      </c>
      <c r="AH257" s="85">
        <v>30.8</v>
      </c>
      <c r="AI257" s="85">
        <f t="shared" si="2370"/>
        <v>24.64</v>
      </c>
      <c r="AJ257" s="85">
        <f t="shared" si="2390"/>
        <v>0</v>
      </c>
    </row>
    <row r="258" spans="1:36" x14ac:dyDescent="0.2">
      <c r="A258" s="178">
        <v>44780</v>
      </c>
      <c r="B258" s="220">
        <v>19.329999999999998</v>
      </c>
      <c r="C258" s="85">
        <f t="shared" si="2412"/>
        <v>15.463999999999999</v>
      </c>
      <c r="D258" s="194">
        <f t="shared" si="2372"/>
        <v>0</v>
      </c>
      <c r="E258" s="84">
        <v>20.32</v>
      </c>
      <c r="F258" s="85">
        <f t="shared" si="2413"/>
        <v>16.256</v>
      </c>
      <c r="G258" s="194">
        <f t="shared" si="2374"/>
        <v>0</v>
      </c>
      <c r="H258" s="84">
        <v>20.58</v>
      </c>
      <c r="I258" s="85">
        <f t="shared" si="2414"/>
        <v>16.463999999999999</v>
      </c>
      <c r="J258" s="194">
        <f t="shared" si="2376"/>
        <v>0</v>
      </c>
      <c r="K258" s="85">
        <v>23.56</v>
      </c>
      <c r="L258" s="85">
        <f t="shared" si="2415"/>
        <v>18.847999999999999</v>
      </c>
      <c r="M258" s="194">
        <f t="shared" si="2378"/>
        <v>0</v>
      </c>
      <c r="N258" s="85">
        <v>24.25</v>
      </c>
      <c r="O258" s="85">
        <f t="shared" si="2416"/>
        <v>19.399999999999999</v>
      </c>
      <c r="P258" s="194">
        <f t="shared" si="2380"/>
        <v>0</v>
      </c>
      <c r="Q258" s="93">
        <v>16.82</v>
      </c>
      <c r="R258" s="85">
        <f t="shared" si="2417"/>
        <v>13.456</v>
      </c>
      <c r="S258" s="194">
        <f t="shared" si="2382"/>
        <v>0</v>
      </c>
      <c r="T258" s="85">
        <v>29.02</v>
      </c>
      <c r="U258" s="85">
        <f t="shared" si="2418"/>
        <v>23.216000000000001</v>
      </c>
      <c r="V258" s="194">
        <f t="shared" si="2384"/>
        <v>0</v>
      </c>
      <c r="W258" s="245">
        <v>28.09</v>
      </c>
      <c r="X258" s="195">
        <f t="shared" si="2385"/>
        <v>0</v>
      </c>
      <c r="Y258" s="85">
        <v>28.34</v>
      </c>
      <c r="Z258" s="195">
        <f t="shared" si="2386"/>
        <v>0</v>
      </c>
      <c r="AA258" s="85">
        <v>31.59</v>
      </c>
      <c r="AB258" s="195">
        <f t="shared" si="2387"/>
        <v>0</v>
      </c>
      <c r="AC258" s="85">
        <v>31.84</v>
      </c>
      <c r="AD258" s="195">
        <f t="shared" si="2388"/>
        <v>0</v>
      </c>
      <c r="AE258" s="84">
        <v>31.65</v>
      </c>
      <c r="AF258" s="85">
        <f t="shared" si="2369"/>
        <v>25.32</v>
      </c>
      <c r="AG258" s="85">
        <f t="shared" si="2389"/>
        <v>0</v>
      </c>
      <c r="AH258" s="85">
        <v>30.8</v>
      </c>
      <c r="AI258" s="85">
        <f t="shared" si="2370"/>
        <v>24.64</v>
      </c>
      <c r="AJ258" s="85">
        <f t="shared" si="2390"/>
        <v>0</v>
      </c>
    </row>
    <row r="259" spans="1:36" x14ac:dyDescent="0.2">
      <c r="A259" s="178">
        <v>44781</v>
      </c>
      <c r="B259" s="220">
        <v>19.329999999999998</v>
      </c>
      <c r="C259" s="85">
        <f t="shared" si="2412"/>
        <v>15.463999999999999</v>
      </c>
      <c r="D259" s="194">
        <f t="shared" si="2372"/>
        <v>0</v>
      </c>
      <c r="E259" s="84">
        <v>20.32</v>
      </c>
      <c r="F259" s="85">
        <f t="shared" si="2413"/>
        <v>16.256</v>
      </c>
      <c r="G259" s="194">
        <f t="shared" si="2374"/>
        <v>0</v>
      </c>
      <c r="H259" s="84">
        <v>20.58</v>
      </c>
      <c r="I259" s="85">
        <f t="shared" si="2414"/>
        <v>16.463999999999999</v>
      </c>
      <c r="J259" s="194">
        <f t="shared" si="2376"/>
        <v>0</v>
      </c>
      <c r="K259" s="85">
        <v>23.21</v>
      </c>
      <c r="L259" s="85">
        <f t="shared" si="2415"/>
        <v>18.568000000000001</v>
      </c>
      <c r="M259" s="194">
        <f t="shared" si="2378"/>
        <v>-34.999999999999787</v>
      </c>
      <c r="N259" s="85">
        <v>23.9</v>
      </c>
      <c r="O259" s="85">
        <f t="shared" si="2416"/>
        <v>19.119999999999997</v>
      </c>
      <c r="P259" s="194">
        <f t="shared" si="2380"/>
        <v>-35.000000000000142</v>
      </c>
      <c r="Q259" s="93">
        <v>16.52</v>
      </c>
      <c r="R259" s="85">
        <f t="shared" si="2417"/>
        <v>13.215999999999999</v>
      </c>
      <c r="S259" s="194">
        <f t="shared" si="2382"/>
        <v>-30.000000000000071</v>
      </c>
      <c r="T259" s="85">
        <v>28.67</v>
      </c>
      <c r="U259" s="85">
        <f t="shared" si="2418"/>
        <v>22.936</v>
      </c>
      <c r="V259" s="194">
        <f t="shared" si="2384"/>
        <v>-34.999999999999787</v>
      </c>
      <c r="W259" s="245">
        <v>28.09</v>
      </c>
      <c r="X259" s="195">
        <f t="shared" si="2385"/>
        <v>0</v>
      </c>
      <c r="Y259" s="85">
        <v>28.34</v>
      </c>
      <c r="Z259" s="195">
        <f t="shared" si="2386"/>
        <v>0</v>
      </c>
      <c r="AA259" s="85">
        <v>31.59</v>
      </c>
      <c r="AB259" s="195">
        <f t="shared" si="2387"/>
        <v>0</v>
      </c>
      <c r="AC259" s="85">
        <v>31.84</v>
      </c>
      <c r="AD259" s="195">
        <f t="shared" si="2388"/>
        <v>0</v>
      </c>
      <c r="AE259" s="84">
        <v>31.65</v>
      </c>
      <c r="AF259" s="85">
        <f t="shared" si="2369"/>
        <v>25.32</v>
      </c>
      <c r="AG259" s="85">
        <f t="shared" si="2389"/>
        <v>0</v>
      </c>
      <c r="AH259" s="85">
        <v>30.8</v>
      </c>
      <c r="AI259" s="85">
        <f t="shared" si="2370"/>
        <v>24.64</v>
      </c>
      <c r="AJ259" s="85">
        <f t="shared" si="2390"/>
        <v>0</v>
      </c>
    </row>
    <row r="260" spans="1:36" x14ac:dyDescent="0.2">
      <c r="A260" s="178">
        <v>44782</v>
      </c>
      <c r="B260" s="220">
        <v>19.329999999999998</v>
      </c>
      <c r="C260" s="85">
        <f t="shared" ref="C260" si="2419">B260/1.25</f>
        <v>15.463999999999999</v>
      </c>
      <c r="D260" s="194">
        <f t="shared" si="2372"/>
        <v>0</v>
      </c>
      <c r="E260" s="84">
        <v>20.32</v>
      </c>
      <c r="F260" s="85">
        <f t="shared" ref="F260" si="2420">E260/1.25</f>
        <v>16.256</v>
      </c>
      <c r="G260" s="194">
        <f t="shared" si="2374"/>
        <v>0</v>
      </c>
      <c r="H260" s="84">
        <v>20.58</v>
      </c>
      <c r="I260" s="85">
        <f t="shared" ref="I260" si="2421">H260/1.25</f>
        <v>16.463999999999999</v>
      </c>
      <c r="J260" s="194">
        <f t="shared" si="2376"/>
        <v>0</v>
      </c>
      <c r="K260" s="85">
        <v>23.01</v>
      </c>
      <c r="L260" s="85">
        <f t="shared" ref="L260" si="2422">K260/1.25</f>
        <v>18.408000000000001</v>
      </c>
      <c r="M260" s="194">
        <f t="shared" si="2378"/>
        <v>-19.999999999999929</v>
      </c>
      <c r="N260" s="85">
        <v>23.7</v>
      </c>
      <c r="O260" s="85">
        <f t="shared" ref="O260" si="2423">N260/1.25</f>
        <v>18.96</v>
      </c>
      <c r="P260" s="194">
        <f t="shared" si="2380"/>
        <v>-19.999999999999929</v>
      </c>
      <c r="Q260" s="93">
        <v>16.27</v>
      </c>
      <c r="R260" s="85">
        <f t="shared" ref="R260" si="2424">Q260/1.25</f>
        <v>13.016</v>
      </c>
      <c r="S260" s="194">
        <f t="shared" si="2382"/>
        <v>-25</v>
      </c>
      <c r="T260" s="85">
        <v>28.47</v>
      </c>
      <c r="U260" s="85">
        <f t="shared" ref="U260" si="2425">T260/1.25</f>
        <v>22.776</v>
      </c>
      <c r="V260" s="194">
        <f t="shared" si="2384"/>
        <v>-20.000000000000284</v>
      </c>
      <c r="W260" s="245">
        <v>28.09</v>
      </c>
      <c r="X260" s="195">
        <f t="shared" si="2385"/>
        <v>0</v>
      </c>
      <c r="Y260" s="85">
        <v>28.34</v>
      </c>
      <c r="Z260" s="195">
        <f t="shared" si="2386"/>
        <v>0</v>
      </c>
      <c r="AA260" s="85">
        <v>31.59</v>
      </c>
      <c r="AB260" s="195">
        <f t="shared" si="2387"/>
        <v>0</v>
      </c>
      <c r="AC260" s="85">
        <v>31.84</v>
      </c>
      <c r="AD260" s="195">
        <f t="shared" si="2388"/>
        <v>0</v>
      </c>
      <c r="AE260" s="84">
        <v>31.65</v>
      </c>
      <c r="AF260" s="85">
        <f t="shared" si="2369"/>
        <v>25.32</v>
      </c>
      <c r="AG260" s="85">
        <f t="shared" si="2389"/>
        <v>0</v>
      </c>
      <c r="AH260" s="85">
        <v>30.8</v>
      </c>
      <c r="AI260" s="85">
        <f t="shared" si="2370"/>
        <v>24.64</v>
      </c>
      <c r="AJ260" s="85">
        <f t="shared" si="2390"/>
        <v>0</v>
      </c>
    </row>
    <row r="261" spans="1:36" x14ac:dyDescent="0.2">
      <c r="A261" s="178">
        <v>44783</v>
      </c>
      <c r="B261" s="220">
        <v>19.48</v>
      </c>
      <c r="C261" s="85">
        <f t="shared" ref="C261" si="2426">B261/1.25</f>
        <v>15.584</v>
      </c>
      <c r="D261" s="194">
        <f t="shared" si="2372"/>
        <v>15.000000000000213</v>
      </c>
      <c r="E261" s="84">
        <v>20.47</v>
      </c>
      <c r="F261" s="85">
        <f t="shared" ref="F261" si="2427">E261/1.25</f>
        <v>16.375999999999998</v>
      </c>
      <c r="G261" s="194">
        <f t="shared" si="2374"/>
        <v>14.999999999999858</v>
      </c>
      <c r="H261" s="84">
        <v>20.73</v>
      </c>
      <c r="I261" s="85">
        <f t="shared" ref="I261" si="2428">H261/1.25</f>
        <v>16.584</v>
      </c>
      <c r="J261" s="194">
        <f t="shared" si="2376"/>
        <v>15.000000000000213</v>
      </c>
      <c r="K261" s="85">
        <v>23.41</v>
      </c>
      <c r="L261" s="85">
        <f t="shared" ref="L261" si="2429">K261/1.25</f>
        <v>18.728000000000002</v>
      </c>
      <c r="M261" s="194">
        <f t="shared" si="2378"/>
        <v>39.999999999999858</v>
      </c>
      <c r="N261" s="85">
        <v>24.1</v>
      </c>
      <c r="O261" s="85">
        <f t="shared" ref="O261" si="2430">N261/1.25</f>
        <v>19.28</v>
      </c>
      <c r="P261" s="194">
        <f t="shared" si="2380"/>
        <v>40.000000000000213</v>
      </c>
      <c r="Q261" s="93">
        <v>16.02</v>
      </c>
      <c r="R261" s="85">
        <f t="shared" ref="R261" si="2431">Q261/1.25</f>
        <v>12.815999999999999</v>
      </c>
      <c r="S261" s="194">
        <f t="shared" si="2382"/>
        <v>-25</v>
      </c>
      <c r="T261" s="85">
        <v>28.87</v>
      </c>
      <c r="U261" s="85">
        <f t="shared" ref="U261" si="2432">T261/1.25</f>
        <v>23.096</v>
      </c>
      <c r="V261" s="194">
        <f t="shared" si="2384"/>
        <v>40.000000000000213</v>
      </c>
      <c r="W261" s="245">
        <v>28.09</v>
      </c>
      <c r="X261" s="195">
        <f t="shared" si="2385"/>
        <v>0</v>
      </c>
      <c r="Y261" s="85">
        <v>28.34</v>
      </c>
      <c r="Z261" s="195">
        <f t="shared" si="2386"/>
        <v>0</v>
      </c>
      <c r="AA261" s="85">
        <v>31.59</v>
      </c>
      <c r="AB261" s="195">
        <f t="shared" si="2387"/>
        <v>0</v>
      </c>
      <c r="AC261" s="85">
        <v>31.84</v>
      </c>
      <c r="AD261" s="195">
        <f t="shared" si="2388"/>
        <v>0</v>
      </c>
      <c r="AE261" s="84">
        <v>31.65</v>
      </c>
      <c r="AF261" s="85">
        <f t="shared" si="2369"/>
        <v>25.32</v>
      </c>
      <c r="AG261" s="85">
        <f t="shared" si="2389"/>
        <v>0</v>
      </c>
      <c r="AH261" s="85">
        <v>30.8</v>
      </c>
      <c r="AI261" s="85">
        <f t="shared" si="2370"/>
        <v>24.64</v>
      </c>
      <c r="AJ261" s="85">
        <f t="shared" si="2390"/>
        <v>0</v>
      </c>
    </row>
    <row r="262" spans="1:36" x14ac:dyDescent="0.2">
      <c r="A262" s="178">
        <v>44784</v>
      </c>
      <c r="B262" s="220">
        <v>19.48</v>
      </c>
      <c r="C262" s="85">
        <f t="shared" ref="C262:C263" si="2433">B262/1.25</f>
        <v>15.584</v>
      </c>
      <c r="D262" s="194">
        <f t="shared" si="2372"/>
        <v>0</v>
      </c>
      <c r="E262" s="84">
        <v>20.47</v>
      </c>
      <c r="F262" s="85">
        <f t="shared" ref="F262:F263" si="2434">E262/1.25</f>
        <v>16.375999999999998</v>
      </c>
      <c r="G262" s="194">
        <f t="shared" si="2374"/>
        <v>0</v>
      </c>
      <c r="H262" s="84">
        <v>20.73</v>
      </c>
      <c r="I262" s="85">
        <f t="shared" ref="I262:I263" si="2435">H262/1.25</f>
        <v>16.584</v>
      </c>
      <c r="J262" s="194">
        <f t="shared" si="2376"/>
        <v>0</v>
      </c>
      <c r="K262" s="85">
        <v>23.41</v>
      </c>
      <c r="L262" s="85">
        <f t="shared" ref="L262:L263" si="2436">K262/1.25</f>
        <v>18.728000000000002</v>
      </c>
      <c r="M262" s="194">
        <f t="shared" si="2378"/>
        <v>0</v>
      </c>
      <c r="N262" s="85">
        <v>24.1</v>
      </c>
      <c r="O262" s="85">
        <f t="shared" ref="O262:O263" si="2437">N262/1.25</f>
        <v>19.28</v>
      </c>
      <c r="P262" s="194">
        <f t="shared" si="2380"/>
        <v>0</v>
      </c>
      <c r="Q262" s="93">
        <v>16.02</v>
      </c>
      <c r="R262" s="85">
        <f t="shared" ref="R262:R263" si="2438">Q262/1.25</f>
        <v>12.815999999999999</v>
      </c>
      <c r="S262" s="194">
        <f t="shared" si="2382"/>
        <v>0</v>
      </c>
      <c r="T262" s="85">
        <v>28.87</v>
      </c>
      <c r="U262" s="85">
        <f t="shared" ref="U262:U263" si="2439">T262/1.25</f>
        <v>23.096</v>
      </c>
      <c r="V262" s="194">
        <f t="shared" si="2384"/>
        <v>0</v>
      </c>
      <c r="W262" s="245">
        <v>28.09</v>
      </c>
      <c r="X262" s="195">
        <f t="shared" si="2385"/>
        <v>0</v>
      </c>
      <c r="Y262" s="85">
        <v>28.34</v>
      </c>
      <c r="Z262" s="195">
        <f t="shared" si="2386"/>
        <v>0</v>
      </c>
      <c r="AA262" s="85">
        <v>31.59</v>
      </c>
      <c r="AB262" s="195">
        <f t="shared" si="2387"/>
        <v>0</v>
      </c>
      <c r="AC262" s="85">
        <v>31.84</v>
      </c>
      <c r="AD262" s="195">
        <f t="shared" si="2388"/>
        <v>0</v>
      </c>
      <c r="AE262" s="84">
        <v>31.65</v>
      </c>
      <c r="AF262" s="85">
        <f t="shared" si="2369"/>
        <v>25.32</v>
      </c>
      <c r="AG262" s="85">
        <f t="shared" si="2389"/>
        <v>0</v>
      </c>
      <c r="AH262" s="85">
        <v>30.8</v>
      </c>
      <c r="AI262" s="85">
        <f t="shared" si="2370"/>
        <v>24.64</v>
      </c>
      <c r="AJ262" s="85">
        <f t="shared" si="2390"/>
        <v>0</v>
      </c>
    </row>
    <row r="263" spans="1:36" x14ac:dyDescent="0.2">
      <c r="A263" s="178">
        <v>44785</v>
      </c>
      <c r="B263" s="220">
        <v>19.73</v>
      </c>
      <c r="C263" s="85">
        <f t="shared" si="2433"/>
        <v>15.784000000000001</v>
      </c>
      <c r="D263" s="194">
        <f t="shared" si="2372"/>
        <v>25</v>
      </c>
      <c r="E263" s="84">
        <v>20.72</v>
      </c>
      <c r="F263" s="85">
        <f t="shared" si="2434"/>
        <v>16.576000000000001</v>
      </c>
      <c r="G263" s="194">
        <f t="shared" si="2374"/>
        <v>25</v>
      </c>
      <c r="H263" s="84">
        <v>20.98</v>
      </c>
      <c r="I263" s="85">
        <f t="shared" si="2435"/>
        <v>16.783999999999999</v>
      </c>
      <c r="J263" s="194">
        <f t="shared" si="2376"/>
        <v>25</v>
      </c>
      <c r="K263" s="85">
        <v>23.71</v>
      </c>
      <c r="L263" s="85">
        <f t="shared" si="2436"/>
        <v>18.968</v>
      </c>
      <c r="M263" s="194">
        <f t="shared" si="2378"/>
        <v>30.000000000000071</v>
      </c>
      <c r="N263" s="85">
        <v>24.4</v>
      </c>
      <c r="O263" s="85">
        <f t="shared" si="2437"/>
        <v>19.52</v>
      </c>
      <c r="P263" s="194">
        <f t="shared" si="2380"/>
        <v>29.999999999999716</v>
      </c>
      <c r="Q263" s="93">
        <v>16.52</v>
      </c>
      <c r="R263" s="85">
        <f t="shared" si="2438"/>
        <v>13.215999999999999</v>
      </c>
      <c r="S263" s="194">
        <f t="shared" si="2382"/>
        <v>50</v>
      </c>
      <c r="T263" s="85">
        <v>29.17</v>
      </c>
      <c r="U263" s="85">
        <f t="shared" si="2439"/>
        <v>23.336000000000002</v>
      </c>
      <c r="V263" s="194">
        <f t="shared" si="2384"/>
        <v>30.000000000000071</v>
      </c>
      <c r="W263" s="245">
        <v>28.09</v>
      </c>
      <c r="X263" s="195">
        <f t="shared" si="2385"/>
        <v>0</v>
      </c>
      <c r="Y263" s="85">
        <v>28.34</v>
      </c>
      <c r="Z263" s="195">
        <f t="shared" si="2386"/>
        <v>0</v>
      </c>
      <c r="AA263" s="85">
        <v>31.59</v>
      </c>
      <c r="AB263" s="195">
        <f t="shared" si="2387"/>
        <v>0</v>
      </c>
      <c r="AC263" s="85">
        <v>31.84</v>
      </c>
      <c r="AD263" s="195">
        <f t="shared" si="2388"/>
        <v>0</v>
      </c>
      <c r="AE263" s="84">
        <v>31.65</v>
      </c>
      <c r="AF263" s="85">
        <f t="shared" si="2369"/>
        <v>25.32</v>
      </c>
      <c r="AG263" s="85">
        <f t="shared" si="2389"/>
        <v>0</v>
      </c>
      <c r="AH263" s="85">
        <v>30.8</v>
      </c>
      <c r="AI263" s="85">
        <f t="shared" si="2370"/>
        <v>24.64</v>
      </c>
      <c r="AJ263" s="85">
        <f t="shared" si="2390"/>
        <v>0</v>
      </c>
    </row>
    <row r="264" spans="1:36" x14ac:dyDescent="0.2">
      <c r="A264" s="178">
        <v>44786</v>
      </c>
      <c r="B264" s="220">
        <v>19.73</v>
      </c>
      <c r="C264" s="85">
        <f t="shared" ref="C264:C266" si="2440">B264/1.25</f>
        <v>15.784000000000001</v>
      </c>
      <c r="D264" s="194">
        <f t="shared" ref="D264:D266" si="2441">(B264-B263)*100</f>
        <v>0</v>
      </c>
      <c r="E264" s="84">
        <v>20.72</v>
      </c>
      <c r="F264" s="85">
        <f t="shared" ref="F264:F266" si="2442">E264/1.25</f>
        <v>16.576000000000001</v>
      </c>
      <c r="G264" s="194">
        <f t="shared" ref="G264:G266" si="2443">(E264-E263)*100</f>
        <v>0</v>
      </c>
      <c r="H264" s="84">
        <v>20.98</v>
      </c>
      <c r="I264" s="85">
        <f t="shared" ref="I264:I266" si="2444">H264/1.25</f>
        <v>16.783999999999999</v>
      </c>
      <c r="J264" s="194">
        <f t="shared" ref="J264:J266" si="2445">(H264-H263)*100</f>
        <v>0</v>
      </c>
      <c r="K264" s="85">
        <v>23.71</v>
      </c>
      <c r="L264" s="85">
        <f t="shared" ref="L264:L266" si="2446">K264/1.25</f>
        <v>18.968</v>
      </c>
      <c r="M264" s="194">
        <f t="shared" ref="M264:M266" si="2447">(K264-K263)*100</f>
        <v>0</v>
      </c>
      <c r="N264" s="85">
        <v>24.4</v>
      </c>
      <c r="O264" s="85">
        <f t="shared" ref="O264:O266" si="2448">N264/1.25</f>
        <v>19.52</v>
      </c>
      <c r="P264" s="194">
        <f t="shared" ref="P264:P266" si="2449">(N264-N263)*100</f>
        <v>0</v>
      </c>
      <c r="Q264" s="93">
        <v>16.52</v>
      </c>
      <c r="R264" s="85">
        <f t="shared" ref="R264:R266" si="2450">Q264/1.25</f>
        <v>13.215999999999999</v>
      </c>
      <c r="S264" s="194">
        <f t="shared" ref="S264:S266" si="2451">(Q264-Q263)*100</f>
        <v>0</v>
      </c>
      <c r="T264" s="85">
        <v>29.17</v>
      </c>
      <c r="U264" s="85">
        <f t="shared" ref="U264:U266" si="2452">T264/1.25</f>
        <v>23.336000000000002</v>
      </c>
      <c r="V264" s="194">
        <f t="shared" ref="V264:V266" si="2453">(T264-T263)*100</f>
        <v>0</v>
      </c>
      <c r="W264" s="245">
        <v>28.09</v>
      </c>
      <c r="X264" s="195">
        <f t="shared" ref="X264:X266" si="2454">(W264-W263)*100</f>
        <v>0</v>
      </c>
      <c r="Y264" s="85">
        <v>28.34</v>
      </c>
      <c r="Z264" s="195">
        <f t="shared" ref="Z264:Z266" si="2455">(Y264-Y263)*100</f>
        <v>0</v>
      </c>
      <c r="AA264" s="85">
        <v>31.59</v>
      </c>
      <c r="AB264" s="195">
        <f t="shared" ref="AB264:AB266" si="2456">(AA264-AA263)*100</f>
        <v>0</v>
      </c>
      <c r="AC264" s="85">
        <v>31.84</v>
      </c>
      <c r="AD264" s="195">
        <f t="shared" ref="AD264:AD266" si="2457">(AC264-AC263)*100</f>
        <v>0</v>
      </c>
      <c r="AE264" s="84">
        <v>31.65</v>
      </c>
      <c r="AF264" s="85">
        <f t="shared" si="2369"/>
        <v>25.32</v>
      </c>
      <c r="AG264" s="85">
        <f t="shared" si="2389"/>
        <v>0</v>
      </c>
      <c r="AH264" s="85">
        <v>30.8</v>
      </c>
      <c r="AI264" s="85">
        <f t="shared" si="2370"/>
        <v>24.64</v>
      </c>
      <c r="AJ264" s="85">
        <f t="shared" si="2390"/>
        <v>0</v>
      </c>
    </row>
    <row r="265" spans="1:36" x14ac:dyDescent="0.2">
      <c r="A265" s="178">
        <v>44787</v>
      </c>
      <c r="B265" s="220">
        <v>19.73</v>
      </c>
      <c r="C265" s="85">
        <f t="shared" si="2440"/>
        <v>15.784000000000001</v>
      </c>
      <c r="D265" s="194">
        <f t="shared" si="2441"/>
        <v>0</v>
      </c>
      <c r="E265" s="84">
        <v>20.72</v>
      </c>
      <c r="F265" s="85">
        <f t="shared" si="2442"/>
        <v>16.576000000000001</v>
      </c>
      <c r="G265" s="194">
        <f t="shared" si="2443"/>
        <v>0</v>
      </c>
      <c r="H265" s="84">
        <v>20.98</v>
      </c>
      <c r="I265" s="85">
        <f t="shared" si="2444"/>
        <v>16.783999999999999</v>
      </c>
      <c r="J265" s="194">
        <f t="shared" si="2445"/>
        <v>0</v>
      </c>
      <c r="K265" s="85">
        <v>23.71</v>
      </c>
      <c r="L265" s="85">
        <f t="shared" si="2446"/>
        <v>18.968</v>
      </c>
      <c r="M265" s="194">
        <f t="shared" si="2447"/>
        <v>0</v>
      </c>
      <c r="N265" s="85">
        <v>24.4</v>
      </c>
      <c r="O265" s="85">
        <f t="shared" si="2448"/>
        <v>19.52</v>
      </c>
      <c r="P265" s="194">
        <f t="shared" si="2449"/>
        <v>0</v>
      </c>
      <c r="Q265" s="93">
        <v>16.52</v>
      </c>
      <c r="R265" s="85">
        <f t="shared" si="2450"/>
        <v>13.215999999999999</v>
      </c>
      <c r="S265" s="194">
        <f t="shared" si="2451"/>
        <v>0</v>
      </c>
      <c r="T265" s="85">
        <v>29.17</v>
      </c>
      <c r="U265" s="85">
        <f t="shared" si="2452"/>
        <v>23.336000000000002</v>
      </c>
      <c r="V265" s="194">
        <f t="shared" si="2453"/>
        <v>0</v>
      </c>
      <c r="W265" s="245">
        <v>28.09</v>
      </c>
      <c r="X265" s="195">
        <f t="shared" si="2454"/>
        <v>0</v>
      </c>
      <c r="Y265" s="85">
        <v>28.34</v>
      </c>
      <c r="Z265" s="195">
        <f t="shared" si="2455"/>
        <v>0</v>
      </c>
      <c r="AA265" s="85">
        <v>31.59</v>
      </c>
      <c r="AB265" s="195">
        <f t="shared" si="2456"/>
        <v>0</v>
      </c>
      <c r="AC265" s="85">
        <v>31.84</v>
      </c>
      <c r="AD265" s="195">
        <f t="shared" si="2457"/>
        <v>0</v>
      </c>
      <c r="AE265" s="84">
        <v>31.65</v>
      </c>
      <c r="AF265" s="85">
        <f t="shared" si="2369"/>
        <v>25.32</v>
      </c>
      <c r="AG265" s="85">
        <f t="shared" si="2389"/>
        <v>0</v>
      </c>
      <c r="AH265" s="85">
        <v>30.8</v>
      </c>
      <c r="AI265" s="85">
        <f t="shared" si="2370"/>
        <v>24.64</v>
      </c>
      <c r="AJ265" s="85">
        <f t="shared" si="2390"/>
        <v>0</v>
      </c>
    </row>
    <row r="266" spans="1:36" x14ac:dyDescent="0.2">
      <c r="A266" s="178">
        <v>44788</v>
      </c>
      <c r="B266" s="220">
        <v>19.73</v>
      </c>
      <c r="C266" s="85">
        <f t="shared" si="2440"/>
        <v>15.784000000000001</v>
      </c>
      <c r="D266" s="194">
        <f t="shared" si="2441"/>
        <v>0</v>
      </c>
      <c r="E266" s="84">
        <v>20.72</v>
      </c>
      <c r="F266" s="85">
        <f t="shared" si="2442"/>
        <v>16.576000000000001</v>
      </c>
      <c r="G266" s="194">
        <f t="shared" si="2443"/>
        <v>0</v>
      </c>
      <c r="H266" s="84">
        <v>20.98</v>
      </c>
      <c r="I266" s="85">
        <f t="shared" si="2444"/>
        <v>16.783999999999999</v>
      </c>
      <c r="J266" s="194">
        <f t="shared" si="2445"/>
        <v>0</v>
      </c>
      <c r="K266" s="85">
        <v>24.11</v>
      </c>
      <c r="L266" s="85">
        <f t="shared" si="2446"/>
        <v>19.288</v>
      </c>
      <c r="M266" s="194">
        <f t="shared" si="2447"/>
        <v>39.999999999999858</v>
      </c>
      <c r="N266" s="85">
        <v>24.8</v>
      </c>
      <c r="O266" s="85">
        <f t="shared" si="2448"/>
        <v>19.84</v>
      </c>
      <c r="P266" s="194">
        <f t="shared" si="2449"/>
        <v>40.000000000000213</v>
      </c>
      <c r="Q266" s="93">
        <v>17.27</v>
      </c>
      <c r="R266" s="85">
        <f t="shared" si="2450"/>
        <v>13.815999999999999</v>
      </c>
      <c r="S266" s="194">
        <f t="shared" si="2451"/>
        <v>75</v>
      </c>
      <c r="T266" s="85">
        <v>29.57</v>
      </c>
      <c r="U266" s="85">
        <f t="shared" si="2452"/>
        <v>23.655999999999999</v>
      </c>
      <c r="V266" s="194">
        <f t="shared" si="2453"/>
        <v>39.999999999999858</v>
      </c>
      <c r="W266" s="245">
        <v>28.09</v>
      </c>
      <c r="X266" s="195">
        <f t="shared" si="2454"/>
        <v>0</v>
      </c>
      <c r="Y266" s="85">
        <v>28.34</v>
      </c>
      <c r="Z266" s="195">
        <f t="shared" si="2455"/>
        <v>0</v>
      </c>
      <c r="AA266" s="85">
        <v>31.59</v>
      </c>
      <c r="AB266" s="195">
        <f t="shared" si="2456"/>
        <v>0</v>
      </c>
      <c r="AC266" s="85">
        <v>31.84</v>
      </c>
      <c r="AD266" s="195">
        <f t="shared" si="2457"/>
        <v>0</v>
      </c>
      <c r="AE266" s="84">
        <v>31.65</v>
      </c>
      <c r="AF266" s="85">
        <f t="shared" si="2369"/>
        <v>25.32</v>
      </c>
      <c r="AG266" s="85">
        <f t="shared" si="2389"/>
        <v>0</v>
      </c>
      <c r="AH266" s="85">
        <v>30.8</v>
      </c>
      <c r="AI266" s="85">
        <f t="shared" si="2370"/>
        <v>24.64</v>
      </c>
      <c r="AJ266" s="85">
        <f t="shared" si="2390"/>
        <v>0</v>
      </c>
    </row>
    <row r="267" spans="1:36" x14ac:dyDescent="0.2">
      <c r="A267" s="178">
        <v>44789</v>
      </c>
      <c r="B267" s="220">
        <v>19.73</v>
      </c>
      <c r="C267" s="85">
        <f t="shared" ref="C267" si="2458">B267/1.25</f>
        <v>15.784000000000001</v>
      </c>
      <c r="D267" s="194">
        <f t="shared" ref="D267" si="2459">(B267-B266)*100</f>
        <v>0</v>
      </c>
      <c r="E267" s="84">
        <v>20.72</v>
      </c>
      <c r="F267" s="85">
        <f t="shared" ref="F267" si="2460">E267/1.25</f>
        <v>16.576000000000001</v>
      </c>
      <c r="G267" s="194">
        <f t="shared" ref="G267" si="2461">(E267-E266)*100</f>
        <v>0</v>
      </c>
      <c r="H267" s="84">
        <v>20.98</v>
      </c>
      <c r="I267" s="85">
        <f t="shared" ref="I267" si="2462">H267/1.25</f>
        <v>16.783999999999999</v>
      </c>
      <c r="J267" s="194">
        <f t="shared" ref="J267" si="2463">(H267-H266)*100</f>
        <v>0</v>
      </c>
      <c r="K267" s="85">
        <v>24.11</v>
      </c>
      <c r="L267" s="85">
        <f t="shared" ref="L267" si="2464">K267/1.25</f>
        <v>19.288</v>
      </c>
      <c r="M267" s="194">
        <f t="shared" ref="M267" si="2465">(K267-K266)*100</f>
        <v>0</v>
      </c>
      <c r="N267" s="85">
        <v>24.8</v>
      </c>
      <c r="O267" s="85">
        <f t="shared" ref="O267" si="2466">N267/1.25</f>
        <v>19.84</v>
      </c>
      <c r="P267" s="194">
        <f t="shared" ref="P267" si="2467">(N267-N266)*100</f>
        <v>0</v>
      </c>
      <c r="Q267" s="93">
        <v>17.27</v>
      </c>
      <c r="R267" s="85">
        <f t="shared" ref="R267" si="2468">Q267/1.25</f>
        <v>13.815999999999999</v>
      </c>
      <c r="S267" s="194">
        <f t="shared" ref="S267" si="2469">(Q267-Q266)*100</f>
        <v>0</v>
      </c>
      <c r="T267" s="85">
        <v>29.57</v>
      </c>
      <c r="U267" s="85">
        <f t="shared" ref="U267" si="2470">T267/1.25</f>
        <v>23.655999999999999</v>
      </c>
      <c r="V267" s="194">
        <f t="shared" ref="V267" si="2471">(T267-T266)*100</f>
        <v>0</v>
      </c>
      <c r="W267" s="245">
        <v>28.59</v>
      </c>
      <c r="X267" s="195">
        <f t="shared" ref="X267" si="2472">(W267-W266)*100</f>
        <v>50</v>
      </c>
      <c r="Y267" s="85">
        <v>28.84</v>
      </c>
      <c r="Z267" s="195">
        <f t="shared" ref="Z267" si="2473">(Y267-Y266)*100</f>
        <v>50</v>
      </c>
      <c r="AA267" s="85">
        <v>31.59</v>
      </c>
      <c r="AB267" s="195">
        <f t="shared" ref="AB267" si="2474">(AA267-AA266)*100</f>
        <v>0</v>
      </c>
      <c r="AC267" s="85">
        <v>31.84</v>
      </c>
      <c r="AD267" s="195">
        <f t="shared" ref="AD267" si="2475">(AC267-AC266)*100</f>
        <v>0</v>
      </c>
      <c r="AE267" s="84">
        <v>31.65</v>
      </c>
      <c r="AF267" s="85">
        <f t="shared" si="2369"/>
        <v>25.32</v>
      </c>
      <c r="AG267" s="85">
        <f t="shared" si="2389"/>
        <v>0</v>
      </c>
      <c r="AH267" s="85">
        <v>30.8</v>
      </c>
      <c r="AI267" s="85">
        <f t="shared" si="2370"/>
        <v>24.64</v>
      </c>
      <c r="AJ267" s="85">
        <f t="shared" si="2390"/>
        <v>0</v>
      </c>
    </row>
    <row r="268" spans="1:36" x14ac:dyDescent="0.2">
      <c r="A268" s="178">
        <v>44790</v>
      </c>
      <c r="B268" s="220">
        <v>19.579999999999998</v>
      </c>
      <c r="C268" s="85">
        <f t="shared" ref="C268" si="2476">B268/1.25</f>
        <v>15.663999999999998</v>
      </c>
      <c r="D268" s="194">
        <f t="shared" ref="D268" si="2477">(B268-B267)*100</f>
        <v>-15.000000000000213</v>
      </c>
      <c r="E268" s="84">
        <v>20.57</v>
      </c>
      <c r="F268" s="85">
        <f t="shared" ref="F268" si="2478">E268/1.25</f>
        <v>16.456</v>
      </c>
      <c r="G268" s="194">
        <f t="shared" ref="G268" si="2479">(E268-E267)*100</f>
        <v>-14.999999999999858</v>
      </c>
      <c r="H268" s="84">
        <v>20.83</v>
      </c>
      <c r="I268" s="85">
        <f t="shared" ref="I268" si="2480">H268/1.25</f>
        <v>16.663999999999998</v>
      </c>
      <c r="J268" s="194">
        <f t="shared" ref="J268" si="2481">(H268-H267)*100</f>
        <v>-15.000000000000213</v>
      </c>
      <c r="K268" s="85">
        <v>24.21</v>
      </c>
      <c r="L268" s="85">
        <f t="shared" ref="L268" si="2482">K268/1.25</f>
        <v>19.368000000000002</v>
      </c>
      <c r="M268" s="194">
        <f t="shared" ref="M268" si="2483">(K268-K267)*100</f>
        <v>10.000000000000142</v>
      </c>
      <c r="N268" s="85">
        <v>24.9</v>
      </c>
      <c r="O268" s="85">
        <f t="shared" ref="O268" si="2484">N268/1.25</f>
        <v>19.919999999999998</v>
      </c>
      <c r="P268" s="194">
        <f t="shared" ref="P268" si="2485">(N268-N267)*100</f>
        <v>9.9999999999997868</v>
      </c>
      <c r="Q268" s="93">
        <v>17.27</v>
      </c>
      <c r="R268" s="85">
        <f t="shared" ref="R268" si="2486">Q268/1.25</f>
        <v>13.815999999999999</v>
      </c>
      <c r="S268" s="194">
        <f t="shared" ref="S268" si="2487">(Q268-Q267)*100</f>
        <v>0</v>
      </c>
      <c r="T268" s="85">
        <v>29.67</v>
      </c>
      <c r="U268" s="85">
        <f t="shared" ref="U268" si="2488">T268/1.25</f>
        <v>23.736000000000001</v>
      </c>
      <c r="V268" s="194">
        <f t="shared" ref="V268" si="2489">(T268-T267)*100</f>
        <v>10.000000000000142</v>
      </c>
      <c r="W268" s="245">
        <v>28.59</v>
      </c>
      <c r="X268" s="195">
        <f t="shared" ref="X268" si="2490">(W268-W267)*100</f>
        <v>0</v>
      </c>
      <c r="Y268" s="85">
        <v>28.84</v>
      </c>
      <c r="Z268" s="195">
        <f t="shared" ref="Z268" si="2491">(Y268-Y267)*100</f>
        <v>0</v>
      </c>
      <c r="AA268" s="85">
        <v>53.99</v>
      </c>
      <c r="AB268" s="195">
        <f t="shared" ref="AB268" si="2492">(AA268-AA267)*100</f>
        <v>2240</v>
      </c>
      <c r="AC268" s="85">
        <v>54.24</v>
      </c>
      <c r="AD268" s="195">
        <f t="shared" ref="AD268" si="2493">(AC268-AC267)*100</f>
        <v>2240</v>
      </c>
      <c r="AE268" s="84">
        <v>31.65</v>
      </c>
      <c r="AF268" s="85">
        <f t="shared" si="2369"/>
        <v>25.32</v>
      </c>
      <c r="AG268" s="85">
        <f t="shared" si="2389"/>
        <v>0</v>
      </c>
      <c r="AH268" s="85">
        <v>30.8</v>
      </c>
      <c r="AI268" s="85">
        <f t="shared" si="2370"/>
        <v>24.64</v>
      </c>
      <c r="AJ268" s="85">
        <f t="shared" si="2390"/>
        <v>0</v>
      </c>
    </row>
    <row r="269" spans="1:36" x14ac:dyDescent="0.2">
      <c r="A269" s="178">
        <v>44791</v>
      </c>
      <c r="B269" s="220">
        <v>19.579999999999998</v>
      </c>
      <c r="C269" s="85">
        <f t="shared" ref="C269" si="2494">B269/1.25</f>
        <v>15.663999999999998</v>
      </c>
      <c r="D269" s="194">
        <f t="shared" ref="D269" si="2495">(B269-B268)*100</f>
        <v>0</v>
      </c>
      <c r="E269" s="84">
        <v>20.57</v>
      </c>
      <c r="F269" s="85">
        <f t="shared" ref="F269" si="2496">E269/1.25</f>
        <v>16.456</v>
      </c>
      <c r="G269" s="194">
        <f t="shared" ref="G269" si="2497">(E269-E268)*100</f>
        <v>0</v>
      </c>
      <c r="H269" s="84">
        <v>20.83</v>
      </c>
      <c r="I269" s="85">
        <f t="shared" ref="I269" si="2498">H269/1.25</f>
        <v>16.663999999999998</v>
      </c>
      <c r="J269" s="194">
        <f t="shared" ref="J269" si="2499">(H269-H268)*100</f>
        <v>0</v>
      </c>
      <c r="K269" s="85">
        <v>24.66</v>
      </c>
      <c r="L269" s="85">
        <f t="shared" ref="L269" si="2500">K269/1.25</f>
        <v>19.728000000000002</v>
      </c>
      <c r="M269" s="194">
        <f t="shared" ref="M269" si="2501">(K269-K268)*100</f>
        <v>44.999999999999929</v>
      </c>
      <c r="N269" s="85">
        <v>25.35</v>
      </c>
      <c r="O269" s="85">
        <f t="shared" ref="O269" si="2502">N269/1.25</f>
        <v>20.28</v>
      </c>
      <c r="P269" s="194">
        <f t="shared" ref="P269" si="2503">(N269-N268)*100</f>
        <v>45.000000000000284</v>
      </c>
      <c r="Q269" s="93">
        <v>17.27</v>
      </c>
      <c r="R269" s="85">
        <f t="shared" ref="R269" si="2504">Q269/1.25</f>
        <v>13.815999999999999</v>
      </c>
      <c r="S269" s="194">
        <f t="shared" ref="S269" si="2505">(Q269-Q268)*100</f>
        <v>0</v>
      </c>
      <c r="T269" s="85">
        <v>30.12</v>
      </c>
      <c r="U269" s="85">
        <f t="shared" ref="U269" si="2506">T269/1.25</f>
        <v>24.096</v>
      </c>
      <c r="V269" s="194">
        <f t="shared" ref="V269" si="2507">(T269-T268)*100</f>
        <v>44.999999999999929</v>
      </c>
      <c r="W269" s="245">
        <v>28.99</v>
      </c>
      <c r="X269" s="195">
        <f t="shared" ref="X269" si="2508">(W269-W268)*100</f>
        <v>39.999999999999858</v>
      </c>
      <c r="Y269" s="85">
        <v>29.24</v>
      </c>
      <c r="Z269" s="195">
        <f t="shared" ref="Z269" si="2509">(Y269-Y268)*100</f>
        <v>39.999999999999858</v>
      </c>
      <c r="AA269" s="85">
        <v>53.99</v>
      </c>
      <c r="AB269" s="195">
        <f t="shared" ref="AB269" si="2510">(AA269-AA268)*100</f>
        <v>0</v>
      </c>
      <c r="AC269" s="85">
        <v>54.24</v>
      </c>
      <c r="AD269" s="195">
        <f t="shared" ref="AD269" si="2511">(AC269-AC268)*100</f>
        <v>0</v>
      </c>
      <c r="AE269" s="84">
        <v>31.65</v>
      </c>
      <c r="AF269" s="85">
        <f t="shared" si="2369"/>
        <v>25.32</v>
      </c>
      <c r="AG269" s="85">
        <f t="shared" si="2389"/>
        <v>0</v>
      </c>
      <c r="AH269" s="85">
        <v>30.8</v>
      </c>
      <c r="AI269" s="85">
        <f t="shared" si="2370"/>
        <v>24.64</v>
      </c>
      <c r="AJ269" s="85">
        <f t="shared" si="2390"/>
        <v>0</v>
      </c>
    </row>
    <row r="270" spans="1:36" x14ac:dyDescent="0.2">
      <c r="A270" s="178">
        <v>44792</v>
      </c>
      <c r="B270" s="220">
        <v>19.88</v>
      </c>
      <c r="C270" s="85">
        <f t="shared" ref="C270" si="2512">B270/1.25</f>
        <v>15.904</v>
      </c>
      <c r="D270" s="194">
        <f t="shared" ref="D270" si="2513">(B270-B269)*100</f>
        <v>30.000000000000071</v>
      </c>
      <c r="E270" s="84">
        <v>20.87</v>
      </c>
      <c r="F270" s="85">
        <f t="shared" ref="F270" si="2514">E270/1.25</f>
        <v>16.696000000000002</v>
      </c>
      <c r="G270" s="194">
        <f t="shared" ref="G270" si="2515">(E270-E269)*100</f>
        <v>30.000000000000071</v>
      </c>
      <c r="H270" s="84">
        <v>21.13</v>
      </c>
      <c r="I270" s="85">
        <f t="shared" ref="I270" si="2516">H270/1.25</f>
        <v>16.904</v>
      </c>
      <c r="J270" s="194">
        <f t="shared" ref="J270" si="2517">(H270-H269)*100</f>
        <v>30.000000000000071</v>
      </c>
      <c r="K270" s="85">
        <v>25.06</v>
      </c>
      <c r="L270" s="85">
        <f t="shared" ref="L270" si="2518">K270/1.25</f>
        <v>20.047999999999998</v>
      </c>
      <c r="M270" s="194">
        <f t="shared" ref="M270" si="2519">(K270-K269)*100</f>
        <v>39.999999999999858</v>
      </c>
      <c r="N270" s="85">
        <v>25.75</v>
      </c>
      <c r="O270" s="85">
        <f t="shared" ref="O270" si="2520">N270/1.25</f>
        <v>20.6</v>
      </c>
      <c r="P270" s="194">
        <f t="shared" ref="P270" si="2521">(N270-N269)*100</f>
        <v>39.999999999999858</v>
      </c>
      <c r="Q270" s="93">
        <v>16.82</v>
      </c>
      <c r="R270" s="85">
        <f t="shared" ref="R270" si="2522">Q270/1.25</f>
        <v>13.456</v>
      </c>
      <c r="S270" s="194">
        <f t="shared" ref="S270" si="2523">(Q270-Q269)*100</f>
        <v>-44.999999999999929</v>
      </c>
      <c r="T270" s="85">
        <v>30.57</v>
      </c>
      <c r="U270" s="85">
        <f t="shared" ref="U270" si="2524">T270/1.25</f>
        <v>24.456</v>
      </c>
      <c r="V270" s="194">
        <f t="shared" ref="V270" si="2525">(T270-T269)*100</f>
        <v>44.999999999999929</v>
      </c>
      <c r="W270" s="245">
        <v>28.99</v>
      </c>
      <c r="X270" s="195">
        <f t="shared" ref="X270" si="2526">(W270-W269)*100</f>
        <v>0</v>
      </c>
      <c r="Y270" s="85">
        <v>29.24</v>
      </c>
      <c r="Z270" s="195">
        <f t="shared" ref="Z270" si="2527">(Y270-Y269)*100</f>
        <v>0</v>
      </c>
      <c r="AA270" s="85">
        <v>53.99</v>
      </c>
      <c r="AB270" s="195">
        <f t="shared" ref="AB270" si="2528">(AA270-AA269)*100</f>
        <v>0</v>
      </c>
      <c r="AC270" s="85">
        <v>54.24</v>
      </c>
      <c r="AD270" s="195">
        <f t="shared" ref="AD270" si="2529">(AC270-AC269)*100</f>
        <v>0</v>
      </c>
      <c r="AE270" s="84">
        <v>31.65</v>
      </c>
      <c r="AF270" s="85">
        <f t="shared" si="2369"/>
        <v>25.32</v>
      </c>
      <c r="AG270" s="85">
        <f t="shared" si="2389"/>
        <v>0</v>
      </c>
      <c r="AH270" s="85">
        <v>30.8</v>
      </c>
      <c r="AI270" s="85">
        <f t="shared" si="2370"/>
        <v>24.64</v>
      </c>
      <c r="AJ270" s="85">
        <f t="shared" si="2390"/>
        <v>0</v>
      </c>
    </row>
    <row r="271" spans="1:36" x14ac:dyDescent="0.2">
      <c r="A271" s="178">
        <v>44793</v>
      </c>
      <c r="B271" s="220">
        <v>19.88</v>
      </c>
      <c r="C271" s="85">
        <f t="shared" ref="C271:C273" si="2530">B271/1.25</f>
        <v>15.904</v>
      </c>
      <c r="D271" s="194">
        <f t="shared" ref="D271:D273" si="2531">(B271-B270)*100</f>
        <v>0</v>
      </c>
      <c r="E271" s="84">
        <v>20.87</v>
      </c>
      <c r="F271" s="85">
        <f t="shared" ref="F271:F273" si="2532">E271/1.25</f>
        <v>16.696000000000002</v>
      </c>
      <c r="G271" s="194">
        <f t="shared" ref="G271:G273" si="2533">(E271-E270)*100</f>
        <v>0</v>
      </c>
      <c r="H271" s="84">
        <v>21.13</v>
      </c>
      <c r="I271" s="85">
        <f t="shared" ref="I271:I273" si="2534">H271/1.25</f>
        <v>16.904</v>
      </c>
      <c r="J271" s="194">
        <f t="shared" ref="J271:J273" si="2535">(H271-H270)*100</f>
        <v>0</v>
      </c>
      <c r="K271" s="85">
        <v>25.06</v>
      </c>
      <c r="L271" s="85">
        <f t="shared" ref="L271:L273" si="2536">K271/1.25</f>
        <v>20.047999999999998</v>
      </c>
      <c r="M271" s="194">
        <f t="shared" ref="M271:M273" si="2537">(K271-K270)*100</f>
        <v>0</v>
      </c>
      <c r="N271" s="85">
        <v>25.75</v>
      </c>
      <c r="O271" s="85">
        <f t="shared" ref="O271:O273" si="2538">N271/1.25</f>
        <v>20.6</v>
      </c>
      <c r="P271" s="194">
        <f t="shared" ref="P271:P273" si="2539">(N271-N270)*100</f>
        <v>0</v>
      </c>
      <c r="Q271" s="93">
        <v>16.82</v>
      </c>
      <c r="R271" s="85">
        <f t="shared" ref="R271:R273" si="2540">Q271/1.25</f>
        <v>13.456</v>
      </c>
      <c r="S271" s="194">
        <f t="shared" ref="S271:S273" si="2541">(Q271-Q270)*100</f>
        <v>0</v>
      </c>
      <c r="T271" s="85">
        <v>30.57</v>
      </c>
      <c r="U271" s="85">
        <f t="shared" ref="U271:U273" si="2542">T271/1.25</f>
        <v>24.456</v>
      </c>
      <c r="V271" s="194">
        <f t="shared" ref="V271:V273" si="2543">(T271-T270)*100</f>
        <v>0</v>
      </c>
      <c r="W271" s="245">
        <v>28.99</v>
      </c>
      <c r="X271" s="195">
        <f t="shared" ref="X271:X273" si="2544">(W271-W270)*100</f>
        <v>0</v>
      </c>
      <c r="Y271" s="85">
        <v>29.24</v>
      </c>
      <c r="Z271" s="195">
        <f t="shared" ref="Z271:Z273" si="2545">(Y271-Y270)*100</f>
        <v>0</v>
      </c>
      <c r="AA271" s="85">
        <v>53.99</v>
      </c>
      <c r="AB271" s="195">
        <f t="shared" ref="AB271:AB273" si="2546">(AA271-AA270)*100</f>
        <v>0</v>
      </c>
      <c r="AC271" s="85">
        <v>54.24</v>
      </c>
      <c r="AD271" s="195">
        <f t="shared" ref="AD271:AD273" si="2547">(AC271-AC270)*100</f>
        <v>0</v>
      </c>
      <c r="AE271" s="84">
        <v>31.65</v>
      </c>
      <c r="AF271" s="85">
        <f t="shared" si="2369"/>
        <v>25.32</v>
      </c>
      <c r="AG271" s="85">
        <f t="shared" si="2389"/>
        <v>0</v>
      </c>
      <c r="AH271" s="85">
        <v>30.8</v>
      </c>
      <c r="AI271" s="85">
        <f t="shared" si="2370"/>
        <v>24.64</v>
      </c>
      <c r="AJ271" s="85">
        <f t="shared" si="2390"/>
        <v>0</v>
      </c>
    </row>
    <row r="272" spans="1:36" x14ac:dyDescent="0.2">
      <c r="A272" s="178">
        <v>44794</v>
      </c>
      <c r="B272" s="220">
        <v>19.88</v>
      </c>
      <c r="C272" s="85">
        <f t="shared" si="2530"/>
        <v>15.904</v>
      </c>
      <c r="D272" s="194">
        <f t="shared" si="2531"/>
        <v>0</v>
      </c>
      <c r="E272" s="84">
        <v>20.87</v>
      </c>
      <c r="F272" s="85">
        <f t="shared" si="2532"/>
        <v>16.696000000000002</v>
      </c>
      <c r="G272" s="194">
        <f t="shared" si="2533"/>
        <v>0</v>
      </c>
      <c r="H272" s="84">
        <v>21.13</v>
      </c>
      <c r="I272" s="85">
        <f t="shared" si="2534"/>
        <v>16.904</v>
      </c>
      <c r="J272" s="194">
        <f t="shared" si="2535"/>
        <v>0</v>
      </c>
      <c r="K272" s="85">
        <v>25.06</v>
      </c>
      <c r="L272" s="85">
        <f t="shared" si="2536"/>
        <v>20.047999999999998</v>
      </c>
      <c r="M272" s="194">
        <f t="shared" si="2537"/>
        <v>0</v>
      </c>
      <c r="N272" s="85">
        <v>25.75</v>
      </c>
      <c r="O272" s="85">
        <f t="shared" si="2538"/>
        <v>20.6</v>
      </c>
      <c r="P272" s="194">
        <f t="shared" si="2539"/>
        <v>0</v>
      </c>
      <c r="Q272" s="93">
        <v>16.82</v>
      </c>
      <c r="R272" s="85">
        <f t="shared" si="2540"/>
        <v>13.456</v>
      </c>
      <c r="S272" s="194">
        <f t="shared" si="2541"/>
        <v>0</v>
      </c>
      <c r="T272" s="85">
        <v>30.57</v>
      </c>
      <c r="U272" s="85">
        <f t="shared" si="2542"/>
        <v>24.456</v>
      </c>
      <c r="V272" s="194">
        <f t="shared" si="2543"/>
        <v>0</v>
      </c>
      <c r="W272" s="245">
        <v>28.99</v>
      </c>
      <c r="X272" s="195">
        <f t="shared" si="2544"/>
        <v>0</v>
      </c>
      <c r="Y272" s="85">
        <v>29.24</v>
      </c>
      <c r="Z272" s="195">
        <f t="shared" si="2545"/>
        <v>0</v>
      </c>
      <c r="AA272" s="85">
        <v>53.99</v>
      </c>
      <c r="AB272" s="195">
        <f t="shared" si="2546"/>
        <v>0</v>
      </c>
      <c r="AC272" s="85">
        <v>54.24</v>
      </c>
      <c r="AD272" s="195">
        <f t="shared" si="2547"/>
        <v>0</v>
      </c>
      <c r="AE272" s="84">
        <v>31.65</v>
      </c>
      <c r="AF272" s="85">
        <f t="shared" si="2369"/>
        <v>25.32</v>
      </c>
      <c r="AG272" s="85">
        <f t="shared" si="2389"/>
        <v>0</v>
      </c>
      <c r="AH272" s="85">
        <v>30.8</v>
      </c>
      <c r="AI272" s="85">
        <f t="shared" si="2370"/>
        <v>24.64</v>
      </c>
      <c r="AJ272" s="85">
        <f t="shared" si="2390"/>
        <v>0</v>
      </c>
    </row>
    <row r="273" spans="1:36" x14ac:dyDescent="0.2">
      <c r="A273" s="178">
        <v>44795</v>
      </c>
      <c r="B273" s="220">
        <v>20.079999999999998</v>
      </c>
      <c r="C273" s="85">
        <f t="shared" si="2530"/>
        <v>16.064</v>
      </c>
      <c r="D273" s="194">
        <f t="shared" si="2531"/>
        <v>19.999999999999929</v>
      </c>
      <c r="E273" s="84">
        <v>21.07</v>
      </c>
      <c r="F273" s="85">
        <f t="shared" si="2532"/>
        <v>16.856000000000002</v>
      </c>
      <c r="G273" s="194">
        <f t="shared" si="2533"/>
        <v>19.999999999999929</v>
      </c>
      <c r="H273" s="84">
        <v>21.33</v>
      </c>
      <c r="I273" s="85">
        <f t="shared" si="2534"/>
        <v>17.064</v>
      </c>
      <c r="J273" s="194">
        <f t="shared" si="2535"/>
        <v>19.999999999999929</v>
      </c>
      <c r="K273" s="85">
        <v>25.36</v>
      </c>
      <c r="L273" s="85">
        <f t="shared" si="2536"/>
        <v>20.288</v>
      </c>
      <c r="M273" s="194">
        <f t="shared" si="2537"/>
        <v>30.000000000000071</v>
      </c>
      <c r="N273" s="85">
        <v>26.05</v>
      </c>
      <c r="O273" s="85">
        <f t="shared" si="2538"/>
        <v>20.84</v>
      </c>
      <c r="P273" s="194">
        <f t="shared" si="2539"/>
        <v>30.000000000000071</v>
      </c>
      <c r="Q273" s="93">
        <v>17.37</v>
      </c>
      <c r="R273" s="85">
        <f t="shared" si="2540"/>
        <v>13.896000000000001</v>
      </c>
      <c r="S273" s="194">
        <f t="shared" si="2541"/>
        <v>55.000000000000071</v>
      </c>
      <c r="T273" s="85">
        <v>30.82</v>
      </c>
      <c r="U273" s="85">
        <f t="shared" si="2542"/>
        <v>24.655999999999999</v>
      </c>
      <c r="V273" s="194">
        <f t="shared" si="2543"/>
        <v>25</v>
      </c>
      <c r="W273" s="245">
        <v>29.49</v>
      </c>
      <c r="X273" s="195">
        <f t="shared" si="2544"/>
        <v>50</v>
      </c>
      <c r="Y273" s="85">
        <v>29.74</v>
      </c>
      <c r="Z273" s="195">
        <f t="shared" si="2545"/>
        <v>50</v>
      </c>
      <c r="AA273" s="85">
        <v>56.99</v>
      </c>
      <c r="AB273" s="195">
        <f t="shared" si="2546"/>
        <v>300</v>
      </c>
      <c r="AC273" s="85">
        <v>57.24</v>
      </c>
      <c r="AD273" s="195">
        <f t="shared" si="2547"/>
        <v>300</v>
      </c>
      <c r="AE273" s="84">
        <v>31.65</v>
      </c>
      <c r="AF273" s="85">
        <f t="shared" si="2369"/>
        <v>25.32</v>
      </c>
      <c r="AG273" s="85">
        <f t="shared" si="2389"/>
        <v>0</v>
      </c>
      <c r="AH273" s="85">
        <v>30.8</v>
      </c>
      <c r="AI273" s="85">
        <f t="shared" si="2370"/>
        <v>24.64</v>
      </c>
      <c r="AJ273" s="85">
        <f t="shared" si="2390"/>
        <v>0</v>
      </c>
    </row>
    <row r="274" spans="1:36" x14ac:dyDescent="0.2">
      <c r="A274" s="178">
        <v>44796</v>
      </c>
      <c r="B274" s="220">
        <v>19.829999999999998</v>
      </c>
      <c r="C274" s="85">
        <f t="shared" ref="C274" si="2548">B274/1.25</f>
        <v>15.863999999999999</v>
      </c>
      <c r="D274" s="194">
        <f t="shared" ref="D274" si="2549">(B274-B273)*100</f>
        <v>-25</v>
      </c>
      <c r="E274" s="84">
        <v>20.82</v>
      </c>
      <c r="F274" s="85">
        <f t="shared" ref="F274" si="2550">E274/1.25</f>
        <v>16.655999999999999</v>
      </c>
      <c r="G274" s="194">
        <f t="shared" ref="G274" si="2551">(E274-E273)*100</f>
        <v>-25</v>
      </c>
      <c r="H274" s="84">
        <v>21.08</v>
      </c>
      <c r="I274" s="85">
        <f t="shared" ref="I274" si="2552">H274/1.25</f>
        <v>16.863999999999997</v>
      </c>
      <c r="J274" s="194">
        <f t="shared" ref="J274" si="2553">(H274-H273)*100</f>
        <v>-25</v>
      </c>
      <c r="K274" s="85">
        <v>25.61</v>
      </c>
      <c r="L274" s="85">
        <f t="shared" ref="L274" si="2554">K274/1.25</f>
        <v>20.488</v>
      </c>
      <c r="M274" s="194">
        <f t="shared" ref="M274" si="2555">(K274-K273)*100</f>
        <v>25</v>
      </c>
      <c r="N274" s="85">
        <v>26.3</v>
      </c>
      <c r="O274" s="85">
        <f t="shared" ref="O274" si="2556">N274/1.25</f>
        <v>21.04</v>
      </c>
      <c r="P274" s="194">
        <f t="shared" ref="P274" si="2557">(N274-N273)*100</f>
        <v>25</v>
      </c>
      <c r="Q274" s="93">
        <v>17.57</v>
      </c>
      <c r="R274" s="85">
        <f t="shared" ref="R274" si="2558">Q274/1.25</f>
        <v>14.056000000000001</v>
      </c>
      <c r="S274" s="194">
        <f t="shared" ref="S274" si="2559">(Q274-Q273)*100</f>
        <v>19.999999999999929</v>
      </c>
      <c r="T274" s="85">
        <v>31.07</v>
      </c>
      <c r="U274" s="85">
        <f t="shared" ref="U274" si="2560">T274/1.25</f>
        <v>24.856000000000002</v>
      </c>
      <c r="V274" s="194">
        <f t="shared" ref="V274" si="2561">(T274-T273)*100</f>
        <v>25</v>
      </c>
      <c r="W274" s="245">
        <v>29.49</v>
      </c>
      <c r="X274" s="195">
        <f t="shared" ref="X274" si="2562">(W274-W273)*100</f>
        <v>0</v>
      </c>
      <c r="Y274" s="85">
        <v>29.74</v>
      </c>
      <c r="Z274" s="195">
        <f t="shared" ref="Z274" si="2563">(Y274-Y273)*100</f>
        <v>0</v>
      </c>
      <c r="AA274" s="85">
        <v>59.99</v>
      </c>
      <c r="AB274" s="195">
        <f t="shared" ref="AB274" si="2564">(AA274-AA273)*100</f>
        <v>300</v>
      </c>
      <c r="AC274" s="85">
        <v>60.24</v>
      </c>
      <c r="AD274" s="195">
        <f t="shared" ref="AD274" si="2565">(AC274-AC273)*100</f>
        <v>300</v>
      </c>
      <c r="AE274" s="84">
        <v>31.65</v>
      </c>
      <c r="AF274" s="85">
        <f t="shared" si="2369"/>
        <v>25.32</v>
      </c>
      <c r="AG274" s="85">
        <f t="shared" si="2389"/>
        <v>0</v>
      </c>
      <c r="AH274" s="85">
        <v>30.8</v>
      </c>
      <c r="AI274" s="85">
        <f t="shared" si="2370"/>
        <v>24.64</v>
      </c>
      <c r="AJ274" s="85">
        <f t="shared" si="2390"/>
        <v>0</v>
      </c>
    </row>
    <row r="275" spans="1:36" x14ac:dyDescent="0.2">
      <c r="A275" s="178">
        <v>44797</v>
      </c>
      <c r="B275" s="220">
        <v>20.13</v>
      </c>
      <c r="C275" s="85">
        <f t="shared" ref="C275" si="2566">B275/1.25</f>
        <v>16.103999999999999</v>
      </c>
      <c r="D275" s="194">
        <f t="shared" ref="D275" si="2567">(B275-B274)*100</f>
        <v>30.000000000000071</v>
      </c>
      <c r="E275" s="84">
        <v>21.12</v>
      </c>
      <c r="F275" s="85">
        <f t="shared" ref="F275" si="2568">E275/1.25</f>
        <v>16.896000000000001</v>
      </c>
      <c r="G275" s="194">
        <f t="shared" ref="G275" si="2569">(E275-E274)*100</f>
        <v>30.000000000000071</v>
      </c>
      <c r="H275" s="84">
        <v>21.38</v>
      </c>
      <c r="I275" s="85">
        <f t="shared" ref="I275" si="2570">H275/1.25</f>
        <v>17.103999999999999</v>
      </c>
      <c r="J275" s="194">
        <f t="shared" ref="J275" si="2571">(H275-H274)*100</f>
        <v>30.000000000000071</v>
      </c>
      <c r="K275" s="85">
        <v>26.01</v>
      </c>
      <c r="L275" s="85">
        <f t="shared" ref="L275" si="2572">K275/1.25</f>
        <v>20.808</v>
      </c>
      <c r="M275" s="194">
        <f t="shared" ref="M275" si="2573">(K275-K274)*100</f>
        <v>40.000000000000213</v>
      </c>
      <c r="N275" s="85">
        <v>26.7</v>
      </c>
      <c r="O275" s="85">
        <f t="shared" ref="O275" si="2574">N275/1.25</f>
        <v>21.36</v>
      </c>
      <c r="P275" s="194">
        <f t="shared" ref="P275" si="2575">(N275-N274)*100</f>
        <v>39.999999999999858</v>
      </c>
      <c r="Q275" s="93">
        <v>18.12</v>
      </c>
      <c r="R275" s="85">
        <f t="shared" ref="R275" si="2576">Q275/1.25</f>
        <v>14.496</v>
      </c>
      <c r="S275" s="194">
        <f t="shared" ref="S275" si="2577">(Q275-Q274)*100</f>
        <v>55.000000000000071</v>
      </c>
      <c r="T275" s="85">
        <v>31.47</v>
      </c>
      <c r="U275" s="85">
        <f t="shared" ref="U275" si="2578">T275/1.25</f>
        <v>25.175999999999998</v>
      </c>
      <c r="V275" s="194">
        <f t="shared" ref="V275" si="2579">(T275-T274)*100</f>
        <v>39.999999999999858</v>
      </c>
      <c r="W275" s="245">
        <v>29.99</v>
      </c>
      <c r="X275" s="195">
        <f t="shared" ref="X275" si="2580">(W275-W274)*100</f>
        <v>50</v>
      </c>
      <c r="Y275" s="85">
        <v>30.24</v>
      </c>
      <c r="Z275" s="195">
        <f t="shared" ref="Z275" si="2581">(Y275-Y274)*100</f>
        <v>50</v>
      </c>
      <c r="AA275" s="85">
        <v>59.99</v>
      </c>
      <c r="AB275" s="195">
        <f t="shared" ref="AB275" si="2582">(AA275-AA274)*100</f>
        <v>0</v>
      </c>
      <c r="AC275" s="85">
        <v>60.24</v>
      </c>
      <c r="AD275" s="195">
        <f t="shared" ref="AD275" si="2583">(AC275-AC274)*100</f>
        <v>0</v>
      </c>
      <c r="AE275" s="84">
        <v>31.65</v>
      </c>
      <c r="AF275" s="85">
        <f t="shared" si="2369"/>
        <v>25.32</v>
      </c>
      <c r="AG275" s="85">
        <f t="shared" si="2389"/>
        <v>0</v>
      </c>
      <c r="AH275" s="85">
        <v>30.8</v>
      </c>
      <c r="AI275" s="85">
        <f t="shared" si="2370"/>
        <v>24.64</v>
      </c>
      <c r="AJ275" s="85">
        <f t="shared" si="2390"/>
        <v>0</v>
      </c>
    </row>
    <row r="276" spans="1:36" x14ac:dyDescent="0.2">
      <c r="A276" s="178">
        <v>44798</v>
      </c>
      <c r="B276" s="220">
        <v>19.88</v>
      </c>
      <c r="C276" s="85">
        <f t="shared" ref="C276" si="2584">B276/1.25</f>
        <v>15.904</v>
      </c>
      <c r="D276" s="194">
        <f t="shared" ref="D276" si="2585">(B276-B275)*100</f>
        <v>-25</v>
      </c>
      <c r="E276" s="84">
        <v>20.87</v>
      </c>
      <c r="F276" s="85">
        <f t="shared" ref="F276" si="2586">E276/1.25</f>
        <v>16.696000000000002</v>
      </c>
      <c r="G276" s="194">
        <f t="shared" ref="G276" si="2587">(E276-E275)*100</f>
        <v>-25</v>
      </c>
      <c r="H276" s="84">
        <v>21.13</v>
      </c>
      <c r="I276" s="85">
        <f t="shared" ref="I276" si="2588">H276/1.25</f>
        <v>16.904</v>
      </c>
      <c r="J276" s="194">
        <f t="shared" ref="J276" si="2589">(H276-H275)*100</f>
        <v>-25</v>
      </c>
      <c r="K276" s="85">
        <v>26.16</v>
      </c>
      <c r="L276" s="85">
        <f t="shared" ref="L276" si="2590">K276/1.25</f>
        <v>20.928000000000001</v>
      </c>
      <c r="M276" s="194">
        <f t="shared" ref="M276" si="2591">(K276-K275)*100</f>
        <v>14.999999999999858</v>
      </c>
      <c r="N276" s="85">
        <v>26.85</v>
      </c>
      <c r="O276" s="85">
        <f t="shared" ref="O276" si="2592">N276/1.25</f>
        <v>21.48</v>
      </c>
      <c r="P276" s="194">
        <f t="shared" ref="P276" si="2593">(N276-N275)*100</f>
        <v>15.000000000000213</v>
      </c>
      <c r="Q276" s="93">
        <v>18.37</v>
      </c>
      <c r="R276" s="85">
        <f t="shared" ref="R276" si="2594">Q276/1.25</f>
        <v>14.696000000000002</v>
      </c>
      <c r="S276" s="194">
        <f t="shared" ref="S276" si="2595">(Q276-Q275)*100</f>
        <v>25</v>
      </c>
      <c r="T276" s="85">
        <v>31.62</v>
      </c>
      <c r="U276" s="85">
        <f t="shared" ref="U276" si="2596">T276/1.25</f>
        <v>25.295999999999999</v>
      </c>
      <c r="V276" s="194">
        <f t="shared" ref="V276" si="2597">(T276-T275)*100</f>
        <v>15.000000000000213</v>
      </c>
      <c r="W276" s="245">
        <v>31.99</v>
      </c>
      <c r="X276" s="195">
        <f t="shared" ref="X276" si="2598">(W276-W275)*100</f>
        <v>200</v>
      </c>
      <c r="Y276" s="85">
        <v>32.24</v>
      </c>
      <c r="Z276" s="195">
        <f t="shared" ref="Z276" si="2599">(Y276-Y275)*100</f>
        <v>200.00000000000034</v>
      </c>
      <c r="AA276" s="85">
        <v>64.989999999999995</v>
      </c>
      <c r="AB276" s="195">
        <f t="shared" ref="AB276" si="2600">(AA276-AA275)*100</f>
        <v>499.99999999999932</v>
      </c>
      <c r="AC276" s="85">
        <v>65.239999999999995</v>
      </c>
      <c r="AD276" s="195">
        <f t="shared" ref="AD276" si="2601">(AC276-AC275)*100</f>
        <v>499.99999999999932</v>
      </c>
      <c r="AE276" s="84">
        <v>31.65</v>
      </c>
      <c r="AF276" s="85">
        <f t="shared" si="2369"/>
        <v>25.32</v>
      </c>
      <c r="AG276" s="85">
        <f t="shared" si="2389"/>
        <v>0</v>
      </c>
      <c r="AH276" s="85">
        <v>30.8</v>
      </c>
      <c r="AI276" s="85">
        <f t="shared" si="2370"/>
        <v>24.64</v>
      </c>
      <c r="AJ276" s="85">
        <f t="shared" si="2390"/>
        <v>0</v>
      </c>
    </row>
    <row r="277" spans="1:36" x14ac:dyDescent="0.2">
      <c r="A277" s="178">
        <v>44799</v>
      </c>
      <c r="B277" s="220">
        <v>19.98</v>
      </c>
      <c r="C277" s="85">
        <f t="shared" ref="C277" si="2602">B277/1.25</f>
        <v>15.984</v>
      </c>
      <c r="D277" s="194">
        <f t="shared" ref="D277" si="2603">(B277-B276)*100</f>
        <v>10.000000000000142</v>
      </c>
      <c r="E277" s="84">
        <v>20.97</v>
      </c>
      <c r="F277" s="85">
        <f t="shared" ref="F277" si="2604">E277/1.25</f>
        <v>16.776</v>
      </c>
      <c r="G277" s="194">
        <f t="shared" ref="G277" si="2605">(E277-E276)*100</f>
        <v>9.9999999999997868</v>
      </c>
      <c r="H277" s="84">
        <v>21.23</v>
      </c>
      <c r="I277" s="85">
        <f t="shared" ref="I277" si="2606">H277/1.25</f>
        <v>16.984000000000002</v>
      </c>
      <c r="J277" s="194">
        <f t="shared" ref="J277" si="2607">(H277-H276)*100</f>
        <v>10.000000000000142</v>
      </c>
      <c r="K277" s="85">
        <v>26.06</v>
      </c>
      <c r="L277" s="85">
        <f t="shared" ref="L277" si="2608">K277/1.25</f>
        <v>20.847999999999999</v>
      </c>
      <c r="M277" s="194">
        <f t="shared" ref="M277" si="2609">(K277-K276)*100</f>
        <v>-10.000000000000142</v>
      </c>
      <c r="N277" s="85">
        <v>26.75</v>
      </c>
      <c r="O277" s="85">
        <f t="shared" ref="O277" si="2610">N277/1.25</f>
        <v>21.4</v>
      </c>
      <c r="P277" s="194">
        <f t="shared" ref="P277" si="2611">(N277-N276)*100</f>
        <v>-10.000000000000142</v>
      </c>
      <c r="Q277" s="93">
        <v>18.37</v>
      </c>
      <c r="R277" s="85">
        <f t="shared" ref="R277" si="2612">Q277/1.25</f>
        <v>14.696000000000002</v>
      </c>
      <c r="S277" s="194">
        <f t="shared" ref="S277" si="2613">(Q277-Q276)*100</f>
        <v>0</v>
      </c>
      <c r="T277" s="85">
        <v>31.52</v>
      </c>
      <c r="U277" s="85">
        <f t="shared" ref="U277" si="2614">T277/1.25</f>
        <v>25.216000000000001</v>
      </c>
      <c r="V277" s="194">
        <f t="shared" ref="V277" si="2615">(T277-T276)*100</f>
        <v>-10.000000000000142</v>
      </c>
      <c r="W277" s="245">
        <v>32.99</v>
      </c>
      <c r="X277" s="195">
        <f t="shared" ref="X277" si="2616">(W277-W276)*100</f>
        <v>100.00000000000036</v>
      </c>
      <c r="Y277" s="85">
        <v>33.24</v>
      </c>
      <c r="Z277" s="195">
        <f t="shared" ref="Z277" si="2617">(Y277-Y276)*100</f>
        <v>100</v>
      </c>
      <c r="AA277" s="85">
        <v>62.99</v>
      </c>
      <c r="AB277" s="195">
        <f t="shared" ref="AB277" si="2618">(AA277-AA276)*100</f>
        <v>-199.99999999999929</v>
      </c>
      <c r="AC277" s="85">
        <v>63.24</v>
      </c>
      <c r="AD277" s="195">
        <f t="shared" ref="AD277" si="2619">(AC277-AC276)*100</f>
        <v>-199.99999999999929</v>
      </c>
      <c r="AE277" s="84">
        <v>31.65</v>
      </c>
      <c r="AF277" s="85">
        <f t="shared" si="2369"/>
        <v>25.32</v>
      </c>
      <c r="AG277" s="85">
        <f t="shared" si="2389"/>
        <v>0</v>
      </c>
      <c r="AH277" s="85">
        <v>30.8</v>
      </c>
      <c r="AI277" s="85">
        <f t="shared" si="2370"/>
        <v>24.64</v>
      </c>
      <c r="AJ277" s="85">
        <f t="shared" si="2390"/>
        <v>0</v>
      </c>
    </row>
    <row r="278" spans="1:36" x14ac:dyDescent="0.2">
      <c r="A278" s="178">
        <v>44800</v>
      </c>
      <c r="B278" s="220">
        <v>19.98</v>
      </c>
      <c r="C278" s="85">
        <f t="shared" ref="C278:C280" si="2620">B278/1.25</f>
        <v>15.984</v>
      </c>
      <c r="D278" s="194">
        <f t="shared" ref="D278:D280" si="2621">(B278-B277)*100</f>
        <v>0</v>
      </c>
      <c r="E278" s="84">
        <v>20.97</v>
      </c>
      <c r="F278" s="85">
        <f t="shared" ref="F278:F280" si="2622">E278/1.25</f>
        <v>16.776</v>
      </c>
      <c r="G278" s="194">
        <f t="shared" ref="G278:G280" si="2623">(E278-E277)*100</f>
        <v>0</v>
      </c>
      <c r="H278" s="84">
        <v>21.23</v>
      </c>
      <c r="I278" s="85">
        <f t="shared" ref="I278:I280" si="2624">H278/1.25</f>
        <v>16.984000000000002</v>
      </c>
      <c r="J278" s="194">
        <f t="shared" ref="J278:J280" si="2625">(H278-H277)*100</f>
        <v>0</v>
      </c>
      <c r="K278" s="85">
        <v>26.06</v>
      </c>
      <c r="L278" s="85">
        <f t="shared" ref="L278:L280" si="2626">K278/1.25</f>
        <v>20.847999999999999</v>
      </c>
      <c r="M278" s="194">
        <f t="shared" ref="M278:M280" si="2627">(K278-K277)*100</f>
        <v>0</v>
      </c>
      <c r="N278" s="85">
        <v>26.75</v>
      </c>
      <c r="O278" s="85">
        <f t="shared" ref="O278:O280" si="2628">N278/1.25</f>
        <v>21.4</v>
      </c>
      <c r="P278" s="194">
        <f t="shared" ref="P278:P280" si="2629">(N278-N277)*100</f>
        <v>0</v>
      </c>
      <c r="Q278" s="93">
        <v>18.37</v>
      </c>
      <c r="R278" s="85">
        <f t="shared" ref="R278:R280" si="2630">Q278/1.25</f>
        <v>14.696000000000002</v>
      </c>
      <c r="S278" s="194">
        <f t="shared" ref="S278:S280" si="2631">(Q278-Q277)*100</f>
        <v>0</v>
      </c>
      <c r="T278" s="85">
        <v>31.52</v>
      </c>
      <c r="U278" s="85">
        <f t="shared" ref="U278:U280" si="2632">T278/1.25</f>
        <v>25.216000000000001</v>
      </c>
      <c r="V278" s="194">
        <f t="shared" ref="V278:V280" si="2633">(T278-T277)*100</f>
        <v>0</v>
      </c>
      <c r="W278" s="245">
        <v>32.99</v>
      </c>
      <c r="X278" s="195">
        <f t="shared" ref="X278:X280" si="2634">(W278-W277)*100</f>
        <v>0</v>
      </c>
      <c r="Y278" s="85">
        <v>33.24</v>
      </c>
      <c r="Z278" s="195">
        <f t="shared" ref="Z278:Z280" si="2635">(Y278-Y277)*100</f>
        <v>0</v>
      </c>
      <c r="AA278" s="85">
        <v>62.99</v>
      </c>
      <c r="AB278" s="195">
        <f t="shared" ref="AB278:AB280" si="2636">(AA278-AA277)*100</f>
        <v>0</v>
      </c>
      <c r="AC278" s="85">
        <v>63.24</v>
      </c>
      <c r="AD278" s="195">
        <f t="shared" ref="AD278:AD280" si="2637">(AC278-AC277)*100</f>
        <v>0</v>
      </c>
      <c r="AE278" s="84">
        <v>31.65</v>
      </c>
      <c r="AF278" s="85">
        <f t="shared" si="2369"/>
        <v>25.32</v>
      </c>
      <c r="AG278" s="85">
        <f t="shared" si="2389"/>
        <v>0</v>
      </c>
      <c r="AH278" s="85">
        <v>30.8</v>
      </c>
      <c r="AI278" s="85">
        <f t="shared" si="2370"/>
        <v>24.64</v>
      </c>
      <c r="AJ278" s="85">
        <f t="shared" si="2390"/>
        <v>0</v>
      </c>
    </row>
    <row r="279" spans="1:36" x14ac:dyDescent="0.2">
      <c r="A279" s="178">
        <v>44801</v>
      </c>
      <c r="B279" s="220">
        <v>19.98</v>
      </c>
      <c r="C279" s="85">
        <f t="shared" si="2620"/>
        <v>15.984</v>
      </c>
      <c r="D279" s="194">
        <f t="shared" si="2621"/>
        <v>0</v>
      </c>
      <c r="E279" s="84">
        <v>20.97</v>
      </c>
      <c r="F279" s="85">
        <f t="shared" si="2622"/>
        <v>16.776</v>
      </c>
      <c r="G279" s="194">
        <f t="shared" si="2623"/>
        <v>0</v>
      </c>
      <c r="H279" s="84">
        <v>21.23</v>
      </c>
      <c r="I279" s="85">
        <f t="shared" si="2624"/>
        <v>16.984000000000002</v>
      </c>
      <c r="J279" s="194">
        <f t="shared" si="2625"/>
        <v>0</v>
      </c>
      <c r="K279" s="85">
        <v>26.06</v>
      </c>
      <c r="L279" s="85">
        <f t="shared" si="2626"/>
        <v>20.847999999999999</v>
      </c>
      <c r="M279" s="194">
        <f t="shared" si="2627"/>
        <v>0</v>
      </c>
      <c r="N279" s="85">
        <v>26.75</v>
      </c>
      <c r="O279" s="85">
        <f t="shared" si="2628"/>
        <v>21.4</v>
      </c>
      <c r="P279" s="194">
        <f t="shared" si="2629"/>
        <v>0</v>
      </c>
      <c r="Q279" s="93">
        <v>18.37</v>
      </c>
      <c r="R279" s="85">
        <f t="shared" si="2630"/>
        <v>14.696000000000002</v>
      </c>
      <c r="S279" s="194">
        <f t="shared" si="2631"/>
        <v>0</v>
      </c>
      <c r="T279" s="85">
        <v>31.52</v>
      </c>
      <c r="U279" s="85">
        <f t="shared" si="2632"/>
        <v>25.216000000000001</v>
      </c>
      <c r="V279" s="194">
        <f t="shared" si="2633"/>
        <v>0</v>
      </c>
      <c r="W279" s="245">
        <v>32.99</v>
      </c>
      <c r="X279" s="195">
        <f t="shared" si="2634"/>
        <v>0</v>
      </c>
      <c r="Y279" s="85">
        <v>33.24</v>
      </c>
      <c r="Z279" s="195">
        <f t="shared" si="2635"/>
        <v>0</v>
      </c>
      <c r="AA279" s="85">
        <v>62.99</v>
      </c>
      <c r="AB279" s="195">
        <f t="shared" si="2636"/>
        <v>0</v>
      </c>
      <c r="AC279" s="85">
        <v>63.24</v>
      </c>
      <c r="AD279" s="195">
        <f t="shared" si="2637"/>
        <v>0</v>
      </c>
      <c r="AE279" s="84">
        <v>31.65</v>
      </c>
      <c r="AF279" s="85">
        <f t="shared" si="2369"/>
        <v>25.32</v>
      </c>
      <c r="AG279" s="85">
        <f t="shared" si="2389"/>
        <v>0</v>
      </c>
      <c r="AH279" s="85">
        <v>30.8</v>
      </c>
      <c r="AI279" s="85">
        <f t="shared" si="2370"/>
        <v>24.64</v>
      </c>
      <c r="AJ279" s="85">
        <f t="shared" si="2390"/>
        <v>0</v>
      </c>
    </row>
    <row r="280" spans="1:36" x14ac:dyDescent="0.2">
      <c r="A280" s="178">
        <v>44802</v>
      </c>
      <c r="B280" s="220">
        <v>19.63</v>
      </c>
      <c r="C280" s="85">
        <f t="shared" si="2620"/>
        <v>15.703999999999999</v>
      </c>
      <c r="D280" s="194">
        <f t="shared" si="2621"/>
        <v>-35.000000000000142</v>
      </c>
      <c r="E280" s="84">
        <v>20.62</v>
      </c>
      <c r="F280" s="85">
        <f t="shared" si="2622"/>
        <v>16.496000000000002</v>
      </c>
      <c r="G280" s="194">
        <f t="shared" si="2623"/>
        <v>-34.999999999999787</v>
      </c>
      <c r="H280" s="84">
        <v>20.88</v>
      </c>
      <c r="I280" s="85">
        <f t="shared" si="2624"/>
        <v>16.704000000000001</v>
      </c>
      <c r="J280" s="194">
        <f t="shared" si="2625"/>
        <v>-35.000000000000142</v>
      </c>
      <c r="K280" s="85">
        <v>26.06</v>
      </c>
      <c r="L280" s="85">
        <f t="shared" si="2626"/>
        <v>20.847999999999999</v>
      </c>
      <c r="M280" s="194">
        <f t="shared" si="2627"/>
        <v>0</v>
      </c>
      <c r="N280" s="85">
        <v>26.75</v>
      </c>
      <c r="O280" s="85">
        <f t="shared" si="2628"/>
        <v>21.4</v>
      </c>
      <c r="P280" s="194">
        <f t="shared" si="2629"/>
        <v>0</v>
      </c>
      <c r="Q280" s="93">
        <v>18.07</v>
      </c>
      <c r="R280" s="85">
        <f t="shared" si="2630"/>
        <v>14.456</v>
      </c>
      <c r="S280" s="194">
        <f t="shared" si="2631"/>
        <v>-30.000000000000071</v>
      </c>
      <c r="T280" s="85">
        <v>31.52</v>
      </c>
      <c r="U280" s="85">
        <f t="shared" si="2632"/>
        <v>25.216000000000001</v>
      </c>
      <c r="V280" s="194">
        <f t="shared" si="2633"/>
        <v>0</v>
      </c>
      <c r="W280" s="245">
        <v>29.99</v>
      </c>
      <c r="X280" s="195">
        <f t="shared" si="2634"/>
        <v>-300.00000000000034</v>
      </c>
      <c r="Y280" s="85">
        <v>30.24</v>
      </c>
      <c r="Z280" s="195">
        <f t="shared" si="2635"/>
        <v>-300.00000000000034</v>
      </c>
      <c r="AA280" s="85">
        <v>64.989999999999995</v>
      </c>
      <c r="AB280" s="195">
        <f t="shared" si="2636"/>
        <v>199.99999999999929</v>
      </c>
      <c r="AC280" s="85">
        <v>65.239999999999995</v>
      </c>
      <c r="AD280" s="195">
        <f t="shared" si="2637"/>
        <v>199.99999999999929</v>
      </c>
      <c r="AE280" s="84">
        <v>31.65</v>
      </c>
      <c r="AF280" s="85">
        <f t="shared" si="2369"/>
        <v>25.32</v>
      </c>
      <c r="AG280" s="85">
        <f t="shared" si="2389"/>
        <v>0</v>
      </c>
      <c r="AH280" s="85">
        <v>30.8</v>
      </c>
      <c r="AI280" s="85">
        <f t="shared" si="2370"/>
        <v>24.64</v>
      </c>
      <c r="AJ280" s="85">
        <f t="shared" si="2390"/>
        <v>0</v>
      </c>
    </row>
    <row r="281" spans="1:36" x14ac:dyDescent="0.2">
      <c r="A281" s="178">
        <v>44803</v>
      </c>
      <c r="B281" s="220">
        <v>19.63</v>
      </c>
      <c r="C281" s="85">
        <f t="shared" ref="C281:C282" si="2638">B281/1.25</f>
        <v>15.703999999999999</v>
      </c>
      <c r="D281" s="194">
        <f t="shared" ref="D281:D282" si="2639">(B281-B280)*100</f>
        <v>0</v>
      </c>
      <c r="E281" s="84">
        <v>20.62</v>
      </c>
      <c r="F281" s="85">
        <f t="shared" ref="F281:F282" si="2640">E281/1.25</f>
        <v>16.496000000000002</v>
      </c>
      <c r="G281" s="194">
        <f t="shared" ref="G281:G282" si="2641">(E281-E280)*100</f>
        <v>0</v>
      </c>
      <c r="H281" s="84">
        <v>20.88</v>
      </c>
      <c r="I281" s="85">
        <f t="shared" ref="I281:I282" si="2642">H281/1.25</f>
        <v>16.704000000000001</v>
      </c>
      <c r="J281" s="194">
        <f t="shared" ref="J281:J282" si="2643">(H281-H280)*100</f>
        <v>0</v>
      </c>
      <c r="K281" s="85">
        <v>26.06</v>
      </c>
      <c r="L281" s="85">
        <f t="shared" ref="L281:L282" si="2644">K281/1.25</f>
        <v>20.847999999999999</v>
      </c>
      <c r="M281" s="194">
        <f t="shared" ref="M281:M282" si="2645">(K281-K280)*100</f>
        <v>0</v>
      </c>
      <c r="N281" s="85">
        <v>26.75</v>
      </c>
      <c r="O281" s="85">
        <f t="shared" ref="O281:O282" si="2646">N281/1.25</f>
        <v>21.4</v>
      </c>
      <c r="P281" s="194">
        <f t="shared" ref="P281:P282" si="2647">(N281-N280)*100</f>
        <v>0</v>
      </c>
      <c r="Q281" s="93">
        <v>18.07</v>
      </c>
      <c r="R281" s="85">
        <f t="shared" ref="R281:R282" si="2648">Q281/1.25</f>
        <v>14.456</v>
      </c>
      <c r="S281" s="194">
        <f t="shared" ref="S281:S282" si="2649">(Q281-Q280)*100</f>
        <v>0</v>
      </c>
      <c r="T281" s="85">
        <v>31.52</v>
      </c>
      <c r="U281" s="85">
        <f t="shared" ref="U281:U282" si="2650">T281/1.25</f>
        <v>25.216000000000001</v>
      </c>
      <c r="V281" s="194">
        <f t="shared" ref="V281:V282" si="2651">(T281-T280)*100</f>
        <v>0</v>
      </c>
      <c r="W281" s="245">
        <v>29.99</v>
      </c>
      <c r="X281" s="195">
        <f t="shared" ref="X281:X282" si="2652">(W281-W280)*100</f>
        <v>0</v>
      </c>
      <c r="Y281" s="85">
        <v>30.24</v>
      </c>
      <c r="Z281" s="195">
        <f t="shared" ref="Z281:Z282" si="2653">(Y281-Y280)*100</f>
        <v>0</v>
      </c>
      <c r="AA281" s="85">
        <v>64.989999999999995</v>
      </c>
      <c r="AB281" s="195">
        <f t="shared" ref="AB281:AB282" si="2654">(AA281-AA280)*100</f>
        <v>0</v>
      </c>
      <c r="AC281" s="85">
        <v>65.239999999999995</v>
      </c>
      <c r="AD281" s="195">
        <f t="shared" ref="AD281:AD282" si="2655">(AC281-AC280)*100</f>
        <v>0</v>
      </c>
      <c r="AE281" s="84">
        <v>31.65</v>
      </c>
      <c r="AF281" s="85">
        <f t="shared" si="2369"/>
        <v>25.32</v>
      </c>
      <c r="AG281" s="85">
        <f t="shared" si="2389"/>
        <v>0</v>
      </c>
      <c r="AH281" s="85">
        <v>30.8</v>
      </c>
      <c r="AI281" s="85">
        <f t="shared" si="2370"/>
        <v>24.64</v>
      </c>
      <c r="AJ281" s="85">
        <f t="shared" si="2390"/>
        <v>0</v>
      </c>
    </row>
    <row r="282" spans="1:36" x14ac:dyDescent="0.2">
      <c r="A282" s="178">
        <v>44804</v>
      </c>
      <c r="B282" s="220">
        <v>19.48</v>
      </c>
      <c r="C282" s="85">
        <f t="shared" si="2638"/>
        <v>15.584</v>
      </c>
      <c r="D282" s="194">
        <f t="shared" si="2639"/>
        <v>-14.999999999999858</v>
      </c>
      <c r="E282" s="84">
        <v>20.47</v>
      </c>
      <c r="F282" s="85">
        <f t="shared" si="2640"/>
        <v>16.375999999999998</v>
      </c>
      <c r="G282" s="194">
        <f t="shared" si="2641"/>
        <v>-15.000000000000213</v>
      </c>
      <c r="H282" s="84">
        <v>20.73</v>
      </c>
      <c r="I282" s="85">
        <f t="shared" si="2642"/>
        <v>16.584</v>
      </c>
      <c r="J282" s="194">
        <f t="shared" si="2643"/>
        <v>-14.999999999999858</v>
      </c>
      <c r="K282" s="85">
        <v>25.26</v>
      </c>
      <c r="L282" s="85">
        <f t="shared" si="2644"/>
        <v>20.208000000000002</v>
      </c>
      <c r="M282" s="194">
        <f t="shared" si="2645"/>
        <v>-79.999999999999716</v>
      </c>
      <c r="N282" s="85">
        <v>25.95</v>
      </c>
      <c r="O282" s="85">
        <f t="shared" si="2646"/>
        <v>20.759999999999998</v>
      </c>
      <c r="P282" s="194">
        <f t="shared" si="2647"/>
        <v>-80.000000000000071</v>
      </c>
      <c r="Q282" s="93">
        <v>17.72</v>
      </c>
      <c r="R282" s="85">
        <f t="shared" si="2648"/>
        <v>14.175999999999998</v>
      </c>
      <c r="S282" s="194">
        <f t="shared" si="2649"/>
        <v>-35.000000000000142</v>
      </c>
      <c r="T282" s="85">
        <v>31.02</v>
      </c>
      <c r="U282" s="85">
        <f t="shared" si="2650"/>
        <v>24.815999999999999</v>
      </c>
      <c r="V282" s="194">
        <f t="shared" si="2651"/>
        <v>-50</v>
      </c>
      <c r="W282" s="245">
        <v>29.49</v>
      </c>
      <c r="X282" s="195">
        <f t="shared" si="2652"/>
        <v>-50</v>
      </c>
      <c r="Y282" s="85">
        <v>29.74</v>
      </c>
      <c r="Z282" s="195">
        <f t="shared" si="2653"/>
        <v>-50</v>
      </c>
      <c r="AA282" s="85">
        <v>59.99</v>
      </c>
      <c r="AB282" s="195">
        <f t="shared" si="2654"/>
        <v>-499.99999999999932</v>
      </c>
      <c r="AC282" s="85">
        <v>60.24</v>
      </c>
      <c r="AD282" s="195">
        <f t="shared" si="2655"/>
        <v>-499.99999999999932</v>
      </c>
      <c r="AE282" s="84">
        <v>31.65</v>
      </c>
      <c r="AF282" s="85">
        <f t="shared" si="2369"/>
        <v>25.32</v>
      </c>
      <c r="AG282" s="85">
        <f t="shared" si="2389"/>
        <v>0</v>
      </c>
      <c r="AH282" s="85">
        <v>30.8</v>
      </c>
      <c r="AI282" s="85">
        <f t="shared" si="2370"/>
        <v>24.64</v>
      </c>
      <c r="AJ282" s="85">
        <f t="shared" si="2390"/>
        <v>0</v>
      </c>
    </row>
    <row r="284" spans="1:36" ht="51" x14ac:dyDescent="0.2">
      <c r="A284" s="225" t="s">
        <v>1</v>
      </c>
      <c r="B284" s="226" t="s">
        <v>2</v>
      </c>
      <c r="C284" s="226" t="s">
        <v>16</v>
      </c>
      <c r="D284" s="227" t="s">
        <v>5</v>
      </c>
      <c r="E284" s="226" t="s">
        <v>95</v>
      </c>
      <c r="F284" s="226" t="s">
        <v>17</v>
      </c>
      <c r="G284" s="227" t="s">
        <v>5</v>
      </c>
      <c r="H284" s="226" t="s">
        <v>4</v>
      </c>
      <c r="I284" s="226" t="s">
        <v>18</v>
      </c>
      <c r="J284" s="227" t="s">
        <v>5</v>
      </c>
      <c r="K284" s="228" t="s">
        <v>6</v>
      </c>
      <c r="L284" s="228" t="s">
        <v>63</v>
      </c>
      <c r="M284" s="229" t="s">
        <v>5</v>
      </c>
      <c r="N284" s="228" t="s">
        <v>91</v>
      </c>
      <c r="O284" s="228" t="s">
        <v>92</v>
      </c>
      <c r="P284" s="229" t="s">
        <v>5</v>
      </c>
      <c r="Q284" s="230" t="s">
        <v>7</v>
      </c>
      <c r="R284" s="230" t="s">
        <v>20</v>
      </c>
      <c r="S284" s="231" t="s">
        <v>5</v>
      </c>
      <c r="T284" s="232" t="s">
        <v>93</v>
      </c>
      <c r="U284" s="232" t="s">
        <v>94</v>
      </c>
      <c r="V284" s="233" t="s">
        <v>5</v>
      </c>
      <c r="W284" s="234" t="s">
        <v>86</v>
      </c>
      <c r="X284" s="235" t="s">
        <v>5</v>
      </c>
      <c r="Y284" s="234" t="s">
        <v>87</v>
      </c>
      <c r="Z284" s="235" t="s">
        <v>5</v>
      </c>
      <c r="AA284" s="234" t="s">
        <v>88</v>
      </c>
      <c r="AB284" s="235" t="s">
        <v>5</v>
      </c>
      <c r="AC284" s="234" t="s">
        <v>89</v>
      </c>
      <c r="AD284" s="235" t="s">
        <v>5</v>
      </c>
      <c r="AE284" s="236" t="s">
        <v>23</v>
      </c>
      <c r="AF284" s="236" t="s">
        <v>24</v>
      </c>
      <c r="AG284" s="237" t="s">
        <v>5</v>
      </c>
      <c r="AH284" s="236" t="s">
        <v>25</v>
      </c>
      <c r="AI284" s="236" t="s">
        <v>26</v>
      </c>
      <c r="AJ284" s="237" t="s">
        <v>5</v>
      </c>
    </row>
    <row r="285" spans="1:36" x14ac:dyDescent="0.2">
      <c r="A285" s="238" t="s">
        <v>70</v>
      </c>
      <c r="B285" s="246">
        <f>AVERAGE(B288:B317)</f>
        <v>19.061666666666667</v>
      </c>
      <c r="C285" s="246">
        <f>AVERAGE(C288:C317)</f>
        <v>15.249333333333331</v>
      </c>
      <c r="D285" s="246"/>
      <c r="E285" s="246">
        <f>AVERAGE(E288:E317)</f>
        <v>20.051666666666669</v>
      </c>
      <c r="F285" s="246">
        <f>AVERAGE(F288:F317)</f>
        <v>16.041333333333334</v>
      </c>
      <c r="G285" s="246"/>
      <c r="H285" s="246">
        <f>AVERAGE(H288:H317)</f>
        <v>20.311666666666667</v>
      </c>
      <c r="I285" s="246">
        <f>AVERAGE(I288:I317)</f>
        <v>16.249333333333329</v>
      </c>
      <c r="J285" s="246"/>
      <c r="K285" s="246">
        <f>AVERAGE(K288:K317)</f>
        <v>24.36333333333333</v>
      </c>
      <c r="L285" s="246">
        <f>AVERAGE(L288:L317)</f>
        <v>19.490666666666666</v>
      </c>
      <c r="M285" s="246"/>
      <c r="N285" s="246">
        <f>AVERAGE(N288:N317)</f>
        <v>25.053333333333335</v>
      </c>
      <c r="O285" s="246">
        <f>AVERAGE(O288:O317)</f>
        <v>20.042666666666669</v>
      </c>
      <c r="P285" s="246"/>
      <c r="Q285" s="246">
        <f>AVERAGE(Q288:Q317)</f>
        <v>17.045000000000002</v>
      </c>
      <c r="R285" s="246">
        <f>AVERAGE(R288:R317)</f>
        <v>13.636000000000001</v>
      </c>
      <c r="S285" s="246"/>
      <c r="T285" s="246">
        <f>AVERAGE(T288:T317)</f>
        <v>30.47666666666667</v>
      </c>
      <c r="U285" s="246">
        <f>AVERAGE(U288:U317)</f>
        <v>24.38133333333333</v>
      </c>
      <c r="V285" s="246"/>
      <c r="W285" s="246">
        <f>AVERAGE(W288:W317)</f>
        <v>28.22333333333334</v>
      </c>
      <c r="X285" s="246"/>
      <c r="Y285" s="246">
        <f>AVERAGE(Y288:Y317)</f>
        <v>28.47333333333334</v>
      </c>
      <c r="Z285" s="246"/>
      <c r="AA285" s="246">
        <f>AVERAGE(AA288:AA317)</f>
        <v>53.856666666666669</v>
      </c>
      <c r="AB285" s="246"/>
      <c r="AC285" s="246">
        <f>AVERAGE(AC288:AC317)</f>
        <v>54.106666666666669</v>
      </c>
      <c r="AD285" s="246"/>
      <c r="AE285" s="246">
        <f>AVERAGE(AE288:AE317)</f>
        <v>31.649999999999984</v>
      </c>
      <c r="AF285" s="246">
        <f>AVERAGE(AF288:AF317)</f>
        <v>25.320000000000011</v>
      </c>
      <c r="AG285" s="246"/>
      <c r="AH285" s="246">
        <f>AVERAGE(AH288:AH317)</f>
        <v>30.799999999999986</v>
      </c>
      <c r="AI285" s="246">
        <f>AVERAGE(AI288:AI317)</f>
        <v>24.63999999999999</v>
      </c>
      <c r="AJ285" s="246"/>
    </row>
    <row r="286" spans="1:36" x14ac:dyDescent="0.2">
      <c r="A286" s="239" t="s">
        <v>53</v>
      </c>
      <c r="B286" s="247">
        <f>AVERAGE(B288:B302)</f>
        <v>18.99666666666667</v>
      </c>
      <c r="C286" s="247">
        <f>AVERAGE(C288:C302)</f>
        <v>15.197333333333331</v>
      </c>
      <c r="D286" s="247"/>
      <c r="E286" s="247">
        <f>AVERAGE(E288:E302)</f>
        <v>19.986666666666672</v>
      </c>
      <c r="F286" s="247">
        <f>AVERAGE(F288:F302)</f>
        <v>15.989333333333331</v>
      </c>
      <c r="G286" s="247"/>
      <c r="H286" s="247">
        <f>AVERAGE(H288:H302)</f>
        <v>20.24666666666667</v>
      </c>
      <c r="I286" s="247">
        <f>AVERAGE(I288:I302)</f>
        <v>16.197333333333329</v>
      </c>
      <c r="J286" s="247"/>
      <c r="K286" s="247">
        <f>AVERAGE(K288:K302)</f>
        <v>24.660000000000004</v>
      </c>
      <c r="L286" s="247">
        <f>AVERAGE(L288:L302)</f>
        <v>19.727999999999998</v>
      </c>
      <c r="M286" s="247"/>
      <c r="N286" s="247">
        <f>AVERAGE(N288:N302)</f>
        <v>25.350000000000005</v>
      </c>
      <c r="O286" s="247">
        <f>AVERAGE(O288:O302)</f>
        <v>20.279999999999994</v>
      </c>
      <c r="P286" s="247"/>
      <c r="Q286" s="247">
        <f>AVERAGE(Q288:Q302)</f>
        <v>17.216666666666665</v>
      </c>
      <c r="R286" s="247">
        <f>AVERAGE(R288:R302)</f>
        <v>13.773333333333335</v>
      </c>
      <c r="S286" s="247"/>
      <c r="T286" s="247">
        <f>AVERAGE(T288:T302)</f>
        <v>30.676666666666669</v>
      </c>
      <c r="U286" s="247">
        <f>AVERAGE(U288:U302)</f>
        <v>24.541333333333334</v>
      </c>
      <c r="V286" s="247"/>
      <c r="W286" s="247">
        <f>AVERAGE(W288:W302)</f>
        <v>28.456666666666671</v>
      </c>
      <c r="X286" s="247"/>
      <c r="Y286" s="247">
        <f>AVERAGE(Y288:Y302)</f>
        <v>28.706666666666671</v>
      </c>
      <c r="Z286" s="247"/>
      <c r="AA286" s="247">
        <f>AVERAGE(AA288:AA302)</f>
        <v>55.223333333333336</v>
      </c>
      <c r="AB286" s="247"/>
      <c r="AC286" s="247">
        <f>AVERAGE(AC288:AC302)</f>
        <v>55.473333333333336</v>
      </c>
      <c r="AD286" s="247"/>
      <c r="AE286" s="247">
        <f>AVERAGE(AE288:AE302)</f>
        <v>31.649999999999991</v>
      </c>
      <c r="AF286" s="247">
        <f>AVERAGE(AF288:AF302)</f>
        <v>25.319999999999997</v>
      </c>
      <c r="AG286" s="247"/>
      <c r="AH286" s="247">
        <f>AVERAGE(AH288:AH302)</f>
        <v>30.800000000000008</v>
      </c>
      <c r="AI286" s="247">
        <f>AVERAGE(AI288:AI302)</f>
        <v>24.639999999999993</v>
      </c>
      <c r="AJ286" s="247"/>
    </row>
    <row r="287" spans="1:36" x14ac:dyDescent="0.2">
      <c r="A287" s="240" t="s">
        <v>54</v>
      </c>
      <c r="B287" s="248">
        <f>AVERAGE(B303:B317)</f>
        <v>19.126666666666665</v>
      </c>
      <c r="C287" s="248">
        <f>AVERAGE(C303:C317)</f>
        <v>15.301333333333332</v>
      </c>
      <c r="D287" s="248"/>
      <c r="E287" s="248">
        <f>AVERAGE(E303:E317)</f>
        <v>20.116666666666667</v>
      </c>
      <c r="F287" s="248">
        <f>AVERAGE(F303:F317)</f>
        <v>16.093333333333334</v>
      </c>
      <c r="G287" s="248"/>
      <c r="H287" s="248">
        <f>AVERAGE(H303:H317)</f>
        <v>20.376666666666665</v>
      </c>
      <c r="I287" s="248">
        <f>AVERAGE(I303:I317)</f>
        <v>16.301333333333332</v>
      </c>
      <c r="J287" s="248"/>
      <c r="K287" s="248">
        <f>AVERAGE(K303:K317)</f>
        <v>24.066666666666666</v>
      </c>
      <c r="L287" s="248">
        <f>AVERAGE(L303:L317)</f>
        <v>19.253333333333334</v>
      </c>
      <c r="M287" s="241"/>
      <c r="N287" s="248">
        <f>AVERAGE(N303:N317)</f>
        <v>24.756666666666668</v>
      </c>
      <c r="O287" s="248">
        <f>AVERAGE(O303:O317)</f>
        <v>19.805333333333333</v>
      </c>
      <c r="P287" s="241"/>
      <c r="Q287" s="248">
        <f>AVERAGE(Q303:Q317)</f>
        <v>16.873333333333335</v>
      </c>
      <c r="R287" s="248">
        <f>AVERAGE(R303:R317)</f>
        <v>13.498666666666663</v>
      </c>
      <c r="S287" s="241"/>
      <c r="T287" s="248">
        <f>AVERAGE(T303:T317)</f>
        <v>30.276666666666664</v>
      </c>
      <c r="U287" s="248">
        <f>AVERAGE(U303:U317)</f>
        <v>24.221333333333337</v>
      </c>
      <c r="V287" s="241"/>
      <c r="W287" s="248">
        <f>AVERAGE(W303:W317)</f>
        <v>27.990000000000006</v>
      </c>
      <c r="X287" s="241"/>
      <c r="Y287" s="248">
        <f>AVERAGE(Y303:Y317)</f>
        <v>28.240000000000006</v>
      </c>
      <c r="Z287" s="241"/>
      <c r="AA287" s="248">
        <f>AVERAGE(AA303:AA317)</f>
        <v>52.49</v>
      </c>
      <c r="AB287" s="241"/>
      <c r="AC287" s="248">
        <f>AVERAGE(AC303:AC317)</f>
        <v>52.74</v>
      </c>
      <c r="AD287" s="241"/>
      <c r="AE287" s="241">
        <f>AVERAGE(AE303:AE317)</f>
        <v>31.649999999999991</v>
      </c>
      <c r="AF287" s="248">
        <f>AVERAGE(AF303:AF317)</f>
        <v>25.319999999999997</v>
      </c>
      <c r="AG287" s="241"/>
      <c r="AH287" s="248">
        <f>AVERAGE(AH303:AH317)</f>
        <v>30.800000000000008</v>
      </c>
      <c r="AI287" s="248">
        <f>AVERAGE(AI303:AI317)</f>
        <v>24.639999999999993</v>
      </c>
      <c r="AJ287" s="241"/>
    </row>
    <row r="288" spans="1:36" x14ac:dyDescent="0.2">
      <c r="A288" s="178">
        <v>44805</v>
      </c>
      <c r="B288" s="220">
        <v>19.23</v>
      </c>
      <c r="C288" s="85">
        <f>B288/1.25</f>
        <v>15.384</v>
      </c>
      <c r="D288" s="194">
        <f>(B288-B282)*100</f>
        <v>-25</v>
      </c>
      <c r="E288" s="84">
        <v>20.22</v>
      </c>
      <c r="F288" s="85">
        <f t="shared" ref="F288:F289" si="2656">E288/1.25</f>
        <v>16.175999999999998</v>
      </c>
      <c r="G288" s="194">
        <f>(E288-E282)*100</f>
        <v>-25</v>
      </c>
      <c r="H288" s="84">
        <v>20.48</v>
      </c>
      <c r="I288" s="85">
        <f t="shared" ref="I288:I289" si="2657">H288/1.25</f>
        <v>16.384</v>
      </c>
      <c r="J288" s="194">
        <f>(H288-H282)*100</f>
        <v>-25</v>
      </c>
      <c r="K288" s="85">
        <v>24.96</v>
      </c>
      <c r="L288" s="85">
        <f t="shared" ref="L288:L289" si="2658">K288/1.25</f>
        <v>19.968</v>
      </c>
      <c r="M288" s="194">
        <f>(K288-K282)*100</f>
        <v>-30.000000000000071</v>
      </c>
      <c r="N288" s="85">
        <v>25.65</v>
      </c>
      <c r="O288" s="85">
        <f t="shared" ref="O288:O289" si="2659">N288/1.25</f>
        <v>20.52</v>
      </c>
      <c r="P288" s="194">
        <f>(N288-N282)*100</f>
        <v>-30.000000000000071</v>
      </c>
      <c r="Q288" s="93">
        <v>17.72</v>
      </c>
      <c r="R288" s="85">
        <f t="shared" ref="R288:R289" si="2660">Q288/1.25</f>
        <v>14.175999999999998</v>
      </c>
      <c r="S288" s="194">
        <f>(Q288-Q282)*100</f>
        <v>0</v>
      </c>
      <c r="T288" s="85">
        <v>30.72</v>
      </c>
      <c r="U288" s="85">
        <f t="shared" ref="U288:U289" si="2661">T288/1.25</f>
        <v>24.576000000000001</v>
      </c>
      <c r="V288" s="194">
        <f>(T288-T282)*100</f>
        <v>-30.000000000000071</v>
      </c>
      <c r="W288" s="245">
        <v>28.99</v>
      </c>
      <c r="X288" s="195">
        <f>(W288-W282)*100</f>
        <v>-50</v>
      </c>
      <c r="Y288" s="85">
        <v>29.24</v>
      </c>
      <c r="Z288" s="195">
        <f>(Y288-Y282)*100</f>
        <v>-50</v>
      </c>
      <c r="AA288" s="85">
        <v>57.99</v>
      </c>
      <c r="AB288" s="195">
        <f>(AA288-AA282)*100</f>
        <v>-200</v>
      </c>
      <c r="AC288" s="85">
        <v>58.24</v>
      </c>
      <c r="AD288" s="195">
        <f>(AC288-AC282)*100</f>
        <v>-200</v>
      </c>
      <c r="AE288" s="84">
        <v>31.65</v>
      </c>
      <c r="AF288" s="85">
        <f t="shared" ref="AF288:AF317" si="2662">AE288/1.25</f>
        <v>25.32</v>
      </c>
      <c r="AG288" s="250"/>
      <c r="AH288" s="107">
        <v>30.8</v>
      </c>
      <c r="AI288" s="85">
        <f>AH288/1.25</f>
        <v>24.64</v>
      </c>
      <c r="AJ288" s="250"/>
    </row>
    <row r="289" spans="1:36" x14ac:dyDescent="0.2">
      <c r="A289" s="178">
        <v>44806</v>
      </c>
      <c r="B289" s="220">
        <v>18.98</v>
      </c>
      <c r="C289" s="85">
        <f t="shared" ref="C289" si="2663">B289/1.25</f>
        <v>15.184000000000001</v>
      </c>
      <c r="D289" s="194">
        <f>(B289-B288)*100</f>
        <v>-25</v>
      </c>
      <c r="E289" s="84">
        <v>19.97</v>
      </c>
      <c r="F289" s="85">
        <f t="shared" si="2656"/>
        <v>15.975999999999999</v>
      </c>
      <c r="G289" s="194">
        <f t="shared" ref="G289" si="2664">(E289-E288)*100</f>
        <v>-25</v>
      </c>
      <c r="H289" s="84">
        <v>20.23</v>
      </c>
      <c r="I289" s="85">
        <f t="shared" si="2657"/>
        <v>16.184000000000001</v>
      </c>
      <c r="J289" s="194">
        <f t="shared" ref="J289" si="2665">(H289-H288)*100</f>
        <v>-25</v>
      </c>
      <c r="K289" s="85">
        <v>24.56</v>
      </c>
      <c r="L289" s="85">
        <f t="shared" si="2658"/>
        <v>19.648</v>
      </c>
      <c r="M289" s="194">
        <f t="shared" ref="M289" si="2666">(K289-K288)*100</f>
        <v>-40.000000000000213</v>
      </c>
      <c r="N289" s="85">
        <v>25.25</v>
      </c>
      <c r="O289" s="85">
        <f t="shared" si="2659"/>
        <v>20.2</v>
      </c>
      <c r="P289" s="194">
        <f t="shared" ref="P289" si="2667">(N289-N288)*100</f>
        <v>-39.999999999999858</v>
      </c>
      <c r="Q289" s="93">
        <v>18.170000000000002</v>
      </c>
      <c r="R289" s="85">
        <f t="shared" si="2660"/>
        <v>14.536000000000001</v>
      </c>
      <c r="S289" s="194">
        <f t="shared" ref="S289" si="2668">(Q289-Q288)*100</f>
        <v>45.000000000000284</v>
      </c>
      <c r="T289" s="85">
        <v>30.32</v>
      </c>
      <c r="U289" s="85">
        <f t="shared" si="2661"/>
        <v>24.256</v>
      </c>
      <c r="V289" s="194">
        <f t="shared" ref="V289" si="2669">(T289-T288)*100</f>
        <v>-39.999999999999858</v>
      </c>
      <c r="W289" s="245">
        <v>28.99</v>
      </c>
      <c r="X289" s="195">
        <f t="shared" ref="X289" si="2670">(W289-W288)*100</f>
        <v>0</v>
      </c>
      <c r="Y289" s="85">
        <v>29.24</v>
      </c>
      <c r="Z289" s="195">
        <f t="shared" ref="Z289" si="2671">(Y289-Y288)*100</f>
        <v>0</v>
      </c>
      <c r="AA289" s="85">
        <v>57.99</v>
      </c>
      <c r="AB289" s="195">
        <f t="shared" ref="AB289" si="2672">(AA289-AA288)*100</f>
        <v>0</v>
      </c>
      <c r="AC289" s="85">
        <v>58.24</v>
      </c>
      <c r="AD289" s="195">
        <f t="shared" ref="AD289" si="2673">(AC289-AC288)*100</f>
        <v>0</v>
      </c>
      <c r="AE289" s="84">
        <v>31.65</v>
      </c>
      <c r="AF289" s="85">
        <f t="shared" si="2662"/>
        <v>25.32</v>
      </c>
      <c r="AG289" s="85">
        <f t="shared" ref="AG289:AG317" si="2674">SUM(AE289-AE288)</f>
        <v>0</v>
      </c>
      <c r="AH289" s="85">
        <v>30.8</v>
      </c>
      <c r="AI289" s="85">
        <f t="shared" ref="AI289:AI317" si="2675">AH289/1.25</f>
        <v>24.64</v>
      </c>
      <c r="AJ289" s="85">
        <f t="shared" ref="AJ289:AJ317" si="2676">SUM(AH289-AH288)</f>
        <v>0</v>
      </c>
    </row>
    <row r="290" spans="1:36" x14ac:dyDescent="0.2">
      <c r="A290" s="178">
        <v>44807</v>
      </c>
      <c r="B290" s="220">
        <v>18.98</v>
      </c>
      <c r="C290" s="85">
        <f t="shared" ref="C290:C292" si="2677">B290/1.25</f>
        <v>15.184000000000001</v>
      </c>
      <c r="D290" s="194">
        <f t="shared" ref="D290:D292" si="2678">(B290-B289)*100</f>
        <v>0</v>
      </c>
      <c r="E290" s="84">
        <v>19.97</v>
      </c>
      <c r="F290" s="85">
        <f t="shared" ref="F290:F292" si="2679">E290/1.25</f>
        <v>15.975999999999999</v>
      </c>
      <c r="G290" s="194">
        <f t="shared" ref="G290:G292" si="2680">(E290-E289)*100</f>
        <v>0</v>
      </c>
      <c r="H290" s="84">
        <v>20.23</v>
      </c>
      <c r="I290" s="85">
        <f t="shared" ref="I290:I292" si="2681">H290/1.25</f>
        <v>16.184000000000001</v>
      </c>
      <c r="J290" s="194">
        <f t="shared" ref="J290:J292" si="2682">(H290-H289)*100</f>
        <v>0</v>
      </c>
      <c r="K290" s="85">
        <v>24.56</v>
      </c>
      <c r="L290" s="85">
        <f t="shared" ref="L290:L292" si="2683">K290/1.25</f>
        <v>19.648</v>
      </c>
      <c r="M290" s="194">
        <f t="shared" ref="M290:M292" si="2684">(K290-K289)*100</f>
        <v>0</v>
      </c>
      <c r="N290" s="85">
        <v>25.25</v>
      </c>
      <c r="O290" s="85">
        <f t="shared" ref="O290:O292" si="2685">N290/1.25</f>
        <v>20.2</v>
      </c>
      <c r="P290" s="194">
        <f t="shared" ref="P290:P292" si="2686">(N290-N289)*100</f>
        <v>0</v>
      </c>
      <c r="Q290" s="93">
        <v>18.170000000000002</v>
      </c>
      <c r="R290" s="85">
        <f t="shared" ref="R290:R292" si="2687">Q290/1.25</f>
        <v>14.536000000000001</v>
      </c>
      <c r="S290" s="194">
        <f t="shared" ref="S290:S292" si="2688">(Q290-Q289)*100</f>
        <v>0</v>
      </c>
      <c r="T290" s="85">
        <v>30.32</v>
      </c>
      <c r="U290" s="85">
        <f t="shared" ref="U290:U292" si="2689">T290/1.25</f>
        <v>24.256</v>
      </c>
      <c r="V290" s="194">
        <f t="shared" ref="V290:V292" si="2690">(T290-T289)*100</f>
        <v>0</v>
      </c>
      <c r="W290" s="245">
        <v>28.99</v>
      </c>
      <c r="X290" s="195">
        <f t="shared" ref="X290:X292" si="2691">(W290-W289)*100</f>
        <v>0</v>
      </c>
      <c r="Y290" s="85">
        <v>29.24</v>
      </c>
      <c r="Z290" s="195">
        <f t="shared" ref="Z290:Z292" si="2692">(Y290-Y289)*100</f>
        <v>0</v>
      </c>
      <c r="AA290" s="85">
        <v>57.99</v>
      </c>
      <c r="AB290" s="195">
        <f t="shared" ref="AB290:AB292" si="2693">(AA290-AA289)*100</f>
        <v>0</v>
      </c>
      <c r="AC290" s="85">
        <v>58.24</v>
      </c>
      <c r="AD290" s="195">
        <f t="shared" ref="AD290:AD292" si="2694">(AC290-AC289)*100</f>
        <v>0</v>
      </c>
      <c r="AE290" s="84">
        <v>31.65</v>
      </c>
      <c r="AF290" s="85">
        <f t="shared" si="2662"/>
        <v>25.32</v>
      </c>
      <c r="AG290" s="85">
        <f t="shared" si="2674"/>
        <v>0</v>
      </c>
      <c r="AH290" s="85">
        <v>30.8</v>
      </c>
      <c r="AI290" s="85">
        <f t="shared" si="2675"/>
        <v>24.64</v>
      </c>
      <c r="AJ290" s="85">
        <f t="shared" si="2676"/>
        <v>0</v>
      </c>
    </row>
    <row r="291" spans="1:36" x14ac:dyDescent="0.2">
      <c r="A291" s="178">
        <v>44808</v>
      </c>
      <c r="B291" s="220">
        <v>18.98</v>
      </c>
      <c r="C291" s="85">
        <f t="shared" si="2677"/>
        <v>15.184000000000001</v>
      </c>
      <c r="D291" s="194">
        <f t="shared" si="2678"/>
        <v>0</v>
      </c>
      <c r="E291" s="84">
        <v>19.97</v>
      </c>
      <c r="F291" s="85">
        <f t="shared" si="2679"/>
        <v>15.975999999999999</v>
      </c>
      <c r="G291" s="194">
        <f t="shared" si="2680"/>
        <v>0</v>
      </c>
      <c r="H291" s="84">
        <v>20.23</v>
      </c>
      <c r="I291" s="85">
        <f t="shared" si="2681"/>
        <v>16.184000000000001</v>
      </c>
      <c r="J291" s="194">
        <f t="shared" si="2682"/>
        <v>0</v>
      </c>
      <c r="K291" s="85">
        <v>24.56</v>
      </c>
      <c r="L291" s="85">
        <f t="shared" si="2683"/>
        <v>19.648</v>
      </c>
      <c r="M291" s="194">
        <f t="shared" si="2684"/>
        <v>0</v>
      </c>
      <c r="N291" s="85">
        <v>25.25</v>
      </c>
      <c r="O291" s="85">
        <f t="shared" si="2685"/>
        <v>20.2</v>
      </c>
      <c r="P291" s="194">
        <f t="shared" si="2686"/>
        <v>0</v>
      </c>
      <c r="Q291" s="93">
        <v>18.170000000000002</v>
      </c>
      <c r="R291" s="85">
        <f t="shared" si="2687"/>
        <v>14.536000000000001</v>
      </c>
      <c r="S291" s="194">
        <f t="shared" si="2688"/>
        <v>0</v>
      </c>
      <c r="T291" s="85">
        <v>30.32</v>
      </c>
      <c r="U291" s="85">
        <f t="shared" si="2689"/>
        <v>24.256</v>
      </c>
      <c r="V291" s="194">
        <f t="shared" si="2690"/>
        <v>0</v>
      </c>
      <c r="W291" s="245">
        <v>28.99</v>
      </c>
      <c r="X291" s="195">
        <f t="shared" si="2691"/>
        <v>0</v>
      </c>
      <c r="Y291" s="85">
        <v>29.24</v>
      </c>
      <c r="Z291" s="195">
        <f t="shared" si="2692"/>
        <v>0</v>
      </c>
      <c r="AA291" s="85">
        <v>57.99</v>
      </c>
      <c r="AB291" s="195">
        <f t="shared" si="2693"/>
        <v>0</v>
      </c>
      <c r="AC291" s="85">
        <v>58.24</v>
      </c>
      <c r="AD291" s="195">
        <f t="shared" si="2694"/>
        <v>0</v>
      </c>
      <c r="AE291" s="84">
        <v>31.65</v>
      </c>
      <c r="AF291" s="85">
        <f t="shared" si="2662"/>
        <v>25.32</v>
      </c>
      <c r="AG291" s="85">
        <f t="shared" si="2674"/>
        <v>0</v>
      </c>
      <c r="AH291" s="85">
        <v>30.8</v>
      </c>
      <c r="AI291" s="85">
        <f t="shared" si="2675"/>
        <v>24.64</v>
      </c>
      <c r="AJ291" s="85">
        <f t="shared" si="2676"/>
        <v>0</v>
      </c>
    </row>
    <row r="292" spans="1:36" x14ac:dyDescent="0.2">
      <c r="A292" s="178">
        <v>44809</v>
      </c>
      <c r="B292" s="220">
        <v>19.329999999999998</v>
      </c>
      <c r="C292" s="85">
        <f t="shared" si="2677"/>
        <v>15.463999999999999</v>
      </c>
      <c r="D292" s="194">
        <f t="shared" si="2678"/>
        <v>34.999999999999787</v>
      </c>
      <c r="E292" s="84">
        <v>20.32</v>
      </c>
      <c r="F292" s="85">
        <f t="shared" si="2679"/>
        <v>16.256</v>
      </c>
      <c r="G292" s="194">
        <f t="shared" si="2680"/>
        <v>35.000000000000142</v>
      </c>
      <c r="H292" s="84">
        <v>20.58</v>
      </c>
      <c r="I292" s="85">
        <f t="shared" si="2681"/>
        <v>16.463999999999999</v>
      </c>
      <c r="J292" s="194">
        <f t="shared" si="2682"/>
        <v>34.999999999999787</v>
      </c>
      <c r="K292" s="85">
        <v>25.01</v>
      </c>
      <c r="L292" s="85">
        <f t="shared" si="2683"/>
        <v>20.008000000000003</v>
      </c>
      <c r="M292" s="194">
        <f t="shared" si="2684"/>
        <v>45.000000000000284</v>
      </c>
      <c r="N292" s="85">
        <v>25.7</v>
      </c>
      <c r="O292" s="85">
        <f t="shared" si="2685"/>
        <v>20.56</v>
      </c>
      <c r="P292" s="194">
        <f t="shared" si="2686"/>
        <v>44.999999999999929</v>
      </c>
      <c r="Q292" s="93">
        <v>18.170000000000002</v>
      </c>
      <c r="R292" s="85">
        <f t="shared" si="2687"/>
        <v>14.536000000000001</v>
      </c>
      <c r="S292" s="194">
        <f t="shared" si="2688"/>
        <v>0</v>
      </c>
      <c r="T292" s="85">
        <v>31.02</v>
      </c>
      <c r="U292" s="85">
        <f t="shared" si="2689"/>
        <v>24.815999999999999</v>
      </c>
      <c r="V292" s="194">
        <f t="shared" si="2690"/>
        <v>69.999999999999929</v>
      </c>
      <c r="W292" s="245">
        <v>28.99</v>
      </c>
      <c r="X292" s="195">
        <f t="shared" si="2691"/>
        <v>0</v>
      </c>
      <c r="Y292" s="85">
        <v>29.24</v>
      </c>
      <c r="Z292" s="195">
        <f t="shared" si="2692"/>
        <v>0</v>
      </c>
      <c r="AA292" s="85">
        <v>57.99</v>
      </c>
      <c r="AB292" s="195">
        <f t="shared" si="2693"/>
        <v>0</v>
      </c>
      <c r="AC292" s="85">
        <v>58.24</v>
      </c>
      <c r="AD292" s="195">
        <f t="shared" si="2694"/>
        <v>0</v>
      </c>
      <c r="AE292" s="84">
        <v>31.65</v>
      </c>
      <c r="AF292" s="85">
        <f t="shared" si="2662"/>
        <v>25.32</v>
      </c>
      <c r="AG292" s="85">
        <f t="shared" si="2674"/>
        <v>0</v>
      </c>
      <c r="AH292" s="85">
        <v>30.8</v>
      </c>
      <c r="AI292" s="85">
        <f t="shared" si="2675"/>
        <v>24.64</v>
      </c>
      <c r="AJ292" s="85">
        <f t="shared" si="2676"/>
        <v>0</v>
      </c>
    </row>
    <row r="293" spans="1:36" x14ac:dyDescent="0.2">
      <c r="A293" s="178">
        <v>44810</v>
      </c>
      <c r="B293" s="220">
        <v>19.579999999999998</v>
      </c>
      <c r="C293" s="85">
        <f t="shared" ref="C293" si="2695">B293/1.25</f>
        <v>15.663999999999998</v>
      </c>
      <c r="D293" s="194">
        <f t="shared" ref="D293" si="2696">(B293-B292)*100</f>
        <v>25</v>
      </c>
      <c r="E293" s="84">
        <v>20.57</v>
      </c>
      <c r="F293" s="85">
        <f t="shared" ref="F293" si="2697">E293/1.25</f>
        <v>16.456</v>
      </c>
      <c r="G293" s="194">
        <f t="shared" ref="G293" si="2698">(E293-E292)*100</f>
        <v>25</v>
      </c>
      <c r="H293" s="84">
        <v>20.83</v>
      </c>
      <c r="I293" s="85">
        <f t="shared" ref="I293" si="2699">H293/1.25</f>
        <v>16.663999999999998</v>
      </c>
      <c r="J293" s="194">
        <f t="shared" ref="J293" si="2700">(H293-H292)*100</f>
        <v>25</v>
      </c>
      <c r="K293" s="85">
        <v>25.56</v>
      </c>
      <c r="L293" s="85">
        <f t="shared" ref="L293" si="2701">K293/1.25</f>
        <v>20.448</v>
      </c>
      <c r="M293" s="194">
        <f t="shared" ref="M293" si="2702">(K293-K292)*100</f>
        <v>54.999999999999716</v>
      </c>
      <c r="N293" s="85">
        <v>26.25</v>
      </c>
      <c r="O293" s="85">
        <f t="shared" ref="O293" si="2703">N293/1.25</f>
        <v>21</v>
      </c>
      <c r="P293" s="194">
        <f t="shared" ref="P293" si="2704">(N293-N292)*100</f>
        <v>55.000000000000071</v>
      </c>
      <c r="Q293" s="93">
        <v>18.170000000000002</v>
      </c>
      <c r="R293" s="85">
        <f t="shared" ref="R293" si="2705">Q293/1.25</f>
        <v>14.536000000000001</v>
      </c>
      <c r="S293" s="194">
        <f t="shared" ref="S293" si="2706">(Q293-Q292)*100</f>
        <v>0</v>
      </c>
      <c r="T293" s="85">
        <v>31.67</v>
      </c>
      <c r="U293" s="85">
        <f t="shared" ref="U293" si="2707">T293/1.25</f>
        <v>25.336000000000002</v>
      </c>
      <c r="V293" s="194">
        <f t="shared" ref="V293" si="2708">(T293-T292)*100</f>
        <v>65.000000000000213</v>
      </c>
      <c r="W293" s="245">
        <v>28.99</v>
      </c>
      <c r="X293" s="195">
        <f t="shared" ref="X293" si="2709">(W293-W292)*100</f>
        <v>0</v>
      </c>
      <c r="Y293" s="85">
        <v>29.24</v>
      </c>
      <c r="Z293" s="195">
        <f t="shared" ref="Z293" si="2710">(Y293-Y292)*100</f>
        <v>0</v>
      </c>
      <c r="AA293" s="85">
        <v>57.99</v>
      </c>
      <c r="AB293" s="195">
        <f t="shared" ref="AB293" si="2711">(AA293-AA292)*100</f>
        <v>0</v>
      </c>
      <c r="AC293" s="85">
        <v>58.24</v>
      </c>
      <c r="AD293" s="195">
        <f t="shared" ref="AD293" si="2712">(AC293-AC292)*100</f>
        <v>0</v>
      </c>
      <c r="AE293" s="84">
        <v>31.65</v>
      </c>
      <c r="AF293" s="85">
        <f t="shared" si="2662"/>
        <v>25.32</v>
      </c>
      <c r="AG293" s="85">
        <f t="shared" si="2674"/>
        <v>0</v>
      </c>
      <c r="AH293" s="85">
        <v>30.8</v>
      </c>
      <c r="AI293" s="85">
        <f t="shared" si="2675"/>
        <v>24.64</v>
      </c>
      <c r="AJ293" s="85">
        <f t="shared" si="2676"/>
        <v>0</v>
      </c>
    </row>
    <row r="294" spans="1:36" x14ac:dyDescent="0.2">
      <c r="A294" s="178">
        <v>44811</v>
      </c>
      <c r="B294" s="220">
        <v>19.28</v>
      </c>
      <c r="C294" s="85">
        <f t="shared" ref="C294" si="2713">B294/1.25</f>
        <v>15.424000000000001</v>
      </c>
      <c r="D294" s="194">
        <f t="shared" ref="D294" si="2714">(B294-B293)*100</f>
        <v>-29.999999999999716</v>
      </c>
      <c r="E294" s="84">
        <v>20.27</v>
      </c>
      <c r="F294" s="85">
        <f t="shared" ref="F294" si="2715">E294/1.25</f>
        <v>16.216000000000001</v>
      </c>
      <c r="G294" s="194">
        <f t="shared" ref="G294" si="2716">(E294-E293)*100</f>
        <v>-30.000000000000071</v>
      </c>
      <c r="H294" s="84">
        <v>20.53</v>
      </c>
      <c r="I294" s="85">
        <f t="shared" ref="I294" si="2717">H294/1.25</f>
        <v>16.423999999999999</v>
      </c>
      <c r="J294" s="194">
        <f t="shared" ref="J294" si="2718">(H294-H293)*100</f>
        <v>-29.999999999999716</v>
      </c>
      <c r="K294" s="85">
        <v>24.71</v>
      </c>
      <c r="L294" s="85">
        <f t="shared" ref="L294" si="2719">K294/1.25</f>
        <v>19.768000000000001</v>
      </c>
      <c r="M294" s="194">
        <f t="shared" ref="M294" si="2720">(K294-K293)*100</f>
        <v>-84.999999999999787</v>
      </c>
      <c r="N294" s="85">
        <v>25.4</v>
      </c>
      <c r="O294" s="85">
        <f t="shared" ref="O294" si="2721">N294/1.25</f>
        <v>20.32</v>
      </c>
      <c r="P294" s="194">
        <f t="shared" ref="P294" si="2722">(N294-N293)*100</f>
        <v>-85.000000000000142</v>
      </c>
      <c r="Q294" s="93">
        <v>17.420000000000002</v>
      </c>
      <c r="R294" s="85">
        <f t="shared" ref="R294" si="2723">Q294/1.25</f>
        <v>13.936000000000002</v>
      </c>
      <c r="S294" s="194">
        <f t="shared" ref="S294" si="2724">(Q294-Q293)*100</f>
        <v>-75</v>
      </c>
      <c r="T294" s="85">
        <v>30.82</v>
      </c>
      <c r="U294" s="85">
        <f t="shared" ref="U294" si="2725">T294/1.25</f>
        <v>24.655999999999999</v>
      </c>
      <c r="V294" s="194">
        <f t="shared" ref="V294" si="2726">(T294-T293)*100</f>
        <v>-85.000000000000142</v>
      </c>
      <c r="W294" s="245">
        <v>28.99</v>
      </c>
      <c r="X294" s="195">
        <f t="shared" ref="X294" si="2727">(W294-W293)*100</f>
        <v>0</v>
      </c>
      <c r="Y294" s="85">
        <v>29.24</v>
      </c>
      <c r="Z294" s="195">
        <f t="shared" ref="Z294" si="2728">(Y294-Y293)*100</f>
        <v>0</v>
      </c>
      <c r="AA294" s="85">
        <v>57.99</v>
      </c>
      <c r="AB294" s="195">
        <f t="shared" ref="AB294" si="2729">(AA294-AA293)*100</f>
        <v>0</v>
      </c>
      <c r="AC294" s="85">
        <v>58.24</v>
      </c>
      <c r="AD294" s="195">
        <f t="shared" ref="AD294" si="2730">(AC294-AC293)*100</f>
        <v>0</v>
      </c>
      <c r="AE294" s="84">
        <v>31.65</v>
      </c>
      <c r="AF294" s="85">
        <f t="shared" si="2662"/>
        <v>25.32</v>
      </c>
      <c r="AG294" s="85">
        <f t="shared" si="2674"/>
        <v>0</v>
      </c>
      <c r="AH294" s="85">
        <v>30.8</v>
      </c>
      <c r="AI294" s="85">
        <f t="shared" si="2675"/>
        <v>24.64</v>
      </c>
      <c r="AJ294" s="85">
        <f t="shared" si="2676"/>
        <v>0</v>
      </c>
    </row>
    <row r="295" spans="1:36" x14ac:dyDescent="0.2">
      <c r="A295" s="178">
        <v>44812</v>
      </c>
      <c r="B295" s="220">
        <v>18.88</v>
      </c>
      <c r="C295" s="85">
        <f t="shared" ref="C295" si="2731">B295/1.25</f>
        <v>15.103999999999999</v>
      </c>
      <c r="D295" s="194">
        <f t="shared" ref="D295" si="2732">(B295-B294)*100</f>
        <v>-40.000000000000213</v>
      </c>
      <c r="E295" s="84">
        <v>19.87</v>
      </c>
      <c r="F295" s="85">
        <f t="shared" ref="F295" si="2733">E295/1.25</f>
        <v>15.896000000000001</v>
      </c>
      <c r="G295" s="194">
        <f t="shared" ref="G295" si="2734">(E295-E294)*100</f>
        <v>-39.999999999999858</v>
      </c>
      <c r="H295" s="84">
        <v>20.13</v>
      </c>
      <c r="I295" s="85">
        <f t="shared" ref="I295" si="2735">H295/1.25</f>
        <v>16.103999999999999</v>
      </c>
      <c r="J295" s="194">
        <f t="shared" ref="J295" si="2736">(H295-H294)*100</f>
        <v>-40.000000000000213</v>
      </c>
      <c r="K295" s="85">
        <v>24.91</v>
      </c>
      <c r="L295" s="85">
        <f t="shared" ref="L295" si="2737">K295/1.25</f>
        <v>19.928000000000001</v>
      </c>
      <c r="M295" s="194">
        <f t="shared" ref="M295" si="2738">(K295-K294)*100</f>
        <v>19.999999999999929</v>
      </c>
      <c r="N295" s="85">
        <v>25.6</v>
      </c>
      <c r="O295" s="85">
        <f t="shared" ref="O295" si="2739">N295/1.25</f>
        <v>20.48</v>
      </c>
      <c r="P295" s="194">
        <f t="shared" ref="P295" si="2740">(N295-N294)*100</f>
        <v>20.000000000000284</v>
      </c>
      <c r="Q295" s="93">
        <v>16.37</v>
      </c>
      <c r="R295" s="85">
        <f t="shared" ref="R295" si="2741">Q295/1.25</f>
        <v>13.096</v>
      </c>
      <c r="S295" s="194">
        <f t="shared" ref="S295" si="2742">(Q295-Q294)*100</f>
        <v>-105.00000000000007</v>
      </c>
      <c r="T295" s="85">
        <v>31.02</v>
      </c>
      <c r="U295" s="85">
        <f t="shared" ref="U295" si="2743">T295/1.25</f>
        <v>24.815999999999999</v>
      </c>
      <c r="V295" s="194">
        <f t="shared" ref="V295" si="2744">(T295-T294)*100</f>
        <v>19.999999999999929</v>
      </c>
      <c r="W295" s="245">
        <v>27.99</v>
      </c>
      <c r="X295" s="195">
        <f t="shared" ref="X295" si="2745">(W295-W294)*100</f>
        <v>-100</v>
      </c>
      <c r="Y295" s="85">
        <v>28.24</v>
      </c>
      <c r="Z295" s="195">
        <f t="shared" ref="Z295" si="2746">(Y295-Y294)*100</f>
        <v>-100</v>
      </c>
      <c r="AA295" s="85">
        <v>52.99</v>
      </c>
      <c r="AB295" s="195">
        <f t="shared" ref="AB295" si="2747">(AA295-AA294)*100</f>
        <v>-500</v>
      </c>
      <c r="AC295" s="85">
        <v>53.24</v>
      </c>
      <c r="AD295" s="195">
        <f t="shared" ref="AD295" si="2748">(AC295-AC294)*100</f>
        <v>-500</v>
      </c>
      <c r="AE295" s="84">
        <v>31.65</v>
      </c>
      <c r="AF295" s="85">
        <f t="shared" si="2662"/>
        <v>25.32</v>
      </c>
      <c r="AG295" s="85">
        <f t="shared" si="2674"/>
        <v>0</v>
      </c>
      <c r="AH295" s="85">
        <v>30.8</v>
      </c>
      <c r="AI295" s="85">
        <f t="shared" si="2675"/>
        <v>24.64</v>
      </c>
      <c r="AJ295" s="85">
        <f t="shared" si="2676"/>
        <v>0</v>
      </c>
    </row>
    <row r="296" spans="1:36" x14ac:dyDescent="0.2">
      <c r="A296" s="178">
        <v>44813</v>
      </c>
      <c r="B296" s="220">
        <v>18.68</v>
      </c>
      <c r="C296" s="85">
        <f t="shared" ref="C296" si="2749">B296/1.25</f>
        <v>14.943999999999999</v>
      </c>
      <c r="D296" s="194">
        <f t="shared" ref="D296" si="2750">(B296-B295)*100</f>
        <v>-19.999999999999929</v>
      </c>
      <c r="E296" s="84">
        <v>19.670000000000002</v>
      </c>
      <c r="F296" s="85">
        <f t="shared" ref="F296" si="2751">E296/1.25</f>
        <v>15.736000000000001</v>
      </c>
      <c r="G296" s="194">
        <f t="shared" ref="G296" si="2752">(E296-E295)*100</f>
        <v>-19.999999999999929</v>
      </c>
      <c r="H296" s="84">
        <v>19.93</v>
      </c>
      <c r="I296" s="85">
        <f t="shared" ref="I296" si="2753">H296/1.25</f>
        <v>15.943999999999999</v>
      </c>
      <c r="J296" s="194">
        <f t="shared" ref="J296" si="2754">(H296-H295)*100</f>
        <v>-19.999999999999929</v>
      </c>
      <c r="K296" s="85">
        <v>24.56</v>
      </c>
      <c r="L296" s="85">
        <f t="shared" ref="L296" si="2755">K296/1.25</f>
        <v>19.648</v>
      </c>
      <c r="M296" s="194">
        <f t="shared" ref="M296" si="2756">(K296-K295)*100</f>
        <v>-35.000000000000142</v>
      </c>
      <c r="N296" s="85">
        <v>25.25</v>
      </c>
      <c r="O296" s="85">
        <f t="shared" ref="O296" si="2757">N296/1.25</f>
        <v>20.2</v>
      </c>
      <c r="P296" s="194">
        <f t="shared" ref="P296" si="2758">(N296-N295)*100</f>
        <v>-35.000000000000142</v>
      </c>
      <c r="Q296" s="93">
        <v>15.87</v>
      </c>
      <c r="R296" s="85">
        <f t="shared" ref="R296" si="2759">Q296/1.25</f>
        <v>12.696</v>
      </c>
      <c r="S296" s="194">
        <f t="shared" ref="S296" si="2760">(Q296-Q295)*100</f>
        <v>-50.000000000000178</v>
      </c>
      <c r="T296" s="85">
        <v>30.67</v>
      </c>
      <c r="U296" s="85">
        <f t="shared" ref="U296" si="2761">T296/1.25</f>
        <v>24.536000000000001</v>
      </c>
      <c r="V296" s="194">
        <f t="shared" ref="V296" si="2762">(T296-T295)*100</f>
        <v>-34.999999999999787</v>
      </c>
      <c r="W296" s="245">
        <v>27.99</v>
      </c>
      <c r="X296" s="195">
        <f t="shared" ref="X296" si="2763">(W296-W295)*100</f>
        <v>0</v>
      </c>
      <c r="Y296" s="85">
        <v>28.24</v>
      </c>
      <c r="Z296" s="195">
        <f t="shared" ref="Z296" si="2764">(Y296-Y295)*100</f>
        <v>0</v>
      </c>
      <c r="AA296" s="85">
        <v>52.99</v>
      </c>
      <c r="AB296" s="195">
        <f t="shared" ref="AB296" si="2765">(AA296-AA295)*100</f>
        <v>0</v>
      </c>
      <c r="AC296" s="85">
        <v>53.24</v>
      </c>
      <c r="AD296" s="195">
        <f t="shared" ref="AD296" si="2766">(AC296-AC295)*100</f>
        <v>0</v>
      </c>
      <c r="AE296" s="84">
        <v>31.65</v>
      </c>
      <c r="AF296" s="85">
        <f t="shared" si="2662"/>
        <v>25.32</v>
      </c>
      <c r="AG296" s="85">
        <f t="shared" si="2674"/>
        <v>0</v>
      </c>
      <c r="AH296" s="85">
        <v>30.8</v>
      </c>
      <c r="AI296" s="85">
        <f t="shared" si="2675"/>
        <v>24.64</v>
      </c>
      <c r="AJ296" s="85">
        <f t="shared" si="2676"/>
        <v>0</v>
      </c>
    </row>
    <row r="297" spans="1:36" x14ac:dyDescent="0.2">
      <c r="A297" s="178">
        <v>44814</v>
      </c>
      <c r="B297" s="220">
        <v>18.68</v>
      </c>
      <c r="C297" s="85">
        <f t="shared" ref="C297:C300" si="2767">B297/1.25</f>
        <v>14.943999999999999</v>
      </c>
      <c r="D297" s="194">
        <f t="shared" ref="D297:D300" si="2768">(B297-B296)*100</f>
        <v>0</v>
      </c>
      <c r="E297" s="84">
        <v>19.670000000000002</v>
      </c>
      <c r="F297" s="85">
        <f t="shared" ref="F297:F300" si="2769">E297/1.25</f>
        <v>15.736000000000001</v>
      </c>
      <c r="G297" s="194">
        <f t="shared" ref="G297:G300" si="2770">(E297-E296)*100</f>
        <v>0</v>
      </c>
      <c r="H297" s="84">
        <v>19.93</v>
      </c>
      <c r="I297" s="85">
        <f t="shared" ref="I297:I300" si="2771">H297/1.25</f>
        <v>15.943999999999999</v>
      </c>
      <c r="J297" s="194">
        <f t="shared" ref="J297:J300" si="2772">(H297-H296)*100</f>
        <v>0</v>
      </c>
      <c r="K297" s="85">
        <v>24.56</v>
      </c>
      <c r="L297" s="85">
        <f t="shared" ref="L297:L300" si="2773">K297/1.25</f>
        <v>19.648</v>
      </c>
      <c r="M297" s="194">
        <f t="shared" ref="M297:M300" si="2774">(K297-K296)*100</f>
        <v>0</v>
      </c>
      <c r="N297" s="85">
        <v>25.25</v>
      </c>
      <c r="O297" s="85">
        <f t="shared" ref="O297:O300" si="2775">N297/1.25</f>
        <v>20.2</v>
      </c>
      <c r="P297" s="194">
        <f t="shared" ref="P297:P300" si="2776">(N297-N296)*100</f>
        <v>0</v>
      </c>
      <c r="Q297" s="93">
        <v>15.87</v>
      </c>
      <c r="R297" s="85">
        <f t="shared" ref="R297:R300" si="2777">Q297/1.25</f>
        <v>12.696</v>
      </c>
      <c r="S297" s="194">
        <f t="shared" ref="S297:S300" si="2778">(Q297-Q296)*100</f>
        <v>0</v>
      </c>
      <c r="T297" s="85">
        <v>30.67</v>
      </c>
      <c r="U297" s="85">
        <f t="shared" ref="U297:U300" si="2779">T297/1.25</f>
        <v>24.536000000000001</v>
      </c>
      <c r="V297" s="194">
        <f t="shared" ref="V297:V300" si="2780">(T297-T296)*100</f>
        <v>0</v>
      </c>
      <c r="W297" s="245">
        <v>27.99</v>
      </c>
      <c r="X297" s="195">
        <f t="shared" ref="X297:X300" si="2781">(W297-W296)*100</f>
        <v>0</v>
      </c>
      <c r="Y297" s="85">
        <v>28.24</v>
      </c>
      <c r="Z297" s="195">
        <f t="shared" ref="Z297:Z300" si="2782">(Y297-Y296)*100</f>
        <v>0</v>
      </c>
      <c r="AA297" s="85">
        <v>52.99</v>
      </c>
      <c r="AB297" s="195">
        <f t="shared" ref="AB297:AB300" si="2783">(AA297-AA296)*100</f>
        <v>0</v>
      </c>
      <c r="AC297" s="85">
        <v>53.24</v>
      </c>
      <c r="AD297" s="195">
        <f t="shared" ref="AD297:AD300" si="2784">(AC297-AC296)*100</f>
        <v>0</v>
      </c>
      <c r="AE297" s="84">
        <v>31.65</v>
      </c>
      <c r="AF297" s="85">
        <f t="shared" si="2662"/>
        <v>25.32</v>
      </c>
      <c r="AG297" s="85">
        <f t="shared" si="2674"/>
        <v>0</v>
      </c>
      <c r="AH297" s="85">
        <v>30.8</v>
      </c>
      <c r="AI297" s="85">
        <f t="shared" si="2675"/>
        <v>24.64</v>
      </c>
      <c r="AJ297" s="85">
        <f t="shared" si="2676"/>
        <v>0</v>
      </c>
    </row>
    <row r="298" spans="1:36" x14ac:dyDescent="0.2">
      <c r="A298" s="178">
        <v>44815</v>
      </c>
      <c r="B298" s="220">
        <v>18.68</v>
      </c>
      <c r="C298" s="85">
        <f t="shared" si="2767"/>
        <v>14.943999999999999</v>
      </c>
      <c r="D298" s="194">
        <f t="shared" si="2768"/>
        <v>0</v>
      </c>
      <c r="E298" s="84">
        <v>19.670000000000002</v>
      </c>
      <c r="F298" s="85">
        <f t="shared" si="2769"/>
        <v>15.736000000000001</v>
      </c>
      <c r="G298" s="194">
        <f t="shared" si="2770"/>
        <v>0</v>
      </c>
      <c r="H298" s="84">
        <v>19.93</v>
      </c>
      <c r="I298" s="85">
        <f t="shared" si="2771"/>
        <v>15.943999999999999</v>
      </c>
      <c r="J298" s="194">
        <f t="shared" si="2772"/>
        <v>0</v>
      </c>
      <c r="K298" s="85">
        <v>24.56</v>
      </c>
      <c r="L298" s="85">
        <f t="shared" si="2773"/>
        <v>19.648</v>
      </c>
      <c r="M298" s="194">
        <f t="shared" si="2774"/>
        <v>0</v>
      </c>
      <c r="N298" s="85">
        <v>25.25</v>
      </c>
      <c r="O298" s="85">
        <f t="shared" si="2775"/>
        <v>20.2</v>
      </c>
      <c r="P298" s="194">
        <f t="shared" si="2776"/>
        <v>0</v>
      </c>
      <c r="Q298" s="93">
        <v>15.87</v>
      </c>
      <c r="R298" s="85">
        <f t="shared" si="2777"/>
        <v>12.696</v>
      </c>
      <c r="S298" s="194">
        <f t="shared" si="2778"/>
        <v>0</v>
      </c>
      <c r="T298" s="85">
        <v>30.67</v>
      </c>
      <c r="U298" s="85">
        <f t="shared" si="2779"/>
        <v>24.536000000000001</v>
      </c>
      <c r="V298" s="194">
        <f t="shared" si="2780"/>
        <v>0</v>
      </c>
      <c r="W298" s="245">
        <v>27.99</v>
      </c>
      <c r="X298" s="195">
        <f t="shared" si="2781"/>
        <v>0</v>
      </c>
      <c r="Y298" s="85">
        <v>28.24</v>
      </c>
      <c r="Z298" s="195">
        <f t="shared" si="2782"/>
        <v>0</v>
      </c>
      <c r="AA298" s="85">
        <v>52.99</v>
      </c>
      <c r="AB298" s="195">
        <f t="shared" si="2783"/>
        <v>0</v>
      </c>
      <c r="AC298" s="85">
        <v>53.24</v>
      </c>
      <c r="AD298" s="195">
        <f t="shared" si="2784"/>
        <v>0</v>
      </c>
      <c r="AE298" s="84">
        <v>31.65</v>
      </c>
      <c r="AF298" s="85">
        <f t="shared" si="2662"/>
        <v>25.32</v>
      </c>
      <c r="AG298" s="85">
        <f t="shared" si="2674"/>
        <v>0</v>
      </c>
      <c r="AH298" s="85">
        <v>30.8</v>
      </c>
      <c r="AI298" s="85">
        <f t="shared" si="2675"/>
        <v>24.64</v>
      </c>
      <c r="AJ298" s="85">
        <f t="shared" si="2676"/>
        <v>0</v>
      </c>
    </row>
    <row r="299" spans="1:36" x14ac:dyDescent="0.2">
      <c r="A299" s="178">
        <v>44816</v>
      </c>
      <c r="B299" s="220">
        <v>18.68</v>
      </c>
      <c r="C299" s="85">
        <f t="shared" si="2767"/>
        <v>14.943999999999999</v>
      </c>
      <c r="D299" s="194">
        <f t="shared" si="2768"/>
        <v>0</v>
      </c>
      <c r="E299" s="84">
        <v>19.670000000000002</v>
      </c>
      <c r="F299" s="85">
        <f t="shared" si="2769"/>
        <v>15.736000000000001</v>
      </c>
      <c r="G299" s="194">
        <f t="shared" si="2770"/>
        <v>0</v>
      </c>
      <c r="H299" s="84">
        <v>19.93</v>
      </c>
      <c r="I299" s="85">
        <f t="shared" si="2771"/>
        <v>15.943999999999999</v>
      </c>
      <c r="J299" s="194">
        <f t="shared" si="2772"/>
        <v>0</v>
      </c>
      <c r="K299" s="85">
        <v>24.56</v>
      </c>
      <c r="L299" s="85">
        <f t="shared" si="2773"/>
        <v>19.648</v>
      </c>
      <c r="M299" s="194">
        <f t="shared" si="2774"/>
        <v>0</v>
      </c>
      <c r="N299" s="85">
        <v>25.25</v>
      </c>
      <c r="O299" s="85">
        <f t="shared" si="2775"/>
        <v>20.2</v>
      </c>
      <c r="P299" s="194">
        <f t="shared" si="2776"/>
        <v>0</v>
      </c>
      <c r="Q299" s="93">
        <v>15.87</v>
      </c>
      <c r="R299" s="85">
        <f t="shared" si="2777"/>
        <v>12.696</v>
      </c>
      <c r="S299" s="194">
        <f t="shared" si="2778"/>
        <v>0</v>
      </c>
      <c r="T299" s="85">
        <v>30.67</v>
      </c>
      <c r="U299" s="85">
        <f t="shared" si="2779"/>
        <v>24.536000000000001</v>
      </c>
      <c r="V299" s="194">
        <f t="shared" si="2780"/>
        <v>0</v>
      </c>
      <c r="W299" s="245">
        <v>27.99</v>
      </c>
      <c r="X299" s="195">
        <f t="shared" si="2781"/>
        <v>0</v>
      </c>
      <c r="Y299" s="85">
        <v>28.24</v>
      </c>
      <c r="Z299" s="195">
        <f t="shared" si="2782"/>
        <v>0</v>
      </c>
      <c r="AA299" s="85">
        <v>52.99</v>
      </c>
      <c r="AB299" s="195">
        <f t="shared" si="2783"/>
        <v>0</v>
      </c>
      <c r="AC299" s="85">
        <v>53.24</v>
      </c>
      <c r="AD299" s="195">
        <f t="shared" si="2784"/>
        <v>0</v>
      </c>
      <c r="AE299" s="84">
        <v>31.65</v>
      </c>
      <c r="AF299" s="85">
        <f t="shared" si="2662"/>
        <v>25.32</v>
      </c>
      <c r="AG299" s="85">
        <f t="shared" si="2674"/>
        <v>0</v>
      </c>
      <c r="AH299" s="85">
        <v>30.8</v>
      </c>
      <c r="AI299" s="85">
        <f t="shared" si="2675"/>
        <v>24.64</v>
      </c>
      <c r="AJ299" s="85">
        <f t="shared" si="2676"/>
        <v>0</v>
      </c>
    </row>
    <row r="300" spans="1:36" x14ac:dyDescent="0.2">
      <c r="A300" s="178">
        <v>44817</v>
      </c>
      <c r="B300" s="220">
        <v>18.88</v>
      </c>
      <c r="C300" s="85">
        <f t="shared" si="2767"/>
        <v>15.103999999999999</v>
      </c>
      <c r="D300" s="194">
        <f t="shared" si="2768"/>
        <v>19.999999999999929</v>
      </c>
      <c r="E300" s="84">
        <v>19.87</v>
      </c>
      <c r="F300" s="85">
        <f t="shared" si="2769"/>
        <v>15.896000000000001</v>
      </c>
      <c r="G300" s="194">
        <f t="shared" si="2770"/>
        <v>19.999999999999929</v>
      </c>
      <c r="H300" s="84">
        <v>20.13</v>
      </c>
      <c r="I300" s="85">
        <f t="shared" si="2771"/>
        <v>16.103999999999999</v>
      </c>
      <c r="J300" s="194">
        <f t="shared" si="2772"/>
        <v>19.999999999999929</v>
      </c>
      <c r="K300" s="85">
        <v>24.66</v>
      </c>
      <c r="L300" s="85">
        <f t="shared" si="2773"/>
        <v>19.728000000000002</v>
      </c>
      <c r="M300" s="194">
        <f t="shared" si="2774"/>
        <v>10.000000000000142</v>
      </c>
      <c r="N300" s="85">
        <v>25.35</v>
      </c>
      <c r="O300" s="85">
        <f t="shared" si="2775"/>
        <v>20.28</v>
      </c>
      <c r="P300" s="194">
        <f t="shared" si="2776"/>
        <v>10.000000000000142</v>
      </c>
      <c r="Q300" s="93">
        <v>16.62</v>
      </c>
      <c r="R300" s="85">
        <f t="shared" si="2777"/>
        <v>13.296000000000001</v>
      </c>
      <c r="S300" s="194">
        <f t="shared" si="2778"/>
        <v>75.000000000000171</v>
      </c>
      <c r="T300" s="85">
        <v>30.77</v>
      </c>
      <c r="U300" s="85">
        <f t="shared" si="2779"/>
        <v>24.616</v>
      </c>
      <c r="V300" s="194">
        <f t="shared" si="2780"/>
        <v>9.9999999999997868</v>
      </c>
      <c r="W300" s="245">
        <v>27.99</v>
      </c>
      <c r="X300" s="195">
        <f t="shared" si="2781"/>
        <v>0</v>
      </c>
      <c r="Y300" s="85">
        <v>28.24</v>
      </c>
      <c r="Z300" s="195">
        <f t="shared" si="2782"/>
        <v>0</v>
      </c>
      <c r="AA300" s="85">
        <v>52.49</v>
      </c>
      <c r="AB300" s="195">
        <f t="shared" si="2783"/>
        <v>-50</v>
      </c>
      <c r="AC300" s="85">
        <v>52.74</v>
      </c>
      <c r="AD300" s="195">
        <f t="shared" si="2784"/>
        <v>-50</v>
      </c>
      <c r="AE300" s="84">
        <v>31.65</v>
      </c>
      <c r="AF300" s="85">
        <f t="shared" si="2662"/>
        <v>25.32</v>
      </c>
      <c r="AG300" s="85">
        <f t="shared" si="2674"/>
        <v>0</v>
      </c>
      <c r="AH300" s="85">
        <v>30.8</v>
      </c>
      <c r="AI300" s="85">
        <f t="shared" si="2675"/>
        <v>24.64</v>
      </c>
      <c r="AJ300" s="85">
        <f t="shared" si="2676"/>
        <v>0</v>
      </c>
    </row>
    <row r="301" spans="1:36" x14ac:dyDescent="0.2">
      <c r="A301" s="178">
        <v>44818</v>
      </c>
      <c r="B301" s="220">
        <v>18.88</v>
      </c>
      <c r="C301" s="85">
        <f t="shared" ref="C301" si="2785">B301/1.25</f>
        <v>15.103999999999999</v>
      </c>
      <c r="D301" s="194">
        <f t="shared" ref="D301" si="2786">(B301-B300)*100</f>
        <v>0</v>
      </c>
      <c r="E301" s="84">
        <v>19.87</v>
      </c>
      <c r="F301" s="85">
        <f t="shared" ref="F301" si="2787">E301/1.25</f>
        <v>15.896000000000001</v>
      </c>
      <c r="G301" s="194">
        <f t="shared" ref="G301" si="2788">(E301-E300)*100</f>
        <v>0</v>
      </c>
      <c r="H301" s="84">
        <v>20.13</v>
      </c>
      <c r="I301" s="85">
        <f t="shared" ref="I301" si="2789">H301/1.25</f>
        <v>16.103999999999999</v>
      </c>
      <c r="J301" s="194">
        <f t="shared" ref="J301" si="2790">(H301-H300)*100</f>
        <v>0</v>
      </c>
      <c r="K301" s="85">
        <v>24.26</v>
      </c>
      <c r="L301" s="85">
        <f t="shared" ref="L301" si="2791">K301/1.25</f>
        <v>19.408000000000001</v>
      </c>
      <c r="M301" s="194">
        <f t="shared" ref="M301" si="2792">(K301-K300)*100</f>
        <v>-39.999999999999858</v>
      </c>
      <c r="N301" s="85">
        <v>24.95</v>
      </c>
      <c r="O301" s="85">
        <f t="shared" ref="O301" si="2793">N301/1.25</f>
        <v>19.96</v>
      </c>
      <c r="P301" s="194">
        <f t="shared" ref="P301" si="2794">(N301-N300)*100</f>
        <v>-40.000000000000213</v>
      </c>
      <c r="Q301" s="93">
        <v>17.57</v>
      </c>
      <c r="R301" s="85">
        <f t="shared" ref="R301" si="2795">Q301/1.25</f>
        <v>14.056000000000001</v>
      </c>
      <c r="S301" s="194">
        <f t="shared" ref="S301" si="2796">(Q301-Q300)*100</f>
        <v>94.999999999999929</v>
      </c>
      <c r="T301" s="85">
        <v>30.37</v>
      </c>
      <c r="U301" s="85">
        <f t="shared" ref="U301" si="2797">T301/1.25</f>
        <v>24.295999999999999</v>
      </c>
      <c r="V301" s="194">
        <f t="shared" ref="V301" si="2798">(T301-T300)*100</f>
        <v>-39.999999999999858</v>
      </c>
      <c r="W301" s="245">
        <v>27.99</v>
      </c>
      <c r="X301" s="195">
        <f t="shared" ref="X301" si="2799">(W301-W300)*100</f>
        <v>0</v>
      </c>
      <c r="Y301" s="85">
        <v>28.24</v>
      </c>
      <c r="Z301" s="195">
        <f t="shared" ref="Z301" si="2800">(Y301-Y300)*100</f>
        <v>0</v>
      </c>
      <c r="AA301" s="85">
        <v>52.49</v>
      </c>
      <c r="AB301" s="195">
        <f t="shared" ref="AB301" si="2801">(AA301-AA300)*100</f>
        <v>0</v>
      </c>
      <c r="AC301" s="85">
        <v>52.74</v>
      </c>
      <c r="AD301" s="195">
        <f t="shared" ref="AD301" si="2802">(AC301-AC300)*100</f>
        <v>0</v>
      </c>
      <c r="AE301" s="84">
        <v>31.65</v>
      </c>
      <c r="AF301" s="85">
        <f t="shared" si="2662"/>
        <v>25.32</v>
      </c>
      <c r="AG301" s="85">
        <f t="shared" si="2674"/>
        <v>0</v>
      </c>
      <c r="AH301" s="85">
        <v>30.8</v>
      </c>
      <c r="AI301" s="85">
        <f t="shared" si="2675"/>
        <v>24.64</v>
      </c>
      <c r="AJ301" s="85">
        <f t="shared" si="2676"/>
        <v>0</v>
      </c>
    </row>
    <row r="302" spans="1:36" x14ac:dyDescent="0.2">
      <c r="A302" s="178">
        <v>44819</v>
      </c>
      <c r="B302" s="220">
        <v>19.23</v>
      </c>
      <c r="C302" s="85">
        <f t="shared" ref="C302" si="2803">B302/1.25</f>
        <v>15.384</v>
      </c>
      <c r="D302" s="194">
        <f t="shared" ref="D302" si="2804">(B302-B301)*100</f>
        <v>35.000000000000142</v>
      </c>
      <c r="E302" s="84">
        <v>20.22</v>
      </c>
      <c r="F302" s="85">
        <f t="shared" ref="F302" si="2805">E302/1.25</f>
        <v>16.175999999999998</v>
      </c>
      <c r="G302" s="194">
        <f t="shared" ref="G302" si="2806">(E302-E301)*100</f>
        <v>34.999999999999787</v>
      </c>
      <c r="H302" s="84">
        <v>20.48</v>
      </c>
      <c r="I302" s="85">
        <f t="shared" ref="I302" si="2807">H302/1.25</f>
        <v>16.384</v>
      </c>
      <c r="J302" s="194">
        <f t="shared" ref="J302" si="2808">(H302-H301)*100</f>
        <v>35.000000000000142</v>
      </c>
      <c r="K302" s="85">
        <v>23.91</v>
      </c>
      <c r="L302" s="85">
        <f t="shared" ref="L302" si="2809">K302/1.25</f>
        <v>19.128</v>
      </c>
      <c r="M302" s="194">
        <f t="shared" ref="M302" si="2810">(K302-K301)*100</f>
        <v>-35.000000000000142</v>
      </c>
      <c r="N302" s="85">
        <v>24.6</v>
      </c>
      <c r="O302" s="85">
        <f t="shared" ref="O302" si="2811">N302/1.25</f>
        <v>19.68</v>
      </c>
      <c r="P302" s="194">
        <f t="shared" ref="P302" si="2812">(N302-N301)*100</f>
        <v>-34.999999999999787</v>
      </c>
      <c r="Q302" s="93">
        <v>18.22</v>
      </c>
      <c r="R302" s="85">
        <f t="shared" ref="R302" si="2813">Q302/1.25</f>
        <v>14.575999999999999</v>
      </c>
      <c r="S302" s="194">
        <f t="shared" ref="S302" si="2814">(Q302-Q301)*100</f>
        <v>64.999999999999858</v>
      </c>
      <c r="T302" s="85">
        <v>30.12</v>
      </c>
      <c r="U302" s="85">
        <f t="shared" ref="U302" si="2815">T302/1.25</f>
        <v>24.096</v>
      </c>
      <c r="V302" s="194">
        <f t="shared" ref="V302" si="2816">(T302-T301)*100</f>
        <v>-25</v>
      </c>
      <c r="W302" s="245">
        <v>27.99</v>
      </c>
      <c r="X302" s="195">
        <f t="shared" ref="X302" si="2817">(W302-W301)*100</f>
        <v>0</v>
      </c>
      <c r="Y302" s="85">
        <v>28.24</v>
      </c>
      <c r="Z302" s="195">
        <f t="shared" ref="Z302" si="2818">(Y302-Y301)*100</f>
        <v>0</v>
      </c>
      <c r="AA302" s="85">
        <v>52.49</v>
      </c>
      <c r="AB302" s="195">
        <f t="shared" ref="AB302" si="2819">(AA302-AA301)*100</f>
        <v>0</v>
      </c>
      <c r="AC302" s="85">
        <v>52.74</v>
      </c>
      <c r="AD302" s="195">
        <f t="shared" ref="AD302" si="2820">(AC302-AC301)*100</f>
        <v>0</v>
      </c>
      <c r="AE302" s="84">
        <v>31.65</v>
      </c>
      <c r="AF302" s="85">
        <f t="shared" si="2662"/>
        <v>25.32</v>
      </c>
      <c r="AG302" s="85">
        <f t="shared" si="2674"/>
        <v>0</v>
      </c>
      <c r="AH302" s="85">
        <v>30.8</v>
      </c>
      <c r="AI302" s="85">
        <f t="shared" si="2675"/>
        <v>24.64</v>
      </c>
      <c r="AJ302" s="85">
        <f t="shared" si="2676"/>
        <v>0</v>
      </c>
    </row>
    <row r="303" spans="1:36" x14ac:dyDescent="0.2">
      <c r="A303" s="178">
        <v>44820</v>
      </c>
      <c r="B303" s="220">
        <v>19.079999999999998</v>
      </c>
      <c r="C303" s="85">
        <f t="shared" ref="C303" si="2821">B303/1.25</f>
        <v>15.263999999999999</v>
      </c>
      <c r="D303" s="194">
        <f t="shared" ref="D303" si="2822">(B303-B302)*100</f>
        <v>-15.000000000000213</v>
      </c>
      <c r="E303" s="84">
        <v>20.07</v>
      </c>
      <c r="F303" s="85">
        <f t="shared" ref="F303" si="2823">E303/1.25</f>
        <v>16.056000000000001</v>
      </c>
      <c r="G303" s="194">
        <f t="shared" ref="G303" si="2824">(E303-E302)*100</f>
        <v>-14.999999999999858</v>
      </c>
      <c r="H303" s="84">
        <v>20.329999999999998</v>
      </c>
      <c r="I303" s="85">
        <f t="shared" ref="I303" si="2825">H303/1.25</f>
        <v>16.263999999999999</v>
      </c>
      <c r="J303" s="194">
        <f t="shared" ref="J303" si="2826">(H303-H302)*100</f>
        <v>-15.000000000000213</v>
      </c>
      <c r="K303" s="85">
        <v>23.26</v>
      </c>
      <c r="L303" s="85">
        <f t="shared" ref="L303" si="2827">K303/1.25</f>
        <v>18.608000000000001</v>
      </c>
      <c r="M303" s="194">
        <f t="shared" ref="M303" si="2828">(K303-K302)*100</f>
        <v>-64.999999999999858</v>
      </c>
      <c r="N303" s="85">
        <v>23.95</v>
      </c>
      <c r="O303" s="85">
        <f t="shared" ref="O303" si="2829">N303/1.25</f>
        <v>19.16</v>
      </c>
      <c r="P303" s="194">
        <f t="shared" ref="P303" si="2830">(N303-N302)*100</f>
        <v>-65.000000000000213</v>
      </c>
      <c r="Q303" s="93">
        <v>17.72</v>
      </c>
      <c r="R303" s="85">
        <f t="shared" ref="R303" si="2831">Q303/1.25</f>
        <v>14.175999999999998</v>
      </c>
      <c r="S303" s="194">
        <f t="shared" ref="S303" si="2832">(Q303-Q302)*100</f>
        <v>-50</v>
      </c>
      <c r="T303" s="85">
        <v>29.47</v>
      </c>
      <c r="U303" s="85">
        <f t="shared" ref="U303" si="2833">T303/1.25</f>
        <v>23.576000000000001</v>
      </c>
      <c r="V303" s="194">
        <f t="shared" ref="V303" si="2834">(T303-T302)*100</f>
        <v>-65.000000000000213</v>
      </c>
      <c r="W303" s="245">
        <v>27.99</v>
      </c>
      <c r="X303" s="195">
        <f t="shared" ref="X303" si="2835">(W303-W302)*100</f>
        <v>0</v>
      </c>
      <c r="Y303" s="85">
        <v>28.24</v>
      </c>
      <c r="Z303" s="195">
        <f t="shared" ref="Z303" si="2836">(Y303-Y302)*100</f>
        <v>0</v>
      </c>
      <c r="AA303" s="85">
        <v>52.49</v>
      </c>
      <c r="AB303" s="195">
        <f t="shared" ref="AB303" si="2837">(AA303-AA302)*100</f>
        <v>0</v>
      </c>
      <c r="AC303" s="85">
        <v>52.74</v>
      </c>
      <c r="AD303" s="195">
        <f t="shared" ref="AD303" si="2838">(AC303-AC302)*100</f>
        <v>0</v>
      </c>
      <c r="AE303" s="84">
        <v>31.65</v>
      </c>
      <c r="AF303" s="85">
        <f t="shared" si="2662"/>
        <v>25.32</v>
      </c>
      <c r="AG303" s="85">
        <f t="shared" si="2674"/>
        <v>0</v>
      </c>
      <c r="AH303" s="85">
        <v>30.8</v>
      </c>
      <c r="AI303" s="85">
        <f t="shared" si="2675"/>
        <v>24.64</v>
      </c>
      <c r="AJ303" s="85">
        <f t="shared" si="2676"/>
        <v>0</v>
      </c>
    </row>
    <row r="304" spans="1:36" x14ac:dyDescent="0.2">
      <c r="A304" s="178">
        <v>44821</v>
      </c>
      <c r="B304" s="220">
        <v>19.079999999999998</v>
      </c>
      <c r="C304" s="85">
        <f t="shared" ref="C304:C306" si="2839">B304/1.25</f>
        <v>15.263999999999999</v>
      </c>
      <c r="D304" s="194">
        <f t="shared" ref="D304:D306" si="2840">(B304-B303)*100</f>
        <v>0</v>
      </c>
      <c r="E304" s="84">
        <v>20.07</v>
      </c>
      <c r="F304" s="85">
        <f t="shared" ref="F304:F306" si="2841">E304/1.25</f>
        <v>16.056000000000001</v>
      </c>
      <c r="G304" s="194">
        <f t="shared" ref="G304:G306" si="2842">(E304-E303)*100</f>
        <v>0</v>
      </c>
      <c r="H304" s="84">
        <v>20.329999999999998</v>
      </c>
      <c r="I304" s="85">
        <f t="shared" ref="I304:I306" si="2843">H304/1.25</f>
        <v>16.263999999999999</v>
      </c>
      <c r="J304" s="194">
        <f t="shared" ref="J304:J306" si="2844">(H304-H303)*100</f>
        <v>0</v>
      </c>
      <c r="K304" s="85">
        <v>23.26</v>
      </c>
      <c r="L304" s="85">
        <f t="shared" ref="L304:L306" si="2845">K304/1.25</f>
        <v>18.608000000000001</v>
      </c>
      <c r="M304" s="194">
        <f t="shared" ref="M304:M306" si="2846">(K304-K303)*100</f>
        <v>0</v>
      </c>
      <c r="N304" s="85">
        <v>23.95</v>
      </c>
      <c r="O304" s="85">
        <f t="shared" ref="O304:O306" si="2847">N304/1.25</f>
        <v>19.16</v>
      </c>
      <c r="P304" s="194">
        <f t="shared" ref="P304:P306" si="2848">(N304-N303)*100</f>
        <v>0</v>
      </c>
      <c r="Q304" s="93">
        <v>17.72</v>
      </c>
      <c r="R304" s="85">
        <f t="shared" ref="R304:R306" si="2849">Q304/1.25</f>
        <v>14.175999999999998</v>
      </c>
      <c r="S304" s="194">
        <f t="shared" ref="S304:S306" si="2850">(Q304-Q303)*100</f>
        <v>0</v>
      </c>
      <c r="T304" s="85">
        <v>29.47</v>
      </c>
      <c r="U304" s="85">
        <f t="shared" ref="U304:U306" si="2851">T304/1.25</f>
        <v>23.576000000000001</v>
      </c>
      <c r="V304" s="194">
        <f t="shared" ref="V304:V306" si="2852">(T304-T303)*100</f>
        <v>0</v>
      </c>
      <c r="W304" s="245">
        <v>27.99</v>
      </c>
      <c r="X304" s="195">
        <f t="shared" ref="X304:X306" si="2853">(W304-W303)*100</f>
        <v>0</v>
      </c>
      <c r="Y304" s="85">
        <v>28.24</v>
      </c>
      <c r="Z304" s="195">
        <f t="shared" ref="Z304:Z306" si="2854">(Y304-Y303)*100</f>
        <v>0</v>
      </c>
      <c r="AA304" s="85">
        <v>52.49</v>
      </c>
      <c r="AB304" s="195">
        <f t="shared" ref="AB304:AB306" si="2855">(AA304-AA303)*100</f>
        <v>0</v>
      </c>
      <c r="AC304" s="85">
        <v>52.74</v>
      </c>
      <c r="AD304" s="195">
        <f t="shared" ref="AD304:AD306" si="2856">(AC304-AC303)*100</f>
        <v>0</v>
      </c>
      <c r="AE304" s="84">
        <v>31.65</v>
      </c>
      <c r="AF304" s="85">
        <f t="shared" si="2662"/>
        <v>25.32</v>
      </c>
      <c r="AG304" s="85">
        <f t="shared" si="2674"/>
        <v>0</v>
      </c>
      <c r="AH304" s="85">
        <v>30.8</v>
      </c>
      <c r="AI304" s="85">
        <f t="shared" si="2675"/>
        <v>24.64</v>
      </c>
      <c r="AJ304" s="85">
        <f t="shared" si="2676"/>
        <v>0</v>
      </c>
    </row>
    <row r="305" spans="1:36" x14ac:dyDescent="0.2">
      <c r="A305" s="178">
        <v>44822</v>
      </c>
      <c r="B305" s="220">
        <v>19.079999999999998</v>
      </c>
      <c r="C305" s="85">
        <f t="shared" si="2839"/>
        <v>15.263999999999999</v>
      </c>
      <c r="D305" s="194">
        <f t="shared" si="2840"/>
        <v>0</v>
      </c>
      <c r="E305" s="84">
        <v>20.07</v>
      </c>
      <c r="F305" s="85">
        <f t="shared" si="2841"/>
        <v>16.056000000000001</v>
      </c>
      <c r="G305" s="194">
        <f t="shared" si="2842"/>
        <v>0</v>
      </c>
      <c r="H305" s="84">
        <v>20.329999999999998</v>
      </c>
      <c r="I305" s="85">
        <f t="shared" si="2843"/>
        <v>16.263999999999999</v>
      </c>
      <c r="J305" s="194">
        <f t="shared" si="2844"/>
        <v>0</v>
      </c>
      <c r="K305" s="85">
        <v>23.26</v>
      </c>
      <c r="L305" s="85">
        <f t="shared" si="2845"/>
        <v>18.608000000000001</v>
      </c>
      <c r="M305" s="194">
        <f t="shared" si="2846"/>
        <v>0</v>
      </c>
      <c r="N305" s="85">
        <v>23.95</v>
      </c>
      <c r="O305" s="85">
        <f t="shared" si="2847"/>
        <v>19.16</v>
      </c>
      <c r="P305" s="194">
        <f t="shared" si="2848"/>
        <v>0</v>
      </c>
      <c r="Q305" s="93">
        <v>17.72</v>
      </c>
      <c r="R305" s="85">
        <f t="shared" si="2849"/>
        <v>14.175999999999998</v>
      </c>
      <c r="S305" s="194">
        <f t="shared" si="2850"/>
        <v>0</v>
      </c>
      <c r="T305" s="85">
        <v>29.47</v>
      </c>
      <c r="U305" s="85">
        <f t="shared" si="2851"/>
        <v>23.576000000000001</v>
      </c>
      <c r="V305" s="194">
        <f t="shared" si="2852"/>
        <v>0</v>
      </c>
      <c r="W305" s="245">
        <v>27.99</v>
      </c>
      <c r="X305" s="195">
        <f t="shared" si="2853"/>
        <v>0</v>
      </c>
      <c r="Y305" s="85">
        <v>28.24</v>
      </c>
      <c r="Z305" s="195">
        <f t="shared" si="2854"/>
        <v>0</v>
      </c>
      <c r="AA305" s="85">
        <v>52.49</v>
      </c>
      <c r="AB305" s="195">
        <f t="shared" si="2855"/>
        <v>0</v>
      </c>
      <c r="AC305" s="85">
        <v>52.74</v>
      </c>
      <c r="AD305" s="195">
        <f t="shared" si="2856"/>
        <v>0</v>
      </c>
      <c r="AE305" s="84">
        <v>31.65</v>
      </c>
      <c r="AF305" s="85">
        <f t="shared" si="2662"/>
        <v>25.32</v>
      </c>
      <c r="AG305" s="85">
        <f t="shared" si="2674"/>
        <v>0</v>
      </c>
      <c r="AH305" s="85">
        <v>30.8</v>
      </c>
      <c r="AI305" s="85">
        <f t="shared" si="2675"/>
        <v>24.64</v>
      </c>
      <c r="AJ305" s="85">
        <f t="shared" si="2676"/>
        <v>0</v>
      </c>
    </row>
    <row r="306" spans="1:36" x14ac:dyDescent="0.2">
      <c r="A306" s="178">
        <v>44823</v>
      </c>
      <c r="B306" s="220">
        <v>18.88</v>
      </c>
      <c r="C306" s="85">
        <f t="shared" si="2839"/>
        <v>15.103999999999999</v>
      </c>
      <c r="D306" s="194">
        <f t="shared" si="2840"/>
        <v>-19.999999999999929</v>
      </c>
      <c r="E306" s="84">
        <v>19.87</v>
      </c>
      <c r="F306" s="85">
        <f t="shared" si="2841"/>
        <v>15.896000000000001</v>
      </c>
      <c r="G306" s="194">
        <f t="shared" si="2842"/>
        <v>-19.999999999999929</v>
      </c>
      <c r="H306" s="84">
        <v>20.13</v>
      </c>
      <c r="I306" s="85">
        <f t="shared" si="2843"/>
        <v>16.103999999999999</v>
      </c>
      <c r="J306" s="194">
        <f t="shared" si="2844"/>
        <v>-19.999999999999929</v>
      </c>
      <c r="K306" s="85">
        <v>23.66</v>
      </c>
      <c r="L306" s="85">
        <f t="shared" si="2845"/>
        <v>18.928000000000001</v>
      </c>
      <c r="M306" s="194">
        <f t="shared" si="2846"/>
        <v>39.999999999999858</v>
      </c>
      <c r="N306" s="85">
        <v>24.35</v>
      </c>
      <c r="O306" s="85">
        <f t="shared" si="2847"/>
        <v>19.48</v>
      </c>
      <c r="P306" s="194">
        <f t="shared" si="2848"/>
        <v>40.000000000000213</v>
      </c>
      <c r="Q306" s="93">
        <v>16.77</v>
      </c>
      <c r="R306" s="85">
        <f t="shared" si="2849"/>
        <v>13.416</v>
      </c>
      <c r="S306" s="194">
        <f t="shared" si="2850"/>
        <v>-94.999999999999929</v>
      </c>
      <c r="T306" s="85">
        <v>29.87</v>
      </c>
      <c r="U306" s="85">
        <f t="shared" si="2851"/>
        <v>23.896000000000001</v>
      </c>
      <c r="V306" s="194">
        <f t="shared" si="2852"/>
        <v>40.000000000000213</v>
      </c>
      <c r="W306" s="245">
        <v>27.99</v>
      </c>
      <c r="X306" s="195">
        <f t="shared" si="2853"/>
        <v>0</v>
      </c>
      <c r="Y306" s="85">
        <v>28.24</v>
      </c>
      <c r="Z306" s="195">
        <f t="shared" si="2854"/>
        <v>0</v>
      </c>
      <c r="AA306" s="85">
        <v>52.49</v>
      </c>
      <c r="AB306" s="195">
        <f t="shared" si="2855"/>
        <v>0</v>
      </c>
      <c r="AC306" s="85">
        <v>52.74</v>
      </c>
      <c r="AD306" s="195">
        <f t="shared" si="2856"/>
        <v>0</v>
      </c>
      <c r="AE306" s="84">
        <v>31.65</v>
      </c>
      <c r="AF306" s="85">
        <f t="shared" si="2662"/>
        <v>25.32</v>
      </c>
      <c r="AG306" s="85">
        <f t="shared" si="2674"/>
        <v>0</v>
      </c>
      <c r="AH306" s="85">
        <v>30.8</v>
      </c>
      <c r="AI306" s="85">
        <f t="shared" si="2675"/>
        <v>24.64</v>
      </c>
      <c r="AJ306" s="85">
        <f t="shared" si="2676"/>
        <v>0</v>
      </c>
    </row>
    <row r="307" spans="1:36" x14ac:dyDescent="0.2">
      <c r="A307" s="178">
        <v>44824</v>
      </c>
      <c r="B307" s="220">
        <v>18.88</v>
      </c>
      <c r="C307" s="85">
        <f t="shared" ref="C307:C308" si="2857">B307/1.25</f>
        <v>15.103999999999999</v>
      </c>
      <c r="D307" s="194">
        <f t="shared" ref="D307:D308" si="2858">(B307-B306)*100</f>
        <v>0</v>
      </c>
      <c r="E307" s="84">
        <v>19.87</v>
      </c>
      <c r="F307" s="85">
        <f t="shared" ref="F307:F308" si="2859">E307/1.25</f>
        <v>15.896000000000001</v>
      </c>
      <c r="G307" s="194">
        <f t="shared" ref="G307:G308" si="2860">(E307-E306)*100</f>
        <v>0</v>
      </c>
      <c r="H307" s="84">
        <v>20.13</v>
      </c>
      <c r="I307" s="85">
        <f t="shared" ref="I307:I308" si="2861">H307/1.25</f>
        <v>16.103999999999999</v>
      </c>
      <c r="J307" s="194">
        <f t="shared" ref="J307:J308" si="2862">(H307-H306)*100</f>
        <v>0</v>
      </c>
      <c r="K307" s="85">
        <v>23.66</v>
      </c>
      <c r="L307" s="85">
        <f t="shared" ref="L307:L308" si="2863">K307/1.25</f>
        <v>18.928000000000001</v>
      </c>
      <c r="M307" s="194">
        <f t="shared" ref="M307:M308" si="2864">(K307-K306)*100</f>
        <v>0</v>
      </c>
      <c r="N307" s="85">
        <v>24.35</v>
      </c>
      <c r="O307" s="85">
        <f t="shared" ref="O307:O308" si="2865">N307/1.25</f>
        <v>19.48</v>
      </c>
      <c r="P307" s="194">
        <f t="shared" ref="P307:P308" si="2866">(N307-N306)*100</f>
        <v>0</v>
      </c>
      <c r="Q307" s="93">
        <v>16.77</v>
      </c>
      <c r="R307" s="85">
        <f t="shared" ref="R307:R308" si="2867">Q307/1.25</f>
        <v>13.416</v>
      </c>
      <c r="S307" s="194">
        <f t="shared" ref="S307:S308" si="2868">(Q307-Q306)*100</f>
        <v>0</v>
      </c>
      <c r="T307" s="85">
        <v>29.87</v>
      </c>
      <c r="U307" s="85">
        <f t="shared" ref="U307:U308" si="2869">T307/1.25</f>
        <v>23.896000000000001</v>
      </c>
      <c r="V307" s="194">
        <f t="shared" ref="V307:V308" si="2870">(T307-T306)*100</f>
        <v>0</v>
      </c>
      <c r="W307" s="245">
        <v>27.99</v>
      </c>
      <c r="X307" s="195">
        <f t="shared" ref="X307:X308" si="2871">(W307-W306)*100</f>
        <v>0</v>
      </c>
      <c r="Y307" s="85">
        <v>28.24</v>
      </c>
      <c r="Z307" s="195">
        <f t="shared" ref="Z307:Z308" si="2872">(Y307-Y306)*100</f>
        <v>0</v>
      </c>
      <c r="AA307" s="85">
        <v>52.49</v>
      </c>
      <c r="AB307" s="195">
        <f t="shared" ref="AB307:AB308" si="2873">(AA307-AA306)*100</f>
        <v>0</v>
      </c>
      <c r="AC307" s="85">
        <v>52.74</v>
      </c>
      <c r="AD307" s="195">
        <f t="shared" ref="AD307:AD308" si="2874">(AC307-AC306)*100</f>
        <v>0</v>
      </c>
      <c r="AE307" s="84">
        <v>31.65</v>
      </c>
      <c r="AF307" s="85">
        <f t="shared" si="2662"/>
        <v>25.32</v>
      </c>
      <c r="AG307" s="85">
        <f t="shared" si="2674"/>
        <v>0</v>
      </c>
      <c r="AH307" s="85">
        <v>30.8</v>
      </c>
      <c r="AI307" s="85">
        <f t="shared" si="2675"/>
        <v>24.64</v>
      </c>
      <c r="AJ307" s="85">
        <f t="shared" si="2676"/>
        <v>0</v>
      </c>
    </row>
    <row r="308" spans="1:36" x14ac:dyDescent="0.2">
      <c r="A308" s="178">
        <v>44825</v>
      </c>
      <c r="B308" s="220">
        <v>18.73</v>
      </c>
      <c r="C308" s="85">
        <f t="shared" si="2857"/>
        <v>14.984</v>
      </c>
      <c r="D308" s="194">
        <f t="shared" si="2858"/>
        <v>-14.999999999999858</v>
      </c>
      <c r="E308" s="84">
        <v>19.72</v>
      </c>
      <c r="F308" s="85">
        <f t="shared" si="2859"/>
        <v>15.776</v>
      </c>
      <c r="G308" s="194">
        <f t="shared" si="2860"/>
        <v>-15.000000000000213</v>
      </c>
      <c r="H308" s="84">
        <v>19.98</v>
      </c>
      <c r="I308" s="85">
        <f t="shared" si="2861"/>
        <v>15.984</v>
      </c>
      <c r="J308" s="194">
        <f t="shared" si="2862"/>
        <v>-14.999999999999858</v>
      </c>
      <c r="K308" s="85">
        <v>23.86</v>
      </c>
      <c r="L308" s="85">
        <f t="shared" si="2863"/>
        <v>19.088000000000001</v>
      </c>
      <c r="M308" s="194">
        <f t="shared" si="2864"/>
        <v>19.999999999999929</v>
      </c>
      <c r="N308" s="85">
        <v>24.55</v>
      </c>
      <c r="O308" s="85">
        <f t="shared" si="2865"/>
        <v>19.64</v>
      </c>
      <c r="P308" s="194">
        <f t="shared" si="2866"/>
        <v>19.999999999999929</v>
      </c>
      <c r="Q308" s="93">
        <v>16.27</v>
      </c>
      <c r="R308" s="85">
        <f t="shared" si="2867"/>
        <v>13.016</v>
      </c>
      <c r="S308" s="194">
        <f t="shared" si="2868"/>
        <v>-50</v>
      </c>
      <c r="T308" s="85">
        <v>30.07</v>
      </c>
      <c r="U308" s="85">
        <f t="shared" si="2869"/>
        <v>24.056000000000001</v>
      </c>
      <c r="V308" s="194">
        <f t="shared" si="2870"/>
        <v>19.999999999999929</v>
      </c>
      <c r="W308" s="245">
        <v>27.99</v>
      </c>
      <c r="X308" s="195">
        <f t="shared" si="2871"/>
        <v>0</v>
      </c>
      <c r="Y308" s="85">
        <v>28.24</v>
      </c>
      <c r="Z308" s="195">
        <f t="shared" si="2872"/>
        <v>0</v>
      </c>
      <c r="AA308" s="85">
        <v>52.49</v>
      </c>
      <c r="AB308" s="195">
        <f t="shared" si="2873"/>
        <v>0</v>
      </c>
      <c r="AC308" s="85">
        <v>52.74</v>
      </c>
      <c r="AD308" s="195">
        <f t="shared" si="2874"/>
        <v>0</v>
      </c>
      <c r="AE308" s="84">
        <v>31.65</v>
      </c>
      <c r="AF308" s="85">
        <f t="shared" si="2662"/>
        <v>25.32</v>
      </c>
      <c r="AG308" s="85">
        <f t="shared" si="2674"/>
        <v>0</v>
      </c>
      <c r="AH308" s="85">
        <v>30.8</v>
      </c>
      <c r="AI308" s="85">
        <f t="shared" si="2675"/>
        <v>24.64</v>
      </c>
      <c r="AJ308" s="85">
        <f t="shared" si="2676"/>
        <v>0</v>
      </c>
    </row>
    <row r="309" spans="1:36" x14ac:dyDescent="0.2">
      <c r="A309" s="178">
        <v>44826</v>
      </c>
      <c r="B309" s="220">
        <v>18.98</v>
      </c>
      <c r="C309" s="85">
        <f t="shared" ref="C309" si="2875">B309/1.25</f>
        <v>15.184000000000001</v>
      </c>
      <c r="D309" s="194">
        <f t="shared" ref="D309" si="2876">(B309-B308)*100</f>
        <v>25</v>
      </c>
      <c r="E309" s="84">
        <v>19.97</v>
      </c>
      <c r="F309" s="85">
        <f t="shared" ref="F309" si="2877">E309/1.25</f>
        <v>15.975999999999999</v>
      </c>
      <c r="G309" s="194">
        <f t="shared" ref="G309" si="2878">(E309-E308)*100</f>
        <v>25</v>
      </c>
      <c r="H309" s="84">
        <v>20.23</v>
      </c>
      <c r="I309" s="85">
        <f t="shared" ref="I309" si="2879">H309/1.25</f>
        <v>16.184000000000001</v>
      </c>
      <c r="J309" s="194">
        <f t="shared" ref="J309" si="2880">(H309-H308)*100</f>
        <v>25</v>
      </c>
      <c r="K309" s="85">
        <v>24.11</v>
      </c>
      <c r="L309" s="85">
        <f t="shared" ref="L309" si="2881">K309/1.25</f>
        <v>19.288</v>
      </c>
      <c r="M309" s="194">
        <f t="shared" ref="M309" si="2882">(K309-K308)*100</f>
        <v>25</v>
      </c>
      <c r="N309" s="85">
        <v>24.8</v>
      </c>
      <c r="O309" s="85">
        <f t="shared" ref="O309" si="2883">N309/1.25</f>
        <v>19.84</v>
      </c>
      <c r="P309" s="194">
        <f t="shared" ref="P309" si="2884">(N309-N308)*100</f>
        <v>25</v>
      </c>
      <c r="Q309" s="93">
        <v>16.27</v>
      </c>
      <c r="R309" s="85">
        <f t="shared" ref="R309" si="2885">Q309/1.25</f>
        <v>13.016</v>
      </c>
      <c r="S309" s="194">
        <f t="shared" ref="S309" si="2886">(Q309-Q308)*100</f>
        <v>0</v>
      </c>
      <c r="T309" s="85">
        <v>30.32</v>
      </c>
      <c r="U309" s="85">
        <f t="shared" ref="U309" si="2887">T309/1.25</f>
        <v>24.256</v>
      </c>
      <c r="V309" s="194">
        <f t="shared" ref="V309" si="2888">(T309-T308)*100</f>
        <v>25</v>
      </c>
      <c r="W309" s="245">
        <v>27.99</v>
      </c>
      <c r="X309" s="195">
        <f t="shared" ref="X309" si="2889">(W309-W308)*100</f>
        <v>0</v>
      </c>
      <c r="Y309" s="85">
        <v>28.24</v>
      </c>
      <c r="Z309" s="195">
        <f t="shared" ref="Z309" si="2890">(Y309-Y308)*100</f>
        <v>0</v>
      </c>
      <c r="AA309" s="85">
        <v>52.49</v>
      </c>
      <c r="AB309" s="195">
        <f t="shared" ref="AB309" si="2891">(AA309-AA308)*100</f>
        <v>0</v>
      </c>
      <c r="AC309" s="85">
        <v>52.74</v>
      </c>
      <c r="AD309" s="195">
        <f t="shared" ref="AD309" si="2892">(AC309-AC308)*100</f>
        <v>0</v>
      </c>
      <c r="AE309" s="84">
        <v>31.65</v>
      </c>
      <c r="AF309" s="85">
        <f t="shared" si="2662"/>
        <v>25.32</v>
      </c>
      <c r="AG309" s="85">
        <f t="shared" si="2674"/>
        <v>0</v>
      </c>
      <c r="AH309" s="85">
        <v>30.8</v>
      </c>
      <c r="AI309" s="85">
        <f t="shared" si="2675"/>
        <v>24.64</v>
      </c>
      <c r="AJ309" s="85">
        <f t="shared" si="2676"/>
        <v>0</v>
      </c>
    </row>
    <row r="310" spans="1:36" x14ac:dyDescent="0.2">
      <c r="A310" s="178">
        <v>44827</v>
      </c>
      <c r="B310" s="220">
        <v>19.28</v>
      </c>
      <c r="C310" s="85">
        <f t="shared" ref="C310" si="2893">B310/1.25</f>
        <v>15.424000000000001</v>
      </c>
      <c r="D310" s="194">
        <f t="shared" ref="D310" si="2894">(B310-B309)*100</f>
        <v>30.000000000000071</v>
      </c>
      <c r="E310" s="84">
        <v>20.27</v>
      </c>
      <c r="F310" s="85">
        <f t="shared" ref="F310" si="2895">E310/1.25</f>
        <v>16.216000000000001</v>
      </c>
      <c r="G310" s="194">
        <f t="shared" ref="G310" si="2896">(E310-E309)*100</f>
        <v>30.000000000000071</v>
      </c>
      <c r="H310" s="84">
        <v>20.53</v>
      </c>
      <c r="I310" s="85">
        <f t="shared" ref="I310" si="2897">H310/1.25</f>
        <v>16.423999999999999</v>
      </c>
      <c r="J310" s="194">
        <f t="shared" ref="J310" si="2898">(H310-H309)*100</f>
        <v>30.000000000000071</v>
      </c>
      <c r="K310" s="85">
        <v>24.56</v>
      </c>
      <c r="L310" s="85">
        <f t="shared" ref="L310" si="2899">K310/1.25</f>
        <v>19.648</v>
      </c>
      <c r="M310" s="194">
        <f t="shared" ref="M310" si="2900">(K310-K309)*100</f>
        <v>44.999999999999929</v>
      </c>
      <c r="N310" s="85">
        <v>25.25</v>
      </c>
      <c r="O310" s="85">
        <f t="shared" ref="O310" si="2901">N310/1.25</f>
        <v>20.2</v>
      </c>
      <c r="P310" s="194">
        <f t="shared" ref="P310" si="2902">(N310-N309)*100</f>
        <v>44.999999999999929</v>
      </c>
      <c r="Q310" s="93">
        <v>16.420000000000002</v>
      </c>
      <c r="R310" s="85">
        <f t="shared" ref="R310" si="2903">Q310/1.25</f>
        <v>13.136000000000001</v>
      </c>
      <c r="S310" s="194">
        <f t="shared" ref="S310" si="2904">(Q310-Q309)*100</f>
        <v>15.000000000000213</v>
      </c>
      <c r="T310" s="85">
        <v>30.77</v>
      </c>
      <c r="U310" s="85">
        <f t="shared" ref="U310" si="2905">T310/1.25</f>
        <v>24.616</v>
      </c>
      <c r="V310" s="194">
        <f t="shared" ref="V310" si="2906">(T310-T309)*100</f>
        <v>44.999999999999929</v>
      </c>
      <c r="W310" s="245">
        <v>27.99</v>
      </c>
      <c r="X310" s="195">
        <f t="shared" ref="X310" si="2907">(W310-W309)*100</f>
        <v>0</v>
      </c>
      <c r="Y310" s="85">
        <v>28.24</v>
      </c>
      <c r="Z310" s="195">
        <f t="shared" ref="Z310" si="2908">(Y310-Y309)*100</f>
        <v>0</v>
      </c>
      <c r="AA310" s="85">
        <v>52.49</v>
      </c>
      <c r="AB310" s="195">
        <f t="shared" ref="AB310" si="2909">(AA310-AA309)*100</f>
        <v>0</v>
      </c>
      <c r="AC310" s="85">
        <v>52.74</v>
      </c>
      <c r="AD310" s="195">
        <f t="shared" ref="AD310" si="2910">(AC310-AC309)*100</f>
        <v>0</v>
      </c>
      <c r="AE310" s="84">
        <v>31.65</v>
      </c>
      <c r="AF310" s="85">
        <f t="shared" si="2662"/>
        <v>25.32</v>
      </c>
      <c r="AG310" s="85">
        <f t="shared" si="2674"/>
        <v>0</v>
      </c>
      <c r="AH310" s="85">
        <v>30.8</v>
      </c>
      <c r="AI310" s="85">
        <f t="shared" si="2675"/>
        <v>24.64</v>
      </c>
      <c r="AJ310" s="85">
        <f t="shared" si="2676"/>
        <v>0</v>
      </c>
    </row>
    <row r="311" spans="1:36" x14ac:dyDescent="0.2">
      <c r="A311" s="178">
        <v>44828</v>
      </c>
      <c r="B311" s="220">
        <v>19.28</v>
      </c>
      <c r="C311" s="85">
        <f t="shared" ref="C311:C313" si="2911">B311/1.25</f>
        <v>15.424000000000001</v>
      </c>
      <c r="D311" s="194">
        <f t="shared" ref="D311:D313" si="2912">(B311-B310)*100</f>
        <v>0</v>
      </c>
      <c r="E311" s="84">
        <v>20.27</v>
      </c>
      <c r="F311" s="85">
        <f t="shared" ref="F311:F313" si="2913">E311/1.25</f>
        <v>16.216000000000001</v>
      </c>
      <c r="G311" s="194">
        <f t="shared" ref="G311:G313" si="2914">(E311-E310)*100</f>
        <v>0</v>
      </c>
      <c r="H311" s="84">
        <v>20.53</v>
      </c>
      <c r="I311" s="85">
        <f t="shared" ref="I311:I313" si="2915">H311/1.25</f>
        <v>16.423999999999999</v>
      </c>
      <c r="J311" s="194">
        <f t="shared" ref="J311:J313" si="2916">(H311-H310)*100</f>
        <v>0</v>
      </c>
      <c r="K311" s="85">
        <v>24.56</v>
      </c>
      <c r="L311" s="85">
        <f t="shared" ref="L311:L313" si="2917">K311/1.25</f>
        <v>19.648</v>
      </c>
      <c r="M311" s="194">
        <f t="shared" ref="M311:M313" si="2918">(K311-K310)*100</f>
        <v>0</v>
      </c>
      <c r="N311" s="85">
        <v>25.25</v>
      </c>
      <c r="O311" s="85">
        <f t="shared" ref="O311:O313" si="2919">N311/1.25</f>
        <v>20.2</v>
      </c>
      <c r="P311" s="194">
        <f t="shared" ref="P311:P313" si="2920">(N311-N310)*100</f>
        <v>0</v>
      </c>
      <c r="Q311" s="93">
        <v>16.420000000000002</v>
      </c>
      <c r="R311" s="85">
        <f t="shared" ref="R311:R313" si="2921">Q311/1.25</f>
        <v>13.136000000000001</v>
      </c>
      <c r="S311" s="194">
        <f t="shared" ref="S311:S313" si="2922">(Q311-Q310)*100</f>
        <v>0</v>
      </c>
      <c r="T311" s="85">
        <v>30.77</v>
      </c>
      <c r="U311" s="85">
        <f t="shared" ref="U311:U313" si="2923">T311/1.25</f>
        <v>24.616</v>
      </c>
      <c r="V311" s="194">
        <f t="shared" ref="V311:V313" si="2924">(T311-T310)*100</f>
        <v>0</v>
      </c>
      <c r="W311" s="245">
        <v>27.99</v>
      </c>
      <c r="X311" s="195">
        <f t="shared" ref="X311:X313" si="2925">(W311-W310)*100</f>
        <v>0</v>
      </c>
      <c r="Y311" s="85">
        <v>28.24</v>
      </c>
      <c r="Z311" s="195">
        <f t="shared" ref="Z311:Z313" si="2926">(Y311-Y310)*100</f>
        <v>0</v>
      </c>
      <c r="AA311" s="85">
        <v>52.49</v>
      </c>
      <c r="AB311" s="195">
        <f t="shared" ref="AB311:AB313" si="2927">(AA311-AA310)*100</f>
        <v>0</v>
      </c>
      <c r="AC311" s="85">
        <v>52.74</v>
      </c>
      <c r="AD311" s="195">
        <f t="shared" ref="AD311:AD313" si="2928">(AC311-AC310)*100</f>
        <v>0</v>
      </c>
      <c r="AE311" s="84">
        <v>31.65</v>
      </c>
      <c r="AF311" s="85">
        <f t="shared" si="2662"/>
        <v>25.32</v>
      </c>
      <c r="AG311" s="85">
        <f t="shared" si="2674"/>
        <v>0</v>
      </c>
      <c r="AH311" s="85">
        <v>30.8</v>
      </c>
      <c r="AI311" s="85">
        <f t="shared" si="2675"/>
        <v>24.64</v>
      </c>
      <c r="AJ311" s="85">
        <f t="shared" si="2676"/>
        <v>0</v>
      </c>
    </row>
    <row r="312" spans="1:36" x14ac:dyDescent="0.2">
      <c r="A312" s="178">
        <v>44829</v>
      </c>
      <c r="B312" s="220">
        <v>19.28</v>
      </c>
      <c r="C312" s="85">
        <f t="shared" si="2911"/>
        <v>15.424000000000001</v>
      </c>
      <c r="D312" s="194">
        <f t="shared" si="2912"/>
        <v>0</v>
      </c>
      <c r="E312" s="84">
        <v>20.27</v>
      </c>
      <c r="F312" s="85">
        <f t="shared" si="2913"/>
        <v>16.216000000000001</v>
      </c>
      <c r="G312" s="194">
        <f t="shared" si="2914"/>
        <v>0</v>
      </c>
      <c r="H312" s="84">
        <v>20.53</v>
      </c>
      <c r="I312" s="85">
        <f t="shared" si="2915"/>
        <v>16.423999999999999</v>
      </c>
      <c r="J312" s="194">
        <f t="shared" si="2916"/>
        <v>0</v>
      </c>
      <c r="K312" s="85">
        <v>24.56</v>
      </c>
      <c r="L312" s="85">
        <f t="shared" si="2917"/>
        <v>19.648</v>
      </c>
      <c r="M312" s="194">
        <f t="shared" si="2918"/>
        <v>0</v>
      </c>
      <c r="N312" s="85">
        <v>25.25</v>
      </c>
      <c r="O312" s="85">
        <f t="shared" si="2919"/>
        <v>20.2</v>
      </c>
      <c r="P312" s="194">
        <f t="shared" si="2920"/>
        <v>0</v>
      </c>
      <c r="Q312" s="93">
        <v>16.420000000000002</v>
      </c>
      <c r="R312" s="85">
        <f t="shared" si="2921"/>
        <v>13.136000000000001</v>
      </c>
      <c r="S312" s="194">
        <f t="shared" si="2922"/>
        <v>0</v>
      </c>
      <c r="T312" s="85">
        <v>30.77</v>
      </c>
      <c r="U312" s="85">
        <f t="shared" si="2923"/>
        <v>24.616</v>
      </c>
      <c r="V312" s="194">
        <f t="shared" si="2924"/>
        <v>0</v>
      </c>
      <c r="W312" s="245">
        <v>27.99</v>
      </c>
      <c r="X312" s="195">
        <f t="shared" si="2925"/>
        <v>0</v>
      </c>
      <c r="Y312" s="85">
        <v>28.24</v>
      </c>
      <c r="Z312" s="195">
        <f t="shared" si="2926"/>
        <v>0</v>
      </c>
      <c r="AA312" s="85">
        <v>52.49</v>
      </c>
      <c r="AB312" s="195">
        <f t="shared" si="2927"/>
        <v>0</v>
      </c>
      <c r="AC312" s="85">
        <v>52.74</v>
      </c>
      <c r="AD312" s="195">
        <f t="shared" si="2928"/>
        <v>0</v>
      </c>
      <c r="AE312" s="84">
        <v>31.65</v>
      </c>
      <c r="AF312" s="85">
        <f t="shared" si="2662"/>
        <v>25.32</v>
      </c>
      <c r="AG312" s="85">
        <f t="shared" si="2674"/>
        <v>0</v>
      </c>
      <c r="AH312" s="85">
        <v>30.8</v>
      </c>
      <c r="AI312" s="85">
        <f t="shared" si="2675"/>
        <v>24.64</v>
      </c>
      <c r="AJ312" s="85">
        <f t="shared" si="2676"/>
        <v>0</v>
      </c>
    </row>
    <row r="313" spans="1:36" x14ac:dyDescent="0.2">
      <c r="A313" s="178">
        <v>44830</v>
      </c>
      <c r="B313" s="220">
        <v>19.03</v>
      </c>
      <c r="C313" s="85">
        <f t="shared" si="2911"/>
        <v>15.224</v>
      </c>
      <c r="D313" s="194">
        <f t="shared" si="2912"/>
        <v>-25</v>
      </c>
      <c r="E313" s="84">
        <v>20.02</v>
      </c>
      <c r="F313" s="85">
        <f t="shared" si="2913"/>
        <v>16.015999999999998</v>
      </c>
      <c r="G313" s="194">
        <f t="shared" si="2914"/>
        <v>-25</v>
      </c>
      <c r="H313" s="84">
        <v>20.28</v>
      </c>
      <c r="I313" s="85">
        <f t="shared" si="2915"/>
        <v>16.224</v>
      </c>
      <c r="J313" s="194">
        <f t="shared" si="2916"/>
        <v>-25</v>
      </c>
      <c r="K313" s="85">
        <v>24.21</v>
      </c>
      <c r="L313" s="85">
        <f t="shared" si="2917"/>
        <v>19.368000000000002</v>
      </c>
      <c r="M313" s="194">
        <f t="shared" si="2918"/>
        <v>-34.999999999999787</v>
      </c>
      <c r="N313" s="85">
        <v>24.9</v>
      </c>
      <c r="O313" s="85">
        <f t="shared" si="2919"/>
        <v>19.919999999999998</v>
      </c>
      <c r="P313" s="194">
        <f t="shared" si="2920"/>
        <v>-35.000000000000142</v>
      </c>
      <c r="Q313" s="93">
        <v>16.77</v>
      </c>
      <c r="R313" s="85">
        <f t="shared" si="2921"/>
        <v>13.416</v>
      </c>
      <c r="S313" s="194">
        <f t="shared" si="2922"/>
        <v>34.999999999999787</v>
      </c>
      <c r="T313" s="85">
        <v>30.42</v>
      </c>
      <c r="U313" s="85">
        <f t="shared" si="2923"/>
        <v>24.336000000000002</v>
      </c>
      <c r="V313" s="194">
        <f t="shared" si="2924"/>
        <v>-34.999999999999787</v>
      </c>
      <c r="W313" s="245">
        <v>27.99</v>
      </c>
      <c r="X313" s="195">
        <f t="shared" si="2925"/>
        <v>0</v>
      </c>
      <c r="Y313" s="85">
        <v>28.24</v>
      </c>
      <c r="Z313" s="195">
        <f t="shared" si="2926"/>
        <v>0</v>
      </c>
      <c r="AA313" s="85">
        <v>52.49</v>
      </c>
      <c r="AB313" s="195">
        <f t="shared" si="2927"/>
        <v>0</v>
      </c>
      <c r="AC313" s="85">
        <v>52.74</v>
      </c>
      <c r="AD313" s="195">
        <f t="shared" si="2928"/>
        <v>0</v>
      </c>
      <c r="AE313" s="84">
        <v>31.65</v>
      </c>
      <c r="AF313" s="85">
        <f t="shared" si="2662"/>
        <v>25.32</v>
      </c>
      <c r="AG313" s="85">
        <f t="shared" si="2674"/>
        <v>0</v>
      </c>
      <c r="AH313" s="85">
        <v>30.8</v>
      </c>
      <c r="AI313" s="85">
        <f t="shared" si="2675"/>
        <v>24.64</v>
      </c>
      <c r="AJ313" s="85">
        <f t="shared" si="2676"/>
        <v>0</v>
      </c>
    </row>
    <row r="314" spans="1:36" x14ac:dyDescent="0.2">
      <c r="A314" s="178">
        <v>44831</v>
      </c>
      <c r="B314" s="220">
        <v>18.93</v>
      </c>
      <c r="C314" s="85">
        <f t="shared" ref="C314" si="2929">B314/1.25</f>
        <v>15.144</v>
      </c>
      <c r="D314" s="194">
        <f t="shared" ref="D314" si="2930">(B314-B313)*100</f>
        <v>-10.000000000000142</v>
      </c>
      <c r="E314" s="84">
        <v>19.920000000000002</v>
      </c>
      <c r="F314" s="85">
        <f t="shared" ref="F314" si="2931">E314/1.25</f>
        <v>15.936000000000002</v>
      </c>
      <c r="G314" s="194">
        <f t="shared" ref="G314" si="2932">(E314-E313)*100</f>
        <v>-9.9999999999997868</v>
      </c>
      <c r="H314" s="84">
        <v>20.18</v>
      </c>
      <c r="I314" s="85">
        <f t="shared" ref="I314" si="2933">H314/1.25</f>
        <v>16.143999999999998</v>
      </c>
      <c r="J314" s="194">
        <f t="shared" ref="J314" si="2934">(H314-H313)*100</f>
        <v>-10.000000000000142</v>
      </c>
      <c r="K314" s="85">
        <v>23.96</v>
      </c>
      <c r="L314" s="85">
        <f t="shared" ref="L314" si="2935">K314/1.25</f>
        <v>19.167999999999999</v>
      </c>
      <c r="M314" s="194">
        <f t="shared" ref="M314" si="2936">(K314-K313)*100</f>
        <v>-25</v>
      </c>
      <c r="N314" s="85">
        <v>24.65</v>
      </c>
      <c r="O314" s="85">
        <f t="shared" ref="O314" si="2937">N314/1.25</f>
        <v>19.72</v>
      </c>
      <c r="P314" s="194">
        <f t="shared" ref="P314" si="2938">(N314-N313)*100</f>
        <v>-25</v>
      </c>
      <c r="Q314" s="93">
        <v>16.47</v>
      </c>
      <c r="R314" s="85">
        <f t="shared" ref="R314" si="2939">Q314/1.25</f>
        <v>13.175999999999998</v>
      </c>
      <c r="S314" s="194">
        <f t="shared" ref="S314" si="2940">(Q314-Q313)*100</f>
        <v>-30.000000000000071</v>
      </c>
      <c r="T314" s="85">
        <v>30.17</v>
      </c>
      <c r="U314" s="85">
        <f t="shared" ref="U314" si="2941">T314/1.25</f>
        <v>24.136000000000003</v>
      </c>
      <c r="V314" s="194">
        <f t="shared" ref="V314" si="2942">(T314-T313)*100</f>
        <v>-25</v>
      </c>
      <c r="W314" s="245">
        <v>27.99</v>
      </c>
      <c r="X314" s="195">
        <f t="shared" ref="X314" si="2943">(W314-W313)*100</f>
        <v>0</v>
      </c>
      <c r="Y314" s="85">
        <v>28.24</v>
      </c>
      <c r="Z314" s="195">
        <f t="shared" ref="Z314" si="2944">(Y314-Y313)*100</f>
        <v>0</v>
      </c>
      <c r="AA314" s="85">
        <v>52.49</v>
      </c>
      <c r="AB314" s="195">
        <f t="shared" ref="AB314" si="2945">(AA314-AA313)*100</f>
        <v>0</v>
      </c>
      <c r="AC314" s="85">
        <v>52.74</v>
      </c>
      <c r="AD314" s="195">
        <f t="shared" ref="AD314" si="2946">(AC314-AC313)*100</f>
        <v>0</v>
      </c>
      <c r="AE314" s="84">
        <v>31.65</v>
      </c>
      <c r="AF314" s="85">
        <f t="shared" si="2662"/>
        <v>25.32</v>
      </c>
      <c r="AG314" s="85">
        <f t="shared" si="2674"/>
        <v>0</v>
      </c>
      <c r="AH314" s="85">
        <v>30.8</v>
      </c>
      <c r="AI314" s="85">
        <f t="shared" si="2675"/>
        <v>24.64</v>
      </c>
      <c r="AJ314" s="85">
        <f t="shared" si="2676"/>
        <v>0</v>
      </c>
    </row>
    <row r="315" spans="1:36" x14ac:dyDescent="0.2">
      <c r="A315" s="178">
        <v>44832</v>
      </c>
      <c r="B315" s="220">
        <v>19.079999999999998</v>
      </c>
      <c r="C315" s="85">
        <f t="shared" ref="C315" si="2947">B315/1.25</f>
        <v>15.263999999999999</v>
      </c>
      <c r="D315" s="194">
        <f t="shared" ref="D315" si="2948">(B315-B314)*100</f>
        <v>14.999999999999858</v>
      </c>
      <c r="E315" s="84">
        <v>20.07</v>
      </c>
      <c r="F315" s="85">
        <f t="shared" ref="F315" si="2949">E315/1.25</f>
        <v>16.056000000000001</v>
      </c>
      <c r="G315" s="194">
        <f t="shared" ref="G315" si="2950">(E315-E314)*100</f>
        <v>14.999999999999858</v>
      </c>
      <c r="H315" s="84">
        <v>20.329999999999998</v>
      </c>
      <c r="I315" s="85">
        <f t="shared" ref="I315" si="2951">H315/1.25</f>
        <v>16.263999999999999</v>
      </c>
      <c r="J315" s="194">
        <f t="shared" ref="J315" si="2952">(H315-H314)*100</f>
        <v>14.999999999999858</v>
      </c>
      <c r="K315" s="85">
        <v>24.26</v>
      </c>
      <c r="L315" s="85">
        <f t="shared" ref="L315" si="2953">K315/1.25</f>
        <v>19.408000000000001</v>
      </c>
      <c r="M315" s="194">
        <f t="shared" ref="M315" si="2954">(K315-K314)*100</f>
        <v>30.000000000000071</v>
      </c>
      <c r="N315" s="85">
        <v>24.95</v>
      </c>
      <c r="O315" s="85">
        <f t="shared" ref="O315" si="2955">N315/1.25</f>
        <v>19.96</v>
      </c>
      <c r="P315" s="194">
        <f t="shared" ref="P315" si="2956">(N315-N314)*100</f>
        <v>30.000000000000071</v>
      </c>
      <c r="Q315" s="93">
        <v>16.62</v>
      </c>
      <c r="R315" s="85">
        <f t="shared" ref="R315" si="2957">Q315/1.25</f>
        <v>13.296000000000001</v>
      </c>
      <c r="S315" s="194">
        <f t="shared" ref="S315" si="2958">(Q315-Q314)*100</f>
        <v>15.000000000000213</v>
      </c>
      <c r="T315" s="85">
        <v>30.47</v>
      </c>
      <c r="U315" s="85">
        <f t="shared" ref="U315" si="2959">T315/1.25</f>
        <v>24.375999999999998</v>
      </c>
      <c r="V315" s="194">
        <f t="shared" ref="V315" si="2960">(T315-T314)*100</f>
        <v>29.999999999999716</v>
      </c>
      <c r="W315" s="245">
        <v>27.99</v>
      </c>
      <c r="X315" s="195">
        <f t="shared" ref="X315" si="2961">(W315-W314)*100</f>
        <v>0</v>
      </c>
      <c r="Y315" s="85">
        <v>28.24</v>
      </c>
      <c r="Z315" s="195">
        <f t="shared" ref="Z315" si="2962">(Y315-Y314)*100</f>
        <v>0</v>
      </c>
      <c r="AA315" s="85">
        <v>52.49</v>
      </c>
      <c r="AB315" s="195">
        <f t="shared" ref="AB315" si="2963">(AA315-AA314)*100</f>
        <v>0</v>
      </c>
      <c r="AC315" s="85">
        <v>52.74</v>
      </c>
      <c r="AD315" s="195">
        <f t="shared" ref="AD315" si="2964">(AC315-AC314)*100</f>
        <v>0</v>
      </c>
      <c r="AE315" s="84">
        <v>31.65</v>
      </c>
      <c r="AF315" s="85">
        <f t="shared" si="2662"/>
        <v>25.32</v>
      </c>
      <c r="AG315" s="85">
        <f t="shared" si="2674"/>
        <v>0</v>
      </c>
      <c r="AH315" s="85">
        <v>30.8</v>
      </c>
      <c r="AI315" s="85">
        <f t="shared" si="2675"/>
        <v>24.64</v>
      </c>
      <c r="AJ315" s="85">
        <f t="shared" si="2676"/>
        <v>0</v>
      </c>
    </row>
    <row r="316" spans="1:36" x14ac:dyDescent="0.2">
      <c r="A316" s="178">
        <v>44833</v>
      </c>
      <c r="B316" s="220">
        <v>19.579999999999998</v>
      </c>
      <c r="C316" s="85">
        <f t="shared" ref="C316" si="2965">B316/1.25</f>
        <v>15.663999999999998</v>
      </c>
      <c r="D316" s="194">
        <f t="shared" ref="D316" si="2966">(B316-B315)*100</f>
        <v>50</v>
      </c>
      <c r="E316" s="84">
        <v>20.57</v>
      </c>
      <c r="F316" s="85">
        <f t="shared" ref="F316" si="2967">E316/1.25</f>
        <v>16.456</v>
      </c>
      <c r="G316" s="194">
        <f t="shared" ref="G316" si="2968">(E316-E315)*100</f>
        <v>50</v>
      </c>
      <c r="H316" s="84">
        <v>20.83</v>
      </c>
      <c r="I316" s="85">
        <f t="shared" ref="I316" si="2969">H316/1.25</f>
        <v>16.663999999999998</v>
      </c>
      <c r="J316" s="194">
        <f t="shared" ref="J316" si="2970">(H316-H315)*100</f>
        <v>50</v>
      </c>
      <c r="K316" s="85">
        <v>24.91</v>
      </c>
      <c r="L316" s="85">
        <f t="shared" ref="L316" si="2971">K316/1.25</f>
        <v>19.928000000000001</v>
      </c>
      <c r="M316" s="194">
        <f t="shared" ref="M316" si="2972">(K316-K315)*100</f>
        <v>64.999999999999858</v>
      </c>
      <c r="N316" s="85">
        <v>25.6</v>
      </c>
      <c r="O316" s="85">
        <f t="shared" ref="O316" si="2973">N316/1.25</f>
        <v>20.48</v>
      </c>
      <c r="P316" s="194">
        <f t="shared" ref="P316" si="2974">(N316-N315)*100</f>
        <v>65.000000000000213</v>
      </c>
      <c r="Q316" s="93">
        <v>16.77</v>
      </c>
      <c r="R316" s="85">
        <f t="shared" ref="R316" si="2975">Q316/1.25</f>
        <v>13.416</v>
      </c>
      <c r="S316" s="194">
        <f t="shared" ref="S316" si="2976">(Q316-Q315)*100</f>
        <v>14.999999999999858</v>
      </c>
      <c r="T316" s="85">
        <v>31.12</v>
      </c>
      <c r="U316" s="85">
        <f t="shared" ref="U316" si="2977">T316/1.25</f>
        <v>24.896000000000001</v>
      </c>
      <c r="V316" s="194">
        <f t="shared" ref="V316" si="2978">(T316-T315)*100</f>
        <v>65.000000000000213</v>
      </c>
      <c r="W316" s="245">
        <v>27.99</v>
      </c>
      <c r="X316" s="195">
        <f t="shared" ref="X316" si="2979">(W316-W315)*100</f>
        <v>0</v>
      </c>
      <c r="Y316" s="85">
        <v>28.24</v>
      </c>
      <c r="Z316" s="195">
        <f t="shared" ref="Z316" si="2980">(Y316-Y315)*100</f>
        <v>0</v>
      </c>
      <c r="AA316" s="85">
        <v>52.49</v>
      </c>
      <c r="AB316" s="195">
        <f t="shared" ref="AB316" si="2981">(AA316-AA315)*100</f>
        <v>0</v>
      </c>
      <c r="AC316" s="85">
        <v>52.74</v>
      </c>
      <c r="AD316" s="195">
        <f t="shared" ref="AD316" si="2982">(AC316-AC315)*100</f>
        <v>0</v>
      </c>
      <c r="AE316" s="84">
        <v>31.65</v>
      </c>
      <c r="AF316" s="85">
        <f t="shared" si="2662"/>
        <v>25.32</v>
      </c>
      <c r="AG316" s="85">
        <f t="shared" si="2674"/>
        <v>0</v>
      </c>
      <c r="AH316" s="85">
        <v>30.8</v>
      </c>
      <c r="AI316" s="85">
        <f t="shared" si="2675"/>
        <v>24.64</v>
      </c>
      <c r="AJ316" s="85">
        <f t="shared" si="2676"/>
        <v>0</v>
      </c>
    </row>
    <row r="317" spans="1:36" x14ac:dyDescent="0.2">
      <c r="A317" s="178">
        <v>44834</v>
      </c>
      <c r="B317" s="220">
        <v>19.73</v>
      </c>
      <c r="C317" s="85">
        <f t="shared" ref="C317" si="2983">B317/1.25</f>
        <v>15.784000000000001</v>
      </c>
      <c r="D317" s="194">
        <f t="shared" ref="D317" si="2984">(B317-B316)*100</f>
        <v>15.000000000000213</v>
      </c>
      <c r="E317" s="84">
        <v>20.72</v>
      </c>
      <c r="F317" s="85">
        <f t="shared" ref="F317" si="2985">E317/1.25</f>
        <v>16.576000000000001</v>
      </c>
      <c r="G317" s="194">
        <f t="shared" ref="G317" si="2986">(E317-E316)*100</f>
        <v>14.999999999999858</v>
      </c>
      <c r="H317" s="84">
        <v>20.98</v>
      </c>
      <c r="I317" s="85">
        <f t="shared" ref="I317" si="2987">H317/1.25</f>
        <v>16.783999999999999</v>
      </c>
      <c r="J317" s="194">
        <f t="shared" ref="J317" si="2988">(H317-H316)*100</f>
        <v>15.000000000000213</v>
      </c>
      <c r="K317" s="85">
        <v>24.91</v>
      </c>
      <c r="L317" s="85">
        <f t="shared" ref="L317" si="2989">K317/1.25</f>
        <v>19.928000000000001</v>
      </c>
      <c r="M317" s="194">
        <f t="shared" ref="M317" si="2990">(K317-K316)*100</f>
        <v>0</v>
      </c>
      <c r="N317" s="85">
        <v>25.6</v>
      </c>
      <c r="O317" s="85">
        <f t="shared" ref="O317" si="2991">N317/1.25</f>
        <v>20.48</v>
      </c>
      <c r="P317" s="194">
        <f t="shared" ref="P317" si="2992">(N317-N316)*100</f>
        <v>0</v>
      </c>
      <c r="Q317" s="93">
        <v>17.97</v>
      </c>
      <c r="R317" s="85">
        <f t="shared" ref="R317" si="2993">Q317/1.25</f>
        <v>14.375999999999999</v>
      </c>
      <c r="S317" s="194">
        <f t="shared" ref="S317" si="2994">(Q317-Q316)*100</f>
        <v>119.99999999999993</v>
      </c>
      <c r="T317" s="85">
        <v>31.12</v>
      </c>
      <c r="U317" s="85">
        <f t="shared" ref="U317" si="2995">T317/1.25</f>
        <v>24.896000000000001</v>
      </c>
      <c r="V317" s="194">
        <f t="shared" ref="V317" si="2996">(T317-T316)*100</f>
        <v>0</v>
      </c>
      <c r="W317" s="245">
        <v>27.99</v>
      </c>
      <c r="X317" s="195">
        <f t="shared" ref="X317" si="2997">(W317-W316)*100</f>
        <v>0</v>
      </c>
      <c r="Y317" s="85">
        <v>28.24</v>
      </c>
      <c r="Z317" s="195">
        <f t="shared" ref="Z317" si="2998">(Y317-Y316)*100</f>
        <v>0</v>
      </c>
      <c r="AA317" s="85">
        <v>52.49</v>
      </c>
      <c r="AB317" s="195">
        <f t="shared" ref="AB317" si="2999">(AA317-AA316)*100</f>
        <v>0</v>
      </c>
      <c r="AC317" s="85">
        <v>52.74</v>
      </c>
      <c r="AD317" s="195">
        <f t="shared" ref="AD317" si="3000">(AC317-AC316)*100</f>
        <v>0</v>
      </c>
      <c r="AE317" s="84">
        <v>31.65</v>
      </c>
      <c r="AF317" s="85">
        <f t="shared" si="2662"/>
        <v>25.32</v>
      </c>
      <c r="AG317" s="85">
        <f t="shared" si="2674"/>
        <v>0</v>
      </c>
      <c r="AH317" s="85">
        <v>30.8</v>
      </c>
      <c r="AI317" s="85">
        <f t="shared" si="2675"/>
        <v>24.64</v>
      </c>
      <c r="AJ317" s="85">
        <f t="shared" si="2676"/>
        <v>0</v>
      </c>
    </row>
    <row r="319" spans="1:36" ht="51" x14ac:dyDescent="0.2">
      <c r="A319" s="225" t="s">
        <v>1</v>
      </c>
      <c r="B319" s="226" t="s">
        <v>2</v>
      </c>
      <c r="C319" s="226" t="s">
        <v>16</v>
      </c>
      <c r="D319" s="227" t="s">
        <v>5</v>
      </c>
      <c r="E319" s="226" t="s">
        <v>95</v>
      </c>
      <c r="F319" s="226" t="s">
        <v>17</v>
      </c>
      <c r="G319" s="227" t="s">
        <v>5</v>
      </c>
      <c r="H319" s="226" t="s">
        <v>4</v>
      </c>
      <c r="I319" s="226" t="s">
        <v>18</v>
      </c>
      <c r="J319" s="227" t="s">
        <v>5</v>
      </c>
      <c r="K319" s="228" t="s">
        <v>6</v>
      </c>
      <c r="L319" s="228" t="s">
        <v>63</v>
      </c>
      <c r="M319" s="229" t="s">
        <v>5</v>
      </c>
      <c r="N319" s="228" t="s">
        <v>91</v>
      </c>
      <c r="O319" s="228" t="s">
        <v>92</v>
      </c>
      <c r="P319" s="229" t="s">
        <v>5</v>
      </c>
      <c r="Q319" s="230" t="s">
        <v>7</v>
      </c>
      <c r="R319" s="230" t="s">
        <v>20</v>
      </c>
      <c r="S319" s="231" t="s">
        <v>5</v>
      </c>
      <c r="T319" s="232" t="s">
        <v>93</v>
      </c>
      <c r="U319" s="232" t="s">
        <v>94</v>
      </c>
      <c r="V319" s="233" t="s">
        <v>5</v>
      </c>
      <c r="W319" s="234" t="s">
        <v>86</v>
      </c>
      <c r="X319" s="235" t="s">
        <v>5</v>
      </c>
      <c r="Y319" s="234" t="s">
        <v>87</v>
      </c>
      <c r="Z319" s="235" t="s">
        <v>5</v>
      </c>
      <c r="AA319" s="234" t="s">
        <v>88</v>
      </c>
      <c r="AB319" s="235" t="s">
        <v>5</v>
      </c>
      <c r="AC319" s="234" t="s">
        <v>89</v>
      </c>
      <c r="AD319" s="235" t="s">
        <v>5</v>
      </c>
      <c r="AE319" s="236" t="s">
        <v>23</v>
      </c>
      <c r="AF319" s="236" t="s">
        <v>24</v>
      </c>
      <c r="AG319" s="237" t="s">
        <v>5</v>
      </c>
      <c r="AH319" s="236" t="s">
        <v>25</v>
      </c>
      <c r="AI319" s="236" t="s">
        <v>26</v>
      </c>
      <c r="AJ319" s="237" t="s">
        <v>5</v>
      </c>
    </row>
    <row r="320" spans="1:36" x14ac:dyDescent="0.2">
      <c r="A320" s="238" t="s">
        <v>70</v>
      </c>
      <c r="B320" s="246">
        <f>AVERAGE(B323:B353)</f>
        <v>21.567419354838709</v>
      </c>
      <c r="C320" s="246">
        <f>AVERAGE(C323:C353)</f>
        <v>17.253935483870965</v>
      </c>
      <c r="D320" s="246"/>
      <c r="E320" s="246">
        <f>AVERAGE(E323:E353)</f>
        <v>22.5574193548387</v>
      </c>
      <c r="F320" s="246">
        <f>AVERAGE(F323:F353)</f>
        <v>18.04593548387097</v>
      </c>
      <c r="G320" s="246"/>
      <c r="H320" s="246">
        <f t="shared" ref="H320:I320" si="3001">AVERAGE(H323:H353)</f>
        <v>22.817419354838712</v>
      </c>
      <c r="I320" s="246">
        <f t="shared" si="3001"/>
        <v>18.253935483870965</v>
      </c>
      <c r="J320" s="246"/>
      <c r="K320" s="246">
        <f>AVERAGE(K323:K353)</f>
        <v>27.749032258064524</v>
      </c>
      <c r="L320" s="246">
        <f t="shared" ref="L320" si="3002">AVERAGE(L323:L353)</f>
        <v>22.199225806451619</v>
      </c>
      <c r="M320" s="246"/>
      <c r="N320" s="246">
        <f>AVERAGE(N323:N353)</f>
        <v>28.439032258064504</v>
      </c>
      <c r="O320" s="246">
        <f t="shared" ref="O320" si="3003">AVERAGE(O323:O353)</f>
        <v>22.751225806451611</v>
      </c>
      <c r="P320" s="246"/>
      <c r="Q320" s="246">
        <f t="shared" ref="Q320:R320" si="3004">AVERAGE(Q323:Q353)</f>
        <v>16.340967741935483</v>
      </c>
      <c r="R320" s="246">
        <f t="shared" si="3004"/>
        <v>13.072774193548391</v>
      </c>
      <c r="S320" s="246"/>
      <c r="T320" s="246">
        <f t="shared" ref="T320:U320" si="3005">AVERAGE(T323:T353)</f>
        <v>32.761935483870971</v>
      </c>
      <c r="U320" s="246">
        <f t="shared" si="3005"/>
        <v>26.209548387096778</v>
      </c>
      <c r="V320" s="246"/>
      <c r="W320" s="246">
        <f>AVERAGE(W323:W352)</f>
        <v>28.990000000000006</v>
      </c>
      <c r="X320" s="246"/>
      <c r="Y320" s="246">
        <f>AVERAGE(Y323:Y352)</f>
        <v>29.240000000000006</v>
      </c>
      <c r="Z320" s="246"/>
      <c r="AA320" s="246">
        <f>AVERAGE(AA323:AA352)</f>
        <v>57.99</v>
      </c>
      <c r="AB320" s="246"/>
      <c r="AC320" s="246">
        <f>AVERAGE(AC323:AC352)</f>
        <v>58.24</v>
      </c>
      <c r="AD320" s="246"/>
      <c r="AE320" s="246">
        <f t="shared" ref="AE320:AF320" si="3006">AVERAGE(AE323:AE353)</f>
        <v>32.101612903225792</v>
      </c>
      <c r="AF320" s="246">
        <f t="shared" si="3006"/>
        <v>25.681290322580665</v>
      </c>
      <c r="AG320" s="246"/>
      <c r="AH320" s="246">
        <f>AVERAGE(AH323:AH353)</f>
        <v>31.251612903225791</v>
      </c>
      <c r="AI320" s="246">
        <f t="shared" ref="AI320" si="3007">AVERAGE(AI323:AI353)</f>
        <v>25.001290322580637</v>
      </c>
      <c r="AJ320" s="246"/>
    </row>
    <row r="321" spans="1:36" x14ac:dyDescent="0.2">
      <c r="A321" s="239" t="s">
        <v>53</v>
      </c>
      <c r="B321" s="247">
        <f>AVERAGE(B323:B337)</f>
        <v>21.666666666666671</v>
      </c>
      <c r="C321" s="247">
        <f>AVERAGE(C323:C337)</f>
        <v>17.333333333333332</v>
      </c>
      <c r="D321" s="247"/>
      <c r="E321" s="247">
        <f>AVERAGE(E323:E337)</f>
        <v>22.656666666666659</v>
      </c>
      <c r="F321" s="247">
        <f>AVERAGE(F323:F337)</f>
        <v>18.125333333333334</v>
      </c>
      <c r="G321" s="247"/>
      <c r="H321" s="247">
        <f>AVERAGE(H323:H337)</f>
        <v>22.916666666666671</v>
      </c>
      <c r="I321" s="247">
        <f>AVERAGE(I323:I337)</f>
        <v>18.333333333333332</v>
      </c>
      <c r="J321" s="247"/>
      <c r="K321" s="247">
        <f>AVERAGE(K323:K337)</f>
        <v>27.469999999999995</v>
      </c>
      <c r="L321" s="247">
        <f>AVERAGE(L323:L337)</f>
        <v>21.975999999999999</v>
      </c>
      <c r="M321" s="247"/>
      <c r="N321" s="247">
        <f>AVERAGE(N323:N337)</f>
        <v>28.16</v>
      </c>
      <c r="O321" s="247">
        <f>AVERAGE(O323:O337)</f>
        <v>22.528000000000006</v>
      </c>
      <c r="P321" s="247"/>
      <c r="Q321" s="247">
        <f>AVERAGE(Q323:Q337)</f>
        <v>16.583333333333332</v>
      </c>
      <c r="R321" s="247">
        <f>AVERAGE(R323:R337)</f>
        <v>13.266666666666667</v>
      </c>
      <c r="S321" s="247"/>
      <c r="T321" s="247">
        <f>AVERAGE(T323:T337)</f>
        <v>32.423333333333339</v>
      </c>
      <c r="U321" s="247">
        <f>AVERAGE(U323:U337)</f>
        <v>25.938666666666666</v>
      </c>
      <c r="V321" s="247"/>
      <c r="W321" s="247">
        <f>AVERAGE(W323:W337)</f>
        <v>28.990000000000006</v>
      </c>
      <c r="X321" s="247"/>
      <c r="Y321" s="247">
        <f>AVERAGE(Y323:Y337)</f>
        <v>29.240000000000006</v>
      </c>
      <c r="Z321" s="247"/>
      <c r="AA321" s="247">
        <f>AVERAGE(AA323:AA337)</f>
        <v>57.99</v>
      </c>
      <c r="AB321" s="247"/>
      <c r="AC321" s="247">
        <f>AVERAGE(AC323:AC337)</f>
        <v>58.24</v>
      </c>
      <c r="AD321" s="247"/>
      <c r="AE321" s="247">
        <f>AVERAGE(AE323:AE337)</f>
        <v>32.04999999999999</v>
      </c>
      <c r="AF321" s="247">
        <f>AVERAGE(AF323:AF337)</f>
        <v>25.640000000000008</v>
      </c>
      <c r="AG321" s="247"/>
      <c r="AH321" s="247">
        <f>AVERAGE(AH323:AH337)</f>
        <v>31.200000000000006</v>
      </c>
      <c r="AI321" s="247">
        <f>AVERAGE(AI323:AI337)</f>
        <v>24.96</v>
      </c>
      <c r="AJ321" s="247"/>
    </row>
    <row r="322" spans="1:36" x14ac:dyDescent="0.2">
      <c r="A322" s="240" t="s">
        <v>54</v>
      </c>
      <c r="B322" s="248">
        <f>AVERAGE(B338:B353)</f>
        <v>21.474375000000006</v>
      </c>
      <c r="C322" s="248">
        <f>AVERAGE(C338:C353)</f>
        <v>17.179500000000001</v>
      </c>
      <c r="D322" s="248"/>
      <c r="E322" s="248">
        <f>AVERAGE(E338:E353)</f>
        <v>22.464374999999997</v>
      </c>
      <c r="F322" s="248">
        <f>AVERAGE(F338:F353)</f>
        <v>17.971499999999999</v>
      </c>
      <c r="G322" s="248"/>
      <c r="H322" s="248">
        <f t="shared" ref="H322:I322" si="3008">AVERAGE(H338:H353)</f>
        <v>22.724375000000006</v>
      </c>
      <c r="I322" s="248">
        <f t="shared" si="3008"/>
        <v>18.179500000000001</v>
      </c>
      <c r="J322" s="248"/>
      <c r="K322" s="248">
        <f t="shared" ref="K322:L322" si="3009">AVERAGE(K338:K353)</f>
        <v>28.010624999999997</v>
      </c>
      <c r="L322" s="248">
        <f t="shared" si="3009"/>
        <v>22.408499999999997</v>
      </c>
      <c r="M322" s="241"/>
      <c r="N322" s="248">
        <f t="shared" ref="N322:O322" si="3010">AVERAGE(N338:N353)</f>
        <v>28.700624999999999</v>
      </c>
      <c r="O322" s="248">
        <f t="shared" si="3010"/>
        <v>22.960500000000003</v>
      </c>
      <c r="P322" s="241"/>
      <c r="Q322" s="248">
        <f t="shared" ref="Q322:R322" si="3011">AVERAGE(Q338:Q353)</f>
        <v>16.11375</v>
      </c>
      <c r="R322" s="248">
        <f t="shared" si="3011"/>
        <v>12.891</v>
      </c>
      <c r="S322" s="241"/>
      <c r="T322" s="248">
        <f t="shared" ref="T322:U322" si="3012">AVERAGE(T338:T353)</f>
        <v>33.079374999999999</v>
      </c>
      <c r="U322" s="248">
        <f t="shared" si="3012"/>
        <v>26.463499999999996</v>
      </c>
      <c r="V322" s="241"/>
      <c r="W322" s="248">
        <f>AVERAGE(W338:W352)</f>
        <v>28.990000000000006</v>
      </c>
      <c r="X322" s="241"/>
      <c r="Y322" s="248">
        <f>AVERAGE(Y338:Y352)</f>
        <v>29.240000000000006</v>
      </c>
      <c r="Z322" s="241"/>
      <c r="AA322" s="248">
        <f>AVERAGE(AA338:AA352)</f>
        <v>57.99</v>
      </c>
      <c r="AB322" s="241"/>
      <c r="AC322" s="248">
        <f>AVERAGE(AC338:AC352)</f>
        <v>58.24</v>
      </c>
      <c r="AD322" s="241"/>
      <c r="AE322" s="248">
        <f t="shared" ref="AE322:AF322" si="3013">AVERAGE(AE338:AE353)</f>
        <v>32.149999999999991</v>
      </c>
      <c r="AF322" s="248">
        <f t="shared" si="3013"/>
        <v>25.720000000000006</v>
      </c>
      <c r="AG322" s="241"/>
      <c r="AH322" s="248">
        <f t="shared" ref="AH322:AI322" si="3014">AVERAGE(AH338:AH353)</f>
        <v>31.300000000000008</v>
      </c>
      <c r="AI322" s="248">
        <f t="shared" si="3014"/>
        <v>25.040000000000003</v>
      </c>
      <c r="AJ322" s="241"/>
    </row>
    <row r="323" spans="1:36" x14ac:dyDescent="0.2">
      <c r="A323" s="178">
        <v>44835</v>
      </c>
      <c r="B323" s="220">
        <v>21.04</v>
      </c>
      <c r="C323" s="85">
        <f>B323/1.25</f>
        <v>16.832000000000001</v>
      </c>
      <c r="D323" s="194">
        <f>(B323-B317)*100</f>
        <v>130.99999999999989</v>
      </c>
      <c r="E323" s="84">
        <v>22.03</v>
      </c>
      <c r="F323" s="85">
        <f t="shared" ref="F323:F324" si="3015">E323/1.25</f>
        <v>17.624000000000002</v>
      </c>
      <c r="G323" s="194">
        <f>(E323-E317)*100</f>
        <v>131.00000000000023</v>
      </c>
      <c r="H323" s="84">
        <v>22.29</v>
      </c>
      <c r="I323" s="85">
        <f t="shared" ref="I323:I324" si="3016">H323/1.25</f>
        <v>17.832000000000001</v>
      </c>
      <c r="J323" s="194">
        <f>(H323-H317)*100</f>
        <v>130.99999999999989</v>
      </c>
      <c r="K323" s="85">
        <v>26.22</v>
      </c>
      <c r="L323" s="85">
        <f t="shared" ref="L323:L324" si="3017">K323/1.25</f>
        <v>20.975999999999999</v>
      </c>
      <c r="M323" s="194">
        <f>(K323-K317)*100</f>
        <v>130.99999999999989</v>
      </c>
      <c r="N323" s="85">
        <v>26.91</v>
      </c>
      <c r="O323" s="85">
        <f t="shared" ref="O323:O324" si="3018">N323/1.25</f>
        <v>21.527999999999999</v>
      </c>
      <c r="P323" s="194">
        <f>(N323-N317)*100</f>
        <v>130.99999999999989</v>
      </c>
      <c r="Q323" s="93">
        <v>18.170000000000002</v>
      </c>
      <c r="R323" s="85">
        <f t="shared" ref="R323:R324" si="3019">Q323/1.25</f>
        <v>14.536000000000001</v>
      </c>
      <c r="S323" s="194">
        <f>(Q323-Q317)*100</f>
        <v>20.000000000000284</v>
      </c>
      <c r="T323" s="85">
        <v>31.12</v>
      </c>
      <c r="U323" s="85">
        <f t="shared" ref="U323:U324" si="3020">T323/1.25</f>
        <v>24.896000000000001</v>
      </c>
      <c r="V323" s="194">
        <f>(T323-T317)*100</f>
        <v>0</v>
      </c>
      <c r="W323" s="245">
        <v>28.99</v>
      </c>
      <c r="X323" s="195">
        <f>(W323-W317)*100</f>
        <v>100</v>
      </c>
      <c r="Y323" s="85">
        <v>29.24</v>
      </c>
      <c r="Z323" s="195">
        <f>(Y323-Y317)*100</f>
        <v>100</v>
      </c>
      <c r="AA323" s="85">
        <v>57.99</v>
      </c>
      <c r="AB323" s="195">
        <f>(AA323-AA317)*100</f>
        <v>550</v>
      </c>
      <c r="AC323" s="85">
        <v>58.24</v>
      </c>
      <c r="AD323" s="195">
        <f>(AC323-AC317)*100</f>
        <v>550</v>
      </c>
      <c r="AE323" s="84">
        <v>31.65</v>
      </c>
      <c r="AF323" s="85">
        <f t="shared" ref="AF323:AF325" si="3021">AE323/1.25</f>
        <v>25.32</v>
      </c>
      <c r="AG323" s="250"/>
      <c r="AH323" s="107">
        <v>30.8</v>
      </c>
      <c r="AI323" s="85">
        <f>AH323/1.25</f>
        <v>24.64</v>
      </c>
      <c r="AJ323" s="250"/>
    </row>
    <row r="324" spans="1:36" x14ac:dyDescent="0.2">
      <c r="A324" s="178">
        <v>44836</v>
      </c>
      <c r="B324" s="220">
        <v>21.04</v>
      </c>
      <c r="C324" s="85">
        <f t="shared" ref="C324" si="3022">B324/1.25</f>
        <v>16.832000000000001</v>
      </c>
      <c r="D324" s="194">
        <f t="shared" ref="D324:D329" si="3023">(B324-B323)*100</f>
        <v>0</v>
      </c>
      <c r="E324" s="84">
        <v>22.03</v>
      </c>
      <c r="F324" s="85">
        <f t="shared" si="3015"/>
        <v>17.624000000000002</v>
      </c>
      <c r="G324" s="194">
        <f t="shared" ref="G324" si="3024">(E324-E323)*100</f>
        <v>0</v>
      </c>
      <c r="H324" s="84">
        <v>22.29</v>
      </c>
      <c r="I324" s="85">
        <f t="shared" si="3016"/>
        <v>17.832000000000001</v>
      </c>
      <c r="J324" s="194">
        <f t="shared" ref="J324" si="3025">(H324-H323)*100</f>
        <v>0</v>
      </c>
      <c r="K324" s="85">
        <v>26.22</v>
      </c>
      <c r="L324" s="85">
        <f t="shared" si="3017"/>
        <v>20.975999999999999</v>
      </c>
      <c r="M324" s="194">
        <f t="shared" ref="M324" si="3026">(K324-K323)*100</f>
        <v>0</v>
      </c>
      <c r="N324" s="85">
        <v>26.91</v>
      </c>
      <c r="O324" s="85">
        <f t="shared" si="3018"/>
        <v>21.527999999999999</v>
      </c>
      <c r="P324" s="194">
        <f t="shared" ref="P324" si="3027">(N324-N323)*100</f>
        <v>0</v>
      </c>
      <c r="Q324" s="93">
        <v>18.170000000000002</v>
      </c>
      <c r="R324" s="85">
        <f t="shared" si="3019"/>
        <v>14.536000000000001</v>
      </c>
      <c r="S324" s="194">
        <f t="shared" ref="S324" si="3028">(Q324-Q323)*100</f>
        <v>0</v>
      </c>
      <c r="T324" s="85">
        <v>31.12</v>
      </c>
      <c r="U324" s="85">
        <f t="shared" si="3020"/>
        <v>24.896000000000001</v>
      </c>
      <c r="V324" s="194">
        <f t="shared" ref="V324" si="3029">(T324-T323)*100</f>
        <v>0</v>
      </c>
      <c r="W324" s="245">
        <v>28.99</v>
      </c>
      <c r="X324" s="195">
        <f t="shared" ref="X324" si="3030">(W324-W323)*100</f>
        <v>0</v>
      </c>
      <c r="Y324" s="85">
        <v>29.24</v>
      </c>
      <c r="Z324" s="195">
        <f t="shared" ref="Z324" si="3031">(Y324-Y323)*100</f>
        <v>0</v>
      </c>
      <c r="AA324" s="85">
        <v>57.99</v>
      </c>
      <c r="AB324" s="195">
        <f t="shared" ref="AB324" si="3032">(AA324-AA323)*100</f>
        <v>0</v>
      </c>
      <c r="AC324" s="85">
        <v>58.24</v>
      </c>
      <c r="AD324" s="195">
        <f t="shared" ref="AD324" si="3033">(AC324-AC323)*100</f>
        <v>0</v>
      </c>
      <c r="AE324" s="84">
        <v>31.65</v>
      </c>
      <c r="AF324" s="85">
        <f t="shared" si="3021"/>
        <v>25.32</v>
      </c>
      <c r="AG324" s="85">
        <f t="shared" ref="AG324:AG326" si="3034">SUM(AE324-AE323)</f>
        <v>0</v>
      </c>
      <c r="AH324" s="85">
        <v>30.8</v>
      </c>
      <c r="AI324" s="85">
        <f t="shared" ref="AI324:AI325" si="3035">AH324/1.25</f>
        <v>24.64</v>
      </c>
      <c r="AJ324" s="85">
        <f t="shared" ref="AJ324:AJ326" si="3036">SUM(AH324-AH323)</f>
        <v>0</v>
      </c>
    </row>
    <row r="325" spans="1:36" x14ac:dyDescent="0.2">
      <c r="A325" s="178">
        <v>44837</v>
      </c>
      <c r="B325" s="220">
        <v>20.84</v>
      </c>
      <c r="C325" s="85">
        <f t="shared" ref="C325" si="3037">B325/1.25</f>
        <v>16.672000000000001</v>
      </c>
      <c r="D325" s="194">
        <f t="shared" si="3023"/>
        <v>-19.999999999999929</v>
      </c>
      <c r="E325" s="84">
        <v>21.83</v>
      </c>
      <c r="F325" s="85">
        <f t="shared" ref="F325" si="3038">E325/1.25</f>
        <v>17.463999999999999</v>
      </c>
      <c r="G325" s="194">
        <f t="shared" ref="G325" si="3039">(E325-E324)*100</f>
        <v>-20.000000000000284</v>
      </c>
      <c r="H325" s="84">
        <v>22.09</v>
      </c>
      <c r="I325" s="85">
        <f t="shared" ref="I325" si="3040">H325/1.25</f>
        <v>17.672000000000001</v>
      </c>
      <c r="J325" s="194">
        <f t="shared" ref="J325" si="3041">(H325-H324)*100</f>
        <v>-19.999999999999929</v>
      </c>
      <c r="K325" s="85">
        <v>25.77</v>
      </c>
      <c r="L325" s="85">
        <f t="shared" ref="L325" si="3042">K325/1.25</f>
        <v>20.616</v>
      </c>
      <c r="M325" s="194">
        <f t="shared" ref="M325" si="3043">(K325-K324)*100</f>
        <v>-44.999999999999929</v>
      </c>
      <c r="N325" s="85">
        <v>26.46</v>
      </c>
      <c r="O325" s="85">
        <f t="shared" ref="O325" si="3044">N325/1.25</f>
        <v>21.167999999999999</v>
      </c>
      <c r="P325" s="194">
        <f t="shared" ref="P325" si="3045">(N325-N324)*100</f>
        <v>-44.999999999999929</v>
      </c>
      <c r="Q325" s="93">
        <v>18.02</v>
      </c>
      <c r="R325" s="85">
        <f t="shared" ref="R325" si="3046">Q325/1.25</f>
        <v>14.416</v>
      </c>
      <c r="S325" s="194">
        <f t="shared" ref="S325" si="3047">(Q325-Q324)*100</f>
        <v>-15.000000000000213</v>
      </c>
      <c r="T325" s="85">
        <v>30.72</v>
      </c>
      <c r="U325" s="85">
        <f t="shared" ref="U325" si="3048">T325/1.25</f>
        <v>24.576000000000001</v>
      </c>
      <c r="V325" s="194">
        <f t="shared" ref="V325" si="3049">(T325-T324)*100</f>
        <v>-40.000000000000213</v>
      </c>
      <c r="W325" s="245">
        <v>28.99</v>
      </c>
      <c r="X325" s="195">
        <f t="shared" ref="X325" si="3050">(W325-W324)*100</f>
        <v>0</v>
      </c>
      <c r="Y325" s="85">
        <v>29.24</v>
      </c>
      <c r="Z325" s="195">
        <f t="shared" ref="Z325" si="3051">(Y325-Y324)*100</f>
        <v>0</v>
      </c>
      <c r="AA325" s="85">
        <v>57.99</v>
      </c>
      <c r="AB325" s="195">
        <f t="shared" ref="AB325" si="3052">(AA325-AA324)*100</f>
        <v>0</v>
      </c>
      <c r="AC325" s="85">
        <v>58.24</v>
      </c>
      <c r="AD325" s="195">
        <f t="shared" ref="AD325" si="3053">(AC325-AC324)*100</f>
        <v>0</v>
      </c>
      <c r="AE325" s="84">
        <v>31.65</v>
      </c>
      <c r="AF325" s="85">
        <f t="shared" si="3021"/>
        <v>25.32</v>
      </c>
      <c r="AG325" s="85">
        <f t="shared" si="3034"/>
        <v>0</v>
      </c>
      <c r="AH325" s="85">
        <v>30.8</v>
      </c>
      <c r="AI325" s="85">
        <f t="shared" si="3035"/>
        <v>24.64</v>
      </c>
      <c r="AJ325" s="85">
        <f t="shared" si="3036"/>
        <v>0</v>
      </c>
    </row>
    <row r="326" spans="1:36" x14ac:dyDescent="0.2">
      <c r="A326" s="178">
        <v>44838</v>
      </c>
      <c r="B326" s="220">
        <v>21.09</v>
      </c>
      <c r="C326" s="85">
        <f t="shared" ref="C326" si="3054">B326/1.25</f>
        <v>16.872</v>
      </c>
      <c r="D326" s="194">
        <f t="shared" si="3023"/>
        <v>25</v>
      </c>
      <c r="E326" s="84">
        <v>22.08</v>
      </c>
      <c r="F326" s="85">
        <f t="shared" ref="F326" si="3055">E326/1.25</f>
        <v>17.663999999999998</v>
      </c>
      <c r="G326" s="194">
        <f t="shared" ref="G326" si="3056">(E326-E325)*100</f>
        <v>25</v>
      </c>
      <c r="H326" s="84">
        <v>22.34</v>
      </c>
      <c r="I326" s="85">
        <f t="shared" ref="I326" si="3057">H326/1.25</f>
        <v>17.872</v>
      </c>
      <c r="J326" s="194">
        <f t="shared" ref="J326" si="3058">(H326-H325)*100</f>
        <v>25</v>
      </c>
      <c r="K326" s="85">
        <v>26.07</v>
      </c>
      <c r="L326" s="85">
        <f t="shared" ref="L326" si="3059">K326/1.25</f>
        <v>20.856000000000002</v>
      </c>
      <c r="M326" s="194">
        <f t="shared" ref="M326" si="3060">(K326-K325)*100</f>
        <v>30.000000000000071</v>
      </c>
      <c r="N326" s="85">
        <v>26.76</v>
      </c>
      <c r="O326" s="85">
        <f t="shared" ref="O326" si="3061">N326/1.25</f>
        <v>21.408000000000001</v>
      </c>
      <c r="P326" s="194">
        <f t="shared" ref="P326" si="3062">(N326-N325)*100</f>
        <v>30.000000000000071</v>
      </c>
      <c r="Q326" s="93">
        <v>17.52</v>
      </c>
      <c r="R326" s="85">
        <f t="shared" ref="R326" si="3063">Q326/1.25</f>
        <v>14.016</v>
      </c>
      <c r="S326" s="194">
        <f t="shared" ref="S326" si="3064">(Q326-Q325)*100</f>
        <v>-50</v>
      </c>
      <c r="T326" s="85">
        <v>31.02</v>
      </c>
      <c r="U326" s="85">
        <f t="shared" ref="U326" si="3065">T326/1.25</f>
        <v>24.815999999999999</v>
      </c>
      <c r="V326" s="194">
        <f t="shared" ref="V326" si="3066">(T326-T325)*100</f>
        <v>30.000000000000071</v>
      </c>
      <c r="W326" s="245">
        <v>28.99</v>
      </c>
      <c r="X326" s="195">
        <f t="shared" ref="X326" si="3067">(W326-W325)*100</f>
        <v>0</v>
      </c>
      <c r="Y326" s="85">
        <v>29.24</v>
      </c>
      <c r="Z326" s="195">
        <f t="shared" ref="Z326" si="3068">(Y326-Y325)*100</f>
        <v>0</v>
      </c>
      <c r="AA326" s="85">
        <v>57.99</v>
      </c>
      <c r="AB326" s="195">
        <f t="shared" ref="AB326" si="3069">(AA326-AA325)*100</f>
        <v>0</v>
      </c>
      <c r="AC326" s="85">
        <v>58.24</v>
      </c>
      <c r="AD326" s="195">
        <f t="shared" ref="AD326" si="3070">(AC326-AC325)*100</f>
        <v>0</v>
      </c>
      <c r="AE326" s="84">
        <v>32.15</v>
      </c>
      <c r="AF326" s="85">
        <f t="shared" ref="AF326" si="3071">AE326/1.25</f>
        <v>25.72</v>
      </c>
      <c r="AG326" s="85">
        <f t="shared" si="3034"/>
        <v>0.5</v>
      </c>
      <c r="AH326" s="107">
        <v>31.3</v>
      </c>
      <c r="AI326" s="85">
        <f t="shared" ref="AI326" si="3072">AH326/1.25</f>
        <v>25.04</v>
      </c>
      <c r="AJ326" s="85">
        <f t="shared" si="3036"/>
        <v>0.5</v>
      </c>
    </row>
    <row r="327" spans="1:36" x14ac:dyDescent="0.2">
      <c r="A327" s="178">
        <v>44839</v>
      </c>
      <c r="B327" s="220">
        <v>21.09</v>
      </c>
      <c r="C327" s="85">
        <f t="shared" ref="C327" si="3073">B327/1.25</f>
        <v>16.872</v>
      </c>
      <c r="D327" s="194">
        <f t="shared" si="3023"/>
        <v>0</v>
      </c>
      <c r="E327" s="84">
        <v>22.08</v>
      </c>
      <c r="F327" s="85">
        <f t="shared" ref="F327" si="3074">E327/1.25</f>
        <v>17.663999999999998</v>
      </c>
      <c r="G327" s="194">
        <f t="shared" ref="G327" si="3075">(E327-E326)*100</f>
        <v>0</v>
      </c>
      <c r="H327" s="84">
        <v>22.34</v>
      </c>
      <c r="I327" s="85">
        <f t="shared" ref="I327" si="3076">H327/1.25</f>
        <v>17.872</v>
      </c>
      <c r="J327" s="194">
        <f t="shared" ref="J327" si="3077">(H327-H326)*100</f>
        <v>0</v>
      </c>
      <c r="K327" s="85">
        <v>26.57</v>
      </c>
      <c r="L327" s="85">
        <f t="shared" ref="L327" si="3078">K327/1.25</f>
        <v>21.256</v>
      </c>
      <c r="M327" s="194">
        <f t="shared" ref="M327" si="3079">(K327-K326)*100</f>
        <v>50</v>
      </c>
      <c r="N327" s="85">
        <v>27.26</v>
      </c>
      <c r="O327" s="85">
        <f t="shared" ref="O327" si="3080">N327/1.25</f>
        <v>21.808</v>
      </c>
      <c r="P327" s="194">
        <f t="shared" ref="P327" si="3081">(N327-N326)*100</f>
        <v>50</v>
      </c>
      <c r="Q327" s="93">
        <v>15.87</v>
      </c>
      <c r="R327" s="85">
        <f t="shared" ref="R327" si="3082">Q327/1.25</f>
        <v>12.696</v>
      </c>
      <c r="S327" s="194">
        <f t="shared" ref="S327" si="3083">(Q327-Q326)*100</f>
        <v>-165.00000000000003</v>
      </c>
      <c r="T327" s="85">
        <v>31.52</v>
      </c>
      <c r="U327" s="85">
        <f t="shared" ref="U327" si="3084">T327/1.25</f>
        <v>25.216000000000001</v>
      </c>
      <c r="V327" s="194">
        <f t="shared" ref="V327" si="3085">(T327-T326)*100</f>
        <v>50</v>
      </c>
      <c r="W327" s="245">
        <v>28.99</v>
      </c>
      <c r="X327" s="195">
        <f t="shared" ref="X327" si="3086">(W327-W326)*100</f>
        <v>0</v>
      </c>
      <c r="Y327" s="85">
        <v>29.24</v>
      </c>
      <c r="Z327" s="195">
        <f t="shared" ref="Z327" si="3087">(Y327-Y326)*100</f>
        <v>0</v>
      </c>
      <c r="AA327" s="85">
        <v>57.99</v>
      </c>
      <c r="AB327" s="195">
        <f t="shared" ref="AB327" si="3088">(AA327-AA326)*100</f>
        <v>0</v>
      </c>
      <c r="AC327" s="85">
        <v>58.24</v>
      </c>
      <c r="AD327" s="195">
        <f t="shared" ref="AD327" si="3089">(AC327-AC326)*100</f>
        <v>0</v>
      </c>
      <c r="AE327" s="84">
        <v>32.15</v>
      </c>
      <c r="AF327" s="85">
        <f t="shared" ref="AF327" si="3090">AE327/1.25</f>
        <v>25.72</v>
      </c>
      <c r="AG327" s="85">
        <f t="shared" ref="AG327" si="3091">SUM(AE327-AE326)</f>
        <v>0</v>
      </c>
      <c r="AH327" s="107">
        <v>31.3</v>
      </c>
      <c r="AI327" s="85">
        <f t="shared" ref="AI327" si="3092">AH327/1.25</f>
        <v>25.04</v>
      </c>
      <c r="AJ327" s="85">
        <f t="shared" ref="AJ327" si="3093">SUM(AH327-AH326)</f>
        <v>0</v>
      </c>
    </row>
    <row r="328" spans="1:36" x14ac:dyDescent="0.2">
      <c r="A328" s="178">
        <v>44840</v>
      </c>
      <c r="B328" s="220">
        <v>21.09</v>
      </c>
      <c r="C328" s="85">
        <f t="shared" ref="C328" si="3094">B328/1.25</f>
        <v>16.872</v>
      </c>
      <c r="D328" s="194">
        <f t="shared" si="3023"/>
        <v>0</v>
      </c>
      <c r="E328" s="84">
        <v>22.08</v>
      </c>
      <c r="F328" s="85">
        <f t="shared" ref="F328" si="3095">E328/1.25</f>
        <v>17.663999999999998</v>
      </c>
      <c r="G328" s="194">
        <f t="shared" ref="G328" si="3096">(E328-E327)*100</f>
        <v>0</v>
      </c>
      <c r="H328" s="84">
        <v>22.34</v>
      </c>
      <c r="I328" s="85">
        <f t="shared" ref="I328" si="3097">H328/1.25</f>
        <v>17.872</v>
      </c>
      <c r="J328" s="194">
        <f t="shared" ref="J328" si="3098">(H328-H327)*100</f>
        <v>0</v>
      </c>
      <c r="K328" s="85">
        <v>27.47</v>
      </c>
      <c r="L328" s="85">
        <f t="shared" ref="L328" si="3099">K328/1.25</f>
        <v>21.975999999999999</v>
      </c>
      <c r="M328" s="194">
        <f t="shared" ref="M328" si="3100">(K328-K327)*100</f>
        <v>89.999999999999858</v>
      </c>
      <c r="N328" s="85">
        <v>28.16</v>
      </c>
      <c r="O328" s="85">
        <f t="shared" ref="O328" si="3101">N328/1.25</f>
        <v>22.527999999999999</v>
      </c>
      <c r="P328" s="194">
        <f t="shared" ref="P328" si="3102">(N328-N327)*100</f>
        <v>89.999999999999858</v>
      </c>
      <c r="Q328" s="93">
        <v>14.97</v>
      </c>
      <c r="R328" s="85">
        <f t="shared" ref="R328" si="3103">Q328/1.25</f>
        <v>11.976000000000001</v>
      </c>
      <c r="S328" s="194">
        <f t="shared" ref="S328" si="3104">(Q328-Q327)*100</f>
        <v>-89.999999999999858</v>
      </c>
      <c r="T328" s="85">
        <v>32.42</v>
      </c>
      <c r="U328" s="85">
        <f t="shared" ref="U328" si="3105">T328/1.25</f>
        <v>25.936</v>
      </c>
      <c r="V328" s="194">
        <f t="shared" ref="V328" si="3106">(T328-T327)*100</f>
        <v>90.000000000000213</v>
      </c>
      <c r="W328" s="245">
        <v>28.99</v>
      </c>
      <c r="X328" s="195">
        <f t="shared" ref="X328" si="3107">(W328-W327)*100</f>
        <v>0</v>
      </c>
      <c r="Y328" s="85">
        <v>29.24</v>
      </c>
      <c r="Z328" s="195">
        <f t="shared" ref="Z328" si="3108">(Y328-Y327)*100</f>
        <v>0</v>
      </c>
      <c r="AA328" s="85">
        <v>57.99</v>
      </c>
      <c r="AB328" s="195">
        <f t="shared" ref="AB328" si="3109">(AA328-AA327)*100</f>
        <v>0</v>
      </c>
      <c r="AC328" s="85">
        <v>58.24</v>
      </c>
      <c r="AD328" s="195">
        <f t="shared" ref="AD328" si="3110">(AC328-AC327)*100</f>
        <v>0</v>
      </c>
      <c r="AE328" s="84">
        <v>32.15</v>
      </c>
      <c r="AF328" s="85">
        <f t="shared" ref="AF328" si="3111">AE328/1.25</f>
        <v>25.72</v>
      </c>
      <c r="AG328" s="85">
        <f t="shared" ref="AG328" si="3112">SUM(AE328-AE327)</f>
        <v>0</v>
      </c>
      <c r="AH328" s="107">
        <v>31.3</v>
      </c>
      <c r="AI328" s="85">
        <f t="shared" ref="AI328" si="3113">AH328/1.25</f>
        <v>25.04</v>
      </c>
      <c r="AJ328" s="85">
        <f t="shared" ref="AJ328" si="3114">SUM(AH328-AH327)</f>
        <v>0</v>
      </c>
    </row>
    <row r="329" spans="1:36" x14ac:dyDescent="0.2">
      <c r="A329" s="178">
        <v>44841</v>
      </c>
      <c r="B329" s="220">
        <v>21.59</v>
      </c>
      <c r="C329" s="85">
        <f t="shared" ref="C329" si="3115">B329/1.25</f>
        <v>17.271999999999998</v>
      </c>
      <c r="D329" s="194">
        <f t="shared" si="3023"/>
        <v>50</v>
      </c>
      <c r="E329" s="84">
        <v>22.58</v>
      </c>
      <c r="F329" s="85">
        <f t="shared" ref="F329" si="3116">E329/1.25</f>
        <v>18.064</v>
      </c>
      <c r="G329" s="194">
        <f t="shared" ref="G329" si="3117">(E329-E328)*100</f>
        <v>50</v>
      </c>
      <c r="H329" s="84">
        <v>22.84</v>
      </c>
      <c r="I329" s="85">
        <f t="shared" ref="I329" si="3118">H329/1.25</f>
        <v>18.271999999999998</v>
      </c>
      <c r="J329" s="194">
        <f t="shared" ref="J329" si="3119">(H329-H328)*100</f>
        <v>50</v>
      </c>
      <c r="K329" s="85">
        <v>27.72</v>
      </c>
      <c r="L329" s="85">
        <f t="shared" ref="L329" si="3120">K329/1.25</f>
        <v>22.175999999999998</v>
      </c>
      <c r="M329" s="194">
        <f t="shared" ref="M329" si="3121">(K329-K328)*100</f>
        <v>25</v>
      </c>
      <c r="N329" s="85">
        <v>28.41</v>
      </c>
      <c r="O329" s="85">
        <f t="shared" ref="O329" si="3122">N329/1.25</f>
        <v>22.728000000000002</v>
      </c>
      <c r="P329" s="194">
        <f t="shared" ref="P329" si="3123">(N329-N328)*100</f>
        <v>25</v>
      </c>
      <c r="Q329" s="93">
        <v>15.17</v>
      </c>
      <c r="R329" s="85">
        <f t="shared" ref="R329" si="3124">Q329/1.25</f>
        <v>12.135999999999999</v>
      </c>
      <c r="S329" s="194">
        <f t="shared" ref="S329" si="3125">(Q329-Q328)*100</f>
        <v>19.999999999999929</v>
      </c>
      <c r="T329" s="85">
        <v>32.67</v>
      </c>
      <c r="U329" s="85">
        <f t="shared" ref="U329" si="3126">T329/1.25</f>
        <v>26.136000000000003</v>
      </c>
      <c r="V329" s="194">
        <f t="shared" ref="V329" si="3127">(T329-T328)*100</f>
        <v>25</v>
      </c>
      <c r="W329" s="245">
        <v>28.99</v>
      </c>
      <c r="X329" s="195">
        <f t="shared" ref="X329" si="3128">(W329-W328)*100</f>
        <v>0</v>
      </c>
      <c r="Y329" s="85">
        <v>29.24</v>
      </c>
      <c r="Z329" s="195">
        <f t="shared" ref="Z329" si="3129">(Y329-Y328)*100</f>
        <v>0</v>
      </c>
      <c r="AA329" s="85">
        <v>57.99</v>
      </c>
      <c r="AB329" s="195">
        <f t="shared" ref="AB329" si="3130">(AA329-AA328)*100</f>
        <v>0</v>
      </c>
      <c r="AC329" s="85">
        <v>58.24</v>
      </c>
      <c r="AD329" s="195">
        <f t="shared" ref="AD329" si="3131">(AC329-AC328)*100</f>
        <v>0</v>
      </c>
      <c r="AE329" s="84">
        <v>32.15</v>
      </c>
      <c r="AF329" s="85">
        <f t="shared" ref="AF329" si="3132">AE329/1.25</f>
        <v>25.72</v>
      </c>
      <c r="AG329" s="85">
        <f t="shared" ref="AG329" si="3133">SUM(AE329-AE328)</f>
        <v>0</v>
      </c>
      <c r="AH329" s="107">
        <v>31.3</v>
      </c>
      <c r="AI329" s="85">
        <f t="shared" ref="AI329" si="3134">AH329/1.25</f>
        <v>25.04</v>
      </c>
      <c r="AJ329" s="85">
        <f t="shared" ref="AJ329" si="3135">SUM(AH329-AH328)</f>
        <v>0</v>
      </c>
    </row>
    <row r="330" spans="1:36" x14ac:dyDescent="0.2">
      <c r="A330" s="178">
        <v>44842</v>
      </c>
      <c r="B330" s="220">
        <v>21.59</v>
      </c>
      <c r="C330" s="85">
        <f t="shared" ref="C330:C332" si="3136">B330/1.25</f>
        <v>17.271999999999998</v>
      </c>
      <c r="D330" s="194">
        <f t="shared" ref="D330:D332" si="3137">(B330-B329)*100</f>
        <v>0</v>
      </c>
      <c r="E330" s="84">
        <v>22.58</v>
      </c>
      <c r="F330" s="85">
        <f t="shared" ref="F330:F332" si="3138">E330/1.25</f>
        <v>18.064</v>
      </c>
      <c r="G330" s="194">
        <f t="shared" ref="G330:G332" si="3139">(E330-E329)*100</f>
        <v>0</v>
      </c>
      <c r="H330" s="84">
        <v>22.84</v>
      </c>
      <c r="I330" s="85">
        <f t="shared" ref="I330:I332" si="3140">H330/1.25</f>
        <v>18.271999999999998</v>
      </c>
      <c r="J330" s="194">
        <f t="shared" ref="J330:J332" si="3141">(H330-H329)*100</f>
        <v>0</v>
      </c>
      <c r="K330" s="85">
        <v>27.72</v>
      </c>
      <c r="L330" s="85">
        <f t="shared" ref="L330:L332" si="3142">K330/1.25</f>
        <v>22.175999999999998</v>
      </c>
      <c r="M330" s="194">
        <f t="shared" ref="M330:M332" si="3143">(K330-K329)*100</f>
        <v>0</v>
      </c>
      <c r="N330" s="85">
        <v>28.41</v>
      </c>
      <c r="O330" s="85">
        <f t="shared" ref="O330:O332" si="3144">N330/1.25</f>
        <v>22.728000000000002</v>
      </c>
      <c r="P330" s="194">
        <f t="shared" ref="P330:P332" si="3145">(N330-N329)*100</f>
        <v>0</v>
      </c>
      <c r="Q330" s="93">
        <v>15.17</v>
      </c>
      <c r="R330" s="85">
        <f t="shared" ref="R330:R332" si="3146">Q330/1.25</f>
        <v>12.135999999999999</v>
      </c>
      <c r="S330" s="194">
        <f t="shared" ref="S330:S332" si="3147">(Q330-Q329)*100</f>
        <v>0</v>
      </c>
      <c r="T330" s="85">
        <v>32.67</v>
      </c>
      <c r="U330" s="85">
        <f t="shared" ref="U330:U332" si="3148">T330/1.25</f>
        <v>26.136000000000003</v>
      </c>
      <c r="V330" s="194">
        <f t="shared" ref="V330:V332" si="3149">(T330-T329)*100</f>
        <v>0</v>
      </c>
      <c r="W330" s="245">
        <v>28.99</v>
      </c>
      <c r="X330" s="195">
        <f t="shared" ref="X330:X332" si="3150">(W330-W329)*100</f>
        <v>0</v>
      </c>
      <c r="Y330" s="85">
        <v>29.24</v>
      </c>
      <c r="Z330" s="195">
        <f t="shared" ref="Z330:Z332" si="3151">(Y330-Y329)*100</f>
        <v>0</v>
      </c>
      <c r="AA330" s="85">
        <v>57.99</v>
      </c>
      <c r="AB330" s="195">
        <f t="shared" ref="AB330:AB332" si="3152">(AA330-AA329)*100</f>
        <v>0</v>
      </c>
      <c r="AC330" s="85">
        <v>58.24</v>
      </c>
      <c r="AD330" s="195">
        <f t="shared" ref="AD330:AD332" si="3153">(AC330-AC329)*100</f>
        <v>0</v>
      </c>
      <c r="AE330" s="84">
        <v>32.15</v>
      </c>
      <c r="AF330" s="85">
        <f t="shared" ref="AF330:AF332" si="3154">AE330/1.25</f>
        <v>25.72</v>
      </c>
      <c r="AG330" s="85">
        <f t="shared" ref="AG330:AG332" si="3155">SUM(AE330-AE329)</f>
        <v>0</v>
      </c>
      <c r="AH330" s="107">
        <v>31.3</v>
      </c>
      <c r="AI330" s="85">
        <f t="shared" ref="AI330:AI332" si="3156">AH330/1.25</f>
        <v>25.04</v>
      </c>
      <c r="AJ330" s="85">
        <f t="shared" ref="AJ330:AJ332" si="3157">SUM(AH330-AH329)</f>
        <v>0</v>
      </c>
    </row>
    <row r="331" spans="1:36" x14ac:dyDescent="0.2">
      <c r="A331" s="178">
        <v>44843</v>
      </c>
      <c r="B331" s="220">
        <v>21.59</v>
      </c>
      <c r="C331" s="85">
        <f t="shared" si="3136"/>
        <v>17.271999999999998</v>
      </c>
      <c r="D331" s="194">
        <f t="shared" si="3137"/>
        <v>0</v>
      </c>
      <c r="E331" s="84">
        <v>22.58</v>
      </c>
      <c r="F331" s="85">
        <f t="shared" si="3138"/>
        <v>18.064</v>
      </c>
      <c r="G331" s="194">
        <f t="shared" si="3139"/>
        <v>0</v>
      </c>
      <c r="H331" s="84">
        <v>22.84</v>
      </c>
      <c r="I331" s="85">
        <f t="shared" si="3140"/>
        <v>18.271999999999998</v>
      </c>
      <c r="J331" s="194">
        <f t="shared" si="3141"/>
        <v>0</v>
      </c>
      <c r="K331" s="85">
        <v>27.72</v>
      </c>
      <c r="L331" s="85">
        <f t="shared" si="3142"/>
        <v>22.175999999999998</v>
      </c>
      <c r="M331" s="194">
        <f t="shared" si="3143"/>
        <v>0</v>
      </c>
      <c r="N331" s="85">
        <v>28.41</v>
      </c>
      <c r="O331" s="85">
        <f t="shared" si="3144"/>
        <v>22.728000000000002</v>
      </c>
      <c r="P331" s="194">
        <f t="shared" si="3145"/>
        <v>0</v>
      </c>
      <c r="Q331" s="93">
        <v>15.17</v>
      </c>
      <c r="R331" s="85">
        <f t="shared" si="3146"/>
        <v>12.135999999999999</v>
      </c>
      <c r="S331" s="194">
        <f t="shared" si="3147"/>
        <v>0</v>
      </c>
      <c r="T331" s="85">
        <v>32.67</v>
      </c>
      <c r="U331" s="85">
        <f t="shared" si="3148"/>
        <v>26.136000000000003</v>
      </c>
      <c r="V331" s="194">
        <f t="shared" si="3149"/>
        <v>0</v>
      </c>
      <c r="W331" s="245">
        <v>28.99</v>
      </c>
      <c r="X331" s="195">
        <f t="shared" si="3150"/>
        <v>0</v>
      </c>
      <c r="Y331" s="85">
        <v>29.24</v>
      </c>
      <c r="Z331" s="195">
        <f t="shared" si="3151"/>
        <v>0</v>
      </c>
      <c r="AA331" s="85">
        <v>57.99</v>
      </c>
      <c r="AB331" s="195">
        <f t="shared" si="3152"/>
        <v>0</v>
      </c>
      <c r="AC331" s="85">
        <v>58.24</v>
      </c>
      <c r="AD331" s="195">
        <f t="shared" si="3153"/>
        <v>0</v>
      </c>
      <c r="AE331" s="84">
        <v>32.15</v>
      </c>
      <c r="AF331" s="85">
        <f t="shared" si="3154"/>
        <v>25.72</v>
      </c>
      <c r="AG331" s="85">
        <f t="shared" si="3155"/>
        <v>0</v>
      </c>
      <c r="AH331" s="107">
        <v>31.3</v>
      </c>
      <c r="AI331" s="85">
        <f t="shared" si="3156"/>
        <v>25.04</v>
      </c>
      <c r="AJ331" s="85">
        <f t="shared" si="3157"/>
        <v>0</v>
      </c>
    </row>
    <row r="332" spans="1:36" x14ac:dyDescent="0.2">
      <c r="A332" s="178">
        <v>44844</v>
      </c>
      <c r="B332" s="220">
        <v>22.19</v>
      </c>
      <c r="C332" s="85">
        <f t="shared" si="3136"/>
        <v>17.752000000000002</v>
      </c>
      <c r="D332" s="194">
        <f t="shared" si="3137"/>
        <v>60.000000000000142</v>
      </c>
      <c r="E332" s="84">
        <v>23.18</v>
      </c>
      <c r="F332" s="85">
        <f t="shared" si="3138"/>
        <v>18.544</v>
      </c>
      <c r="G332" s="194">
        <f t="shared" si="3139"/>
        <v>60.000000000000142</v>
      </c>
      <c r="H332" s="84">
        <v>23.44</v>
      </c>
      <c r="I332" s="85">
        <f t="shared" si="3140"/>
        <v>18.752000000000002</v>
      </c>
      <c r="J332" s="194">
        <f t="shared" si="3141"/>
        <v>60.000000000000142</v>
      </c>
      <c r="K332" s="85">
        <v>28.67</v>
      </c>
      <c r="L332" s="85">
        <f t="shared" si="3142"/>
        <v>22.936</v>
      </c>
      <c r="M332" s="194">
        <f t="shared" si="3143"/>
        <v>95.000000000000284</v>
      </c>
      <c r="N332" s="85">
        <v>29.36</v>
      </c>
      <c r="O332" s="85">
        <f t="shared" si="3144"/>
        <v>23.488</v>
      </c>
      <c r="P332" s="194">
        <f t="shared" si="3145"/>
        <v>94.999999999999929</v>
      </c>
      <c r="Q332" s="93">
        <v>16.37</v>
      </c>
      <c r="R332" s="85">
        <f t="shared" si="3146"/>
        <v>13.096</v>
      </c>
      <c r="S332" s="194">
        <f t="shared" si="3147"/>
        <v>120.00000000000011</v>
      </c>
      <c r="T332" s="85">
        <v>33.619999999999997</v>
      </c>
      <c r="U332" s="85">
        <f t="shared" si="3148"/>
        <v>26.895999999999997</v>
      </c>
      <c r="V332" s="194">
        <f t="shared" si="3149"/>
        <v>94.999999999999574</v>
      </c>
      <c r="W332" s="245">
        <v>28.99</v>
      </c>
      <c r="X332" s="195">
        <f t="shared" si="3150"/>
        <v>0</v>
      </c>
      <c r="Y332" s="85">
        <v>29.24</v>
      </c>
      <c r="Z332" s="195">
        <f t="shared" si="3151"/>
        <v>0</v>
      </c>
      <c r="AA332" s="85">
        <v>57.99</v>
      </c>
      <c r="AB332" s="195">
        <f t="shared" si="3152"/>
        <v>0</v>
      </c>
      <c r="AC332" s="85">
        <v>58.24</v>
      </c>
      <c r="AD332" s="195">
        <f t="shared" si="3153"/>
        <v>0</v>
      </c>
      <c r="AE332" s="84">
        <v>32.15</v>
      </c>
      <c r="AF332" s="85">
        <f t="shared" si="3154"/>
        <v>25.72</v>
      </c>
      <c r="AG332" s="85">
        <f t="shared" si="3155"/>
        <v>0</v>
      </c>
      <c r="AH332" s="107">
        <v>31.3</v>
      </c>
      <c r="AI332" s="85">
        <f t="shared" si="3156"/>
        <v>25.04</v>
      </c>
      <c r="AJ332" s="85">
        <f t="shared" si="3157"/>
        <v>0</v>
      </c>
    </row>
    <row r="333" spans="1:36" x14ac:dyDescent="0.2">
      <c r="A333" s="178">
        <v>44845</v>
      </c>
      <c r="B333" s="220">
        <v>22.19</v>
      </c>
      <c r="C333" s="85">
        <f t="shared" ref="C333:C334" si="3158">B333/1.25</f>
        <v>17.752000000000002</v>
      </c>
      <c r="D333" s="194">
        <f t="shared" ref="D333:D334" si="3159">(B333-B332)*100</f>
        <v>0</v>
      </c>
      <c r="E333" s="84">
        <v>23.18</v>
      </c>
      <c r="F333" s="85">
        <f t="shared" ref="F333:F334" si="3160">E333/1.25</f>
        <v>18.544</v>
      </c>
      <c r="G333" s="194">
        <f t="shared" ref="G333:G334" si="3161">(E333-E332)*100</f>
        <v>0</v>
      </c>
      <c r="H333" s="84">
        <v>23.44</v>
      </c>
      <c r="I333" s="85">
        <f t="shared" ref="I333:I334" si="3162">H333/1.25</f>
        <v>18.752000000000002</v>
      </c>
      <c r="J333" s="194">
        <f t="shared" ref="J333:J334" si="3163">(H333-H332)*100</f>
        <v>0</v>
      </c>
      <c r="K333" s="85">
        <v>28.67</v>
      </c>
      <c r="L333" s="85">
        <f t="shared" ref="L333:L334" si="3164">K333/1.25</f>
        <v>22.936</v>
      </c>
      <c r="M333" s="194">
        <f t="shared" ref="M333:M334" si="3165">(K333-K332)*100</f>
        <v>0</v>
      </c>
      <c r="N333" s="85">
        <v>29.36</v>
      </c>
      <c r="O333" s="85">
        <f t="shared" ref="O333:O334" si="3166">N333/1.25</f>
        <v>23.488</v>
      </c>
      <c r="P333" s="194">
        <f t="shared" ref="P333:P334" si="3167">(N333-N332)*100</f>
        <v>0</v>
      </c>
      <c r="Q333" s="93">
        <v>16.37</v>
      </c>
      <c r="R333" s="85">
        <f t="shared" ref="R333:R334" si="3168">Q333/1.25</f>
        <v>13.096</v>
      </c>
      <c r="S333" s="194">
        <f t="shared" ref="S333:S334" si="3169">(Q333-Q332)*100</f>
        <v>0</v>
      </c>
      <c r="T333" s="85">
        <v>33.619999999999997</v>
      </c>
      <c r="U333" s="85">
        <f t="shared" ref="U333:U334" si="3170">T333/1.25</f>
        <v>26.895999999999997</v>
      </c>
      <c r="V333" s="194">
        <f t="shared" ref="V333:V334" si="3171">(T333-T332)*100</f>
        <v>0</v>
      </c>
      <c r="W333" s="245">
        <v>28.99</v>
      </c>
      <c r="X333" s="195">
        <f t="shared" ref="X333:X334" si="3172">(W333-W332)*100</f>
        <v>0</v>
      </c>
      <c r="Y333" s="85">
        <v>29.24</v>
      </c>
      <c r="Z333" s="195">
        <f t="shared" ref="Z333:Z334" si="3173">(Y333-Y332)*100</f>
        <v>0</v>
      </c>
      <c r="AA333" s="85">
        <v>57.99</v>
      </c>
      <c r="AB333" s="195">
        <f t="shared" ref="AB333:AB334" si="3174">(AA333-AA332)*100</f>
        <v>0</v>
      </c>
      <c r="AC333" s="85">
        <v>58.24</v>
      </c>
      <c r="AD333" s="195">
        <f t="shared" ref="AD333:AD334" si="3175">(AC333-AC332)*100</f>
        <v>0</v>
      </c>
      <c r="AE333" s="84">
        <v>32.15</v>
      </c>
      <c r="AF333" s="85">
        <f t="shared" ref="AF333:AF334" si="3176">AE333/1.25</f>
        <v>25.72</v>
      </c>
      <c r="AG333" s="85">
        <f t="shared" ref="AG333:AG334" si="3177">SUM(AE333-AE332)</f>
        <v>0</v>
      </c>
      <c r="AH333" s="107">
        <v>31.3</v>
      </c>
      <c r="AI333" s="85">
        <f t="shared" ref="AI333:AI334" si="3178">AH333/1.25</f>
        <v>25.04</v>
      </c>
      <c r="AJ333" s="85">
        <f t="shared" ref="AJ333:AJ334" si="3179">SUM(AH333-AH332)</f>
        <v>0</v>
      </c>
    </row>
    <row r="334" spans="1:36" x14ac:dyDescent="0.2">
      <c r="A334" s="178">
        <v>44846</v>
      </c>
      <c r="B334" s="220">
        <v>21.79</v>
      </c>
      <c r="C334" s="85">
        <f t="shared" si="3158"/>
        <v>17.431999999999999</v>
      </c>
      <c r="D334" s="194">
        <f t="shared" si="3159"/>
        <v>-40.000000000000213</v>
      </c>
      <c r="E334" s="84">
        <v>22.78</v>
      </c>
      <c r="F334" s="85">
        <f t="shared" si="3160"/>
        <v>18.224</v>
      </c>
      <c r="G334" s="194">
        <f t="shared" si="3161"/>
        <v>-39.999999999999858</v>
      </c>
      <c r="H334" s="84">
        <v>23.04</v>
      </c>
      <c r="I334" s="85">
        <f t="shared" si="3162"/>
        <v>18.431999999999999</v>
      </c>
      <c r="J334" s="194">
        <f t="shared" si="3163"/>
        <v>-40.000000000000213</v>
      </c>
      <c r="K334" s="85">
        <v>27.77</v>
      </c>
      <c r="L334" s="85">
        <f t="shared" si="3164"/>
        <v>22.216000000000001</v>
      </c>
      <c r="M334" s="194">
        <f t="shared" si="3165"/>
        <v>-90.000000000000213</v>
      </c>
      <c r="N334" s="85">
        <v>28.46</v>
      </c>
      <c r="O334" s="85">
        <f t="shared" si="3166"/>
        <v>22.768000000000001</v>
      </c>
      <c r="P334" s="194">
        <f t="shared" si="3167"/>
        <v>-89.999999999999858</v>
      </c>
      <c r="Q334" s="93">
        <v>16.77</v>
      </c>
      <c r="R334" s="85">
        <f t="shared" si="3168"/>
        <v>13.416</v>
      </c>
      <c r="S334" s="194">
        <f t="shared" si="3169"/>
        <v>39.999999999999858</v>
      </c>
      <c r="T334" s="85">
        <v>32.72</v>
      </c>
      <c r="U334" s="85">
        <f t="shared" si="3170"/>
        <v>26.175999999999998</v>
      </c>
      <c r="V334" s="194">
        <f t="shared" si="3171"/>
        <v>-89.999999999999858</v>
      </c>
      <c r="W334" s="245">
        <v>28.99</v>
      </c>
      <c r="X334" s="195">
        <f t="shared" si="3172"/>
        <v>0</v>
      </c>
      <c r="Y334" s="85">
        <v>29.24</v>
      </c>
      <c r="Z334" s="195">
        <f t="shared" si="3173"/>
        <v>0</v>
      </c>
      <c r="AA334" s="85">
        <v>57.99</v>
      </c>
      <c r="AB334" s="195">
        <f t="shared" si="3174"/>
        <v>0</v>
      </c>
      <c r="AC334" s="85">
        <v>58.24</v>
      </c>
      <c r="AD334" s="195">
        <f t="shared" si="3175"/>
        <v>0</v>
      </c>
      <c r="AE334" s="84">
        <v>32.15</v>
      </c>
      <c r="AF334" s="85">
        <f t="shared" si="3176"/>
        <v>25.72</v>
      </c>
      <c r="AG334" s="85">
        <f t="shared" si="3177"/>
        <v>0</v>
      </c>
      <c r="AH334" s="107">
        <v>31.3</v>
      </c>
      <c r="AI334" s="85">
        <f t="shared" si="3178"/>
        <v>25.04</v>
      </c>
      <c r="AJ334" s="85">
        <f t="shared" si="3179"/>
        <v>0</v>
      </c>
    </row>
    <row r="335" spans="1:36" x14ac:dyDescent="0.2">
      <c r="A335" s="178">
        <v>44847</v>
      </c>
      <c r="B335" s="220">
        <v>22.29</v>
      </c>
      <c r="C335" s="85">
        <f t="shared" ref="C335" si="3180">B335/1.25</f>
        <v>17.832000000000001</v>
      </c>
      <c r="D335" s="194">
        <f t="shared" ref="D335" si="3181">(B335-B334)*100</f>
        <v>50</v>
      </c>
      <c r="E335" s="84">
        <v>23.28</v>
      </c>
      <c r="F335" s="85">
        <f t="shared" ref="F335" si="3182">E335/1.25</f>
        <v>18.624000000000002</v>
      </c>
      <c r="G335" s="194">
        <f t="shared" ref="G335" si="3183">(E335-E334)*100</f>
        <v>50</v>
      </c>
      <c r="H335" s="84">
        <v>23.54</v>
      </c>
      <c r="I335" s="85">
        <f t="shared" ref="I335" si="3184">H335/1.25</f>
        <v>18.832000000000001</v>
      </c>
      <c r="J335" s="194">
        <f t="shared" ref="J335" si="3185">(H335-H334)*100</f>
        <v>50</v>
      </c>
      <c r="K335" s="85">
        <v>28.32</v>
      </c>
      <c r="L335" s="85">
        <f t="shared" ref="L335" si="3186">K335/1.25</f>
        <v>22.655999999999999</v>
      </c>
      <c r="M335" s="194">
        <f t="shared" ref="M335" si="3187">(K335-K334)*100</f>
        <v>55.000000000000071</v>
      </c>
      <c r="N335" s="85">
        <v>29.01</v>
      </c>
      <c r="O335" s="85">
        <f t="shared" ref="O335" si="3188">N335/1.25</f>
        <v>23.208000000000002</v>
      </c>
      <c r="P335" s="194">
        <f t="shared" ref="P335" si="3189">(N335-N334)*100</f>
        <v>55.000000000000071</v>
      </c>
      <c r="Q335" s="93">
        <v>16.87</v>
      </c>
      <c r="R335" s="85">
        <f t="shared" ref="R335" si="3190">Q335/1.25</f>
        <v>13.496</v>
      </c>
      <c r="S335" s="194">
        <f t="shared" ref="S335" si="3191">(Q335-Q334)*100</f>
        <v>10.000000000000142</v>
      </c>
      <c r="T335" s="85">
        <v>33.32</v>
      </c>
      <c r="U335" s="85">
        <f t="shared" ref="U335" si="3192">T335/1.25</f>
        <v>26.655999999999999</v>
      </c>
      <c r="V335" s="194">
        <f t="shared" ref="V335" si="3193">(T335-T334)*100</f>
        <v>60.000000000000142</v>
      </c>
      <c r="W335" s="245">
        <v>28.99</v>
      </c>
      <c r="X335" s="195">
        <f t="shared" ref="X335" si="3194">(W335-W334)*100</f>
        <v>0</v>
      </c>
      <c r="Y335" s="85">
        <v>29.24</v>
      </c>
      <c r="Z335" s="195">
        <f t="shared" ref="Z335" si="3195">(Y335-Y334)*100</f>
        <v>0</v>
      </c>
      <c r="AA335" s="85">
        <v>57.99</v>
      </c>
      <c r="AB335" s="195">
        <f t="shared" ref="AB335" si="3196">(AA335-AA334)*100</f>
        <v>0</v>
      </c>
      <c r="AC335" s="85">
        <v>58.24</v>
      </c>
      <c r="AD335" s="195">
        <f t="shared" ref="AD335" si="3197">(AC335-AC334)*100</f>
        <v>0</v>
      </c>
      <c r="AE335" s="84">
        <v>32.15</v>
      </c>
      <c r="AF335" s="85">
        <f t="shared" ref="AF335" si="3198">AE335/1.25</f>
        <v>25.72</v>
      </c>
      <c r="AG335" s="85">
        <f t="shared" ref="AG335" si="3199">SUM(AE335-AE334)</f>
        <v>0</v>
      </c>
      <c r="AH335" s="107">
        <v>31.3</v>
      </c>
      <c r="AI335" s="85">
        <f t="shared" ref="AI335" si="3200">AH335/1.25</f>
        <v>25.04</v>
      </c>
      <c r="AJ335" s="85">
        <f t="shared" ref="AJ335" si="3201">SUM(AH335-AH334)</f>
        <v>0</v>
      </c>
    </row>
    <row r="336" spans="1:36" x14ac:dyDescent="0.2">
      <c r="A336" s="178">
        <v>44848</v>
      </c>
      <c r="B336" s="220">
        <v>22.79</v>
      </c>
      <c r="C336" s="85">
        <f t="shared" ref="C336" si="3202">B336/1.25</f>
        <v>18.231999999999999</v>
      </c>
      <c r="D336" s="194">
        <f t="shared" ref="D336" si="3203">(B336-B335)*100</f>
        <v>50</v>
      </c>
      <c r="E336" s="84">
        <v>23.78</v>
      </c>
      <c r="F336" s="85">
        <f t="shared" ref="F336" si="3204">E336/1.25</f>
        <v>19.024000000000001</v>
      </c>
      <c r="G336" s="194">
        <f t="shared" ref="G336" si="3205">(E336-E335)*100</f>
        <v>50</v>
      </c>
      <c r="H336" s="84">
        <v>24.04</v>
      </c>
      <c r="I336" s="85">
        <f t="shared" ref="I336" si="3206">H336/1.25</f>
        <v>19.231999999999999</v>
      </c>
      <c r="J336" s="194">
        <f t="shared" ref="J336" si="3207">(H336-H335)*100</f>
        <v>50</v>
      </c>
      <c r="K336" s="85">
        <v>28.57</v>
      </c>
      <c r="L336" s="85">
        <f t="shared" ref="L336" si="3208">K336/1.25</f>
        <v>22.856000000000002</v>
      </c>
      <c r="M336" s="194">
        <f t="shared" ref="M336" si="3209">(K336-K335)*100</f>
        <v>25</v>
      </c>
      <c r="N336" s="85">
        <v>29.26</v>
      </c>
      <c r="O336" s="85">
        <f t="shared" ref="O336" si="3210">N336/1.25</f>
        <v>23.408000000000001</v>
      </c>
      <c r="P336" s="194">
        <f t="shared" ref="P336" si="3211">(N336-N335)*100</f>
        <v>25</v>
      </c>
      <c r="Q336" s="93">
        <v>17.07</v>
      </c>
      <c r="R336" s="85">
        <f t="shared" ref="R336" si="3212">Q336/1.25</f>
        <v>13.656000000000001</v>
      </c>
      <c r="S336" s="194">
        <f t="shared" ref="S336" si="3213">(Q336-Q335)*100</f>
        <v>19.999999999999929</v>
      </c>
      <c r="T336" s="85">
        <v>33.57</v>
      </c>
      <c r="U336" s="85">
        <f t="shared" ref="U336" si="3214">T336/1.25</f>
        <v>26.856000000000002</v>
      </c>
      <c r="V336" s="194">
        <f t="shared" ref="V336" si="3215">(T336-T335)*100</f>
        <v>25</v>
      </c>
      <c r="W336" s="245">
        <v>28.99</v>
      </c>
      <c r="X336" s="195">
        <f t="shared" ref="X336" si="3216">(W336-W335)*100</f>
        <v>0</v>
      </c>
      <c r="Y336" s="85">
        <v>29.24</v>
      </c>
      <c r="Z336" s="195">
        <f t="shared" ref="Z336" si="3217">(Y336-Y335)*100</f>
        <v>0</v>
      </c>
      <c r="AA336" s="85">
        <v>57.99</v>
      </c>
      <c r="AB336" s="195">
        <f t="shared" ref="AB336" si="3218">(AA336-AA335)*100</f>
        <v>0</v>
      </c>
      <c r="AC336" s="85">
        <v>58.24</v>
      </c>
      <c r="AD336" s="195">
        <f t="shared" ref="AD336" si="3219">(AC336-AC335)*100</f>
        <v>0</v>
      </c>
      <c r="AE336" s="84">
        <v>32.15</v>
      </c>
      <c r="AF336" s="85">
        <f t="shared" ref="AF336" si="3220">AE336/1.25</f>
        <v>25.72</v>
      </c>
      <c r="AG336" s="85">
        <f t="shared" ref="AG336" si="3221">SUM(AE336-AE335)</f>
        <v>0</v>
      </c>
      <c r="AH336" s="107">
        <v>31.3</v>
      </c>
      <c r="AI336" s="85">
        <f t="shared" ref="AI336" si="3222">AH336/1.25</f>
        <v>25.04</v>
      </c>
      <c r="AJ336" s="85">
        <f t="shared" ref="AJ336" si="3223">SUM(AH336-AH335)</f>
        <v>0</v>
      </c>
    </row>
    <row r="337" spans="1:36" x14ac:dyDescent="0.2">
      <c r="A337" s="178">
        <v>44849</v>
      </c>
      <c r="B337" s="220">
        <v>22.79</v>
      </c>
      <c r="C337" s="85">
        <f t="shared" ref="C337:C339" si="3224">B337/1.25</f>
        <v>18.231999999999999</v>
      </c>
      <c r="D337" s="194">
        <f t="shared" ref="D337:D339" si="3225">(B337-B336)*100</f>
        <v>0</v>
      </c>
      <c r="E337" s="84">
        <v>23.78</v>
      </c>
      <c r="F337" s="85">
        <f t="shared" ref="F337:F339" si="3226">E337/1.25</f>
        <v>19.024000000000001</v>
      </c>
      <c r="G337" s="194">
        <f t="shared" ref="G337:G339" si="3227">(E337-E336)*100</f>
        <v>0</v>
      </c>
      <c r="H337" s="84">
        <v>24.04</v>
      </c>
      <c r="I337" s="85">
        <f t="shared" ref="I337:I339" si="3228">H337/1.25</f>
        <v>19.231999999999999</v>
      </c>
      <c r="J337" s="194">
        <f t="shared" ref="J337:J339" si="3229">(H337-H336)*100</f>
        <v>0</v>
      </c>
      <c r="K337" s="85">
        <v>28.57</v>
      </c>
      <c r="L337" s="85">
        <f t="shared" ref="L337:L339" si="3230">K337/1.25</f>
        <v>22.856000000000002</v>
      </c>
      <c r="M337" s="194">
        <f t="shared" ref="M337:M339" si="3231">(K337-K336)*100</f>
        <v>0</v>
      </c>
      <c r="N337" s="85">
        <v>29.26</v>
      </c>
      <c r="O337" s="85">
        <f t="shared" ref="O337:O339" si="3232">N337/1.25</f>
        <v>23.408000000000001</v>
      </c>
      <c r="P337" s="194">
        <f t="shared" ref="P337:P339" si="3233">(N337-N336)*100</f>
        <v>0</v>
      </c>
      <c r="Q337" s="93">
        <v>17.07</v>
      </c>
      <c r="R337" s="85">
        <f t="shared" ref="R337:R339" si="3234">Q337/1.25</f>
        <v>13.656000000000001</v>
      </c>
      <c r="S337" s="194">
        <f t="shared" ref="S337:S339" si="3235">(Q337-Q336)*100</f>
        <v>0</v>
      </c>
      <c r="T337" s="85">
        <v>33.57</v>
      </c>
      <c r="U337" s="85">
        <f t="shared" ref="U337:U339" si="3236">T337/1.25</f>
        <v>26.856000000000002</v>
      </c>
      <c r="V337" s="194">
        <f t="shared" ref="V337:V339" si="3237">(T337-T336)*100</f>
        <v>0</v>
      </c>
      <c r="W337" s="245">
        <v>28.99</v>
      </c>
      <c r="X337" s="195">
        <f t="shared" ref="X337:X339" si="3238">(W337-W336)*100</f>
        <v>0</v>
      </c>
      <c r="Y337" s="85">
        <v>29.24</v>
      </c>
      <c r="Z337" s="195">
        <f t="shared" ref="Z337:Z339" si="3239">(Y337-Y336)*100</f>
        <v>0</v>
      </c>
      <c r="AA337" s="85">
        <v>57.99</v>
      </c>
      <c r="AB337" s="195">
        <f t="shared" ref="AB337:AB339" si="3240">(AA337-AA336)*100</f>
        <v>0</v>
      </c>
      <c r="AC337" s="85">
        <v>58.24</v>
      </c>
      <c r="AD337" s="195">
        <f t="shared" ref="AD337:AD339" si="3241">(AC337-AC336)*100</f>
        <v>0</v>
      </c>
      <c r="AE337" s="84">
        <v>32.15</v>
      </c>
      <c r="AF337" s="85">
        <f t="shared" ref="AF337:AF339" si="3242">AE337/1.25</f>
        <v>25.72</v>
      </c>
      <c r="AG337" s="85">
        <f t="shared" ref="AG337:AG339" si="3243">SUM(AE337-AE336)</f>
        <v>0</v>
      </c>
      <c r="AH337" s="107">
        <v>31.3</v>
      </c>
      <c r="AI337" s="85">
        <f t="shared" ref="AI337:AI339" si="3244">AH337/1.25</f>
        <v>25.04</v>
      </c>
      <c r="AJ337" s="85">
        <f t="shared" ref="AJ337:AJ339" si="3245">SUM(AH337-AH336)</f>
        <v>0</v>
      </c>
    </row>
    <row r="338" spans="1:36" x14ac:dyDescent="0.2">
      <c r="A338" s="178">
        <v>44850</v>
      </c>
      <c r="B338" s="220">
        <v>22.79</v>
      </c>
      <c r="C338" s="85">
        <f t="shared" si="3224"/>
        <v>18.231999999999999</v>
      </c>
      <c r="D338" s="194">
        <f t="shared" si="3225"/>
        <v>0</v>
      </c>
      <c r="E338" s="84">
        <v>23.78</v>
      </c>
      <c r="F338" s="85">
        <f t="shared" si="3226"/>
        <v>19.024000000000001</v>
      </c>
      <c r="G338" s="194">
        <f t="shared" si="3227"/>
        <v>0</v>
      </c>
      <c r="H338" s="84">
        <v>24.04</v>
      </c>
      <c r="I338" s="85">
        <f t="shared" si="3228"/>
        <v>19.231999999999999</v>
      </c>
      <c r="J338" s="194">
        <f t="shared" si="3229"/>
        <v>0</v>
      </c>
      <c r="K338" s="85">
        <v>28.57</v>
      </c>
      <c r="L338" s="85">
        <f t="shared" si="3230"/>
        <v>22.856000000000002</v>
      </c>
      <c r="M338" s="194">
        <f t="shared" si="3231"/>
        <v>0</v>
      </c>
      <c r="N338" s="85">
        <v>29.26</v>
      </c>
      <c r="O338" s="85">
        <f t="shared" si="3232"/>
        <v>23.408000000000001</v>
      </c>
      <c r="P338" s="194">
        <f t="shared" si="3233"/>
        <v>0</v>
      </c>
      <c r="Q338" s="93">
        <v>17.07</v>
      </c>
      <c r="R338" s="85">
        <f t="shared" si="3234"/>
        <v>13.656000000000001</v>
      </c>
      <c r="S338" s="194">
        <f t="shared" si="3235"/>
        <v>0</v>
      </c>
      <c r="T338" s="85">
        <v>33.57</v>
      </c>
      <c r="U338" s="85">
        <f t="shared" si="3236"/>
        <v>26.856000000000002</v>
      </c>
      <c r="V338" s="194">
        <f t="shared" si="3237"/>
        <v>0</v>
      </c>
      <c r="W338" s="245">
        <v>28.99</v>
      </c>
      <c r="X338" s="195">
        <f t="shared" si="3238"/>
        <v>0</v>
      </c>
      <c r="Y338" s="85">
        <v>29.24</v>
      </c>
      <c r="Z338" s="195">
        <f t="shared" si="3239"/>
        <v>0</v>
      </c>
      <c r="AA338" s="85">
        <v>57.99</v>
      </c>
      <c r="AB338" s="195">
        <f t="shared" si="3240"/>
        <v>0</v>
      </c>
      <c r="AC338" s="85">
        <v>58.24</v>
      </c>
      <c r="AD338" s="195">
        <f t="shared" si="3241"/>
        <v>0</v>
      </c>
      <c r="AE338" s="84">
        <v>32.15</v>
      </c>
      <c r="AF338" s="85">
        <f t="shared" si="3242"/>
        <v>25.72</v>
      </c>
      <c r="AG338" s="85">
        <f t="shared" si="3243"/>
        <v>0</v>
      </c>
      <c r="AH338" s="107">
        <v>31.3</v>
      </c>
      <c r="AI338" s="85">
        <f t="shared" si="3244"/>
        <v>25.04</v>
      </c>
      <c r="AJ338" s="85">
        <f t="shared" si="3245"/>
        <v>0</v>
      </c>
    </row>
    <row r="339" spans="1:36" x14ac:dyDescent="0.2">
      <c r="A339" s="178">
        <v>44851</v>
      </c>
      <c r="B339" s="220">
        <v>21.74</v>
      </c>
      <c r="C339" s="85">
        <f t="shared" si="3224"/>
        <v>17.391999999999999</v>
      </c>
      <c r="D339" s="194">
        <f t="shared" si="3225"/>
        <v>-105.00000000000007</v>
      </c>
      <c r="E339" s="84">
        <v>22.73</v>
      </c>
      <c r="F339" s="85">
        <f t="shared" si="3226"/>
        <v>18.184000000000001</v>
      </c>
      <c r="G339" s="194">
        <f t="shared" si="3227"/>
        <v>-105.00000000000007</v>
      </c>
      <c r="H339" s="84">
        <v>22.99</v>
      </c>
      <c r="I339" s="85">
        <f t="shared" si="3228"/>
        <v>18.391999999999999</v>
      </c>
      <c r="J339" s="194">
        <f t="shared" si="3229"/>
        <v>-105.00000000000007</v>
      </c>
      <c r="K339" s="85">
        <v>28.27</v>
      </c>
      <c r="L339" s="85">
        <f t="shared" si="3230"/>
        <v>22.616</v>
      </c>
      <c r="M339" s="194">
        <f t="shared" si="3231"/>
        <v>-30.000000000000071</v>
      </c>
      <c r="N339" s="85">
        <v>28.96</v>
      </c>
      <c r="O339" s="85">
        <f t="shared" si="3232"/>
        <v>23.167999999999999</v>
      </c>
      <c r="P339" s="194">
        <f t="shared" si="3233"/>
        <v>-30.000000000000071</v>
      </c>
      <c r="Q339" s="93">
        <v>16.27</v>
      </c>
      <c r="R339" s="85">
        <f t="shared" si="3234"/>
        <v>13.016</v>
      </c>
      <c r="S339" s="194">
        <f t="shared" si="3235"/>
        <v>-80.000000000000071</v>
      </c>
      <c r="T339" s="85">
        <v>33.270000000000003</v>
      </c>
      <c r="U339" s="85">
        <f t="shared" si="3236"/>
        <v>26.616000000000003</v>
      </c>
      <c r="V339" s="194">
        <f t="shared" si="3237"/>
        <v>-29.999999999999716</v>
      </c>
      <c r="W339" s="245">
        <v>28.99</v>
      </c>
      <c r="X339" s="195">
        <f t="shared" si="3238"/>
        <v>0</v>
      </c>
      <c r="Y339" s="85">
        <v>29.24</v>
      </c>
      <c r="Z339" s="195">
        <f t="shared" si="3239"/>
        <v>0</v>
      </c>
      <c r="AA339" s="85">
        <v>57.99</v>
      </c>
      <c r="AB339" s="195">
        <f t="shared" si="3240"/>
        <v>0</v>
      </c>
      <c r="AC339" s="85">
        <v>58.24</v>
      </c>
      <c r="AD339" s="195">
        <f t="shared" si="3241"/>
        <v>0</v>
      </c>
      <c r="AE339" s="84">
        <v>32.15</v>
      </c>
      <c r="AF339" s="85">
        <f t="shared" si="3242"/>
        <v>25.72</v>
      </c>
      <c r="AG339" s="85">
        <f t="shared" si="3243"/>
        <v>0</v>
      </c>
      <c r="AH339" s="107">
        <v>31.3</v>
      </c>
      <c r="AI339" s="85">
        <f t="shared" si="3244"/>
        <v>25.04</v>
      </c>
      <c r="AJ339" s="85">
        <f t="shared" si="3245"/>
        <v>0</v>
      </c>
    </row>
    <row r="340" spans="1:36" x14ac:dyDescent="0.2">
      <c r="A340" s="178">
        <v>44852</v>
      </c>
      <c r="B340" s="220">
        <v>21.84</v>
      </c>
      <c r="C340" s="85">
        <f t="shared" ref="C340" si="3246">B340/1.25</f>
        <v>17.472000000000001</v>
      </c>
      <c r="D340" s="194">
        <f t="shared" ref="D340" si="3247">(B340-B339)*100</f>
        <v>10.000000000000142</v>
      </c>
      <c r="E340" s="84">
        <v>22.83</v>
      </c>
      <c r="F340" s="85">
        <f t="shared" ref="F340" si="3248">E340/1.25</f>
        <v>18.263999999999999</v>
      </c>
      <c r="G340" s="194">
        <f t="shared" ref="G340" si="3249">(E340-E339)*100</f>
        <v>9.9999999999997868</v>
      </c>
      <c r="H340" s="84">
        <v>23.09</v>
      </c>
      <c r="I340" s="85">
        <f t="shared" ref="I340" si="3250">H340/1.25</f>
        <v>18.472000000000001</v>
      </c>
      <c r="J340" s="194">
        <f t="shared" ref="J340" si="3251">(H340-H339)*100</f>
        <v>10.000000000000142</v>
      </c>
      <c r="K340" s="85">
        <v>28.42</v>
      </c>
      <c r="L340" s="85">
        <f t="shared" ref="L340" si="3252">K340/1.25</f>
        <v>22.736000000000001</v>
      </c>
      <c r="M340" s="194">
        <f t="shared" ref="M340" si="3253">(K340-K339)*100</f>
        <v>15.000000000000213</v>
      </c>
      <c r="N340" s="85">
        <v>29.11</v>
      </c>
      <c r="O340" s="85">
        <f t="shared" ref="O340" si="3254">N340/1.25</f>
        <v>23.288</v>
      </c>
      <c r="P340" s="194">
        <f t="shared" ref="P340" si="3255">(N340-N339)*100</f>
        <v>14.999999999999858</v>
      </c>
      <c r="Q340" s="93">
        <v>15.92</v>
      </c>
      <c r="R340" s="85">
        <f t="shared" ref="R340" si="3256">Q340/1.25</f>
        <v>12.736000000000001</v>
      </c>
      <c r="S340" s="194">
        <f t="shared" ref="S340" si="3257">(Q340-Q339)*100</f>
        <v>-34.999999999999964</v>
      </c>
      <c r="T340" s="85">
        <v>33.42</v>
      </c>
      <c r="U340" s="85">
        <f t="shared" ref="U340" si="3258">T340/1.25</f>
        <v>26.736000000000001</v>
      </c>
      <c r="V340" s="194">
        <f t="shared" ref="V340" si="3259">(T340-T339)*100</f>
        <v>14.999999999999858</v>
      </c>
      <c r="W340" s="245">
        <v>28.99</v>
      </c>
      <c r="X340" s="195">
        <f t="shared" ref="X340" si="3260">(W340-W339)*100</f>
        <v>0</v>
      </c>
      <c r="Y340" s="85">
        <v>29.24</v>
      </c>
      <c r="Z340" s="195">
        <f t="shared" ref="Z340" si="3261">(Y340-Y339)*100</f>
        <v>0</v>
      </c>
      <c r="AA340" s="85">
        <v>57.99</v>
      </c>
      <c r="AB340" s="195">
        <f t="shared" ref="AB340" si="3262">(AA340-AA339)*100</f>
        <v>0</v>
      </c>
      <c r="AC340" s="85">
        <v>58.24</v>
      </c>
      <c r="AD340" s="195">
        <f t="shared" ref="AD340" si="3263">(AC340-AC339)*100</f>
        <v>0</v>
      </c>
      <c r="AE340" s="84">
        <v>32.15</v>
      </c>
      <c r="AF340" s="85">
        <f t="shared" ref="AF340" si="3264">AE340/1.25</f>
        <v>25.72</v>
      </c>
      <c r="AG340" s="85">
        <f t="shared" ref="AG340" si="3265">SUM(AE340-AE339)</f>
        <v>0</v>
      </c>
      <c r="AH340" s="107">
        <v>31.3</v>
      </c>
      <c r="AI340" s="85">
        <f t="shared" ref="AI340" si="3266">AH340/1.25</f>
        <v>25.04</v>
      </c>
      <c r="AJ340" s="85">
        <f t="shared" ref="AJ340" si="3267">SUM(AH340-AH339)</f>
        <v>0</v>
      </c>
    </row>
    <row r="341" spans="1:36" x14ac:dyDescent="0.2">
      <c r="A341" s="178">
        <v>44853</v>
      </c>
      <c r="B341" s="220">
        <v>21.19</v>
      </c>
      <c r="C341" s="85">
        <f t="shared" ref="C341" si="3268">B341/1.25</f>
        <v>16.952000000000002</v>
      </c>
      <c r="D341" s="194">
        <f t="shared" ref="D341" si="3269">(B341-B340)*100</f>
        <v>-64.999999999999858</v>
      </c>
      <c r="E341" s="84">
        <v>22.18</v>
      </c>
      <c r="F341" s="85">
        <f t="shared" ref="F341" si="3270">E341/1.25</f>
        <v>17.744</v>
      </c>
      <c r="G341" s="194">
        <f t="shared" ref="G341" si="3271">(E341-E340)*100</f>
        <v>-64.999999999999858</v>
      </c>
      <c r="H341" s="84">
        <v>22.44</v>
      </c>
      <c r="I341" s="85">
        <f t="shared" ref="I341" si="3272">H341/1.25</f>
        <v>17.952000000000002</v>
      </c>
      <c r="J341" s="194">
        <f t="shared" ref="J341" si="3273">(H341-H340)*100</f>
        <v>-64.999999999999858</v>
      </c>
      <c r="K341" s="85">
        <v>28.02</v>
      </c>
      <c r="L341" s="85">
        <f t="shared" ref="L341" si="3274">K341/1.25</f>
        <v>22.416</v>
      </c>
      <c r="M341" s="194">
        <f t="shared" ref="M341" si="3275">(K341-K340)*100</f>
        <v>-40.000000000000213</v>
      </c>
      <c r="N341" s="85">
        <v>28.71</v>
      </c>
      <c r="O341" s="85">
        <f t="shared" ref="O341" si="3276">N341/1.25</f>
        <v>22.968</v>
      </c>
      <c r="P341" s="194">
        <f t="shared" ref="P341" si="3277">(N341-N340)*100</f>
        <v>-39.999999999999858</v>
      </c>
      <c r="Q341" s="93">
        <v>15.77</v>
      </c>
      <c r="R341" s="85">
        <f t="shared" ref="R341" si="3278">Q341/1.25</f>
        <v>12.616</v>
      </c>
      <c r="S341" s="194">
        <f t="shared" ref="S341" si="3279">(Q341-Q340)*100</f>
        <v>-15.000000000000036</v>
      </c>
      <c r="T341" s="85">
        <v>33.020000000000003</v>
      </c>
      <c r="U341" s="85">
        <f t="shared" ref="U341" si="3280">T341/1.25</f>
        <v>26.416000000000004</v>
      </c>
      <c r="V341" s="194">
        <f t="shared" ref="V341" si="3281">(T341-T340)*100</f>
        <v>-39.999999999999858</v>
      </c>
      <c r="W341" s="245">
        <v>28.99</v>
      </c>
      <c r="X341" s="195">
        <f t="shared" ref="X341" si="3282">(W341-W340)*100</f>
        <v>0</v>
      </c>
      <c r="Y341" s="85">
        <v>29.24</v>
      </c>
      <c r="Z341" s="195">
        <f t="shared" ref="Z341" si="3283">(Y341-Y340)*100</f>
        <v>0</v>
      </c>
      <c r="AA341" s="85">
        <v>57.99</v>
      </c>
      <c r="AB341" s="195">
        <f t="shared" ref="AB341" si="3284">(AA341-AA340)*100</f>
        <v>0</v>
      </c>
      <c r="AC341" s="85">
        <v>58.24</v>
      </c>
      <c r="AD341" s="195">
        <f t="shared" ref="AD341" si="3285">(AC341-AC340)*100</f>
        <v>0</v>
      </c>
      <c r="AE341" s="84">
        <v>32.15</v>
      </c>
      <c r="AF341" s="85">
        <f t="shared" ref="AF341" si="3286">AE341/1.25</f>
        <v>25.72</v>
      </c>
      <c r="AG341" s="85">
        <f t="shared" ref="AG341" si="3287">SUM(AE341-AE340)</f>
        <v>0</v>
      </c>
      <c r="AH341" s="107">
        <v>31.3</v>
      </c>
      <c r="AI341" s="85">
        <f t="shared" ref="AI341" si="3288">AH341/1.25</f>
        <v>25.04</v>
      </c>
      <c r="AJ341" s="85">
        <f t="shared" ref="AJ341" si="3289">SUM(AH341-AH340)</f>
        <v>0</v>
      </c>
    </row>
    <row r="342" spans="1:36" x14ac:dyDescent="0.2">
      <c r="A342" s="178">
        <v>44854</v>
      </c>
      <c r="B342" s="220">
        <v>21.34</v>
      </c>
      <c r="C342" s="85">
        <f t="shared" ref="C342" si="3290">B342/1.25</f>
        <v>17.071999999999999</v>
      </c>
      <c r="D342" s="194">
        <f t="shared" ref="D342" si="3291">(B342-B341)*100</f>
        <v>14.999999999999858</v>
      </c>
      <c r="E342" s="84">
        <v>22.33</v>
      </c>
      <c r="F342" s="85">
        <f t="shared" ref="F342" si="3292">E342/1.25</f>
        <v>17.863999999999997</v>
      </c>
      <c r="G342" s="194">
        <f t="shared" ref="G342" si="3293">(E342-E341)*100</f>
        <v>14.999999999999858</v>
      </c>
      <c r="H342" s="84">
        <v>22.59</v>
      </c>
      <c r="I342" s="85">
        <f t="shared" ref="I342" si="3294">H342/1.25</f>
        <v>18.071999999999999</v>
      </c>
      <c r="J342" s="194">
        <f t="shared" ref="J342" si="3295">(H342-H341)*100</f>
        <v>14.999999999999858</v>
      </c>
      <c r="K342" s="85">
        <v>27.87</v>
      </c>
      <c r="L342" s="85">
        <f t="shared" ref="L342" si="3296">K342/1.25</f>
        <v>22.295999999999999</v>
      </c>
      <c r="M342" s="194">
        <f t="shared" ref="M342" si="3297">(K342-K341)*100</f>
        <v>-14.999999999999858</v>
      </c>
      <c r="N342" s="85">
        <v>28.56</v>
      </c>
      <c r="O342" s="85">
        <f t="shared" ref="O342" si="3298">N342/1.25</f>
        <v>22.847999999999999</v>
      </c>
      <c r="P342" s="194">
        <f t="shared" ref="P342" si="3299">(N342-N341)*100</f>
        <v>-15.000000000000213</v>
      </c>
      <c r="Q342" s="93">
        <v>15.77</v>
      </c>
      <c r="R342" s="85">
        <f t="shared" ref="R342" si="3300">Q342/1.25</f>
        <v>12.616</v>
      </c>
      <c r="S342" s="194">
        <f t="shared" ref="S342" si="3301">(Q342-Q341)*100</f>
        <v>0</v>
      </c>
      <c r="T342" s="85">
        <v>32.869999999999997</v>
      </c>
      <c r="U342" s="85">
        <f t="shared" ref="U342" si="3302">T342/1.25</f>
        <v>26.295999999999999</v>
      </c>
      <c r="V342" s="194">
        <f t="shared" ref="V342" si="3303">(T342-T341)*100</f>
        <v>-15.000000000000568</v>
      </c>
      <c r="W342" s="245">
        <v>28.99</v>
      </c>
      <c r="X342" s="195">
        <f t="shared" ref="X342" si="3304">(W342-W341)*100</f>
        <v>0</v>
      </c>
      <c r="Y342" s="85">
        <v>29.24</v>
      </c>
      <c r="Z342" s="195">
        <f t="shared" ref="Z342" si="3305">(Y342-Y341)*100</f>
        <v>0</v>
      </c>
      <c r="AA342" s="85">
        <v>57.99</v>
      </c>
      <c r="AB342" s="195">
        <f t="shared" ref="AB342" si="3306">(AA342-AA341)*100</f>
        <v>0</v>
      </c>
      <c r="AC342" s="85">
        <v>58.24</v>
      </c>
      <c r="AD342" s="195">
        <f t="shared" ref="AD342" si="3307">(AC342-AC341)*100</f>
        <v>0</v>
      </c>
      <c r="AE342" s="84">
        <v>32.15</v>
      </c>
      <c r="AF342" s="85">
        <f t="shared" ref="AF342" si="3308">AE342/1.25</f>
        <v>25.72</v>
      </c>
      <c r="AG342" s="85">
        <f t="shared" ref="AG342" si="3309">SUM(AE342-AE341)</f>
        <v>0</v>
      </c>
      <c r="AH342" s="107">
        <v>31.3</v>
      </c>
      <c r="AI342" s="85">
        <f t="shared" ref="AI342" si="3310">AH342/1.25</f>
        <v>25.04</v>
      </c>
      <c r="AJ342" s="85">
        <f t="shared" ref="AJ342" si="3311">SUM(AH342-AH341)</f>
        <v>0</v>
      </c>
    </row>
    <row r="343" spans="1:36" x14ac:dyDescent="0.2">
      <c r="A343" s="178">
        <v>44855</v>
      </c>
      <c r="B343" s="220">
        <v>21.64</v>
      </c>
      <c r="C343" s="85">
        <f t="shared" ref="C343" si="3312">B343/1.25</f>
        <v>17.312000000000001</v>
      </c>
      <c r="D343" s="194">
        <f t="shared" ref="D343" si="3313">(B343-B342)*100</f>
        <v>30.000000000000071</v>
      </c>
      <c r="E343" s="84">
        <v>22.63</v>
      </c>
      <c r="F343" s="85">
        <f t="shared" ref="F343" si="3314">E343/1.25</f>
        <v>18.103999999999999</v>
      </c>
      <c r="G343" s="194">
        <f t="shared" ref="G343" si="3315">(E343-E342)*100</f>
        <v>30.000000000000071</v>
      </c>
      <c r="H343" s="84">
        <v>22.89</v>
      </c>
      <c r="I343" s="85">
        <f t="shared" ref="I343" si="3316">H343/1.25</f>
        <v>18.312000000000001</v>
      </c>
      <c r="J343" s="194">
        <f t="shared" ref="J343" si="3317">(H343-H342)*100</f>
        <v>30.000000000000071</v>
      </c>
      <c r="K343" s="85">
        <v>28.07</v>
      </c>
      <c r="L343" s="85">
        <f t="shared" ref="L343" si="3318">K343/1.25</f>
        <v>22.456</v>
      </c>
      <c r="M343" s="194">
        <f t="shared" ref="M343" si="3319">(K343-K342)*100</f>
        <v>19.999999999999929</v>
      </c>
      <c r="N343" s="85">
        <v>28.76</v>
      </c>
      <c r="O343" s="85">
        <f t="shared" ref="O343" si="3320">N343/1.25</f>
        <v>23.008000000000003</v>
      </c>
      <c r="P343" s="194">
        <f t="shared" ref="P343" si="3321">(N343-N342)*100</f>
        <v>20.000000000000284</v>
      </c>
      <c r="Q343" s="93">
        <v>16.420000000000002</v>
      </c>
      <c r="R343" s="85">
        <f t="shared" ref="R343" si="3322">Q343/1.25</f>
        <v>13.136000000000001</v>
      </c>
      <c r="S343" s="194">
        <f t="shared" ref="S343" si="3323">(Q343-Q342)*100</f>
        <v>65.000000000000213</v>
      </c>
      <c r="T343" s="85">
        <v>33.17</v>
      </c>
      <c r="U343" s="85">
        <f t="shared" ref="U343" si="3324">T343/1.25</f>
        <v>26.536000000000001</v>
      </c>
      <c r="V343" s="194">
        <f t="shared" ref="V343" si="3325">(T343-T342)*100</f>
        <v>30.000000000000426</v>
      </c>
      <c r="W343" s="245">
        <v>28.99</v>
      </c>
      <c r="X343" s="195">
        <f t="shared" ref="X343" si="3326">(W343-W342)*100</f>
        <v>0</v>
      </c>
      <c r="Y343" s="85">
        <v>29.24</v>
      </c>
      <c r="Z343" s="195">
        <f t="shared" ref="Z343" si="3327">(Y343-Y342)*100</f>
        <v>0</v>
      </c>
      <c r="AA343" s="85">
        <v>57.99</v>
      </c>
      <c r="AB343" s="195">
        <f t="shared" ref="AB343" si="3328">(AA343-AA342)*100</f>
        <v>0</v>
      </c>
      <c r="AC343" s="85">
        <v>58.24</v>
      </c>
      <c r="AD343" s="195">
        <f t="shared" ref="AD343" si="3329">(AC343-AC342)*100</f>
        <v>0</v>
      </c>
      <c r="AE343" s="84">
        <v>32.15</v>
      </c>
      <c r="AF343" s="85">
        <f t="shared" ref="AF343" si="3330">AE343/1.25</f>
        <v>25.72</v>
      </c>
      <c r="AG343" s="85">
        <f t="shared" ref="AG343" si="3331">SUM(AE343-AE342)</f>
        <v>0</v>
      </c>
      <c r="AH343" s="107">
        <v>31.3</v>
      </c>
      <c r="AI343" s="85">
        <f t="shared" ref="AI343" si="3332">AH343/1.25</f>
        <v>25.04</v>
      </c>
      <c r="AJ343" s="85">
        <f t="shared" ref="AJ343" si="3333">SUM(AH343-AH342)</f>
        <v>0</v>
      </c>
    </row>
    <row r="344" spans="1:36" x14ac:dyDescent="0.2">
      <c r="A344" s="178">
        <v>44856</v>
      </c>
      <c r="B344" s="220">
        <v>21.64</v>
      </c>
      <c r="C344" s="85">
        <f t="shared" ref="C344:C346" si="3334">B344/1.25</f>
        <v>17.312000000000001</v>
      </c>
      <c r="D344" s="194">
        <f t="shared" ref="D344:D346" si="3335">(B344-B343)*100</f>
        <v>0</v>
      </c>
      <c r="E344" s="84">
        <v>22.63</v>
      </c>
      <c r="F344" s="85">
        <f t="shared" ref="F344:F346" si="3336">E344/1.25</f>
        <v>18.103999999999999</v>
      </c>
      <c r="G344" s="194">
        <f t="shared" ref="G344:G346" si="3337">(E344-E343)*100</f>
        <v>0</v>
      </c>
      <c r="H344" s="84">
        <v>22.89</v>
      </c>
      <c r="I344" s="85">
        <f t="shared" ref="I344:I346" si="3338">H344/1.25</f>
        <v>18.312000000000001</v>
      </c>
      <c r="J344" s="194">
        <f t="shared" ref="J344:J346" si="3339">(H344-H343)*100</f>
        <v>0</v>
      </c>
      <c r="K344" s="85">
        <v>28.07</v>
      </c>
      <c r="L344" s="85">
        <f t="shared" ref="L344:L346" si="3340">K344/1.25</f>
        <v>22.456</v>
      </c>
      <c r="M344" s="194">
        <f t="shared" ref="M344:M346" si="3341">(K344-K343)*100</f>
        <v>0</v>
      </c>
      <c r="N344" s="85">
        <v>28.76</v>
      </c>
      <c r="O344" s="85">
        <f t="shared" ref="O344:O346" si="3342">N344/1.25</f>
        <v>23.008000000000003</v>
      </c>
      <c r="P344" s="194">
        <f t="shared" ref="P344:P346" si="3343">(N344-N343)*100</f>
        <v>0</v>
      </c>
      <c r="Q344" s="93">
        <v>16.420000000000002</v>
      </c>
      <c r="R344" s="85">
        <f t="shared" ref="R344:R346" si="3344">Q344/1.25</f>
        <v>13.136000000000001</v>
      </c>
      <c r="S344" s="194">
        <f t="shared" ref="S344:S346" si="3345">(Q344-Q343)*100</f>
        <v>0</v>
      </c>
      <c r="T344" s="85">
        <v>33.17</v>
      </c>
      <c r="U344" s="85">
        <f t="shared" ref="U344:U346" si="3346">T344/1.25</f>
        <v>26.536000000000001</v>
      </c>
      <c r="V344" s="194">
        <f t="shared" ref="V344:V346" si="3347">(T344-T343)*100</f>
        <v>0</v>
      </c>
      <c r="W344" s="245">
        <v>28.99</v>
      </c>
      <c r="X344" s="195">
        <f t="shared" ref="X344:X346" si="3348">(W344-W343)*100</f>
        <v>0</v>
      </c>
      <c r="Y344" s="85">
        <v>29.24</v>
      </c>
      <c r="Z344" s="195">
        <f t="shared" ref="Z344:Z346" si="3349">(Y344-Y343)*100</f>
        <v>0</v>
      </c>
      <c r="AA344" s="85">
        <v>57.99</v>
      </c>
      <c r="AB344" s="195">
        <f t="shared" ref="AB344:AB346" si="3350">(AA344-AA343)*100</f>
        <v>0</v>
      </c>
      <c r="AC344" s="85">
        <v>58.24</v>
      </c>
      <c r="AD344" s="195">
        <f t="shared" ref="AD344:AD346" si="3351">(AC344-AC343)*100</f>
        <v>0</v>
      </c>
      <c r="AE344" s="84">
        <v>32.15</v>
      </c>
      <c r="AF344" s="85">
        <f t="shared" ref="AF344:AF346" si="3352">AE344/1.25</f>
        <v>25.72</v>
      </c>
      <c r="AG344" s="85">
        <f t="shared" ref="AG344:AG346" si="3353">SUM(AE344-AE343)</f>
        <v>0</v>
      </c>
      <c r="AH344" s="107">
        <v>31.3</v>
      </c>
      <c r="AI344" s="85">
        <f t="shared" ref="AI344:AI346" si="3354">AH344/1.25</f>
        <v>25.04</v>
      </c>
      <c r="AJ344" s="85">
        <f t="shared" ref="AJ344:AJ346" si="3355">SUM(AH344-AH343)</f>
        <v>0</v>
      </c>
    </row>
    <row r="345" spans="1:36" x14ac:dyDescent="0.2">
      <c r="A345" s="178">
        <v>44857</v>
      </c>
      <c r="B345" s="220">
        <v>21.64</v>
      </c>
      <c r="C345" s="85">
        <f t="shared" si="3334"/>
        <v>17.312000000000001</v>
      </c>
      <c r="D345" s="194">
        <f t="shared" si="3335"/>
        <v>0</v>
      </c>
      <c r="E345" s="84">
        <v>22.63</v>
      </c>
      <c r="F345" s="85">
        <f t="shared" si="3336"/>
        <v>18.103999999999999</v>
      </c>
      <c r="G345" s="194">
        <f t="shared" si="3337"/>
        <v>0</v>
      </c>
      <c r="H345" s="84">
        <v>22.89</v>
      </c>
      <c r="I345" s="85">
        <f t="shared" si="3338"/>
        <v>18.312000000000001</v>
      </c>
      <c r="J345" s="194">
        <f t="shared" si="3339"/>
        <v>0</v>
      </c>
      <c r="K345" s="85">
        <v>28.07</v>
      </c>
      <c r="L345" s="85">
        <f t="shared" si="3340"/>
        <v>22.456</v>
      </c>
      <c r="M345" s="194">
        <f t="shared" si="3341"/>
        <v>0</v>
      </c>
      <c r="N345" s="85">
        <v>28.76</v>
      </c>
      <c r="O345" s="85">
        <f t="shared" si="3342"/>
        <v>23.008000000000003</v>
      </c>
      <c r="P345" s="194">
        <f t="shared" si="3343"/>
        <v>0</v>
      </c>
      <c r="Q345" s="93">
        <v>16.420000000000002</v>
      </c>
      <c r="R345" s="85">
        <f t="shared" si="3344"/>
        <v>13.136000000000001</v>
      </c>
      <c r="S345" s="194">
        <f t="shared" si="3345"/>
        <v>0</v>
      </c>
      <c r="T345" s="85">
        <v>33.17</v>
      </c>
      <c r="U345" s="85">
        <f t="shared" si="3346"/>
        <v>26.536000000000001</v>
      </c>
      <c r="V345" s="194">
        <f t="shared" si="3347"/>
        <v>0</v>
      </c>
      <c r="W345" s="245">
        <v>28.99</v>
      </c>
      <c r="X345" s="195">
        <f t="shared" si="3348"/>
        <v>0</v>
      </c>
      <c r="Y345" s="85">
        <v>29.24</v>
      </c>
      <c r="Z345" s="195">
        <f t="shared" si="3349"/>
        <v>0</v>
      </c>
      <c r="AA345" s="85">
        <v>57.99</v>
      </c>
      <c r="AB345" s="195">
        <f t="shared" si="3350"/>
        <v>0</v>
      </c>
      <c r="AC345" s="85">
        <v>58.24</v>
      </c>
      <c r="AD345" s="195">
        <f t="shared" si="3351"/>
        <v>0</v>
      </c>
      <c r="AE345" s="84">
        <v>32.15</v>
      </c>
      <c r="AF345" s="85">
        <f t="shared" si="3352"/>
        <v>25.72</v>
      </c>
      <c r="AG345" s="85">
        <f t="shared" si="3353"/>
        <v>0</v>
      </c>
      <c r="AH345" s="107">
        <v>31.3</v>
      </c>
      <c r="AI345" s="85">
        <f t="shared" si="3354"/>
        <v>25.04</v>
      </c>
      <c r="AJ345" s="85">
        <f t="shared" si="3355"/>
        <v>0</v>
      </c>
    </row>
    <row r="346" spans="1:36" x14ac:dyDescent="0.2">
      <c r="A346" s="178">
        <v>44858</v>
      </c>
      <c r="B346" s="220">
        <v>21.44</v>
      </c>
      <c r="C346" s="85">
        <f t="shared" si="3334"/>
        <v>17.152000000000001</v>
      </c>
      <c r="D346" s="194">
        <f t="shared" si="3335"/>
        <v>-19.999999999999929</v>
      </c>
      <c r="E346" s="84">
        <v>22.43</v>
      </c>
      <c r="F346" s="85">
        <f t="shared" si="3336"/>
        <v>17.943999999999999</v>
      </c>
      <c r="G346" s="194">
        <f t="shared" si="3337"/>
        <v>-19.999999999999929</v>
      </c>
      <c r="H346" s="84">
        <v>22.69</v>
      </c>
      <c r="I346" s="85">
        <f t="shared" si="3338"/>
        <v>18.152000000000001</v>
      </c>
      <c r="J346" s="194">
        <f t="shared" si="3339"/>
        <v>-19.999999999999929</v>
      </c>
      <c r="K346" s="85">
        <v>27.87</v>
      </c>
      <c r="L346" s="85">
        <f t="shared" si="3340"/>
        <v>22.295999999999999</v>
      </c>
      <c r="M346" s="194">
        <f t="shared" si="3341"/>
        <v>-19.999999999999929</v>
      </c>
      <c r="N346" s="85">
        <v>28.56</v>
      </c>
      <c r="O346" s="85">
        <f t="shared" si="3342"/>
        <v>22.847999999999999</v>
      </c>
      <c r="P346" s="194">
        <f t="shared" si="3343"/>
        <v>-20.000000000000284</v>
      </c>
      <c r="Q346" s="93">
        <v>16.27</v>
      </c>
      <c r="R346" s="85">
        <f t="shared" si="3344"/>
        <v>13.016</v>
      </c>
      <c r="S346" s="194">
        <f t="shared" si="3345"/>
        <v>-15.000000000000213</v>
      </c>
      <c r="T346" s="85">
        <v>32.97</v>
      </c>
      <c r="U346" s="85">
        <f t="shared" si="3346"/>
        <v>26.375999999999998</v>
      </c>
      <c r="V346" s="194">
        <f t="shared" si="3347"/>
        <v>-20.000000000000284</v>
      </c>
      <c r="W346" s="245">
        <v>28.99</v>
      </c>
      <c r="X346" s="195">
        <f t="shared" si="3348"/>
        <v>0</v>
      </c>
      <c r="Y346" s="85">
        <v>29.24</v>
      </c>
      <c r="Z346" s="195">
        <f t="shared" si="3349"/>
        <v>0</v>
      </c>
      <c r="AA346" s="85">
        <v>57.99</v>
      </c>
      <c r="AB346" s="195">
        <f t="shared" si="3350"/>
        <v>0</v>
      </c>
      <c r="AC346" s="85">
        <v>58.24</v>
      </c>
      <c r="AD346" s="195">
        <f t="shared" si="3351"/>
        <v>0</v>
      </c>
      <c r="AE346" s="84">
        <v>32.15</v>
      </c>
      <c r="AF346" s="85">
        <f t="shared" si="3352"/>
        <v>25.72</v>
      </c>
      <c r="AG346" s="85">
        <f t="shared" si="3353"/>
        <v>0</v>
      </c>
      <c r="AH346" s="107">
        <v>31.3</v>
      </c>
      <c r="AI346" s="85">
        <f t="shared" si="3354"/>
        <v>25.04</v>
      </c>
      <c r="AJ346" s="85">
        <f t="shared" si="3355"/>
        <v>0</v>
      </c>
    </row>
    <row r="347" spans="1:36" x14ac:dyDescent="0.2">
      <c r="A347" s="178">
        <v>44859</v>
      </c>
      <c r="B347" s="220">
        <v>21.44</v>
      </c>
      <c r="C347" s="85">
        <f t="shared" ref="C347" si="3356">B347/1.25</f>
        <v>17.152000000000001</v>
      </c>
      <c r="D347" s="194">
        <f t="shared" ref="D347" si="3357">(B347-B346)*100</f>
        <v>0</v>
      </c>
      <c r="E347" s="84">
        <v>22.43</v>
      </c>
      <c r="F347" s="85">
        <f t="shared" ref="F347" si="3358">E347/1.25</f>
        <v>17.943999999999999</v>
      </c>
      <c r="G347" s="194">
        <f t="shared" ref="G347" si="3359">(E347-E346)*100</f>
        <v>0</v>
      </c>
      <c r="H347" s="84">
        <v>22.69</v>
      </c>
      <c r="I347" s="85">
        <f t="shared" ref="I347" si="3360">H347/1.25</f>
        <v>18.152000000000001</v>
      </c>
      <c r="J347" s="194">
        <f t="shared" ref="J347" si="3361">(H347-H346)*100</f>
        <v>0</v>
      </c>
      <c r="K347" s="85">
        <v>28.12</v>
      </c>
      <c r="L347" s="85">
        <f t="shared" ref="L347" si="3362">K347/1.25</f>
        <v>22.496000000000002</v>
      </c>
      <c r="M347" s="194">
        <f t="shared" ref="M347" si="3363">(K347-K346)*100</f>
        <v>25</v>
      </c>
      <c r="N347" s="85">
        <v>28.81</v>
      </c>
      <c r="O347" s="85">
        <f t="shared" ref="O347" si="3364">N347/1.25</f>
        <v>23.047999999999998</v>
      </c>
      <c r="P347" s="194">
        <f t="shared" ref="P347" si="3365">(N347-N346)*100</f>
        <v>25</v>
      </c>
      <c r="Q347" s="93">
        <v>16.27</v>
      </c>
      <c r="R347" s="85">
        <f t="shared" ref="R347" si="3366">Q347/1.25</f>
        <v>13.016</v>
      </c>
      <c r="S347" s="194">
        <f t="shared" ref="S347" si="3367">(Q347-Q346)*100</f>
        <v>0</v>
      </c>
      <c r="T347" s="85">
        <v>33.22</v>
      </c>
      <c r="U347" s="85">
        <f t="shared" ref="U347" si="3368">T347/1.25</f>
        <v>26.576000000000001</v>
      </c>
      <c r="V347" s="194">
        <f t="shared" ref="V347" si="3369">(T347-T346)*100</f>
        <v>25</v>
      </c>
      <c r="W347" s="245">
        <v>28.99</v>
      </c>
      <c r="X347" s="195">
        <f t="shared" ref="X347" si="3370">(W347-W346)*100</f>
        <v>0</v>
      </c>
      <c r="Y347" s="85">
        <v>29.24</v>
      </c>
      <c r="Z347" s="195">
        <f t="shared" ref="Z347" si="3371">(Y347-Y346)*100</f>
        <v>0</v>
      </c>
      <c r="AA347" s="85">
        <v>57.99</v>
      </c>
      <c r="AB347" s="195">
        <f t="shared" ref="AB347" si="3372">(AA347-AA346)*100</f>
        <v>0</v>
      </c>
      <c r="AC347" s="85">
        <v>58.24</v>
      </c>
      <c r="AD347" s="195">
        <f t="shared" ref="AD347" si="3373">(AC347-AC346)*100</f>
        <v>0</v>
      </c>
      <c r="AE347" s="84">
        <v>32.15</v>
      </c>
      <c r="AF347" s="85">
        <f t="shared" ref="AF347" si="3374">AE347/1.25</f>
        <v>25.72</v>
      </c>
      <c r="AG347" s="85">
        <f t="shared" ref="AG347" si="3375">SUM(AE347-AE346)</f>
        <v>0</v>
      </c>
      <c r="AH347" s="107">
        <v>31.3</v>
      </c>
      <c r="AI347" s="85">
        <f t="shared" ref="AI347" si="3376">AH347/1.25</f>
        <v>25.04</v>
      </c>
      <c r="AJ347" s="85">
        <f t="shared" ref="AJ347" si="3377">SUM(AH347-AH346)</f>
        <v>0</v>
      </c>
    </row>
    <row r="348" spans="1:36" x14ac:dyDescent="0.2">
      <c r="A348" s="178">
        <v>44860</v>
      </c>
      <c r="B348" s="220">
        <v>21.59</v>
      </c>
      <c r="C348" s="85">
        <f t="shared" ref="C348" si="3378">B348/1.25</f>
        <v>17.271999999999998</v>
      </c>
      <c r="D348" s="194">
        <f t="shared" ref="D348" si="3379">(B348-B347)*100</f>
        <v>14.999999999999858</v>
      </c>
      <c r="E348" s="84">
        <v>22.58</v>
      </c>
      <c r="F348" s="85">
        <f t="shared" ref="F348" si="3380">E348/1.25</f>
        <v>18.064</v>
      </c>
      <c r="G348" s="194">
        <f t="shared" ref="G348" si="3381">(E348-E347)*100</f>
        <v>14.999999999999858</v>
      </c>
      <c r="H348" s="84">
        <v>22.84</v>
      </c>
      <c r="I348" s="85">
        <f t="shared" ref="I348" si="3382">H348/1.25</f>
        <v>18.271999999999998</v>
      </c>
      <c r="J348" s="194">
        <f t="shared" ref="J348" si="3383">(H348-H347)*100</f>
        <v>14.999999999999858</v>
      </c>
      <c r="K348" s="85">
        <v>27.82</v>
      </c>
      <c r="L348" s="85">
        <f t="shared" ref="L348" si="3384">K348/1.25</f>
        <v>22.256</v>
      </c>
      <c r="M348" s="194">
        <f t="shared" ref="M348" si="3385">(K348-K347)*100</f>
        <v>-30.000000000000071</v>
      </c>
      <c r="N348" s="85">
        <v>28.51</v>
      </c>
      <c r="O348" s="85">
        <f t="shared" ref="O348" si="3386">N348/1.25</f>
        <v>22.808</v>
      </c>
      <c r="P348" s="194">
        <f t="shared" ref="P348" si="3387">(N348-N347)*100</f>
        <v>-29.999999999999716</v>
      </c>
      <c r="Q348" s="93">
        <v>16.07</v>
      </c>
      <c r="R348" s="85">
        <f t="shared" ref="R348" si="3388">Q348/1.25</f>
        <v>12.856</v>
      </c>
      <c r="S348" s="194">
        <f t="shared" ref="S348" si="3389">(Q348-Q347)*100</f>
        <v>-19.999999999999929</v>
      </c>
      <c r="T348" s="85">
        <v>32.92</v>
      </c>
      <c r="U348" s="85">
        <f t="shared" ref="U348" si="3390">T348/1.25</f>
        <v>26.336000000000002</v>
      </c>
      <c r="V348" s="194">
        <f t="shared" ref="V348" si="3391">(T348-T347)*100</f>
        <v>-29.999999999999716</v>
      </c>
      <c r="W348" s="245">
        <v>28.99</v>
      </c>
      <c r="X348" s="195">
        <f t="shared" ref="X348" si="3392">(W348-W347)*100</f>
        <v>0</v>
      </c>
      <c r="Y348" s="85">
        <v>29.24</v>
      </c>
      <c r="Z348" s="195">
        <f t="shared" ref="Z348" si="3393">(Y348-Y347)*100</f>
        <v>0</v>
      </c>
      <c r="AA348" s="85">
        <v>57.99</v>
      </c>
      <c r="AB348" s="195">
        <f t="shared" ref="AB348" si="3394">(AA348-AA347)*100</f>
        <v>0</v>
      </c>
      <c r="AC348" s="85">
        <v>58.24</v>
      </c>
      <c r="AD348" s="195">
        <f t="shared" ref="AD348" si="3395">(AC348-AC347)*100</f>
        <v>0</v>
      </c>
      <c r="AE348" s="84">
        <v>32.15</v>
      </c>
      <c r="AF348" s="85">
        <f t="shared" ref="AF348" si="3396">AE348/1.25</f>
        <v>25.72</v>
      </c>
      <c r="AG348" s="85">
        <f t="shared" ref="AG348" si="3397">SUM(AE348-AE347)</f>
        <v>0</v>
      </c>
      <c r="AH348" s="107">
        <v>31.3</v>
      </c>
      <c r="AI348" s="85">
        <f t="shared" ref="AI348" si="3398">AH348/1.25</f>
        <v>25.04</v>
      </c>
      <c r="AJ348" s="85">
        <f t="shared" ref="AJ348" si="3399">SUM(AH348-AH347)</f>
        <v>0</v>
      </c>
    </row>
    <row r="349" spans="1:36" x14ac:dyDescent="0.2">
      <c r="A349" s="178">
        <v>44861</v>
      </c>
      <c r="B349" s="220">
        <v>21.14</v>
      </c>
      <c r="C349" s="85">
        <f t="shared" ref="C349" si="3400">B349/1.25</f>
        <v>16.911999999999999</v>
      </c>
      <c r="D349" s="194">
        <f t="shared" ref="D349" si="3401">(B349-B348)*100</f>
        <v>-44.999999999999929</v>
      </c>
      <c r="E349" s="84">
        <v>22.13</v>
      </c>
      <c r="F349" s="85">
        <f t="shared" ref="F349" si="3402">E349/1.25</f>
        <v>17.704000000000001</v>
      </c>
      <c r="G349" s="194">
        <f t="shared" ref="G349" si="3403">(E349-E348)*100</f>
        <v>-44.999999999999929</v>
      </c>
      <c r="H349" s="84">
        <v>22.39</v>
      </c>
      <c r="I349" s="85">
        <f t="shared" ref="I349" si="3404">H349/1.25</f>
        <v>17.911999999999999</v>
      </c>
      <c r="J349" s="194">
        <f t="shared" ref="J349" si="3405">(H349-H348)*100</f>
        <v>-44.999999999999929</v>
      </c>
      <c r="K349" s="85">
        <v>27.82</v>
      </c>
      <c r="L349" s="85">
        <f t="shared" ref="L349" si="3406">K349/1.25</f>
        <v>22.256</v>
      </c>
      <c r="M349" s="194">
        <f t="shared" ref="M349" si="3407">(K349-K348)*100</f>
        <v>0</v>
      </c>
      <c r="N349" s="85">
        <v>28.51</v>
      </c>
      <c r="O349" s="85">
        <f t="shared" ref="O349" si="3408">N349/1.25</f>
        <v>22.808</v>
      </c>
      <c r="P349" s="194">
        <f t="shared" ref="P349" si="3409">(N349-N348)*100</f>
        <v>0</v>
      </c>
      <c r="Q349" s="93">
        <v>16.07</v>
      </c>
      <c r="R349" s="85">
        <f t="shared" ref="R349" si="3410">Q349/1.25</f>
        <v>12.856</v>
      </c>
      <c r="S349" s="194">
        <f t="shared" ref="S349" si="3411">(Q349-Q348)*100</f>
        <v>0</v>
      </c>
      <c r="T349" s="85">
        <v>32.92</v>
      </c>
      <c r="U349" s="85">
        <f t="shared" ref="U349" si="3412">T349/1.25</f>
        <v>26.336000000000002</v>
      </c>
      <c r="V349" s="194">
        <f t="shared" ref="V349" si="3413">(T349-T348)*100</f>
        <v>0</v>
      </c>
      <c r="W349" s="245">
        <v>28.99</v>
      </c>
      <c r="X349" s="195">
        <f t="shared" ref="X349" si="3414">(W349-W348)*100</f>
        <v>0</v>
      </c>
      <c r="Y349" s="85">
        <v>29.24</v>
      </c>
      <c r="Z349" s="195">
        <f t="shared" ref="Z349" si="3415">(Y349-Y348)*100</f>
        <v>0</v>
      </c>
      <c r="AA349" s="85">
        <v>57.99</v>
      </c>
      <c r="AB349" s="195">
        <f t="shared" ref="AB349" si="3416">(AA349-AA348)*100</f>
        <v>0</v>
      </c>
      <c r="AC349" s="85">
        <v>58.24</v>
      </c>
      <c r="AD349" s="195">
        <f t="shared" ref="AD349" si="3417">(AC349-AC348)*100</f>
        <v>0</v>
      </c>
      <c r="AE349" s="84">
        <v>32.15</v>
      </c>
      <c r="AF349" s="85">
        <f t="shared" ref="AF349" si="3418">AE349/1.25</f>
        <v>25.72</v>
      </c>
      <c r="AG349" s="85">
        <f t="shared" ref="AG349" si="3419">SUM(AE349-AE348)</f>
        <v>0</v>
      </c>
      <c r="AH349" s="107">
        <v>31.3</v>
      </c>
      <c r="AI349" s="85">
        <f t="shared" ref="AI349" si="3420">AH349/1.25</f>
        <v>25.04</v>
      </c>
      <c r="AJ349" s="85">
        <f t="shared" ref="AJ349" si="3421">SUM(AH349-AH348)</f>
        <v>0</v>
      </c>
    </row>
    <row r="350" spans="1:36" x14ac:dyDescent="0.2">
      <c r="A350" s="178">
        <v>44862</v>
      </c>
      <c r="B350" s="220">
        <v>21.04</v>
      </c>
      <c r="C350" s="85">
        <f t="shared" ref="C350" si="3422">B350/1.25</f>
        <v>16.832000000000001</v>
      </c>
      <c r="D350" s="194">
        <f t="shared" ref="D350" si="3423">(B350-B349)*100</f>
        <v>-10.000000000000142</v>
      </c>
      <c r="E350" s="84">
        <v>22.03</v>
      </c>
      <c r="F350" s="85">
        <f t="shared" ref="F350" si="3424">E350/1.25</f>
        <v>17.624000000000002</v>
      </c>
      <c r="G350" s="194">
        <f t="shared" ref="G350" si="3425">(E350-E349)*100</f>
        <v>-9.9999999999997868</v>
      </c>
      <c r="H350" s="84">
        <v>22.29</v>
      </c>
      <c r="I350" s="85">
        <f t="shared" ref="I350" si="3426">H350/1.25</f>
        <v>17.832000000000001</v>
      </c>
      <c r="J350" s="194">
        <f t="shared" ref="J350" si="3427">(H350-H349)*100</f>
        <v>-10.000000000000142</v>
      </c>
      <c r="K350" s="85">
        <v>27.72</v>
      </c>
      <c r="L350" s="85">
        <f t="shared" ref="L350" si="3428">K350/1.25</f>
        <v>22.175999999999998</v>
      </c>
      <c r="M350" s="194">
        <f t="shared" ref="M350" si="3429">(K350-K349)*100</f>
        <v>-10.000000000000142</v>
      </c>
      <c r="N350" s="85">
        <v>28.41</v>
      </c>
      <c r="O350" s="85">
        <f t="shared" ref="O350" si="3430">N350/1.25</f>
        <v>22.728000000000002</v>
      </c>
      <c r="P350" s="194">
        <f t="shared" ref="P350" si="3431">(N350-N349)*100</f>
        <v>-10.000000000000142</v>
      </c>
      <c r="Q350" s="93">
        <v>15.82</v>
      </c>
      <c r="R350" s="85">
        <f t="shared" ref="R350" si="3432">Q350/1.25</f>
        <v>12.656000000000001</v>
      </c>
      <c r="S350" s="194">
        <f t="shared" ref="S350" si="3433">(Q350-Q349)*100</f>
        <v>-25</v>
      </c>
      <c r="T350" s="85">
        <v>32.82</v>
      </c>
      <c r="U350" s="85">
        <f t="shared" ref="U350" si="3434">T350/1.25</f>
        <v>26.256</v>
      </c>
      <c r="V350" s="194">
        <f t="shared" ref="V350" si="3435">(T350-T349)*100</f>
        <v>-10.000000000000142</v>
      </c>
      <c r="W350" s="245">
        <v>28.99</v>
      </c>
      <c r="X350" s="195">
        <f t="shared" ref="X350" si="3436">(W350-W349)*100</f>
        <v>0</v>
      </c>
      <c r="Y350" s="85">
        <v>29.24</v>
      </c>
      <c r="Z350" s="195">
        <f t="shared" ref="Z350" si="3437">(Y350-Y349)*100</f>
        <v>0</v>
      </c>
      <c r="AA350" s="85">
        <v>57.99</v>
      </c>
      <c r="AB350" s="195">
        <f t="shared" ref="AB350" si="3438">(AA350-AA349)*100</f>
        <v>0</v>
      </c>
      <c r="AC350" s="85">
        <v>58.24</v>
      </c>
      <c r="AD350" s="195">
        <f t="shared" ref="AD350" si="3439">(AC350-AC349)*100</f>
        <v>0</v>
      </c>
      <c r="AE350" s="84">
        <v>32.15</v>
      </c>
      <c r="AF350" s="85">
        <f t="shared" ref="AF350" si="3440">AE350/1.25</f>
        <v>25.72</v>
      </c>
      <c r="AG350" s="85">
        <f t="shared" ref="AG350" si="3441">SUM(AE350-AE349)</f>
        <v>0</v>
      </c>
      <c r="AH350" s="107">
        <v>31.3</v>
      </c>
      <c r="AI350" s="85">
        <f t="shared" ref="AI350" si="3442">AH350/1.25</f>
        <v>25.04</v>
      </c>
      <c r="AJ350" s="85">
        <f t="shared" ref="AJ350" si="3443">SUM(AH350-AH349)</f>
        <v>0</v>
      </c>
    </row>
    <row r="351" spans="1:36" x14ac:dyDescent="0.2">
      <c r="A351" s="178">
        <v>44863</v>
      </c>
      <c r="B351" s="220">
        <v>21.04</v>
      </c>
      <c r="C351" s="85">
        <f t="shared" ref="C351:C353" si="3444">B351/1.25</f>
        <v>16.832000000000001</v>
      </c>
      <c r="D351" s="194">
        <f t="shared" ref="D351:D353" si="3445">(B351-B350)*100</f>
        <v>0</v>
      </c>
      <c r="E351" s="84">
        <v>22.03</v>
      </c>
      <c r="F351" s="85">
        <f t="shared" ref="F351:F353" si="3446">E351/1.25</f>
        <v>17.624000000000002</v>
      </c>
      <c r="G351" s="194">
        <f t="shared" ref="G351:G353" si="3447">(E351-E350)*100</f>
        <v>0</v>
      </c>
      <c r="H351" s="84">
        <v>22.29</v>
      </c>
      <c r="I351" s="85">
        <f t="shared" ref="I351:I353" si="3448">H351/1.25</f>
        <v>17.832000000000001</v>
      </c>
      <c r="J351" s="194">
        <f t="shared" ref="J351:J353" si="3449">(H351-H350)*100</f>
        <v>0</v>
      </c>
      <c r="K351" s="85">
        <v>27.72</v>
      </c>
      <c r="L351" s="85">
        <f t="shared" ref="L351:L353" si="3450">K351/1.25</f>
        <v>22.175999999999998</v>
      </c>
      <c r="M351" s="194">
        <f t="shared" ref="M351:M353" si="3451">(K351-K350)*100</f>
        <v>0</v>
      </c>
      <c r="N351" s="85">
        <v>28.41</v>
      </c>
      <c r="O351" s="85">
        <f t="shared" ref="O351:O353" si="3452">N351/1.25</f>
        <v>22.728000000000002</v>
      </c>
      <c r="P351" s="194">
        <f t="shared" ref="P351:P353" si="3453">(N351-N350)*100</f>
        <v>0</v>
      </c>
      <c r="Q351" s="93">
        <v>15.82</v>
      </c>
      <c r="R351" s="85">
        <f t="shared" ref="R351:R353" si="3454">Q351/1.25</f>
        <v>12.656000000000001</v>
      </c>
      <c r="S351" s="194">
        <f t="shared" ref="S351:S353" si="3455">(Q351-Q350)*100</f>
        <v>0</v>
      </c>
      <c r="T351" s="85">
        <v>32.82</v>
      </c>
      <c r="U351" s="85">
        <f t="shared" ref="U351:U353" si="3456">T351/1.25</f>
        <v>26.256</v>
      </c>
      <c r="V351" s="194">
        <f t="shared" ref="V351:V353" si="3457">(T351-T350)*100</f>
        <v>0</v>
      </c>
      <c r="W351" s="245">
        <v>28.99</v>
      </c>
      <c r="X351" s="195">
        <f t="shared" ref="X351:X353" si="3458">(W351-W350)*100</f>
        <v>0</v>
      </c>
      <c r="Y351" s="85">
        <v>29.24</v>
      </c>
      <c r="Z351" s="195">
        <f t="shared" ref="Z351:Z353" si="3459">(Y351-Y350)*100</f>
        <v>0</v>
      </c>
      <c r="AA351" s="85">
        <v>57.99</v>
      </c>
      <c r="AB351" s="195">
        <f t="shared" ref="AB351:AB353" si="3460">(AA351-AA350)*100</f>
        <v>0</v>
      </c>
      <c r="AC351" s="85">
        <v>58.24</v>
      </c>
      <c r="AD351" s="195">
        <f t="shared" ref="AD351:AD353" si="3461">(AC351-AC350)*100</f>
        <v>0</v>
      </c>
      <c r="AE351" s="84">
        <v>32.15</v>
      </c>
      <c r="AF351" s="85">
        <f t="shared" ref="AF351:AF353" si="3462">AE351/1.25</f>
        <v>25.72</v>
      </c>
      <c r="AG351" s="85">
        <f t="shared" ref="AG351:AG353" si="3463">SUM(AE351-AE350)</f>
        <v>0</v>
      </c>
      <c r="AH351" s="107">
        <v>31.3</v>
      </c>
      <c r="AI351" s="85">
        <f t="shared" ref="AI351:AI353" si="3464">AH351/1.25</f>
        <v>25.04</v>
      </c>
      <c r="AJ351" s="85">
        <f t="shared" ref="AJ351:AJ353" si="3465">SUM(AH351-AH350)</f>
        <v>0</v>
      </c>
    </row>
    <row r="352" spans="1:36" x14ac:dyDescent="0.2">
      <c r="A352" s="178">
        <v>44864</v>
      </c>
      <c r="B352" s="220">
        <v>21.04</v>
      </c>
      <c r="C352" s="85">
        <f t="shared" si="3444"/>
        <v>16.832000000000001</v>
      </c>
      <c r="D352" s="194">
        <f t="shared" si="3445"/>
        <v>0</v>
      </c>
      <c r="E352" s="84">
        <v>22.03</v>
      </c>
      <c r="F352" s="85">
        <f t="shared" si="3446"/>
        <v>17.624000000000002</v>
      </c>
      <c r="G352" s="194">
        <f t="shared" si="3447"/>
        <v>0</v>
      </c>
      <c r="H352" s="84">
        <v>22.29</v>
      </c>
      <c r="I352" s="85">
        <f t="shared" si="3448"/>
        <v>17.832000000000001</v>
      </c>
      <c r="J352" s="194">
        <f t="shared" si="3449"/>
        <v>0</v>
      </c>
      <c r="K352" s="85">
        <v>27.72</v>
      </c>
      <c r="L352" s="85">
        <f t="shared" si="3450"/>
        <v>22.175999999999998</v>
      </c>
      <c r="M352" s="194">
        <f t="shared" si="3451"/>
        <v>0</v>
      </c>
      <c r="N352" s="85">
        <v>28.41</v>
      </c>
      <c r="O352" s="85">
        <f t="shared" si="3452"/>
        <v>22.728000000000002</v>
      </c>
      <c r="P352" s="194">
        <f t="shared" si="3453"/>
        <v>0</v>
      </c>
      <c r="Q352" s="93">
        <v>15.82</v>
      </c>
      <c r="R352" s="85">
        <f t="shared" si="3454"/>
        <v>12.656000000000001</v>
      </c>
      <c r="S352" s="194">
        <f t="shared" si="3455"/>
        <v>0</v>
      </c>
      <c r="T352" s="85">
        <v>32.82</v>
      </c>
      <c r="U352" s="85">
        <f t="shared" si="3456"/>
        <v>26.256</v>
      </c>
      <c r="V352" s="194">
        <f t="shared" si="3457"/>
        <v>0</v>
      </c>
      <c r="W352" s="245">
        <v>28.99</v>
      </c>
      <c r="X352" s="195">
        <f t="shared" si="3458"/>
        <v>0</v>
      </c>
      <c r="Y352" s="85">
        <v>29.24</v>
      </c>
      <c r="Z352" s="195">
        <f t="shared" si="3459"/>
        <v>0</v>
      </c>
      <c r="AA352" s="85">
        <v>57.99</v>
      </c>
      <c r="AB352" s="195">
        <f t="shared" si="3460"/>
        <v>0</v>
      </c>
      <c r="AC352" s="85">
        <v>58.24</v>
      </c>
      <c r="AD352" s="195">
        <f t="shared" si="3461"/>
        <v>0</v>
      </c>
      <c r="AE352" s="84">
        <v>32.15</v>
      </c>
      <c r="AF352" s="85">
        <f t="shared" si="3462"/>
        <v>25.72</v>
      </c>
      <c r="AG352" s="85">
        <f t="shared" si="3463"/>
        <v>0</v>
      </c>
      <c r="AH352" s="107">
        <v>31.3</v>
      </c>
      <c r="AI352" s="85">
        <f t="shared" si="3464"/>
        <v>25.04</v>
      </c>
      <c r="AJ352" s="85">
        <f t="shared" si="3465"/>
        <v>0</v>
      </c>
    </row>
    <row r="353" spans="1:36" x14ac:dyDescent="0.2">
      <c r="A353" s="178">
        <v>44865</v>
      </c>
      <c r="B353" s="220">
        <v>21.04</v>
      </c>
      <c r="C353" s="85">
        <f t="shared" si="3444"/>
        <v>16.832000000000001</v>
      </c>
      <c r="D353" s="194">
        <f t="shared" si="3445"/>
        <v>0</v>
      </c>
      <c r="E353" s="84">
        <v>22.03</v>
      </c>
      <c r="F353" s="85">
        <f t="shared" si="3446"/>
        <v>17.624000000000002</v>
      </c>
      <c r="G353" s="194">
        <f t="shared" si="3447"/>
        <v>0</v>
      </c>
      <c r="H353" s="84">
        <v>22.29</v>
      </c>
      <c r="I353" s="85">
        <f t="shared" si="3448"/>
        <v>17.832000000000001</v>
      </c>
      <c r="J353" s="194">
        <f t="shared" si="3449"/>
        <v>0</v>
      </c>
      <c r="K353" s="85">
        <v>28.02</v>
      </c>
      <c r="L353" s="85">
        <f t="shared" si="3450"/>
        <v>22.416</v>
      </c>
      <c r="M353" s="194">
        <f t="shared" si="3451"/>
        <v>30.000000000000071</v>
      </c>
      <c r="N353" s="85">
        <v>28.71</v>
      </c>
      <c r="O353" s="85">
        <f t="shared" si="3452"/>
        <v>22.968</v>
      </c>
      <c r="P353" s="194">
        <f t="shared" si="3453"/>
        <v>30.000000000000071</v>
      </c>
      <c r="Q353" s="93">
        <v>15.62</v>
      </c>
      <c r="R353" s="85">
        <f t="shared" si="3454"/>
        <v>12.495999999999999</v>
      </c>
      <c r="S353" s="194">
        <f t="shared" si="3455"/>
        <v>-20.000000000000107</v>
      </c>
      <c r="T353" s="85">
        <v>33.119999999999997</v>
      </c>
      <c r="U353" s="85">
        <f t="shared" si="3456"/>
        <v>26.495999999999999</v>
      </c>
      <c r="V353" s="194">
        <f t="shared" si="3457"/>
        <v>29.999999999999716</v>
      </c>
      <c r="W353" s="245">
        <v>28.99</v>
      </c>
      <c r="X353" s="195">
        <f t="shared" si="3458"/>
        <v>0</v>
      </c>
      <c r="Y353" s="85">
        <v>29.24</v>
      </c>
      <c r="Z353" s="195">
        <f t="shared" si="3459"/>
        <v>0</v>
      </c>
      <c r="AA353" s="85">
        <v>57.99</v>
      </c>
      <c r="AB353" s="195">
        <f t="shared" si="3460"/>
        <v>0</v>
      </c>
      <c r="AC353" s="85">
        <v>58.24</v>
      </c>
      <c r="AD353" s="195">
        <f t="shared" si="3461"/>
        <v>0</v>
      </c>
      <c r="AE353" s="84">
        <v>32.15</v>
      </c>
      <c r="AF353" s="85">
        <f t="shared" si="3462"/>
        <v>25.72</v>
      </c>
      <c r="AG353" s="85">
        <f t="shared" si="3463"/>
        <v>0</v>
      </c>
      <c r="AH353" s="107">
        <v>31.3</v>
      </c>
      <c r="AI353" s="85">
        <f t="shared" si="3464"/>
        <v>25.04</v>
      </c>
      <c r="AJ353" s="85">
        <f t="shared" si="3465"/>
        <v>0</v>
      </c>
    </row>
    <row r="355" spans="1:36" ht="45.75" customHeight="1" x14ac:dyDescent="0.2">
      <c r="A355" s="225" t="s">
        <v>1</v>
      </c>
      <c r="B355" s="226" t="s">
        <v>2</v>
      </c>
      <c r="C355" s="226" t="s">
        <v>16</v>
      </c>
      <c r="D355" s="227" t="s">
        <v>5</v>
      </c>
      <c r="E355" s="226" t="s">
        <v>95</v>
      </c>
      <c r="F355" s="226" t="s">
        <v>17</v>
      </c>
      <c r="G355" s="227" t="s">
        <v>5</v>
      </c>
      <c r="H355" s="226" t="s">
        <v>4</v>
      </c>
      <c r="I355" s="226" t="s">
        <v>18</v>
      </c>
      <c r="J355" s="227" t="s">
        <v>5</v>
      </c>
      <c r="K355" s="228" t="s">
        <v>6</v>
      </c>
      <c r="L355" s="228" t="s">
        <v>63</v>
      </c>
      <c r="M355" s="229" t="s">
        <v>5</v>
      </c>
      <c r="N355" s="228" t="s">
        <v>91</v>
      </c>
      <c r="O355" s="228" t="s">
        <v>92</v>
      </c>
      <c r="P355" s="229" t="s">
        <v>5</v>
      </c>
      <c r="Q355" s="230" t="s">
        <v>7</v>
      </c>
      <c r="R355" s="230" t="s">
        <v>20</v>
      </c>
      <c r="S355" s="231" t="s">
        <v>5</v>
      </c>
      <c r="T355" s="232" t="s">
        <v>93</v>
      </c>
      <c r="U355" s="232" t="s">
        <v>94</v>
      </c>
      <c r="V355" s="233" t="s">
        <v>5</v>
      </c>
      <c r="W355" s="234" t="s">
        <v>86</v>
      </c>
      <c r="X355" s="235" t="s">
        <v>5</v>
      </c>
      <c r="Y355" s="234" t="s">
        <v>87</v>
      </c>
      <c r="Z355" s="235" t="s">
        <v>5</v>
      </c>
      <c r="AA355" s="234" t="s">
        <v>88</v>
      </c>
      <c r="AB355" s="235" t="s">
        <v>5</v>
      </c>
      <c r="AC355" s="234" t="s">
        <v>89</v>
      </c>
      <c r="AD355" s="235" t="s">
        <v>5</v>
      </c>
      <c r="AE355" s="236" t="s">
        <v>23</v>
      </c>
      <c r="AF355" s="236" t="s">
        <v>24</v>
      </c>
      <c r="AG355" s="237" t="s">
        <v>5</v>
      </c>
      <c r="AH355" s="236" t="s">
        <v>25</v>
      </c>
      <c r="AI355" s="236" t="s">
        <v>26</v>
      </c>
      <c r="AJ355" s="237" t="s">
        <v>5</v>
      </c>
    </row>
    <row r="356" spans="1:36" x14ac:dyDescent="0.2">
      <c r="A356" s="238" t="s">
        <v>70</v>
      </c>
      <c r="B356" s="246">
        <f>AVERAGE(B359:B388)</f>
        <v>20.403333333333332</v>
      </c>
      <c r="C356" s="246">
        <f>AVERAGE(C359:C388)</f>
        <v>16.32266666666667</v>
      </c>
      <c r="D356" s="246"/>
      <c r="E356" s="246">
        <f>AVERAGE(E359:E388)</f>
        <v>21.393333333333331</v>
      </c>
      <c r="F356" s="246">
        <f>AVERAGE(F359:F388)</f>
        <v>17.114666666666668</v>
      </c>
      <c r="G356" s="246"/>
      <c r="H356" s="246">
        <f>AVERAGE(H359:H388)</f>
        <v>21.653333333333332</v>
      </c>
      <c r="I356" s="246">
        <f>AVERAGE(I359:I388)</f>
        <v>17.322666666666667</v>
      </c>
      <c r="J356" s="246"/>
      <c r="K356" s="246">
        <f>AVERAGE(K359:K388)</f>
        <v>25.688333333333329</v>
      </c>
      <c r="L356" s="246">
        <f>AVERAGE(L359:L388)</f>
        <v>20.550666666666668</v>
      </c>
      <c r="M356" s="246"/>
      <c r="N356" s="246">
        <f>AVERAGE(N359:N388)</f>
        <v>26.378333333333334</v>
      </c>
      <c r="O356" s="246">
        <f>AVERAGE(O359:O388)</f>
        <v>21.102666666666664</v>
      </c>
      <c r="P356" s="246"/>
      <c r="Q356" s="246">
        <f>AVERAGE(Q359:Q388)</f>
        <v>15.736666666666663</v>
      </c>
      <c r="R356" s="246">
        <f>AVERAGE(R359:R388)</f>
        <v>12.589333333333332</v>
      </c>
      <c r="S356" s="246"/>
      <c r="T356" s="246">
        <f>AVERAGE(T359:T388)</f>
        <v>30.703333333333333</v>
      </c>
      <c r="U356" s="246">
        <f>AVERAGE(U359:U388)</f>
        <v>24.562666666666665</v>
      </c>
      <c r="V356" s="246"/>
      <c r="W356" s="246">
        <f>AVERAGE(W359:W388)</f>
        <v>28.990000000000006</v>
      </c>
      <c r="X356" s="246"/>
      <c r="Y356" s="246">
        <f>AVERAGE(Y359:Y388)</f>
        <v>29.240000000000006</v>
      </c>
      <c r="Z356" s="246"/>
      <c r="AA356" s="246">
        <f>AVERAGE(AA359:AA388)</f>
        <v>57.99</v>
      </c>
      <c r="AB356" s="246"/>
      <c r="AC356" s="246">
        <f>AVERAGE(AC359:AC388)</f>
        <v>58.24</v>
      </c>
      <c r="AD356" s="246"/>
      <c r="AE356" s="246">
        <f>AVERAGE(AE359:AE388)</f>
        <v>32.149999999999984</v>
      </c>
      <c r="AF356" s="246">
        <f>AVERAGE(AF359:AF388)</f>
        <v>25.720000000000017</v>
      </c>
      <c r="AG356" s="246"/>
      <c r="AH356" s="246">
        <f>AVERAGE(AH359:AH388)</f>
        <v>31.299999999999986</v>
      </c>
      <c r="AI356" s="246">
        <f>AVERAGE(AI359:AI388)</f>
        <v>25.039999999999996</v>
      </c>
      <c r="AJ356" s="246"/>
    </row>
    <row r="357" spans="1:36" x14ac:dyDescent="0.2">
      <c r="A357" s="239" t="s">
        <v>53</v>
      </c>
      <c r="B357" s="247">
        <f>AVERAGE(B359:B373)</f>
        <v>21.133333333333336</v>
      </c>
      <c r="C357" s="247">
        <f>AVERAGE(C359:C373)</f>
        <v>16.90666666666667</v>
      </c>
      <c r="D357" s="247"/>
      <c r="E357" s="247">
        <f>AVERAGE(E359:E373)</f>
        <v>22.123333333333335</v>
      </c>
      <c r="F357" s="247">
        <f>AVERAGE(F359:F373)</f>
        <v>17.698666666666668</v>
      </c>
      <c r="G357" s="247"/>
      <c r="H357" s="247">
        <f>AVERAGE(H359:H373)</f>
        <v>22.383333333333336</v>
      </c>
      <c r="I357" s="247">
        <f>AVERAGE(I359:I373)</f>
        <v>17.90666666666667</v>
      </c>
      <c r="J357" s="247"/>
      <c r="K357" s="247">
        <f>AVERAGE(K359:K373)</f>
        <v>26.720000000000002</v>
      </c>
      <c r="L357" s="247">
        <f>AVERAGE(L359:L373)</f>
        <v>21.375999999999998</v>
      </c>
      <c r="M357" s="247"/>
      <c r="N357" s="247">
        <f>AVERAGE(N359:N373)</f>
        <v>27.41</v>
      </c>
      <c r="O357" s="247">
        <f>AVERAGE(O359:O373)</f>
        <v>21.928000000000004</v>
      </c>
      <c r="P357" s="247"/>
      <c r="Q357" s="247">
        <f>AVERAGE(Q359:Q373)</f>
        <v>15.923333333333334</v>
      </c>
      <c r="R357" s="247">
        <f>AVERAGE(R359:R373)</f>
        <v>12.738666666666667</v>
      </c>
      <c r="S357" s="247"/>
      <c r="T357" s="247">
        <f>AVERAGE(T359:T373)</f>
        <v>31.773333333333326</v>
      </c>
      <c r="U357" s="247">
        <f>AVERAGE(U359:U373)</f>
        <v>25.418666666666663</v>
      </c>
      <c r="V357" s="247"/>
      <c r="W357" s="247">
        <f>AVERAGE(W359:W373)</f>
        <v>28.990000000000006</v>
      </c>
      <c r="X357" s="247"/>
      <c r="Y357" s="247">
        <f>AVERAGE(Y359:Y373)</f>
        <v>29.240000000000006</v>
      </c>
      <c r="Z357" s="247"/>
      <c r="AA357" s="247">
        <f>AVERAGE(AA359:AA373)</f>
        <v>57.99</v>
      </c>
      <c r="AB357" s="247"/>
      <c r="AC357" s="247">
        <f>AVERAGE(AC359:AC373)</f>
        <v>58.24</v>
      </c>
      <c r="AD357" s="247"/>
      <c r="AE357" s="247">
        <f>AVERAGE(AE359:AE373)</f>
        <v>32.149999999999991</v>
      </c>
      <c r="AF357" s="247">
        <f>AVERAGE(AF359:AF373)</f>
        <v>25.720000000000006</v>
      </c>
      <c r="AG357" s="247"/>
      <c r="AH357" s="247">
        <f>AVERAGE(AH359:AH373)</f>
        <v>31.300000000000008</v>
      </c>
      <c r="AI357" s="247">
        <f>AVERAGE(AI359:AI373)</f>
        <v>25.040000000000003</v>
      </c>
      <c r="AJ357" s="247"/>
    </row>
    <row r="358" spans="1:36" x14ac:dyDescent="0.2">
      <c r="A358" s="240" t="s">
        <v>54</v>
      </c>
      <c r="B358" s="248">
        <f>AVERAGE(B374:B388)</f>
        <v>19.673333333333336</v>
      </c>
      <c r="C358" s="248">
        <f>AVERAGE(C374:C388)</f>
        <v>15.738666666666665</v>
      </c>
      <c r="D358" s="248"/>
      <c r="E358" s="248">
        <f>AVERAGE(E374:E388)</f>
        <v>20.66333333333333</v>
      </c>
      <c r="F358" s="248">
        <f>AVERAGE(F374:F388)</f>
        <v>16.530666666666669</v>
      </c>
      <c r="G358" s="248"/>
      <c r="H358" s="248">
        <f>AVERAGE(H374:H388)</f>
        <v>20.923333333333336</v>
      </c>
      <c r="I358" s="248">
        <f>AVERAGE(I374:I388)</f>
        <v>16.738666666666663</v>
      </c>
      <c r="J358" s="248"/>
      <c r="K358" s="248">
        <f>AVERAGE(K374:K388)</f>
        <v>24.65666666666667</v>
      </c>
      <c r="L358" s="248">
        <f>AVERAGE(L374:L388)</f>
        <v>19.725333333333332</v>
      </c>
      <c r="M358" s="241"/>
      <c r="N358" s="248">
        <f>AVERAGE(N374:N388)</f>
        <v>25.346666666666668</v>
      </c>
      <c r="O358" s="248">
        <f>AVERAGE(O374:O388)</f>
        <v>20.277333333333338</v>
      </c>
      <c r="P358" s="241"/>
      <c r="Q358" s="248">
        <f>AVERAGE(Q374:Q388)</f>
        <v>15.549999999999999</v>
      </c>
      <c r="R358" s="248">
        <f>AVERAGE(R374:R388)</f>
        <v>12.440000000000001</v>
      </c>
      <c r="S358" s="241"/>
      <c r="T358" s="248">
        <f>AVERAGE(T374:T388)</f>
        <v>29.633333333333333</v>
      </c>
      <c r="U358" s="248">
        <f>AVERAGE(U374:U388)</f>
        <v>23.706666666666663</v>
      </c>
      <c r="V358" s="241"/>
      <c r="W358" s="248">
        <f>AVERAGE(W374:W388)</f>
        <v>28.990000000000006</v>
      </c>
      <c r="X358" s="241"/>
      <c r="Y358" s="248">
        <f>AVERAGE(Y374:Y388)</f>
        <v>29.240000000000006</v>
      </c>
      <c r="Z358" s="241"/>
      <c r="AA358" s="248">
        <f>AVERAGE(AA374:AA388)</f>
        <v>57.99</v>
      </c>
      <c r="AB358" s="241"/>
      <c r="AC358" s="248">
        <f>AVERAGE(AC374:AC388)</f>
        <v>58.24</v>
      </c>
      <c r="AD358" s="241"/>
      <c r="AE358" s="241">
        <f>AVERAGE(AE374:AE388)</f>
        <v>32.149999999999991</v>
      </c>
      <c r="AF358" s="248">
        <f>AVERAGE(AF374:AF388)</f>
        <v>25.720000000000006</v>
      </c>
      <c r="AG358" s="241"/>
      <c r="AH358" s="248">
        <f>AVERAGE(AH374:AH388)</f>
        <v>31.300000000000008</v>
      </c>
      <c r="AI358" s="248">
        <f>AVERAGE(AI374:AI388)</f>
        <v>25.040000000000003</v>
      </c>
      <c r="AJ358" s="241"/>
    </row>
    <row r="359" spans="1:36" x14ac:dyDescent="0.2">
      <c r="A359" s="178">
        <v>44866</v>
      </c>
      <c r="B359" s="220">
        <v>20.79</v>
      </c>
      <c r="C359" s="85">
        <f>B359/1.25</f>
        <v>16.631999999999998</v>
      </c>
      <c r="D359" s="194">
        <f>(B359-B353)*100</f>
        <v>-25</v>
      </c>
      <c r="E359" s="84">
        <v>21.78</v>
      </c>
      <c r="F359" s="85">
        <f t="shared" ref="F359:F360" si="3466">E359/1.25</f>
        <v>17.423999999999999</v>
      </c>
      <c r="G359" s="194">
        <f>(E359-E353)*100</f>
        <v>-25</v>
      </c>
      <c r="H359" s="84">
        <v>22.04</v>
      </c>
      <c r="I359" s="85">
        <f t="shared" ref="I359:I360" si="3467">H359/1.25</f>
        <v>17.631999999999998</v>
      </c>
      <c r="J359" s="194">
        <f>(H359-H353)*100</f>
        <v>-25</v>
      </c>
      <c r="K359" s="85">
        <v>27.52</v>
      </c>
      <c r="L359" s="85">
        <f t="shared" ref="L359:L360" si="3468">K359/1.25</f>
        <v>22.015999999999998</v>
      </c>
      <c r="M359" s="194">
        <f>(K359-K353)*100</f>
        <v>-50</v>
      </c>
      <c r="N359" s="85">
        <v>28.21</v>
      </c>
      <c r="O359" s="85">
        <f t="shared" ref="O359:O360" si="3469">N359/1.25</f>
        <v>22.568000000000001</v>
      </c>
      <c r="P359" s="194">
        <f>(N359-N353)*100</f>
        <v>-50</v>
      </c>
      <c r="Q359" s="93">
        <v>16.420000000000002</v>
      </c>
      <c r="R359" s="85">
        <f t="shared" ref="R359:R360" si="3470">Q359/1.25</f>
        <v>13.136000000000001</v>
      </c>
      <c r="S359" s="194">
        <f>(Q359-Q353)*100</f>
        <v>80.000000000000256</v>
      </c>
      <c r="T359" s="85">
        <v>32.619999999999997</v>
      </c>
      <c r="U359" s="85">
        <f t="shared" ref="U359:U360" si="3471">T359/1.25</f>
        <v>26.095999999999997</v>
      </c>
      <c r="V359" s="194">
        <f>(T359-T353)*100</f>
        <v>-50</v>
      </c>
      <c r="W359" s="245">
        <v>28.99</v>
      </c>
      <c r="X359" s="195">
        <f>(W359-W353)*100</f>
        <v>0</v>
      </c>
      <c r="Y359" s="85">
        <v>29.24</v>
      </c>
      <c r="Z359" s="195">
        <f>(Y359-Y353)*100</f>
        <v>0</v>
      </c>
      <c r="AA359" s="85">
        <v>57.99</v>
      </c>
      <c r="AB359" s="195">
        <f>(AA359-AA353)*100</f>
        <v>0</v>
      </c>
      <c r="AC359" s="85">
        <v>58.24</v>
      </c>
      <c r="AD359" s="195">
        <f>(AC359-AC353)*100</f>
        <v>0</v>
      </c>
      <c r="AE359" s="84">
        <v>32.15</v>
      </c>
      <c r="AF359" s="85">
        <f t="shared" ref="AF359:AF360" si="3472">AE359/1.25</f>
        <v>25.72</v>
      </c>
      <c r="AG359" s="250"/>
      <c r="AH359" s="251">
        <v>31.3</v>
      </c>
      <c r="AI359" s="85">
        <f>AH359/1.25</f>
        <v>25.04</v>
      </c>
      <c r="AJ359" s="250"/>
    </row>
    <row r="360" spans="1:36" x14ac:dyDescent="0.2">
      <c r="A360" s="178">
        <v>44867</v>
      </c>
      <c r="B360" s="220">
        <v>21.44</v>
      </c>
      <c r="C360" s="85">
        <f t="shared" ref="C360" si="3473">B360/1.25</f>
        <v>17.152000000000001</v>
      </c>
      <c r="D360" s="194">
        <f>(B360-B359)*100</f>
        <v>65.000000000000213</v>
      </c>
      <c r="E360" s="84">
        <v>22.43</v>
      </c>
      <c r="F360" s="85">
        <f t="shared" si="3466"/>
        <v>17.943999999999999</v>
      </c>
      <c r="G360" s="194">
        <f t="shared" ref="G360" si="3474">(E360-E359)*100</f>
        <v>64.999999999999858</v>
      </c>
      <c r="H360" s="84">
        <v>22.69</v>
      </c>
      <c r="I360" s="85">
        <f t="shared" si="3467"/>
        <v>18.152000000000001</v>
      </c>
      <c r="J360" s="194">
        <f t="shared" ref="J360" si="3475">(H360-H359)*100</f>
        <v>65.000000000000213</v>
      </c>
      <c r="K360" s="85">
        <v>26.82</v>
      </c>
      <c r="L360" s="85">
        <f t="shared" si="3468"/>
        <v>21.456</v>
      </c>
      <c r="M360" s="194">
        <f t="shared" ref="M360" si="3476">(K360-K359)*100</f>
        <v>-69.999999999999929</v>
      </c>
      <c r="N360" s="85">
        <v>27.51</v>
      </c>
      <c r="O360" s="85">
        <f t="shared" si="3469"/>
        <v>22.008000000000003</v>
      </c>
      <c r="P360" s="194">
        <f t="shared" ref="P360" si="3477">(N360-N359)*100</f>
        <v>-69.999999999999929</v>
      </c>
      <c r="Q360" s="93">
        <v>16.670000000000002</v>
      </c>
      <c r="R360" s="85">
        <f t="shared" si="3470"/>
        <v>13.336000000000002</v>
      </c>
      <c r="S360" s="194">
        <f t="shared" ref="S360" si="3478">(Q360-Q359)*100</f>
        <v>25</v>
      </c>
      <c r="T360" s="85">
        <v>31.92</v>
      </c>
      <c r="U360" s="85">
        <f t="shared" si="3471"/>
        <v>25.536000000000001</v>
      </c>
      <c r="V360" s="194">
        <f t="shared" ref="V360" si="3479">(T360-T359)*100</f>
        <v>-69.999999999999574</v>
      </c>
      <c r="W360" s="245">
        <v>28.99</v>
      </c>
      <c r="X360" s="195">
        <f t="shared" ref="X360" si="3480">(W360-W359)*100</f>
        <v>0</v>
      </c>
      <c r="Y360" s="85">
        <v>29.24</v>
      </c>
      <c r="Z360" s="195">
        <f t="shared" ref="Z360" si="3481">(Y360-Y359)*100</f>
        <v>0</v>
      </c>
      <c r="AA360" s="85">
        <v>57.99</v>
      </c>
      <c r="AB360" s="195">
        <f t="shared" ref="AB360" si="3482">(AA360-AA359)*100</f>
        <v>0</v>
      </c>
      <c r="AC360" s="85">
        <v>58.24</v>
      </c>
      <c r="AD360" s="195">
        <f t="shared" ref="AD360" si="3483">(AC360-AC359)*100</f>
        <v>0</v>
      </c>
      <c r="AE360" s="84">
        <v>32.15</v>
      </c>
      <c r="AF360" s="85">
        <f t="shared" si="3472"/>
        <v>25.72</v>
      </c>
      <c r="AG360" s="85">
        <f t="shared" ref="AG360" si="3484">SUM(AE360-AE359)</f>
        <v>0</v>
      </c>
      <c r="AH360" s="85">
        <v>31.3</v>
      </c>
      <c r="AI360" s="85">
        <f t="shared" ref="AI360" si="3485">AH360/1.25</f>
        <v>25.04</v>
      </c>
      <c r="AJ360" s="85">
        <f t="shared" ref="AJ360" si="3486">SUM(AH360-AH359)</f>
        <v>0</v>
      </c>
    </row>
    <row r="361" spans="1:36" x14ac:dyDescent="0.2">
      <c r="A361" s="178">
        <v>44868</v>
      </c>
      <c r="B361" s="220">
        <v>21.44</v>
      </c>
      <c r="C361" s="85">
        <f t="shared" ref="C361" si="3487">B361/1.25</f>
        <v>17.152000000000001</v>
      </c>
      <c r="D361" s="194">
        <f>(B361-B360)*100</f>
        <v>0</v>
      </c>
      <c r="E361" s="84">
        <v>22.43</v>
      </c>
      <c r="F361" s="85">
        <f t="shared" ref="F361" si="3488">E361/1.25</f>
        <v>17.943999999999999</v>
      </c>
      <c r="G361" s="194">
        <f t="shared" ref="G361" si="3489">(E361-E360)*100</f>
        <v>0</v>
      </c>
      <c r="H361" s="84">
        <v>22.69</v>
      </c>
      <c r="I361" s="85">
        <f t="shared" ref="I361" si="3490">H361/1.25</f>
        <v>18.152000000000001</v>
      </c>
      <c r="J361" s="194">
        <f t="shared" ref="J361" si="3491">(H361-H360)*100</f>
        <v>0</v>
      </c>
      <c r="K361" s="85">
        <v>26.97</v>
      </c>
      <c r="L361" s="85">
        <f t="shared" ref="L361" si="3492">K361/1.25</f>
        <v>21.576000000000001</v>
      </c>
      <c r="M361" s="194">
        <f t="shared" ref="M361" si="3493">(K361-K360)*100</f>
        <v>14.999999999999858</v>
      </c>
      <c r="N361" s="85">
        <v>27.66</v>
      </c>
      <c r="O361" s="85">
        <f t="shared" ref="O361" si="3494">N361/1.25</f>
        <v>22.128</v>
      </c>
      <c r="P361" s="194">
        <f t="shared" ref="P361" si="3495">(N361-N360)*100</f>
        <v>14.999999999999858</v>
      </c>
      <c r="Q361" s="93">
        <v>16.170000000000002</v>
      </c>
      <c r="R361" s="85">
        <f t="shared" ref="R361" si="3496">Q361/1.25</f>
        <v>12.936000000000002</v>
      </c>
      <c r="S361" s="194">
        <f t="shared" ref="S361" si="3497">(Q361-Q360)*100</f>
        <v>-50</v>
      </c>
      <c r="T361" s="85">
        <v>32.07</v>
      </c>
      <c r="U361" s="85">
        <f t="shared" ref="U361" si="3498">T361/1.25</f>
        <v>25.655999999999999</v>
      </c>
      <c r="V361" s="194">
        <f t="shared" ref="V361" si="3499">(T361-T360)*100</f>
        <v>14.999999999999858</v>
      </c>
      <c r="W361" s="245">
        <v>28.99</v>
      </c>
      <c r="X361" s="195">
        <f t="shared" ref="X361" si="3500">(W361-W360)*100</f>
        <v>0</v>
      </c>
      <c r="Y361" s="85">
        <v>29.24</v>
      </c>
      <c r="Z361" s="195">
        <f t="shared" ref="Z361" si="3501">(Y361-Y360)*100</f>
        <v>0</v>
      </c>
      <c r="AA361" s="85">
        <v>57.99</v>
      </c>
      <c r="AB361" s="195">
        <f t="shared" ref="AB361" si="3502">(AA361-AA360)*100</f>
        <v>0</v>
      </c>
      <c r="AC361" s="85">
        <v>58.24</v>
      </c>
      <c r="AD361" s="195">
        <f t="shared" ref="AD361" si="3503">(AC361-AC360)*100</f>
        <v>0</v>
      </c>
      <c r="AE361" s="84">
        <v>32.15</v>
      </c>
      <c r="AF361" s="85">
        <f t="shared" ref="AF361" si="3504">AE361/1.25</f>
        <v>25.72</v>
      </c>
      <c r="AG361" s="85">
        <f t="shared" ref="AG361" si="3505">SUM(AE361-AE360)</f>
        <v>0</v>
      </c>
      <c r="AH361" s="85">
        <v>31.3</v>
      </c>
      <c r="AI361" s="85">
        <f t="shared" ref="AI361" si="3506">AH361/1.25</f>
        <v>25.04</v>
      </c>
      <c r="AJ361" s="85">
        <f t="shared" ref="AJ361" si="3507">SUM(AH361-AH360)</f>
        <v>0</v>
      </c>
    </row>
    <row r="362" spans="1:36" x14ac:dyDescent="0.2">
      <c r="A362" s="178">
        <v>44869</v>
      </c>
      <c r="B362" s="220">
        <v>21.69</v>
      </c>
      <c r="C362" s="85">
        <f t="shared" ref="C362" si="3508">B362/1.25</f>
        <v>17.352</v>
      </c>
      <c r="D362" s="194">
        <f>(B362-B361)*100</f>
        <v>25</v>
      </c>
      <c r="E362" s="84">
        <v>22.68</v>
      </c>
      <c r="F362" s="85">
        <f t="shared" ref="F362" si="3509">E362/1.25</f>
        <v>18.143999999999998</v>
      </c>
      <c r="G362" s="194">
        <f t="shared" ref="G362" si="3510">(E362-E361)*100</f>
        <v>25</v>
      </c>
      <c r="H362" s="84">
        <v>22.94</v>
      </c>
      <c r="I362" s="85">
        <f t="shared" ref="I362" si="3511">H362/1.25</f>
        <v>18.352</v>
      </c>
      <c r="J362" s="194">
        <f t="shared" ref="J362" si="3512">(H362-H361)*100</f>
        <v>25</v>
      </c>
      <c r="K362" s="85">
        <v>27.72</v>
      </c>
      <c r="L362" s="85">
        <f t="shared" ref="L362" si="3513">K362/1.25</f>
        <v>22.175999999999998</v>
      </c>
      <c r="M362" s="194">
        <f t="shared" ref="M362" si="3514">(K362-K361)*100</f>
        <v>75</v>
      </c>
      <c r="N362" s="85">
        <v>28.41</v>
      </c>
      <c r="O362" s="85">
        <f t="shared" ref="O362" si="3515">N362/1.25</f>
        <v>22.728000000000002</v>
      </c>
      <c r="P362" s="194">
        <f t="shared" ref="P362" si="3516">(N362-N361)*100</f>
        <v>75</v>
      </c>
      <c r="Q362" s="93">
        <v>16.170000000000002</v>
      </c>
      <c r="R362" s="85">
        <f t="shared" ref="R362" si="3517">Q362/1.25</f>
        <v>12.936000000000002</v>
      </c>
      <c r="S362" s="194">
        <f t="shared" ref="S362" si="3518">(Q362-Q361)*100</f>
        <v>0</v>
      </c>
      <c r="T362" s="85">
        <v>32.82</v>
      </c>
      <c r="U362" s="85">
        <f t="shared" ref="U362" si="3519">T362/1.25</f>
        <v>26.256</v>
      </c>
      <c r="V362" s="194">
        <f t="shared" ref="V362" si="3520">(T362-T361)*100</f>
        <v>75</v>
      </c>
      <c r="W362" s="245">
        <v>28.99</v>
      </c>
      <c r="X362" s="195">
        <f t="shared" ref="X362" si="3521">(W362-W361)*100</f>
        <v>0</v>
      </c>
      <c r="Y362" s="85">
        <v>29.24</v>
      </c>
      <c r="Z362" s="195">
        <f t="shared" ref="Z362" si="3522">(Y362-Y361)*100</f>
        <v>0</v>
      </c>
      <c r="AA362" s="85">
        <v>57.99</v>
      </c>
      <c r="AB362" s="195">
        <f t="shared" ref="AB362" si="3523">(AA362-AA361)*100</f>
        <v>0</v>
      </c>
      <c r="AC362" s="85">
        <v>58.24</v>
      </c>
      <c r="AD362" s="195">
        <f t="shared" ref="AD362" si="3524">(AC362-AC361)*100</f>
        <v>0</v>
      </c>
      <c r="AE362" s="84">
        <v>32.15</v>
      </c>
      <c r="AF362" s="85">
        <f t="shared" ref="AF362" si="3525">AE362/1.25</f>
        <v>25.72</v>
      </c>
      <c r="AG362" s="85">
        <f t="shared" ref="AG362" si="3526">SUM(AE362-AE361)</f>
        <v>0</v>
      </c>
      <c r="AH362" s="85">
        <v>31.3</v>
      </c>
      <c r="AI362" s="85">
        <f t="shared" ref="AI362" si="3527">AH362/1.25</f>
        <v>25.04</v>
      </c>
      <c r="AJ362" s="85">
        <f t="shared" ref="AJ362" si="3528">SUM(AH362-AH361)</f>
        <v>0</v>
      </c>
    </row>
    <row r="363" spans="1:36" x14ac:dyDescent="0.2">
      <c r="A363" s="178">
        <v>44870</v>
      </c>
      <c r="B363" s="220">
        <v>21.69</v>
      </c>
      <c r="C363" s="85">
        <f t="shared" ref="C363:C365" si="3529">B363/1.25</f>
        <v>17.352</v>
      </c>
      <c r="D363" s="194">
        <f t="shared" ref="D363:D365" si="3530">(B363-B362)*100</f>
        <v>0</v>
      </c>
      <c r="E363" s="84">
        <v>22.68</v>
      </c>
      <c r="F363" s="85">
        <f t="shared" ref="F363:F365" si="3531">E363/1.25</f>
        <v>18.143999999999998</v>
      </c>
      <c r="G363" s="194">
        <f t="shared" ref="G363:G365" si="3532">(E363-E362)*100</f>
        <v>0</v>
      </c>
      <c r="H363" s="84">
        <v>22.94</v>
      </c>
      <c r="I363" s="85">
        <f t="shared" ref="I363:I365" si="3533">H363/1.25</f>
        <v>18.352</v>
      </c>
      <c r="J363" s="194">
        <f t="shared" ref="J363:J365" si="3534">(H363-H362)*100</f>
        <v>0</v>
      </c>
      <c r="K363" s="85">
        <v>27.72</v>
      </c>
      <c r="L363" s="85">
        <f t="shared" ref="L363:L365" si="3535">K363/1.25</f>
        <v>22.175999999999998</v>
      </c>
      <c r="M363" s="194">
        <f t="shared" ref="M363:M365" si="3536">(K363-K362)*100</f>
        <v>0</v>
      </c>
      <c r="N363" s="85">
        <v>28.41</v>
      </c>
      <c r="O363" s="85">
        <f t="shared" ref="O363:O365" si="3537">N363/1.25</f>
        <v>22.728000000000002</v>
      </c>
      <c r="P363" s="194">
        <f t="shared" ref="P363:P365" si="3538">(N363-N362)*100</f>
        <v>0</v>
      </c>
      <c r="Q363" s="93">
        <v>16.170000000000002</v>
      </c>
      <c r="R363" s="85">
        <f t="shared" ref="R363:R365" si="3539">Q363/1.25</f>
        <v>12.936000000000002</v>
      </c>
      <c r="S363" s="194">
        <f t="shared" ref="S363:S365" si="3540">(Q363-Q362)*100</f>
        <v>0</v>
      </c>
      <c r="T363" s="85">
        <v>32.82</v>
      </c>
      <c r="U363" s="85">
        <f t="shared" ref="U363:U365" si="3541">T363/1.25</f>
        <v>26.256</v>
      </c>
      <c r="V363" s="194">
        <f t="shared" ref="V363:V365" si="3542">(T363-T362)*100</f>
        <v>0</v>
      </c>
      <c r="W363" s="245">
        <v>28.99</v>
      </c>
      <c r="X363" s="195">
        <f t="shared" ref="X363:X365" si="3543">(W363-W362)*100</f>
        <v>0</v>
      </c>
      <c r="Y363" s="85">
        <v>29.24</v>
      </c>
      <c r="Z363" s="195">
        <f t="shared" ref="Z363:Z365" si="3544">(Y363-Y362)*100</f>
        <v>0</v>
      </c>
      <c r="AA363" s="85">
        <v>57.99</v>
      </c>
      <c r="AB363" s="195">
        <f t="shared" ref="AB363:AB365" si="3545">(AA363-AA362)*100</f>
        <v>0</v>
      </c>
      <c r="AC363" s="85">
        <v>58.24</v>
      </c>
      <c r="AD363" s="195">
        <f t="shared" ref="AD363:AD365" si="3546">(AC363-AC362)*100</f>
        <v>0</v>
      </c>
      <c r="AE363" s="84">
        <v>32.15</v>
      </c>
      <c r="AF363" s="85">
        <f t="shared" ref="AF363:AF365" si="3547">AE363/1.25</f>
        <v>25.72</v>
      </c>
      <c r="AG363" s="85">
        <f t="shared" ref="AG363:AG365" si="3548">SUM(AE363-AE362)</f>
        <v>0</v>
      </c>
      <c r="AH363" s="85">
        <v>31.3</v>
      </c>
      <c r="AI363" s="85">
        <f t="shared" ref="AI363:AI365" si="3549">AH363/1.25</f>
        <v>25.04</v>
      </c>
      <c r="AJ363" s="85">
        <f t="shared" ref="AJ363:AJ365" si="3550">SUM(AH363-AH362)</f>
        <v>0</v>
      </c>
    </row>
    <row r="364" spans="1:36" x14ac:dyDescent="0.2">
      <c r="A364" s="178">
        <v>44871</v>
      </c>
      <c r="B364" s="220">
        <v>21.69</v>
      </c>
      <c r="C364" s="85">
        <f t="shared" si="3529"/>
        <v>17.352</v>
      </c>
      <c r="D364" s="194">
        <f t="shared" si="3530"/>
        <v>0</v>
      </c>
      <c r="E364" s="84">
        <v>22.68</v>
      </c>
      <c r="F364" s="85">
        <f t="shared" si="3531"/>
        <v>18.143999999999998</v>
      </c>
      <c r="G364" s="194">
        <f t="shared" si="3532"/>
        <v>0</v>
      </c>
      <c r="H364" s="84">
        <v>22.94</v>
      </c>
      <c r="I364" s="85">
        <f t="shared" si="3533"/>
        <v>18.352</v>
      </c>
      <c r="J364" s="194">
        <f t="shared" si="3534"/>
        <v>0</v>
      </c>
      <c r="K364" s="85">
        <v>27.72</v>
      </c>
      <c r="L364" s="85">
        <f t="shared" si="3535"/>
        <v>22.175999999999998</v>
      </c>
      <c r="M364" s="194">
        <f t="shared" si="3536"/>
        <v>0</v>
      </c>
      <c r="N364" s="85">
        <v>28.41</v>
      </c>
      <c r="O364" s="85">
        <f t="shared" si="3537"/>
        <v>22.728000000000002</v>
      </c>
      <c r="P364" s="194">
        <f t="shared" si="3538"/>
        <v>0</v>
      </c>
      <c r="Q364" s="93">
        <v>16.170000000000002</v>
      </c>
      <c r="R364" s="85">
        <f t="shared" si="3539"/>
        <v>12.936000000000002</v>
      </c>
      <c r="S364" s="194">
        <f t="shared" si="3540"/>
        <v>0</v>
      </c>
      <c r="T364" s="85">
        <v>32.82</v>
      </c>
      <c r="U364" s="85">
        <f t="shared" si="3541"/>
        <v>26.256</v>
      </c>
      <c r="V364" s="194">
        <f t="shared" si="3542"/>
        <v>0</v>
      </c>
      <c r="W364" s="245">
        <v>28.99</v>
      </c>
      <c r="X364" s="195">
        <f t="shared" si="3543"/>
        <v>0</v>
      </c>
      <c r="Y364" s="85">
        <v>29.24</v>
      </c>
      <c r="Z364" s="195">
        <f t="shared" si="3544"/>
        <v>0</v>
      </c>
      <c r="AA364" s="85">
        <v>57.99</v>
      </c>
      <c r="AB364" s="195">
        <f t="shared" si="3545"/>
        <v>0</v>
      </c>
      <c r="AC364" s="85">
        <v>58.24</v>
      </c>
      <c r="AD364" s="195">
        <f t="shared" si="3546"/>
        <v>0</v>
      </c>
      <c r="AE364" s="84">
        <v>32.15</v>
      </c>
      <c r="AF364" s="85">
        <f t="shared" si="3547"/>
        <v>25.72</v>
      </c>
      <c r="AG364" s="85">
        <f t="shared" si="3548"/>
        <v>0</v>
      </c>
      <c r="AH364" s="85">
        <v>31.3</v>
      </c>
      <c r="AI364" s="85">
        <f t="shared" si="3549"/>
        <v>25.04</v>
      </c>
      <c r="AJ364" s="85">
        <f t="shared" si="3550"/>
        <v>0</v>
      </c>
    </row>
    <row r="365" spans="1:36" x14ac:dyDescent="0.2">
      <c r="A365" s="178">
        <v>44872</v>
      </c>
      <c r="B365" s="220">
        <v>21.69</v>
      </c>
      <c r="C365" s="85">
        <f t="shared" si="3529"/>
        <v>17.352</v>
      </c>
      <c r="D365" s="194">
        <f t="shared" si="3530"/>
        <v>0</v>
      </c>
      <c r="E365" s="84">
        <v>22.68</v>
      </c>
      <c r="F365" s="85">
        <f t="shared" si="3531"/>
        <v>18.143999999999998</v>
      </c>
      <c r="G365" s="194">
        <f t="shared" si="3532"/>
        <v>0</v>
      </c>
      <c r="H365" s="84">
        <v>22.94</v>
      </c>
      <c r="I365" s="85">
        <f t="shared" si="3533"/>
        <v>18.352</v>
      </c>
      <c r="J365" s="194">
        <f t="shared" si="3534"/>
        <v>0</v>
      </c>
      <c r="K365" s="85">
        <v>27.72</v>
      </c>
      <c r="L365" s="85">
        <f t="shared" si="3535"/>
        <v>22.175999999999998</v>
      </c>
      <c r="M365" s="194">
        <f t="shared" si="3536"/>
        <v>0</v>
      </c>
      <c r="N365" s="85">
        <v>28.41</v>
      </c>
      <c r="O365" s="85">
        <f t="shared" si="3537"/>
        <v>22.728000000000002</v>
      </c>
      <c r="P365" s="194">
        <f t="shared" si="3538"/>
        <v>0</v>
      </c>
      <c r="Q365" s="93">
        <v>16.170000000000002</v>
      </c>
      <c r="R365" s="85">
        <f t="shared" si="3539"/>
        <v>12.936000000000002</v>
      </c>
      <c r="S365" s="194">
        <f t="shared" si="3540"/>
        <v>0</v>
      </c>
      <c r="T365" s="85">
        <v>32.82</v>
      </c>
      <c r="U365" s="85">
        <f t="shared" si="3541"/>
        <v>26.256</v>
      </c>
      <c r="V365" s="194">
        <f t="shared" si="3542"/>
        <v>0</v>
      </c>
      <c r="W365" s="245">
        <v>28.99</v>
      </c>
      <c r="X365" s="195">
        <f t="shared" si="3543"/>
        <v>0</v>
      </c>
      <c r="Y365" s="85">
        <v>29.24</v>
      </c>
      <c r="Z365" s="195">
        <f t="shared" si="3544"/>
        <v>0</v>
      </c>
      <c r="AA365" s="85">
        <v>57.99</v>
      </c>
      <c r="AB365" s="195">
        <f t="shared" si="3545"/>
        <v>0</v>
      </c>
      <c r="AC365" s="85">
        <v>58.24</v>
      </c>
      <c r="AD365" s="195">
        <f t="shared" si="3546"/>
        <v>0</v>
      </c>
      <c r="AE365" s="84">
        <v>32.15</v>
      </c>
      <c r="AF365" s="85">
        <f t="shared" si="3547"/>
        <v>25.72</v>
      </c>
      <c r="AG365" s="85">
        <f t="shared" si="3548"/>
        <v>0</v>
      </c>
      <c r="AH365" s="85">
        <v>31.3</v>
      </c>
      <c r="AI365" s="85">
        <f t="shared" si="3549"/>
        <v>25.04</v>
      </c>
      <c r="AJ365" s="85">
        <f t="shared" si="3550"/>
        <v>0</v>
      </c>
    </row>
    <row r="366" spans="1:36" x14ac:dyDescent="0.2">
      <c r="A366" s="178">
        <v>44873</v>
      </c>
      <c r="B366" s="220">
        <v>21.09</v>
      </c>
      <c r="C366" s="85">
        <f t="shared" ref="C366" si="3551">B366/1.25</f>
        <v>16.872</v>
      </c>
      <c r="D366" s="194">
        <f t="shared" ref="D366" si="3552">(B366-B365)*100</f>
        <v>-60.000000000000142</v>
      </c>
      <c r="E366" s="84">
        <v>22.08</v>
      </c>
      <c r="F366" s="85">
        <f t="shared" ref="F366" si="3553">E366/1.25</f>
        <v>17.663999999999998</v>
      </c>
      <c r="G366" s="194">
        <f t="shared" ref="G366" si="3554">(E366-E365)*100</f>
        <v>-60.000000000000142</v>
      </c>
      <c r="H366" s="84">
        <v>22.34</v>
      </c>
      <c r="I366" s="85">
        <f t="shared" ref="I366" si="3555">H366/1.25</f>
        <v>17.872</v>
      </c>
      <c r="J366" s="194">
        <f t="shared" ref="J366" si="3556">(H366-H365)*100</f>
        <v>-60.000000000000142</v>
      </c>
      <c r="K366" s="85">
        <v>27.27</v>
      </c>
      <c r="L366" s="85">
        <f t="shared" ref="L366" si="3557">K366/1.25</f>
        <v>21.815999999999999</v>
      </c>
      <c r="M366" s="194">
        <f t="shared" ref="M366" si="3558">(K366-K365)*100</f>
        <v>-44.999999999999929</v>
      </c>
      <c r="N366" s="85">
        <v>27.96</v>
      </c>
      <c r="O366" s="85">
        <f t="shared" ref="O366" si="3559">N366/1.25</f>
        <v>22.368000000000002</v>
      </c>
      <c r="P366" s="194">
        <f t="shared" ref="P366" si="3560">(N366-N365)*100</f>
        <v>-44.999999999999929</v>
      </c>
      <c r="Q366" s="93">
        <v>15.97</v>
      </c>
      <c r="R366" s="85">
        <f t="shared" ref="R366" si="3561">Q366/1.25</f>
        <v>12.776</v>
      </c>
      <c r="S366" s="194">
        <f t="shared" ref="S366" si="3562">(Q366-Q365)*100</f>
        <v>-20.000000000000107</v>
      </c>
      <c r="T366" s="85">
        <v>32.369999999999997</v>
      </c>
      <c r="U366" s="85">
        <f t="shared" ref="U366" si="3563">T366/1.25</f>
        <v>25.895999999999997</v>
      </c>
      <c r="V366" s="194">
        <f t="shared" ref="V366" si="3564">(T366-T365)*100</f>
        <v>-45.000000000000284</v>
      </c>
      <c r="W366" s="245">
        <v>28.99</v>
      </c>
      <c r="X366" s="195">
        <f t="shared" ref="X366" si="3565">(W366-W365)*100</f>
        <v>0</v>
      </c>
      <c r="Y366" s="85">
        <v>29.24</v>
      </c>
      <c r="Z366" s="195">
        <f t="shared" ref="Z366" si="3566">(Y366-Y365)*100</f>
        <v>0</v>
      </c>
      <c r="AA366" s="85">
        <v>57.99</v>
      </c>
      <c r="AB366" s="195">
        <f t="shared" ref="AB366" si="3567">(AA366-AA365)*100</f>
        <v>0</v>
      </c>
      <c r="AC366" s="85">
        <v>58.24</v>
      </c>
      <c r="AD366" s="195">
        <f t="shared" ref="AD366" si="3568">(AC366-AC365)*100</f>
        <v>0</v>
      </c>
      <c r="AE366" s="84">
        <v>32.15</v>
      </c>
      <c r="AF366" s="85">
        <f t="shared" ref="AF366" si="3569">AE366/1.25</f>
        <v>25.72</v>
      </c>
      <c r="AG366" s="85">
        <f t="shared" ref="AG366" si="3570">SUM(AE366-AE365)</f>
        <v>0</v>
      </c>
      <c r="AH366" s="85">
        <v>31.3</v>
      </c>
      <c r="AI366" s="85">
        <f t="shared" ref="AI366" si="3571">AH366/1.25</f>
        <v>25.04</v>
      </c>
      <c r="AJ366" s="85">
        <f t="shared" ref="AJ366" si="3572">SUM(AH366-AH365)</f>
        <v>0</v>
      </c>
    </row>
    <row r="367" spans="1:36" x14ac:dyDescent="0.2">
      <c r="A367" s="178">
        <v>44874</v>
      </c>
      <c r="B367" s="220">
        <v>21.24</v>
      </c>
      <c r="C367" s="85">
        <f t="shared" ref="C367" si="3573">B367/1.25</f>
        <v>16.991999999999997</v>
      </c>
      <c r="D367" s="194">
        <f t="shared" ref="D367" si="3574">(B367-B366)*100</f>
        <v>14.999999999999858</v>
      </c>
      <c r="E367" s="84">
        <v>22.23</v>
      </c>
      <c r="F367" s="85">
        <f t="shared" ref="F367" si="3575">E367/1.25</f>
        <v>17.783999999999999</v>
      </c>
      <c r="G367" s="194">
        <f t="shared" ref="G367" si="3576">(E367-E366)*100</f>
        <v>15.000000000000213</v>
      </c>
      <c r="H367" s="84">
        <v>22.49</v>
      </c>
      <c r="I367" s="85">
        <f t="shared" ref="I367" si="3577">H367/1.25</f>
        <v>17.991999999999997</v>
      </c>
      <c r="J367" s="194">
        <f t="shared" ref="J367" si="3578">(H367-H366)*100</f>
        <v>14.999999999999858</v>
      </c>
      <c r="K367" s="85">
        <v>26.77</v>
      </c>
      <c r="L367" s="85">
        <f t="shared" ref="L367" si="3579">K367/1.25</f>
        <v>21.416</v>
      </c>
      <c r="M367" s="194">
        <f t="shared" ref="M367" si="3580">(K367-K366)*100</f>
        <v>-50</v>
      </c>
      <c r="N367" s="85">
        <v>27.46</v>
      </c>
      <c r="O367" s="85">
        <f t="shared" ref="O367" si="3581">N367/1.25</f>
        <v>21.968</v>
      </c>
      <c r="P367" s="194">
        <f t="shared" ref="P367" si="3582">(N367-N366)*100</f>
        <v>-50</v>
      </c>
      <c r="Q367" s="93">
        <v>15.97</v>
      </c>
      <c r="R367" s="85">
        <f t="shared" ref="R367" si="3583">Q367/1.25</f>
        <v>12.776</v>
      </c>
      <c r="S367" s="194">
        <f t="shared" ref="S367" si="3584">(Q367-Q366)*100</f>
        <v>0</v>
      </c>
      <c r="T367" s="85">
        <v>31.77</v>
      </c>
      <c r="U367" s="85">
        <f t="shared" ref="U367" si="3585">T367/1.25</f>
        <v>25.416</v>
      </c>
      <c r="V367" s="194">
        <f t="shared" ref="V367" si="3586">(T367-T366)*100</f>
        <v>-59.999999999999787</v>
      </c>
      <c r="W367" s="245">
        <v>28.99</v>
      </c>
      <c r="X367" s="195">
        <f t="shared" ref="X367" si="3587">(W367-W366)*100</f>
        <v>0</v>
      </c>
      <c r="Y367" s="85">
        <v>29.24</v>
      </c>
      <c r="Z367" s="195">
        <f t="shared" ref="Z367" si="3588">(Y367-Y366)*100</f>
        <v>0</v>
      </c>
      <c r="AA367" s="85">
        <v>57.99</v>
      </c>
      <c r="AB367" s="195">
        <f t="shared" ref="AB367" si="3589">(AA367-AA366)*100</f>
        <v>0</v>
      </c>
      <c r="AC367" s="85">
        <v>58.24</v>
      </c>
      <c r="AD367" s="195">
        <f t="shared" ref="AD367" si="3590">(AC367-AC366)*100</f>
        <v>0</v>
      </c>
      <c r="AE367" s="84">
        <v>32.15</v>
      </c>
      <c r="AF367" s="85">
        <f t="shared" ref="AF367" si="3591">AE367/1.25</f>
        <v>25.72</v>
      </c>
      <c r="AG367" s="85">
        <f t="shared" ref="AG367" si="3592">SUM(AE367-AE366)</f>
        <v>0</v>
      </c>
      <c r="AH367" s="85">
        <v>31.3</v>
      </c>
      <c r="AI367" s="85">
        <f t="shared" ref="AI367" si="3593">AH367/1.25</f>
        <v>25.04</v>
      </c>
      <c r="AJ367" s="85">
        <f t="shared" ref="AJ367" si="3594">SUM(AH367-AH366)</f>
        <v>0</v>
      </c>
    </row>
    <row r="368" spans="1:36" x14ac:dyDescent="0.2">
      <c r="A368" s="178">
        <v>44875</v>
      </c>
      <c r="B368" s="220">
        <v>20.74</v>
      </c>
      <c r="C368" s="85">
        <f t="shared" ref="C368" si="3595">B368/1.25</f>
        <v>16.591999999999999</v>
      </c>
      <c r="D368" s="194">
        <f t="shared" ref="D368" si="3596">(B368-B367)*100</f>
        <v>-50</v>
      </c>
      <c r="E368" s="84">
        <v>21.73</v>
      </c>
      <c r="F368" s="85">
        <f t="shared" ref="F368" si="3597">E368/1.25</f>
        <v>17.384</v>
      </c>
      <c r="G368" s="194">
        <f t="shared" ref="G368" si="3598">(E368-E367)*100</f>
        <v>-50</v>
      </c>
      <c r="H368" s="84">
        <v>21.99</v>
      </c>
      <c r="I368" s="85">
        <f t="shared" ref="I368" si="3599">H368/1.25</f>
        <v>17.591999999999999</v>
      </c>
      <c r="J368" s="194">
        <f t="shared" ref="J368" si="3600">(H368-H367)*100</f>
        <v>-50</v>
      </c>
      <c r="K368" s="85">
        <v>26.02</v>
      </c>
      <c r="L368" s="85">
        <f t="shared" ref="L368" si="3601">K368/1.25</f>
        <v>20.815999999999999</v>
      </c>
      <c r="M368" s="194">
        <f t="shared" ref="M368" si="3602">(K368-K367)*100</f>
        <v>-75</v>
      </c>
      <c r="N368" s="85">
        <v>26.71</v>
      </c>
      <c r="O368" s="85">
        <f t="shared" ref="O368" si="3603">N368/1.25</f>
        <v>21.368000000000002</v>
      </c>
      <c r="P368" s="194">
        <f t="shared" ref="P368" si="3604">(N368-N367)*100</f>
        <v>-75</v>
      </c>
      <c r="Q368" s="93">
        <v>15.82</v>
      </c>
      <c r="R368" s="85">
        <f t="shared" ref="R368" si="3605">Q368/1.25</f>
        <v>12.656000000000001</v>
      </c>
      <c r="S368" s="194">
        <f t="shared" ref="S368" si="3606">(Q368-Q367)*100</f>
        <v>-15.000000000000036</v>
      </c>
      <c r="T368" s="85">
        <v>31.02</v>
      </c>
      <c r="U368" s="85">
        <f t="shared" ref="U368" si="3607">T368/1.25</f>
        <v>24.815999999999999</v>
      </c>
      <c r="V368" s="194">
        <f t="shared" ref="V368" si="3608">(T368-T367)*100</f>
        <v>-75</v>
      </c>
      <c r="W368" s="245">
        <v>28.99</v>
      </c>
      <c r="X368" s="195">
        <f t="shared" ref="X368" si="3609">(W368-W367)*100</f>
        <v>0</v>
      </c>
      <c r="Y368" s="85">
        <v>29.24</v>
      </c>
      <c r="Z368" s="195">
        <f t="shared" ref="Z368" si="3610">(Y368-Y367)*100</f>
        <v>0</v>
      </c>
      <c r="AA368" s="85">
        <v>57.99</v>
      </c>
      <c r="AB368" s="195">
        <f t="shared" ref="AB368" si="3611">(AA368-AA367)*100</f>
        <v>0</v>
      </c>
      <c r="AC368" s="85">
        <v>58.24</v>
      </c>
      <c r="AD368" s="195">
        <f t="shared" ref="AD368" si="3612">(AC368-AC367)*100</f>
        <v>0</v>
      </c>
      <c r="AE368" s="84">
        <v>32.15</v>
      </c>
      <c r="AF368" s="85">
        <f t="shared" ref="AF368" si="3613">AE368/1.25</f>
        <v>25.72</v>
      </c>
      <c r="AG368" s="85">
        <f t="shared" ref="AG368" si="3614">SUM(AE368-AE367)</f>
        <v>0</v>
      </c>
      <c r="AH368" s="85">
        <v>31.3</v>
      </c>
      <c r="AI368" s="85">
        <f t="shared" ref="AI368" si="3615">AH368/1.25</f>
        <v>25.04</v>
      </c>
      <c r="AJ368" s="85">
        <f t="shared" ref="AJ368" si="3616">SUM(AH368-AH367)</f>
        <v>0</v>
      </c>
    </row>
    <row r="369" spans="1:36" x14ac:dyDescent="0.2">
      <c r="A369" s="178">
        <v>44876</v>
      </c>
      <c r="B369" s="220">
        <v>20.94</v>
      </c>
      <c r="C369" s="85">
        <f t="shared" ref="C369" si="3617">B369/1.25</f>
        <v>16.752000000000002</v>
      </c>
      <c r="D369" s="194">
        <f t="shared" ref="D369" si="3618">(B369-B368)*100</f>
        <v>20.000000000000284</v>
      </c>
      <c r="E369" s="84">
        <v>21.93</v>
      </c>
      <c r="F369" s="85">
        <f t="shared" ref="F369" si="3619">E369/1.25</f>
        <v>17.544</v>
      </c>
      <c r="G369" s="194">
        <f t="shared" ref="G369" si="3620">(E369-E368)*100</f>
        <v>19.999999999999929</v>
      </c>
      <c r="H369" s="84">
        <v>22.19</v>
      </c>
      <c r="I369" s="85">
        <f t="shared" ref="I369" si="3621">H369/1.25</f>
        <v>17.752000000000002</v>
      </c>
      <c r="J369" s="194">
        <f t="shared" ref="J369" si="3622">(H369-H368)*100</f>
        <v>20.000000000000284</v>
      </c>
      <c r="K369" s="85">
        <v>25.92</v>
      </c>
      <c r="L369" s="85">
        <f t="shared" ref="L369" si="3623">K369/1.25</f>
        <v>20.736000000000001</v>
      </c>
      <c r="M369" s="194">
        <f t="shared" ref="M369" si="3624">(K369-K368)*100</f>
        <v>-9.9999999999997868</v>
      </c>
      <c r="N369" s="85">
        <v>26.61</v>
      </c>
      <c r="O369" s="85">
        <f t="shared" ref="O369" si="3625">N369/1.25</f>
        <v>21.288</v>
      </c>
      <c r="P369" s="194">
        <f t="shared" ref="P369" si="3626">(N369-N368)*100</f>
        <v>-10.000000000000142</v>
      </c>
      <c r="Q369" s="93">
        <v>15.67</v>
      </c>
      <c r="R369" s="85">
        <f t="shared" ref="R369" si="3627">Q369/1.25</f>
        <v>12.536</v>
      </c>
      <c r="S369" s="194">
        <f t="shared" ref="S369" si="3628">(Q369-Q368)*100</f>
        <v>-15.000000000000036</v>
      </c>
      <c r="T369" s="85">
        <v>30.92</v>
      </c>
      <c r="U369" s="85">
        <f t="shared" ref="U369" si="3629">T369/1.25</f>
        <v>24.736000000000001</v>
      </c>
      <c r="V369" s="194">
        <f t="shared" ref="V369" si="3630">(T369-T368)*100</f>
        <v>-9.9999999999997868</v>
      </c>
      <c r="W369" s="245">
        <v>28.99</v>
      </c>
      <c r="X369" s="195">
        <f t="shared" ref="X369" si="3631">(W369-W368)*100</f>
        <v>0</v>
      </c>
      <c r="Y369" s="85">
        <v>29.24</v>
      </c>
      <c r="Z369" s="195">
        <f t="shared" ref="Z369" si="3632">(Y369-Y368)*100</f>
        <v>0</v>
      </c>
      <c r="AA369" s="85">
        <v>57.99</v>
      </c>
      <c r="AB369" s="195">
        <f t="shared" ref="AB369" si="3633">(AA369-AA368)*100</f>
        <v>0</v>
      </c>
      <c r="AC369" s="85">
        <v>58.24</v>
      </c>
      <c r="AD369" s="195">
        <f t="shared" ref="AD369" si="3634">(AC369-AC368)*100</f>
        <v>0</v>
      </c>
      <c r="AE369" s="84">
        <v>32.15</v>
      </c>
      <c r="AF369" s="85">
        <f t="shared" ref="AF369" si="3635">AE369/1.25</f>
        <v>25.72</v>
      </c>
      <c r="AG369" s="85">
        <f t="shared" ref="AG369" si="3636">SUM(AE369-AE368)</f>
        <v>0</v>
      </c>
      <c r="AH369" s="85">
        <v>31.3</v>
      </c>
      <c r="AI369" s="85">
        <f t="shared" ref="AI369" si="3637">AH369/1.25</f>
        <v>25.04</v>
      </c>
      <c r="AJ369" s="85">
        <f t="shared" ref="AJ369" si="3638">SUM(AH369-AH368)</f>
        <v>0</v>
      </c>
    </row>
    <row r="370" spans="1:36" x14ac:dyDescent="0.2">
      <c r="A370" s="178">
        <v>44877</v>
      </c>
      <c r="B370" s="220">
        <v>20.94</v>
      </c>
      <c r="C370" s="85">
        <f t="shared" ref="C370:C372" si="3639">B370/1.25</f>
        <v>16.752000000000002</v>
      </c>
      <c r="D370" s="194">
        <f t="shared" ref="D370:D372" si="3640">(B370-B369)*100</f>
        <v>0</v>
      </c>
      <c r="E370" s="84">
        <v>21.93</v>
      </c>
      <c r="F370" s="85">
        <f t="shared" ref="F370:F372" si="3641">E370/1.25</f>
        <v>17.544</v>
      </c>
      <c r="G370" s="194">
        <f t="shared" ref="G370:G372" si="3642">(E370-E369)*100</f>
        <v>0</v>
      </c>
      <c r="H370" s="84">
        <v>22.19</v>
      </c>
      <c r="I370" s="85">
        <f t="shared" ref="I370:I372" si="3643">H370/1.25</f>
        <v>17.752000000000002</v>
      </c>
      <c r="J370" s="194">
        <f t="shared" ref="J370:J372" si="3644">(H370-H369)*100</f>
        <v>0</v>
      </c>
      <c r="K370" s="85">
        <v>25.92</v>
      </c>
      <c r="L370" s="85">
        <f t="shared" ref="L370:L372" si="3645">K370/1.25</f>
        <v>20.736000000000001</v>
      </c>
      <c r="M370" s="194">
        <f t="shared" ref="M370:M372" si="3646">(K370-K369)*100</f>
        <v>0</v>
      </c>
      <c r="N370" s="85">
        <v>26.61</v>
      </c>
      <c r="O370" s="85">
        <f t="shared" ref="O370:O372" si="3647">N370/1.25</f>
        <v>21.288</v>
      </c>
      <c r="P370" s="194">
        <f t="shared" ref="P370:P372" si="3648">(N370-N369)*100</f>
        <v>0</v>
      </c>
      <c r="Q370" s="93">
        <v>15.67</v>
      </c>
      <c r="R370" s="85">
        <f t="shared" ref="R370:R372" si="3649">Q370/1.25</f>
        <v>12.536</v>
      </c>
      <c r="S370" s="194">
        <f t="shared" ref="S370:S372" si="3650">(Q370-Q369)*100</f>
        <v>0</v>
      </c>
      <c r="T370" s="85">
        <v>30.92</v>
      </c>
      <c r="U370" s="85">
        <f t="shared" ref="U370:U372" si="3651">T370/1.25</f>
        <v>24.736000000000001</v>
      </c>
      <c r="V370" s="194">
        <f t="shared" ref="V370:V372" si="3652">(T370-T369)*100</f>
        <v>0</v>
      </c>
      <c r="W370" s="245">
        <v>28.99</v>
      </c>
      <c r="X370" s="195">
        <f t="shared" ref="X370:X372" si="3653">(W370-W369)*100</f>
        <v>0</v>
      </c>
      <c r="Y370" s="85">
        <v>29.24</v>
      </c>
      <c r="Z370" s="195">
        <f t="shared" ref="Z370:Z372" si="3654">(Y370-Y369)*100</f>
        <v>0</v>
      </c>
      <c r="AA370" s="85">
        <v>57.99</v>
      </c>
      <c r="AB370" s="195">
        <f t="shared" ref="AB370:AB372" si="3655">(AA370-AA369)*100</f>
        <v>0</v>
      </c>
      <c r="AC370" s="85">
        <v>58.24</v>
      </c>
      <c r="AD370" s="195">
        <f t="shared" ref="AD370:AD372" si="3656">(AC370-AC369)*100</f>
        <v>0</v>
      </c>
      <c r="AE370" s="84">
        <v>32.15</v>
      </c>
      <c r="AF370" s="85">
        <f t="shared" ref="AF370:AF372" si="3657">AE370/1.25</f>
        <v>25.72</v>
      </c>
      <c r="AG370" s="85">
        <f t="shared" ref="AG370:AG372" si="3658">SUM(AE370-AE369)</f>
        <v>0</v>
      </c>
      <c r="AH370" s="85">
        <v>31.3</v>
      </c>
      <c r="AI370" s="85">
        <f t="shared" ref="AI370:AI372" si="3659">AH370/1.25</f>
        <v>25.04</v>
      </c>
      <c r="AJ370" s="85">
        <f t="shared" ref="AJ370:AJ372" si="3660">SUM(AH370-AH369)</f>
        <v>0</v>
      </c>
    </row>
    <row r="371" spans="1:36" x14ac:dyDescent="0.2">
      <c r="A371" s="178">
        <v>44878</v>
      </c>
      <c r="B371" s="220">
        <v>20.94</v>
      </c>
      <c r="C371" s="85">
        <f t="shared" si="3639"/>
        <v>16.752000000000002</v>
      </c>
      <c r="D371" s="194">
        <f t="shared" si="3640"/>
        <v>0</v>
      </c>
      <c r="E371" s="84">
        <v>21.93</v>
      </c>
      <c r="F371" s="85">
        <f t="shared" si="3641"/>
        <v>17.544</v>
      </c>
      <c r="G371" s="194">
        <f t="shared" si="3642"/>
        <v>0</v>
      </c>
      <c r="H371" s="84">
        <v>22.19</v>
      </c>
      <c r="I371" s="85">
        <f t="shared" si="3643"/>
        <v>17.752000000000002</v>
      </c>
      <c r="J371" s="194">
        <f t="shared" si="3644"/>
        <v>0</v>
      </c>
      <c r="K371" s="85">
        <v>25.92</v>
      </c>
      <c r="L371" s="85">
        <f t="shared" si="3645"/>
        <v>20.736000000000001</v>
      </c>
      <c r="M371" s="194">
        <f t="shared" si="3646"/>
        <v>0</v>
      </c>
      <c r="N371" s="85">
        <v>26.61</v>
      </c>
      <c r="O371" s="85">
        <f t="shared" si="3647"/>
        <v>21.288</v>
      </c>
      <c r="P371" s="194">
        <f t="shared" si="3648"/>
        <v>0</v>
      </c>
      <c r="Q371" s="93">
        <v>15.67</v>
      </c>
      <c r="R371" s="85">
        <f t="shared" si="3649"/>
        <v>12.536</v>
      </c>
      <c r="S371" s="194">
        <f t="shared" si="3650"/>
        <v>0</v>
      </c>
      <c r="T371" s="85">
        <v>30.92</v>
      </c>
      <c r="U371" s="85">
        <f t="shared" si="3651"/>
        <v>24.736000000000001</v>
      </c>
      <c r="V371" s="194">
        <f t="shared" si="3652"/>
        <v>0</v>
      </c>
      <c r="W371" s="245">
        <v>28.99</v>
      </c>
      <c r="X371" s="195">
        <f t="shared" si="3653"/>
        <v>0</v>
      </c>
      <c r="Y371" s="85">
        <v>29.24</v>
      </c>
      <c r="Z371" s="195">
        <f t="shared" si="3654"/>
        <v>0</v>
      </c>
      <c r="AA371" s="85">
        <v>57.99</v>
      </c>
      <c r="AB371" s="195">
        <f t="shared" si="3655"/>
        <v>0</v>
      </c>
      <c r="AC371" s="85">
        <v>58.24</v>
      </c>
      <c r="AD371" s="195">
        <f t="shared" si="3656"/>
        <v>0</v>
      </c>
      <c r="AE371" s="84">
        <v>32.15</v>
      </c>
      <c r="AF371" s="85">
        <f t="shared" si="3657"/>
        <v>25.72</v>
      </c>
      <c r="AG371" s="85">
        <f t="shared" si="3658"/>
        <v>0</v>
      </c>
      <c r="AH371" s="85">
        <v>31.3</v>
      </c>
      <c r="AI371" s="85">
        <f t="shared" si="3659"/>
        <v>25.04</v>
      </c>
      <c r="AJ371" s="85">
        <f t="shared" si="3660"/>
        <v>0</v>
      </c>
    </row>
    <row r="372" spans="1:36" x14ac:dyDescent="0.2">
      <c r="A372" s="178">
        <v>44879</v>
      </c>
      <c r="B372" s="220">
        <v>20.64</v>
      </c>
      <c r="C372" s="85">
        <f t="shared" si="3639"/>
        <v>16.512</v>
      </c>
      <c r="D372" s="194">
        <f t="shared" si="3640"/>
        <v>-30.000000000000071</v>
      </c>
      <c r="E372" s="84">
        <v>21.63</v>
      </c>
      <c r="F372" s="85">
        <f t="shared" si="3641"/>
        <v>17.303999999999998</v>
      </c>
      <c r="G372" s="194">
        <f t="shared" si="3642"/>
        <v>-30.000000000000071</v>
      </c>
      <c r="H372" s="84">
        <v>21.89</v>
      </c>
      <c r="I372" s="85">
        <f t="shared" si="3643"/>
        <v>17.512</v>
      </c>
      <c r="J372" s="194">
        <f t="shared" si="3644"/>
        <v>-30.000000000000071</v>
      </c>
      <c r="K372" s="85">
        <v>25.52</v>
      </c>
      <c r="L372" s="85">
        <f t="shared" si="3645"/>
        <v>20.416</v>
      </c>
      <c r="M372" s="194">
        <f t="shared" si="3646"/>
        <v>-40.000000000000213</v>
      </c>
      <c r="N372" s="85">
        <v>26.21</v>
      </c>
      <c r="O372" s="85">
        <f t="shared" si="3647"/>
        <v>20.968</v>
      </c>
      <c r="P372" s="194">
        <f t="shared" si="3648"/>
        <v>-39.999999999999858</v>
      </c>
      <c r="Q372" s="93">
        <v>15.27</v>
      </c>
      <c r="R372" s="85">
        <f t="shared" si="3649"/>
        <v>12.215999999999999</v>
      </c>
      <c r="S372" s="194">
        <f t="shared" si="3650"/>
        <v>-40.000000000000036</v>
      </c>
      <c r="T372" s="85">
        <v>30.52</v>
      </c>
      <c r="U372" s="85">
        <f t="shared" si="3651"/>
        <v>24.416</v>
      </c>
      <c r="V372" s="194">
        <f t="shared" si="3652"/>
        <v>-40.000000000000213</v>
      </c>
      <c r="W372" s="245">
        <v>28.99</v>
      </c>
      <c r="X372" s="195">
        <f t="shared" si="3653"/>
        <v>0</v>
      </c>
      <c r="Y372" s="85">
        <v>29.24</v>
      </c>
      <c r="Z372" s="195">
        <f t="shared" si="3654"/>
        <v>0</v>
      </c>
      <c r="AA372" s="85">
        <v>57.99</v>
      </c>
      <c r="AB372" s="195">
        <f t="shared" si="3655"/>
        <v>0</v>
      </c>
      <c r="AC372" s="85">
        <v>58.24</v>
      </c>
      <c r="AD372" s="195">
        <f t="shared" si="3656"/>
        <v>0</v>
      </c>
      <c r="AE372" s="84">
        <v>32.15</v>
      </c>
      <c r="AF372" s="85">
        <f t="shared" si="3657"/>
        <v>25.72</v>
      </c>
      <c r="AG372" s="85">
        <f t="shared" si="3658"/>
        <v>0</v>
      </c>
      <c r="AH372" s="85">
        <v>31.3</v>
      </c>
      <c r="AI372" s="85">
        <f t="shared" si="3659"/>
        <v>25.04</v>
      </c>
      <c r="AJ372" s="85">
        <f t="shared" si="3660"/>
        <v>0</v>
      </c>
    </row>
    <row r="373" spans="1:36" x14ac:dyDescent="0.2">
      <c r="A373" s="178">
        <v>44880</v>
      </c>
      <c r="B373" s="220">
        <v>20.04</v>
      </c>
      <c r="C373" s="85">
        <f t="shared" ref="C373" si="3661">B373/1.25</f>
        <v>16.032</v>
      </c>
      <c r="D373" s="194">
        <f t="shared" ref="D373" si="3662">(B373-B372)*100</f>
        <v>-60.000000000000142</v>
      </c>
      <c r="E373" s="84">
        <v>21.03</v>
      </c>
      <c r="F373" s="85">
        <f t="shared" ref="F373" si="3663">E373/1.25</f>
        <v>16.824000000000002</v>
      </c>
      <c r="G373" s="194">
        <f t="shared" ref="G373" si="3664">(E373-E372)*100</f>
        <v>-59.999999999999787</v>
      </c>
      <c r="H373" s="84">
        <v>21.29</v>
      </c>
      <c r="I373" s="85">
        <f t="shared" ref="I373" si="3665">H373/1.25</f>
        <v>17.032</v>
      </c>
      <c r="J373" s="194">
        <f t="shared" ref="J373" si="3666">(H373-H372)*100</f>
        <v>-60.000000000000142</v>
      </c>
      <c r="K373" s="85">
        <v>25.27</v>
      </c>
      <c r="L373" s="85">
        <f t="shared" ref="L373" si="3667">K373/1.25</f>
        <v>20.216000000000001</v>
      </c>
      <c r="M373" s="194">
        <f t="shared" ref="M373" si="3668">(K373-K372)*100</f>
        <v>-25</v>
      </c>
      <c r="N373" s="85">
        <v>25.96</v>
      </c>
      <c r="O373" s="85">
        <f t="shared" ref="O373" si="3669">N373/1.25</f>
        <v>20.768000000000001</v>
      </c>
      <c r="P373" s="194">
        <f t="shared" ref="P373" si="3670">(N373-N372)*100</f>
        <v>-25</v>
      </c>
      <c r="Q373" s="93">
        <v>14.87</v>
      </c>
      <c r="R373" s="85">
        <f t="shared" ref="R373" si="3671">Q373/1.25</f>
        <v>11.895999999999999</v>
      </c>
      <c r="S373" s="194">
        <f t="shared" ref="S373" si="3672">(Q373-Q372)*100</f>
        <v>-40.000000000000036</v>
      </c>
      <c r="T373" s="85">
        <v>30.27</v>
      </c>
      <c r="U373" s="85">
        <f t="shared" ref="U373" si="3673">T373/1.25</f>
        <v>24.216000000000001</v>
      </c>
      <c r="V373" s="194">
        <f t="shared" ref="V373" si="3674">(T373-T372)*100</f>
        <v>-25</v>
      </c>
      <c r="W373" s="245">
        <v>28.99</v>
      </c>
      <c r="X373" s="195">
        <f t="shared" ref="X373" si="3675">(W373-W372)*100</f>
        <v>0</v>
      </c>
      <c r="Y373" s="85">
        <v>29.24</v>
      </c>
      <c r="Z373" s="195">
        <f t="shared" ref="Z373" si="3676">(Y373-Y372)*100</f>
        <v>0</v>
      </c>
      <c r="AA373" s="85">
        <v>57.99</v>
      </c>
      <c r="AB373" s="195">
        <f t="shared" ref="AB373" si="3677">(AA373-AA372)*100</f>
        <v>0</v>
      </c>
      <c r="AC373" s="85">
        <v>58.24</v>
      </c>
      <c r="AD373" s="195">
        <f t="shared" ref="AD373" si="3678">(AC373-AC372)*100</f>
        <v>0</v>
      </c>
      <c r="AE373" s="84">
        <v>32.15</v>
      </c>
      <c r="AF373" s="85">
        <f t="shared" ref="AF373" si="3679">AE373/1.25</f>
        <v>25.72</v>
      </c>
      <c r="AG373" s="85">
        <f t="shared" ref="AG373" si="3680">SUM(AE373-AE372)</f>
        <v>0</v>
      </c>
      <c r="AH373" s="85">
        <v>31.3</v>
      </c>
      <c r="AI373" s="85">
        <f t="shared" ref="AI373" si="3681">AH373/1.25</f>
        <v>25.04</v>
      </c>
      <c r="AJ373" s="85">
        <f t="shared" ref="AJ373" si="3682">SUM(AH373-AH372)</f>
        <v>0</v>
      </c>
    </row>
    <row r="374" spans="1:36" x14ac:dyDescent="0.2">
      <c r="A374" s="178">
        <v>44881</v>
      </c>
      <c r="B374" s="220">
        <v>20.04</v>
      </c>
      <c r="C374" s="85">
        <f t="shared" ref="C374" si="3683">B374/1.25</f>
        <v>16.032</v>
      </c>
      <c r="D374" s="194">
        <f t="shared" ref="D374" si="3684">(B374-B373)*100</f>
        <v>0</v>
      </c>
      <c r="E374" s="84">
        <v>21.03</v>
      </c>
      <c r="F374" s="85">
        <f t="shared" ref="F374" si="3685">E374/1.25</f>
        <v>16.824000000000002</v>
      </c>
      <c r="G374" s="194">
        <f t="shared" ref="G374" si="3686">(E374-E373)*100</f>
        <v>0</v>
      </c>
      <c r="H374" s="84">
        <v>21.29</v>
      </c>
      <c r="I374" s="85">
        <f t="shared" ref="I374" si="3687">H374/1.25</f>
        <v>17.032</v>
      </c>
      <c r="J374" s="194">
        <f t="shared" ref="J374" si="3688">(H374-H373)*100</f>
        <v>0</v>
      </c>
      <c r="K374" s="85">
        <v>25.07</v>
      </c>
      <c r="L374" s="85">
        <f t="shared" ref="L374" si="3689">K374/1.25</f>
        <v>20.056000000000001</v>
      </c>
      <c r="M374" s="194">
        <f t="shared" ref="M374" si="3690">(K374-K373)*100</f>
        <v>-19.999999999999929</v>
      </c>
      <c r="N374" s="85">
        <v>25.76</v>
      </c>
      <c r="O374" s="85">
        <f t="shared" ref="O374" si="3691">N374/1.25</f>
        <v>20.608000000000001</v>
      </c>
      <c r="P374" s="194">
        <f t="shared" ref="P374" si="3692">(N374-N373)*100</f>
        <v>-19.999999999999929</v>
      </c>
      <c r="Q374" s="93">
        <v>14.87</v>
      </c>
      <c r="R374" s="85">
        <f t="shared" ref="R374" si="3693">Q374/1.25</f>
        <v>11.895999999999999</v>
      </c>
      <c r="S374" s="194">
        <f t="shared" ref="S374" si="3694">(Q374-Q373)*100</f>
        <v>0</v>
      </c>
      <c r="T374" s="85">
        <v>30.07</v>
      </c>
      <c r="U374" s="85">
        <f t="shared" ref="U374" si="3695">T374/1.25</f>
        <v>24.056000000000001</v>
      </c>
      <c r="V374" s="194">
        <f t="shared" ref="V374" si="3696">(T374-T373)*100</f>
        <v>-19.999999999999929</v>
      </c>
      <c r="W374" s="245">
        <v>28.99</v>
      </c>
      <c r="X374" s="195">
        <f t="shared" ref="X374" si="3697">(W374-W373)*100</f>
        <v>0</v>
      </c>
      <c r="Y374" s="85">
        <v>29.24</v>
      </c>
      <c r="Z374" s="195">
        <f t="shared" ref="Z374" si="3698">(Y374-Y373)*100</f>
        <v>0</v>
      </c>
      <c r="AA374" s="85">
        <v>57.99</v>
      </c>
      <c r="AB374" s="195">
        <f t="shared" ref="AB374" si="3699">(AA374-AA373)*100</f>
        <v>0</v>
      </c>
      <c r="AC374" s="85">
        <v>58.24</v>
      </c>
      <c r="AD374" s="195">
        <f t="shared" ref="AD374" si="3700">(AC374-AC373)*100</f>
        <v>0</v>
      </c>
      <c r="AE374" s="84">
        <v>32.15</v>
      </c>
      <c r="AF374" s="85">
        <f t="shared" ref="AF374" si="3701">AE374/1.25</f>
        <v>25.72</v>
      </c>
      <c r="AG374" s="85">
        <f t="shared" ref="AG374" si="3702">SUM(AE374-AE373)</f>
        <v>0</v>
      </c>
      <c r="AH374" s="85">
        <v>31.3</v>
      </c>
      <c r="AI374" s="85">
        <f t="shared" ref="AI374" si="3703">AH374/1.25</f>
        <v>25.04</v>
      </c>
      <c r="AJ374" s="85">
        <f t="shared" ref="AJ374" si="3704">SUM(AH374-AH373)</f>
        <v>0</v>
      </c>
    </row>
    <row r="375" spans="1:36" x14ac:dyDescent="0.2">
      <c r="A375" s="178">
        <v>44882</v>
      </c>
      <c r="B375" s="220">
        <v>19.84</v>
      </c>
      <c r="C375" s="85">
        <f t="shared" ref="C375" si="3705">B375/1.25</f>
        <v>15.872</v>
      </c>
      <c r="D375" s="194">
        <f t="shared" ref="D375" si="3706">(B375-B374)*100</f>
        <v>-19.999999999999929</v>
      </c>
      <c r="E375" s="84">
        <v>20.83</v>
      </c>
      <c r="F375" s="85">
        <f t="shared" ref="F375" si="3707">E375/1.25</f>
        <v>16.663999999999998</v>
      </c>
      <c r="G375" s="194">
        <f t="shared" ref="G375" si="3708">(E375-E374)*100</f>
        <v>-20.000000000000284</v>
      </c>
      <c r="H375" s="84">
        <v>21.09</v>
      </c>
      <c r="I375" s="85">
        <f t="shared" ref="I375" si="3709">H375/1.25</f>
        <v>16.872</v>
      </c>
      <c r="J375" s="194">
        <f t="shared" ref="J375" si="3710">(H375-H374)*100</f>
        <v>-19.999999999999929</v>
      </c>
      <c r="K375" s="85">
        <v>25.17</v>
      </c>
      <c r="L375" s="85">
        <f t="shared" ref="L375" si="3711">K375/1.25</f>
        <v>20.136000000000003</v>
      </c>
      <c r="M375" s="194">
        <f t="shared" ref="M375" si="3712">(K375-K374)*100</f>
        <v>10.000000000000142</v>
      </c>
      <c r="N375" s="85">
        <v>25.86</v>
      </c>
      <c r="O375" s="85">
        <f t="shared" ref="O375" si="3713">N375/1.25</f>
        <v>20.687999999999999</v>
      </c>
      <c r="P375" s="194">
        <f t="shared" ref="P375" si="3714">(N375-N374)*100</f>
        <v>9.9999999999997868</v>
      </c>
      <c r="Q375" s="93">
        <v>14.87</v>
      </c>
      <c r="R375" s="85">
        <f t="shared" ref="R375" si="3715">Q375/1.25</f>
        <v>11.895999999999999</v>
      </c>
      <c r="S375" s="194">
        <f t="shared" ref="S375" si="3716">(Q375-Q374)*100</f>
        <v>0</v>
      </c>
      <c r="T375" s="85">
        <v>30.17</v>
      </c>
      <c r="U375" s="85">
        <f t="shared" ref="U375" si="3717">T375/1.25</f>
        <v>24.136000000000003</v>
      </c>
      <c r="V375" s="194">
        <f t="shared" ref="V375" si="3718">(T375-T374)*100</f>
        <v>10.000000000000142</v>
      </c>
      <c r="W375" s="245">
        <v>28.99</v>
      </c>
      <c r="X375" s="195">
        <f t="shared" ref="X375" si="3719">(W375-W374)*100</f>
        <v>0</v>
      </c>
      <c r="Y375" s="85">
        <v>29.24</v>
      </c>
      <c r="Z375" s="195">
        <f t="shared" ref="Z375" si="3720">(Y375-Y374)*100</f>
        <v>0</v>
      </c>
      <c r="AA375" s="85">
        <v>57.99</v>
      </c>
      <c r="AB375" s="195">
        <f t="shared" ref="AB375" si="3721">(AA375-AA374)*100</f>
        <v>0</v>
      </c>
      <c r="AC375" s="85">
        <v>58.24</v>
      </c>
      <c r="AD375" s="195">
        <f t="shared" ref="AD375" si="3722">(AC375-AC374)*100</f>
        <v>0</v>
      </c>
      <c r="AE375" s="84">
        <v>32.15</v>
      </c>
      <c r="AF375" s="85">
        <f t="shared" ref="AF375" si="3723">AE375/1.25</f>
        <v>25.72</v>
      </c>
      <c r="AG375" s="85">
        <f t="shared" ref="AG375" si="3724">SUM(AE375-AE374)</f>
        <v>0</v>
      </c>
      <c r="AH375" s="85">
        <v>31.3</v>
      </c>
      <c r="AI375" s="85">
        <f t="shared" ref="AI375" si="3725">AH375/1.25</f>
        <v>25.04</v>
      </c>
      <c r="AJ375" s="85">
        <f t="shared" ref="AJ375" si="3726">SUM(AH375-AH374)</f>
        <v>0</v>
      </c>
    </row>
    <row r="376" spans="1:36" x14ac:dyDescent="0.2">
      <c r="A376" s="178">
        <v>44883</v>
      </c>
      <c r="B376" s="220">
        <v>19.940000000000001</v>
      </c>
      <c r="C376" s="85">
        <f t="shared" ref="C376" si="3727">B376/1.25</f>
        <v>15.952000000000002</v>
      </c>
      <c r="D376" s="194">
        <f t="shared" ref="D376" si="3728">(B376-B375)*100</f>
        <v>10.000000000000142</v>
      </c>
      <c r="E376" s="84">
        <v>20.93</v>
      </c>
      <c r="F376" s="85">
        <f t="shared" ref="F376" si="3729">E376/1.25</f>
        <v>16.744</v>
      </c>
      <c r="G376" s="194">
        <f t="shared" ref="G376" si="3730">(E376-E375)*100</f>
        <v>10.000000000000142</v>
      </c>
      <c r="H376" s="84">
        <v>21.19</v>
      </c>
      <c r="I376" s="85">
        <f t="shared" ref="I376" si="3731">H376/1.25</f>
        <v>16.952000000000002</v>
      </c>
      <c r="J376" s="194">
        <f t="shared" ref="J376" si="3732">(H376-H375)*100</f>
        <v>10.000000000000142</v>
      </c>
      <c r="K376" s="85">
        <v>24.87</v>
      </c>
      <c r="L376" s="85">
        <f t="shared" ref="L376" si="3733">K376/1.25</f>
        <v>19.896000000000001</v>
      </c>
      <c r="M376" s="194">
        <f t="shared" ref="M376" si="3734">(K376-K375)*100</f>
        <v>-30.000000000000071</v>
      </c>
      <c r="N376" s="85">
        <v>25.56</v>
      </c>
      <c r="O376" s="85">
        <f t="shared" ref="O376" si="3735">N376/1.25</f>
        <v>20.448</v>
      </c>
      <c r="P376" s="194">
        <f t="shared" ref="P376" si="3736">(N376-N375)*100</f>
        <v>-30.000000000000071</v>
      </c>
      <c r="Q376" s="93">
        <v>15.27</v>
      </c>
      <c r="R376" s="85">
        <f t="shared" ref="R376" si="3737">Q376/1.25</f>
        <v>12.215999999999999</v>
      </c>
      <c r="S376" s="194">
        <f t="shared" ref="S376" si="3738">(Q376-Q375)*100</f>
        <v>40.000000000000036</v>
      </c>
      <c r="T376" s="85">
        <v>29.87</v>
      </c>
      <c r="U376" s="85">
        <f t="shared" ref="U376" si="3739">T376/1.25</f>
        <v>23.896000000000001</v>
      </c>
      <c r="V376" s="194">
        <f t="shared" ref="V376" si="3740">(T376-T375)*100</f>
        <v>-30.000000000000071</v>
      </c>
      <c r="W376" s="245">
        <v>28.99</v>
      </c>
      <c r="X376" s="195">
        <f t="shared" ref="X376" si="3741">(W376-W375)*100</f>
        <v>0</v>
      </c>
      <c r="Y376" s="85">
        <v>29.24</v>
      </c>
      <c r="Z376" s="195">
        <f t="shared" ref="Z376" si="3742">(Y376-Y375)*100</f>
        <v>0</v>
      </c>
      <c r="AA376" s="85">
        <v>57.99</v>
      </c>
      <c r="AB376" s="195">
        <f t="shared" ref="AB376" si="3743">(AA376-AA375)*100</f>
        <v>0</v>
      </c>
      <c r="AC376" s="85">
        <v>58.24</v>
      </c>
      <c r="AD376" s="195">
        <f t="shared" ref="AD376" si="3744">(AC376-AC375)*100</f>
        <v>0</v>
      </c>
      <c r="AE376" s="84">
        <v>32.15</v>
      </c>
      <c r="AF376" s="85">
        <f t="shared" ref="AF376" si="3745">AE376/1.25</f>
        <v>25.72</v>
      </c>
      <c r="AG376" s="85">
        <f t="shared" ref="AG376" si="3746">SUM(AE376-AE375)</f>
        <v>0</v>
      </c>
      <c r="AH376" s="85">
        <v>31.3</v>
      </c>
      <c r="AI376" s="85">
        <f t="shared" ref="AI376" si="3747">AH376/1.25</f>
        <v>25.04</v>
      </c>
      <c r="AJ376" s="85">
        <f t="shared" ref="AJ376" si="3748">SUM(AH376-AH375)</f>
        <v>0</v>
      </c>
    </row>
    <row r="377" spans="1:36" x14ac:dyDescent="0.2">
      <c r="A377" s="178">
        <v>44884</v>
      </c>
      <c r="B377" s="220">
        <v>19.940000000000001</v>
      </c>
      <c r="C377" s="85">
        <f t="shared" ref="C377:C379" si="3749">B377/1.25</f>
        <v>15.952000000000002</v>
      </c>
      <c r="D377" s="194">
        <f t="shared" ref="D377:D379" si="3750">(B377-B376)*100</f>
        <v>0</v>
      </c>
      <c r="E377" s="84">
        <v>20.93</v>
      </c>
      <c r="F377" s="85">
        <f t="shared" ref="F377:F379" si="3751">E377/1.25</f>
        <v>16.744</v>
      </c>
      <c r="G377" s="194">
        <f t="shared" ref="G377:G379" si="3752">(E377-E376)*100</f>
        <v>0</v>
      </c>
      <c r="H377" s="84">
        <v>21.19</v>
      </c>
      <c r="I377" s="85">
        <f t="shared" ref="I377:I379" si="3753">H377/1.25</f>
        <v>16.952000000000002</v>
      </c>
      <c r="J377" s="194">
        <f t="shared" ref="J377:J379" si="3754">(H377-H376)*100</f>
        <v>0</v>
      </c>
      <c r="K377" s="85">
        <v>24.87</v>
      </c>
      <c r="L377" s="85">
        <f t="shared" ref="L377:L379" si="3755">K377/1.25</f>
        <v>19.896000000000001</v>
      </c>
      <c r="M377" s="194">
        <f t="shared" ref="M377:M379" si="3756">(K377-K376)*100</f>
        <v>0</v>
      </c>
      <c r="N377" s="85">
        <v>25.56</v>
      </c>
      <c r="O377" s="85">
        <f t="shared" ref="O377:O379" si="3757">N377/1.25</f>
        <v>20.448</v>
      </c>
      <c r="P377" s="194">
        <f t="shared" ref="P377:P379" si="3758">(N377-N376)*100</f>
        <v>0</v>
      </c>
      <c r="Q377" s="93">
        <v>15.27</v>
      </c>
      <c r="R377" s="85">
        <f t="shared" ref="R377:R379" si="3759">Q377/1.25</f>
        <v>12.215999999999999</v>
      </c>
      <c r="S377" s="194">
        <f t="shared" ref="S377:S379" si="3760">(Q377-Q376)*100</f>
        <v>0</v>
      </c>
      <c r="T377" s="85">
        <v>29.87</v>
      </c>
      <c r="U377" s="85">
        <f t="shared" ref="U377:U379" si="3761">T377/1.25</f>
        <v>23.896000000000001</v>
      </c>
      <c r="V377" s="194">
        <f t="shared" ref="V377:V379" si="3762">(T377-T376)*100</f>
        <v>0</v>
      </c>
      <c r="W377" s="245">
        <v>28.99</v>
      </c>
      <c r="X377" s="195">
        <f t="shared" ref="X377:X379" si="3763">(W377-W376)*100</f>
        <v>0</v>
      </c>
      <c r="Y377" s="85">
        <v>29.24</v>
      </c>
      <c r="Z377" s="195">
        <f t="shared" ref="Z377:Z379" si="3764">(Y377-Y376)*100</f>
        <v>0</v>
      </c>
      <c r="AA377" s="85">
        <v>57.99</v>
      </c>
      <c r="AB377" s="195">
        <f t="shared" ref="AB377:AB379" si="3765">(AA377-AA376)*100</f>
        <v>0</v>
      </c>
      <c r="AC377" s="85">
        <v>58.24</v>
      </c>
      <c r="AD377" s="195">
        <f t="shared" ref="AD377:AD379" si="3766">(AC377-AC376)*100</f>
        <v>0</v>
      </c>
      <c r="AE377" s="84">
        <v>32.15</v>
      </c>
      <c r="AF377" s="85">
        <f t="shared" ref="AF377:AF379" si="3767">AE377/1.25</f>
        <v>25.72</v>
      </c>
      <c r="AG377" s="85">
        <f t="shared" ref="AG377:AG379" si="3768">SUM(AE377-AE376)</f>
        <v>0</v>
      </c>
      <c r="AH377" s="85">
        <v>31.3</v>
      </c>
      <c r="AI377" s="85">
        <f t="shared" ref="AI377:AI379" si="3769">AH377/1.25</f>
        <v>25.04</v>
      </c>
      <c r="AJ377" s="85">
        <f t="shared" ref="AJ377:AJ379" si="3770">SUM(AH377-AH376)</f>
        <v>0</v>
      </c>
    </row>
    <row r="378" spans="1:36" x14ac:dyDescent="0.2">
      <c r="A378" s="178">
        <v>44885</v>
      </c>
      <c r="B378" s="220">
        <v>19.940000000000001</v>
      </c>
      <c r="C378" s="85">
        <f t="shared" si="3749"/>
        <v>15.952000000000002</v>
      </c>
      <c r="D378" s="194">
        <f t="shared" si="3750"/>
        <v>0</v>
      </c>
      <c r="E378" s="84">
        <v>20.93</v>
      </c>
      <c r="F378" s="85">
        <f t="shared" si="3751"/>
        <v>16.744</v>
      </c>
      <c r="G378" s="194">
        <f t="shared" si="3752"/>
        <v>0</v>
      </c>
      <c r="H378" s="84">
        <v>21.19</v>
      </c>
      <c r="I378" s="85">
        <f t="shared" si="3753"/>
        <v>16.952000000000002</v>
      </c>
      <c r="J378" s="194">
        <f t="shared" si="3754"/>
        <v>0</v>
      </c>
      <c r="K378" s="85">
        <v>24.87</v>
      </c>
      <c r="L378" s="85">
        <f t="shared" si="3755"/>
        <v>19.896000000000001</v>
      </c>
      <c r="M378" s="194">
        <f t="shared" si="3756"/>
        <v>0</v>
      </c>
      <c r="N378" s="85">
        <v>25.56</v>
      </c>
      <c r="O378" s="85">
        <f t="shared" si="3757"/>
        <v>20.448</v>
      </c>
      <c r="P378" s="194">
        <f t="shared" si="3758"/>
        <v>0</v>
      </c>
      <c r="Q378" s="93">
        <v>15.27</v>
      </c>
      <c r="R378" s="85">
        <f t="shared" si="3759"/>
        <v>12.215999999999999</v>
      </c>
      <c r="S378" s="194">
        <f t="shared" si="3760"/>
        <v>0</v>
      </c>
      <c r="T378" s="85">
        <v>29.87</v>
      </c>
      <c r="U378" s="85">
        <f t="shared" si="3761"/>
        <v>23.896000000000001</v>
      </c>
      <c r="V378" s="194">
        <f t="shared" si="3762"/>
        <v>0</v>
      </c>
      <c r="W378" s="245">
        <v>28.99</v>
      </c>
      <c r="X378" s="195">
        <f t="shared" si="3763"/>
        <v>0</v>
      </c>
      <c r="Y378" s="85">
        <v>29.24</v>
      </c>
      <c r="Z378" s="195">
        <f t="shared" si="3764"/>
        <v>0</v>
      </c>
      <c r="AA378" s="85">
        <v>57.99</v>
      </c>
      <c r="AB378" s="195">
        <f t="shared" si="3765"/>
        <v>0</v>
      </c>
      <c r="AC378" s="85">
        <v>58.24</v>
      </c>
      <c r="AD378" s="195">
        <f t="shared" si="3766"/>
        <v>0</v>
      </c>
      <c r="AE378" s="84">
        <v>32.15</v>
      </c>
      <c r="AF378" s="85">
        <f t="shared" si="3767"/>
        <v>25.72</v>
      </c>
      <c r="AG378" s="85">
        <f t="shared" si="3768"/>
        <v>0</v>
      </c>
      <c r="AH378" s="85">
        <v>31.3</v>
      </c>
      <c r="AI378" s="85">
        <f t="shared" si="3769"/>
        <v>25.04</v>
      </c>
      <c r="AJ378" s="85">
        <f t="shared" si="3770"/>
        <v>0</v>
      </c>
    </row>
    <row r="379" spans="1:36" x14ac:dyDescent="0.2">
      <c r="A379" s="178">
        <v>44886</v>
      </c>
      <c r="B379" s="220">
        <v>19.84</v>
      </c>
      <c r="C379" s="85">
        <f t="shared" si="3749"/>
        <v>15.872</v>
      </c>
      <c r="D379" s="194">
        <f t="shared" si="3750"/>
        <v>-10.000000000000142</v>
      </c>
      <c r="E379" s="84">
        <v>20.83</v>
      </c>
      <c r="F379" s="85">
        <f t="shared" si="3751"/>
        <v>16.663999999999998</v>
      </c>
      <c r="G379" s="194">
        <f t="shared" si="3752"/>
        <v>-10.000000000000142</v>
      </c>
      <c r="H379" s="84">
        <v>21.09</v>
      </c>
      <c r="I379" s="85">
        <f t="shared" si="3753"/>
        <v>16.872</v>
      </c>
      <c r="J379" s="194">
        <f t="shared" si="3754"/>
        <v>-10.000000000000142</v>
      </c>
      <c r="K379" s="85">
        <v>24.97</v>
      </c>
      <c r="L379" s="85">
        <f t="shared" si="3755"/>
        <v>19.975999999999999</v>
      </c>
      <c r="M379" s="194">
        <f t="shared" si="3756"/>
        <v>9.9999999999997868</v>
      </c>
      <c r="N379" s="85">
        <v>25.66</v>
      </c>
      <c r="O379" s="85">
        <f t="shared" si="3757"/>
        <v>20.527999999999999</v>
      </c>
      <c r="P379" s="194">
        <f t="shared" si="3758"/>
        <v>10.000000000000142</v>
      </c>
      <c r="Q379" s="93">
        <v>15.67</v>
      </c>
      <c r="R379" s="85">
        <f t="shared" si="3759"/>
        <v>12.536</v>
      </c>
      <c r="S379" s="194">
        <f t="shared" si="3760"/>
        <v>40.000000000000036</v>
      </c>
      <c r="T379" s="85">
        <v>29.97</v>
      </c>
      <c r="U379" s="85">
        <f t="shared" si="3761"/>
        <v>23.975999999999999</v>
      </c>
      <c r="V379" s="194">
        <f t="shared" si="3762"/>
        <v>9.9999999999997868</v>
      </c>
      <c r="W379" s="245">
        <v>28.99</v>
      </c>
      <c r="X379" s="195">
        <f t="shared" si="3763"/>
        <v>0</v>
      </c>
      <c r="Y379" s="85">
        <v>29.24</v>
      </c>
      <c r="Z379" s="195">
        <f t="shared" si="3764"/>
        <v>0</v>
      </c>
      <c r="AA379" s="85">
        <v>57.99</v>
      </c>
      <c r="AB379" s="195">
        <f t="shared" si="3765"/>
        <v>0</v>
      </c>
      <c r="AC379" s="85">
        <v>58.24</v>
      </c>
      <c r="AD379" s="195">
        <f t="shared" si="3766"/>
        <v>0</v>
      </c>
      <c r="AE379" s="84">
        <v>32.15</v>
      </c>
      <c r="AF379" s="85">
        <f t="shared" si="3767"/>
        <v>25.72</v>
      </c>
      <c r="AG379" s="85">
        <f t="shared" si="3768"/>
        <v>0</v>
      </c>
      <c r="AH379" s="85">
        <v>31.3</v>
      </c>
      <c r="AI379" s="85">
        <f t="shared" si="3769"/>
        <v>25.04</v>
      </c>
      <c r="AJ379" s="85">
        <f t="shared" si="3770"/>
        <v>0</v>
      </c>
    </row>
    <row r="380" spans="1:36" x14ac:dyDescent="0.2">
      <c r="A380" s="178">
        <v>44887</v>
      </c>
      <c r="B380" s="220">
        <v>19.59</v>
      </c>
      <c r="C380" s="85">
        <f t="shared" ref="C380" si="3771">B380/1.25</f>
        <v>15.672000000000001</v>
      </c>
      <c r="D380" s="194">
        <f t="shared" ref="D380" si="3772">(B380-B379)*100</f>
        <v>-25</v>
      </c>
      <c r="E380" s="84">
        <v>20.58</v>
      </c>
      <c r="F380" s="85">
        <f t="shared" ref="F380" si="3773">E380/1.25</f>
        <v>16.463999999999999</v>
      </c>
      <c r="G380" s="194">
        <f t="shared" ref="G380" si="3774">(E380-E379)*100</f>
        <v>-25</v>
      </c>
      <c r="H380" s="84">
        <v>20.84</v>
      </c>
      <c r="I380" s="85">
        <f t="shared" ref="I380" si="3775">H380/1.25</f>
        <v>16.672000000000001</v>
      </c>
      <c r="J380" s="194">
        <f t="shared" ref="J380" si="3776">(H380-H379)*100</f>
        <v>-25</v>
      </c>
      <c r="K380" s="85">
        <v>24.72</v>
      </c>
      <c r="L380" s="85">
        <f t="shared" ref="L380" si="3777">K380/1.25</f>
        <v>19.776</v>
      </c>
      <c r="M380" s="194">
        <f t="shared" ref="M380" si="3778">(K380-K379)*100</f>
        <v>-25</v>
      </c>
      <c r="N380" s="85">
        <v>25.41</v>
      </c>
      <c r="O380" s="85">
        <f t="shared" ref="O380" si="3779">N380/1.25</f>
        <v>20.327999999999999</v>
      </c>
      <c r="P380" s="194">
        <f t="shared" ref="P380" si="3780">(N380-N379)*100</f>
        <v>-25</v>
      </c>
      <c r="Q380" s="93">
        <v>15.67</v>
      </c>
      <c r="R380" s="85">
        <f t="shared" ref="R380" si="3781">Q380/1.25</f>
        <v>12.536</v>
      </c>
      <c r="S380" s="194">
        <f t="shared" ref="S380" si="3782">(Q380-Q379)*100</f>
        <v>0</v>
      </c>
      <c r="T380" s="85">
        <v>29.72</v>
      </c>
      <c r="U380" s="85">
        <f t="shared" ref="U380" si="3783">T380/1.25</f>
        <v>23.776</v>
      </c>
      <c r="V380" s="194">
        <f t="shared" ref="V380" si="3784">(T380-T379)*100</f>
        <v>-25</v>
      </c>
      <c r="W380" s="245">
        <v>28.99</v>
      </c>
      <c r="X380" s="195">
        <f t="shared" ref="X380" si="3785">(W380-W379)*100</f>
        <v>0</v>
      </c>
      <c r="Y380" s="85">
        <v>29.24</v>
      </c>
      <c r="Z380" s="195">
        <f t="shared" ref="Z380" si="3786">(Y380-Y379)*100</f>
        <v>0</v>
      </c>
      <c r="AA380" s="85">
        <v>57.99</v>
      </c>
      <c r="AB380" s="195">
        <f t="shared" ref="AB380" si="3787">(AA380-AA379)*100</f>
        <v>0</v>
      </c>
      <c r="AC380" s="85">
        <v>58.24</v>
      </c>
      <c r="AD380" s="195">
        <f t="shared" ref="AD380" si="3788">(AC380-AC379)*100</f>
        <v>0</v>
      </c>
      <c r="AE380" s="84">
        <v>32.15</v>
      </c>
      <c r="AF380" s="85">
        <f t="shared" ref="AF380" si="3789">AE380/1.25</f>
        <v>25.72</v>
      </c>
      <c r="AG380" s="85">
        <f t="shared" ref="AG380" si="3790">SUM(AE380-AE379)</f>
        <v>0</v>
      </c>
      <c r="AH380" s="85">
        <v>31.3</v>
      </c>
      <c r="AI380" s="85">
        <f t="shared" ref="AI380" si="3791">AH380/1.25</f>
        <v>25.04</v>
      </c>
      <c r="AJ380" s="85">
        <f t="shared" ref="AJ380" si="3792">SUM(AH380-AH379)</f>
        <v>0</v>
      </c>
    </row>
    <row r="381" spans="1:36" x14ac:dyDescent="0.2">
      <c r="A381" s="178">
        <v>44888</v>
      </c>
      <c r="B381" s="220">
        <v>19.989999999999998</v>
      </c>
      <c r="C381" s="85">
        <f t="shared" ref="C381" si="3793">B381/1.25</f>
        <v>15.991999999999999</v>
      </c>
      <c r="D381" s="194">
        <f t="shared" ref="D381" si="3794">(B381-B380)*100</f>
        <v>39.999999999999858</v>
      </c>
      <c r="E381" s="84">
        <v>20.98</v>
      </c>
      <c r="F381" s="85">
        <f t="shared" ref="F381" si="3795">E381/1.25</f>
        <v>16.783999999999999</v>
      </c>
      <c r="G381" s="194">
        <f t="shared" ref="G381" si="3796">(E381-E380)*100</f>
        <v>40.000000000000213</v>
      </c>
      <c r="H381" s="84">
        <v>21.24</v>
      </c>
      <c r="I381" s="85">
        <f t="shared" ref="I381" si="3797">H381/1.25</f>
        <v>16.991999999999997</v>
      </c>
      <c r="J381" s="194">
        <f t="shared" ref="J381" si="3798">(H381-H380)*100</f>
        <v>39.999999999999858</v>
      </c>
      <c r="K381" s="85">
        <v>25.02</v>
      </c>
      <c r="L381" s="85">
        <f t="shared" ref="L381" si="3799">K381/1.25</f>
        <v>20.015999999999998</v>
      </c>
      <c r="M381" s="194">
        <f t="shared" ref="M381" si="3800">(K381-K380)*100</f>
        <v>30.000000000000071</v>
      </c>
      <c r="N381" s="85">
        <v>25.71</v>
      </c>
      <c r="O381" s="85">
        <f t="shared" ref="O381" si="3801">N381/1.25</f>
        <v>20.568000000000001</v>
      </c>
      <c r="P381" s="194">
        <f t="shared" ref="P381" si="3802">(N381-N380)*100</f>
        <v>30.000000000000071</v>
      </c>
      <c r="Q381" s="93">
        <v>16.07</v>
      </c>
      <c r="R381" s="85">
        <f t="shared" ref="R381" si="3803">Q381/1.25</f>
        <v>12.856</v>
      </c>
      <c r="S381" s="194">
        <f t="shared" ref="S381" si="3804">(Q381-Q380)*100</f>
        <v>40.000000000000036</v>
      </c>
      <c r="T381" s="85">
        <v>30.02</v>
      </c>
      <c r="U381" s="85">
        <f t="shared" ref="U381" si="3805">T381/1.25</f>
        <v>24.015999999999998</v>
      </c>
      <c r="V381" s="194">
        <f t="shared" ref="V381" si="3806">(T381-T380)*100</f>
        <v>30.000000000000071</v>
      </c>
      <c r="W381" s="245">
        <v>28.99</v>
      </c>
      <c r="X381" s="195">
        <f t="shared" ref="X381" si="3807">(W381-W380)*100</f>
        <v>0</v>
      </c>
      <c r="Y381" s="85">
        <v>29.24</v>
      </c>
      <c r="Z381" s="195">
        <f t="shared" ref="Z381" si="3808">(Y381-Y380)*100</f>
        <v>0</v>
      </c>
      <c r="AA381" s="85">
        <v>57.99</v>
      </c>
      <c r="AB381" s="195">
        <f t="shared" ref="AB381" si="3809">(AA381-AA380)*100</f>
        <v>0</v>
      </c>
      <c r="AC381" s="85">
        <v>58.24</v>
      </c>
      <c r="AD381" s="195">
        <f t="shared" ref="AD381" si="3810">(AC381-AC380)*100</f>
        <v>0</v>
      </c>
      <c r="AE381" s="84">
        <v>32.15</v>
      </c>
      <c r="AF381" s="85">
        <f t="shared" ref="AF381" si="3811">AE381/1.25</f>
        <v>25.72</v>
      </c>
      <c r="AG381" s="85">
        <f t="shared" ref="AG381" si="3812">SUM(AE381-AE380)</f>
        <v>0</v>
      </c>
      <c r="AH381" s="85">
        <v>31.3</v>
      </c>
      <c r="AI381" s="85">
        <f t="shared" ref="AI381" si="3813">AH381/1.25</f>
        <v>25.04</v>
      </c>
      <c r="AJ381" s="85">
        <f t="shared" ref="AJ381" si="3814">SUM(AH381-AH380)</f>
        <v>0</v>
      </c>
    </row>
    <row r="382" spans="1:36" x14ac:dyDescent="0.2">
      <c r="A382" s="178">
        <v>44889</v>
      </c>
      <c r="B382" s="220">
        <v>19.64</v>
      </c>
      <c r="C382" s="85">
        <f t="shared" ref="C382" si="3815">B382/1.25</f>
        <v>15.712</v>
      </c>
      <c r="D382" s="194">
        <f t="shared" ref="D382" si="3816">(B382-B381)*100</f>
        <v>-34.999999999999787</v>
      </c>
      <c r="E382" s="84">
        <v>20.63</v>
      </c>
      <c r="F382" s="85">
        <f t="shared" ref="F382" si="3817">E382/1.25</f>
        <v>16.503999999999998</v>
      </c>
      <c r="G382" s="194">
        <f t="shared" ref="G382" si="3818">(E382-E381)*100</f>
        <v>-35.000000000000142</v>
      </c>
      <c r="H382" s="84">
        <v>20.89</v>
      </c>
      <c r="I382" s="85">
        <f t="shared" ref="I382" si="3819">H382/1.25</f>
        <v>16.712</v>
      </c>
      <c r="J382" s="194">
        <f t="shared" ref="J382" si="3820">(H382-H381)*100</f>
        <v>-34.999999999999787</v>
      </c>
      <c r="K382" s="85">
        <v>24.67</v>
      </c>
      <c r="L382" s="85">
        <f t="shared" ref="L382" si="3821">K382/1.25</f>
        <v>19.736000000000001</v>
      </c>
      <c r="M382" s="194">
        <f t="shared" ref="M382" si="3822">(K382-K381)*100</f>
        <v>-34.999999999999787</v>
      </c>
      <c r="N382" s="85">
        <v>25.36</v>
      </c>
      <c r="O382" s="85">
        <f t="shared" ref="O382" si="3823">N382/1.25</f>
        <v>20.288</v>
      </c>
      <c r="P382" s="194">
        <f t="shared" ref="P382" si="3824">(N382-N381)*100</f>
        <v>-35.000000000000142</v>
      </c>
      <c r="Q382" s="93">
        <v>16.07</v>
      </c>
      <c r="R382" s="85">
        <f t="shared" ref="R382" si="3825">Q382/1.25</f>
        <v>12.856</v>
      </c>
      <c r="S382" s="194">
        <f t="shared" ref="S382" si="3826">(Q382-Q381)*100</f>
        <v>0</v>
      </c>
      <c r="T382" s="85">
        <v>29.62</v>
      </c>
      <c r="U382" s="85">
        <f t="shared" ref="U382" si="3827">T382/1.25</f>
        <v>23.696000000000002</v>
      </c>
      <c r="V382" s="194">
        <f t="shared" ref="V382" si="3828">(T382-T381)*100</f>
        <v>-39.999999999999858</v>
      </c>
      <c r="W382" s="245">
        <v>28.99</v>
      </c>
      <c r="X382" s="195">
        <f t="shared" ref="X382" si="3829">(W382-W381)*100</f>
        <v>0</v>
      </c>
      <c r="Y382" s="85">
        <v>29.24</v>
      </c>
      <c r="Z382" s="195">
        <f t="shared" ref="Z382" si="3830">(Y382-Y381)*100</f>
        <v>0</v>
      </c>
      <c r="AA382" s="85">
        <v>57.99</v>
      </c>
      <c r="AB382" s="195">
        <f t="shared" ref="AB382" si="3831">(AA382-AA381)*100</f>
        <v>0</v>
      </c>
      <c r="AC382" s="85">
        <v>58.24</v>
      </c>
      <c r="AD382" s="195">
        <f t="shared" ref="AD382" si="3832">(AC382-AC381)*100</f>
        <v>0</v>
      </c>
      <c r="AE382" s="84">
        <v>32.15</v>
      </c>
      <c r="AF382" s="85">
        <f t="shared" ref="AF382" si="3833">AE382/1.25</f>
        <v>25.72</v>
      </c>
      <c r="AG382" s="85">
        <f t="shared" ref="AG382" si="3834">SUM(AE382-AE381)</f>
        <v>0</v>
      </c>
      <c r="AH382" s="85">
        <v>31.3</v>
      </c>
      <c r="AI382" s="85">
        <f t="shared" ref="AI382" si="3835">AH382/1.25</f>
        <v>25.04</v>
      </c>
      <c r="AJ382" s="85">
        <f t="shared" ref="AJ382" si="3836">SUM(AH382-AH381)</f>
        <v>0</v>
      </c>
    </row>
    <row r="383" spans="1:36" x14ac:dyDescent="0.2">
      <c r="A383" s="178">
        <v>44890</v>
      </c>
      <c r="B383" s="220">
        <v>19.489999999999998</v>
      </c>
      <c r="C383" s="85">
        <f t="shared" ref="C383" si="3837">B383/1.25</f>
        <v>15.591999999999999</v>
      </c>
      <c r="D383" s="194">
        <f t="shared" ref="D383" si="3838">(B383-B382)*100</f>
        <v>-15.000000000000213</v>
      </c>
      <c r="E383" s="84">
        <v>20.48</v>
      </c>
      <c r="F383" s="85">
        <f t="shared" ref="F383" si="3839">E383/1.25</f>
        <v>16.384</v>
      </c>
      <c r="G383" s="194">
        <f t="shared" ref="G383" si="3840">(E383-E382)*100</f>
        <v>-14.999999999999858</v>
      </c>
      <c r="H383" s="84">
        <v>20.74</v>
      </c>
      <c r="I383" s="85">
        <f t="shared" ref="I383" si="3841">H383/1.25</f>
        <v>16.591999999999999</v>
      </c>
      <c r="J383" s="194">
        <f t="shared" ref="J383" si="3842">(H383-H382)*100</f>
        <v>-15.000000000000213</v>
      </c>
      <c r="K383" s="85">
        <v>24.42</v>
      </c>
      <c r="L383" s="85">
        <f t="shared" ref="L383" si="3843">K383/1.25</f>
        <v>19.536000000000001</v>
      </c>
      <c r="M383" s="194">
        <f t="shared" ref="M383" si="3844">(K383-K382)*100</f>
        <v>-25</v>
      </c>
      <c r="N383" s="85">
        <v>25.11</v>
      </c>
      <c r="O383" s="85">
        <f t="shared" ref="O383" si="3845">N383/1.25</f>
        <v>20.088000000000001</v>
      </c>
      <c r="P383" s="194">
        <f t="shared" ref="P383" si="3846">(N383-N382)*100</f>
        <v>-25</v>
      </c>
      <c r="Q383" s="93">
        <v>15.82</v>
      </c>
      <c r="R383" s="85">
        <f t="shared" ref="R383" si="3847">Q383/1.25</f>
        <v>12.656000000000001</v>
      </c>
      <c r="S383" s="194">
        <f t="shared" ref="S383" si="3848">(Q383-Q382)*100</f>
        <v>-25</v>
      </c>
      <c r="T383" s="85">
        <v>29.37</v>
      </c>
      <c r="U383" s="85">
        <f t="shared" ref="U383" si="3849">T383/1.25</f>
        <v>23.496000000000002</v>
      </c>
      <c r="V383" s="194">
        <f t="shared" ref="V383" si="3850">(T383-T382)*100</f>
        <v>-25</v>
      </c>
      <c r="W383" s="245">
        <v>28.99</v>
      </c>
      <c r="X383" s="195">
        <f t="shared" ref="X383" si="3851">(W383-W382)*100</f>
        <v>0</v>
      </c>
      <c r="Y383" s="85">
        <v>29.24</v>
      </c>
      <c r="Z383" s="195">
        <f t="shared" ref="Z383" si="3852">(Y383-Y382)*100</f>
        <v>0</v>
      </c>
      <c r="AA383" s="85">
        <v>57.99</v>
      </c>
      <c r="AB383" s="195">
        <f t="shared" ref="AB383" si="3853">(AA383-AA382)*100</f>
        <v>0</v>
      </c>
      <c r="AC383" s="85">
        <v>58.24</v>
      </c>
      <c r="AD383" s="195">
        <f t="shared" ref="AD383" si="3854">(AC383-AC382)*100</f>
        <v>0</v>
      </c>
      <c r="AE383" s="84">
        <v>32.15</v>
      </c>
      <c r="AF383" s="85">
        <f t="shared" ref="AF383" si="3855">AE383/1.25</f>
        <v>25.72</v>
      </c>
      <c r="AG383" s="85">
        <f t="shared" ref="AG383" si="3856">SUM(AE383-AE382)</f>
        <v>0</v>
      </c>
      <c r="AH383" s="85">
        <v>31.3</v>
      </c>
      <c r="AI383" s="85">
        <f t="shared" ref="AI383" si="3857">AH383/1.25</f>
        <v>25.04</v>
      </c>
      <c r="AJ383" s="85">
        <f t="shared" ref="AJ383" si="3858">SUM(AH383-AH382)</f>
        <v>0</v>
      </c>
    </row>
    <row r="384" spans="1:36" x14ac:dyDescent="0.2">
      <c r="A384" s="178">
        <v>44891</v>
      </c>
      <c r="B384" s="220">
        <v>19.489999999999998</v>
      </c>
      <c r="C384" s="85">
        <f t="shared" ref="C384:C386" si="3859">B384/1.25</f>
        <v>15.591999999999999</v>
      </c>
      <c r="D384" s="194">
        <f t="shared" ref="D384:D386" si="3860">(B384-B383)*100</f>
        <v>0</v>
      </c>
      <c r="E384" s="84">
        <v>20.48</v>
      </c>
      <c r="F384" s="85">
        <f t="shared" ref="F384:F386" si="3861">E384/1.25</f>
        <v>16.384</v>
      </c>
      <c r="G384" s="194">
        <f t="shared" ref="G384:G386" si="3862">(E384-E383)*100</f>
        <v>0</v>
      </c>
      <c r="H384" s="84">
        <v>20.74</v>
      </c>
      <c r="I384" s="85">
        <f t="shared" ref="I384:I386" si="3863">H384/1.25</f>
        <v>16.591999999999999</v>
      </c>
      <c r="J384" s="194">
        <f t="shared" ref="J384:J386" si="3864">(H384-H383)*100</f>
        <v>0</v>
      </c>
      <c r="K384" s="85">
        <v>24.42</v>
      </c>
      <c r="L384" s="85">
        <f t="shared" ref="L384:L386" si="3865">K384/1.25</f>
        <v>19.536000000000001</v>
      </c>
      <c r="M384" s="194">
        <f t="shared" ref="M384:M386" si="3866">(K384-K383)*100</f>
        <v>0</v>
      </c>
      <c r="N384" s="85">
        <v>25.11</v>
      </c>
      <c r="O384" s="85">
        <f t="shared" ref="O384:O386" si="3867">N384/1.25</f>
        <v>20.088000000000001</v>
      </c>
      <c r="P384" s="194">
        <f t="shared" ref="P384:P386" si="3868">(N384-N383)*100</f>
        <v>0</v>
      </c>
      <c r="Q384" s="93">
        <v>15.82</v>
      </c>
      <c r="R384" s="85">
        <f t="shared" ref="R384:R386" si="3869">Q384/1.25</f>
        <v>12.656000000000001</v>
      </c>
      <c r="S384" s="194">
        <f t="shared" ref="S384:S386" si="3870">(Q384-Q383)*100</f>
        <v>0</v>
      </c>
      <c r="T384" s="85">
        <v>29.37</v>
      </c>
      <c r="U384" s="85">
        <f t="shared" ref="U384:U386" si="3871">T384/1.25</f>
        <v>23.496000000000002</v>
      </c>
      <c r="V384" s="194">
        <f t="shared" ref="V384:V386" si="3872">(T384-T383)*100</f>
        <v>0</v>
      </c>
      <c r="W384" s="245">
        <v>28.99</v>
      </c>
      <c r="X384" s="195">
        <f t="shared" ref="X384:X386" si="3873">(W384-W383)*100</f>
        <v>0</v>
      </c>
      <c r="Y384" s="85">
        <v>29.24</v>
      </c>
      <c r="Z384" s="195">
        <f t="shared" ref="Z384:Z386" si="3874">(Y384-Y383)*100</f>
        <v>0</v>
      </c>
      <c r="AA384" s="85">
        <v>57.99</v>
      </c>
      <c r="AB384" s="195">
        <f t="shared" ref="AB384:AB386" si="3875">(AA384-AA383)*100</f>
        <v>0</v>
      </c>
      <c r="AC384" s="85">
        <v>58.24</v>
      </c>
      <c r="AD384" s="195">
        <f t="shared" ref="AD384:AD386" si="3876">(AC384-AC383)*100</f>
        <v>0</v>
      </c>
      <c r="AE384" s="84">
        <v>32.15</v>
      </c>
      <c r="AF384" s="85">
        <f t="shared" ref="AF384:AF386" si="3877">AE384/1.25</f>
        <v>25.72</v>
      </c>
      <c r="AG384" s="85">
        <f t="shared" ref="AG384:AG386" si="3878">SUM(AE384-AE383)</f>
        <v>0</v>
      </c>
      <c r="AH384" s="85">
        <v>31.3</v>
      </c>
      <c r="AI384" s="85">
        <f t="shared" ref="AI384:AI386" si="3879">AH384/1.25</f>
        <v>25.04</v>
      </c>
      <c r="AJ384" s="85">
        <f t="shared" ref="AJ384:AJ386" si="3880">SUM(AH384-AH383)</f>
        <v>0</v>
      </c>
    </row>
    <row r="385" spans="1:36" x14ac:dyDescent="0.2">
      <c r="A385" s="178">
        <v>44892</v>
      </c>
      <c r="B385" s="220">
        <v>19.489999999999998</v>
      </c>
      <c r="C385" s="85">
        <f t="shared" si="3859"/>
        <v>15.591999999999999</v>
      </c>
      <c r="D385" s="194">
        <f t="shared" si="3860"/>
        <v>0</v>
      </c>
      <c r="E385" s="84">
        <v>20.48</v>
      </c>
      <c r="F385" s="85">
        <f t="shared" si="3861"/>
        <v>16.384</v>
      </c>
      <c r="G385" s="194">
        <f t="shared" si="3862"/>
        <v>0</v>
      </c>
      <c r="H385" s="84">
        <v>20.74</v>
      </c>
      <c r="I385" s="85">
        <f t="shared" si="3863"/>
        <v>16.591999999999999</v>
      </c>
      <c r="J385" s="194">
        <f t="shared" si="3864"/>
        <v>0</v>
      </c>
      <c r="K385" s="85">
        <v>24.42</v>
      </c>
      <c r="L385" s="85">
        <f t="shared" si="3865"/>
        <v>19.536000000000001</v>
      </c>
      <c r="M385" s="194">
        <f t="shared" si="3866"/>
        <v>0</v>
      </c>
      <c r="N385" s="85">
        <v>25.11</v>
      </c>
      <c r="O385" s="85">
        <f t="shared" si="3867"/>
        <v>20.088000000000001</v>
      </c>
      <c r="P385" s="194">
        <f t="shared" si="3868"/>
        <v>0</v>
      </c>
      <c r="Q385" s="93">
        <v>15.82</v>
      </c>
      <c r="R385" s="85">
        <f t="shared" si="3869"/>
        <v>12.656000000000001</v>
      </c>
      <c r="S385" s="194">
        <f t="shared" si="3870"/>
        <v>0</v>
      </c>
      <c r="T385" s="85">
        <v>29.37</v>
      </c>
      <c r="U385" s="85">
        <f t="shared" si="3871"/>
        <v>23.496000000000002</v>
      </c>
      <c r="V385" s="194">
        <f t="shared" si="3872"/>
        <v>0</v>
      </c>
      <c r="W385" s="245">
        <v>28.99</v>
      </c>
      <c r="X385" s="195">
        <f t="shared" si="3873"/>
        <v>0</v>
      </c>
      <c r="Y385" s="85">
        <v>29.24</v>
      </c>
      <c r="Z385" s="195">
        <f t="shared" si="3874"/>
        <v>0</v>
      </c>
      <c r="AA385" s="85">
        <v>57.99</v>
      </c>
      <c r="AB385" s="195">
        <f t="shared" si="3875"/>
        <v>0</v>
      </c>
      <c r="AC385" s="85">
        <v>58.24</v>
      </c>
      <c r="AD385" s="195">
        <f t="shared" si="3876"/>
        <v>0</v>
      </c>
      <c r="AE385" s="84">
        <v>32.15</v>
      </c>
      <c r="AF385" s="85">
        <f t="shared" si="3877"/>
        <v>25.72</v>
      </c>
      <c r="AG385" s="85">
        <f t="shared" si="3878"/>
        <v>0</v>
      </c>
      <c r="AH385" s="85">
        <v>31.3</v>
      </c>
      <c r="AI385" s="85">
        <f t="shared" si="3879"/>
        <v>25.04</v>
      </c>
      <c r="AJ385" s="85">
        <f t="shared" si="3880"/>
        <v>0</v>
      </c>
    </row>
    <row r="386" spans="1:36" x14ac:dyDescent="0.2">
      <c r="A386" s="178">
        <v>44893</v>
      </c>
      <c r="B386" s="220">
        <v>19.39</v>
      </c>
      <c r="C386" s="85">
        <f t="shared" si="3859"/>
        <v>15.512</v>
      </c>
      <c r="D386" s="194">
        <f t="shared" si="3860"/>
        <v>-9.9999999999997868</v>
      </c>
      <c r="E386" s="84">
        <v>20.38</v>
      </c>
      <c r="F386" s="85">
        <f t="shared" si="3861"/>
        <v>16.303999999999998</v>
      </c>
      <c r="G386" s="194">
        <f t="shared" si="3862"/>
        <v>-10.000000000000142</v>
      </c>
      <c r="H386" s="84">
        <v>20.64</v>
      </c>
      <c r="I386" s="85">
        <f t="shared" si="3863"/>
        <v>16.512</v>
      </c>
      <c r="J386" s="194">
        <f t="shared" si="3864"/>
        <v>-9.9999999999997868</v>
      </c>
      <c r="K386" s="85">
        <v>24.32</v>
      </c>
      <c r="L386" s="85">
        <f t="shared" si="3865"/>
        <v>19.456</v>
      </c>
      <c r="M386" s="194">
        <f t="shared" si="3866"/>
        <v>-10.000000000000142</v>
      </c>
      <c r="N386" s="85">
        <v>25.01</v>
      </c>
      <c r="O386" s="85">
        <f t="shared" si="3867"/>
        <v>20.008000000000003</v>
      </c>
      <c r="P386" s="194">
        <f t="shared" si="3868"/>
        <v>-9.9999999999997868</v>
      </c>
      <c r="Q386" s="93">
        <v>15.82</v>
      </c>
      <c r="R386" s="85">
        <f t="shared" si="3869"/>
        <v>12.656000000000001</v>
      </c>
      <c r="S386" s="194">
        <f t="shared" si="3870"/>
        <v>0</v>
      </c>
      <c r="T386" s="85">
        <v>29.27</v>
      </c>
      <c r="U386" s="85">
        <f t="shared" si="3871"/>
        <v>23.416</v>
      </c>
      <c r="V386" s="194">
        <f t="shared" si="3872"/>
        <v>-10.000000000000142</v>
      </c>
      <c r="W386" s="245">
        <v>28.99</v>
      </c>
      <c r="X386" s="195">
        <f t="shared" si="3873"/>
        <v>0</v>
      </c>
      <c r="Y386" s="85">
        <v>29.24</v>
      </c>
      <c r="Z386" s="195">
        <f t="shared" si="3874"/>
        <v>0</v>
      </c>
      <c r="AA386" s="85">
        <v>57.99</v>
      </c>
      <c r="AB386" s="195">
        <f t="shared" si="3875"/>
        <v>0</v>
      </c>
      <c r="AC386" s="85">
        <v>58.24</v>
      </c>
      <c r="AD386" s="195">
        <f t="shared" si="3876"/>
        <v>0</v>
      </c>
      <c r="AE386" s="84">
        <v>32.15</v>
      </c>
      <c r="AF386" s="85">
        <f t="shared" si="3877"/>
        <v>25.72</v>
      </c>
      <c r="AG386" s="85">
        <f t="shared" si="3878"/>
        <v>0</v>
      </c>
      <c r="AH386" s="85">
        <v>31.3</v>
      </c>
      <c r="AI386" s="85">
        <f t="shared" si="3879"/>
        <v>25.04</v>
      </c>
      <c r="AJ386" s="85">
        <f t="shared" si="3880"/>
        <v>0</v>
      </c>
    </row>
    <row r="387" spans="1:36" x14ac:dyDescent="0.2">
      <c r="A387" s="178">
        <v>44894</v>
      </c>
      <c r="B387" s="220">
        <v>19.190000000000001</v>
      </c>
      <c r="C387" s="85">
        <f t="shared" ref="C387" si="3881">B387/1.25</f>
        <v>15.352</v>
      </c>
      <c r="D387" s="194">
        <f t="shared" ref="D387" si="3882">(B387-B386)*100</f>
        <v>-19.999999999999929</v>
      </c>
      <c r="E387" s="84">
        <v>20.18</v>
      </c>
      <c r="F387" s="85">
        <f t="shared" ref="F387" si="3883">E387/1.25</f>
        <v>16.143999999999998</v>
      </c>
      <c r="G387" s="194">
        <f t="shared" ref="G387" si="3884">(E387-E386)*100</f>
        <v>-19.999999999999929</v>
      </c>
      <c r="H387" s="84">
        <v>20.440000000000001</v>
      </c>
      <c r="I387" s="85">
        <f t="shared" ref="I387" si="3885">H387/1.25</f>
        <v>16.352</v>
      </c>
      <c r="J387" s="194">
        <f t="shared" ref="J387" si="3886">(H387-H386)*100</f>
        <v>-19.999999999999929</v>
      </c>
      <c r="K387" s="85">
        <v>24.02</v>
      </c>
      <c r="L387" s="85">
        <f t="shared" ref="L387" si="3887">K387/1.25</f>
        <v>19.216000000000001</v>
      </c>
      <c r="M387" s="194">
        <f t="shared" ref="M387" si="3888">(K387-K386)*100</f>
        <v>-30.000000000000071</v>
      </c>
      <c r="N387" s="85">
        <v>24.71</v>
      </c>
      <c r="O387" s="85">
        <f t="shared" ref="O387" si="3889">N387/1.25</f>
        <v>19.768000000000001</v>
      </c>
      <c r="P387" s="194">
        <f t="shared" ref="P387" si="3890">(N387-N386)*100</f>
        <v>-30.000000000000071</v>
      </c>
      <c r="Q387" s="93">
        <v>15.62</v>
      </c>
      <c r="R387" s="85">
        <f t="shared" ref="R387" si="3891">Q387/1.25</f>
        <v>12.495999999999999</v>
      </c>
      <c r="S387" s="194">
        <f t="shared" ref="S387" si="3892">(Q387-Q386)*100</f>
        <v>-20.000000000000107</v>
      </c>
      <c r="T387" s="85">
        <v>28.97</v>
      </c>
      <c r="U387" s="85">
        <f t="shared" ref="U387" si="3893">T387/1.25</f>
        <v>23.175999999999998</v>
      </c>
      <c r="V387" s="194">
        <f t="shared" ref="V387" si="3894">(T387-T386)*100</f>
        <v>-30.000000000000071</v>
      </c>
      <c r="W387" s="245">
        <v>28.99</v>
      </c>
      <c r="X387" s="195">
        <f t="shared" ref="X387" si="3895">(W387-W386)*100</f>
        <v>0</v>
      </c>
      <c r="Y387" s="85">
        <v>29.24</v>
      </c>
      <c r="Z387" s="195">
        <f t="shared" ref="Z387" si="3896">(Y387-Y386)*100</f>
        <v>0</v>
      </c>
      <c r="AA387" s="85">
        <v>57.99</v>
      </c>
      <c r="AB387" s="195">
        <f t="shared" ref="AB387" si="3897">(AA387-AA386)*100</f>
        <v>0</v>
      </c>
      <c r="AC387" s="85">
        <v>58.24</v>
      </c>
      <c r="AD387" s="195">
        <f t="shared" ref="AD387" si="3898">(AC387-AC386)*100</f>
        <v>0</v>
      </c>
      <c r="AE387" s="84">
        <v>32.15</v>
      </c>
      <c r="AF387" s="85">
        <f t="shared" ref="AF387" si="3899">AE387/1.25</f>
        <v>25.72</v>
      </c>
      <c r="AG387" s="85">
        <f t="shared" ref="AG387" si="3900">SUM(AE387-AE386)</f>
        <v>0</v>
      </c>
      <c r="AH387" s="85">
        <v>31.3</v>
      </c>
      <c r="AI387" s="85">
        <f t="shared" ref="AI387" si="3901">AH387/1.25</f>
        <v>25.04</v>
      </c>
      <c r="AJ387" s="85">
        <f t="shared" ref="AJ387" si="3902">SUM(AH387-AH386)</f>
        <v>0</v>
      </c>
    </row>
    <row r="388" spans="1:36" x14ac:dyDescent="0.2">
      <c r="A388" s="178">
        <v>44895</v>
      </c>
      <c r="B388" s="220">
        <v>19.29</v>
      </c>
      <c r="C388" s="85">
        <f t="shared" ref="C388" si="3903">B388/1.25</f>
        <v>15.431999999999999</v>
      </c>
      <c r="D388" s="194">
        <f t="shared" ref="D388" si="3904">(B388-B387)*100</f>
        <v>9.9999999999997868</v>
      </c>
      <c r="E388" s="84">
        <v>20.28</v>
      </c>
      <c r="F388" s="85">
        <f t="shared" ref="F388" si="3905">E388/1.25</f>
        <v>16.224</v>
      </c>
      <c r="G388" s="194">
        <f t="shared" ref="G388" si="3906">(E388-E387)*100</f>
        <v>10.000000000000142</v>
      </c>
      <c r="H388" s="84">
        <v>20.54</v>
      </c>
      <c r="I388" s="85">
        <f t="shared" ref="I388" si="3907">H388/1.25</f>
        <v>16.431999999999999</v>
      </c>
      <c r="J388" s="194">
        <f t="shared" ref="J388" si="3908">(H388-H387)*100</f>
        <v>9.9999999999997868</v>
      </c>
      <c r="K388" s="85">
        <v>24.02</v>
      </c>
      <c r="L388" s="85">
        <f t="shared" ref="L388" si="3909">K388/1.25</f>
        <v>19.216000000000001</v>
      </c>
      <c r="M388" s="194">
        <f t="shared" ref="M388" si="3910">(K388-K387)*100</f>
        <v>0</v>
      </c>
      <c r="N388" s="85">
        <v>24.71</v>
      </c>
      <c r="O388" s="85">
        <f t="shared" ref="O388" si="3911">N388/1.25</f>
        <v>19.768000000000001</v>
      </c>
      <c r="P388" s="194">
        <f t="shared" ref="P388" si="3912">(N388-N387)*100</f>
        <v>0</v>
      </c>
      <c r="Q388" s="93">
        <v>15.32</v>
      </c>
      <c r="R388" s="85">
        <f t="shared" ref="R388" si="3913">Q388/1.25</f>
        <v>12.256</v>
      </c>
      <c r="S388" s="194">
        <f t="shared" ref="S388" si="3914">(Q388-Q387)*100</f>
        <v>-29.999999999999893</v>
      </c>
      <c r="T388" s="85">
        <v>28.97</v>
      </c>
      <c r="U388" s="85">
        <f t="shared" ref="U388" si="3915">T388/1.25</f>
        <v>23.175999999999998</v>
      </c>
      <c r="V388" s="194">
        <f t="shared" ref="V388" si="3916">(T388-T387)*100</f>
        <v>0</v>
      </c>
      <c r="W388" s="245">
        <v>28.99</v>
      </c>
      <c r="X388" s="195">
        <f t="shared" ref="X388" si="3917">(W388-W387)*100</f>
        <v>0</v>
      </c>
      <c r="Y388" s="85">
        <v>29.24</v>
      </c>
      <c r="Z388" s="195">
        <f t="shared" ref="Z388" si="3918">(Y388-Y387)*100</f>
        <v>0</v>
      </c>
      <c r="AA388" s="85">
        <v>57.99</v>
      </c>
      <c r="AB388" s="195">
        <f t="shared" ref="AB388" si="3919">(AA388-AA387)*100</f>
        <v>0</v>
      </c>
      <c r="AC388" s="85">
        <v>58.24</v>
      </c>
      <c r="AD388" s="195">
        <f t="shared" ref="AD388" si="3920">(AC388-AC387)*100</f>
        <v>0</v>
      </c>
      <c r="AE388" s="84">
        <v>32.15</v>
      </c>
      <c r="AF388" s="85">
        <f t="shared" ref="AF388" si="3921">AE388/1.25</f>
        <v>25.72</v>
      </c>
      <c r="AG388" s="85">
        <f t="shared" ref="AG388" si="3922">SUM(AE388-AE387)</f>
        <v>0</v>
      </c>
      <c r="AH388" s="85">
        <v>31.3</v>
      </c>
      <c r="AI388" s="85">
        <f t="shared" ref="AI388" si="3923">AH388/1.25</f>
        <v>25.04</v>
      </c>
      <c r="AJ388" s="85">
        <f t="shared" ref="AJ388" si="3924">SUM(AH388-AH387)</f>
        <v>0</v>
      </c>
    </row>
    <row r="390" spans="1:36" ht="51" x14ac:dyDescent="0.2">
      <c r="A390" s="225" t="s">
        <v>1</v>
      </c>
      <c r="B390" s="226" t="s">
        <v>2</v>
      </c>
      <c r="C390" s="226" t="s">
        <v>16</v>
      </c>
      <c r="D390" s="227" t="s">
        <v>5</v>
      </c>
      <c r="E390" s="226" t="s">
        <v>95</v>
      </c>
      <c r="F390" s="226" t="s">
        <v>17</v>
      </c>
      <c r="G390" s="227" t="s">
        <v>5</v>
      </c>
      <c r="H390" s="226" t="s">
        <v>4</v>
      </c>
      <c r="I390" s="226" t="s">
        <v>18</v>
      </c>
      <c r="J390" s="227" t="s">
        <v>5</v>
      </c>
      <c r="K390" s="228" t="s">
        <v>6</v>
      </c>
      <c r="L390" s="228" t="s">
        <v>63</v>
      </c>
      <c r="M390" s="229" t="s">
        <v>5</v>
      </c>
      <c r="N390" s="228" t="s">
        <v>91</v>
      </c>
      <c r="O390" s="228" t="s">
        <v>92</v>
      </c>
      <c r="P390" s="229" t="s">
        <v>5</v>
      </c>
      <c r="Q390" s="230" t="s">
        <v>7</v>
      </c>
      <c r="R390" s="230" t="s">
        <v>20</v>
      </c>
      <c r="S390" s="231" t="s">
        <v>5</v>
      </c>
      <c r="T390" s="232" t="s">
        <v>93</v>
      </c>
      <c r="U390" s="232" t="s">
        <v>94</v>
      </c>
      <c r="V390" s="233" t="s">
        <v>5</v>
      </c>
      <c r="W390" s="234" t="s">
        <v>86</v>
      </c>
      <c r="X390" s="235" t="s">
        <v>5</v>
      </c>
      <c r="Y390" s="234" t="s">
        <v>87</v>
      </c>
      <c r="Z390" s="235" t="s">
        <v>5</v>
      </c>
      <c r="AA390" s="234" t="s">
        <v>88</v>
      </c>
      <c r="AB390" s="235" t="s">
        <v>5</v>
      </c>
      <c r="AC390" s="234" t="s">
        <v>89</v>
      </c>
      <c r="AD390" s="235" t="s">
        <v>5</v>
      </c>
      <c r="AE390" s="236" t="s">
        <v>23</v>
      </c>
      <c r="AF390" s="236" t="s">
        <v>24</v>
      </c>
      <c r="AG390" s="237" t="s">
        <v>5</v>
      </c>
      <c r="AH390" s="236" t="s">
        <v>25</v>
      </c>
      <c r="AI390" s="236" t="s">
        <v>26</v>
      </c>
      <c r="AJ390" s="237" t="s">
        <v>5</v>
      </c>
    </row>
    <row r="391" spans="1:36" x14ac:dyDescent="0.2">
      <c r="A391" s="238" t="s">
        <v>70</v>
      </c>
      <c r="B391" s="246">
        <f>AVERAGE(B394:B424)</f>
        <v>18.891612903225802</v>
      </c>
      <c r="C391" s="246">
        <f>AVERAGE(C394:C423)</f>
        <v>15.097333333333335</v>
      </c>
      <c r="D391" s="246"/>
      <c r="E391" s="246">
        <f>AVERAGE(E394:E424)</f>
        <v>19.881612903225808</v>
      </c>
      <c r="F391" s="246">
        <f>AVERAGE(F394:F423)</f>
        <v>15.889333333333335</v>
      </c>
      <c r="G391" s="246"/>
      <c r="H391" s="246">
        <f>AVERAGE(H394:H424)</f>
        <v>20.141612903225798</v>
      </c>
      <c r="I391" s="246">
        <f>AVERAGE(I394:I423)</f>
        <v>16.097333333333335</v>
      </c>
      <c r="J391" s="246"/>
      <c r="K391" s="246">
        <f>AVERAGE(K394:K424)</f>
        <v>23.790967741935493</v>
      </c>
      <c r="L391" s="246">
        <f>AVERAGE(L394:L423)</f>
        <v>19.022666666666666</v>
      </c>
      <c r="M391" s="246"/>
      <c r="N391" s="246">
        <f>AVERAGE(N394:N424)</f>
        <v>24.480967741935487</v>
      </c>
      <c r="O391" s="246">
        <f>AVERAGE(O394:O423)</f>
        <v>19.574666666666666</v>
      </c>
      <c r="P391" s="246"/>
      <c r="Q391" s="246">
        <f>AVERAGE(Q394:Q424)</f>
        <v>14.715161290322587</v>
      </c>
      <c r="R391" s="246">
        <f>AVERAGE(R394:R423)</f>
        <v>11.759999999999994</v>
      </c>
      <c r="S391" s="246"/>
      <c r="T391" s="246">
        <f>AVERAGE(T394:T424)</f>
        <v>28.649032258064523</v>
      </c>
      <c r="U391" s="246">
        <f>AVERAGE(U394:U423)</f>
        <v>22.910666666666664</v>
      </c>
      <c r="V391" s="246"/>
      <c r="W391" s="246">
        <f>AVERAGE(W394:W423)</f>
        <v>28.990000000000006</v>
      </c>
      <c r="X391" s="246"/>
      <c r="Y391" s="246">
        <f>AVERAGE(Y394:Y423)</f>
        <v>29.240000000000006</v>
      </c>
      <c r="Z391" s="246"/>
      <c r="AA391" s="246">
        <f>AVERAGE(AA394:AA423)</f>
        <v>57.99</v>
      </c>
      <c r="AB391" s="246"/>
      <c r="AC391" s="246">
        <f>AVERAGE(AC394:AC423)</f>
        <v>58.24</v>
      </c>
      <c r="AD391" s="246"/>
      <c r="AE391" s="246">
        <f>AVERAGE(AE394:AE424)</f>
        <v>32.149999999999984</v>
      </c>
      <c r="AF391" s="246">
        <f>AVERAGE(AF394:AF423)</f>
        <v>25.720000000000017</v>
      </c>
      <c r="AG391" s="246"/>
      <c r="AH391" s="246">
        <f>AVERAGE(AH394:AH424)</f>
        <v>31.299999999999983</v>
      </c>
      <c r="AI391" s="246">
        <f>AVERAGE(AI394:AI423)</f>
        <v>25.039999999999996</v>
      </c>
      <c r="AJ391" s="246"/>
    </row>
    <row r="392" spans="1:36" x14ac:dyDescent="0.2">
      <c r="A392" s="239" t="s">
        <v>53</v>
      </c>
      <c r="B392" s="247">
        <f>AVERAGE(B394:B408)</f>
        <v>18.853333333333332</v>
      </c>
      <c r="C392" s="247">
        <f>AVERAGE(C394:C408)</f>
        <v>15.082666666666666</v>
      </c>
      <c r="D392" s="247"/>
      <c r="E392" s="247">
        <f>AVERAGE(E394:E408)</f>
        <v>19.843333333333337</v>
      </c>
      <c r="F392" s="247">
        <f>AVERAGE(F394:F408)</f>
        <v>15.874666666666668</v>
      </c>
      <c r="G392" s="247"/>
      <c r="H392" s="247">
        <f>AVERAGE(H394:H408)</f>
        <v>20.103333333333332</v>
      </c>
      <c r="I392" s="247">
        <f>AVERAGE(I394:I408)</f>
        <v>16.082666666666668</v>
      </c>
      <c r="J392" s="247"/>
      <c r="K392" s="247">
        <f>AVERAGE(K394:K408)</f>
        <v>23.676666666666673</v>
      </c>
      <c r="L392" s="247">
        <f>AVERAGE(L394:L408)</f>
        <v>18.941333333333333</v>
      </c>
      <c r="M392" s="247"/>
      <c r="N392" s="247">
        <f>AVERAGE(N394:N408)</f>
        <v>24.366666666666671</v>
      </c>
      <c r="O392" s="247">
        <f>AVERAGE(O394:O408)</f>
        <v>19.493333333333332</v>
      </c>
      <c r="P392" s="247"/>
      <c r="Q392" s="247">
        <f>AVERAGE(Q394:Q408)</f>
        <v>14.586666666666666</v>
      </c>
      <c r="R392" s="247">
        <f>AVERAGE(R394:R408)</f>
        <v>11.669333333333329</v>
      </c>
      <c r="S392" s="247"/>
      <c r="T392" s="247">
        <f>AVERAGE(T394:T408)</f>
        <v>28.596666666666671</v>
      </c>
      <c r="U392" s="247">
        <f>AVERAGE(U394:U408)</f>
        <v>22.877333333333336</v>
      </c>
      <c r="V392" s="247"/>
      <c r="W392" s="247">
        <f>AVERAGE(W394:W408)</f>
        <v>28.990000000000006</v>
      </c>
      <c r="X392" s="247"/>
      <c r="Y392" s="247">
        <f>AVERAGE(Y394:Y408)</f>
        <v>29.240000000000006</v>
      </c>
      <c r="Z392" s="247"/>
      <c r="AA392" s="247">
        <f>AVERAGE(AA394:AA408)</f>
        <v>57.99</v>
      </c>
      <c r="AB392" s="247"/>
      <c r="AC392" s="247">
        <f>AVERAGE(AC394:AC408)</f>
        <v>58.24</v>
      </c>
      <c r="AD392" s="247"/>
      <c r="AE392" s="247">
        <f>AVERAGE(AE394:AE408)</f>
        <v>32.149999999999991</v>
      </c>
      <c r="AF392" s="247">
        <f>AVERAGE(AF394:AF408)</f>
        <v>25.720000000000006</v>
      </c>
      <c r="AG392" s="247"/>
      <c r="AH392" s="247">
        <f>AVERAGE(AH394:AH408)</f>
        <v>31.300000000000008</v>
      </c>
      <c r="AI392" s="247">
        <f>AVERAGE(AI394:AI408)</f>
        <v>25.040000000000003</v>
      </c>
      <c r="AJ392" s="247"/>
    </row>
    <row r="393" spans="1:36" x14ac:dyDescent="0.2">
      <c r="A393" s="240" t="s">
        <v>54</v>
      </c>
      <c r="B393" s="248">
        <f>AVERAGE(B409:B424)</f>
        <v>18.927499999999998</v>
      </c>
      <c r="C393" s="248">
        <f>AVERAGE(C409:C424)</f>
        <v>15.141999999999996</v>
      </c>
      <c r="D393" s="248"/>
      <c r="E393" s="248">
        <f>AVERAGE(E409:E424)</f>
        <v>19.917500000000004</v>
      </c>
      <c r="F393" s="248">
        <f t="shared" ref="F393" si="3925">AVERAGE(F409:F424)</f>
        <v>15.934000000000001</v>
      </c>
      <c r="G393" s="248"/>
      <c r="H393" s="248">
        <f t="shared" ref="H393:I393" si="3926">AVERAGE(H409:H424)</f>
        <v>20.177499999999998</v>
      </c>
      <c r="I393" s="248">
        <f t="shared" si="3926"/>
        <v>16.141999999999996</v>
      </c>
      <c r="J393" s="248"/>
      <c r="K393" s="248">
        <f t="shared" ref="K393:L393" si="3927">AVERAGE(K409:K424)</f>
        <v>23.898125</v>
      </c>
      <c r="L393" s="248">
        <f t="shared" si="3927"/>
        <v>19.118500000000004</v>
      </c>
      <c r="M393" s="241"/>
      <c r="N393" s="248">
        <f>AVERAGE(N409:N424)</f>
        <v>24.588124999999998</v>
      </c>
      <c r="O393" s="248">
        <f t="shared" ref="O393" si="3928">AVERAGE(O409:O424)</f>
        <v>19.670499999999997</v>
      </c>
      <c r="P393" s="241"/>
      <c r="Q393" s="248">
        <f t="shared" ref="Q393:R393" si="3929">AVERAGE(Q409:Q424)</f>
        <v>14.835624999999995</v>
      </c>
      <c r="R393" s="248">
        <f t="shared" si="3929"/>
        <v>11.868500000000001</v>
      </c>
      <c r="S393" s="241"/>
      <c r="T393" s="248">
        <f t="shared" ref="T393:U393" si="3930">AVERAGE(T409:T424)</f>
        <v>28.698125000000005</v>
      </c>
      <c r="U393" s="248">
        <f t="shared" si="3930"/>
        <v>22.958500000000001</v>
      </c>
      <c r="V393" s="241"/>
      <c r="W393" s="248">
        <f>AVERAGE(W409:W423)</f>
        <v>28.990000000000006</v>
      </c>
      <c r="X393" s="241"/>
      <c r="Y393" s="248">
        <f>AVERAGE(Y409:Y423)</f>
        <v>29.240000000000006</v>
      </c>
      <c r="Z393" s="241"/>
      <c r="AA393" s="248">
        <f>AVERAGE(AA409:AA423)</f>
        <v>57.99</v>
      </c>
      <c r="AB393" s="241"/>
      <c r="AC393" s="248">
        <f>AVERAGE(AC409:AC423)</f>
        <v>58.24</v>
      </c>
      <c r="AD393" s="241"/>
      <c r="AE393" s="248">
        <f t="shared" ref="AE393:AF393" si="3931">AVERAGE(AE409:AE424)</f>
        <v>32.149999999999991</v>
      </c>
      <c r="AF393" s="248">
        <f t="shared" si="3931"/>
        <v>25.720000000000006</v>
      </c>
      <c r="AG393" s="241"/>
      <c r="AH393" s="248">
        <f t="shared" ref="AH393:AI393" si="3932">AVERAGE(AH409:AH424)</f>
        <v>31.300000000000008</v>
      </c>
      <c r="AI393" s="248">
        <f t="shared" si="3932"/>
        <v>25.040000000000003</v>
      </c>
      <c r="AJ393" s="241"/>
    </row>
    <row r="394" spans="1:36" x14ac:dyDescent="0.2">
      <c r="A394" s="178">
        <v>44896</v>
      </c>
      <c r="B394" s="220">
        <v>19.739999999999998</v>
      </c>
      <c r="C394" s="85">
        <f>B394/1.25</f>
        <v>15.791999999999998</v>
      </c>
      <c r="D394" s="194">
        <f>(B394-B388)*100</f>
        <v>44.999999999999929</v>
      </c>
      <c r="E394" s="84">
        <v>20.73</v>
      </c>
      <c r="F394" s="85">
        <f t="shared" ref="F394:F395" si="3933">E394/1.25</f>
        <v>16.584</v>
      </c>
      <c r="G394" s="194">
        <f>(E394-E388)*100</f>
        <v>44.999999999999929</v>
      </c>
      <c r="H394" s="84">
        <v>20.99</v>
      </c>
      <c r="I394" s="85">
        <f t="shared" ref="I394:I395" si="3934">H394/1.25</f>
        <v>16.791999999999998</v>
      </c>
      <c r="J394" s="194">
        <f>(H394-H388)*100</f>
        <v>44.999999999999929</v>
      </c>
      <c r="K394" s="85">
        <v>24.47</v>
      </c>
      <c r="L394" s="85">
        <f t="shared" ref="L394:L395" si="3935">K394/1.25</f>
        <v>19.576000000000001</v>
      </c>
      <c r="M394" s="194">
        <f>(K394-K388)*100</f>
        <v>44.999999999999929</v>
      </c>
      <c r="N394" s="85">
        <v>25.16</v>
      </c>
      <c r="O394" s="85">
        <f t="shared" ref="O394:O395" si="3936">N394/1.25</f>
        <v>20.128</v>
      </c>
      <c r="P394" s="194">
        <f>(N394-N388)*100</f>
        <v>44.999999999999929</v>
      </c>
      <c r="Q394" s="93">
        <v>15.17</v>
      </c>
      <c r="R394" s="85">
        <f t="shared" ref="R394:R395" si="3937">Q394/1.25</f>
        <v>12.135999999999999</v>
      </c>
      <c r="S394" s="194">
        <f>(Q394-Q388)*100</f>
        <v>-15.000000000000036</v>
      </c>
      <c r="T394" s="85">
        <v>29.42</v>
      </c>
      <c r="U394" s="85">
        <f t="shared" ref="U394:U395" si="3938">T394/1.25</f>
        <v>23.536000000000001</v>
      </c>
      <c r="V394" s="194">
        <f>(T394-T388)*100</f>
        <v>45.000000000000284</v>
      </c>
      <c r="W394" s="245">
        <v>28.99</v>
      </c>
      <c r="X394" s="195">
        <f>(W394-W388)*100</f>
        <v>0</v>
      </c>
      <c r="Y394" s="85">
        <v>29.24</v>
      </c>
      <c r="Z394" s="195">
        <f>(Y394-Y388)*100</f>
        <v>0</v>
      </c>
      <c r="AA394" s="85">
        <v>57.99</v>
      </c>
      <c r="AB394" s="195">
        <f>(AA394-AA388)*100</f>
        <v>0</v>
      </c>
      <c r="AC394" s="85">
        <v>58.24</v>
      </c>
      <c r="AD394" s="195">
        <f>(AC394-AC388)*100</f>
        <v>0</v>
      </c>
      <c r="AE394" s="84">
        <v>32.15</v>
      </c>
      <c r="AF394" s="85">
        <f t="shared" ref="AF394:AF395" si="3939">AE394/1.25</f>
        <v>25.72</v>
      </c>
      <c r="AG394" s="250"/>
      <c r="AH394" s="251">
        <v>31.3</v>
      </c>
      <c r="AI394" s="85">
        <f>AH394/1.25</f>
        <v>25.04</v>
      </c>
      <c r="AJ394" s="250"/>
    </row>
    <row r="395" spans="1:36" x14ac:dyDescent="0.2">
      <c r="A395" s="178">
        <v>44897</v>
      </c>
      <c r="B395" s="220">
        <v>19.59</v>
      </c>
      <c r="C395" s="85">
        <f t="shared" ref="C395" si="3940">B395/1.25</f>
        <v>15.672000000000001</v>
      </c>
      <c r="D395" s="194">
        <f>(B395-B394)*100</f>
        <v>-14.999999999999858</v>
      </c>
      <c r="E395" s="84">
        <v>20.58</v>
      </c>
      <c r="F395" s="85">
        <f t="shared" si="3933"/>
        <v>16.463999999999999</v>
      </c>
      <c r="G395" s="194">
        <f t="shared" ref="G395" si="3941">(E395-E394)*100</f>
        <v>-15.000000000000213</v>
      </c>
      <c r="H395" s="84">
        <v>20.84</v>
      </c>
      <c r="I395" s="85">
        <f t="shared" si="3934"/>
        <v>16.672000000000001</v>
      </c>
      <c r="J395" s="194">
        <f t="shared" ref="J395" si="3942">(H395-H394)*100</f>
        <v>-14.999999999999858</v>
      </c>
      <c r="K395" s="85">
        <v>24.62</v>
      </c>
      <c r="L395" s="85">
        <f t="shared" si="3935"/>
        <v>19.696000000000002</v>
      </c>
      <c r="M395" s="194">
        <f t="shared" ref="M395" si="3943">(K395-K394)*100</f>
        <v>15.000000000000213</v>
      </c>
      <c r="N395" s="85">
        <v>25.31</v>
      </c>
      <c r="O395" s="85">
        <f t="shared" si="3936"/>
        <v>20.247999999999998</v>
      </c>
      <c r="P395" s="194">
        <f t="shared" ref="P395" si="3944">(N395-N394)*100</f>
        <v>14.999999999999858</v>
      </c>
      <c r="Q395" s="93">
        <v>14.87</v>
      </c>
      <c r="R395" s="85">
        <f t="shared" si="3937"/>
        <v>11.895999999999999</v>
      </c>
      <c r="S395" s="194">
        <f t="shared" ref="S395" si="3945">(Q395-Q394)*100</f>
        <v>-30.000000000000071</v>
      </c>
      <c r="T395" s="85">
        <v>29.57</v>
      </c>
      <c r="U395" s="85">
        <f t="shared" si="3938"/>
        <v>23.655999999999999</v>
      </c>
      <c r="V395" s="194">
        <f t="shared" ref="V395" si="3946">(T395-T394)*100</f>
        <v>14.999999999999858</v>
      </c>
      <c r="W395" s="245">
        <v>28.99</v>
      </c>
      <c r="X395" s="195">
        <f t="shared" ref="X395" si="3947">(W395-W394)*100</f>
        <v>0</v>
      </c>
      <c r="Y395" s="85">
        <v>29.24</v>
      </c>
      <c r="Z395" s="195">
        <f t="shared" ref="Z395" si="3948">(Y395-Y394)*100</f>
        <v>0</v>
      </c>
      <c r="AA395" s="85">
        <v>57.99</v>
      </c>
      <c r="AB395" s="195">
        <f t="shared" ref="AB395" si="3949">(AA395-AA394)*100</f>
        <v>0</v>
      </c>
      <c r="AC395" s="85">
        <v>58.24</v>
      </c>
      <c r="AD395" s="195">
        <f t="shared" ref="AD395" si="3950">(AC395-AC394)*100</f>
        <v>0</v>
      </c>
      <c r="AE395" s="84">
        <v>32.15</v>
      </c>
      <c r="AF395" s="85">
        <f t="shared" si="3939"/>
        <v>25.72</v>
      </c>
      <c r="AG395" s="85">
        <f t="shared" ref="AG395" si="3951">SUM(AE395-AE394)</f>
        <v>0</v>
      </c>
      <c r="AH395" s="85">
        <v>31.3</v>
      </c>
      <c r="AI395" s="85">
        <f t="shared" ref="AI395" si="3952">AH395/1.25</f>
        <v>25.04</v>
      </c>
      <c r="AJ395" s="85">
        <f t="shared" ref="AJ395" si="3953">SUM(AH395-AH394)</f>
        <v>0</v>
      </c>
    </row>
    <row r="396" spans="1:36" x14ac:dyDescent="0.2">
      <c r="A396" s="178">
        <v>44898</v>
      </c>
      <c r="B396" s="220">
        <v>19.59</v>
      </c>
      <c r="C396" s="85">
        <f t="shared" ref="C396:C398" si="3954">B396/1.25</f>
        <v>15.672000000000001</v>
      </c>
      <c r="D396" s="194">
        <f t="shared" ref="D396:D398" si="3955">(B396-B395)*100</f>
        <v>0</v>
      </c>
      <c r="E396" s="84">
        <v>20.58</v>
      </c>
      <c r="F396" s="85">
        <f t="shared" ref="F396:F398" si="3956">E396/1.25</f>
        <v>16.463999999999999</v>
      </c>
      <c r="G396" s="194">
        <f t="shared" ref="G396:G398" si="3957">(E396-E395)*100</f>
        <v>0</v>
      </c>
      <c r="H396" s="84">
        <v>20.84</v>
      </c>
      <c r="I396" s="85">
        <f t="shared" ref="I396:I398" si="3958">H396/1.25</f>
        <v>16.672000000000001</v>
      </c>
      <c r="J396" s="194">
        <f t="shared" ref="J396:J398" si="3959">(H396-H395)*100</f>
        <v>0</v>
      </c>
      <c r="K396" s="85">
        <v>24.62</v>
      </c>
      <c r="L396" s="85">
        <f t="shared" ref="L396:L398" si="3960">K396/1.25</f>
        <v>19.696000000000002</v>
      </c>
      <c r="M396" s="194">
        <f t="shared" ref="M396:M398" si="3961">(K396-K395)*100</f>
        <v>0</v>
      </c>
      <c r="N396" s="85">
        <v>25.31</v>
      </c>
      <c r="O396" s="85">
        <f t="shared" ref="O396:O398" si="3962">N396/1.25</f>
        <v>20.247999999999998</v>
      </c>
      <c r="P396" s="194">
        <f t="shared" ref="P396:P398" si="3963">(N396-N395)*100</f>
        <v>0</v>
      </c>
      <c r="Q396" s="93">
        <v>14.87</v>
      </c>
      <c r="R396" s="85">
        <f t="shared" ref="R396:R398" si="3964">Q396/1.25</f>
        <v>11.895999999999999</v>
      </c>
      <c r="S396" s="194">
        <f t="shared" ref="S396:S398" si="3965">(Q396-Q395)*100</f>
        <v>0</v>
      </c>
      <c r="T396" s="85">
        <v>29.57</v>
      </c>
      <c r="U396" s="85">
        <f t="shared" ref="U396:U398" si="3966">T396/1.25</f>
        <v>23.655999999999999</v>
      </c>
      <c r="V396" s="194">
        <f t="shared" ref="V396:V398" si="3967">(T396-T395)*100</f>
        <v>0</v>
      </c>
      <c r="W396" s="245">
        <v>28.99</v>
      </c>
      <c r="X396" s="195">
        <f t="shared" ref="X396:X398" si="3968">(W396-W395)*100</f>
        <v>0</v>
      </c>
      <c r="Y396" s="85">
        <v>29.24</v>
      </c>
      <c r="Z396" s="195">
        <f t="shared" ref="Z396:Z398" si="3969">(Y396-Y395)*100</f>
        <v>0</v>
      </c>
      <c r="AA396" s="85">
        <v>57.99</v>
      </c>
      <c r="AB396" s="195">
        <f t="shared" ref="AB396:AB398" si="3970">(AA396-AA395)*100</f>
        <v>0</v>
      </c>
      <c r="AC396" s="85">
        <v>58.24</v>
      </c>
      <c r="AD396" s="195">
        <f t="shared" ref="AD396:AD398" si="3971">(AC396-AC395)*100</f>
        <v>0</v>
      </c>
      <c r="AE396" s="84">
        <v>32.15</v>
      </c>
      <c r="AF396" s="85">
        <f t="shared" ref="AF396:AF398" si="3972">AE396/1.25</f>
        <v>25.72</v>
      </c>
      <c r="AG396" s="85">
        <f t="shared" ref="AG396:AG398" si="3973">SUM(AE396-AE395)</f>
        <v>0</v>
      </c>
      <c r="AH396" s="85">
        <v>31.3</v>
      </c>
      <c r="AI396" s="85">
        <f t="shared" ref="AI396:AI398" si="3974">AH396/1.25</f>
        <v>25.04</v>
      </c>
      <c r="AJ396" s="85">
        <f t="shared" ref="AJ396:AJ398" si="3975">SUM(AH396-AH395)</f>
        <v>0</v>
      </c>
    </row>
    <row r="397" spans="1:36" x14ac:dyDescent="0.2">
      <c r="A397" s="178">
        <v>44899</v>
      </c>
      <c r="B397" s="220">
        <v>19.59</v>
      </c>
      <c r="C397" s="85">
        <f t="shared" si="3954"/>
        <v>15.672000000000001</v>
      </c>
      <c r="D397" s="194">
        <f t="shared" si="3955"/>
        <v>0</v>
      </c>
      <c r="E397" s="84">
        <v>20.58</v>
      </c>
      <c r="F397" s="85">
        <f t="shared" si="3956"/>
        <v>16.463999999999999</v>
      </c>
      <c r="G397" s="194">
        <f t="shared" si="3957"/>
        <v>0</v>
      </c>
      <c r="H397" s="84">
        <v>20.84</v>
      </c>
      <c r="I397" s="85">
        <f t="shared" si="3958"/>
        <v>16.672000000000001</v>
      </c>
      <c r="J397" s="194">
        <f t="shared" si="3959"/>
        <v>0</v>
      </c>
      <c r="K397" s="85">
        <v>24.62</v>
      </c>
      <c r="L397" s="85">
        <f t="shared" si="3960"/>
        <v>19.696000000000002</v>
      </c>
      <c r="M397" s="194">
        <f t="shared" si="3961"/>
        <v>0</v>
      </c>
      <c r="N397" s="85">
        <v>25.31</v>
      </c>
      <c r="O397" s="85">
        <f t="shared" si="3962"/>
        <v>20.247999999999998</v>
      </c>
      <c r="P397" s="194">
        <f t="shared" si="3963"/>
        <v>0</v>
      </c>
      <c r="Q397" s="93">
        <v>14.87</v>
      </c>
      <c r="R397" s="85">
        <f t="shared" si="3964"/>
        <v>11.895999999999999</v>
      </c>
      <c r="S397" s="194">
        <f t="shared" si="3965"/>
        <v>0</v>
      </c>
      <c r="T397" s="85">
        <v>29.57</v>
      </c>
      <c r="U397" s="85">
        <f t="shared" si="3966"/>
        <v>23.655999999999999</v>
      </c>
      <c r="V397" s="194">
        <f t="shared" si="3967"/>
        <v>0</v>
      </c>
      <c r="W397" s="245">
        <v>28.99</v>
      </c>
      <c r="X397" s="195">
        <f t="shared" si="3968"/>
        <v>0</v>
      </c>
      <c r="Y397" s="85">
        <v>29.24</v>
      </c>
      <c r="Z397" s="195">
        <f t="shared" si="3969"/>
        <v>0</v>
      </c>
      <c r="AA397" s="85">
        <v>57.99</v>
      </c>
      <c r="AB397" s="195">
        <f t="shared" si="3970"/>
        <v>0</v>
      </c>
      <c r="AC397" s="85">
        <v>58.24</v>
      </c>
      <c r="AD397" s="195">
        <f t="shared" si="3971"/>
        <v>0</v>
      </c>
      <c r="AE397" s="84">
        <v>32.15</v>
      </c>
      <c r="AF397" s="85">
        <f t="shared" si="3972"/>
        <v>25.72</v>
      </c>
      <c r="AG397" s="85">
        <f t="shared" si="3973"/>
        <v>0</v>
      </c>
      <c r="AH397" s="85">
        <v>31.3</v>
      </c>
      <c r="AI397" s="85">
        <f t="shared" si="3974"/>
        <v>25.04</v>
      </c>
      <c r="AJ397" s="85">
        <f t="shared" si="3975"/>
        <v>0</v>
      </c>
    </row>
    <row r="398" spans="1:36" x14ac:dyDescent="0.2">
      <c r="A398" s="178">
        <v>44900</v>
      </c>
      <c r="B398" s="220">
        <v>19.440000000000001</v>
      </c>
      <c r="C398" s="85">
        <f t="shared" si="3954"/>
        <v>15.552000000000001</v>
      </c>
      <c r="D398" s="194">
        <f t="shared" si="3955"/>
        <v>-14.999999999999858</v>
      </c>
      <c r="E398" s="84">
        <v>20.43</v>
      </c>
      <c r="F398" s="85">
        <f t="shared" si="3956"/>
        <v>16.344000000000001</v>
      </c>
      <c r="G398" s="194">
        <f t="shared" si="3957"/>
        <v>-14.999999999999858</v>
      </c>
      <c r="H398" s="84">
        <v>20.69</v>
      </c>
      <c r="I398" s="85">
        <f t="shared" si="3958"/>
        <v>16.552</v>
      </c>
      <c r="J398" s="194">
        <f t="shared" si="3959"/>
        <v>-14.999999999999858</v>
      </c>
      <c r="K398" s="85">
        <v>24.02</v>
      </c>
      <c r="L398" s="85">
        <f t="shared" si="3960"/>
        <v>19.216000000000001</v>
      </c>
      <c r="M398" s="194">
        <f t="shared" si="3961"/>
        <v>-60.000000000000142</v>
      </c>
      <c r="N398" s="85">
        <v>24.71</v>
      </c>
      <c r="O398" s="85">
        <f t="shared" si="3962"/>
        <v>19.768000000000001</v>
      </c>
      <c r="P398" s="194">
        <f t="shared" si="3963"/>
        <v>-59.999999999999787</v>
      </c>
      <c r="Q398" s="93">
        <v>14.62</v>
      </c>
      <c r="R398" s="85">
        <f t="shared" si="3964"/>
        <v>11.696</v>
      </c>
      <c r="S398" s="194">
        <f t="shared" si="3965"/>
        <v>-25</v>
      </c>
      <c r="T398" s="85">
        <v>28.97</v>
      </c>
      <c r="U398" s="85">
        <f t="shared" si="3966"/>
        <v>23.175999999999998</v>
      </c>
      <c r="V398" s="194">
        <f t="shared" si="3967"/>
        <v>-60.000000000000142</v>
      </c>
      <c r="W398" s="245">
        <v>28.99</v>
      </c>
      <c r="X398" s="195">
        <f t="shared" si="3968"/>
        <v>0</v>
      </c>
      <c r="Y398" s="85">
        <v>29.24</v>
      </c>
      <c r="Z398" s="195">
        <f t="shared" si="3969"/>
        <v>0</v>
      </c>
      <c r="AA398" s="85">
        <v>57.99</v>
      </c>
      <c r="AB398" s="195">
        <f t="shared" si="3970"/>
        <v>0</v>
      </c>
      <c r="AC398" s="85">
        <v>58.24</v>
      </c>
      <c r="AD398" s="195">
        <f t="shared" si="3971"/>
        <v>0</v>
      </c>
      <c r="AE398" s="84">
        <v>32.15</v>
      </c>
      <c r="AF398" s="85">
        <f t="shared" si="3972"/>
        <v>25.72</v>
      </c>
      <c r="AG398" s="85">
        <f t="shared" si="3973"/>
        <v>0</v>
      </c>
      <c r="AH398" s="85">
        <v>31.3</v>
      </c>
      <c r="AI398" s="85">
        <f t="shared" si="3974"/>
        <v>25.04</v>
      </c>
      <c r="AJ398" s="85">
        <f t="shared" si="3975"/>
        <v>0</v>
      </c>
    </row>
    <row r="399" spans="1:36" x14ac:dyDescent="0.2">
      <c r="A399" s="178">
        <v>44901</v>
      </c>
      <c r="B399" s="220">
        <v>19.04</v>
      </c>
      <c r="C399" s="85">
        <f t="shared" ref="C399" si="3976">B399/1.25</f>
        <v>15.231999999999999</v>
      </c>
      <c r="D399" s="194">
        <f t="shared" ref="D399" si="3977">(B399-B398)*100</f>
        <v>-40.000000000000213</v>
      </c>
      <c r="E399" s="84">
        <v>20.03</v>
      </c>
      <c r="F399" s="85">
        <f t="shared" ref="F399" si="3978">E399/1.25</f>
        <v>16.024000000000001</v>
      </c>
      <c r="G399" s="194">
        <f t="shared" ref="G399" si="3979">(E399-E398)*100</f>
        <v>-39.999999999999858</v>
      </c>
      <c r="H399" s="84">
        <v>20.29</v>
      </c>
      <c r="I399" s="85">
        <f t="shared" ref="I399" si="3980">H399/1.25</f>
        <v>16.231999999999999</v>
      </c>
      <c r="J399" s="194">
        <f t="shared" ref="J399" si="3981">(H399-H398)*100</f>
        <v>-40.000000000000213</v>
      </c>
      <c r="K399" s="85">
        <v>23.82</v>
      </c>
      <c r="L399" s="85">
        <f t="shared" ref="L399" si="3982">K399/1.25</f>
        <v>19.056000000000001</v>
      </c>
      <c r="M399" s="194">
        <f t="shared" ref="M399" si="3983">(K399-K398)*100</f>
        <v>-19.999999999999929</v>
      </c>
      <c r="N399" s="85">
        <v>24.51</v>
      </c>
      <c r="O399" s="85">
        <f t="shared" ref="O399" si="3984">N399/1.25</f>
        <v>19.608000000000001</v>
      </c>
      <c r="P399" s="194">
        <f t="shared" ref="P399" si="3985">(N399-N398)*100</f>
        <v>-19.999999999999929</v>
      </c>
      <c r="Q399" s="93">
        <v>14.52</v>
      </c>
      <c r="R399" s="85">
        <f t="shared" ref="R399" si="3986">Q399/1.25</f>
        <v>11.616</v>
      </c>
      <c r="S399" s="194">
        <f t="shared" ref="S399" si="3987">(Q399-Q398)*100</f>
        <v>-9.9999999999999645</v>
      </c>
      <c r="T399" s="85">
        <v>28.77</v>
      </c>
      <c r="U399" s="85">
        <f t="shared" ref="U399" si="3988">T399/1.25</f>
        <v>23.015999999999998</v>
      </c>
      <c r="V399" s="194">
        <f t="shared" ref="V399" si="3989">(T399-T398)*100</f>
        <v>-19.999999999999929</v>
      </c>
      <c r="W399" s="245">
        <v>28.99</v>
      </c>
      <c r="X399" s="195">
        <f t="shared" ref="X399" si="3990">(W399-W398)*100</f>
        <v>0</v>
      </c>
      <c r="Y399" s="85">
        <v>29.24</v>
      </c>
      <c r="Z399" s="195">
        <f t="shared" ref="Z399" si="3991">(Y399-Y398)*100</f>
        <v>0</v>
      </c>
      <c r="AA399" s="85">
        <v>57.99</v>
      </c>
      <c r="AB399" s="195">
        <f t="shared" ref="AB399" si="3992">(AA399-AA398)*100</f>
        <v>0</v>
      </c>
      <c r="AC399" s="85">
        <v>58.24</v>
      </c>
      <c r="AD399" s="195">
        <f t="shared" ref="AD399" si="3993">(AC399-AC398)*100</f>
        <v>0</v>
      </c>
      <c r="AE399" s="84">
        <v>32.15</v>
      </c>
      <c r="AF399" s="85">
        <f t="shared" ref="AF399" si="3994">AE399/1.25</f>
        <v>25.72</v>
      </c>
      <c r="AG399" s="85">
        <f t="shared" ref="AG399" si="3995">SUM(AE399-AE398)</f>
        <v>0</v>
      </c>
      <c r="AH399" s="85">
        <v>31.3</v>
      </c>
      <c r="AI399" s="85">
        <f t="shared" ref="AI399" si="3996">AH399/1.25</f>
        <v>25.04</v>
      </c>
      <c r="AJ399" s="85">
        <f t="shared" ref="AJ399" si="3997">SUM(AH399-AH398)</f>
        <v>0</v>
      </c>
    </row>
    <row r="400" spans="1:36" x14ac:dyDescent="0.2">
      <c r="A400" s="178">
        <v>44902</v>
      </c>
      <c r="B400" s="220">
        <v>18.739999999999998</v>
      </c>
      <c r="C400" s="85">
        <f t="shared" ref="C400" si="3998">B400/1.25</f>
        <v>14.991999999999999</v>
      </c>
      <c r="D400" s="194">
        <f t="shared" ref="D400" si="3999">(B400-B399)*100</f>
        <v>-30.000000000000071</v>
      </c>
      <c r="E400" s="84">
        <v>19.73</v>
      </c>
      <c r="F400" s="85">
        <f t="shared" ref="F400" si="4000">E400/1.25</f>
        <v>15.784000000000001</v>
      </c>
      <c r="G400" s="194">
        <f t="shared" ref="G400" si="4001">(E400-E399)*100</f>
        <v>-30.000000000000071</v>
      </c>
      <c r="H400" s="84">
        <v>19.989999999999998</v>
      </c>
      <c r="I400" s="85">
        <f t="shared" ref="I400" si="4002">H400/1.25</f>
        <v>15.991999999999999</v>
      </c>
      <c r="J400" s="194">
        <f t="shared" ref="J400" si="4003">(H400-H399)*100</f>
        <v>-30.000000000000071</v>
      </c>
      <c r="K400" s="85">
        <v>23.22</v>
      </c>
      <c r="L400" s="85">
        <f t="shared" ref="L400" si="4004">K400/1.25</f>
        <v>18.576000000000001</v>
      </c>
      <c r="M400" s="194">
        <f t="shared" ref="M400" si="4005">(K400-K399)*100</f>
        <v>-60.000000000000142</v>
      </c>
      <c r="N400" s="85">
        <v>23.91</v>
      </c>
      <c r="O400" s="85">
        <f t="shared" ref="O400" si="4006">N400/1.25</f>
        <v>19.128</v>
      </c>
      <c r="P400" s="194">
        <f t="shared" ref="P400" si="4007">(N400-N399)*100</f>
        <v>-60.000000000000142</v>
      </c>
      <c r="Q400" s="93">
        <v>14.32</v>
      </c>
      <c r="R400" s="85">
        <f t="shared" ref="R400" si="4008">Q400/1.25</f>
        <v>11.456</v>
      </c>
      <c r="S400" s="194">
        <f t="shared" ref="S400" si="4009">(Q400-Q399)*100</f>
        <v>-19.999999999999929</v>
      </c>
      <c r="T400" s="85">
        <v>28.17</v>
      </c>
      <c r="U400" s="85">
        <f t="shared" ref="U400" si="4010">T400/1.25</f>
        <v>22.536000000000001</v>
      </c>
      <c r="V400" s="194">
        <f t="shared" ref="V400" si="4011">(T400-T399)*100</f>
        <v>-59.999999999999787</v>
      </c>
      <c r="W400" s="245">
        <v>28.99</v>
      </c>
      <c r="X400" s="195">
        <f t="shared" ref="X400" si="4012">(W400-W399)*100</f>
        <v>0</v>
      </c>
      <c r="Y400" s="85">
        <v>29.24</v>
      </c>
      <c r="Z400" s="195">
        <f t="shared" ref="Z400" si="4013">(Y400-Y399)*100</f>
        <v>0</v>
      </c>
      <c r="AA400" s="85">
        <v>57.99</v>
      </c>
      <c r="AB400" s="195">
        <f t="shared" ref="AB400" si="4014">(AA400-AA399)*100</f>
        <v>0</v>
      </c>
      <c r="AC400" s="85">
        <v>58.24</v>
      </c>
      <c r="AD400" s="195">
        <f t="shared" ref="AD400" si="4015">(AC400-AC399)*100</f>
        <v>0</v>
      </c>
      <c r="AE400" s="84">
        <v>32.15</v>
      </c>
      <c r="AF400" s="85">
        <f t="shared" ref="AF400" si="4016">AE400/1.25</f>
        <v>25.72</v>
      </c>
      <c r="AG400" s="85">
        <f t="shared" ref="AG400" si="4017">SUM(AE400-AE399)</f>
        <v>0</v>
      </c>
      <c r="AH400" s="85">
        <v>31.3</v>
      </c>
      <c r="AI400" s="85">
        <f t="shared" ref="AI400" si="4018">AH400/1.25</f>
        <v>25.04</v>
      </c>
      <c r="AJ400" s="85">
        <f t="shared" ref="AJ400" si="4019">SUM(AH400-AH399)</f>
        <v>0</v>
      </c>
    </row>
    <row r="401" spans="1:36" x14ac:dyDescent="0.2">
      <c r="A401" s="178">
        <v>44903</v>
      </c>
      <c r="B401" s="220">
        <v>18.54</v>
      </c>
      <c r="C401" s="85">
        <f t="shared" ref="C401" si="4020">B401/1.25</f>
        <v>14.831999999999999</v>
      </c>
      <c r="D401" s="194">
        <f t="shared" ref="D401" si="4021">(B401-B400)*100</f>
        <v>-19.999999999999929</v>
      </c>
      <c r="E401" s="84">
        <v>19.53</v>
      </c>
      <c r="F401" s="85">
        <f t="shared" ref="F401" si="4022">E401/1.25</f>
        <v>15.624000000000001</v>
      </c>
      <c r="G401" s="194">
        <f t="shared" ref="G401" si="4023">(E401-E400)*100</f>
        <v>-19.999999999999929</v>
      </c>
      <c r="H401" s="84">
        <v>19.79</v>
      </c>
      <c r="I401" s="85">
        <f t="shared" ref="I401" si="4024">H401/1.25</f>
        <v>15.831999999999999</v>
      </c>
      <c r="J401" s="194">
        <f t="shared" ref="J401" si="4025">(H401-H400)*100</f>
        <v>-19.999999999999929</v>
      </c>
      <c r="K401" s="85">
        <v>23.07</v>
      </c>
      <c r="L401" s="85">
        <f t="shared" ref="L401" si="4026">K401/1.25</f>
        <v>18.456</v>
      </c>
      <c r="M401" s="194">
        <f t="shared" ref="M401" si="4027">(K401-K400)*100</f>
        <v>-14.999999999999858</v>
      </c>
      <c r="N401" s="85">
        <v>23.76</v>
      </c>
      <c r="O401" s="85">
        <f t="shared" ref="O401" si="4028">N401/1.25</f>
        <v>19.008000000000003</v>
      </c>
      <c r="P401" s="194">
        <f t="shared" ref="P401" si="4029">(N401-N400)*100</f>
        <v>-14.999999999999858</v>
      </c>
      <c r="Q401" s="93">
        <v>14.52</v>
      </c>
      <c r="R401" s="85">
        <f t="shared" ref="R401" si="4030">Q401/1.25</f>
        <v>11.616</v>
      </c>
      <c r="S401" s="194">
        <f t="shared" ref="S401" si="4031">(Q401-Q400)*100</f>
        <v>19.999999999999929</v>
      </c>
      <c r="T401" s="85">
        <v>28.02</v>
      </c>
      <c r="U401" s="85">
        <f t="shared" ref="U401" si="4032">T401/1.25</f>
        <v>22.416</v>
      </c>
      <c r="V401" s="194">
        <f t="shared" ref="V401" si="4033">(T401-T400)*100</f>
        <v>-15.000000000000213</v>
      </c>
      <c r="W401" s="245">
        <v>28.99</v>
      </c>
      <c r="X401" s="195">
        <f t="shared" ref="X401" si="4034">(W401-W400)*100</f>
        <v>0</v>
      </c>
      <c r="Y401" s="85">
        <v>29.24</v>
      </c>
      <c r="Z401" s="195">
        <f t="shared" ref="Z401" si="4035">(Y401-Y400)*100</f>
        <v>0</v>
      </c>
      <c r="AA401" s="85">
        <v>57.99</v>
      </c>
      <c r="AB401" s="195">
        <f t="shared" ref="AB401" si="4036">(AA401-AA400)*100</f>
        <v>0</v>
      </c>
      <c r="AC401" s="85">
        <v>58.24</v>
      </c>
      <c r="AD401" s="195">
        <f t="shared" ref="AD401" si="4037">(AC401-AC400)*100</f>
        <v>0</v>
      </c>
      <c r="AE401" s="84">
        <v>32.15</v>
      </c>
      <c r="AF401" s="85">
        <f t="shared" ref="AF401" si="4038">AE401/1.25</f>
        <v>25.72</v>
      </c>
      <c r="AG401" s="85">
        <f t="shared" ref="AG401" si="4039">SUM(AE401-AE400)</f>
        <v>0</v>
      </c>
      <c r="AH401" s="85">
        <v>31.3</v>
      </c>
      <c r="AI401" s="85">
        <f t="shared" ref="AI401" si="4040">AH401/1.25</f>
        <v>25.04</v>
      </c>
      <c r="AJ401" s="85">
        <f t="shared" ref="AJ401" si="4041">SUM(AH401-AH400)</f>
        <v>0</v>
      </c>
    </row>
    <row r="402" spans="1:36" x14ac:dyDescent="0.2">
      <c r="A402" s="178">
        <v>44904</v>
      </c>
      <c r="B402" s="220">
        <v>18.29</v>
      </c>
      <c r="C402" s="85">
        <f t="shared" ref="C402" si="4042">B402/1.25</f>
        <v>14.632</v>
      </c>
      <c r="D402" s="194">
        <f t="shared" ref="D402" si="4043">(B402-B401)*100</f>
        <v>-25</v>
      </c>
      <c r="E402" s="84">
        <v>19.28</v>
      </c>
      <c r="F402" s="85">
        <f t="shared" ref="F402" si="4044">E402/1.25</f>
        <v>15.424000000000001</v>
      </c>
      <c r="G402" s="194">
        <f t="shared" ref="G402" si="4045">(E402-E401)*100</f>
        <v>-25</v>
      </c>
      <c r="H402" s="84">
        <v>19.54</v>
      </c>
      <c r="I402" s="85">
        <f t="shared" ref="I402" si="4046">H402/1.25</f>
        <v>15.632</v>
      </c>
      <c r="J402" s="194">
        <f t="shared" ref="J402" si="4047">(H402-H401)*100</f>
        <v>-25</v>
      </c>
      <c r="K402" s="85">
        <v>22.97</v>
      </c>
      <c r="L402" s="85">
        <f t="shared" ref="L402" si="4048">K402/1.25</f>
        <v>18.375999999999998</v>
      </c>
      <c r="M402" s="194">
        <f t="shared" ref="M402" si="4049">(K402-K401)*100</f>
        <v>-10.000000000000142</v>
      </c>
      <c r="N402" s="85">
        <v>23.66</v>
      </c>
      <c r="O402" s="85">
        <f t="shared" ref="O402" si="4050">N402/1.25</f>
        <v>18.928000000000001</v>
      </c>
      <c r="P402" s="194">
        <f t="shared" ref="P402" si="4051">(N402-N401)*100</f>
        <v>-10.000000000000142</v>
      </c>
      <c r="Q402" s="93">
        <v>14.52</v>
      </c>
      <c r="R402" s="85">
        <f t="shared" ref="R402" si="4052">Q402/1.25</f>
        <v>11.616</v>
      </c>
      <c r="S402" s="194">
        <f t="shared" ref="S402" si="4053">(Q402-Q401)*100</f>
        <v>0</v>
      </c>
      <c r="T402" s="85">
        <v>27.92</v>
      </c>
      <c r="U402" s="85">
        <f t="shared" ref="U402" si="4054">T402/1.25</f>
        <v>22.336000000000002</v>
      </c>
      <c r="V402" s="194">
        <f t="shared" ref="V402" si="4055">(T402-T401)*100</f>
        <v>-9.9999999999997868</v>
      </c>
      <c r="W402" s="245">
        <v>28.99</v>
      </c>
      <c r="X402" s="195">
        <f t="shared" ref="X402" si="4056">(W402-W401)*100</f>
        <v>0</v>
      </c>
      <c r="Y402" s="85">
        <v>29.24</v>
      </c>
      <c r="Z402" s="195">
        <f t="shared" ref="Z402" si="4057">(Y402-Y401)*100</f>
        <v>0</v>
      </c>
      <c r="AA402" s="85">
        <v>57.99</v>
      </c>
      <c r="AB402" s="195">
        <f t="shared" ref="AB402" si="4058">(AA402-AA401)*100</f>
        <v>0</v>
      </c>
      <c r="AC402" s="85">
        <v>58.24</v>
      </c>
      <c r="AD402" s="195">
        <f t="shared" ref="AD402" si="4059">(AC402-AC401)*100</f>
        <v>0</v>
      </c>
      <c r="AE402" s="84">
        <v>32.15</v>
      </c>
      <c r="AF402" s="85">
        <f t="shared" ref="AF402" si="4060">AE402/1.25</f>
        <v>25.72</v>
      </c>
      <c r="AG402" s="85">
        <f t="shared" ref="AG402" si="4061">SUM(AE402-AE401)</f>
        <v>0</v>
      </c>
      <c r="AH402" s="85">
        <v>31.3</v>
      </c>
      <c r="AI402" s="85">
        <f t="shared" ref="AI402" si="4062">AH402/1.25</f>
        <v>25.04</v>
      </c>
      <c r="AJ402" s="85">
        <f t="shared" ref="AJ402" si="4063">SUM(AH402-AH401)</f>
        <v>0</v>
      </c>
    </row>
    <row r="403" spans="1:36" x14ac:dyDescent="0.2">
      <c r="A403" s="178">
        <v>44905</v>
      </c>
      <c r="B403" s="220">
        <v>18.29</v>
      </c>
      <c r="C403" s="85">
        <f t="shared" ref="C403:C406" si="4064">B403/1.25</f>
        <v>14.632</v>
      </c>
      <c r="D403" s="194">
        <f t="shared" ref="D403:D406" si="4065">(B403-B402)*100</f>
        <v>0</v>
      </c>
      <c r="E403" s="84">
        <v>19.28</v>
      </c>
      <c r="F403" s="85">
        <f t="shared" ref="F403:F406" si="4066">E403/1.25</f>
        <v>15.424000000000001</v>
      </c>
      <c r="G403" s="194">
        <f t="shared" ref="G403:G406" si="4067">(E403-E402)*100</f>
        <v>0</v>
      </c>
      <c r="H403" s="84">
        <v>19.54</v>
      </c>
      <c r="I403" s="85">
        <f t="shared" ref="I403:I406" si="4068">H403/1.25</f>
        <v>15.632</v>
      </c>
      <c r="J403" s="194">
        <f t="shared" ref="J403:J406" si="4069">(H403-H402)*100</f>
        <v>0</v>
      </c>
      <c r="K403" s="85">
        <v>22.97</v>
      </c>
      <c r="L403" s="85">
        <f t="shared" ref="L403:L406" si="4070">K403/1.25</f>
        <v>18.375999999999998</v>
      </c>
      <c r="M403" s="194">
        <f t="shared" ref="M403:M406" si="4071">(K403-K402)*100</f>
        <v>0</v>
      </c>
      <c r="N403" s="85">
        <v>23.66</v>
      </c>
      <c r="O403" s="85">
        <f t="shared" ref="O403:O406" si="4072">N403/1.25</f>
        <v>18.928000000000001</v>
      </c>
      <c r="P403" s="194">
        <f t="shared" ref="P403:P406" si="4073">(N403-N402)*100</f>
        <v>0</v>
      </c>
      <c r="Q403" s="93">
        <v>14.52</v>
      </c>
      <c r="R403" s="85">
        <f t="shared" ref="R403:R406" si="4074">Q403/1.25</f>
        <v>11.616</v>
      </c>
      <c r="S403" s="194">
        <f t="shared" ref="S403:S406" si="4075">(Q403-Q402)*100</f>
        <v>0</v>
      </c>
      <c r="T403" s="85">
        <v>27.92</v>
      </c>
      <c r="U403" s="85">
        <f t="shared" ref="U403:U406" si="4076">T403/1.25</f>
        <v>22.336000000000002</v>
      </c>
      <c r="V403" s="194">
        <f t="shared" ref="V403:V406" si="4077">(T403-T402)*100</f>
        <v>0</v>
      </c>
      <c r="W403" s="245">
        <v>28.99</v>
      </c>
      <c r="X403" s="195">
        <f t="shared" ref="X403:X406" si="4078">(W403-W402)*100</f>
        <v>0</v>
      </c>
      <c r="Y403" s="85">
        <v>29.24</v>
      </c>
      <c r="Z403" s="195">
        <f t="shared" ref="Z403:Z406" si="4079">(Y403-Y402)*100</f>
        <v>0</v>
      </c>
      <c r="AA403" s="85">
        <v>57.99</v>
      </c>
      <c r="AB403" s="195">
        <f t="shared" ref="AB403:AB406" si="4080">(AA403-AA402)*100</f>
        <v>0</v>
      </c>
      <c r="AC403" s="85">
        <v>58.24</v>
      </c>
      <c r="AD403" s="195">
        <f t="shared" ref="AD403:AD406" si="4081">(AC403-AC402)*100</f>
        <v>0</v>
      </c>
      <c r="AE403" s="84">
        <v>32.15</v>
      </c>
      <c r="AF403" s="85">
        <f t="shared" ref="AF403:AF406" si="4082">AE403/1.25</f>
        <v>25.72</v>
      </c>
      <c r="AG403" s="85">
        <f t="shared" ref="AG403:AG406" si="4083">SUM(AE403-AE402)</f>
        <v>0</v>
      </c>
      <c r="AH403" s="85">
        <v>31.3</v>
      </c>
      <c r="AI403" s="85">
        <f t="shared" ref="AI403:AI406" si="4084">AH403/1.25</f>
        <v>25.04</v>
      </c>
      <c r="AJ403" s="85">
        <f t="shared" ref="AJ403:AJ406" si="4085">SUM(AH403-AH402)</f>
        <v>0</v>
      </c>
    </row>
    <row r="404" spans="1:36" x14ac:dyDescent="0.2">
      <c r="A404" s="178">
        <v>44906</v>
      </c>
      <c r="B404" s="220">
        <v>18.29</v>
      </c>
      <c r="C404" s="85">
        <f t="shared" si="4064"/>
        <v>14.632</v>
      </c>
      <c r="D404" s="194">
        <f t="shared" si="4065"/>
        <v>0</v>
      </c>
      <c r="E404" s="84">
        <v>19.28</v>
      </c>
      <c r="F404" s="85">
        <f t="shared" si="4066"/>
        <v>15.424000000000001</v>
      </c>
      <c r="G404" s="194">
        <f t="shared" si="4067"/>
        <v>0</v>
      </c>
      <c r="H404" s="84">
        <v>19.54</v>
      </c>
      <c r="I404" s="85">
        <f t="shared" si="4068"/>
        <v>15.632</v>
      </c>
      <c r="J404" s="194">
        <f t="shared" si="4069"/>
        <v>0</v>
      </c>
      <c r="K404" s="85">
        <v>22.97</v>
      </c>
      <c r="L404" s="85">
        <f t="shared" si="4070"/>
        <v>18.375999999999998</v>
      </c>
      <c r="M404" s="194">
        <f t="shared" si="4071"/>
        <v>0</v>
      </c>
      <c r="N404" s="85">
        <v>23.66</v>
      </c>
      <c r="O404" s="85">
        <f t="shared" si="4072"/>
        <v>18.928000000000001</v>
      </c>
      <c r="P404" s="194">
        <f t="shared" si="4073"/>
        <v>0</v>
      </c>
      <c r="Q404" s="93">
        <v>14.52</v>
      </c>
      <c r="R404" s="85">
        <f t="shared" si="4074"/>
        <v>11.616</v>
      </c>
      <c r="S404" s="194">
        <f t="shared" si="4075"/>
        <v>0</v>
      </c>
      <c r="T404" s="85">
        <v>27.92</v>
      </c>
      <c r="U404" s="85">
        <f t="shared" si="4076"/>
        <v>22.336000000000002</v>
      </c>
      <c r="V404" s="194">
        <f t="shared" si="4077"/>
        <v>0</v>
      </c>
      <c r="W404" s="245">
        <v>28.99</v>
      </c>
      <c r="X404" s="195">
        <f t="shared" si="4078"/>
        <v>0</v>
      </c>
      <c r="Y404" s="85">
        <v>29.24</v>
      </c>
      <c r="Z404" s="195">
        <f t="shared" si="4079"/>
        <v>0</v>
      </c>
      <c r="AA404" s="85">
        <v>57.99</v>
      </c>
      <c r="AB404" s="195">
        <f t="shared" si="4080"/>
        <v>0</v>
      </c>
      <c r="AC404" s="85">
        <v>58.24</v>
      </c>
      <c r="AD404" s="195">
        <f t="shared" si="4081"/>
        <v>0</v>
      </c>
      <c r="AE404" s="84">
        <v>32.15</v>
      </c>
      <c r="AF404" s="85">
        <f t="shared" si="4082"/>
        <v>25.72</v>
      </c>
      <c r="AG404" s="85">
        <f t="shared" si="4083"/>
        <v>0</v>
      </c>
      <c r="AH404" s="85">
        <v>31.3</v>
      </c>
      <c r="AI404" s="85">
        <f t="shared" si="4084"/>
        <v>25.04</v>
      </c>
      <c r="AJ404" s="85">
        <f t="shared" si="4085"/>
        <v>0</v>
      </c>
    </row>
    <row r="405" spans="1:36" x14ac:dyDescent="0.2">
      <c r="A405" s="178">
        <v>44907</v>
      </c>
      <c r="B405" s="220">
        <v>18.29</v>
      </c>
      <c r="C405" s="85">
        <f t="shared" si="4064"/>
        <v>14.632</v>
      </c>
      <c r="D405" s="194">
        <f t="shared" si="4065"/>
        <v>0</v>
      </c>
      <c r="E405" s="84">
        <v>19.28</v>
      </c>
      <c r="F405" s="85">
        <f t="shared" si="4066"/>
        <v>15.424000000000001</v>
      </c>
      <c r="G405" s="194">
        <f t="shared" si="4067"/>
        <v>0</v>
      </c>
      <c r="H405" s="84">
        <v>19.54</v>
      </c>
      <c r="I405" s="85">
        <f t="shared" si="4068"/>
        <v>15.632</v>
      </c>
      <c r="J405" s="194">
        <f t="shared" si="4069"/>
        <v>0</v>
      </c>
      <c r="K405" s="85">
        <v>22.97</v>
      </c>
      <c r="L405" s="85">
        <f t="shared" si="4070"/>
        <v>18.375999999999998</v>
      </c>
      <c r="M405" s="194">
        <f t="shared" si="4071"/>
        <v>0</v>
      </c>
      <c r="N405" s="85">
        <v>23.66</v>
      </c>
      <c r="O405" s="85">
        <f t="shared" si="4072"/>
        <v>18.928000000000001</v>
      </c>
      <c r="P405" s="194">
        <f t="shared" si="4073"/>
        <v>0</v>
      </c>
      <c r="Q405" s="93">
        <v>14.52</v>
      </c>
      <c r="R405" s="85">
        <f t="shared" si="4074"/>
        <v>11.616</v>
      </c>
      <c r="S405" s="194">
        <f t="shared" si="4075"/>
        <v>0</v>
      </c>
      <c r="T405" s="85">
        <v>27.92</v>
      </c>
      <c r="U405" s="85">
        <f t="shared" si="4076"/>
        <v>22.336000000000002</v>
      </c>
      <c r="V405" s="194">
        <f t="shared" si="4077"/>
        <v>0</v>
      </c>
      <c r="W405" s="245">
        <v>28.99</v>
      </c>
      <c r="X405" s="195">
        <f t="shared" si="4078"/>
        <v>0</v>
      </c>
      <c r="Y405" s="85">
        <v>29.24</v>
      </c>
      <c r="Z405" s="195">
        <f t="shared" si="4079"/>
        <v>0</v>
      </c>
      <c r="AA405" s="85">
        <v>57.99</v>
      </c>
      <c r="AB405" s="195">
        <f t="shared" si="4080"/>
        <v>0</v>
      </c>
      <c r="AC405" s="85">
        <v>58.24</v>
      </c>
      <c r="AD405" s="195">
        <f t="shared" si="4081"/>
        <v>0</v>
      </c>
      <c r="AE405" s="84">
        <v>32.15</v>
      </c>
      <c r="AF405" s="85">
        <f t="shared" si="4082"/>
        <v>25.72</v>
      </c>
      <c r="AG405" s="85">
        <f t="shared" si="4083"/>
        <v>0</v>
      </c>
      <c r="AH405" s="85">
        <v>31.3</v>
      </c>
      <c r="AI405" s="85">
        <f t="shared" si="4084"/>
        <v>25.04</v>
      </c>
      <c r="AJ405" s="85">
        <f t="shared" si="4085"/>
        <v>0</v>
      </c>
    </row>
    <row r="406" spans="1:36" x14ac:dyDescent="0.2">
      <c r="A406" s="178">
        <v>44908</v>
      </c>
      <c r="B406" s="220">
        <v>18.29</v>
      </c>
      <c r="C406" s="85">
        <f t="shared" si="4064"/>
        <v>14.632</v>
      </c>
      <c r="D406" s="194">
        <f t="shared" si="4065"/>
        <v>0</v>
      </c>
      <c r="E406" s="84">
        <v>19.28</v>
      </c>
      <c r="F406" s="85">
        <f t="shared" si="4066"/>
        <v>15.424000000000001</v>
      </c>
      <c r="G406" s="194">
        <f t="shared" si="4067"/>
        <v>0</v>
      </c>
      <c r="H406" s="84">
        <v>19.54</v>
      </c>
      <c r="I406" s="85">
        <f t="shared" si="4068"/>
        <v>15.632</v>
      </c>
      <c r="J406" s="194">
        <f t="shared" si="4069"/>
        <v>0</v>
      </c>
      <c r="K406" s="85">
        <v>23.22</v>
      </c>
      <c r="L406" s="85">
        <f t="shared" si="4070"/>
        <v>18.576000000000001</v>
      </c>
      <c r="M406" s="194">
        <f t="shared" si="4071"/>
        <v>25</v>
      </c>
      <c r="N406" s="85">
        <v>23.91</v>
      </c>
      <c r="O406" s="85">
        <f t="shared" si="4072"/>
        <v>19.128</v>
      </c>
      <c r="P406" s="194">
        <f t="shared" si="4073"/>
        <v>25</v>
      </c>
      <c r="Q406" s="93">
        <v>14.32</v>
      </c>
      <c r="R406" s="85">
        <f t="shared" si="4074"/>
        <v>11.456</v>
      </c>
      <c r="S406" s="194">
        <f t="shared" si="4075"/>
        <v>-19.999999999999929</v>
      </c>
      <c r="T406" s="85">
        <v>28.02</v>
      </c>
      <c r="U406" s="85">
        <f t="shared" si="4076"/>
        <v>22.416</v>
      </c>
      <c r="V406" s="194">
        <f t="shared" si="4077"/>
        <v>9.9999999999997868</v>
      </c>
      <c r="W406" s="245">
        <v>28.99</v>
      </c>
      <c r="X406" s="195">
        <f t="shared" si="4078"/>
        <v>0</v>
      </c>
      <c r="Y406" s="85">
        <v>29.24</v>
      </c>
      <c r="Z406" s="195">
        <f t="shared" si="4079"/>
        <v>0</v>
      </c>
      <c r="AA406" s="85">
        <v>57.99</v>
      </c>
      <c r="AB406" s="195">
        <f t="shared" si="4080"/>
        <v>0</v>
      </c>
      <c r="AC406" s="85">
        <v>58.24</v>
      </c>
      <c r="AD406" s="195">
        <f t="shared" si="4081"/>
        <v>0</v>
      </c>
      <c r="AE406" s="84">
        <v>32.15</v>
      </c>
      <c r="AF406" s="85">
        <f t="shared" si="4082"/>
        <v>25.72</v>
      </c>
      <c r="AG406" s="85">
        <f t="shared" si="4083"/>
        <v>0</v>
      </c>
      <c r="AH406" s="85">
        <v>31.3</v>
      </c>
      <c r="AI406" s="85">
        <f t="shared" si="4084"/>
        <v>25.04</v>
      </c>
      <c r="AJ406" s="85">
        <f t="shared" si="4085"/>
        <v>0</v>
      </c>
    </row>
    <row r="407" spans="1:36" x14ac:dyDescent="0.2">
      <c r="A407" s="178">
        <v>44909</v>
      </c>
      <c r="B407" s="220">
        <v>18.489999999999998</v>
      </c>
      <c r="C407" s="85">
        <f t="shared" ref="C407" si="4086">B407/1.25</f>
        <v>14.791999999999998</v>
      </c>
      <c r="D407" s="194">
        <f t="shared" ref="D407" si="4087">(B407-B406)*100</f>
        <v>19.999999999999929</v>
      </c>
      <c r="E407" s="84">
        <v>19.48</v>
      </c>
      <c r="F407" s="85">
        <f t="shared" ref="F407" si="4088">E407/1.25</f>
        <v>15.584</v>
      </c>
      <c r="G407" s="194">
        <f t="shared" ref="G407" si="4089">(E407-E406)*100</f>
        <v>19.999999999999929</v>
      </c>
      <c r="H407" s="84">
        <v>19.739999999999998</v>
      </c>
      <c r="I407" s="85">
        <f t="shared" ref="I407" si="4090">H407/1.25</f>
        <v>15.791999999999998</v>
      </c>
      <c r="J407" s="194">
        <f t="shared" ref="J407" si="4091">(H407-H406)*100</f>
        <v>19.999999999999929</v>
      </c>
      <c r="K407" s="85">
        <v>23.67</v>
      </c>
      <c r="L407" s="85">
        <f t="shared" ref="L407" si="4092">K407/1.25</f>
        <v>18.936</v>
      </c>
      <c r="M407" s="194">
        <f t="shared" ref="M407" si="4093">(K407-K406)*100</f>
        <v>45.000000000000284</v>
      </c>
      <c r="N407" s="85">
        <v>24.36</v>
      </c>
      <c r="O407" s="85">
        <f t="shared" ref="O407" si="4094">N407/1.25</f>
        <v>19.488</v>
      </c>
      <c r="P407" s="194">
        <f t="shared" ref="P407" si="4095">(N407-N406)*100</f>
        <v>44.999999999999929</v>
      </c>
      <c r="Q407" s="93">
        <v>14.32</v>
      </c>
      <c r="R407" s="85">
        <f t="shared" ref="R407" si="4096">Q407/1.25</f>
        <v>11.456</v>
      </c>
      <c r="S407" s="194">
        <f t="shared" ref="S407" si="4097">(Q407-Q406)*100</f>
        <v>0</v>
      </c>
      <c r="T407" s="85">
        <v>28.47</v>
      </c>
      <c r="U407" s="85">
        <f t="shared" ref="U407" si="4098">T407/1.25</f>
        <v>22.776</v>
      </c>
      <c r="V407" s="194">
        <f t="shared" ref="V407" si="4099">(T407-T406)*100</f>
        <v>44.999999999999929</v>
      </c>
      <c r="W407" s="245">
        <v>28.99</v>
      </c>
      <c r="X407" s="195">
        <f t="shared" ref="X407" si="4100">(W407-W406)*100</f>
        <v>0</v>
      </c>
      <c r="Y407" s="85">
        <v>29.24</v>
      </c>
      <c r="Z407" s="195">
        <f t="shared" ref="Z407" si="4101">(Y407-Y406)*100</f>
        <v>0</v>
      </c>
      <c r="AA407" s="85">
        <v>57.99</v>
      </c>
      <c r="AB407" s="195">
        <f t="shared" ref="AB407" si="4102">(AA407-AA406)*100</f>
        <v>0</v>
      </c>
      <c r="AC407" s="85">
        <v>58.24</v>
      </c>
      <c r="AD407" s="195">
        <f t="shared" ref="AD407" si="4103">(AC407-AC406)*100</f>
        <v>0</v>
      </c>
      <c r="AE407" s="84">
        <v>32.15</v>
      </c>
      <c r="AF407" s="85">
        <f t="shared" ref="AF407" si="4104">AE407/1.25</f>
        <v>25.72</v>
      </c>
      <c r="AG407" s="85">
        <f t="shared" ref="AG407" si="4105">SUM(AE407-AE406)</f>
        <v>0</v>
      </c>
      <c r="AH407" s="85">
        <v>31.3</v>
      </c>
      <c r="AI407" s="85">
        <f t="shared" ref="AI407" si="4106">AH407/1.25</f>
        <v>25.04</v>
      </c>
      <c r="AJ407" s="85">
        <f t="shared" ref="AJ407" si="4107">SUM(AH407-AH406)</f>
        <v>0</v>
      </c>
    </row>
    <row r="408" spans="1:36" x14ac:dyDescent="0.2">
      <c r="A408" s="178">
        <v>44910</v>
      </c>
      <c r="B408" s="220">
        <v>18.59</v>
      </c>
      <c r="C408" s="85">
        <f t="shared" ref="C408" si="4108">B408/1.25</f>
        <v>14.872</v>
      </c>
      <c r="D408" s="194">
        <f t="shared" ref="D408" si="4109">(B408-B407)*100</f>
        <v>10.000000000000142</v>
      </c>
      <c r="E408" s="84">
        <v>19.579999999999998</v>
      </c>
      <c r="F408" s="85">
        <f t="shared" ref="F408" si="4110">E408/1.25</f>
        <v>15.663999999999998</v>
      </c>
      <c r="G408" s="194">
        <f t="shared" ref="G408" si="4111">(E408-E407)*100</f>
        <v>9.9999999999997868</v>
      </c>
      <c r="H408" s="84">
        <v>19.84</v>
      </c>
      <c r="I408" s="85">
        <f t="shared" ref="I408" si="4112">H408/1.25</f>
        <v>15.872</v>
      </c>
      <c r="J408" s="194">
        <f t="shared" ref="J408" si="4113">(H408-H407)*100</f>
        <v>10.000000000000142</v>
      </c>
      <c r="K408" s="85">
        <v>23.92</v>
      </c>
      <c r="L408" s="85">
        <f t="shared" ref="L408" si="4114">K408/1.25</f>
        <v>19.136000000000003</v>
      </c>
      <c r="M408" s="194">
        <f t="shared" ref="M408" si="4115">(K408-K407)*100</f>
        <v>25</v>
      </c>
      <c r="N408" s="85">
        <v>24.61</v>
      </c>
      <c r="O408" s="85">
        <f t="shared" ref="O408" si="4116">N408/1.25</f>
        <v>19.687999999999999</v>
      </c>
      <c r="P408" s="194">
        <f t="shared" ref="P408" si="4117">(N408-N407)*100</f>
        <v>25</v>
      </c>
      <c r="Q408" s="93">
        <v>14.32</v>
      </c>
      <c r="R408" s="85">
        <f t="shared" ref="R408" si="4118">Q408/1.25</f>
        <v>11.456</v>
      </c>
      <c r="S408" s="194">
        <f t="shared" ref="S408" si="4119">(Q408-Q407)*100</f>
        <v>0</v>
      </c>
      <c r="T408" s="85">
        <v>28.72</v>
      </c>
      <c r="U408" s="85">
        <f t="shared" ref="U408" si="4120">T408/1.25</f>
        <v>22.975999999999999</v>
      </c>
      <c r="V408" s="194">
        <f t="shared" ref="V408" si="4121">(T408-T407)*100</f>
        <v>25</v>
      </c>
      <c r="W408" s="245">
        <v>28.99</v>
      </c>
      <c r="X408" s="195">
        <f t="shared" ref="X408" si="4122">(W408-W407)*100</f>
        <v>0</v>
      </c>
      <c r="Y408" s="85">
        <v>29.24</v>
      </c>
      <c r="Z408" s="195">
        <f t="shared" ref="Z408" si="4123">(Y408-Y407)*100</f>
        <v>0</v>
      </c>
      <c r="AA408" s="85">
        <v>57.99</v>
      </c>
      <c r="AB408" s="195">
        <f t="shared" ref="AB408" si="4124">(AA408-AA407)*100</f>
        <v>0</v>
      </c>
      <c r="AC408" s="85">
        <v>58.24</v>
      </c>
      <c r="AD408" s="195">
        <f t="shared" ref="AD408" si="4125">(AC408-AC407)*100</f>
        <v>0</v>
      </c>
      <c r="AE408" s="84">
        <v>32.15</v>
      </c>
      <c r="AF408" s="85">
        <f t="shared" ref="AF408" si="4126">AE408/1.25</f>
        <v>25.72</v>
      </c>
      <c r="AG408" s="85">
        <f t="shared" ref="AG408" si="4127">SUM(AE408-AE407)</f>
        <v>0</v>
      </c>
      <c r="AH408" s="85">
        <v>31.3</v>
      </c>
      <c r="AI408" s="85">
        <f t="shared" ref="AI408" si="4128">AH408/1.25</f>
        <v>25.04</v>
      </c>
      <c r="AJ408" s="85">
        <f t="shared" ref="AJ408" si="4129">SUM(AH408-AH407)</f>
        <v>0</v>
      </c>
    </row>
    <row r="409" spans="1:36" x14ac:dyDescent="0.2">
      <c r="A409" s="178">
        <v>44911</v>
      </c>
      <c r="B409" s="220">
        <v>18.59</v>
      </c>
      <c r="C409" s="85">
        <f t="shared" ref="C409:C412" si="4130">B409/1.25</f>
        <v>14.872</v>
      </c>
      <c r="D409" s="194">
        <f t="shared" ref="D409:D412" si="4131">(B409-B408)*100</f>
        <v>0</v>
      </c>
      <c r="E409" s="84">
        <v>19.579999999999998</v>
      </c>
      <c r="F409" s="85">
        <f t="shared" ref="F409:F412" si="4132">E409/1.25</f>
        <v>15.663999999999998</v>
      </c>
      <c r="G409" s="194">
        <f t="shared" ref="G409:G412" si="4133">(E409-E408)*100</f>
        <v>0</v>
      </c>
      <c r="H409" s="84">
        <v>19.84</v>
      </c>
      <c r="I409" s="85">
        <f t="shared" ref="I409:I412" si="4134">H409/1.25</f>
        <v>15.872</v>
      </c>
      <c r="J409" s="194">
        <f t="shared" ref="J409:J412" si="4135">(H409-H408)*100</f>
        <v>0</v>
      </c>
      <c r="K409" s="85">
        <v>23.92</v>
      </c>
      <c r="L409" s="85">
        <f t="shared" ref="L409:L412" si="4136">K409/1.25</f>
        <v>19.136000000000003</v>
      </c>
      <c r="M409" s="194">
        <f t="shared" ref="M409:M412" si="4137">(K409-K408)*100</f>
        <v>0</v>
      </c>
      <c r="N409" s="85">
        <v>24.61</v>
      </c>
      <c r="O409" s="85">
        <f t="shared" ref="O409:O412" si="4138">N409/1.25</f>
        <v>19.687999999999999</v>
      </c>
      <c r="P409" s="194">
        <f t="shared" ref="P409:P412" si="4139">(N409-N408)*100</f>
        <v>0</v>
      </c>
      <c r="Q409" s="93">
        <v>14.32</v>
      </c>
      <c r="R409" s="85">
        <f t="shared" ref="R409:R412" si="4140">Q409/1.25</f>
        <v>11.456</v>
      </c>
      <c r="S409" s="194">
        <f t="shared" ref="S409:S412" si="4141">(Q409-Q408)*100</f>
        <v>0</v>
      </c>
      <c r="T409" s="85">
        <v>28.72</v>
      </c>
      <c r="U409" s="85">
        <f t="shared" ref="U409:U412" si="4142">T409/1.25</f>
        <v>22.975999999999999</v>
      </c>
      <c r="V409" s="194">
        <f t="shared" ref="V409:V412" si="4143">(T409-T408)*100</f>
        <v>0</v>
      </c>
      <c r="W409" s="245">
        <v>28.99</v>
      </c>
      <c r="X409" s="195">
        <f t="shared" ref="X409:X412" si="4144">(W409-W408)*100</f>
        <v>0</v>
      </c>
      <c r="Y409" s="85">
        <v>29.24</v>
      </c>
      <c r="Z409" s="195">
        <f t="shared" ref="Z409:Z412" si="4145">(Y409-Y408)*100</f>
        <v>0</v>
      </c>
      <c r="AA409" s="85">
        <v>57.99</v>
      </c>
      <c r="AB409" s="195">
        <f t="shared" ref="AB409:AB412" si="4146">(AA409-AA408)*100</f>
        <v>0</v>
      </c>
      <c r="AC409" s="85">
        <v>58.24</v>
      </c>
      <c r="AD409" s="195">
        <f t="shared" ref="AD409:AD412" si="4147">(AC409-AC408)*100</f>
        <v>0</v>
      </c>
      <c r="AE409" s="84">
        <v>32.15</v>
      </c>
      <c r="AF409" s="85">
        <f t="shared" ref="AF409:AF412" si="4148">AE409/1.25</f>
        <v>25.72</v>
      </c>
      <c r="AG409" s="85">
        <f t="shared" ref="AG409:AG412" si="4149">SUM(AE409-AE408)</f>
        <v>0</v>
      </c>
      <c r="AH409" s="85">
        <v>31.3</v>
      </c>
      <c r="AI409" s="85">
        <f t="shared" ref="AI409:AI412" si="4150">AH409/1.25</f>
        <v>25.04</v>
      </c>
      <c r="AJ409" s="85">
        <f t="shared" ref="AJ409:AJ412" si="4151">SUM(AH409-AH408)</f>
        <v>0</v>
      </c>
    </row>
    <row r="410" spans="1:36" x14ac:dyDescent="0.2">
      <c r="A410" s="178">
        <v>44912</v>
      </c>
      <c r="B410" s="220">
        <v>18.59</v>
      </c>
      <c r="C410" s="85">
        <f t="shared" si="4130"/>
        <v>14.872</v>
      </c>
      <c r="D410" s="194">
        <f t="shared" si="4131"/>
        <v>0</v>
      </c>
      <c r="E410" s="84">
        <v>19.579999999999998</v>
      </c>
      <c r="F410" s="85">
        <f t="shared" si="4132"/>
        <v>15.663999999999998</v>
      </c>
      <c r="G410" s="194">
        <f t="shared" si="4133"/>
        <v>0</v>
      </c>
      <c r="H410" s="84">
        <v>19.84</v>
      </c>
      <c r="I410" s="85">
        <f t="shared" si="4134"/>
        <v>15.872</v>
      </c>
      <c r="J410" s="194">
        <f t="shared" si="4135"/>
        <v>0</v>
      </c>
      <c r="K410" s="85">
        <v>23.92</v>
      </c>
      <c r="L410" s="85">
        <f t="shared" si="4136"/>
        <v>19.136000000000003</v>
      </c>
      <c r="M410" s="194">
        <f t="shared" si="4137"/>
        <v>0</v>
      </c>
      <c r="N410" s="85">
        <v>24.61</v>
      </c>
      <c r="O410" s="85">
        <f t="shared" si="4138"/>
        <v>19.687999999999999</v>
      </c>
      <c r="P410" s="194">
        <f t="shared" si="4139"/>
        <v>0</v>
      </c>
      <c r="Q410" s="93">
        <v>14.32</v>
      </c>
      <c r="R410" s="85">
        <f t="shared" si="4140"/>
        <v>11.456</v>
      </c>
      <c r="S410" s="194">
        <f t="shared" si="4141"/>
        <v>0</v>
      </c>
      <c r="T410" s="85">
        <v>28.72</v>
      </c>
      <c r="U410" s="85">
        <f t="shared" si="4142"/>
        <v>22.975999999999999</v>
      </c>
      <c r="V410" s="194">
        <f t="shared" si="4143"/>
        <v>0</v>
      </c>
      <c r="W410" s="245">
        <v>28.99</v>
      </c>
      <c r="X410" s="195">
        <f t="shared" si="4144"/>
        <v>0</v>
      </c>
      <c r="Y410" s="85">
        <v>29.24</v>
      </c>
      <c r="Z410" s="195">
        <f t="shared" si="4145"/>
        <v>0</v>
      </c>
      <c r="AA410" s="85">
        <v>57.99</v>
      </c>
      <c r="AB410" s="195">
        <f t="shared" si="4146"/>
        <v>0</v>
      </c>
      <c r="AC410" s="85">
        <v>58.24</v>
      </c>
      <c r="AD410" s="195">
        <f t="shared" si="4147"/>
        <v>0</v>
      </c>
      <c r="AE410" s="84">
        <v>32.15</v>
      </c>
      <c r="AF410" s="85">
        <f t="shared" si="4148"/>
        <v>25.72</v>
      </c>
      <c r="AG410" s="85">
        <f t="shared" si="4149"/>
        <v>0</v>
      </c>
      <c r="AH410" s="85">
        <v>31.3</v>
      </c>
      <c r="AI410" s="85">
        <f t="shared" si="4150"/>
        <v>25.04</v>
      </c>
      <c r="AJ410" s="85">
        <f t="shared" si="4151"/>
        <v>0</v>
      </c>
    </row>
    <row r="411" spans="1:36" x14ac:dyDescent="0.2">
      <c r="A411" s="178">
        <v>44913</v>
      </c>
      <c r="B411" s="220">
        <v>18.59</v>
      </c>
      <c r="C411" s="85">
        <f t="shared" si="4130"/>
        <v>14.872</v>
      </c>
      <c r="D411" s="194">
        <f t="shared" si="4131"/>
        <v>0</v>
      </c>
      <c r="E411" s="84">
        <v>19.579999999999998</v>
      </c>
      <c r="F411" s="85">
        <f t="shared" si="4132"/>
        <v>15.663999999999998</v>
      </c>
      <c r="G411" s="194">
        <f t="shared" si="4133"/>
        <v>0</v>
      </c>
      <c r="H411" s="84">
        <v>19.84</v>
      </c>
      <c r="I411" s="85">
        <f t="shared" si="4134"/>
        <v>15.872</v>
      </c>
      <c r="J411" s="194">
        <f t="shared" si="4135"/>
        <v>0</v>
      </c>
      <c r="K411" s="85">
        <v>23.92</v>
      </c>
      <c r="L411" s="85">
        <f t="shared" si="4136"/>
        <v>19.136000000000003</v>
      </c>
      <c r="M411" s="194">
        <f t="shared" si="4137"/>
        <v>0</v>
      </c>
      <c r="N411" s="85">
        <v>24.61</v>
      </c>
      <c r="O411" s="85">
        <f t="shared" si="4138"/>
        <v>19.687999999999999</v>
      </c>
      <c r="P411" s="194">
        <f t="shared" si="4139"/>
        <v>0</v>
      </c>
      <c r="Q411" s="93">
        <v>14.32</v>
      </c>
      <c r="R411" s="85">
        <f t="shared" si="4140"/>
        <v>11.456</v>
      </c>
      <c r="S411" s="194">
        <f t="shared" si="4141"/>
        <v>0</v>
      </c>
      <c r="T411" s="85">
        <v>28.72</v>
      </c>
      <c r="U411" s="85">
        <f t="shared" si="4142"/>
        <v>22.975999999999999</v>
      </c>
      <c r="V411" s="194">
        <f t="shared" si="4143"/>
        <v>0</v>
      </c>
      <c r="W411" s="245">
        <v>28.99</v>
      </c>
      <c r="X411" s="195">
        <f t="shared" si="4144"/>
        <v>0</v>
      </c>
      <c r="Y411" s="85">
        <v>29.24</v>
      </c>
      <c r="Z411" s="195">
        <f t="shared" si="4145"/>
        <v>0</v>
      </c>
      <c r="AA411" s="85">
        <v>57.99</v>
      </c>
      <c r="AB411" s="195">
        <f t="shared" si="4146"/>
        <v>0</v>
      </c>
      <c r="AC411" s="85">
        <v>58.24</v>
      </c>
      <c r="AD411" s="195">
        <f t="shared" si="4147"/>
        <v>0</v>
      </c>
      <c r="AE411" s="84">
        <v>32.15</v>
      </c>
      <c r="AF411" s="85">
        <f t="shared" si="4148"/>
        <v>25.72</v>
      </c>
      <c r="AG411" s="85">
        <f t="shared" si="4149"/>
        <v>0</v>
      </c>
      <c r="AH411" s="85">
        <v>31.3</v>
      </c>
      <c r="AI411" s="85">
        <f t="shared" si="4150"/>
        <v>25.04</v>
      </c>
      <c r="AJ411" s="85">
        <f t="shared" si="4151"/>
        <v>0</v>
      </c>
    </row>
    <row r="412" spans="1:36" x14ac:dyDescent="0.2">
      <c r="A412" s="178">
        <v>44914</v>
      </c>
      <c r="B412" s="220">
        <v>18.489999999999998</v>
      </c>
      <c r="C412" s="85">
        <f t="shared" si="4130"/>
        <v>14.791999999999998</v>
      </c>
      <c r="D412" s="194">
        <f t="shared" si="4131"/>
        <v>-10.000000000000142</v>
      </c>
      <c r="E412" s="84">
        <v>19.48</v>
      </c>
      <c r="F412" s="85">
        <f t="shared" si="4132"/>
        <v>15.584</v>
      </c>
      <c r="G412" s="194">
        <f t="shared" si="4133"/>
        <v>-9.9999999999997868</v>
      </c>
      <c r="H412" s="84">
        <v>19.739999999999998</v>
      </c>
      <c r="I412" s="85">
        <f t="shared" si="4134"/>
        <v>15.791999999999998</v>
      </c>
      <c r="J412" s="194">
        <f t="shared" si="4135"/>
        <v>-10.000000000000142</v>
      </c>
      <c r="K412" s="85">
        <v>23.72</v>
      </c>
      <c r="L412" s="85">
        <f t="shared" si="4136"/>
        <v>18.975999999999999</v>
      </c>
      <c r="M412" s="194">
        <f t="shared" si="4137"/>
        <v>-20.000000000000284</v>
      </c>
      <c r="N412" s="85">
        <v>24.41</v>
      </c>
      <c r="O412" s="85">
        <f t="shared" si="4138"/>
        <v>19.527999999999999</v>
      </c>
      <c r="P412" s="194">
        <f t="shared" si="4139"/>
        <v>-19.999999999999929</v>
      </c>
      <c r="Q412" s="93">
        <v>14.92</v>
      </c>
      <c r="R412" s="85">
        <f t="shared" si="4140"/>
        <v>11.936</v>
      </c>
      <c r="S412" s="194">
        <f t="shared" si="4141"/>
        <v>59.999999999999964</v>
      </c>
      <c r="T412" s="85">
        <v>28.52</v>
      </c>
      <c r="U412" s="85">
        <f t="shared" si="4142"/>
        <v>22.815999999999999</v>
      </c>
      <c r="V412" s="194">
        <f t="shared" si="4143"/>
        <v>-19.999999999999929</v>
      </c>
      <c r="W412" s="245">
        <v>28.99</v>
      </c>
      <c r="X412" s="195">
        <f t="shared" si="4144"/>
        <v>0</v>
      </c>
      <c r="Y412" s="85">
        <v>29.24</v>
      </c>
      <c r="Z412" s="195">
        <f t="shared" si="4145"/>
        <v>0</v>
      </c>
      <c r="AA412" s="85">
        <v>57.99</v>
      </c>
      <c r="AB412" s="195">
        <f t="shared" si="4146"/>
        <v>0</v>
      </c>
      <c r="AC412" s="85">
        <v>58.24</v>
      </c>
      <c r="AD412" s="195">
        <f t="shared" si="4147"/>
        <v>0</v>
      </c>
      <c r="AE412" s="84">
        <v>32.15</v>
      </c>
      <c r="AF412" s="85">
        <f t="shared" si="4148"/>
        <v>25.72</v>
      </c>
      <c r="AG412" s="85">
        <f t="shared" si="4149"/>
        <v>0</v>
      </c>
      <c r="AH412" s="85">
        <v>31.3</v>
      </c>
      <c r="AI412" s="85">
        <f t="shared" si="4150"/>
        <v>25.04</v>
      </c>
      <c r="AJ412" s="85">
        <f t="shared" si="4151"/>
        <v>0</v>
      </c>
    </row>
    <row r="413" spans="1:36" x14ac:dyDescent="0.2">
      <c r="A413" s="178">
        <v>44915</v>
      </c>
      <c r="B413" s="220">
        <v>18.690000000000001</v>
      </c>
      <c r="C413" s="85">
        <f t="shared" ref="C413" si="4152">B413/1.25</f>
        <v>14.952000000000002</v>
      </c>
      <c r="D413" s="194">
        <f t="shared" ref="D413" si="4153">(B413-B412)*100</f>
        <v>20.000000000000284</v>
      </c>
      <c r="E413" s="84">
        <v>19.68</v>
      </c>
      <c r="F413" s="85">
        <f t="shared" ref="F413" si="4154">E413/1.25</f>
        <v>15.744</v>
      </c>
      <c r="G413" s="194">
        <f t="shared" ref="G413" si="4155">(E413-E412)*100</f>
        <v>19.999999999999929</v>
      </c>
      <c r="H413" s="84">
        <v>19.940000000000001</v>
      </c>
      <c r="I413" s="85">
        <f t="shared" ref="I413" si="4156">H413/1.25</f>
        <v>15.952000000000002</v>
      </c>
      <c r="J413" s="194">
        <f t="shared" ref="J413" si="4157">(H413-H412)*100</f>
        <v>20.000000000000284</v>
      </c>
      <c r="K413" s="85">
        <v>23.62</v>
      </c>
      <c r="L413" s="85">
        <f t="shared" ref="L413" si="4158">K413/1.25</f>
        <v>18.896000000000001</v>
      </c>
      <c r="M413" s="194">
        <f t="shared" ref="M413" si="4159">(K413-K412)*100</f>
        <v>-9.9999999999997868</v>
      </c>
      <c r="N413" s="85">
        <v>24.31</v>
      </c>
      <c r="O413" s="85">
        <f t="shared" ref="O413" si="4160">N413/1.25</f>
        <v>19.448</v>
      </c>
      <c r="P413" s="194">
        <f t="shared" ref="P413" si="4161">(N413-N412)*100</f>
        <v>-10.000000000000142</v>
      </c>
      <c r="Q413" s="93">
        <v>14.82</v>
      </c>
      <c r="R413" s="85">
        <f t="shared" ref="R413" si="4162">Q413/1.25</f>
        <v>11.856</v>
      </c>
      <c r="S413" s="194">
        <f t="shared" ref="S413" si="4163">(Q413-Q412)*100</f>
        <v>-9.9999999999999645</v>
      </c>
      <c r="T413" s="85">
        <v>28.42</v>
      </c>
      <c r="U413" s="85">
        <f t="shared" ref="U413" si="4164">T413/1.25</f>
        <v>22.736000000000001</v>
      </c>
      <c r="V413" s="194">
        <f t="shared" ref="V413" si="4165">(T413-T412)*100</f>
        <v>-9.9999999999997868</v>
      </c>
      <c r="W413" s="245">
        <v>28.99</v>
      </c>
      <c r="X413" s="195">
        <f t="shared" ref="X413" si="4166">(W413-W412)*100</f>
        <v>0</v>
      </c>
      <c r="Y413" s="85">
        <v>29.24</v>
      </c>
      <c r="Z413" s="195">
        <f t="shared" ref="Z413" si="4167">(Y413-Y412)*100</f>
        <v>0</v>
      </c>
      <c r="AA413" s="85">
        <v>57.99</v>
      </c>
      <c r="AB413" s="195">
        <f t="shared" ref="AB413" si="4168">(AA413-AA412)*100</f>
        <v>0</v>
      </c>
      <c r="AC413" s="85">
        <v>58.24</v>
      </c>
      <c r="AD413" s="195">
        <f t="shared" ref="AD413" si="4169">(AC413-AC412)*100</f>
        <v>0</v>
      </c>
      <c r="AE413" s="84">
        <v>32.15</v>
      </c>
      <c r="AF413" s="85">
        <f t="shared" ref="AF413" si="4170">AE413/1.25</f>
        <v>25.72</v>
      </c>
      <c r="AG413" s="85">
        <f t="shared" ref="AG413" si="4171">SUM(AE413-AE412)</f>
        <v>0</v>
      </c>
      <c r="AH413" s="85">
        <v>31.3</v>
      </c>
      <c r="AI413" s="85">
        <f t="shared" ref="AI413" si="4172">AH413/1.25</f>
        <v>25.04</v>
      </c>
      <c r="AJ413" s="85">
        <f t="shared" ref="AJ413" si="4173">SUM(AH413-AH412)</f>
        <v>0</v>
      </c>
    </row>
    <row r="414" spans="1:36" x14ac:dyDescent="0.2">
      <c r="A414" s="178">
        <v>44916</v>
      </c>
      <c r="B414" s="220">
        <v>18.89</v>
      </c>
      <c r="C414" s="85">
        <f t="shared" ref="C414" si="4174">B414/1.25</f>
        <v>15.112</v>
      </c>
      <c r="D414" s="194">
        <f t="shared" ref="D414" si="4175">(B414-B413)*100</f>
        <v>19.999999999999929</v>
      </c>
      <c r="E414" s="84">
        <v>19.88</v>
      </c>
      <c r="F414" s="85">
        <f t="shared" ref="F414" si="4176">E414/1.25</f>
        <v>15.904</v>
      </c>
      <c r="G414" s="194">
        <f t="shared" ref="G414" si="4177">(E414-E413)*100</f>
        <v>19.999999999999929</v>
      </c>
      <c r="H414" s="84">
        <v>20.14</v>
      </c>
      <c r="I414" s="85">
        <f t="shared" ref="I414" si="4178">H414/1.25</f>
        <v>16.112000000000002</v>
      </c>
      <c r="J414" s="194">
        <f t="shared" ref="J414" si="4179">(H414-H413)*100</f>
        <v>19.999999999999929</v>
      </c>
      <c r="K414" s="85">
        <v>23.52</v>
      </c>
      <c r="L414" s="85">
        <f t="shared" ref="L414" si="4180">K414/1.25</f>
        <v>18.815999999999999</v>
      </c>
      <c r="M414" s="194">
        <f t="shared" ref="M414" si="4181">(K414-K413)*100</f>
        <v>-10.000000000000142</v>
      </c>
      <c r="N414" s="85">
        <v>24.21</v>
      </c>
      <c r="O414" s="85">
        <f t="shared" ref="O414" si="4182">N414/1.25</f>
        <v>19.368000000000002</v>
      </c>
      <c r="P414" s="194">
        <f t="shared" ref="P414" si="4183">(N414-N413)*100</f>
        <v>-9.9999999999997868</v>
      </c>
      <c r="Q414" s="93">
        <v>14.72</v>
      </c>
      <c r="R414" s="85">
        <f t="shared" ref="R414" si="4184">Q414/1.25</f>
        <v>11.776</v>
      </c>
      <c r="S414" s="194">
        <f t="shared" ref="S414" si="4185">(Q414-Q413)*100</f>
        <v>-9.9999999999999645</v>
      </c>
      <c r="T414" s="85">
        <v>28.32</v>
      </c>
      <c r="U414" s="85">
        <f t="shared" ref="U414" si="4186">T414/1.25</f>
        <v>22.655999999999999</v>
      </c>
      <c r="V414" s="194">
        <f t="shared" ref="V414" si="4187">(T414-T413)*100</f>
        <v>-10.000000000000142</v>
      </c>
      <c r="W414" s="245">
        <v>28.99</v>
      </c>
      <c r="X414" s="195">
        <f t="shared" ref="X414" si="4188">(W414-W413)*100</f>
        <v>0</v>
      </c>
      <c r="Y414" s="85">
        <v>29.24</v>
      </c>
      <c r="Z414" s="195">
        <f t="shared" ref="Z414" si="4189">(Y414-Y413)*100</f>
        <v>0</v>
      </c>
      <c r="AA414" s="85">
        <v>57.99</v>
      </c>
      <c r="AB414" s="195">
        <f t="shared" ref="AB414" si="4190">(AA414-AA413)*100</f>
        <v>0</v>
      </c>
      <c r="AC414" s="85">
        <v>58.24</v>
      </c>
      <c r="AD414" s="195">
        <f t="shared" ref="AD414" si="4191">(AC414-AC413)*100</f>
        <v>0</v>
      </c>
      <c r="AE414" s="84">
        <v>32.15</v>
      </c>
      <c r="AF414" s="85">
        <f t="shared" ref="AF414" si="4192">AE414/1.25</f>
        <v>25.72</v>
      </c>
      <c r="AG414" s="85">
        <f t="shared" ref="AG414" si="4193">SUM(AE414-AE413)</f>
        <v>0</v>
      </c>
      <c r="AH414" s="85">
        <v>31.3</v>
      </c>
      <c r="AI414" s="85">
        <f t="shared" ref="AI414" si="4194">AH414/1.25</f>
        <v>25.04</v>
      </c>
      <c r="AJ414" s="85">
        <f t="shared" ref="AJ414" si="4195">SUM(AH414-AH413)</f>
        <v>0</v>
      </c>
    </row>
    <row r="415" spans="1:36" x14ac:dyDescent="0.2">
      <c r="A415" s="178">
        <v>44917</v>
      </c>
      <c r="B415" s="220">
        <v>18.89</v>
      </c>
      <c r="C415" s="85">
        <f t="shared" ref="C415" si="4196">B415/1.25</f>
        <v>15.112</v>
      </c>
      <c r="D415" s="194">
        <f t="shared" ref="D415" si="4197">(B415-B414)*100</f>
        <v>0</v>
      </c>
      <c r="E415" s="84">
        <v>19.88</v>
      </c>
      <c r="F415" s="85">
        <f t="shared" ref="F415" si="4198">E415/1.25</f>
        <v>15.904</v>
      </c>
      <c r="G415" s="194">
        <f t="shared" ref="G415" si="4199">(E415-E414)*100</f>
        <v>0</v>
      </c>
      <c r="H415" s="84">
        <v>20.14</v>
      </c>
      <c r="I415" s="85">
        <f t="shared" ref="I415" si="4200">H415/1.25</f>
        <v>16.112000000000002</v>
      </c>
      <c r="J415" s="194">
        <f t="shared" ref="J415" si="4201">(H415-H414)*100</f>
        <v>0</v>
      </c>
      <c r="K415" s="85">
        <v>23.82</v>
      </c>
      <c r="L415" s="85">
        <f t="shared" ref="L415" si="4202">K415/1.25</f>
        <v>19.056000000000001</v>
      </c>
      <c r="M415" s="194">
        <f t="shared" ref="M415" si="4203">(K415-K414)*100</f>
        <v>30.000000000000071</v>
      </c>
      <c r="N415" s="85">
        <v>24.51</v>
      </c>
      <c r="O415" s="85">
        <f t="shared" ref="O415" si="4204">N415/1.25</f>
        <v>19.608000000000001</v>
      </c>
      <c r="P415" s="194">
        <f t="shared" ref="P415" si="4205">(N415-N414)*100</f>
        <v>30.000000000000071</v>
      </c>
      <c r="Q415" s="93">
        <v>14.92</v>
      </c>
      <c r="R415" s="85">
        <f t="shared" ref="R415" si="4206">Q415/1.25</f>
        <v>11.936</v>
      </c>
      <c r="S415" s="194">
        <f t="shared" ref="S415" si="4207">(Q415-Q414)*100</f>
        <v>19.999999999999929</v>
      </c>
      <c r="T415" s="85">
        <v>28.62</v>
      </c>
      <c r="U415" s="85">
        <f t="shared" ref="U415" si="4208">T415/1.25</f>
        <v>22.896000000000001</v>
      </c>
      <c r="V415" s="194">
        <f t="shared" ref="V415" si="4209">(T415-T414)*100</f>
        <v>30.000000000000071</v>
      </c>
      <c r="W415" s="245">
        <v>28.99</v>
      </c>
      <c r="X415" s="195">
        <f t="shared" ref="X415" si="4210">(W415-W414)*100</f>
        <v>0</v>
      </c>
      <c r="Y415" s="85">
        <v>29.24</v>
      </c>
      <c r="Z415" s="195">
        <f t="shared" ref="Z415" si="4211">(Y415-Y414)*100</f>
        <v>0</v>
      </c>
      <c r="AA415" s="85">
        <v>57.99</v>
      </c>
      <c r="AB415" s="195">
        <f t="shared" ref="AB415" si="4212">(AA415-AA414)*100</f>
        <v>0</v>
      </c>
      <c r="AC415" s="85">
        <v>58.24</v>
      </c>
      <c r="AD415" s="195">
        <f t="shared" ref="AD415" si="4213">(AC415-AC414)*100</f>
        <v>0</v>
      </c>
      <c r="AE415" s="84">
        <v>32.15</v>
      </c>
      <c r="AF415" s="85">
        <f t="shared" ref="AF415" si="4214">AE415/1.25</f>
        <v>25.72</v>
      </c>
      <c r="AG415" s="85">
        <f t="shared" ref="AG415" si="4215">SUM(AE415-AE414)</f>
        <v>0</v>
      </c>
      <c r="AH415" s="85">
        <v>31.3</v>
      </c>
      <c r="AI415" s="85">
        <f t="shared" ref="AI415" si="4216">AH415/1.25</f>
        <v>25.04</v>
      </c>
      <c r="AJ415" s="85">
        <f t="shared" ref="AJ415" si="4217">SUM(AH415-AH414)</f>
        <v>0</v>
      </c>
    </row>
    <row r="416" spans="1:36" x14ac:dyDescent="0.2">
      <c r="A416" s="178">
        <v>44918</v>
      </c>
      <c r="B416" s="220">
        <v>18.89</v>
      </c>
      <c r="C416" s="85">
        <f t="shared" ref="C416" si="4218">B416/1.25</f>
        <v>15.112</v>
      </c>
      <c r="D416" s="194">
        <f t="shared" ref="D416" si="4219">(B416-B415)*100</f>
        <v>0</v>
      </c>
      <c r="E416" s="84">
        <v>19.88</v>
      </c>
      <c r="F416" s="85">
        <f t="shared" ref="F416" si="4220">E416/1.25</f>
        <v>15.904</v>
      </c>
      <c r="G416" s="194">
        <f t="shared" ref="G416" si="4221">(E416-E415)*100</f>
        <v>0</v>
      </c>
      <c r="H416" s="84">
        <v>20.14</v>
      </c>
      <c r="I416" s="85">
        <f t="shared" ref="I416" si="4222">H416/1.25</f>
        <v>16.112000000000002</v>
      </c>
      <c r="J416" s="194">
        <f t="shared" ref="J416" si="4223">(H416-H415)*100</f>
        <v>0</v>
      </c>
      <c r="K416" s="85">
        <v>23.82</v>
      </c>
      <c r="L416" s="85">
        <f t="shared" ref="L416" si="4224">K416/1.25</f>
        <v>19.056000000000001</v>
      </c>
      <c r="M416" s="194">
        <f t="shared" ref="M416" si="4225">(K416-K415)*100</f>
        <v>0</v>
      </c>
      <c r="N416" s="85">
        <v>24.51</v>
      </c>
      <c r="O416" s="85">
        <f t="shared" ref="O416" si="4226">N416/1.25</f>
        <v>19.608000000000001</v>
      </c>
      <c r="P416" s="194">
        <f t="shared" ref="P416" si="4227">(N416-N415)*100</f>
        <v>0</v>
      </c>
      <c r="Q416" s="93">
        <v>14.92</v>
      </c>
      <c r="R416" s="85">
        <f t="shared" ref="R416" si="4228">Q416/1.25</f>
        <v>11.936</v>
      </c>
      <c r="S416" s="194">
        <f t="shared" ref="S416" si="4229">(Q416-Q415)*100</f>
        <v>0</v>
      </c>
      <c r="T416" s="85">
        <v>28.62</v>
      </c>
      <c r="U416" s="85">
        <f t="shared" ref="U416" si="4230">T416/1.25</f>
        <v>22.896000000000001</v>
      </c>
      <c r="V416" s="194">
        <f t="shared" ref="V416" si="4231">(T416-T415)*100</f>
        <v>0</v>
      </c>
      <c r="W416" s="245">
        <v>28.99</v>
      </c>
      <c r="X416" s="195">
        <f t="shared" ref="X416" si="4232">(W416-W415)*100</f>
        <v>0</v>
      </c>
      <c r="Y416" s="85">
        <v>29.24</v>
      </c>
      <c r="Z416" s="195">
        <f t="shared" ref="Z416" si="4233">(Y416-Y415)*100</f>
        <v>0</v>
      </c>
      <c r="AA416" s="85">
        <v>57.99</v>
      </c>
      <c r="AB416" s="195">
        <f t="shared" ref="AB416" si="4234">(AA416-AA415)*100</f>
        <v>0</v>
      </c>
      <c r="AC416" s="85">
        <v>58.24</v>
      </c>
      <c r="AD416" s="195">
        <f t="shared" ref="AD416" si="4235">(AC416-AC415)*100</f>
        <v>0</v>
      </c>
      <c r="AE416" s="84">
        <v>32.15</v>
      </c>
      <c r="AF416" s="85">
        <f t="shared" ref="AF416" si="4236">AE416/1.25</f>
        <v>25.72</v>
      </c>
      <c r="AG416" s="85">
        <f t="shared" ref="AG416" si="4237">SUM(AE416-AE415)</f>
        <v>0</v>
      </c>
      <c r="AH416" s="85">
        <v>31.3</v>
      </c>
      <c r="AI416" s="85">
        <f t="shared" ref="AI416" si="4238">AH416/1.25</f>
        <v>25.04</v>
      </c>
      <c r="AJ416" s="85">
        <f t="shared" ref="AJ416" si="4239">SUM(AH416-AH415)</f>
        <v>0</v>
      </c>
    </row>
    <row r="417" spans="1:36" x14ac:dyDescent="0.2">
      <c r="A417" s="178">
        <v>44919</v>
      </c>
      <c r="B417" s="220">
        <v>18.89</v>
      </c>
      <c r="C417" s="85">
        <f t="shared" ref="C417:C420" si="4240">B417/1.25</f>
        <v>15.112</v>
      </c>
      <c r="D417" s="194">
        <f t="shared" ref="D417:D420" si="4241">(B417-B416)*100</f>
        <v>0</v>
      </c>
      <c r="E417" s="84">
        <v>19.88</v>
      </c>
      <c r="F417" s="85">
        <f t="shared" ref="F417:F420" si="4242">E417/1.25</f>
        <v>15.904</v>
      </c>
      <c r="G417" s="194">
        <f t="shared" ref="G417:G420" si="4243">(E417-E416)*100</f>
        <v>0</v>
      </c>
      <c r="H417" s="84">
        <v>20.14</v>
      </c>
      <c r="I417" s="85">
        <f t="shared" ref="I417:I420" si="4244">H417/1.25</f>
        <v>16.112000000000002</v>
      </c>
      <c r="J417" s="194">
        <f t="shared" ref="J417:J420" si="4245">(H417-H416)*100</f>
        <v>0</v>
      </c>
      <c r="K417" s="85">
        <v>23.82</v>
      </c>
      <c r="L417" s="85">
        <f t="shared" ref="L417:L420" si="4246">K417/1.25</f>
        <v>19.056000000000001</v>
      </c>
      <c r="M417" s="194">
        <f t="shared" ref="M417:M420" si="4247">(K417-K416)*100</f>
        <v>0</v>
      </c>
      <c r="N417" s="85">
        <v>24.51</v>
      </c>
      <c r="O417" s="85">
        <f t="shared" ref="O417:O420" si="4248">N417/1.25</f>
        <v>19.608000000000001</v>
      </c>
      <c r="P417" s="194">
        <f t="shared" ref="P417:P420" si="4249">(N417-N416)*100</f>
        <v>0</v>
      </c>
      <c r="Q417" s="93">
        <v>14.92</v>
      </c>
      <c r="R417" s="85">
        <f t="shared" ref="R417:R420" si="4250">Q417/1.25</f>
        <v>11.936</v>
      </c>
      <c r="S417" s="194">
        <f t="shared" ref="S417:S420" si="4251">(Q417-Q416)*100</f>
        <v>0</v>
      </c>
      <c r="T417" s="85">
        <v>28.62</v>
      </c>
      <c r="U417" s="85">
        <f t="shared" ref="U417:U420" si="4252">T417/1.25</f>
        <v>22.896000000000001</v>
      </c>
      <c r="V417" s="194">
        <f t="shared" ref="V417:V420" si="4253">(T417-T416)*100</f>
        <v>0</v>
      </c>
      <c r="W417" s="245">
        <v>28.99</v>
      </c>
      <c r="X417" s="195">
        <f t="shared" ref="X417:X420" si="4254">(W417-W416)*100</f>
        <v>0</v>
      </c>
      <c r="Y417" s="85">
        <v>29.24</v>
      </c>
      <c r="Z417" s="195">
        <f t="shared" ref="Z417:Z420" si="4255">(Y417-Y416)*100</f>
        <v>0</v>
      </c>
      <c r="AA417" s="85">
        <v>57.99</v>
      </c>
      <c r="AB417" s="195">
        <f t="shared" ref="AB417:AB420" si="4256">(AA417-AA416)*100</f>
        <v>0</v>
      </c>
      <c r="AC417" s="85">
        <v>58.24</v>
      </c>
      <c r="AD417" s="195">
        <f t="shared" ref="AD417:AD420" si="4257">(AC417-AC416)*100</f>
        <v>0</v>
      </c>
      <c r="AE417" s="84">
        <v>32.15</v>
      </c>
      <c r="AF417" s="85">
        <f t="shared" ref="AF417:AF420" si="4258">AE417/1.25</f>
        <v>25.72</v>
      </c>
      <c r="AG417" s="85">
        <f t="shared" ref="AG417:AG420" si="4259">SUM(AE417-AE416)</f>
        <v>0</v>
      </c>
      <c r="AH417" s="85">
        <v>31.3</v>
      </c>
      <c r="AI417" s="85">
        <f t="shared" ref="AI417:AI420" si="4260">AH417/1.25</f>
        <v>25.04</v>
      </c>
      <c r="AJ417" s="85">
        <f t="shared" ref="AJ417:AJ420" si="4261">SUM(AH417-AH416)</f>
        <v>0</v>
      </c>
    </row>
    <row r="418" spans="1:36" x14ac:dyDescent="0.2">
      <c r="A418" s="178">
        <v>44920</v>
      </c>
      <c r="B418" s="220">
        <v>18.89</v>
      </c>
      <c r="C418" s="85">
        <f t="shared" si="4240"/>
        <v>15.112</v>
      </c>
      <c r="D418" s="194">
        <f t="shared" si="4241"/>
        <v>0</v>
      </c>
      <c r="E418" s="84">
        <v>19.88</v>
      </c>
      <c r="F418" s="85">
        <f t="shared" si="4242"/>
        <v>15.904</v>
      </c>
      <c r="G418" s="194">
        <f t="shared" si="4243"/>
        <v>0</v>
      </c>
      <c r="H418" s="84">
        <v>20.14</v>
      </c>
      <c r="I418" s="85">
        <f t="shared" si="4244"/>
        <v>16.112000000000002</v>
      </c>
      <c r="J418" s="194">
        <f t="shared" si="4245"/>
        <v>0</v>
      </c>
      <c r="K418" s="85">
        <v>23.82</v>
      </c>
      <c r="L418" s="85">
        <f t="shared" si="4246"/>
        <v>19.056000000000001</v>
      </c>
      <c r="M418" s="194">
        <f t="shared" si="4247"/>
        <v>0</v>
      </c>
      <c r="N418" s="85">
        <v>24.51</v>
      </c>
      <c r="O418" s="85">
        <f t="shared" si="4248"/>
        <v>19.608000000000001</v>
      </c>
      <c r="P418" s="194">
        <f t="shared" si="4249"/>
        <v>0</v>
      </c>
      <c r="Q418" s="93">
        <v>14.92</v>
      </c>
      <c r="R418" s="85">
        <f t="shared" si="4250"/>
        <v>11.936</v>
      </c>
      <c r="S418" s="194">
        <f t="shared" si="4251"/>
        <v>0</v>
      </c>
      <c r="T418" s="85">
        <v>28.62</v>
      </c>
      <c r="U418" s="85">
        <f t="shared" si="4252"/>
        <v>22.896000000000001</v>
      </c>
      <c r="V418" s="194">
        <f t="shared" si="4253"/>
        <v>0</v>
      </c>
      <c r="W418" s="245">
        <v>28.99</v>
      </c>
      <c r="X418" s="195">
        <f t="shared" si="4254"/>
        <v>0</v>
      </c>
      <c r="Y418" s="85">
        <v>29.24</v>
      </c>
      <c r="Z418" s="195">
        <f t="shared" si="4255"/>
        <v>0</v>
      </c>
      <c r="AA418" s="85">
        <v>57.99</v>
      </c>
      <c r="AB418" s="195">
        <f t="shared" si="4256"/>
        <v>0</v>
      </c>
      <c r="AC418" s="85">
        <v>58.24</v>
      </c>
      <c r="AD418" s="195">
        <f t="shared" si="4257"/>
        <v>0</v>
      </c>
      <c r="AE418" s="84">
        <v>32.15</v>
      </c>
      <c r="AF418" s="85">
        <f t="shared" si="4258"/>
        <v>25.72</v>
      </c>
      <c r="AG418" s="85">
        <f t="shared" si="4259"/>
        <v>0</v>
      </c>
      <c r="AH418" s="85">
        <v>31.3</v>
      </c>
      <c r="AI418" s="85">
        <f t="shared" si="4260"/>
        <v>25.04</v>
      </c>
      <c r="AJ418" s="85">
        <f t="shared" si="4261"/>
        <v>0</v>
      </c>
    </row>
    <row r="419" spans="1:36" x14ac:dyDescent="0.2">
      <c r="A419" s="178">
        <v>44921</v>
      </c>
      <c r="B419" s="220">
        <v>18.89</v>
      </c>
      <c r="C419" s="85">
        <f t="shared" si="4240"/>
        <v>15.112</v>
      </c>
      <c r="D419" s="194">
        <f t="shared" si="4241"/>
        <v>0</v>
      </c>
      <c r="E419" s="84">
        <v>19.88</v>
      </c>
      <c r="F419" s="85">
        <f t="shared" si="4242"/>
        <v>15.904</v>
      </c>
      <c r="G419" s="194">
        <f t="shared" si="4243"/>
        <v>0</v>
      </c>
      <c r="H419" s="84">
        <v>20.14</v>
      </c>
      <c r="I419" s="85">
        <f t="shared" si="4244"/>
        <v>16.112000000000002</v>
      </c>
      <c r="J419" s="194">
        <f t="shared" si="4245"/>
        <v>0</v>
      </c>
      <c r="K419" s="85">
        <v>23.82</v>
      </c>
      <c r="L419" s="85">
        <f t="shared" si="4246"/>
        <v>19.056000000000001</v>
      </c>
      <c r="M419" s="194">
        <f t="shared" si="4247"/>
        <v>0</v>
      </c>
      <c r="N419" s="85">
        <v>24.51</v>
      </c>
      <c r="O419" s="85">
        <f t="shared" si="4248"/>
        <v>19.608000000000001</v>
      </c>
      <c r="P419" s="194">
        <f t="shared" si="4249"/>
        <v>0</v>
      </c>
      <c r="Q419" s="93">
        <v>14.92</v>
      </c>
      <c r="R419" s="85">
        <f t="shared" si="4250"/>
        <v>11.936</v>
      </c>
      <c r="S419" s="194">
        <f t="shared" si="4251"/>
        <v>0</v>
      </c>
      <c r="T419" s="85">
        <v>28.62</v>
      </c>
      <c r="U419" s="85">
        <f t="shared" si="4252"/>
        <v>22.896000000000001</v>
      </c>
      <c r="V419" s="194">
        <f t="shared" si="4253"/>
        <v>0</v>
      </c>
      <c r="W419" s="245">
        <v>28.99</v>
      </c>
      <c r="X419" s="195">
        <f t="shared" si="4254"/>
        <v>0</v>
      </c>
      <c r="Y419" s="85">
        <v>29.24</v>
      </c>
      <c r="Z419" s="195">
        <f t="shared" si="4255"/>
        <v>0</v>
      </c>
      <c r="AA419" s="85">
        <v>57.99</v>
      </c>
      <c r="AB419" s="195">
        <f t="shared" si="4256"/>
        <v>0</v>
      </c>
      <c r="AC419" s="85">
        <v>58.24</v>
      </c>
      <c r="AD419" s="195">
        <f t="shared" si="4257"/>
        <v>0</v>
      </c>
      <c r="AE419" s="84">
        <v>32.15</v>
      </c>
      <c r="AF419" s="85">
        <f t="shared" si="4258"/>
        <v>25.72</v>
      </c>
      <c r="AG419" s="85">
        <f t="shared" si="4259"/>
        <v>0</v>
      </c>
      <c r="AH419" s="85">
        <v>31.3</v>
      </c>
      <c r="AI419" s="85">
        <f t="shared" si="4260"/>
        <v>25.04</v>
      </c>
      <c r="AJ419" s="85">
        <f t="shared" si="4261"/>
        <v>0</v>
      </c>
    </row>
    <row r="420" spans="1:36" x14ac:dyDescent="0.2">
      <c r="A420" s="178">
        <v>44922</v>
      </c>
      <c r="B420" s="220">
        <v>19.04</v>
      </c>
      <c r="C420" s="85">
        <f t="shared" si="4240"/>
        <v>15.231999999999999</v>
      </c>
      <c r="D420" s="194">
        <f t="shared" si="4241"/>
        <v>14.999999999999858</v>
      </c>
      <c r="E420" s="84">
        <v>20.03</v>
      </c>
      <c r="F420" s="85">
        <f t="shared" si="4242"/>
        <v>16.024000000000001</v>
      </c>
      <c r="G420" s="194">
        <f t="shared" si="4243"/>
        <v>15.000000000000213</v>
      </c>
      <c r="H420" s="84">
        <v>20.29</v>
      </c>
      <c r="I420" s="85">
        <f t="shared" si="4244"/>
        <v>16.231999999999999</v>
      </c>
      <c r="J420" s="194">
        <f t="shared" si="4245"/>
        <v>14.999999999999858</v>
      </c>
      <c r="K420" s="85">
        <v>24.07</v>
      </c>
      <c r="L420" s="85">
        <f t="shared" si="4246"/>
        <v>19.256</v>
      </c>
      <c r="M420" s="194">
        <f t="shared" si="4247"/>
        <v>25</v>
      </c>
      <c r="N420" s="85">
        <v>24.76</v>
      </c>
      <c r="O420" s="85">
        <f t="shared" si="4248"/>
        <v>19.808</v>
      </c>
      <c r="P420" s="194">
        <f t="shared" si="4249"/>
        <v>25</v>
      </c>
      <c r="Q420" s="93">
        <v>14.92</v>
      </c>
      <c r="R420" s="85">
        <f t="shared" si="4250"/>
        <v>11.936</v>
      </c>
      <c r="S420" s="194">
        <f t="shared" si="4251"/>
        <v>0</v>
      </c>
      <c r="T420" s="85">
        <v>28.87</v>
      </c>
      <c r="U420" s="85">
        <f t="shared" si="4252"/>
        <v>23.096</v>
      </c>
      <c r="V420" s="194">
        <f t="shared" si="4253"/>
        <v>25</v>
      </c>
      <c r="W420" s="245">
        <v>28.99</v>
      </c>
      <c r="X420" s="195">
        <f t="shared" si="4254"/>
        <v>0</v>
      </c>
      <c r="Y420" s="85">
        <v>29.24</v>
      </c>
      <c r="Z420" s="195">
        <f t="shared" si="4255"/>
        <v>0</v>
      </c>
      <c r="AA420" s="85">
        <v>57.99</v>
      </c>
      <c r="AB420" s="195">
        <f t="shared" si="4256"/>
        <v>0</v>
      </c>
      <c r="AC420" s="85">
        <v>58.24</v>
      </c>
      <c r="AD420" s="195">
        <f t="shared" si="4257"/>
        <v>0</v>
      </c>
      <c r="AE420" s="84">
        <v>32.15</v>
      </c>
      <c r="AF420" s="85">
        <f t="shared" si="4258"/>
        <v>25.72</v>
      </c>
      <c r="AG420" s="85">
        <f t="shared" si="4259"/>
        <v>0</v>
      </c>
      <c r="AH420" s="85">
        <v>31.3</v>
      </c>
      <c r="AI420" s="85">
        <f t="shared" si="4260"/>
        <v>25.04</v>
      </c>
      <c r="AJ420" s="85">
        <f t="shared" si="4261"/>
        <v>0</v>
      </c>
    </row>
    <row r="421" spans="1:36" x14ac:dyDescent="0.2">
      <c r="A421" s="178">
        <v>44923</v>
      </c>
      <c r="B421" s="220">
        <v>19.04</v>
      </c>
      <c r="C421" s="85">
        <f t="shared" ref="C421:C422" si="4262">B421/1.25</f>
        <v>15.231999999999999</v>
      </c>
      <c r="D421" s="194">
        <f t="shared" ref="D421:D422" si="4263">(B421-B420)*100</f>
        <v>0</v>
      </c>
      <c r="E421" s="84">
        <v>20.03</v>
      </c>
      <c r="F421" s="85">
        <f t="shared" ref="F421:F422" si="4264">E421/1.25</f>
        <v>16.024000000000001</v>
      </c>
      <c r="G421" s="194">
        <f t="shared" ref="G421:G422" si="4265">(E421-E420)*100</f>
        <v>0</v>
      </c>
      <c r="H421" s="84">
        <v>20.29</v>
      </c>
      <c r="I421" s="85">
        <f t="shared" ref="I421:I422" si="4266">H421/1.25</f>
        <v>16.231999999999999</v>
      </c>
      <c r="J421" s="194">
        <f t="shared" ref="J421:J422" si="4267">(H421-H420)*100</f>
        <v>0</v>
      </c>
      <c r="K421" s="85">
        <v>24.07</v>
      </c>
      <c r="L421" s="85">
        <f t="shared" ref="L421:L422" si="4268">K421/1.25</f>
        <v>19.256</v>
      </c>
      <c r="M421" s="194">
        <f t="shared" ref="M421:M422" si="4269">(K421-K420)*100</f>
        <v>0</v>
      </c>
      <c r="N421" s="85">
        <v>24.76</v>
      </c>
      <c r="O421" s="85">
        <f t="shared" ref="O421:O422" si="4270">N421/1.25</f>
        <v>19.808</v>
      </c>
      <c r="P421" s="194">
        <f t="shared" ref="P421:P422" si="4271">(N421-N420)*100</f>
        <v>0</v>
      </c>
      <c r="Q421" s="93">
        <v>14.92</v>
      </c>
      <c r="R421" s="85">
        <f t="shared" ref="R421:R422" si="4272">Q421/1.25</f>
        <v>11.936</v>
      </c>
      <c r="S421" s="194">
        <f t="shared" ref="S421:S422" si="4273">(Q421-Q420)*100</f>
        <v>0</v>
      </c>
      <c r="T421" s="85">
        <v>28.87</v>
      </c>
      <c r="U421" s="85">
        <f t="shared" ref="U421:U422" si="4274">T421/1.25</f>
        <v>23.096</v>
      </c>
      <c r="V421" s="194">
        <f t="shared" ref="V421:V422" si="4275">(T421-T420)*100</f>
        <v>0</v>
      </c>
      <c r="W421" s="245">
        <v>28.99</v>
      </c>
      <c r="X421" s="195">
        <f t="shared" ref="X421:X422" si="4276">(W421-W420)*100</f>
        <v>0</v>
      </c>
      <c r="Y421" s="85">
        <v>29.24</v>
      </c>
      <c r="Z421" s="195">
        <f t="shared" ref="Z421:Z422" si="4277">(Y421-Y420)*100</f>
        <v>0</v>
      </c>
      <c r="AA421" s="85">
        <v>57.99</v>
      </c>
      <c r="AB421" s="195">
        <f t="shared" ref="AB421:AB422" si="4278">(AA421-AA420)*100</f>
        <v>0</v>
      </c>
      <c r="AC421" s="85">
        <v>58.24</v>
      </c>
      <c r="AD421" s="195">
        <f t="shared" ref="AD421:AD422" si="4279">(AC421-AC420)*100</f>
        <v>0</v>
      </c>
      <c r="AE421" s="84">
        <v>32.15</v>
      </c>
      <c r="AF421" s="85">
        <f t="shared" ref="AF421:AF422" si="4280">AE421/1.25</f>
        <v>25.72</v>
      </c>
      <c r="AG421" s="85">
        <f t="shared" ref="AG421:AG422" si="4281">SUM(AE421-AE420)</f>
        <v>0</v>
      </c>
      <c r="AH421" s="85">
        <v>31.3</v>
      </c>
      <c r="AI421" s="85">
        <f t="shared" ref="AI421:AI422" si="4282">AH421/1.25</f>
        <v>25.04</v>
      </c>
      <c r="AJ421" s="85">
        <f t="shared" ref="AJ421:AJ422" si="4283">SUM(AH421-AH420)</f>
        <v>0</v>
      </c>
    </row>
    <row r="422" spans="1:36" x14ac:dyDescent="0.2">
      <c r="A422" s="178">
        <v>44924</v>
      </c>
      <c r="B422" s="220">
        <v>19.489999999999998</v>
      </c>
      <c r="C422" s="85">
        <f t="shared" si="4262"/>
        <v>15.591999999999999</v>
      </c>
      <c r="D422" s="194">
        <f t="shared" si="4263"/>
        <v>44.999999999999929</v>
      </c>
      <c r="E422" s="84">
        <v>20.48</v>
      </c>
      <c r="F422" s="85">
        <f t="shared" si="4264"/>
        <v>16.384</v>
      </c>
      <c r="G422" s="194">
        <f t="shared" si="4265"/>
        <v>44.999999999999929</v>
      </c>
      <c r="H422" s="84">
        <v>20.74</v>
      </c>
      <c r="I422" s="85">
        <f t="shared" si="4266"/>
        <v>16.591999999999999</v>
      </c>
      <c r="J422" s="194">
        <f t="shared" si="4267"/>
        <v>44.999999999999929</v>
      </c>
      <c r="K422" s="85">
        <v>24.17</v>
      </c>
      <c r="L422" s="85">
        <f t="shared" si="4268"/>
        <v>19.336000000000002</v>
      </c>
      <c r="M422" s="194">
        <f t="shared" si="4269"/>
        <v>10.000000000000142</v>
      </c>
      <c r="N422" s="85">
        <v>24.86</v>
      </c>
      <c r="O422" s="85">
        <f t="shared" si="4270"/>
        <v>19.887999999999998</v>
      </c>
      <c r="P422" s="194">
        <f t="shared" si="4271"/>
        <v>9.9999999999997868</v>
      </c>
      <c r="Q422" s="93">
        <v>15.17</v>
      </c>
      <c r="R422" s="85">
        <f t="shared" si="4272"/>
        <v>12.135999999999999</v>
      </c>
      <c r="S422" s="194">
        <f t="shared" si="4273"/>
        <v>25</v>
      </c>
      <c r="T422" s="85">
        <v>28.97</v>
      </c>
      <c r="U422" s="85">
        <f t="shared" si="4274"/>
        <v>23.175999999999998</v>
      </c>
      <c r="V422" s="194">
        <f t="shared" si="4275"/>
        <v>9.9999999999997868</v>
      </c>
      <c r="W422" s="245">
        <v>28.99</v>
      </c>
      <c r="X422" s="195">
        <f t="shared" si="4276"/>
        <v>0</v>
      </c>
      <c r="Y422" s="85">
        <v>29.24</v>
      </c>
      <c r="Z422" s="195">
        <f t="shared" si="4277"/>
        <v>0</v>
      </c>
      <c r="AA422" s="85">
        <v>57.99</v>
      </c>
      <c r="AB422" s="195">
        <f t="shared" si="4278"/>
        <v>0</v>
      </c>
      <c r="AC422" s="85">
        <v>58.24</v>
      </c>
      <c r="AD422" s="195">
        <f t="shared" si="4279"/>
        <v>0</v>
      </c>
      <c r="AE422" s="84">
        <v>32.15</v>
      </c>
      <c r="AF422" s="85">
        <f t="shared" si="4280"/>
        <v>25.72</v>
      </c>
      <c r="AG422" s="85">
        <f t="shared" si="4281"/>
        <v>0</v>
      </c>
      <c r="AH422" s="85">
        <v>31.3</v>
      </c>
      <c r="AI422" s="85">
        <f t="shared" si="4282"/>
        <v>25.04</v>
      </c>
      <c r="AJ422" s="85">
        <f t="shared" si="4283"/>
        <v>0</v>
      </c>
    </row>
    <row r="423" spans="1:36" x14ac:dyDescent="0.2">
      <c r="A423" s="178">
        <v>44925</v>
      </c>
      <c r="B423" s="220">
        <v>19.489999999999998</v>
      </c>
      <c r="C423" s="85">
        <f t="shared" ref="C423:C424" si="4284">B423/1.25</f>
        <v>15.591999999999999</v>
      </c>
      <c r="D423" s="194">
        <f t="shared" ref="D423:D424" si="4285">(B423-B422)*100</f>
        <v>0</v>
      </c>
      <c r="E423" s="84">
        <v>20.48</v>
      </c>
      <c r="F423" s="85">
        <f t="shared" ref="F423:F424" si="4286">E423/1.25</f>
        <v>16.384</v>
      </c>
      <c r="G423" s="194">
        <f t="shared" ref="G423:G424" si="4287">(E423-E422)*100</f>
        <v>0</v>
      </c>
      <c r="H423" s="84">
        <v>20.74</v>
      </c>
      <c r="I423" s="85">
        <f t="shared" ref="I423:I424" si="4288">H423/1.25</f>
        <v>16.591999999999999</v>
      </c>
      <c r="J423" s="194">
        <f t="shared" ref="J423:J424" si="4289">(H423-H422)*100</f>
        <v>0</v>
      </c>
      <c r="K423" s="85">
        <v>24.17</v>
      </c>
      <c r="L423" s="85">
        <f t="shared" ref="L423:L424" si="4290">K423/1.25</f>
        <v>19.336000000000002</v>
      </c>
      <c r="M423" s="194">
        <f t="shared" ref="M423:M424" si="4291">(K423-K422)*100</f>
        <v>0</v>
      </c>
      <c r="N423" s="85">
        <v>24.86</v>
      </c>
      <c r="O423" s="85">
        <f t="shared" ref="O423:O424" si="4292">N423/1.25</f>
        <v>19.887999999999998</v>
      </c>
      <c r="P423" s="194">
        <f t="shared" ref="P423:P424" si="4293">(N423-N422)*100</f>
        <v>0</v>
      </c>
      <c r="Q423" s="93">
        <v>15.17</v>
      </c>
      <c r="R423" s="85">
        <f t="shared" ref="R423:R424" si="4294">Q423/1.25</f>
        <v>12.135999999999999</v>
      </c>
      <c r="S423" s="194">
        <f t="shared" ref="S423:S424" si="4295">(Q423-Q422)*100</f>
        <v>0</v>
      </c>
      <c r="T423" s="85">
        <v>28.97</v>
      </c>
      <c r="U423" s="85">
        <f t="shared" ref="U423:U424" si="4296">T423/1.25</f>
        <v>23.175999999999998</v>
      </c>
      <c r="V423" s="194">
        <f t="shared" ref="V423:V424" si="4297">(T423-T422)*100</f>
        <v>0</v>
      </c>
      <c r="W423" s="245">
        <v>28.99</v>
      </c>
      <c r="X423" s="195">
        <f t="shared" ref="X423:X424" si="4298">(W423-W422)*100</f>
        <v>0</v>
      </c>
      <c r="Y423" s="85">
        <v>29.24</v>
      </c>
      <c r="Z423" s="195">
        <f t="shared" ref="Z423:Z424" si="4299">(Y423-Y422)*100</f>
        <v>0</v>
      </c>
      <c r="AA423" s="85">
        <v>57.99</v>
      </c>
      <c r="AB423" s="195">
        <f t="shared" ref="AB423:AB424" si="4300">(AA423-AA422)*100</f>
        <v>0</v>
      </c>
      <c r="AC423" s="85">
        <v>58.24</v>
      </c>
      <c r="AD423" s="195">
        <f t="shared" ref="AD423:AD424" si="4301">(AC423-AC422)*100</f>
        <v>0</v>
      </c>
      <c r="AE423" s="84">
        <v>32.15</v>
      </c>
      <c r="AF423" s="85">
        <f t="shared" ref="AF423:AF424" si="4302">AE423/1.25</f>
        <v>25.72</v>
      </c>
      <c r="AG423" s="85">
        <f t="shared" ref="AG423:AG424" si="4303">SUM(AE423-AE422)</f>
        <v>0</v>
      </c>
      <c r="AH423" s="85">
        <v>31.3</v>
      </c>
      <c r="AI423" s="85">
        <f t="shared" ref="AI423:AI424" si="4304">AH423/1.25</f>
        <v>25.04</v>
      </c>
      <c r="AJ423" s="85">
        <f t="shared" ref="AJ423:AJ424" si="4305">SUM(AH423-AH422)</f>
        <v>0</v>
      </c>
    </row>
    <row r="424" spans="1:36" x14ac:dyDescent="0.2">
      <c r="A424" s="178">
        <v>44926</v>
      </c>
      <c r="B424" s="220">
        <v>19.489999999999998</v>
      </c>
      <c r="C424" s="85">
        <f t="shared" si="4284"/>
        <v>15.591999999999999</v>
      </c>
      <c r="D424" s="194">
        <f t="shared" si="4285"/>
        <v>0</v>
      </c>
      <c r="E424" s="84">
        <v>20.48</v>
      </c>
      <c r="F424" s="85">
        <f t="shared" si="4286"/>
        <v>16.384</v>
      </c>
      <c r="G424" s="194">
        <f t="shared" si="4287"/>
        <v>0</v>
      </c>
      <c r="H424" s="84">
        <v>20.74</v>
      </c>
      <c r="I424" s="85">
        <f t="shared" si="4288"/>
        <v>16.591999999999999</v>
      </c>
      <c r="J424" s="194">
        <f t="shared" si="4289"/>
        <v>0</v>
      </c>
      <c r="K424" s="85">
        <v>24.17</v>
      </c>
      <c r="L424" s="85">
        <f t="shared" si="4290"/>
        <v>19.336000000000002</v>
      </c>
      <c r="M424" s="194">
        <f t="shared" si="4291"/>
        <v>0</v>
      </c>
      <c r="N424" s="85">
        <v>24.86</v>
      </c>
      <c r="O424" s="85">
        <f t="shared" si="4292"/>
        <v>19.887999999999998</v>
      </c>
      <c r="P424" s="194">
        <f t="shared" si="4293"/>
        <v>0</v>
      </c>
      <c r="Q424" s="93">
        <v>15.17</v>
      </c>
      <c r="R424" s="85">
        <f t="shared" si="4294"/>
        <v>12.135999999999999</v>
      </c>
      <c r="S424" s="194">
        <f t="shared" si="4295"/>
        <v>0</v>
      </c>
      <c r="T424" s="85">
        <v>28.97</v>
      </c>
      <c r="U424" s="85">
        <f t="shared" si="4296"/>
        <v>23.175999999999998</v>
      </c>
      <c r="V424" s="194">
        <f t="shared" si="4297"/>
        <v>0</v>
      </c>
      <c r="W424" s="245">
        <v>28.99</v>
      </c>
      <c r="X424" s="195">
        <f t="shared" si="4298"/>
        <v>0</v>
      </c>
      <c r="Y424" s="85">
        <v>29.24</v>
      </c>
      <c r="Z424" s="195">
        <f t="shared" si="4299"/>
        <v>0</v>
      </c>
      <c r="AA424" s="85">
        <v>57.99</v>
      </c>
      <c r="AB424" s="195">
        <f t="shared" si="4300"/>
        <v>0</v>
      </c>
      <c r="AC424" s="85">
        <v>58.24</v>
      </c>
      <c r="AD424" s="195">
        <f t="shared" si="4301"/>
        <v>0</v>
      </c>
      <c r="AE424" s="84">
        <v>32.15</v>
      </c>
      <c r="AF424" s="85">
        <f t="shared" si="4302"/>
        <v>25.72</v>
      </c>
      <c r="AG424" s="85">
        <f t="shared" si="4303"/>
        <v>0</v>
      </c>
      <c r="AH424" s="85">
        <v>31.3</v>
      </c>
      <c r="AI424" s="85">
        <f t="shared" si="4304"/>
        <v>25.04</v>
      </c>
      <c r="AJ424" s="85">
        <f t="shared" si="4305"/>
        <v>0</v>
      </c>
    </row>
  </sheetData>
  <conditionalFormatting sqref="B181:B188">
    <cfRule type="cellIs" dxfId="216" priority="2798" stopIfTrue="1" operator="equal">
      <formula>0</formula>
    </cfRule>
  </conditionalFormatting>
  <conditionalFormatting sqref="B74:P104">
    <cfRule type="cellIs" dxfId="215" priority="7560" stopIfTrue="1" operator="equal">
      <formula>0</formula>
    </cfRule>
  </conditionalFormatting>
  <conditionalFormatting sqref="B110:P139">
    <cfRule type="cellIs" dxfId="214" priority="5198" stopIfTrue="1" operator="equal">
      <formula>0</formula>
    </cfRule>
  </conditionalFormatting>
  <conditionalFormatting sqref="B145:P175">
    <cfRule type="cellIs" dxfId="213" priority="3705" stopIfTrue="1" operator="equal">
      <formula>0</formula>
    </cfRule>
  </conditionalFormatting>
  <conditionalFormatting sqref="B216:P246">
    <cfRule type="cellIs" dxfId="212" priority="1264" stopIfTrue="1" operator="equal">
      <formula>0</formula>
    </cfRule>
  </conditionalFormatting>
  <conditionalFormatting sqref="B252:P282">
    <cfRule type="cellIs" dxfId="211" priority="324" stopIfTrue="1" operator="equal">
      <formula>0</formula>
    </cfRule>
  </conditionalFormatting>
  <conditionalFormatting sqref="B288:P317">
    <cfRule type="cellIs" dxfId="210" priority="194" stopIfTrue="1" operator="equal">
      <formula>0</formula>
    </cfRule>
  </conditionalFormatting>
  <conditionalFormatting sqref="B323:P353">
    <cfRule type="cellIs" dxfId="209" priority="142" stopIfTrue="1" operator="equal">
      <formula>0</formula>
    </cfRule>
  </conditionalFormatting>
  <conditionalFormatting sqref="B359:P388">
    <cfRule type="cellIs" dxfId="208" priority="69" stopIfTrue="1" operator="equal">
      <formula>0</formula>
    </cfRule>
  </conditionalFormatting>
  <conditionalFormatting sqref="B394:P424">
    <cfRule type="cellIs" dxfId="207" priority="14" stopIfTrue="1" operator="equal">
      <formula>0</formula>
    </cfRule>
  </conditionalFormatting>
  <conditionalFormatting sqref="B6:AJ35">
    <cfRule type="cellIs" dxfId="206" priority="10153" stopIfTrue="1" operator="equal">
      <formula>0</formula>
    </cfRule>
  </conditionalFormatting>
  <conditionalFormatting sqref="B41:AJ68">
    <cfRule type="cellIs" dxfId="205" priority="8902" stopIfTrue="1" operator="equal">
      <formula>0</formula>
    </cfRule>
  </conditionalFormatting>
  <conditionalFormatting sqref="C181:D210">
    <cfRule type="cellIs" dxfId="204" priority="2519" stopIfTrue="1" operator="equal">
      <formula>0</formula>
    </cfRule>
  </conditionalFormatting>
  <conditionalFormatting sqref="E181:E188 H181:H188">
    <cfRule type="cellIs" dxfId="203" priority="2821" stopIfTrue="1" operator="equal">
      <formula>0</formula>
    </cfRule>
  </conditionalFormatting>
  <conditionalFormatting sqref="F181:G210">
    <cfRule type="cellIs" dxfId="202" priority="2518" stopIfTrue="1" operator="equal">
      <formula>0</formula>
    </cfRule>
  </conditionalFormatting>
  <conditionalFormatting sqref="I181:J210">
    <cfRule type="cellIs" dxfId="201" priority="2517" stopIfTrue="1" operator="equal">
      <formula>0</formula>
    </cfRule>
  </conditionalFormatting>
  <conditionalFormatting sqref="K188">
    <cfRule type="cellIs" dxfId="200" priority="2823" stopIfTrue="1" operator="equal">
      <formula>0</formula>
    </cfRule>
  </conditionalFormatting>
  <conditionalFormatting sqref="K181:L187">
    <cfRule type="cellIs" dxfId="199" priority="2852" stopIfTrue="1" operator="equal">
      <formula>0</formula>
    </cfRule>
  </conditionalFormatting>
  <conditionalFormatting sqref="L188:L210">
    <cfRule type="cellIs" dxfId="198" priority="2525" stopIfTrue="1" operator="equal">
      <formula>0</formula>
    </cfRule>
  </conditionalFormatting>
  <conditionalFormatting sqref="M181:M210">
    <cfRule type="cellIs" dxfId="197" priority="2516" stopIfTrue="1" operator="equal">
      <formula>0</formula>
    </cfRule>
  </conditionalFormatting>
  <conditionalFormatting sqref="N181:N188">
    <cfRule type="cellIs" dxfId="196" priority="2824" stopIfTrue="1" operator="equal">
      <formula>0</formula>
    </cfRule>
  </conditionalFormatting>
  <conditionalFormatting sqref="O181:P210">
    <cfRule type="cellIs" dxfId="195" priority="2515" stopIfTrue="1" operator="equal">
      <formula>0</formula>
    </cfRule>
  </conditionalFormatting>
  <conditionalFormatting sqref="Q74:Q82">
    <cfRule type="cellIs" dxfId="194" priority="8136" stopIfTrue="1" operator="equal">
      <formula>0</formula>
    </cfRule>
  </conditionalFormatting>
  <conditionalFormatting sqref="R181:S210">
    <cfRule type="cellIs" dxfId="193" priority="2514" stopIfTrue="1" operator="equal">
      <formula>0</formula>
    </cfRule>
  </conditionalFormatting>
  <conditionalFormatting sqref="R252:AF282">
    <cfRule type="cellIs" dxfId="192" priority="126" stopIfTrue="1" operator="equal">
      <formula>0</formula>
    </cfRule>
  </conditionalFormatting>
  <conditionalFormatting sqref="R288:AF317">
    <cfRule type="cellIs" dxfId="191" priority="121" stopIfTrue="1" operator="equal">
      <formula>0</formula>
    </cfRule>
  </conditionalFormatting>
  <conditionalFormatting sqref="R323:AF353">
    <cfRule type="cellIs" dxfId="190" priority="116" stopIfTrue="1" operator="equal">
      <formula>0</formula>
    </cfRule>
  </conditionalFormatting>
  <conditionalFormatting sqref="R359:AF388">
    <cfRule type="cellIs" dxfId="189" priority="58" stopIfTrue="1" operator="equal">
      <formula>0</formula>
    </cfRule>
  </conditionalFormatting>
  <conditionalFormatting sqref="R394:AF424">
    <cfRule type="cellIs" dxfId="188" priority="3" stopIfTrue="1" operator="equal">
      <formula>0</formula>
    </cfRule>
  </conditionalFormatting>
  <conditionalFormatting sqref="R74:AJ104">
    <cfRule type="cellIs" dxfId="187" priority="7549" stopIfTrue="1" operator="equal">
      <formula>0</formula>
    </cfRule>
  </conditionalFormatting>
  <conditionalFormatting sqref="R110:AJ139">
    <cfRule type="cellIs" dxfId="186" priority="5188" stopIfTrue="1" operator="equal">
      <formula>0</formula>
    </cfRule>
  </conditionalFormatting>
  <conditionalFormatting sqref="R145:AJ175">
    <cfRule type="cellIs" dxfId="185" priority="3695" stopIfTrue="1" operator="equal">
      <formula>0</formula>
    </cfRule>
  </conditionalFormatting>
  <conditionalFormatting sqref="R216:AJ246">
    <cfRule type="cellIs" dxfId="184" priority="129" stopIfTrue="1" operator="equal">
      <formula>0</formula>
    </cfRule>
  </conditionalFormatting>
  <conditionalFormatting sqref="T181:T188">
    <cfRule type="cellIs" dxfId="183" priority="2814" stopIfTrue="1" operator="equal">
      <formula>0</formula>
    </cfRule>
  </conditionalFormatting>
  <conditionalFormatting sqref="U181:V210">
    <cfRule type="cellIs" dxfId="182" priority="2513" stopIfTrue="1" operator="equal">
      <formula>0</formula>
    </cfRule>
  </conditionalFormatting>
  <conditionalFormatting sqref="W181:W188">
    <cfRule type="cellIs" dxfId="181" priority="2802" stopIfTrue="1" operator="equal">
      <formula>0</formula>
    </cfRule>
  </conditionalFormatting>
  <conditionalFormatting sqref="X181:X210">
    <cfRule type="cellIs" dxfId="180" priority="2521" stopIfTrue="1" operator="equal">
      <formula>0</formula>
    </cfRule>
  </conditionalFormatting>
  <conditionalFormatting sqref="Y181:Y188">
    <cfRule type="cellIs" dxfId="179" priority="2801" stopIfTrue="1" operator="equal">
      <formula>0</formula>
    </cfRule>
  </conditionalFormatting>
  <conditionalFormatting sqref="Z181:Z210">
    <cfRule type="cellIs" dxfId="178" priority="2520" stopIfTrue="1" operator="equal">
      <formula>0</formula>
    </cfRule>
  </conditionalFormatting>
  <conditionalFormatting sqref="AA181:AA188">
    <cfRule type="cellIs" dxfId="177" priority="2815" stopIfTrue="1" operator="equal">
      <formula>0</formula>
    </cfRule>
  </conditionalFormatting>
  <conditionalFormatting sqref="AB181:AB210">
    <cfRule type="cellIs" dxfId="176" priority="2522" stopIfTrue="1" operator="equal">
      <formula>0</formula>
    </cfRule>
  </conditionalFormatting>
  <conditionalFormatting sqref="AC181:AC188">
    <cfRule type="cellIs" dxfId="175" priority="2816" stopIfTrue="1" operator="equal">
      <formula>0</formula>
    </cfRule>
  </conditionalFormatting>
  <conditionalFormatting sqref="AD181:AJ210">
    <cfRule type="cellIs" dxfId="174" priority="2530" stopIfTrue="1" operator="equal">
      <formula>0</formula>
    </cfRule>
  </conditionalFormatting>
  <conditionalFormatting sqref="AG324:AG353">
    <cfRule type="cellIs" dxfId="173" priority="115" stopIfTrue="1" operator="equal">
      <formula>0</formula>
    </cfRule>
  </conditionalFormatting>
  <conditionalFormatting sqref="AG253:AH282">
    <cfRule type="cellIs" dxfId="172" priority="125" stopIfTrue="1" operator="equal">
      <formula>0</formula>
    </cfRule>
  </conditionalFormatting>
  <conditionalFormatting sqref="AG289:AH317">
    <cfRule type="cellIs" dxfId="171" priority="120" stopIfTrue="1" operator="equal">
      <formula>0</formula>
    </cfRule>
  </conditionalFormatting>
  <conditionalFormatting sqref="AG360:AH388">
    <cfRule type="cellIs" dxfId="170" priority="57" stopIfTrue="1" operator="equal">
      <formula>0</formula>
    </cfRule>
  </conditionalFormatting>
  <conditionalFormatting sqref="AG395:AH424">
    <cfRule type="cellIs" dxfId="169" priority="2" stopIfTrue="1" operator="equal">
      <formula>0</formula>
    </cfRule>
  </conditionalFormatting>
  <conditionalFormatting sqref="AH324:AH325">
    <cfRule type="cellIs" dxfId="168" priority="117" stopIfTrue="1" operator="equal">
      <formula>0</formula>
    </cfRule>
  </conditionalFormatting>
  <conditionalFormatting sqref="AI252:AI282">
    <cfRule type="cellIs" dxfId="167" priority="128" stopIfTrue="1" operator="equal">
      <formula>0</formula>
    </cfRule>
  </conditionalFormatting>
  <conditionalFormatting sqref="AI288:AI317">
    <cfRule type="cellIs" dxfId="166" priority="123" stopIfTrue="1" operator="equal">
      <formula>0</formula>
    </cfRule>
  </conditionalFormatting>
  <conditionalFormatting sqref="AI323:AI353">
    <cfRule type="cellIs" dxfId="165" priority="118" stopIfTrue="1" operator="equal">
      <formula>0</formula>
    </cfRule>
  </conditionalFormatting>
  <conditionalFormatting sqref="AI359:AI388">
    <cfRule type="cellIs" dxfId="164" priority="60" stopIfTrue="1" operator="equal">
      <formula>0</formula>
    </cfRule>
  </conditionalFormatting>
  <conditionalFormatting sqref="AI394:AI424">
    <cfRule type="cellIs" dxfId="163" priority="5" stopIfTrue="1" operator="equal">
      <formula>0</formula>
    </cfRule>
  </conditionalFormatting>
  <conditionalFormatting sqref="AJ253:AJ282">
    <cfRule type="cellIs" dxfId="162" priority="124" stopIfTrue="1" operator="equal">
      <formula>0</formula>
    </cfRule>
  </conditionalFormatting>
  <conditionalFormatting sqref="AJ289:AJ317">
    <cfRule type="cellIs" dxfId="161" priority="119" stopIfTrue="1" operator="equal">
      <formula>0</formula>
    </cfRule>
  </conditionalFormatting>
  <conditionalFormatting sqref="AJ324:AJ353">
    <cfRule type="cellIs" dxfId="160" priority="113" stopIfTrue="1" operator="equal">
      <formula>0</formula>
    </cfRule>
  </conditionalFormatting>
  <conditionalFormatting sqref="AJ360:AJ388">
    <cfRule type="cellIs" dxfId="159" priority="56" stopIfTrue="1" operator="equal">
      <formula>0</formula>
    </cfRule>
  </conditionalFormatting>
  <conditionalFormatting sqref="AJ395:AJ424">
    <cfRule type="cellIs" dxfId="158" priority="1" stopIfTrue="1" operator="equal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8211-DC5C-44D6-B9AA-56B4C260E4C7}">
  <dimension ref="A1:Y424"/>
  <sheetViews>
    <sheetView topLeftCell="A389" workbookViewId="0">
      <selection activeCell="T415" sqref="T415"/>
    </sheetView>
  </sheetViews>
  <sheetFormatPr defaultRowHeight="12.75" x14ac:dyDescent="0.2"/>
  <cols>
    <col min="1" max="1" width="18.85546875" bestFit="1" customWidth="1"/>
  </cols>
  <sheetData>
    <row r="1" spans="1:22" ht="48.75" customHeight="1" x14ac:dyDescent="0.2">
      <c r="A1" s="225" t="s">
        <v>1</v>
      </c>
      <c r="B1" s="226" t="s">
        <v>2</v>
      </c>
      <c r="C1" s="226" t="s">
        <v>16</v>
      </c>
      <c r="D1" s="227" t="s">
        <v>5</v>
      </c>
      <c r="E1" s="226" t="s">
        <v>95</v>
      </c>
      <c r="F1" s="226" t="s">
        <v>17</v>
      </c>
      <c r="G1" s="227" t="s">
        <v>5</v>
      </c>
      <c r="H1" s="226" t="s">
        <v>4</v>
      </c>
      <c r="I1" s="226" t="s">
        <v>18</v>
      </c>
      <c r="J1" s="227" t="s">
        <v>5</v>
      </c>
      <c r="K1" s="228" t="s">
        <v>6</v>
      </c>
      <c r="L1" s="228" t="s">
        <v>63</v>
      </c>
      <c r="M1" s="229" t="s">
        <v>5</v>
      </c>
      <c r="N1" s="228" t="s">
        <v>91</v>
      </c>
      <c r="O1" s="228" t="s">
        <v>92</v>
      </c>
      <c r="P1" s="229" t="s">
        <v>5</v>
      </c>
      <c r="Q1" s="230" t="s">
        <v>7</v>
      </c>
      <c r="R1" s="230" t="s">
        <v>20</v>
      </c>
      <c r="S1" s="231" t="s">
        <v>5</v>
      </c>
      <c r="T1" s="232" t="s">
        <v>93</v>
      </c>
      <c r="U1" s="232" t="s">
        <v>94</v>
      </c>
      <c r="V1" s="233" t="s">
        <v>5</v>
      </c>
    </row>
    <row r="2" spans="1:22" x14ac:dyDescent="0.2">
      <c r="A2" s="238" t="s">
        <v>70</v>
      </c>
      <c r="B2" s="246">
        <f>AVERAGE(B5:B35)</f>
        <v>19.841935483870966</v>
      </c>
      <c r="C2" s="246">
        <f>AVERAGE(C5:C35)</f>
        <v>15.873548387096772</v>
      </c>
      <c r="D2" s="246"/>
      <c r="E2" s="246">
        <f>AVERAGE(E5:E35)</f>
        <v>20.831935483870961</v>
      </c>
      <c r="F2" s="246">
        <f>AVERAGE(F5:F35)</f>
        <v>16.665483870967744</v>
      </c>
      <c r="G2" s="246"/>
      <c r="H2" s="246">
        <f>AVERAGE(H5:H35)</f>
        <v>21.091935483870962</v>
      </c>
      <c r="I2" s="246">
        <f>AVERAGE(I5:I35)</f>
        <v>16.873548387096772</v>
      </c>
      <c r="J2" s="246"/>
      <c r="K2" s="246">
        <f>AVERAGE(K5:K35)</f>
        <v>24.322903225806449</v>
      </c>
      <c r="L2" s="246">
        <f>AVERAGE(L5:L35)</f>
        <v>19.454516129032264</v>
      </c>
      <c r="M2" s="246"/>
      <c r="N2" s="246">
        <f>AVERAGE(N5:N35)</f>
        <v>25.012903225806454</v>
      </c>
      <c r="O2" s="246">
        <f>AVERAGE(O5:O35)</f>
        <v>20.006451612903227</v>
      </c>
      <c r="P2" s="246"/>
      <c r="Q2" s="246">
        <f>AVERAGE(Q5:Q35)</f>
        <v>15.575483870967743</v>
      </c>
      <c r="R2" s="246">
        <f>AVERAGE(R5:R35)</f>
        <v>12.460322580645155</v>
      </c>
      <c r="S2" s="246"/>
      <c r="T2" s="246">
        <f>AVERAGE(T5:T35)</f>
        <v>29.532903225806454</v>
      </c>
      <c r="U2" s="246">
        <f>AVERAGE(U5:U35)</f>
        <v>23.626451612903228</v>
      </c>
      <c r="V2" s="246"/>
    </row>
    <row r="3" spans="1:22" x14ac:dyDescent="0.2">
      <c r="A3" s="239" t="s">
        <v>53</v>
      </c>
      <c r="B3" s="247">
        <f>AVERAGE(B5:B19)</f>
        <v>19.419999999999998</v>
      </c>
      <c r="C3" s="247">
        <f t="shared" ref="C3" si="0">AVERAGE(C5:C19)</f>
        <v>15.536</v>
      </c>
      <c r="D3" s="247"/>
      <c r="E3" s="247">
        <f>AVERAGE(E5:E19)</f>
        <v>20.41</v>
      </c>
      <c r="F3" s="247">
        <f t="shared" ref="F3" si="1">AVERAGE(F5:F19)</f>
        <v>16.327866666666665</v>
      </c>
      <c r="G3" s="247"/>
      <c r="H3" s="247">
        <f>AVERAGE(H5:H19)</f>
        <v>20.669999999999995</v>
      </c>
      <c r="I3" s="247">
        <f t="shared" ref="I3" si="2">AVERAGE(I5:I19)</f>
        <v>16.535999999999998</v>
      </c>
      <c r="J3" s="247"/>
      <c r="K3" s="247">
        <f t="shared" ref="K3:L3" si="3">AVERAGE(K5:K19)</f>
        <v>24.123333333333335</v>
      </c>
      <c r="L3" s="247">
        <f t="shared" si="3"/>
        <v>19.290799999999997</v>
      </c>
      <c r="M3" s="247"/>
      <c r="N3" s="247">
        <f t="shared" ref="N3:O3" si="4">AVERAGE(N5:N19)</f>
        <v>24.813333333333333</v>
      </c>
      <c r="O3" s="247">
        <f t="shared" si="4"/>
        <v>19.842666666666666</v>
      </c>
      <c r="P3" s="247"/>
      <c r="Q3" s="247">
        <f t="shared" ref="Q3:R3" si="5">AVERAGE(Q5:Q19)</f>
        <v>15.126666666666662</v>
      </c>
      <c r="R3" s="247">
        <f t="shared" si="5"/>
        <v>12.1012</v>
      </c>
      <c r="S3" s="247"/>
      <c r="T3" s="247">
        <f>AVERAGE(T5:T19)</f>
        <v>29.333333333333332</v>
      </c>
      <c r="U3" s="247">
        <f>AVERAGE(U5:U19)</f>
        <v>23.46693333333333</v>
      </c>
      <c r="V3" s="247"/>
    </row>
    <row r="4" spans="1:22" x14ac:dyDescent="0.2">
      <c r="A4" s="240" t="s">
        <v>54</v>
      </c>
      <c r="B4" s="248">
        <f>AVERAGE(B20:B35)</f>
        <v>20.237499999999997</v>
      </c>
      <c r="C4" s="248">
        <f>AVERAGE(C20:C35)</f>
        <v>16.189999999999998</v>
      </c>
      <c r="D4" s="248"/>
      <c r="E4" s="248">
        <f>AVERAGE(E20:E35)</f>
        <v>21.227499999999999</v>
      </c>
      <c r="F4" s="248">
        <f>AVERAGE(F20:F35)</f>
        <v>16.981999999999999</v>
      </c>
      <c r="G4" s="248"/>
      <c r="H4" s="248">
        <f>AVERAGE(H20:H35)</f>
        <v>21.487499999999997</v>
      </c>
      <c r="I4" s="248">
        <f>AVERAGE(I20:I35)</f>
        <v>17.189999999999998</v>
      </c>
      <c r="J4" s="248"/>
      <c r="K4" s="248">
        <f>AVERAGE(K20:K35)</f>
        <v>24.510000000000005</v>
      </c>
      <c r="L4" s="248">
        <f>AVERAGE(L20:L35)</f>
        <v>19.607999999999993</v>
      </c>
      <c r="M4" s="241"/>
      <c r="N4" s="248">
        <f>AVERAGE(N20:N35)</f>
        <v>25.200000000000003</v>
      </c>
      <c r="O4" s="248">
        <f>AVERAGE(O20:O35)</f>
        <v>20.160000000000004</v>
      </c>
      <c r="P4" s="241"/>
      <c r="Q4" s="248">
        <f>AVERAGE(Q20:Q35)</f>
        <v>15.996249999999996</v>
      </c>
      <c r="R4" s="248">
        <f>AVERAGE(R20:R35)</f>
        <v>12.797000000000004</v>
      </c>
      <c r="S4" s="241"/>
      <c r="T4" s="248">
        <f>AVERAGE(T20:T35)</f>
        <v>29.720000000000002</v>
      </c>
      <c r="U4" s="248">
        <f>AVERAGE(U20:U35)</f>
        <v>23.776000000000003</v>
      </c>
      <c r="V4" s="241"/>
    </row>
    <row r="5" spans="1:22" x14ac:dyDescent="0.2">
      <c r="A5" s="178">
        <v>44927</v>
      </c>
      <c r="B5" s="242">
        <v>19.350000000000001</v>
      </c>
      <c r="C5" s="107">
        <v>15.48</v>
      </c>
      <c r="D5" s="243">
        <v>-14</v>
      </c>
      <c r="E5" s="107">
        <v>20.34</v>
      </c>
      <c r="F5" s="107">
        <v>16.27</v>
      </c>
      <c r="G5" s="243">
        <v>-14</v>
      </c>
      <c r="H5" s="251">
        <v>20.6</v>
      </c>
      <c r="I5" s="107">
        <v>16.48</v>
      </c>
      <c r="J5" s="243">
        <v>-14</v>
      </c>
      <c r="K5" s="107">
        <v>23.76</v>
      </c>
      <c r="L5" s="107">
        <v>18.89</v>
      </c>
      <c r="M5" s="243">
        <v>-41</v>
      </c>
      <c r="N5" s="107">
        <v>24.45</v>
      </c>
      <c r="O5" s="107">
        <v>19.440000000000001</v>
      </c>
      <c r="P5" s="243">
        <v>-41</v>
      </c>
      <c r="Q5" s="107">
        <v>15.14</v>
      </c>
      <c r="R5" s="107">
        <v>12.11</v>
      </c>
      <c r="S5" s="243">
        <v>-3</v>
      </c>
      <c r="T5" s="107">
        <v>28.97</v>
      </c>
      <c r="U5" s="107">
        <v>23.18</v>
      </c>
      <c r="V5" s="243">
        <v>0</v>
      </c>
    </row>
    <row r="6" spans="1:22" x14ac:dyDescent="0.2">
      <c r="A6" s="178">
        <v>44928</v>
      </c>
      <c r="B6" s="220">
        <v>19.649999999999999</v>
      </c>
      <c r="C6" s="85">
        <f t="shared" ref="C6" si="6">B6/1.25</f>
        <v>15.719999999999999</v>
      </c>
      <c r="D6" s="194">
        <f t="shared" ref="D6" si="7">(B6-B5)*100</f>
        <v>29.999999999999716</v>
      </c>
      <c r="E6" s="84">
        <v>20.64</v>
      </c>
      <c r="F6" s="85">
        <f t="shared" ref="F6" si="8">E6/1.25</f>
        <v>16.512</v>
      </c>
      <c r="G6" s="194">
        <f t="shared" ref="G6" si="9">(E6-E5)*100</f>
        <v>30.000000000000071</v>
      </c>
      <c r="H6" s="85">
        <v>20.9</v>
      </c>
      <c r="I6" s="85">
        <f t="shared" ref="I6" si="10">H6/1.25</f>
        <v>16.72</v>
      </c>
      <c r="J6" s="194">
        <f t="shared" ref="J6" si="11">(H6-H5)*100</f>
        <v>29.999999999999716</v>
      </c>
      <c r="K6" s="85">
        <v>24.36</v>
      </c>
      <c r="L6" s="85">
        <f t="shared" ref="L6" si="12">K6/1.25</f>
        <v>19.488</v>
      </c>
      <c r="M6" s="195">
        <f t="shared" ref="M6" si="13">(K6-K5)*100</f>
        <v>59.999999999999787</v>
      </c>
      <c r="N6" s="85">
        <v>25.05</v>
      </c>
      <c r="O6" s="85">
        <f t="shared" ref="O6" si="14">N6/1.25</f>
        <v>20.04</v>
      </c>
      <c r="P6" s="195">
        <f t="shared" ref="P6" si="15">(N6-N5)*100</f>
        <v>60.000000000000142</v>
      </c>
      <c r="Q6" s="85">
        <v>15.59</v>
      </c>
      <c r="R6" s="85">
        <f t="shared" ref="R6" si="16">Q6/1.25</f>
        <v>12.472</v>
      </c>
      <c r="S6" s="195">
        <f t="shared" ref="S6" si="17">(Q6-Q5)*100</f>
        <v>44.999999999999929</v>
      </c>
      <c r="T6" s="85">
        <v>29.57</v>
      </c>
      <c r="U6" s="85">
        <f t="shared" ref="U6" si="18">T6/1.25</f>
        <v>23.655999999999999</v>
      </c>
      <c r="V6" s="195">
        <f t="shared" ref="V6" si="19">(T6-T5)*100</f>
        <v>60.000000000000142</v>
      </c>
    </row>
    <row r="7" spans="1:22" x14ac:dyDescent="0.2">
      <c r="A7" s="178">
        <v>44929</v>
      </c>
      <c r="B7" s="220">
        <v>19.649999999999999</v>
      </c>
      <c r="C7" s="85">
        <f t="shared" ref="C7:C9" si="20">B7/1.25</f>
        <v>15.719999999999999</v>
      </c>
      <c r="D7" s="194">
        <f t="shared" ref="D7:D9" si="21">(B7-B6)*100</f>
        <v>0</v>
      </c>
      <c r="E7" s="84">
        <v>20.64</v>
      </c>
      <c r="F7" s="85">
        <f t="shared" ref="F7:F9" si="22">E7/1.25</f>
        <v>16.512</v>
      </c>
      <c r="G7" s="194">
        <f t="shared" ref="G7:G9" si="23">(E7-E6)*100</f>
        <v>0</v>
      </c>
      <c r="H7" s="85">
        <v>20.9</v>
      </c>
      <c r="I7" s="85">
        <f t="shared" ref="I7:I9" si="24">H7/1.25</f>
        <v>16.72</v>
      </c>
      <c r="J7" s="194">
        <f t="shared" ref="J7:J9" si="25">(H7-H6)*100</f>
        <v>0</v>
      </c>
      <c r="K7" s="85">
        <v>24.36</v>
      </c>
      <c r="L7" s="85">
        <f t="shared" ref="L7:L9" si="26">K7/1.25</f>
        <v>19.488</v>
      </c>
      <c r="M7" s="195">
        <f t="shared" ref="M7:M9" si="27">(K7-K6)*100</f>
        <v>0</v>
      </c>
      <c r="N7" s="85">
        <v>25.05</v>
      </c>
      <c r="O7" s="85">
        <f t="shared" ref="O7:O9" si="28">N7/1.25</f>
        <v>20.04</v>
      </c>
      <c r="P7" s="195">
        <f t="shared" ref="P7:P9" si="29">(N7-N6)*100</f>
        <v>0</v>
      </c>
      <c r="Q7" s="85">
        <v>15.59</v>
      </c>
      <c r="R7" s="85">
        <f t="shared" ref="R7:R9" si="30">Q7/1.25</f>
        <v>12.472</v>
      </c>
      <c r="S7" s="195">
        <f t="shared" ref="S7:S9" si="31">(Q7-Q6)*100</f>
        <v>0</v>
      </c>
      <c r="T7" s="85">
        <v>29.57</v>
      </c>
      <c r="U7" s="85">
        <f t="shared" ref="U7:U9" si="32">T7/1.25</f>
        <v>23.655999999999999</v>
      </c>
      <c r="V7" s="195">
        <f t="shared" ref="V7:V9" si="33">(T7-T6)*100</f>
        <v>0</v>
      </c>
    </row>
    <row r="8" spans="1:22" x14ac:dyDescent="0.2">
      <c r="A8" s="178">
        <v>44930</v>
      </c>
      <c r="B8" s="220">
        <v>19.649999999999999</v>
      </c>
      <c r="C8" s="85">
        <f t="shared" si="20"/>
        <v>15.719999999999999</v>
      </c>
      <c r="D8" s="194">
        <f t="shared" si="21"/>
        <v>0</v>
      </c>
      <c r="E8" s="84">
        <v>20.64</v>
      </c>
      <c r="F8" s="85">
        <f t="shared" si="22"/>
        <v>16.512</v>
      </c>
      <c r="G8" s="194">
        <f t="shared" si="23"/>
        <v>0</v>
      </c>
      <c r="H8" s="85">
        <v>20.9</v>
      </c>
      <c r="I8" s="85">
        <f t="shared" si="24"/>
        <v>16.72</v>
      </c>
      <c r="J8" s="194">
        <f t="shared" si="25"/>
        <v>0</v>
      </c>
      <c r="K8" s="85">
        <v>24.36</v>
      </c>
      <c r="L8" s="85">
        <f t="shared" si="26"/>
        <v>19.488</v>
      </c>
      <c r="M8" s="195">
        <f t="shared" si="27"/>
        <v>0</v>
      </c>
      <c r="N8" s="85">
        <v>25.05</v>
      </c>
      <c r="O8" s="85">
        <f t="shared" si="28"/>
        <v>20.04</v>
      </c>
      <c r="P8" s="195">
        <f t="shared" si="29"/>
        <v>0</v>
      </c>
      <c r="Q8" s="85">
        <v>15.59</v>
      </c>
      <c r="R8" s="85">
        <f t="shared" si="30"/>
        <v>12.472</v>
      </c>
      <c r="S8" s="195">
        <f t="shared" si="31"/>
        <v>0</v>
      </c>
      <c r="T8" s="85">
        <v>29.57</v>
      </c>
      <c r="U8" s="85">
        <f t="shared" si="32"/>
        <v>23.655999999999999</v>
      </c>
      <c r="V8" s="195">
        <f t="shared" si="33"/>
        <v>0</v>
      </c>
    </row>
    <row r="9" spans="1:22" x14ac:dyDescent="0.2">
      <c r="A9" s="178">
        <v>44931</v>
      </c>
      <c r="B9" s="252">
        <v>19.100000000000001</v>
      </c>
      <c r="C9" s="85">
        <f t="shared" si="20"/>
        <v>15.280000000000001</v>
      </c>
      <c r="D9" s="194">
        <f t="shared" si="21"/>
        <v>-54.999999999999716</v>
      </c>
      <c r="E9" s="84">
        <v>20.09</v>
      </c>
      <c r="F9" s="85">
        <f t="shared" si="22"/>
        <v>16.071999999999999</v>
      </c>
      <c r="G9" s="194">
        <f t="shared" si="23"/>
        <v>-55.000000000000071</v>
      </c>
      <c r="H9" s="85">
        <v>20.350000000000001</v>
      </c>
      <c r="I9" s="85">
        <f t="shared" si="24"/>
        <v>16.28</v>
      </c>
      <c r="J9" s="194">
        <f t="shared" si="25"/>
        <v>-54.999999999999716</v>
      </c>
      <c r="K9" s="85">
        <v>23.76</v>
      </c>
      <c r="L9" s="85">
        <f t="shared" si="26"/>
        <v>19.008000000000003</v>
      </c>
      <c r="M9" s="195">
        <f t="shared" si="27"/>
        <v>-59.999999999999787</v>
      </c>
      <c r="N9" s="85">
        <v>24.45</v>
      </c>
      <c r="O9" s="85">
        <f t="shared" si="28"/>
        <v>19.559999999999999</v>
      </c>
      <c r="P9" s="195">
        <f t="shared" si="29"/>
        <v>-60.000000000000142</v>
      </c>
      <c r="Q9" s="85">
        <v>14.79</v>
      </c>
      <c r="R9" s="85">
        <f t="shared" si="30"/>
        <v>11.831999999999999</v>
      </c>
      <c r="S9" s="195">
        <f t="shared" si="31"/>
        <v>-80.000000000000071</v>
      </c>
      <c r="T9" s="85">
        <v>28.97</v>
      </c>
      <c r="U9" s="85">
        <f t="shared" si="32"/>
        <v>23.175999999999998</v>
      </c>
      <c r="V9" s="195">
        <f t="shared" si="33"/>
        <v>-60.000000000000142</v>
      </c>
    </row>
    <row r="10" spans="1:22" x14ac:dyDescent="0.2">
      <c r="A10" s="178">
        <v>44932</v>
      </c>
      <c r="B10" s="252">
        <v>19.100000000000001</v>
      </c>
      <c r="C10" s="85">
        <f t="shared" ref="C10:C13" si="34">B10/1.25</f>
        <v>15.280000000000001</v>
      </c>
      <c r="D10" s="194">
        <f t="shared" ref="D10:D13" si="35">(B10-B9)*100</f>
        <v>0</v>
      </c>
      <c r="E10" s="84">
        <v>20.09</v>
      </c>
      <c r="F10" s="85">
        <f t="shared" ref="F10:F13" si="36">E10/1.25</f>
        <v>16.071999999999999</v>
      </c>
      <c r="G10" s="194">
        <f t="shared" ref="G10:G13" si="37">(E10-E9)*100</f>
        <v>0</v>
      </c>
      <c r="H10" s="85">
        <v>20.350000000000001</v>
      </c>
      <c r="I10" s="85">
        <f t="shared" ref="I10:I13" si="38">H10/1.25</f>
        <v>16.28</v>
      </c>
      <c r="J10" s="194">
        <f t="shared" ref="J10:J13" si="39">(H10-H9)*100</f>
        <v>0</v>
      </c>
      <c r="K10" s="85">
        <v>23.76</v>
      </c>
      <c r="L10" s="85">
        <f t="shared" ref="L10:L13" si="40">K10/1.25</f>
        <v>19.008000000000003</v>
      </c>
      <c r="M10" s="195">
        <f t="shared" ref="M10:M13" si="41">(K10-K9)*100</f>
        <v>0</v>
      </c>
      <c r="N10" s="85">
        <v>24.45</v>
      </c>
      <c r="O10" s="85">
        <f t="shared" ref="O10:O13" si="42">N10/1.25</f>
        <v>19.559999999999999</v>
      </c>
      <c r="P10" s="195">
        <f t="shared" ref="P10:P13" si="43">(N10-N9)*100</f>
        <v>0</v>
      </c>
      <c r="Q10" s="85">
        <v>14.79</v>
      </c>
      <c r="R10" s="85">
        <f t="shared" ref="R10:R13" si="44">Q10/1.25</f>
        <v>11.831999999999999</v>
      </c>
      <c r="S10" s="195">
        <f t="shared" ref="S10:S13" si="45">(Q10-Q9)*100</f>
        <v>0</v>
      </c>
      <c r="T10" s="85">
        <v>28.97</v>
      </c>
      <c r="U10" s="85">
        <f t="shared" ref="U10:U13" si="46">T10/1.25</f>
        <v>23.175999999999998</v>
      </c>
      <c r="V10" s="195">
        <f t="shared" ref="V10:V13" si="47">(T10-T9)*100</f>
        <v>0</v>
      </c>
    </row>
    <row r="11" spans="1:22" x14ac:dyDescent="0.2">
      <c r="A11" s="178">
        <v>44933</v>
      </c>
      <c r="B11" s="252">
        <v>19.100000000000001</v>
      </c>
      <c r="C11" s="85">
        <f t="shared" si="34"/>
        <v>15.280000000000001</v>
      </c>
      <c r="D11" s="194">
        <f t="shared" si="35"/>
        <v>0</v>
      </c>
      <c r="E11" s="84">
        <v>20.09</v>
      </c>
      <c r="F11" s="85">
        <f t="shared" si="36"/>
        <v>16.071999999999999</v>
      </c>
      <c r="G11" s="194">
        <f t="shared" si="37"/>
        <v>0</v>
      </c>
      <c r="H11" s="85">
        <v>20.350000000000001</v>
      </c>
      <c r="I11" s="85">
        <f t="shared" si="38"/>
        <v>16.28</v>
      </c>
      <c r="J11" s="194">
        <f t="shared" si="39"/>
        <v>0</v>
      </c>
      <c r="K11" s="85">
        <v>23.76</v>
      </c>
      <c r="L11" s="85">
        <f t="shared" si="40"/>
        <v>19.008000000000003</v>
      </c>
      <c r="M11" s="195">
        <f t="shared" si="41"/>
        <v>0</v>
      </c>
      <c r="N11" s="85">
        <v>24.45</v>
      </c>
      <c r="O11" s="85">
        <f t="shared" si="42"/>
        <v>19.559999999999999</v>
      </c>
      <c r="P11" s="195">
        <f t="shared" si="43"/>
        <v>0</v>
      </c>
      <c r="Q11" s="85">
        <v>14.79</v>
      </c>
      <c r="R11" s="85">
        <f t="shared" si="44"/>
        <v>11.831999999999999</v>
      </c>
      <c r="S11" s="195">
        <f t="shared" si="45"/>
        <v>0</v>
      </c>
      <c r="T11" s="85">
        <v>28.97</v>
      </c>
      <c r="U11" s="85">
        <f t="shared" si="46"/>
        <v>23.175999999999998</v>
      </c>
      <c r="V11" s="195">
        <f t="shared" si="47"/>
        <v>0</v>
      </c>
    </row>
    <row r="12" spans="1:22" x14ac:dyDescent="0.2">
      <c r="A12" s="178">
        <v>44934</v>
      </c>
      <c r="B12" s="252">
        <v>19.100000000000001</v>
      </c>
      <c r="C12" s="85">
        <f t="shared" si="34"/>
        <v>15.280000000000001</v>
      </c>
      <c r="D12" s="194">
        <f t="shared" si="35"/>
        <v>0</v>
      </c>
      <c r="E12" s="84">
        <v>20.09</v>
      </c>
      <c r="F12" s="85">
        <f t="shared" si="36"/>
        <v>16.071999999999999</v>
      </c>
      <c r="G12" s="194">
        <f t="shared" si="37"/>
        <v>0</v>
      </c>
      <c r="H12" s="85">
        <v>20.350000000000001</v>
      </c>
      <c r="I12" s="85">
        <f t="shared" si="38"/>
        <v>16.28</v>
      </c>
      <c r="J12" s="194">
        <f t="shared" si="39"/>
        <v>0</v>
      </c>
      <c r="K12" s="85">
        <v>23.76</v>
      </c>
      <c r="L12" s="85">
        <f t="shared" si="40"/>
        <v>19.008000000000003</v>
      </c>
      <c r="M12" s="195">
        <f t="shared" si="41"/>
        <v>0</v>
      </c>
      <c r="N12" s="85">
        <v>24.45</v>
      </c>
      <c r="O12" s="85">
        <f t="shared" si="42"/>
        <v>19.559999999999999</v>
      </c>
      <c r="P12" s="195">
        <f t="shared" si="43"/>
        <v>0</v>
      </c>
      <c r="Q12" s="85">
        <v>14.79</v>
      </c>
      <c r="R12" s="85">
        <f t="shared" si="44"/>
        <v>11.831999999999999</v>
      </c>
      <c r="S12" s="195">
        <f t="shared" si="45"/>
        <v>0</v>
      </c>
      <c r="T12" s="85">
        <v>28.97</v>
      </c>
      <c r="U12" s="85">
        <f t="shared" si="46"/>
        <v>23.175999999999998</v>
      </c>
      <c r="V12" s="195">
        <f t="shared" si="47"/>
        <v>0</v>
      </c>
    </row>
    <row r="13" spans="1:22" x14ac:dyDescent="0.2">
      <c r="A13" s="178">
        <v>44935</v>
      </c>
      <c r="B13" s="252">
        <v>19.100000000000001</v>
      </c>
      <c r="C13" s="85">
        <f t="shared" si="34"/>
        <v>15.280000000000001</v>
      </c>
      <c r="D13" s="194">
        <f t="shared" si="35"/>
        <v>0</v>
      </c>
      <c r="E13" s="84">
        <v>20.09</v>
      </c>
      <c r="F13" s="85">
        <f t="shared" si="36"/>
        <v>16.071999999999999</v>
      </c>
      <c r="G13" s="194">
        <f t="shared" si="37"/>
        <v>0</v>
      </c>
      <c r="H13" s="85">
        <v>20.350000000000001</v>
      </c>
      <c r="I13" s="85">
        <f t="shared" si="38"/>
        <v>16.28</v>
      </c>
      <c r="J13" s="194">
        <f t="shared" si="39"/>
        <v>0</v>
      </c>
      <c r="K13" s="85">
        <v>24.01</v>
      </c>
      <c r="L13" s="85">
        <f t="shared" si="40"/>
        <v>19.208000000000002</v>
      </c>
      <c r="M13" s="195">
        <f t="shared" si="41"/>
        <v>25</v>
      </c>
      <c r="N13" s="85">
        <v>24.7</v>
      </c>
      <c r="O13" s="85">
        <f t="shared" si="42"/>
        <v>19.759999999999998</v>
      </c>
      <c r="P13" s="195">
        <f t="shared" si="43"/>
        <v>25</v>
      </c>
      <c r="Q13" s="85">
        <v>14.79</v>
      </c>
      <c r="R13" s="85">
        <f t="shared" si="44"/>
        <v>11.831999999999999</v>
      </c>
      <c r="S13" s="195">
        <f t="shared" si="45"/>
        <v>0</v>
      </c>
      <c r="T13" s="85">
        <v>29.22</v>
      </c>
      <c r="U13" s="85">
        <f t="shared" si="46"/>
        <v>23.375999999999998</v>
      </c>
      <c r="V13" s="195">
        <f t="shared" si="47"/>
        <v>25</v>
      </c>
    </row>
    <row r="14" spans="1:22" x14ac:dyDescent="0.2">
      <c r="A14" s="178">
        <v>44936</v>
      </c>
      <c r="B14" s="252">
        <v>19.100000000000001</v>
      </c>
      <c r="C14" s="85">
        <f t="shared" ref="C14:C15" si="48">B14/1.25</f>
        <v>15.280000000000001</v>
      </c>
      <c r="D14" s="194">
        <f t="shared" ref="D14:D15" si="49">(B14-B13)*100</f>
        <v>0</v>
      </c>
      <c r="E14" s="84">
        <v>20.09</v>
      </c>
      <c r="F14" s="85">
        <f t="shared" ref="F14:F15" si="50">E14/1.25</f>
        <v>16.071999999999999</v>
      </c>
      <c r="G14" s="194">
        <f t="shared" ref="G14:G15" si="51">(E14-E13)*100</f>
        <v>0</v>
      </c>
      <c r="H14" s="85">
        <v>20.350000000000001</v>
      </c>
      <c r="I14" s="85">
        <f t="shared" ref="I14:I15" si="52">H14/1.25</f>
        <v>16.28</v>
      </c>
      <c r="J14" s="194">
        <f t="shared" ref="J14:J15" si="53">(H14-H13)*100</f>
        <v>0</v>
      </c>
      <c r="K14" s="85">
        <v>24.01</v>
      </c>
      <c r="L14" s="85">
        <f t="shared" ref="L14:L15" si="54">K14/1.25</f>
        <v>19.208000000000002</v>
      </c>
      <c r="M14" s="195">
        <f t="shared" ref="M14:M15" si="55">(K14-K13)*100</f>
        <v>0</v>
      </c>
      <c r="N14" s="85">
        <v>24.7</v>
      </c>
      <c r="O14" s="85">
        <f t="shared" ref="O14:O15" si="56">N14/1.25</f>
        <v>19.759999999999998</v>
      </c>
      <c r="P14" s="195">
        <f t="shared" ref="P14:P15" si="57">(N14-N13)*100</f>
        <v>0</v>
      </c>
      <c r="Q14" s="85">
        <v>14.79</v>
      </c>
      <c r="R14" s="85">
        <f t="shared" ref="R14:R15" si="58">Q14/1.25</f>
        <v>11.831999999999999</v>
      </c>
      <c r="S14" s="195">
        <f t="shared" ref="S14:S15" si="59">(Q14-Q13)*100</f>
        <v>0</v>
      </c>
      <c r="T14" s="85">
        <v>29.22</v>
      </c>
      <c r="U14" s="85">
        <f t="shared" ref="U14:U15" si="60">T14/1.25</f>
        <v>23.375999999999998</v>
      </c>
      <c r="V14" s="195">
        <f t="shared" ref="V14:V15" si="61">(T14-T13)*100</f>
        <v>0</v>
      </c>
    </row>
    <row r="15" spans="1:22" x14ac:dyDescent="0.2">
      <c r="A15" s="178">
        <v>44937</v>
      </c>
      <c r="B15" s="252">
        <v>19.100000000000001</v>
      </c>
      <c r="C15" s="85">
        <f t="shared" si="48"/>
        <v>15.280000000000001</v>
      </c>
      <c r="D15" s="194">
        <f t="shared" si="49"/>
        <v>0</v>
      </c>
      <c r="E15" s="84">
        <v>20.09</v>
      </c>
      <c r="F15" s="85">
        <f t="shared" si="50"/>
        <v>16.071999999999999</v>
      </c>
      <c r="G15" s="194">
        <f t="shared" si="51"/>
        <v>0</v>
      </c>
      <c r="H15" s="85">
        <v>20.350000000000001</v>
      </c>
      <c r="I15" s="85">
        <f t="shared" si="52"/>
        <v>16.28</v>
      </c>
      <c r="J15" s="194">
        <f t="shared" si="53"/>
        <v>0</v>
      </c>
      <c r="K15" s="85">
        <v>23.91</v>
      </c>
      <c r="L15" s="85">
        <f t="shared" si="54"/>
        <v>19.128</v>
      </c>
      <c r="M15" s="195">
        <f t="shared" si="55"/>
        <v>-10.000000000000142</v>
      </c>
      <c r="N15" s="85">
        <v>24.6</v>
      </c>
      <c r="O15" s="85">
        <f t="shared" si="56"/>
        <v>19.68</v>
      </c>
      <c r="P15" s="195">
        <f t="shared" si="57"/>
        <v>-9.9999999999997868</v>
      </c>
      <c r="Q15" s="85">
        <v>14.79</v>
      </c>
      <c r="R15" s="85">
        <f t="shared" si="58"/>
        <v>11.831999999999999</v>
      </c>
      <c r="S15" s="195">
        <f t="shared" si="59"/>
        <v>0</v>
      </c>
      <c r="T15" s="85">
        <v>29.12</v>
      </c>
      <c r="U15" s="85">
        <f t="shared" si="60"/>
        <v>23.295999999999999</v>
      </c>
      <c r="V15" s="195">
        <f t="shared" si="61"/>
        <v>-9.9999999999997868</v>
      </c>
    </row>
    <row r="16" spans="1:22" x14ac:dyDescent="0.2">
      <c r="A16" s="178">
        <v>44938</v>
      </c>
      <c r="B16" s="252">
        <v>19.600000000000001</v>
      </c>
      <c r="C16" s="85">
        <f t="shared" ref="C16" si="62">B16/1.25</f>
        <v>15.680000000000001</v>
      </c>
      <c r="D16" s="194">
        <f t="shared" ref="D16" si="63">(B16-B15)*100</f>
        <v>50</v>
      </c>
      <c r="E16" s="84">
        <v>20.59</v>
      </c>
      <c r="F16" s="85">
        <f t="shared" ref="F16" si="64">E16/1.25</f>
        <v>16.472000000000001</v>
      </c>
      <c r="G16" s="194">
        <f t="shared" ref="G16" si="65">(E16-E15)*100</f>
        <v>50</v>
      </c>
      <c r="H16" s="85">
        <v>20.85</v>
      </c>
      <c r="I16" s="85">
        <f t="shared" ref="I16" si="66">H16/1.25</f>
        <v>16.68</v>
      </c>
      <c r="J16" s="194">
        <f t="shared" ref="J16" si="67">(H16-H15)*100</f>
        <v>50</v>
      </c>
      <c r="K16" s="85">
        <v>24.21</v>
      </c>
      <c r="L16" s="85">
        <f t="shared" ref="L16" si="68">K16/1.25</f>
        <v>19.368000000000002</v>
      </c>
      <c r="M16" s="195">
        <f t="shared" ref="M16" si="69">(K16-K15)*100</f>
        <v>30.000000000000071</v>
      </c>
      <c r="N16" s="85">
        <v>24.9</v>
      </c>
      <c r="O16" s="85">
        <f t="shared" ref="O16" si="70">N16/1.25</f>
        <v>19.919999999999998</v>
      </c>
      <c r="P16" s="195">
        <f t="shared" ref="P16" si="71">(N16-N15)*100</f>
        <v>29.999999999999716</v>
      </c>
      <c r="Q16" s="85">
        <v>15.29</v>
      </c>
      <c r="R16" s="85">
        <f t="shared" ref="R16" si="72">Q16/1.25</f>
        <v>12.231999999999999</v>
      </c>
      <c r="S16" s="195">
        <f t="shared" ref="S16" si="73">(Q16-Q15)*100</f>
        <v>50</v>
      </c>
      <c r="T16" s="85">
        <v>29.42</v>
      </c>
      <c r="U16" s="85">
        <f t="shared" ref="U16" si="74">T16/1.25</f>
        <v>23.536000000000001</v>
      </c>
      <c r="V16" s="195">
        <f t="shared" ref="V16" si="75">(T16-T15)*100</f>
        <v>30.000000000000071</v>
      </c>
    </row>
    <row r="17" spans="1:22" x14ac:dyDescent="0.2">
      <c r="A17" s="178">
        <v>44939</v>
      </c>
      <c r="B17" s="252">
        <v>19.899999999999999</v>
      </c>
      <c r="C17" s="85">
        <f t="shared" ref="C17" si="76">B17/1.25</f>
        <v>15.919999999999998</v>
      </c>
      <c r="D17" s="194">
        <f t="shared" ref="D17" si="77">(B17-B16)*100</f>
        <v>29.999999999999716</v>
      </c>
      <c r="E17" s="84">
        <v>20.89</v>
      </c>
      <c r="F17" s="85">
        <f t="shared" ref="F17" si="78">E17/1.25</f>
        <v>16.712</v>
      </c>
      <c r="G17" s="194">
        <f t="shared" ref="G17" si="79">(E17-E16)*100</f>
        <v>30.000000000000071</v>
      </c>
      <c r="H17" s="85">
        <v>21.15</v>
      </c>
      <c r="I17" s="85">
        <f t="shared" ref="I17" si="80">H17/1.25</f>
        <v>16.919999999999998</v>
      </c>
      <c r="J17" s="194">
        <f t="shared" ref="J17" si="81">(H17-H16)*100</f>
        <v>29.999999999999716</v>
      </c>
      <c r="K17" s="85">
        <v>24.61</v>
      </c>
      <c r="L17" s="85">
        <f t="shared" ref="L17" si="82">K17/1.25</f>
        <v>19.687999999999999</v>
      </c>
      <c r="M17" s="195">
        <f t="shared" ref="M17" si="83">(K17-K16)*100</f>
        <v>39.999999999999858</v>
      </c>
      <c r="N17" s="85">
        <v>25.3</v>
      </c>
      <c r="O17" s="85">
        <f t="shared" ref="O17" si="84">N17/1.25</f>
        <v>20.240000000000002</v>
      </c>
      <c r="P17" s="195">
        <f t="shared" ref="P17" si="85">(N17-N16)*100</f>
        <v>40.000000000000213</v>
      </c>
      <c r="Q17" s="85">
        <v>15.39</v>
      </c>
      <c r="R17" s="85">
        <f t="shared" ref="R17" si="86">Q17/1.25</f>
        <v>12.312000000000001</v>
      </c>
      <c r="S17" s="195">
        <f t="shared" ref="S17" si="87">(Q17-Q16)*100</f>
        <v>10.000000000000142</v>
      </c>
      <c r="T17" s="85">
        <v>29.82</v>
      </c>
      <c r="U17" s="85">
        <f t="shared" ref="U17" si="88">T17/1.25</f>
        <v>23.856000000000002</v>
      </c>
      <c r="V17" s="195">
        <f t="shared" ref="V17" si="89">(T17-T16)*100</f>
        <v>39.999999999999858</v>
      </c>
    </row>
    <row r="18" spans="1:22" x14ac:dyDescent="0.2">
      <c r="A18" s="178">
        <v>44940</v>
      </c>
      <c r="B18" s="252">
        <v>19.899999999999999</v>
      </c>
      <c r="C18" s="85">
        <f t="shared" ref="C18:C20" si="90">B18/1.25</f>
        <v>15.919999999999998</v>
      </c>
      <c r="D18" s="194">
        <f t="shared" ref="D18:D20" si="91">(B18-B17)*100</f>
        <v>0</v>
      </c>
      <c r="E18" s="84">
        <v>20.89</v>
      </c>
      <c r="F18" s="85">
        <f t="shared" ref="F18:F20" si="92">E18/1.25</f>
        <v>16.712</v>
      </c>
      <c r="G18" s="194">
        <f t="shared" ref="G18:G20" si="93">(E18-E17)*100</f>
        <v>0</v>
      </c>
      <c r="H18" s="85">
        <v>21.15</v>
      </c>
      <c r="I18" s="85">
        <f t="shared" ref="I18:I20" si="94">H18/1.25</f>
        <v>16.919999999999998</v>
      </c>
      <c r="J18" s="194">
        <f t="shared" ref="J18:J20" si="95">(H18-H17)*100</f>
        <v>0</v>
      </c>
      <c r="K18" s="85">
        <v>24.61</v>
      </c>
      <c r="L18" s="85">
        <f t="shared" ref="L18:L20" si="96">K18/1.25</f>
        <v>19.687999999999999</v>
      </c>
      <c r="M18" s="195">
        <f t="shared" ref="M18:M20" si="97">(K18-K17)*100</f>
        <v>0</v>
      </c>
      <c r="N18" s="85">
        <v>25.3</v>
      </c>
      <c r="O18" s="85">
        <f t="shared" ref="O18:O20" si="98">N18/1.25</f>
        <v>20.240000000000002</v>
      </c>
      <c r="P18" s="195">
        <f t="shared" ref="P18:P20" si="99">(N18-N17)*100</f>
        <v>0</v>
      </c>
      <c r="Q18" s="85">
        <v>15.39</v>
      </c>
      <c r="R18" s="85">
        <f t="shared" ref="R18:R20" si="100">Q18/1.25</f>
        <v>12.312000000000001</v>
      </c>
      <c r="S18" s="195">
        <f t="shared" ref="S18:S20" si="101">(Q18-Q17)*100</f>
        <v>0</v>
      </c>
      <c r="T18" s="85">
        <v>29.82</v>
      </c>
      <c r="U18" s="85">
        <f t="shared" ref="U18:U20" si="102">T18/1.25</f>
        <v>23.856000000000002</v>
      </c>
      <c r="V18" s="195">
        <f t="shared" ref="V18:V20" si="103">(T18-T17)*100</f>
        <v>0</v>
      </c>
    </row>
    <row r="19" spans="1:22" x14ac:dyDescent="0.2">
      <c r="A19" s="178">
        <v>44941</v>
      </c>
      <c r="B19" s="252">
        <v>19.899999999999999</v>
      </c>
      <c r="C19" s="85">
        <f t="shared" si="90"/>
        <v>15.919999999999998</v>
      </c>
      <c r="D19" s="194">
        <f t="shared" si="91"/>
        <v>0</v>
      </c>
      <c r="E19" s="84">
        <v>20.89</v>
      </c>
      <c r="F19" s="85">
        <f t="shared" si="92"/>
        <v>16.712</v>
      </c>
      <c r="G19" s="194">
        <f t="shared" si="93"/>
        <v>0</v>
      </c>
      <c r="H19" s="85">
        <v>21.15</v>
      </c>
      <c r="I19" s="85">
        <f t="shared" si="94"/>
        <v>16.919999999999998</v>
      </c>
      <c r="J19" s="194">
        <f t="shared" si="95"/>
        <v>0</v>
      </c>
      <c r="K19" s="85">
        <v>24.61</v>
      </c>
      <c r="L19" s="85">
        <f t="shared" si="96"/>
        <v>19.687999999999999</v>
      </c>
      <c r="M19" s="195">
        <f t="shared" si="97"/>
        <v>0</v>
      </c>
      <c r="N19" s="85">
        <v>25.3</v>
      </c>
      <c r="O19" s="85">
        <f t="shared" si="98"/>
        <v>20.240000000000002</v>
      </c>
      <c r="P19" s="195">
        <f t="shared" si="99"/>
        <v>0</v>
      </c>
      <c r="Q19" s="85">
        <v>15.39</v>
      </c>
      <c r="R19" s="85">
        <f t="shared" si="100"/>
        <v>12.312000000000001</v>
      </c>
      <c r="S19" s="195">
        <f t="shared" si="101"/>
        <v>0</v>
      </c>
      <c r="T19" s="85">
        <v>29.82</v>
      </c>
      <c r="U19" s="85">
        <f t="shared" si="102"/>
        <v>23.856000000000002</v>
      </c>
      <c r="V19" s="195">
        <f t="shared" si="103"/>
        <v>0</v>
      </c>
    </row>
    <row r="20" spans="1:22" x14ac:dyDescent="0.2">
      <c r="A20" s="178">
        <v>44942</v>
      </c>
      <c r="B20" s="252">
        <v>19.899999999999999</v>
      </c>
      <c r="C20" s="85">
        <f t="shared" si="90"/>
        <v>15.919999999999998</v>
      </c>
      <c r="D20" s="194">
        <f t="shared" si="91"/>
        <v>0</v>
      </c>
      <c r="E20" s="84">
        <v>20.89</v>
      </c>
      <c r="F20" s="85">
        <f t="shared" si="92"/>
        <v>16.712</v>
      </c>
      <c r="G20" s="194">
        <f t="shared" si="93"/>
        <v>0</v>
      </c>
      <c r="H20" s="85">
        <v>21.15</v>
      </c>
      <c r="I20" s="85">
        <f t="shared" si="94"/>
        <v>16.919999999999998</v>
      </c>
      <c r="J20" s="194">
        <f t="shared" si="95"/>
        <v>0</v>
      </c>
      <c r="K20" s="85">
        <v>24.61</v>
      </c>
      <c r="L20" s="85">
        <f t="shared" si="96"/>
        <v>19.687999999999999</v>
      </c>
      <c r="M20" s="195">
        <f t="shared" si="97"/>
        <v>0</v>
      </c>
      <c r="N20" s="85">
        <v>25.3</v>
      </c>
      <c r="O20" s="85">
        <f t="shared" si="98"/>
        <v>20.240000000000002</v>
      </c>
      <c r="P20" s="195">
        <f t="shared" si="99"/>
        <v>0</v>
      </c>
      <c r="Q20" s="85">
        <v>15.39</v>
      </c>
      <c r="R20" s="85">
        <f t="shared" si="100"/>
        <v>12.312000000000001</v>
      </c>
      <c r="S20" s="195">
        <f t="shared" si="101"/>
        <v>0</v>
      </c>
      <c r="T20" s="85">
        <v>29.82</v>
      </c>
      <c r="U20" s="85">
        <f t="shared" si="102"/>
        <v>23.856000000000002</v>
      </c>
      <c r="V20" s="195">
        <f t="shared" si="103"/>
        <v>0</v>
      </c>
    </row>
    <row r="21" spans="1:22" x14ac:dyDescent="0.2">
      <c r="A21" s="178">
        <v>44943</v>
      </c>
      <c r="B21" s="252">
        <v>19.899999999999999</v>
      </c>
      <c r="C21" s="85">
        <f t="shared" ref="C21" si="104">B21/1.25</f>
        <v>15.919999999999998</v>
      </c>
      <c r="D21" s="194">
        <f t="shared" ref="D21" si="105">(B21-B20)*100</f>
        <v>0</v>
      </c>
      <c r="E21" s="84">
        <v>20.89</v>
      </c>
      <c r="F21" s="85">
        <f t="shared" ref="F21" si="106">E21/1.25</f>
        <v>16.712</v>
      </c>
      <c r="G21" s="194">
        <f t="shared" ref="G21" si="107">(E21-E20)*100</f>
        <v>0</v>
      </c>
      <c r="H21" s="85">
        <v>21.15</v>
      </c>
      <c r="I21" s="85">
        <f t="shared" ref="I21" si="108">H21/1.25</f>
        <v>16.919999999999998</v>
      </c>
      <c r="J21" s="194">
        <f t="shared" ref="J21" si="109">(H21-H20)*100</f>
        <v>0</v>
      </c>
      <c r="K21" s="85">
        <v>24.61</v>
      </c>
      <c r="L21" s="85">
        <f t="shared" ref="L21" si="110">K21/1.25</f>
        <v>19.687999999999999</v>
      </c>
      <c r="M21" s="195">
        <f t="shared" ref="M21" si="111">(K21-K20)*100</f>
        <v>0</v>
      </c>
      <c r="N21" s="85">
        <v>25.3</v>
      </c>
      <c r="O21" s="85">
        <f t="shared" ref="O21" si="112">N21/1.25</f>
        <v>20.240000000000002</v>
      </c>
      <c r="P21" s="195">
        <f t="shared" ref="P21" si="113">(N21-N20)*100</f>
        <v>0</v>
      </c>
      <c r="Q21" s="85">
        <v>15.39</v>
      </c>
      <c r="R21" s="85">
        <f t="shared" ref="R21" si="114">Q21/1.25</f>
        <v>12.312000000000001</v>
      </c>
      <c r="S21" s="195">
        <f t="shared" ref="S21" si="115">(Q21-Q20)*100</f>
        <v>0</v>
      </c>
      <c r="T21" s="85">
        <v>29.82</v>
      </c>
      <c r="U21" s="85">
        <f t="shared" ref="U21" si="116">T21/1.25</f>
        <v>23.856000000000002</v>
      </c>
      <c r="V21" s="195">
        <f t="shared" ref="V21" si="117">(T21-T20)*100</f>
        <v>0</v>
      </c>
    </row>
    <row r="22" spans="1:22" x14ac:dyDescent="0.2">
      <c r="A22" s="178">
        <v>44944</v>
      </c>
      <c r="B22" s="252">
        <v>20.100000000000001</v>
      </c>
      <c r="C22" s="85">
        <f t="shared" ref="C22" si="118">B22/1.25</f>
        <v>16.080000000000002</v>
      </c>
      <c r="D22" s="194">
        <f t="shared" ref="D22" si="119">(B22-B21)*100</f>
        <v>20.000000000000284</v>
      </c>
      <c r="E22" s="84">
        <v>21.09</v>
      </c>
      <c r="F22" s="85">
        <f t="shared" ref="F22" si="120">E22/1.25</f>
        <v>16.872</v>
      </c>
      <c r="G22" s="194">
        <f t="shared" ref="G22" si="121">(E22-E21)*100</f>
        <v>19.999999999999929</v>
      </c>
      <c r="H22" s="85">
        <v>21.35</v>
      </c>
      <c r="I22" s="85">
        <f t="shared" ref="I22" si="122">H22/1.25</f>
        <v>17.080000000000002</v>
      </c>
      <c r="J22" s="194">
        <f t="shared" ref="J22" si="123">(H22-H21)*100</f>
        <v>20.000000000000284</v>
      </c>
      <c r="K22" s="85">
        <v>24.51</v>
      </c>
      <c r="L22" s="85">
        <f t="shared" ref="L22" si="124">K22/1.25</f>
        <v>19.608000000000001</v>
      </c>
      <c r="M22" s="195">
        <f t="shared" ref="M22" si="125">(K22-K21)*100</f>
        <v>-9.9999999999997868</v>
      </c>
      <c r="N22" s="85">
        <v>25.2</v>
      </c>
      <c r="O22" s="85">
        <f t="shared" ref="O22" si="126">N22/1.25</f>
        <v>20.16</v>
      </c>
      <c r="P22" s="195">
        <f t="shared" ref="P22" si="127">(N22-N21)*100</f>
        <v>-10.000000000000142</v>
      </c>
      <c r="Q22" s="85">
        <v>15.69</v>
      </c>
      <c r="R22" s="85">
        <f t="shared" ref="R22" si="128">Q22/1.25</f>
        <v>12.552</v>
      </c>
      <c r="S22" s="195">
        <f t="shared" ref="S22" si="129">(Q22-Q21)*100</f>
        <v>29.999999999999893</v>
      </c>
      <c r="T22" s="85">
        <v>29.72</v>
      </c>
      <c r="U22" s="85">
        <f t="shared" ref="U22" si="130">T22/1.25</f>
        <v>23.776</v>
      </c>
      <c r="V22" s="195">
        <f t="shared" ref="V22" si="131">(T22-T21)*100</f>
        <v>-10.000000000000142</v>
      </c>
    </row>
    <row r="23" spans="1:22" x14ac:dyDescent="0.2">
      <c r="A23" s="178">
        <v>44945</v>
      </c>
      <c r="B23" s="252">
        <v>20.100000000000001</v>
      </c>
      <c r="C23" s="85">
        <f t="shared" ref="C23" si="132">B23/1.25</f>
        <v>16.080000000000002</v>
      </c>
      <c r="D23" s="194">
        <f t="shared" ref="D23" si="133">(B23-B22)*100</f>
        <v>0</v>
      </c>
      <c r="E23" s="84">
        <v>21.09</v>
      </c>
      <c r="F23" s="85">
        <f t="shared" ref="F23" si="134">E23/1.25</f>
        <v>16.872</v>
      </c>
      <c r="G23" s="194">
        <f t="shared" ref="G23" si="135">(E23-E22)*100</f>
        <v>0</v>
      </c>
      <c r="H23" s="85">
        <v>21.35</v>
      </c>
      <c r="I23" s="85">
        <f t="shared" ref="I23" si="136">H23/1.25</f>
        <v>17.080000000000002</v>
      </c>
      <c r="J23" s="194">
        <f t="shared" ref="J23" si="137">(H23-H22)*100</f>
        <v>0</v>
      </c>
      <c r="K23" s="85">
        <v>24.61</v>
      </c>
      <c r="L23" s="85">
        <f t="shared" ref="L23" si="138">K23/1.25</f>
        <v>19.687999999999999</v>
      </c>
      <c r="M23" s="195">
        <f t="shared" ref="M23" si="139">(K23-K22)*100</f>
        <v>9.9999999999997868</v>
      </c>
      <c r="N23" s="85">
        <v>25.3</v>
      </c>
      <c r="O23" s="85">
        <f t="shared" ref="O23" si="140">N23/1.25</f>
        <v>20.240000000000002</v>
      </c>
      <c r="P23" s="195">
        <f t="shared" ref="P23" si="141">(N23-N22)*100</f>
        <v>10.000000000000142</v>
      </c>
      <c r="Q23" s="85">
        <v>15.89</v>
      </c>
      <c r="R23" s="85">
        <f t="shared" ref="R23" si="142">Q23/1.25</f>
        <v>12.712</v>
      </c>
      <c r="S23" s="195">
        <f t="shared" ref="S23" si="143">(Q23-Q22)*100</f>
        <v>20.000000000000107</v>
      </c>
      <c r="T23" s="85">
        <v>29.82</v>
      </c>
      <c r="U23" s="85">
        <f t="shared" ref="U23" si="144">T23/1.25</f>
        <v>23.856000000000002</v>
      </c>
      <c r="V23" s="195">
        <f t="shared" ref="V23" si="145">(T23-T22)*100</f>
        <v>10.000000000000142</v>
      </c>
    </row>
    <row r="24" spans="1:22" x14ac:dyDescent="0.2">
      <c r="A24" s="178">
        <v>44946</v>
      </c>
      <c r="B24" s="252">
        <v>20.100000000000001</v>
      </c>
      <c r="C24" s="85">
        <f t="shared" ref="C24" si="146">B24/1.25</f>
        <v>16.080000000000002</v>
      </c>
      <c r="D24" s="194">
        <f t="shared" ref="D24" si="147">(B24-B23)*100</f>
        <v>0</v>
      </c>
      <c r="E24" s="84">
        <v>21.09</v>
      </c>
      <c r="F24" s="85">
        <f t="shared" ref="F24" si="148">E24/1.25</f>
        <v>16.872</v>
      </c>
      <c r="G24" s="194">
        <f t="shared" ref="G24" si="149">(E24-E23)*100</f>
        <v>0</v>
      </c>
      <c r="H24" s="85">
        <v>21.35</v>
      </c>
      <c r="I24" s="85">
        <f t="shared" ref="I24" si="150">H24/1.25</f>
        <v>17.080000000000002</v>
      </c>
      <c r="J24" s="194">
        <f t="shared" ref="J24" si="151">(H24-H23)*100</f>
        <v>0</v>
      </c>
      <c r="K24" s="85">
        <v>24.41</v>
      </c>
      <c r="L24" s="85">
        <f t="shared" ref="L24" si="152">K24/1.25</f>
        <v>19.527999999999999</v>
      </c>
      <c r="M24" s="195">
        <f t="shared" ref="M24" si="153">(K24-K23)*100</f>
        <v>-19.999999999999929</v>
      </c>
      <c r="N24" s="85">
        <v>25.1</v>
      </c>
      <c r="O24" s="85">
        <f t="shared" ref="O24" si="154">N24/1.25</f>
        <v>20.080000000000002</v>
      </c>
      <c r="P24" s="195">
        <f t="shared" ref="P24" si="155">(N24-N23)*100</f>
        <v>-19.999999999999929</v>
      </c>
      <c r="Q24" s="85">
        <v>15.99</v>
      </c>
      <c r="R24" s="85">
        <f t="shared" ref="R24" si="156">Q24/1.25</f>
        <v>12.792</v>
      </c>
      <c r="S24" s="195">
        <f t="shared" ref="S24" si="157">(Q24-Q23)*100</f>
        <v>9.9999999999999645</v>
      </c>
      <c r="T24" s="85">
        <v>29.62</v>
      </c>
      <c r="U24" s="85">
        <f t="shared" ref="U24" si="158">T24/1.25</f>
        <v>23.696000000000002</v>
      </c>
      <c r="V24" s="195">
        <f t="shared" ref="V24" si="159">(T24-T23)*100</f>
        <v>-19.999999999999929</v>
      </c>
    </row>
    <row r="25" spans="1:22" x14ac:dyDescent="0.2">
      <c r="A25" s="178">
        <v>44947</v>
      </c>
      <c r="B25" s="252">
        <v>20.100000000000001</v>
      </c>
      <c r="C25" s="85">
        <f t="shared" ref="C25:C27" si="160">B25/1.25</f>
        <v>16.080000000000002</v>
      </c>
      <c r="D25" s="194">
        <f t="shared" ref="D25:D27" si="161">(B25-B24)*100</f>
        <v>0</v>
      </c>
      <c r="E25" s="84">
        <v>21.09</v>
      </c>
      <c r="F25" s="85">
        <f t="shared" ref="F25:F27" si="162">E25/1.25</f>
        <v>16.872</v>
      </c>
      <c r="G25" s="194">
        <f t="shared" ref="G25:G27" si="163">(E25-E24)*100</f>
        <v>0</v>
      </c>
      <c r="H25" s="85">
        <v>21.35</v>
      </c>
      <c r="I25" s="85">
        <f t="shared" ref="I25:I27" si="164">H25/1.25</f>
        <v>17.080000000000002</v>
      </c>
      <c r="J25" s="194">
        <f t="shared" ref="J25:J27" si="165">(H25-H24)*100</f>
        <v>0</v>
      </c>
      <c r="K25" s="85">
        <v>24.41</v>
      </c>
      <c r="L25" s="85">
        <f t="shared" ref="L25:L27" si="166">K25/1.25</f>
        <v>19.527999999999999</v>
      </c>
      <c r="M25" s="195">
        <f t="shared" ref="M25:M27" si="167">(K25-K24)*100</f>
        <v>0</v>
      </c>
      <c r="N25" s="85">
        <v>25.1</v>
      </c>
      <c r="O25" s="85">
        <f t="shared" ref="O25:O27" si="168">N25/1.25</f>
        <v>20.080000000000002</v>
      </c>
      <c r="P25" s="195">
        <f t="shared" ref="P25:P27" si="169">(N25-N24)*100</f>
        <v>0</v>
      </c>
      <c r="Q25" s="85">
        <v>15.99</v>
      </c>
      <c r="R25" s="85">
        <f t="shared" ref="R25:R27" si="170">Q25/1.25</f>
        <v>12.792</v>
      </c>
      <c r="S25" s="195">
        <f t="shared" ref="S25:S27" si="171">(Q25-Q24)*100</f>
        <v>0</v>
      </c>
      <c r="T25" s="85">
        <v>29.62</v>
      </c>
      <c r="U25" s="85">
        <f t="shared" ref="U25:U27" si="172">T25/1.25</f>
        <v>23.696000000000002</v>
      </c>
      <c r="V25" s="195">
        <f t="shared" ref="V25:V27" si="173">(T25-T24)*100</f>
        <v>0</v>
      </c>
    </row>
    <row r="26" spans="1:22" x14ac:dyDescent="0.2">
      <c r="A26" s="178">
        <v>44948</v>
      </c>
      <c r="B26" s="252">
        <v>20.100000000000001</v>
      </c>
      <c r="C26" s="85">
        <f t="shared" si="160"/>
        <v>16.080000000000002</v>
      </c>
      <c r="D26" s="194">
        <f t="shared" si="161"/>
        <v>0</v>
      </c>
      <c r="E26" s="84">
        <v>21.09</v>
      </c>
      <c r="F26" s="85">
        <f t="shared" si="162"/>
        <v>16.872</v>
      </c>
      <c r="G26" s="194">
        <f t="shared" si="163"/>
        <v>0</v>
      </c>
      <c r="H26" s="85">
        <v>21.35</v>
      </c>
      <c r="I26" s="85">
        <f t="shared" si="164"/>
        <v>17.080000000000002</v>
      </c>
      <c r="J26" s="194">
        <f t="shared" si="165"/>
        <v>0</v>
      </c>
      <c r="K26" s="85">
        <v>24.41</v>
      </c>
      <c r="L26" s="85">
        <f t="shared" si="166"/>
        <v>19.527999999999999</v>
      </c>
      <c r="M26" s="195">
        <f t="shared" si="167"/>
        <v>0</v>
      </c>
      <c r="N26" s="85">
        <v>25.1</v>
      </c>
      <c r="O26" s="85">
        <f t="shared" si="168"/>
        <v>20.080000000000002</v>
      </c>
      <c r="P26" s="195">
        <f t="shared" si="169"/>
        <v>0</v>
      </c>
      <c r="Q26" s="85">
        <v>15.99</v>
      </c>
      <c r="R26" s="85">
        <f t="shared" si="170"/>
        <v>12.792</v>
      </c>
      <c r="S26" s="195">
        <f t="shared" si="171"/>
        <v>0</v>
      </c>
      <c r="T26" s="85">
        <v>29.62</v>
      </c>
      <c r="U26" s="85">
        <f t="shared" si="172"/>
        <v>23.696000000000002</v>
      </c>
      <c r="V26" s="195">
        <f t="shared" si="173"/>
        <v>0</v>
      </c>
    </row>
    <row r="27" spans="1:22" x14ac:dyDescent="0.2">
      <c r="A27" s="178">
        <v>44949</v>
      </c>
      <c r="B27" s="252">
        <v>20.3</v>
      </c>
      <c r="C27" s="85">
        <f t="shared" si="160"/>
        <v>16.240000000000002</v>
      </c>
      <c r="D27" s="194">
        <f t="shared" si="161"/>
        <v>19.999999999999929</v>
      </c>
      <c r="E27" s="84">
        <v>21.29</v>
      </c>
      <c r="F27" s="85">
        <f t="shared" si="162"/>
        <v>17.032</v>
      </c>
      <c r="G27" s="194">
        <f t="shared" si="163"/>
        <v>19.999999999999929</v>
      </c>
      <c r="H27" s="85">
        <v>21.55</v>
      </c>
      <c r="I27" s="85">
        <f t="shared" si="164"/>
        <v>17.240000000000002</v>
      </c>
      <c r="J27" s="194">
        <f t="shared" si="165"/>
        <v>19.999999999999929</v>
      </c>
      <c r="K27" s="85">
        <v>24.91</v>
      </c>
      <c r="L27" s="85">
        <f t="shared" si="166"/>
        <v>19.928000000000001</v>
      </c>
      <c r="M27" s="195">
        <f t="shared" si="167"/>
        <v>50</v>
      </c>
      <c r="N27" s="85">
        <v>25.6</v>
      </c>
      <c r="O27" s="85">
        <f t="shared" si="168"/>
        <v>20.48</v>
      </c>
      <c r="P27" s="195">
        <f t="shared" si="169"/>
        <v>50</v>
      </c>
      <c r="Q27" s="85">
        <v>15.99</v>
      </c>
      <c r="R27" s="85">
        <f t="shared" si="170"/>
        <v>12.792</v>
      </c>
      <c r="S27" s="195">
        <f t="shared" si="171"/>
        <v>0</v>
      </c>
      <c r="T27" s="85">
        <v>30.12</v>
      </c>
      <c r="U27" s="85">
        <f t="shared" si="172"/>
        <v>24.096</v>
      </c>
      <c r="V27" s="195">
        <f t="shared" si="173"/>
        <v>50</v>
      </c>
    </row>
    <row r="28" spans="1:22" x14ac:dyDescent="0.2">
      <c r="A28" s="178">
        <v>44950</v>
      </c>
      <c r="B28" s="252">
        <v>20.6</v>
      </c>
      <c r="C28" s="85">
        <f t="shared" ref="C28" si="174">B28/1.25</f>
        <v>16.48</v>
      </c>
      <c r="D28" s="194">
        <f t="shared" ref="D28" si="175">(B28-B27)*100</f>
        <v>30.000000000000071</v>
      </c>
      <c r="E28" s="84">
        <v>21.59</v>
      </c>
      <c r="F28" s="85">
        <f t="shared" ref="F28" si="176">E28/1.25</f>
        <v>17.271999999999998</v>
      </c>
      <c r="G28" s="194">
        <f t="shared" ref="G28" si="177">(E28-E27)*100</f>
        <v>30.000000000000071</v>
      </c>
      <c r="H28" s="85">
        <v>21.85</v>
      </c>
      <c r="I28" s="85">
        <f t="shared" ref="I28" si="178">H28/1.25</f>
        <v>17.48</v>
      </c>
      <c r="J28" s="194">
        <f t="shared" ref="J28" si="179">(H28-H27)*100</f>
        <v>30.000000000000071</v>
      </c>
      <c r="K28" s="85">
        <v>25.11</v>
      </c>
      <c r="L28" s="85">
        <f t="shared" ref="L28" si="180">K28/1.25</f>
        <v>20.088000000000001</v>
      </c>
      <c r="M28" s="195">
        <f t="shared" ref="M28" si="181">(K28-K27)*100</f>
        <v>19.999999999999929</v>
      </c>
      <c r="N28" s="85">
        <v>25.8</v>
      </c>
      <c r="O28" s="85">
        <f t="shared" ref="O28" si="182">N28/1.25</f>
        <v>20.64</v>
      </c>
      <c r="P28" s="195">
        <f t="shared" ref="P28" si="183">(N28-N27)*100</f>
        <v>19.999999999999929</v>
      </c>
      <c r="Q28" s="85">
        <v>15.99</v>
      </c>
      <c r="R28" s="85">
        <f t="shared" ref="R28" si="184">Q28/1.25</f>
        <v>12.792</v>
      </c>
      <c r="S28" s="195">
        <f t="shared" ref="S28" si="185">(Q28-Q27)*100</f>
        <v>0</v>
      </c>
      <c r="T28" s="85">
        <v>30.32</v>
      </c>
      <c r="U28" s="85">
        <f t="shared" ref="U28" si="186">T28/1.25</f>
        <v>24.256</v>
      </c>
      <c r="V28" s="195">
        <f t="shared" ref="V28" si="187">(T28-T27)*100</f>
        <v>19.999999999999929</v>
      </c>
    </row>
    <row r="29" spans="1:22" x14ac:dyDescent="0.2">
      <c r="A29" s="178">
        <v>44951</v>
      </c>
      <c r="B29" s="252">
        <v>20.399999999999999</v>
      </c>
      <c r="C29" s="85">
        <f t="shared" ref="C29" si="188">B29/1.25</f>
        <v>16.32</v>
      </c>
      <c r="D29" s="194">
        <f t="shared" ref="D29" si="189">(B29-B28)*100</f>
        <v>-20.000000000000284</v>
      </c>
      <c r="E29" s="84">
        <v>21.39</v>
      </c>
      <c r="F29" s="85">
        <f t="shared" ref="F29" si="190">E29/1.25</f>
        <v>17.112000000000002</v>
      </c>
      <c r="G29" s="194">
        <f t="shared" ref="G29" si="191">(E29-E28)*100</f>
        <v>-19.999999999999929</v>
      </c>
      <c r="H29" s="85">
        <v>21.65</v>
      </c>
      <c r="I29" s="85">
        <f t="shared" ref="I29" si="192">H29/1.25</f>
        <v>17.32</v>
      </c>
      <c r="J29" s="194">
        <f t="shared" ref="J29" si="193">(H29-H28)*100</f>
        <v>-20.000000000000284</v>
      </c>
      <c r="K29" s="85">
        <v>24.81</v>
      </c>
      <c r="L29" s="85">
        <f t="shared" ref="L29" si="194">K29/1.25</f>
        <v>19.847999999999999</v>
      </c>
      <c r="M29" s="195">
        <f t="shared" ref="M29" si="195">(K29-K28)*100</f>
        <v>-30.000000000000071</v>
      </c>
      <c r="N29" s="85">
        <v>25.5</v>
      </c>
      <c r="O29" s="85">
        <f t="shared" ref="O29" si="196">N29/1.25</f>
        <v>20.399999999999999</v>
      </c>
      <c r="P29" s="195">
        <f t="shared" ref="P29" si="197">(N29-N28)*100</f>
        <v>-30.000000000000071</v>
      </c>
      <c r="Q29" s="85">
        <v>15.99</v>
      </c>
      <c r="R29" s="85">
        <f t="shared" ref="R29" si="198">Q29/1.25</f>
        <v>12.792</v>
      </c>
      <c r="S29" s="195">
        <f t="shared" ref="S29" si="199">(Q29-Q28)*100</f>
        <v>0</v>
      </c>
      <c r="T29" s="85">
        <v>30.02</v>
      </c>
      <c r="U29" s="85">
        <f t="shared" ref="U29" si="200">T29/1.25</f>
        <v>24.015999999999998</v>
      </c>
      <c r="V29" s="195">
        <f t="shared" ref="V29" si="201">(T29-T28)*100</f>
        <v>-30.000000000000071</v>
      </c>
    </row>
    <row r="30" spans="1:22" x14ac:dyDescent="0.2">
      <c r="A30" s="178">
        <v>44952</v>
      </c>
      <c r="B30" s="252">
        <v>20.3</v>
      </c>
      <c r="C30" s="85">
        <f t="shared" ref="C30" si="202">B30/1.25</f>
        <v>16.240000000000002</v>
      </c>
      <c r="D30" s="194">
        <f t="shared" ref="D30" si="203">(B30-B29)*100</f>
        <v>-9.9999999999997868</v>
      </c>
      <c r="E30" s="84">
        <v>21.29</v>
      </c>
      <c r="F30" s="85">
        <f t="shared" ref="F30" si="204">E30/1.25</f>
        <v>17.032</v>
      </c>
      <c r="G30" s="194">
        <f t="shared" ref="G30" si="205">(E30-E29)*100</f>
        <v>-10.000000000000142</v>
      </c>
      <c r="H30" s="85">
        <v>21.55</v>
      </c>
      <c r="I30" s="85">
        <f t="shared" ref="I30" si="206">H30/1.25</f>
        <v>17.240000000000002</v>
      </c>
      <c r="J30" s="194">
        <f t="shared" ref="J30" si="207">(H30-H29)*100</f>
        <v>-9.9999999999997868</v>
      </c>
      <c r="K30" s="85">
        <v>24.41</v>
      </c>
      <c r="L30" s="85">
        <f t="shared" ref="L30" si="208">K30/1.25</f>
        <v>19.527999999999999</v>
      </c>
      <c r="M30" s="195">
        <f t="shared" ref="M30" si="209">(K30-K29)*100</f>
        <v>-39.999999999999858</v>
      </c>
      <c r="N30" s="85">
        <v>25.1</v>
      </c>
      <c r="O30" s="85">
        <f t="shared" ref="O30" si="210">N30/1.25</f>
        <v>20.080000000000002</v>
      </c>
      <c r="P30" s="195">
        <f t="shared" ref="P30" si="211">(N30-N29)*100</f>
        <v>-39.999999999999858</v>
      </c>
      <c r="Q30" s="85">
        <v>16.190000000000001</v>
      </c>
      <c r="R30" s="85">
        <f t="shared" ref="R30" si="212">Q30/1.25</f>
        <v>12.952000000000002</v>
      </c>
      <c r="S30" s="195">
        <f t="shared" ref="S30" si="213">(Q30-Q29)*100</f>
        <v>20.000000000000107</v>
      </c>
      <c r="T30" s="85">
        <v>29.62</v>
      </c>
      <c r="U30" s="85">
        <f t="shared" ref="U30" si="214">T30/1.25</f>
        <v>23.696000000000002</v>
      </c>
      <c r="V30" s="195">
        <f t="shared" ref="V30" si="215">(T30-T29)*100</f>
        <v>-39.999999999999858</v>
      </c>
    </row>
    <row r="31" spans="1:22" x14ac:dyDescent="0.2">
      <c r="A31" s="178">
        <v>44953</v>
      </c>
      <c r="B31" s="252">
        <v>20.399999999999999</v>
      </c>
      <c r="C31" s="85">
        <f t="shared" ref="C31" si="216">B31/1.25</f>
        <v>16.32</v>
      </c>
      <c r="D31" s="194">
        <f t="shared" ref="D31" si="217">(B31-B30)*100</f>
        <v>9.9999999999997868</v>
      </c>
      <c r="E31" s="84">
        <v>21.39</v>
      </c>
      <c r="F31" s="85">
        <f t="shared" ref="F31" si="218">E31/1.25</f>
        <v>17.112000000000002</v>
      </c>
      <c r="G31" s="194">
        <f t="shared" ref="G31" si="219">(E31-E30)*100</f>
        <v>10.000000000000142</v>
      </c>
      <c r="H31" s="85">
        <v>21.65</v>
      </c>
      <c r="I31" s="85">
        <f t="shared" ref="I31" si="220">H31/1.25</f>
        <v>17.32</v>
      </c>
      <c r="J31" s="194">
        <f t="shared" ref="J31" si="221">(H31-H30)*100</f>
        <v>9.9999999999997868</v>
      </c>
      <c r="K31" s="85">
        <v>24.41</v>
      </c>
      <c r="L31" s="85">
        <f t="shared" ref="L31" si="222">K31/1.25</f>
        <v>19.527999999999999</v>
      </c>
      <c r="M31" s="195">
        <f t="shared" ref="M31" si="223">(K31-K30)*100</f>
        <v>0</v>
      </c>
      <c r="N31" s="85">
        <v>25.1</v>
      </c>
      <c r="O31" s="85">
        <f t="shared" ref="O31" si="224">N31/1.25</f>
        <v>20.080000000000002</v>
      </c>
      <c r="P31" s="195">
        <f t="shared" ref="P31" si="225">(N31-N30)*100</f>
        <v>0</v>
      </c>
      <c r="Q31" s="85">
        <v>16.29</v>
      </c>
      <c r="R31" s="85">
        <f t="shared" ref="R31" si="226">Q31/1.25</f>
        <v>13.032</v>
      </c>
      <c r="S31" s="195">
        <f t="shared" ref="S31" si="227">(Q31-Q30)*100</f>
        <v>9.9999999999997868</v>
      </c>
      <c r="T31" s="85">
        <v>29.62</v>
      </c>
      <c r="U31" s="85">
        <f t="shared" ref="U31" si="228">T31/1.25</f>
        <v>23.696000000000002</v>
      </c>
      <c r="V31" s="195">
        <f t="shared" ref="V31" si="229">(T31-T30)*100</f>
        <v>0</v>
      </c>
    </row>
    <row r="32" spans="1:22" x14ac:dyDescent="0.2">
      <c r="A32" s="178">
        <v>44954</v>
      </c>
      <c r="B32" s="252">
        <v>20.399999999999999</v>
      </c>
      <c r="C32" s="85">
        <f t="shared" ref="C32:C34" si="230">B32/1.25</f>
        <v>16.32</v>
      </c>
      <c r="D32" s="194">
        <f t="shared" ref="D32:D34" si="231">(B32-B31)*100</f>
        <v>0</v>
      </c>
      <c r="E32" s="84">
        <v>21.39</v>
      </c>
      <c r="F32" s="85">
        <f t="shared" ref="F32:F34" si="232">E32/1.25</f>
        <v>17.112000000000002</v>
      </c>
      <c r="G32" s="194">
        <f t="shared" ref="G32:G34" si="233">(E32-E31)*100</f>
        <v>0</v>
      </c>
      <c r="H32" s="85">
        <v>21.65</v>
      </c>
      <c r="I32" s="85">
        <f t="shared" ref="I32:I34" si="234">H32/1.25</f>
        <v>17.32</v>
      </c>
      <c r="J32" s="194">
        <f t="shared" ref="J32:J34" si="235">(H32-H31)*100</f>
        <v>0</v>
      </c>
      <c r="K32" s="85">
        <v>24.41</v>
      </c>
      <c r="L32" s="85">
        <f t="shared" ref="L32:L34" si="236">K32/1.25</f>
        <v>19.527999999999999</v>
      </c>
      <c r="M32" s="195">
        <f t="shared" ref="M32:M34" si="237">(K32-K31)*100</f>
        <v>0</v>
      </c>
      <c r="N32" s="85">
        <v>25.1</v>
      </c>
      <c r="O32" s="85">
        <f t="shared" ref="O32:O34" si="238">N32/1.25</f>
        <v>20.080000000000002</v>
      </c>
      <c r="P32" s="195">
        <f t="shared" ref="P32:P34" si="239">(N32-N31)*100</f>
        <v>0</v>
      </c>
      <c r="Q32" s="85">
        <v>16.29</v>
      </c>
      <c r="R32" s="85">
        <f t="shared" ref="R32:R34" si="240">Q32/1.25</f>
        <v>13.032</v>
      </c>
      <c r="S32" s="195">
        <f t="shared" ref="S32:S34" si="241">(Q32-Q31)*100</f>
        <v>0</v>
      </c>
      <c r="T32" s="85">
        <v>29.62</v>
      </c>
      <c r="U32" s="85">
        <f t="shared" ref="U32:U34" si="242">T32/1.25</f>
        <v>23.696000000000002</v>
      </c>
      <c r="V32" s="195">
        <f t="shared" ref="V32:V34" si="243">(T32-T31)*100</f>
        <v>0</v>
      </c>
    </row>
    <row r="33" spans="1:22" x14ac:dyDescent="0.2">
      <c r="A33" s="178">
        <v>44955</v>
      </c>
      <c r="B33" s="252">
        <v>20.399999999999999</v>
      </c>
      <c r="C33" s="85">
        <f t="shared" si="230"/>
        <v>16.32</v>
      </c>
      <c r="D33" s="194">
        <f t="shared" si="231"/>
        <v>0</v>
      </c>
      <c r="E33" s="84">
        <v>21.39</v>
      </c>
      <c r="F33" s="85">
        <f t="shared" si="232"/>
        <v>17.112000000000002</v>
      </c>
      <c r="G33" s="194">
        <f t="shared" si="233"/>
        <v>0</v>
      </c>
      <c r="H33" s="85">
        <v>21.65</v>
      </c>
      <c r="I33" s="85">
        <f t="shared" si="234"/>
        <v>17.32</v>
      </c>
      <c r="J33" s="194">
        <f t="shared" si="235"/>
        <v>0</v>
      </c>
      <c r="K33" s="85">
        <v>24.41</v>
      </c>
      <c r="L33" s="85">
        <f t="shared" si="236"/>
        <v>19.527999999999999</v>
      </c>
      <c r="M33" s="195">
        <f t="shared" si="237"/>
        <v>0</v>
      </c>
      <c r="N33" s="85">
        <v>25.1</v>
      </c>
      <c r="O33" s="85">
        <f t="shared" si="238"/>
        <v>20.080000000000002</v>
      </c>
      <c r="P33" s="195">
        <f t="shared" si="239"/>
        <v>0</v>
      </c>
      <c r="Q33" s="85">
        <v>16.29</v>
      </c>
      <c r="R33" s="85">
        <f t="shared" si="240"/>
        <v>13.032</v>
      </c>
      <c r="S33" s="195">
        <f t="shared" si="241"/>
        <v>0</v>
      </c>
      <c r="T33" s="85">
        <v>29.62</v>
      </c>
      <c r="U33" s="85">
        <f t="shared" si="242"/>
        <v>23.696000000000002</v>
      </c>
      <c r="V33" s="195">
        <f t="shared" si="243"/>
        <v>0</v>
      </c>
    </row>
    <row r="34" spans="1:22" x14ac:dyDescent="0.2">
      <c r="A34" s="178">
        <v>44956</v>
      </c>
      <c r="B34" s="252">
        <v>20.399999999999999</v>
      </c>
      <c r="C34" s="85">
        <f t="shared" si="230"/>
        <v>16.32</v>
      </c>
      <c r="D34" s="194">
        <f t="shared" si="231"/>
        <v>0</v>
      </c>
      <c r="E34" s="84">
        <v>21.39</v>
      </c>
      <c r="F34" s="85">
        <f t="shared" si="232"/>
        <v>17.112000000000002</v>
      </c>
      <c r="G34" s="194">
        <f t="shared" si="233"/>
        <v>0</v>
      </c>
      <c r="H34" s="85">
        <v>21.65</v>
      </c>
      <c r="I34" s="85">
        <f t="shared" si="234"/>
        <v>17.32</v>
      </c>
      <c r="J34" s="194">
        <f t="shared" si="235"/>
        <v>0</v>
      </c>
      <c r="K34" s="85">
        <v>24.21</v>
      </c>
      <c r="L34" s="85">
        <f t="shared" si="236"/>
        <v>19.368000000000002</v>
      </c>
      <c r="M34" s="195">
        <f t="shared" si="237"/>
        <v>-19.999999999999929</v>
      </c>
      <c r="N34" s="85">
        <v>24.9</v>
      </c>
      <c r="O34" s="85">
        <f t="shared" si="238"/>
        <v>19.919999999999998</v>
      </c>
      <c r="P34" s="195">
        <f t="shared" si="239"/>
        <v>-20.000000000000284</v>
      </c>
      <c r="Q34" s="85">
        <v>16.29</v>
      </c>
      <c r="R34" s="85">
        <f t="shared" si="240"/>
        <v>13.032</v>
      </c>
      <c r="S34" s="195">
        <f t="shared" si="241"/>
        <v>0</v>
      </c>
      <c r="T34" s="85">
        <v>29.42</v>
      </c>
      <c r="U34" s="85">
        <f t="shared" si="242"/>
        <v>23.536000000000001</v>
      </c>
      <c r="V34" s="195">
        <f t="shared" si="243"/>
        <v>-19.999999999999929</v>
      </c>
    </row>
    <row r="35" spans="1:22" x14ac:dyDescent="0.2">
      <c r="A35" s="178">
        <v>44957</v>
      </c>
      <c r="B35" s="252">
        <v>20.3</v>
      </c>
      <c r="C35" s="85">
        <f t="shared" ref="C35" si="244">B35/1.25</f>
        <v>16.240000000000002</v>
      </c>
      <c r="D35" s="194">
        <f t="shared" ref="D35" si="245">(B35-B34)*100</f>
        <v>-9.9999999999997868</v>
      </c>
      <c r="E35" s="84">
        <v>21.29</v>
      </c>
      <c r="F35" s="85">
        <f t="shared" ref="F35" si="246">E35/1.25</f>
        <v>17.032</v>
      </c>
      <c r="G35" s="194">
        <f t="shared" ref="G35" si="247">(E35-E34)*100</f>
        <v>-10.000000000000142</v>
      </c>
      <c r="H35" s="85">
        <v>21.55</v>
      </c>
      <c r="I35" s="85">
        <f t="shared" ref="I35" si="248">H35/1.25</f>
        <v>17.240000000000002</v>
      </c>
      <c r="J35" s="194">
        <f t="shared" ref="J35" si="249">(H35-H34)*100</f>
        <v>-9.9999999999997868</v>
      </c>
      <c r="K35" s="85">
        <v>23.91</v>
      </c>
      <c r="L35" s="85">
        <f t="shared" ref="L35" si="250">K35/1.25</f>
        <v>19.128</v>
      </c>
      <c r="M35" s="195">
        <f t="shared" ref="M35" si="251">(K35-K34)*100</f>
        <v>-30.000000000000071</v>
      </c>
      <c r="N35" s="85">
        <v>24.6</v>
      </c>
      <c r="O35" s="85">
        <f t="shared" ref="O35" si="252">N35/1.25</f>
        <v>19.68</v>
      </c>
      <c r="P35" s="195">
        <f t="shared" ref="P35" si="253">(N35-N34)*100</f>
        <v>-29.999999999999716</v>
      </c>
      <c r="Q35" s="85">
        <v>16.29</v>
      </c>
      <c r="R35" s="85">
        <f t="shared" ref="R35" si="254">Q35/1.25</f>
        <v>13.032</v>
      </c>
      <c r="S35" s="195">
        <f t="shared" ref="S35" si="255">(Q35-Q34)*100</f>
        <v>0</v>
      </c>
      <c r="T35" s="85">
        <v>29.12</v>
      </c>
      <c r="U35" s="85">
        <f t="shared" ref="U35" si="256">T35/1.25</f>
        <v>23.295999999999999</v>
      </c>
      <c r="V35" s="195">
        <f t="shared" ref="V35" si="257">(T35-T34)*100</f>
        <v>-30.000000000000071</v>
      </c>
    </row>
    <row r="37" spans="1:22" ht="51.75" thickBot="1" x14ac:dyDescent="0.25">
      <c r="A37" s="225" t="s">
        <v>1</v>
      </c>
      <c r="B37" s="226" t="s">
        <v>2</v>
      </c>
      <c r="C37" s="226" t="s">
        <v>16</v>
      </c>
      <c r="D37" s="227" t="s">
        <v>5</v>
      </c>
      <c r="E37" s="226" t="s">
        <v>95</v>
      </c>
      <c r="F37" s="226" t="s">
        <v>17</v>
      </c>
      <c r="G37" s="227" t="s">
        <v>5</v>
      </c>
      <c r="H37" s="226" t="s">
        <v>4</v>
      </c>
      <c r="I37" s="226" t="s">
        <v>18</v>
      </c>
      <c r="J37" s="227" t="s">
        <v>5</v>
      </c>
      <c r="K37" s="228" t="s">
        <v>6</v>
      </c>
      <c r="L37" s="228" t="s">
        <v>63</v>
      </c>
      <c r="M37" s="229" t="s">
        <v>5</v>
      </c>
      <c r="N37" s="228" t="s">
        <v>91</v>
      </c>
      <c r="O37" s="228" t="s">
        <v>92</v>
      </c>
      <c r="P37" s="229" t="s">
        <v>5</v>
      </c>
      <c r="Q37" s="230" t="s">
        <v>7</v>
      </c>
      <c r="R37" s="230" t="s">
        <v>20</v>
      </c>
      <c r="S37" s="231" t="s">
        <v>5</v>
      </c>
      <c r="T37" s="232" t="s">
        <v>93</v>
      </c>
      <c r="U37" s="232" t="s">
        <v>94</v>
      </c>
      <c r="V37" s="233" t="s">
        <v>5</v>
      </c>
    </row>
    <row r="38" spans="1:22" x14ac:dyDescent="0.2">
      <c r="A38" s="238" t="s">
        <v>70</v>
      </c>
      <c r="B38" s="246">
        <f>AVERAGE(B41:B68)</f>
        <v>19.826785714285712</v>
      </c>
      <c r="C38" s="246">
        <f>AVERAGE(C41:C68)</f>
        <v>15.86142857142857</v>
      </c>
      <c r="D38" s="246"/>
      <c r="E38" s="246">
        <f>AVERAGE(E41:E68)</f>
        <v>20.816785714285718</v>
      </c>
      <c r="F38" s="246">
        <f>AVERAGE(F41:F68)</f>
        <v>16.653428571428574</v>
      </c>
      <c r="G38" s="246"/>
      <c r="H38" s="246">
        <f>AVERAGE(H41:H68)</f>
        <v>21.076785714285712</v>
      </c>
      <c r="I38" s="246">
        <f>AVERAGE(I41:I68)</f>
        <v>16.861428571428569</v>
      </c>
      <c r="J38" s="246"/>
      <c r="K38" s="246">
        <f>AVERAGE(K41:K68)</f>
        <v>23.10464285714286</v>
      </c>
      <c r="L38" s="246">
        <f>AVERAGE(L41:L68)</f>
        <v>18.483714285714285</v>
      </c>
      <c r="M38" s="246"/>
      <c r="N38" s="246">
        <f>AVERAGE(N41:N68)</f>
        <v>23.794642857142854</v>
      </c>
      <c r="O38" s="246">
        <f>AVERAGE(O41:O68)</f>
        <v>19.035714285714288</v>
      </c>
      <c r="P38" s="246"/>
      <c r="Q38" s="246">
        <f>AVERAGE(Q41:Q68)</f>
        <v>16.4025</v>
      </c>
      <c r="R38" s="246">
        <f>AVERAGE(R41:R68)</f>
        <v>13.122000000000003</v>
      </c>
      <c r="S38" s="246"/>
      <c r="T38" s="246">
        <f>AVERAGE(T41:T68)</f>
        <v>28.314642857142854</v>
      </c>
      <c r="U38" s="246">
        <f>AVERAGE(U41:U68)</f>
        <v>22.651714285714284</v>
      </c>
      <c r="V38" s="246"/>
    </row>
    <row r="39" spans="1:22" x14ac:dyDescent="0.2">
      <c r="A39" s="239" t="s">
        <v>53</v>
      </c>
      <c r="B39" s="247">
        <f>AVERAGE(B41:B55)</f>
        <v>19.903333333333329</v>
      </c>
      <c r="C39" s="247">
        <f t="shared" ref="C39" si="258">AVERAGE(C41:C55)</f>
        <v>15.922666666666666</v>
      </c>
      <c r="D39" s="247"/>
      <c r="E39" s="247">
        <f>AVERAGE(E41:E55)</f>
        <v>20.893333333333331</v>
      </c>
      <c r="F39" s="247">
        <f t="shared" ref="F39" si="259">AVERAGE(F41:F55)</f>
        <v>16.714666666666666</v>
      </c>
      <c r="G39" s="247"/>
      <c r="H39" s="247">
        <f>AVERAGE(H41:H55)</f>
        <v>21.153333333333329</v>
      </c>
      <c r="I39" s="247">
        <f t="shared" ref="I39" si="260">AVERAGE(I41:I55)</f>
        <v>16.922666666666668</v>
      </c>
      <c r="J39" s="247"/>
      <c r="K39" s="247">
        <f t="shared" ref="K39:L39" si="261">AVERAGE(K41:K55)</f>
        <v>23.313333333333336</v>
      </c>
      <c r="L39" s="247">
        <f t="shared" si="261"/>
        <v>18.650666666666666</v>
      </c>
      <c r="M39" s="247"/>
      <c r="N39" s="247">
        <f t="shared" ref="N39:O39" si="262">AVERAGE(N41:N55)</f>
        <v>24.003333333333334</v>
      </c>
      <c r="O39" s="247">
        <f t="shared" si="262"/>
        <v>19.202666666666673</v>
      </c>
      <c r="P39" s="247"/>
      <c r="Q39" s="247">
        <f t="shared" ref="Q39:R39" si="263">AVERAGE(Q41:Q55)</f>
        <v>16.423333333333332</v>
      </c>
      <c r="R39" s="247">
        <f t="shared" si="263"/>
        <v>13.138666666666667</v>
      </c>
      <c r="S39" s="247"/>
      <c r="T39" s="247">
        <f>AVERAGE(T41:T55)</f>
        <v>28.523333333333333</v>
      </c>
      <c r="U39" s="247">
        <f>AVERAGE(U41:U55)</f>
        <v>22.818666666666672</v>
      </c>
      <c r="V39" s="247"/>
    </row>
    <row r="40" spans="1:22" ht="13.5" thickBot="1" x14ac:dyDescent="0.25">
      <c r="A40" s="240" t="s">
        <v>54</v>
      </c>
      <c r="B40" s="248">
        <f>AVERAGE(B56:B68)</f>
        <v>19.738461538461539</v>
      </c>
      <c r="C40" s="248">
        <f>AVERAGE(C56:C68)</f>
        <v>15.790769230769232</v>
      </c>
      <c r="D40" s="248"/>
      <c r="E40" s="248">
        <f>AVERAGE(E56:E68)</f>
        <v>20.728461538461531</v>
      </c>
      <c r="F40" s="248">
        <f>AVERAGE(F56:F68)</f>
        <v>16.58276923076923</v>
      </c>
      <c r="G40" s="248"/>
      <c r="H40" s="248">
        <f>AVERAGE(H56:H68)</f>
        <v>20.988461538461539</v>
      </c>
      <c r="I40" s="248">
        <f>AVERAGE(I56:I68)</f>
        <v>16.790769230769232</v>
      </c>
      <c r="J40" s="248"/>
      <c r="K40" s="248">
        <f>AVERAGE(K56:K68)</f>
        <v>22.863846153846154</v>
      </c>
      <c r="L40" s="248">
        <f>AVERAGE(L56:L68)</f>
        <v>18.291076923076922</v>
      </c>
      <c r="M40" s="241"/>
      <c r="N40" s="248">
        <f>AVERAGE(N56:N68)</f>
        <v>23.553846153846159</v>
      </c>
      <c r="O40" s="248">
        <f>AVERAGE(O56:O68)</f>
        <v>18.843076923076922</v>
      </c>
      <c r="P40" s="241"/>
      <c r="Q40" s="248">
        <f>AVERAGE(Q56:Q68)</f>
        <v>16.37846153846154</v>
      </c>
      <c r="R40" s="248">
        <f>AVERAGE(R56:R68)</f>
        <v>13.102769230769232</v>
      </c>
      <c r="S40" s="241"/>
      <c r="T40" s="248">
        <f>AVERAGE(T56:T68)</f>
        <v>28.073846153846155</v>
      </c>
      <c r="U40" s="248">
        <f>AVERAGE(U56:U68)</f>
        <v>22.459076923076925</v>
      </c>
      <c r="V40" s="241"/>
    </row>
    <row r="41" spans="1:22" ht="13.5" thickBot="1" x14ac:dyDescent="0.25">
      <c r="A41" s="178">
        <v>44958</v>
      </c>
      <c r="B41" s="253">
        <v>20.3</v>
      </c>
      <c r="C41" s="85">
        <f t="shared" ref="C41" si="264">B41/1.25</f>
        <v>16.240000000000002</v>
      </c>
      <c r="D41" s="194">
        <f>(B41-B35)*100</f>
        <v>0</v>
      </c>
      <c r="E41" s="107">
        <v>21.29</v>
      </c>
      <c r="F41" s="85">
        <f t="shared" ref="F41" si="265">E41/1.25</f>
        <v>17.032</v>
      </c>
      <c r="G41" s="194">
        <f>(E41-E35)*100</f>
        <v>0</v>
      </c>
      <c r="H41" s="251">
        <v>21.55</v>
      </c>
      <c r="I41" s="85">
        <f t="shared" ref="I41" si="266">H41/1.25</f>
        <v>17.240000000000002</v>
      </c>
      <c r="J41" s="194">
        <f>(H41-H35)*100</f>
        <v>0</v>
      </c>
      <c r="K41" s="107">
        <v>24.01</v>
      </c>
      <c r="L41" s="85">
        <f t="shared" ref="L41" si="267">K41/1.25</f>
        <v>19.208000000000002</v>
      </c>
      <c r="M41" s="194">
        <f>(K41-K35)*100</f>
        <v>10.000000000000142</v>
      </c>
      <c r="N41" s="107">
        <v>24.7</v>
      </c>
      <c r="O41" s="85">
        <f t="shared" ref="O41" si="268">N41/1.25</f>
        <v>19.759999999999998</v>
      </c>
      <c r="P41" s="194">
        <f>(N41-N35)*100</f>
        <v>9.9999999999997868</v>
      </c>
      <c r="Q41" s="107">
        <v>16.29</v>
      </c>
      <c r="R41" s="85">
        <f t="shared" ref="R41" si="269">Q41/1.25</f>
        <v>13.032</v>
      </c>
      <c r="S41" s="194">
        <f>(Q41-Q35)*100</f>
        <v>0</v>
      </c>
      <c r="T41" s="107">
        <v>29.22</v>
      </c>
      <c r="U41" s="85">
        <f t="shared" ref="U41" si="270">T41/1.25</f>
        <v>23.375999999999998</v>
      </c>
      <c r="V41" s="194">
        <f>(T41-T35)*100</f>
        <v>9.9999999999997868</v>
      </c>
    </row>
    <row r="42" spans="1:22" ht="13.5" thickBot="1" x14ac:dyDescent="0.25">
      <c r="A42" s="178">
        <v>44959</v>
      </c>
      <c r="B42" s="252">
        <v>20.100000000000001</v>
      </c>
      <c r="C42" s="85">
        <f t="shared" ref="C42:C68" si="271">B42/1.25</f>
        <v>16.080000000000002</v>
      </c>
      <c r="D42" s="194">
        <f t="shared" ref="D42:D68" si="272">(B42-B41)*100</f>
        <v>-19.999999999999929</v>
      </c>
      <c r="E42" s="84">
        <v>21.09</v>
      </c>
      <c r="F42" s="85">
        <f t="shared" ref="F42:F68" si="273">E42/1.25</f>
        <v>16.872</v>
      </c>
      <c r="G42" s="194">
        <f t="shared" ref="G42:G68" si="274">(E42-E41)*100</f>
        <v>-19.999999999999929</v>
      </c>
      <c r="H42" s="85">
        <v>21.35</v>
      </c>
      <c r="I42" s="85">
        <f t="shared" ref="I42:I68" si="275">H42/1.25</f>
        <v>17.080000000000002</v>
      </c>
      <c r="J42" s="194">
        <f t="shared" ref="J42:J68" si="276">(H42-H41)*100</f>
        <v>-19.999999999999929</v>
      </c>
      <c r="K42" s="85">
        <v>23.76</v>
      </c>
      <c r="L42" s="85">
        <f t="shared" ref="L42:L68" si="277">K42/1.25</f>
        <v>19.008000000000003</v>
      </c>
      <c r="M42" s="195">
        <f t="shared" ref="M42:M68" si="278">(K42-K41)*100</f>
        <v>-25</v>
      </c>
      <c r="N42" s="85">
        <v>24.45</v>
      </c>
      <c r="O42" s="85">
        <f t="shared" ref="O42:O68" si="279">N42/1.25</f>
        <v>19.559999999999999</v>
      </c>
      <c r="P42" s="195">
        <f t="shared" ref="P42:P68" si="280">(N42-N41)*100</f>
        <v>-25</v>
      </c>
      <c r="Q42" s="85">
        <v>16.29</v>
      </c>
      <c r="R42" s="85">
        <f t="shared" ref="R42:R68" si="281">Q42/1.25</f>
        <v>13.032</v>
      </c>
      <c r="S42" s="195">
        <f t="shared" ref="S42:S68" si="282">(Q42-Q41)*100</f>
        <v>0</v>
      </c>
      <c r="T42" s="85">
        <v>28.97</v>
      </c>
      <c r="U42" s="85">
        <f t="shared" ref="U42:U68" si="283">T42/1.25</f>
        <v>23.175999999999998</v>
      </c>
      <c r="V42" s="195">
        <f t="shared" ref="V42:V68" si="284">(T42-T41)*100</f>
        <v>-25</v>
      </c>
    </row>
    <row r="43" spans="1:22" ht="13.5" thickBot="1" x14ac:dyDescent="0.25">
      <c r="A43" s="178">
        <v>44960</v>
      </c>
      <c r="B43" s="252">
        <v>19.8</v>
      </c>
      <c r="C43" s="85">
        <f t="shared" ref="C43" si="285">B43/1.25</f>
        <v>15.84</v>
      </c>
      <c r="D43" s="194">
        <f t="shared" ref="D43" si="286">(B43-B42)*100</f>
        <v>-30.000000000000071</v>
      </c>
      <c r="E43" s="84">
        <v>20.79</v>
      </c>
      <c r="F43" s="85">
        <f t="shared" ref="F43" si="287">E43/1.25</f>
        <v>16.631999999999998</v>
      </c>
      <c r="G43" s="194">
        <f t="shared" ref="G43" si="288">(E43-E42)*100</f>
        <v>-30.000000000000071</v>
      </c>
      <c r="H43" s="85">
        <v>21.05</v>
      </c>
      <c r="I43" s="85">
        <f t="shared" ref="I43" si="289">H43/1.25</f>
        <v>16.84</v>
      </c>
      <c r="J43" s="194">
        <f t="shared" ref="J43" si="290">(H43-H42)*100</f>
        <v>-30.000000000000071</v>
      </c>
      <c r="K43" s="85">
        <v>23.26</v>
      </c>
      <c r="L43" s="85">
        <f t="shared" ref="L43" si="291">K43/1.25</f>
        <v>18.608000000000001</v>
      </c>
      <c r="M43" s="195">
        <f t="shared" ref="M43" si="292">(K43-K42)*100</f>
        <v>-50</v>
      </c>
      <c r="N43" s="85">
        <v>23.95</v>
      </c>
      <c r="O43" s="85">
        <f t="shared" ref="O43" si="293">N43/1.25</f>
        <v>19.16</v>
      </c>
      <c r="P43" s="195">
        <f t="shared" ref="P43" si="294">(N43-N42)*100</f>
        <v>-50</v>
      </c>
      <c r="Q43" s="85">
        <v>16.29</v>
      </c>
      <c r="R43" s="85">
        <f t="shared" ref="R43" si="295">Q43/1.25</f>
        <v>13.032</v>
      </c>
      <c r="S43" s="195">
        <f t="shared" ref="S43" si="296">(Q43-Q42)*100</f>
        <v>0</v>
      </c>
      <c r="T43" s="85">
        <v>28.47</v>
      </c>
      <c r="U43" s="85">
        <f t="shared" ref="U43" si="297">T43/1.25</f>
        <v>22.776</v>
      </c>
      <c r="V43" s="195">
        <f t="shared" ref="V43" si="298">(T43-T42)*100</f>
        <v>-50</v>
      </c>
    </row>
    <row r="44" spans="1:22" ht="13.5" thickBot="1" x14ac:dyDescent="0.25">
      <c r="A44" s="178">
        <v>44961</v>
      </c>
      <c r="B44" s="252">
        <v>19.8</v>
      </c>
      <c r="C44" s="85">
        <f t="shared" ref="C44:C46" si="299">B44/1.25</f>
        <v>15.84</v>
      </c>
      <c r="D44" s="194">
        <f t="shared" ref="D44:D46" si="300">(B44-B43)*100</f>
        <v>0</v>
      </c>
      <c r="E44" s="84">
        <v>20.79</v>
      </c>
      <c r="F44" s="85">
        <f t="shared" ref="F44:F46" si="301">E44/1.25</f>
        <v>16.631999999999998</v>
      </c>
      <c r="G44" s="194">
        <f t="shared" ref="G44:G46" si="302">(E44-E43)*100</f>
        <v>0</v>
      </c>
      <c r="H44" s="85">
        <v>21.05</v>
      </c>
      <c r="I44" s="85">
        <f t="shared" ref="I44:I46" si="303">H44/1.25</f>
        <v>16.84</v>
      </c>
      <c r="J44" s="194">
        <f t="shared" ref="J44:J46" si="304">(H44-H43)*100</f>
        <v>0</v>
      </c>
      <c r="K44" s="85">
        <v>23.26</v>
      </c>
      <c r="L44" s="85">
        <f t="shared" ref="L44:L46" si="305">K44/1.25</f>
        <v>18.608000000000001</v>
      </c>
      <c r="M44" s="195">
        <f t="shared" ref="M44:M46" si="306">(K44-K43)*100</f>
        <v>0</v>
      </c>
      <c r="N44" s="85">
        <v>23.95</v>
      </c>
      <c r="O44" s="85">
        <f t="shared" ref="O44:O46" si="307">N44/1.25</f>
        <v>19.16</v>
      </c>
      <c r="P44" s="195">
        <f t="shared" ref="P44:P46" si="308">(N44-N43)*100</f>
        <v>0</v>
      </c>
      <c r="Q44" s="85">
        <v>16.29</v>
      </c>
      <c r="R44" s="85">
        <f t="shared" ref="R44:R46" si="309">Q44/1.25</f>
        <v>13.032</v>
      </c>
      <c r="S44" s="195">
        <f t="shared" ref="S44:S46" si="310">(Q44-Q43)*100</f>
        <v>0</v>
      </c>
      <c r="T44" s="85">
        <v>28.47</v>
      </c>
      <c r="U44" s="85">
        <f t="shared" ref="U44:U46" si="311">T44/1.25</f>
        <v>22.776</v>
      </c>
      <c r="V44" s="195">
        <f t="shared" ref="V44:V46" si="312">(T44-T43)*100</f>
        <v>0</v>
      </c>
    </row>
    <row r="45" spans="1:22" ht="13.5" thickBot="1" x14ac:dyDescent="0.25">
      <c r="A45" s="178">
        <v>44962</v>
      </c>
      <c r="B45" s="252">
        <v>19.8</v>
      </c>
      <c r="C45" s="85">
        <f t="shared" si="299"/>
        <v>15.84</v>
      </c>
      <c r="D45" s="194">
        <f t="shared" si="300"/>
        <v>0</v>
      </c>
      <c r="E45" s="84">
        <v>20.79</v>
      </c>
      <c r="F45" s="85">
        <f t="shared" si="301"/>
        <v>16.631999999999998</v>
      </c>
      <c r="G45" s="194">
        <f t="shared" si="302"/>
        <v>0</v>
      </c>
      <c r="H45" s="85">
        <v>21.05</v>
      </c>
      <c r="I45" s="85">
        <f t="shared" si="303"/>
        <v>16.84</v>
      </c>
      <c r="J45" s="194">
        <f t="shared" si="304"/>
        <v>0</v>
      </c>
      <c r="K45" s="85">
        <v>23.26</v>
      </c>
      <c r="L45" s="85">
        <f t="shared" si="305"/>
        <v>18.608000000000001</v>
      </c>
      <c r="M45" s="195">
        <f t="shared" si="306"/>
        <v>0</v>
      </c>
      <c r="N45" s="85">
        <v>23.95</v>
      </c>
      <c r="O45" s="85">
        <f t="shared" si="307"/>
        <v>19.16</v>
      </c>
      <c r="P45" s="195">
        <f t="shared" si="308"/>
        <v>0</v>
      </c>
      <c r="Q45" s="85">
        <v>16.29</v>
      </c>
      <c r="R45" s="85">
        <f t="shared" si="309"/>
        <v>13.032</v>
      </c>
      <c r="S45" s="195">
        <f t="shared" si="310"/>
        <v>0</v>
      </c>
      <c r="T45" s="85">
        <v>28.47</v>
      </c>
      <c r="U45" s="85">
        <f t="shared" si="311"/>
        <v>22.776</v>
      </c>
      <c r="V45" s="195">
        <f t="shared" si="312"/>
        <v>0</v>
      </c>
    </row>
    <row r="46" spans="1:22" ht="13.5" thickBot="1" x14ac:dyDescent="0.25">
      <c r="A46" s="178">
        <v>44963</v>
      </c>
      <c r="B46" s="252">
        <v>19.7</v>
      </c>
      <c r="C46" s="85">
        <f t="shared" si="299"/>
        <v>15.76</v>
      </c>
      <c r="D46" s="194">
        <f t="shared" si="300"/>
        <v>-10.000000000000142</v>
      </c>
      <c r="E46" s="84">
        <v>20.69</v>
      </c>
      <c r="F46" s="85">
        <f t="shared" si="301"/>
        <v>16.552</v>
      </c>
      <c r="G46" s="194">
        <f t="shared" si="302"/>
        <v>-9.9999999999997868</v>
      </c>
      <c r="H46" s="85">
        <v>20.95</v>
      </c>
      <c r="I46" s="85">
        <f t="shared" si="303"/>
        <v>16.759999999999998</v>
      </c>
      <c r="J46" s="194">
        <f t="shared" si="304"/>
        <v>-10.000000000000142</v>
      </c>
      <c r="K46" s="85">
        <v>23.16</v>
      </c>
      <c r="L46" s="85">
        <f t="shared" si="305"/>
        <v>18.527999999999999</v>
      </c>
      <c r="M46" s="195">
        <f t="shared" si="306"/>
        <v>-10.000000000000142</v>
      </c>
      <c r="N46" s="85">
        <v>23.85</v>
      </c>
      <c r="O46" s="85">
        <f t="shared" si="307"/>
        <v>19.080000000000002</v>
      </c>
      <c r="P46" s="195">
        <f t="shared" si="308"/>
        <v>-9.9999999999997868</v>
      </c>
      <c r="Q46" s="85">
        <v>16.09</v>
      </c>
      <c r="R46" s="85">
        <f t="shared" si="309"/>
        <v>12.872</v>
      </c>
      <c r="S46" s="195">
        <f t="shared" si="310"/>
        <v>-19.999999999999929</v>
      </c>
      <c r="T46" s="85">
        <v>28.37</v>
      </c>
      <c r="U46" s="85">
        <f t="shared" si="311"/>
        <v>22.696000000000002</v>
      </c>
      <c r="V46" s="195">
        <f t="shared" si="312"/>
        <v>-9.9999999999997868</v>
      </c>
    </row>
    <row r="47" spans="1:22" ht="13.5" thickBot="1" x14ac:dyDescent="0.25">
      <c r="A47" s="178">
        <v>44964</v>
      </c>
      <c r="B47" s="252">
        <v>19.7</v>
      </c>
      <c r="C47" s="85">
        <f t="shared" ref="C47" si="313">B47/1.25</f>
        <v>15.76</v>
      </c>
      <c r="D47" s="194">
        <f t="shared" ref="D47" si="314">(B47-B46)*100</f>
        <v>0</v>
      </c>
      <c r="E47" s="84">
        <v>20.69</v>
      </c>
      <c r="F47" s="85">
        <f t="shared" ref="F47" si="315">E47/1.25</f>
        <v>16.552</v>
      </c>
      <c r="G47" s="194">
        <f t="shared" ref="G47" si="316">(E47-E46)*100</f>
        <v>0</v>
      </c>
      <c r="H47" s="85">
        <v>20.95</v>
      </c>
      <c r="I47" s="85">
        <f t="shared" ref="I47" si="317">H47/1.25</f>
        <v>16.759999999999998</v>
      </c>
      <c r="J47" s="194">
        <f t="shared" ref="J47" si="318">(H47-H46)*100</f>
        <v>0</v>
      </c>
      <c r="K47" s="85">
        <v>22.91</v>
      </c>
      <c r="L47" s="85">
        <f t="shared" ref="L47" si="319">K47/1.25</f>
        <v>18.327999999999999</v>
      </c>
      <c r="M47" s="195">
        <f t="shared" ref="M47" si="320">(K47-K46)*100</f>
        <v>-25</v>
      </c>
      <c r="N47" s="85">
        <v>23.6</v>
      </c>
      <c r="O47" s="85">
        <f t="shared" ref="O47" si="321">N47/1.25</f>
        <v>18.880000000000003</v>
      </c>
      <c r="P47" s="195">
        <f t="shared" ref="P47" si="322">(N47-N46)*100</f>
        <v>-25</v>
      </c>
      <c r="Q47" s="85">
        <v>16.09</v>
      </c>
      <c r="R47" s="85">
        <f t="shared" ref="R47" si="323">Q47/1.25</f>
        <v>12.872</v>
      </c>
      <c r="S47" s="195">
        <f t="shared" ref="S47" si="324">(Q47-Q46)*100</f>
        <v>0</v>
      </c>
      <c r="T47" s="85">
        <v>28.12</v>
      </c>
      <c r="U47" s="85">
        <f t="shared" ref="U47" si="325">T47/1.25</f>
        <v>22.496000000000002</v>
      </c>
      <c r="V47" s="195">
        <f t="shared" ref="V47" si="326">(T47-T46)*100</f>
        <v>-25</v>
      </c>
    </row>
    <row r="48" spans="1:22" ht="13.5" thickBot="1" x14ac:dyDescent="0.25">
      <c r="A48" s="178">
        <v>44965</v>
      </c>
      <c r="B48" s="252">
        <v>19.95</v>
      </c>
      <c r="C48" s="85">
        <f t="shared" ref="C48" si="327">B48/1.25</f>
        <v>15.959999999999999</v>
      </c>
      <c r="D48" s="194">
        <f t="shared" ref="D48" si="328">(B48-B47)*100</f>
        <v>25</v>
      </c>
      <c r="E48" s="84">
        <v>20.94</v>
      </c>
      <c r="F48" s="85">
        <f t="shared" ref="F48" si="329">E48/1.25</f>
        <v>16.752000000000002</v>
      </c>
      <c r="G48" s="194">
        <f t="shared" ref="G48" si="330">(E48-E47)*100</f>
        <v>25</v>
      </c>
      <c r="H48" s="85">
        <v>21.2</v>
      </c>
      <c r="I48" s="85">
        <f t="shared" ref="I48" si="331">H48/1.25</f>
        <v>16.96</v>
      </c>
      <c r="J48" s="194">
        <f t="shared" ref="J48" si="332">(H48-H47)*100</f>
        <v>25</v>
      </c>
      <c r="K48" s="85">
        <v>23.46</v>
      </c>
      <c r="L48" s="85">
        <f t="shared" ref="L48" si="333">K48/1.25</f>
        <v>18.768000000000001</v>
      </c>
      <c r="M48" s="195">
        <f t="shared" ref="M48" si="334">(K48-K47)*100</f>
        <v>55.000000000000071</v>
      </c>
      <c r="N48" s="85">
        <v>24.15</v>
      </c>
      <c r="O48" s="85">
        <f t="shared" ref="O48" si="335">N48/1.25</f>
        <v>19.32</v>
      </c>
      <c r="P48" s="195">
        <f t="shared" ref="P48" si="336">(N48-N47)*100</f>
        <v>54.999999999999716</v>
      </c>
      <c r="Q48" s="85">
        <v>16.39</v>
      </c>
      <c r="R48" s="85">
        <f t="shared" ref="R48" si="337">Q48/1.25</f>
        <v>13.112</v>
      </c>
      <c r="S48" s="195">
        <f t="shared" ref="S48" si="338">(Q48-Q47)*100</f>
        <v>30.000000000000071</v>
      </c>
      <c r="T48" s="85">
        <v>28.67</v>
      </c>
      <c r="U48" s="85">
        <f t="shared" ref="U48" si="339">T48/1.25</f>
        <v>22.936</v>
      </c>
      <c r="V48" s="195">
        <f t="shared" ref="V48" si="340">(T48-T47)*100</f>
        <v>55.000000000000071</v>
      </c>
    </row>
    <row r="49" spans="1:22" ht="13.5" thickBot="1" x14ac:dyDescent="0.25">
      <c r="A49" s="178">
        <v>44966</v>
      </c>
      <c r="B49" s="252">
        <v>19.95</v>
      </c>
      <c r="C49" s="85">
        <f t="shared" ref="C49:C50" si="341">B49/1.25</f>
        <v>15.959999999999999</v>
      </c>
      <c r="D49" s="194">
        <f t="shared" ref="D49:D50" si="342">(B49-B48)*100</f>
        <v>0</v>
      </c>
      <c r="E49" s="84">
        <v>20.94</v>
      </c>
      <c r="F49" s="85">
        <f t="shared" ref="F49:F50" si="343">E49/1.25</f>
        <v>16.752000000000002</v>
      </c>
      <c r="G49" s="194">
        <f t="shared" ref="G49:G50" si="344">(E49-E48)*100</f>
        <v>0</v>
      </c>
      <c r="H49" s="85">
        <v>21.2</v>
      </c>
      <c r="I49" s="85">
        <f t="shared" ref="I49:I50" si="345">H49/1.25</f>
        <v>16.96</v>
      </c>
      <c r="J49" s="194">
        <f t="shared" ref="J49:J50" si="346">(H49-H48)*100</f>
        <v>0</v>
      </c>
      <c r="K49" s="85">
        <v>23.46</v>
      </c>
      <c r="L49" s="85">
        <f t="shared" ref="L49:L50" si="347">K49/1.25</f>
        <v>18.768000000000001</v>
      </c>
      <c r="M49" s="195">
        <f t="shared" ref="M49:M50" si="348">(K49-K48)*100</f>
        <v>0</v>
      </c>
      <c r="N49" s="85">
        <v>24.15</v>
      </c>
      <c r="O49" s="85">
        <f t="shared" ref="O49:O50" si="349">N49/1.25</f>
        <v>19.32</v>
      </c>
      <c r="P49" s="195">
        <f t="shared" ref="P49:P50" si="350">(N49-N48)*100</f>
        <v>0</v>
      </c>
      <c r="Q49" s="85">
        <v>16.39</v>
      </c>
      <c r="R49" s="85">
        <f t="shared" ref="R49:R50" si="351">Q49/1.25</f>
        <v>13.112</v>
      </c>
      <c r="S49" s="195">
        <f t="shared" ref="S49:S50" si="352">(Q49-Q48)*100</f>
        <v>0</v>
      </c>
      <c r="T49" s="85">
        <v>28.67</v>
      </c>
      <c r="U49" s="85">
        <f t="shared" ref="U49:U50" si="353">T49/1.25</f>
        <v>22.936</v>
      </c>
      <c r="V49" s="195">
        <f t="shared" ref="V49:V50" si="354">(T49-T48)*100</f>
        <v>0</v>
      </c>
    </row>
    <row r="50" spans="1:22" ht="13.5" thickBot="1" x14ac:dyDescent="0.25">
      <c r="A50" s="178">
        <v>44967</v>
      </c>
      <c r="B50" s="252">
        <v>19.850000000000001</v>
      </c>
      <c r="C50" s="85">
        <f t="shared" si="341"/>
        <v>15.88</v>
      </c>
      <c r="D50" s="194">
        <f t="shared" si="342"/>
        <v>-9.9999999999997868</v>
      </c>
      <c r="E50" s="84">
        <v>20.84</v>
      </c>
      <c r="F50" s="85">
        <f t="shared" si="343"/>
        <v>16.672000000000001</v>
      </c>
      <c r="G50" s="194">
        <f t="shared" si="344"/>
        <v>-10.000000000000142</v>
      </c>
      <c r="H50" s="85">
        <v>21.1</v>
      </c>
      <c r="I50" s="85">
        <f t="shared" si="345"/>
        <v>16.880000000000003</v>
      </c>
      <c r="J50" s="194">
        <f t="shared" si="346"/>
        <v>-9.9999999999997868</v>
      </c>
      <c r="K50" s="85">
        <v>23.16</v>
      </c>
      <c r="L50" s="85">
        <f t="shared" si="347"/>
        <v>18.527999999999999</v>
      </c>
      <c r="M50" s="195">
        <f t="shared" si="348"/>
        <v>-30.000000000000071</v>
      </c>
      <c r="N50" s="85">
        <v>23.85</v>
      </c>
      <c r="O50" s="85">
        <f t="shared" si="349"/>
        <v>19.080000000000002</v>
      </c>
      <c r="P50" s="195">
        <f t="shared" si="350"/>
        <v>-29.999999999999716</v>
      </c>
      <c r="Q50" s="85">
        <v>16.690000000000001</v>
      </c>
      <c r="R50" s="85">
        <f t="shared" si="351"/>
        <v>13.352</v>
      </c>
      <c r="S50" s="195">
        <f t="shared" si="352"/>
        <v>30.000000000000071</v>
      </c>
      <c r="T50" s="85">
        <v>28.37</v>
      </c>
      <c r="U50" s="85">
        <f t="shared" si="353"/>
        <v>22.696000000000002</v>
      </c>
      <c r="V50" s="195">
        <f t="shared" si="354"/>
        <v>-30.000000000000071</v>
      </c>
    </row>
    <row r="51" spans="1:22" ht="13.5" thickBot="1" x14ac:dyDescent="0.25">
      <c r="A51" s="178">
        <v>44968</v>
      </c>
      <c r="B51" s="252">
        <v>19.850000000000001</v>
      </c>
      <c r="C51" s="85">
        <f t="shared" ref="C51:C53" si="355">B51/1.25</f>
        <v>15.88</v>
      </c>
      <c r="D51" s="194">
        <f t="shared" ref="D51:D53" si="356">(B51-B50)*100</f>
        <v>0</v>
      </c>
      <c r="E51" s="84">
        <v>20.84</v>
      </c>
      <c r="F51" s="85">
        <f t="shared" ref="F51:F53" si="357">E51/1.25</f>
        <v>16.672000000000001</v>
      </c>
      <c r="G51" s="194">
        <f t="shared" ref="G51:G53" si="358">(E51-E50)*100</f>
        <v>0</v>
      </c>
      <c r="H51" s="85">
        <v>21.1</v>
      </c>
      <c r="I51" s="85">
        <f t="shared" ref="I51:I53" si="359">H51/1.25</f>
        <v>16.880000000000003</v>
      </c>
      <c r="J51" s="194">
        <f t="shared" ref="J51:J53" si="360">(H51-H50)*100</f>
        <v>0</v>
      </c>
      <c r="K51" s="85">
        <v>23.16</v>
      </c>
      <c r="L51" s="85">
        <f t="shared" ref="L51:L53" si="361">K51/1.25</f>
        <v>18.527999999999999</v>
      </c>
      <c r="M51" s="195">
        <f t="shared" ref="M51:M53" si="362">(K51-K50)*100</f>
        <v>0</v>
      </c>
      <c r="N51" s="85">
        <v>23.85</v>
      </c>
      <c r="O51" s="85">
        <f t="shared" ref="O51:O53" si="363">N51/1.25</f>
        <v>19.080000000000002</v>
      </c>
      <c r="P51" s="195">
        <f t="shared" ref="P51:P53" si="364">(N51-N50)*100</f>
        <v>0</v>
      </c>
      <c r="Q51" s="85">
        <v>16.690000000000001</v>
      </c>
      <c r="R51" s="85">
        <f t="shared" ref="R51:R53" si="365">Q51/1.25</f>
        <v>13.352</v>
      </c>
      <c r="S51" s="195">
        <f t="shared" ref="S51:S53" si="366">(Q51-Q50)*100</f>
        <v>0</v>
      </c>
      <c r="T51" s="85">
        <v>28.37</v>
      </c>
      <c r="U51" s="85">
        <f t="shared" ref="U51:U53" si="367">T51/1.25</f>
        <v>22.696000000000002</v>
      </c>
      <c r="V51" s="195">
        <f t="shared" ref="V51:V53" si="368">(T51-T50)*100</f>
        <v>0</v>
      </c>
    </row>
    <row r="52" spans="1:22" ht="13.5" thickBot="1" x14ac:dyDescent="0.25">
      <c r="A52" s="178">
        <v>44969</v>
      </c>
      <c r="B52" s="252">
        <v>19.850000000000001</v>
      </c>
      <c r="C52" s="85">
        <f t="shared" si="355"/>
        <v>15.88</v>
      </c>
      <c r="D52" s="194">
        <f t="shared" si="356"/>
        <v>0</v>
      </c>
      <c r="E52" s="84">
        <v>20.84</v>
      </c>
      <c r="F52" s="85">
        <f t="shared" si="357"/>
        <v>16.672000000000001</v>
      </c>
      <c r="G52" s="194">
        <f t="shared" si="358"/>
        <v>0</v>
      </c>
      <c r="H52" s="85">
        <v>21.1</v>
      </c>
      <c r="I52" s="85">
        <f t="shared" si="359"/>
        <v>16.880000000000003</v>
      </c>
      <c r="J52" s="194">
        <f t="shared" si="360"/>
        <v>0</v>
      </c>
      <c r="K52" s="85">
        <v>23.16</v>
      </c>
      <c r="L52" s="85">
        <f t="shared" si="361"/>
        <v>18.527999999999999</v>
      </c>
      <c r="M52" s="195">
        <f t="shared" si="362"/>
        <v>0</v>
      </c>
      <c r="N52" s="85">
        <v>23.85</v>
      </c>
      <c r="O52" s="85">
        <f t="shared" si="363"/>
        <v>19.080000000000002</v>
      </c>
      <c r="P52" s="195">
        <f t="shared" si="364"/>
        <v>0</v>
      </c>
      <c r="Q52" s="85">
        <v>16.690000000000001</v>
      </c>
      <c r="R52" s="85">
        <f t="shared" si="365"/>
        <v>13.352</v>
      </c>
      <c r="S52" s="195">
        <f t="shared" si="366"/>
        <v>0</v>
      </c>
      <c r="T52" s="85">
        <v>28.37</v>
      </c>
      <c r="U52" s="85">
        <f t="shared" si="367"/>
        <v>22.696000000000002</v>
      </c>
      <c r="V52" s="195">
        <f t="shared" si="368"/>
        <v>0</v>
      </c>
    </row>
    <row r="53" spans="1:22" ht="13.5" thickBot="1" x14ac:dyDescent="0.25">
      <c r="A53" s="178">
        <v>44970</v>
      </c>
      <c r="B53" s="252">
        <v>20</v>
      </c>
      <c r="C53" s="85">
        <f t="shared" si="355"/>
        <v>16</v>
      </c>
      <c r="D53" s="194">
        <f t="shared" si="356"/>
        <v>14.999999999999858</v>
      </c>
      <c r="E53" s="84">
        <v>20.99</v>
      </c>
      <c r="F53" s="85">
        <f t="shared" si="357"/>
        <v>16.791999999999998</v>
      </c>
      <c r="G53" s="194">
        <f t="shared" si="358"/>
        <v>14.999999999999858</v>
      </c>
      <c r="H53" s="85">
        <v>21.25</v>
      </c>
      <c r="I53" s="85">
        <f t="shared" si="359"/>
        <v>17</v>
      </c>
      <c r="J53" s="194">
        <f t="shared" si="360"/>
        <v>14.999999999999858</v>
      </c>
      <c r="K53" s="85">
        <v>23.16</v>
      </c>
      <c r="L53" s="85">
        <f t="shared" si="361"/>
        <v>18.527999999999999</v>
      </c>
      <c r="M53" s="195">
        <f t="shared" si="362"/>
        <v>0</v>
      </c>
      <c r="N53" s="85">
        <v>23.85</v>
      </c>
      <c r="O53" s="85">
        <f t="shared" si="363"/>
        <v>19.080000000000002</v>
      </c>
      <c r="P53" s="195">
        <f t="shared" si="364"/>
        <v>0</v>
      </c>
      <c r="Q53" s="85">
        <v>16.690000000000001</v>
      </c>
      <c r="R53" s="85">
        <f t="shared" si="365"/>
        <v>13.352</v>
      </c>
      <c r="S53" s="195">
        <f t="shared" si="366"/>
        <v>0</v>
      </c>
      <c r="T53" s="85">
        <v>28.37</v>
      </c>
      <c r="U53" s="85">
        <f t="shared" si="367"/>
        <v>22.696000000000002</v>
      </c>
      <c r="V53" s="195">
        <f t="shared" si="368"/>
        <v>0</v>
      </c>
    </row>
    <row r="54" spans="1:22" ht="13.5" thickBot="1" x14ac:dyDescent="0.25">
      <c r="A54" s="178">
        <v>44971</v>
      </c>
      <c r="B54" s="252">
        <v>20</v>
      </c>
      <c r="C54" s="85">
        <f t="shared" ref="C54" si="369">B54/1.25</f>
        <v>16</v>
      </c>
      <c r="D54" s="194">
        <f t="shared" ref="D54" si="370">(B54-B53)*100</f>
        <v>0</v>
      </c>
      <c r="E54" s="84">
        <v>20.99</v>
      </c>
      <c r="F54" s="85">
        <f t="shared" ref="F54" si="371">E54/1.25</f>
        <v>16.791999999999998</v>
      </c>
      <c r="G54" s="194">
        <f t="shared" ref="G54" si="372">(E54-E53)*100</f>
        <v>0</v>
      </c>
      <c r="H54" s="85">
        <v>21.25</v>
      </c>
      <c r="I54" s="85">
        <f t="shared" ref="I54" si="373">H54/1.25</f>
        <v>17</v>
      </c>
      <c r="J54" s="194">
        <f t="shared" ref="J54" si="374">(H54-H53)*100</f>
        <v>0</v>
      </c>
      <c r="K54" s="85">
        <v>23.26</v>
      </c>
      <c r="L54" s="85">
        <f t="shared" ref="L54" si="375">K54/1.25</f>
        <v>18.608000000000001</v>
      </c>
      <c r="M54" s="195">
        <f t="shared" ref="M54" si="376">(K54-K53)*100</f>
        <v>10.000000000000142</v>
      </c>
      <c r="N54" s="85">
        <v>23.95</v>
      </c>
      <c r="O54" s="85">
        <f t="shared" ref="O54" si="377">N54/1.25</f>
        <v>19.16</v>
      </c>
      <c r="P54" s="195">
        <f t="shared" ref="P54" si="378">(N54-N53)*100</f>
        <v>9.9999999999997868</v>
      </c>
      <c r="Q54" s="85">
        <v>16.690000000000001</v>
      </c>
      <c r="R54" s="85">
        <f t="shared" ref="R54" si="379">Q54/1.25</f>
        <v>13.352</v>
      </c>
      <c r="S54" s="195">
        <f t="shared" ref="S54" si="380">(Q54-Q53)*100</f>
        <v>0</v>
      </c>
      <c r="T54" s="85">
        <v>28.47</v>
      </c>
      <c r="U54" s="85">
        <f t="shared" ref="U54" si="381">T54/1.25</f>
        <v>22.776</v>
      </c>
      <c r="V54" s="195">
        <f t="shared" ref="V54" si="382">(T54-T53)*100</f>
        <v>9.9999999999997868</v>
      </c>
    </row>
    <row r="55" spans="1:22" ht="13.5" thickBot="1" x14ac:dyDescent="0.25">
      <c r="A55" s="178">
        <v>44972</v>
      </c>
      <c r="B55" s="252">
        <v>19.899999999999999</v>
      </c>
      <c r="C55" s="85">
        <f t="shared" ref="C55" si="383">B55/1.25</f>
        <v>15.919999999999998</v>
      </c>
      <c r="D55" s="194">
        <f t="shared" ref="D55" si="384">(B55-B54)*100</f>
        <v>-10.000000000000142</v>
      </c>
      <c r="E55" s="84">
        <v>20.89</v>
      </c>
      <c r="F55" s="85">
        <f t="shared" ref="F55" si="385">E55/1.25</f>
        <v>16.712</v>
      </c>
      <c r="G55" s="194">
        <f t="shared" ref="G55" si="386">(E55-E54)*100</f>
        <v>-9.9999999999997868</v>
      </c>
      <c r="H55" s="85">
        <v>21.15</v>
      </c>
      <c r="I55" s="85">
        <f t="shared" ref="I55" si="387">H55/1.25</f>
        <v>16.919999999999998</v>
      </c>
      <c r="J55" s="194">
        <f t="shared" ref="J55" si="388">(H55-H54)*100</f>
        <v>-10.000000000000142</v>
      </c>
      <c r="K55" s="85">
        <v>23.26</v>
      </c>
      <c r="L55" s="85">
        <f t="shared" ref="L55" si="389">K55/1.25</f>
        <v>18.608000000000001</v>
      </c>
      <c r="M55" s="195">
        <f t="shared" ref="M55" si="390">(K55-K54)*100</f>
        <v>0</v>
      </c>
      <c r="N55" s="85">
        <v>23.95</v>
      </c>
      <c r="O55" s="85">
        <f t="shared" ref="O55" si="391">N55/1.25</f>
        <v>19.16</v>
      </c>
      <c r="P55" s="195">
        <f t="shared" ref="P55" si="392">(N55-N54)*100</f>
        <v>0</v>
      </c>
      <c r="Q55" s="85">
        <v>16.489999999999998</v>
      </c>
      <c r="R55" s="85">
        <f t="shared" ref="R55" si="393">Q55/1.25</f>
        <v>13.191999999999998</v>
      </c>
      <c r="S55" s="195">
        <f t="shared" ref="S55" si="394">(Q55-Q54)*100</f>
        <v>-20.000000000000284</v>
      </c>
      <c r="T55" s="85">
        <v>28.47</v>
      </c>
      <c r="U55" s="85">
        <f t="shared" ref="U55" si="395">T55/1.25</f>
        <v>22.776</v>
      </c>
      <c r="V55" s="195">
        <f t="shared" ref="V55" si="396">(T55-T54)*100</f>
        <v>0</v>
      </c>
    </row>
    <row r="56" spans="1:22" ht="13.5" thickBot="1" x14ac:dyDescent="0.25">
      <c r="A56" s="178">
        <v>44973</v>
      </c>
      <c r="B56" s="252">
        <v>19.8</v>
      </c>
      <c r="C56" s="85">
        <f t="shared" ref="C56" si="397">B56/1.25</f>
        <v>15.84</v>
      </c>
      <c r="D56" s="194">
        <f t="shared" ref="D56" si="398">(B56-B55)*100</f>
        <v>-9.9999999999997868</v>
      </c>
      <c r="E56" s="84">
        <v>20.79</v>
      </c>
      <c r="F56" s="85">
        <f t="shared" ref="F56" si="399">E56/1.25</f>
        <v>16.631999999999998</v>
      </c>
      <c r="G56" s="194">
        <f t="shared" ref="G56" si="400">(E56-E55)*100</f>
        <v>-10.000000000000142</v>
      </c>
      <c r="H56" s="85">
        <v>21.05</v>
      </c>
      <c r="I56" s="85">
        <f t="shared" ref="I56" si="401">H56/1.25</f>
        <v>16.84</v>
      </c>
      <c r="J56" s="194">
        <f t="shared" ref="J56" si="402">(H56-H55)*100</f>
        <v>-9.9999999999997868</v>
      </c>
      <c r="K56" s="85">
        <v>23.06</v>
      </c>
      <c r="L56" s="85">
        <f t="shared" ref="L56" si="403">K56/1.25</f>
        <v>18.448</v>
      </c>
      <c r="M56" s="195">
        <f t="shared" ref="M56" si="404">(K56-K55)*100</f>
        <v>-20.000000000000284</v>
      </c>
      <c r="N56" s="85">
        <v>23.75</v>
      </c>
      <c r="O56" s="85">
        <f t="shared" ref="O56" si="405">N56/1.25</f>
        <v>19</v>
      </c>
      <c r="P56" s="195">
        <f t="shared" ref="P56" si="406">(N56-N55)*100</f>
        <v>-19.999999999999929</v>
      </c>
      <c r="Q56" s="85">
        <v>16.489999999999998</v>
      </c>
      <c r="R56" s="85">
        <f t="shared" ref="R56" si="407">Q56/1.25</f>
        <v>13.191999999999998</v>
      </c>
      <c r="S56" s="195">
        <f t="shared" ref="S56" si="408">(Q56-Q55)*100</f>
        <v>0</v>
      </c>
      <c r="T56" s="85">
        <v>28.27</v>
      </c>
      <c r="U56" s="85">
        <f t="shared" ref="U56" si="409">T56/1.25</f>
        <v>22.616</v>
      </c>
      <c r="V56" s="195">
        <f t="shared" ref="V56" si="410">(T56-T55)*100</f>
        <v>-19.999999999999929</v>
      </c>
    </row>
    <row r="57" spans="1:22" ht="13.5" thickBot="1" x14ac:dyDescent="0.25">
      <c r="A57" s="178">
        <v>44974</v>
      </c>
      <c r="B57" s="252">
        <v>19.8</v>
      </c>
      <c r="C57" s="85">
        <f t="shared" ref="C57:C60" si="411">B57/1.25</f>
        <v>15.84</v>
      </c>
      <c r="D57" s="194">
        <f t="shared" ref="D57:D60" si="412">(B57-B56)*100</f>
        <v>0</v>
      </c>
      <c r="E57" s="84">
        <v>20.79</v>
      </c>
      <c r="F57" s="85">
        <f t="shared" ref="F57:F60" si="413">E57/1.25</f>
        <v>16.631999999999998</v>
      </c>
      <c r="G57" s="194">
        <f t="shared" ref="G57:G60" si="414">(E57-E56)*100</f>
        <v>0</v>
      </c>
      <c r="H57" s="85">
        <v>21.05</v>
      </c>
      <c r="I57" s="85">
        <f t="shared" ref="I57:I60" si="415">H57/1.25</f>
        <v>16.84</v>
      </c>
      <c r="J57" s="194">
        <f t="shared" ref="J57:J60" si="416">(H57-H56)*100</f>
        <v>0</v>
      </c>
      <c r="K57" s="85">
        <v>23.06</v>
      </c>
      <c r="L57" s="85">
        <f t="shared" ref="L57:L60" si="417">K57/1.25</f>
        <v>18.448</v>
      </c>
      <c r="M57" s="195">
        <f t="shared" ref="M57:M60" si="418">(K57-K56)*100</f>
        <v>0</v>
      </c>
      <c r="N57" s="85">
        <v>23.75</v>
      </c>
      <c r="O57" s="85">
        <f t="shared" ref="O57:O60" si="419">N57/1.25</f>
        <v>19</v>
      </c>
      <c r="P57" s="195">
        <f t="shared" ref="P57:P60" si="420">(N57-N56)*100</f>
        <v>0</v>
      </c>
      <c r="Q57" s="85">
        <v>16.489999999999998</v>
      </c>
      <c r="R57" s="85">
        <f t="shared" ref="R57:R60" si="421">Q57/1.25</f>
        <v>13.191999999999998</v>
      </c>
      <c r="S57" s="195">
        <f t="shared" ref="S57:S60" si="422">(Q57-Q56)*100</f>
        <v>0</v>
      </c>
      <c r="T57" s="85">
        <v>28.27</v>
      </c>
      <c r="U57" s="85">
        <f t="shared" ref="U57:U60" si="423">T57/1.25</f>
        <v>22.616</v>
      </c>
      <c r="V57" s="195">
        <f t="shared" ref="V57:V60" si="424">(T57-T56)*100</f>
        <v>0</v>
      </c>
    </row>
    <row r="58" spans="1:22" ht="13.5" thickBot="1" x14ac:dyDescent="0.25">
      <c r="A58" s="178">
        <v>44975</v>
      </c>
      <c r="B58" s="252">
        <v>19.8</v>
      </c>
      <c r="C58" s="85">
        <f t="shared" si="411"/>
        <v>15.84</v>
      </c>
      <c r="D58" s="194">
        <f t="shared" si="412"/>
        <v>0</v>
      </c>
      <c r="E58" s="84">
        <v>20.79</v>
      </c>
      <c r="F58" s="85">
        <f t="shared" si="413"/>
        <v>16.631999999999998</v>
      </c>
      <c r="G58" s="194">
        <f t="shared" si="414"/>
        <v>0</v>
      </c>
      <c r="H58" s="85">
        <v>21.05</v>
      </c>
      <c r="I58" s="85">
        <f t="shared" si="415"/>
        <v>16.84</v>
      </c>
      <c r="J58" s="194">
        <f t="shared" si="416"/>
        <v>0</v>
      </c>
      <c r="K58" s="85">
        <v>23.06</v>
      </c>
      <c r="L58" s="85">
        <f t="shared" si="417"/>
        <v>18.448</v>
      </c>
      <c r="M58" s="195">
        <f t="shared" si="418"/>
        <v>0</v>
      </c>
      <c r="N58" s="85">
        <v>23.75</v>
      </c>
      <c r="O58" s="85">
        <f t="shared" si="419"/>
        <v>19</v>
      </c>
      <c r="P58" s="195">
        <f t="shared" si="420"/>
        <v>0</v>
      </c>
      <c r="Q58" s="85">
        <v>16.489999999999998</v>
      </c>
      <c r="R58" s="85">
        <f t="shared" si="421"/>
        <v>13.191999999999998</v>
      </c>
      <c r="S58" s="195">
        <f t="shared" si="422"/>
        <v>0</v>
      </c>
      <c r="T58" s="85">
        <v>28.27</v>
      </c>
      <c r="U58" s="85">
        <f t="shared" si="423"/>
        <v>22.616</v>
      </c>
      <c r="V58" s="195">
        <f t="shared" si="424"/>
        <v>0</v>
      </c>
    </row>
    <row r="59" spans="1:22" ht="13.5" thickBot="1" x14ac:dyDescent="0.25">
      <c r="A59" s="178">
        <v>44976</v>
      </c>
      <c r="B59" s="252">
        <v>19.8</v>
      </c>
      <c r="C59" s="85">
        <f t="shared" si="411"/>
        <v>15.84</v>
      </c>
      <c r="D59" s="194">
        <f t="shared" si="412"/>
        <v>0</v>
      </c>
      <c r="E59" s="84">
        <v>20.79</v>
      </c>
      <c r="F59" s="85">
        <f t="shared" si="413"/>
        <v>16.631999999999998</v>
      </c>
      <c r="G59" s="194">
        <f t="shared" si="414"/>
        <v>0</v>
      </c>
      <c r="H59" s="85">
        <v>21.05</v>
      </c>
      <c r="I59" s="85">
        <f t="shared" si="415"/>
        <v>16.84</v>
      </c>
      <c r="J59" s="194">
        <f t="shared" si="416"/>
        <v>0</v>
      </c>
      <c r="K59" s="85">
        <v>23.06</v>
      </c>
      <c r="L59" s="85">
        <f t="shared" si="417"/>
        <v>18.448</v>
      </c>
      <c r="M59" s="195">
        <f t="shared" si="418"/>
        <v>0</v>
      </c>
      <c r="N59" s="85">
        <v>23.75</v>
      </c>
      <c r="O59" s="85">
        <f t="shared" si="419"/>
        <v>19</v>
      </c>
      <c r="P59" s="195">
        <f t="shared" si="420"/>
        <v>0</v>
      </c>
      <c r="Q59" s="85">
        <v>16.489999999999998</v>
      </c>
      <c r="R59" s="85">
        <f t="shared" si="421"/>
        <v>13.191999999999998</v>
      </c>
      <c r="S59" s="195">
        <f t="shared" si="422"/>
        <v>0</v>
      </c>
      <c r="T59" s="85">
        <v>28.27</v>
      </c>
      <c r="U59" s="85">
        <f t="shared" si="423"/>
        <v>22.616</v>
      </c>
      <c r="V59" s="195">
        <f t="shared" si="424"/>
        <v>0</v>
      </c>
    </row>
    <row r="60" spans="1:22" ht="13.5" thickBot="1" x14ac:dyDescent="0.25">
      <c r="A60" s="178">
        <v>44977</v>
      </c>
      <c r="B60" s="252">
        <v>19.8</v>
      </c>
      <c r="C60" s="85">
        <f t="shared" si="411"/>
        <v>15.84</v>
      </c>
      <c r="D60" s="194">
        <f t="shared" si="412"/>
        <v>0</v>
      </c>
      <c r="E60" s="84">
        <v>20.79</v>
      </c>
      <c r="F60" s="85">
        <f t="shared" si="413"/>
        <v>16.631999999999998</v>
      </c>
      <c r="G60" s="194">
        <f t="shared" si="414"/>
        <v>0</v>
      </c>
      <c r="H60" s="85">
        <v>21.05</v>
      </c>
      <c r="I60" s="85">
        <f t="shared" si="415"/>
        <v>16.84</v>
      </c>
      <c r="J60" s="194">
        <f t="shared" si="416"/>
        <v>0</v>
      </c>
      <c r="K60" s="85">
        <v>22.81</v>
      </c>
      <c r="L60" s="85">
        <f t="shared" si="417"/>
        <v>18.247999999999998</v>
      </c>
      <c r="M60" s="195">
        <f t="shared" si="418"/>
        <v>-25</v>
      </c>
      <c r="N60" s="85">
        <v>23.5</v>
      </c>
      <c r="O60" s="85">
        <f t="shared" si="419"/>
        <v>18.8</v>
      </c>
      <c r="P60" s="195">
        <f t="shared" si="420"/>
        <v>-25</v>
      </c>
      <c r="Q60" s="85">
        <v>16.489999999999998</v>
      </c>
      <c r="R60" s="85">
        <f t="shared" si="421"/>
        <v>13.191999999999998</v>
      </c>
      <c r="S60" s="195">
        <f t="shared" si="422"/>
        <v>0</v>
      </c>
      <c r="T60" s="85">
        <v>28.02</v>
      </c>
      <c r="U60" s="85">
        <f t="shared" si="423"/>
        <v>22.416</v>
      </c>
      <c r="V60" s="195">
        <f t="shared" si="424"/>
        <v>-25</v>
      </c>
    </row>
    <row r="61" spans="1:22" ht="13.5" thickBot="1" x14ac:dyDescent="0.25">
      <c r="A61" s="178">
        <v>44978</v>
      </c>
      <c r="B61" s="252">
        <v>19.8</v>
      </c>
      <c r="C61" s="85">
        <f t="shared" ref="C61:C62" si="425">B61/1.25</f>
        <v>15.84</v>
      </c>
      <c r="D61" s="194">
        <f t="shared" ref="D61:D62" si="426">(B61-B60)*100</f>
        <v>0</v>
      </c>
      <c r="E61" s="84">
        <v>20.79</v>
      </c>
      <c r="F61" s="85">
        <f t="shared" ref="F61:F62" si="427">E61/1.25</f>
        <v>16.631999999999998</v>
      </c>
      <c r="G61" s="194">
        <f t="shared" ref="G61:G62" si="428">(E61-E60)*100</f>
        <v>0</v>
      </c>
      <c r="H61" s="85">
        <v>21.05</v>
      </c>
      <c r="I61" s="85">
        <f t="shared" ref="I61:I62" si="429">H61/1.25</f>
        <v>16.84</v>
      </c>
      <c r="J61" s="194">
        <f t="shared" ref="J61:J62" si="430">(H61-H60)*100</f>
        <v>0</v>
      </c>
      <c r="K61" s="85">
        <v>22.81</v>
      </c>
      <c r="L61" s="85">
        <f t="shared" ref="L61:L62" si="431">K61/1.25</f>
        <v>18.247999999999998</v>
      </c>
      <c r="M61" s="195">
        <f t="shared" ref="M61:M62" si="432">(K61-K60)*100</f>
        <v>0</v>
      </c>
      <c r="N61" s="85">
        <v>23.5</v>
      </c>
      <c r="O61" s="85">
        <f t="shared" ref="O61:O62" si="433">N61/1.25</f>
        <v>18.8</v>
      </c>
      <c r="P61" s="195">
        <f t="shared" ref="P61:P62" si="434">(N61-N60)*100</f>
        <v>0</v>
      </c>
      <c r="Q61" s="85">
        <v>16.489999999999998</v>
      </c>
      <c r="R61" s="85">
        <f t="shared" ref="R61:R62" si="435">Q61/1.25</f>
        <v>13.191999999999998</v>
      </c>
      <c r="S61" s="195">
        <f t="shared" ref="S61:S62" si="436">(Q61-Q60)*100</f>
        <v>0</v>
      </c>
      <c r="T61" s="85">
        <v>28.02</v>
      </c>
      <c r="U61" s="85">
        <f t="shared" ref="U61:U62" si="437">T61/1.25</f>
        <v>22.416</v>
      </c>
      <c r="V61" s="195">
        <f t="shared" ref="V61:V62" si="438">(T61-T60)*100</f>
        <v>0</v>
      </c>
    </row>
    <row r="62" spans="1:22" ht="13.5" thickBot="1" x14ac:dyDescent="0.25">
      <c r="A62" s="178">
        <v>44979</v>
      </c>
      <c r="B62" s="252">
        <v>19.7</v>
      </c>
      <c r="C62" s="85">
        <f t="shared" si="425"/>
        <v>15.76</v>
      </c>
      <c r="D62" s="194">
        <f t="shared" si="426"/>
        <v>-10.000000000000142</v>
      </c>
      <c r="E62" s="84">
        <v>20.69</v>
      </c>
      <c r="F62" s="85">
        <f t="shared" si="427"/>
        <v>16.552</v>
      </c>
      <c r="G62" s="194">
        <f t="shared" si="428"/>
        <v>-9.9999999999997868</v>
      </c>
      <c r="H62" s="85">
        <v>20.95</v>
      </c>
      <c r="I62" s="85">
        <f t="shared" si="429"/>
        <v>16.759999999999998</v>
      </c>
      <c r="J62" s="194">
        <f t="shared" si="430"/>
        <v>-10.000000000000142</v>
      </c>
      <c r="K62" s="85">
        <v>22.71</v>
      </c>
      <c r="L62" s="85">
        <f t="shared" si="431"/>
        <v>18.167999999999999</v>
      </c>
      <c r="M62" s="195">
        <f t="shared" si="432"/>
        <v>-9.9999999999997868</v>
      </c>
      <c r="N62" s="85">
        <v>23.4</v>
      </c>
      <c r="O62" s="85">
        <f t="shared" si="433"/>
        <v>18.72</v>
      </c>
      <c r="P62" s="195">
        <f t="shared" si="434"/>
        <v>-10.000000000000142</v>
      </c>
      <c r="Q62" s="85">
        <v>16.239999999999998</v>
      </c>
      <c r="R62" s="85">
        <f t="shared" si="435"/>
        <v>12.991999999999999</v>
      </c>
      <c r="S62" s="195">
        <f t="shared" si="436"/>
        <v>-25</v>
      </c>
      <c r="T62" s="85">
        <v>27.92</v>
      </c>
      <c r="U62" s="85">
        <f t="shared" si="437"/>
        <v>22.336000000000002</v>
      </c>
      <c r="V62" s="195">
        <f t="shared" si="438"/>
        <v>-9.9999999999997868</v>
      </c>
    </row>
    <row r="63" spans="1:22" ht="13.5" thickBot="1" x14ac:dyDescent="0.25">
      <c r="A63" s="178">
        <v>44980</v>
      </c>
      <c r="B63" s="252">
        <v>19.55</v>
      </c>
      <c r="C63" s="85">
        <f t="shared" ref="C63" si="439">B63/1.25</f>
        <v>15.64</v>
      </c>
      <c r="D63" s="194">
        <f t="shared" ref="D63" si="440">(B63-B62)*100</f>
        <v>-14.999999999999858</v>
      </c>
      <c r="E63" s="84">
        <v>20.54</v>
      </c>
      <c r="F63" s="85">
        <f t="shared" ref="F63" si="441">E63/1.25</f>
        <v>16.431999999999999</v>
      </c>
      <c r="G63" s="194">
        <f t="shared" ref="G63" si="442">(E63-E62)*100</f>
        <v>-15.000000000000213</v>
      </c>
      <c r="H63" s="85">
        <v>20.8</v>
      </c>
      <c r="I63" s="85">
        <f t="shared" ref="I63" si="443">H63/1.25</f>
        <v>16.64</v>
      </c>
      <c r="J63" s="194">
        <f t="shared" ref="J63" si="444">(H63-H62)*100</f>
        <v>-14.999999999999858</v>
      </c>
      <c r="K63" s="85">
        <v>22.71</v>
      </c>
      <c r="L63" s="85">
        <f t="shared" ref="L63" si="445">K63/1.25</f>
        <v>18.167999999999999</v>
      </c>
      <c r="M63" s="195">
        <f t="shared" ref="M63" si="446">(K63-K62)*100</f>
        <v>0</v>
      </c>
      <c r="N63" s="85">
        <v>23.4</v>
      </c>
      <c r="O63" s="85">
        <f t="shared" ref="O63" si="447">N63/1.25</f>
        <v>18.72</v>
      </c>
      <c r="P63" s="195">
        <f t="shared" ref="P63" si="448">(N63-N62)*100</f>
        <v>0</v>
      </c>
      <c r="Q63" s="85">
        <v>16.239999999999998</v>
      </c>
      <c r="R63" s="85">
        <f t="shared" ref="R63" si="449">Q63/1.25</f>
        <v>12.991999999999999</v>
      </c>
      <c r="S63" s="195">
        <f t="shared" ref="S63" si="450">(Q63-Q62)*100</f>
        <v>0</v>
      </c>
      <c r="T63" s="85">
        <v>27.92</v>
      </c>
      <c r="U63" s="85">
        <f t="shared" ref="U63" si="451">T63/1.25</f>
        <v>22.336000000000002</v>
      </c>
      <c r="V63" s="195">
        <f t="shared" ref="V63" si="452">(T63-T62)*100</f>
        <v>0</v>
      </c>
    </row>
    <row r="64" spans="1:22" ht="13.5" thickBot="1" x14ac:dyDescent="0.25">
      <c r="A64" s="178">
        <v>44981</v>
      </c>
      <c r="B64" s="252">
        <v>19.649999999999999</v>
      </c>
      <c r="C64" s="85">
        <f t="shared" ref="C64" si="453">B64/1.25</f>
        <v>15.719999999999999</v>
      </c>
      <c r="D64" s="194">
        <f t="shared" ref="D64" si="454">(B64-B63)*100</f>
        <v>9.9999999999997868</v>
      </c>
      <c r="E64" s="84">
        <v>20.64</v>
      </c>
      <c r="F64" s="85">
        <f t="shared" ref="F64" si="455">E64/1.25</f>
        <v>16.512</v>
      </c>
      <c r="G64" s="194">
        <f t="shared" ref="G64" si="456">(E64-E63)*100</f>
        <v>10.000000000000142</v>
      </c>
      <c r="H64" s="85">
        <v>20.9</v>
      </c>
      <c r="I64" s="85">
        <f t="shared" ref="I64" si="457">H64/1.25</f>
        <v>16.72</v>
      </c>
      <c r="J64" s="194">
        <f t="shared" ref="J64" si="458">(H64-H63)*100</f>
        <v>9.9999999999997868</v>
      </c>
      <c r="K64" s="85">
        <v>22.61</v>
      </c>
      <c r="L64" s="85">
        <f t="shared" ref="L64" si="459">K64/1.25</f>
        <v>18.088000000000001</v>
      </c>
      <c r="M64" s="195">
        <f t="shared" ref="M64" si="460">(K64-K63)*100</f>
        <v>-10.000000000000142</v>
      </c>
      <c r="N64" s="85">
        <v>23.3</v>
      </c>
      <c r="O64" s="85">
        <f t="shared" ref="O64" si="461">N64/1.25</f>
        <v>18.64</v>
      </c>
      <c r="P64" s="195">
        <f t="shared" ref="P64" si="462">(N64-N63)*100</f>
        <v>-9.9999999999997868</v>
      </c>
      <c r="Q64" s="85">
        <v>16.239999999999998</v>
      </c>
      <c r="R64" s="85">
        <f t="shared" ref="R64" si="463">Q64/1.25</f>
        <v>12.991999999999999</v>
      </c>
      <c r="S64" s="195">
        <f t="shared" ref="S64" si="464">(Q64-Q63)*100</f>
        <v>0</v>
      </c>
      <c r="T64" s="85">
        <v>27.82</v>
      </c>
      <c r="U64" s="85">
        <f t="shared" ref="U64" si="465">T64/1.25</f>
        <v>22.256</v>
      </c>
      <c r="V64" s="195">
        <f t="shared" ref="V64" si="466">(T64-T63)*100</f>
        <v>-10.000000000000142</v>
      </c>
    </row>
    <row r="65" spans="1:22" ht="13.5" thickBot="1" x14ac:dyDescent="0.25">
      <c r="A65" s="178">
        <v>44982</v>
      </c>
      <c r="B65" s="252">
        <v>19.649999999999999</v>
      </c>
      <c r="C65" s="85">
        <f t="shared" ref="C65:C67" si="467">B65/1.25</f>
        <v>15.719999999999999</v>
      </c>
      <c r="D65" s="194">
        <f t="shared" ref="D65:D67" si="468">(B65-B64)*100</f>
        <v>0</v>
      </c>
      <c r="E65" s="84">
        <v>20.64</v>
      </c>
      <c r="F65" s="85">
        <f t="shared" ref="F65:F67" si="469">E65/1.25</f>
        <v>16.512</v>
      </c>
      <c r="G65" s="194">
        <f t="shared" ref="G65:G67" si="470">(E65-E64)*100</f>
        <v>0</v>
      </c>
      <c r="H65" s="85">
        <v>20.9</v>
      </c>
      <c r="I65" s="85">
        <f t="shared" ref="I65:I67" si="471">H65/1.25</f>
        <v>16.72</v>
      </c>
      <c r="J65" s="194">
        <f t="shared" ref="J65:J67" si="472">(H65-H64)*100</f>
        <v>0</v>
      </c>
      <c r="K65" s="85">
        <v>22.61</v>
      </c>
      <c r="L65" s="85">
        <f t="shared" ref="L65:L67" si="473">K65/1.25</f>
        <v>18.088000000000001</v>
      </c>
      <c r="M65" s="195">
        <f t="shared" ref="M65:M67" si="474">(K65-K64)*100</f>
        <v>0</v>
      </c>
      <c r="N65" s="85">
        <v>23.3</v>
      </c>
      <c r="O65" s="85">
        <f t="shared" ref="O65:O67" si="475">N65/1.25</f>
        <v>18.64</v>
      </c>
      <c r="P65" s="195">
        <f t="shared" ref="P65:P67" si="476">(N65-N64)*100</f>
        <v>0</v>
      </c>
      <c r="Q65" s="85">
        <v>16.239999999999998</v>
      </c>
      <c r="R65" s="85">
        <f t="shared" ref="R65:R67" si="477">Q65/1.25</f>
        <v>12.991999999999999</v>
      </c>
      <c r="S65" s="195">
        <f t="shared" ref="S65:S67" si="478">(Q65-Q64)*100</f>
        <v>0</v>
      </c>
      <c r="T65" s="85">
        <v>27.82</v>
      </c>
      <c r="U65" s="85">
        <f t="shared" ref="U65:U67" si="479">T65/1.25</f>
        <v>22.256</v>
      </c>
      <c r="V65" s="195">
        <f t="shared" ref="V65:V67" si="480">(T65-T64)*100</f>
        <v>0</v>
      </c>
    </row>
    <row r="66" spans="1:22" ht="13.5" thickBot="1" x14ac:dyDescent="0.25">
      <c r="A66" s="178">
        <v>44983</v>
      </c>
      <c r="B66" s="252">
        <v>19.649999999999999</v>
      </c>
      <c r="C66" s="85">
        <f t="shared" si="467"/>
        <v>15.719999999999999</v>
      </c>
      <c r="D66" s="194">
        <f t="shared" si="468"/>
        <v>0</v>
      </c>
      <c r="E66" s="84">
        <v>20.64</v>
      </c>
      <c r="F66" s="85">
        <f t="shared" si="469"/>
        <v>16.512</v>
      </c>
      <c r="G66" s="194">
        <f t="shared" si="470"/>
        <v>0</v>
      </c>
      <c r="H66" s="85">
        <v>20.9</v>
      </c>
      <c r="I66" s="85">
        <f t="shared" si="471"/>
        <v>16.72</v>
      </c>
      <c r="J66" s="194">
        <f t="shared" si="472"/>
        <v>0</v>
      </c>
      <c r="K66" s="85">
        <v>22.61</v>
      </c>
      <c r="L66" s="85">
        <f t="shared" si="473"/>
        <v>18.088000000000001</v>
      </c>
      <c r="M66" s="195">
        <f t="shared" si="474"/>
        <v>0</v>
      </c>
      <c r="N66" s="85">
        <v>23.3</v>
      </c>
      <c r="O66" s="85">
        <f t="shared" si="475"/>
        <v>18.64</v>
      </c>
      <c r="P66" s="195">
        <f t="shared" si="476"/>
        <v>0</v>
      </c>
      <c r="Q66" s="85">
        <v>16.239999999999998</v>
      </c>
      <c r="R66" s="85">
        <f t="shared" si="477"/>
        <v>12.991999999999999</v>
      </c>
      <c r="S66" s="195">
        <f t="shared" si="478"/>
        <v>0</v>
      </c>
      <c r="T66" s="85">
        <v>27.82</v>
      </c>
      <c r="U66" s="85">
        <f t="shared" si="479"/>
        <v>22.256</v>
      </c>
      <c r="V66" s="195">
        <f t="shared" si="480"/>
        <v>0</v>
      </c>
    </row>
    <row r="67" spans="1:22" ht="13.5" thickBot="1" x14ac:dyDescent="0.25">
      <c r="A67" s="178">
        <v>44984</v>
      </c>
      <c r="B67" s="252">
        <v>19.75</v>
      </c>
      <c r="C67" s="85">
        <f t="shared" si="467"/>
        <v>15.8</v>
      </c>
      <c r="D67" s="194">
        <f t="shared" si="468"/>
        <v>10.000000000000142</v>
      </c>
      <c r="E67" s="84">
        <v>20.74</v>
      </c>
      <c r="F67" s="85">
        <f t="shared" si="469"/>
        <v>16.591999999999999</v>
      </c>
      <c r="G67" s="194">
        <f t="shared" si="470"/>
        <v>9.9999999999997868</v>
      </c>
      <c r="H67" s="85">
        <v>21</v>
      </c>
      <c r="I67" s="85">
        <f t="shared" si="471"/>
        <v>16.8</v>
      </c>
      <c r="J67" s="194">
        <f t="shared" si="472"/>
        <v>10.000000000000142</v>
      </c>
      <c r="K67" s="85">
        <v>22.91</v>
      </c>
      <c r="L67" s="85">
        <f t="shared" si="473"/>
        <v>18.327999999999999</v>
      </c>
      <c r="M67" s="195">
        <f t="shared" si="474"/>
        <v>30.000000000000071</v>
      </c>
      <c r="N67" s="85">
        <v>23.6</v>
      </c>
      <c r="O67" s="85">
        <f t="shared" si="475"/>
        <v>18.880000000000003</v>
      </c>
      <c r="P67" s="195">
        <f t="shared" si="476"/>
        <v>30.000000000000071</v>
      </c>
      <c r="Q67" s="85">
        <v>16.34</v>
      </c>
      <c r="R67" s="85">
        <f t="shared" si="477"/>
        <v>13.071999999999999</v>
      </c>
      <c r="S67" s="195">
        <f t="shared" si="478"/>
        <v>10.000000000000142</v>
      </c>
      <c r="T67" s="85">
        <v>28.12</v>
      </c>
      <c r="U67" s="85">
        <f t="shared" si="479"/>
        <v>22.496000000000002</v>
      </c>
      <c r="V67" s="195">
        <f t="shared" si="480"/>
        <v>30.000000000000071</v>
      </c>
    </row>
    <row r="68" spans="1:22" x14ac:dyDescent="0.2">
      <c r="A68" s="178">
        <v>44985</v>
      </c>
      <c r="B68" s="252">
        <v>19.850000000000001</v>
      </c>
      <c r="C68" s="85">
        <f t="shared" si="271"/>
        <v>15.88</v>
      </c>
      <c r="D68" s="194">
        <f t="shared" si="272"/>
        <v>10.000000000000142</v>
      </c>
      <c r="E68" s="84">
        <v>20.84</v>
      </c>
      <c r="F68" s="85">
        <f t="shared" si="273"/>
        <v>16.672000000000001</v>
      </c>
      <c r="G68" s="194">
        <f t="shared" si="274"/>
        <v>10.000000000000142</v>
      </c>
      <c r="H68" s="85">
        <v>21.1</v>
      </c>
      <c r="I68" s="85">
        <f t="shared" si="275"/>
        <v>16.880000000000003</v>
      </c>
      <c r="J68" s="194">
        <f t="shared" si="276"/>
        <v>10.000000000000142</v>
      </c>
      <c r="K68" s="85">
        <v>23.21</v>
      </c>
      <c r="L68" s="85">
        <f t="shared" si="277"/>
        <v>18.568000000000001</v>
      </c>
      <c r="M68" s="195">
        <f t="shared" si="278"/>
        <v>30.000000000000071</v>
      </c>
      <c r="N68" s="85">
        <v>23.9</v>
      </c>
      <c r="O68" s="85">
        <f t="shared" si="279"/>
        <v>19.119999999999997</v>
      </c>
      <c r="P68" s="195">
        <f t="shared" si="280"/>
        <v>29.999999999999716</v>
      </c>
      <c r="Q68" s="85">
        <v>16.440000000000001</v>
      </c>
      <c r="R68" s="85">
        <f t="shared" si="281"/>
        <v>13.152000000000001</v>
      </c>
      <c r="S68" s="195">
        <f t="shared" si="282"/>
        <v>10.000000000000142</v>
      </c>
      <c r="T68" s="85">
        <v>28.42</v>
      </c>
      <c r="U68" s="85">
        <f t="shared" si="283"/>
        <v>22.736000000000001</v>
      </c>
      <c r="V68" s="195">
        <f t="shared" si="284"/>
        <v>30.000000000000071</v>
      </c>
    </row>
    <row r="70" spans="1:22" ht="51.75" thickBot="1" x14ac:dyDescent="0.25">
      <c r="A70" s="225" t="s">
        <v>1</v>
      </c>
      <c r="B70" s="226" t="s">
        <v>2</v>
      </c>
      <c r="C70" s="226" t="s">
        <v>16</v>
      </c>
      <c r="D70" s="227" t="s">
        <v>5</v>
      </c>
      <c r="E70" s="226" t="s">
        <v>95</v>
      </c>
      <c r="F70" s="226" t="s">
        <v>17</v>
      </c>
      <c r="G70" s="227" t="s">
        <v>5</v>
      </c>
      <c r="H70" s="226" t="s">
        <v>4</v>
      </c>
      <c r="I70" s="226" t="s">
        <v>18</v>
      </c>
      <c r="J70" s="227" t="s">
        <v>5</v>
      </c>
      <c r="K70" s="228" t="s">
        <v>6</v>
      </c>
      <c r="L70" s="228" t="s">
        <v>63</v>
      </c>
      <c r="M70" s="229" t="s">
        <v>5</v>
      </c>
      <c r="N70" s="228" t="s">
        <v>91</v>
      </c>
      <c r="O70" s="228" t="s">
        <v>92</v>
      </c>
      <c r="P70" s="229" t="s">
        <v>5</v>
      </c>
      <c r="Q70" s="230" t="s">
        <v>7</v>
      </c>
      <c r="R70" s="230" t="s">
        <v>20</v>
      </c>
      <c r="S70" s="231" t="s">
        <v>5</v>
      </c>
      <c r="T70" s="232" t="s">
        <v>93</v>
      </c>
      <c r="U70" s="232" t="s">
        <v>94</v>
      </c>
      <c r="V70" s="233" t="s">
        <v>5</v>
      </c>
    </row>
    <row r="71" spans="1:22" x14ac:dyDescent="0.2">
      <c r="A71" s="238" t="s">
        <v>70</v>
      </c>
      <c r="B71" s="246">
        <f>AVERAGE(B74:B104)</f>
        <v>19.995806451612907</v>
      </c>
      <c r="C71" s="246">
        <f>AVERAGE(C74:C104)</f>
        <v>15.996645161290315</v>
      </c>
      <c r="D71" s="246"/>
      <c r="E71" s="246">
        <f>AVERAGE(E74:E104)</f>
        <v>20.985806451612905</v>
      </c>
      <c r="F71" s="246">
        <f>AVERAGE(F74:F104)</f>
        <v>16.788645161290329</v>
      </c>
      <c r="G71" s="246"/>
      <c r="H71" s="246">
        <f>AVERAGE(H74:H104)</f>
        <v>21.245806451612903</v>
      </c>
      <c r="I71" s="246">
        <f>AVERAGE(I74:I104)</f>
        <v>16.996645161290317</v>
      </c>
      <c r="J71" s="246"/>
      <c r="K71" s="246">
        <f>AVERAGE(K74:K104)</f>
        <v>22.747096774193537</v>
      </c>
      <c r="L71" s="246">
        <f>AVERAGE(L74:L104)</f>
        <v>18.197677419354836</v>
      </c>
      <c r="M71" s="246"/>
      <c r="N71" s="246">
        <f>AVERAGE(N74:N104)</f>
        <v>23.437096774193545</v>
      </c>
      <c r="O71" s="246">
        <f>AVERAGE(O74:O104)</f>
        <v>18.749677419354835</v>
      </c>
      <c r="P71" s="246"/>
      <c r="Q71" s="246">
        <f>AVERAGE(Q74:Q104)</f>
        <v>17.004516129032265</v>
      </c>
      <c r="R71" s="246">
        <f>AVERAGE(R74:R104)</f>
        <v>13.603612903225805</v>
      </c>
      <c r="S71" s="246"/>
      <c r="T71" s="246">
        <f>AVERAGE(T74:T104)</f>
        <v>28.079677419354834</v>
      </c>
      <c r="U71" s="246">
        <f>AVERAGE(U74:U104)</f>
        <v>22.463741935483867</v>
      </c>
      <c r="V71" s="246"/>
    </row>
    <row r="72" spans="1:22" x14ac:dyDescent="0.2">
      <c r="A72" s="239" t="s">
        <v>53</v>
      </c>
      <c r="B72" s="247">
        <f>AVERAGE(B74:B88)</f>
        <v>20.071999999999999</v>
      </c>
      <c r="C72" s="247">
        <f t="shared" ref="C72" si="481">AVERAGE(C74:C88)</f>
        <v>16.057599999999997</v>
      </c>
      <c r="D72" s="247"/>
      <c r="E72" s="247">
        <f>AVERAGE(E74:E88)</f>
        <v>21.062000000000005</v>
      </c>
      <c r="F72" s="247">
        <f t="shared" ref="F72" si="482">AVERAGE(F74:F88)</f>
        <v>16.849599999999999</v>
      </c>
      <c r="G72" s="247"/>
      <c r="H72" s="247">
        <f>AVERAGE(H74:H88)</f>
        <v>21.321999999999999</v>
      </c>
      <c r="I72" s="247">
        <f t="shared" ref="I72" si="483">AVERAGE(I74:I88)</f>
        <v>17.057599999999997</v>
      </c>
      <c r="J72" s="247"/>
      <c r="K72" s="247">
        <f t="shared" ref="K72:L72" si="484">AVERAGE(K74:K88)</f>
        <v>23.173333333333332</v>
      </c>
      <c r="L72" s="247">
        <f t="shared" si="484"/>
        <v>18.538666666666664</v>
      </c>
      <c r="M72" s="247"/>
      <c r="N72" s="247">
        <f t="shared" ref="N72:O72" si="485">AVERAGE(N74:N88)</f>
        <v>23.863333333333333</v>
      </c>
      <c r="O72" s="247">
        <f t="shared" si="485"/>
        <v>19.090666666666664</v>
      </c>
      <c r="P72" s="247"/>
      <c r="Q72" s="247">
        <f t="shared" ref="Q72:R72" si="486">AVERAGE(Q74:Q88)</f>
        <v>16.880000000000003</v>
      </c>
      <c r="R72" s="247">
        <f t="shared" si="486"/>
        <v>13.503999999999998</v>
      </c>
      <c r="S72" s="247"/>
      <c r="T72" s="247">
        <f>AVERAGE(T74:T88)</f>
        <v>28.45</v>
      </c>
      <c r="U72" s="247">
        <f>AVERAGE(U74:U88)</f>
        <v>22.759999999999994</v>
      </c>
      <c r="V72" s="247"/>
    </row>
    <row r="73" spans="1:22" ht="13.5" thickBot="1" x14ac:dyDescent="0.25">
      <c r="A73" s="240" t="s">
        <v>54</v>
      </c>
      <c r="B73" s="248">
        <f>AVERAGE(B89:B104)</f>
        <v>19.924374999999994</v>
      </c>
      <c r="C73" s="248">
        <f>AVERAGE(C89:C104)</f>
        <v>15.939499999999999</v>
      </c>
      <c r="D73" s="248"/>
      <c r="E73" s="248">
        <f>AVERAGE(E89:E104)</f>
        <v>20.914374999999996</v>
      </c>
      <c r="F73" s="248">
        <f>AVERAGE(F89:F104)</f>
        <v>16.731499999999997</v>
      </c>
      <c r="G73" s="248"/>
      <c r="H73" s="248">
        <f>AVERAGE(H89:H104)</f>
        <v>21.174374999999994</v>
      </c>
      <c r="I73" s="248">
        <f>AVERAGE(I89:I104)</f>
        <v>16.939500000000002</v>
      </c>
      <c r="J73" s="248"/>
      <c r="K73" s="248">
        <f>AVERAGE(K89:K104)</f>
        <v>22.3475</v>
      </c>
      <c r="L73" s="248">
        <f>AVERAGE(L89:L104)</f>
        <v>17.878000000000004</v>
      </c>
      <c r="M73" s="241"/>
      <c r="N73" s="248">
        <f>AVERAGE(N89:N104)</f>
        <v>23.037499999999998</v>
      </c>
      <c r="O73" s="248">
        <f>AVERAGE(O89:O104)</f>
        <v>18.429999999999996</v>
      </c>
      <c r="P73" s="241"/>
      <c r="Q73" s="248">
        <f>AVERAGE(Q89:Q104)</f>
        <v>17.12125</v>
      </c>
      <c r="R73" s="248">
        <f>AVERAGE(R89:R104)</f>
        <v>13.696999999999999</v>
      </c>
      <c r="S73" s="241"/>
      <c r="T73" s="248">
        <f>AVERAGE(T89:T104)</f>
        <v>27.732499999999998</v>
      </c>
      <c r="U73" s="248">
        <f>AVERAGE(U89:U104)</f>
        <v>22.186</v>
      </c>
      <c r="V73" s="241"/>
    </row>
    <row r="74" spans="1:22" ht="13.5" thickBot="1" x14ac:dyDescent="0.25">
      <c r="A74" s="178">
        <v>44986</v>
      </c>
      <c r="B74" s="253">
        <v>19.850000000000001</v>
      </c>
      <c r="C74" s="85">
        <f t="shared" ref="C74:C93" si="487">B74/1.25</f>
        <v>15.88</v>
      </c>
      <c r="D74" s="194">
        <f>(B74-B68)*100</f>
        <v>0</v>
      </c>
      <c r="E74" s="107">
        <v>20.84</v>
      </c>
      <c r="F74" s="85">
        <f t="shared" ref="F74:F93" si="488">E74/1.25</f>
        <v>16.672000000000001</v>
      </c>
      <c r="G74" s="194">
        <f>(E74-E68)*100</f>
        <v>0</v>
      </c>
      <c r="H74" s="251">
        <v>21.1</v>
      </c>
      <c r="I74" s="85">
        <f t="shared" ref="I74:I93" si="489">H74/1.25</f>
        <v>16.880000000000003</v>
      </c>
      <c r="J74" s="194">
        <f>(H74-H68)*100</f>
        <v>0</v>
      </c>
      <c r="K74" s="107">
        <v>23.11</v>
      </c>
      <c r="L74" s="85">
        <f t="shared" ref="L74:L93" si="490">K74/1.25</f>
        <v>18.488</v>
      </c>
      <c r="M74" s="194">
        <f>(K74-K68)*100</f>
        <v>-10.000000000000142</v>
      </c>
      <c r="N74" s="107">
        <v>23.8</v>
      </c>
      <c r="O74" s="85">
        <f t="shared" ref="O74:O93" si="491">N74/1.25</f>
        <v>19.04</v>
      </c>
      <c r="P74" s="194">
        <f>(N74-N68)*100</f>
        <v>-9.9999999999997868</v>
      </c>
      <c r="Q74" s="107">
        <v>16.440000000000001</v>
      </c>
      <c r="R74" s="85">
        <f t="shared" ref="R74:R93" si="492">Q74/1.25</f>
        <v>13.152000000000001</v>
      </c>
      <c r="S74" s="194">
        <f>(Q74-Q68)*100</f>
        <v>0</v>
      </c>
      <c r="T74" s="107">
        <v>28.32</v>
      </c>
      <c r="U74" s="85">
        <f t="shared" ref="U74:U93" si="493">T74/1.25</f>
        <v>22.655999999999999</v>
      </c>
      <c r="V74" s="194">
        <f>(T74-T68)*100</f>
        <v>-10.000000000000142</v>
      </c>
    </row>
    <row r="75" spans="1:22" ht="13.5" thickBot="1" x14ac:dyDescent="0.25">
      <c r="A75" s="178">
        <v>44987</v>
      </c>
      <c r="B75" s="252">
        <v>19.850000000000001</v>
      </c>
      <c r="C75" s="85">
        <f t="shared" si="487"/>
        <v>15.88</v>
      </c>
      <c r="D75" s="194">
        <f t="shared" ref="D75" si="494">(B75-B74)*100</f>
        <v>0</v>
      </c>
      <c r="E75" s="84">
        <v>20.84</v>
      </c>
      <c r="F75" s="85">
        <f t="shared" si="488"/>
        <v>16.672000000000001</v>
      </c>
      <c r="G75" s="194">
        <f t="shared" ref="G75" si="495">(E75-E74)*100</f>
        <v>0</v>
      </c>
      <c r="H75" s="85">
        <v>21.1</v>
      </c>
      <c r="I75" s="85">
        <f t="shared" si="489"/>
        <v>16.880000000000003</v>
      </c>
      <c r="J75" s="194">
        <f t="shared" ref="J75" si="496">(H75-H74)*100</f>
        <v>0</v>
      </c>
      <c r="K75" s="85">
        <v>23.11</v>
      </c>
      <c r="L75" s="85">
        <f t="shared" si="490"/>
        <v>18.488</v>
      </c>
      <c r="M75" s="195">
        <f t="shared" ref="M75" si="497">(K75-K74)*100</f>
        <v>0</v>
      </c>
      <c r="N75" s="85">
        <v>23.8</v>
      </c>
      <c r="O75" s="85">
        <f t="shared" si="491"/>
        <v>19.04</v>
      </c>
      <c r="P75" s="195">
        <f t="shared" ref="P75" si="498">(N75-N74)*100</f>
        <v>0</v>
      </c>
      <c r="Q75" s="85">
        <v>16.440000000000001</v>
      </c>
      <c r="R75" s="85">
        <f t="shared" si="492"/>
        <v>13.152000000000001</v>
      </c>
      <c r="S75" s="195">
        <f t="shared" ref="S75" si="499">(Q75-Q74)*100</f>
        <v>0</v>
      </c>
      <c r="T75" s="85">
        <v>28.32</v>
      </c>
      <c r="U75" s="85">
        <f t="shared" si="493"/>
        <v>22.655999999999999</v>
      </c>
      <c r="V75" s="195">
        <f t="shared" ref="V75" si="500">(T75-T74)*100</f>
        <v>0</v>
      </c>
    </row>
    <row r="76" spans="1:22" ht="13.5" thickBot="1" x14ac:dyDescent="0.25">
      <c r="A76" s="178">
        <v>44988</v>
      </c>
      <c r="B76" s="252">
        <v>19.95</v>
      </c>
      <c r="C76" s="85">
        <f t="shared" si="487"/>
        <v>15.959999999999999</v>
      </c>
      <c r="D76" s="194">
        <f t="shared" ref="D76:D79" si="501">(B76-B75)*100</f>
        <v>9.9999999999997868</v>
      </c>
      <c r="E76" s="84">
        <v>20.94</v>
      </c>
      <c r="F76" s="85">
        <f t="shared" si="488"/>
        <v>16.752000000000002</v>
      </c>
      <c r="G76" s="194">
        <f t="shared" ref="G76:G79" si="502">(E76-E75)*100</f>
        <v>10.000000000000142</v>
      </c>
      <c r="H76" s="85">
        <v>21.2</v>
      </c>
      <c r="I76" s="85">
        <f t="shared" si="489"/>
        <v>16.96</v>
      </c>
      <c r="J76" s="194">
        <f t="shared" ref="J76:J79" si="503">(H76-H75)*100</f>
        <v>9.9999999999997868</v>
      </c>
      <c r="K76" s="85">
        <v>23.41</v>
      </c>
      <c r="L76" s="85">
        <f t="shared" si="490"/>
        <v>18.728000000000002</v>
      </c>
      <c r="M76" s="195">
        <f t="shared" ref="M76:M79" si="504">(K76-K75)*100</f>
        <v>30.000000000000071</v>
      </c>
      <c r="N76" s="85">
        <v>24.1</v>
      </c>
      <c r="O76" s="85">
        <f t="shared" si="491"/>
        <v>19.28</v>
      </c>
      <c r="P76" s="195">
        <f t="shared" ref="P76:P79" si="505">(N76-N75)*100</f>
        <v>30.000000000000071</v>
      </c>
      <c r="Q76" s="85">
        <v>16.89</v>
      </c>
      <c r="R76" s="85">
        <f t="shared" si="492"/>
        <v>13.512</v>
      </c>
      <c r="S76" s="195">
        <f t="shared" ref="S76:S79" si="506">(Q76-Q75)*100</f>
        <v>44.999999999999929</v>
      </c>
      <c r="T76" s="85">
        <v>28.62</v>
      </c>
      <c r="U76" s="85">
        <f t="shared" si="493"/>
        <v>22.896000000000001</v>
      </c>
      <c r="V76" s="195">
        <f t="shared" ref="V76:V79" si="507">(T76-T75)*100</f>
        <v>30.000000000000071</v>
      </c>
    </row>
    <row r="77" spans="1:22" ht="13.5" thickBot="1" x14ac:dyDescent="0.25">
      <c r="A77" s="178">
        <v>44989</v>
      </c>
      <c r="B77" s="252">
        <v>19.95</v>
      </c>
      <c r="C77" s="85">
        <f t="shared" si="487"/>
        <v>15.959999999999999</v>
      </c>
      <c r="D77" s="194">
        <f t="shared" si="501"/>
        <v>0</v>
      </c>
      <c r="E77" s="84">
        <v>20.94</v>
      </c>
      <c r="F77" s="85">
        <f t="shared" si="488"/>
        <v>16.752000000000002</v>
      </c>
      <c r="G77" s="194">
        <f t="shared" si="502"/>
        <v>0</v>
      </c>
      <c r="H77" s="85">
        <v>21.2</v>
      </c>
      <c r="I77" s="85">
        <f t="shared" si="489"/>
        <v>16.96</v>
      </c>
      <c r="J77" s="194">
        <f t="shared" si="503"/>
        <v>0</v>
      </c>
      <c r="K77" s="85">
        <v>23.41</v>
      </c>
      <c r="L77" s="85">
        <f t="shared" si="490"/>
        <v>18.728000000000002</v>
      </c>
      <c r="M77" s="195">
        <f t="shared" si="504"/>
        <v>0</v>
      </c>
      <c r="N77" s="85">
        <v>24.1</v>
      </c>
      <c r="O77" s="85">
        <f t="shared" si="491"/>
        <v>19.28</v>
      </c>
      <c r="P77" s="195">
        <f t="shared" si="505"/>
        <v>0</v>
      </c>
      <c r="Q77" s="85">
        <v>16.89</v>
      </c>
      <c r="R77" s="85">
        <f t="shared" si="492"/>
        <v>13.512</v>
      </c>
      <c r="S77" s="195">
        <f t="shared" si="506"/>
        <v>0</v>
      </c>
      <c r="T77" s="85">
        <v>28.62</v>
      </c>
      <c r="U77" s="85">
        <f t="shared" si="493"/>
        <v>22.896000000000001</v>
      </c>
      <c r="V77" s="195">
        <f t="shared" si="507"/>
        <v>0</v>
      </c>
    </row>
    <row r="78" spans="1:22" ht="13.5" thickBot="1" x14ac:dyDescent="0.25">
      <c r="A78" s="178">
        <v>44990</v>
      </c>
      <c r="B78" s="252">
        <v>19.95</v>
      </c>
      <c r="C78" s="85">
        <f t="shared" si="487"/>
        <v>15.959999999999999</v>
      </c>
      <c r="D78" s="194">
        <f t="shared" si="501"/>
        <v>0</v>
      </c>
      <c r="E78" s="84">
        <v>20.94</v>
      </c>
      <c r="F78" s="85">
        <f t="shared" si="488"/>
        <v>16.752000000000002</v>
      </c>
      <c r="G78" s="194">
        <f t="shared" si="502"/>
        <v>0</v>
      </c>
      <c r="H78" s="85">
        <v>21.2</v>
      </c>
      <c r="I78" s="85">
        <f t="shared" si="489"/>
        <v>16.96</v>
      </c>
      <c r="J78" s="194">
        <f t="shared" si="503"/>
        <v>0</v>
      </c>
      <c r="K78" s="85">
        <v>23.41</v>
      </c>
      <c r="L78" s="85">
        <f t="shared" si="490"/>
        <v>18.728000000000002</v>
      </c>
      <c r="M78" s="195">
        <f t="shared" si="504"/>
        <v>0</v>
      </c>
      <c r="N78" s="85">
        <v>24.1</v>
      </c>
      <c r="O78" s="85">
        <f t="shared" si="491"/>
        <v>19.28</v>
      </c>
      <c r="P78" s="195">
        <f t="shared" si="505"/>
        <v>0</v>
      </c>
      <c r="Q78" s="85">
        <v>16.89</v>
      </c>
      <c r="R78" s="85">
        <f t="shared" si="492"/>
        <v>13.512</v>
      </c>
      <c r="S78" s="195">
        <f t="shared" si="506"/>
        <v>0</v>
      </c>
      <c r="T78" s="85">
        <v>28.62</v>
      </c>
      <c r="U78" s="85">
        <f t="shared" si="493"/>
        <v>22.896000000000001</v>
      </c>
      <c r="V78" s="195">
        <f t="shared" si="507"/>
        <v>0</v>
      </c>
    </row>
    <row r="79" spans="1:22" ht="13.5" thickBot="1" x14ac:dyDescent="0.25">
      <c r="A79" s="178">
        <v>44991</v>
      </c>
      <c r="B79" s="252">
        <v>20.100000000000001</v>
      </c>
      <c r="C79" s="85">
        <f t="shared" si="487"/>
        <v>16.080000000000002</v>
      </c>
      <c r="D79" s="194">
        <f t="shared" si="501"/>
        <v>15.000000000000213</v>
      </c>
      <c r="E79" s="84">
        <v>21.09</v>
      </c>
      <c r="F79" s="85">
        <f t="shared" si="488"/>
        <v>16.872</v>
      </c>
      <c r="G79" s="194">
        <f t="shared" si="502"/>
        <v>14.999999999999858</v>
      </c>
      <c r="H79" s="85">
        <v>21.35</v>
      </c>
      <c r="I79" s="85">
        <f t="shared" si="489"/>
        <v>17.080000000000002</v>
      </c>
      <c r="J79" s="194">
        <f t="shared" si="503"/>
        <v>15.000000000000213</v>
      </c>
      <c r="K79" s="85">
        <v>23.41</v>
      </c>
      <c r="L79" s="85">
        <f t="shared" si="490"/>
        <v>18.728000000000002</v>
      </c>
      <c r="M79" s="195">
        <f t="shared" si="504"/>
        <v>0</v>
      </c>
      <c r="N79" s="85">
        <v>24.1</v>
      </c>
      <c r="O79" s="85">
        <f t="shared" si="491"/>
        <v>19.28</v>
      </c>
      <c r="P79" s="195">
        <f t="shared" si="505"/>
        <v>0</v>
      </c>
      <c r="Q79" s="85">
        <v>16.89</v>
      </c>
      <c r="R79" s="85">
        <f t="shared" si="492"/>
        <v>13.512</v>
      </c>
      <c r="S79" s="195">
        <f t="shared" si="506"/>
        <v>0</v>
      </c>
      <c r="T79" s="85">
        <v>28.62</v>
      </c>
      <c r="U79" s="85">
        <f t="shared" si="493"/>
        <v>22.896000000000001</v>
      </c>
      <c r="V79" s="195">
        <f t="shared" si="507"/>
        <v>0</v>
      </c>
    </row>
    <row r="80" spans="1:22" ht="13.5" thickBot="1" x14ac:dyDescent="0.25">
      <c r="A80" s="178">
        <v>44992</v>
      </c>
      <c r="B80" s="252">
        <v>20.100000000000001</v>
      </c>
      <c r="C80" s="85">
        <f t="shared" si="487"/>
        <v>16.080000000000002</v>
      </c>
      <c r="D80" s="194">
        <f t="shared" ref="D80" si="508">(B80-B79)*100</f>
        <v>0</v>
      </c>
      <c r="E80" s="84">
        <v>21.09</v>
      </c>
      <c r="F80" s="85">
        <f t="shared" si="488"/>
        <v>16.872</v>
      </c>
      <c r="G80" s="194">
        <f t="shared" ref="G80" si="509">(E80-E79)*100</f>
        <v>0</v>
      </c>
      <c r="H80" s="85">
        <v>21.35</v>
      </c>
      <c r="I80" s="85">
        <f t="shared" si="489"/>
        <v>17.080000000000002</v>
      </c>
      <c r="J80" s="194">
        <f t="shared" ref="J80" si="510">(H80-H79)*100</f>
        <v>0</v>
      </c>
      <c r="K80" s="85">
        <v>23.31</v>
      </c>
      <c r="L80" s="85">
        <f t="shared" si="490"/>
        <v>18.648</v>
      </c>
      <c r="M80" s="195">
        <f t="shared" ref="M80" si="511">(K80-K79)*100</f>
        <v>-10.000000000000142</v>
      </c>
      <c r="N80" s="85">
        <v>24</v>
      </c>
      <c r="O80" s="85">
        <f t="shared" si="491"/>
        <v>19.2</v>
      </c>
      <c r="P80" s="195">
        <f t="shared" ref="P80" si="512">(N80-N79)*100</f>
        <v>-10.000000000000142</v>
      </c>
      <c r="Q80" s="85">
        <v>16.89</v>
      </c>
      <c r="R80" s="85">
        <f t="shared" si="492"/>
        <v>13.512</v>
      </c>
      <c r="S80" s="195">
        <f t="shared" ref="S80" si="513">(Q80-Q79)*100</f>
        <v>0</v>
      </c>
      <c r="T80" s="85">
        <v>28.62</v>
      </c>
      <c r="U80" s="85">
        <f t="shared" si="493"/>
        <v>22.896000000000001</v>
      </c>
      <c r="V80" s="195">
        <f t="shared" ref="V80" si="514">(T80-T79)*100</f>
        <v>0</v>
      </c>
    </row>
    <row r="81" spans="1:22" ht="13.5" thickBot="1" x14ac:dyDescent="0.25">
      <c r="A81" s="178">
        <v>44993</v>
      </c>
      <c r="B81" s="252">
        <v>20</v>
      </c>
      <c r="C81" s="85">
        <f t="shared" si="487"/>
        <v>16</v>
      </c>
      <c r="D81" s="194">
        <f t="shared" ref="D81" si="515">(B81-B80)*100</f>
        <v>-10.000000000000142</v>
      </c>
      <c r="E81" s="84">
        <v>20.99</v>
      </c>
      <c r="F81" s="85">
        <f t="shared" si="488"/>
        <v>16.791999999999998</v>
      </c>
      <c r="G81" s="194">
        <f t="shared" ref="G81" si="516">(E81-E80)*100</f>
        <v>-10.000000000000142</v>
      </c>
      <c r="H81" s="85">
        <v>21.25</v>
      </c>
      <c r="I81" s="85">
        <f t="shared" si="489"/>
        <v>17</v>
      </c>
      <c r="J81" s="194">
        <f t="shared" ref="J81" si="517">(H81-H80)*100</f>
        <v>-10.000000000000142</v>
      </c>
      <c r="K81" s="85">
        <v>23.11</v>
      </c>
      <c r="L81" s="85">
        <f t="shared" si="490"/>
        <v>18.488</v>
      </c>
      <c r="M81" s="195">
        <f t="shared" ref="M81" si="518">(K81-K80)*100</f>
        <v>-19.999999999999929</v>
      </c>
      <c r="N81" s="85">
        <v>23.8</v>
      </c>
      <c r="O81" s="85">
        <f t="shared" si="491"/>
        <v>19.04</v>
      </c>
      <c r="P81" s="195">
        <f t="shared" ref="P81" si="519">(N81-N80)*100</f>
        <v>-19.999999999999929</v>
      </c>
      <c r="Q81" s="85">
        <v>16.79</v>
      </c>
      <c r="R81" s="85">
        <f t="shared" si="492"/>
        <v>13.431999999999999</v>
      </c>
      <c r="S81" s="195">
        <f t="shared" ref="S81" si="520">(Q81-Q80)*100</f>
        <v>-10.000000000000142</v>
      </c>
      <c r="T81" s="85">
        <v>28.42</v>
      </c>
      <c r="U81" s="85">
        <f t="shared" si="493"/>
        <v>22.736000000000001</v>
      </c>
      <c r="V81" s="195">
        <f t="shared" ref="V81" si="521">(T81-T80)*100</f>
        <v>-19.999999999999929</v>
      </c>
    </row>
    <row r="82" spans="1:22" ht="13.5" thickBot="1" x14ac:dyDescent="0.25">
      <c r="A82" s="178">
        <v>44994</v>
      </c>
      <c r="B82" s="252">
        <v>20.25</v>
      </c>
      <c r="C82" s="85">
        <f t="shared" si="487"/>
        <v>16.2</v>
      </c>
      <c r="D82" s="194">
        <f t="shared" ref="D82" si="522">(B82-B81)*100</f>
        <v>25</v>
      </c>
      <c r="E82" s="84">
        <v>21.24</v>
      </c>
      <c r="F82" s="85">
        <f t="shared" si="488"/>
        <v>16.991999999999997</v>
      </c>
      <c r="G82" s="194">
        <f t="shared" ref="G82" si="523">(E82-E81)*100</f>
        <v>25</v>
      </c>
      <c r="H82" s="85">
        <v>21.5</v>
      </c>
      <c r="I82" s="85">
        <f t="shared" si="489"/>
        <v>17.2</v>
      </c>
      <c r="J82" s="194">
        <f t="shared" ref="J82" si="524">(H82-H81)*100</f>
        <v>25</v>
      </c>
      <c r="K82" s="85">
        <v>23.11</v>
      </c>
      <c r="L82" s="85">
        <f t="shared" si="490"/>
        <v>18.488</v>
      </c>
      <c r="M82" s="195">
        <f t="shared" ref="M82" si="525">(K82-K81)*100</f>
        <v>0</v>
      </c>
      <c r="N82" s="85">
        <v>23.8</v>
      </c>
      <c r="O82" s="85">
        <f t="shared" si="491"/>
        <v>19.04</v>
      </c>
      <c r="P82" s="195">
        <f t="shared" ref="P82" si="526">(N82-N81)*100</f>
        <v>0</v>
      </c>
      <c r="Q82" s="85">
        <v>16.989999999999998</v>
      </c>
      <c r="R82" s="85">
        <f t="shared" si="492"/>
        <v>13.591999999999999</v>
      </c>
      <c r="S82" s="195">
        <f t="shared" ref="S82" si="527">(Q82-Q81)*100</f>
        <v>19.999999999999929</v>
      </c>
      <c r="T82" s="85">
        <v>28.42</v>
      </c>
      <c r="U82" s="85">
        <f t="shared" si="493"/>
        <v>22.736000000000001</v>
      </c>
      <c r="V82" s="195">
        <f t="shared" ref="V82" si="528">(T82-T81)*100</f>
        <v>0</v>
      </c>
    </row>
    <row r="83" spans="1:22" ht="13.5" thickBot="1" x14ac:dyDescent="0.25">
      <c r="A83" s="178">
        <v>44995</v>
      </c>
      <c r="B83" s="252">
        <v>20.25</v>
      </c>
      <c r="C83" s="85">
        <f t="shared" si="487"/>
        <v>16.2</v>
      </c>
      <c r="D83" s="194">
        <f t="shared" ref="D83" si="529">(B83-B82)*100</f>
        <v>0</v>
      </c>
      <c r="E83" s="84">
        <v>21.24</v>
      </c>
      <c r="F83" s="85">
        <f t="shared" si="488"/>
        <v>16.991999999999997</v>
      </c>
      <c r="G83" s="194">
        <f t="shared" ref="G83" si="530">(E83-E82)*100</f>
        <v>0</v>
      </c>
      <c r="H83" s="85">
        <v>21.5</v>
      </c>
      <c r="I83" s="85">
        <f t="shared" si="489"/>
        <v>17.2</v>
      </c>
      <c r="J83" s="194">
        <f t="shared" ref="J83" si="531">(H83-H82)*100</f>
        <v>0</v>
      </c>
      <c r="K83" s="85">
        <v>22.96</v>
      </c>
      <c r="L83" s="85">
        <f t="shared" si="490"/>
        <v>18.368000000000002</v>
      </c>
      <c r="M83" s="195">
        <f t="shared" ref="M83" si="532">(K83-K82)*100</f>
        <v>-14.999999999999858</v>
      </c>
      <c r="N83" s="85">
        <v>23.65</v>
      </c>
      <c r="O83" s="85">
        <f t="shared" si="491"/>
        <v>18.919999999999998</v>
      </c>
      <c r="P83" s="195">
        <f t="shared" ref="P83" si="533">(N83-N82)*100</f>
        <v>-15.000000000000213</v>
      </c>
      <c r="Q83" s="85">
        <v>16.989999999999998</v>
      </c>
      <c r="R83" s="85">
        <f t="shared" si="492"/>
        <v>13.591999999999999</v>
      </c>
      <c r="S83" s="195">
        <f t="shared" ref="S83" si="534">(Q83-Q82)*100</f>
        <v>0</v>
      </c>
      <c r="T83" s="85">
        <v>28.27</v>
      </c>
      <c r="U83" s="85">
        <f t="shared" si="493"/>
        <v>22.616</v>
      </c>
      <c r="V83" s="195">
        <f t="shared" ref="V83" si="535">(T83-T82)*100</f>
        <v>-15.000000000000213</v>
      </c>
    </row>
    <row r="84" spans="1:22" ht="13.5" thickBot="1" x14ac:dyDescent="0.25">
      <c r="A84" s="178">
        <v>44996</v>
      </c>
      <c r="B84" s="252">
        <v>20.25</v>
      </c>
      <c r="C84" s="85">
        <f t="shared" si="487"/>
        <v>16.2</v>
      </c>
      <c r="D84" s="194">
        <f t="shared" ref="D84:D86" si="536">(B84-B83)*100</f>
        <v>0</v>
      </c>
      <c r="E84" s="84">
        <v>21.24</v>
      </c>
      <c r="F84" s="85">
        <f t="shared" si="488"/>
        <v>16.991999999999997</v>
      </c>
      <c r="G84" s="194">
        <f t="shared" ref="G84:G86" si="537">(E84-E83)*100</f>
        <v>0</v>
      </c>
      <c r="H84" s="85">
        <v>21.5</v>
      </c>
      <c r="I84" s="85">
        <f t="shared" si="489"/>
        <v>17.2</v>
      </c>
      <c r="J84" s="194">
        <f t="shared" ref="J84:J86" si="538">(H84-H83)*100</f>
        <v>0</v>
      </c>
      <c r="K84" s="85">
        <v>22.96</v>
      </c>
      <c r="L84" s="85">
        <f t="shared" si="490"/>
        <v>18.368000000000002</v>
      </c>
      <c r="M84" s="195">
        <f t="shared" ref="M84:M86" si="539">(K84-K83)*100</f>
        <v>0</v>
      </c>
      <c r="N84" s="85">
        <v>23.65</v>
      </c>
      <c r="O84" s="85">
        <f t="shared" si="491"/>
        <v>18.919999999999998</v>
      </c>
      <c r="P84" s="195">
        <f t="shared" ref="P84:P86" si="540">(N84-N83)*100</f>
        <v>0</v>
      </c>
      <c r="Q84" s="85">
        <v>16.989999999999998</v>
      </c>
      <c r="R84" s="85">
        <f t="shared" si="492"/>
        <v>13.591999999999999</v>
      </c>
      <c r="S84" s="195">
        <f t="shared" ref="S84:S86" si="541">(Q84-Q83)*100</f>
        <v>0</v>
      </c>
      <c r="T84" s="85">
        <v>28.27</v>
      </c>
      <c r="U84" s="85">
        <f t="shared" si="493"/>
        <v>22.616</v>
      </c>
      <c r="V84" s="195">
        <f t="shared" ref="V84:V86" si="542">(T84-T83)*100</f>
        <v>0</v>
      </c>
    </row>
    <row r="85" spans="1:22" ht="13.5" thickBot="1" x14ac:dyDescent="0.25">
      <c r="A85" s="178">
        <v>44997</v>
      </c>
      <c r="B85" s="252">
        <v>20.25</v>
      </c>
      <c r="C85" s="85">
        <f t="shared" si="487"/>
        <v>16.2</v>
      </c>
      <c r="D85" s="194">
        <f t="shared" si="536"/>
        <v>0</v>
      </c>
      <c r="E85" s="84">
        <v>21.24</v>
      </c>
      <c r="F85" s="85">
        <f t="shared" si="488"/>
        <v>16.991999999999997</v>
      </c>
      <c r="G85" s="194">
        <f t="shared" si="537"/>
        <v>0</v>
      </c>
      <c r="H85" s="85">
        <v>21.5</v>
      </c>
      <c r="I85" s="85">
        <f t="shared" si="489"/>
        <v>17.2</v>
      </c>
      <c r="J85" s="194">
        <f t="shared" si="538"/>
        <v>0</v>
      </c>
      <c r="K85" s="85">
        <v>22.96</v>
      </c>
      <c r="L85" s="85">
        <f t="shared" si="490"/>
        <v>18.368000000000002</v>
      </c>
      <c r="M85" s="195">
        <f t="shared" si="539"/>
        <v>0</v>
      </c>
      <c r="N85" s="85">
        <v>23.65</v>
      </c>
      <c r="O85" s="85">
        <f t="shared" si="491"/>
        <v>18.919999999999998</v>
      </c>
      <c r="P85" s="195">
        <f t="shared" si="540"/>
        <v>0</v>
      </c>
      <c r="Q85" s="85">
        <v>16.989999999999998</v>
      </c>
      <c r="R85" s="85">
        <f t="shared" si="492"/>
        <v>13.591999999999999</v>
      </c>
      <c r="S85" s="195">
        <f t="shared" si="541"/>
        <v>0</v>
      </c>
      <c r="T85" s="85">
        <v>28.27</v>
      </c>
      <c r="U85" s="85">
        <f t="shared" si="493"/>
        <v>22.616</v>
      </c>
      <c r="V85" s="195">
        <f t="shared" si="542"/>
        <v>0</v>
      </c>
    </row>
    <row r="86" spans="1:22" ht="13.5" thickBot="1" x14ac:dyDescent="0.25">
      <c r="A86" s="178">
        <v>44998</v>
      </c>
      <c r="B86" s="252">
        <v>20.25</v>
      </c>
      <c r="C86" s="85">
        <f t="shared" si="487"/>
        <v>16.2</v>
      </c>
      <c r="D86" s="194">
        <f t="shared" si="536"/>
        <v>0</v>
      </c>
      <c r="E86" s="84">
        <v>21.24</v>
      </c>
      <c r="F86" s="85">
        <f t="shared" si="488"/>
        <v>16.991999999999997</v>
      </c>
      <c r="G86" s="194">
        <f t="shared" si="537"/>
        <v>0</v>
      </c>
      <c r="H86" s="85">
        <v>21.5</v>
      </c>
      <c r="I86" s="85">
        <f t="shared" si="489"/>
        <v>17.2</v>
      </c>
      <c r="J86" s="194">
        <f t="shared" si="538"/>
        <v>0</v>
      </c>
      <c r="K86" s="85">
        <v>23.21</v>
      </c>
      <c r="L86" s="85">
        <f t="shared" si="490"/>
        <v>18.568000000000001</v>
      </c>
      <c r="M86" s="195">
        <f t="shared" si="539"/>
        <v>25</v>
      </c>
      <c r="N86" s="85">
        <v>23.9</v>
      </c>
      <c r="O86" s="85">
        <f t="shared" si="491"/>
        <v>19.119999999999997</v>
      </c>
      <c r="P86" s="195">
        <f t="shared" si="540"/>
        <v>25</v>
      </c>
      <c r="Q86" s="85">
        <v>17.14</v>
      </c>
      <c r="R86" s="85">
        <f t="shared" si="492"/>
        <v>13.712</v>
      </c>
      <c r="S86" s="195">
        <f t="shared" si="541"/>
        <v>15.000000000000213</v>
      </c>
      <c r="T86" s="85">
        <v>28.52</v>
      </c>
      <c r="U86" s="85">
        <f t="shared" si="493"/>
        <v>22.815999999999999</v>
      </c>
      <c r="V86" s="195">
        <f t="shared" si="542"/>
        <v>25</v>
      </c>
    </row>
    <row r="87" spans="1:22" ht="13.5" thickBot="1" x14ac:dyDescent="0.25">
      <c r="A87" s="178">
        <v>44999</v>
      </c>
      <c r="B87" s="252">
        <v>20.09</v>
      </c>
      <c r="C87" s="85">
        <f t="shared" si="487"/>
        <v>16.071999999999999</v>
      </c>
      <c r="D87" s="194">
        <f>(B87-B86)*100</f>
        <v>-16.000000000000014</v>
      </c>
      <c r="E87" s="84">
        <v>21.08</v>
      </c>
      <c r="F87" s="85">
        <f t="shared" si="488"/>
        <v>16.863999999999997</v>
      </c>
      <c r="G87" s="194">
        <f t="shared" ref="G87" si="543">(E87-E86)*100</f>
        <v>-16.000000000000014</v>
      </c>
      <c r="H87" s="85">
        <v>21.34</v>
      </c>
      <c r="I87" s="85">
        <f t="shared" si="489"/>
        <v>17.071999999999999</v>
      </c>
      <c r="J87" s="194">
        <f t="shared" ref="J87" si="544">(H87-H86)*100</f>
        <v>-16.000000000000014</v>
      </c>
      <c r="K87" s="85">
        <v>23.06</v>
      </c>
      <c r="L87" s="85">
        <f t="shared" si="490"/>
        <v>18.448</v>
      </c>
      <c r="M87" s="195">
        <f t="shared" ref="M87" si="545">(K87-K86)*100</f>
        <v>-15.000000000000213</v>
      </c>
      <c r="N87" s="85">
        <v>23.75</v>
      </c>
      <c r="O87" s="85">
        <f t="shared" si="491"/>
        <v>19</v>
      </c>
      <c r="P87" s="195">
        <f t="shared" ref="P87" si="546">(N87-N86)*100</f>
        <v>-14.999999999999858</v>
      </c>
      <c r="Q87" s="85">
        <v>17.04</v>
      </c>
      <c r="R87" s="85">
        <f t="shared" si="492"/>
        <v>13.632</v>
      </c>
      <c r="S87" s="195">
        <f t="shared" ref="S87" si="547">(Q87-Q86)*100</f>
        <v>-10.000000000000142</v>
      </c>
      <c r="T87" s="85">
        <v>28.42</v>
      </c>
      <c r="U87" s="85">
        <f t="shared" si="493"/>
        <v>22.736000000000001</v>
      </c>
      <c r="V87" s="195">
        <f t="shared" ref="V87" si="548">(T87-T86)*100</f>
        <v>-9.9999999999997868</v>
      </c>
    </row>
    <row r="88" spans="1:22" ht="13.5" thickBot="1" x14ac:dyDescent="0.25">
      <c r="A88" s="178">
        <v>45000</v>
      </c>
      <c r="B88" s="252">
        <v>19.989999999999998</v>
      </c>
      <c r="C88" s="85">
        <f t="shared" si="487"/>
        <v>15.991999999999999</v>
      </c>
      <c r="D88" s="194">
        <f>(B88-B87)*100</f>
        <v>-10.000000000000142</v>
      </c>
      <c r="E88" s="84">
        <v>20.98</v>
      </c>
      <c r="F88" s="85">
        <f t="shared" si="488"/>
        <v>16.783999999999999</v>
      </c>
      <c r="G88" s="194">
        <f t="shared" ref="G88" si="549">(E88-E87)*100</f>
        <v>-9.9999999999997868</v>
      </c>
      <c r="H88" s="85">
        <v>21.24</v>
      </c>
      <c r="I88" s="85">
        <f t="shared" si="489"/>
        <v>16.991999999999997</v>
      </c>
      <c r="J88" s="194">
        <f t="shared" ref="J88" si="550">(H88-H87)*100</f>
        <v>-10.000000000000142</v>
      </c>
      <c r="K88" s="85">
        <v>23.06</v>
      </c>
      <c r="L88" s="85">
        <f t="shared" si="490"/>
        <v>18.448</v>
      </c>
      <c r="M88" s="195">
        <f t="shared" ref="M88" si="551">(K88-K87)*100</f>
        <v>0</v>
      </c>
      <c r="N88" s="85">
        <v>23.75</v>
      </c>
      <c r="O88" s="85">
        <f t="shared" si="491"/>
        <v>19</v>
      </c>
      <c r="P88" s="195">
        <f t="shared" ref="P88" si="552">(N88-N87)*100</f>
        <v>0</v>
      </c>
      <c r="Q88" s="85">
        <v>16.940000000000001</v>
      </c>
      <c r="R88" s="85">
        <f t="shared" si="492"/>
        <v>13.552000000000001</v>
      </c>
      <c r="S88" s="195">
        <f t="shared" ref="S88" si="553">(Q88-Q87)*100</f>
        <v>-9.9999999999997868</v>
      </c>
      <c r="T88" s="85">
        <v>28.42</v>
      </c>
      <c r="U88" s="85">
        <f t="shared" si="493"/>
        <v>22.736000000000001</v>
      </c>
      <c r="V88" s="195">
        <f t="shared" ref="V88" si="554">(T88-T87)*100</f>
        <v>0</v>
      </c>
    </row>
    <row r="89" spans="1:22" ht="13.5" thickBot="1" x14ac:dyDescent="0.25">
      <c r="A89" s="178">
        <v>45001</v>
      </c>
      <c r="B89" s="252">
        <v>19.440000000000001</v>
      </c>
      <c r="C89" s="85">
        <f t="shared" si="487"/>
        <v>15.552000000000001</v>
      </c>
      <c r="D89" s="194">
        <f>(B89-B88)*100</f>
        <v>-54.999999999999716</v>
      </c>
      <c r="E89" s="84">
        <v>20.43</v>
      </c>
      <c r="F89" s="85">
        <f t="shared" si="488"/>
        <v>16.344000000000001</v>
      </c>
      <c r="G89" s="194">
        <f t="shared" ref="G89" si="555">(E89-E88)*100</f>
        <v>-55.000000000000071</v>
      </c>
      <c r="H89" s="85">
        <v>20.69</v>
      </c>
      <c r="I89" s="85">
        <f t="shared" si="489"/>
        <v>16.552</v>
      </c>
      <c r="J89" s="194">
        <f t="shared" ref="J89" si="556">(H89-H88)*100</f>
        <v>-54.999999999999716</v>
      </c>
      <c r="K89" s="85">
        <v>22.21</v>
      </c>
      <c r="L89" s="85">
        <f t="shared" si="490"/>
        <v>17.768000000000001</v>
      </c>
      <c r="M89" s="195">
        <f t="shared" ref="M89" si="557">(K89-K88)*100</f>
        <v>-84.999999999999787</v>
      </c>
      <c r="N89" s="85">
        <v>22.9</v>
      </c>
      <c r="O89" s="85">
        <f t="shared" si="491"/>
        <v>18.32</v>
      </c>
      <c r="P89" s="195">
        <f t="shared" ref="P89" si="558">(N89-N88)*100</f>
        <v>-85.000000000000142</v>
      </c>
      <c r="Q89" s="85">
        <v>16.940000000000001</v>
      </c>
      <c r="R89" s="85">
        <f t="shared" si="492"/>
        <v>13.552000000000001</v>
      </c>
      <c r="S89" s="195">
        <f t="shared" ref="S89" si="559">(Q89-Q88)*100</f>
        <v>0</v>
      </c>
      <c r="T89" s="85">
        <v>27.57</v>
      </c>
      <c r="U89" s="85">
        <f t="shared" si="493"/>
        <v>22.056000000000001</v>
      </c>
      <c r="V89" s="195">
        <f t="shared" ref="V89" si="560">(T89-T88)*100</f>
        <v>-85.000000000000142</v>
      </c>
    </row>
    <row r="90" spans="1:22" ht="13.5" thickBot="1" x14ac:dyDescent="0.25">
      <c r="A90" s="178">
        <v>45002</v>
      </c>
      <c r="B90" s="252">
        <v>19.64</v>
      </c>
      <c r="C90" s="85">
        <f t="shared" si="487"/>
        <v>15.712</v>
      </c>
      <c r="D90" s="194">
        <f>(B90-B89)*100</f>
        <v>19.999999999999929</v>
      </c>
      <c r="E90" s="84">
        <v>20.63</v>
      </c>
      <c r="F90" s="85">
        <f t="shared" si="488"/>
        <v>16.503999999999998</v>
      </c>
      <c r="G90" s="194">
        <f t="shared" ref="G90" si="561">(E90-E89)*100</f>
        <v>19.999999999999929</v>
      </c>
      <c r="H90" s="85">
        <v>20.89</v>
      </c>
      <c r="I90" s="85">
        <f t="shared" si="489"/>
        <v>16.712</v>
      </c>
      <c r="J90" s="194">
        <f t="shared" ref="J90" si="562">(H90-H89)*100</f>
        <v>19.999999999999929</v>
      </c>
      <c r="K90" s="85">
        <v>22.41</v>
      </c>
      <c r="L90" s="85">
        <f t="shared" si="490"/>
        <v>17.928000000000001</v>
      </c>
      <c r="M90" s="195">
        <f t="shared" ref="M90" si="563">(K90-K89)*100</f>
        <v>19.999999999999929</v>
      </c>
      <c r="N90" s="85">
        <v>23.1</v>
      </c>
      <c r="O90" s="85">
        <f t="shared" si="491"/>
        <v>18.48</v>
      </c>
      <c r="P90" s="195">
        <f t="shared" ref="P90" si="564">(N90-N89)*100</f>
        <v>20.000000000000284</v>
      </c>
      <c r="Q90" s="85">
        <v>16.940000000000001</v>
      </c>
      <c r="R90" s="85">
        <f t="shared" si="492"/>
        <v>13.552000000000001</v>
      </c>
      <c r="S90" s="195">
        <f t="shared" ref="S90" si="565">(Q90-Q89)*100</f>
        <v>0</v>
      </c>
      <c r="T90" s="85">
        <v>27.77</v>
      </c>
      <c r="U90" s="85">
        <f t="shared" si="493"/>
        <v>22.216000000000001</v>
      </c>
      <c r="V90" s="195">
        <f t="shared" ref="V90" si="566">(T90-T89)*100</f>
        <v>19.999999999999929</v>
      </c>
    </row>
    <row r="91" spans="1:22" ht="13.5" thickBot="1" x14ac:dyDescent="0.25">
      <c r="A91" s="178">
        <v>45003</v>
      </c>
      <c r="B91" s="252">
        <v>19.64</v>
      </c>
      <c r="C91" s="85">
        <f t="shared" si="487"/>
        <v>15.712</v>
      </c>
      <c r="D91" s="194">
        <f t="shared" ref="D91:D93" si="567">(B91-B90)*100</f>
        <v>0</v>
      </c>
      <c r="E91" s="84">
        <v>20.63</v>
      </c>
      <c r="F91" s="85">
        <f t="shared" si="488"/>
        <v>16.503999999999998</v>
      </c>
      <c r="G91" s="194">
        <f t="shared" ref="G91:G93" si="568">(E91-E90)*100</f>
        <v>0</v>
      </c>
      <c r="H91" s="85">
        <v>20.89</v>
      </c>
      <c r="I91" s="85">
        <f t="shared" si="489"/>
        <v>16.712</v>
      </c>
      <c r="J91" s="194">
        <f t="shared" ref="J91:J93" si="569">(H91-H90)*100</f>
        <v>0</v>
      </c>
      <c r="K91" s="85">
        <v>22.41</v>
      </c>
      <c r="L91" s="85">
        <f t="shared" si="490"/>
        <v>17.928000000000001</v>
      </c>
      <c r="M91" s="195">
        <f t="shared" ref="M91:M93" si="570">(K91-K90)*100</f>
        <v>0</v>
      </c>
      <c r="N91" s="85">
        <v>23.1</v>
      </c>
      <c r="O91" s="85">
        <f t="shared" si="491"/>
        <v>18.48</v>
      </c>
      <c r="P91" s="195">
        <f t="shared" ref="P91:P93" si="571">(N91-N90)*100</f>
        <v>0</v>
      </c>
      <c r="Q91" s="85">
        <v>16.940000000000001</v>
      </c>
      <c r="R91" s="85">
        <f t="shared" si="492"/>
        <v>13.552000000000001</v>
      </c>
      <c r="S91" s="195">
        <f t="shared" ref="S91:S93" si="572">(Q91-Q90)*100</f>
        <v>0</v>
      </c>
      <c r="T91" s="85">
        <v>27.77</v>
      </c>
      <c r="U91" s="85">
        <f t="shared" si="493"/>
        <v>22.216000000000001</v>
      </c>
      <c r="V91" s="195">
        <f t="shared" ref="V91:V93" si="573">(T91-T90)*100</f>
        <v>0</v>
      </c>
    </row>
    <row r="92" spans="1:22" ht="13.5" thickBot="1" x14ac:dyDescent="0.25">
      <c r="A92" s="178">
        <v>45004</v>
      </c>
      <c r="B92" s="252">
        <v>19.64</v>
      </c>
      <c r="C92" s="85">
        <f t="shared" si="487"/>
        <v>15.712</v>
      </c>
      <c r="D92" s="194">
        <f t="shared" si="567"/>
        <v>0</v>
      </c>
      <c r="E92" s="84">
        <v>20.63</v>
      </c>
      <c r="F92" s="85">
        <f t="shared" si="488"/>
        <v>16.503999999999998</v>
      </c>
      <c r="G92" s="194">
        <f t="shared" si="568"/>
        <v>0</v>
      </c>
      <c r="H92" s="85">
        <v>20.89</v>
      </c>
      <c r="I92" s="85">
        <f t="shared" si="489"/>
        <v>16.712</v>
      </c>
      <c r="J92" s="194">
        <f t="shared" si="569"/>
        <v>0</v>
      </c>
      <c r="K92" s="85">
        <v>22.41</v>
      </c>
      <c r="L92" s="85">
        <f t="shared" si="490"/>
        <v>17.928000000000001</v>
      </c>
      <c r="M92" s="195">
        <f t="shared" si="570"/>
        <v>0</v>
      </c>
      <c r="N92" s="85">
        <v>23.1</v>
      </c>
      <c r="O92" s="85">
        <f t="shared" si="491"/>
        <v>18.48</v>
      </c>
      <c r="P92" s="195">
        <f t="shared" si="571"/>
        <v>0</v>
      </c>
      <c r="Q92" s="85">
        <v>16.940000000000001</v>
      </c>
      <c r="R92" s="85">
        <f t="shared" si="492"/>
        <v>13.552000000000001</v>
      </c>
      <c r="S92" s="195">
        <f t="shared" si="572"/>
        <v>0</v>
      </c>
      <c r="T92" s="85">
        <v>27.77</v>
      </c>
      <c r="U92" s="85">
        <f t="shared" si="493"/>
        <v>22.216000000000001</v>
      </c>
      <c r="V92" s="195">
        <f t="shared" si="573"/>
        <v>0</v>
      </c>
    </row>
    <row r="93" spans="1:22" ht="13.5" thickBot="1" x14ac:dyDescent="0.25">
      <c r="A93" s="178">
        <v>45005</v>
      </c>
      <c r="B93" s="252">
        <v>19.64</v>
      </c>
      <c r="C93" s="85">
        <f t="shared" si="487"/>
        <v>15.712</v>
      </c>
      <c r="D93" s="194">
        <f t="shared" si="567"/>
        <v>0</v>
      </c>
      <c r="E93" s="84">
        <v>20.63</v>
      </c>
      <c r="F93" s="85">
        <f t="shared" si="488"/>
        <v>16.503999999999998</v>
      </c>
      <c r="G93" s="194">
        <f t="shared" si="568"/>
        <v>0</v>
      </c>
      <c r="H93" s="85">
        <v>20.89</v>
      </c>
      <c r="I93" s="85">
        <f t="shared" si="489"/>
        <v>16.712</v>
      </c>
      <c r="J93" s="194">
        <f t="shared" si="569"/>
        <v>0</v>
      </c>
      <c r="K93" s="85">
        <v>22.51</v>
      </c>
      <c r="L93" s="85">
        <f t="shared" si="490"/>
        <v>18.008000000000003</v>
      </c>
      <c r="M93" s="195">
        <f t="shared" si="570"/>
        <v>10.000000000000142</v>
      </c>
      <c r="N93" s="85">
        <v>23.2</v>
      </c>
      <c r="O93" s="85">
        <f t="shared" si="491"/>
        <v>18.559999999999999</v>
      </c>
      <c r="P93" s="195">
        <f t="shared" si="571"/>
        <v>9.9999999999997868</v>
      </c>
      <c r="Q93" s="85">
        <v>16.940000000000001</v>
      </c>
      <c r="R93" s="85">
        <f t="shared" si="492"/>
        <v>13.552000000000001</v>
      </c>
      <c r="S93" s="195">
        <f t="shared" si="572"/>
        <v>0</v>
      </c>
      <c r="T93" s="85">
        <v>27.87</v>
      </c>
      <c r="U93" s="85">
        <f t="shared" si="493"/>
        <v>22.295999999999999</v>
      </c>
      <c r="V93" s="195">
        <f t="shared" si="573"/>
        <v>10.000000000000142</v>
      </c>
    </row>
    <row r="94" spans="1:22" ht="13.5" thickBot="1" x14ac:dyDescent="0.25">
      <c r="A94" s="178">
        <v>45006</v>
      </c>
      <c r="B94" s="252">
        <v>19.64</v>
      </c>
      <c r="C94" s="85">
        <f t="shared" ref="C94:C95" si="574">B94/1.25</f>
        <v>15.712</v>
      </c>
      <c r="D94" s="194">
        <f t="shared" ref="D94:D95" si="575">(B94-B93)*100</f>
        <v>0</v>
      </c>
      <c r="E94" s="84">
        <v>20.63</v>
      </c>
      <c r="F94" s="85">
        <f t="shared" ref="F94:F95" si="576">E94/1.25</f>
        <v>16.503999999999998</v>
      </c>
      <c r="G94" s="194">
        <f t="shared" ref="G94:G95" si="577">(E94-E93)*100</f>
        <v>0</v>
      </c>
      <c r="H94" s="85">
        <v>20.89</v>
      </c>
      <c r="I94" s="85">
        <f t="shared" ref="I94:I95" si="578">H94/1.25</f>
        <v>16.712</v>
      </c>
      <c r="J94" s="194">
        <f t="shared" ref="J94:J95" si="579">(H94-H93)*100</f>
        <v>0</v>
      </c>
      <c r="K94" s="85">
        <v>22.51</v>
      </c>
      <c r="L94" s="85">
        <f t="shared" ref="L94:L95" si="580">K94/1.25</f>
        <v>18.008000000000003</v>
      </c>
      <c r="M94" s="195">
        <f t="shared" ref="M94:M95" si="581">(K94-K93)*100</f>
        <v>0</v>
      </c>
      <c r="N94" s="85">
        <v>23.2</v>
      </c>
      <c r="O94" s="85">
        <f t="shared" ref="O94:O95" si="582">N94/1.25</f>
        <v>18.559999999999999</v>
      </c>
      <c r="P94" s="195">
        <f t="shared" ref="P94:P95" si="583">(N94-N93)*100</f>
        <v>0</v>
      </c>
      <c r="Q94" s="85">
        <v>16.940000000000001</v>
      </c>
      <c r="R94" s="85">
        <f t="shared" ref="R94:R95" si="584">Q94/1.25</f>
        <v>13.552000000000001</v>
      </c>
      <c r="S94" s="195">
        <f t="shared" ref="S94:S95" si="585">(Q94-Q93)*100</f>
        <v>0</v>
      </c>
      <c r="T94" s="85">
        <v>27.87</v>
      </c>
      <c r="U94" s="85">
        <f t="shared" ref="U94:U95" si="586">T94/1.25</f>
        <v>22.295999999999999</v>
      </c>
      <c r="V94" s="195">
        <f t="shared" ref="V94:V95" si="587">(T94-T93)*100</f>
        <v>0</v>
      </c>
    </row>
    <row r="95" spans="1:22" ht="13.5" thickBot="1" x14ac:dyDescent="0.25">
      <c r="A95" s="178">
        <v>45007</v>
      </c>
      <c r="B95" s="252">
        <v>19.64</v>
      </c>
      <c r="C95" s="85">
        <f t="shared" si="574"/>
        <v>15.712</v>
      </c>
      <c r="D95" s="194">
        <f t="shared" si="575"/>
        <v>0</v>
      </c>
      <c r="E95" s="84">
        <v>20.63</v>
      </c>
      <c r="F95" s="85">
        <f t="shared" si="576"/>
        <v>16.503999999999998</v>
      </c>
      <c r="G95" s="194">
        <f t="shared" si="577"/>
        <v>0</v>
      </c>
      <c r="H95" s="85">
        <v>20.89</v>
      </c>
      <c r="I95" s="85">
        <f t="shared" si="578"/>
        <v>16.712</v>
      </c>
      <c r="J95" s="194">
        <f t="shared" si="579"/>
        <v>0</v>
      </c>
      <c r="K95" s="85">
        <v>22.31</v>
      </c>
      <c r="L95" s="85">
        <f t="shared" si="580"/>
        <v>17.847999999999999</v>
      </c>
      <c r="M95" s="195">
        <f t="shared" si="581"/>
        <v>-20.000000000000284</v>
      </c>
      <c r="N95" s="85">
        <v>23</v>
      </c>
      <c r="O95" s="85">
        <f t="shared" si="582"/>
        <v>18.399999999999999</v>
      </c>
      <c r="P95" s="195">
        <f t="shared" si="583"/>
        <v>-19.999999999999929</v>
      </c>
      <c r="Q95" s="85">
        <v>16.940000000000001</v>
      </c>
      <c r="R95" s="85">
        <f t="shared" si="584"/>
        <v>13.552000000000001</v>
      </c>
      <c r="S95" s="195">
        <f t="shared" si="585"/>
        <v>0</v>
      </c>
      <c r="T95" s="85">
        <v>27.67</v>
      </c>
      <c r="U95" s="85">
        <f t="shared" si="586"/>
        <v>22.136000000000003</v>
      </c>
      <c r="V95" s="195">
        <f t="shared" si="587"/>
        <v>-19.999999999999929</v>
      </c>
    </row>
    <row r="96" spans="1:22" ht="13.5" thickBot="1" x14ac:dyDescent="0.25">
      <c r="A96" s="178">
        <v>45008</v>
      </c>
      <c r="B96" s="252">
        <v>19.84</v>
      </c>
      <c r="C96" s="85">
        <f t="shared" ref="C96" si="588">B96/1.25</f>
        <v>15.872</v>
      </c>
      <c r="D96" s="194">
        <f t="shared" ref="D96" si="589">(B96-B95)*100</f>
        <v>19.999999999999929</v>
      </c>
      <c r="E96" s="84">
        <v>20.83</v>
      </c>
      <c r="F96" s="85">
        <f t="shared" ref="F96" si="590">E96/1.25</f>
        <v>16.663999999999998</v>
      </c>
      <c r="G96" s="194">
        <f t="shared" ref="G96" si="591">(E96-E95)*100</f>
        <v>19.999999999999929</v>
      </c>
      <c r="H96" s="85">
        <v>21.09</v>
      </c>
      <c r="I96" s="85">
        <f t="shared" ref="I96" si="592">H96/1.25</f>
        <v>16.872</v>
      </c>
      <c r="J96" s="194">
        <f t="shared" ref="J96" si="593">(H96-H95)*100</f>
        <v>19.999999999999929</v>
      </c>
      <c r="K96" s="85">
        <v>22.41</v>
      </c>
      <c r="L96" s="85">
        <f t="shared" ref="L96" si="594">K96/1.25</f>
        <v>17.928000000000001</v>
      </c>
      <c r="M96" s="195">
        <f t="shared" ref="M96" si="595">(K96-K95)*100</f>
        <v>10.000000000000142</v>
      </c>
      <c r="N96" s="85">
        <v>23.1</v>
      </c>
      <c r="O96" s="85">
        <f t="shared" ref="O96" si="596">N96/1.25</f>
        <v>18.48</v>
      </c>
      <c r="P96" s="195">
        <f t="shared" ref="P96" si="597">(N96-N95)*100</f>
        <v>10.000000000000142</v>
      </c>
      <c r="Q96" s="85">
        <v>17.04</v>
      </c>
      <c r="R96" s="85">
        <f t="shared" ref="R96" si="598">Q96/1.25</f>
        <v>13.632</v>
      </c>
      <c r="S96" s="195">
        <f t="shared" ref="S96" si="599">(Q96-Q95)*100</f>
        <v>9.9999999999997868</v>
      </c>
      <c r="T96" s="85">
        <v>27.77</v>
      </c>
      <c r="U96" s="85">
        <f t="shared" ref="U96" si="600">T96/1.25</f>
        <v>22.216000000000001</v>
      </c>
      <c r="V96" s="195">
        <f t="shared" ref="V96" si="601">(T96-T95)*100</f>
        <v>9.9999999999997868</v>
      </c>
    </row>
    <row r="97" spans="1:22" ht="13.5" thickBot="1" x14ac:dyDescent="0.25">
      <c r="A97" s="178">
        <v>45009</v>
      </c>
      <c r="B97" s="252">
        <v>20.04</v>
      </c>
      <c r="C97" s="85">
        <f t="shared" ref="C97" si="602">B97/1.25</f>
        <v>16.032</v>
      </c>
      <c r="D97" s="194">
        <f t="shared" ref="D97" si="603">(B97-B96)*100</f>
        <v>19.999999999999929</v>
      </c>
      <c r="E97" s="84">
        <v>21.03</v>
      </c>
      <c r="F97" s="85">
        <f t="shared" ref="F97" si="604">E97/1.25</f>
        <v>16.824000000000002</v>
      </c>
      <c r="G97" s="194">
        <f t="shared" ref="G97" si="605">(E97-E96)*100</f>
        <v>20.000000000000284</v>
      </c>
      <c r="H97" s="85">
        <v>21.29</v>
      </c>
      <c r="I97" s="85">
        <f t="shared" ref="I97" si="606">H97/1.25</f>
        <v>17.032</v>
      </c>
      <c r="J97" s="194">
        <f t="shared" ref="J97" si="607">(H97-H96)*100</f>
        <v>19.999999999999929</v>
      </c>
      <c r="K97" s="85">
        <v>22.31</v>
      </c>
      <c r="L97" s="85">
        <f t="shared" ref="L97" si="608">K97/1.25</f>
        <v>17.847999999999999</v>
      </c>
      <c r="M97" s="195">
        <f t="shared" ref="M97" si="609">(K97-K96)*100</f>
        <v>-10.000000000000142</v>
      </c>
      <c r="N97" s="85">
        <v>23</v>
      </c>
      <c r="O97" s="85">
        <f t="shared" ref="O97" si="610">N97/1.25</f>
        <v>18.399999999999999</v>
      </c>
      <c r="P97" s="195">
        <f t="shared" ref="P97" si="611">(N97-N96)*100</f>
        <v>-10.000000000000142</v>
      </c>
      <c r="Q97" s="85">
        <v>17.29</v>
      </c>
      <c r="R97" s="85">
        <f t="shared" ref="R97" si="612">Q97/1.25</f>
        <v>13.831999999999999</v>
      </c>
      <c r="S97" s="195">
        <f t="shared" ref="S97" si="613">(Q97-Q96)*100</f>
        <v>25</v>
      </c>
      <c r="T97" s="85">
        <v>27.67</v>
      </c>
      <c r="U97" s="85">
        <f t="shared" ref="U97" si="614">T97/1.25</f>
        <v>22.136000000000003</v>
      </c>
      <c r="V97" s="195">
        <f t="shared" ref="V97" si="615">(T97-T96)*100</f>
        <v>-9.9999999999997868</v>
      </c>
    </row>
    <row r="98" spans="1:22" ht="13.5" thickBot="1" x14ac:dyDescent="0.25">
      <c r="A98" s="178">
        <v>45010</v>
      </c>
      <c r="B98" s="252">
        <v>20.04</v>
      </c>
      <c r="C98" s="85">
        <f t="shared" ref="C98:C100" si="616">B98/1.25</f>
        <v>16.032</v>
      </c>
      <c r="D98" s="194">
        <f t="shared" ref="D98:D100" si="617">(B98-B97)*100</f>
        <v>0</v>
      </c>
      <c r="E98" s="84">
        <v>21.03</v>
      </c>
      <c r="F98" s="85">
        <f t="shared" ref="F98:F100" si="618">E98/1.25</f>
        <v>16.824000000000002</v>
      </c>
      <c r="G98" s="194">
        <f t="shared" ref="G98:G100" si="619">(E98-E97)*100</f>
        <v>0</v>
      </c>
      <c r="H98" s="85">
        <v>21.29</v>
      </c>
      <c r="I98" s="85">
        <f t="shared" ref="I98:I100" si="620">H98/1.25</f>
        <v>17.032</v>
      </c>
      <c r="J98" s="194">
        <f t="shared" ref="J98:J100" si="621">(H98-H97)*100</f>
        <v>0</v>
      </c>
      <c r="K98" s="85">
        <v>22.31</v>
      </c>
      <c r="L98" s="85">
        <f t="shared" ref="L98:L100" si="622">K98/1.25</f>
        <v>17.847999999999999</v>
      </c>
      <c r="M98" s="195">
        <f t="shared" ref="M98:M100" si="623">(K98-K97)*100</f>
        <v>0</v>
      </c>
      <c r="N98" s="85">
        <v>23</v>
      </c>
      <c r="O98" s="85">
        <f t="shared" ref="O98:O100" si="624">N98/1.25</f>
        <v>18.399999999999999</v>
      </c>
      <c r="P98" s="195">
        <f t="shared" ref="P98:P100" si="625">(N98-N97)*100</f>
        <v>0</v>
      </c>
      <c r="Q98" s="85">
        <v>17.29</v>
      </c>
      <c r="R98" s="85">
        <f t="shared" ref="R98:R100" si="626">Q98/1.25</f>
        <v>13.831999999999999</v>
      </c>
      <c r="S98" s="195">
        <f t="shared" ref="S98:S100" si="627">(Q98-Q97)*100</f>
        <v>0</v>
      </c>
      <c r="T98" s="85">
        <v>27.67</v>
      </c>
      <c r="U98" s="85">
        <f t="shared" ref="U98:U100" si="628">T98/1.25</f>
        <v>22.136000000000003</v>
      </c>
      <c r="V98" s="195">
        <f t="shared" ref="V98:V100" si="629">(T98-T97)*100</f>
        <v>0</v>
      </c>
    </row>
    <row r="99" spans="1:22" ht="13.5" thickBot="1" x14ac:dyDescent="0.25">
      <c r="A99" s="178">
        <v>45011</v>
      </c>
      <c r="B99" s="252">
        <v>20.04</v>
      </c>
      <c r="C99" s="85">
        <f t="shared" si="616"/>
        <v>16.032</v>
      </c>
      <c r="D99" s="194">
        <f t="shared" si="617"/>
        <v>0</v>
      </c>
      <c r="E99" s="84">
        <v>21.03</v>
      </c>
      <c r="F99" s="85">
        <f t="shared" si="618"/>
        <v>16.824000000000002</v>
      </c>
      <c r="G99" s="194">
        <f t="shared" si="619"/>
        <v>0</v>
      </c>
      <c r="H99" s="85">
        <v>21.29</v>
      </c>
      <c r="I99" s="85">
        <f t="shared" si="620"/>
        <v>17.032</v>
      </c>
      <c r="J99" s="194">
        <f t="shared" si="621"/>
        <v>0</v>
      </c>
      <c r="K99" s="85">
        <v>22.31</v>
      </c>
      <c r="L99" s="85">
        <f t="shared" si="622"/>
        <v>17.847999999999999</v>
      </c>
      <c r="M99" s="195">
        <f t="shared" si="623"/>
        <v>0</v>
      </c>
      <c r="N99" s="85">
        <v>23</v>
      </c>
      <c r="O99" s="85">
        <f t="shared" si="624"/>
        <v>18.399999999999999</v>
      </c>
      <c r="P99" s="195">
        <f t="shared" si="625"/>
        <v>0</v>
      </c>
      <c r="Q99" s="85">
        <v>17.29</v>
      </c>
      <c r="R99" s="85">
        <f t="shared" si="626"/>
        <v>13.831999999999999</v>
      </c>
      <c r="S99" s="195">
        <f t="shared" si="627"/>
        <v>0</v>
      </c>
      <c r="T99" s="85">
        <v>27.67</v>
      </c>
      <c r="U99" s="85">
        <f t="shared" si="628"/>
        <v>22.136000000000003</v>
      </c>
      <c r="V99" s="195">
        <f t="shared" si="629"/>
        <v>0</v>
      </c>
    </row>
    <row r="100" spans="1:22" ht="13.5" thickBot="1" x14ac:dyDescent="0.25">
      <c r="A100" s="178">
        <v>45012</v>
      </c>
      <c r="B100" s="252">
        <v>20.190000000000001</v>
      </c>
      <c r="C100" s="85">
        <f t="shared" si="616"/>
        <v>16.152000000000001</v>
      </c>
      <c r="D100" s="194">
        <f t="shared" si="617"/>
        <v>15.000000000000213</v>
      </c>
      <c r="E100" s="84">
        <v>21.18</v>
      </c>
      <c r="F100" s="85">
        <f t="shared" si="618"/>
        <v>16.943999999999999</v>
      </c>
      <c r="G100" s="194">
        <f t="shared" si="619"/>
        <v>14.999999999999858</v>
      </c>
      <c r="H100" s="85">
        <v>21.44</v>
      </c>
      <c r="I100" s="85">
        <f t="shared" si="620"/>
        <v>17.152000000000001</v>
      </c>
      <c r="J100" s="194">
        <f t="shared" si="621"/>
        <v>15.000000000000213</v>
      </c>
      <c r="K100" s="85">
        <v>22.21</v>
      </c>
      <c r="L100" s="85">
        <f t="shared" si="622"/>
        <v>17.768000000000001</v>
      </c>
      <c r="M100" s="195">
        <f t="shared" si="623"/>
        <v>-9.9999999999997868</v>
      </c>
      <c r="N100" s="85">
        <v>22.9</v>
      </c>
      <c r="O100" s="85">
        <f t="shared" si="624"/>
        <v>18.32</v>
      </c>
      <c r="P100" s="195">
        <f t="shared" si="625"/>
        <v>-10.000000000000142</v>
      </c>
      <c r="Q100" s="85">
        <v>17.29</v>
      </c>
      <c r="R100" s="85">
        <f t="shared" si="626"/>
        <v>13.831999999999999</v>
      </c>
      <c r="S100" s="195">
        <f t="shared" si="627"/>
        <v>0</v>
      </c>
      <c r="T100" s="85">
        <v>27.57</v>
      </c>
      <c r="U100" s="85">
        <f t="shared" si="628"/>
        <v>22.056000000000001</v>
      </c>
      <c r="V100" s="195">
        <f t="shared" si="629"/>
        <v>-10.000000000000142</v>
      </c>
    </row>
    <row r="101" spans="1:22" ht="13.5" thickBot="1" x14ac:dyDescent="0.25">
      <c r="A101" s="178">
        <v>45013</v>
      </c>
      <c r="B101" s="252">
        <v>20.34</v>
      </c>
      <c r="C101" s="85">
        <f t="shared" ref="C101" si="630">B101/1.25</f>
        <v>16.271999999999998</v>
      </c>
      <c r="D101" s="194">
        <f t="shared" ref="D101" si="631">(B101-B100)*100</f>
        <v>14.999999999999858</v>
      </c>
      <c r="E101" s="84">
        <v>21.33</v>
      </c>
      <c r="F101" s="85">
        <f t="shared" ref="F101" si="632">E101/1.25</f>
        <v>17.064</v>
      </c>
      <c r="G101" s="194">
        <f t="shared" ref="G101" si="633">(E101-E100)*100</f>
        <v>14.999999999999858</v>
      </c>
      <c r="H101" s="85">
        <v>21.59</v>
      </c>
      <c r="I101" s="85">
        <f t="shared" ref="I101" si="634">H101/1.25</f>
        <v>17.271999999999998</v>
      </c>
      <c r="J101" s="194">
        <f t="shared" ref="J101" si="635">(H101-H100)*100</f>
        <v>14.999999999999858</v>
      </c>
      <c r="K101" s="85">
        <v>22.31</v>
      </c>
      <c r="L101" s="85">
        <f t="shared" ref="L101" si="636">K101/1.25</f>
        <v>17.847999999999999</v>
      </c>
      <c r="M101" s="195">
        <f t="shared" ref="M101" si="637">(K101-K100)*100</f>
        <v>9.9999999999997868</v>
      </c>
      <c r="N101" s="85">
        <v>23</v>
      </c>
      <c r="O101" s="85">
        <f t="shared" ref="O101" si="638">N101/1.25</f>
        <v>18.399999999999999</v>
      </c>
      <c r="P101" s="195">
        <f t="shared" ref="P101" si="639">(N101-N100)*100</f>
        <v>10.000000000000142</v>
      </c>
      <c r="Q101" s="85">
        <v>17.29</v>
      </c>
      <c r="R101" s="85">
        <f t="shared" ref="R101" si="640">Q101/1.25</f>
        <v>13.831999999999999</v>
      </c>
      <c r="S101" s="195">
        <f t="shared" ref="S101" si="641">(Q101-Q100)*100</f>
        <v>0</v>
      </c>
      <c r="T101" s="85">
        <v>27.77</v>
      </c>
      <c r="U101" s="85">
        <f t="shared" ref="U101" si="642">T101/1.25</f>
        <v>22.216000000000001</v>
      </c>
      <c r="V101" s="195">
        <f t="shared" ref="V101" si="643">(T101-T100)*100</f>
        <v>19.999999999999929</v>
      </c>
    </row>
    <row r="102" spans="1:22" ht="13.5" thickBot="1" x14ac:dyDescent="0.25">
      <c r="A102" s="178">
        <v>45014</v>
      </c>
      <c r="B102" s="252">
        <v>20.34</v>
      </c>
      <c r="C102" s="85">
        <f t="shared" ref="C102:C104" si="644">B102/1.25</f>
        <v>16.271999999999998</v>
      </c>
      <c r="D102" s="194">
        <f t="shared" ref="D102:D104" si="645">(B102-B101)*100</f>
        <v>0</v>
      </c>
      <c r="E102" s="84">
        <v>21.33</v>
      </c>
      <c r="F102" s="85">
        <f t="shared" ref="F102:F104" si="646">E102/1.25</f>
        <v>17.064</v>
      </c>
      <c r="G102" s="194">
        <f t="shared" ref="G102:G104" si="647">(E102-E101)*100</f>
        <v>0</v>
      </c>
      <c r="H102" s="85">
        <v>21.59</v>
      </c>
      <c r="I102" s="85">
        <f t="shared" ref="I102:I104" si="648">H102/1.25</f>
        <v>17.271999999999998</v>
      </c>
      <c r="J102" s="194">
        <f t="shared" ref="J102:J104" si="649">(H102-H101)*100</f>
        <v>0</v>
      </c>
      <c r="K102" s="85">
        <v>22.31</v>
      </c>
      <c r="L102" s="85">
        <f t="shared" ref="L102:L104" si="650">K102/1.25</f>
        <v>17.847999999999999</v>
      </c>
      <c r="M102" s="195">
        <f t="shared" ref="M102:M104" si="651">(K102-K101)*100</f>
        <v>0</v>
      </c>
      <c r="N102" s="85">
        <v>23</v>
      </c>
      <c r="O102" s="85">
        <f t="shared" ref="O102:O104" si="652">N102/1.25</f>
        <v>18.399999999999999</v>
      </c>
      <c r="P102" s="195">
        <f t="shared" ref="P102:P104" si="653">(N102-N101)*100</f>
        <v>0</v>
      </c>
      <c r="Q102" s="85">
        <v>17.29</v>
      </c>
      <c r="R102" s="85">
        <f t="shared" ref="R102:R104" si="654">Q102/1.25</f>
        <v>13.831999999999999</v>
      </c>
      <c r="S102" s="195">
        <f t="shared" ref="S102:S104" si="655">(Q102-Q101)*100</f>
        <v>0</v>
      </c>
      <c r="T102" s="85">
        <v>27.77</v>
      </c>
      <c r="U102" s="85">
        <f t="shared" ref="U102:U104" si="656">T102/1.25</f>
        <v>22.216000000000001</v>
      </c>
      <c r="V102" s="195">
        <f t="shared" ref="V102:V104" si="657">(T102-T101)*100</f>
        <v>0</v>
      </c>
    </row>
    <row r="103" spans="1:22" ht="13.5" thickBot="1" x14ac:dyDescent="0.25">
      <c r="A103" s="178">
        <v>45015</v>
      </c>
      <c r="B103" s="252">
        <v>20.34</v>
      </c>
      <c r="C103" s="85">
        <f t="shared" si="644"/>
        <v>16.271999999999998</v>
      </c>
      <c r="D103" s="194">
        <f t="shared" si="645"/>
        <v>0</v>
      </c>
      <c r="E103" s="84">
        <v>21.33</v>
      </c>
      <c r="F103" s="85">
        <f t="shared" si="646"/>
        <v>17.064</v>
      </c>
      <c r="G103" s="194">
        <f t="shared" si="647"/>
        <v>0</v>
      </c>
      <c r="H103" s="85">
        <v>21.59</v>
      </c>
      <c r="I103" s="85">
        <f t="shared" si="648"/>
        <v>17.271999999999998</v>
      </c>
      <c r="J103" s="194">
        <f t="shared" si="649"/>
        <v>0</v>
      </c>
      <c r="K103" s="85">
        <v>22.31</v>
      </c>
      <c r="L103" s="85">
        <f t="shared" si="650"/>
        <v>17.847999999999999</v>
      </c>
      <c r="M103" s="195">
        <f t="shared" si="651"/>
        <v>0</v>
      </c>
      <c r="N103" s="85">
        <v>23</v>
      </c>
      <c r="O103" s="85">
        <f t="shared" si="652"/>
        <v>18.399999999999999</v>
      </c>
      <c r="P103" s="195">
        <f t="shared" si="653"/>
        <v>0</v>
      </c>
      <c r="Q103" s="85">
        <v>17.29</v>
      </c>
      <c r="R103" s="85">
        <f t="shared" si="654"/>
        <v>13.831999999999999</v>
      </c>
      <c r="S103" s="195">
        <f t="shared" si="655"/>
        <v>0</v>
      </c>
      <c r="T103" s="85">
        <v>27.77</v>
      </c>
      <c r="U103" s="85">
        <f t="shared" si="656"/>
        <v>22.216000000000001</v>
      </c>
      <c r="V103" s="195">
        <f t="shared" si="657"/>
        <v>0</v>
      </c>
    </row>
    <row r="104" spans="1:22" x14ac:dyDescent="0.2">
      <c r="A104" s="178">
        <v>45016</v>
      </c>
      <c r="B104" s="252">
        <v>20.34</v>
      </c>
      <c r="C104" s="85">
        <f t="shared" si="644"/>
        <v>16.271999999999998</v>
      </c>
      <c r="D104" s="194">
        <f t="shared" si="645"/>
        <v>0</v>
      </c>
      <c r="E104" s="84">
        <v>21.33</v>
      </c>
      <c r="F104" s="85">
        <f t="shared" si="646"/>
        <v>17.064</v>
      </c>
      <c r="G104" s="194">
        <f t="shared" si="647"/>
        <v>0</v>
      </c>
      <c r="H104" s="85">
        <v>21.59</v>
      </c>
      <c r="I104" s="85">
        <f t="shared" si="648"/>
        <v>17.271999999999998</v>
      </c>
      <c r="J104" s="194">
        <f t="shared" si="649"/>
        <v>0</v>
      </c>
      <c r="K104" s="85">
        <v>22.31</v>
      </c>
      <c r="L104" s="85">
        <f t="shared" si="650"/>
        <v>17.847999999999999</v>
      </c>
      <c r="M104" s="195">
        <f t="shared" si="651"/>
        <v>0</v>
      </c>
      <c r="N104" s="85">
        <v>23</v>
      </c>
      <c r="O104" s="85">
        <f t="shared" si="652"/>
        <v>18.399999999999999</v>
      </c>
      <c r="P104" s="195">
        <f t="shared" si="653"/>
        <v>0</v>
      </c>
      <c r="Q104" s="85">
        <v>17.29</v>
      </c>
      <c r="R104" s="85">
        <f t="shared" si="654"/>
        <v>13.831999999999999</v>
      </c>
      <c r="S104" s="195">
        <f t="shared" si="655"/>
        <v>0</v>
      </c>
      <c r="T104" s="85">
        <v>27.77</v>
      </c>
      <c r="U104" s="85">
        <f t="shared" si="656"/>
        <v>22.216000000000001</v>
      </c>
      <c r="V104" s="195">
        <f t="shared" si="657"/>
        <v>0</v>
      </c>
    </row>
    <row r="106" spans="1:22" ht="51" x14ac:dyDescent="0.2">
      <c r="A106" s="225" t="s">
        <v>1</v>
      </c>
      <c r="B106" s="226" t="s">
        <v>2</v>
      </c>
      <c r="C106" s="226" t="s">
        <v>16</v>
      </c>
      <c r="D106" s="227" t="s">
        <v>5</v>
      </c>
      <c r="E106" s="226" t="s">
        <v>95</v>
      </c>
      <c r="F106" s="226" t="s">
        <v>17</v>
      </c>
      <c r="G106" s="227" t="s">
        <v>5</v>
      </c>
      <c r="H106" s="226" t="s">
        <v>4</v>
      </c>
      <c r="I106" s="226" t="s">
        <v>18</v>
      </c>
      <c r="J106" s="227" t="s">
        <v>5</v>
      </c>
      <c r="K106" s="228" t="s">
        <v>6</v>
      </c>
      <c r="L106" s="228" t="s">
        <v>63</v>
      </c>
      <c r="M106" s="229" t="s">
        <v>5</v>
      </c>
      <c r="N106" s="228" t="s">
        <v>91</v>
      </c>
      <c r="O106" s="228" t="s">
        <v>92</v>
      </c>
      <c r="P106" s="229" t="s">
        <v>5</v>
      </c>
      <c r="Q106" s="230" t="s">
        <v>7</v>
      </c>
      <c r="R106" s="230" t="s">
        <v>20</v>
      </c>
      <c r="S106" s="231" t="s">
        <v>5</v>
      </c>
      <c r="T106" s="232" t="s">
        <v>93</v>
      </c>
      <c r="U106" s="232" t="s">
        <v>94</v>
      </c>
      <c r="V106" s="233" t="s">
        <v>5</v>
      </c>
    </row>
    <row r="107" spans="1:22" x14ac:dyDescent="0.2">
      <c r="A107" s="238" t="s">
        <v>70</v>
      </c>
      <c r="B107" s="246">
        <f>AVERAGE(B110:B139)</f>
        <v>20.244999999999997</v>
      </c>
      <c r="C107" s="246">
        <f>AVERAGE(C110:C139)</f>
        <v>16.195999999999998</v>
      </c>
      <c r="D107" s="246"/>
      <c r="E107" s="246">
        <f>AVERAGE(E110:E139)</f>
        <v>21.234999999999999</v>
      </c>
      <c r="F107" s="246">
        <f>AVERAGE(F110:F139)</f>
        <v>16.988000000000007</v>
      </c>
      <c r="G107" s="246"/>
      <c r="H107" s="246">
        <f>AVERAGE(H110:H139)</f>
        <v>21.494999999999997</v>
      </c>
      <c r="I107" s="246">
        <f>AVERAGE(I110:I139)</f>
        <v>17.195999999999994</v>
      </c>
      <c r="J107" s="246"/>
      <c r="K107" s="246">
        <f>AVERAGE(K110:K139)</f>
        <v>22.148333333333333</v>
      </c>
      <c r="L107" s="246">
        <f>AVERAGE(L110:L139)</f>
        <v>17.718666666666671</v>
      </c>
      <c r="M107" s="246"/>
      <c r="N107" s="246">
        <f>AVERAGE(N110:N139)</f>
        <v>22.838333333333335</v>
      </c>
      <c r="O107" s="246">
        <f>AVERAGE(O110:O139)</f>
        <v>18.27066666666666</v>
      </c>
      <c r="P107" s="246"/>
      <c r="Q107" s="246">
        <f>AVERAGE(Q110:Q139)</f>
        <v>16.62266666666666</v>
      </c>
      <c r="R107" s="246">
        <f>AVERAGE(R110:R139)</f>
        <v>13.298133333333332</v>
      </c>
      <c r="S107" s="246"/>
      <c r="T107" s="246">
        <f>AVERAGE(T110:T139)</f>
        <v>27.701666666666675</v>
      </c>
      <c r="U107" s="246">
        <f>AVERAGE(U110:U139)</f>
        <v>22.161333333333339</v>
      </c>
      <c r="V107" s="246"/>
    </row>
    <row r="108" spans="1:22" x14ac:dyDescent="0.2">
      <c r="A108" s="239" t="s">
        <v>53</v>
      </c>
      <c r="B108" s="247">
        <f>AVERAGE(B110:B124)</f>
        <v>20.556666666666665</v>
      </c>
      <c r="C108" s="247">
        <f t="shared" ref="C108" si="658">AVERAGE(C110:C124)</f>
        <v>16.44533333333333</v>
      </c>
      <c r="D108" s="247"/>
      <c r="E108" s="247">
        <f>AVERAGE(E110:E124)</f>
        <v>21.546666666666663</v>
      </c>
      <c r="F108" s="247">
        <f t="shared" ref="F108" si="659">AVERAGE(F110:F124)</f>
        <v>17.237333333333332</v>
      </c>
      <c r="G108" s="247"/>
      <c r="H108" s="247">
        <f>AVERAGE(H110:H124)</f>
        <v>21.806666666666668</v>
      </c>
      <c r="I108" s="247">
        <f t="shared" ref="I108" si="660">AVERAGE(I110:I124)</f>
        <v>17.44533333333333</v>
      </c>
      <c r="J108" s="247"/>
      <c r="K108" s="247">
        <f t="shared" ref="K108:L108" si="661">AVERAGE(K110:K124)</f>
        <v>22.516666666666669</v>
      </c>
      <c r="L108" s="247">
        <f t="shared" si="661"/>
        <v>18.013333333333335</v>
      </c>
      <c r="M108" s="247"/>
      <c r="N108" s="247">
        <f t="shared" ref="N108:O108" si="662">AVERAGE(N110:N124)</f>
        <v>23.206666666666667</v>
      </c>
      <c r="O108" s="247">
        <f t="shared" si="662"/>
        <v>18.565333333333335</v>
      </c>
      <c r="P108" s="247"/>
      <c r="Q108" s="247">
        <f t="shared" ref="Q108:R108" si="663">AVERAGE(Q110:Q124)</f>
        <v>16.978666666666662</v>
      </c>
      <c r="R108" s="247">
        <f t="shared" si="663"/>
        <v>13.582933333333337</v>
      </c>
      <c r="S108" s="247"/>
      <c r="T108" s="247">
        <f>AVERAGE(T110:T124)</f>
        <v>28.063333333333336</v>
      </c>
      <c r="U108" s="247">
        <f>AVERAGE(U110:U124)</f>
        <v>22.45066666666667</v>
      </c>
      <c r="V108" s="247"/>
    </row>
    <row r="109" spans="1:22" x14ac:dyDescent="0.2">
      <c r="A109" s="240" t="s">
        <v>54</v>
      </c>
      <c r="B109" s="248">
        <f>AVERAGE(B125:B139)</f>
        <v>19.93333333333333</v>
      </c>
      <c r="C109" s="248">
        <f>AVERAGE(C125:C139)</f>
        <v>15.946666666666665</v>
      </c>
      <c r="D109" s="248"/>
      <c r="E109" s="248">
        <f>AVERAGE(E125:E139)</f>
        <v>20.923333333333332</v>
      </c>
      <c r="F109" s="248">
        <f>AVERAGE(F125:F139)</f>
        <v>16.738666666666663</v>
      </c>
      <c r="G109" s="248"/>
      <c r="H109" s="248">
        <f>AVERAGE(H125:H139)</f>
        <v>21.18333333333333</v>
      </c>
      <c r="I109" s="248">
        <f>AVERAGE(I125:I139)</f>
        <v>16.946666666666665</v>
      </c>
      <c r="J109" s="248"/>
      <c r="K109" s="248">
        <f>AVERAGE(K125:K139)</f>
        <v>21.779999999999994</v>
      </c>
      <c r="L109" s="248">
        <f>AVERAGE(L125:L139)</f>
        <v>17.423999999999999</v>
      </c>
      <c r="M109" s="241"/>
      <c r="N109" s="248">
        <f>AVERAGE(N125:N139)</f>
        <v>22.469999999999995</v>
      </c>
      <c r="O109" s="248">
        <f>AVERAGE(O125:O139)</f>
        <v>17.975999999999999</v>
      </c>
      <c r="P109" s="241"/>
      <c r="Q109" s="248">
        <f>AVERAGE(Q125:Q139)</f>
        <v>16.266666666666666</v>
      </c>
      <c r="R109" s="248">
        <f>AVERAGE(R125:R139)</f>
        <v>13.013333333333334</v>
      </c>
      <c r="S109" s="241"/>
      <c r="T109" s="248">
        <f>AVERAGE(T125:T139)</f>
        <v>27.339999999999996</v>
      </c>
      <c r="U109" s="248">
        <f>AVERAGE(U125:U139)</f>
        <v>21.872000000000003</v>
      </c>
      <c r="V109" s="241"/>
    </row>
    <row r="110" spans="1:22" x14ac:dyDescent="0.2">
      <c r="A110" s="178">
        <v>45017</v>
      </c>
      <c r="B110" s="252">
        <v>20.34</v>
      </c>
      <c r="C110" s="85">
        <f t="shared" ref="C110:C111" si="664">B110/1.25</f>
        <v>16.271999999999998</v>
      </c>
      <c r="D110" s="194">
        <f>(B110-B104)*100</f>
        <v>0</v>
      </c>
      <c r="E110" s="84">
        <v>21.33</v>
      </c>
      <c r="F110" s="85">
        <f t="shared" ref="F110:F111" si="665">E110/1.25</f>
        <v>17.064</v>
      </c>
      <c r="G110" s="194">
        <f>(E110-E104)*100</f>
        <v>0</v>
      </c>
      <c r="H110" s="85">
        <v>21.59</v>
      </c>
      <c r="I110" s="85">
        <f t="shared" ref="I110:I111" si="666">H110/1.25</f>
        <v>17.271999999999998</v>
      </c>
      <c r="J110" s="194">
        <f>(H110-H104)*100</f>
        <v>0</v>
      </c>
      <c r="K110" s="85">
        <v>22.31</v>
      </c>
      <c r="L110" s="85">
        <f t="shared" ref="L110:L111" si="667">K110/1.25</f>
        <v>17.847999999999999</v>
      </c>
      <c r="M110" s="195">
        <f>(K110-K104)*100</f>
        <v>0</v>
      </c>
      <c r="N110" s="85">
        <v>23</v>
      </c>
      <c r="O110" s="85">
        <f t="shared" ref="O110:O111" si="668">N110/1.25</f>
        <v>18.399999999999999</v>
      </c>
      <c r="P110" s="195">
        <f>(N110-N104)*100</f>
        <v>0</v>
      </c>
      <c r="Q110" s="85">
        <v>17.29</v>
      </c>
      <c r="R110" s="85">
        <f t="shared" ref="R110:R111" si="669">Q110/1.25</f>
        <v>13.831999999999999</v>
      </c>
      <c r="S110" s="195">
        <f>(Q110-Q104)*100</f>
        <v>0</v>
      </c>
      <c r="T110" s="85">
        <v>27.77</v>
      </c>
      <c r="U110" s="85">
        <f t="shared" ref="U110:U111" si="670">T110/1.25</f>
        <v>22.216000000000001</v>
      </c>
      <c r="V110" s="195">
        <f>(T110-T104)*100</f>
        <v>0</v>
      </c>
    </row>
    <row r="111" spans="1:22" x14ac:dyDescent="0.2">
      <c r="A111" s="178">
        <v>45018</v>
      </c>
      <c r="B111" s="252">
        <v>20.34</v>
      </c>
      <c r="C111" s="85">
        <f t="shared" si="664"/>
        <v>16.271999999999998</v>
      </c>
      <c r="D111" s="194">
        <f t="shared" ref="D111" si="671">(B111-B110)*100</f>
        <v>0</v>
      </c>
      <c r="E111" s="84">
        <v>21.33</v>
      </c>
      <c r="F111" s="85">
        <f t="shared" si="665"/>
        <v>17.064</v>
      </c>
      <c r="G111" s="194">
        <f t="shared" ref="G111" si="672">(E111-E110)*100</f>
        <v>0</v>
      </c>
      <c r="H111" s="85">
        <v>21.59</v>
      </c>
      <c r="I111" s="85">
        <f t="shared" si="666"/>
        <v>17.271999999999998</v>
      </c>
      <c r="J111" s="194">
        <f t="shared" ref="J111" si="673">(H111-H110)*100</f>
        <v>0</v>
      </c>
      <c r="K111" s="85">
        <v>22.31</v>
      </c>
      <c r="L111" s="85">
        <f t="shared" si="667"/>
        <v>17.847999999999999</v>
      </c>
      <c r="M111" s="195">
        <f t="shared" ref="M111" si="674">(K111-K110)*100</f>
        <v>0</v>
      </c>
      <c r="N111" s="85">
        <v>23</v>
      </c>
      <c r="O111" s="85">
        <f t="shared" si="668"/>
        <v>18.399999999999999</v>
      </c>
      <c r="P111" s="195">
        <f t="shared" ref="P111" si="675">(N111-N110)*100</f>
        <v>0</v>
      </c>
      <c r="Q111" s="85">
        <v>17.29</v>
      </c>
      <c r="R111" s="85">
        <f t="shared" si="669"/>
        <v>13.831999999999999</v>
      </c>
      <c r="S111" s="195">
        <f t="shared" ref="S111" si="676">(Q111-Q110)*100</f>
        <v>0</v>
      </c>
      <c r="T111" s="85">
        <v>27.77</v>
      </c>
      <c r="U111" s="85">
        <f t="shared" si="670"/>
        <v>22.216000000000001</v>
      </c>
      <c r="V111" s="195">
        <f t="shared" ref="V111" si="677">(T111-T110)*100</f>
        <v>0</v>
      </c>
    </row>
    <row r="112" spans="1:22" x14ac:dyDescent="0.2">
      <c r="A112" s="178">
        <v>45019</v>
      </c>
      <c r="B112" s="252">
        <v>20.49</v>
      </c>
      <c r="C112" s="85">
        <f t="shared" ref="C112" si="678">B112/1.25</f>
        <v>16.391999999999999</v>
      </c>
      <c r="D112" s="194">
        <f t="shared" ref="D112" si="679">(B112-B111)*100</f>
        <v>14.999999999999858</v>
      </c>
      <c r="E112" s="84">
        <v>21.48</v>
      </c>
      <c r="F112" s="85">
        <f t="shared" ref="F112" si="680">E112/1.25</f>
        <v>17.184000000000001</v>
      </c>
      <c r="G112" s="194">
        <f t="shared" ref="G112" si="681">(E112-E111)*100</f>
        <v>15.000000000000213</v>
      </c>
      <c r="H112" s="85">
        <v>21.74</v>
      </c>
      <c r="I112" s="85">
        <f t="shared" ref="I112" si="682">H112/1.25</f>
        <v>17.391999999999999</v>
      </c>
      <c r="J112" s="194">
        <f t="shared" ref="J112" si="683">(H112-H111)*100</f>
        <v>14.999999999999858</v>
      </c>
      <c r="K112" s="85">
        <v>22.41</v>
      </c>
      <c r="L112" s="85">
        <f t="shared" ref="L112" si="684">K112/1.25</f>
        <v>17.928000000000001</v>
      </c>
      <c r="M112" s="195">
        <f t="shared" ref="M112" si="685">(K112-K111)*100</f>
        <v>10.000000000000142</v>
      </c>
      <c r="N112" s="85">
        <v>23.1</v>
      </c>
      <c r="O112" s="85">
        <f t="shared" ref="O112" si="686">N112/1.25</f>
        <v>18.48</v>
      </c>
      <c r="P112" s="195">
        <f t="shared" ref="P112" si="687">(N112-N111)*100</f>
        <v>10.000000000000142</v>
      </c>
      <c r="Q112" s="85">
        <v>16.7</v>
      </c>
      <c r="R112" s="85">
        <f t="shared" ref="R112" si="688">Q112/1.25</f>
        <v>13.36</v>
      </c>
      <c r="S112" s="195">
        <f t="shared" ref="S112" si="689">(Q112-Q111)*100</f>
        <v>-58.999999999999986</v>
      </c>
      <c r="T112" s="85">
        <v>27.97</v>
      </c>
      <c r="U112" s="85">
        <f t="shared" ref="U112" si="690">T112/1.25</f>
        <v>22.375999999999998</v>
      </c>
      <c r="V112" s="195">
        <f t="shared" ref="V112" si="691">(T112-T111)*100</f>
        <v>19.999999999999929</v>
      </c>
    </row>
    <row r="113" spans="1:22" x14ac:dyDescent="0.2">
      <c r="A113" s="178">
        <v>45020</v>
      </c>
      <c r="B113" s="252">
        <v>20.79</v>
      </c>
      <c r="C113" s="85">
        <f t="shared" ref="C113" si="692">B113/1.25</f>
        <v>16.631999999999998</v>
      </c>
      <c r="D113" s="194">
        <f t="shared" ref="D113" si="693">(B113-B112)*100</f>
        <v>30.000000000000071</v>
      </c>
      <c r="E113" s="84">
        <v>21.78</v>
      </c>
      <c r="F113" s="85">
        <f t="shared" ref="F113" si="694">E113/1.25</f>
        <v>17.423999999999999</v>
      </c>
      <c r="G113" s="194">
        <f t="shared" ref="G113" si="695">(E113-E112)*100</f>
        <v>30.000000000000071</v>
      </c>
      <c r="H113" s="85">
        <v>22.04</v>
      </c>
      <c r="I113" s="85">
        <f t="shared" ref="I113" si="696">H113/1.25</f>
        <v>17.631999999999998</v>
      </c>
      <c r="J113" s="194">
        <f t="shared" ref="J113" si="697">(H113-H112)*100</f>
        <v>30.000000000000071</v>
      </c>
      <c r="K113" s="85">
        <v>22.81</v>
      </c>
      <c r="L113" s="85">
        <f t="shared" ref="L113" si="698">K113/1.25</f>
        <v>18.247999999999998</v>
      </c>
      <c r="M113" s="195">
        <f t="shared" ref="M113" si="699">(K113-K112)*100</f>
        <v>39.999999999999858</v>
      </c>
      <c r="N113" s="85">
        <v>23.5</v>
      </c>
      <c r="O113" s="85">
        <f t="shared" ref="O113" si="700">N113/1.25</f>
        <v>18.8</v>
      </c>
      <c r="P113" s="195">
        <f t="shared" ref="P113" si="701">(N113-N112)*100</f>
        <v>39.999999999999858</v>
      </c>
      <c r="Q113" s="85">
        <v>17.100000000000001</v>
      </c>
      <c r="R113" s="85">
        <f t="shared" ref="R113" si="702">Q113/1.25</f>
        <v>13.680000000000001</v>
      </c>
      <c r="S113" s="195">
        <f t="shared" ref="S113" si="703">(Q113-Q112)*100</f>
        <v>40.000000000000213</v>
      </c>
      <c r="T113" s="85">
        <v>28.37</v>
      </c>
      <c r="U113" s="85">
        <f t="shared" ref="U113" si="704">T113/1.25</f>
        <v>22.696000000000002</v>
      </c>
      <c r="V113" s="195">
        <f t="shared" ref="V113" si="705">(T113-T112)*100</f>
        <v>40.000000000000213</v>
      </c>
    </row>
    <row r="114" spans="1:22" x14ac:dyDescent="0.2">
      <c r="A114" s="178">
        <v>45021</v>
      </c>
      <c r="B114" s="252">
        <v>20.49</v>
      </c>
      <c r="C114" s="85">
        <f t="shared" ref="C114" si="706">B114/1.25</f>
        <v>16.391999999999999</v>
      </c>
      <c r="D114" s="194">
        <f t="shared" ref="D114" si="707">(B114-B113)*100</f>
        <v>-30.000000000000071</v>
      </c>
      <c r="E114" s="84">
        <v>21.48</v>
      </c>
      <c r="F114" s="85">
        <f t="shared" ref="F114" si="708">E114/1.25</f>
        <v>17.184000000000001</v>
      </c>
      <c r="G114" s="194">
        <f t="shared" ref="G114" si="709">(E114-E113)*100</f>
        <v>-30.000000000000071</v>
      </c>
      <c r="H114" s="85">
        <v>21.74</v>
      </c>
      <c r="I114" s="85">
        <f t="shared" ref="I114" si="710">H114/1.25</f>
        <v>17.391999999999999</v>
      </c>
      <c r="J114" s="194">
        <f t="shared" ref="J114" si="711">(H114-H113)*100</f>
        <v>-30.000000000000071</v>
      </c>
      <c r="K114" s="85">
        <v>22.56</v>
      </c>
      <c r="L114" s="85">
        <f t="shared" ref="L114" si="712">K114/1.25</f>
        <v>18.047999999999998</v>
      </c>
      <c r="M114" s="195">
        <f t="shared" ref="M114" si="713">(K114-K113)*100</f>
        <v>-25</v>
      </c>
      <c r="N114" s="85">
        <v>23.25</v>
      </c>
      <c r="O114" s="85">
        <f t="shared" ref="O114" si="714">N114/1.25</f>
        <v>18.600000000000001</v>
      </c>
      <c r="P114" s="195">
        <f t="shared" ref="P114" si="715">(N114-N113)*100</f>
        <v>-25</v>
      </c>
      <c r="Q114" s="85">
        <v>17.100000000000001</v>
      </c>
      <c r="R114" s="85">
        <f t="shared" ref="R114" si="716">Q114/1.25</f>
        <v>13.680000000000001</v>
      </c>
      <c r="S114" s="195">
        <f t="shared" ref="S114" si="717">(Q114-Q113)*100</f>
        <v>0</v>
      </c>
      <c r="T114" s="85">
        <v>28.12</v>
      </c>
      <c r="U114" s="85">
        <f t="shared" ref="U114" si="718">T114/1.25</f>
        <v>22.496000000000002</v>
      </c>
      <c r="V114" s="195">
        <f t="shared" ref="V114" si="719">(T114-T113)*100</f>
        <v>-25</v>
      </c>
    </row>
    <row r="115" spans="1:22" x14ac:dyDescent="0.2">
      <c r="A115" s="178">
        <v>45022</v>
      </c>
      <c r="B115" s="252">
        <v>20.49</v>
      </c>
      <c r="C115" s="85">
        <f t="shared" ref="C115:C120" si="720">B115/1.25</f>
        <v>16.391999999999999</v>
      </c>
      <c r="D115" s="194">
        <f t="shared" ref="D115:D120" si="721">(B115-B114)*100</f>
        <v>0</v>
      </c>
      <c r="E115" s="84">
        <v>21.48</v>
      </c>
      <c r="F115" s="85">
        <f t="shared" ref="F115:F120" si="722">E115/1.25</f>
        <v>17.184000000000001</v>
      </c>
      <c r="G115" s="194">
        <f t="shared" ref="G115:G120" si="723">(E115-E114)*100</f>
        <v>0</v>
      </c>
      <c r="H115" s="85">
        <v>21.74</v>
      </c>
      <c r="I115" s="85">
        <f t="shared" ref="I115:I120" si="724">H115/1.25</f>
        <v>17.391999999999999</v>
      </c>
      <c r="J115" s="194">
        <f t="shared" ref="J115:J120" si="725">(H115-H114)*100</f>
        <v>0</v>
      </c>
      <c r="K115" s="85">
        <v>22.56</v>
      </c>
      <c r="L115" s="85">
        <f t="shared" ref="L115:L120" si="726">K115/1.25</f>
        <v>18.047999999999998</v>
      </c>
      <c r="M115" s="195">
        <f t="shared" ref="M115:M120" si="727">(K115-K114)*100</f>
        <v>0</v>
      </c>
      <c r="N115" s="85">
        <v>23.25</v>
      </c>
      <c r="O115" s="85">
        <f t="shared" ref="O115:O120" si="728">N115/1.25</f>
        <v>18.600000000000001</v>
      </c>
      <c r="P115" s="195">
        <f t="shared" ref="P115:P120" si="729">(N115-N114)*100</f>
        <v>0</v>
      </c>
      <c r="Q115" s="85">
        <v>17.100000000000001</v>
      </c>
      <c r="R115" s="85">
        <f t="shared" ref="R115:R120" si="730">Q115/1.25</f>
        <v>13.680000000000001</v>
      </c>
      <c r="S115" s="195">
        <f t="shared" ref="S115:S120" si="731">(Q115-Q114)*100</f>
        <v>0</v>
      </c>
      <c r="T115" s="85">
        <v>28.12</v>
      </c>
      <c r="U115" s="85">
        <f t="shared" ref="U115:U120" si="732">T115/1.25</f>
        <v>22.496000000000002</v>
      </c>
      <c r="V115" s="195">
        <f t="shared" ref="V115:V120" si="733">(T115-T114)*100</f>
        <v>0</v>
      </c>
    </row>
    <row r="116" spans="1:22" x14ac:dyDescent="0.2">
      <c r="A116" s="178">
        <v>45023</v>
      </c>
      <c r="B116" s="252">
        <v>20.49</v>
      </c>
      <c r="C116" s="85">
        <f t="shared" si="720"/>
        <v>16.391999999999999</v>
      </c>
      <c r="D116" s="194">
        <f t="shared" si="721"/>
        <v>0</v>
      </c>
      <c r="E116" s="84">
        <v>21.48</v>
      </c>
      <c r="F116" s="85">
        <f t="shared" si="722"/>
        <v>17.184000000000001</v>
      </c>
      <c r="G116" s="194">
        <f t="shared" si="723"/>
        <v>0</v>
      </c>
      <c r="H116" s="85">
        <v>21.74</v>
      </c>
      <c r="I116" s="85">
        <f t="shared" si="724"/>
        <v>17.391999999999999</v>
      </c>
      <c r="J116" s="194">
        <f t="shared" si="725"/>
        <v>0</v>
      </c>
      <c r="K116" s="85">
        <v>22.56</v>
      </c>
      <c r="L116" s="85">
        <f t="shared" si="726"/>
        <v>18.047999999999998</v>
      </c>
      <c r="M116" s="195">
        <f t="shared" si="727"/>
        <v>0</v>
      </c>
      <c r="N116" s="85">
        <v>23.25</v>
      </c>
      <c r="O116" s="85">
        <f t="shared" si="728"/>
        <v>18.600000000000001</v>
      </c>
      <c r="P116" s="195">
        <f t="shared" si="729"/>
        <v>0</v>
      </c>
      <c r="Q116" s="85">
        <v>17.100000000000001</v>
      </c>
      <c r="R116" s="85">
        <f t="shared" si="730"/>
        <v>13.680000000000001</v>
      </c>
      <c r="S116" s="195">
        <f t="shared" si="731"/>
        <v>0</v>
      </c>
      <c r="T116" s="85">
        <v>28.12</v>
      </c>
      <c r="U116" s="85">
        <f t="shared" si="732"/>
        <v>22.496000000000002</v>
      </c>
      <c r="V116" s="195">
        <f t="shared" si="733"/>
        <v>0</v>
      </c>
    </row>
    <row r="117" spans="1:22" x14ac:dyDescent="0.2">
      <c r="A117" s="178">
        <v>45024</v>
      </c>
      <c r="B117" s="252">
        <v>20.49</v>
      </c>
      <c r="C117" s="85">
        <f t="shared" si="720"/>
        <v>16.391999999999999</v>
      </c>
      <c r="D117" s="194">
        <f t="shared" si="721"/>
        <v>0</v>
      </c>
      <c r="E117" s="84">
        <v>21.48</v>
      </c>
      <c r="F117" s="85">
        <f t="shared" si="722"/>
        <v>17.184000000000001</v>
      </c>
      <c r="G117" s="194">
        <f t="shared" si="723"/>
        <v>0</v>
      </c>
      <c r="H117" s="85">
        <v>21.74</v>
      </c>
      <c r="I117" s="85">
        <f t="shared" si="724"/>
        <v>17.391999999999999</v>
      </c>
      <c r="J117" s="194">
        <f t="shared" si="725"/>
        <v>0</v>
      </c>
      <c r="K117" s="85">
        <v>22.56</v>
      </c>
      <c r="L117" s="85">
        <f t="shared" si="726"/>
        <v>18.047999999999998</v>
      </c>
      <c r="M117" s="195">
        <f t="shared" si="727"/>
        <v>0</v>
      </c>
      <c r="N117" s="85">
        <v>23.25</v>
      </c>
      <c r="O117" s="85">
        <f t="shared" si="728"/>
        <v>18.600000000000001</v>
      </c>
      <c r="P117" s="195">
        <f t="shared" si="729"/>
        <v>0</v>
      </c>
      <c r="Q117" s="85">
        <v>17.100000000000001</v>
      </c>
      <c r="R117" s="85">
        <f t="shared" si="730"/>
        <v>13.680000000000001</v>
      </c>
      <c r="S117" s="195">
        <f t="shared" si="731"/>
        <v>0</v>
      </c>
      <c r="T117" s="85">
        <v>28.12</v>
      </c>
      <c r="U117" s="85">
        <f t="shared" si="732"/>
        <v>22.496000000000002</v>
      </c>
      <c r="V117" s="195">
        <f t="shared" si="733"/>
        <v>0</v>
      </c>
    </row>
    <row r="118" spans="1:22" x14ac:dyDescent="0.2">
      <c r="A118" s="178">
        <v>45025</v>
      </c>
      <c r="B118" s="252">
        <v>20.49</v>
      </c>
      <c r="C118" s="85">
        <f t="shared" si="720"/>
        <v>16.391999999999999</v>
      </c>
      <c r="D118" s="194">
        <f t="shared" si="721"/>
        <v>0</v>
      </c>
      <c r="E118" s="84">
        <v>21.48</v>
      </c>
      <c r="F118" s="85">
        <f t="shared" si="722"/>
        <v>17.184000000000001</v>
      </c>
      <c r="G118" s="194">
        <f t="shared" si="723"/>
        <v>0</v>
      </c>
      <c r="H118" s="85">
        <v>21.74</v>
      </c>
      <c r="I118" s="85">
        <f t="shared" si="724"/>
        <v>17.391999999999999</v>
      </c>
      <c r="J118" s="194">
        <f t="shared" si="725"/>
        <v>0</v>
      </c>
      <c r="K118" s="85">
        <v>22.56</v>
      </c>
      <c r="L118" s="85">
        <f t="shared" si="726"/>
        <v>18.047999999999998</v>
      </c>
      <c r="M118" s="195">
        <f t="shared" si="727"/>
        <v>0</v>
      </c>
      <c r="N118" s="85">
        <v>23.25</v>
      </c>
      <c r="O118" s="85">
        <f t="shared" si="728"/>
        <v>18.600000000000001</v>
      </c>
      <c r="P118" s="195">
        <f t="shared" si="729"/>
        <v>0</v>
      </c>
      <c r="Q118" s="85">
        <v>17.100000000000001</v>
      </c>
      <c r="R118" s="85">
        <f t="shared" si="730"/>
        <v>13.680000000000001</v>
      </c>
      <c r="S118" s="195">
        <f t="shared" si="731"/>
        <v>0</v>
      </c>
      <c r="T118" s="85">
        <v>28.12</v>
      </c>
      <c r="U118" s="85">
        <f t="shared" si="732"/>
        <v>22.496000000000002</v>
      </c>
      <c r="V118" s="195">
        <f t="shared" si="733"/>
        <v>0</v>
      </c>
    </row>
    <row r="119" spans="1:22" x14ac:dyDescent="0.2">
      <c r="A119" s="178">
        <v>45026</v>
      </c>
      <c r="B119" s="252">
        <v>20.49</v>
      </c>
      <c r="C119" s="85">
        <f t="shared" si="720"/>
        <v>16.391999999999999</v>
      </c>
      <c r="D119" s="194">
        <f t="shared" si="721"/>
        <v>0</v>
      </c>
      <c r="E119" s="84">
        <v>21.48</v>
      </c>
      <c r="F119" s="85">
        <f t="shared" si="722"/>
        <v>17.184000000000001</v>
      </c>
      <c r="G119" s="194">
        <f t="shared" si="723"/>
        <v>0</v>
      </c>
      <c r="H119" s="85">
        <v>21.74</v>
      </c>
      <c r="I119" s="85">
        <f t="shared" si="724"/>
        <v>17.391999999999999</v>
      </c>
      <c r="J119" s="194">
        <f t="shared" si="725"/>
        <v>0</v>
      </c>
      <c r="K119" s="85">
        <v>22.56</v>
      </c>
      <c r="L119" s="85">
        <f t="shared" si="726"/>
        <v>18.047999999999998</v>
      </c>
      <c r="M119" s="195">
        <f t="shared" si="727"/>
        <v>0</v>
      </c>
      <c r="N119" s="85">
        <v>23.25</v>
      </c>
      <c r="O119" s="85">
        <f t="shared" si="728"/>
        <v>18.600000000000001</v>
      </c>
      <c r="P119" s="195">
        <f t="shared" si="729"/>
        <v>0</v>
      </c>
      <c r="Q119" s="85">
        <v>17.100000000000001</v>
      </c>
      <c r="R119" s="85">
        <f t="shared" si="730"/>
        <v>13.680000000000001</v>
      </c>
      <c r="S119" s="195">
        <f t="shared" si="731"/>
        <v>0</v>
      </c>
      <c r="T119" s="85">
        <v>28.12</v>
      </c>
      <c r="U119" s="85">
        <f t="shared" si="732"/>
        <v>22.496000000000002</v>
      </c>
      <c r="V119" s="195">
        <f t="shared" si="733"/>
        <v>0</v>
      </c>
    </row>
    <row r="120" spans="1:22" x14ac:dyDescent="0.2">
      <c r="A120" s="178">
        <v>45027</v>
      </c>
      <c r="B120" s="252">
        <v>20.69</v>
      </c>
      <c r="C120" s="85">
        <f t="shared" si="720"/>
        <v>16.552</v>
      </c>
      <c r="D120" s="194">
        <f t="shared" si="721"/>
        <v>20.000000000000284</v>
      </c>
      <c r="E120" s="84">
        <v>21.68</v>
      </c>
      <c r="F120" s="85">
        <f t="shared" si="722"/>
        <v>17.344000000000001</v>
      </c>
      <c r="G120" s="194">
        <f t="shared" si="723"/>
        <v>19.999999999999929</v>
      </c>
      <c r="H120" s="85">
        <v>21.94</v>
      </c>
      <c r="I120" s="85">
        <f t="shared" si="724"/>
        <v>17.552</v>
      </c>
      <c r="J120" s="194">
        <f t="shared" si="725"/>
        <v>20.000000000000284</v>
      </c>
      <c r="K120" s="85">
        <v>22.71</v>
      </c>
      <c r="L120" s="85">
        <f t="shared" si="726"/>
        <v>18.167999999999999</v>
      </c>
      <c r="M120" s="195">
        <f t="shared" si="727"/>
        <v>15.000000000000213</v>
      </c>
      <c r="N120" s="85">
        <v>23.4</v>
      </c>
      <c r="O120" s="85">
        <f t="shared" si="728"/>
        <v>18.72</v>
      </c>
      <c r="P120" s="195">
        <f t="shared" si="729"/>
        <v>14.999999999999858</v>
      </c>
      <c r="Q120" s="85">
        <v>17.100000000000001</v>
      </c>
      <c r="R120" s="85">
        <f t="shared" si="730"/>
        <v>13.680000000000001</v>
      </c>
      <c r="S120" s="195">
        <f t="shared" si="731"/>
        <v>0</v>
      </c>
      <c r="T120" s="85">
        <v>28.27</v>
      </c>
      <c r="U120" s="85">
        <f t="shared" si="732"/>
        <v>22.616</v>
      </c>
      <c r="V120" s="195">
        <f t="shared" si="733"/>
        <v>14.999999999999858</v>
      </c>
    </row>
    <row r="121" spans="1:22" x14ac:dyDescent="0.2">
      <c r="A121" s="178">
        <v>45028</v>
      </c>
      <c r="B121" s="252">
        <v>20.79</v>
      </c>
      <c r="C121" s="85">
        <f t="shared" ref="C121:C137" si="734">B121/1.25</f>
        <v>16.631999999999998</v>
      </c>
      <c r="D121" s="194">
        <f t="shared" ref="D121" si="735">(B121-B120)*100</f>
        <v>9.9999999999997868</v>
      </c>
      <c r="E121" s="84">
        <v>21.78</v>
      </c>
      <c r="F121" s="85">
        <f t="shared" ref="F121:F137" si="736">E121/1.25</f>
        <v>17.423999999999999</v>
      </c>
      <c r="G121" s="194">
        <f t="shared" ref="G121:G137" si="737">(E121-E120)*100</f>
        <v>10.000000000000142</v>
      </c>
      <c r="H121" s="85">
        <v>22.04</v>
      </c>
      <c r="I121" s="85">
        <f t="shared" ref="I121:I137" si="738">H121/1.25</f>
        <v>17.631999999999998</v>
      </c>
      <c r="J121" s="194">
        <f t="shared" ref="J121:J137" si="739">(H121-H120)*100</f>
        <v>9.9999999999997868</v>
      </c>
      <c r="K121" s="85">
        <v>22.51</v>
      </c>
      <c r="L121" s="85">
        <f t="shared" ref="L121:L137" si="740">K121/1.25</f>
        <v>18.008000000000003</v>
      </c>
      <c r="M121" s="195">
        <f t="shared" ref="M121:M137" si="741">(K121-K120)*100</f>
        <v>-19.999999999999929</v>
      </c>
      <c r="N121" s="85">
        <v>23.2</v>
      </c>
      <c r="O121" s="85">
        <f t="shared" ref="O121:O137" si="742">N121/1.25</f>
        <v>18.559999999999999</v>
      </c>
      <c r="P121" s="195">
        <f t="shared" ref="P121:P137" si="743">(N121-N120)*100</f>
        <v>-19.999999999999929</v>
      </c>
      <c r="Q121" s="85">
        <v>16.95</v>
      </c>
      <c r="R121" s="85">
        <f t="shared" ref="R121:R137" si="744">Q121/1.25</f>
        <v>13.559999999999999</v>
      </c>
      <c r="S121" s="195">
        <f t="shared" ref="S121:S137" si="745">(Q121-Q120)*100</f>
        <v>-15.000000000000213</v>
      </c>
      <c r="T121" s="85">
        <v>28.07</v>
      </c>
      <c r="U121" s="85">
        <f t="shared" ref="U121:U137" si="746">T121/1.25</f>
        <v>22.456</v>
      </c>
      <c r="V121" s="195">
        <f t="shared" ref="V121:V137" si="747">(T121-T120)*100</f>
        <v>-19.999999999999929</v>
      </c>
    </row>
    <row r="122" spans="1:22" x14ac:dyDescent="0.2">
      <c r="A122" s="178">
        <v>45029</v>
      </c>
      <c r="B122" s="252">
        <v>20.79</v>
      </c>
      <c r="C122" s="85">
        <f t="shared" ref="C122:C123" si="748">B122/1.25</f>
        <v>16.631999999999998</v>
      </c>
      <c r="D122" s="194">
        <f t="shared" ref="D122:D123" si="749">(B122-B121)*100</f>
        <v>0</v>
      </c>
      <c r="E122" s="84">
        <v>21.78</v>
      </c>
      <c r="F122" s="85">
        <f t="shared" ref="F122:F123" si="750">E122/1.25</f>
        <v>17.423999999999999</v>
      </c>
      <c r="G122" s="194">
        <f t="shared" ref="G122:G123" si="751">(E122-E121)*100</f>
        <v>0</v>
      </c>
      <c r="H122" s="85">
        <v>22.04</v>
      </c>
      <c r="I122" s="85">
        <f t="shared" ref="I122:I123" si="752">H122/1.25</f>
        <v>17.631999999999998</v>
      </c>
      <c r="J122" s="194">
        <f t="shared" ref="J122:J123" si="753">(H122-H121)*100</f>
        <v>0</v>
      </c>
      <c r="K122" s="85">
        <v>22.51</v>
      </c>
      <c r="L122" s="85">
        <f t="shared" ref="L122:L123" si="754">K122/1.25</f>
        <v>18.008000000000003</v>
      </c>
      <c r="M122" s="195">
        <f t="shared" ref="M122:M123" si="755">(K122-K121)*100</f>
        <v>0</v>
      </c>
      <c r="N122" s="85">
        <v>23.2</v>
      </c>
      <c r="O122" s="85">
        <f t="shared" ref="O122:O123" si="756">N122/1.25</f>
        <v>18.559999999999999</v>
      </c>
      <c r="P122" s="195">
        <f t="shared" ref="P122:P123" si="757">(N122-N121)*100</f>
        <v>0</v>
      </c>
      <c r="Q122" s="85">
        <v>16.95</v>
      </c>
      <c r="R122" s="85">
        <f t="shared" ref="R122:R123" si="758">Q122/1.25</f>
        <v>13.559999999999999</v>
      </c>
      <c r="S122" s="195">
        <f t="shared" ref="S122:S123" si="759">(Q122-Q121)*100</f>
        <v>0</v>
      </c>
      <c r="T122" s="85">
        <v>28.07</v>
      </c>
      <c r="U122" s="85">
        <f t="shared" ref="U122:U123" si="760">T122/1.25</f>
        <v>22.456</v>
      </c>
      <c r="V122" s="195">
        <f t="shared" ref="V122:V123" si="761">(T122-T121)*100</f>
        <v>0</v>
      </c>
    </row>
    <row r="123" spans="1:22" x14ac:dyDescent="0.2">
      <c r="A123" s="178">
        <v>45030</v>
      </c>
      <c r="B123" s="252">
        <v>20.59</v>
      </c>
      <c r="C123" s="85">
        <f t="shared" si="748"/>
        <v>16.472000000000001</v>
      </c>
      <c r="D123" s="194">
        <f t="shared" si="749"/>
        <v>-19.999999999999929</v>
      </c>
      <c r="E123" s="84">
        <v>21.58</v>
      </c>
      <c r="F123" s="85">
        <f t="shared" si="750"/>
        <v>17.263999999999999</v>
      </c>
      <c r="G123" s="194">
        <f t="shared" si="751"/>
        <v>-20.000000000000284</v>
      </c>
      <c r="H123" s="85">
        <v>21.84</v>
      </c>
      <c r="I123" s="85">
        <f t="shared" si="752"/>
        <v>17.472000000000001</v>
      </c>
      <c r="J123" s="194">
        <f t="shared" si="753"/>
        <v>-19.999999999999929</v>
      </c>
      <c r="K123" s="85">
        <v>22.41</v>
      </c>
      <c r="L123" s="85">
        <f t="shared" si="754"/>
        <v>17.928000000000001</v>
      </c>
      <c r="M123" s="195">
        <f t="shared" si="755"/>
        <v>-10.000000000000142</v>
      </c>
      <c r="N123" s="85">
        <v>23.1</v>
      </c>
      <c r="O123" s="85">
        <f t="shared" si="756"/>
        <v>18.48</v>
      </c>
      <c r="P123" s="195">
        <f t="shared" si="757"/>
        <v>-9.9999999999997868</v>
      </c>
      <c r="Q123" s="85">
        <v>16.350000000000001</v>
      </c>
      <c r="R123" s="85">
        <f t="shared" si="758"/>
        <v>13.080000000000002</v>
      </c>
      <c r="S123" s="195">
        <f t="shared" si="759"/>
        <v>-59.999999999999787</v>
      </c>
      <c r="T123" s="85">
        <v>27.97</v>
      </c>
      <c r="U123" s="85">
        <f t="shared" si="760"/>
        <v>22.375999999999998</v>
      </c>
      <c r="V123" s="195">
        <f t="shared" si="761"/>
        <v>-10.000000000000142</v>
      </c>
    </row>
    <row r="124" spans="1:22" x14ac:dyDescent="0.2">
      <c r="A124" s="178">
        <v>45031</v>
      </c>
      <c r="B124" s="252">
        <v>20.59</v>
      </c>
      <c r="C124" s="85">
        <f t="shared" ref="C124:C126" si="762">B124/1.25</f>
        <v>16.472000000000001</v>
      </c>
      <c r="D124" s="194">
        <f t="shared" ref="D124:D126" si="763">(B124-B123)*100</f>
        <v>0</v>
      </c>
      <c r="E124" s="84">
        <v>21.58</v>
      </c>
      <c r="F124" s="85">
        <f t="shared" ref="F124:F126" si="764">E124/1.25</f>
        <v>17.263999999999999</v>
      </c>
      <c r="G124" s="194">
        <f t="shared" ref="G124:G126" si="765">(E124-E123)*100</f>
        <v>0</v>
      </c>
      <c r="H124" s="85">
        <v>21.84</v>
      </c>
      <c r="I124" s="85">
        <f t="shared" ref="I124:I126" si="766">H124/1.25</f>
        <v>17.472000000000001</v>
      </c>
      <c r="J124" s="194">
        <f t="shared" ref="J124:J126" si="767">(H124-H123)*100</f>
        <v>0</v>
      </c>
      <c r="K124" s="85">
        <v>22.41</v>
      </c>
      <c r="L124" s="85">
        <f t="shared" ref="L124:L126" si="768">K124/1.25</f>
        <v>17.928000000000001</v>
      </c>
      <c r="M124" s="195">
        <f t="shared" ref="M124:M126" si="769">(K124-K123)*100</f>
        <v>0</v>
      </c>
      <c r="N124" s="85">
        <v>23.1</v>
      </c>
      <c r="O124" s="85">
        <f t="shared" ref="O124:O126" si="770">N124/1.25</f>
        <v>18.48</v>
      </c>
      <c r="P124" s="195">
        <f t="shared" ref="P124:P126" si="771">(N124-N123)*100</f>
        <v>0</v>
      </c>
      <c r="Q124" s="85">
        <v>16.350000000000001</v>
      </c>
      <c r="R124" s="85">
        <f t="shared" ref="R124:R126" si="772">Q124/1.25</f>
        <v>13.080000000000002</v>
      </c>
      <c r="S124" s="195">
        <f t="shared" ref="S124:S126" si="773">(Q124-Q123)*100</f>
        <v>0</v>
      </c>
      <c r="T124" s="85">
        <v>27.97</v>
      </c>
      <c r="U124" s="85">
        <f t="shared" ref="U124:U126" si="774">T124/1.25</f>
        <v>22.375999999999998</v>
      </c>
      <c r="V124" s="195">
        <f t="shared" ref="V124:V126" si="775">(T124-T123)*100</f>
        <v>0</v>
      </c>
    </row>
    <row r="125" spans="1:22" x14ac:dyDescent="0.2">
      <c r="A125" s="178">
        <v>45032</v>
      </c>
      <c r="B125" s="252">
        <v>20.59</v>
      </c>
      <c r="C125" s="85">
        <f t="shared" si="762"/>
        <v>16.472000000000001</v>
      </c>
      <c r="D125" s="194">
        <f t="shared" si="763"/>
        <v>0</v>
      </c>
      <c r="E125" s="84">
        <v>21.58</v>
      </c>
      <c r="F125" s="85">
        <f t="shared" si="764"/>
        <v>17.263999999999999</v>
      </c>
      <c r="G125" s="194">
        <f t="shared" si="765"/>
        <v>0</v>
      </c>
      <c r="H125" s="85">
        <v>21.84</v>
      </c>
      <c r="I125" s="85">
        <f t="shared" si="766"/>
        <v>17.472000000000001</v>
      </c>
      <c r="J125" s="194">
        <f t="shared" si="767"/>
        <v>0</v>
      </c>
      <c r="K125" s="85">
        <v>22.41</v>
      </c>
      <c r="L125" s="85">
        <f t="shared" si="768"/>
        <v>17.928000000000001</v>
      </c>
      <c r="M125" s="195">
        <f t="shared" si="769"/>
        <v>0</v>
      </c>
      <c r="N125" s="85">
        <v>23.1</v>
      </c>
      <c r="O125" s="85">
        <f t="shared" si="770"/>
        <v>18.48</v>
      </c>
      <c r="P125" s="195">
        <f t="shared" si="771"/>
        <v>0</v>
      </c>
      <c r="Q125" s="85">
        <v>16.350000000000001</v>
      </c>
      <c r="R125" s="85">
        <f t="shared" si="772"/>
        <v>13.080000000000002</v>
      </c>
      <c r="S125" s="195">
        <f t="shared" si="773"/>
        <v>0</v>
      </c>
      <c r="T125" s="85">
        <v>27.97</v>
      </c>
      <c r="U125" s="85">
        <f t="shared" si="774"/>
        <v>22.375999999999998</v>
      </c>
      <c r="V125" s="195">
        <f t="shared" si="775"/>
        <v>0</v>
      </c>
    </row>
    <row r="126" spans="1:22" x14ac:dyDescent="0.2">
      <c r="A126" s="178">
        <v>45033</v>
      </c>
      <c r="B126" s="252">
        <v>20.49</v>
      </c>
      <c r="C126" s="85">
        <f t="shared" si="762"/>
        <v>16.391999999999999</v>
      </c>
      <c r="D126" s="194">
        <f t="shared" si="763"/>
        <v>-10.000000000000142</v>
      </c>
      <c r="E126" s="84">
        <v>21.48</v>
      </c>
      <c r="F126" s="85">
        <f t="shared" si="764"/>
        <v>17.184000000000001</v>
      </c>
      <c r="G126" s="194">
        <f t="shared" si="765"/>
        <v>-9.9999999999997868</v>
      </c>
      <c r="H126" s="85">
        <v>21.74</v>
      </c>
      <c r="I126" s="85">
        <f t="shared" si="766"/>
        <v>17.391999999999999</v>
      </c>
      <c r="J126" s="194">
        <f t="shared" si="767"/>
        <v>-10.000000000000142</v>
      </c>
      <c r="K126" s="85">
        <v>22.21</v>
      </c>
      <c r="L126" s="85">
        <f t="shared" si="768"/>
        <v>17.768000000000001</v>
      </c>
      <c r="M126" s="195">
        <f t="shared" si="769"/>
        <v>-19.999999999999929</v>
      </c>
      <c r="N126" s="85">
        <v>22.9</v>
      </c>
      <c r="O126" s="85">
        <f t="shared" si="770"/>
        <v>18.32</v>
      </c>
      <c r="P126" s="195">
        <f t="shared" si="771"/>
        <v>-20.000000000000284</v>
      </c>
      <c r="Q126" s="85">
        <v>16.05</v>
      </c>
      <c r="R126" s="85">
        <f t="shared" si="772"/>
        <v>12.84</v>
      </c>
      <c r="S126" s="195">
        <f t="shared" si="773"/>
        <v>-30.000000000000071</v>
      </c>
      <c r="T126" s="85">
        <v>27.77</v>
      </c>
      <c r="U126" s="85">
        <f t="shared" si="774"/>
        <v>22.216000000000001</v>
      </c>
      <c r="V126" s="195">
        <f t="shared" si="775"/>
        <v>-19.999999999999929</v>
      </c>
    </row>
    <row r="127" spans="1:22" x14ac:dyDescent="0.2">
      <c r="A127" s="178">
        <v>45034</v>
      </c>
      <c r="B127" s="252">
        <v>20.34</v>
      </c>
      <c r="C127" s="85">
        <f t="shared" si="734"/>
        <v>16.271999999999998</v>
      </c>
      <c r="D127" s="194">
        <f t="shared" ref="D127:D137" si="776">(B127-B126)*100</f>
        <v>-14.999999999999858</v>
      </c>
      <c r="E127" s="84">
        <v>21.33</v>
      </c>
      <c r="F127" s="85">
        <f t="shared" si="736"/>
        <v>17.064</v>
      </c>
      <c r="G127" s="194">
        <f t="shared" si="737"/>
        <v>-15.000000000000213</v>
      </c>
      <c r="H127" s="85">
        <v>21.59</v>
      </c>
      <c r="I127" s="85">
        <f t="shared" si="738"/>
        <v>17.271999999999998</v>
      </c>
      <c r="J127" s="194">
        <f t="shared" si="739"/>
        <v>-14.999999999999858</v>
      </c>
      <c r="K127" s="85">
        <v>22.06</v>
      </c>
      <c r="L127" s="85">
        <f t="shared" si="740"/>
        <v>17.648</v>
      </c>
      <c r="M127" s="195">
        <f t="shared" si="741"/>
        <v>-15.000000000000213</v>
      </c>
      <c r="N127" s="85">
        <v>22.75</v>
      </c>
      <c r="O127" s="85">
        <f t="shared" si="742"/>
        <v>18.2</v>
      </c>
      <c r="P127" s="195">
        <f t="shared" si="743"/>
        <v>-14.999999999999858</v>
      </c>
      <c r="Q127" s="85">
        <v>15.9</v>
      </c>
      <c r="R127" s="85">
        <f t="shared" si="744"/>
        <v>12.72</v>
      </c>
      <c r="S127" s="195">
        <f t="shared" si="745"/>
        <v>-15.000000000000036</v>
      </c>
      <c r="T127" s="85">
        <v>27.62</v>
      </c>
      <c r="U127" s="85">
        <f t="shared" si="746"/>
        <v>22.096</v>
      </c>
      <c r="V127" s="195">
        <f t="shared" si="747"/>
        <v>-14.999999999999858</v>
      </c>
    </row>
    <row r="128" spans="1:22" x14ac:dyDescent="0.2">
      <c r="A128" s="178">
        <v>45035</v>
      </c>
      <c r="B128" s="252">
        <v>20.239999999999998</v>
      </c>
      <c r="C128" s="85">
        <f t="shared" ref="C128" si="777">B128/1.25</f>
        <v>16.192</v>
      </c>
      <c r="D128" s="194">
        <f t="shared" ref="D128" si="778">(B128-B127)*100</f>
        <v>-10.000000000000142</v>
      </c>
      <c r="E128" s="84">
        <v>21.23</v>
      </c>
      <c r="F128" s="85">
        <f t="shared" ref="F128" si="779">E128/1.25</f>
        <v>16.984000000000002</v>
      </c>
      <c r="G128" s="194">
        <f t="shared" ref="G128" si="780">(E128-E127)*100</f>
        <v>-9.9999999999997868</v>
      </c>
      <c r="H128" s="85">
        <v>21.49</v>
      </c>
      <c r="I128" s="85">
        <f t="shared" ref="I128" si="781">H128/1.25</f>
        <v>17.192</v>
      </c>
      <c r="J128" s="194">
        <f t="shared" ref="J128" si="782">(H128-H127)*100</f>
        <v>-10.000000000000142</v>
      </c>
      <c r="K128" s="85">
        <v>22.16</v>
      </c>
      <c r="L128" s="85">
        <f t="shared" ref="L128" si="783">K128/1.25</f>
        <v>17.728000000000002</v>
      </c>
      <c r="M128" s="195">
        <f t="shared" ref="M128" si="784">(K128-K127)*100</f>
        <v>10.000000000000142</v>
      </c>
      <c r="N128" s="85">
        <v>22.85</v>
      </c>
      <c r="O128" s="85">
        <f t="shared" ref="O128" si="785">N128/1.25</f>
        <v>18.28</v>
      </c>
      <c r="P128" s="195">
        <f t="shared" ref="P128" si="786">(N128-N127)*100</f>
        <v>10.000000000000142</v>
      </c>
      <c r="Q128" s="85">
        <v>15.75</v>
      </c>
      <c r="R128" s="85">
        <f t="shared" ref="R128" si="787">Q128/1.25</f>
        <v>12.6</v>
      </c>
      <c r="S128" s="195">
        <f t="shared" ref="S128" si="788">(Q128-Q127)*100</f>
        <v>-15.000000000000036</v>
      </c>
      <c r="T128" s="85">
        <v>27.72</v>
      </c>
      <c r="U128" s="85">
        <f t="shared" ref="U128" si="789">T128/1.25</f>
        <v>22.175999999999998</v>
      </c>
      <c r="V128" s="195">
        <f t="shared" ref="V128" si="790">(T128-T127)*100</f>
        <v>9.9999999999997868</v>
      </c>
    </row>
    <row r="129" spans="1:22" x14ac:dyDescent="0.2">
      <c r="A129" s="178">
        <v>45036</v>
      </c>
      <c r="B129" s="252">
        <v>19.940000000000001</v>
      </c>
      <c r="C129" s="85">
        <f t="shared" ref="C129" si="791">B129/1.25</f>
        <v>15.952000000000002</v>
      </c>
      <c r="D129" s="194">
        <f t="shared" ref="D129" si="792">(B129-B128)*100</f>
        <v>-29.999999999999716</v>
      </c>
      <c r="E129" s="84">
        <v>20.93</v>
      </c>
      <c r="F129" s="85">
        <f t="shared" ref="F129" si="793">E129/1.25</f>
        <v>16.744</v>
      </c>
      <c r="G129" s="194">
        <f t="shared" ref="G129" si="794">(E129-E128)*100</f>
        <v>-30.000000000000071</v>
      </c>
      <c r="H129" s="85">
        <v>21.19</v>
      </c>
      <c r="I129" s="85">
        <f t="shared" ref="I129" si="795">H129/1.25</f>
        <v>16.952000000000002</v>
      </c>
      <c r="J129" s="194">
        <f t="shared" ref="J129" si="796">(H129-H128)*100</f>
        <v>-29.999999999999716</v>
      </c>
      <c r="K129" s="85">
        <v>22.06</v>
      </c>
      <c r="L129" s="85">
        <f t="shared" ref="L129" si="797">K129/1.25</f>
        <v>17.648</v>
      </c>
      <c r="M129" s="195">
        <f t="shared" ref="M129" si="798">(K129-K128)*100</f>
        <v>-10.000000000000142</v>
      </c>
      <c r="N129" s="85">
        <v>22.75</v>
      </c>
      <c r="O129" s="85">
        <f t="shared" ref="O129" si="799">N129/1.25</f>
        <v>18.2</v>
      </c>
      <c r="P129" s="195">
        <f t="shared" ref="P129" si="800">(N129-N128)*100</f>
        <v>-10.000000000000142</v>
      </c>
      <c r="Q129" s="85">
        <v>15.65</v>
      </c>
      <c r="R129" s="85">
        <f t="shared" ref="R129" si="801">Q129/1.25</f>
        <v>12.52</v>
      </c>
      <c r="S129" s="195">
        <f t="shared" ref="S129" si="802">(Q129-Q128)*100</f>
        <v>-9.9999999999999645</v>
      </c>
      <c r="T129" s="85">
        <v>27.62</v>
      </c>
      <c r="U129" s="85">
        <f t="shared" ref="U129" si="803">T129/1.25</f>
        <v>22.096</v>
      </c>
      <c r="V129" s="195">
        <f t="shared" ref="V129" si="804">(T129-T128)*100</f>
        <v>-9.9999999999997868</v>
      </c>
    </row>
    <row r="130" spans="1:22" x14ac:dyDescent="0.2">
      <c r="A130" s="178">
        <v>45037</v>
      </c>
      <c r="B130" s="252">
        <v>19.64</v>
      </c>
      <c r="C130" s="85">
        <f t="shared" ref="C130" si="805">B130/1.25</f>
        <v>15.712</v>
      </c>
      <c r="D130" s="194">
        <f t="shared" ref="D130" si="806">(B130-B129)*100</f>
        <v>-30.000000000000071</v>
      </c>
      <c r="E130" s="84">
        <v>20.63</v>
      </c>
      <c r="F130" s="85">
        <f t="shared" ref="F130" si="807">E130/1.25</f>
        <v>16.503999999999998</v>
      </c>
      <c r="G130" s="194">
        <f t="shared" ref="G130" si="808">(E130-E129)*100</f>
        <v>-30.000000000000071</v>
      </c>
      <c r="H130" s="85">
        <v>20.89</v>
      </c>
      <c r="I130" s="85">
        <f t="shared" ref="I130" si="809">H130/1.25</f>
        <v>16.712</v>
      </c>
      <c r="J130" s="194">
        <f t="shared" ref="J130" si="810">(H130-H129)*100</f>
        <v>-30.000000000000071</v>
      </c>
      <c r="K130" s="85">
        <v>21.76</v>
      </c>
      <c r="L130" s="85">
        <f t="shared" ref="L130" si="811">K130/1.25</f>
        <v>17.408000000000001</v>
      </c>
      <c r="M130" s="195">
        <f t="shared" ref="M130" si="812">(K130-K129)*100</f>
        <v>-29.999999999999716</v>
      </c>
      <c r="N130" s="85">
        <v>22.45</v>
      </c>
      <c r="O130" s="85">
        <f t="shared" ref="O130" si="813">N130/1.25</f>
        <v>17.96</v>
      </c>
      <c r="P130" s="195">
        <f t="shared" ref="P130" si="814">(N130-N129)*100</f>
        <v>-30.000000000000071</v>
      </c>
      <c r="Q130" s="85">
        <v>15.65</v>
      </c>
      <c r="R130" s="85">
        <f t="shared" ref="R130" si="815">Q130/1.25</f>
        <v>12.52</v>
      </c>
      <c r="S130" s="195">
        <f t="shared" ref="S130" si="816">(Q130-Q129)*100</f>
        <v>0</v>
      </c>
      <c r="T130" s="85">
        <v>27.32</v>
      </c>
      <c r="U130" s="85">
        <f t="shared" ref="U130" si="817">T130/1.25</f>
        <v>21.856000000000002</v>
      </c>
      <c r="V130" s="195">
        <f t="shared" ref="V130" si="818">(T130-T129)*100</f>
        <v>-30.000000000000071</v>
      </c>
    </row>
    <row r="131" spans="1:22" x14ac:dyDescent="0.2">
      <c r="A131" s="178">
        <v>45038</v>
      </c>
      <c r="B131" s="252">
        <v>19.64</v>
      </c>
      <c r="C131" s="85">
        <f t="shared" ref="C131:C133" si="819">B131/1.25</f>
        <v>15.712</v>
      </c>
      <c r="D131" s="194">
        <f t="shared" ref="D131:D133" si="820">(B131-B130)*100</f>
        <v>0</v>
      </c>
      <c r="E131" s="84">
        <v>20.63</v>
      </c>
      <c r="F131" s="85">
        <f t="shared" ref="F131:F133" si="821">E131/1.25</f>
        <v>16.503999999999998</v>
      </c>
      <c r="G131" s="194">
        <f t="shared" ref="G131:G133" si="822">(E131-E130)*100</f>
        <v>0</v>
      </c>
      <c r="H131" s="85">
        <v>20.89</v>
      </c>
      <c r="I131" s="85">
        <f t="shared" ref="I131:I133" si="823">H131/1.25</f>
        <v>16.712</v>
      </c>
      <c r="J131" s="194">
        <f t="shared" ref="J131:J133" si="824">(H131-H130)*100</f>
        <v>0</v>
      </c>
      <c r="K131" s="85">
        <v>21.76</v>
      </c>
      <c r="L131" s="85">
        <f t="shared" ref="L131:L133" si="825">K131/1.25</f>
        <v>17.408000000000001</v>
      </c>
      <c r="M131" s="195">
        <f t="shared" ref="M131:M133" si="826">(K131-K130)*100</f>
        <v>0</v>
      </c>
      <c r="N131" s="85">
        <v>22.45</v>
      </c>
      <c r="O131" s="85">
        <f t="shared" ref="O131:O133" si="827">N131/1.25</f>
        <v>17.96</v>
      </c>
      <c r="P131" s="195">
        <f t="shared" ref="P131:P133" si="828">(N131-N130)*100</f>
        <v>0</v>
      </c>
      <c r="Q131" s="85">
        <v>15.65</v>
      </c>
      <c r="R131" s="85">
        <f t="shared" ref="R131:R133" si="829">Q131/1.25</f>
        <v>12.52</v>
      </c>
      <c r="S131" s="195">
        <f t="shared" ref="S131:S133" si="830">(Q131-Q130)*100</f>
        <v>0</v>
      </c>
      <c r="T131" s="85">
        <v>27.32</v>
      </c>
      <c r="U131" s="85">
        <f t="shared" ref="U131:U133" si="831">T131/1.25</f>
        <v>21.856000000000002</v>
      </c>
      <c r="V131" s="195">
        <f t="shared" ref="V131:V133" si="832">(T131-T130)*100</f>
        <v>0</v>
      </c>
    </row>
    <row r="132" spans="1:22" x14ac:dyDescent="0.2">
      <c r="A132" s="178">
        <v>45039</v>
      </c>
      <c r="B132" s="252">
        <v>19.64</v>
      </c>
      <c r="C132" s="85">
        <f t="shared" si="819"/>
        <v>15.712</v>
      </c>
      <c r="D132" s="194">
        <f t="shared" si="820"/>
        <v>0</v>
      </c>
      <c r="E132" s="84">
        <v>20.63</v>
      </c>
      <c r="F132" s="85">
        <f t="shared" si="821"/>
        <v>16.503999999999998</v>
      </c>
      <c r="G132" s="194">
        <f t="shared" si="822"/>
        <v>0</v>
      </c>
      <c r="H132" s="85">
        <v>20.89</v>
      </c>
      <c r="I132" s="85">
        <f t="shared" si="823"/>
        <v>16.712</v>
      </c>
      <c r="J132" s="194">
        <f t="shared" si="824"/>
        <v>0</v>
      </c>
      <c r="K132" s="85">
        <v>21.76</v>
      </c>
      <c r="L132" s="85">
        <f t="shared" si="825"/>
        <v>17.408000000000001</v>
      </c>
      <c r="M132" s="195">
        <f t="shared" si="826"/>
        <v>0</v>
      </c>
      <c r="N132" s="85">
        <v>22.45</v>
      </c>
      <c r="O132" s="85">
        <f t="shared" si="827"/>
        <v>17.96</v>
      </c>
      <c r="P132" s="195">
        <f t="shared" si="828"/>
        <v>0</v>
      </c>
      <c r="Q132" s="85">
        <v>15.65</v>
      </c>
      <c r="R132" s="85">
        <f t="shared" si="829"/>
        <v>12.52</v>
      </c>
      <c r="S132" s="195">
        <f t="shared" si="830"/>
        <v>0</v>
      </c>
      <c r="T132" s="85">
        <v>27.32</v>
      </c>
      <c r="U132" s="85">
        <f t="shared" si="831"/>
        <v>21.856000000000002</v>
      </c>
      <c r="V132" s="195">
        <f t="shared" si="832"/>
        <v>0</v>
      </c>
    </row>
    <row r="133" spans="1:22" x14ac:dyDescent="0.2">
      <c r="A133" s="178">
        <v>45040</v>
      </c>
      <c r="B133" s="252">
        <v>19.84</v>
      </c>
      <c r="C133" s="85">
        <f t="shared" si="819"/>
        <v>15.872</v>
      </c>
      <c r="D133" s="194">
        <f t="shared" si="820"/>
        <v>19.999999999999929</v>
      </c>
      <c r="E133" s="84">
        <v>20.83</v>
      </c>
      <c r="F133" s="85">
        <f t="shared" si="821"/>
        <v>16.663999999999998</v>
      </c>
      <c r="G133" s="194">
        <f t="shared" si="822"/>
        <v>19.999999999999929</v>
      </c>
      <c r="H133" s="85">
        <v>21.09</v>
      </c>
      <c r="I133" s="85">
        <f t="shared" si="823"/>
        <v>16.872</v>
      </c>
      <c r="J133" s="194">
        <f t="shared" si="824"/>
        <v>19.999999999999929</v>
      </c>
      <c r="K133" s="85">
        <v>21.86</v>
      </c>
      <c r="L133" s="85">
        <f t="shared" si="825"/>
        <v>17.488</v>
      </c>
      <c r="M133" s="195">
        <f t="shared" si="826"/>
        <v>9.9999999999997868</v>
      </c>
      <c r="N133" s="85">
        <v>22.55</v>
      </c>
      <c r="O133" s="85">
        <f t="shared" si="827"/>
        <v>18.04</v>
      </c>
      <c r="P133" s="195">
        <f t="shared" si="828"/>
        <v>10.000000000000142</v>
      </c>
      <c r="Q133" s="85">
        <v>16.25</v>
      </c>
      <c r="R133" s="85">
        <f t="shared" si="829"/>
        <v>13</v>
      </c>
      <c r="S133" s="195">
        <f t="shared" si="830"/>
        <v>59.999999999999964</v>
      </c>
      <c r="T133" s="85">
        <v>27.42</v>
      </c>
      <c r="U133" s="85">
        <f t="shared" si="831"/>
        <v>21.936</v>
      </c>
      <c r="V133" s="195">
        <f t="shared" si="832"/>
        <v>10.000000000000142</v>
      </c>
    </row>
    <row r="134" spans="1:22" x14ac:dyDescent="0.2">
      <c r="A134" s="178">
        <v>45041</v>
      </c>
      <c r="B134" s="252">
        <v>20.04</v>
      </c>
      <c r="C134" s="85">
        <f t="shared" ref="C134" si="833">B134/1.25</f>
        <v>16.032</v>
      </c>
      <c r="D134" s="194">
        <f t="shared" ref="D134" si="834">(B134-B133)*100</f>
        <v>19.999999999999929</v>
      </c>
      <c r="E134" s="84">
        <v>21.03</v>
      </c>
      <c r="F134" s="85">
        <f t="shared" ref="F134" si="835">E134/1.25</f>
        <v>16.824000000000002</v>
      </c>
      <c r="G134" s="194">
        <f t="shared" ref="G134" si="836">(E134-E133)*100</f>
        <v>20.000000000000284</v>
      </c>
      <c r="H134" s="85">
        <v>21.29</v>
      </c>
      <c r="I134" s="85">
        <f t="shared" ref="I134" si="837">H134/1.25</f>
        <v>17.032</v>
      </c>
      <c r="J134" s="194">
        <f t="shared" ref="J134" si="838">(H134-H133)*100</f>
        <v>19.999999999999929</v>
      </c>
      <c r="K134" s="85">
        <v>21.86</v>
      </c>
      <c r="L134" s="85">
        <f t="shared" ref="L134" si="839">K134/1.25</f>
        <v>17.488</v>
      </c>
      <c r="M134" s="195">
        <f t="shared" ref="M134" si="840">(K134-K133)*100</f>
        <v>0</v>
      </c>
      <c r="N134" s="85">
        <v>22.55</v>
      </c>
      <c r="O134" s="85">
        <f t="shared" ref="O134" si="841">N134/1.25</f>
        <v>18.04</v>
      </c>
      <c r="P134" s="195">
        <f t="shared" ref="P134" si="842">(N134-N133)*100</f>
        <v>0</v>
      </c>
      <c r="Q134" s="85">
        <v>16.95</v>
      </c>
      <c r="R134" s="85">
        <f t="shared" ref="R134" si="843">Q134/1.25</f>
        <v>13.559999999999999</v>
      </c>
      <c r="S134" s="195">
        <f t="shared" ref="S134" si="844">(Q134-Q133)*100</f>
        <v>69.999999999999929</v>
      </c>
      <c r="T134" s="85">
        <v>27.42</v>
      </c>
      <c r="U134" s="85">
        <f t="shared" ref="U134" si="845">T134/1.25</f>
        <v>21.936</v>
      </c>
      <c r="V134" s="195">
        <f t="shared" ref="V134" si="846">(T134-T133)*100</f>
        <v>0</v>
      </c>
    </row>
    <row r="135" spans="1:22" x14ac:dyDescent="0.2">
      <c r="A135" s="178">
        <v>45042</v>
      </c>
      <c r="B135" s="252">
        <v>19.84</v>
      </c>
      <c r="C135" s="85">
        <f t="shared" ref="C135" si="847">B135/1.25</f>
        <v>15.872</v>
      </c>
      <c r="D135" s="194">
        <f t="shared" ref="D135" si="848">(B135-B134)*100</f>
        <v>-19.999999999999929</v>
      </c>
      <c r="E135" s="84">
        <v>20.83</v>
      </c>
      <c r="F135" s="85">
        <f t="shared" ref="F135" si="849">E135/1.25</f>
        <v>16.663999999999998</v>
      </c>
      <c r="G135" s="194">
        <f t="shared" ref="G135" si="850">(E135-E134)*100</f>
        <v>-20.000000000000284</v>
      </c>
      <c r="H135" s="85">
        <v>21.09</v>
      </c>
      <c r="I135" s="85">
        <f t="shared" ref="I135" si="851">H135/1.25</f>
        <v>16.872</v>
      </c>
      <c r="J135" s="194">
        <f t="shared" ref="J135" si="852">(H135-H134)*100</f>
        <v>-19.999999999999929</v>
      </c>
      <c r="K135" s="85">
        <v>21.56</v>
      </c>
      <c r="L135" s="85">
        <f t="shared" ref="L135" si="853">K135/1.25</f>
        <v>17.247999999999998</v>
      </c>
      <c r="M135" s="195">
        <f t="shared" ref="M135" si="854">(K135-K134)*100</f>
        <v>-30.000000000000071</v>
      </c>
      <c r="N135" s="85">
        <v>22.25</v>
      </c>
      <c r="O135" s="85">
        <f t="shared" ref="O135" si="855">N135/1.25</f>
        <v>17.8</v>
      </c>
      <c r="P135" s="195">
        <f t="shared" ref="P135" si="856">(N135-N134)*100</f>
        <v>-30.000000000000071</v>
      </c>
      <c r="Q135" s="85">
        <v>16.95</v>
      </c>
      <c r="R135" s="85">
        <f t="shared" ref="R135" si="857">Q135/1.25</f>
        <v>13.559999999999999</v>
      </c>
      <c r="S135" s="195">
        <f t="shared" ref="S135" si="858">(Q135-Q134)*100</f>
        <v>0</v>
      </c>
      <c r="T135" s="85">
        <v>27.12</v>
      </c>
      <c r="U135" s="85">
        <f t="shared" ref="U135" si="859">T135/1.25</f>
        <v>21.696000000000002</v>
      </c>
      <c r="V135" s="195">
        <f t="shared" ref="V135" si="860">(T135-T134)*100</f>
        <v>-30.000000000000071</v>
      </c>
    </row>
    <row r="136" spans="1:22" x14ac:dyDescent="0.2">
      <c r="A136" s="178">
        <v>45043</v>
      </c>
      <c r="B136" s="252">
        <v>19.84</v>
      </c>
      <c r="C136" s="85">
        <f t="shared" ref="C136" si="861">B136/1.25</f>
        <v>15.872</v>
      </c>
      <c r="D136" s="194">
        <f t="shared" ref="D136" si="862">(B136-B135)*100</f>
        <v>0</v>
      </c>
      <c r="E136" s="84">
        <v>20.83</v>
      </c>
      <c r="F136" s="85">
        <f t="shared" ref="F136" si="863">E136/1.25</f>
        <v>16.663999999999998</v>
      </c>
      <c r="G136" s="194">
        <f t="shared" ref="G136" si="864">(E136-E135)*100</f>
        <v>0</v>
      </c>
      <c r="H136" s="85">
        <v>21.09</v>
      </c>
      <c r="I136" s="85">
        <f t="shared" ref="I136" si="865">H136/1.25</f>
        <v>16.872</v>
      </c>
      <c r="J136" s="194">
        <f t="shared" ref="J136" si="866">(H136-H135)*100</f>
        <v>0</v>
      </c>
      <c r="K136" s="85">
        <v>21.46</v>
      </c>
      <c r="L136" s="85">
        <f t="shared" ref="L136" si="867">K136/1.25</f>
        <v>17.167999999999999</v>
      </c>
      <c r="M136" s="195">
        <f t="shared" ref="M136" si="868">(K136-K135)*100</f>
        <v>-9.9999999999997868</v>
      </c>
      <c r="N136" s="85">
        <v>22.15</v>
      </c>
      <c r="O136" s="85">
        <f t="shared" ref="O136" si="869">N136/1.25</f>
        <v>17.72</v>
      </c>
      <c r="P136" s="195">
        <f t="shared" ref="P136" si="870">(N136-N135)*100</f>
        <v>-10.000000000000142</v>
      </c>
      <c r="Q136" s="85">
        <v>16.95</v>
      </c>
      <c r="R136" s="85">
        <f t="shared" ref="R136" si="871">Q136/1.25</f>
        <v>13.559999999999999</v>
      </c>
      <c r="S136" s="195">
        <f t="shared" ref="S136" si="872">(Q136-Q135)*100</f>
        <v>0</v>
      </c>
      <c r="T136" s="85">
        <v>27.02</v>
      </c>
      <c r="U136" s="85">
        <f t="shared" ref="U136" si="873">T136/1.25</f>
        <v>21.616</v>
      </c>
      <c r="V136" s="195">
        <f t="shared" ref="V136" si="874">(T136-T135)*100</f>
        <v>-10.000000000000142</v>
      </c>
    </row>
    <row r="137" spans="1:22" x14ac:dyDescent="0.2">
      <c r="A137" s="178">
        <v>45044</v>
      </c>
      <c r="B137" s="252">
        <v>19.64</v>
      </c>
      <c r="C137" s="85">
        <f t="shared" si="734"/>
        <v>15.712</v>
      </c>
      <c r="D137" s="194">
        <f t="shared" si="776"/>
        <v>-19.999999999999929</v>
      </c>
      <c r="E137" s="84">
        <v>20.63</v>
      </c>
      <c r="F137" s="85">
        <f t="shared" si="736"/>
        <v>16.503999999999998</v>
      </c>
      <c r="G137" s="194">
        <f t="shared" si="737"/>
        <v>-19.999999999999929</v>
      </c>
      <c r="H137" s="85">
        <v>20.89</v>
      </c>
      <c r="I137" s="85">
        <f t="shared" si="738"/>
        <v>16.712</v>
      </c>
      <c r="J137" s="194">
        <f t="shared" si="739"/>
        <v>-19.999999999999929</v>
      </c>
      <c r="K137" s="85">
        <v>21.26</v>
      </c>
      <c r="L137" s="85">
        <f t="shared" si="740"/>
        <v>17.008000000000003</v>
      </c>
      <c r="M137" s="195">
        <f t="shared" si="741"/>
        <v>-19.999999999999929</v>
      </c>
      <c r="N137" s="85">
        <v>21.95</v>
      </c>
      <c r="O137" s="85">
        <f t="shared" si="742"/>
        <v>17.559999999999999</v>
      </c>
      <c r="P137" s="195">
        <f t="shared" si="743"/>
        <v>-19.999999999999929</v>
      </c>
      <c r="Q137" s="85">
        <v>16.75</v>
      </c>
      <c r="R137" s="85">
        <f t="shared" si="744"/>
        <v>13.4</v>
      </c>
      <c r="S137" s="195">
        <f t="shared" si="745"/>
        <v>-19.999999999999929</v>
      </c>
      <c r="T137" s="85">
        <v>26.82</v>
      </c>
      <c r="U137" s="85">
        <f t="shared" si="746"/>
        <v>21.456</v>
      </c>
      <c r="V137" s="195">
        <f t="shared" si="747"/>
        <v>-19.999999999999929</v>
      </c>
    </row>
    <row r="138" spans="1:22" x14ac:dyDescent="0.2">
      <c r="A138" s="178">
        <v>45045</v>
      </c>
      <c r="B138" s="252">
        <v>19.64</v>
      </c>
      <c r="C138" s="85">
        <f t="shared" ref="C138:C139" si="875">B138/1.25</f>
        <v>15.712</v>
      </c>
      <c r="D138" s="194">
        <f t="shared" ref="D138:D139" si="876">(B138-B137)*100</f>
        <v>0</v>
      </c>
      <c r="E138" s="84">
        <v>20.63</v>
      </c>
      <c r="F138" s="85">
        <f t="shared" ref="F138:F139" si="877">E138/1.25</f>
        <v>16.503999999999998</v>
      </c>
      <c r="G138" s="194">
        <f t="shared" ref="G138:G139" si="878">(E138-E137)*100</f>
        <v>0</v>
      </c>
      <c r="H138" s="85">
        <v>20.89</v>
      </c>
      <c r="I138" s="85">
        <f t="shared" ref="I138:I139" si="879">H138/1.25</f>
        <v>16.712</v>
      </c>
      <c r="J138" s="194">
        <f t="shared" ref="J138:J139" si="880">(H138-H137)*100</f>
        <v>0</v>
      </c>
      <c r="K138" s="85">
        <v>21.26</v>
      </c>
      <c r="L138" s="85">
        <f t="shared" ref="L138:L139" si="881">K138/1.25</f>
        <v>17.008000000000003</v>
      </c>
      <c r="M138" s="195">
        <f t="shared" ref="M138:M139" si="882">(K138-K137)*100</f>
        <v>0</v>
      </c>
      <c r="N138" s="85">
        <v>21.95</v>
      </c>
      <c r="O138" s="85">
        <f t="shared" ref="O138:O139" si="883">N138/1.25</f>
        <v>17.559999999999999</v>
      </c>
      <c r="P138" s="195">
        <f t="shared" ref="P138:P139" si="884">(N138-N137)*100</f>
        <v>0</v>
      </c>
      <c r="Q138" s="85">
        <v>16.75</v>
      </c>
      <c r="R138" s="85">
        <f t="shared" ref="R138:R139" si="885">Q138/1.25</f>
        <v>13.4</v>
      </c>
      <c r="S138" s="195">
        <f t="shared" ref="S138:S139" si="886">(Q138-Q137)*100</f>
        <v>0</v>
      </c>
      <c r="T138" s="85">
        <v>26.82</v>
      </c>
      <c r="U138" s="85">
        <f t="shared" ref="U138:U139" si="887">T138/1.25</f>
        <v>21.456</v>
      </c>
      <c r="V138" s="195">
        <f t="shared" ref="V138:V139" si="888">(T138-T137)*100</f>
        <v>0</v>
      </c>
    </row>
    <row r="139" spans="1:22" x14ac:dyDescent="0.2">
      <c r="A139" s="178">
        <v>45046</v>
      </c>
      <c r="B139" s="252">
        <v>19.64</v>
      </c>
      <c r="C139" s="85">
        <f t="shared" si="875"/>
        <v>15.712</v>
      </c>
      <c r="D139" s="194">
        <f t="shared" si="876"/>
        <v>0</v>
      </c>
      <c r="E139" s="84">
        <v>20.63</v>
      </c>
      <c r="F139" s="85">
        <f t="shared" si="877"/>
        <v>16.503999999999998</v>
      </c>
      <c r="G139" s="194">
        <f t="shared" si="878"/>
        <v>0</v>
      </c>
      <c r="H139" s="85">
        <v>20.89</v>
      </c>
      <c r="I139" s="85">
        <f t="shared" si="879"/>
        <v>16.712</v>
      </c>
      <c r="J139" s="194">
        <f t="shared" si="880"/>
        <v>0</v>
      </c>
      <c r="K139" s="85">
        <v>21.26</v>
      </c>
      <c r="L139" s="85">
        <f t="shared" si="881"/>
        <v>17.008000000000003</v>
      </c>
      <c r="M139" s="195">
        <f t="shared" si="882"/>
        <v>0</v>
      </c>
      <c r="N139" s="85">
        <v>21.95</v>
      </c>
      <c r="O139" s="85">
        <f t="shared" si="883"/>
        <v>17.559999999999999</v>
      </c>
      <c r="P139" s="195">
        <f t="shared" si="884"/>
        <v>0</v>
      </c>
      <c r="Q139" s="85">
        <v>16.75</v>
      </c>
      <c r="R139" s="85">
        <f t="shared" si="885"/>
        <v>13.4</v>
      </c>
      <c r="S139" s="195">
        <f t="shared" si="886"/>
        <v>0</v>
      </c>
      <c r="T139" s="85">
        <v>26.82</v>
      </c>
      <c r="U139" s="85">
        <f t="shared" si="887"/>
        <v>21.456</v>
      </c>
      <c r="V139" s="195">
        <f t="shared" si="888"/>
        <v>0</v>
      </c>
    </row>
    <row r="141" spans="1:22" ht="51.75" thickBot="1" x14ac:dyDescent="0.25">
      <c r="A141" s="225" t="s">
        <v>1</v>
      </c>
      <c r="B141" s="226" t="s">
        <v>2</v>
      </c>
      <c r="C141" s="226" t="s">
        <v>16</v>
      </c>
      <c r="D141" s="227" t="s">
        <v>5</v>
      </c>
      <c r="E141" s="226" t="s">
        <v>95</v>
      </c>
      <c r="F141" s="226" t="s">
        <v>17</v>
      </c>
      <c r="G141" s="227" t="s">
        <v>5</v>
      </c>
      <c r="H141" s="226" t="s">
        <v>4</v>
      </c>
      <c r="I141" s="226" t="s">
        <v>18</v>
      </c>
      <c r="J141" s="227" t="s">
        <v>5</v>
      </c>
      <c r="K141" s="228" t="s">
        <v>6</v>
      </c>
      <c r="L141" s="228" t="s">
        <v>63</v>
      </c>
      <c r="M141" s="229" t="s">
        <v>5</v>
      </c>
      <c r="N141" s="228" t="s">
        <v>91</v>
      </c>
      <c r="O141" s="228" t="s">
        <v>92</v>
      </c>
      <c r="P141" s="229" t="s">
        <v>5</v>
      </c>
      <c r="Q141" s="230" t="s">
        <v>7</v>
      </c>
      <c r="R141" s="230" t="s">
        <v>20</v>
      </c>
      <c r="S141" s="231" t="s">
        <v>5</v>
      </c>
      <c r="T141" s="232" t="s">
        <v>93</v>
      </c>
      <c r="U141" s="232" t="s">
        <v>94</v>
      </c>
      <c r="V141" s="233" t="s">
        <v>5</v>
      </c>
    </row>
    <row r="142" spans="1:22" x14ac:dyDescent="0.2">
      <c r="A142" s="238" t="s">
        <v>70</v>
      </c>
      <c r="B142" s="246">
        <f>AVERAGE(B145:B175)</f>
        <v>19.417419354838714</v>
      </c>
      <c r="C142" s="246">
        <f>AVERAGE(C145:C175)</f>
        <v>15.533935483870971</v>
      </c>
      <c r="D142" s="246"/>
      <c r="E142" s="246">
        <f>AVERAGE(E145:E175)</f>
        <v>20.407419354838712</v>
      </c>
      <c r="F142" s="246">
        <f>AVERAGE(F145:F175)</f>
        <v>16.325935483870964</v>
      </c>
      <c r="G142" s="246"/>
      <c r="H142" s="246">
        <f>AVERAGE(H145:H175)</f>
        <v>20.667419354838717</v>
      </c>
      <c r="I142" s="246">
        <f>AVERAGE(I145:I175)</f>
        <v>16.533935483870973</v>
      </c>
      <c r="J142" s="246"/>
      <c r="K142" s="246">
        <f>AVERAGE(K145:K175)</f>
        <v>21.219677419354838</v>
      </c>
      <c r="L142" s="246">
        <f>AVERAGE(L145:L175)</f>
        <v>16.975741935483878</v>
      </c>
      <c r="M142" s="246"/>
      <c r="N142" s="246">
        <f>AVERAGE(N145:N175)</f>
        <v>21.909677419354839</v>
      </c>
      <c r="O142" s="246">
        <f>AVERAGE(O145:O175)</f>
        <v>17.516129032258061</v>
      </c>
      <c r="P142" s="246"/>
      <c r="Q142" s="246">
        <f>AVERAGE(Q145:Q175)</f>
        <v>15.149999999999997</v>
      </c>
      <c r="R142" s="246">
        <f>AVERAGE(R145:R175)</f>
        <v>12.090322580645168</v>
      </c>
      <c r="S142" s="246"/>
      <c r="T142" s="246">
        <f>AVERAGE(T145:T175)</f>
        <v>26.887741935483874</v>
      </c>
      <c r="U142" s="246">
        <f>AVERAGE(U145:U175)</f>
        <v>21.510193548387086</v>
      </c>
      <c r="V142" s="246"/>
    </row>
    <row r="143" spans="1:22" x14ac:dyDescent="0.2">
      <c r="A143" s="239" t="s">
        <v>53</v>
      </c>
      <c r="B143" s="247">
        <f>AVERAGE(B145:B159)</f>
        <v>19.16</v>
      </c>
      <c r="C143" s="247">
        <f t="shared" ref="C143" si="889">AVERAGE(C145:C159)</f>
        <v>15.328000000000001</v>
      </c>
      <c r="D143" s="247"/>
      <c r="E143" s="247">
        <f>AVERAGE(E145:E159)</f>
        <v>20.149999999999999</v>
      </c>
      <c r="F143" s="247">
        <f t="shared" ref="F143" si="890">AVERAGE(F145:F159)</f>
        <v>16.12</v>
      </c>
      <c r="G143" s="247"/>
      <c r="H143" s="247">
        <f>AVERAGE(H145:H159)</f>
        <v>20.41</v>
      </c>
      <c r="I143" s="247">
        <f t="shared" ref="I143" si="891">AVERAGE(I145:I159)</f>
        <v>16.328000000000003</v>
      </c>
      <c r="J143" s="247"/>
      <c r="K143" s="247">
        <f t="shared" ref="K143:L143" si="892">AVERAGE(K145:K159)</f>
        <v>20.940000000000005</v>
      </c>
      <c r="L143" s="247">
        <f t="shared" si="892"/>
        <v>16.751999999999999</v>
      </c>
      <c r="M143" s="247"/>
      <c r="N143" s="247">
        <f t="shared" ref="N143:O143" si="893">AVERAGE(N145:N159)</f>
        <v>21.630000000000003</v>
      </c>
      <c r="O143" s="247">
        <f t="shared" si="893"/>
        <v>17.303999999999998</v>
      </c>
      <c r="P143" s="247"/>
      <c r="Q143" s="247">
        <f t="shared" ref="Q143:R143" si="894">AVERAGE(Q145:Q159)</f>
        <v>15.266666666666669</v>
      </c>
      <c r="R143" s="247">
        <f t="shared" si="894"/>
        <v>12.213333333333335</v>
      </c>
      <c r="S143" s="247"/>
      <c r="T143" s="247">
        <f>AVERAGE(T145:T159)</f>
        <v>26.500000000000007</v>
      </c>
      <c r="U143" s="247">
        <f>AVERAGE(U145:U159)</f>
        <v>21.2</v>
      </c>
      <c r="V143" s="247"/>
    </row>
    <row r="144" spans="1:22" ht="13.5" thickBot="1" x14ac:dyDescent="0.25">
      <c r="A144" s="240" t="s">
        <v>54</v>
      </c>
      <c r="B144" s="248">
        <f>AVERAGE(B160:B175)</f>
        <v>19.658749999999994</v>
      </c>
      <c r="C144" s="248">
        <f>AVERAGE(C160:C175)</f>
        <v>15.727000000000004</v>
      </c>
      <c r="D144" s="248"/>
      <c r="E144" s="248">
        <f>AVERAGE(E160:E175)</f>
        <v>20.64875</v>
      </c>
      <c r="F144" s="248">
        <f>AVERAGE(F160:F175)</f>
        <v>16.518999999999998</v>
      </c>
      <c r="G144" s="248"/>
      <c r="H144" s="248">
        <f>AVERAGE(H160:H175)</f>
        <v>20.908749999999994</v>
      </c>
      <c r="I144" s="248">
        <f>AVERAGE(I160:I175)</f>
        <v>16.727000000000007</v>
      </c>
      <c r="J144" s="248"/>
      <c r="K144" s="248">
        <f>AVERAGE(K160:K175)</f>
        <v>21.481874999999995</v>
      </c>
      <c r="L144" s="248">
        <f>AVERAGE(L160:L175)</f>
        <v>17.185499999999998</v>
      </c>
      <c r="M144" s="241"/>
      <c r="N144" s="248">
        <f>AVERAGE(N160:N175)</f>
        <v>22.171874999999993</v>
      </c>
      <c r="O144" s="248">
        <f>AVERAGE(O160:O175)</f>
        <v>17.714999999999996</v>
      </c>
      <c r="P144" s="241"/>
      <c r="Q144" s="248">
        <f>AVERAGE(Q160:Q175)</f>
        <v>15.040624999999999</v>
      </c>
      <c r="R144" s="248">
        <f>AVERAGE(R160:R175)</f>
        <v>11.974999999999996</v>
      </c>
      <c r="S144" s="241"/>
      <c r="T144" s="248">
        <f>AVERAGE(T160:T175)</f>
        <v>27.251250000000002</v>
      </c>
      <c r="U144" s="248">
        <f>AVERAGE(U160:U175)</f>
        <v>21.801000000000005</v>
      </c>
      <c r="V144" s="241"/>
    </row>
    <row r="145" spans="1:22" ht="13.5" thickBot="1" x14ac:dyDescent="0.25">
      <c r="A145" s="178">
        <v>45047</v>
      </c>
      <c r="B145" s="252">
        <v>19.64</v>
      </c>
      <c r="C145" s="85">
        <f t="shared" ref="C145:C160" si="895">B145/1.25</f>
        <v>15.712</v>
      </c>
      <c r="D145" s="194">
        <f>(B145-B139)*100</f>
        <v>0</v>
      </c>
      <c r="E145" s="84">
        <v>20.63</v>
      </c>
      <c r="F145" s="85">
        <f t="shared" ref="F145:F160" si="896">E145/1.25</f>
        <v>16.503999999999998</v>
      </c>
      <c r="G145" s="194">
        <f>(E145-E139)*100</f>
        <v>0</v>
      </c>
      <c r="H145" s="85">
        <v>20.89</v>
      </c>
      <c r="I145" s="85">
        <f t="shared" ref="I145:I160" si="897">H145/1.25</f>
        <v>16.712</v>
      </c>
      <c r="J145" s="194">
        <f>(H145-H139)*100</f>
        <v>0</v>
      </c>
      <c r="K145" s="85">
        <v>21.26</v>
      </c>
      <c r="L145" s="85">
        <f t="shared" ref="L145:L160" si="898">K145/1.25</f>
        <v>17.008000000000003</v>
      </c>
      <c r="M145" s="195">
        <f>(K145-K139)*100</f>
        <v>0</v>
      </c>
      <c r="N145" s="85">
        <v>21.95</v>
      </c>
      <c r="O145" s="85">
        <f t="shared" ref="O145:O160" si="899">N145/1.25</f>
        <v>17.559999999999999</v>
      </c>
      <c r="P145" s="195">
        <f>(N145-N139)*100</f>
        <v>0</v>
      </c>
      <c r="Q145" s="85">
        <v>16.75</v>
      </c>
      <c r="R145" s="85">
        <f t="shared" ref="R145:R160" si="900">Q145/1.25</f>
        <v>13.4</v>
      </c>
      <c r="S145" s="195">
        <f>(Q145-Q139)*100</f>
        <v>0</v>
      </c>
      <c r="T145" s="85">
        <v>26.82</v>
      </c>
      <c r="U145" s="85">
        <f t="shared" ref="U145:U160" si="901">T145/1.25</f>
        <v>21.456</v>
      </c>
      <c r="V145" s="195">
        <f>(T145-T139)*100</f>
        <v>0</v>
      </c>
    </row>
    <row r="146" spans="1:22" ht="13.5" thickBot="1" x14ac:dyDescent="0.25">
      <c r="A146" s="178">
        <v>45048</v>
      </c>
      <c r="B146" s="252">
        <v>19.79</v>
      </c>
      <c r="C146" s="85">
        <f t="shared" si="895"/>
        <v>15.831999999999999</v>
      </c>
      <c r="D146" s="194">
        <f t="shared" ref="D146:D160" si="902">(B146-B145)*100</f>
        <v>14.999999999999858</v>
      </c>
      <c r="E146" s="84">
        <v>20.78</v>
      </c>
      <c r="F146" s="85">
        <f t="shared" si="896"/>
        <v>16.624000000000002</v>
      </c>
      <c r="G146" s="194">
        <f t="shared" ref="G146:G160" si="903">(E146-E145)*100</f>
        <v>15.000000000000213</v>
      </c>
      <c r="H146" s="85">
        <v>21.04</v>
      </c>
      <c r="I146" s="85">
        <f t="shared" si="897"/>
        <v>16.832000000000001</v>
      </c>
      <c r="J146" s="194">
        <f t="shared" ref="J146:J160" si="904">(H146-H145)*100</f>
        <v>14.999999999999858</v>
      </c>
      <c r="K146" s="85">
        <v>21.26</v>
      </c>
      <c r="L146" s="85">
        <f t="shared" si="898"/>
        <v>17.008000000000003</v>
      </c>
      <c r="M146" s="195">
        <f t="shared" ref="M146:M160" si="905">(K146-K145)*100</f>
        <v>0</v>
      </c>
      <c r="N146" s="85">
        <v>21.95</v>
      </c>
      <c r="O146" s="85">
        <f t="shared" si="899"/>
        <v>17.559999999999999</v>
      </c>
      <c r="P146" s="195">
        <f t="shared" ref="P146:P160" si="906">(N146-N145)*100</f>
        <v>0</v>
      </c>
      <c r="Q146" s="85">
        <v>16.75</v>
      </c>
      <c r="R146" s="85">
        <f t="shared" si="900"/>
        <v>13.4</v>
      </c>
      <c r="S146" s="195">
        <f t="shared" ref="S146:S160" si="907">(Q146-Q145)*100</f>
        <v>0</v>
      </c>
      <c r="T146" s="85">
        <v>26.82</v>
      </c>
      <c r="U146" s="85">
        <f t="shared" si="901"/>
        <v>21.456</v>
      </c>
      <c r="V146" s="195">
        <f t="shared" ref="V146:V160" si="908">(T146-T145)*100</f>
        <v>0</v>
      </c>
    </row>
    <row r="147" spans="1:22" ht="13.5" thickBot="1" x14ac:dyDescent="0.25">
      <c r="A147" s="178">
        <v>45049</v>
      </c>
      <c r="B147" s="252">
        <v>19.29</v>
      </c>
      <c r="C147" s="85">
        <f t="shared" si="895"/>
        <v>15.431999999999999</v>
      </c>
      <c r="D147" s="194">
        <f t="shared" si="902"/>
        <v>-50</v>
      </c>
      <c r="E147" s="84">
        <v>20.28</v>
      </c>
      <c r="F147" s="85">
        <f t="shared" si="896"/>
        <v>16.224</v>
      </c>
      <c r="G147" s="194">
        <f t="shared" si="903"/>
        <v>-50</v>
      </c>
      <c r="H147" s="85">
        <v>20.54</v>
      </c>
      <c r="I147" s="85">
        <f t="shared" si="897"/>
        <v>16.431999999999999</v>
      </c>
      <c r="J147" s="194">
        <f t="shared" si="904"/>
        <v>-50</v>
      </c>
      <c r="K147" s="85">
        <v>20.91</v>
      </c>
      <c r="L147" s="85">
        <f t="shared" si="898"/>
        <v>16.728000000000002</v>
      </c>
      <c r="M147" s="195">
        <f t="shared" si="905"/>
        <v>-35.000000000000142</v>
      </c>
      <c r="N147" s="85">
        <v>21.6</v>
      </c>
      <c r="O147" s="85">
        <f t="shared" si="899"/>
        <v>17.28</v>
      </c>
      <c r="P147" s="195">
        <f t="shared" si="906"/>
        <v>-34.999999999999787</v>
      </c>
      <c r="Q147" s="85">
        <v>15.95</v>
      </c>
      <c r="R147" s="85">
        <f t="shared" si="900"/>
        <v>12.76</v>
      </c>
      <c r="S147" s="195">
        <f t="shared" si="907"/>
        <v>-80.000000000000071</v>
      </c>
      <c r="T147" s="85">
        <v>26.47</v>
      </c>
      <c r="U147" s="85">
        <f t="shared" si="901"/>
        <v>21.175999999999998</v>
      </c>
      <c r="V147" s="195">
        <f t="shared" si="908"/>
        <v>-35.000000000000142</v>
      </c>
    </row>
    <row r="148" spans="1:22" ht="13.5" thickBot="1" x14ac:dyDescent="0.25">
      <c r="A148" s="178">
        <v>45050</v>
      </c>
      <c r="B148" s="252">
        <v>18.989999999999998</v>
      </c>
      <c r="C148" s="85">
        <f t="shared" si="895"/>
        <v>15.191999999999998</v>
      </c>
      <c r="D148" s="194">
        <f t="shared" si="902"/>
        <v>-30.000000000000071</v>
      </c>
      <c r="E148" s="84">
        <v>19.98</v>
      </c>
      <c r="F148" s="85">
        <f t="shared" si="896"/>
        <v>15.984</v>
      </c>
      <c r="G148" s="194">
        <f t="shared" si="903"/>
        <v>-30.000000000000071</v>
      </c>
      <c r="H148" s="85">
        <v>20.239999999999998</v>
      </c>
      <c r="I148" s="85">
        <f t="shared" si="897"/>
        <v>16.192</v>
      </c>
      <c r="J148" s="194">
        <f t="shared" si="904"/>
        <v>-30.000000000000071</v>
      </c>
      <c r="K148" s="85">
        <v>20.66</v>
      </c>
      <c r="L148" s="85">
        <f t="shared" si="898"/>
        <v>16.527999999999999</v>
      </c>
      <c r="M148" s="195">
        <f t="shared" si="905"/>
        <v>-25</v>
      </c>
      <c r="N148" s="85">
        <v>21.35</v>
      </c>
      <c r="O148" s="85">
        <f t="shared" si="899"/>
        <v>17.080000000000002</v>
      </c>
      <c r="P148" s="195">
        <f t="shared" si="906"/>
        <v>-25</v>
      </c>
      <c r="Q148" s="85">
        <v>15.55</v>
      </c>
      <c r="R148" s="85">
        <f t="shared" si="900"/>
        <v>12.440000000000001</v>
      </c>
      <c r="S148" s="195">
        <f t="shared" si="907"/>
        <v>-39.999999999999858</v>
      </c>
      <c r="T148" s="85">
        <v>26.22</v>
      </c>
      <c r="U148" s="85">
        <f t="shared" si="901"/>
        <v>20.975999999999999</v>
      </c>
      <c r="V148" s="195">
        <f t="shared" si="908"/>
        <v>-25</v>
      </c>
    </row>
    <row r="149" spans="1:22" ht="13.5" thickBot="1" x14ac:dyDescent="0.25">
      <c r="A149" s="178">
        <v>45051</v>
      </c>
      <c r="B149" s="252">
        <v>18.989999999999998</v>
      </c>
      <c r="C149" s="85">
        <f t="shared" ref="C149:C152" si="909">B149/1.25</f>
        <v>15.191999999999998</v>
      </c>
      <c r="D149" s="194">
        <f t="shared" ref="D149:D152" si="910">(B149-B148)*100</f>
        <v>0</v>
      </c>
      <c r="E149" s="84">
        <v>19.98</v>
      </c>
      <c r="F149" s="85">
        <f t="shared" ref="F149:F152" si="911">E149/1.25</f>
        <v>15.984</v>
      </c>
      <c r="G149" s="194">
        <f t="shared" ref="G149:G152" si="912">(E149-E148)*100</f>
        <v>0</v>
      </c>
      <c r="H149" s="85">
        <v>20.239999999999998</v>
      </c>
      <c r="I149" s="85">
        <f t="shared" ref="I149:I152" si="913">H149/1.25</f>
        <v>16.192</v>
      </c>
      <c r="J149" s="194">
        <f t="shared" ref="J149:J152" si="914">(H149-H148)*100</f>
        <v>0</v>
      </c>
      <c r="K149" s="85">
        <v>20.66</v>
      </c>
      <c r="L149" s="85">
        <f t="shared" ref="L149:L152" si="915">K149/1.25</f>
        <v>16.527999999999999</v>
      </c>
      <c r="M149" s="195">
        <f t="shared" ref="M149:M152" si="916">(K149-K148)*100</f>
        <v>0</v>
      </c>
      <c r="N149" s="85">
        <v>21.35</v>
      </c>
      <c r="O149" s="85">
        <f t="shared" ref="O149:O152" si="917">N149/1.25</f>
        <v>17.080000000000002</v>
      </c>
      <c r="P149" s="195">
        <f t="shared" ref="P149:P152" si="918">(N149-N148)*100</f>
        <v>0</v>
      </c>
      <c r="Q149" s="85">
        <v>15.55</v>
      </c>
      <c r="R149" s="85">
        <f t="shared" ref="R149:R152" si="919">Q149/1.25</f>
        <v>12.440000000000001</v>
      </c>
      <c r="S149" s="195">
        <f t="shared" ref="S149:S152" si="920">(Q149-Q148)*100</f>
        <v>0</v>
      </c>
      <c r="T149" s="85">
        <v>26.22</v>
      </c>
      <c r="U149" s="85">
        <f t="shared" ref="U149:U152" si="921">T149/1.25</f>
        <v>20.975999999999999</v>
      </c>
      <c r="V149" s="195">
        <f t="shared" ref="V149:V152" si="922">(T149-T148)*100</f>
        <v>0</v>
      </c>
    </row>
    <row r="150" spans="1:22" ht="13.5" thickBot="1" x14ac:dyDescent="0.25">
      <c r="A150" s="178">
        <v>45052</v>
      </c>
      <c r="B150" s="252">
        <v>18.989999999999998</v>
      </c>
      <c r="C150" s="85">
        <f t="shared" si="909"/>
        <v>15.191999999999998</v>
      </c>
      <c r="D150" s="194">
        <f t="shared" si="910"/>
        <v>0</v>
      </c>
      <c r="E150" s="84">
        <v>19.98</v>
      </c>
      <c r="F150" s="85">
        <f t="shared" si="911"/>
        <v>15.984</v>
      </c>
      <c r="G150" s="194">
        <f t="shared" si="912"/>
        <v>0</v>
      </c>
      <c r="H150" s="85">
        <v>20.239999999999998</v>
      </c>
      <c r="I150" s="85">
        <f t="shared" si="913"/>
        <v>16.192</v>
      </c>
      <c r="J150" s="194">
        <f t="shared" si="914"/>
        <v>0</v>
      </c>
      <c r="K150" s="85">
        <v>20.66</v>
      </c>
      <c r="L150" s="85">
        <f t="shared" si="915"/>
        <v>16.527999999999999</v>
      </c>
      <c r="M150" s="195">
        <f t="shared" si="916"/>
        <v>0</v>
      </c>
      <c r="N150" s="85">
        <v>21.35</v>
      </c>
      <c r="O150" s="85">
        <f t="shared" si="917"/>
        <v>17.080000000000002</v>
      </c>
      <c r="P150" s="195">
        <f t="shared" si="918"/>
        <v>0</v>
      </c>
      <c r="Q150" s="85">
        <v>15.55</v>
      </c>
      <c r="R150" s="85">
        <f t="shared" si="919"/>
        <v>12.440000000000001</v>
      </c>
      <c r="S150" s="195">
        <f t="shared" si="920"/>
        <v>0</v>
      </c>
      <c r="T150" s="85">
        <v>26.22</v>
      </c>
      <c r="U150" s="85">
        <f t="shared" si="921"/>
        <v>20.975999999999999</v>
      </c>
      <c r="V150" s="195">
        <f t="shared" si="922"/>
        <v>0</v>
      </c>
    </row>
    <row r="151" spans="1:22" ht="13.5" thickBot="1" x14ac:dyDescent="0.25">
      <c r="A151" s="178">
        <v>45053</v>
      </c>
      <c r="B151" s="252">
        <v>18.989999999999998</v>
      </c>
      <c r="C151" s="85">
        <f t="shared" si="909"/>
        <v>15.191999999999998</v>
      </c>
      <c r="D151" s="194">
        <f t="shared" si="910"/>
        <v>0</v>
      </c>
      <c r="E151" s="84">
        <v>19.98</v>
      </c>
      <c r="F151" s="85">
        <f t="shared" si="911"/>
        <v>15.984</v>
      </c>
      <c r="G151" s="194">
        <f t="shared" si="912"/>
        <v>0</v>
      </c>
      <c r="H151" s="85">
        <v>20.239999999999998</v>
      </c>
      <c r="I151" s="85">
        <f t="shared" si="913"/>
        <v>16.192</v>
      </c>
      <c r="J151" s="194">
        <f t="shared" si="914"/>
        <v>0</v>
      </c>
      <c r="K151" s="85">
        <v>20.66</v>
      </c>
      <c r="L151" s="85">
        <f t="shared" si="915"/>
        <v>16.527999999999999</v>
      </c>
      <c r="M151" s="195">
        <f t="shared" si="916"/>
        <v>0</v>
      </c>
      <c r="N151" s="85">
        <v>21.35</v>
      </c>
      <c r="O151" s="85">
        <f t="shared" si="917"/>
        <v>17.080000000000002</v>
      </c>
      <c r="P151" s="195">
        <f t="shared" si="918"/>
        <v>0</v>
      </c>
      <c r="Q151" s="85">
        <v>15.55</v>
      </c>
      <c r="R151" s="85">
        <f t="shared" si="919"/>
        <v>12.440000000000001</v>
      </c>
      <c r="S151" s="195">
        <f t="shared" si="920"/>
        <v>0</v>
      </c>
      <c r="T151" s="85">
        <v>26.22</v>
      </c>
      <c r="U151" s="85">
        <f t="shared" si="921"/>
        <v>20.975999999999999</v>
      </c>
      <c r="V151" s="195">
        <f t="shared" si="922"/>
        <v>0</v>
      </c>
    </row>
    <row r="152" spans="1:22" ht="13.5" thickBot="1" x14ac:dyDescent="0.25">
      <c r="A152" s="178">
        <v>45054</v>
      </c>
      <c r="B152" s="252">
        <v>18.89</v>
      </c>
      <c r="C152" s="85">
        <f t="shared" si="909"/>
        <v>15.112</v>
      </c>
      <c r="D152" s="194">
        <f t="shared" si="910"/>
        <v>-9.9999999999997868</v>
      </c>
      <c r="E152" s="84">
        <v>19.88</v>
      </c>
      <c r="F152" s="85">
        <f t="shared" si="911"/>
        <v>15.904</v>
      </c>
      <c r="G152" s="194">
        <f t="shared" si="912"/>
        <v>-10.000000000000142</v>
      </c>
      <c r="H152" s="85">
        <v>20.14</v>
      </c>
      <c r="I152" s="85">
        <f t="shared" si="913"/>
        <v>16.112000000000002</v>
      </c>
      <c r="J152" s="194">
        <f t="shared" si="914"/>
        <v>-9.9999999999997868</v>
      </c>
      <c r="K152" s="85">
        <v>20.86</v>
      </c>
      <c r="L152" s="85">
        <f t="shared" si="915"/>
        <v>16.687999999999999</v>
      </c>
      <c r="M152" s="195">
        <f t="shared" si="916"/>
        <v>19.999999999999929</v>
      </c>
      <c r="N152" s="85">
        <v>21.55</v>
      </c>
      <c r="O152" s="85">
        <f t="shared" si="917"/>
        <v>17.240000000000002</v>
      </c>
      <c r="P152" s="195">
        <f t="shared" si="918"/>
        <v>19.999999999999929</v>
      </c>
      <c r="Q152" s="85">
        <v>15.1</v>
      </c>
      <c r="R152" s="85">
        <f t="shared" si="919"/>
        <v>12.08</v>
      </c>
      <c r="S152" s="195">
        <f t="shared" si="920"/>
        <v>-45.000000000000107</v>
      </c>
      <c r="T152" s="85">
        <v>26.42</v>
      </c>
      <c r="U152" s="85">
        <f t="shared" si="921"/>
        <v>21.136000000000003</v>
      </c>
      <c r="V152" s="195">
        <f t="shared" si="922"/>
        <v>20.000000000000284</v>
      </c>
    </row>
    <row r="153" spans="1:22" ht="13.5" thickBot="1" x14ac:dyDescent="0.25">
      <c r="A153" s="178">
        <v>45055</v>
      </c>
      <c r="B153" s="252">
        <v>18.89</v>
      </c>
      <c r="C153" s="85">
        <f t="shared" ref="C153:C154" si="923">B153/1.25</f>
        <v>15.112</v>
      </c>
      <c r="D153" s="194">
        <f t="shared" ref="D153:D154" si="924">(B153-B152)*100</f>
        <v>0</v>
      </c>
      <c r="E153" s="84">
        <v>19.88</v>
      </c>
      <c r="F153" s="85">
        <f t="shared" ref="F153:F154" si="925">E153/1.25</f>
        <v>15.904</v>
      </c>
      <c r="G153" s="194">
        <f t="shared" ref="G153:G154" si="926">(E153-E152)*100</f>
        <v>0</v>
      </c>
      <c r="H153" s="85">
        <v>20.14</v>
      </c>
      <c r="I153" s="85">
        <f t="shared" ref="I153:I154" si="927">H153/1.25</f>
        <v>16.112000000000002</v>
      </c>
      <c r="J153" s="194">
        <f t="shared" ref="J153:J154" si="928">(H153-H152)*100</f>
        <v>0</v>
      </c>
      <c r="K153" s="85">
        <v>20.86</v>
      </c>
      <c r="L153" s="85">
        <f t="shared" ref="L153:L154" si="929">K153/1.25</f>
        <v>16.687999999999999</v>
      </c>
      <c r="M153" s="195">
        <f t="shared" ref="M153:M154" si="930">(K153-K152)*100</f>
        <v>0</v>
      </c>
      <c r="N153" s="85">
        <v>21.55</v>
      </c>
      <c r="O153" s="85">
        <f t="shared" ref="O153:O154" si="931">N153/1.25</f>
        <v>17.240000000000002</v>
      </c>
      <c r="P153" s="195">
        <f t="shared" ref="P153:P154" si="932">(N153-N152)*100</f>
        <v>0</v>
      </c>
      <c r="Q153" s="85">
        <v>15.1</v>
      </c>
      <c r="R153" s="85">
        <f t="shared" ref="R153:R154" si="933">Q153/1.25</f>
        <v>12.08</v>
      </c>
      <c r="S153" s="195">
        <f t="shared" ref="S153:S154" si="934">(Q153-Q152)*100</f>
        <v>0</v>
      </c>
      <c r="T153" s="85">
        <v>26.42</v>
      </c>
      <c r="U153" s="85">
        <f t="shared" ref="U153:U154" si="935">T153/1.25</f>
        <v>21.136000000000003</v>
      </c>
      <c r="V153" s="195">
        <f t="shared" ref="V153:V154" si="936">(T153-T152)*100</f>
        <v>0</v>
      </c>
    </row>
    <row r="154" spans="1:22" ht="13.5" thickBot="1" x14ac:dyDescent="0.25">
      <c r="A154" s="178">
        <v>45056</v>
      </c>
      <c r="B154" s="252">
        <v>18.989999999999998</v>
      </c>
      <c r="C154" s="85">
        <f t="shared" si="923"/>
        <v>15.191999999999998</v>
      </c>
      <c r="D154" s="194">
        <f t="shared" si="924"/>
        <v>9.9999999999997868</v>
      </c>
      <c r="E154" s="84">
        <v>19.98</v>
      </c>
      <c r="F154" s="85">
        <f t="shared" si="925"/>
        <v>15.984</v>
      </c>
      <c r="G154" s="194">
        <f t="shared" si="926"/>
        <v>10.000000000000142</v>
      </c>
      <c r="H154" s="85">
        <v>20.239999999999998</v>
      </c>
      <c r="I154" s="85">
        <f t="shared" si="927"/>
        <v>16.192</v>
      </c>
      <c r="J154" s="194">
        <f t="shared" si="928"/>
        <v>9.9999999999997868</v>
      </c>
      <c r="K154" s="85">
        <v>20.86</v>
      </c>
      <c r="L154" s="85">
        <f t="shared" si="929"/>
        <v>16.687999999999999</v>
      </c>
      <c r="M154" s="195">
        <f t="shared" si="930"/>
        <v>0</v>
      </c>
      <c r="N154" s="85">
        <v>21.55</v>
      </c>
      <c r="O154" s="85">
        <f t="shared" si="931"/>
        <v>17.240000000000002</v>
      </c>
      <c r="P154" s="195">
        <f t="shared" si="932"/>
        <v>0</v>
      </c>
      <c r="Q154" s="85">
        <v>14.75</v>
      </c>
      <c r="R154" s="85">
        <f t="shared" si="933"/>
        <v>11.8</v>
      </c>
      <c r="S154" s="195">
        <f t="shared" si="934"/>
        <v>-34.999999999999964</v>
      </c>
      <c r="T154" s="85">
        <v>26.42</v>
      </c>
      <c r="U154" s="85">
        <f t="shared" si="935"/>
        <v>21.136000000000003</v>
      </c>
      <c r="V154" s="195">
        <f t="shared" si="936"/>
        <v>0</v>
      </c>
    </row>
    <row r="155" spans="1:22" ht="13.5" thickBot="1" x14ac:dyDescent="0.25">
      <c r="A155" s="178">
        <v>45057</v>
      </c>
      <c r="B155" s="252">
        <v>19.190000000000001</v>
      </c>
      <c r="C155" s="85">
        <f t="shared" ref="C155" si="937">B155/1.25</f>
        <v>15.352</v>
      </c>
      <c r="D155" s="194">
        <f t="shared" ref="D155" si="938">(B155-B154)*100</f>
        <v>20.000000000000284</v>
      </c>
      <c r="E155" s="84">
        <v>20.18</v>
      </c>
      <c r="F155" s="85">
        <f t="shared" ref="F155" si="939">E155/1.25</f>
        <v>16.143999999999998</v>
      </c>
      <c r="G155" s="194">
        <f t="shared" ref="G155" si="940">(E155-E154)*100</f>
        <v>19.999999999999929</v>
      </c>
      <c r="H155" s="85">
        <v>20.440000000000001</v>
      </c>
      <c r="I155" s="85">
        <f t="shared" ref="I155" si="941">H155/1.25</f>
        <v>16.352</v>
      </c>
      <c r="J155" s="194">
        <f t="shared" ref="J155" si="942">(H155-H154)*100</f>
        <v>20.000000000000284</v>
      </c>
      <c r="K155" s="85">
        <v>21.11</v>
      </c>
      <c r="L155" s="85">
        <f t="shared" ref="L155" si="943">K155/1.25</f>
        <v>16.887999999999998</v>
      </c>
      <c r="M155" s="195">
        <f t="shared" ref="M155" si="944">(K155-K154)*100</f>
        <v>25</v>
      </c>
      <c r="N155" s="85">
        <v>21.8</v>
      </c>
      <c r="O155" s="85">
        <f t="shared" ref="O155" si="945">N155/1.25</f>
        <v>17.440000000000001</v>
      </c>
      <c r="P155" s="195">
        <f t="shared" ref="P155" si="946">(N155-N154)*100</f>
        <v>25</v>
      </c>
      <c r="Q155" s="85">
        <v>14.4</v>
      </c>
      <c r="R155" s="85">
        <f t="shared" ref="R155" si="947">Q155/1.25</f>
        <v>11.52</v>
      </c>
      <c r="S155" s="195">
        <f t="shared" ref="S155" si="948">(Q155-Q154)*100</f>
        <v>-34.999999999999964</v>
      </c>
      <c r="T155" s="85">
        <v>26.67</v>
      </c>
      <c r="U155" s="85">
        <f t="shared" ref="U155" si="949">T155/1.25</f>
        <v>21.336000000000002</v>
      </c>
      <c r="V155" s="195">
        <f t="shared" ref="V155" si="950">(T155-T154)*100</f>
        <v>25</v>
      </c>
    </row>
    <row r="156" spans="1:22" ht="13.5" thickBot="1" x14ac:dyDescent="0.25">
      <c r="A156" s="178">
        <v>45058</v>
      </c>
      <c r="B156" s="252">
        <v>19.190000000000001</v>
      </c>
      <c r="C156" s="85">
        <f t="shared" ref="C156:C159" si="951">B156/1.25</f>
        <v>15.352</v>
      </c>
      <c r="D156" s="194">
        <f t="shared" ref="D156:D159" si="952">(B156-B155)*100</f>
        <v>0</v>
      </c>
      <c r="E156" s="84">
        <v>20.18</v>
      </c>
      <c r="F156" s="85">
        <f t="shared" ref="F156:F159" si="953">E156/1.25</f>
        <v>16.143999999999998</v>
      </c>
      <c r="G156" s="194">
        <f t="shared" ref="G156:G159" si="954">(E156-E155)*100</f>
        <v>0</v>
      </c>
      <c r="H156" s="85">
        <v>20.440000000000001</v>
      </c>
      <c r="I156" s="85">
        <f t="shared" ref="I156:I159" si="955">H156/1.25</f>
        <v>16.352</v>
      </c>
      <c r="J156" s="194">
        <f t="shared" ref="J156:J159" si="956">(H156-H155)*100</f>
        <v>0</v>
      </c>
      <c r="K156" s="85">
        <v>21.11</v>
      </c>
      <c r="L156" s="85">
        <f t="shared" ref="L156:L159" si="957">K156/1.25</f>
        <v>16.887999999999998</v>
      </c>
      <c r="M156" s="195">
        <f t="shared" ref="M156:M159" si="958">(K156-K155)*100</f>
        <v>0</v>
      </c>
      <c r="N156" s="85">
        <v>21.8</v>
      </c>
      <c r="O156" s="85">
        <f t="shared" ref="O156:O159" si="959">N156/1.25</f>
        <v>17.440000000000001</v>
      </c>
      <c r="P156" s="195">
        <f t="shared" ref="P156:P159" si="960">(N156-N155)*100</f>
        <v>0</v>
      </c>
      <c r="Q156" s="85">
        <v>14.4</v>
      </c>
      <c r="R156" s="85">
        <f t="shared" ref="R156:R159" si="961">Q156/1.25</f>
        <v>11.52</v>
      </c>
      <c r="S156" s="195">
        <f t="shared" ref="S156:S159" si="962">(Q156-Q155)*100</f>
        <v>0</v>
      </c>
      <c r="T156" s="85">
        <v>26.67</v>
      </c>
      <c r="U156" s="85">
        <f t="shared" ref="U156:U159" si="963">T156/1.25</f>
        <v>21.336000000000002</v>
      </c>
      <c r="V156" s="195">
        <f t="shared" ref="V156:V159" si="964">(T156-T155)*100</f>
        <v>0</v>
      </c>
    </row>
    <row r="157" spans="1:22" ht="13.5" thickBot="1" x14ac:dyDescent="0.25">
      <c r="A157" s="178">
        <v>45059</v>
      </c>
      <c r="B157" s="252">
        <v>19.190000000000001</v>
      </c>
      <c r="C157" s="85">
        <f t="shared" si="951"/>
        <v>15.352</v>
      </c>
      <c r="D157" s="194">
        <f t="shared" si="952"/>
        <v>0</v>
      </c>
      <c r="E157" s="84">
        <v>20.18</v>
      </c>
      <c r="F157" s="85">
        <f t="shared" si="953"/>
        <v>16.143999999999998</v>
      </c>
      <c r="G157" s="194">
        <f t="shared" si="954"/>
        <v>0</v>
      </c>
      <c r="H157" s="85">
        <v>20.440000000000001</v>
      </c>
      <c r="I157" s="85">
        <f t="shared" si="955"/>
        <v>16.352</v>
      </c>
      <c r="J157" s="194">
        <f t="shared" si="956"/>
        <v>0</v>
      </c>
      <c r="K157" s="85">
        <v>21.11</v>
      </c>
      <c r="L157" s="85">
        <f t="shared" si="957"/>
        <v>16.887999999999998</v>
      </c>
      <c r="M157" s="195">
        <f t="shared" si="958"/>
        <v>0</v>
      </c>
      <c r="N157" s="85">
        <v>21.8</v>
      </c>
      <c r="O157" s="85">
        <f t="shared" si="959"/>
        <v>17.440000000000001</v>
      </c>
      <c r="P157" s="195">
        <f t="shared" si="960"/>
        <v>0</v>
      </c>
      <c r="Q157" s="85">
        <v>14.4</v>
      </c>
      <c r="R157" s="85">
        <f t="shared" si="961"/>
        <v>11.52</v>
      </c>
      <c r="S157" s="195">
        <f t="shared" si="962"/>
        <v>0</v>
      </c>
      <c r="T157" s="85">
        <v>26.67</v>
      </c>
      <c r="U157" s="85">
        <f t="shared" si="963"/>
        <v>21.336000000000002</v>
      </c>
      <c r="V157" s="195">
        <f t="shared" si="964"/>
        <v>0</v>
      </c>
    </row>
    <row r="158" spans="1:22" ht="13.5" thickBot="1" x14ac:dyDescent="0.25">
      <c r="A158" s="178">
        <v>45060</v>
      </c>
      <c r="B158" s="252">
        <v>19.190000000000001</v>
      </c>
      <c r="C158" s="85">
        <f t="shared" si="951"/>
        <v>15.352</v>
      </c>
      <c r="D158" s="194">
        <f t="shared" si="952"/>
        <v>0</v>
      </c>
      <c r="E158" s="84">
        <v>20.18</v>
      </c>
      <c r="F158" s="85">
        <f t="shared" si="953"/>
        <v>16.143999999999998</v>
      </c>
      <c r="G158" s="194">
        <f t="shared" si="954"/>
        <v>0</v>
      </c>
      <c r="H158" s="85">
        <v>20.440000000000001</v>
      </c>
      <c r="I158" s="85">
        <f t="shared" si="955"/>
        <v>16.352</v>
      </c>
      <c r="J158" s="194">
        <f t="shared" si="956"/>
        <v>0</v>
      </c>
      <c r="K158" s="85">
        <v>21.11</v>
      </c>
      <c r="L158" s="85">
        <f t="shared" si="957"/>
        <v>16.887999999999998</v>
      </c>
      <c r="M158" s="195">
        <f t="shared" si="958"/>
        <v>0</v>
      </c>
      <c r="N158" s="85">
        <v>21.8</v>
      </c>
      <c r="O158" s="85">
        <f t="shared" si="959"/>
        <v>17.440000000000001</v>
      </c>
      <c r="P158" s="195">
        <f t="shared" si="960"/>
        <v>0</v>
      </c>
      <c r="Q158" s="85">
        <v>14.4</v>
      </c>
      <c r="R158" s="85">
        <f t="shared" si="961"/>
        <v>11.52</v>
      </c>
      <c r="S158" s="195">
        <f t="shared" si="962"/>
        <v>0</v>
      </c>
      <c r="T158" s="85">
        <v>26.67</v>
      </c>
      <c r="U158" s="85">
        <f t="shared" si="963"/>
        <v>21.336000000000002</v>
      </c>
      <c r="V158" s="195">
        <f t="shared" si="964"/>
        <v>0</v>
      </c>
    </row>
    <row r="159" spans="1:22" ht="13.5" thickBot="1" x14ac:dyDescent="0.25">
      <c r="A159" s="178">
        <v>45061</v>
      </c>
      <c r="B159" s="252">
        <v>19.190000000000001</v>
      </c>
      <c r="C159" s="85">
        <f t="shared" si="951"/>
        <v>15.352</v>
      </c>
      <c r="D159" s="194">
        <f t="shared" si="952"/>
        <v>0</v>
      </c>
      <c r="E159" s="84">
        <v>20.18</v>
      </c>
      <c r="F159" s="85">
        <f t="shared" si="953"/>
        <v>16.143999999999998</v>
      </c>
      <c r="G159" s="194">
        <f t="shared" si="954"/>
        <v>0</v>
      </c>
      <c r="H159" s="85">
        <v>20.440000000000001</v>
      </c>
      <c r="I159" s="85">
        <f t="shared" si="955"/>
        <v>16.352</v>
      </c>
      <c r="J159" s="194">
        <f t="shared" si="956"/>
        <v>0</v>
      </c>
      <c r="K159" s="85">
        <v>21.01</v>
      </c>
      <c r="L159" s="85">
        <f t="shared" si="957"/>
        <v>16.808</v>
      </c>
      <c r="M159" s="195">
        <f t="shared" si="958"/>
        <v>-9.9999999999997868</v>
      </c>
      <c r="N159" s="85">
        <v>21.7</v>
      </c>
      <c r="O159" s="85">
        <f t="shared" si="959"/>
        <v>17.36</v>
      </c>
      <c r="P159" s="195">
        <f t="shared" si="960"/>
        <v>-10.000000000000142</v>
      </c>
      <c r="Q159" s="85">
        <v>14.8</v>
      </c>
      <c r="R159" s="85">
        <f t="shared" si="961"/>
        <v>11.84</v>
      </c>
      <c r="S159" s="195">
        <f t="shared" si="962"/>
        <v>40.000000000000036</v>
      </c>
      <c r="T159" s="85">
        <v>26.57</v>
      </c>
      <c r="U159" s="85">
        <f t="shared" si="963"/>
        <v>21.256</v>
      </c>
      <c r="V159" s="195">
        <f t="shared" si="964"/>
        <v>-10.000000000000142</v>
      </c>
    </row>
    <row r="160" spans="1:22" ht="13.5" thickBot="1" x14ac:dyDescent="0.25">
      <c r="A160" s="178">
        <v>45062</v>
      </c>
      <c r="B160" s="252">
        <v>19.34</v>
      </c>
      <c r="C160" s="85">
        <f t="shared" si="895"/>
        <v>15.472</v>
      </c>
      <c r="D160" s="194">
        <f t="shared" si="902"/>
        <v>14.999999999999858</v>
      </c>
      <c r="E160" s="84">
        <v>20.329999999999998</v>
      </c>
      <c r="F160" s="85">
        <f t="shared" si="896"/>
        <v>16.263999999999999</v>
      </c>
      <c r="G160" s="194">
        <f t="shared" si="903"/>
        <v>14.999999999999858</v>
      </c>
      <c r="H160" s="85">
        <v>20.59</v>
      </c>
      <c r="I160" s="85">
        <f t="shared" si="897"/>
        <v>16.472000000000001</v>
      </c>
      <c r="J160" s="194">
        <f t="shared" si="904"/>
        <v>14.999999999999858</v>
      </c>
      <c r="K160" s="85">
        <v>21.21</v>
      </c>
      <c r="L160" s="85">
        <f t="shared" si="898"/>
        <v>16.968</v>
      </c>
      <c r="M160" s="195">
        <f t="shared" si="905"/>
        <v>19.999999999999929</v>
      </c>
      <c r="N160" s="85">
        <v>21.9</v>
      </c>
      <c r="O160" s="85">
        <f t="shared" si="899"/>
        <v>17.52</v>
      </c>
      <c r="P160" s="195">
        <f t="shared" si="906"/>
        <v>19.999999999999929</v>
      </c>
      <c r="Q160" s="85">
        <v>15</v>
      </c>
      <c r="R160" s="85">
        <f t="shared" si="900"/>
        <v>12</v>
      </c>
      <c r="S160" s="195">
        <f t="shared" si="907"/>
        <v>19.999999999999929</v>
      </c>
      <c r="T160" s="85">
        <v>26.87</v>
      </c>
      <c r="U160" s="85">
        <f t="shared" si="901"/>
        <v>21.496000000000002</v>
      </c>
      <c r="V160" s="195">
        <f t="shared" si="908"/>
        <v>30.000000000000071</v>
      </c>
    </row>
    <row r="161" spans="1:22" ht="13.5" thickBot="1" x14ac:dyDescent="0.25">
      <c r="A161" s="178">
        <v>45063</v>
      </c>
      <c r="B161" s="252">
        <v>19.239999999999998</v>
      </c>
      <c r="C161" s="85">
        <f t="shared" ref="C161" si="965">B161/1.25</f>
        <v>15.391999999999999</v>
      </c>
      <c r="D161" s="194">
        <f t="shared" ref="D161" si="966">(B161-B160)*100</f>
        <v>-10.000000000000142</v>
      </c>
      <c r="E161" s="84">
        <v>20.23</v>
      </c>
      <c r="F161" s="85">
        <f t="shared" ref="F161" si="967">E161/1.25</f>
        <v>16.184000000000001</v>
      </c>
      <c r="G161" s="194">
        <f t="shared" ref="G161" si="968">(E161-E160)*100</f>
        <v>-9.9999999999997868</v>
      </c>
      <c r="H161" s="85">
        <v>20.49</v>
      </c>
      <c r="I161" s="85">
        <f t="shared" ref="I161" si="969">H161/1.25</f>
        <v>16.391999999999999</v>
      </c>
      <c r="J161" s="194">
        <f t="shared" ref="J161" si="970">(H161-H160)*100</f>
        <v>-10.000000000000142</v>
      </c>
      <c r="K161" s="85">
        <v>21.21</v>
      </c>
      <c r="L161" s="85">
        <f t="shared" ref="L161" si="971">K161/1.25</f>
        <v>16.968</v>
      </c>
      <c r="M161" s="195">
        <f t="shared" ref="M161" si="972">(K161-K160)*100</f>
        <v>0</v>
      </c>
      <c r="N161" s="85">
        <v>21.9</v>
      </c>
      <c r="O161" s="85">
        <f t="shared" ref="O161" si="973">N161/1.25</f>
        <v>17.52</v>
      </c>
      <c r="P161" s="195">
        <f t="shared" ref="P161" si="974">(N161-N160)*100</f>
        <v>0</v>
      </c>
      <c r="Q161" s="85">
        <v>15</v>
      </c>
      <c r="R161" s="85">
        <f t="shared" ref="R161" si="975">Q161/1.25</f>
        <v>12</v>
      </c>
      <c r="S161" s="195">
        <f t="shared" ref="S161" si="976">(Q161-Q160)*100</f>
        <v>0</v>
      </c>
      <c r="T161" s="85">
        <v>26.87</v>
      </c>
      <c r="U161" s="85">
        <f t="shared" ref="U161" si="977">T161/1.25</f>
        <v>21.496000000000002</v>
      </c>
      <c r="V161" s="195">
        <f t="shared" ref="V161" si="978">(T161-T160)*100</f>
        <v>0</v>
      </c>
    </row>
    <row r="162" spans="1:22" ht="13.5" thickBot="1" x14ac:dyDescent="0.25">
      <c r="A162" s="178">
        <v>45064</v>
      </c>
      <c r="B162" s="252">
        <v>19.239999999999998</v>
      </c>
      <c r="C162" s="85">
        <f t="shared" ref="C162:C175" si="979">B162/1.25</f>
        <v>15.391999999999999</v>
      </c>
      <c r="D162" s="194">
        <f t="shared" ref="D162:D163" si="980">(B162-B161)*100</f>
        <v>0</v>
      </c>
      <c r="E162" s="84">
        <v>20.23</v>
      </c>
      <c r="F162" s="85">
        <f t="shared" ref="F162:F163" si="981">E162/1.25</f>
        <v>16.184000000000001</v>
      </c>
      <c r="G162" s="194">
        <f t="shared" ref="G162:G163" si="982">(E162-E161)*100</f>
        <v>0</v>
      </c>
      <c r="H162" s="85">
        <v>20.49</v>
      </c>
      <c r="I162" s="85">
        <f t="shared" ref="I162:I163" si="983">H162/1.25</f>
        <v>16.391999999999999</v>
      </c>
      <c r="J162" s="194">
        <f t="shared" ref="J162:J163" si="984">(H162-H161)*100</f>
        <v>0</v>
      </c>
      <c r="K162" s="85">
        <v>21.21</v>
      </c>
      <c r="L162" s="85">
        <f t="shared" ref="L162:L163" si="985">K162/1.25</f>
        <v>16.968</v>
      </c>
      <c r="M162" s="195">
        <f t="shared" ref="M162:M163" si="986">(K162-K161)*100</f>
        <v>0</v>
      </c>
      <c r="N162" s="85">
        <v>21.9</v>
      </c>
      <c r="O162" s="85">
        <f t="shared" ref="O162:O163" si="987">N162/1.25</f>
        <v>17.52</v>
      </c>
      <c r="P162" s="195">
        <f t="shared" ref="P162:P163" si="988">(N162-N161)*100</f>
        <v>0</v>
      </c>
      <c r="Q162" s="85">
        <v>15</v>
      </c>
      <c r="R162" s="85">
        <f t="shared" ref="R162:R163" si="989">Q162/1.25</f>
        <v>12</v>
      </c>
      <c r="S162" s="195">
        <f t="shared" ref="S162:S163" si="990">(Q162-Q161)*100</f>
        <v>0</v>
      </c>
      <c r="T162" s="85">
        <v>26.87</v>
      </c>
      <c r="U162" s="85">
        <f t="shared" ref="U162:U163" si="991">T162/1.25</f>
        <v>21.496000000000002</v>
      </c>
      <c r="V162" s="195">
        <f t="shared" ref="V162:V163" si="992">(T162-T161)*100</f>
        <v>0</v>
      </c>
    </row>
    <row r="163" spans="1:22" ht="13.5" thickBot="1" x14ac:dyDescent="0.25">
      <c r="A163" s="178">
        <v>45065</v>
      </c>
      <c r="B163" s="252">
        <v>19.54</v>
      </c>
      <c r="C163" s="85">
        <f t="shared" si="979"/>
        <v>15.632</v>
      </c>
      <c r="D163" s="194">
        <f t="shared" si="980"/>
        <v>30.000000000000071</v>
      </c>
      <c r="E163" s="84">
        <v>20.53</v>
      </c>
      <c r="F163" s="85">
        <f t="shared" si="981"/>
        <v>16.423999999999999</v>
      </c>
      <c r="G163" s="194">
        <f t="shared" si="982"/>
        <v>30.000000000000071</v>
      </c>
      <c r="H163" s="85">
        <v>20.79</v>
      </c>
      <c r="I163" s="85">
        <f t="shared" si="983"/>
        <v>16.631999999999998</v>
      </c>
      <c r="J163" s="194">
        <f t="shared" si="984"/>
        <v>30.000000000000071</v>
      </c>
      <c r="K163" s="85">
        <v>21.51</v>
      </c>
      <c r="L163" s="85">
        <f t="shared" si="985"/>
        <v>17.208000000000002</v>
      </c>
      <c r="M163" s="195">
        <f t="shared" si="986"/>
        <v>30.000000000000071</v>
      </c>
      <c r="N163" s="85">
        <v>22.2</v>
      </c>
      <c r="O163" s="85">
        <f t="shared" si="987"/>
        <v>17.759999999999998</v>
      </c>
      <c r="P163" s="195">
        <f t="shared" si="988"/>
        <v>30.000000000000071</v>
      </c>
      <c r="Q163" s="85">
        <v>15.1</v>
      </c>
      <c r="R163" s="85">
        <f t="shared" si="989"/>
        <v>12.08</v>
      </c>
      <c r="S163" s="195">
        <f t="shared" si="990"/>
        <v>9.9999999999999645</v>
      </c>
      <c r="T163" s="85">
        <v>27.17</v>
      </c>
      <c r="U163" s="85">
        <f t="shared" si="991"/>
        <v>21.736000000000001</v>
      </c>
      <c r="V163" s="195">
        <f t="shared" si="992"/>
        <v>30.000000000000071</v>
      </c>
    </row>
    <row r="164" spans="1:22" ht="13.5" thickBot="1" x14ac:dyDescent="0.25">
      <c r="A164" s="178">
        <v>45066</v>
      </c>
      <c r="B164" s="252">
        <v>19.54</v>
      </c>
      <c r="C164" s="85">
        <f t="shared" si="979"/>
        <v>15.632</v>
      </c>
      <c r="D164" s="194">
        <f t="shared" ref="D164:D167" si="993">(B164-B163)*100</f>
        <v>0</v>
      </c>
      <c r="E164" s="84">
        <v>20.53</v>
      </c>
      <c r="F164" s="85">
        <f t="shared" ref="F164:F175" si="994">E164/1.25</f>
        <v>16.423999999999999</v>
      </c>
      <c r="G164" s="194">
        <f t="shared" ref="G164:G167" si="995">(E164-E163)*100</f>
        <v>0</v>
      </c>
      <c r="H164" s="85">
        <v>20.79</v>
      </c>
      <c r="I164" s="85">
        <f t="shared" ref="I164:I167" si="996">H164/1.25</f>
        <v>16.631999999999998</v>
      </c>
      <c r="J164" s="194">
        <f t="shared" ref="J164:J167" si="997">(H164-H163)*100</f>
        <v>0</v>
      </c>
      <c r="K164" s="85">
        <v>21.51</v>
      </c>
      <c r="L164" s="85">
        <f t="shared" ref="L164:L167" si="998">K164/1.25</f>
        <v>17.208000000000002</v>
      </c>
      <c r="M164" s="195">
        <f t="shared" ref="M164:M167" si="999">(K164-K163)*100</f>
        <v>0</v>
      </c>
      <c r="N164" s="85">
        <v>22.2</v>
      </c>
      <c r="O164" s="85">
        <f t="shared" ref="O164:O167" si="1000">N164/1.25</f>
        <v>17.759999999999998</v>
      </c>
      <c r="P164" s="195">
        <f t="shared" ref="P164:P167" si="1001">(N164-N163)*100</f>
        <v>0</v>
      </c>
      <c r="Q164" s="85">
        <v>15.1</v>
      </c>
      <c r="R164" s="85">
        <f t="shared" ref="R164:R167" si="1002">Q164/1.25</f>
        <v>12.08</v>
      </c>
      <c r="S164" s="195">
        <f t="shared" ref="S164:S173" si="1003">(Q164-Q163)*100</f>
        <v>0</v>
      </c>
      <c r="T164" s="85">
        <v>27.17</v>
      </c>
      <c r="U164" s="85">
        <f t="shared" ref="U164:U173" si="1004">T164/1.25</f>
        <v>21.736000000000001</v>
      </c>
      <c r="V164" s="195">
        <f t="shared" ref="V164:V173" si="1005">(T164-T163)*100</f>
        <v>0</v>
      </c>
    </row>
    <row r="165" spans="1:22" ht="13.5" thickBot="1" x14ac:dyDescent="0.25">
      <c r="A165" s="178">
        <v>45067</v>
      </c>
      <c r="B165" s="252">
        <v>19.54</v>
      </c>
      <c r="C165" s="85">
        <f t="shared" si="979"/>
        <v>15.632</v>
      </c>
      <c r="D165" s="194">
        <f t="shared" si="993"/>
        <v>0</v>
      </c>
      <c r="E165" s="84">
        <v>20.53</v>
      </c>
      <c r="F165" s="85">
        <f t="shared" si="994"/>
        <v>16.423999999999999</v>
      </c>
      <c r="G165" s="194">
        <f t="shared" si="995"/>
        <v>0</v>
      </c>
      <c r="H165" s="85">
        <v>20.79</v>
      </c>
      <c r="I165" s="85">
        <f t="shared" si="996"/>
        <v>16.631999999999998</v>
      </c>
      <c r="J165" s="194">
        <f t="shared" si="997"/>
        <v>0</v>
      </c>
      <c r="K165" s="85">
        <v>21.51</v>
      </c>
      <c r="L165" s="85">
        <f t="shared" si="998"/>
        <v>17.208000000000002</v>
      </c>
      <c r="M165" s="195">
        <f t="shared" si="999"/>
        <v>0</v>
      </c>
      <c r="N165" s="85">
        <v>22.2</v>
      </c>
      <c r="O165" s="85">
        <f t="shared" si="1000"/>
        <v>17.759999999999998</v>
      </c>
      <c r="P165" s="195">
        <f t="shared" si="1001"/>
        <v>0</v>
      </c>
      <c r="Q165" s="85">
        <v>15.1</v>
      </c>
      <c r="R165" s="85">
        <f t="shared" si="1002"/>
        <v>12.08</v>
      </c>
      <c r="S165" s="195">
        <f t="shared" si="1003"/>
        <v>0</v>
      </c>
      <c r="T165" s="85">
        <v>27.17</v>
      </c>
      <c r="U165" s="85">
        <f t="shared" si="1004"/>
        <v>21.736000000000001</v>
      </c>
      <c r="V165" s="195">
        <f t="shared" si="1005"/>
        <v>0</v>
      </c>
    </row>
    <row r="166" spans="1:22" ht="13.5" thickBot="1" x14ac:dyDescent="0.25">
      <c r="A166" s="178">
        <v>45068</v>
      </c>
      <c r="B166" s="252">
        <v>19.54</v>
      </c>
      <c r="C166" s="85">
        <f t="shared" si="979"/>
        <v>15.632</v>
      </c>
      <c r="D166" s="194">
        <f t="shared" si="993"/>
        <v>0</v>
      </c>
      <c r="E166" s="84">
        <v>20.53</v>
      </c>
      <c r="F166" s="85">
        <f t="shared" si="994"/>
        <v>16.423999999999999</v>
      </c>
      <c r="G166" s="194">
        <f t="shared" si="995"/>
        <v>0</v>
      </c>
      <c r="H166" s="85">
        <v>20.79</v>
      </c>
      <c r="I166" s="85">
        <f t="shared" si="996"/>
        <v>16.631999999999998</v>
      </c>
      <c r="J166" s="194">
        <f t="shared" si="997"/>
        <v>0</v>
      </c>
      <c r="K166" s="85">
        <v>21.51</v>
      </c>
      <c r="L166" s="85">
        <f t="shared" si="998"/>
        <v>17.208000000000002</v>
      </c>
      <c r="M166" s="195">
        <f t="shared" si="999"/>
        <v>0</v>
      </c>
      <c r="N166" s="85">
        <v>22.2</v>
      </c>
      <c r="O166" s="85">
        <f t="shared" si="1000"/>
        <v>17.759999999999998</v>
      </c>
      <c r="P166" s="195">
        <f t="shared" si="1001"/>
        <v>0</v>
      </c>
      <c r="Q166" s="85">
        <v>15.1</v>
      </c>
      <c r="R166" s="85">
        <f t="shared" si="1002"/>
        <v>12.08</v>
      </c>
      <c r="S166" s="195">
        <f t="shared" si="1003"/>
        <v>0</v>
      </c>
      <c r="T166" s="85">
        <v>27.17</v>
      </c>
      <c r="U166" s="85">
        <f t="shared" si="1004"/>
        <v>21.736000000000001</v>
      </c>
      <c r="V166" s="195">
        <f t="shared" si="1005"/>
        <v>0</v>
      </c>
    </row>
    <row r="167" spans="1:22" ht="13.5" thickBot="1" x14ac:dyDescent="0.25">
      <c r="A167" s="178">
        <v>45069</v>
      </c>
      <c r="B167" s="252">
        <v>19.690000000000001</v>
      </c>
      <c r="C167" s="85">
        <f t="shared" si="979"/>
        <v>15.752000000000001</v>
      </c>
      <c r="D167" s="194">
        <f t="shared" si="993"/>
        <v>15.000000000000213</v>
      </c>
      <c r="E167" s="84">
        <v>20.68</v>
      </c>
      <c r="F167" s="85">
        <f t="shared" si="994"/>
        <v>16.544</v>
      </c>
      <c r="G167" s="194">
        <f t="shared" si="995"/>
        <v>14.999999999999858</v>
      </c>
      <c r="H167" s="85">
        <v>20.94</v>
      </c>
      <c r="I167" s="85">
        <f t="shared" si="996"/>
        <v>16.752000000000002</v>
      </c>
      <c r="J167" s="194">
        <f t="shared" si="997"/>
        <v>15.000000000000213</v>
      </c>
      <c r="K167" s="85">
        <v>21.41</v>
      </c>
      <c r="L167" s="85">
        <f t="shared" si="998"/>
        <v>17.128</v>
      </c>
      <c r="M167" s="195">
        <f t="shared" si="999"/>
        <v>-10.000000000000142</v>
      </c>
      <c r="N167" s="85">
        <v>22.1</v>
      </c>
      <c r="O167" s="85">
        <f t="shared" si="1000"/>
        <v>17.68</v>
      </c>
      <c r="P167" s="195">
        <f t="shared" si="1001"/>
        <v>-9.9999999999997868</v>
      </c>
      <c r="Q167" s="85">
        <v>14.9</v>
      </c>
      <c r="R167" s="85">
        <f t="shared" si="1002"/>
        <v>11.92</v>
      </c>
      <c r="S167" s="195">
        <f t="shared" si="1003"/>
        <v>-19.999999999999929</v>
      </c>
      <c r="T167" s="85">
        <v>27.07</v>
      </c>
      <c r="U167" s="85">
        <f t="shared" si="1004"/>
        <v>21.655999999999999</v>
      </c>
      <c r="V167" s="195">
        <f t="shared" si="1005"/>
        <v>-10.000000000000142</v>
      </c>
    </row>
    <row r="168" spans="1:22" ht="13.5" thickBot="1" x14ac:dyDescent="0.25">
      <c r="A168" s="178">
        <v>45070</v>
      </c>
      <c r="B168" s="252">
        <v>19.940000000000001</v>
      </c>
      <c r="C168" s="85">
        <f t="shared" si="979"/>
        <v>15.952000000000002</v>
      </c>
      <c r="D168" s="194">
        <f t="shared" ref="D168:D173" si="1006">(B168-B167)*100</f>
        <v>25</v>
      </c>
      <c r="E168" s="84">
        <v>20.93</v>
      </c>
      <c r="F168" s="85">
        <f t="shared" si="994"/>
        <v>16.744</v>
      </c>
      <c r="G168" s="194">
        <f t="shared" ref="G168:G173" si="1007">(E168-E167)*100</f>
        <v>25</v>
      </c>
      <c r="H168" s="85">
        <v>21.19</v>
      </c>
      <c r="I168" s="85">
        <f t="shared" ref="I168" si="1008">H168/1.25</f>
        <v>16.952000000000002</v>
      </c>
      <c r="J168" s="194">
        <f t="shared" ref="J168:J173" si="1009">(H168-H167)*100</f>
        <v>25</v>
      </c>
      <c r="K168" s="85">
        <v>21.51</v>
      </c>
      <c r="L168" s="85">
        <f t="shared" ref="L168" si="1010">K168/1.25</f>
        <v>17.208000000000002</v>
      </c>
      <c r="M168" s="195">
        <f t="shared" ref="M168:M173" si="1011">(K168-K167)*100</f>
        <v>10.000000000000142</v>
      </c>
      <c r="N168" s="85">
        <v>22.2</v>
      </c>
      <c r="O168" s="85">
        <f t="shared" ref="O168" si="1012">N168/1.25</f>
        <v>17.759999999999998</v>
      </c>
      <c r="P168" s="195">
        <f t="shared" ref="P168:P173" si="1013">(N168-N167)*100</f>
        <v>9.9999999999997868</v>
      </c>
      <c r="Q168" s="85">
        <v>14.9</v>
      </c>
      <c r="R168" s="85">
        <f t="shared" ref="R168" si="1014">Q168/1.25</f>
        <v>11.92</v>
      </c>
      <c r="S168" s="195">
        <f t="shared" si="1003"/>
        <v>0</v>
      </c>
      <c r="T168" s="85">
        <v>27.27</v>
      </c>
      <c r="U168" s="85">
        <f t="shared" si="1004"/>
        <v>21.815999999999999</v>
      </c>
      <c r="V168" s="195">
        <f t="shared" si="1005"/>
        <v>19.999999999999929</v>
      </c>
    </row>
    <row r="169" spans="1:22" ht="13.5" thickBot="1" x14ac:dyDescent="0.25">
      <c r="A169" s="178">
        <v>45071</v>
      </c>
      <c r="B169" s="252">
        <v>20.04</v>
      </c>
      <c r="C169" s="85">
        <f t="shared" si="979"/>
        <v>16.032</v>
      </c>
      <c r="D169" s="194">
        <f t="shared" si="1006"/>
        <v>9.9999999999997868</v>
      </c>
      <c r="E169" s="84">
        <v>21.03</v>
      </c>
      <c r="F169" s="85">
        <f t="shared" si="994"/>
        <v>16.824000000000002</v>
      </c>
      <c r="G169" s="194">
        <f t="shared" si="1007"/>
        <v>10.000000000000142</v>
      </c>
      <c r="H169" s="85">
        <v>21.29</v>
      </c>
      <c r="I169" s="85">
        <f t="shared" ref="I169" si="1015">H169/1.25</f>
        <v>17.032</v>
      </c>
      <c r="J169" s="194">
        <f t="shared" si="1009"/>
        <v>9.9999999999997868</v>
      </c>
      <c r="K169" s="85">
        <v>21.61</v>
      </c>
      <c r="L169" s="85">
        <f t="shared" ref="L169:L173" si="1016">K169/1.25</f>
        <v>17.288</v>
      </c>
      <c r="M169" s="195">
        <f t="shared" si="1011"/>
        <v>9.9999999999997868</v>
      </c>
      <c r="N169" s="85">
        <v>22.3</v>
      </c>
      <c r="O169" s="85">
        <f t="shared" ref="O169" si="1017">N169/1.25</f>
        <v>17.84</v>
      </c>
      <c r="P169" s="195">
        <f t="shared" si="1013"/>
        <v>10.000000000000142</v>
      </c>
      <c r="Q169" s="85">
        <v>14.9</v>
      </c>
      <c r="R169" s="85">
        <f t="shared" ref="R169" si="1018">Q169/1.25</f>
        <v>11.92</v>
      </c>
      <c r="S169" s="195">
        <f t="shared" si="1003"/>
        <v>0</v>
      </c>
      <c r="T169" s="85">
        <v>27.37</v>
      </c>
      <c r="U169" s="85">
        <f t="shared" si="1004"/>
        <v>21.896000000000001</v>
      </c>
      <c r="V169" s="195">
        <f t="shared" si="1005"/>
        <v>10.000000000000142</v>
      </c>
    </row>
    <row r="170" spans="1:22" ht="13.5" thickBot="1" x14ac:dyDescent="0.25">
      <c r="A170" s="178">
        <v>45072</v>
      </c>
      <c r="B170" s="252">
        <v>19.84</v>
      </c>
      <c r="C170" s="85">
        <f t="shared" si="979"/>
        <v>15.872</v>
      </c>
      <c r="D170" s="194">
        <f t="shared" si="1006"/>
        <v>-19.999999999999929</v>
      </c>
      <c r="E170" s="84">
        <v>20.83</v>
      </c>
      <c r="F170" s="85">
        <f t="shared" si="994"/>
        <v>16.663999999999998</v>
      </c>
      <c r="G170" s="194">
        <f t="shared" si="1007"/>
        <v>-20.000000000000284</v>
      </c>
      <c r="H170" s="85">
        <v>21.09</v>
      </c>
      <c r="I170" s="85">
        <f t="shared" ref="I170:I173" si="1019">H170/1.25</f>
        <v>16.872</v>
      </c>
      <c r="J170" s="194">
        <f t="shared" si="1009"/>
        <v>-19.999999999999929</v>
      </c>
      <c r="K170" s="85">
        <v>21.51</v>
      </c>
      <c r="L170" s="85">
        <f t="shared" si="1016"/>
        <v>17.208000000000002</v>
      </c>
      <c r="M170" s="195">
        <f t="shared" si="1011"/>
        <v>-9.9999999999997868</v>
      </c>
      <c r="N170" s="85">
        <v>22.2</v>
      </c>
      <c r="O170" s="85">
        <f t="shared" ref="O170" si="1020">N170/1.25</f>
        <v>17.759999999999998</v>
      </c>
      <c r="P170" s="195">
        <f t="shared" si="1013"/>
        <v>-10.000000000000142</v>
      </c>
      <c r="Q170" s="85">
        <v>14.9</v>
      </c>
      <c r="R170" s="85">
        <f t="shared" ref="R170" si="1021">Q170/1.25</f>
        <v>11.92</v>
      </c>
      <c r="S170" s="195">
        <f t="shared" si="1003"/>
        <v>0</v>
      </c>
      <c r="T170" s="85">
        <v>27.37</v>
      </c>
      <c r="U170" s="85">
        <f t="shared" si="1004"/>
        <v>21.896000000000001</v>
      </c>
      <c r="V170" s="195">
        <f t="shared" si="1005"/>
        <v>0</v>
      </c>
    </row>
    <row r="171" spans="1:22" ht="13.5" thickBot="1" x14ac:dyDescent="0.25">
      <c r="A171" s="178">
        <v>45073</v>
      </c>
      <c r="B171" s="252">
        <v>19.84</v>
      </c>
      <c r="C171" s="85">
        <f t="shared" si="979"/>
        <v>15.872</v>
      </c>
      <c r="D171" s="194">
        <f t="shared" si="1006"/>
        <v>0</v>
      </c>
      <c r="E171" s="84">
        <v>20.83</v>
      </c>
      <c r="F171" s="85">
        <f t="shared" si="994"/>
        <v>16.663999999999998</v>
      </c>
      <c r="G171" s="194">
        <f t="shared" si="1007"/>
        <v>0</v>
      </c>
      <c r="H171" s="85">
        <v>21.09</v>
      </c>
      <c r="I171" s="85">
        <f t="shared" si="1019"/>
        <v>16.872</v>
      </c>
      <c r="J171" s="194">
        <f t="shared" si="1009"/>
        <v>0</v>
      </c>
      <c r="K171" s="85">
        <v>21.51</v>
      </c>
      <c r="L171" s="85">
        <f t="shared" si="1016"/>
        <v>17.208000000000002</v>
      </c>
      <c r="M171" s="195">
        <f t="shared" si="1011"/>
        <v>0</v>
      </c>
      <c r="N171" s="85">
        <v>22.2</v>
      </c>
      <c r="O171" s="85">
        <v>17.759999999999998</v>
      </c>
      <c r="P171" s="195">
        <f t="shared" si="1013"/>
        <v>0</v>
      </c>
      <c r="Q171" s="85">
        <v>14.9</v>
      </c>
      <c r="R171" s="85">
        <v>11.92</v>
      </c>
      <c r="S171" s="195">
        <f t="shared" si="1003"/>
        <v>0</v>
      </c>
      <c r="T171" s="85">
        <v>27.37</v>
      </c>
      <c r="U171" s="85">
        <f t="shared" si="1004"/>
        <v>21.896000000000001</v>
      </c>
      <c r="V171" s="195">
        <f t="shared" si="1005"/>
        <v>0</v>
      </c>
    </row>
    <row r="172" spans="1:22" ht="13.5" thickBot="1" x14ac:dyDescent="0.25">
      <c r="A172" s="178">
        <v>45074</v>
      </c>
      <c r="B172" s="252">
        <v>19.84</v>
      </c>
      <c r="C172" s="85">
        <f t="shared" si="979"/>
        <v>15.872</v>
      </c>
      <c r="D172" s="194">
        <f t="shared" si="1006"/>
        <v>0</v>
      </c>
      <c r="E172" s="84">
        <v>20.83</v>
      </c>
      <c r="F172" s="85">
        <f t="shared" si="994"/>
        <v>16.663999999999998</v>
      </c>
      <c r="G172" s="194">
        <f t="shared" si="1007"/>
        <v>0</v>
      </c>
      <c r="H172" s="85">
        <v>21.09</v>
      </c>
      <c r="I172" s="85">
        <f t="shared" si="1019"/>
        <v>16.872</v>
      </c>
      <c r="J172" s="194">
        <f t="shared" si="1009"/>
        <v>0</v>
      </c>
      <c r="K172" s="85">
        <v>21.51</v>
      </c>
      <c r="L172" s="85">
        <f t="shared" si="1016"/>
        <v>17.208000000000002</v>
      </c>
      <c r="M172" s="195">
        <f t="shared" si="1011"/>
        <v>0</v>
      </c>
      <c r="N172" s="85">
        <v>22.2</v>
      </c>
      <c r="O172" s="85">
        <v>17.759999999999998</v>
      </c>
      <c r="P172" s="195">
        <f t="shared" si="1013"/>
        <v>0</v>
      </c>
      <c r="Q172" s="85">
        <v>14.9</v>
      </c>
      <c r="R172" s="85">
        <v>11.92</v>
      </c>
      <c r="S172" s="195">
        <f t="shared" si="1003"/>
        <v>0</v>
      </c>
      <c r="T172" s="85">
        <v>27.37</v>
      </c>
      <c r="U172" s="85">
        <f t="shared" si="1004"/>
        <v>21.896000000000001</v>
      </c>
      <c r="V172" s="195">
        <f t="shared" si="1005"/>
        <v>0</v>
      </c>
    </row>
    <row r="173" spans="1:22" ht="13.5" thickBot="1" x14ac:dyDescent="0.25">
      <c r="A173" s="178">
        <v>45075</v>
      </c>
      <c r="B173" s="252">
        <v>19.84</v>
      </c>
      <c r="C173" s="85">
        <f t="shared" si="979"/>
        <v>15.872</v>
      </c>
      <c r="D173" s="194">
        <f t="shared" si="1006"/>
        <v>0</v>
      </c>
      <c r="E173" s="84">
        <v>20.83</v>
      </c>
      <c r="F173" s="85">
        <f t="shared" si="994"/>
        <v>16.663999999999998</v>
      </c>
      <c r="G173" s="194">
        <f t="shared" si="1007"/>
        <v>0</v>
      </c>
      <c r="H173" s="85">
        <v>21.09</v>
      </c>
      <c r="I173" s="85">
        <f t="shared" si="1019"/>
        <v>16.872</v>
      </c>
      <c r="J173" s="194">
        <f t="shared" si="1009"/>
        <v>0</v>
      </c>
      <c r="K173" s="85">
        <v>21.71</v>
      </c>
      <c r="L173" s="85">
        <f t="shared" si="1016"/>
        <v>17.368000000000002</v>
      </c>
      <c r="M173" s="195">
        <f t="shared" si="1011"/>
        <v>19.999999999999929</v>
      </c>
      <c r="N173" s="85">
        <v>22.4</v>
      </c>
      <c r="O173" s="85">
        <v>17.759999999999998</v>
      </c>
      <c r="P173" s="195">
        <f t="shared" si="1013"/>
        <v>19.999999999999929</v>
      </c>
      <c r="Q173" s="85">
        <v>15.2</v>
      </c>
      <c r="R173" s="85">
        <v>11.92</v>
      </c>
      <c r="S173" s="195">
        <f t="shared" si="1003"/>
        <v>29.999999999999893</v>
      </c>
      <c r="T173" s="85">
        <v>27.67</v>
      </c>
      <c r="U173" s="85">
        <f t="shared" si="1004"/>
        <v>22.136000000000003</v>
      </c>
      <c r="V173" s="195">
        <f t="shared" si="1005"/>
        <v>30.000000000000071</v>
      </c>
    </row>
    <row r="174" spans="1:22" ht="13.5" thickBot="1" x14ac:dyDescent="0.25">
      <c r="A174" s="178">
        <v>45076</v>
      </c>
      <c r="B174" s="252">
        <v>19.84</v>
      </c>
      <c r="C174" s="85">
        <f t="shared" si="979"/>
        <v>15.872</v>
      </c>
      <c r="D174" s="194">
        <f t="shared" ref="D174:D175" si="1022">(B174-B173)*100</f>
        <v>0</v>
      </c>
      <c r="E174" s="84">
        <v>20.83</v>
      </c>
      <c r="F174" s="85">
        <f t="shared" si="994"/>
        <v>16.663999999999998</v>
      </c>
      <c r="G174" s="194">
        <f t="shared" ref="G174:G175" si="1023">(E174-E173)*100</f>
        <v>0</v>
      </c>
      <c r="H174" s="85">
        <v>21.09</v>
      </c>
      <c r="I174" s="85">
        <f t="shared" ref="I174:I175" si="1024">H174/1.25</f>
        <v>16.872</v>
      </c>
      <c r="J174" s="194">
        <f t="shared" ref="J174:J175" si="1025">(H174-H173)*100</f>
        <v>0</v>
      </c>
      <c r="K174" s="85">
        <v>21.71</v>
      </c>
      <c r="L174" s="85">
        <f t="shared" ref="L174:L175" si="1026">K174/1.25</f>
        <v>17.368000000000002</v>
      </c>
      <c r="M174" s="195">
        <f t="shared" ref="M174:M175" si="1027">(K174-K173)*100</f>
        <v>0</v>
      </c>
      <c r="N174" s="85">
        <v>22.4</v>
      </c>
      <c r="O174" s="85">
        <v>17.759999999999998</v>
      </c>
      <c r="P174" s="195">
        <f t="shared" ref="P174:P175" si="1028">(N174-N173)*100</f>
        <v>0</v>
      </c>
      <c r="Q174" s="85">
        <v>15.2</v>
      </c>
      <c r="R174" s="85">
        <v>11.92</v>
      </c>
      <c r="S174" s="195">
        <f t="shared" ref="S174:S175" si="1029">(Q174-Q173)*100</f>
        <v>0</v>
      </c>
      <c r="T174" s="85">
        <v>27.67</v>
      </c>
      <c r="U174" s="85">
        <f t="shared" ref="U174:U175" si="1030">T174/1.25</f>
        <v>22.136000000000003</v>
      </c>
      <c r="V174" s="195">
        <f t="shared" ref="V174:V175" si="1031">(T174-T173)*100</f>
        <v>0</v>
      </c>
    </row>
    <row r="175" spans="1:22" x14ac:dyDescent="0.2">
      <c r="A175" s="178">
        <v>45077</v>
      </c>
      <c r="B175" s="252">
        <v>19.690000000000001</v>
      </c>
      <c r="C175" s="85">
        <f t="shared" si="979"/>
        <v>15.752000000000001</v>
      </c>
      <c r="D175" s="194">
        <f t="shared" si="1022"/>
        <v>-14.999999999999858</v>
      </c>
      <c r="E175" s="84">
        <v>20.68</v>
      </c>
      <c r="F175" s="85">
        <f t="shared" si="994"/>
        <v>16.544</v>
      </c>
      <c r="G175" s="194">
        <f t="shared" si="1023"/>
        <v>-14.999999999999858</v>
      </c>
      <c r="H175" s="85">
        <v>20.94</v>
      </c>
      <c r="I175" s="85">
        <f t="shared" si="1024"/>
        <v>16.752000000000002</v>
      </c>
      <c r="J175" s="194">
        <f t="shared" si="1025"/>
        <v>-14.999999999999858</v>
      </c>
      <c r="K175" s="85">
        <v>21.56</v>
      </c>
      <c r="L175" s="85">
        <f t="shared" si="1026"/>
        <v>17.247999999999998</v>
      </c>
      <c r="M175" s="195">
        <f t="shared" si="1027"/>
        <v>-15.000000000000213</v>
      </c>
      <c r="N175" s="85">
        <v>22.25</v>
      </c>
      <c r="O175" s="85">
        <v>17.759999999999998</v>
      </c>
      <c r="P175" s="195">
        <f t="shared" si="1028"/>
        <v>-14.999999999999858</v>
      </c>
      <c r="Q175" s="85">
        <v>15.45</v>
      </c>
      <c r="R175" s="85">
        <v>11.92</v>
      </c>
      <c r="S175" s="195">
        <f t="shared" si="1029"/>
        <v>25</v>
      </c>
      <c r="T175" s="85">
        <v>27.57</v>
      </c>
      <c r="U175" s="85">
        <f t="shared" si="1030"/>
        <v>22.056000000000001</v>
      </c>
      <c r="V175" s="195">
        <f t="shared" si="1031"/>
        <v>-10.000000000000142</v>
      </c>
    </row>
    <row r="176" spans="1:22" ht="13.5" thickBot="1" x14ac:dyDescent="0.25"/>
    <row r="177" spans="1:25" ht="52.5" thickBot="1" x14ac:dyDescent="0.3">
      <c r="A177" s="225" t="s">
        <v>1</v>
      </c>
      <c r="B177" s="226" t="s">
        <v>2</v>
      </c>
      <c r="C177" s="226" t="s">
        <v>16</v>
      </c>
      <c r="D177" s="227" t="s">
        <v>5</v>
      </c>
      <c r="E177" s="226" t="s">
        <v>95</v>
      </c>
      <c r="F177" s="226" t="s">
        <v>17</v>
      </c>
      <c r="G177" s="227" t="s">
        <v>5</v>
      </c>
      <c r="H177" s="226" t="s">
        <v>4</v>
      </c>
      <c r="I177" s="226" t="s">
        <v>18</v>
      </c>
      <c r="J177" s="227" t="s">
        <v>5</v>
      </c>
      <c r="K177" s="228" t="s">
        <v>6</v>
      </c>
      <c r="L177" s="228" t="s">
        <v>63</v>
      </c>
      <c r="M177" s="229" t="s">
        <v>5</v>
      </c>
      <c r="N177" s="228" t="s">
        <v>91</v>
      </c>
      <c r="O177" s="228" t="s">
        <v>92</v>
      </c>
      <c r="P177" s="229" t="s">
        <v>5</v>
      </c>
      <c r="Q177" s="230" t="s">
        <v>7</v>
      </c>
      <c r="R177" s="230" t="s">
        <v>20</v>
      </c>
      <c r="S177" s="231" t="s">
        <v>5</v>
      </c>
      <c r="T177" s="232" t="s">
        <v>93</v>
      </c>
      <c r="U177" s="232" t="s">
        <v>94</v>
      </c>
      <c r="V177" s="254" t="s">
        <v>5</v>
      </c>
      <c r="W177" s="268" t="s">
        <v>96</v>
      </c>
      <c r="X177" s="263"/>
      <c r="Y177" s="264" t="s">
        <v>5</v>
      </c>
    </row>
    <row r="178" spans="1:25" x14ac:dyDescent="0.2">
      <c r="A178" s="238" t="s">
        <v>70</v>
      </c>
      <c r="B178" s="246">
        <f>AVERAGE(B181:B210)</f>
        <v>19.858333333333338</v>
      </c>
      <c r="C178" s="246">
        <f>AVERAGE(C181:C210)</f>
        <v>15.886666666666665</v>
      </c>
      <c r="D178" s="246"/>
      <c r="E178" s="246">
        <f>AVERAGE(E181:E210)</f>
        <v>20.848333333333336</v>
      </c>
      <c r="F178" s="246">
        <f>AVERAGE(F181:F210)</f>
        <v>16.678666666666668</v>
      </c>
      <c r="G178" s="246"/>
      <c r="H178" s="246">
        <f>AVERAGE(H181:H210)</f>
        <v>21.108333333333338</v>
      </c>
      <c r="I178" s="246">
        <f>AVERAGE(I181:I210)</f>
        <v>16.886666666666663</v>
      </c>
      <c r="J178" s="246"/>
      <c r="K178" s="246">
        <f>AVERAGE(K181:K210)</f>
        <v>22.211666666666666</v>
      </c>
      <c r="L178" s="246">
        <f>AVERAGE(L181:L210)</f>
        <v>17.769333333333336</v>
      </c>
      <c r="M178" s="246"/>
      <c r="N178" s="246">
        <f>AVERAGE(N181:N210)</f>
        <v>22.98833333333333</v>
      </c>
      <c r="O178" s="246">
        <f>AVERAGE(O181:O210)</f>
        <v>18.38933333333334</v>
      </c>
      <c r="P178" s="246"/>
      <c r="Q178" s="246">
        <f>AVERAGE(Q181:Q210)</f>
        <v>15.773333333333339</v>
      </c>
      <c r="R178" s="246">
        <f>AVERAGE(R181:R210)</f>
        <v>12.588000000000001</v>
      </c>
      <c r="S178" s="246"/>
      <c r="T178" s="246">
        <f>AVERAGE(T181:T210)</f>
        <v>28.288333333333345</v>
      </c>
      <c r="U178" s="246">
        <f>AVERAGE(U181:U210)</f>
        <v>22.630666666666674</v>
      </c>
      <c r="V178" s="256"/>
      <c r="W178" s="261">
        <f>AVERAGE(W181:W210)</f>
        <v>10.490000000000004</v>
      </c>
      <c r="X178" s="246">
        <f>AVERAGE(X181:X210)</f>
        <v>8.3919999999999977</v>
      </c>
      <c r="Y178" s="93"/>
    </row>
    <row r="179" spans="1:25" x14ac:dyDescent="0.2">
      <c r="A179" s="239" t="s">
        <v>53</v>
      </c>
      <c r="B179" s="247">
        <f>AVERAGE(B181:B195)</f>
        <v>19.96</v>
      </c>
      <c r="C179" s="247">
        <f t="shared" ref="C179" si="1032">AVERAGE(C181:C195)</f>
        <v>15.968</v>
      </c>
      <c r="D179" s="247"/>
      <c r="E179" s="247">
        <f>AVERAGE(E181:E195)</f>
        <v>20.950000000000003</v>
      </c>
      <c r="F179" s="247">
        <f t="shared" ref="F179" si="1033">AVERAGE(F181:F195)</f>
        <v>16.759999999999998</v>
      </c>
      <c r="G179" s="247"/>
      <c r="H179" s="247">
        <f>AVERAGE(H181:H195)</f>
        <v>21.21</v>
      </c>
      <c r="I179" s="247">
        <f t="shared" ref="I179" si="1034">AVERAGE(I181:I195)</f>
        <v>16.967999999999996</v>
      </c>
      <c r="J179" s="247"/>
      <c r="K179" s="247">
        <f t="shared" ref="K179:L179" si="1035">AVERAGE(K181:K195)</f>
        <v>21.983333333333331</v>
      </c>
      <c r="L179" s="247">
        <f t="shared" si="1035"/>
        <v>17.58666666666667</v>
      </c>
      <c r="M179" s="247"/>
      <c r="N179" s="247">
        <f t="shared" ref="N179:O179" si="1036">AVERAGE(N181:N195)</f>
        <v>22.746666666666666</v>
      </c>
      <c r="O179" s="247">
        <f t="shared" si="1036"/>
        <v>18.194666666666667</v>
      </c>
      <c r="P179" s="247"/>
      <c r="Q179" s="247">
        <f t="shared" ref="Q179:R179" si="1037">AVERAGE(Q181:Q195)</f>
        <v>15.816666666666668</v>
      </c>
      <c r="R179" s="247">
        <f t="shared" si="1037"/>
        <v>12.592000000000002</v>
      </c>
      <c r="S179" s="247"/>
      <c r="T179" s="247">
        <f>AVERAGE(T181:T195)</f>
        <v>28.156666666666677</v>
      </c>
      <c r="U179" s="247">
        <f>AVERAGE(U181:U195)</f>
        <v>22.525333333333336</v>
      </c>
      <c r="V179" s="257"/>
      <c r="W179" s="265">
        <f>AVERAGE(W181:W195)</f>
        <v>10.49</v>
      </c>
      <c r="X179" s="266">
        <f>AVERAGE(X181:X195)</f>
        <v>8.3919999999999977</v>
      </c>
      <c r="Y179" s="84"/>
    </row>
    <row r="180" spans="1:25" x14ac:dyDescent="0.2">
      <c r="A180" s="240" t="s">
        <v>54</v>
      </c>
      <c r="B180" s="248">
        <f>AVERAGE(B196:B210)</f>
        <v>19.756666666666664</v>
      </c>
      <c r="C180" s="248">
        <f>AVERAGE(C196:C209)</f>
        <v>15.826285714285708</v>
      </c>
      <c r="D180" s="248"/>
      <c r="E180" s="248">
        <f>AVERAGE(E196:E210)</f>
        <v>20.746666666666666</v>
      </c>
      <c r="F180" s="248">
        <f>AVERAGE(F196:F209)</f>
        <v>16.618285714285715</v>
      </c>
      <c r="G180" s="248"/>
      <c r="H180" s="248">
        <f>AVERAGE(H196:H210)</f>
        <v>21.006666666666664</v>
      </c>
      <c r="I180" s="248">
        <f>AVERAGE(I196:I209)</f>
        <v>16.82628571428571</v>
      </c>
      <c r="J180" s="248"/>
      <c r="K180" s="248">
        <f>AVERAGE(K196:K210)</f>
        <v>22.439999999999998</v>
      </c>
      <c r="L180" s="248">
        <f>AVERAGE(L196:L209)</f>
        <v>17.962285714285709</v>
      </c>
      <c r="M180" s="241"/>
      <c r="N180" s="248">
        <f>AVERAGE(N196:N210)</f>
        <v>23.23</v>
      </c>
      <c r="O180" s="248">
        <f>AVERAGE(O196:O209)</f>
        <v>18.594285714285711</v>
      </c>
      <c r="P180" s="241"/>
      <c r="Q180" s="248">
        <f>AVERAGE(Q196:Q210)</f>
        <v>15.729999999999999</v>
      </c>
      <c r="R180" s="248">
        <f>AVERAGE(R196:R209)</f>
        <v>12.591428571428569</v>
      </c>
      <c r="S180" s="241"/>
      <c r="T180" s="248">
        <f>AVERAGE(T196:T210)</f>
        <v>28.420000000000005</v>
      </c>
      <c r="U180" s="248">
        <f>AVERAGE(U196:U209)</f>
        <v>22.747428571428578</v>
      </c>
      <c r="V180" s="258"/>
      <c r="W180" s="267">
        <f>AVERAGE(W196:W210)</f>
        <v>10.49</v>
      </c>
      <c r="X180" s="266">
        <f>AVERAGE(X196:X210)</f>
        <v>8.3919999999999977</v>
      </c>
      <c r="Y180" s="84"/>
    </row>
    <row r="181" spans="1:25" x14ac:dyDescent="0.2">
      <c r="A181" s="178">
        <v>45078</v>
      </c>
      <c r="B181" s="252">
        <v>19.79</v>
      </c>
      <c r="C181" s="85">
        <f t="shared" ref="C181" si="1038">B181/1.25</f>
        <v>15.831999999999999</v>
      </c>
      <c r="D181" s="194">
        <f>(B181-B175)*100</f>
        <v>9.9999999999997868</v>
      </c>
      <c r="E181" s="84">
        <v>20.78</v>
      </c>
      <c r="F181" s="85">
        <f t="shared" ref="F181" si="1039">E181/1.25</f>
        <v>16.624000000000002</v>
      </c>
      <c r="G181" s="194">
        <f>(E181-E175)*100</f>
        <v>10.000000000000142</v>
      </c>
      <c r="H181" s="85">
        <v>21.04</v>
      </c>
      <c r="I181" s="85">
        <f t="shared" ref="I181" si="1040">H181/1.25</f>
        <v>16.832000000000001</v>
      </c>
      <c r="J181" s="194">
        <f>(H181-H175)*100</f>
        <v>9.9999999999997868</v>
      </c>
      <c r="K181" s="85">
        <v>21.56</v>
      </c>
      <c r="L181" s="85">
        <f t="shared" ref="L181" si="1041">K181/1.25</f>
        <v>17.247999999999998</v>
      </c>
      <c r="M181" s="195">
        <f>(K181-K175)*100</f>
        <v>0</v>
      </c>
      <c r="N181" s="85">
        <v>22.25</v>
      </c>
      <c r="O181" s="85">
        <v>17.759999999999998</v>
      </c>
      <c r="P181" s="195">
        <f>(N181-N175)*100</f>
        <v>0</v>
      </c>
      <c r="Q181" s="85">
        <v>16.05</v>
      </c>
      <c r="R181" s="85">
        <v>11.92</v>
      </c>
      <c r="S181" s="195">
        <f>(Q181-Q175)*100</f>
        <v>60.000000000000142</v>
      </c>
      <c r="T181" s="85">
        <v>27.57</v>
      </c>
      <c r="U181" s="85">
        <f t="shared" ref="U181" si="1042">T181/1.25</f>
        <v>22.056000000000001</v>
      </c>
      <c r="V181" s="259">
        <f>(T181-T175)*100</f>
        <v>0</v>
      </c>
      <c r="W181" s="255">
        <v>10.49</v>
      </c>
      <c r="X181" s="260">
        <f>W181/1.25</f>
        <v>8.3919999999999995</v>
      </c>
      <c r="Y181" s="195"/>
    </row>
    <row r="182" spans="1:25" x14ac:dyDescent="0.2">
      <c r="A182" s="178">
        <v>45079</v>
      </c>
      <c r="B182" s="252">
        <v>19.89</v>
      </c>
      <c r="C182" s="85">
        <f t="shared" ref="C182" si="1043">B182/1.25</f>
        <v>15.912000000000001</v>
      </c>
      <c r="D182" s="194">
        <f t="shared" ref="D182" si="1044">(B182-B181)*100</f>
        <v>10.000000000000142</v>
      </c>
      <c r="E182" s="84">
        <v>20.88</v>
      </c>
      <c r="F182" s="85">
        <f t="shared" ref="F182" si="1045">E182/1.25</f>
        <v>16.704000000000001</v>
      </c>
      <c r="G182" s="194">
        <f t="shared" ref="G182" si="1046">(E182-E181)*100</f>
        <v>9.9999999999997868</v>
      </c>
      <c r="H182" s="85">
        <v>21.14</v>
      </c>
      <c r="I182" s="85">
        <f t="shared" ref="I182" si="1047">H182/1.25</f>
        <v>16.911999999999999</v>
      </c>
      <c r="J182" s="194">
        <f t="shared" ref="J182" si="1048">(H182-H181)*100</f>
        <v>10.000000000000142</v>
      </c>
      <c r="K182" s="85">
        <v>21.81</v>
      </c>
      <c r="L182" s="85">
        <f t="shared" ref="L182" si="1049">K182/1.25</f>
        <v>17.448</v>
      </c>
      <c r="M182" s="195">
        <f t="shared" ref="M182" si="1050">(K182-K181)*100</f>
        <v>25</v>
      </c>
      <c r="N182" s="85">
        <v>22.5</v>
      </c>
      <c r="O182" s="85">
        <f t="shared" ref="O182" si="1051">N182/1.25</f>
        <v>18</v>
      </c>
      <c r="P182" s="195">
        <f t="shared" ref="P182" si="1052">(N182-N181)*100</f>
        <v>25</v>
      </c>
      <c r="Q182" s="85">
        <v>16.2</v>
      </c>
      <c r="R182" s="85">
        <f t="shared" ref="R182" si="1053">Q182/1.25</f>
        <v>12.959999999999999</v>
      </c>
      <c r="S182" s="195">
        <f t="shared" ref="S182" si="1054">(Q182-Q181)*100</f>
        <v>14.999999999999858</v>
      </c>
      <c r="T182" s="85">
        <v>27.82</v>
      </c>
      <c r="U182" s="85">
        <f t="shared" ref="U182" si="1055">T182/1.25</f>
        <v>22.256</v>
      </c>
      <c r="V182" s="259">
        <f t="shared" ref="V182" si="1056">(T182-T181)*100</f>
        <v>25</v>
      </c>
      <c r="W182" s="255">
        <v>10.49</v>
      </c>
      <c r="X182" s="260">
        <f t="shared" ref="X182:X195" si="1057">W182/1.25</f>
        <v>8.3919999999999995</v>
      </c>
      <c r="Y182" s="195">
        <f t="shared" ref="Y182:Y196" si="1058">(W182-W181)*100</f>
        <v>0</v>
      </c>
    </row>
    <row r="183" spans="1:25" x14ac:dyDescent="0.2">
      <c r="A183" s="178">
        <v>45080</v>
      </c>
      <c r="B183" s="252">
        <v>19.89</v>
      </c>
      <c r="C183" s="85">
        <f t="shared" ref="C183:C185" si="1059">B183/1.25</f>
        <v>15.912000000000001</v>
      </c>
      <c r="D183" s="194">
        <f t="shared" ref="D183:D185" si="1060">(B183-B182)*100</f>
        <v>0</v>
      </c>
      <c r="E183" s="84">
        <v>20.88</v>
      </c>
      <c r="F183" s="85">
        <f t="shared" ref="F183:F185" si="1061">E183/1.25</f>
        <v>16.704000000000001</v>
      </c>
      <c r="G183" s="194">
        <f t="shared" ref="G183:G185" si="1062">(E183-E182)*100</f>
        <v>0</v>
      </c>
      <c r="H183" s="85">
        <v>21.14</v>
      </c>
      <c r="I183" s="85">
        <f t="shared" ref="I183:I185" si="1063">H183/1.25</f>
        <v>16.911999999999999</v>
      </c>
      <c r="J183" s="194">
        <f t="shared" ref="J183:J185" si="1064">(H183-H182)*100</f>
        <v>0</v>
      </c>
      <c r="K183" s="85">
        <v>21.81</v>
      </c>
      <c r="L183" s="85">
        <f t="shared" ref="L183:L185" si="1065">K183/1.25</f>
        <v>17.448</v>
      </c>
      <c r="M183" s="195">
        <f t="shared" ref="M183:M185" si="1066">(K183-K182)*100</f>
        <v>0</v>
      </c>
      <c r="N183" s="85">
        <v>22.5</v>
      </c>
      <c r="O183" s="85">
        <f t="shared" ref="O183:O185" si="1067">N183/1.25</f>
        <v>18</v>
      </c>
      <c r="P183" s="195">
        <f t="shared" ref="P183:P185" si="1068">(N183-N182)*100</f>
        <v>0</v>
      </c>
      <c r="Q183" s="85">
        <v>16.2</v>
      </c>
      <c r="R183" s="85">
        <f t="shared" ref="R183:R185" si="1069">Q183/1.25</f>
        <v>12.959999999999999</v>
      </c>
      <c r="S183" s="195">
        <f t="shared" ref="S183:S185" si="1070">(Q183-Q182)*100</f>
        <v>0</v>
      </c>
      <c r="T183" s="85">
        <v>27.82</v>
      </c>
      <c r="U183" s="85">
        <f t="shared" ref="U183:U185" si="1071">T183/1.25</f>
        <v>22.256</v>
      </c>
      <c r="V183" s="259">
        <f t="shared" ref="V183:V185" si="1072">(T183-T182)*100</f>
        <v>0</v>
      </c>
      <c r="W183" s="255">
        <v>10.49</v>
      </c>
      <c r="X183" s="260">
        <f t="shared" si="1057"/>
        <v>8.3919999999999995</v>
      </c>
      <c r="Y183" s="195">
        <f t="shared" si="1058"/>
        <v>0</v>
      </c>
    </row>
    <row r="184" spans="1:25" x14ac:dyDescent="0.2">
      <c r="A184" s="178">
        <v>45081</v>
      </c>
      <c r="B184" s="252">
        <v>19.89</v>
      </c>
      <c r="C184" s="85">
        <f t="shared" si="1059"/>
        <v>15.912000000000001</v>
      </c>
      <c r="D184" s="194">
        <f t="shared" si="1060"/>
        <v>0</v>
      </c>
      <c r="E184" s="84">
        <v>20.88</v>
      </c>
      <c r="F184" s="85">
        <f t="shared" si="1061"/>
        <v>16.704000000000001</v>
      </c>
      <c r="G184" s="194">
        <f t="shared" si="1062"/>
        <v>0</v>
      </c>
      <c r="H184" s="85">
        <v>21.14</v>
      </c>
      <c r="I184" s="85">
        <f t="shared" si="1063"/>
        <v>16.911999999999999</v>
      </c>
      <c r="J184" s="194">
        <f t="shared" si="1064"/>
        <v>0</v>
      </c>
      <c r="K184" s="85">
        <v>21.81</v>
      </c>
      <c r="L184" s="85">
        <f t="shared" si="1065"/>
        <v>17.448</v>
      </c>
      <c r="M184" s="195">
        <f t="shared" si="1066"/>
        <v>0</v>
      </c>
      <c r="N184" s="85">
        <v>22.5</v>
      </c>
      <c r="O184" s="85">
        <f t="shared" si="1067"/>
        <v>18</v>
      </c>
      <c r="P184" s="195">
        <f t="shared" si="1068"/>
        <v>0</v>
      </c>
      <c r="Q184" s="85">
        <v>16.2</v>
      </c>
      <c r="R184" s="85">
        <f t="shared" si="1069"/>
        <v>12.959999999999999</v>
      </c>
      <c r="S184" s="195">
        <f t="shared" si="1070"/>
        <v>0</v>
      </c>
      <c r="T184" s="85">
        <v>27.82</v>
      </c>
      <c r="U184" s="85">
        <f t="shared" si="1071"/>
        <v>22.256</v>
      </c>
      <c r="V184" s="259">
        <f t="shared" si="1072"/>
        <v>0</v>
      </c>
      <c r="W184" s="255">
        <v>10.49</v>
      </c>
      <c r="X184" s="260">
        <f t="shared" si="1057"/>
        <v>8.3919999999999995</v>
      </c>
      <c r="Y184" s="195">
        <f t="shared" si="1058"/>
        <v>0</v>
      </c>
    </row>
    <row r="185" spans="1:25" x14ac:dyDescent="0.2">
      <c r="A185" s="178">
        <v>45082</v>
      </c>
      <c r="B185" s="252">
        <v>19.89</v>
      </c>
      <c r="C185" s="85">
        <f t="shared" si="1059"/>
        <v>15.912000000000001</v>
      </c>
      <c r="D185" s="194">
        <f t="shared" si="1060"/>
        <v>0</v>
      </c>
      <c r="E185" s="84">
        <v>20.88</v>
      </c>
      <c r="F185" s="85">
        <f t="shared" si="1061"/>
        <v>16.704000000000001</v>
      </c>
      <c r="G185" s="194">
        <f t="shared" si="1062"/>
        <v>0</v>
      </c>
      <c r="H185" s="85">
        <v>21.14</v>
      </c>
      <c r="I185" s="85">
        <f t="shared" si="1063"/>
        <v>16.911999999999999</v>
      </c>
      <c r="J185" s="194">
        <f t="shared" si="1064"/>
        <v>0</v>
      </c>
      <c r="K185" s="85">
        <v>21.96</v>
      </c>
      <c r="L185" s="85">
        <f t="shared" si="1065"/>
        <v>17.568000000000001</v>
      </c>
      <c r="M185" s="195">
        <f t="shared" si="1066"/>
        <v>15.000000000000213</v>
      </c>
      <c r="N185" s="85">
        <v>22.75</v>
      </c>
      <c r="O185" s="85">
        <f t="shared" si="1067"/>
        <v>18.2</v>
      </c>
      <c r="P185" s="195">
        <f t="shared" si="1068"/>
        <v>25</v>
      </c>
      <c r="Q185" s="85">
        <v>15.7</v>
      </c>
      <c r="R185" s="85">
        <f t="shared" si="1069"/>
        <v>12.559999999999999</v>
      </c>
      <c r="S185" s="195">
        <f t="shared" si="1070"/>
        <v>-50</v>
      </c>
      <c r="T185" s="85">
        <v>28.07</v>
      </c>
      <c r="U185" s="85">
        <f t="shared" si="1071"/>
        <v>22.456</v>
      </c>
      <c r="V185" s="259">
        <f t="shared" si="1072"/>
        <v>25</v>
      </c>
      <c r="W185" s="255">
        <v>10.49</v>
      </c>
      <c r="X185" s="260">
        <f t="shared" si="1057"/>
        <v>8.3919999999999995</v>
      </c>
      <c r="Y185" s="195">
        <f t="shared" si="1058"/>
        <v>0</v>
      </c>
    </row>
    <row r="186" spans="1:25" x14ac:dyDescent="0.2">
      <c r="A186" s="178">
        <v>45083</v>
      </c>
      <c r="B186" s="252">
        <v>19.89</v>
      </c>
      <c r="C186" s="85">
        <f t="shared" ref="C186:C187" si="1073">B186/1.25</f>
        <v>15.912000000000001</v>
      </c>
      <c r="D186" s="194">
        <f t="shared" ref="D186:D187" si="1074">(B186-B185)*100</f>
        <v>0</v>
      </c>
      <c r="E186" s="84">
        <v>20.88</v>
      </c>
      <c r="F186" s="85">
        <f t="shared" ref="F186:F187" si="1075">E186/1.25</f>
        <v>16.704000000000001</v>
      </c>
      <c r="G186" s="194">
        <f t="shared" ref="G186:G187" si="1076">(E186-E185)*100</f>
        <v>0</v>
      </c>
      <c r="H186" s="85">
        <v>21.14</v>
      </c>
      <c r="I186" s="85">
        <f t="shared" ref="I186:I187" si="1077">H186/1.25</f>
        <v>16.911999999999999</v>
      </c>
      <c r="J186" s="194">
        <f t="shared" ref="J186:J187" si="1078">(H186-H185)*100</f>
        <v>0</v>
      </c>
      <c r="K186" s="85">
        <v>21.96</v>
      </c>
      <c r="L186" s="85">
        <f t="shared" ref="L186:L187" si="1079">K186/1.25</f>
        <v>17.568000000000001</v>
      </c>
      <c r="M186" s="195">
        <f t="shared" ref="M186:M187" si="1080">(K186-K185)*100</f>
        <v>0</v>
      </c>
      <c r="N186" s="85">
        <v>22.75</v>
      </c>
      <c r="O186" s="85">
        <f t="shared" ref="O186:O187" si="1081">N186/1.25</f>
        <v>18.2</v>
      </c>
      <c r="P186" s="195">
        <f t="shared" ref="P186:P187" si="1082">(N186-N185)*100</f>
        <v>0</v>
      </c>
      <c r="Q186" s="85">
        <v>15.7</v>
      </c>
      <c r="R186" s="85">
        <f t="shared" ref="R186:R187" si="1083">Q186/1.25</f>
        <v>12.559999999999999</v>
      </c>
      <c r="S186" s="195">
        <f t="shared" ref="S186:S187" si="1084">(Q186-Q185)*100</f>
        <v>0</v>
      </c>
      <c r="T186" s="85">
        <v>28.07</v>
      </c>
      <c r="U186" s="85">
        <f t="shared" ref="U186:U187" si="1085">T186/1.25</f>
        <v>22.456</v>
      </c>
      <c r="V186" s="259">
        <f t="shared" ref="V186:V187" si="1086">(T186-T185)*100</f>
        <v>0</v>
      </c>
      <c r="W186" s="255">
        <v>10.49</v>
      </c>
      <c r="X186" s="260">
        <f t="shared" si="1057"/>
        <v>8.3919999999999995</v>
      </c>
      <c r="Y186" s="195">
        <f t="shared" si="1058"/>
        <v>0</v>
      </c>
    </row>
    <row r="187" spans="1:25" x14ac:dyDescent="0.2">
      <c r="A187" s="178">
        <v>45084</v>
      </c>
      <c r="B187" s="252">
        <v>19.989999999999998</v>
      </c>
      <c r="C187" s="85">
        <f t="shared" si="1073"/>
        <v>15.991999999999999</v>
      </c>
      <c r="D187" s="194">
        <f t="shared" si="1074"/>
        <v>9.9999999999997868</v>
      </c>
      <c r="E187" s="84">
        <v>20.98</v>
      </c>
      <c r="F187" s="85">
        <f t="shared" si="1075"/>
        <v>16.783999999999999</v>
      </c>
      <c r="G187" s="194">
        <f t="shared" si="1076"/>
        <v>10.000000000000142</v>
      </c>
      <c r="H187" s="85">
        <v>21.24</v>
      </c>
      <c r="I187" s="85">
        <f t="shared" si="1077"/>
        <v>16.991999999999997</v>
      </c>
      <c r="J187" s="194">
        <f t="shared" si="1078"/>
        <v>9.9999999999997868</v>
      </c>
      <c r="K187" s="85">
        <v>22.06</v>
      </c>
      <c r="L187" s="85">
        <f t="shared" si="1079"/>
        <v>17.648</v>
      </c>
      <c r="M187" s="195">
        <f t="shared" si="1080"/>
        <v>9.9999999999997868</v>
      </c>
      <c r="N187" s="85">
        <v>22.85</v>
      </c>
      <c r="O187" s="85">
        <f t="shared" si="1081"/>
        <v>18.28</v>
      </c>
      <c r="P187" s="195">
        <f t="shared" si="1082"/>
        <v>10.000000000000142</v>
      </c>
      <c r="Q187" s="85">
        <v>15.4</v>
      </c>
      <c r="R187" s="85">
        <f t="shared" si="1083"/>
        <v>12.32</v>
      </c>
      <c r="S187" s="195">
        <f t="shared" si="1084"/>
        <v>-29.999999999999893</v>
      </c>
      <c r="T187" s="85">
        <v>28.32</v>
      </c>
      <c r="U187" s="85">
        <f t="shared" si="1085"/>
        <v>22.655999999999999</v>
      </c>
      <c r="V187" s="259">
        <f t="shared" si="1086"/>
        <v>25</v>
      </c>
      <c r="W187" s="255">
        <v>10.49</v>
      </c>
      <c r="X187" s="260">
        <f t="shared" si="1057"/>
        <v>8.3919999999999995</v>
      </c>
      <c r="Y187" s="195">
        <f t="shared" si="1058"/>
        <v>0</v>
      </c>
    </row>
    <row r="188" spans="1:25" x14ac:dyDescent="0.2">
      <c r="A188" s="178">
        <v>45085</v>
      </c>
      <c r="B188" s="252">
        <v>20.29</v>
      </c>
      <c r="C188" s="85">
        <f t="shared" ref="C188" si="1087">B188/1.25</f>
        <v>16.231999999999999</v>
      </c>
      <c r="D188" s="194">
        <f t="shared" ref="D188" si="1088">(B188-B187)*100</f>
        <v>30.000000000000071</v>
      </c>
      <c r="E188" s="84">
        <v>21.28</v>
      </c>
      <c r="F188" s="85">
        <f t="shared" ref="F188" si="1089">E188/1.25</f>
        <v>17.024000000000001</v>
      </c>
      <c r="G188" s="194">
        <f t="shared" ref="G188" si="1090">(E188-E187)*100</f>
        <v>30.000000000000071</v>
      </c>
      <c r="H188" s="85">
        <v>21.54</v>
      </c>
      <c r="I188" s="85">
        <f t="shared" ref="I188" si="1091">H188/1.25</f>
        <v>17.231999999999999</v>
      </c>
      <c r="J188" s="194">
        <f t="shared" ref="J188" si="1092">(H188-H187)*100</f>
        <v>30.000000000000071</v>
      </c>
      <c r="K188" s="85">
        <v>22.26</v>
      </c>
      <c r="L188" s="85">
        <f t="shared" ref="L188" si="1093">K188/1.25</f>
        <v>17.808</v>
      </c>
      <c r="M188" s="195">
        <f t="shared" ref="M188" si="1094">(K188-K187)*100</f>
        <v>20.000000000000284</v>
      </c>
      <c r="N188" s="85">
        <v>23.05</v>
      </c>
      <c r="O188" s="85">
        <f t="shared" ref="O188" si="1095">N188/1.25</f>
        <v>18.440000000000001</v>
      </c>
      <c r="P188" s="195">
        <f t="shared" ref="P188" si="1096">(N188-N187)*100</f>
        <v>19.999999999999929</v>
      </c>
      <c r="Q188" s="85">
        <v>16.100000000000001</v>
      </c>
      <c r="R188" s="85">
        <f t="shared" ref="R188" si="1097">Q188/1.25</f>
        <v>12.88</v>
      </c>
      <c r="S188" s="195">
        <f t="shared" ref="S188" si="1098">(Q188-Q187)*100</f>
        <v>70.000000000000114</v>
      </c>
      <c r="T188" s="85">
        <v>28.52</v>
      </c>
      <c r="U188" s="85">
        <f t="shared" ref="U188" si="1099">T188/1.25</f>
        <v>22.815999999999999</v>
      </c>
      <c r="V188" s="259">
        <f t="shared" ref="V188" si="1100">(T188-T187)*100</f>
        <v>19.999999999999929</v>
      </c>
      <c r="W188" s="255">
        <v>10.49</v>
      </c>
      <c r="X188" s="260">
        <f t="shared" si="1057"/>
        <v>8.3919999999999995</v>
      </c>
      <c r="Y188" s="195">
        <f t="shared" si="1058"/>
        <v>0</v>
      </c>
    </row>
    <row r="189" spans="1:25" x14ac:dyDescent="0.2">
      <c r="A189" s="178">
        <v>45086</v>
      </c>
      <c r="B189" s="252">
        <v>20.190000000000001</v>
      </c>
      <c r="C189" s="85">
        <f t="shared" ref="C189" si="1101">B189/1.25</f>
        <v>16.152000000000001</v>
      </c>
      <c r="D189" s="194">
        <f t="shared" ref="D189" si="1102">(B189-B188)*100</f>
        <v>-9.9999999999997868</v>
      </c>
      <c r="E189" s="84">
        <v>21.18</v>
      </c>
      <c r="F189" s="85">
        <f t="shared" ref="F189" si="1103">E189/1.25</f>
        <v>16.943999999999999</v>
      </c>
      <c r="G189" s="194">
        <f t="shared" ref="G189" si="1104">(E189-E188)*100</f>
        <v>-10.000000000000142</v>
      </c>
      <c r="H189" s="85">
        <v>21.44</v>
      </c>
      <c r="I189" s="85">
        <f t="shared" ref="I189" si="1105">H189/1.25</f>
        <v>17.152000000000001</v>
      </c>
      <c r="J189" s="194">
        <f t="shared" ref="J189" si="1106">(H189-H188)*100</f>
        <v>-9.9999999999997868</v>
      </c>
      <c r="K189" s="85">
        <v>22.16</v>
      </c>
      <c r="L189" s="85">
        <f t="shared" ref="L189" si="1107">K189/1.25</f>
        <v>17.728000000000002</v>
      </c>
      <c r="M189" s="195">
        <f t="shared" ref="M189" si="1108">(K189-K188)*100</f>
        <v>-10.000000000000142</v>
      </c>
      <c r="N189" s="85">
        <v>22.95</v>
      </c>
      <c r="O189" s="85">
        <f t="shared" ref="O189" si="1109">N189/1.25</f>
        <v>18.36</v>
      </c>
      <c r="P189" s="195">
        <f t="shared" ref="P189" si="1110">(N189-N188)*100</f>
        <v>-10.000000000000142</v>
      </c>
      <c r="Q189" s="85">
        <v>15.9</v>
      </c>
      <c r="R189" s="85">
        <f t="shared" ref="R189" si="1111">Q189/1.25</f>
        <v>12.72</v>
      </c>
      <c r="S189" s="195">
        <f t="shared" ref="S189" si="1112">(Q189-Q188)*100</f>
        <v>-20.000000000000107</v>
      </c>
      <c r="T189" s="85">
        <v>28.42</v>
      </c>
      <c r="U189" s="85">
        <f t="shared" ref="U189" si="1113">T189/1.25</f>
        <v>22.736000000000001</v>
      </c>
      <c r="V189" s="259">
        <f t="shared" ref="V189" si="1114">(T189-T188)*100</f>
        <v>-9.9999999999997868</v>
      </c>
      <c r="W189" s="255">
        <v>10.49</v>
      </c>
      <c r="X189" s="260">
        <f t="shared" si="1057"/>
        <v>8.3919999999999995</v>
      </c>
      <c r="Y189" s="195">
        <f t="shared" si="1058"/>
        <v>0</v>
      </c>
    </row>
    <row r="190" spans="1:25" x14ac:dyDescent="0.2">
      <c r="A190" s="178">
        <v>45087</v>
      </c>
      <c r="B190" s="252">
        <v>20.190000000000001</v>
      </c>
      <c r="C190" s="85">
        <f t="shared" ref="C190:C192" si="1115">B190/1.25</f>
        <v>16.152000000000001</v>
      </c>
      <c r="D190" s="194">
        <f t="shared" ref="D190:D192" si="1116">(B190-B189)*100</f>
        <v>0</v>
      </c>
      <c r="E190" s="84">
        <v>21.18</v>
      </c>
      <c r="F190" s="85">
        <f t="shared" ref="F190:F192" si="1117">E190/1.25</f>
        <v>16.943999999999999</v>
      </c>
      <c r="G190" s="194">
        <f t="shared" ref="G190:G192" si="1118">(E190-E189)*100</f>
        <v>0</v>
      </c>
      <c r="H190" s="85">
        <v>21.44</v>
      </c>
      <c r="I190" s="85">
        <f t="shared" ref="I190:I192" si="1119">H190/1.25</f>
        <v>17.152000000000001</v>
      </c>
      <c r="J190" s="194">
        <f t="shared" ref="J190:J192" si="1120">(H190-H189)*100</f>
        <v>0</v>
      </c>
      <c r="K190" s="85">
        <v>22.16</v>
      </c>
      <c r="L190" s="85">
        <f t="shared" ref="L190:L192" si="1121">K190/1.25</f>
        <v>17.728000000000002</v>
      </c>
      <c r="M190" s="195">
        <f t="shared" ref="M190:M192" si="1122">(K190-K189)*100</f>
        <v>0</v>
      </c>
      <c r="N190" s="85">
        <v>22.95</v>
      </c>
      <c r="O190" s="85">
        <f t="shared" ref="O190:O192" si="1123">N190/1.25</f>
        <v>18.36</v>
      </c>
      <c r="P190" s="195">
        <f t="shared" ref="P190:P192" si="1124">(N190-N189)*100</f>
        <v>0</v>
      </c>
      <c r="Q190" s="85">
        <v>15.9</v>
      </c>
      <c r="R190" s="85">
        <f t="shared" ref="R190:R192" si="1125">Q190/1.25</f>
        <v>12.72</v>
      </c>
      <c r="S190" s="195">
        <f t="shared" ref="S190:S192" si="1126">(Q190-Q189)*100</f>
        <v>0</v>
      </c>
      <c r="T190" s="85">
        <v>28.42</v>
      </c>
      <c r="U190" s="85">
        <f t="shared" ref="U190:U192" si="1127">T190/1.25</f>
        <v>22.736000000000001</v>
      </c>
      <c r="V190" s="259">
        <f t="shared" ref="V190:V192" si="1128">(T190-T189)*100</f>
        <v>0</v>
      </c>
      <c r="W190" s="255">
        <v>10.49</v>
      </c>
      <c r="X190" s="260">
        <f t="shared" si="1057"/>
        <v>8.3919999999999995</v>
      </c>
      <c r="Y190" s="195">
        <f t="shared" si="1058"/>
        <v>0</v>
      </c>
    </row>
    <row r="191" spans="1:25" x14ac:dyDescent="0.2">
      <c r="A191" s="178">
        <v>45088</v>
      </c>
      <c r="B191" s="252">
        <v>20.190000000000001</v>
      </c>
      <c r="C191" s="85">
        <f t="shared" si="1115"/>
        <v>16.152000000000001</v>
      </c>
      <c r="D191" s="194">
        <f t="shared" si="1116"/>
        <v>0</v>
      </c>
      <c r="E191" s="84">
        <v>21.18</v>
      </c>
      <c r="F191" s="85">
        <f t="shared" si="1117"/>
        <v>16.943999999999999</v>
      </c>
      <c r="G191" s="194">
        <f t="shared" si="1118"/>
        <v>0</v>
      </c>
      <c r="H191" s="85">
        <v>21.44</v>
      </c>
      <c r="I191" s="85">
        <f t="shared" si="1119"/>
        <v>17.152000000000001</v>
      </c>
      <c r="J191" s="194">
        <f t="shared" si="1120"/>
        <v>0</v>
      </c>
      <c r="K191" s="85">
        <v>22.16</v>
      </c>
      <c r="L191" s="85">
        <f t="shared" si="1121"/>
        <v>17.728000000000002</v>
      </c>
      <c r="M191" s="195">
        <f t="shared" si="1122"/>
        <v>0</v>
      </c>
      <c r="N191" s="85">
        <v>22.95</v>
      </c>
      <c r="O191" s="85">
        <f t="shared" si="1123"/>
        <v>18.36</v>
      </c>
      <c r="P191" s="195">
        <f t="shared" si="1124"/>
        <v>0</v>
      </c>
      <c r="Q191" s="85">
        <v>15.9</v>
      </c>
      <c r="R191" s="85">
        <f t="shared" si="1125"/>
        <v>12.72</v>
      </c>
      <c r="S191" s="195">
        <f t="shared" si="1126"/>
        <v>0</v>
      </c>
      <c r="T191" s="85">
        <v>28.42</v>
      </c>
      <c r="U191" s="85">
        <f t="shared" si="1127"/>
        <v>22.736000000000001</v>
      </c>
      <c r="V191" s="259">
        <f t="shared" si="1128"/>
        <v>0</v>
      </c>
      <c r="W191" s="255">
        <v>10.49</v>
      </c>
      <c r="X191" s="260">
        <f t="shared" si="1057"/>
        <v>8.3919999999999995</v>
      </c>
      <c r="Y191" s="195">
        <f t="shared" si="1058"/>
        <v>0</v>
      </c>
    </row>
    <row r="192" spans="1:25" x14ac:dyDescent="0.2">
      <c r="A192" s="178">
        <v>45089</v>
      </c>
      <c r="B192" s="252">
        <v>20.09</v>
      </c>
      <c r="C192" s="85">
        <f t="shared" si="1115"/>
        <v>16.071999999999999</v>
      </c>
      <c r="D192" s="194">
        <f t="shared" si="1116"/>
        <v>-10.000000000000142</v>
      </c>
      <c r="E192" s="84">
        <v>21.08</v>
      </c>
      <c r="F192" s="85">
        <f t="shared" si="1117"/>
        <v>16.863999999999997</v>
      </c>
      <c r="G192" s="194">
        <f t="shared" si="1118"/>
        <v>-10.000000000000142</v>
      </c>
      <c r="H192" s="85">
        <v>21.34</v>
      </c>
      <c r="I192" s="85">
        <f t="shared" si="1119"/>
        <v>17.071999999999999</v>
      </c>
      <c r="J192" s="194">
        <f t="shared" si="1120"/>
        <v>-10.000000000000142</v>
      </c>
      <c r="K192" s="85">
        <v>22.16</v>
      </c>
      <c r="L192" s="85">
        <f t="shared" si="1121"/>
        <v>17.728000000000002</v>
      </c>
      <c r="M192" s="195">
        <f t="shared" si="1122"/>
        <v>0</v>
      </c>
      <c r="N192" s="85">
        <v>22.95</v>
      </c>
      <c r="O192" s="85">
        <f t="shared" si="1123"/>
        <v>18.36</v>
      </c>
      <c r="P192" s="195">
        <f t="shared" si="1124"/>
        <v>0</v>
      </c>
      <c r="Q192" s="85">
        <v>15.5</v>
      </c>
      <c r="R192" s="85">
        <f t="shared" si="1125"/>
        <v>12.4</v>
      </c>
      <c r="S192" s="195">
        <f t="shared" si="1126"/>
        <v>-40.000000000000036</v>
      </c>
      <c r="T192" s="85">
        <v>28.42</v>
      </c>
      <c r="U192" s="85">
        <f t="shared" si="1127"/>
        <v>22.736000000000001</v>
      </c>
      <c r="V192" s="259">
        <f t="shared" si="1128"/>
        <v>0</v>
      </c>
      <c r="W192" s="255">
        <v>10.49</v>
      </c>
      <c r="X192" s="260">
        <f t="shared" si="1057"/>
        <v>8.3919999999999995</v>
      </c>
      <c r="Y192" s="195">
        <f t="shared" si="1058"/>
        <v>0</v>
      </c>
    </row>
    <row r="193" spans="1:25" x14ac:dyDescent="0.2">
      <c r="A193" s="178">
        <v>45090</v>
      </c>
      <c r="B193" s="252">
        <v>19.739999999999998</v>
      </c>
      <c r="C193" s="85">
        <f t="shared" ref="C193" si="1129">B193/1.25</f>
        <v>15.791999999999998</v>
      </c>
      <c r="D193" s="194">
        <f t="shared" ref="D193" si="1130">(B193-B192)*100</f>
        <v>-35.000000000000142</v>
      </c>
      <c r="E193" s="84">
        <v>20.73</v>
      </c>
      <c r="F193" s="85">
        <f t="shared" ref="F193" si="1131">E193/1.25</f>
        <v>16.584</v>
      </c>
      <c r="G193" s="194">
        <f t="shared" ref="G193" si="1132">(E193-E192)*100</f>
        <v>-34.999999999999787</v>
      </c>
      <c r="H193" s="85">
        <v>20.99</v>
      </c>
      <c r="I193" s="85">
        <f t="shared" ref="I193" si="1133">H193/1.25</f>
        <v>16.791999999999998</v>
      </c>
      <c r="J193" s="194">
        <f t="shared" ref="J193" si="1134">(H193-H192)*100</f>
        <v>-35.000000000000142</v>
      </c>
      <c r="K193" s="85">
        <v>21.96</v>
      </c>
      <c r="L193" s="85">
        <f t="shared" ref="L193" si="1135">K193/1.25</f>
        <v>17.568000000000001</v>
      </c>
      <c r="M193" s="195">
        <f t="shared" ref="M193" si="1136">(K193-K192)*100</f>
        <v>-19.999999999999929</v>
      </c>
      <c r="N193" s="85">
        <v>22.75</v>
      </c>
      <c r="O193" s="85">
        <f t="shared" ref="O193" si="1137">N193/1.25</f>
        <v>18.2</v>
      </c>
      <c r="P193" s="195">
        <f t="shared" ref="P193" si="1138">(N193-N192)*100</f>
        <v>-19.999999999999929</v>
      </c>
      <c r="Q193" s="85">
        <v>15.5</v>
      </c>
      <c r="R193" s="85">
        <f t="shared" ref="R193" si="1139">Q193/1.25</f>
        <v>12.4</v>
      </c>
      <c r="S193" s="195">
        <f t="shared" ref="S193" si="1140">(Q193-Q192)*100</f>
        <v>0</v>
      </c>
      <c r="T193" s="85">
        <v>28.22</v>
      </c>
      <c r="U193" s="85">
        <f t="shared" ref="U193" si="1141">T193/1.25</f>
        <v>22.576000000000001</v>
      </c>
      <c r="V193" s="259">
        <f t="shared" ref="V193" si="1142">(T193-T192)*100</f>
        <v>-20.000000000000284</v>
      </c>
      <c r="W193" s="255">
        <v>10.49</v>
      </c>
      <c r="X193" s="260">
        <f t="shared" si="1057"/>
        <v>8.3919999999999995</v>
      </c>
      <c r="Y193" s="195">
        <f t="shared" si="1058"/>
        <v>0</v>
      </c>
    </row>
    <row r="194" spans="1:25" x14ac:dyDescent="0.2">
      <c r="A194" s="178">
        <v>45091</v>
      </c>
      <c r="B194" s="252">
        <v>19.739999999999998</v>
      </c>
      <c r="C194" s="85">
        <f t="shared" ref="C194:C195" si="1143">B194/1.25</f>
        <v>15.791999999999998</v>
      </c>
      <c r="D194" s="194">
        <f t="shared" ref="D194:D195" si="1144">(B194-B193)*100</f>
        <v>0</v>
      </c>
      <c r="E194" s="84">
        <v>20.73</v>
      </c>
      <c r="F194" s="85">
        <f t="shared" ref="F194:F195" si="1145">E194/1.25</f>
        <v>16.584</v>
      </c>
      <c r="G194" s="194">
        <f t="shared" ref="G194:G195" si="1146">(E194-E193)*100</f>
        <v>0</v>
      </c>
      <c r="H194" s="85">
        <v>20.99</v>
      </c>
      <c r="I194" s="85">
        <f t="shared" ref="I194:I195" si="1147">H194/1.25</f>
        <v>16.791999999999998</v>
      </c>
      <c r="J194" s="194">
        <f t="shared" ref="J194:J195" si="1148">(H194-H193)*100</f>
        <v>0</v>
      </c>
      <c r="K194" s="85">
        <v>21.96</v>
      </c>
      <c r="L194" s="85">
        <f t="shared" ref="L194:L195" si="1149">K194/1.25</f>
        <v>17.568000000000001</v>
      </c>
      <c r="M194" s="195">
        <f t="shared" ref="M194:M195" si="1150">(K194-K193)*100</f>
        <v>0</v>
      </c>
      <c r="N194" s="85">
        <v>22.75</v>
      </c>
      <c r="O194" s="85">
        <f t="shared" ref="O194:O195" si="1151">N194/1.25</f>
        <v>18.2</v>
      </c>
      <c r="P194" s="195">
        <f t="shared" ref="P194:P195" si="1152">(N194-N193)*100</f>
        <v>0</v>
      </c>
      <c r="Q194" s="85">
        <v>15.5</v>
      </c>
      <c r="R194" s="85">
        <f t="shared" ref="R194:R195" si="1153">Q194/1.25</f>
        <v>12.4</v>
      </c>
      <c r="S194" s="195">
        <f t="shared" ref="S194:S195" si="1154">(Q194-Q193)*100</f>
        <v>0</v>
      </c>
      <c r="T194" s="85">
        <v>28.22</v>
      </c>
      <c r="U194" s="85">
        <f t="shared" ref="U194:U195" si="1155">T194/1.25</f>
        <v>22.576000000000001</v>
      </c>
      <c r="V194" s="259">
        <f t="shared" ref="V194:V195" si="1156">(T194-T193)*100</f>
        <v>0</v>
      </c>
      <c r="W194" s="255">
        <v>10.49</v>
      </c>
      <c r="X194" s="260">
        <f t="shared" si="1057"/>
        <v>8.3919999999999995</v>
      </c>
      <c r="Y194" s="195">
        <f t="shared" si="1058"/>
        <v>0</v>
      </c>
    </row>
    <row r="195" spans="1:25" x14ac:dyDescent="0.2">
      <c r="A195" s="178">
        <v>45092</v>
      </c>
      <c r="B195" s="252">
        <v>19.739999999999998</v>
      </c>
      <c r="C195" s="85">
        <f t="shared" si="1143"/>
        <v>15.791999999999998</v>
      </c>
      <c r="D195" s="194">
        <f t="shared" si="1144"/>
        <v>0</v>
      </c>
      <c r="E195" s="84">
        <v>20.73</v>
      </c>
      <c r="F195" s="85">
        <f t="shared" si="1145"/>
        <v>16.584</v>
      </c>
      <c r="G195" s="194">
        <f t="shared" si="1146"/>
        <v>0</v>
      </c>
      <c r="H195" s="85">
        <v>20.99</v>
      </c>
      <c r="I195" s="85">
        <f t="shared" si="1147"/>
        <v>16.791999999999998</v>
      </c>
      <c r="J195" s="194">
        <f t="shared" si="1148"/>
        <v>0</v>
      </c>
      <c r="K195" s="85">
        <v>21.96</v>
      </c>
      <c r="L195" s="85">
        <f t="shared" si="1149"/>
        <v>17.568000000000001</v>
      </c>
      <c r="M195" s="195">
        <f t="shared" si="1150"/>
        <v>0</v>
      </c>
      <c r="N195" s="85">
        <v>22.75</v>
      </c>
      <c r="O195" s="85">
        <f t="shared" si="1151"/>
        <v>18.2</v>
      </c>
      <c r="P195" s="195">
        <f t="shared" si="1152"/>
        <v>0</v>
      </c>
      <c r="Q195" s="85">
        <v>15.5</v>
      </c>
      <c r="R195" s="85">
        <f t="shared" si="1153"/>
        <v>12.4</v>
      </c>
      <c r="S195" s="195">
        <f t="shared" si="1154"/>
        <v>0</v>
      </c>
      <c r="T195" s="85">
        <v>28.22</v>
      </c>
      <c r="U195" s="85">
        <f t="shared" si="1155"/>
        <v>22.576000000000001</v>
      </c>
      <c r="V195" s="259">
        <f t="shared" si="1156"/>
        <v>0</v>
      </c>
      <c r="W195" s="255">
        <v>10.49</v>
      </c>
      <c r="X195" s="260">
        <f t="shared" si="1057"/>
        <v>8.3919999999999995</v>
      </c>
      <c r="Y195" s="195">
        <f t="shared" si="1058"/>
        <v>0</v>
      </c>
    </row>
    <row r="196" spans="1:25" x14ac:dyDescent="0.2">
      <c r="A196" s="178">
        <v>45093</v>
      </c>
      <c r="B196" s="252">
        <v>19.989999999999998</v>
      </c>
      <c r="C196" s="85">
        <f t="shared" ref="C196" si="1157">B196/1.25</f>
        <v>15.991999999999999</v>
      </c>
      <c r="D196" s="194">
        <f t="shared" ref="D196" si="1158">(B196-B195)*100</f>
        <v>25</v>
      </c>
      <c r="E196" s="84">
        <v>20.98</v>
      </c>
      <c r="F196" s="85">
        <f t="shared" ref="F196" si="1159">E196/1.25</f>
        <v>16.783999999999999</v>
      </c>
      <c r="G196" s="194">
        <f t="shared" ref="G196" si="1160">(E196-E195)*100</f>
        <v>25</v>
      </c>
      <c r="H196" s="85">
        <v>21.24</v>
      </c>
      <c r="I196" s="85">
        <f t="shared" ref="I196" si="1161">H196/1.25</f>
        <v>16.991999999999997</v>
      </c>
      <c r="J196" s="194">
        <f t="shared" ref="J196" si="1162">(H196-H195)*100</f>
        <v>25</v>
      </c>
      <c r="K196" s="85">
        <v>22.31</v>
      </c>
      <c r="L196" s="85">
        <f t="shared" ref="L196" si="1163">K196/1.25</f>
        <v>17.847999999999999</v>
      </c>
      <c r="M196" s="195">
        <f t="shared" ref="M196" si="1164">(K196-K195)*100</f>
        <v>34.999999999999787</v>
      </c>
      <c r="N196" s="85">
        <v>23.1</v>
      </c>
      <c r="O196" s="85">
        <f t="shared" ref="O196" si="1165">N196/1.25</f>
        <v>18.48</v>
      </c>
      <c r="P196" s="195">
        <f t="shared" ref="P196" si="1166">(N196-N195)*100</f>
        <v>35.000000000000142</v>
      </c>
      <c r="Q196" s="85">
        <v>15.5</v>
      </c>
      <c r="R196" s="85">
        <f t="shared" ref="R196" si="1167">Q196/1.25</f>
        <v>12.4</v>
      </c>
      <c r="S196" s="195">
        <f t="shared" ref="S196" si="1168">(Q196-Q195)*100</f>
        <v>0</v>
      </c>
      <c r="T196" s="85">
        <v>28.37</v>
      </c>
      <c r="U196" s="85">
        <f t="shared" ref="U196" si="1169">T196/1.25</f>
        <v>22.696000000000002</v>
      </c>
      <c r="V196" s="259">
        <f t="shared" ref="V196" si="1170">(T196-T195)*100</f>
        <v>15.000000000000213</v>
      </c>
      <c r="W196" s="255">
        <v>10.49</v>
      </c>
      <c r="X196" s="260">
        <f t="shared" ref="X196" si="1171">W196/1.25</f>
        <v>8.3919999999999995</v>
      </c>
      <c r="Y196" s="195">
        <f t="shared" si="1058"/>
        <v>0</v>
      </c>
    </row>
    <row r="197" spans="1:25" x14ac:dyDescent="0.2">
      <c r="A197" s="178">
        <v>45094</v>
      </c>
      <c r="B197" s="252">
        <v>19.989999999999998</v>
      </c>
      <c r="C197" s="85">
        <f t="shared" ref="C197:C199" si="1172">B197/1.25</f>
        <v>15.991999999999999</v>
      </c>
      <c r="D197" s="194">
        <f t="shared" ref="D197:D199" si="1173">(B197-B196)*100</f>
        <v>0</v>
      </c>
      <c r="E197" s="84">
        <v>20.98</v>
      </c>
      <c r="F197" s="85">
        <f t="shared" ref="F197:F199" si="1174">E197/1.25</f>
        <v>16.783999999999999</v>
      </c>
      <c r="G197" s="194">
        <f t="shared" ref="G197:G199" si="1175">(E197-E196)*100</f>
        <v>0</v>
      </c>
      <c r="H197" s="85">
        <v>21.24</v>
      </c>
      <c r="I197" s="85">
        <f t="shared" ref="I197:I199" si="1176">H197/1.25</f>
        <v>16.991999999999997</v>
      </c>
      <c r="J197" s="194">
        <f t="shared" ref="J197:J199" si="1177">(H197-H196)*100</f>
        <v>0</v>
      </c>
      <c r="K197" s="85">
        <v>22.31</v>
      </c>
      <c r="L197" s="85">
        <f t="shared" ref="L197:L199" si="1178">K197/1.25</f>
        <v>17.847999999999999</v>
      </c>
      <c r="M197" s="195">
        <f t="shared" ref="M197:M199" si="1179">(K197-K196)*100</f>
        <v>0</v>
      </c>
      <c r="N197" s="85">
        <v>23.1</v>
      </c>
      <c r="O197" s="85">
        <f t="shared" ref="O197:O199" si="1180">N197/1.25</f>
        <v>18.48</v>
      </c>
      <c r="P197" s="195">
        <f t="shared" ref="P197:P199" si="1181">(N197-N196)*100</f>
        <v>0</v>
      </c>
      <c r="Q197" s="85">
        <v>15.5</v>
      </c>
      <c r="R197" s="85">
        <f t="shared" ref="R197:R199" si="1182">Q197/1.25</f>
        <v>12.4</v>
      </c>
      <c r="S197" s="195">
        <f t="shared" ref="S197:S199" si="1183">(Q197-Q196)*100</f>
        <v>0</v>
      </c>
      <c r="T197" s="85">
        <v>28.37</v>
      </c>
      <c r="U197" s="85">
        <f t="shared" ref="U197:U199" si="1184">T197/1.25</f>
        <v>22.696000000000002</v>
      </c>
      <c r="V197" s="259">
        <f t="shared" ref="V197:V199" si="1185">(T197-T196)*100</f>
        <v>0</v>
      </c>
      <c r="W197" s="255">
        <v>10.49</v>
      </c>
      <c r="X197" s="260">
        <f t="shared" ref="X197:X199" si="1186">W197/1.25</f>
        <v>8.3919999999999995</v>
      </c>
      <c r="Y197" s="195">
        <f t="shared" ref="Y197:Y199" si="1187">(W197-W196)*100</f>
        <v>0</v>
      </c>
    </row>
    <row r="198" spans="1:25" x14ac:dyDescent="0.2">
      <c r="A198" s="178">
        <v>45095</v>
      </c>
      <c r="B198" s="252">
        <v>19.989999999999998</v>
      </c>
      <c r="C198" s="85">
        <f t="shared" si="1172"/>
        <v>15.991999999999999</v>
      </c>
      <c r="D198" s="194">
        <f t="shared" si="1173"/>
        <v>0</v>
      </c>
      <c r="E198" s="84">
        <v>20.98</v>
      </c>
      <c r="F198" s="85">
        <f t="shared" si="1174"/>
        <v>16.783999999999999</v>
      </c>
      <c r="G198" s="194">
        <f t="shared" si="1175"/>
        <v>0</v>
      </c>
      <c r="H198" s="85">
        <v>21.24</v>
      </c>
      <c r="I198" s="85">
        <f t="shared" si="1176"/>
        <v>16.991999999999997</v>
      </c>
      <c r="J198" s="194">
        <f t="shared" si="1177"/>
        <v>0</v>
      </c>
      <c r="K198" s="85">
        <v>22.31</v>
      </c>
      <c r="L198" s="85">
        <f t="shared" si="1178"/>
        <v>17.847999999999999</v>
      </c>
      <c r="M198" s="195">
        <f t="shared" si="1179"/>
        <v>0</v>
      </c>
      <c r="N198" s="85">
        <v>23.1</v>
      </c>
      <c r="O198" s="85">
        <f t="shared" si="1180"/>
        <v>18.48</v>
      </c>
      <c r="P198" s="195">
        <f t="shared" si="1181"/>
        <v>0</v>
      </c>
      <c r="Q198" s="85">
        <v>15.5</v>
      </c>
      <c r="R198" s="85">
        <f t="shared" si="1182"/>
        <v>12.4</v>
      </c>
      <c r="S198" s="195">
        <f t="shared" si="1183"/>
        <v>0</v>
      </c>
      <c r="T198" s="85">
        <v>28.37</v>
      </c>
      <c r="U198" s="85">
        <f t="shared" si="1184"/>
        <v>22.696000000000002</v>
      </c>
      <c r="V198" s="259">
        <f t="shared" si="1185"/>
        <v>0</v>
      </c>
      <c r="W198" s="255">
        <v>10.49</v>
      </c>
      <c r="X198" s="260">
        <f t="shared" si="1186"/>
        <v>8.3919999999999995</v>
      </c>
      <c r="Y198" s="195">
        <f t="shared" si="1187"/>
        <v>0</v>
      </c>
    </row>
    <row r="199" spans="1:25" x14ac:dyDescent="0.2">
      <c r="A199" s="178">
        <v>45096</v>
      </c>
      <c r="B199" s="252">
        <v>19.989999999999998</v>
      </c>
      <c r="C199" s="85">
        <f t="shared" si="1172"/>
        <v>15.991999999999999</v>
      </c>
      <c r="D199" s="194">
        <f t="shared" si="1173"/>
        <v>0</v>
      </c>
      <c r="E199" s="84">
        <v>20.98</v>
      </c>
      <c r="F199" s="85">
        <f t="shared" si="1174"/>
        <v>16.783999999999999</v>
      </c>
      <c r="G199" s="194">
        <f t="shared" si="1175"/>
        <v>0</v>
      </c>
      <c r="H199" s="85">
        <v>21.24</v>
      </c>
      <c r="I199" s="85">
        <f t="shared" si="1176"/>
        <v>16.991999999999997</v>
      </c>
      <c r="J199" s="194">
        <f t="shared" si="1177"/>
        <v>0</v>
      </c>
      <c r="K199" s="85">
        <v>22.66</v>
      </c>
      <c r="L199" s="85">
        <f t="shared" si="1178"/>
        <v>18.128</v>
      </c>
      <c r="M199" s="195">
        <f t="shared" si="1179"/>
        <v>35.000000000000142</v>
      </c>
      <c r="N199" s="85">
        <v>23.45</v>
      </c>
      <c r="O199" s="85">
        <f t="shared" si="1180"/>
        <v>18.759999999999998</v>
      </c>
      <c r="P199" s="195">
        <f t="shared" si="1181"/>
        <v>34.999999999999787</v>
      </c>
      <c r="Q199" s="85">
        <v>15.5</v>
      </c>
      <c r="R199" s="85">
        <f t="shared" si="1182"/>
        <v>12.4</v>
      </c>
      <c r="S199" s="195">
        <f t="shared" si="1183"/>
        <v>0</v>
      </c>
      <c r="T199" s="85">
        <v>28.62</v>
      </c>
      <c r="U199" s="85">
        <f t="shared" si="1184"/>
        <v>22.896000000000001</v>
      </c>
      <c r="V199" s="259">
        <f t="shared" si="1185"/>
        <v>25</v>
      </c>
      <c r="W199" s="255">
        <v>10.49</v>
      </c>
      <c r="X199" s="260">
        <f t="shared" si="1186"/>
        <v>8.3919999999999995</v>
      </c>
      <c r="Y199" s="195">
        <f t="shared" si="1187"/>
        <v>0</v>
      </c>
    </row>
    <row r="200" spans="1:25" x14ac:dyDescent="0.2">
      <c r="A200" s="178">
        <v>45097</v>
      </c>
      <c r="B200" s="252">
        <v>20.09</v>
      </c>
      <c r="C200" s="85">
        <f t="shared" ref="C200" si="1188">B200/1.25</f>
        <v>16.071999999999999</v>
      </c>
      <c r="D200" s="194">
        <f t="shared" ref="D200" si="1189">(B200-B199)*100</f>
        <v>10.000000000000142</v>
      </c>
      <c r="E200" s="84">
        <v>21.08</v>
      </c>
      <c r="F200" s="85">
        <f t="shared" ref="F200" si="1190">E200/1.25</f>
        <v>16.863999999999997</v>
      </c>
      <c r="G200" s="194">
        <f t="shared" ref="G200" si="1191">(E200-E199)*100</f>
        <v>9.9999999999997868</v>
      </c>
      <c r="H200" s="85">
        <v>21.34</v>
      </c>
      <c r="I200" s="85">
        <f t="shared" ref="I200" si="1192">H200/1.25</f>
        <v>17.071999999999999</v>
      </c>
      <c r="J200" s="194">
        <f t="shared" ref="J200" si="1193">(H200-H199)*100</f>
        <v>10.000000000000142</v>
      </c>
      <c r="K200" s="85">
        <v>22.66</v>
      </c>
      <c r="L200" s="85">
        <f t="shared" ref="L200" si="1194">K200/1.25</f>
        <v>18.128</v>
      </c>
      <c r="M200" s="195">
        <f t="shared" ref="M200" si="1195">(K200-K199)*100</f>
        <v>0</v>
      </c>
      <c r="N200" s="85">
        <v>23.45</v>
      </c>
      <c r="O200" s="85">
        <f t="shared" ref="O200" si="1196">N200/1.25</f>
        <v>18.759999999999998</v>
      </c>
      <c r="P200" s="195">
        <f t="shared" ref="P200" si="1197">(N200-N199)*100</f>
        <v>0</v>
      </c>
      <c r="Q200" s="85">
        <v>15.7</v>
      </c>
      <c r="R200" s="85">
        <f t="shared" ref="R200" si="1198">Q200/1.25</f>
        <v>12.559999999999999</v>
      </c>
      <c r="S200" s="195">
        <f t="shared" ref="S200" si="1199">(Q200-Q199)*100</f>
        <v>19.999999999999929</v>
      </c>
      <c r="T200" s="85">
        <v>28.62</v>
      </c>
      <c r="U200" s="85">
        <f t="shared" ref="U200" si="1200">T200/1.25</f>
        <v>22.896000000000001</v>
      </c>
      <c r="V200" s="259">
        <f t="shared" ref="V200" si="1201">(T200-T199)*100</f>
        <v>0</v>
      </c>
      <c r="W200" s="255">
        <v>10.49</v>
      </c>
      <c r="X200" s="260">
        <f t="shared" ref="X200" si="1202">W200/1.25</f>
        <v>8.3919999999999995</v>
      </c>
      <c r="Y200" s="195">
        <f t="shared" ref="Y200" si="1203">(W200-W199)*100</f>
        <v>0</v>
      </c>
    </row>
    <row r="201" spans="1:25" x14ac:dyDescent="0.2">
      <c r="A201" s="178">
        <v>45098</v>
      </c>
      <c r="B201" s="252">
        <v>19.89</v>
      </c>
      <c r="C201" s="85">
        <f t="shared" ref="C201" si="1204">B201/1.25</f>
        <v>15.912000000000001</v>
      </c>
      <c r="D201" s="194">
        <f t="shared" ref="D201" si="1205">(B201-B200)*100</f>
        <v>-19.999999999999929</v>
      </c>
      <c r="E201" s="84">
        <v>20.88</v>
      </c>
      <c r="F201" s="85">
        <f t="shared" ref="F201" si="1206">E201/1.25</f>
        <v>16.704000000000001</v>
      </c>
      <c r="G201" s="194">
        <f t="shared" ref="G201" si="1207">(E201-E200)*100</f>
        <v>-19.999999999999929</v>
      </c>
      <c r="H201" s="85">
        <v>21.14</v>
      </c>
      <c r="I201" s="85">
        <f t="shared" ref="I201" si="1208">H201/1.25</f>
        <v>16.911999999999999</v>
      </c>
      <c r="J201" s="194">
        <f t="shared" ref="J201" si="1209">(H201-H200)*100</f>
        <v>-19.999999999999929</v>
      </c>
      <c r="K201" s="85">
        <v>22.41</v>
      </c>
      <c r="L201" s="85">
        <f t="shared" ref="L201" si="1210">K201/1.25</f>
        <v>17.928000000000001</v>
      </c>
      <c r="M201" s="195">
        <f t="shared" ref="M201" si="1211">(K201-K200)*100</f>
        <v>-25</v>
      </c>
      <c r="N201" s="85">
        <v>23.2</v>
      </c>
      <c r="O201" s="85">
        <f t="shared" ref="O201" si="1212">N201/1.25</f>
        <v>18.559999999999999</v>
      </c>
      <c r="P201" s="195">
        <f t="shared" ref="P201" si="1213">(N201-N200)*100</f>
        <v>-25</v>
      </c>
      <c r="Q201" s="85">
        <v>15.55</v>
      </c>
      <c r="R201" s="85">
        <f t="shared" ref="R201" si="1214">Q201/1.25</f>
        <v>12.440000000000001</v>
      </c>
      <c r="S201" s="195">
        <f t="shared" ref="S201" si="1215">(Q201-Q200)*100</f>
        <v>-14.999999999999858</v>
      </c>
      <c r="T201" s="85">
        <v>28.37</v>
      </c>
      <c r="U201" s="85">
        <f t="shared" ref="U201" si="1216">T201/1.25</f>
        <v>22.696000000000002</v>
      </c>
      <c r="V201" s="259">
        <f t="shared" ref="V201" si="1217">(T201-T200)*100</f>
        <v>-25</v>
      </c>
      <c r="W201" s="255">
        <v>10.49</v>
      </c>
      <c r="X201" s="260">
        <f t="shared" ref="X201" si="1218">W201/1.25</f>
        <v>8.3919999999999995</v>
      </c>
      <c r="Y201" s="195">
        <f t="shared" ref="Y201" si="1219">(W201-W200)*100</f>
        <v>0</v>
      </c>
    </row>
    <row r="202" spans="1:25" x14ac:dyDescent="0.2">
      <c r="A202" s="178">
        <v>45099</v>
      </c>
      <c r="B202" s="252">
        <v>19.79</v>
      </c>
      <c r="C202" s="85">
        <f t="shared" ref="C202" si="1220">B202/1.25</f>
        <v>15.831999999999999</v>
      </c>
      <c r="D202" s="194">
        <f t="shared" ref="D202" si="1221">(B202-B201)*100</f>
        <v>-10.000000000000142</v>
      </c>
      <c r="E202" s="84">
        <v>20.78</v>
      </c>
      <c r="F202" s="85">
        <f t="shared" ref="F202" si="1222">E202/1.25</f>
        <v>16.624000000000002</v>
      </c>
      <c r="G202" s="194">
        <f t="shared" ref="G202" si="1223">(E202-E201)*100</f>
        <v>-9.9999999999997868</v>
      </c>
      <c r="H202" s="85">
        <v>21.04</v>
      </c>
      <c r="I202" s="85">
        <f t="shared" ref="I202" si="1224">H202/1.25</f>
        <v>16.832000000000001</v>
      </c>
      <c r="J202" s="194">
        <f t="shared" ref="J202" si="1225">(H202-H201)*100</f>
        <v>-10.000000000000142</v>
      </c>
      <c r="K202" s="85">
        <v>22.66</v>
      </c>
      <c r="L202" s="85">
        <f t="shared" ref="L202" si="1226">K202/1.25</f>
        <v>18.128</v>
      </c>
      <c r="M202" s="195">
        <f t="shared" ref="M202" si="1227">(K202-K201)*100</f>
        <v>25</v>
      </c>
      <c r="N202" s="85">
        <v>23.45</v>
      </c>
      <c r="O202" s="85">
        <f t="shared" ref="O202" si="1228">N202/1.25</f>
        <v>18.759999999999998</v>
      </c>
      <c r="P202" s="195">
        <f t="shared" ref="P202" si="1229">(N202-N201)*100</f>
        <v>25</v>
      </c>
      <c r="Q202" s="85">
        <v>15.8</v>
      </c>
      <c r="R202" s="85">
        <f t="shared" ref="R202" si="1230">Q202/1.25</f>
        <v>12.64</v>
      </c>
      <c r="S202" s="195">
        <f t="shared" ref="S202" si="1231">(Q202-Q201)*100</f>
        <v>25</v>
      </c>
      <c r="T202" s="85">
        <v>28.62</v>
      </c>
      <c r="U202" s="85">
        <f t="shared" ref="U202" si="1232">T202/1.25</f>
        <v>22.896000000000001</v>
      </c>
      <c r="V202" s="259">
        <f t="shared" ref="V202" si="1233">(T202-T201)*100</f>
        <v>25</v>
      </c>
      <c r="W202" s="255">
        <v>10.49</v>
      </c>
      <c r="X202" s="260">
        <f t="shared" ref="X202" si="1234">W202/1.25</f>
        <v>8.3919999999999995</v>
      </c>
      <c r="Y202" s="195">
        <f t="shared" ref="Y202" si="1235">(W202-W201)*100</f>
        <v>0</v>
      </c>
    </row>
    <row r="203" spans="1:25" x14ac:dyDescent="0.2">
      <c r="A203" s="178">
        <v>45100</v>
      </c>
      <c r="B203" s="252">
        <v>19.79</v>
      </c>
      <c r="C203" s="85">
        <f t="shared" ref="C203:C206" si="1236">B203/1.25</f>
        <v>15.831999999999999</v>
      </c>
      <c r="D203" s="194">
        <f t="shared" ref="D203:D206" si="1237">(B203-B202)*100</f>
        <v>0</v>
      </c>
      <c r="E203" s="84">
        <v>20.78</v>
      </c>
      <c r="F203" s="85">
        <f t="shared" ref="F203:F206" si="1238">E203/1.25</f>
        <v>16.624000000000002</v>
      </c>
      <c r="G203" s="194">
        <f t="shared" ref="G203:G206" si="1239">(E203-E202)*100</f>
        <v>0</v>
      </c>
      <c r="H203" s="85">
        <v>21.04</v>
      </c>
      <c r="I203" s="85">
        <f t="shared" ref="I203:I206" si="1240">H203/1.25</f>
        <v>16.832000000000001</v>
      </c>
      <c r="J203" s="194">
        <f t="shared" ref="J203:J206" si="1241">(H203-H202)*100</f>
        <v>0</v>
      </c>
      <c r="K203" s="85">
        <v>22.66</v>
      </c>
      <c r="L203" s="85">
        <f t="shared" ref="L203:L206" si="1242">K203/1.25</f>
        <v>18.128</v>
      </c>
      <c r="M203" s="195">
        <f t="shared" ref="M203:M206" si="1243">(K203-K202)*100</f>
        <v>0</v>
      </c>
      <c r="N203" s="85">
        <v>23.45</v>
      </c>
      <c r="O203" s="85">
        <f t="shared" ref="O203:O206" si="1244">N203/1.25</f>
        <v>18.759999999999998</v>
      </c>
      <c r="P203" s="195">
        <f t="shared" ref="P203:P206" si="1245">(N203-N202)*100</f>
        <v>0</v>
      </c>
      <c r="Q203" s="85">
        <v>15.8</v>
      </c>
      <c r="R203" s="85">
        <f t="shared" ref="R203:R206" si="1246">Q203/1.25</f>
        <v>12.64</v>
      </c>
      <c r="S203" s="195">
        <f t="shared" ref="S203:S206" si="1247">(Q203-Q202)*100</f>
        <v>0</v>
      </c>
      <c r="T203" s="85">
        <v>28.62</v>
      </c>
      <c r="U203" s="85">
        <f t="shared" ref="U203:U206" si="1248">T203/1.25</f>
        <v>22.896000000000001</v>
      </c>
      <c r="V203" s="259">
        <f t="shared" ref="V203:V206" si="1249">(T203-T202)*100</f>
        <v>0</v>
      </c>
      <c r="W203" s="255">
        <v>10.49</v>
      </c>
      <c r="X203" s="260">
        <f t="shared" ref="X203:X206" si="1250">W203/1.25</f>
        <v>8.3919999999999995</v>
      </c>
      <c r="Y203" s="195">
        <f t="shared" ref="Y203:Y206" si="1251">(W203-W202)*100</f>
        <v>0</v>
      </c>
    </row>
    <row r="204" spans="1:25" x14ac:dyDescent="0.2">
      <c r="A204" s="178">
        <v>45101</v>
      </c>
      <c r="B204" s="252">
        <v>19.79</v>
      </c>
      <c r="C204" s="85">
        <f t="shared" si="1236"/>
        <v>15.831999999999999</v>
      </c>
      <c r="D204" s="194">
        <f t="shared" si="1237"/>
        <v>0</v>
      </c>
      <c r="E204" s="84">
        <v>20.78</v>
      </c>
      <c r="F204" s="85">
        <f t="shared" si="1238"/>
        <v>16.624000000000002</v>
      </c>
      <c r="G204" s="194">
        <f t="shared" si="1239"/>
        <v>0</v>
      </c>
      <c r="H204" s="85">
        <v>21.04</v>
      </c>
      <c r="I204" s="85">
        <f t="shared" si="1240"/>
        <v>16.832000000000001</v>
      </c>
      <c r="J204" s="194">
        <f t="shared" si="1241"/>
        <v>0</v>
      </c>
      <c r="K204" s="85">
        <v>22.66</v>
      </c>
      <c r="L204" s="85">
        <f t="shared" si="1242"/>
        <v>18.128</v>
      </c>
      <c r="M204" s="195">
        <f t="shared" si="1243"/>
        <v>0</v>
      </c>
      <c r="N204" s="85">
        <v>23.45</v>
      </c>
      <c r="O204" s="85">
        <f t="shared" si="1244"/>
        <v>18.759999999999998</v>
      </c>
      <c r="P204" s="195">
        <f t="shared" si="1245"/>
        <v>0</v>
      </c>
      <c r="Q204" s="85">
        <v>15.8</v>
      </c>
      <c r="R204" s="85">
        <f t="shared" si="1246"/>
        <v>12.64</v>
      </c>
      <c r="S204" s="195">
        <f t="shared" si="1247"/>
        <v>0</v>
      </c>
      <c r="T204" s="85">
        <v>28.62</v>
      </c>
      <c r="U204" s="85">
        <f t="shared" si="1248"/>
        <v>22.896000000000001</v>
      </c>
      <c r="V204" s="259">
        <f t="shared" si="1249"/>
        <v>0</v>
      </c>
      <c r="W204" s="255">
        <v>10.49</v>
      </c>
      <c r="X204" s="260">
        <f t="shared" si="1250"/>
        <v>8.3919999999999995</v>
      </c>
      <c r="Y204" s="195">
        <f t="shared" si="1251"/>
        <v>0</v>
      </c>
    </row>
    <row r="205" spans="1:25" x14ac:dyDescent="0.2">
      <c r="A205" s="178">
        <v>45102</v>
      </c>
      <c r="B205" s="252">
        <v>19.79</v>
      </c>
      <c r="C205" s="85">
        <f t="shared" si="1236"/>
        <v>15.831999999999999</v>
      </c>
      <c r="D205" s="194">
        <f t="shared" si="1237"/>
        <v>0</v>
      </c>
      <c r="E205" s="84">
        <v>20.78</v>
      </c>
      <c r="F205" s="85">
        <f t="shared" si="1238"/>
        <v>16.624000000000002</v>
      </c>
      <c r="G205" s="194">
        <f t="shared" si="1239"/>
        <v>0</v>
      </c>
      <c r="H205" s="85">
        <v>21.04</v>
      </c>
      <c r="I205" s="85">
        <f t="shared" si="1240"/>
        <v>16.832000000000001</v>
      </c>
      <c r="J205" s="194">
        <f t="shared" si="1241"/>
        <v>0</v>
      </c>
      <c r="K205" s="85">
        <v>22.66</v>
      </c>
      <c r="L205" s="85">
        <f t="shared" si="1242"/>
        <v>18.128</v>
      </c>
      <c r="M205" s="195">
        <f t="shared" si="1243"/>
        <v>0</v>
      </c>
      <c r="N205" s="85">
        <v>23.45</v>
      </c>
      <c r="O205" s="85">
        <f t="shared" si="1244"/>
        <v>18.759999999999998</v>
      </c>
      <c r="P205" s="195">
        <f t="shared" si="1245"/>
        <v>0</v>
      </c>
      <c r="Q205" s="85">
        <v>15.8</v>
      </c>
      <c r="R205" s="85">
        <f t="shared" si="1246"/>
        <v>12.64</v>
      </c>
      <c r="S205" s="195">
        <f t="shared" si="1247"/>
        <v>0</v>
      </c>
      <c r="T205" s="85">
        <v>28.62</v>
      </c>
      <c r="U205" s="85">
        <f t="shared" si="1248"/>
        <v>22.896000000000001</v>
      </c>
      <c r="V205" s="259">
        <f t="shared" si="1249"/>
        <v>0</v>
      </c>
      <c r="W205" s="255">
        <v>10.49</v>
      </c>
      <c r="X205" s="260">
        <f t="shared" si="1250"/>
        <v>8.3919999999999995</v>
      </c>
      <c r="Y205" s="195">
        <f t="shared" si="1251"/>
        <v>0</v>
      </c>
    </row>
    <row r="206" spans="1:25" x14ac:dyDescent="0.2">
      <c r="A206" s="178">
        <v>45103</v>
      </c>
      <c r="B206" s="252">
        <v>19.489999999999998</v>
      </c>
      <c r="C206" s="85">
        <f t="shared" si="1236"/>
        <v>15.591999999999999</v>
      </c>
      <c r="D206" s="194">
        <f t="shared" si="1237"/>
        <v>-30.000000000000071</v>
      </c>
      <c r="E206" s="84">
        <v>20.48</v>
      </c>
      <c r="F206" s="85">
        <f t="shared" si="1238"/>
        <v>16.384</v>
      </c>
      <c r="G206" s="194">
        <f t="shared" si="1239"/>
        <v>-30.000000000000071</v>
      </c>
      <c r="H206" s="85">
        <v>20.74</v>
      </c>
      <c r="I206" s="85">
        <f t="shared" si="1240"/>
        <v>16.591999999999999</v>
      </c>
      <c r="J206" s="194">
        <f t="shared" si="1241"/>
        <v>-30.000000000000071</v>
      </c>
      <c r="K206" s="85">
        <v>22.26</v>
      </c>
      <c r="L206" s="85">
        <f t="shared" si="1242"/>
        <v>17.808</v>
      </c>
      <c r="M206" s="195">
        <f t="shared" si="1243"/>
        <v>-39.999999999999858</v>
      </c>
      <c r="N206" s="85">
        <v>23.05</v>
      </c>
      <c r="O206" s="85">
        <f t="shared" si="1244"/>
        <v>18.440000000000001</v>
      </c>
      <c r="P206" s="195">
        <f t="shared" si="1245"/>
        <v>-39.999999999999858</v>
      </c>
      <c r="Q206" s="85">
        <v>16.100000000000001</v>
      </c>
      <c r="R206" s="85">
        <f t="shared" si="1246"/>
        <v>12.88</v>
      </c>
      <c r="S206" s="195">
        <f t="shared" si="1247"/>
        <v>30.000000000000071</v>
      </c>
      <c r="T206" s="85">
        <v>28.22</v>
      </c>
      <c r="U206" s="85">
        <f t="shared" si="1248"/>
        <v>22.576000000000001</v>
      </c>
      <c r="V206" s="259">
        <f t="shared" si="1249"/>
        <v>-40.000000000000213</v>
      </c>
      <c r="W206" s="255">
        <v>10.49</v>
      </c>
      <c r="X206" s="260">
        <f t="shared" si="1250"/>
        <v>8.3919999999999995</v>
      </c>
      <c r="Y206" s="195">
        <f t="shared" si="1251"/>
        <v>0</v>
      </c>
    </row>
    <row r="207" spans="1:25" x14ac:dyDescent="0.2">
      <c r="A207" s="178">
        <v>45104</v>
      </c>
      <c r="B207" s="252">
        <v>19.489999999999998</v>
      </c>
      <c r="C207" s="85">
        <f t="shared" ref="C207:C208" si="1252">B207/1.25</f>
        <v>15.591999999999999</v>
      </c>
      <c r="D207" s="194">
        <f t="shared" ref="D207:D208" si="1253">(B207-B206)*100</f>
        <v>0</v>
      </c>
      <c r="E207" s="84">
        <v>20.48</v>
      </c>
      <c r="F207" s="85">
        <f t="shared" ref="F207:F208" si="1254">E207/1.25</f>
        <v>16.384</v>
      </c>
      <c r="G207" s="194">
        <f t="shared" ref="G207:G208" si="1255">(E207-E206)*100</f>
        <v>0</v>
      </c>
      <c r="H207" s="85">
        <v>20.74</v>
      </c>
      <c r="I207" s="85">
        <f t="shared" ref="I207:I208" si="1256">H207/1.25</f>
        <v>16.591999999999999</v>
      </c>
      <c r="J207" s="194">
        <f t="shared" ref="J207:J208" si="1257">(H207-H206)*100</f>
        <v>0</v>
      </c>
      <c r="K207" s="85">
        <v>22.26</v>
      </c>
      <c r="L207" s="85">
        <f t="shared" ref="L207:L208" si="1258">K207/1.25</f>
        <v>17.808</v>
      </c>
      <c r="M207" s="195">
        <f t="shared" ref="M207:M208" si="1259">(K207-K206)*100</f>
        <v>0</v>
      </c>
      <c r="N207" s="85">
        <v>23.05</v>
      </c>
      <c r="O207" s="85">
        <f t="shared" ref="O207:O208" si="1260">N207/1.25</f>
        <v>18.440000000000001</v>
      </c>
      <c r="P207" s="195">
        <f t="shared" ref="P207:P208" si="1261">(N207-N206)*100</f>
        <v>0</v>
      </c>
      <c r="Q207" s="85">
        <v>16.100000000000001</v>
      </c>
      <c r="R207" s="85">
        <f t="shared" ref="R207:R208" si="1262">Q207/1.25</f>
        <v>12.88</v>
      </c>
      <c r="S207" s="195">
        <f t="shared" ref="S207:S208" si="1263">(Q207-Q206)*100</f>
        <v>0</v>
      </c>
      <c r="T207" s="85">
        <v>28.22</v>
      </c>
      <c r="U207" s="85">
        <f t="shared" ref="U207:U208" si="1264">T207/1.25</f>
        <v>22.576000000000001</v>
      </c>
      <c r="V207" s="259">
        <f t="shared" ref="V207:V208" si="1265">(T207-T206)*100</f>
        <v>0</v>
      </c>
      <c r="W207" s="255">
        <v>10.49</v>
      </c>
      <c r="X207" s="260">
        <f t="shared" ref="X207:X208" si="1266">W207/1.25</f>
        <v>8.3919999999999995</v>
      </c>
      <c r="Y207" s="195">
        <f t="shared" ref="Y207:Y208" si="1267">(W207-W206)*100</f>
        <v>0</v>
      </c>
    </row>
    <row r="208" spans="1:25" x14ac:dyDescent="0.2">
      <c r="A208" s="178">
        <v>45105</v>
      </c>
      <c r="B208" s="252">
        <v>19.489999999999998</v>
      </c>
      <c r="C208" s="85">
        <f t="shared" si="1252"/>
        <v>15.591999999999999</v>
      </c>
      <c r="D208" s="194">
        <f t="shared" si="1253"/>
        <v>0</v>
      </c>
      <c r="E208" s="84">
        <v>20.48</v>
      </c>
      <c r="F208" s="85">
        <f t="shared" si="1254"/>
        <v>16.384</v>
      </c>
      <c r="G208" s="194">
        <f t="shared" si="1255"/>
        <v>0</v>
      </c>
      <c r="H208" s="85">
        <v>20.74</v>
      </c>
      <c r="I208" s="85">
        <f t="shared" si="1256"/>
        <v>16.591999999999999</v>
      </c>
      <c r="J208" s="194">
        <f t="shared" si="1257"/>
        <v>0</v>
      </c>
      <c r="K208" s="85">
        <v>22.26</v>
      </c>
      <c r="L208" s="85">
        <f t="shared" si="1258"/>
        <v>17.808</v>
      </c>
      <c r="M208" s="195">
        <f t="shared" si="1259"/>
        <v>0</v>
      </c>
      <c r="N208" s="85">
        <v>23.05</v>
      </c>
      <c r="O208" s="85">
        <f t="shared" si="1260"/>
        <v>18.440000000000001</v>
      </c>
      <c r="P208" s="195">
        <f t="shared" si="1261"/>
        <v>0</v>
      </c>
      <c r="Q208" s="85">
        <v>16.100000000000001</v>
      </c>
      <c r="R208" s="85">
        <f t="shared" si="1262"/>
        <v>12.88</v>
      </c>
      <c r="S208" s="195">
        <f t="shared" si="1263"/>
        <v>0</v>
      </c>
      <c r="T208" s="85">
        <v>28.22</v>
      </c>
      <c r="U208" s="85">
        <f t="shared" si="1264"/>
        <v>22.576000000000001</v>
      </c>
      <c r="V208" s="259">
        <f t="shared" si="1265"/>
        <v>0</v>
      </c>
      <c r="W208" s="255">
        <v>10.49</v>
      </c>
      <c r="X208" s="260">
        <f t="shared" si="1266"/>
        <v>8.3919999999999995</v>
      </c>
      <c r="Y208" s="195">
        <f t="shared" si="1267"/>
        <v>0</v>
      </c>
    </row>
    <row r="209" spans="1:25" x14ac:dyDescent="0.2">
      <c r="A209" s="178">
        <v>45106</v>
      </c>
      <c r="B209" s="252">
        <v>19.39</v>
      </c>
      <c r="C209" s="85">
        <f t="shared" ref="C209" si="1268">B209/1.25</f>
        <v>15.512</v>
      </c>
      <c r="D209" s="194">
        <f t="shared" ref="D209" si="1269">(B209-B208)*100</f>
        <v>-9.9999999999997868</v>
      </c>
      <c r="E209" s="84">
        <v>20.38</v>
      </c>
      <c r="F209" s="85">
        <f t="shared" ref="F209" si="1270">E209/1.25</f>
        <v>16.303999999999998</v>
      </c>
      <c r="G209" s="194">
        <f t="shared" ref="G209" si="1271">(E209-E208)*100</f>
        <v>-10.000000000000142</v>
      </c>
      <c r="H209" s="85">
        <v>20.64</v>
      </c>
      <c r="I209" s="85">
        <f t="shared" ref="I209" si="1272">H209/1.25</f>
        <v>16.512</v>
      </c>
      <c r="J209" s="194">
        <f t="shared" ref="J209" si="1273">(H209-H208)*100</f>
        <v>-9.9999999999997868</v>
      </c>
      <c r="K209" s="85">
        <v>22.26</v>
      </c>
      <c r="L209" s="85">
        <f t="shared" ref="L209" si="1274">K209/1.25</f>
        <v>17.808</v>
      </c>
      <c r="M209" s="195">
        <f t="shared" ref="M209" si="1275">(K209-K208)*100</f>
        <v>0</v>
      </c>
      <c r="N209" s="85">
        <v>23.05</v>
      </c>
      <c r="O209" s="85">
        <f t="shared" ref="O209" si="1276">N209/1.25</f>
        <v>18.440000000000001</v>
      </c>
      <c r="P209" s="195">
        <f t="shared" ref="P209" si="1277">(N209-N208)*100</f>
        <v>0</v>
      </c>
      <c r="Q209" s="85">
        <v>15.6</v>
      </c>
      <c r="R209" s="85">
        <f t="shared" ref="R209" si="1278">Q209/1.25</f>
        <v>12.48</v>
      </c>
      <c r="S209" s="195">
        <f t="shared" ref="S209" si="1279">(Q209-Q208)*100</f>
        <v>-50.000000000000178</v>
      </c>
      <c r="T209" s="85">
        <v>28.22</v>
      </c>
      <c r="U209" s="85">
        <f t="shared" ref="U209" si="1280">T209/1.25</f>
        <v>22.576000000000001</v>
      </c>
      <c r="V209" s="259">
        <f t="shared" ref="V209" si="1281">(T209-T208)*100</f>
        <v>0</v>
      </c>
      <c r="W209" s="255">
        <v>10.49</v>
      </c>
      <c r="X209" s="260">
        <f t="shared" ref="X209" si="1282">W209/1.25</f>
        <v>8.3919999999999995</v>
      </c>
      <c r="Y209" s="195">
        <f t="shared" ref="Y209" si="1283">(W209-W208)*100</f>
        <v>0</v>
      </c>
    </row>
    <row r="210" spans="1:25" x14ac:dyDescent="0.2">
      <c r="A210" s="178">
        <v>45107</v>
      </c>
      <c r="B210" s="252">
        <v>19.39</v>
      </c>
      <c r="C210" s="85">
        <f t="shared" ref="C210" si="1284">B210/1.25</f>
        <v>15.512</v>
      </c>
      <c r="D210" s="194">
        <f t="shared" ref="D210" si="1285">(B210-B209)*100</f>
        <v>0</v>
      </c>
      <c r="E210" s="84">
        <v>20.38</v>
      </c>
      <c r="F210" s="85">
        <f t="shared" ref="F210" si="1286">E210/1.25</f>
        <v>16.303999999999998</v>
      </c>
      <c r="G210" s="194">
        <f t="shared" ref="G210" si="1287">(E210-E209)*100</f>
        <v>0</v>
      </c>
      <c r="H210" s="85">
        <v>20.64</v>
      </c>
      <c r="I210" s="85">
        <f t="shared" ref="I210" si="1288">H210/1.25</f>
        <v>16.512</v>
      </c>
      <c r="J210" s="194">
        <f t="shared" ref="J210" si="1289">(H210-H209)*100</f>
        <v>0</v>
      </c>
      <c r="K210" s="85">
        <v>22.26</v>
      </c>
      <c r="L210" s="85">
        <f t="shared" ref="L210" si="1290">K210/1.25</f>
        <v>17.808</v>
      </c>
      <c r="M210" s="195">
        <f t="shared" ref="M210" si="1291">(K210-K209)*100</f>
        <v>0</v>
      </c>
      <c r="N210" s="85">
        <v>23.05</v>
      </c>
      <c r="O210" s="85">
        <f t="shared" ref="O210" si="1292">N210/1.25</f>
        <v>18.440000000000001</v>
      </c>
      <c r="P210" s="195">
        <f t="shared" ref="P210" si="1293">(N210-N209)*100</f>
        <v>0</v>
      </c>
      <c r="Q210" s="85">
        <v>15.6</v>
      </c>
      <c r="R210" s="85">
        <f t="shared" ref="R210" si="1294">Q210/1.25</f>
        <v>12.48</v>
      </c>
      <c r="S210" s="195">
        <f t="shared" ref="S210" si="1295">(Q210-Q209)*100</f>
        <v>0</v>
      </c>
      <c r="T210" s="85">
        <v>28.22</v>
      </c>
      <c r="U210" s="85">
        <f t="shared" ref="U210" si="1296">T210/1.25</f>
        <v>22.576000000000001</v>
      </c>
      <c r="V210" s="259">
        <f t="shared" ref="V210" si="1297">(T210-T209)*100</f>
        <v>0</v>
      </c>
      <c r="W210" s="255">
        <v>10.49</v>
      </c>
      <c r="X210" s="260">
        <f t="shared" ref="X210" si="1298">W210/1.25</f>
        <v>8.3919999999999995</v>
      </c>
      <c r="Y210" s="195">
        <f t="shared" ref="Y210" si="1299">(W210-W209)*100</f>
        <v>0</v>
      </c>
    </row>
    <row r="212" spans="1:25" ht="51.75" x14ac:dyDescent="0.25">
      <c r="A212" s="225" t="s">
        <v>1</v>
      </c>
      <c r="B212" s="226" t="s">
        <v>2</v>
      </c>
      <c r="C212" s="226" t="s">
        <v>16</v>
      </c>
      <c r="D212" s="227" t="s">
        <v>5</v>
      </c>
      <c r="E212" s="226" t="s">
        <v>95</v>
      </c>
      <c r="F212" s="226" t="s">
        <v>17</v>
      </c>
      <c r="G212" s="227" t="s">
        <v>5</v>
      </c>
      <c r="H212" s="226" t="s">
        <v>4</v>
      </c>
      <c r="I212" s="226" t="s">
        <v>18</v>
      </c>
      <c r="J212" s="227" t="s">
        <v>5</v>
      </c>
      <c r="K212" s="228" t="s">
        <v>6</v>
      </c>
      <c r="L212" s="228" t="s">
        <v>63</v>
      </c>
      <c r="M212" s="229" t="s">
        <v>5</v>
      </c>
      <c r="N212" s="228" t="s">
        <v>91</v>
      </c>
      <c r="O212" s="228" t="s">
        <v>92</v>
      </c>
      <c r="P212" s="229" t="s">
        <v>5</v>
      </c>
      <c r="Q212" s="230" t="s">
        <v>7</v>
      </c>
      <c r="R212" s="230" t="s">
        <v>20</v>
      </c>
      <c r="S212" s="231" t="s">
        <v>5</v>
      </c>
      <c r="T212" s="232" t="s">
        <v>93</v>
      </c>
      <c r="U212" s="232" t="s">
        <v>94</v>
      </c>
      <c r="V212" s="254" t="s">
        <v>5</v>
      </c>
      <c r="W212" s="268" t="s">
        <v>96</v>
      </c>
      <c r="X212" s="263"/>
      <c r="Y212" s="264" t="s">
        <v>5</v>
      </c>
    </row>
    <row r="213" spans="1:25" x14ac:dyDescent="0.2">
      <c r="A213" s="238" t="s">
        <v>70</v>
      </c>
      <c r="B213" s="246">
        <f>AVERAGE(B216:B246)</f>
        <v>19.919032258064522</v>
      </c>
      <c r="C213" s="246">
        <f>AVERAGE(C216:C246)</f>
        <v>15.935225806451614</v>
      </c>
      <c r="D213" s="246"/>
      <c r="E213" s="246">
        <f>AVERAGE(E216:E246)</f>
        <v>20.909032258064506</v>
      </c>
      <c r="F213" s="246">
        <f>AVERAGE(F216:F246)</f>
        <v>16.727225806451617</v>
      </c>
      <c r="G213" s="246"/>
      <c r="H213" s="246">
        <f>AVERAGE(H216:H246)</f>
        <v>21.169032258064522</v>
      </c>
      <c r="I213" s="246">
        <f>AVERAGE(I216:I246)</f>
        <v>16.935225806451616</v>
      </c>
      <c r="J213" s="246"/>
      <c r="K213" s="246">
        <f>AVERAGE(K216:K246)</f>
        <v>22.674516129032256</v>
      </c>
      <c r="L213" s="246">
        <f>AVERAGE(L216:L246)</f>
        <v>18.139612903225807</v>
      </c>
      <c r="M213" s="246"/>
      <c r="N213" s="246">
        <f>AVERAGE(N216:N246)</f>
        <v>23.464516129032265</v>
      </c>
      <c r="O213" s="246">
        <f>AVERAGE(O216:O246)</f>
        <v>18.771612903225808</v>
      </c>
      <c r="P213" s="246"/>
      <c r="Q213" s="246">
        <f>AVERAGE(Q216:Q246)</f>
        <v>15.198387096774196</v>
      </c>
      <c r="R213" s="246">
        <f>AVERAGE(R216:R246)</f>
        <v>12.158709677419351</v>
      </c>
      <c r="S213" s="246"/>
      <c r="T213" s="246">
        <f>AVERAGE(T216:T246)</f>
        <v>28.547419354838709</v>
      </c>
      <c r="U213" s="246">
        <f>AVERAGE(U216:U246)</f>
        <v>22.837935483870965</v>
      </c>
      <c r="V213" s="256"/>
      <c r="W213" s="261">
        <f>AVERAGE(W216:W246)</f>
        <v>10.702903225806452</v>
      </c>
      <c r="X213" s="262">
        <f>AVERAGE(X216:X246)</f>
        <v>8.5623225806451639</v>
      </c>
      <c r="Y213" s="93"/>
    </row>
    <row r="214" spans="1:25" x14ac:dyDescent="0.2">
      <c r="A214" s="239" t="s">
        <v>53</v>
      </c>
      <c r="B214" s="247">
        <f>AVERAGE(B216:B230)</f>
        <v>19.66</v>
      </c>
      <c r="C214" s="247">
        <f t="shared" ref="C214" si="1300">AVERAGE(C216:C230)</f>
        <v>15.728000000000002</v>
      </c>
      <c r="D214" s="247"/>
      <c r="E214" s="247">
        <f>AVERAGE(E216:E230)</f>
        <v>20.650000000000002</v>
      </c>
      <c r="F214" s="247">
        <f t="shared" ref="F214" si="1301">AVERAGE(F216:F230)</f>
        <v>16.520000000000003</v>
      </c>
      <c r="G214" s="247"/>
      <c r="H214" s="247">
        <f>AVERAGE(H216:H230)</f>
        <v>20.91</v>
      </c>
      <c r="I214" s="247">
        <f t="shared" ref="I214" si="1302">AVERAGE(I216:I230)</f>
        <v>16.728000000000005</v>
      </c>
      <c r="J214" s="247"/>
      <c r="K214" s="247">
        <f t="shared" ref="K214:L214" si="1303">AVERAGE(K216:K230)</f>
        <v>22.583333333333332</v>
      </c>
      <c r="L214" s="247">
        <f t="shared" si="1303"/>
        <v>18.06666666666667</v>
      </c>
      <c r="M214" s="247"/>
      <c r="N214" s="247">
        <f t="shared" ref="N214:O214" si="1304">AVERAGE(N216:N230)</f>
        <v>23.373333333333335</v>
      </c>
      <c r="O214" s="247">
        <f t="shared" si="1304"/>
        <v>18.698666666666668</v>
      </c>
      <c r="P214" s="247"/>
      <c r="Q214" s="247">
        <f t="shared" ref="Q214:R214" si="1305">AVERAGE(Q216:Q230)</f>
        <v>15.156666666666668</v>
      </c>
      <c r="R214" s="247">
        <f t="shared" si="1305"/>
        <v>12.125333333333334</v>
      </c>
      <c r="S214" s="247"/>
      <c r="T214" s="247">
        <f>AVERAGE(T216:T230)</f>
        <v>28.523333333333337</v>
      </c>
      <c r="U214" s="247">
        <f>AVERAGE(U216:U230)</f>
        <v>22.818666666666669</v>
      </c>
      <c r="V214" s="257"/>
      <c r="W214" s="265">
        <f>AVERAGE(W216:W230)</f>
        <v>10.609999999999996</v>
      </c>
      <c r="X214" s="266">
        <f>AVERAGE(X216:X230)</f>
        <v>8.4880000000000013</v>
      </c>
      <c r="Y214" s="84"/>
    </row>
    <row r="215" spans="1:25" x14ac:dyDescent="0.2">
      <c r="A215" s="240" t="s">
        <v>54</v>
      </c>
      <c r="B215" s="248">
        <f>AVERAGE(B231:B246)</f>
        <v>20.161874999999998</v>
      </c>
      <c r="C215" s="248">
        <f>AVERAGE(C231:C245)</f>
        <v>16.088000000000001</v>
      </c>
      <c r="D215" s="248"/>
      <c r="E215" s="248">
        <f>AVERAGE(E231:E246)</f>
        <v>21.151875</v>
      </c>
      <c r="F215" s="248">
        <f>AVERAGE(F231:F245)</f>
        <v>16.88</v>
      </c>
      <c r="G215" s="248"/>
      <c r="H215" s="248">
        <f>AVERAGE(H231:H246)</f>
        <v>21.411874999999998</v>
      </c>
      <c r="I215" s="248">
        <f>AVERAGE(I231:I245)</f>
        <v>17.088000000000001</v>
      </c>
      <c r="J215" s="248"/>
      <c r="K215" s="248">
        <f>AVERAGE(K231:K246)</f>
        <v>22.760000000000005</v>
      </c>
      <c r="L215" s="248">
        <f>AVERAGE(L231:L245)</f>
        <v>18.157333333333334</v>
      </c>
      <c r="M215" s="241"/>
      <c r="N215" s="248">
        <f>AVERAGE(N231:N246)</f>
        <v>23.549999999999997</v>
      </c>
      <c r="O215" s="248">
        <f>AVERAGE(O231:O245)</f>
        <v>18.789333333333335</v>
      </c>
      <c r="P215" s="241"/>
      <c r="Q215" s="248">
        <f>AVERAGE(Q231:Q246)</f>
        <v>15.237499999999997</v>
      </c>
      <c r="R215" s="248">
        <f>AVERAGE(R231:R245)</f>
        <v>12.189333333333332</v>
      </c>
      <c r="S215" s="241"/>
      <c r="T215" s="248">
        <f>AVERAGE(T231:T246)</f>
        <v>28.570000000000007</v>
      </c>
      <c r="U215" s="248">
        <f>AVERAGE(U231:U245)</f>
        <v>22.80533333333333</v>
      </c>
      <c r="V215" s="258"/>
      <c r="W215" s="267">
        <f>AVERAGE(W231:W246)</f>
        <v>10.789999999999996</v>
      </c>
      <c r="X215" s="266">
        <f t="shared" ref="X215:X218" si="1306">W215/1.25</f>
        <v>8.6319999999999961</v>
      </c>
      <c r="Y215" s="84"/>
    </row>
    <row r="216" spans="1:25" ht="13.5" thickBot="1" x14ac:dyDescent="0.25">
      <c r="A216" s="178">
        <v>45108</v>
      </c>
      <c r="B216" s="252">
        <v>19.39</v>
      </c>
      <c r="C216" s="85">
        <f t="shared" ref="C216:C218" si="1307">B216/1.25</f>
        <v>15.512</v>
      </c>
      <c r="D216" s="194">
        <f>(B216-B210)*100</f>
        <v>0</v>
      </c>
      <c r="E216" s="84">
        <v>20.38</v>
      </c>
      <c r="F216" s="85">
        <f t="shared" ref="F216:F218" si="1308">E216/1.25</f>
        <v>16.303999999999998</v>
      </c>
      <c r="G216" s="194">
        <f>(E216-E210)*100</f>
        <v>0</v>
      </c>
      <c r="H216" s="85">
        <v>20.64</v>
      </c>
      <c r="I216" s="85">
        <f t="shared" ref="I216:I218" si="1309">H216/1.25</f>
        <v>16.512</v>
      </c>
      <c r="J216" s="194">
        <f>(H216-H210)*100</f>
        <v>0</v>
      </c>
      <c r="K216" s="85">
        <v>22.26</v>
      </c>
      <c r="L216" s="85">
        <f t="shared" ref="L216:L218" si="1310">K216/1.25</f>
        <v>17.808</v>
      </c>
      <c r="M216" s="195">
        <f>(K216-K210)*100</f>
        <v>0</v>
      </c>
      <c r="N216" s="85">
        <v>23.05</v>
      </c>
      <c r="O216" s="85">
        <f t="shared" ref="O216:O218" si="1311">N216/1.25</f>
        <v>18.440000000000001</v>
      </c>
      <c r="P216" s="195">
        <f>(N216-N210)*100</f>
        <v>0</v>
      </c>
      <c r="Q216" s="85">
        <v>15.6</v>
      </c>
      <c r="R216" s="85">
        <f t="shared" ref="R216:R218" si="1312">Q216/1.25</f>
        <v>12.48</v>
      </c>
      <c r="S216" s="195">
        <f>(Q216-Q210)*100</f>
        <v>0</v>
      </c>
      <c r="T216" s="85">
        <v>28.22</v>
      </c>
      <c r="U216" s="85">
        <f t="shared" ref="U216:U218" si="1313">T216/1.25</f>
        <v>22.576000000000001</v>
      </c>
      <c r="V216" s="259">
        <f>(T216-T210)*100</f>
        <v>0</v>
      </c>
      <c r="W216" s="255">
        <v>10.49</v>
      </c>
      <c r="X216" s="260">
        <f t="shared" si="1306"/>
        <v>8.3919999999999995</v>
      </c>
      <c r="Y216" s="84"/>
    </row>
    <row r="217" spans="1:25" ht="13.5" thickBot="1" x14ac:dyDescent="0.25">
      <c r="A217" s="178">
        <v>45109</v>
      </c>
      <c r="B217" s="252">
        <v>19.39</v>
      </c>
      <c r="C217" s="85">
        <f t="shared" si="1307"/>
        <v>15.512</v>
      </c>
      <c r="D217" s="194">
        <f t="shared" ref="D217:D218" si="1314">(B217-B216)*100</f>
        <v>0</v>
      </c>
      <c r="E217" s="84">
        <v>20.38</v>
      </c>
      <c r="F217" s="85">
        <f t="shared" si="1308"/>
        <v>16.303999999999998</v>
      </c>
      <c r="G217" s="194">
        <f t="shared" ref="G217:G218" si="1315">(E217-E216)*100</f>
        <v>0</v>
      </c>
      <c r="H217" s="85">
        <v>20.64</v>
      </c>
      <c r="I217" s="85">
        <f t="shared" si="1309"/>
        <v>16.512</v>
      </c>
      <c r="J217" s="194">
        <f t="shared" ref="J217:J218" si="1316">(H217-H216)*100</f>
        <v>0</v>
      </c>
      <c r="K217" s="85">
        <v>22.26</v>
      </c>
      <c r="L217" s="85">
        <f t="shared" si="1310"/>
        <v>17.808</v>
      </c>
      <c r="M217" s="195">
        <f t="shared" ref="M217:M218" si="1317">(K217-K216)*100</f>
        <v>0</v>
      </c>
      <c r="N217" s="85">
        <v>23.05</v>
      </c>
      <c r="O217" s="85">
        <f t="shared" si="1311"/>
        <v>18.440000000000001</v>
      </c>
      <c r="P217" s="195">
        <f t="shared" ref="P217:P218" si="1318">(N217-N216)*100</f>
        <v>0</v>
      </c>
      <c r="Q217" s="85">
        <v>15.6</v>
      </c>
      <c r="R217" s="85">
        <f t="shared" si="1312"/>
        <v>12.48</v>
      </c>
      <c r="S217" s="195">
        <f t="shared" ref="S217:S218" si="1319">(Q217-Q216)*100</f>
        <v>0</v>
      </c>
      <c r="T217" s="85">
        <v>28.22</v>
      </c>
      <c r="U217" s="85">
        <f t="shared" si="1313"/>
        <v>22.576000000000001</v>
      </c>
      <c r="V217" s="259">
        <f t="shared" ref="V217:V218" si="1320">(T217-T216)*100</f>
        <v>0</v>
      </c>
      <c r="W217" s="255">
        <v>10.49</v>
      </c>
      <c r="X217" s="260">
        <f t="shared" si="1306"/>
        <v>8.3919999999999995</v>
      </c>
      <c r="Y217" s="195">
        <f t="shared" ref="Y217:Y246" si="1321">(W217-W216)*100</f>
        <v>0</v>
      </c>
    </row>
    <row r="218" spans="1:25" ht="13.5" thickBot="1" x14ac:dyDescent="0.25">
      <c r="A218" s="178">
        <v>45110</v>
      </c>
      <c r="B218" s="252">
        <v>19.690000000000001</v>
      </c>
      <c r="C218" s="85">
        <f t="shared" si="1307"/>
        <v>15.752000000000001</v>
      </c>
      <c r="D218" s="194">
        <f t="shared" si="1314"/>
        <v>30.000000000000071</v>
      </c>
      <c r="E218" s="84">
        <v>20.68</v>
      </c>
      <c r="F218" s="85">
        <f t="shared" si="1308"/>
        <v>16.544</v>
      </c>
      <c r="G218" s="194">
        <f t="shared" si="1315"/>
        <v>30.000000000000071</v>
      </c>
      <c r="H218" s="85">
        <v>20.94</v>
      </c>
      <c r="I218" s="85">
        <f t="shared" si="1309"/>
        <v>16.752000000000002</v>
      </c>
      <c r="J218" s="194">
        <f t="shared" si="1316"/>
        <v>30.000000000000071</v>
      </c>
      <c r="K218" s="85">
        <v>22.41</v>
      </c>
      <c r="L218" s="85">
        <f t="shared" si="1310"/>
        <v>17.928000000000001</v>
      </c>
      <c r="M218" s="195">
        <f t="shared" si="1317"/>
        <v>14.999999999999858</v>
      </c>
      <c r="N218" s="85">
        <v>23.2</v>
      </c>
      <c r="O218" s="85">
        <f t="shared" si="1311"/>
        <v>18.559999999999999</v>
      </c>
      <c r="P218" s="195">
        <f t="shared" si="1318"/>
        <v>14.999999999999858</v>
      </c>
      <c r="Q218" s="85">
        <v>15.25</v>
      </c>
      <c r="R218" s="85">
        <f t="shared" si="1312"/>
        <v>12.2</v>
      </c>
      <c r="S218" s="195">
        <f t="shared" si="1319"/>
        <v>-34.999999999999964</v>
      </c>
      <c r="T218" s="85">
        <v>28.37</v>
      </c>
      <c r="U218" s="85">
        <f t="shared" si="1313"/>
        <v>22.696000000000002</v>
      </c>
      <c r="V218" s="259">
        <f t="shared" si="1320"/>
        <v>15.000000000000213</v>
      </c>
      <c r="W218" s="255">
        <v>10.49</v>
      </c>
      <c r="X218" s="260">
        <f t="shared" si="1306"/>
        <v>8.3919999999999995</v>
      </c>
      <c r="Y218" s="195">
        <f t="shared" si="1321"/>
        <v>0</v>
      </c>
    </row>
    <row r="219" spans="1:25" ht="13.5" thickBot="1" x14ac:dyDescent="0.25">
      <c r="A219" s="178">
        <v>45111</v>
      </c>
      <c r="B219" s="252">
        <v>19.690000000000001</v>
      </c>
      <c r="C219" s="85">
        <f t="shared" ref="C219:C221" si="1322">B219/1.25</f>
        <v>15.752000000000001</v>
      </c>
      <c r="D219" s="194">
        <f t="shared" ref="D219:D221" si="1323">(B219-B218)*100</f>
        <v>0</v>
      </c>
      <c r="E219" s="84">
        <v>20.68</v>
      </c>
      <c r="F219" s="85">
        <f t="shared" ref="F219:F221" si="1324">E219/1.25</f>
        <v>16.544</v>
      </c>
      <c r="G219" s="194">
        <f t="shared" ref="G219:G221" si="1325">(E219-E218)*100</f>
        <v>0</v>
      </c>
      <c r="H219" s="85">
        <v>20.94</v>
      </c>
      <c r="I219" s="85">
        <f t="shared" ref="I219:I221" si="1326">H219/1.25</f>
        <v>16.752000000000002</v>
      </c>
      <c r="J219" s="194">
        <f t="shared" ref="J219:J221" si="1327">(H219-H218)*100</f>
        <v>0</v>
      </c>
      <c r="K219" s="85">
        <v>22.41</v>
      </c>
      <c r="L219" s="85">
        <f t="shared" ref="L219:L221" si="1328">K219/1.25</f>
        <v>17.928000000000001</v>
      </c>
      <c r="M219" s="195">
        <f t="shared" ref="M219:M221" si="1329">(K219-K218)*100</f>
        <v>0</v>
      </c>
      <c r="N219" s="85">
        <v>23.2</v>
      </c>
      <c r="O219" s="85">
        <f t="shared" ref="O219:O221" si="1330">N219/1.25</f>
        <v>18.559999999999999</v>
      </c>
      <c r="P219" s="195">
        <f t="shared" ref="P219:P221" si="1331">(N219-N218)*100</f>
        <v>0</v>
      </c>
      <c r="Q219" s="85">
        <v>15.25</v>
      </c>
      <c r="R219" s="85">
        <f t="shared" ref="R219:R221" si="1332">Q219/1.25</f>
        <v>12.2</v>
      </c>
      <c r="S219" s="195">
        <f t="shared" ref="S219:S221" si="1333">(Q219-Q218)*100</f>
        <v>0</v>
      </c>
      <c r="T219" s="85">
        <v>28.37</v>
      </c>
      <c r="U219" s="85">
        <f t="shared" ref="U219:U221" si="1334">T219/1.25</f>
        <v>22.696000000000002</v>
      </c>
      <c r="V219" s="259">
        <f t="shared" ref="V219:V221" si="1335">(T219-T218)*100</f>
        <v>0</v>
      </c>
      <c r="W219" s="255">
        <v>10.49</v>
      </c>
      <c r="X219" s="260">
        <f t="shared" ref="X219:X221" si="1336">W219/1.25</f>
        <v>8.3919999999999995</v>
      </c>
      <c r="Y219" s="195">
        <f t="shared" si="1321"/>
        <v>0</v>
      </c>
    </row>
    <row r="220" spans="1:25" ht="13.5" thickBot="1" x14ac:dyDescent="0.25">
      <c r="A220" s="178">
        <v>45112</v>
      </c>
      <c r="B220" s="252">
        <v>19.690000000000001</v>
      </c>
      <c r="C220" s="85">
        <f t="shared" si="1322"/>
        <v>15.752000000000001</v>
      </c>
      <c r="D220" s="194">
        <f t="shared" si="1323"/>
        <v>0</v>
      </c>
      <c r="E220" s="84">
        <v>20.68</v>
      </c>
      <c r="F220" s="85">
        <f t="shared" si="1324"/>
        <v>16.544</v>
      </c>
      <c r="G220" s="194">
        <f t="shared" si="1325"/>
        <v>0</v>
      </c>
      <c r="H220" s="85">
        <v>20.94</v>
      </c>
      <c r="I220" s="85">
        <f t="shared" si="1326"/>
        <v>16.752000000000002</v>
      </c>
      <c r="J220" s="194">
        <f t="shared" si="1327"/>
        <v>0</v>
      </c>
      <c r="K220" s="85">
        <v>22.41</v>
      </c>
      <c r="L220" s="85">
        <f t="shared" si="1328"/>
        <v>17.928000000000001</v>
      </c>
      <c r="M220" s="195">
        <f t="shared" si="1329"/>
        <v>0</v>
      </c>
      <c r="N220" s="85">
        <v>23.2</v>
      </c>
      <c r="O220" s="85">
        <f t="shared" si="1330"/>
        <v>18.559999999999999</v>
      </c>
      <c r="P220" s="195">
        <f t="shared" si="1331"/>
        <v>0</v>
      </c>
      <c r="Q220" s="85">
        <v>15.25</v>
      </c>
      <c r="R220" s="85">
        <f t="shared" si="1332"/>
        <v>12.2</v>
      </c>
      <c r="S220" s="195">
        <f t="shared" si="1333"/>
        <v>0</v>
      </c>
      <c r="T220" s="85">
        <v>28.37</v>
      </c>
      <c r="U220" s="85">
        <f t="shared" si="1334"/>
        <v>22.696000000000002</v>
      </c>
      <c r="V220" s="259">
        <f t="shared" si="1335"/>
        <v>0</v>
      </c>
      <c r="W220" s="255">
        <v>10.49</v>
      </c>
      <c r="X220" s="260">
        <f t="shared" si="1336"/>
        <v>8.3919999999999995</v>
      </c>
      <c r="Y220" s="195">
        <f t="shared" si="1321"/>
        <v>0</v>
      </c>
    </row>
    <row r="221" spans="1:25" ht="13.5" thickBot="1" x14ac:dyDescent="0.25">
      <c r="A221" s="178">
        <v>45113</v>
      </c>
      <c r="B221" s="252">
        <v>19.690000000000001</v>
      </c>
      <c r="C221" s="85">
        <f t="shared" si="1322"/>
        <v>15.752000000000001</v>
      </c>
      <c r="D221" s="194">
        <f t="shared" si="1323"/>
        <v>0</v>
      </c>
      <c r="E221" s="84">
        <v>20.68</v>
      </c>
      <c r="F221" s="85">
        <f t="shared" si="1324"/>
        <v>16.544</v>
      </c>
      <c r="G221" s="194">
        <f t="shared" si="1325"/>
        <v>0</v>
      </c>
      <c r="H221" s="85">
        <v>20.94</v>
      </c>
      <c r="I221" s="85">
        <f t="shared" si="1326"/>
        <v>16.752000000000002</v>
      </c>
      <c r="J221" s="194">
        <f t="shared" si="1327"/>
        <v>0</v>
      </c>
      <c r="K221" s="85">
        <v>22.71</v>
      </c>
      <c r="L221" s="85">
        <f t="shared" si="1328"/>
        <v>18.167999999999999</v>
      </c>
      <c r="M221" s="195">
        <f t="shared" si="1329"/>
        <v>30.000000000000071</v>
      </c>
      <c r="N221" s="85">
        <v>23.5</v>
      </c>
      <c r="O221" s="85">
        <f t="shared" si="1330"/>
        <v>18.8</v>
      </c>
      <c r="P221" s="195">
        <f t="shared" si="1331"/>
        <v>30.000000000000071</v>
      </c>
      <c r="Q221" s="85">
        <v>15.25</v>
      </c>
      <c r="R221" s="85">
        <f t="shared" si="1332"/>
        <v>12.2</v>
      </c>
      <c r="S221" s="195">
        <f t="shared" si="1333"/>
        <v>0</v>
      </c>
      <c r="T221" s="85">
        <v>28.67</v>
      </c>
      <c r="U221" s="85">
        <f t="shared" si="1334"/>
        <v>22.936</v>
      </c>
      <c r="V221" s="259">
        <f t="shared" si="1335"/>
        <v>30.000000000000071</v>
      </c>
      <c r="W221" s="255">
        <v>10.49</v>
      </c>
      <c r="X221" s="260">
        <f t="shared" si="1336"/>
        <v>8.3919999999999995</v>
      </c>
      <c r="Y221" s="195">
        <f t="shared" si="1321"/>
        <v>0</v>
      </c>
    </row>
    <row r="222" spans="1:25" ht="13.5" thickBot="1" x14ac:dyDescent="0.25">
      <c r="A222" s="178">
        <v>45114</v>
      </c>
      <c r="B222" s="252">
        <v>19.690000000000001</v>
      </c>
      <c r="C222" s="85">
        <f t="shared" ref="C222:C225" si="1337">B222/1.25</f>
        <v>15.752000000000001</v>
      </c>
      <c r="D222" s="194">
        <f t="shared" ref="D222:D225" si="1338">(B222-B221)*100</f>
        <v>0</v>
      </c>
      <c r="E222" s="84">
        <v>20.68</v>
      </c>
      <c r="F222" s="85">
        <f t="shared" ref="F222:F225" si="1339">E222/1.25</f>
        <v>16.544</v>
      </c>
      <c r="G222" s="194">
        <f t="shared" ref="G222:G225" si="1340">(E222-E221)*100</f>
        <v>0</v>
      </c>
      <c r="H222" s="85">
        <v>20.94</v>
      </c>
      <c r="I222" s="85">
        <f t="shared" ref="I222:I225" si="1341">H222/1.25</f>
        <v>16.752000000000002</v>
      </c>
      <c r="J222" s="194">
        <f t="shared" ref="J222:J225" si="1342">(H222-H221)*100</f>
        <v>0</v>
      </c>
      <c r="K222" s="85">
        <v>22.71</v>
      </c>
      <c r="L222" s="85">
        <f t="shared" ref="L222:L225" si="1343">K222/1.25</f>
        <v>18.167999999999999</v>
      </c>
      <c r="M222" s="195">
        <f t="shared" ref="M222:M225" si="1344">(K222-K221)*100</f>
        <v>0</v>
      </c>
      <c r="N222" s="85">
        <v>23.5</v>
      </c>
      <c r="O222" s="85">
        <f t="shared" ref="O222:O225" si="1345">N222/1.25</f>
        <v>18.8</v>
      </c>
      <c r="P222" s="195">
        <f t="shared" ref="P222:P225" si="1346">(N222-N221)*100</f>
        <v>0</v>
      </c>
      <c r="Q222" s="85">
        <v>15.25</v>
      </c>
      <c r="R222" s="85">
        <f t="shared" ref="R222:R225" si="1347">Q222/1.25</f>
        <v>12.2</v>
      </c>
      <c r="S222" s="195">
        <f t="shared" ref="S222:S225" si="1348">(Q222-Q221)*100</f>
        <v>0</v>
      </c>
      <c r="T222" s="85">
        <v>28.67</v>
      </c>
      <c r="U222" s="85">
        <f t="shared" ref="U222:U225" si="1349">T222/1.25</f>
        <v>22.936</v>
      </c>
      <c r="V222" s="259">
        <f t="shared" ref="V222:V225" si="1350">(T222-T221)*100</f>
        <v>0</v>
      </c>
      <c r="W222" s="255">
        <v>10.49</v>
      </c>
      <c r="X222" s="260">
        <f t="shared" ref="X222:X225" si="1351">W222/1.25</f>
        <v>8.3919999999999995</v>
      </c>
      <c r="Y222" s="195">
        <f t="shared" si="1321"/>
        <v>0</v>
      </c>
    </row>
    <row r="223" spans="1:25" ht="13.5" thickBot="1" x14ac:dyDescent="0.25">
      <c r="A223" s="178">
        <v>45115</v>
      </c>
      <c r="B223" s="252">
        <v>19.690000000000001</v>
      </c>
      <c r="C223" s="85">
        <f t="shared" si="1337"/>
        <v>15.752000000000001</v>
      </c>
      <c r="D223" s="194">
        <f t="shared" si="1338"/>
        <v>0</v>
      </c>
      <c r="E223" s="84">
        <v>20.68</v>
      </c>
      <c r="F223" s="85">
        <f t="shared" si="1339"/>
        <v>16.544</v>
      </c>
      <c r="G223" s="194">
        <f t="shared" si="1340"/>
        <v>0</v>
      </c>
      <c r="H223" s="85">
        <v>20.94</v>
      </c>
      <c r="I223" s="85">
        <f t="shared" si="1341"/>
        <v>16.752000000000002</v>
      </c>
      <c r="J223" s="194">
        <f t="shared" si="1342"/>
        <v>0</v>
      </c>
      <c r="K223" s="85">
        <v>22.71</v>
      </c>
      <c r="L223" s="85">
        <f t="shared" si="1343"/>
        <v>18.167999999999999</v>
      </c>
      <c r="M223" s="195">
        <f t="shared" si="1344"/>
        <v>0</v>
      </c>
      <c r="N223" s="85">
        <v>23.5</v>
      </c>
      <c r="O223" s="85">
        <f t="shared" si="1345"/>
        <v>18.8</v>
      </c>
      <c r="P223" s="195">
        <f t="shared" si="1346"/>
        <v>0</v>
      </c>
      <c r="Q223" s="85">
        <v>15.25</v>
      </c>
      <c r="R223" s="85">
        <f t="shared" si="1347"/>
        <v>12.2</v>
      </c>
      <c r="S223" s="195">
        <f t="shared" si="1348"/>
        <v>0</v>
      </c>
      <c r="T223" s="85">
        <v>28.67</v>
      </c>
      <c r="U223" s="85">
        <f t="shared" si="1349"/>
        <v>22.936</v>
      </c>
      <c r="V223" s="259">
        <f t="shared" si="1350"/>
        <v>0</v>
      </c>
      <c r="W223" s="255">
        <v>10.49</v>
      </c>
      <c r="X223" s="260">
        <f t="shared" si="1351"/>
        <v>8.3919999999999995</v>
      </c>
      <c r="Y223" s="195">
        <f t="shared" si="1321"/>
        <v>0</v>
      </c>
    </row>
    <row r="224" spans="1:25" ht="13.5" thickBot="1" x14ac:dyDescent="0.25">
      <c r="A224" s="178">
        <v>45116</v>
      </c>
      <c r="B224" s="252">
        <v>19.690000000000001</v>
      </c>
      <c r="C224" s="85">
        <f t="shared" si="1337"/>
        <v>15.752000000000001</v>
      </c>
      <c r="D224" s="194">
        <f t="shared" si="1338"/>
        <v>0</v>
      </c>
      <c r="E224" s="84">
        <v>20.68</v>
      </c>
      <c r="F224" s="85">
        <f t="shared" si="1339"/>
        <v>16.544</v>
      </c>
      <c r="G224" s="194">
        <f t="shared" si="1340"/>
        <v>0</v>
      </c>
      <c r="H224" s="85">
        <v>20.94</v>
      </c>
      <c r="I224" s="85">
        <f t="shared" si="1341"/>
        <v>16.752000000000002</v>
      </c>
      <c r="J224" s="194">
        <f t="shared" si="1342"/>
        <v>0</v>
      </c>
      <c r="K224" s="85">
        <v>22.71</v>
      </c>
      <c r="L224" s="85">
        <f t="shared" si="1343"/>
        <v>18.167999999999999</v>
      </c>
      <c r="M224" s="195">
        <f t="shared" si="1344"/>
        <v>0</v>
      </c>
      <c r="N224" s="85">
        <v>23.5</v>
      </c>
      <c r="O224" s="85">
        <f t="shared" si="1345"/>
        <v>18.8</v>
      </c>
      <c r="P224" s="195">
        <f t="shared" si="1346"/>
        <v>0</v>
      </c>
      <c r="Q224" s="85">
        <v>15.25</v>
      </c>
      <c r="R224" s="85">
        <f t="shared" si="1347"/>
        <v>12.2</v>
      </c>
      <c r="S224" s="195">
        <f t="shared" si="1348"/>
        <v>0</v>
      </c>
      <c r="T224" s="85">
        <v>28.67</v>
      </c>
      <c r="U224" s="85">
        <f t="shared" si="1349"/>
        <v>22.936</v>
      </c>
      <c r="V224" s="259">
        <f t="shared" si="1350"/>
        <v>0</v>
      </c>
      <c r="W224" s="255">
        <v>10.49</v>
      </c>
      <c r="X224" s="260">
        <f t="shared" si="1351"/>
        <v>8.3919999999999995</v>
      </c>
      <c r="Y224" s="195">
        <f t="shared" si="1321"/>
        <v>0</v>
      </c>
    </row>
    <row r="225" spans="1:25" ht="13.5" thickBot="1" x14ac:dyDescent="0.25">
      <c r="A225" s="178">
        <v>45117</v>
      </c>
      <c r="B225" s="252">
        <v>19.690000000000001</v>
      </c>
      <c r="C225" s="85">
        <f t="shared" si="1337"/>
        <v>15.752000000000001</v>
      </c>
      <c r="D225" s="194">
        <f t="shared" si="1338"/>
        <v>0</v>
      </c>
      <c r="E225" s="84">
        <v>20.68</v>
      </c>
      <c r="F225" s="85">
        <f t="shared" si="1339"/>
        <v>16.544</v>
      </c>
      <c r="G225" s="194">
        <f t="shared" si="1340"/>
        <v>0</v>
      </c>
      <c r="H225" s="85">
        <v>20.94</v>
      </c>
      <c r="I225" s="85">
        <f t="shared" si="1341"/>
        <v>16.752000000000002</v>
      </c>
      <c r="J225" s="194">
        <f t="shared" si="1342"/>
        <v>0</v>
      </c>
      <c r="K225" s="85">
        <v>22.86</v>
      </c>
      <c r="L225" s="85">
        <f t="shared" si="1343"/>
        <v>18.288</v>
      </c>
      <c r="M225" s="195">
        <f t="shared" si="1344"/>
        <v>14.999999999999858</v>
      </c>
      <c r="N225" s="85">
        <v>23.65</v>
      </c>
      <c r="O225" s="85">
        <f t="shared" si="1345"/>
        <v>18.919999999999998</v>
      </c>
      <c r="P225" s="195">
        <f t="shared" si="1346"/>
        <v>14.999999999999858</v>
      </c>
      <c r="Q225" s="85">
        <v>14.75</v>
      </c>
      <c r="R225" s="85">
        <f t="shared" si="1347"/>
        <v>11.8</v>
      </c>
      <c r="S225" s="195">
        <f t="shared" si="1348"/>
        <v>-50</v>
      </c>
      <c r="T225" s="85">
        <v>28.82</v>
      </c>
      <c r="U225" s="85">
        <f t="shared" si="1349"/>
        <v>23.056000000000001</v>
      </c>
      <c r="V225" s="259">
        <f t="shared" si="1350"/>
        <v>14.999999999999858</v>
      </c>
      <c r="W225" s="255">
        <v>10.79</v>
      </c>
      <c r="X225" s="260">
        <f t="shared" si="1351"/>
        <v>8.6319999999999997</v>
      </c>
      <c r="Y225" s="195">
        <f t="shared" si="1321"/>
        <v>29.999999999999893</v>
      </c>
    </row>
    <row r="226" spans="1:25" ht="13.5" thickBot="1" x14ac:dyDescent="0.25">
      <c r="A226" s="178">
        <v>45118</v>
      </c>
      <c r="B226" s="252">
        <v>19.690000000000001</v>
      </c>
      <c r="C226" s="85">
        <f t="shared" ref="C226:C227" si="1352">B226/1.25</f>
        <v>15.752000000000001</v>
      </c>
      <c r="D226" s="194">
        <f t="shared" ref="D226:D227" si="1353">(B226-B225)*100</f>
        <v>0</v>
      </c>
      <c r="E226" s="84">
        <v>20.68</v>
      </c>
      <c r="F226" s="85">
        <f t="shared" ref="F226:F227" si="1354">E226/1.25</f>
        <v>16.544</v>
      </c>
      <c r="G226" s="194">
        <f t="shared" ref="G226:G227" si="1355">(E226-E225)*100</f>
        <v>0</v>
      </c>
      <c r="H226" s="85">
        <v>20.94</v>
      </c>
      <c r="I226" s="85">
        <f t="shared" ref="I226:I227" si="1356">H226/1.25</f>
        <v>16.752000000000002</v>
      </c>
      <c r="J226" s="194">
        <f t="shared" ref="J226:J227" si="1357">(H226-H225)*100</f>
        <v>0</v>
      </c>
      <c r="K226" s="85">
        <v>22.86</v>
      </c>
      <c r="L226" s="85">
        <f t="shared" ref="L226:L227" si="1358">K226/1.25</f>
        <v>18.288</v>
      </c>
      <c r="M226" s="195">
        <f t="shared" ref="M226:M227" si="1359">(K226-K225)*100</f>
        <v>0</v>
      </c>
      <c r="N226" s="85">
        <v>23.65</v>
      </c>
      <c r="O226" s="85">
        <f t="shared" ref="O226:O227" si="1360">N226/1.25</f>
        <v>18.919999999999998</v>
      </c>
      <c r="P226" s="195">
        <f t="shared" ref="P226:P227" si="1361">(N226-N225)*100</f>
        <v>0</v>
      </c>
      <c r="Q226" s="85">
        <v>14.75</v>
      </c>
      <c r="R226" s="85">
        <f t="shared" ref="R226:R227" si="1362">Q226/1.25</f>
        <v>11.8</v>
      </c>
      <c r="S226" s="195">
        <f t="shared" ref="S226:S227" si="1363">(Q226-Q225)*100</f>
        <v>0</v>
      </c>
      <c r="T226" s="85">
        <v>28.82</v>
      </c>
      <c r="U226" s="85">
        <f t="shared" ref="U226:U227" si="1364">T226/1.25</f>
        <v>23.056000000000001</v>
      </c>
      <c r="V226" s="259">
        <f t="shared" ref="V226:V227" si="1365">(T226-T225)*100</f>
        <v>0</v>
      </c>
      <c r="W226" s="255">
        <v>10.79</v>
      </c>
      <c r="X226" s="260">
        <f t="shared" ref="X226:X227" si="1366">W226/1.25</f>
        <v>8.6319999999999997</v>
      </c>
      <c r="Y226" s="195">
        <f t="shared" si="1321"/>
        <v>0</v>
      </c>
    </row>
    <row r="227" spans="1:25" ht="13.5" thickBot="1" x14ac:dyDescent="0.25">
      <c r="A227" s="178">
        <v>45119</v>
      </c>
      <c r="B227" s="252">
        <v>19.690000000000001</v>
      </c>
      <c r="C227" s="85">
        <f t="shared" si="1352"/>
        <v>15.752000000000001</v>
      </c>
      <c r="D227" s="194">
        <f t="shared" si="1353"/>
        <v>0</v>
      </c>
      <c r="E227" s="84">
        <v>20.68</v>
      </c>
      <c r="F227" s="85">
        <f t="shared" si="1354"/>
        <v>16.544</v>
      </c>
      <c r="G227" s="194">
        <f t="shared" si="1355"/>
        <v>0</v>
      </c>
      <c r="H227" s="85">
        <v>20.94</v>
      </c>
      <c r="I227" s="85">
        <f t="shared" si="1356"/>
        <v>16.752000000000002</v>
      </c>
      <c r="J227" s="194">
        <f t="shared" si="1357"/>
        <v>0</v>
      </c>
      <c r="K227" s="85">
        <v>22.71</v>
      </c>
      <c r="L227" s="85">
        <f t="shared" si="1358"/>
        <v>18.167999999999999</v>
      </c>
      <c r="M227" s="195">
        <f t="shared" si="1359"/>
        <v>-14.999999999999858</v>
      </c>
      <c r="N227" s="85">
        <v>23.5</v>
      </c>
      <c r="O227" s="85">
        <f t="shared" si="1360"/>
        <v>18.8</v>
      </c>
      <c r="P227" s="195">
        <f t="shared" si="1361"/>
        <v>-14.999999999999858</v>
      </c>
      <c r="Q227" s="85">
        <v>14.75</v>
      </c>
      <c r="R227" s="85">
        <f t="shared" si="1362"/>
        <v>11.8</v>
      </c>
      <c r="S227" s="195">
        <f t="shared" si="1363"/>
        <v>0</v>
      </c>
      <c r="T227" s="85">
        <v>28.67</v>
      </c>
      <c r="U227" s="85">
        <f t="shared" si="1364"/>
        <v>22.936</v>
      </c>
      <c r="V227" s="259">
        <f t="shared" si="1365"/>
        <v>-14.999999999999858</v>
      </c>
      <c r="W227" s="255">
        <v>10.79</v>
      </c>
      <c r="X227" s="260">
        <f t="shared" si="1366"/>
        <v>8.6319999999999997</v>
      </c>
      <c r="Y227" s="195">
        <f t="shared" si="1321"/>
        <v>0</v>
      </c>
    </row>
    <row r="228" spans="1:25" ht="13.5" thickBot="1" x14ac:dyDescent="0.25">
      <c r="A228" s="178">
        <v>45120</v>
      </c>
      <c r="B228" s="252">
        <v>19.84</v>
      </c>
      <c r="C228" s="85">
        <f t="shared" ref="C228" si="1367">B228/1.25</f>
        <v>15.872</v>
      </c>
      <c r="D228" s="194">
        <f t="shared" ref="D228" si="1368">(B228-B227)*100</f>
        <v>14.999999999999858</v>
      </c>
      <c r="E228" s="84">
        <v>20.83</v>
      </c>
      <c r="F228" s="85">
        <f t="shared" ref="F228" si="1369">E228/1.25</f>
        <v>16.663999999999998</v>
      </c>
      <c r="G228" s="194">
        <f t="shared" ref="G228" si="1370">(E228-E227)*100</f>
        <v>14.999999999999858</v>
      </c>
      <c r="H228" s="85">
        <v>21.09</v>
      </c>
      <c r="I228" s="85">
        <f t="shared" ref="I228" si="1371">H228/1.25</f>
        <v>16.872</v>
      </c>
      <c r="J228" s="194">
        <f t="shared" ref="J228" si="1372">(H228-H227)*100</f>
        <v>14.999999999999858</v>
      </c>
      <c r="K228" s="85">
        <v>22.71</v>
      </c>
      <c r="L228" s="85">
        <f t="shared" ref="L228" si="1373">K228/1.25</f>
        <v>18.167999999999999</v>
      </c>
      <c r="M228" s="195">
        <f t="shared" ref="M228" si="1374">(K228-K227)*100</f>
        <v>0</v>
      </c>
      <c r="N228" s="85">
        <v>23.5</v>
      </c>
      <c r="O228" s="85">
        <f t="shared" ref="O228" si="1375">N228/1.25</f>
        <v>18.8</v>
      </c>
      <c r="P228" s="195">
        <f t="shared" ref="P228" si="1376">(N228-N227)*100</f>
        <v>0</v>
      </c>
      <c r="Q228" s="85">
        <v>15.05</v>
      </c>
      <c r="R228" s="85">
        <f t="shared" ref="R228" si="1377">Q228/1.25</f>
        <v>12.040000000000001</v>
      </c>
      <c r="S228" s="195">
        <f t="shared" ref="S228" si="1378">(Q228-Q227)*100</f>
        <v>30.000000000000071</v>
      </c>
      <c r="T228" s="85">
        <v>28.67</v>
      </c>
      <c r="U228" s="85">
        <f t="shared" ref="U228" si="1379">T228/1.25</f>
        <v>22.936</v>
      </c>
      <c r="V228" s="259">
        <f t="shared" ref="V228" si="1380">(T228-T227)*100</f>
        <v>0</v>
      </c>
      <c r="W228" s="255">
        <v>10.79</v>
      </c>
      <c r="X228" s="260">
        <f t="shared" ref="X228" si="1381">W228/1.25</f>
        <v>8.6319999999999997</v>
      </c>
      <c r="Y228" s="195">
        <f t="shared" si="1321"/>
        <v>0</v>
      </c>
    </row>
    <row r="229" spans="1:25" ht="13.5" thickBot="1" x14ac:dyDescent="0.25">
      <c r="A229" s="178">
        <v>45121</v>
      </c>
      <c r="B229" s="252">
        <v>19.690000000000001</v>
      </c>
      <c r="C229" s="85">
        <f t="shared" ref="C229" si="1382">B229/1.25</f>
        <v>15.752000000000001</v>
      </c>
      <c r="D229" s="194">
        <f t="shared" ref="D229" si="1383">(B229-B228)*100</f>
        <v>-14.999999999999858</v>
      </c>
      <c r="E229" s="84">
        <v>20.68</v>
      </c>
      <c r="F229" s="85">
        <f t="shared" ref="F229" si="1384">E229/1.25</f>
        <v>16.544</v>
      </c>
      <c r="G229" s="194">
        <f t="shared" ref="G229" si="1385">(E229-E228)*100</f>
        <v>-14.999999999999858</v>
      </c>
      <c r="H229" s="85">
        <v>20.94</v>
      </c>
      <c r="I229" s="85">
        <f t="shared" ref="I229" si="1386">H229/1.25</f>
        <v>16.752000000000002</v>
      </c>
      <c r="J229" s="194">
        <f t="shared" ref="J229" si="1387">(H229-H228)*100</f>
        <v>-14.999999999999858</v>
      </c>
      <c r="K229" s="85">
        <v>22.51</v>
      </c>
      <c r="L229" s="85">
        <f t="shared" ref="L229" si="1388">K229/1.25</f>
        <v>18.008000000000003</v>
      </c>
      <c r="M229" s="195">
        <f t="shared" ref="M229" si="1389">(K229-K228)*100</f>
        <v>-19.999999999999929</v>
      </c>
      <c r="N229" s="85">
        <v>23.3</v>
      </c>
      <c r="O229" s="85">
        <f t="shared" ref="O229" si="1390">N229/1.25</f>
        <v>18.64</v>
      </c>
      <c r="P229" s="195">
        <f t="shared" ref="P229" si="1391">(N229-N228)*100</f>
        <v>-19.999999999999929</v>
      </c>
      <c r="Q229" s="85">
        <v>15.05</v>
      </c>
      <c r="R229" s="85">
        <f t="shared" ref="R229" si="1392">Q229/1.25</f>
        <v>12.040000000000001</v>
      </c>
      <c r="S229" s="195">
        <f t="shared" ref="S229" si="1393">(Q229-Q228)*100</f>
        <v>0</v>
      </c>
      <c r="T229" s="85">
        <v>28.32</v>
      </c>
      <c r="U229" s="85">
        <f t="shared" ref="U229" si="1394">T229/1.25</f>
        <v>22.655999999999999</v>
      </c>
      <c r="V229" s="259">
        <f t="shared" ref="V229" si="1395">(T229-T228)*100</f>
        <v>-35.000000000000142</v>
      </c>
      <c r="W229" s="255">
        <v>10.79</v>
      </c>
      <c r="X229" s="260">
        <f t="shared" ref="X229" si="1396">W229/1.25</f>
        <v>8.6319999999999997</v>
      </c>
      <c r="Y229" s="195">
        <f t="shared" si="1321"/>
        <v>0</v>
      </c>
    </row>
    <row r="230" spans="1:25" ht="13.5" thickBot="1" x14ac:dyDescent="0.25">
      <c r="A230" s="178">
        <v>45122</v>
      </c>
      <c r="B230" s="252">
        <v>19.690000000000001</v>
      </c>
      <c r="C230" s="85">
        <f t="shared" ref="C230:C232" si="1397">B230/1.25</f>
        <v>15.752000000000001</v>
      </c>
      <c r="D230" s="194">
        <f t="shared" ref="D230:D232" si="1398">(B230-B229)*100</f>
        <v>0</v>
      </c>
      <c r="E230" s="84">
        <v>20.68</v>
      </c>
      <c r="F230" s="85">
        <f t="shared" ref="F230:F232" si="1399">E230/1.25</f>
        <v>16.544</v>
      </c>
      <c r="G230" s="194">
        <f t="shared" ref="G230:G232" si="1400">(E230-E229)*100</f>
        <v>0</v>
      </c>
      <c r="H230" s="85">
        <v>20.94</v>
      </c>
      <c r="I230" s="85">
        <f t="shared" ref="I230:I232" si="1401">H230/1.25</f>
        <v>16.752000000000002</v>
      </c>
      <c r="J230" s="194">
        <f t="shared" ref="J230:J232" si="1402">(H230-H229)*100</f>
        <v>0</v>
      </c>
      <c r="K230" s="85">
        <v>22.51</v>
      </c>
      <c r="L230" s="85">
        <f t="shared" ref="L230:L232" si="1403">K230/1.25</f>
        <v>18.008000000000003</v>
      </c>
      <c r="M230" s="195">
        <f t="shared" ref="M230:M232" si="1404">(K230-K229)*100</f>
        <v>0</v>
      </c>
      <c r="N230" s="85">
        <v>23.3</v>
      </c>
      <c r="O230" s="85">
        <f t="shared" ref="O230:O232" si="1405">N230/1.25</f>
        <v>18.64</v>
      </c>
      <c r="P230" s="195">
        <f t="shared" ref="P230:P232" si="1406">(N230-N229)*100</f>
        <v>0</v>
      </c>
      <c r="Q230" s="85">
        <v>15.05</v>
      </c>
      <c r="R230" s="85">
        <f t="shared" ref="R230:R232" si="1407">Q230/1.25</f>
        <v>12.040000000000001</v>
      </c>
      <c r="S230" s="195">
        <f t="shared" ref="S230:S232" si="1408">(Q230-Q229)*100</f>
        <v>0</v>
      </c>
      <c r="T230" s="85">
        <v>28.32</v>
      </c>
      <c r="U230" s="85">
        <f t="shared" ref="U230:U232" si="1409">T230/1.25</f>
        <v>22.655999999999999</v>
      </c>
      <c r="V230" s="259">
        <f t="shared" ref="V230:V232" si="1410">(T230-T229)*100</f>
        <v>0</v>
      </c>
      <c r="W230" s="255">
        <v>10.79</v>
      </c>
      <c r="X230" s="260">
        <f t="shared" ref="X230:X232" si="1411">W230/1.25</f>
        <v>8.6319999999999997</v>
      </c>
      <c r="Y230" s="195">
        <f t="shared" si="1321"/>
        <v>0</v>
      </c>
    </row>
    <row r="231" spans="1:25" ht="13.5" thickBot="1" x14ac:dyDescent="0.25">
      <c r="A231" s="178">
        <v>45123</v>
      </c>
      <c r="B231" s="252">
        <v>19.690000000000001</v>
      </c>
      <c r="C231" s="85">
        <f t="shared" si="1397"/>
        <v>15.752000000000001</v>
      </c>
      <c r="D231" s="194">
        <f t="shared" si="1398"/>
        <v>0</v>
      </c>
      <c r="E231" s="84">
        <v>20.68</v>
      </c>
      <c r="F231" s="85">
        <f t="shared" si="1399"/>
        <v>16.544</v>
      </c>
      <c r="G231" s="194">
        <f t="shared" si="1400"/>
        <v>0</v>
      </c>
      <c r="H231" s="85">
        <v>20.94</v>
      </c>
      <c r="I231" s="85">
        <f t="shared" si="1401"/>
        <v>16.752000000000002</v>
      </c>
      <c r="J231" s="194">
        <f t="shared" si="1402"/>
        <v>0</v>
      </c>
      <c r="K231" s="85">
        <v>22.51</v>
      </c>
      <c r="L231" s="85">
        <f t="shared" si="1403"/>
        <v>18.008000000000003</v>
      </c>
      <c r="M231" s="195">
        <f t="shared" si="1404"/>
        <v>0</v>
      </c>
      <c r="N231" s="85">
        <v>23.3</v>
      </c>
      <c r="O231" s="85">
        <f t="shared" si="1405"/>
        <v>18.64</v>
      </c>
      <c r="P231" s="195">
        <f t="shared" si="1406"/>
        <v>0</v>
      </c>
      <c r="Q231" s="85">
        <v>15.05</v>
      </c>
      <c r="R231" s="85">
        <f t="shared" si="1407"/>
        <v>12.040000000000001</v>
      </c>
      <c r="S231" s="195">
        <f t="shared" si="1408"/>
        <v>0</v>
      </c>
      <c r="T231" s="85">
        <v>28.32</v>
      </c>
      <c r="U231" s="85">
        <f t="shared" si="1409"/>
        <v>22.655999999999999</v>
      </c>
      <c r="V231" s="259">
        <f t="shared" si="1410"/>
        <v>0</v>
      </c>
      <c r="W231" s="255">
        <v>10.79</v>
      </c>
      <c r="X231" s="260">
        <f t="shared" si="1411"/>
        <v>8.6319999999999997</v>
      </c>
      <c r="Y231" s="195">
        <f t="shared" si="1321"/>
        <v>0</v>
      </c>
    </row>
    <row r="232" spans="1:25" ht="13.5" thickBot="1" x14ac:dyDescent="0.25">
      <c r="A232" s="178">
        <v>45124</v>
      </c>
      <c r="B232" s="252">
        <v>19.54</v>
      </c>
      <c r="C232" s="85">
        <f t="shared" si="1397"/>
        <v>15.632</v>
      </c>
      <c r="D232" s="194">
        <f t="shared" si="1398"/>
        <v>-15.000000000000213</v>
      </c>
      <c r="E232" s="84">
        <v>20.53</v>
      </c>
      <c r="F232" s="85">
        <f t="shared" si="1399"/>
        <v>16.423999999999999</v>
      </c>
      <c r="G232" s="194">
        <f t="shared" si="1400"/>
        <v>-14.999999999999858</v>
      </c>
      <c r="H232" s="85">
        <v>20.79</v>
      </c>
      <c r="I232" s="85">
        <f t="shared" si="1401"/>
        <v>16.631999999999998</v>
      </c>
      <c r="J232" s="194">
        <f t="shared" si="1402"/>
        <v>-15.000000000000213</v>
      </c>
      <c r="K232" s="85">
        <v>22.31</v>
      </c>
      <c r="L232" s="85">
        <f t="shared" si="1403"/>
        <v>17.847999999999999</v>
      </c>
      <c r="M232" s="195">
        <f t="shared" si="1404"/>
        <v>-20.000000000000284</v>
      </c>
      <c r="N232" s="85">
        <v>23.1</v>
      </c>
      <c r="O232" s="85">
        <f t="shared" si="1405"/>
        <v>18.48</v>
      </c>
      <c r="P232" s="195">
        <f t="shared" si="1406"/>
        <v>-19.999999999999929</v>
      </c>
      <c r="Q232" s="85">
        <v>14.95</v>
      </c>
      <c r="R232" s="85">
        <f t="shared" si="1407"/>
        <v>11.959999999999999</v>
      </c>
      <c r="S232" s="195">
        <f t="shared" si="1408"/>
        <v>-10.000000000000142</v>
      </c>
      <c r="T232" s="85">
        <v>28.12</v>
      </c>
      <c r="U232" s="85">
        <f t="shared" si="1409"/>
        <v>22.496000000000002</v>
      </c>
      <c r="V232" s="259">
        <f t="shared" si="1410"/>
        <v>-19.999999999999929</v>
      </c>
      <c r="W232" s="255">
        <v>10.79</v>
      </c>
      <c r="X232" s="260">
        <f t="shared" si="1411"/>
        <v>8.6319999999999997</v>
      </c>
      <c r="Y232" s="195">
        <f t="shared" si="1321"/>
        <v>0</v>
      </c>
    </row>
    <row r="233" spans="1:25" ht="13.5" thickBot="1" x14ac:dyDescent="0.25">
      <c r="A233" s="178">
        <v>45125</v>
      </c>
      <c r="B233" s="252">
        <v>19.54</v>
      </c>
      <c r="C233" s="85">
        <f t="shared" ref="C233" si="1412">B233/1.25</f>
        <v>15.632</v>
      </c>
      <c r="D233" s="194">
        <f t="shared" ref="D233" si="1413">(B233-B232)*100</f>
        <v>0</v>
      </c>
      <c r="E233" s="84">
        <v>20.53</v>
      </c>
      <c r="F233" s="85">
        <f t="shared" ref="F233" si="1414">E233/1.25</f>
        <v>16.423999999999999</v>
      </c>
      <c r="G233" s="194">
        <f t="shared" ref="G233" si="1415">(E233-E232)*100</f>
        <v>0</v>
      </c>
      <c r="H233" s="85">
        <v>20.79</v>
      </c>
      <c r="I233" s="85">
        <f t="shared" ref="I233" si="1416">H233/1.25</f>
        <v>16.631999999999998</v>
      </c>
      <c r="J233" s="194">
        <f t="shared" ref="J233" si="1417">(H233-H232)*100</f>
        <v>0</v>
      </c>
      <c r="K233" s="85">
        <v>22.11</v>
      </c>
      <c r="L233" s="85">
        <f t="shared" ref="L233" si="1418">K233/1.25</f>
        <v>17.687999999999999</v>
      </c>
      <c r="M233" s="195">
        <f t="shared" ref="M233" si="1419">(K233-K232)*100</f>
        <v>-19.999999999999929</v>
      </c>
      <c r="N233" s="85">
        <v>22.9</v>
      </c>
      <c r="O233" s="85">
        <f t="shared" ref="O233" si="1420">N233/1.25</f>
        <v>18.32</v>
      </c>
      <c r="P233" s="195">
        <f t="shared" ref="P233" si="1421">(N233-N232)*100</f>
        <v>-20.000000000000284</v>
      </c>
      <c r="Q233" s="85">
        <v>14.95</v>
      </c>
      <c r="R233" s="85">
        <f t="shared" ref="R233" si="1422">Q233/1.25</f>
        <v>11.959999999999999</v>
      </c>
      <c r="S233" s="195">
        <f t="shared" ref="S233" si="1423">(Q233-Q232)*100</f>
        <v>0</v>
      </c>
      <c r="T233" s="85">
        <v>27.92</v>
      </c>
      <c r="U233" s="85">
        <f t="shared" ref="U233" si="1424">T233/1.25</f>
        <v>22.336000000000002</v>
      </c>
      <c r="V233" s="259">
        <f t="shared" ref="V233" si="1425">(T233-T232)*100</f>
        <v>-19.999999999999929</v>
      </c>
      <c r="W233" s="255">
        <v>10.79</v>
      </c>
      <c r="X233" s="260">
        <f t="shared" ref="X233" si="1426">W233/1.25</f>
        <v>8.6319999999999997</v>
      </c>
      <c r="Y233" s="195">
        <f t="shared" si="1321"/>
        <v>0</v>
      </c>
    </row>
    <row r="234" spans="1:25" ht="13.5" thickBot="1" x14ac:dyDescent="0.25">
      <c r="A234" s="178">
        <v>45126</v>
      </c>
      <c r="B234" s="252">
        <v>19.54</v>
      </c>
      <c r="C234" s="85">
        <f t="shared" ref="C234:C235" si="1427">B234/1.25</f>
        <v>15.632</v>
      </c>
      <c r="D234" s="194">
        <f t="shared" ref="D234:D235" si="1428">(B234-B233)*100</f>
        <v>0</v>
      </c>
      <c r="E234" s="84">
        <v>20.53</v>
      </c>
      <c r="F234" s="85">
        <f t="shared" ref="F234:F235" si="1429">E234/1.25</f>
        <v>16.423999999999999</v>
      </c>
      <c r="G234" s="194">
        <f t="shared" ref="G234:G235" si="1430">(E234-E233)*100</f>
        <v>0</v>
      </c>
      <c r="H234" s="85">
        <v>20.79</v>
      </c>
      <c r="I234" s="85">
        <f t="shared" ref="I234:I235" si="1431">H234/1.25</f>
        <v>16.631999999999998</v>
      </c>
      <c r="J234" s="194">
        <f t="shared" ref="J234:J235" si="1432">(H234-H233)*100</f>
        <v>0</v>
      </c>
      <c r="K234" s="85">
        <v>22.11</v>
      </c>
      <c r="L234" s="85">
        <f t="shared" ref="L234:L235" si="1433">K234/1.25</f>
        <v>17.687999999999999</v>
      </c>
      <c r="M234" s="195">
        <f t="shared" ref="M234:M235" si="1434">(K234-K233)*100</f>
        <v>0</v>
      </c>
      <c r="N234" s="85">
        <v>22.9</v>
      </c>
      <c r="O234" s="85">
        <f t="shared" ref="O234:O235" si="1435">N234/1.25</f>
        <v>18.32</v>
      </c>
      <c r="P234" s="195">
        <f t="shared" ref="P234:P235" si="1436">(N234-N233)*100</f>
        <v>0</v>
      </c>
      <c r="Q234" s="85">
        <v>14.95</v>
      </c>
      <c r="R234" s="85">
        <f t="shared" ref="R234:R235" si="1437">Q234/1.25</f>
        <v>11.959999999999999</v>
      </c>
      <c r="S234" s="195">
        <f t="shared" ref="S234:S235" si="1438">(Q234-Q233)*100</f>
        <v>0</v>
      </c>
      <c r="T234" s="85">
        <v>27.92</v>
      </c>
      <c r="U234" s="85">
        <f t="shared" ref="U234:U235" si="1439">T234/1.25</f>
        <v>22.336000000000002</v>
      </c>
      <c r="V234" s="259">
        <f t="shared" ref="V234:V235" si="1440">(T234-T233)*100</f>
        <v>0</v>
      </c>
      <c r="W234" s="255">
        <v>10.79</v>
      </c>
      <c r="X234" s="260">
        <f t="shared" ref="X234:X235" si="1441">W234/1.25</f>
        <v>8.6319999999999997</v>
      </c>
      <c r="Y234" s="195">
        <f t="shared" si="1321"/>
        <v>0</v>
      </c>
    </row>
    <row r="235" spans="1:25" ht="13.5" thickBot="1" x14ac:dyDescent="0.25">
      <c r="A235" s="178">
        <v>45127</v>
      </c>
      <c r="B235" s="252">
        <v>19.739999999999998</v>
      </c>
      <c r="C235" s="85">
        <f t="shared" si="1427"/>
        <v>15.791999999999998</v>
      </c>
      <c r="D235" s="194">
        <f t="shared" si="1428"/>
        <v>19.999999999999929</v>
      </c>
      <c r="E235" s="84">
        <v>20.73</v>
      </c>
      <c r="F235" s="85">
        <f t="shared" si="1429"/>
        <v>16.584</v>
      </c>
      <c r="G235" s="194">
        <f t="shared" si="1430"/>
        <v>19.999999999999929</v>
      </c>
      <c r="H235" s="85">
        <v>20.99</v>
      </c>
      <c r="I235" s="85">
        <f t="shared" si="1431"/>
        <v>16.791999999999998</v>
      </c>
      <c r="J235" s="194">
        <f t="shared" si="1432"/>
        <v>19.999999999999929</v>
      </c>
      <c r="K235" s="85">
        <v>22.31</v>
      </c>
      <c r="L235" s="85">
        <f t="shared" si="1433"/>
        <v>17.847999999999999</v>
      </c>
      <c r="M235" s="195">
        <f t="shared" si="1434"/>
        <v>19.999999999999929</v>
      </c>
      <c r="N235" s="85">
        <v>23.1</v>
      </c>
      <c r="O235" s="85">
        <f t="shared" si="1435"/>
        <v>18.48</v>
      </c>
      <c r="P235" s="195">
        <f t="shared" si="1436"/>
        <v>20.000000000000284</v>
      </c>
      <c r="Q235" s="85">
        <v>15.35</v>
      </c>
      <c r="R235" s="85">
        <f t="shared" si="1437"/>
        <v>12.28</v>
      </c>
      <c r="S235" s="195">
        <f t="shared" si="1438"/>
        <v>40.000000000000036</v>
      </c>
      <c r="T235" s="85">
        <v>28.12</v>
      </c>
      <c r="U235" s="85">
        <f t="shared" si="1439"/>
        <v>22.496000000000002</v>
      </c>
      <c r="V235" s="259">
        <f t="shared" si="1440"/>
        <v>19.999999999999929</v>
      </c>
      <c r="W235" s="255">
        <v>10.79</v>
      </c>
      <c r="X235" s="260">
        <f t="shared" si="1441"/>
        <v>8.6319999999999997</v>
      </c>
      <c r="Y235" s="195">
        <f t="shared" si="1321"/>
        <v>0</v>
      </c>
    </row>
    <row r="236" spans="1:25" ht="13.5" thickBot="1" x14ac:dyDescent="0.25">
      <c r="A236" s="178">
        <v>45128</v>
      </c>
      <c r="B236" s="252">
        <v>19.89</v>
      </c>
      <c r="C236" s="85">
        <f t="shared" ref="C236" si="1442">B236/1.25</f>
        <v>15.912000000000001</v>
      </c>
      <c r="D236" s="194">
        <f t="shared" ref="D236" si="1443">(B236-B235)*100</f>
        <v>15.000000000000213</v>
      </c>
      <c r="E236" s="84">
        <v>20.88</v>
      </c>
      <c r="F236" s="85">
        <f t="shared" ref="F236" si="1444">E236/1.25</f>
        <v>16.704000000000001</v>
      </c>
      <c r="G236" s="194">
        <f t="shared" ref="G236" si="1445">(E236-E235)*100</f>
        <v>14.999999999999858</v>
      </c>
      <c r="H236" s="85">
        <v>21.14</v>
      </c>
      <c r="I236" s="85">
        <f t="shared" ref="I236" si="1446">H236/1.25</f>
        <v>16.911999999999999</v>
      </c>
      <c r="J236" s="194">
        <f t="shared" ref="J236" si="1447">(H236-H235)*100</f>
        <v>15.000000000000213</v>
      </c>
      <c r="K236" s="85">
        <v>22.31</v>
      </c>
      <c r="L236" s="85">
        <f t="shared" ref="L236" si="1448">K236/1.25</f>
        <v>17.847999999999999</v>
      </c>
      <c r="M236" s="195">
        <f t="shared" ref="M236" si="1449">(K236-K235)*100</f>
        <v>0</v>
      </c>
      <c r="N236" s="85">
        <v>23.1</v>
      </c>
      <c r="O236" s="85">
        <f t="shared" ref="O236" si="1450">N236/1.25</f>
        <v>18.48</v>
      </c>
      <c r="P236" s="195">
        <f t="shared" ref="P236" si="1451">(N236-N235)*100</f>
        <v>0</v>
      </c>
      <c r="Q236" s="85">
        <v>15.35</v>
      </c>
      <c r="R236" s="85">
        <f t="shared" ref="R236" si="1452">Q236/1.25</f>
        <v>12.28</v>
      </c>
      <c r="S236" s="195">
        <f t="shared" ref="S236" si="1453">(Q236-Q235)*100</f>
        <v>0</v>
      </c>
      <c r="T236" s="85">
        <v>28.12</v>
      </c>
      <c r="U236" s="85">
        <f t="shared" ref="U236" si="1454">T236/1.25</f>
        <v>22.496000000000002</v>
      </c>
      <c r="V236" s="259">
        <f t="shared" ref="V236" si="1455">(T236-T235)*100</f>
        <v>0</v>
      </c>
      <c r="W236" s="255">
        <v>10.79</v>
      </c>
      <c r="X236" s="260">
        <f t="shared" ref="X236" si="1456">W236/1.25</f>
        <v>8.6319999999999997</v>
      </c>
      <c r="Y236" s="195">
        <f t="shared" si="1321"/>
        <v>0</v>
      </c>
    </row>
    <row r="237" spans="1:25" ht="13.5" thickBot="1" x14ac:dyDescent="0.25">
      <c r="A237" s="178">
        <v>45129</v>
      </c>
      <c r="B237" s="252">
        <v>19.89</v>
      </c>
      <c r="C237" s="85">
        <f t="shared" ref="C237:C239" si="1457">B237/1.25</f>
        <v>15.912000000000001</v>
      </c>
      <c r="D237" s="194">
        <f t="shared" ref="D237:D239" si="1458">(B237-B236)*100</f>
        <v>0</v>
      </c>
      <c r="E237" s="84">
        <v>20.88</v>
      </c>
      <c r="F237" s="85">
        <f t="shared" ref="F237:F239" si="1459">E237/1.25</f>
        <v>16.704000000000001</v>
      </c>
      <c r="G237" s="194">
        <f t="shared" ref="G237:G239" si="1460">(E237-E236)*100</f>
        <v>0</v>
      </c>
      <c r="H237" s="85">
        <v>21.14</v>
      </c>
      <c r="I237" s="85">
        <f t="shared" ref="I237:I239" si="1461">H237/1.25</f>
        <v>16.911999999999999</v>
      </c>
      <c r="J237" s="194">
        <f t="shared" ref="J237:J239" si="1462">(H237-H236)*100</f>
        <v>0</v>
      </c>
      <c r="K237" s="85">
        <v>22.31</v>
      </c>
      <c r="L237" s="85">
        <f t="shared" ref="L237:L239" si="1463">K237/1.25</f>
        <v>17.847999999999999</v>
      </c>
      <c r="M237" s="195">
        <f t="shared" ref="M237:M239" si="1464">(K237-K236)*100</f>
        <v>0</v>
      </c>
      <c r="N237" s="85">
        <v>23.1</v>
      </c>
      <c r="O237" s="85">
        <f t="shared" ref="O237:O239" si="1465">N237/1.25</f>
        <v>18.48</v>
      </c>
      <c r="P237" s="195">
        <f t="shared" ref="P237:P239" si="1466">(N237-N236)*100</f>
        <v>0</v>
      </c>
      <c r="Q237" s="85">
        <v>15.35</v>
      </c>
      <c r="R237" s="85">
        <f t="shared" ref="R237:R239" si="1467">Q237/1.25</f>
        <v>12.28</v>
      </c>
      <c r="S237" s="195">
        <f t="shared" ref="S237:S239" si="1468">(Q237-Q236)*100</f>
        <v>0</v>
      </c>
      <c r="T237" s="85">
        <v>28.12</v>
      </c>
      <c r="U237" s="85">
        <f t="shared" ref="U237:U239" si="1469">T237/1.25</f>
        <v>22.496000000000002</v>
      </c>
      <c r="V237" s="259">
        <f t="shared" ref="V237:V239" si="1470">(T237-T236)*100</f>
        <v>0</v>
      </c>
      <c r="W237" s="255">
        <v>10.79</v>
      </c>
      <c r="X237" s="260">
        <f t="shared" ref="X237:X239" si="1471">W237/1.25</f>
        <v>8.6319999999999997</v>
      </c>
      <c r="Y237" s="195">
        <f t="shared" si="1321"/>
        <v>0</v>
      </c>
    </row>
    <row r="238" spans="1:25" ht="13.5" thickBot="1" x14ac:dyDescent="0.25">
      <c r="A238" s="178">
        <v>45130</v>
      </c>
      <c r="B238" s="252">
        <v>19.89</v>
      </c>
      <c r="C238" s="85">
        <f t="shared" si="1457"/>
        <v>15.912000000000001</v>
      </c>
      <c r="D238" s="194">
        <f t="shared" si="1458"/>
        <v>0</v>
      </c>
      <c r="E238" s="84">
        <v>20.88</v>
      </c>
      <c r="F238" s="85">
        <f t="shared" si="1459"/>
        <v>16.704000000000001</v>
      </c>
      <c r="G238" s="194">
        <f t="shared" si="1460"/>
        <v>0</v>
      </c>
      <c r="H238" s="85">
        <v>21.14</v>
      </c>
      <c r="I238" s="85">
        <f t="shared" si="1461"/>
        <v>16.911999999999999</v>
      </c>
      <c r="J238" s="194">
        <f t="shared" si="1462"/>
        <v>0</v>
      </c>
      <c r="K238" s="85">
        <v>22.31</v>
      </c>
      <c r="L238" s="85">
        <f t="shared" si="1463"/>
        <v>17.847999999999999</v>
      </c>
      <c r="M238" s="195">
        <f t="shared" si="1464"/>
        <v>0</v>
      </c>
      <c r="N238" s="85">
        <v>23.1</v>
      </c>
      <c r="O238" s="85">
        <f t="shared" si="1465"/>
        <v>18.48</v>
      </c>
      <c r="P238" s="195">
        <f t="shared" si="1466"/>
        <v>0</v>
      </c>
      <c r="Q238" s="85">
        <v>15.35</v>
      </c>
      <c r="R238" s="85">
        <f t="shared" si="1467"/>
        <v>12.28</v>
      </c>
      <c r="S238" s="195">
        <f t="shared" si="1468"/>
        <v>0</v>
      </c>
      <c r="T238" s="85">
        <v>28.12</v>
      </c>
      <c r="U238" s="85">
        <f t="shared" si="1469"/>
        <v>22.496000000000002</v>
      </c>
      <c r="V238" s="259">
        <f t="shared" si="1470"/>
        <v>0</v>
      </c>
      <c r="W238" s="255">
        <v>10.79</v>
      </c>
      <c r="X238" s="260">
        <f t="shared" si="1471"/>
        <v>8.6319999999999997</v>
      </c>
      <c r="Y238" s="195">
        <f t="shared" si="1321"/>
        <v>0</v>
      </c>
    </row>
    <row r="239" spans="1:25" ht="13.5" thickBot="1" x14ac:dyDescent="0.25">
      <c r="A239" s="178">
        <v>45131</v>
      </c>
      <c r="B239" s="252">
        <v>20.190000000000001</v>
      </c>
      <c r="C239" s="85">
        <f t="shared" si="1457"/>
        <v>16.152000000000001</v>
      </c>
      <c r="D239" s="194">
        <f t="shared" si="1458"/>
        <v>30.000000000000071</v>
      </c>
      <c r="E239" s="84">
        <v>21.18</v>
      </c>
      <c r="F239" s="85">
        <f t="shared" si="1459"/>
        <v>16.943999999999999</v>
      </c>
      <c r="G239" s="194">
        <f t="shared" si="1460"/>
        <v>30.000000000000071</v>
      </c>
      <c r="H239" s="85">
        <v>21.44</v>
      </c>
      <c r="I239" s="85">
        <f t="shared" si="1461"/>
        <v>17.152000000000001</v>
      </c>
      <c r="J239" s="194">
        <f t="shared" si="1462"/>
        <v>30.000000000000071</v>
      </c>
      <c r="K239" s="85">
        <v>22.71</v>
      </c>
      <c r="L239" s="85">
        <f t="shared" si="1463"/>
        <v>18.167999999999999</v>
      </c>
      <c r="M239" s="195">
        <f t="shared" si="1464"/>
        <v>40.000000000000213</v>
      </c>
      <c r="N239" s="85">
        <v>23.5</v>
      </c>
      <c r="O239" s="85">
        <f t="shared" si="1465"/>
        <v>18.8</v>
      </c>
      <c r="P239" s="195">
        <f t="shared" si="1466"/>
        <v>39.999999999999858</v>
      </c>
      <c r="Q239" s="85">
        <v>15.35</v>
      </c>
      <c r="R239" s="85">
        <f t="shared" si="1467"/>
        <v>12.28</v>
      </c>
      <c r="S239" s="195">
        <f t="shared" si="1468"/>
        <v>0</v>
      </c>
      <c r="T239" s="85">
        <v>28.52</v>
      </c>
      <c r="U239" s="85">
        <f t="shared" si="1469"/>
        <v>22.815999999999999</v>
      </c>
      <c r="V239" s="259">
        <f t="shared" si="1470"/>
        <v>39.999999999999858</v>
      </c>
      <c r="W239" s="255">
        <v>10.79</v>
      </c>
      <c r="X239" s="260">
        <f t="shared" si="1471"/>
        <v>8.6319999999999997</v>
      </c>
      <c r="Y239" s="195">
        <f t="shared" si="1321"/>
        <v>0</v>
      </c>
    </row>
    <row r="240" spans="1:25" ht="13.5" thickBot="1" x14ac:dyDescent="0.25">
      <c r="A240" s="178">
        <v>45132</v>
      </c>
      <c r="B240" s="252">
        <v>20.49</v>
      </c>
      <c r="C240" s="85">
        <f t="shared" ref="C240" si="1472">B240/1.25</f>
        <v>16.391999999999999</v>
      </c>
      <c r="D240" s="194">
        <f t="shared" ref="D240" si="1473">(B240-B239)*100</f>
        <v>29.999999999999716</v>
      </c>
      <c r="E240" s="84">
        <v>21.48</v>
      </c>
      <c r="F240" s="85">
        <f t="shared" ref="F240" si="1474">E240/1.25</f>
        <v>17.184000000000001</v>
      </c>
      <c r="G240" s="194">
        <f t="shared" ref="G240" si="1475">(E240-E239)*100</f>
        <v>30.000000000000071</v>
      </c>
      <c r="H240" s="85">
        <v>21.74</v>
      </c>
      <c r="I240" s="85">
        <f t="shared" ref="I240" si="1476">H240/1.25</f>
        <v>17.391999999999999</v>
      </c>
      <c r="J240" s="194">
        <f t="shared" ref="J240" si="1477">(H240-H239)*100</f>
        <v>29.999999999999716</v>
      </c>
      <c r="K240" s="85">
        <v>23.11</v>
      </c>
      <c r="L240" s="85">
        <f t="shared" ref="L240" si="1478">K240/1.25</f>
        <v>18.488</v>
      </c>
      <c r="M240" s="195">
        <f t="shared" ref="M240" si="1479">(K240-K239)*100</f>
        <v>39.999999999999858</v>
      </c>
      <c r="N240" s="85">
        <v>23.9</v>
      </c>
      <c r="O240" s="85">
        <f t="shared" ref="O240" si="1480">N240/1.25</f>
        <v>19.119999999999997</v>
      </c>
      <c r="P240" s="195">
        <f t="shared" ref="P240" si="1481">(N240-N239)*100</f>
        <v>39.999999999999858</v>
      </c>
      <c r="Q240" s="85">
        <v>15.45</v>
      </c>
      <c r="R240" s="85">
        <f t="shared" ref="R240" si="1482">Q240/1.25</f>
        <v>12.36</v>
      </c>
      <c r="S240" s="195">
        <f t="shared" ref="S240" si="1483">(Q240-Q239)*100</f>
        <v>9.9999999999999645</v>
      </c>
      <c r="T240" s="85">
        <v>28.92</v>
      </c>
      <c r="U240" s="85">
        <f t="shared" ref="U240" si="1484">T240/1.25</f>
        <v>23.136000000000003</v>
      </c>
      <c r="V240" s="259">
        <f t="shared" ref="V240" si="1485">(T240-T239)*100</f>
        <v>40.000000000000213</v>
      </c>
      <c r="W240" s="255">
        <v>10.79</v>
      </c>
      <c r="X240" s="260">
        <f t="shared" ref="X240" si="1486">W240/1.25</f>
        <v>8.6319999999999997</v>
      </c>
      <c r="Y240" s="195">
        <f t="shared" si="1321"/>
        <v>0</v>
      </c>
    </row>
    <row r="241" spans="1:25" ht="13.5" thickBot="1" x14ac:dyDescent="0.25">
      <c r="A241" s="178">
        <v>45133</v>
      </c>
      <c r="B241" s="252">
        <v>20.49</v>
      </c>
      <c r="C241" s="85">
        <f t="shared" ref="C241" si="1487">B241/1.25</f>
        <v>16.391999999999999</v>
      </c>
      <c r="D241" s="194">
        <f t="shared" ref="D241" si="1488">(B241-B240)*100</f>
        <v>0</v>
      </c>
      <c r="E241" s="84">
        <v>21.48</v>
      </c>
      <c r="F241" s="85">
        <f t="shared" ref="F241" si="1489">E241/1.25</f>
        <v>17.184000000000001</v>
      </c>
      <c r="G241" s="194">
        <f t="shared" ref="G241" si="1490">(E241-E240)*100</f>
        <v>0</v>
      </c>
      <c r="H241" s="85">
        <v>21.74</v>
      </c>
      <c r="I241" s="85">
        <f t="shared" ref="I241" si="1491">H241/1.25</f>
        <v>17.391999999999999</v>
      </c>
      <c r="J241" s="194">
        <f t="shared" ref="J241" si="1492">(H241-H240)*100</f>
        <v>0</v>
      </c>
      <c r="K241" s="85">
        <v>22.91</v>
      </c>
      <c r="L241" s="85">
        <f t="shared" ref="L241" si="1493">K241/1.25</f>
        <v>18.327999999999999</v>
      </c>
      <c r="M241" s="195">
        <f t="shared" ref="M241" si="1494">(K241-K240)*100</f>
        <v>-19.999999999999929</v>
      </c>
      <c r="N241" s="85">
        <v>23.7</v>
      </c>
      <c r="O241" s="85">
        <f t="shared" ref="O241" si="1495">N241/1.25</f>
        <v>18.96</v>
      </c>
      <c r="P241" s="195">
        <f t="shared" ref="P241" si="1496">(N241-N240)*100</f>
        <v>-19.999999999999929</v>
      </c>
      <c r="Q241" s="85">
        <v>15.45</v>
      </c>
      <c r="R241" s="85">
        <f t="shared" ref="R241" si="1497">Q241/1.25</f>
        <v>12.36</v>
      </c>
      <c r="S241" s="195">
        <f t="shared" ref="S241" si="1498">(Q241-Q240)*100</f>
        <v>0</v>
      </c>
      <c r="T241" s="85">
        <v>28.72</v>
      </c>
      <c r="U241" s="85">
        <f t="shared" ref="U241" si="1499">T241/1.25</f>
        <v>22.975999999999999</v>
      </c>
      <c r="V241" s="259">
        <f t="shared" ref="V241" si="1500">(T241-T240)*100</f>
        <v>-20.000000000000284</v>
      </c>
      <c r="W241" s="255">
        <v>10.79</v>
      </c>
      <c r="X241" s="260">
        <f t="shared" ref="X241" si="1501">W241/1.25</f>
        <v>8.6319999999999997</v>
      </c>
      <c r="Y241" s="195">
        <f t="shared" si="1321"/>
        <v>0</v>
      </c>
    </row>
    <row r="242" spans="1:25" ht="13.5" thickBot="1" x14ac:dyDescent="0.25">
      <c r="A242" s="178">
        <v>45134</v>
      </c>
      <c r="B242" s="252">
        <v>20.69</v>
      </c>
      <c r="C242" s="85">
        <f t="shared" ref="C242" si="1502">B242/1.25</f>
        <v>16.552</v>
      </c>
      <c r="D242" s="194">
        <f t="shared" ref="D242" si="1503">(B242-B241)*100</f>
        <v>20.000000000000284</v>
      </c>
      <c r="E242" s="84">
        <v>21.68</v>
      </c>
      <c r="F242" s="85">
        <f t="shared" ref="F242" si="1504">E242/1.25</f>
        <v>17.344000000000001</v>
      </c>
      <c r="G242" s="194">
        <f t="shared" ref="G242" si="1505">(E242-E241)*100</f>
        <v>19.999999999999929</v>
      </c>
      <c r="H242" s="85">
        <v>21.94</v>
      </c>
      <c r="I242" s="85">
        <f t="shared" ref="I242" si="1506">H242/1.25</f>
        <v>17.552</v>
      </c>
      <c r="J242" s="194">
        <f t="shared" ref="J242" si="1507">(H242-H241)*100</f>
        <v>20.000000000000284</v>
      </c>
      <c r="K242" s="85">
        <v>23.21</v>
      </c>
      <c r="L242" s="85">
        <f t="shared" ref="L242" si="1508">K242/1.25</f>
        <v>18.568000000000001</v>
      </c>
      <c r="M242" s="195">
        <f t="shared" ref="M242" si="1509">(K242-K241)*100</f>
        <v>30.000000000000071</v>
      </c>
      <c r="N242" s="85">
        <v>24</v>
      </c>
      <c r="O242" s="85">
        <f t="shared" ref="O242" si="1510">N242/1.25</f>
        <v>19.2</v>
      </c>
      <c r="P242" s="195">
        <f t="shared" ref="P242" si="1511">(N242-N241)*100</f>
        <v>30.000000000000071</v>
      </c>
      <c r="Q242" s="85">
        <v>15.25</v>
      </c>
      <c r="R242" s="85">
        <f t="shared" ref="R242" si="1512">Q242/1.25</f>
        <v>12.2</v>
      </c>
      <c r="S242" s="195">
        <f t="shared" ref="S242" si="1513">(Q242-Q241)*100</f>
        <v>-19.999999999999929</v>
      </c>
      <c r="T242" s="85">
        <v>29.02</v>
      </c>
      <c r="U242" s="85">
        <f t="shared" ref="U242" si="1514">T242/1.25</f>
        <v>23.216000000000001</v>
      </c>
      <c r="V242" s="259">
        <f t="shared" ref="V242" si="1515">(T242-T241)*100</f>
        <v>30.000000000000071</v>
      </c>
      <c r="W242" s="255">
        <v>10.79</v>
      </c>
      <c r="X242" s="260">
        <f t="shared" ref="X242" si="1516">W242/1.25</f>
        <v>8.6319999999999997</v>
      </c>
      <c r="Y242" s="195">
        <f t="shared" si="1321"/>
        <v>0</v>
      </c>
    </row>
    <row r="243" spans="1:25" ht="13.5" thickBot="1" x14ac:dyDescent="0.25">
      <c r="A243" s="178">
        <v>45135</v>
      </c>
      <c r="B243" s="252">
        <v>20.69</v>
      </c>
      <c r="C243" s="85">
        <f t="shared" ref="C243" si="1517">B243/1.25</f>
        <v>16.552</v>
      </c>
      <c r="D243" s="194">
        <f t="shared" ref="D243" si="1518">(B243-B242)*100</f>
        <v>0</v>
      </c>
      <c r="E243" s="84">
        <v>21.68</v>
      </c>
      <c r="F243" s="85">
        <f t="shared" ref="F243" si="1519">E243/1.25</f>
        <v>17.344000000000001</v>
      </c>
      <c r="G243" s="194">
        <f t="shared" ref="G243" si="1520">(E243-E242)*100</f>
        <v>0</v>
      </c>
      <c r="H243" s="85">
        <v>21.94</v>
      </c>
      <c r="I243" s="85">
        <f t="shared" ref="I243" si="1521">H243/1.25</f>
        <v>17.552</v>
      </c>
      <c r="J243" s="194">
        <f t="shared" ref="J243" si="1522">(H243-H242)*100</f>
        <v>0</v>
      </c>
      <c r="K243" s="85">
        <v>23.41</v>
      </c>
      <c r="L243" s="85">
        <f t="shared" ref="L243" si="1523">K243/1.25</f>
        <v>18.728000000000002</v>
      </c>
      <c r="M243" s="195">
        <f t="shared" ref="M243" si="1524">(K243-K242)*100</f>
        <v>19.999999999999929</v>
      </c>
      <c r="N243" s="85">
        <v>24.2</v>
      </c>
      <c r="O243" s="85">
        <f t="shared" ref="O243" si="1525">N243/1.25</f>
        <v>19.36</v>
      </c>
      <c r="P243" s="195">
        <f t="shared" ref="P243" si="1526">(N243-N242)*100</f>
        <v>19.999999999999929</v>
      </c>
      <c r="Q243" s="85">
        <v>15.25</v>
      </c>
      <c r="R243" s="85">
        <f t="shared" ref="R243" si="1527">Q243/1.25</f>
        <v>12.2</v>
      </c>
      <c r="S243" s="195">
        <f t="shared" ref="S243" si="1528">(Q243-Q242)*100</f>
        <v>0</v>
      </c>
      <c r="T243" s="85">
        <v>29.22</v>
      </c>
      <c r="U243" s="85">
        <f t="shared" ref="U243" si="1529">T243/1.25</f>
        <v>23.375999999999998</v>
      </c>
      <c r="V243" s="259">
        <f t="shared" ref="V243" si="1530">(T243-T242)*100</f>
        <v>19.999999999999929</v>
      </c>
      <c r="W243" s="255">
        <v>10.79</v>
      </c>
      <c r="X243" s="260">
        <f t="shared" ref="X243" si="1531">W243/1.25</f>
        <v>8.6319999999999997</v>
      </c>
      <c r="Y243" s="195">
        <f t="shared" si="1321"/>
        <v>0</v>
      </c>
    </row>
    <row r="244" spans="1:25" ht="13.5" thickBot="1" x14ac:dyDescent="0.25">
      <c r="A244" s="178">
        <v>45136</v>
      </c>
      <c r="B244" s="252">
        <v>20.69</v>
      </c>
      <c r="C244" s="85">
        <f t="shared" ref="C244:C246" si="1532">B244/1.25</f>
        <v>16.552</v>
      </c>
      <c r="D244" s="194">
        <f t="shared" ref="D244:D246" si="1533">(B244-B243)*100</f>
        <v>0</v>
      </c>
      <c r="E244" s="84">
        <v>21.68</v>
      </c>
      <c r="F244" s="85">
        <f t="shared" ref="F244:F246" si="1534">E244/1.25</f>
        <v>17.344000000000001</v>
      </c>
      <c r="G244" s="194">
        <f t="shared" ref="G244:G246" si="1535">(E244-E243)*100</f>
        <v>0</v>
      </c>
      <c r="H244" s="85">
        <v>21.94</v>
      </c>
      <c r="I244" s="85">
        <f t="shared" ref="I244:I246" si="1536">H244/1.25</f>
        <v>17.552</v>
      </c>
      <c r="J244" s="194">
        <f t="shared" ref="J244:J246" si="1537">(H244-H243)*100</f>
        <v>0</v>
      </c>
      <c r="K244" s="85">
        <v>23.41</v>
      </c>
      <c r="L244" s="85">
        <f t="shared" ref="L244:L246" si="1538">K244/1.25</f>
        <v>18.728000000000002</v>
      </c>
      <c r="M244" s="195">
        <f t="shared" ref="M244:M246" si="1539">(K244-K243)*100</f>
        <v>0</v>
      </c>
      <c r="N244" s="85">
        <v>24.2</v>
      </c>
      <c r="O244" s="85">
        <f t="shared" ref="O244:O246" si="1540">N244/1.25</f>
        <v>19.36</v>
      </c>
      <c r="P244" s="195">
        <f t="shared" ref="P244:P246" si="1541">(N244-N243)*100</f>
        <v>0</v>
      </c>
      <c r="Q244" s="85">
        <v>15.25</v>
      </c>
      <c r="R244" s="85">
        <f t="shared" ref="R244:R246" si="1542">Q244/1.25</f>
        <v>12.2</v>
      </c>
      <c r="S244" s="195">
        <f t="shared" ref="S244:S246" si="1543">(Q244-Q243)*100</f>
        <v>0</v>
      </c>
      <c r="T244" s="85">
        <v>29.22</v>
      </c>
      <c r="U244" s="85">
        <f t="shared" ref="U244:U246" si="1544">T244/1.25</f>
        <v>23.375999999999998</v>
      </c>
      <c r="V244" s="259">
        <f t="shared" ref="V244:V246" si="1545">(T244-T243)*100</f>
        <v>0</v>
      </c>
      <c r="W244" s="255">
        <v>10.79</v>
      </c>
      <c r="X244" s="260">
        <f t="shared" ref="X244:X246" si="1546">W244/1.25</f>
        <v>8.6319999999999997</v>
      </c>
      <c r="Y244" s="195">
        <f t="shared" si="1321"/>
        <v>0</v>
      </c>
    </row>
    <row r="245" spans="1:25" ht="13.5" thickBot="1" x14ac:dyDescent="0.25">
      <c r="A245" s="178">
        <v>45137</v>
      </c>
      <c r="B245" s="252">
        <v>20.69</v>
      </c>
      <c r="C245" s="85">
        <f t="shared" si="1532"/>
        <v>16.552</v>
      </c>
      <c r="D245" s="194">
        <f t="shared" si="1533"/>
        <v>0</v>
      </c>
      <c r="E245" s="84">
        <v>21.68</v>
      </c>
      <c r="F245" s="85">
        <f t="shared" si="1534"/>
        <v>17.344000000000001</v>
      </c>
      <c r="G245" s="194">
        <f t="shared" si="1535"/>
        <v>0</v>
      </c>
      <c r="H245" s="85">
        <v>21.94</v>
      </c>
      <c r="I245" s="85">
        <f t="shared" si="1536"/>
        <v>17.552</v>
      </c>
      <c r="J245" s="194">
        <f t="shared" si="1537"/>
        <v>0</v>
      </c>
      <c r="K245" s="85">
        <v>23.41</v>
      </c>
      <c r="L245" s="85">
        <f t="shared" si="1538"/>
        <v>18.728000000000002</v>
      </c>
      <c r="M245" s="195">
        <f t="shared" si="1539"/>
        <v>0</v>
      </c>
      <c r="N245" s="85">
        <v>24.2</v>
      </c>
      <c r="O245" s="85">
        <f t="shared" si="1540"/>
        <v>19.36</v>
      </c>
      <c r="P245" s="195">
        <f t="shared" si="1541"/>
        <v>0</v>
      </c>
      <c r="Q245" s="85">
        <v>15.25</v>
      </c>
      <c r="R245" s="85">
        <f t="shared" si="1542"/>
        <v>12.2</v>
      </c>
      <c r="S245" s="195">
        <f t="shared" si="1543"/>
        <v>0</v>
      </c>
      <c r="T245" s="85">
        <v>29.22</v>
      </c>
      <c r="U245" s="85">
        <f t="shared" si="1544"/>
        <v>23.375999999999998</v>
      </c>
      <c r="V245" s="259">
        <f t="shared" si="1545"/>
        <v>0</v>
      </c>
      <c r="W245" s="255">
        <v>10.79</v>
      </c>
      <c r="X245" s="260">
        <f t="shared" si="1546"/>
        <v>8.6319999999999997</v>
      </c>
      <c r="Y245" s="195">
        <f t="shared" si="1321"/>
        <v>0</v>
      </c>
    </row>
    <row r="246" spans="1:25" x14ac:dyDescent="0.2">
      <c r="A246" s="178">
        <v>45138</v>
      </c>
      <c r="B246" s="252">
        <v>20.94</v>
      </c>
      <c r="C246" s="85">
        <f t="shared" si="1532"/>
        <v>16.752000000000002</v>
      </c>
      <c r="D246" s="194">
        <f t="shared" si="1533"/>
        <v>25</v>
      </c>
      <c r="E246" s="84">
        <v>21.93</v>
      </c>
      <c r="F246" s="85">
        <f t="shared" si="1534"/>
        <v>17.544</v>
      </c>
      <c r="G246" s="194">
        <f t="shared" si="1535"/>
        <v>25</v>
      </c>
      <c r="H246" s="85">
        <v>22.19</v>
      </c>
      <c r="I246" s="85">
        <f t="shared" si="1536"/>
        <v>17.752000000000002</v>
      </c>
      <c r="J246" s="194">
        <f t="shared" si="1537"/>
        <v>25</v>
      </c>
      <c r="K246" s="85">
        <v>23.71</v>
      </c>
      <c r="L246" s="85">
        <f t="shared" si="1538"/>
        <v>18.968</v>
      </c>
      <c r="M246" s="195">
        <f t="shared" si="1539"/>
        <v>30.000000000000071</v>
      </c>
      <c r="N246" s="85">
        <v>24.5</v>
      </c>
      <c r="O246" s="85">
        <f t="shared" si="1540"/>
        <v>19.600000000000001</v>
      </c>
      <c r="P246" s="195">
        <f t="shared" si="1541"/>
        <v>30.000000000000071</v>
      </c>
      <c r="Q246" s="85">
        <v>15.25</v>
      </c>
      <c r="R246" s="85">
        <f t="shared" si="1542"/>
        <v>12.2</v>
      </c>
      <c r="S246" s="195">
        <f t="shared" si="1543"/>
        <v>0</v>
      </c>
      <c r="T246" s="85">
        <v>29.52</v>
      </c>
      <c r="U246" s="85">
        <f t="shared" si="1544"/>
        <v>23.616</v>
      </c>
      <c r="V246" s="259">
        <f t="shared" si="1545"/>
        <v>30.000000000000071</v>
      </c>
      <c r="W246" s="255">
        <v>10.79</v>
      </c>
      <c r="X246" s="260">
        <f t="shared" si="1546"/>
        <v>8.6319999999999997</v>
      </c>
      <c r="Y246" s="195">
        <f t="shared" si="1321"/>
        <v>0</v>
      </c>
    </row>
    <row r="248" spans="1:25" ht="52.5" thickBot="1" x14ac:dyDescent="0.3">
      <c r="A248" s="225" t="s">
        <v>1</v>
      </c>
      <c r="B248" s="226" t="s">
        <v>2</v>
      </c>
      <c r="C248" s="226" t="s">
        <v>16</v>
      </c>
      <c r="D248" s="227" t="s">
        <v>5</v>
      </c>
      <c r="E248" s="226" t="s">
        <v>95</v>
      </c>
      <c r="F248" s="226" t="s">
        <v>17</v>
      </c>
      <c r="G248" s="227" t="s">
        <v>5</v>
      </c>
      <c r="H248" s="226" t="s">
        <v>4</v>
      </c>
      <c r="I248" s="226" t="s">
        <v>18</v>
      </c>
      <c r="J248" s="227" t="s">
        <v>5</v>
      </c>
      <c r="K248" s="228" t="s">
        <v>6</v>
      </c>
      <c r="L248" s="228" t="s">
        <v>63</v>
      </c>
      <c r="M248" s="229" t="s">
        <v>5</v>
      </c>
      <c r="N248" s="228" t="s">
        <v>91</v>
      </c>
      <c r="O248" s="228" t="s">
        <v>92</v>
      </c>
      <c r="P248" s="229" t="s">
        <v>5</v>
      </c>
      <c r="Q248" s="230" t="s">
        <v>7</v>
      </c>
      <c r="R248" s="230" t="s">
        <v>20</v>
      </c>
      <c r="S248" s="231" t="s">
        <v>5</v>
      </c>
      <c r="T248" s="232" t="s">
        <v>93</v>
      </c>
      <c r="U248" s="232" t="s">
        <v>94</v>
      </c>
      <c r="V248" s="254" t="s">
        <v>5</v>
      </c>
      <c r="W248" s="268" t="s">
        <v>96</v>
      </c>
      <c r="X248" s="263"/>
      <c r="Y248" s="264" t="s">
        <v>5</v>
      </c>
    </row>
    <row r="249" spans="1:25" x14ac:dyDescent="0.2">
      <c r="A249" s="238" t="s">
        <v>70</v>
      </c>
      <c r="B249" s="246">
        <f>AVERAGE(B252:B282)</f>
        <v>21.175483870967742</v>
      </c>
      <c r="C249" s="246">
        <f>AVERAGE(C252:C282)</f>
        <v>16.940387096774195</v>
      </c>
      <c r="D249" s="246"/>
      <c r="E249" s="246">
        <f>AVERAGE(E252:E282)</f>
        <v>22.165483870967741</v>
      </c>
      <c r="F249" s="246">
        <f>AVERAGE(F252:F282)</f>
        <v>17.732387096774193</v>
      </c>
      <c r="G249" s="246"/>
      <c r="H249" s="246">
        <f>AVERAGE(H252:H282)</f>
        <v>22.425483870967746</v>
      </c>
      <c r="I249" s="246">
        <f>AVERAGE(I252:I282)</f>
        <v>17.940387096774199</v>
      </c>
      <c r="J249" s="246"/>
      <c r="K249" s="246">
        <f>AVERAGE(K252:K282)</f>
        <v>24.597096774193542</v>
      </c>
      <c r="L249" s="246">
        <f>AVERAGE(L252:L282)</f>
        <v>19.67767741935484</v>
      </c>
      <c r="M249" s="246"/>
      <c r="N249" s="246">
        <f>AVERAGE(N252:N282)</f>
        <v>25.387096774193562</v>
      </c>
      <c r="O249" s="246">
        <f>AVERAGE(O252:O282)</f>
        <v>20.309677419354848</v>
      </c>
      <c r="P249" s="246"/>
      <c r="Q249" s="246">
        <f>AVERAGE(Q252:Q282)</f>
        <v>15.374193548387096</v>
      </c>
      <c r="R249" s="246">
        <f>AVERAGE(R252:R282)</f>
        <v>12.299354838709679</v>
      </c>
      <c r="S249" s="246"/>
      <c r="T249" s="246">
        <f>AVERAGE(T252:T282)</f>
        <v>30.542580645161298</v>
      </c>
      <c r="U249" s="246">
        <f>AVERAGE(U252:U282)</f>
        <v>24.434064516129023</v>
      </c>
      <c r="V249" s="256"/>
      <c r="W249" s="261">
        <f>AVERAGE(W252:W282)</f>
        <v>10.506129032258055</v>
      </c>
      <c r="X249" s="246">
        <f>AVERAGE(X252:X282)</f>
        <v>8.4049032258064553</v>
      </c>
      <c r="Y249" s="93"/>
    </row>
    <row r="250" spans="1:25" x14ac:dyDescent="0.2">
      <c r="A250" s="239" t="s">
        <v>53</v>
      </c>
      <c r="B250" s="247">
        <f>AVERAGE(B252:B266)</f>
        <v>20.836666666666666</v>
      </c>
      <c r="C250" s="247">
        <f t="shared" ref="C250" si="1547">AVERAGE(C252:C266)</f>
        <v>16.669333333333334</v>
      </c>
      <c r="D250" s="247"/>
      <c r="E250" s="247">
        <f>AVERAGE(E252:E266)</f>
        <v>21.826666666666657</v>
      </c>
      <c r="F250" s="247">
        <f t="shared" ref="F250" si="1548">AVERAGE(F252:F266)</f>
        <v>17.461333333333332</v>
      </c>
      <c r="G250" s="247"/>
      <c r="H250" s="247">
        <f>AVERAGE(H252:H266)</f>
        <v>22.08666666666667</v>
      </c>
      <c r="I250" s="247">
        <f t="shared" ref="I250" si="1549">AVERAGE(I252:I266)</f>
        <v>17.669333333333334</v>
      </c>
      <c r="J250" s="247"/>
      <c r="K250" s="247">
        <f t="shared" ref="K250:L250" si="1550">AVERAGE(K252:K266)</f>
        <v>24.303333333333335</v>
      </c>
      <c r="L250" s="247">
        <f t="shared" si="1550"/>
        <v>19.442666666666671</v>
      </c>
      <c r="M250" s="247"/>
      <c r="N250" s="247">
        <f t="shared" ref="N250:O250" si="1551">AVERAGE(N252:N266)</f>
        <v>25.093333333333341</v>
      </c>
      <c r="O250" s="247">
        <f t="shared" si="1551"/>
        <v>20.074666666666666</v>
      </c>
      <c r="P250" s="247"/>
      <c r="Q250" s="247">
        <f t="shared" ref="Q250:R250" si="1552">AVERAGE(Q252:Q266)</f>
        <v>15.22</v>
      </c>
      <c r="R250" s="247">
        <f t="shared" si="1552"/>
        <v>12.175999999999997</v>
      </c>
      <c r="S250" s="247"/>
      <c r="T250" s="247">
        <f>AVERAGE(T252:T266)</f>
        <v>30.200000000000006</v>
      </c>
      <c r="U250" s="266">
        <f t="shared" ref="U250:U251" si="1553">T250/1.25</f>
        <v>24.160000000000004</v>
      </c>
      <c r="V250" s="257"/>
      <c r="W250" s="265">
        <f>AVERAGE(W252:W266)</f>
        <v>10.629999999999995</v>
      </c>
      <c r="X250" s="266">
        <f>W250/1.25</f>
        <v>8.503999999999996</v>
      </c>
      <c r="Y250" s="84"/>
    </row>
    <row r="251" spans="1:25" ht="13.5" thickBot="1" x14ac:dyDescent="0.25">
      <c r="A251" s="240" t="s">
        <v>54</v>
      </c>
      <c r="B251" s="248">
        <f>AVERAGE(B267:B282)</f>
        <v>21.493124999999999</v>
      </c>
      <c r="C251" s="248">
        <f>AVERAGE(C267:C281)</f>
        <v>17.202666666666666</v>
      </c>
      <c r="D251" s="248"/>
      <c r="E251" s="248">
        <f>AVERAGE(E267:E282)</f>
        <v>22.483125000000001</v>
      </c>
      <c r="F251" s="248">
        <f>AVERAGE(F267:F281)</f>
        <v>17.994666666666664</v>
      </c>
      <c r="G251" s="248"/>
      <c r="H251" s="248">
        <f>AVERAGE(H267:H282)</f>
        <v>22.743124999999999</v>
      </c>
      <c r="I251" s="248">
        <f>AVERAGE(I267:I281)</f>
        <v>18.202666666666666</v>
      </c>
      <c r="J251" s="248"/>
      <c r="K251" s="248">
        <f>AVERAGE(K267:K282)</f>
        <v>24.872500000000006</v>
      </c>
      <c r="L251" s="248">
        <f>AVERAGE(L267:L281)</f>
        <v>19.911999999999995</v>
      </c>
      <c r="M251" s="241"/>
      <c r="N251" s="248">
        <f>AVERAGE(N267:N282)</f>
        <v>25.662499999999991</v>
      </c>
      <c r="O251" s="248">
        <f>AVERAGE(O267:O281)</f>
        <v>20.543999999999997</v>
      </c>
      <c r="P251" s="241"/>
      <c r="Q251" s="248">
        <f>AVERAGE(Q267:Q282)</f>
        <v>15.518750000000001</v>
      </c>
      <c r="R251" s="248">
        <f>AVERAGE(R267:R281)</f>
        <v>12.402666666666665</v>
      </c>
      <c r="S251" s="241"/>
      <c r="T251" s="248">
        <f>AVERAGE(T267:T282)</f>
        <v>30.863750000000003</v>
      </c>
      <c r="U251" s="266">
        <f t="shared" si="1553"/>
        <v>24.691000000000003</v>
      </c>
      <c r="V251" s="258"/>
      <c r="W251" s="267">
        <f>AVERAGE(W267:W282)</f>
        <v>10.389999999999997</v>
      </c>
      <c r="X251" s="266">
        <f>W251/1.25</f>
        <v>8.3119999999999976</v>
      </c>
      <c r="Y251" s="84"/>
    </row>
    <row r="252" spans="1:25" ht="13.5" thickBot="1" x14ac:dyDescent="0.25">
      <c r="A252" s="178">
        <v>45139</v>
      </c>
      <c r="B252" s="252">
        <v>20.94</v>
      </c>
      <c r="C252" s="85">
        <f t="shared" ref="C252:C255" si="1554">B252/1.25</f>
        <v>16.752000000000002</v>
      </c>
      <c r="D252" s="194">
        <f>(B252-B246)*100</f>
        <v>0</v>
      </c>
      <c r="E252" s="84">
        <v>21.93</v>
      </c>
      <c r="F252" s="85">
        <f t="shared" ref="F252:F255" si="1555">E252/1.25</f>
        <v>17.544</v>
      </c>
      <c r="G252" s="194">
        <f>(E252-E246)*100</f>
        <v>0</v>
      </c>
      <c r="H252" s="85">
        <v>22.19</v>
      </c>
      <c r="I252" s="85">
        <f t="shared" ref="I252:I255" si="1556">H252/1.25</f>
        <v>17.752000000000002</v>
      </c>
      <c r="J252" s="194">
        <f>(H252-H246)*100</f>
        <v>0</v>
      </c>
      <c r="K252" s="85">
        <v>23.71</v>
      </c>
      <c r="L252" s="85">
        <f t="shared" ref="L252:L255" si="1557">K252/1.25</f>
        <v>18.968</v>
      </c>
      <c r="M252" s="195">
        <f>(K252-K246)*100</f>
        <v>0</v>
      </c>
      <c r="N252" s="85">
        <v>24.5</v>
      </c>
      <c r="O252" s="85">
        <f t="shared" ref="O252:O255" si="1558">N252/1.25</f>
        <v>19.600000000000001</v>
      </c>
      <c r="P252" s="195">
        <f>(N252-N246)*100</f>
        <v>0</v>
      </c>
      <c r="Q252" s="85">
        <v>15.25</v>
      </c>
      <c r="R252" s="85">
        <f t="shared" ref="R252:R255" si="1559">Q252/1.25</f>
        <v>12.2</v>
      </c>
      <c r="S252" s="195">
        <f>(Q252-Q246)*100</f>
        <v>0</v>
      </c>
      <c r="T252" s="85">
        <v>29.52</v>
      </c>
      <c r="U252" s="85">
        <f t="shared" ref="U252:U255" si="1560">T252/1.25</f>
        <v>23.616</v>
      </c>
      <c r="V252" s="259">
        <f>(T252-T246)*100</f>
        <v>0</v>
      </c>
      <c r="W252" s="255">
        <v>10.79</v>
      </c>
      <c r="X252" s="260">
        <f t="shared" ref="X252:X255" si="1561">W252/1.25</f>
        <v>8.6319999999999997</v>
      </c>
      <c r="Y252" s="84"/>
    </row>
    <row r="253" spans="1:25" x14ac:dyDescent="0.2">
      <c r="A253" s="178">
        <v>45140</v>
      </c>
      <c r="B253" s="252">
        <v>20.94</v>
      </c>
      <c r="C253" s="85">
        <f t="shared" si="1554"/>
        <v>16.752000000000002</v>
      </c>
      <c r="D253" s="194">
        <f t="shared" ref="D253:D255" si="1562">(B253-B252)*100</f>
        <v>0</v>
      </c>
      <c r="E253" s="84">
        <v>21.93</v>
      </c>
      <c r="F253" s="85">
        <f t="shared" si="1555"/>
        <v>17.544</v>
      </c>
      <c r="G253" s="194">
        <f t="shared" ref="G253:G255" si="1563">(E253-E252)*100</f>
        <v>0</v>
      </c>
      <c r="H253" s="85">
        <v>22.19</v>
      </c>
      <c r="I253" s="85">
        <f t="shared" si="1556"/>
        <v>17.752000000000002</v>
      </c>
      <c r="J253" s="194">
        <f t="shared" ref="J253:J255" si="1564">(H253-H252)*100</f>
        <v>0</v>
      </c>
      <c r="K253" s="85">
        <v>24.16</v>
      </c>
      <c r="L253" s="85">
        <f t="shared" si="1557"/>
        <v>19.327999999999999</v>
      </c>
      <c r="M253" s="195">
        <f t="shared" ref="M253:M255" si="1565">(K253-K252)*100</f>
        <v>44.999999999999929</v>
      </c>
      <c r="N253" s="85">
        <v>24.95</v>
      </c>
      <c r="O253" s="85">
        <f t="shared" si="1558"/>
        <v>19.96</v>
      </c>
      <c r="P253" s="195">
        <f t="shared" ref="P253:P255" si="1566">(N253-N252)*100</f>
        <v>44.999999999999929</v>
      </c>
      <c r="Q253" s="85">
        <v>15.25</v>
      </c>
      <c r="R253" s="85">
        <f t="shared" si="1559"/>
        <v>12.2</v>
      </c>
      <c r="S253" s="195">
        <f t="shared" ref="S253:S255" si="1567">(Q253-Q252)*100</f>
        <v>0</v>
      </c>
      <c r="T253" s="85">
        <v>29.97</v>
      </c>
      <c r="U253" s="85">
        <f t="shared" si="1560"/>
        <v>23.975999999999999</v>
      </c>
      <c r="V253" s="259">
        <f t="shared" ref="V253:V255" si="1568">(T253-T252)*100</f>
        <v>44.999999999999929</v>
      </c>
      <c r="W253" s="255">
        <v>10.79</v>
      </c>
      <c r="X253" s="260">
        <f t="shared" si="1561"/>
        <v>8.6319999999999997</v>
      </c>
      <c r="Y253" s="195">
        <f t="shared" ref="Y253:Y261" si="1569">(W253-W252)*100</f>
        <v>0</v>
      </c>
    </row>
    <row r="254" spans="1:25" x14ac:dyDescent="0.2">
      <c r="A254" s="178">
        <v>45141</v>
      </c>
      <c r="B254" s="252">
        <v>20.59</v>
      </c>
      <c r="C254" s="85">
        <f t="shared" ref="C254" si="1570">B254/1.25</f>
        <v>16.472000000000001</v>
      </c>
      <c r="D254" s="194">
        <f t="shared" ref="D254" si="1571">(B254-B253)*100</f>
        <v>-35.000000000000142</v>
      </c>
      <c r="E254" s="84">
        <v>21.58</v>
      </c>
      <c r="F254" s="85">
        <f t="shared" ref="F254" si="1572">E254/1.25</f>
        <v>17.263999999999999</v>
      </c>
      <c r="G254" s="194">
        <f t="shared" ref="G254" si="1573">(E254-E253)*100</f>
        <v>-35.000000000000142</v>
      </c>
      <c r="H254" s="85">
        <v>21.84</v>
      </c>
      <c r="I254" s="85">
        <f t="shared" ref="I254" si="1574">H254/1.25</f>
        <v>17.472000000000001</v>
      </c>
      <c r="J254" s="194">
        <f t="shared" ref="J254" si="1575">(H254-H253)*100</f>
        <v>-35.000000000000142</v>
      </c>
      <c r="K254" s="85">
        <v>23.96</v>
      </c>
      <c r="L254" s="85">
        <f t="shared" ref="L254" si="1576">K254/1.25</f>
        <v>19.167999999999999</v>
      </c>
      <c r="M254" s="195">
        <f t="shared" ref="M254" si="1577">(K254-K253)*100</f>
        <v>-19.999999999999929</v>
      </c>
      <c r="N254" s="85">
        <v>24.75</v>
      </c>
      <c r="O254" s="85">
        <f t="shared" ref="O254" si="1578">N254/1.25</f>
        <v>19.8</v>
      </c>
      <c r="P254" s="195">
        <f t="shared" ref="P254" si="1579">(N254-N253)*100</f>
        <v>-19.999999999999929</v>
      </c>
      <c r="Q254" s="85">
        <v>14.8</v>
      </c>
      <c r="R254" s="85">
        <f t="shared" ref="R254" si="1580">Q254/1.25</f>
        <v>11.84</v>
      </c>
      <c r="S254" s="195">
        <f t="shared" ref="S254" si="1581">(Q254-Q253)*100</f>
        <v>-44.999999999999929</v>
      </c>
      <c r="T254" s="85">
        <v>29.87</v>
      </c>
      <c r="U254" s="85">
        <f t="shared" ref="U254" si="1582">T254/1.25</f>
        <v>23.896000000000001</v>
      </c>
      <c r="V254" s="259">
        <f t="shared" ref="V254" si="1583">(T254-T253)*100</f>
        <v>-9.9999999999997868</v>
      </c>
      <c r="W254" s="255">
        <v>10.79</v>
      </c>
      <c r="X254" s="260">
        <f t="shared" ref="X254" si="1584">W254/1.25</f>
        <v>8.6319999999999997</v>
      </c>
      <c r="Y254" s="195">
        <f t="shared" si="1569"/>
        <v>0</v>
      </c>
    </row>
    <row r="255" spans="1:25" x14ac:dyDescent="0.2">
      <c r="A255" s="178">
        <v>45142</v>
      </c>
      <c r="B255" s="252">
        <v>20.69</v>
      </c>
      <c r="C255" s="85">
        <f t="shared" si="1554"/>
        <v>16.552</v>
      </c>
      <c r="D255" s="194">
        <f t="shared" si="1562"/>
        <v>10.000000000000142</v>
      </c>
      <c r="E255" s="84">
        <v>21.68</v>
      </c>
      <c r="F255" s="85">
        <f t="shared" si="1555"/>
        <v>17.344000000000001</v>
      </c>
      <c r="G255" s="194">
        <f t="shared" si="1563"/>
        <v>10.000000000000142</v>
      </c>
      <c r="H255" s="85">
        <v>21.94</v>
      </c>
      <c r="I255" s="85">
        <f t="shared" si="1556"/>
        <v>17.552</v>
      </c>
      <c r="J255" s="194">
        <f t="shared" si="1564"/>
        <v>10.000000000000142</v>
      </c>
      <c r="K255" s="85">
        <v>24.31</v>
      </c>
      <c r="L255" s="85">
        <f t="shared" si="1557"/>
        <v>19.448</v>
      </c>
      <c r="M255" s="195">
        <f t="shared" si="1565"/>
        <v>34.999999999999787</v>
      </c>
      <c r="N255" s="85">
        <v>25.1</v>
      </c>
      <c r="O255" s="85">
        <f t="shared" si="1558"/>
        <v>20.080000000000002</v>
      </c>
      <c r="P255" s="195">
        <f t="shared" si="1566"/>
        <v>35.000000000000142</v>
      </c>
      <c r="Q255" s="85">
        <v>15.25</v>
      </c>
      <c r="R255" s="85">
        <f t="shared" si="1559"/>
        <v>12.2</v>
      </c>
      <c r="S255" s="195">
        <f t="shared" si="1567"/>
        <v>44.999999999999929</v>
      </c>
      <c r="T255" s="85">
        <v>30.22</v>
      </c>
      <c r="U255" s="85">
        <f t="shared" si="1560"/>
        <v>24.175999999999998</v>
      </c>
      <c r="V255" s="259">
        <f t="shared" si="1568"/>
        <v>34.999999999999787</v>
      </c>
      <c r="W255" s="255">
        <v>10.79</v>
      </c>
      <c r="X255" s="260">
        <f t="shared" si="1561"/>
        <v>8.6319999999999997</v>
      </c>
      <c r="Y255" s="195">
        <f t="shared" si="1569"/>
        <v>0</v>
      </c>
    </row>
    <row r="256" spans="1:25" x14ac:dyDescent="0.2">
      <c r="A256" s="178">
        <v>45143</v>
      </c>
      <c r="B256" s="252">
        <v>20.69</v>
      </c>
      <c r="C256" s="85">
        <f t="shared" ref="C256:C258" si="1585">B256/1.25</f>
        <v>16.552</v>
      </c>
      <c r="D256" s="194">
        <f t="shared" ref="D256:D258" si="1586">(B256-B255)*100</f>
        <v>0</v>
      </c>
      <c r="E256" s="84">
        <v>21.68</v>
      </c>
      <c r="F256" s="85">
        <f t="shared" ref="F256:F258" si="1587">E256/1.25</f>
        <v>17.344000000000001</v>
      </c>
      <c r="G256" s="194">
        <f t="shared" ref="G256:G258" si="1588">(E256-E255)*100</f>
        <v>0</v>
      </c>
      <c r="H256" s="85">
        <v>21.94</v>
      </c>
      <c r="I256" s="85">
        <f t="shared" ref="I256:I258" si="1589">H256/1.25</f>
        <v>17.552</v>
      </c>
      <c r="J256" s="194">
        <f t="shared" ref="J256:J258" si="1590">(H256-H255)*100</f>
        <v>0</v>
      </c>
      <c r="K256" s="85">
        <v>24.31</v>
      </c>
      <c r="L256" s="85">
        <f t="shared" ref="L256:L258" si="1591">K256/1.25</f>
        <v>19.448</v>
      </c>
      <c r="M256" s="195">
        <f t="shared" ref="M256:M258" si="1592">(K256-K255)*100</f>
        <v>0</v>
      </c>
      <c r="N256" s="85">
        <v>25.1</v>
      </c>
      <c r="O256" s="85">
        <f t="shared" ref="O256:O258" si="1593">N256/1.25</f>
        <v>20.080000000000002</v>
      </c>
      <c r="P256" s="195">
        <f t="shared" ref="P256:P258" si="1594">(N256-N255)*100</f>
        <v>0</v>
      </c>
      <c r="Q256" s="85">
        <v>15.25</v>
      </c>
      <c r="R256" s="85">
        <f t="shared" ref="R256:R258" si="1595">Q256/1.25</f>
        <v>12.2</v>
      </c>
      <c r="S256" s="195">
        <f t="shared" ref="S256:S258" si="1596">(Q256-Q255)*100</f>
        <v>0</v>
      </c>
      <c r="T256" s="85">
        <v>30.22</v>
      </c>
      <c r="U256" s="85">
        <f t="shared" ref="U256:U258" si="1597">T256/1.25</f>
        <v>24.175999999999998</v>
      </c>
      <c r="V256" s="259">
        <f t="shared" ref="V256:V258" si="1598">(T256-T255)*100</f>
        <v>0</v>
      </c>
      <c r="W256" s="255">
        <v>10.79</v>
      </c>
      <c r="X256" s="260">
        <f t="shared" ref="X256:X258" si="1599">W256/1.25</f>
        <v>8.6319999999999997</v>
      </c>
      <c r="Y256" s="195">
        <f t="shared" si="1569"/>
        <v>0</v>
      </c>
    </row>
    <row r="257" spans="1:25" x14ac:dyDescent="0.2">
      <c r="A257" s="178">
        <v>45144</v>
      </c>
      <c r="B257" s="252">
        <v>20.69</v>
      </c>
      <c r="C257" s="85">
        <f t="shared" si="1585"/>
        <v>16.552</v>
      </c>
      <c r="D257" s="194">
        <f t="shared" si="1586"/>
        <v>0</v>
      </c>
      <c r="E257" s="84">
        <v>21.68</v>
      </c>
      <c r="F257" s="85">
        <f t="shared" si="1587"/>
        <v>17.344000000000001</v>
      </c>
      <c r="G257" s="194">
        <f t="shared" si="1588"/>
        <v>0</v>
      </c>
      <c r="H257" s="85">
        <v>21.94</v>
      </c>
      <c r="I257" s="85">
        <f t="shared" si="1589"/>
        <v>17.552</v>
      </c>
      <c r="J257" s="194">
        <f t="shared" si="1590"/>
        <v>0</v>
      </c>
      <c r="K257" s="85">
        <v>24.31</v>
      </c>
      <c r="L257" s="85">
        <f t="shared" si="1591"/>
        <v>19.448</v>
      </c>
      <c r="M257" s="195">
        <f t="shared" si="1592"/>
        <v>0</v>
      </c>
      <c r="N257" s="85">
        <v>25.1</v>
      </c>
      <c r="O257" s="85">
        <f t="shared" si="1593"/>
        <v>20.080000000000002</v>
      </c>
      <c r="P257" s="195">
        <f t="shared" si="1594"/>
        <v>0</v>
      </c>
      <c r="Q257" s="85">
        <v>15.25</v>
      </c>
      <c r="R257" s="85">
        <f t="shared" si="1595"/>
        <v>12.2</v>
      </c>
      <c r="S257" s="195">
        <f t="shared" si="1596"/>
        <v>0</v>
      </c>
      <c r="T257" s="85">
        <v>30.22</v>
      </c>
      <c r="U257" s="85">
        <f t="shared" si="1597"/>
        <v>24.175999999999998</v>
      </c>
      <c r="V257" s="259">
        <f t="shared" si="1598"/>
        <v>0</v>
      </c>
      <c r="W257" s="255">
        <v>10.79</v>
      </c>
      <c r="X257" s="260">
        <f t="shared" si="1599"/>
        <v>8.6319999999999997</v>
      </c>
      <c r="Y257" s="195">
        <f t="shared" si="1569"/>
        <v>0</v>
      </c>
    </row>
    <row r="258" spans="1:25" x14ac:dyDescent="0.2">
      <c r="A258" s="178">
        <v>45145</v>
      </c>
      <c r="B258" s="252">
        <v>20.59</v>
      </c>
      <c r="C258" s="85">
        <f t="shared" si="1585"/>
        <v>16.472000000000001</v>
      </c>
      <c r="D258" s="194">
        <f t="shared" si="1586"/>
        <v>-10.000000000000142</v>
      </c>
      <c r="E258" s="84">
        <v>21.58</v>
      </c>
      <c r="F258" s="85">
        <f t="shared" si="1587"/>
        <v>17.263999999999999</v>
      </c>
      <c r="G258" s="194">
        <f t="shared" si="1588"/>
        <v>-10.000000000000142</v>
      </c>
      <c r="H258" s="85">
        <v>21.84</v>
      </c>
      <c r="I258" s="85">
        <f t="shared" si="1589"/>
        <v>17.472000000000001</v>
      </c>
      <c r="J258" s="194">
        <f t="shared" si="1590"/>
        <v>-10.000000000000142</v>
      </c>
      <c r="K258" s="85">
        <v>24.31</v>
      </c>
      <c r="L258" s="85">
        <f t="shared" si="1591"/>
        <v>19.448</v>
      </c>
      <c r="M258" s="195">
        <f t="shared" si="1592"/>
        <v>0</v>
      </c>
      <c r="N258" s="85">
        <v>25.1</v>
      </c>
      <c r="O258" s="85">
        <f t="shared" si="1593"/>
        <v>20.080000000000002</v>
      </c>
      <c r="P258" s="195">
        <f t="shared" si="1594"/>
        <v>0</v>
      </c>
      <c r="Q258" s="85">
        <v>15.25</v>
      </c>
      <c r="R258" s="85">
        <f t="shared" si="1595"/>
        <v>12.2</v>
      </c>
      <c r="S258" s="195">
        <f t="shared" si="1596"/>
        <v>0</v>
      </c>
      <c r="T258" s="85">
        <v>30.22</v>
      </c>
      <c r="U258" s="85">
        <f t="shared" si="1597"/>
        <v>24.175999999999998</v>
      </c>
      <c r="V258" s="259">
        <f t="shared" si="1598"/>
        <v>0</v>
      </c>
      <c r="W258" s="255">
        <v>10.79</v>
      </c>
      <c r="X258" s="260">
        <f t="shared" si="1599"/>
        <v>8.6319999999999997</v>
      </c>
      <c r="Y258" s="195">
        <f t="shared" si="1569"/>
        <v>0</v>
      </c>
    </row>
    <row r="259" spans="1:25" x14ac:dyDescent="0.2">
      <c r="A259" s="178">
        <v>45146</v>
      </c>
      <c r="B259" s="252">
        <v>20.59</v>
      </c>
      <c r="C259" s="85">
        <f t="shared" ref="C259" si="1600">B259/1.25</f>
        <v>16.472000000000001</v>
      </c>
      <c r="D259" s="194">
        <f t="shared" ref="D259" si="1601">(B259-B258)*100</f>
        <v>0</v>
      </c>
      <c r="E259" s="84">
        <v>21.58</v>
      </c>
      <c r="F259" s="85">
        <f t="shared" ref="F259" si="1602">E259/1.25</f>
        <v>17.263999999999999</v>
      </c>
      <c r="G259" s="194">
        <f t="shared" ref="G259" si="1603">(E259-E258)*100</f>
        <v>0</v>
      </c>
      <c r="H259" s="85">
        <v>21.84</v>
      </c>
      <c r="I259" s="85">
        <f t="shared" ref="I259" si="1604">H259/1.25</f>
        <v>17.472000000000001</v>
      </c>
      <c r="J259" s="194">
        <f t="shared" ref="J259" si="1605">(H259-H258)*100</f>
        <v>0</v>
      </c>
      <c r="K259" s="85">
        <v>24.01</v>
      </c>
      <c r="L259" s="85">
        <f t="shared" ref="L259" si="1606">K259/1.25</f>
        <v>19.208000000000002</v>
      </c>
      <c r="M259" s="195">
        <f t="shared" ref="M259" si="1607">(K259-K258)*100</f>
        <v>-29.999999999999716</v>
      </c>
      <c r="N259" s="85">
        <v>24.8</v>
      </c>
      <c r="O259" s="85">
        <f t="shared" ref="O259" si="1608">N259/1.25</f>
        <v>19.84</v>
      </c>
      <c r="P259" s="195">
        <f t="shared" ref="P259" si="1609">(N259-N258)*100</f>
        <v>-30.000000000000071</v>
      </c>
      <c r="Q259" s="85">
        <v>15.25</v>
      </c>
      <c r="R259" s="85">
        <f t="shared" ref="R259" si="1610">Q259/1.25</f>
        <v>12.2</v>
      </c>
      <c r="S259" s="195">
        <f t="shared" ref="S259" si="1611">(Q259-Q258)*100</f>
        <v>0</v>
      </c>
      <c r="T259" s="85">
        <v>29.92</v>
      </c>
      <c r="U259" s="85">
        <f t="shared" ref="U259" si="1612">T259/1.25</f>
        <v>23.936</v>
      </c>
      <c r="V259" s="259">
        <f t="shared" ref="V259" si="1613">(T259-T258)*100</f>
        <v>-29.999999999999716</v>
      </c>
      <c r="W259" s="255">
        <v>10.79</v>
      </c>
      <c r="X259" s="260">
        <f t="shared" ref="X259" si="1614">W259/1.25</f>
        <v>8.6319999999999997</v>
      </c>
      <c r="Y259" s="195">
        <f t="shared" si="1569"/>
        <v>0</v>
      </c>
    </row>
    <row r="260" spans="1:25" x14ac:dyDescent="0.2">
      <c r="A260" s="178">
        <v>45147</v>
      </c>
      <c r="B260" s="252">
        <v>20.59</v>
      </c>
      <c r="C260" s="85">
        <f t="shared" ref="C260:C261" si="1615">B260/1.25</f>
        <v>16.472000000000001</v>
      </c>
      <c r="D260" s="194">
        <f t="shared" ref="D260:D261" si="1616">(B260-B259)*100</f>
        <v>0</v>
      </c>
      <c r="E260" s="84">
        <v>21.58</v>
      </c>
      <c r="F260" s="85">
        <f t="shared" ref="F260:F261" si="1617">E260/1.25</f>
        <v>17.263999999999999</v>
      </c>
      <c r="G260" s="194">
        <f t="shared" ref="G260:G261" si="1618">(E260-E259)*100</f>
        <v>0</v>
      </c>
      <c r="H260" s="85">
        <v>21.84</v>
      </c>
      <c r="I260" s="85">
        <f t="shared" ref="I260:I261" si="1619">H260/1.25</f>
        <v>17.472000000000001</v>
      </c>
      <c r="J260" s="194">
        <f t="shared" ref="J260:J261" si="1620">(H260-H259)*100</f>
        <v>0</v>
      </c>
      <c r="K260" s="85">
        <v>24.01</v>
      </c>
      <c r="L260" s="85">
        <f t="shared" ref="L260:L261" si="1621">K260/1.25</f>
        <v>19.208000000000002</v>
      </c>
      <c r="M260" s="195">
        <f t="shared" ref="M260:M261" si="1622">(K260-K259)*100</f>
        <v>0</v>
      </c>
      <c r="N260" s="85">
        <v>24.8</v>
      </c>
      <c r="O260" s="85">
        <f t="shared" ref="O260:O261" si="1623">N260/1.25</f>
        <v>19.84</v>
      </c>
      <c r="P260" s="195">
        <f t="shared" ref="P260:P261" si="1624">(N260-N259)*100</f>
        <v>0</v>
      </c>
      <c r="Q260" s="85">
        <v>15.25</v>
      </c>
      <c r="R260" s="85">
        <f t="shared" ref="R260:R261" si="1625">Q260/1.25</f>
        <v>12.2</v>
      </c>
      <c r="S260" s="195">
        <f t="shared" ref="S260:S261" si="1626">(Q260-Q259)*100</f>
        <v>0</v>
      </c>
      <c r="T260" s="85">
        <v>29.92</v>
      </c>
      <c r="U260" s="85">
        <f t="shared" ref="U260:U261" si="1627">T260/1.25</f>
        <v>23.936</v>
      </c>
      <c r="V260" s="259">
        <f t="shared" ref="V260:V261" si="1628">(T260-T259)*100</f>
        <v>0</v>
      </c>
      <c r="W260" s="255">
        <v>10.79</v>
      </c>
      <c r="X260" s="260">
        <f t="shared" ref="X260:X261" si="1629">W260/1.25</f>
        <v>8.6319999999999997</v>
      </c>
      <c r="Y260" s="195">
        <f t="shared" si="1569"/>
        <v>0</v>
      </c>
    </row>
    <row r="261" spans="1:25" x14ac:dyDescent="0.2">
      <c r="A261" s="178">
        <v>45148</v>
      </c>
      <c r="B261" s="252">
        <v>21.04</v>
      </c>
      <c r="C261" s="85">
        <f t="shared" si="1615"/>
        <v>16.832000000000001</v>
      </c>
      <c r="D261" s="194">
        <f t="shared" si="1616"/>
        <v>44.999999999999929</v>
      </c>
      <c r="E261" s="84">
        <v>22.03</v>
      </c>
      <c r="F261" s="85">
        <f t="shared" si="1617"/>
        <v>17.624000000000002</v>
      </c>
      <c r="G261" s="194">
        <f t="shared" si="1618"/>
        <v>45.000000000000284</v>
      </c>
      <c r="H261" s="85">
        <v>22.29</v>
      </c>
      <c r="I261" s="85">
        <f t="shared" si="1619"/>
        <v>17.832000000000001</v>
      </c>
      <c r="J261" s="194">
        <f t="shared" si="1620"/>
        <v>44.999999999999929</v>
      </c>
      <c r="K261" s="85">
        <v>24.66</v>
      </c>
      <c r="L261" s="85">
        <f t="shared" si="1621"/>
        <v>19.728000000000002</v>
      </c>
      <c r="M261" s="195">
        <f t="shared" si="1622"/>
        <v>64.999999999999858</v>
      </c>
      <c r="N261" s="85">
        <v>25.45</v>
      </c>
      <c r="O261" s="85">
        <f t="shared" si="1623"/>
        <v>20.36</v>
      </c>
      <c r="P261" s="195">
        <f t="shared" si="1624"/>
        <v>64.999999999999858</v>
      </c>
      <c r="Q261" s="85">
        <v>15.25</v>
      </c>
      <c r="R261" s="85">
        <f t="shared" si="1625"/>
        <v>12.2</v>
      </c>
      <c r="S261" s="195">
        <f t="shared" si="1626"/>
        <v>0</v>
      </c>
      <c r="T261" s="85">
        <v>30.57</v>
      </c>
      <c r="U261" s="85">
        <f t="shared" si="1627"/>
        <v>24.456</v>
      </c>
      <c r="V261" s="259">
        <f t="shared" si="1628"/>
        <v>64.999999999999858</v>
      </c>
      <c r="W261" s="255">
        <v>10.39</v>
      </c>
      <c r="X261" s="260">
        <f t="shared" si="1629"/>
        <v>8.3120000000000012</v>
      </c>
      <c r="Y261" s="195">
        <f t="shared" si="1569"/>
        <v>-39.999999999999858</v>
      </c>
    </row>
    <row r="262" spans="1:25" x14ac:dyDescent="0.2">
      <c r="A262" s="178">
        <v>45149</v>
      </c>
      <c r="B262" s="252">
        <v>21.04</v>
      </c>
      <c r="C262" s="85">
        <f t="shared" ref="C262" si="1630">B262/1.25</f>
        <v>16.832000000000001</v>
      </c>
      <c r="D262" s="194">
        <f t="shared" ref="D262" si="1631">(B262-B261)*100</f>
        <v>0</v>
      </c>
      <c r="E262" s="84">
        <v>22.03</v>
      </c>
      <c r="F262" s="85">
        <f t="shared" ref="F262" si="1632">E262/1.25</f>
        <v>17.624000000000002</v>
      </c>
      <c r="G262" s="194">
        <f t="shared" ref="G262" si="1633">(E262-E261)*100</f>
        <v>0</v>
      </c>
      <c r="H262" s="85">
        <v>22.29</v>
      </c>
      <c r="I262" s="85">
        <f t="shared" ref="I262" si="1634">H262/1.25</f>
        <v>17.832000000000001</v>
      </c>
      <c r="J262" s="194">
        <f t="shared" ref="J262" si="1635">(H262-H261)*100</f>
        <v>0</v>
      </c>
      <c r="K262" s="85">
        <v>24.56</v>
      </c>
      <c r="L262" s="85">
        <f t="shared" ref="L262" si="1636">K262/1.25</f>
        <v>19.648</v>
      </c>
      <c r="M262" s="195">
        <f t="shared" ref="M262" si="1637">(K262-K261)*100</f>
        <v>-10.000000000000142</v>
      </c>
      <c r="N262" s="85">
        <v>25.35</v>
      </c>
      <c r="O262" s="85">
        <f t="shared" ref="O262" si="1638">N262/1.25</f>
        <v>20.28</v>
      </c>
      <c r="P262" s="195">
        <f t="shared" ref="P262" si="1639">(N262-N261)*100</f>
        <v>-9.9999999999997868</v>
      </c>
      <c r="Q262" s="85">
        <v>15.25</v>
      </c>
      <c r="R262" s="85">
        <f t="shared" ref="R262" si="1640">Q262/1.25</f>
        <v>12.2</v>
      </c>
      <c r="S262" s="195">
        <f t="shared" ref="S262" si="1641">(Q262-Q261)*100</f>
        <v>0</v>
      </c>
      <c r="T262" s="85">
        <v>30.47</v>
      </c>
      <c r="U262" s="85">
        <f t="shared" ref="U262" si="1642">T262/1.25</f>
        <v>24.375999999999998</v>
      </c>
      <c r="V262" s="259">
        <f t="shared" ref="V262" si="1643">(T262-T261)*100</f>
        <v>-10.000000000000142</v>
      </c>
      <c r="W262" s="255">
        <v>10.39</v>
      </c>
      <c r="X262" s="260">
        <f t="shared" ref="X262" si="1644">W262/1.25</f>
        <v>8.3120000000000012</v>
      </c>
      <c r="Y262" s="195">
        <f t="shared" ref="Y262" si="1645">(W262-W261)*100</f>
        <v>0</v>
      </c>
    </row>
    <row r="263" spans="1:25" x14ac:dyDescent="0.2">
      <c r="A263" s="178">
        <v>45150</v>
      </c>
      <c r="B263" s="252">
        <v>21.04</v>
      </c>
      <c r="C263" s="85">
        <f t="shared" ref="C263:C267" si="1646">B263/1.25</f>
        <v>16.832000000000001</v>
      </c>
      <c r="D263" s="194">
        <f t="shared" ref="D263:D267" si="1647">(B263-B262)*100</f>
        <v>0</v>
      </c>
      <c r="E263" s="84">
        <v>22.03</v>
      </c>
      <c r="F263" s="85">
        <f t="shared" ref="F263:F267" si="1648">E263/1.25</f>
        <v>17.624000000000002</v>
      </c>
      <c r="G263" s="194">
        <f t="shared" ref="G263:G267" si="1649">(E263-E262)*100</f>
        <v>0</v>
      </c>
      <c r="H263" s="85">
        <v>22.29</v>
      </c>
      <c r="I263" s="85">
        <f t="shared" ref="I263:I267" si="1650">H263/1.25</f>
        <v>17.832000000000001</v>
      </c>
      <c r="J263" s="194">
        <f t="shared" ref="J263:J267" si="1651">(H263-H262)*100</f>
        <v>0</v>
      </c>
      <c r="K263" s="85">
        <v>24.56</v>
      </c>
      <c r="L263" s="85">
        <f t="shared" ref="L263:L267" si="1652">K263/1.25</f>
        <v>19.648</v>
      </c>
      <c r="M263" s="195">
        <f t="shared" ref="M263:M267" si="1653">(K263-K262)*100</f>
        <v>0</v>
      </c>
      <c r="N263" s="85">
        <v>25.35</v>
      </c>
      <c r="O263" s="85">
        <f t="shared" ref="O263:O267" si="1654">N263/1.25</f>
        <v>20.28</v>
      </c>
      <c r="P263" s="195">
        <f t="shared" ref="P263:P267" si="1655">(N263-N262)*100</f>
        <v>0</v>
      </c>
      <c r="Q263" s="85">
        <v>15.25</v>
      </c>
      <c r="R263" s="85">
        <f t="shared" ref="R263:R267" si="1656">Q263/1.25</f>
        <v>12.2</v>
      </c>
      <c r="S263" s="195">
        <f t="shared" ref="S263:S267" si="1657">(Q263-Q262)*100</f>
        <v>0</v>
      </c>
      <c r="T263" s="85">
        <v>30.47</v>
      </c>
      <c r="U263" s="85">
        <f t="shared" ref="U263:U267" si="1658">T263/1.25</f>
        <v>24.375999999999998</v>
      </c>
      <c r="V263" s="259">
        <f t="shared" ref="V263:V267" si="1659">(T263-T262)*100</f>
        <v>0</v>
      </c>
      <c r="W263" s="255">
        <v>10.39</v>
      </c>
      <c r="X263" s="260">
        <f t="shared" ref="X263:X267" si="1660">W263/1.25</f>
        <v>8.3120000000000012</v>
      </c>
      <c r="Y263" s="195">
        <f t="shared" ref="Y263:Y267" si="1661">(W263-W262)*100</f>
        <v>0</v>
      </c>
    </row>
    <row r="264" spans="1:25" x14ac:dyDescent="0.2">
      <c r="A264" s="178">
        <v>45151</v>
      </c>
      <c r="B264" s="252">
        <v>21.04</v>
      </c>
      <c r="C264" s="85">
        <f t="shared" si="1646"/>
        <v>16.832000000000001</v>
      </c>
      <c r="D264" s="194">
        <f t="shared" si="1647"/>
        <v>0</v>
      </c>
      <c r="E264" s="84">
        <v>22.03</v>
      </c>
      <c r="F264" s="85">
        <f t="shared" si="1648"/>
        <v>17.624000000000002</v>
      </c>
      <c r="G264" s="194">
        <f t="shared" si="1649"/>
        <v>0</v>
      </c>
      <c r="H264" s="85">
        <v>22.29</v>
      </c>
      <c r="I264" s="85">
        <f t="shared" si="1650"/>
        <v>17.832000000000001</v>
      </c>
      <c r="J264" s="194">
        <f t="shared" si="1651"/>
        <v>0</v>
      </c>
      <c r="K264" s="85">
        <v>24.56</v>
      </c>
      <c r="L264" s="85">
        <f t="shared" si="1652"/>
        <v>19.648</v>
      </c>
      <c r="M264" s="195">
        <f t="shared" si="1653"/>
        <v>0</v>
      </c>
      <c r="N264" s="85">
        <v>25.35</v>
      </c>
      <c r="O264" s="85">
        <f t="shared" si="1654"/>
        <v>20.28</v>
      </c>
      <c r="P264" s="195">
        <f t="shared" si="1655"/>
        <v>0</v>
      </c>
      <c r="Q264" s="85">
        <v>15.25</v>
      </c>
      <c r="R264" s="85">
        <f t="shared" si="1656"/>
        <v>12.2</v>
      </c>
      <c r="S264" s="195">
        <f t="shared" si="1657"/>
        <v>0</v>
      </c>
      <c r="T264" s="85">
        <v>30.47</v>
      </c>
      <c r="U264" s="85">
        <f t="shared" si="1658"/>
        <v>24.375999999999998</v>
      </c>
      <c r="V264" s="259">
        <f t="shared" si="1659"/>
        <v>0</v>
      </c>
      <c r="W264" s="255">
        <v>10.39</v>
      </c>
      <c r="X264" s="260">
        <f t="shared" si="1660"/>
        <v>8.3120000000000012</v>
      </c>
      <c r="Y264" s="195">
        <f t="shared" si="1661"/>
        <v>0</v>
      </c>
    </row>
    <row r="265" spans="1:25" x14ac:dyDescent="0.2">
      <c r="A265" s="178">
        <v>45152</v>
      </c>
      <c r="B265" s="252">
        <v>21.04</v>
      </c>
      <c r="C265" s="85">
        <f t="shared" si="1646"/>
        <v>16.832000000000001</v>
      </c>
      <c r="D265" s="194">
        <f t="shared" si="1647"/>
        <v>0</v>
      </c>
      <c r="E265" s="84">
        <v>22.03</v>
      </c>
      <c r="F265" s="85">
        <f t="shared" si="1648"/>
        <v>17.624000000000002</v>
      </c>
      <c r="G265" s="194">
        <f t="shared" si="1649"/>
        <v>0</v>
      </c>
      <c r="H265" s="85">
        <v>22.29</v>
      </c>
      <c r="I265" s="85">
        <f t="shared" si="1650"/>
        <v>17.832000000000001</v>
      </c>
      <c r="J265" s="194">
        <f t="shared" si="1651"/>
        <v>0</v>
      </c>
      <c r="K265" s="85">
        <v>24.56</v>
      </c>
      <c r="L265" s="85">
        <f t="shared" si="1652"/>
        <v>19.648</v>
      </c>
      <c r="M265" s="195">
        <f t="shared" si="1653"/>
        <v>0</v>
      </c>
      <c r="N265" s="85">
        <v>25.35</v>
      </c>
      <c r="O265" s="85">
        <f t="shared" si="1654"/>
        <v>20.28</v>
      </c>
      <c r="P265" s="195">
        <f t="shared" si="1655"/>
        <v>0</v>
      </c>
      <c r="Q265" s="85">
        <v>15.25</v>
      </c>
      <c r="R265" s="85">
        <f t="shared" si="1656"/>
        <v>12.2</v>
      </c>
      <c r="S265" s="195">
        <f t="shared" si="1657"/>
        <v>0</v>
      </c>
      <c r="T265" s="85">
        <v>30.47</v>
      </c>
      <c r="U265" s="85">
        <f t="shared" si="1658"/>
        <v>24.375999999999998</v>
      </c>
      <c r="V265" s="259">
        <f t="shared" si="1659"/>
        <v>0</v>
      </c>
      <c r="W265" s="255">
        <v>10.39</v>
      </c>
      <c r="X265" s="260">
        <f t="shared" si="1660"/>
        <v>8.3120000000000012</v>
      </c>
      <c r="Y265" s="195">
        <f t="shared" si="1661"/>
        <v>0</v>
      </c>
    </row>
    <row r="266" spans="1:25" x14ac:dyDescent="0.2">
      <c r="A266" s="178">
        <v>45153</v>
      </c>
      <c r="B266" s="252">
        <v>21.04</v>
      </c>
      <c r="C266" s="85">
        <f t="shared" si="1646"/>
        <v>16.832000000000001</v>
      </c>
      <c r="D266" s="194">
        <f t="shared" si="1647"/>
        <v>0</v>
      </c>
      <c r="E266" s="84">
        <v>22.03</v>
      </c>
      <c r="F266" s="85">
        <f t="shared" si="1648"/>
        <v>17.624000000000002</v>
      </c>
      <c r="G266" s="194">
        <f t="shared" si="1649"/>
        <v>0</v>
      </c>
      <c r="H266" s="85">
        <v>22.29</v>
      </c>
      <c r="I266" s="85">
        <f t="shared" si="1650"/>
        <v>17.832000000000001</v>
      </c>
      <c r="J266" s="194">
        <f t="shared" si="1651"/>
        <v>0</v>
      </c>
      <c r="K266" s="85">
        <v>24.56</v>
      </c>
      <c r="L266" s="85">
        <f t="shared" si="1652"/>
        <v>19.648</v>
      </c>
      <c r="M266" s="195">
        <f t="shared" si="1653"/>
        <v>0</v>
      </c>
      <c r="N266" s="85">
        <v>25.35</v>
      </c>
      <c r="O266" s="85">
        <f t="shared" si="1654"/>
        <v>20.28</v>
      </c>
      <c r="P266" s="195">
        <f t="shared" si="1655"/>
        <v>0</v>
      </c>
      <c r="Q266" s="85">
        <v>15.25</v>
      </c>
      <c r="R266" s="85">
        <f t="shared" si="1656"/>
        <v>12.2</v>
      </c>
      <c r="S266" s="195">
        <f t="shared" si="1657"/>
        <v>0</v>
      </c>
      <c r="T266" s="85">
        <v>30.47</v>
      </c>
      <c r="U266" s="85">
        <f t="shared" si="1658"/>
        <v>24.375999999999998</v>
      </c>
      <c r="V266" s="259">
        <f t="shared" si="1659"/>
        <v>0</v>
      </c>
      <c r="W266" s="255">
        <v>10.39</v>
      </c>
      <c r="X266" s="260">
        <f t="shared" si="1660"/>
        <v>8.3120000000000012</v>
      </c>
      <c r="Y266" s="195">
        <f t="shared" si="1661"/>
        <v>0</v>
      </c>
    </row>
    <row r="267" spans="1:25" x14ac:dyDescent="0.2">
      <c r="A267" s="178">
        <v>45154</v>
      </c>
      <c r="B267" s="252">
        <v>21.14</v>
      </c>
      <c r="C267" s="85">
        <f t="shared" si="1646"/>
        <v>16.911999999999999</v>
      </c>
      <c r="D267" s="194">
        <f t="shared" si="1647"/>
        <v>10.000000000000142</v>
      </c>
      <c r="E267" s="84">
        <v>22.13</v>
      </c>
      <c r="F267" s="85">
        <f t="shared" si="1648"/>
        <v>17.704000000000001</v>
      </c>
      <c r="G267" s="194">
        <f t="shared" si="1649"/>
        <v>9.9999999999997868</v>
      </c>
      <c r="H267" s="85">
        <v>22.39</v>
      </c>
      <c r="I267" s="85">
        <f t="shared" si="1650"/>
        <v>17.911999999999999</v>
      </c>
      <c r="J267" s="194">
        <f t="shared" si="1651"/>
        <v>10.000000000000142</v>
      </c>
      <c r="K267" s="85">
        <v>24.41</v>
      </c>
      <c r="L267" s="85">
        <f t="shared" si="1652"/>
        <v>19.527999999999999</v>
      </c>
      <c r="M267" s="195">
        <f t="shared" si="1653"/>
        <v>-14.999999999999858</v>
      </c>
      <c r="N267" s="85">
        <v>25.2</v>
      </c>
      <c r="O267" s="85">
        <f t="shared" si="1654"/>
        <v>20.16</v>
      </c>
      <c r="P267" s="195">
        <f t="shared" si="1655"/>
        <v>-15.000000000000213</v>
      </c>
      <c r="Q267" s="85">
        <v>15.25</v>
      </c>
      <c r="R267" s="85">
        <f t="shared" si="1656"/>
        <v>12.2</v>
      </c>
      <c r="S267" s="195">
        <f t="shared" si="1657"/>
        <v>0</v>
      </c>
      <c r="T267" s="85">
        <v>30.32</v>
      </c>
      <c r="U267" s="85">
        <f t="shared" si="1658"/>
        <v>24.256</v>
      </c>
      <c r="V267" s="259">
        <f t="shared" si="1659"/>
        <v>-14.999999999999858</v>
      </c>
      <c r="W267" s="255">
        <v>10.39</v>
      </c>
      <c r="X267" s="260">
        <f t="shared" si="1660"/>
        <v>8.3120000000000012</v>
      </c>
      <c r="Y267" s="195">
        <f t="shared" si="1661"/>
        <v>0</v>
      </c>
    </row>
    <row r="268" spans="1:25" x14ac:dyDescent="0.2">
      <c r="A268" s="178">
        <v>45155</v>
      </c>
      <c r="B268" s="252">
        <v>21.24</v>
      </c>
      <c r="C268" s="85">
        <f t="shared" ref="C268" si="1662">B268/1.25</f>
        <v>16.991999999999997</v>
      </c>
      <c r="D268" s="194">
        <f t="shared" ref="D268" si="1663">(B268-B267)*100</f>
        <v>9.9999999999997868</v>
      </c>
      <c r="E268" s="84">
        <v>22.23</v>
      </c>
      <c r="F268" s="85">
        <f t="shared" ref="F268" si="1664">E268/1.25</f>
        <v>17.783999999999999</v>
      </c>
      <c r="G268" s="194">
        <f t="shared" ref="G268" si="1665">(E268-E267)*100</f>
        <v>10.000000000000142</v>
      </c>
      <c r="H268" s="85">
        <v>22.49</v>
      </c>
      <c r="I268" s="85">
        <f t="shared" ref="I268" si="1666">H268/1.25</f>
        <v>17.991999999999997</v>
      </c>
      <c r="J268" s="194">
        <f t="shared" ref="J268" si="1667">(H268-H267)*100</f>
        <v>9.9999999999997868</v>
      </c>
      <c r="K268" s="85">
        <v>24.41</v>
      </c>
      <c r="L268" s="85">
        <f t="shared" ref="L268" si="1668">K268/1.25</f>
        <v>19.527999999999999</v>
      </c>
      <c r="M268" s="195">
        <f t="shared" ref="M268" si="1669">(K268-K267)*100</f>
        <v>0</v>
      </c>
      <c r="N268" s="85">
        <v>25.2</v>
      </c>
      <c r="O268" s="85">
        <f t="shared" ref="O268" si="1670">N268/1.25</f>
        <v>20.16</v>
      </c>
      <c r="P268" s="195">
        <f t="shared" ref="P268" si="1671">(N268-N267)*100</f>
        <v>0</v>
      </c>
      <c r="Q268" s="85">
        <v>15.25</v>
      </c>
      <c r="R268" s="85">
        <f t="shared" ref="R268" si="1672">Q268/1.25</f>
        <v>12.2</v>
      </c>
      <c r="S268" s="195">
        <f t="shared" ref="S268" si="1673">(Q268-Q267)*100</f>
        <v>0</v>
      </c>
      <c r="T268" s="85">
        <v>30.32</v>
      </c>
      <c r="U268" s="85">
        <f t="shared" ref="U268" si="1674">T268/1.25</f>
        <v>24.256</v>
      </c>
      <c r="V268" s="259">
        <f t="shared" ref="V268" si="1675">(T268-T267)*100</f>
        <v>0</v>
      </c>
      <c r="W268" s="255">
        <v>10.39</v>
      </c>
      <c r="X268" s="260">
        <f t="shared" ref="X268" si="1676">W268/1.25</f>
        <v>8.3120000000000012</v>
      </c>
      <c r="Y268" s="195">
        <f t="shared" ref="Y268" si="1677">(W268-W267)*100</f>
        <v>0</v>
      </c>
    </row>
    <row r="269" spans="1:25" x14ac:dyDescent="0.2">
      <c r="A269" s="178">
        <v>45156</v>
      </c>
      <c r="B269" s="252">
        <v>21.49</v>
      </c>
      <c r="C269" s="85">
        <f t="shared" ref="C269" si="1678">B269/1.25</f>
        <v>17.192</v>
      </c>
      <c r="D269" s="194">
        <f t="shared" ref="D269" si="1679">(B269-B268)*100</f>
        <v>25</v>
      </c>
      <c r="E269" s="84">
        <v>22.48</v>
      </c>
      <c r="F269" s="85">
        <f t="shared" ref="F269" si="1680">E269/1.25</f>
        <v>17.984000000000002</v>
      </c>
      <c r="G269" s="194">
        <f t="shared" ref="G269" si="1681">(E269-E268)*100</f>
        <v>25</v>
      </c>
      <c r="H269" s="85">
        <v>22.74</v>
      </c>
      <c r="I269" s="85">
        <f t="shared" ref="I269" si="1682">H269/1.25</f>
        <v>18.192</v>
      </c>
      <c r="J269" s="194">
        <f t="shared" ref="J269" si="1683">(H269-H268)*100</f>
        <v>25</v>
      </c>
      <c r="K269" s="85">
        <v>24.81</v>
      </c>
      <c r="L269" s="85">
        <f t="shared" ref="L269" si="1684">K269/1.25</f>
        <v>19.847999999999999</v>
      </c>
      <c r="M269" s="195">
        <f t="shared" ref="M269" si="1685">(K269-K268)*100</f>
        <v>39.999999999999858</v>
      </c>
      <c r="N269" s="85">
        <v>25.6</v>
      </c>
      <c r="O269" s="85">
        <f t="shared" ref="O269" si="1686">N269/1.25</f>
        <v>20.48</v>
      </c>
      <c r="P269" s="195">
        <f t="shared" ref="P269" si="1687">(N269-N268)*100</f>
        <v>40.000000000000213</v>
      </c>
      <c r="Q269" s="85">
        <v>15.25</v>
      </c>
      <c r="R269" s="85">
        <f t="shared" ref="R269" si="1688">Q269/1.25</f>
        <v>12.2</v>
      </c>
      <c r="S269" s="195">
        <f t="shared" ref="S269" si="1689">(Q269-Q268)*100</f>
        <v>0</v>
      </c>
      <c r="T269" s="85">
        <v>30.72</v>
      </c>
      <c r="U269" s="85">
        <f t="shared" ref="U269" si="1690">T269/1.25</f>
        <v>24.576000000000001</v>
      </c>
      <c r="V269" s="259">
        <f t="shared" ref="V269" si="1691">(T269-T268)*100</f>
        <v>39.999999999999858</v>
      </c>
      <c r="W269" s="255">
        <v>10.39</v>
      </c>
      <c r="X269" s="260">
        <f t="shared" ref="X269" si="1692">W269/1.25</f>
        <v>8.3120000000000012</v>
      </c>
      <c r="Y269" s="195">
        <f t="shared" ref="Y269" si="1693">(W269-W268)*100</f>
        <v>0</v>
      </c>
    </row>
    <row r="270" spans="1:25" x14ac:dyDescent="0.2">
      <c r="A270" s="178">
        <v>45157</v>
      </c>
      <c r="B270" s="252">
        <v>21.49</v>
      </c>
      <c r="C270" s="85">
        <f t="shared" ref="C270:C272" si="1694">B270/1.25</f>
        <v>17.192</v>
      </c>
      <c r="D270" s="194">
        <f t="shared" ref="D270:D272" si="1695">(B270-B269)*100</f>
        <v>0</v>
      </c>
      <c r="E270" s="84">
        <v>22.48</v>
      </c>
      <c r="F270" s="85">
        <f t="shared" ref="F270:F272" si="1696">E270/1.25</f>
        <v>17.984000000000002</v>
      </c>
      <c r="G270" s="194">
        <f t="shared" ref="G270:G272" si="1697">(E270-E269)*100</f>
        <v>0</v>
      </c>
      <c r="H270" s="85">
        <v>22.74</v>
      </c>
      <c r="I270" s="85">
        <f t="shared" ref="I270:I272" si="1698">H270/1.25</f>
        <v>18.192</v>
      </c>
      <c r="J270" s="194">
        <f t="shared" ref="J270:J272" si="1699">(H270-H269)*100</f>
        <v>0</v>
      </c>
      <c r="K270" s="85">
        <v>24.81</v>
      </c>
      <c r="L270" s="85">
        <f t="shared" ref="L270:L272" si="1700">K270/1.25</f>
        <v>19.847999999999999</v>
      </c>
      <c r="M270" s="195">
        <f t="shared" ref="M270:M272" si="1701">(K270-K269)*100</f>
        <v>0</v>
      </c>
      <c r="N270" s="85">
        <v>25.6</v>
      </c>
      <c r="O270" s="85">
        <f t="shared" ref="O270:O272" si="1702">N270/1.25</f>
        <v>20.48</v>
      </c>
      <c r="P270" s="195">
        <f t="shared" ref="P270:P272" si="1703">(N270-N269)*100</f>
        <v>0</v>
      </c>
      <c r="Q270" s="85">
        <v>15.25</v>
      </c>
      <c r="R270" s="85">
        <f t="shared" ref="R270:R272" si="1704">Q270/1.25</f>
        <v>12.2</v>
      </c>
      <c r="S270" s="195">
        <f t="shared" ref="S270:S272" si="1705">(Q270-Q269)*100</f>
        <v>0</v>
      </c>
      <c r="T270" s="85">
        <v>30.72</v>
      </c>
      <c r="U270" s="85">
        <f t="shared" ref="U270:U272" si="1706">T270/1.25</f>
        <v>24.576000000000001</v>
      </c>
      <c r="V270" s="259">
        <f t="shared" ref="V270:V272" si="1707">(T270-T269)*100</f>
        <v>0</v>
      </c>
      <c r="W270" s="255">
        <v>10.39</v>
      </c>
      <c r="X270" s="260">
        <f t="shared" ref="X270:X272" si="1708">W270/1.25</f>
        <v>8.3120000000000012</v>
      </c>
      <c r="Y270" s="195">
        <f t="shared" ref="Y270:Y272" si="1709">(W270-W269)*100</f>
        <v>0</v>
      </c>
    </row>
    <row r="271" spans="1:25" x14ac:dyDescent="0.2">
      <c r="A271" s="178">
        <v>45158</v>
      </c>
      <c r="B271" s="252">
        <v>21.49</v>
      </c>
      <c r="C271" s="85">
        <f t="shared" si="1694"/>
        <v>17.192</v>
      </c>
      <c r="D271" s="194">
        <f t="shared" si="1695"/>
        <v>0</v>
      </c>
      <c r="E271" s="84">
        <v>22.48</v>
      </c>
      <c r="F271" s="85">
        <f t="shared" si="1696"/>
        <v>17.984000000000002</v>
      </c>
      <c r="G271" s="194">
        <f t="shared" si="1697"/>
        <v>0</v>
      </c>
      <c r="H271" s="85">
        <v>22.74</v>
      </c>
      <c r="I271" s="85">
        <f t="shared" si="1698"/>
        <v>18.192</v>
      </c>
      <c r="J271" s="194">
        <f t="shared" si="1699"/>
        <v>0</v>
      </c>
      <c r="K271" s="85">
        <v>24.81</v>
      </c>
      <c r="L271" s="85">
        <f t="shared" si="1700"/>
        <v>19.847999999999999</v>
      </c>
      <c r="M271" s="195">
        <f t="shared" si="1701"/>
        <v>0</v>
      </c>
      <c r="N271" s="85">
        <v>25.6</v>
      </c>
      <c r="O271" s="85">
        <f t="shared" si="1702"/>
        <v>20.48</v>
      </c>
      <c r="P271" s="195">
        <f t="shared" si="1703"/>
        <v>0</v>
      </c>
      <c r="Q271" s="85">
        <v>15.25</v>
      </c>
      <c r="R271" s="85">
        <f t="shared" si="1704"/>
        <v>12.2</v>
      </c>
      <c r="S271" s="195">
        <f t="shared" si="1705"/>
        <v>0</v>
      </c>
      <c r="T271" s="85">
        <v>30.72</v>
      </c>
      <c r="U271" s="85">
        <f t="shared" si="1706"/>
        <v>24.576000000000001</v>
      </c>
      <c r="V271" s="259">
        <f t="shared" si="1707"/>
        <v>0</v>
      </c>
      <c r="W271" s="255">
        <v>10.39</v>
      </c>
      <c r="X271" s="260">
        <f t="shared" si="1708"/>
        <v>8.3120000000000012</v>
      </c>
      <c r="Y271" s="195">
        <f t="shared" si="1709"/>
        <v>0</v>
      </c>
    </row>
    <row r="272" spans="1:25" x14ac:dyDescent="0.2">
      <c r="A272" s="178">
        <v>45159</v>
      </c>
      <c r="B272" s="252">
        <v>21.39</v>
      </c>
      <c r="C272" s="85">
        <f t="shared" si="1694"/>
        <v>17.112000000000002</v>
      </c>
      <c r="D272" s="194">
        <f t="shared" si="1695"/>
        <v>-9.9999999999997868</v>
      </c>
      <c r="E272" s="84">
        <v>22.38</v>
      </c>
      <c r="F272" s="85">
        <f t="shared" si="1696"/>
        <v>17.904</v>
      </c>
      <c r="G272" s="194">
        <f t="shared" si="1697"/>
        <v>-10.000000000000142</v>
      </c>
      <c r="H272" s="85">
        <v>22.64</v>
      </c>
      <c r="I272" s="85">
        <f t="shared" si="1698"/>
        <v>18.112000000000002</v>
      </c>
      <c r="J272" s="194">
        <f t="shared" si="1699"/>
        <v>-9.9999999999997868</v>
      </c>
      <c r="K272" s="85">
        <v>24.91</v>
      </c>
      <c r="L272" s="85">
        <f t="shared" si="1700"/>
        <v>19.928000000000001</v>
      </c>
      <c r="M272" s="195">
        <f t="shared" si="1701"/>
        <v>10.000000000000142</v>
      </c>
      <c r="N272" s="85">
        <v>25.7</v>
      </c>
      <c r="O272" s="85">
        <f t="shared" si="1702"/>
        <v>20.56</v>
      </c>
      <c r="P272" s="195">
        <f t="shared" si="1703"/>
        <v>9.9999999999997868</v>
      </c>
      <c r="Q272" s="85">
        <v>15.5</v>
      </c>
      <c r="R272" s="85">
        <f t="shared" si="1704"/>
        <v>12.4</v>
      </c>
      <c r="S272" s="195">
        <f t="shared" si="1705"/>
        <v>25</v>
      </c>
      <c r="T272" s="85">
        <v>30.82</v>
      </c>
      <c r="U272" s="85">
        <f t="shared" si="1706"/>
        <v>24.655999999999999</v>
      </c>
      <c r="V272" s="259">
        <f t="shared" si="1707"/>
        <v>10.000000000000142</v>
      </c>
      <c r="W272" s="255">
        <v>10.39</v>
      </c>
      <c r="X272" s="260">
        <f t="shared" si="1708"/>
        <v>8.3120000000000012</v>
      </c>
      <c r="Y272" s="195">
        <f t="shared" si="1709"/>
        <v>0</v>
      </c>
    </row>
    <row r="273" spans="1:25" x14ac:dyDescent="0.2">
      <c r="A273" s="178">
        <v>45160</v>
      </c>
      <c r="B273" s="252">
        <v>21.39</v>
      </c>
      <c r="C273" s="85">
        <f t="shared" ref="C273:C274" si="1710">B273/1.25</f>
        <v>17.112000000000002</v>
      </c>
      <c r="D273" s="194">
        <f t="shared" ref="D273:D274" si="1711">(B273-B272)*100</f>
        <v>0</v>
      </c>
      <c r="E273" s="84">
        <v>22.38</v>
      </c>
      <c r="F273" s="85">
        <f t="shared" ref="F273:F274" si="1712">E273/1.25</f>
        <v>17.904</v>
      </c>
      <c r="G273" s="194">
        <f t="shared" ref="G273:G274" si="1713">(E273-E272)*100</f>
        <v>0</v>
      </c>
      <c r="H273" s="85">
        <v>22.64</v>
      </c>
      <c r="I273" s="85">
        <f t="shared" ref="I273:I274" si="1714">H273/1.25</f>
        <v>18.112000000000002</v>
      </c>
      <c r="J273" s="194">
        <f t="shared" ref="J273:J274" si="1715">(H273-H272)*100</f>
        <v>0</v>
      </c>
      <c r="K273" s="85">
        <v>24.91</v>
      </c>
      <c r="L273" s="85">
        <f t="shared" ref="L273:L274" si="1716">K273/1.25</f>
        <v>19.928000000000001</v>
      </c>
      <c r="M273" s="195">
        <f t="shared" ref="M273:M274" si="1717">(K273-K272)*100</f>
        <v>0</v>
      </c>
      <c r="N273" s="85">
        <v>25.7</v>
      </c>
      <c r="O273" s="85">
        <f t="shared" ref="O273:O274" si="1718">N273/1.25</f>
        <v>20.56</v>
      </c>
      <c r="P273" s="195">
        <f t="shared" ref="P273:P274" si="1719">(N273-N272)*100</f>
        <v>0</v>
      </c>
      <c r="Q273" s="85">
        <v>15.5</v>
      </c>
      <c r="R273" s="85">
        <f t="shared" ref="R273:R274" si="1720">Q273/1.25</f>
        <v>12.4</v>
      </c>
      <c r="S273" s="195">
        <f t="shared" ref="S273:S274" si="1721">(Q273-Q272)*100</f>
        <v>0</v>
      </c>
      <c r="T273" s="85">
        <v>30.82</v>
      </c>
      <c r="U273" s="85">
        <f t="shared" ref="U273:U274" si="1722">T273/1.25</f>
        <v>24.655999999999999</v>
      </c>
      <c r="V273" s="259">
        <f t="shared" ref="V273:V274" si="1723">(T273-T272)*100</f>
        <v>0</v>
      </c>
      <c r="W273" s="255">
        <v>10.39</v>
      </c>
      <c r="X273" s="260">
        <f t="shared" ref="X273:X274" si="1724">W273/1.25</f>
        <v>8.3120000000000012</v>
      </c>
      <c r="Y273" s="195">
        <f t="shared" ref="Y273:Y274" si="1725">(W273-W272)*100</f>
        <v>0</v>
      </c>
    </row>
    <row r="274" spans="1:25" x14ac:dyDescent="0.2">
      <c r="A274" s="178">
        <v>45161</v>
      </c>
      <c r="B274" s="252">
        <v>21.39</v>
      </c>
      <c r="C274" s="85">
        <f t="shared" si="1710"/>
        <v>17.112000000000002</v>
      </c>
      <c r="D274" s="194">
        <f t="shared" si="1711"/>
        <v>0</v>
      </c>
      <c r="E274" s="84">
        <v>22.38</v>
      </c>
      <c r="F274" s="85">
        <f t="shared" si="1712"/>
        <v>17.904</v>
      </c>
      <c r="G274" s="194">
        <f t="shared" si="1713"/>
        <v>0</v>
      </c>
      <c r="H274" s="85">
        <v>22.64</v>
      </c>
      <c r="I274" s="85">
        <f t="shared" si="1714"/>
        <v>18.112000000000002</v>
      </c>
      <c r="J274" s="194">
        <f t="shared" si="1715"/>
        <v>0</v>
      </c>
      <c r="K274" s="85">
        <v>24.81</v>
      </c>
      <c r="L274" s="85">
        <f t="shared" si="1716"/>
        <v>19.847999999999999</v>
      </c>
      <c r="M274" s="195">
        <f t="shared" si="1717"/>
        <v>-10.000000000000142</v>
      </c>
      <c r="N274" s="85">
        <v>25.6</v>
      </c>
      <c r="O274" s="85">
        <f t="shared" si="1718"/>
        <v>20.48</v>
      </c>
      <c r="P274" s="195">
        <f t="shared" si="1719"/>
        <v>-9.9999999999997868</v>
      </c>
      <c r="Q274" s="85">
        <v>15.4</v>
      </c>
      <c r="R274" s="85">
        <f t="shared" si="1720"/>
        <v>12.32</v>
      </c>
      <c r="S274" s="195">
        <f t="shared" si="1721"/>
        <v>-9.9999999999999645</v>
      </c>
      <c r="T274" s="85">
        <v>30.82</v>
      </c>
      <c r="U274" s="85">
        <f t="shared" si="1722"/>
        <v>24.655999999999999</v>
      </c>
      <c r="V274" s="259">
        <f t="shared" si="1723"/>
        <v>0</v>
      </c>
      <c r="W274" s="255">
        <v>10.39</v>
      </c>
      <c r="X274" s="260">
        <f t="shared" si="1724"/>
        <v>8.3120000000000012</v>
      </c>
      <c r="Y274" s="195">
        <f t="shared" si="1725"/>
        <v>0</v>
      </c>
    </row>
    <row r="275" spans="1:25" x14ac:dyDescent="0.2">
      <c r="A275" s="178">
        <v>45162</v>
      </c>
      <c r="B275" s="252">
        <v>21.39</v>
      </c>
      <c r="C275" s="85">
        <f t="shared" ref="C275:C276" si="1726">B275/1.25</f>
        <v>17.112000000000002</v>
      </c>
      <c r="D275" s="194">
        <f t="shared" ref="D275:D276" si="1727">(B275-B274)*100</f>
        <v>0</v>
      </c>
      <c r="E275" s="84">
        <v>22.38</v>
      </c>
      <c r="F275" s="85">
        <f t="shared" ref="F275:F276" si="1728">E275/1.25</f>
        <v>17.904</v>
      </c>
      <c r="G275" s="194">
        <f t="shared" ref="G275:G276" si="1729">(E275-E274)*100</f>
        <v>0</v>
      </c>
      <c r="H275" s="85">
        <v>22.64</v>
      </c>
      <c r="I275" s="85">
        <f t="shared" ref="I275:I276" si="1730">H275/1.25</f>
        <v>18.112000000000002</v>
      </c>
      <c r="J275" s="194">
        <f t="shared" ref="J275:J276" si="1731">(H275-H274)*100</f>
        <v>0</v>
      </c>
      <c r="K275" s="85">
        <v>24.81</v>
      </c>
      <c r="L275" s="85">
        <f t="shared" ref="L275:L276" si="1732">K275/1.25</f>
        <v>19.847999999999999</v>
      </c>
      <c r="M275" s="195">
        <f t="shared" ref="M275:M276" si="1733">(K275-K274)*100</f>
        <v>0</v>
      </c>
      <c r="N275" s="85">
        <v>25.6</v>
      </c>
      <c r="O275" s="85">
        <f t="shared" ref="O275:O276" si="1734">N275/1.25</f>
        <v>20.48</v>
      </c>
      <c r="P275" s="195">
        <f t="shared" ref="P275:P276" si="1735">(N275-N274)*100</f>
        <v>0</v>
      </c>
      <c r="Q275" s="85">
        <v>15.4</v>
      </c>
      <c r="R275" s="85">
        <f t="shared" ref="R275:R276" si="1736">Q275/1.25</f>
        <v>12.32</v>
      </c>
      <c r="S275" s="195">
        <f t="shared" ref="S275:S276" si="1737">(Q275-Q274)*100</f>
        <v>0</v>
      </c>
      <c r="T275" s="85">
        <v>30.82</v>
      </c>
      <c r="U275" s="85">
        <f t="shared" ref="U275:U276" si="1738">T275/1.25</f>
        <v>24.655999999999999</v>
      </c>
      <c r="V275" s="259">
        <f t="shared" ref="V275:V276" si="1739">(T275-T274)*100</f>
        <v>0</v>
      </c>
      <c r="W275" s="255">
        <v>10.39</v>
      </c>
      <c r="X275" s="260">
        <f t="shared" ref="X275:X276" si="1740">W275/1.25</f>
        <v>8.3120000000000012</v>
      </c>
      <c r="Y275" s="195">
        <f t="shared" ref="Y275:Y276" si="1741">(W275-W274)*100</f>
        <v>0</v>
      </c>
    </row>
    <row r="276" spans="1:25" x14ac:dyDescent="0.2">
      <c r="A276" s="178">
        <v>45163</v>
      </c>
      <c r="B276" s="252">
        <v>21.74</v>
      </c>
      <c r="C276" s="85">
        <f t="shared" si="1726"/>
        <v>17.391999999999999</v>
      </c>
      <c r="D276" s="194">
        <f t="shared" si="1727"/>
        <v>34.999999999999787</v>
      </c>
      <c r="E276" s="84">
        <v>22.73</v>
      </c>
      <c r="F276" s="85">
        <f t="shared" si="1728"/>
        <v>18.184000000000001</v>
      </c>
      <c r="G276" s="194">
        <f t="shared" si="1729"/>
        <v>35.000000000000142</v>
      </c>
      <c r="H276" s="85">
        <v>22.99</v>
      </c>
      <c r="I276" s="85">
        <f t="shared" si="1730"/>
        <v>18.391999999999999</v>
      </c>
      <c r="J276" s="194">
        <f t="shared" si="1731"/>
        <v>34.999999999999787</v>
      </c>
      <c r="K276" s="85">
        <v>24.91</v>
      </c>
      <c r="L276" s="85">
        <f t="shared" si="1732"/>
        <v>19.928000000000001</v>
      </c>
      <c r="M276" s="195">
        <f t="shared" si="1733"/>
        <v>10.000000000000142</v>
      </c>
      <c r="N276" s="85">
        <v>25.7</v>
      </c>
      <c r="O276" s="85">
        <f t="shared" si="1734"/>
        <v>20.56</v>
      </c>
      <c r="P276" s="195">
        <f t="shared" si="1735"/>
        <v>9.9999999999997868</v>
      </c>
      <c r="Q276" s="85">
        <v>15.75</v>
      </c>
      <c r="R276" s="85">
        <f t="shared" si="1736"/>
        <v>12.6</v>
      </c>
      <c r="S276" s="195">
        <f t="shared" si="1737"/>
        <v>34.999999999999964</v>
      </c>
      <c r="T276" s="85">
        <v>30.92</v>
      </c>
      <c r="U276" s="85">
        <f t="shared" si="1738"/>
        <v>24.736000000000001</v>
      </c>
      <c r="V276" s="259">
        <f t="shared" si="1739"/>
        <v>10.000000000000142</v>
      </c>
      <c r="W276" s="255">
        <v>10.39</v>
      </c>
      <c r="X276" s="260">
        <f t="shared" si="1740"/>
        <v>8.3120000000000012</v>
      </c>
      <c r="Y276" s="195">
        <f t="shared" si="1741"/>
        <v>0</v>
      </c>
    </row>
    <row r="277" spans="1:25" x14ac:dyDescent="0.2">
      <c r="A277" s="178">
        <v>45164</v>
      </c>
      <c r="B277" s="252">
        <v>21.74</v>
      </c>
      <c r="C277" s="85">
        <f t="shared" ref="C277:C279" si="1742">B277/1.25</f>
        <v>17.391999999999999</v>
      </c>
      <c r="D277" s="194">
        <f t="shared" ref="D277:D279" si="1743">(B277-B276)*100</f>
        <v>0</v>
      </c>
      <c r="E277" s="84">
        <v>22.73</v>
      </c>
      <c r="F277" s="85">
        <f t="shared" ref="F277:F279" si="1744">E277/1.25</f>
        <v>18.184000000000001</v>
      </c>
      <c r="G277" s="194">
        <f t="shared" ref="G277:G279" si="1745">(E277-E276)*100</f>
        <v>0</v>
      </c>
      <c r="H277" s="85">
        <v>22.99</v>
      </c>
      <c r="I277" s="85">
        <f t="shared" ref="I277:I279" si="1746">H277/1.25</f>
        <v>18.391999999999999</v>
      </c>
      <c r="J277" s="194">
        <f t="shared" ref="J277:J279" si="1747">(H277-H276)*100</f>
        <v>0</v>
      </c>
      <c r="K277" s="85">
        <v>24.91</v>
      </c>
      <c r="L277" s="85">
        <f t="shared" ref="L277:L279" si="1748">K277/1.25</f>
        <v>19.928000000000001</v>
      </c>
      <c r="M277" s="195">
        <f t="shared" ref="M277:M279" si="1749">(K277-K276)*100</f>
        <v>0</v>
      </c>
      <c r="N277" s="85">
        <v>25.7</v>
      </c>
      <c r="O277" s="85">
        <f t="shared" ref="O277:O279" si="1750">N277/1.25</f>
        <v>20.56</v>
      </c>
      <c r="P277" s="195">
        <f t="shared" ref="P277:P279" si="1751">(N277-N276)*100</f>
        <v>0</v>
      </c>
      <c r="Q277" s="85">
        <v>15.75</v>
      </c>
      <c r="R277" s="85">
        <f t="shared" ref="R277:R279" si="1752">Q277/1.25</f>
        <v>12.6</v>
      </c>
      <c r="S277" s="195">
        <f t="shared" ref="S277:S279" si="1753">(Q277-Q276)*100</f>
        <v>0</v>
      </c>
      <c r="T277" s="85">
        <v>30.92</v>
      </c>
      <c r="U277" s="85">
        <f t="shared" ref="U277:U279" si="1754">T277/1.25</f>
        <v>24.736000000000001</v>
      </c>
      <c r="V277" s="259">
        <f t="shared" ref="V277:V279" si="1755">(T277-T276)*100</f>
        <v>0</v>
      </c>
      <c r="W277" s="255">
        <v>10.39</v>
      </c>
      <c r="X277" s="260">
        <f t="shared" ref="X277:X279" si="1756">W277/1.25</f>
        <v>8.3120000000000012</v>
      </c>
      <c r="Y277" s="195">
        <f t="shared" ref="Y277:Y279" si="1757">(W277-W276)*100</f>
        <v>0</v>
      </c>
    </row>
    <row r="278" spans="1:25" x14ac:dyDescent="0.2">
      <c r="A278" s="178">
        <v>45165</v>
      </c>
      <c r="B278" s="252">
        <v>21.74</v>
      </c>
      <c r="C278" s="85">
        <f t="shared" si="1742"/>
        <v>17.391999999999999</v>
      </c>
      <c r="D278" s="194">
        <f t="shared" si="1743"/>
        <v>0</v>
      </c>
      <c r="E278" s="84">
        <v>22.73</v>
      </c>
      <c r="F278" s="85">
        <f t="shared" si="1744"/>
        <v>18.184000000000001</v>
      </c>
      <c r="G278" s="194">
        <f t="shared" si="1745"/>
        <v>0</v>
      </c>
      <c r="H278" s="85">
        <v>22.99</v>
      </c>
      <c r="I278" s="85">
        <f t="shared" si="1746"/>
        <v>18.391999999999999</v>
      </c>
      <c r="J278" s="194">
        <f t="shared" si="1747"/>
        <v>0</v>
      </c>
      <c r="K278" s="85">
        <v>24.91</v>
      </c>
      <c r="L278" s="85">
        <f t="shared" si="1748"/>
        <v>19.928000000000001</v>
      </c>
      <c r="M278" s="195">
        <f t="shared" si="1749"/>
        <v>0</v>
      </c>
      <c r="N278" s="85">
        <v>25.7</v>
      </c>
      <c r="O278" s="85">
        <f t="shared" si="1750"/>
        <v>20.56</v>
      </c>
      <c r="P278" s="195">
        <f t="shared" si="1751"/>
        <v>0</v>
      </c>
      <c r="Q278" s="85">
        <v>15.75</v>
      </c>
      <c r="R278" s="85">
        <f t="shared" si="1752"/>
        <v>12.6</v>
      </c>
      <c r="S278" s="195">
        <f t="shared" si="1753"/>
        <v>0</v>
      </c>
      <c r="T278" s="85">
        <v>30.92</v>
      </c>
      <c r="U278" s="85">
        <f t="shared" si="1754"/>
        <v>24.736000000000001</v>
      </c>
      <c r="V278" s="259">
        <f t="shared" si="1755"/>
        <v>0</v>
      </c>
      <c r="W278" s="255">
        <v>10.39</v>
      </c>
      <c r="X278" s="260">
        <f t="shared" si="1756"/>
        <v>8.3120000000000012</v>
      </c>
      <c r="Y278" s="195">
        <f t="shared" si="1757"/>
        <v>0</v>
      </c>
    </row>
    <row r="279" spans="1:25" x14ac:dyDescent="0.2">
      <c r="A279" s="178">
        <v>45166</v>
      </c>
      <c r="B279" s="252">
        <v>21.74</v>
      </c>
      <c r="C279" s="85">
        <f t="shared" si="1742"/>
        <v>17.391999999999999</v>
      </c>
      <c r="D279" s="194">
        <f t="shared" si="1743"/>
        <v>0</v>
      </c>
      <c r="E279" s="84">
        <v>22.73</v>
      </c>
      <c r="F279" s="85">
        <f t="shared" si="1744"/>
        <v>18.184000000000001</v>
      </c>
      <c r="G279" s="194">
        <f t="shared" si="1745"/>
        <v>0</v>
      </c>
      <c r="H279" s="85">
        <v>22.99</v>
      </c>
      <c r="I279" s="85">
        <f t="shared" si="1746"/>
        <v>18.391999999999999</v>
      </c>
      <c r="J279" s="194">
        <f t="shared" si="1747"/>
        <v>0</v>
      </c>
      <c r="K279" s="85">
        <v>25.41</v>
      </c>
      <c r="L279" s="85">
        <f t="shared" si="1748"/>
        <v>20.327999999999999</v>
      </c>
      <c r="M279" s="195">
        <f t="shared" si="1749"/>
        <v>50</v>
      </c>
      <c r="N279" s="85">
        <v>26.2</v>
      </c>
      <c r="O279" s="85">
        <f t="shared" si="1750"/>
        <v>20.96</v>
      </c>
      <c r="P279" s="195">
        <f t="shared" si="1751"/>
        <v>50</v>
      </c>
      <c r="Q279" s="85">
        <v>15.75</v>
      </c>
      <c r="R279" s="85">
        <f t="shared" si="1752"/>
        <v>12.6</v>
      </c>
      <c r="S279" s="195">
        <f t="shared" si="1753"/>
        <v>0</v>
      </c>
      <c r="T279" s="85">
        <v>31.42</v>
      </c>
      <c r="U279" s="85">
        <f t="shared" si="1754"/>
        <v>25.136000000000003</v>
      </c>
      <c r="V279" s="259">
        <f t="shared" si="1755"/>
        <v>50</v>
      </c>
      <c r="W279" s="255">
        <v>10.39</v>
      </c>
      <c r="X279" s="260">
        <f t="shared" si="1756"/>
        <v>8.3120000000000012</v>
      </c>
      <c r="Y279" s="195">
        <f t="shared" si="1757"/>
        <v>0</v>
      </c>
    </row>
    <row r="280" spans="1:25" x14ac:dyDescent="0.2">
      <c r="A280" s="178">
        <v>45167</v>
      </c>
      <c r="B280" s="252">
        <v>21.74</v>
      </c>
      <c r="C280" s="85">
        <f t="shared" ref="C280:C281" si="1758">B280/1.25</f>
        <v>17.391999999999999</v>
      </c>
      <c r="D280" s="194">
        <f t="shared" ref="D280:D281" si="1759">(B280-B279)*100</f>
        <v>0</v>
      </c>
      <c r="E280" s="84">
        <v>22.73</v>
      </c>
      <c r="F280" s="85">
        <f t="shared" ref="F280:F281" si="1760">E280/1.25</f>
        <v>18.184000000000001</v>
      </c>
      <c r="G280" s="194">
        <f t="shared" ref="G280:G281" si="1761">(E280-E279)*100</f>
        <v>0</v>
      </c>
      <c r="H280" s="85">
        <v>22.99</v>
      </c>
      <c r="I280" s="85">
        <f t="shared" ref="I280:I281" si="1762">H280/1.25</f>
        <v>18.391999999999999</v>
      </c>
      <c r="J280" s="194">
        <f t="shared" ref="J280:J281" si="1763">(H280-H279)*100</f>
        <v>0</v>
      </c>
      <c r="K280" s="85">
        <v>25.41</v>
      </c>
      <c r="L280" s="85">
        <f t="shared" ref="L280:L281" si="1764">K280/1.25</f>
        <v>20.327999999999999</v>
      </c>
      <c r="M280" s="195">
        <f t="shared" ref="M280:M281" si="1765">(K280-K279)*100</f>
        <v>0</v>
      </c>
      <c r="N280" s="85">
        <v>26.2</v>
      </c>
      <c r="O280" s="85">
        <f t="shared" ref="O280:O281" si="1766">N280/1.25</f>
        <v>20.96</v>
      </c>
      <c r="P280" s="195">
        <f t="shared" ref="P280:P281" si="1767">(N280-N279)*100</f>
        <v>0</v>
      </c>
      <c r="Q280" s="85">
        <v>15.75</v>
      </c>
      <c r="R280" s="85">
        <f t="shared" ref="R280:R281" si="1768">Q280/1.25</f>
        <v>12.6</v>
      </c>
      <c r="S280" s="195">
        <f t="shared" ref="S280:S281" si="1769">(Q280-Q279)*100</f>
        <v>0</v>
      </c>
      <c r="T280" s="85">
        <v>31.42</v>
      </c>
      <c r="U280" s="85">
        <f t="shared" ref="U280:U281" si="1770">T280/1.25</f>
        <v>25.136000000000003</v>
      </c>
      <c r="V280" s="259">
        <f t="shared" ref="V280:V281" si="1771">(T280-T279)*100</f>
        <v>0</v>
      </c>
      <c r="W280" s="255">
        <v>10.39</v>
      </c>
      <c r="X280" s="260">
        <f t="shared" ref="X280:X281" si="1772">W280/1.25</f>
        <v>8.3120000000000012</v>
      </c>
      <c r="Y280" s="195">
        <f t="shared" ref="Y280:Y281" si="1773">(W280-W279)*100</f>
        <v>0</v>
      </c>
    </row>
    <row r="281" spans="1:25" x14ac:dyDescent="0.2">
      <c r="A281" s="178">
        <v>45168</v>
      </c>
      <c r="B281" s="252">
        <v>21.44</v>
      </c>
      <c r="C281" s="85">
        <f t="shared" si="1758"/>
        <v>17.152000000000001</v>
      </c>
      <c r="D281" s="194">
        <f t="shared" si="1759"/>
        <v>-29.999999999999716</v>
      </c>
      <c r="E281" s="84">
        <v>22.43</v>
      </c>
      <c r="F281" s="85">
        <f t="shared" si="1760"/>
        <v>17.943999999999999</v>
      </c>
      <c r="G281" s="194">
        <f t="shared" si="1761"/>
        <v>-30.000000000000071</v>
      </c>
      <c r="H281" s="85">
        <v>22.69</v>
      </c>
      <c r="I281" s="85">
        <f t="shared" si="1762"/>
        <v>18.152000000000001</v>
      </c>
      <c r="J281" s="194">
        <f t="shared" si="1763"/>
        <v>-29.999999999999716</v>
      </c>
      <c r="K281" s="85">
        <v>25.11</v>
      </c>
      <c r="L281" s="85">
        <f t="shared" si="1764"/>
        <v>20.088000000000001</v>
      </c>
      <c r="M281" s="195">
        <f t="shared" si="1765"/>
        <v>-30.000000000000071</v>
      </c>
      <c r="N281" s="85">
        <v>25.9</v>
      </c>
      <c r="O281" s="85">
        <f t="shared" si="1766"/>
        <v>20.72</v>
      </c>
      <c r="P281" s="195">
        <f t="shared" si="1767"/>
        <v>-30.000000000000071</v>
      </c>
      <c r="Q281" s="85">
        <v>15.75</v>
      </c>
      <c r="R281" s="85">
        <f t="shared" si="1768"/>
        <v>12.6</v>
      </c>
      <c r="S281" s="195">
        <f t="shared" si="1769"/>
        <v>0</v>
      </c>
      <c r="T281" s="85">
        <v>31.32</v>
      </c>
      <c r="U281" s="85">
        <f t="shared" si="1770"/>
        <v>25.056000000000001</v>
      </c>
      <c r="V281" s="259">
        <f t="shared" si="1771"/>
        <v>-10.000000000000142</v>
      </c>
      <c r="W281" s="255">
        <v>10.39</v>
      </c>
      <c r="X281" s="260">
        <f t="shared" si="1772"/>
        <v>8.3120000000000012</v>
      </c>
      <c r="Y281" s="195">
        <f t="shared" si="1773"/>
        <v>0</v>
      </c>
    </row>
    <row r="282" spans="1:25" x14ac:dyDescent="0.2">
      <c r="A282" s="178">
        <v>45169</v>
      </c>
      <c r="B282" s="252">
        <v>21.34</v>
      </c>
      <c r="C282" s="85">
        <f t="shared" ref="C282" si="1774">B282/1.25</f>
        <v>17.071999999999999</v>
      </c>
      <c r="D282" s="194">
        <f t="shared" ref="D282" si="1775">(B282-B281)*100</f>
        <v>-10.000000000000142</v>
      </c>
      <c r="E282" s="84">
        <v>22.33</v>
      </c>
      <c r="F282" s="85">
        <f t="shared" ref="F282" si="1776">E282/1.25</f>
        <v>17.863999999999997</v>
      </c>
      <c r="G282" s="194">
        <f t="shared" ref="G282" si="1777">(E282-E281)*100</f>
        <v>-10.000000000000142</v>
      </c>
      <c r="H282" s="85">
        <v>22.59</v>
      </c>
      <c r="I282" s="85">
        <f t="shared" ref="I282" si="1778">H282/1.25</f>
        <v>18.071999999999999</v>
      </c>
      <c r="J282" s="194">
        <f t="shared" ref="J282" si="1779">(H282-H281)*100</f>
        <v>-10.000000000000142</v>
      </c>
      <c r="K282" s="85">
        <v>24.61</v>
      </c>
      <c r="L282" s="85">
        <f t="shared" ref="L282" si="1780">K282/1.25</f>
        <v>19.687999999999999</v>
      </c>
      <c r="M282" s="195">
        <f t="shared" ref="M282" si="1781">(K282-K281)*100</f>
        <v>-50</v>
      </c>
      <c r="N282" s="85">
        <v>25.4</v>
      </c>
      <c r="O282" s="85">
        <f t="shared" ref="O282" si="1782">N282/1.25</f>
        <v>20.32</v>
      </c>
      <c r="P282" s="195">
        <f t="shared" ref="P282" si="1783">(N282-N281)*100</f>
        <v>-50</v>
      </c>
      <c r="Q282" s="85">
        <v>15.75</v>
      </c>
      <c r="R282" s="85">
        <f t="shared" ref="R282" si="1784">Q282/1.25</f>
        <v>12.6</v>
      </c>
      <c r="S282" s="195">
        <f t="shared" ref="S282" si="1785">(Q282-Q281)*100</f>
        <v>0</v>
      </c>
      <c r="T282" s="85">
        <v>30.82</v>
      </c>
      <c r="U282" s="85">
        <f t="shared" ref="U282" si="1786">T282/1.25</f>
        <v>24.655999999999999</v>
      </c>
      <c r="V282" s="259">
        <f t="shared" ref="V282" si="1787">(T282-T281)*100</f>
        <v>-50</v>
      </c>
      <c r="W282" s="255">
        <v>10.39</v>
      </c>
      <c r="X282" s="260">
        <f t="shared" ref="X282" si="1788">W282/1.25</f>
        <v>8.3120000000000012</v>
      </c>
      <c r="Y282" s="195">
        <f t="shared" ref="Y282" si="1789">(W282-W281)*100</f>
        <v>0</v>
      </c>
    </row>
    <row r="283" spans="1:25" ht="13.5" thickBot="1" x14ac:dyDescent="0.25"/>
    <row r="284" spans="1:25" ht="52.5" thickBot="1" x14ac:dyDescent="0.3">
      <c r="A284" s="225" t="s">
        <v>1</v>
      </c>
      <c r="B284" s="226" t="s">
        <v>2</v>
      </c>
      <c r="C284" s="226" t="s">
        <v>16</v>
      </c>
      <c r="D284" s="227" t="s">
        <v>5</v>
      </c>
      <c r="E284" s="226" t="s">
        <v>95</v>
      </c>
      <c r="F284" s="226" t="s">
        <v>17</v>
      </c>
      <c r="G284" s="227" t="s">
        <v>5</v>
      </c>
      <c r="H284" s="226" t="s">
        <v>4</v>
      </c>
      <c r="I284" s="226" t="s">
        <v>18</v>
      </c>
      <c r="J284" s="227" t="s">
        <v>5</v>
      </c>
      <c r="K284" s="228" t="s">
        <v>6</v>
      </c>
      <c r="L284" s="228" t="s">
        <v>63</v>
      </c>
      <c r="M284" s="229" t="s">
        <v>5</v>
      </c>
      <c r="N284" s="228" t="s">
        <v>91</v>
      </c>
      <c r="O284" s="228" t="s">
        <v>92</v>
      </c>
      <c r="P284" s="229" t="s">
        <v>5</v>
      </c>
      <c r="Q284" s="230" t="s">
        <v>7</v>
      </c>
      <c r="R284" s="230" t="s">
        <v>20</v>
      </c>
      <c r="S284" s="231" t="s">
        <v>5</v>
      </c>
      <c r="T284" s="232" t="s">
        <v>93</v>
      </c>
      <c r="U284" s="232" t="s">
        <v>94</v>
      </c>
      <c r="V284" s="254" t="s">
        <v>5</v>
      </c>
      <c r="W284" s="268" t="s">
        <v>96</v>
      </c>
      <c r="X284" s="263"/>
      <c r="Y284" s="264" t="s">
        <v>5</v>
      </c>
    </row>
    <row r="285" spans="1:25" x14ac:dyDescent="0.2">
      <c r="A285" s="238" t="s">
        <v>70</v>
      </c>
      <c r="B285" s="246">
        <f>AVERAGE(B288:B317)</f>
        <v>21.39833333333333</v>
      </c>
      <c r="C285" s="246">
        <f>AVERAGE(C288:C317)</f>
        <v>17.118666666666662</v>
      </c>
      <c r="D285" s="246"/>
      <c r="E285" s="246">
        <f>AVERAGE(E288:E317)</f>
        <v>22.388333333333328</v>
      </c>
      <c r="F285" s="246">
        <f>AVERAGE(F288:F317)</f>
        <v>17.910666666666671</v>
      </c>
      <c r="G285" s="246"/>
      <c r="H285" s="246">
        <f>AVERAGE(H288:H317)</f>
        <v>22.64833333333333</v>
      </c>
      <c r="I285" s="246">
        <f>AVERAGE(I288:I317)</f>
        <v>18.118666666666662</v>
      </c>
      <c r="J285" s="246"/>
      <c r="K285" s="246">
        <f>AVERAGE(K288:K317)</f>
        <v>25.861666666666672</v>
      </c>
      <c r="L285" s="246">
        <f>AVERAGE(L288:L317)</f>
        <v>20.689333333333341</v>
      </c>
      <c r="M285" s="246"/>
      <c r="N285" s="246">
        <f>AVERAGE(N288:N317)</f>
        <v>26.651666666666664</v>
      </c>
      <c r="O285" s="246">
        <f>AVERAGE(O288:O317)</f>
        <v>21.321333333333332</v>
      </c>
      <c r="P285" s="246"/>
      <c r="Q285" s="246">
        <f>AVERAGE(Q288:Q317)</f>
        <v>16.108333333333334</v>
      </c>
      <c r="R285" s="246">
        <f>AVERAGE(R288:R317)</f>
        <v>12.886666666666667</v>
      </c>
      <c r="S285" s="246"/>
      <c r="T285" s="246">
        <f>AVERAGE(T288:T317)</f>
        <v>32.275000000000006</v>
      </c>
      <c r="U285" s="246">
        <f>AVERAGE(U288:U317)</f>
        <v>25.81999999999999</v>
      </c>
      <c r="V285" s="256"/>
      <c r="W285" s="261">
        <f>AVERAGE(W288:W317)</f>
        <v>10.389999999999992</v>
      </c>
      <c r="X285" s="246">
        <f>AVERAGE(X288:X317)</f>
        <v>8.3120000000000047</v>
      </c>
      <c r="Y285" s="93"/>
    </row>
    <row r="286" spans="1:25" x14ac:dyDescent="0.2">
      <c r="A286" s="239" t="s">
        <v>53</v>
      </c>
      <c r="B286" s="247">
        <f>AVERAGE(B288:B302)</f>
        <v>21.363333333333337</v>
      </c>
      <c r="C286" s="247">
        <f t="shared" ref="C286" si="1790">AVERAGE(C288:C302)</f>
        <v>17.090666666666667</v>
      </c>
      <c r="D286" s="247"/>
      <c r="E286" s="247">
        <f>AVERAGE(E288:E302)</f>
        <v>22.353333333333328</v>
      </c>
      <c r="F286" s="247">
        <f t="shared" ref="F286" si="1791">AVERAGE(F288:F302)</f>
        <v>17.882666666666669</v>
      </c>
      <c r="G286" s="247"/>
      <c r="H286" s="247">
        <f>AVERAGE(H288:H302)</f>
        <v>22.613333333333337</v>
      </c>
      <c r="I286" s="247">
        <f t="shared" ref="I286" si="1792">AVERAGE(I288:I302)</f>
        <v>18.090666666666667</v>
      </c>
      <c r="J286" s="247"/>
      <c r="K286" s="247">
        <f t="shared" ref="K286:L286" si="1793">AVERAGE(K288:K302)</f>
        <v>25.536666666666672</v>
      </c>
      <c r="L286" s="247">
        <f t="shared" si="1793"/>
        <v>20.429333333333332</v>
      </c>
      <c r="M286" s="247"/>
      <c r="N286" s="247">
        <f t="shared" ref="N286:O286" si="1794">AVERAGE(N288:N302)</f>
        <v>26.326666666666664</v>
      </c>
      <c r="O286" s="247">
        <f t="shared" si="1794"/>
        <v>21.061333333333334</v>
      </c>
      <c r="P286" s="247"/>
      <c r="Q286" s="247">
        <f t="shared" ref="Q286:R286" si="1795">AVERAGE(Q288:Q302)</f>
        <v>15.879999999999999</v>
      </c>
      <c r="R286" s="247">
        <f t="shared" si="1795"/>
        <v>12.703999999999999</v>
      </c>
      <c r="S286" s="247"/>
      <c r="T286" s="247">
        <f>AVERAGE(T288:T302)</f>
        <v>31.853333333333339</v>
      </c>
      <c r="U286" s="266">
        <f t="shared" ref="U286:U291" si="1796">T286/1.25</f>
        <v>25.48266666666667</v>
      </c>
      <c r="V286" s="257"/>
      <c r="W286" s="265">
        <f>AVERAGE(W288:W302)</f>
        <v>10.389999999999997</v>
      </c>
      <c r="X286" s="266">
        <f>W286/1.25</f>
        <v>8.3119999999999976</v>
      </c>
      <c r="Y286" s="84"/>
    </row>
    <row r="287" spans="1:25" ht="13.5" thickBot="1" x14ac:dyDescent="0.25">
      <c r="A287" s="240" t="s">
        <v>54</v>
      </c>
      <c r="B287" s="248">
        <f>AVERAGE(B303:B317)</f>
        <v>21.433333333333334</v>
      </c>
      <c r="C287" s="248">
        <f>AVERAGE(C303:C317)</f>
        <v>17.146666666666665</v>
      </c>
      <c r="D287" s="248"/>
      <c r="E287" s="248">
        <f>AVERAGE(E303:E317)</f>
        <v>22.423333333333328</v>
      </c>
      <c r="F287" s="248">
        <f>AVERAGE(F303:F317)</f>
        <v>17.938666666666666</v>
      </c>
      <c r="G287" s="248"/>
      <c r="H287" s="248">
        <f>AVERAGE(H303:H317)</f>
        <v>22.683333333333334</v>
      </c>
      <c r="I287" s="248">
        <f>AVERAGE(I303:I317)</f>
        <v>18.146666666666665</v>
      </c>
      <c r="J287" s="248"/>
      <c r="K287" s="248">
        <f>AVERAGE(K303:K317)</f>
        <v>26.186666666666671</v>
      </c>
      <c r="L287" s="248">
        <f>AVERAGE(L303:L317)</f>
        <v>20.949333333333335</v>
      </c>
      <c r="M287" s="241"/>
      <c r="N287" s="248">
        <f>AVERAGE(N303:N317)</f>
        <v>26.976666666666667</v>
      </c>
      <c r="O287" s="248">
        <f>AVERAGE(O303:O317)</f>
        <v>21.581333333333337</v>
      </c>
      <c r="P287" s="241"/>
      <c r="Q287" s="248">
        <f>AVERAGE(Q303:Q317)</f>
        <v>16.336666666666666</v>
      </c>
      <c r="R287" s="248">
        <f>AVERAGE(R303:R317)</f>
        <v>13.069333333333336</v>
      </c>
      <c r="S287" s="241"/>
      <c r="T287" s="248">
        <f>AVERAGE(T303:T317)</f>
        <v>32.696666666666673</v>
      </c>
      <c r="U287" s="266">
        <f t="shared" si="1796"/>
        <v>26.157333333333337</v>
      </c>
      <c r="V287" s="258"/>
      <c r="W287" s="267">
        <f>AVERAGE(W303:W317)</f>
        <v>10.389999999999997</v>
      </c>
      <c r="X287" s="266">
        <f>W287/1.25</f>
        <v>8.3119999999999976</v>
      </c>
      <c r="Y287" s="84"/>
    </row>
    <row r="288" spans="1:25" ht="13.5" thickBot="1" x14ac:dyDescent="0.25">
      <c r="A288" s="178">
        <v>45170</v>
      </c>
      <c r="B288" s="252">
        <v>21.34</v>
      </c>
      <c r="C288" s="85">
        <f t="shared" ref="C288:C291" si="1797">B288/1.25</f>
        <v>17.071999999999999</v>
      </c>
      <c r="D288" s="194">
        <f>(B288-B282)*100</f>
        <v>0</v>
      </c>
      <c r="E288" s="84">
        <v>22.33</v>
      </c>
      <c r="F288" s="85">
        <f t="shared" ref="F288:F291" si="1798">E288/1.25</f>
        <v>17.863999999999997</v>
      </c>
      <c r="G288" s="194">
        <f>(E288-E282)*100</f>
        <v>0</v>
      </c>
      <c r="H288" s="85">
        <v>22.59</v>
      </c>
      <c r="I288" s="85">
        <f t="shared" ref="I288:I291" si="1799">H288/1.25</f>
        <v>18.071999999999999</v>
      </c>
      <c r="J288" s="194">
        <f>(H288-H282)*100</f>
        <v>0</v>
      </c>
      <c r="K288" s="85">
        <v>24.61</v>
      </c>
      <c r="L288" s="85">
        <f t="shared" ref="L288:L291" si="1800">K288/1.25</f>
        <v>19.687999999999999</v>
      </c>
      <c r="M288" s="195">
        <f>(K288-K282)*100</f>
        <v>0</v>
      </c>
      <c r="N288" s="85">
        <v>25.4</v>
      </c>
      <c r="O288" s="85">
        <f t="shared" ref="O288:O291" si="1801">N288/1.25</f>
        <v>20.32</v>
      </c>
      <c r="P288" s="195">
        <f>(N288-N282)*100</f>
        <v>0</v>
      </c>
      <c r="Q288" s="85">
        <v>15.75</v>
      </c>
      <c r="R288" s="85">
        <f t="shared" ref="R288:R291" si="1802">Q288/1.25</f>
        <v>12.6</v>
      </c>
      <c r="S288" s="195">
        <f>(Q288-Q282)*100</f>
        <v>0</v>
      </c>
      <c r="T288" s="85">
        <v>30.82</v>
      </c>
      <c r="U288" s="85">
        <f t="shared" si="1796"/>
        <v>24.655999999999999</v>
      </c>
      <c r="V288" s="259">
        <f>(T288-T282)*100</f>
        <v>0</v>
      </c>
      <c r="W288" s="255">
        <v>10.39</v>
      </c>
      <c r="X288" s="260">
        <f t="shared" ref="X288:X291" si="1803">W288/1.25</f>
        <v>8.3120000000000012</v>
      </c>
      <c r="Y288" s="84"/>
    </row>
    <row r="289" spans="1:25" ht="13.5" thickBot="1" x14ac:dyDescent="0.25">
      <c r="A289" s="178">
        <v>45171</v>
      </c>
      <c r="B289" s="252">
        <v>21.34</v>
      </c>
      <c r="C289" s="85">
        <f t="shared" si="1797"/>
        <v>17.071999999999999</v>
      </c>
      <c r="D289" s="194">
        <f t="shared" ref="D289:D291" si="1804">(B289-B288)*100</f>
        <v>0</v>
      </c>
      <c r="E289" s="84">
        <v>22.33</v>
      </c>
      <c r="F289" s="85">
        <f t="shared" si="1798"/>
        <v>17.863999999999997</v>
      </c>
      <c r="G289" s="194">
        <f t="shared" ref="G289:G291" si="1805">(E289-E288)*100</f>
        <v>0</v>
      </c>
      <c r="H289" s="85">
        <v>22.59</v>
      </c>
      <c r="I289" s="85">
        <f t="shared" si="1799"/>
        <v>18.071999999999999</v>
      </c>
      <c r="J289" s="194">
        <f t="shared" ref="J289:J291" si="1806">(H289-H288)*100</f>
        <v>0</v>
      </c>
      <c r="K289" s="85">
        <v>24.61</v>
      </c>
      <c r="L289" s="85">
        <f t="shared" si="1800"/>
        <v>19.687999999999999</v>
      </c>
      <c r="M289" s="195">
        <f t="shared" ref="M289:M291" si="1807">(K289-K288)*100</f>
        <v>0</v>
      </c>
      <c r="N289" s="85">
        <v>25.4</v>
      </c>
      <c r="O289" s="85">
        <f t="shared" si="1801"/>
        <v>20.32</v>
      </c>
      <c r="P289" s="195">
        <f t="shared" ref="P289:P291" si="1808">(N289-N288)*100</f>
        <v>0</v>
      </c>
      <c r="Q289" s="85">
        <v>15.75</v>
      </c>
      <c r="R289" s="85">
        <f t="shared" si="1802"/>
        <v>12.6</v>
      </c>
      <c r="S289" s="195">
        <f t="shared" ref="S289:S291" si="1809">(Q289-Q288)*100</f>
        <v>0</v>
      </c>
      <c r="T289" s="85">
        <v>30.82</v>
      </c>
      <c r="U289" s="85">
        <f t="shared" si="1796"/>
        <v>24.655999999999999</v>
      </c>
      <c r="V289" s="259">
        <f t="shared" ref="V289:V291" si="1810">(T289-T288)*100</f>
        <v>0</v>
      </c>
      <c r="W289" s="255">
        <v>10.39</v>
      </c>
      <c r="X289" s="260">
        <f t="shared" si="1803"/>
        <v>8.3120000000000012</v>
      </c>
      <c r="Y289" s="195">
        <f t="shared" ref="Y289:Y291" si="1811">(W289-W288)*100</f>
        <v>0</v>
      </c>
    </row>
    <row r="290" spans="1:25" ht="13.5" thickBot="1" x14ac:dyDescent="0.25">
      <c r="A290" s="178">
        <v>45172</v>
      </c>
      <c r="B290" s="252">
        <v>21.34</v>
      </c>
      <c r="C290" s="85">
        <f t="shared" si="1797"/>
        <v>17.071999999999999</v>
      </c>
      <c r="D290" s="194">
        <f t="shared" si="1804"/>
        <v>0</v>
      </c>
      <c r="E290" s="84">
        <v>22.33</v>
      </c>
      <c r="F290" s="85">
        <f t="shared" si="1798"/>
        <v>17.863999999999997</v>
      </c>
      <c r="G290" s="194">
        <f t="shared" si="1805"/>
        <v>0</v>
      </c>
      <c r="H290" s="85">
        <v>22.59</v>
      </c>
      <c r="I290" s="85">
        <f t="shared" si="1799"/>
        <v>18.071999999999999</v>
      </c>
      <c r="J290" s="194">
        <f t="shared" si="1806"/>
        <v>0</v>
      </c>
      <c r="K290" s="85">
        <v>24.61</v>
      </c>
      <c r="L290" s="85">
        <f t="shared" si="1800"/>
        <v>19.687999999999999</v>
      </c>
      <c r="M290" s="195">
        <f t="shared" si="1807"/>
        <v>0</v>
      </c>
      <c r="N290" s="85">
        <v>25.4</v>
      </c>
      <c r="O290" s="85">
        <f t="shared" si="1801"/>
        <v>20.32</v>
      </c>
      <c r="P290" s="195">
        <f t="shared" si="1808"/>
        <v>0</v>
      </c>
      <c r="Q290" s="85">
        <v>15.75</v>
      </c>
      <c r="R290" s="85">
        <f t="shared" si="1802"/>
        <v>12.6</v>
      </c>
      <c r="S290" s="195">
        <f t="shared" si="1809"/>
        <v>0</v>
      </c>
      <c r="T290" s="85">
        <v>30.82</v>
      </c>
      <c r="U290" s="85">
        <f t="shared" si="1796"/>
        <v>24.655999999999999</v>
      </c>
      <c r="V290" s="259">
        <f t="shared" si="1810"/>
        <v>0</v>
      </c>
      <c r="W290" s="255">
        <v>10.39</v>
      </c>
      <c r="X290" s="260">
        <f t="shared" si="1803"/>
        <v>8.3120000000000012</v>
      </c>
      <c r="Y290" s="195">
        <f t="shared" si="1811"/>
        <v>0</v>
      </c>
    </row>
    <row r="291" spans="1:25" ht="13.5" thickBot="1" x14ac:dyDescent="0.25">
      <c r="A291" s="178">
        <v>45173</v>
      </c>
      <c r="B291" s="252">
        <v>21.49</v>
      </c>
      <c r="C291" s="85">
        <f t="shared" si="1797"/>
        <v>17.192</v>
      </c>
      <c r="D291" s="194">
        <f t="shared" si="1804"/>
        <v>14.999999999999858</v>
      </c>
      <c r="E291" s="84">
        <v>22.48</v>
      </c>
      <c r="F291" s="85">
        <f t="shared" si="1798"/>
        <v>17.984000000000002</v>
      </c>
      <c r="G291" s="194">
        <f t="shared" si="1805"/>
        <v>15.000000000000213</v>
      </c>
      <c r="H291" s="85">
        <v>22.74</v>
      </c>
      <c r="I291" s="85">
        <f t="shared" si="1799"/>
        <v>18.192</v>
      </c>
      <c r="J291" s="194">
        <f t="shared" si="1806"/>
        <v>14.999999999999858</v>
      </c>
      <c r="K291" s="85">
        <v>24.96</v>
      </c>
      <c r="L291" s="85">
        <f t="shared" si="1800"/>
        <v>19.968</v>
      </c>
      <c r="M291" s="195">
        <f t="shared" si="1807"/>
        <v>35.000000000000142</v>
      </c>
      <c r="N291" s="85">
        <v>25.75</v>
      </c>
      <c r="O291" s="85">
        <f t="shared" si="1801"/>
        <v>20.6</v>
      </c>
      <c r="P291" s="195">
        <f t="shared" si="1808"/>
        <v>35.000000000000142</v>
      </c>
      <c r="Q291" s="85">
        <v>15.75</v>
      </c>
      <c r="R291" s="85">
        <f t="shared" si="1802"/>
        <v>12.6</v>
      </c>
      <c r="S291" s="195">
        <f t="shared" si="1809"/>
        <v>0</v>
      </c>
      <c r="T291" s="85">
        <v>31.27</v>
      </c>
      <c r="U291" s="85">
        <f t="shared" si="1796"/>
        <v>25.015999999999998</v>
      </c>
      <c r="V291" s="259">
        <f t="shared" si="1810"/>
        <v>44.999999999999929</v>
      </c>
      <c r="W291" s="255">
        <v>10.39</v>
      </c>
      <c r="X291" s="260">
        <f t="shared" si="1803"/>
        <v>8.3120000000000012</v>
      </c>
      <c r="Y291" s="195">
        <f t="shared" si="1811"/>
        <v>0</v>
      </c>
    </row>
    <row r="292" spans="1:25" ht="13.5" thickBot="1" x14ac:dyDescent="0.25">
      <c r="A292" s="178">
        <v>45174</v>
      </c>
      <c r="B292" s="252">
        <v>21.29</v>
      </c>
      <c r="C292" s="85">
        <f t="shared" ref="C292" si="1812">B292/1.25</f>
        <v>17.032</v>
      </c>
      <c r="D292" s="194">
        <f t="shared" ref="D292" si="1813">(B292-B291)*100</f>
        <v>-19.999999999999929</v>
      </c>
      <c r="E292" s="84">
        <v>22.28</v>
      </c>
      <c r="F292" s="85">
        <f t="shared" ref="F292" si="1814">E292/1.25</f>
        <v>17.824000000000002</v>
      </c>
      <c r="G292" s="194">
        <f t="shared" ref="G292" si="1815">(E292-E291)*100</f>
        <v>-19.999999999999929</v>
      </c>
      <c r="H292" s="85">
        <v>22.54</v>
      </c>
      <c r="I292" s="85">
        <f t="shared" ref="I292" si="1816">H292/1.25</f>
        <v>18.032</v>
      </c>
      <c r="J292" s="194">
        <f t="shared" ref="J292" si="1817">(H292-H291)*100</f>
        <v>-19.999999999999929</v>
      </c>
      <c r="K292" s="85">
        <v>25.21</v>
      </c>
      <c r="L292" s="85">
        <f t="shared" ref="L292" si="1818">K292/1.25</f>
        <v>20.167999999999999</v>
      </c>
      <c r="M292" s="195">
        <f t="shared" ref="M292" si="1819">(K292-K291)*100</f>
        <v>25</v>
      </c>
      <c r="N292" s="85">
        <v>26</v>
      </c>
      <c r="O292" s="85">
        <f t="shared" ref="O292" si="1820">N292/1.25</f>
        <v>20.8</v>
      </c>
      <c r="P292" s="195">
        <f t="shared" ref="P292" si="1821">(N292-N291)*100</f>
        <v>25</v>
      </c>
      <c r="Q292" s="85">
        <v>15.75</v>
      </c>
      <c r="R292" s="85">
        <f t="shared" ref="R292" si="1822">Q292/1.25</f>
        <v>12.6</v>
      </c>
      <c r="S292" s="195">
        <f t="shared" ref="S292" si="1823">(Q292-Q291)*100</f>
        <v>0</v>
      </c>
      <c r="T292" s="85">
        <v>31.52</v>
      </c>
      <c r="U292" s="85">
        <f t="shared" ref="U292" si="1824">T292/1.25</f>
        <v>25.216000000000001</v>
      </c>
      <c r="V292" s="259">
        <f t="shared" ref="V292" si="1825">(T292-T291)*100</f>
        <v>25</v>
      </c>
      <c r="W292" s="255">
        <v>10.39</v>
      </c>
      <c r="X292" s="260">
        <f t="shared" ref="X292" si="1826">W292/1.25</f>
        <v>8.3120000000000012</v>
      </c>
      <c r="Y292" s="195">
        <f t="shared" ref="Y292" si="1827">(W292-W291)*100</f>
        <v>0</v>
      </c>
    </row>
    <row r="293" spans="1:25" ht="13.5" thickBot="1" x14ac:dyDescent="0.25">
      <c r="A293" s="178">
        <v>45175</v>
      </c>
      <c r="B293" s="252">
        <v>21.39</v>
      </c>
      <c r="C293" s="85">
        <f t="shared" ref="C293" si="1828">B293/1.25</f>
        <v>17.112000000000002</v>
      </c>
      <c r="D293" s="194">
        <f t="shared" ref="D293" si="1829">(B293-B292)*100</f>
        <v>10.000000000000142</v>
      </c>
      <c r="E293" s="84">
        <v>22.38</v>
      </c>
      <c r="F293" s="85">
        <f t="shared" ref="F293" si="1830">E293/1.25</f>
        <v>17.904</v>
      </c>
      <c r="G293" s="194">
        <f t="shared" ref="G293" si="1831">(E293-E292)*100</f>
        <v>9.9999999999997868</v>
      </c>
      <c r="H293" s="85">
        <v>22.64</v>
      </c>
      <c r="I293" s="85">
        <f t="shared" ref="I293" si="1832">H293/1.25</f>
        <v>18.112000000000002</v>
      </c>
      <c r="J293" s="194">
        <f t="shared" ref="J293" si="1833">(H293-H292)*100</f>
        <v>10.000000000000142</v>
      </c>
      <c r="K293" s="85">
        <v>25.61</v>
      </c>
      <c r="L293" s="85">
        <f t="shared" ref="L293" si="1834">K293/1.25</f>
        <v>20.488</v>
      </c>
      <c r="M293" s="195">
        <f t="shared" ref="M293" si="1835">(K293-K292)*100</f>
        <v>39.999999999999858</v>
      </c>
      <c r="N293" s="85">
        <v>26.4</v>
      </c>
      <c r="O293" s="85">
        <f t="shared" ref="O293" si="1836">N293/1.25</f>
        <v>21.119999999999997</v>
      </c>
      <c r="P293" s="195">
        <f t="shared" ref="P293" si="1837">(N293-N292)*100</f>
        <v>39.999999999999858</v>
      </c>
      <c r="Q293" s="85">
        <v>15.75</v>
      </c>
      <c r="R293" s="85">
        <f t="shared" ref="R293" si="1838">Q293/1.25</f>
        <v>12.6</v>
      </c>
      <c r="S293" s="195">
        <f t="shared" ref="S293" si="1839">(Q293-Q292)*100</f>
        <v>0</v>
      </c>
      <c r="T293" s="85">
        <v>31.92</v>
      </c>
      <c r="U293" s="85">
        <f t="shared" ref="U293" si="1840">T293/1.25</f>
        <v>25.536000000000001</v>
      </c>
      <c r="V293" s="259">
        <f t="shared" ref="V293" si="1841">(T293-T292)*100</f>
        <v>40.000000000000213</v>
      </c>
      <c r="W293" s="255">
        <v>10.39</v>
      </c>
      <c r="X293" s="260">
        <f t="shared" ref="X293" si="1842">W293/1.25</f>
        <v>8.3120000000000012</v>
      </c>
      <c r="Y293" s="195">
        <f t="shared" ref="Y293" si="1843">(W293-W292)*100</f>
        <v>0</v>
      </c>
    </row>
    <row r="294" spans="1:25" ht="13.5" thickBot="1" x14ac:dyDescent="0.25">
      <c r="A294" s="178">
        <v>45176</v>
      </c>
      <c r="B294" s="252">
        <v>21.19</v>
      </c>
      <c r="C294" s="85">
        <f t="shared" ref="C294" si="1844">B294/1.25</f>
        <v>16.952000000000002</v>
      </c>
      <c r="D294" s="194">
        <f t="shared" ref="D294" si="1845">(B294-B293)*100</f>
        <v>-19.999999999999929</v>
      </c>
      <c r="E294" s="84">
        <v>22.18</v>
      </c>
      <c r="F294" s="85">
        <f t="shared" ref="F294" si="1846">E294/1.25</f>
        <v>17.744</v>
      </c>
      <c r="G294" s="194">
        <f t="shared" ref="G294" si="1847">(E294-E293)*100</f>
        <v>-19.999999999999929</v>
      </c>
      <c r="H294" s="85">
        <v>22.44</v>
      </c>
      <c r="I294" s="85">
        <f t="shared" ref="I294" si="1848">H294/1.25</f>
        <v>17.952000000000002</v>
      </c>
      <c r="J294" s="194">
        <f t="shared" ref="J294" si="1849">(H294-H293)*100</f>
        <v>-19.999999999999929</v>
      </c>
      <c r="K294" s="85">
        <v>25.51</v>
      </c>
      <c r="L294" s="85">
        <f t="shared" ref="L294" si="1850">K294/1.25</f>
        <v>20.408000000000001</v>
      </c>
      <c r="M294" s="195">
        <f t="shared" ref="M294" si="1851">(K294-K293)*100</f>
        <v>-9.9999999999997868</v>
      </c>
      <c r="N294" s="85">
        <v>26.3</v>
      </c>
      <c r="O294" s="85">
        <f t="shared" ref="O294" si="1852">N294/1.25</f>
        <v>21.04</v>
      </c>
      <c r="P294" s="195">
        <f t="shared" ref="P294" si="1853">(N294-N293)*100</f>
        <v>-9.9999999999997868</v>
      </c>
      <c r="Q294" s="85">
        <v>15.75</v>
      </c>
      <c r="R294" s="85">
        <f t="shared" ref="R294" si="1854">Q294/1.25</f>
        <v>12.6</v>
      </c>
      <c r="S294" s="195">
        <f t="shared" ref="S294" si="1855">(Q294-Q293)*100</f>
        <v>0</v>
      </c>
      <c r="T294" s="85">
        <v>31.82</v>
      </c>
      <c r="U294" s="85">
        <f t="shared" ref="U294" si="1856">T294/1.25</f>
        <v>25.456</v>
      </c>
      <c r="V294" s="259">
        <f t="shared" ref="V294" si="1857">(T294-T293)*100</f>
        <v>-10.000000000000142</v>
      </c>
      <c r="W294" s="255">
        <v>10.39</v>
      </c>
      <c r="X294" s="260">
        <f t="shared" ref="X294" si="1858">W294/1.25</f>
        <v>8.3120000000000012</v>
      </c>
      <c r="Y294" s="195">
        <f t="shared" ref="Y294" si="1859">(W294-W293)*100</f>
        <v>0</v>
      </c>
    </row>
    <row r="295" spans="1:25" ht="13.5" thickBot="1" x14ac:dyDescent="0.25">
      <c r="A295" s="178">
        <v>45177</v>
      </c>
      <c r="B295" s="252">
        <v>21.34</v>
      </c>
      <c r="C295" s="85">
        <f t="shared" ref="C295" si="1860">B295/1.25</f>
        <v>17.071999999999999</v>
      </c>
      <c r="D295" s="194">
        <f t="shared" ref="D295" si="1861">(B295-B294)*100</f>
        <v>14.999999999999858</v>
      </c>
      <c r="E295" s="84">
        <v>22.33</v>
      </c>
      <c r="F295" s="85">
        <f t="shared" ref="F295" si="1862">E295/1.25</f>
        <v>17.863999999999997</v>
      </c>
      <c r="G295" s="194">
        <f t="shared" ref="G295" si="1863">(E295-E294)*100</f>
        <v>14.999999999999858</v>
      </c>
      <c r="H295" s="85">
        <v>22.59</v>
      </c>
      <c r="I295" s="85">
        <f t="shared" ref="I295" si="1864">H295/1.25</f>
        <v>18.071999999999999</v>
      </c>
      <c r="J295" s="194">
        <f t="shared" ref="J295" si="1865">(H295-H294)*100</f>
        <v>14.999999999999858</v>
      </c>
      <c r="K295" s="85">
        <v>25.61</v>
      </c>
      <c r="L295" s="85">
        <f t="shared" ref="L295" si="1866">K295/1.25</f>
        <v>20.488</v>
      </c>
      <c r="M295" s="195">
        <f t="shared" ref="M295" si="1867">(K295-K294)*100</f>
        <v>9.9999999999997868</v>
      </c>
      <c r="N295" s="85">
        <v>26.4</v>
      </c>
      <c r="O295" s="85">
        <f t="shared" ref="O295" si="1868">N295/1.25</f>
        <v>21.119999999999997</v>
      </c>
      <c r="P295" s="195">
        <f t="shared" ref="P295" si="1869">(N295-N294)*100</f>
        <v>9.9999999999997868</v>
      </c>
      <c r="Q295" s="85">
        <v>15.75</v>
      </c>
      <c r="R295" s="85">
        <f t="shared" ref="R295" si="1870">Q295/1.25</f>
        <v>12.6</v>
      </c>
      <c r="S295" s="195">
        <f t="shared" ref="S295" si="1871">(Q295-Q294)*100</f>
        <v>0</v>
      </c>
      <c r="T295" s="85">
        <v>31.92</v>
      </c>
      <c r="U295" s="85">
        <f t="shared" ref="U295" si="1872">T295/1.25</f>
        <v>25.536000000000001</v>
      </c>
      <c r="V295" s="259">
        <f t="shared" ref="V295" si="1873">(T295-T294)*100</f>
        <v>10.000000000000142</v>
      </c>
      <c r="W295" s="255">
        <v>10.39</v>
      </c>
      <c r="X295" s="260">
        <f t="shared" ref="X295" si="1874">W295/1.25</f>
        <v>8.3120000000000012</v>
      </c>
      <c r="Y295" s="195">
        <f t="shared" ref="Y295" si="1875">(W295-W294)*100</f>
        <v>0</v>
      </c>
    </row>
    <row r="296" spans="1:25" ht="13.5" thickBot="1" x14ac:dyDescent="0.25">
      <c r="A296" s="178">
        <v>45178</v>
      </c>
      <c r="B296" s="252">
        <v>21.34</v>
      </c>
      <c r="C296" s="85">
        <f t="shared" ref="C296:C298" si="1876">B296/1.25</f>
        <v>17.071999999999999</v>
      </c>
      <c r="D296" s="194">
        <f t="shared" ref="D296:D298" si="1877">(B296-B295)*100</f>
        <v>0</v>
      </c>
      <c r="E296" s="84">
        <v>22.33</v>
      </c>
      <c r="F296" s="85">
        <f t="shared" ref="F296:F298" si="1878">E296/1.25</f>
        <v>17.863999999999997</v>
      </c>
      <c r="G296" s="194">
        <f t="shared" ref="G296:G298" si="1879">(E296-E295)*100</f>
        <v>0</v>
      </c>
      <c r="H296" s="85">
        <v>22.59</v>
      </c>
      <c r="I296" s="85">
        <f t="shared" ref="I296:I298" si="1880">H296/1.25</f>
        <v>18.071999999999999</v>
      </c>
      <c r="J296" s="194">
        <f t="shared" ref="J296:J298" si="1881">(H296-H295)*100</f>
        <v>0</v>
      </c>
      <c r="K296" s="85">
        <v>25.61</v>
      </c>
      <c r="L296" s="85">
        <f t="shared" ref="L296:L298" si="1882">K296/1.25</f>
        <v>20.488</v>
      </c>
      <c r="M296" s="195">
        <f t="shared" ref="M296:M298" si="1883">(K296-K295)*100</f>
        <v>0</v>
      </c>
      <c r="N296" s="85">
        <v>26.4</v>
      </c>
      <c r="O296" s="85">
        <f t="shared" ref="O296:O298" si="1884">N296/1.25</f>
        <v>21.119999999999997</v>
      </c>
      <c r="P296" s="195">
        <f t="shared" ref="P296:P298" si="1885">(N296-N295)*100</f>
        <v>0</v>
      </c>
      <c r="Q296" s="85">
        <v>15.75</v>
      </c>
      <c r="R296" s="85">
        <f t="shared" ref="R296:R298" si="1886">Q296/1.25</f>
        <v>12.6</v>
      </c>
      <c r="S296" s="195">
        <f t="shared" ref="S296:S298" si="1887">(Q296-Q295)*100</f>
        <v>0</v>
      </c>
      <c r="T296" s="85">
        <v>31.92</v>
      </c>
      <c r="U296" s="85">
        <f t="shared" ref="U296:U298" si="1888">T296/1.25</f>
        <v>25.536000000000001</v>
      </c>
      <c r="V296" s="259">
        <f t="shared" ref="V296:V298" si="1889">(T296-T295)*100</f>
        <v>0</v>
      </c>
      <c r="W296" s="255">
        <v>10.39</v>
      </c>
      <c r="X296" s="260">
        <f t="shared" ref="X296:X298" si="1890">W296/1.25</f>
        <v>8.3120000000000012</v>
      </c>
      <c r="Y296" s="195">
        <f t="shared" ref="Y296:Y298" si="1891">(W296-W295)*100</f>
        <v>0</v>
      </c>
    </row>
    <row r="297" spans="1:25" ht="13.5" thickBot="1" x14ac:dyDescent="0.25">
      <c r="A297" s="178">
        <v>45179</v>
      </c>
      <c r="B297" s="252">
        <v>21.34</v>
      </c>
      <c r="C297" s="85">
        <f t="shared" si="1876"/>
        <v>17.071999999999999</v>
      </c>
      <c r="D297" s="194">
        <f t="shared" si="1877"/>
        <v>0</v>
      </c>
      <c r="E297" s="84">
        <v>22.33</v>
      </c>
      <c r="F297" s="85">
        <f t="shared" si="1878"/>
        <v>17.863999999999997</v>
      </c>
      <c r="G297" s="194">
        <f t="shared" si="1879"/>
        <v>0</v>
      </c>
      <c r="H297" s="85">
        <v>22.59</v>
      </c>
      <c r="I297" s="85">
        <f t="shared" si="1880"/>
        <v>18.071999999999999</v>
      </c>
      <c r="J297" s="194">
        <f t="shared" si="1881"/>
        <v>0</v>
      </c>
      <c r="K297" s="85">
        <v>25.61</v>
      </c>
      <c r="L297" s="85">
        <f t="shared" si="1882"/>
        <v>20.488</v>
      </c>
      <c r="M297" s="195">
        <f t="shared" si="1883"/>
        <v>0</v>
      </c>
      <c r="N297" s="85">
        <v>26.4</v>
      </c>
      <c r="O297" s="85">
        <f t="shared" si="1884"/>
        <v>21.119999999999997</v>
      </c>
      <c r="P297" s="195">
        <f t="shared" si="1885"/>
        <v>0</v>
      </c>
      <c r="Q297" s="85">
        <v>15.75</v>
      </c>
      <c r="R297" s="85">
        <f t="shared" si="1886"/>
        <v>12.6</v>
      </c>
      <c r="S297" s="195">
        <f t="shared" si="1887"/>
        <v>0</v>
      </c>
      <c r="T297" s="85">
        <v>31.92</v>
      </c>
      <c r="U297" s="85">
        <f t="shared" si="1888"/>
        <v>25.536000000000001</v>
      </c>
      <c r="V297" s="259">
        <f t="shared" si="1889"/>
        <v>0</v>
      </c>
      <c r="W297" s="255">
        <v>10.39</v>
      </c>
      <c r="X297" s="260">
        <f t="shared" si="1890"/>
        <v>8.3120000000000012</v>
      </c>
      <c r="Y297" s="195">
        <f t="shared" si="1891"/>
        <v>0</v>
      </c>
    </row>
    <row r="298" spans="1:25" ht="13.5" thickBot="1" x14ac:dyDescent="0.25">
      <c r="A298" s="178">
        <v>45180</v>
      </c>
      <c r="B298" s="252">
        <v>21.49</v>
      </c>
      <c r="C298" s="85">
        <f t="shared" si="1876"/>
        <v>17.192</v>
      </c>
      <c r="D298" s="194">
        <f t="shared" si="1877"/>
        <v>14.999999999999858</v>
      </c>
      <c r="E298" s="84">
        <v>22.48</v>
      </c>
      <c r="F298" s="85">
        <f t="shared" si="1878"/>
        <v>17.984000000000002</v>
      </c>
      <c r="G298" s="194">
        <f t="shared" si="1879"/>
        <v>15.000000000000213</v>
      </c>
      <c r="H298" s="85">
        <v>22.74</v>
      </c>
      <c r="I298" s="85">
        <f t="shared" si="1880"/>
        <v>18.192</v>
      </c>
      <c r="J298" s="194">
        <f t="shared" si="1881"/>
        <v>14.999999999999858</v>
      </c>
      <c r="K298" s="85">
        <v>25.96</v>
      </c>
      <c r="L298" s="85">
        <f t="shared" si="1882"/>
        <v>20.768000000000001</v>
      </c>
      <c r="M298" s="195">
        <f t="shared" si="1883"/>
        <v>35.000000000000142</v>
      </c>
      <c r="N298" s="85">
        <v>26.75</v>
      </c>
      <c r="O298" s="85">
        <f t="shared" si="1884"/>
        <v>21.4</v>
      </c>
      <c r="P298" s="195">
        <f t="shared" si="1885"/>
        <v>35.000000000000142</v>
      </c>
      <c r="Q298" s="85">
        <v>15.85</v>
      </c>
      <c r="R298" s="85">
        <f t="shared" si="1886"/>
        <v>12.68</v>
      </c>
      <c r="S298" s="195">
        <f t="shared" si="1887"/>
        <v>9.9999999999999645</v>
      </c>
      <c r="T298" s="85">
        <v>32.270000000000003</v>
      </c>
      <c r="U298" s="85">
        <f t="shared" si="1888"/>
        <v>25.816000000000003</v>
      </c>
      <c r="V298" s="259">
        <f t="shared" si="1889"/>
        <v>35.000000000000142</v>
      </c>
      <c r="W298" s="255">
        <v>10.39</v>
      </c>
      <c r="X298" s="260">
        <f t="shared" si="1890"/>
        <v>8.3120000000000012</v>
      </c>
      <c r="Y298" s="195">
        <f t="shared" si="1891"/>
        <v>0</v>
      </c>
    </row>
    <row r="299" spans="1:25" ht="13.5" thickBot="1" x14ac:dyDescent="0.25">
      <c r="A299" s="178">
        <v>45181</v>
      </c>
      <c r="B299" s="252">
        <v>21.29</v>
      </c>
      <c r="C299" s="85">
        <f t="shared" ref="C299" si="1892">B299/1.25</f>
        <v>17.032</v>
      </c>
      <c r="D299" s="194">
        <f t="shared" ref="D299" si="1893">(B299-B298)*100</f>
        <v>-19.999999999999929</v>
      </c>
      <c r="E299" s="84">
        <v>22.28</v>
      </c>
      <c r="F299" s="85">
        <f t="shared" ref="F299" si="1894">E299/1.25</f>
        <v>17.824000000000002</v>
      </c>
      <c r="G299" s="194">
        <f t="shared" ref="G299" si="1895">(E299-E298)*100</f>
        <v>-19.999999999999929</v>
      </c>
      <c r="H299" s="85">
        <v>22.54</v>
      </c>
      <c r="I299" s="85">
        <f t="shared" ref="I299" si="1896">H299/1.25</f>
        <v>18.032</v>
      </c>
      <c r="J299" s="194">
        <f t="shared" ref="J299" si="1897">(H299-H298)*100</f>
        <v>-19.999999999999929</v>
      </c>
      <c r="K299" s="85">
        <v>26.11</v>
      </c>
      <c r="L299" s="85">
        <f t="shared" ref="L299" si="1898">K299/1.25</f>
        <v>20.887999999999998</v>
      </c>
      <c r="M299" s="195">
        <f t="shared" ref="M299" si="1899">(K299-K298)*100</f>
        <v>14.999999999999858</v>
      </c>
      <c r="N299" s="85">
        <v>26.9</v>
      </c>
      <c r="O299" s="85">
        <f t="shared" ref="O299" si="1900">N299/1.25</f>
        <v>21.52</v>
      </c>
      <c r="P299" s="195">
        <f t="shared" ref="P299" si="1901">(N299-N298)*100</f>
        <v>14.999999999999858</v>
      </c>
      <c r="Q299" s="85">
        <v>15.85</v>
      </c>
      <c r="R299" s="85">
        <f t="shared" ref="R299" si="1902">Q299/1.25</f>
        <v>12.68</v>
      </c>
      <c r="S299" s="195">
        <f t="shared" ref="S299" si="1903">(Q299-Q298)*100</f>
        <v>0</v>
      </c>
      <c r="T299" s="85">
        <v>32.42</v>
      </c>
      <c r="U299" s="85">
        <f t="shared" ref="U299" si="1904">T299/1.25</f>
        <v>25.936</v>
      </c>
      <c r="V299" s="259">
        <f t="shared" ref="V299" si="1905">(T299-T298)*100</f>
        <v>14.999999999999858</v>
      </c>
      <c r="W299" s="255">
        <v>10.39</v>
      </c>
      <c r="X299" s="260">
        <f t="shared" ref="X299" si="1906">W299/1.25</f>
        <v>8.3120000000000012</v>
      </c>
      <c r="Y299" s="195">
        <f t="shared" ref="Y299" si="1907">(W299-W298)*100</f>
        <v>0</v>
      </c>
    </row>
    <row r="300" spans="1:25" ht="13.5" thickBot="1" x14ac:dyDescent="0.25">
      <c r="A300" s="178">
        <v>45182</v>
      </c>
      <c r="B300" s="252">
        <v>21.29</v>
      </c>
      <c r="C300" s="85">
        <f t="shared" ref="C300:C301" si="1908">B300/1.25</f>
        <v>17.032</v>
      </c>
      <c r="D300" s="194">
        <f t="shared" ref="D300:D301" si="1909">(B300-B299)*100</f>
        <v>0</v>
      </c>
      <c r="E300" s="84">
        <v>22.28</v>
      </c>
      <c r="F300" s="85">
        <f t="shared" ref="F300:F301" si="1910">E300/1.25</f>
        <v>17.824000000000002</v>
      </c>
      <c r="G300" s="194">
        <f t="shared" ref="G300:G301" si="1911">(E300-E299)*100</f>
        <v>0</v>
      </c>
      <c r="H300" s="85">
        <v>22.54</v>
      </c>
      <c r="I300" s="85">
        <f t="shared" ref="I300:I301" si="1912">H300/1.25</f>
        <v>18.032</v>
      </c>
      <c r="J300" s="194">
        <f t="shared" ref="J300:J301" si="1913">(H300-H299)*100</f>
        <v>0</v>
      </c>
      <c r="K300" s="85">
        <v>26.11</v>
      </c>
      <c r="L300" s="85">
        <f t="shared" ref="L300:L301" si="1914">K300/1.25</f>
        <v>20.887999999999998</v>
      </c>
      <c r="M300" s="195">
        <f t="shared" ref="M300:M301" si="1915">(K300-K299)*100</f>
        <v>0</v>
      </c>
      <c r="N300" s="85">
        <v>26.9</v>
      </c>
      <c r="O300" s="85">
        <f t="shared" ref="O300:O301" si="1916">N300/1.25</f>
        <v>21.52</v>
      </c>
      <c r="P300" s="195">
        <f t="shared" ref="P300:P301" si="1917">(N300-N299)*100</f>
        <v>0</v>
      </c>
      <c r="Q300" s="85">
        <v>15.85</v>
      </c>
      <c r="R300" s="85">
        <f t="shared" ref="R300:R301" si="1918">Q300/1.25</f>
        <v>12.68</v>
      </c>
      <c r="S300" s="195">
        <f t="shared" ref="S300:S301" si="1919">(Q300-Q299)*100</f>
        <v>0</v>
      </c>
      <c r="T300" s="85">
        <v>32.42</v>
      </c>
      <c r="U300" s="85">
        <f t="shared" ref="U300:U301" si="1920">T300/1.25</f>
        <v>25.936</v>
      </c>
      <c r="V300" s="259">
        <f t="shared" ref="V300:V301" si="1921">(T300-T299)*100</f>
        <v>0</v>
      </c>
      <c r="W300" s="255">
        <v>10.39</v>
      </c>
      <c r="X300" s="260">
        <f t="shared" ref="X300:X301" si="1922">W300/1.25</f>
        <v>8.3120000000000012</v>
      </c>
      <c r="Y300" s="195">
        <f t="shared" ref="Y300:Y301" si="1923">(W300-W299)*100</f>
        <v>0</v>
      </c>
    </row>
    <row r="301" spans="1:25" ht="13.5" thickBot="1" x14ac:dyDescent="0.25">
      <c r="A301" s="178">
        <v>45183</v>
      </c>
      <c r="B301" s="252">
        <v>21.29</v>
      </c>
      <c r="C301" s="85">
        <f t="shared" si="1908"/>
        <v>17.032</v>
      </c>
      <c r="D301" s="194">
        <f t="shared" si="1909"/>
        <v>0</v>
      </c>
      <c r="E301" s="84">
        <v>22.28</v>
      </c>
      <c r="F301" s="85">
        <f t="shared" si="1910"/>
        <v>17.824000000000002</v>
      </c>
      <c r="G301" s="194">
        <f t="shared" si="1911"/>
        <v>0</v>
      </c>
      <c r="H301" s="85">
        <v>22.54</v>
      </c>
      <c r="I301" s="85">
        <f t="shared" si="1912"/>
        <v>18.032</v>
      </c>
      <c r="J301" s="194">
        <f t="shared" si="1913"/>
        <v>0</v>
      </c>
      <c r="K301" s="85">
        <v>26.31</v>
      </c>
      <c r="L301" s="85">
        <f t="shared" si="1914"/>
        <v>21.047999999999998</v>
      </c>
      <c r="M301" s="195">
        <f t="shared" si="1915"/>
        <v>19.999999999999929</v>
      </c>
      <c r="N301" s="85">
        <v>27.1</v>
      </c>
      <c r="O301" s="85">
        <f t="shared" si="1916"/>
        <v>21.68</v>
      </c>
      <c r="P301" s="195">
        <f t="shared" si="1917"/>
        <v>20.000000000000284</v>
      </c>
      <c r="Q301" s="85">
        <v>16.3</v>
      </c>
      <c r="R301" s="85">
        <f t="shared" si="1918"/>
        <v>13.040000000000001</v>
      </c>
      <c r="S301" s="195">
        <f t="shared" si="1919"/>
        <v>45.000000000000107</v>
      </c>
      <c r="T301" s="85">
        <v>32.82</v>
      </c>
      <c r="U301" s="85">
        <f t="shared" si="1920"/>
        <v>26.256</v>
      </c>
      <c r="V301" s="259">
        <f t="shared" si="1921"/>
        <v>39.999999999999858</v>
      </c>
      <c r="W301" s="255">
        <v>10.39</v>
      </c>
      <c r="X301" s="260">
        <f t="shared" si="1922"/>
        <v>8.3120000000000012</v>
      </c>
      <c r="Y301" s="195">
        <f t="shared" si="1923"/>
        <v>0</v>
      </c>
    </row>
    <row r="302" spans="1:25" ht="13.5" thickBot="1" x14ac:dyDescent="0.25">
      <c r="A302" s="178">
        <v>45184</v>
      </c>
      <c r="B302" s="252">
        <v>21.69</v>
      </c>
      <c r="C302" s="85">
        <f t="shared" ref="C302" si="1924">B302/1.25</f>
        <v>17.352</v>
      </c>
      <c r="D302" s="194">
        <f t="shared" ref="D302" si="1925">(B302-B301)*100</f>
        <v>40.000000000000213</v>
      </c>
      <c r="E302" s="84">
        <v>22.68</v>
      </c>
      <c r="F302" s="85">
        <f t="shared" ref="F302" si="1926">E302/1.25</f>
        <v>18.143999999999998</v>
      </c>
      <c r="G302" s="194">
        <f t="shared" ref="G302" si="1927">(E302-E301)*100</f>
        <v>39.999999999999858</v>
      </c>
      <c r="H302" s="85">
        <v>22.94</v>
      </c>
      <c r="I302" s="85">
        <f t="shared" ref="I302" si="1928">H302/1.25</f>
        <v>18.352</v>
      </c>
      <c r="J302" s="194">
        <f t="shared" ref="J302" si="1929">(H302-H301)*100</f>
        <v>40.000000000000213</v>
      </c>
      <c r="K302" s="85">
        <v>26.61</v>
      </c>
      <c r="L302" s="85">
        <f t="shared" ref="L302" si="1930">K302/1.25</f>
        <v>21.288</v>
      </c>
      <c r="M302" s="195">
        <f t="shared" ref="M302" si="1931">(K302-K301)*100</f>
        <v>30.000000000000071</v>
      </c>
      <c r="N302" s="85">
        <v>27.4</v>
      </c>
      <c r="O302" s="85">
        <f t="shared" ref="O302" si="1932">N302/1.25</f>
        <v>21.919999999999998</v>
      </c>
      <c r="P302" s="195">
        <f t="shared" ref="P302" si="1933">(N302-N301)*100</f>
        <v>29.999999999999716</v>
      </c>
      <c r="Q302" s="85">
        <v>16.850000000000001</v>
      </c>
      <c r="R302" s="85">
        <f t="shared" ref="R302" si="1934">Q302/1.25</f>
        <v>13.48</v>
      </c>
      <c r="S302" s="195">
        <f t="shared" ref="S302" si="1935">(Q302-Q301)*100</f>
        <v>55.000000000000071</v>
      </c>
      <c r="T302" s="85">
        <v>33.119999999999997</v>
      </c>
      <c r="U302" s="85">
        <f t="shared" ref="U302" si="1936">T302/1.25</f>
        <v>26.495999999999999</v>
      </c>
      <c r="V302" s="259">
        <f t="shared" ref="V302" si="1937">(T302-T301)*100</f>
        <v>29.999999999999716</v>
      </c>
      <c r="W302" s="255">
        <v>10.39</v>
      </c>
      <c r="X302" s="260">
        <f t="shared" ref="X302" si="1938">W302/1.25</f>
        <v>8.3120000000000012</v>
      </c>
      <c r="Y302" s="195">
        <f t="shared" ref="Y302" si="1939">(W302-W301)*100</f>
        <v>0</v>
      </c>
    </row>
    <row r="303" spans="1:25" ht="13.5" thickBot="1" x14ac:dyDescent="0.25">
      <c r="A303" s="178">
        <v>45185</v>
      </c>
      <c r="B303" s="252">
        <v>21.69</v>
      </c>
      <c r="C303" s="85">
        <f t="shared" ref="C303:C305" si="1940">B303/1.25</f>
        <v>17.352</v>
      </c>
      <c r="D303" s="194">
        <f t="shared" ref="D303:D305" si="1941">(B303-B302)*100</f>
        <v>0</v>
      </c>
      <c r="E303" s="84">
        <v>22.68</v>
      </c>
      <c r="F303" s="85">
        <f t="shared" ref="F303:F305" si="1942">E303/1.25</f>
        <v>18.143999999999998</v>
      </c>
      <c r="G303" s="194">
        <f t="shared" ref="G303:G305" si="1943">(E303-E302)*100</f>
        <v>0</v>
      </c>
      <c r="H303" s="85">
        <v>22.94</v>
      </c>
      <c r="I303" s="85">
        <f t="shared" ref="I303:I305" si="1944">H303/1.25</f>
        <v>18.352</v>
      </c>
      <c r="J303" s="194">
        <f t="shared" ref="J303:J305" si="1945">(H303-H302)*100</f>
        <v>0</v>
      </c>
      <c r="K303" s="85">
        <v>26.61</v>
      </c>
      <c r="L303" s="85">
        <f t="shared" ref="L303:L305" si="1946">K303/1.25</f>
        <v>21.288</v>
      </c>
      <c r="M303" s="195">
        <f t="shared" ref="M303:M305" si="1947">(K303-K302)*100</f>
        <v>0</v>
      </c>
      <c r="N303" s="85">
        <v>27.4</v>
      </c>
      <c r="O303" s="85">
        <f t="shared" ref="O303:O305" si="1948">N303/1.25</f>
        <v>21.919999999999998</v>
      </c>
      <c r="P303" s="195">
        <f t="shared" ref="P303:P305" si="1949">(N303-N302)*100</f>
        <v>0</v>
      </c>
      <c r="Q303" s="85">
        <v>16.850000000000001</v>
      </c>
      <c r="R303" s="85">
        <f t="shared" ref="R303:R305" si="1950">Q303/1.25</f>
        <v>13.48</v>
      </c>
      <c r="S303" s="195">
        <f t="shared" ref="S303:S305" si="1951">(Q303-Q302)*100</f>
        <v>0</v>
      </c>
      <c r="T303" s="85">
        <v>33.119999999999997</v>
      </c>
      <c r="U303" s="85">
        <f t="shared" ref="U303:U305" si="1952">T303/1.25</f>
        <v>26.495999999999999</v>
      </c>
      <c r="V303" s="259">
        <f t="shared" ref="V303:V305" si="1953">(T303-T302)*100</f>
        <v>0</v>
      </c>
      <c r="W303" s="255">
        <v>10.39</v>
      </c>
      <c r="X303" s="260">
        <f t="shared" ref="X303:X305" si="1954">W303/1.25</f>
        <v>8.3120000000000012</v>
      </c>
      <c r="Y303" s="195">
        <f t="shared" ref="Y303:Y305" si="1955">(W303-W302)*100</f>
        <v>0</v>
      </c>
    </row>
    <row r="304" spans="1:25" ht="13.5" thickBot="1" x14ac:dyDescent="0.25">
      <c r="A304" s="178">
        <v>45186</v>
      </c>
      <c r="B304" s="252">
        <v>21.69</v>
      </c>
      <c r="C304" s="85">
        <f t="shared" si="1940"/>
        <v>17.352</v>
      </c>
      <c r="D304" s="194">
        <f t="shared" si="1941"/>
        <v>0</v>
      </c>
      <c r="E304" s="84">
        <v>22.68</v>
      </c>
      <c r="F304" s="85">
        <f t="shared" si="1942"/>
        <v>18.143999999999998</v>
      </c>
      <c r="G304" s="194">
        <f t="shared" si="1943"/>
        <v>0</v>
      </c>
      <c r="H304" s="85">
        <v>22.94</v>
      </c>
      <c r="I304" s="85">
        <f t="shared" si="1944"/>
        <v>18.352</v>
      </c>
      <c r="J304" s="194">
        <f t="shared" si="1945"/>
        <v>0</v>
      </c>
      <c r="K304" s="85">
        <v>26.61</v>
      </c>
      <c r="L304" s="85">
        <f t="shared" si="1946"/>
        <v>21.288</v>
      </c>
      <c r="M304" s="195">
        <f t="shared" si="1947"/>
        <v>0</v>
      </c>
      <c r="N304" s="85">
        <v>27.4</v>
      </c>
      <c r="O304" s="85">
        <f t="shared" si="1948"/>
        <v>21.919999999999998</v>
      </c>
      <c r="P304" s="195">
        <f t="shared" si="1949"/>
        <v>0</v>
      </c>
      <c r="Q304" s="85">
        <v>16.850000000000001</v>
      </c>
      <c r="R304" s="85">
        <f t="shared" si="1950"/>
        <v>13.48</v>
      </c>
      <c r="S304" s="195">
        <f t="shared" si="1951"/>
        <v>0</v>
      </c>
      <c r="T304" s="85">
        <v>33.119999999999997</v>
      </c>
      <c r="U304" s="85">
        <f t="shared" si="1952"/>
        <v>26.495999999999999</v>
      </c>
      <c r="V304" s="259">
        <f t="shared" si="1953"/>
        <v>0</v>
      </c>
      <c r="W304" s="255">
        <v>10.39</v>
      </c>
      <c r="X304" s="260">
        <f t="shared" si="1954"/>
        <v>8.3120000000000012</v>
      </c>
      <c r="Y304" s="195">
        <f t="shared" si="1955"/>
        <v>0</v>
      </c>
    </row>
    <row r="305" spans="1:25" ht="13.5" thickBot="1" x14ac:dyDescent="0.25">
      <c r="A305" s="178">
        <v>45187</v>
      </c>
      <c r="B305" s="252">
        <v>21.59</v>
      </c>
      <c r="C305" s="85">
        <f t="shared" si="1940"/>
        <v>17.271999999999998</v>
      </c>
      <c r="D305" s="194">
        <f t="shared" si="1941"/>
        <v>-10.000000000000142</v>
      </c>
      <c r="E305" s="84">
        <v>22.58</v>
      </c>
      <c r="F305" s="85">
        <f t="shared" si="1942"/>
        <v>18.064</v>
      </c>
      <c r="G305" s="194">
        <f t="shared" si="1943"/>
        <v>-10.000000000000142</v>
      </c>
      <c r="H305" s="85">
        <v>22.84</v>
      </c>
      <c r="I305" s="85">
        <f t="shared" si="1944"/>
        <v>18.271999999999998</v>
      </c>
      <c r="J305" s="194">
        <f t="shared" si="1945"/>
        <v>-10.000000000000142</v>
      </c>
      <c r="K305" s="85">
        <v>26.46</v>
      </c>
      <c r="L305" s="85">
        <f t="shared" si="1946"/>
        <v>21.167999999999999</v>
      </c>
      <c r="M305" s="195">
        <f t="shared" si="1947"/>
        <v>-14.999999999999858</v>
      </c>
      <c r="N305" s="85">
        <v>27.25</v>
      </c>
      <c r="O305" s="85">
        <f t="shared" si="1948"/>
        <v>21.8</v>
      </c>
      <c r="P305" s="195">
        <f t="shared" si="1949"/>
        <v>-14.999999999999858</v>
      </c>
      <c r="Q305" s="85">
        <v>16.75</v>
      </c>
      <c r="R305" s="85">
        <f t="shared" si="1950"/>
        <v>13.4</v>
      </c>
      <c r="S305" s="195">
        <f t="shared" si="1951"/>
        <v>-10.000000000000142</v>
      </c>
      <c r="T305" s="85">
        <v>32.97</v>
      </c>
      <c r="U305" s="85">
        <f t="shared" si="1952"/>
        <v>26.375999999999998</v>
      </c>
      <c r="V305" s="259">
        <f t="shared" si="1953"/>
        <v>-14.999999999999858</v>
      </c>
      <c r="W305" s="255">
        <v>10.39</v>
      </c>
      <c r="X305" s="260">
        <f t="shared" si="1954"/>
        <v>8.3120000000000012</v>
      </c>
      <c r="Y305" s="195">
        <f t="shared" si="1955"/>
        <v>0</v>
      </c>
    </row>
    <row r="306" spans="1:25" ht="13.5" thickBot="1" x14ac:dyDescent="0.25">
      <c r="A306" s="178">
        <v>45188</v>
      </c>
      <c r="B306" s="252">
        <v>21.59</v>
      </c>
      <c r="C306" s="85">
        <f t="shared" ref="C306" si="1956">B306/1.25</f>
        <v>17.271999999999998</v>
      </c>
      <c r="D306" s="194">
        <f t="shared" ref="D306" si="1957">(B306-B305)*100</f>
        <v>0</v>
      </c>
      <c r="E306" s="84">
        <v>22.58</v>
      </c>
      <c r="F306" s="85">
        <f t="shared" ref="F306" si="1958">E306/1.25</f>
        <v>18.064</v>
      </c>
      <c r="G306" s="194">
        <f t="shared" ref="G306" si="1959">(E306-E305)*100</f>
        <v>0</v>
      </c>
      <c r="H306" s="85">
        <v>22.84</v>
      </c>
      <c r="I306" s="85">
        <f t="shared" ref="I306" si="1960">H306/1.25</f>
        <v>18.271999999999998</v>
      </c>
      <c r="J306" s="194">
        <f t="shared" ref="J306" si="1961">(H306-H305)*100</f>
        <v>0</v>
      </c>
      <c r="K306" s="85">
        <v>26.26</v>
      </c>
      <c r="L306" s="85">
        <f t="shared" ref="L306" si="1962">K306/1.25</f>
        <v>21.008000000000003</v>
      </c>
      <c r="M306" s="195">
        <f t="shared" ref="M306" si="1963">(K306-K305)*100</f>
        <v>-19.999999999999929</v>
      </c>
      <c r="N306" s="85">
        <v>27.05</v>
      </c>
      <c r="O306" s="85">
        <f t="shared" ref="O306" si="1964">N306/1.25</f>
        <v>21.64</v>
      </c>
      <c r="P306" s="195">
        <f t="shared" ref="P306" si="1965">(N306-N305)*100</f>
        <v>-19.999999999999929</v>
      </c>
      <c r="Q306" s="85">
        <v>16.55</v>
      </c>
      <c r="R306" s="85">
        <f t="shared" ref="R306" si="1966">Q306/1.25</f>
        <v>13.24</v>
      </c>
      <c r="S306" s="195">
        <f t="shared" ref="S306" si="1967">(Q306-Q305)*100</f>
        <v>-19.999999999999929</v>
      </c>
      <c r="T306" s="85">
        <v>32.770000000000003</v>
      </c>
      <c r="U306" s="85">
        <f t="shared" ref="U306" si="1968">T306/1.25</f>
        <v>26.216000000000001</v>
      </c>
      <c r="V306" s="259">
        <f t="shared" ref="V306" si="1969">(T306-T305)*100</f>
        <v>-19.999999999999574</v>
      </c>
      <c r="W306" s="255">
        <v>10.39</v>
      </c>
      <c r="X306" s="260">
        <f t="shared" ref="X306" si="1970">W306/1.25</f>
        <v>8.3120000000000012</v>
      </c>
      <c r="Y306" s="195">
        <f t="shared" ref="Y306" si="1971">(W306-W305)*100</f>
        <v>0</v>
      </c>
    </row>
    <row r="307" spans="1:25" ht="13.5" thickBot="1" x14ac:dyDescent="0.25">
      <c r="A307" s="178">
        <v>45189</v>
      </c>
      <c r="B307" s="252">
        <v>21.44</v>
      </c>
      <c r="C307" s="85">
        <f t="shared" ref="C307" si="1972">B307/1.25</f>
        <v>17.152000000000001</v>
      </c>
      <c r="D307" s="194">
        <f t="shared" ref="D307" si="1973">(B307-B306)*100</f>
        <v>-14.999999999999858</v>
      </c>
      <c r="E307" s="84">
        <v>22.43</v>
      </c>
      <c r="F307" s="85">
        <f t="shared" ref="F307" si="1974">E307/1.25</f>
        <v>17.943999999999999</v>
      </c>
      <c r="G307" s="194">
        <f t="shared" ref="G307" si="1975">(E307-E306)*100</f>
        <v>-14.999999999999858</v>
      </c>
      <c r="H307" s="85">
        <v>22.69</v>
      </c>
      <c r="I307" s="85">
        <f t="shared" ref="I307" si="1976">H307/1.25</f>
        <v>18.152000000000001</v>
      </c>
      <c r="J307" s="194">
        <f t="shared" ref="J307" si="1977">(H307-H306)*100</f>
        <v>-14.999999999999858</v>
      </c>
      <c r="K307" s="85">
        <v>26.16</v>
      </c>
      <c r="L307" s="85">
        <f t="shared" ref="L307" si="1978">K307/1.25</f>
        <v>20.928000000000001</v>
      </c>
      <c r="M307" s="195">
        <f t="shared" ref="M307" si="1979">(K307-K306)*100</f>
        <v>-10.000000000000142</v>
      </c>
      <c r="N307" s="85">
        <v>26.95</v>
      </c>
      <c r="O307" s="85">
        <f t="shared" ref="O307" si="1980">N307/1.25</f>
        <v>21.56</v>
      </c>
      <c r="P307" s="195">
        <f t="shared" ref="P307" si="1981">(N307-N306)*100</f>
        <v>-10.000000000000142</v>
      </c>
      <c r="Q307" s="85">
        <v>16.55</v>
      </c>
      <c r="R307" s="85">
        <f t="shared" ref="R307" si="1982">Q307/1.25</f>
        <v>13.24</v>
      </c>
      <c r="S307" s="195">
        <f t="shared" ref="S307" si="1983">(Q307-Q306)*100</f>
        <v>0</v>
      </c>
      <c r="T307" s="85">
        <v>32.67</v>
      </c>
      <c r="U307" s="85">
        <f t="shared" ref="U307" si="1984">T307/1.25</f>
        <v>26.136000000000003</v>
      </c>
      <c r="V307" s="259">
        <f t="shared" ref="V307" si="1985">(T307-T306)*100</f>
        <v>-10.000000000000142</v>
      </c>
      <c r="W307" s="255">
        <v>10.39</v>
      </c>
      <c r="X307" s="260">
        <f t="shared" ref="X307" si="1986">W307/1.25</f>
        <v>8.3120000000000012</v>
      </c>
      <c r="Y307" s="195">
        <f t="shared" ref="Y307" si="1987">(W307-W306)*100</f>
        <v>0</v>
      </c>
    </row>
    <row r="308" spans="1:25" ht="13.5" thickBot="1" x14ac:dyDescent="0.25">
      <c r="A308" s="178">
        <v>45190</v>
      </c>
      <c r="B308" s="252">
        <v>21.44</v>
      </c>
      <c r="C308" s="85">
        <f t="shared" ref="C308" si="1988">B308/1.25</f>
        <v>17.152000000000001</v>
      </c>
      <c r="D308" s="194">
        <f t="shared" ref="D308" si="1989">(B308-B307)*100</f>
        <v>0</v>
      </c>
      <c r="E308" s="84">
        <v>22.43</v>
      </c>
      <c r="F308" s="85">
        <f t="shared" ref="F308" si="1990">E308/1.25</f>
        <v>17.943999999999999</v>
      </c>
      <c r="G308" s="194">
        <f t="shared" ref="G308" si="1991">(E308-E307)*100</f>
        <v>0</v>
      </c>
      <c r="H308" s="85">
        <v>22.69</v>
      </c>
      <c r="I308" s="85">
        <f t="shared" ref="I308" si="1992">H308/1.25</f>
        <v>18.152000000000001</v>
      </c>
      <c r="J308" s="194">
        <f t="shared" ref="J308" si="1993">(H308-H307)*100</f>
        <v>0</v>
      </c>
      <c r="K308" s="85">
        <v>26.01</v>
      </c>
      <c r="L308" s="85">
        <f t="shared" ref="L308" si="1994">K308/1.25</f>
        <v>20.808</v>
      </c>
      <c r="M308" s="195">
        <f t="shared" ref="M308" si="1995">(K308-K307)*100</f>
        <v>-14.999999999999858</v>
      </c>
      <c r="N308" s="85">
        <v>26.8</v>
      </c>
      <c r="O308" s="85">
        <f t="shared" ref="O308" si="1996">N308/1.25</f>
        <v>21.44</v>
      </c>
      <c r="P308" s="195">
        <f t="shared" ref="P308" si="1997">(N308-N307)*100</f>
        <v>-14.999999999999858</v>
      </c>
      <c r="Q308" s="85">
        <v>16.3</v>
      </c>
      <c r="R308" s="85">
        <f t="shared" ref="R308" si="1998">Q308/1.25</f>
        <v>13.040000000000001</v>
      </c>
      <c r="S308" s="195">
        <f t="shared" ref="S308" si="1999">(Q308-Q307)*100</f>
        <v>-25</v>
      </c>
      <c r="T308" s="85">
        <v>32.520000000000003</v>
      </c>
      <c r="U308" s="85">
        <f t="shared" ref="U308" si="2000">T308/1.25</f>
        <v>26.016000000000002</v>
      </c>
      <c r="V308" s="259">
        <f t="shared" ref="V308" si="2001">(T308-T307)*100</f>
        <v>-14.999999999999858</v>
      </c>
      <c r="W308" s="255">
        <v>10.39</v>
      </c>
      <c r="X308" s="260">
        <f t="shared" ref="X308" si="2002">W308/1.25</f>
        <v>8.3120000000000012</v>
      </c>
      <c r="Y308" s="195">
        <f t="shared" ref="Y308" si="2003">(W308-W307)*100</f>
        <v>0</v>
      </c>
    </row>
    <row r="309" spans="1:25" ht="13.5" thickBot="1" x14ac:dyDescent="0.25">
      <c r="A309" s="178">
        <v>45191</v>
      </c>
      <c r="B309" s="252">
        <v>21.59</v>
      </c>
      <c r="C309" s="85">
        <f t="shared" ref="C309" si="2004">B309/1.25</f>
        <v>17.271999999999998</v>
      </c>
      <c r="D309" s="194">
        <f t="shared" ref="D309" si="2005">(B309-B308)*100</f>
        <v>14.999999999999858</v>
      </c>
      <c r="E309" s="84">
        <v>22.58</v>
      </c>
      <c r="F309" s="85">
        <f t="shared" ref="F309" si="2006">E309/1.25</f>
        <v>18.064</v>
      </c>
      <c r="G309" s="194">
        <f t="shared" ref="G309" si="2007">(E309-E308)*100</f>
        <v>14.999999999999858</v>
      </c>
      <c r="H309" s="85">
        <v>22.84</v>
      </c>
      <c r="I309" s="85">
        <f t="shared" ref="I309" si="2008">H309/1.25</f>
        <v>18.271999999999998</v>
      </c>
      <c r="J309" s="194">
        <f t="shared" ref="J309" si="2009">(H309-H308)*100</f>
        <v>14.999999999999858</v>
      </c>
      <c r="K309" s="85">
        <v>26.46</v>
      </c>
      <c r="L309" s="85">
        <f t="shared" ref="L309" si="2010">K309/1.25</f>
        <v>21.167999999999999</v>
      </c>
      <c r="M309" s="195">
        <f t="shared" ref="M309" si="2011">(K309-K308)*100</f>
        <v>44.999999999999929</v>
      </c>
      <c r="N309" s="85">
        <v>27.25</v>
      </c>
      <c r="O309" s="85">
        <f t="shared" ref="O309" si="2012">N309/1.25</f>
        <v>21.8</v>
      </c>
      <c r="P309" s="195">
        <f t="shared" ref="P309" si="2013">(N309-N308)*100</f>
        <v>44.999999999999929</v>
      </c>
      <c r="Q309" s="85">
        <v>16.3</v>
      </c>
      <c r="R309" s="85">
        <f t="shared" ref="R309" si="2014">Q309/1.25</f>
        <v>13.040000000000001</v>
      </c>
      <c r="S309" s="195">
        <f t="shared" ref="S309" si="2015">(Q309-Q308)*100</f>
        <v>0</v>
      </c>
      <c r="T309" s="85">
        <v>32.97</v>
      </c>
      <c r="U309" s="85">
        <f t="shared" ref="U309" si="2016">T309/1.25</f>
        <v>26.375999999999998</v>
      </c>
      <c r="V309" s="259">
        <f t="shared" ref="V309" si="2017">(T309-T308)*100</f>
        <v>44.999999999999574</v>
      </c>
      <c r="W309" s="255">
        <v>10.39</v>
      </c>
      <c r="X309" s="260">
        <f t="shared" ref="X309" si="2018">W309/1.25</f>
        <v>8.3120000000000012</v>
      </c>
      <c r="Y309" s="195">
        <f t="shared" ref="Y309" si="2019">(W309-W308)*100</f>
        <v>0</v>
      </c>
    </row>
    <row r="310" spans="1:25" ht="13.5" thickBot="1" x14ac:dyDescent="0.25">
      <c r="A310" s="178">
        <v>45192</v>
      </c>
      <c r="B310" s="252">
        <v>21.59</v>
      </c>
      <c r="C310" s="85">
        <f t="shared" ref="C310:C312" si="2020">B310/1.25</f>
        <v>17.271999999999998</v>
      </c>
      <c r="D310" s="194">
        <f t="shared" ref="D310:D312" si="2021">(B310-B309)*100</f>
        <v>0</v>
      </c>
      <c r="E310" s="84">
        <v>22.58</v>
      </c>
      <c r="F310" s="85">
        <f t="shared" ref="F310:F312" si="2022">E310/1.25</f>
        <v>18.064</v>
      </c>
      <c r="G310" s="194">
        <f t="shared" ref="G310:G312" si="2023">(E310-E309)*100</f>
        <v>0</v>
      </c>
      <c r="H310" s="85">
        <v>22.84</v>
      </c>
      <c r="I310" s="85">
        <f t="shared" ref="I310:I312" si="2024">H310/1.25</f>
        <v>18.271999999999998</v>
      </c>
      <c r="J310" s="194">
        <f t="shared" ref="J310:J312" si="2025">(H310-H309)*100</f>
        <v>0</v>
      </c>
      <c r="K310" s="85">
        <v>26.46</v>
      </c>
      <c r="L310" s="85">
        <f t="shared" ref="L310:L312" si="2026">K310/1.25</f>
        <v>21.167999999999999</v>
      </c>
      <c r="M310" s="195">
        <f t="shared" ref="M310:M312" si="2027">(K310-K309)*100</f>
        <v>0</v>
      </c>
      <c r="N310" s="85">
        <v>27.25</v>
      </c>
      <c r="O310" s="85">
        <f t="shared" ref="O310:O312" si="2028">N310/1.25</f>
        <v>21.8</v>
      </c>
      <c r="P310" s="195">
        <f t="shared" ref="P310:P312" si="2029">(N310-N309)*100</f>
        <v>0</v>
      </c>
      <c r="Q310" s="85">
        <v>16.3</v>
      </c>
      <c r="R310" s="85">
        <f t="shared" ref="R310:R312" si="2030">Q310/1.25</f>
        <v>13.040000000000001</v>
      </c>
      <c r="S310" s="195">
        <f t="shared" ref="S310:S312" si="2031">(Q310-Q309)*100</f>
        <v>0</v>
      </c>
      <c r="T310" s="85">
        <v>32.97</v>
      </c>
      <c r="U310" s="85">
        <f t="shared" ref="U310:U312" si="2032">T310/1.25</f>
        <v>26.375999999999998</v>
      </c>
      <c r="V310" s="259">
        <f t="shared" ref="V310:V312" si="2033">(T310-T309)*100</f>
        <v>0</v>
      </c>
      <c r="W310" s="255">
        <v>10.39</v>
      </c>
      <c r="X310" s="260">
        <f t="shared" ref="X310:X312" si="2034">W310/1.25</f>
        <v>8.3120000000000012</v>
      </c>
      <c r="Y310" s="195">
        <f t="shared" ref="Y310:Y312" si="2035">(W310-W309)*100</f>
        <v>0</v>
      </c>
    </row>
    <row r="311" spans="1:25" ht="13.5" thickBot="1" x14ac:dyDescent="0.25">
      <c r="A311" s="178">
        <v>45193</v>
      </c>
      <c r="B311" s="252">
        <v>21.59</v>
      </c>
      <c r="C311" s="85">
        <f t="shared" si="2020"/>
        <v>17.271999999999998</v>
      </c>
      <c r="D311" s="194">
        <f t="shared" si="2021"/>
        <v>0</v>
      </c>
      <c r="E311" s="84">
        <v>22.58</v>
      </c>
      <c r="F311" s="85">
        <f t="shared" si="2022"/>
        <v>18.064</v>
      </c>
      <c r="G311" s="194">
        <f t="shared" si="2023"/>
        <v>0</v>
      </c>
      <c r="H311" s="85">
        <v>22.84</v>
      </c>
      <c r="I311" s="85">
        <f t="shared" si="2024"/>
        <v>18.271999999999998</v>
      </c>
      <c r="J311" s="194">
        <f t="shared" si="2025"/>
        <v>0</v>
      </c>
      <c r="K311" s="85">
        <v>26.46</v>
      </c>
      <c r="L311" s="85">
        <f t="shared" si="2026"/>
        <v>21.167999999999999</v>
      </c>
      <c r="M311" s="195">
        <f t="shared" si="2027"/>
        <v>0</v>
      </c>
      <c r="N311" s="85">
        <v>27.25</v>
      </c>
      <c r="O311" s="85">
        <f t="shared" si="2028"/>
        <v>21.8</v>
      </c>
      <c r="P311" s="195">
        <f t="shared" si="2029"/>
        <v>0</v>
      </c>
      <c r="Q311" s="85">
        <v>16.3</v>
      </c>
      <c r="R311" s="85">
        <f t="shared" si="2030"/>
        <v>13.040000000000001</v>
      </c>
      <c r="S311" s="195">
        <f t="shared" si="2031"/>
        <v>0</v>
      </c>
      <c r="T311" s="85">
        <v>32.97</v>
      </c>
      <c r="U311" s="85">
        <f t="shared" si="2032"/>
        <v>26.375999999999998</v>
      </c>
      <c r="V311" s="259">
        <f t="shared" si="2033"/>
        <v>0</v>
      </c>
      <c r="W311" s="255">
        <v>10.39</v>
      </c>
      <c r="X311" s="260">
        <f t="shared" si="2034"/>
        <v>8.3120000000000012</v>
      </c>
      <c r="Y311" s="195">
        <f t="shared" si="2035"/>
        <v>0</v>
      </c>
    </row>
    <row r="312" spans="1:25" ht="13.5" thickBot="1" x14ac:dyDescent="0.25">
      <c r="A312" s="178">
        <v>45194</v>
      </c>
      <c r="B312" s="252">
        <v>21.44</v>
      </c>
      <c r="C312" s="85">
        <f t="shared" si="2020"/>
        <v>17.152000000000001</v>
      </c>
      <c r="D312" s="194">
        <f t="shared" si="2021"/>
        <v>-14.999999999999858</v>
      </c>
      <c r="E312" s="84">
        <v>22.43</v>
      </c>
      <c r="F312" s="85">
        <f t="shared" si="2022"/>
        <v>17.943999999999999</v>
      </c>
      <c r="G312" s="194">
        <f t="shared" si="2023"/>
        <v>-14.999999999999858</v>
      </c>
      <c r="H312" s="85">
        <v>22.69</v>
      </c>
      <c r="I312" s="85">
        <f t="shared" si="2024"/>
        <v>18.152000000000001</v>
      </c>
      <c r="J312" s="194">
        <f t="shared" si="2025"/>
        <v>-14.999999999999858</v>
      </c>
      <c r="K312" s="85">
        <v>26.26</v>
      </c>
      <c r="L312" s="85">
        <f t="shared" si="2026"/>
        <v>21.008000000000003</v>
      </c>
      <c r="M312" s="195">
        <f t="shared" si="2027"/>
        <v>-19.999999999999929</v>
      </c>
      <c r="N312" s="85">
        <v>27.05</v>
      </c>
      <c r="O312" s="85">
        <f t="shared" si="2028"/>
        <v>21.64</v>
      </c>
      <c r="P312" s="195">
        <f t="shared" si="2029"/>
        <v>-19.999999999999929</v>
      </c>
      <c r="Q312" s="85">
        <v>16.3</v>
      </c>
      <c r="R312" s="85">
        <f t="shared" si="2030"/>
        <v>13.040000000000001</v>
      </c>
      <c r="S312" s="195">
        <f t="shared" si="2031"/>
        <v>0</v>
      </c>
      <c r="T312" s="85">
        <v>32.770000000000003</v>
      </c>
      <c r="U312" s="85">
        <f t="shared" si="2032"/>
        <v>26.216000000000001</v>
      </c>
      <c r="V312" s="259">
        <f t="shared" si="2033"/>
        <v>-19.999999999999574</v>
      </c>
      <c r="W312" s="255">
        <v>10.39</v>
      </c>
      <c r="X312" s="260">
        <f t="shared" si="2034"/>
        <v>8.3120000000000012</v>
      </c>
      <c r="Y312" s="195">
        <f t="shared" si="2035"/>
        <v>0</v>
      </c>
    </row>
    <row r="313" spans="1:25" ht="13.5" thickBot="1" x14ac:dyDescent="0.25">
      <c r="A313" s="178">
        <v>45195</v>
      </c>
      <c r="B313" s="252">
        <v>21.14</v>
      </c>
      <c r="C313" s="85">
        <f t="shared" ref="C313" si="2036">B313/1.25</f>
        <v>16.911999999999999</v>
      </c>
      <c r="D313" s="194">
        <f t="shared" ref="D313" si="2037">(B313-B312)*100</f>
        <v>-30.000000000000071</v>
      </c>
      <c r="E313" s="84">
        <v>22.13</v>
      </c>
      <c r="F313" s="85">
        <f t="shared" ref="F313" si="2038">E313/1.25</f>
        <v>17.704000000000001</v>
      </c>
      <c r="G313" s="194">
        <f t="shared" ref="G313" si="2039">(E313-E312)*100</f>
        <v>-30.000000000000071</v>
      </c>
      <c r="H313" s="85">
        <v>22.39</v>
      </c>
      <c r="I313" s="85">
        <f t="shared" ref="I313" si="2040">H313/1.25</f>
        <v>17.911999999999999</v>
      </c>
      <c r="J313" s="194">
        <f t="shared" ref="J313" si="2041">(H313-H312)*100</f>
        <v>-30.000000000000071</v>
      </c>
      <c r="K313" s="85">
        <v>25.81</v>
      </c>
      <c r="L313" s="85">
        <f t="shared" ref="L313" si="2042">K313/1.25</f>
        <v>20.648</v>
      </c>
      <c r="M313" s="195">
        <f t="shared" ref="M313" si="2043">(K313-K312)*100</f>
        <v>-45.000000000000284</v>
      </c>
      <c r="N313" s="85">
        <v>26.6</v>
      </c>
      <c r="O313" s="85">
        <f t="shared" ref="O313" si="2044">N313/1.25</f>
        <v>21.28</v>
      </c>
      <c r="P313" s="195">
        <f t="shared" ref="P313" si="2045">(N313-N312)*100</f>
        <v>-44.999999999999929</v>
      </c>
      <c r="Q313" s="85">
        <v>16.3</v>
      </c>
      <c r="R313" s="85">
        <f t="shared" ref="R313" si="2046">Q313/1.25</f>
        <v>13.040000000000001</v>
      </c>
      <c r="S313" s="195">
        <f t="shared" ref="S313" si="2047">(Q313-Q312)*100</f>
        <v>0</v>
      </c>
      <c r="T313" s="85">
        <v>32.32</v>
      </c>
      <c r="U313" s="85">
        <f t="shared" ref="U313" si="2048">T313/1.25</f>
        <v>25.856000000000002</v>
      </c>
      <c r="V313" s="259">
        <f t="shared" ref="V313" si="2049">(T313-T312)*100</f>
        <v>-45.000000000000284</v>
      </c>
      <c r="W313" s="255">
        <v>10.39</v>
      </c>
      <c r="X313" s="260">
        <f t="shared" ref="X313" si="2050">W313/1.25</f>
        <v>8.3120000000000012</v>
      </c>
      <c r="Y313" s="195">
        <f t="shared" ref="Y313" si="2051">(W313-W312)*100</f>
        <v>0</v>
      </c>
    </row>
    <row r="314" spans="1:25" ht="13.5" thickBot="1" x14ac:dyDescent="0.25">
      <c r="A314" s="178">
        <v>45196</v>
      </c>
      <c r="B314" s="252">
        <v>21.14</v>
      </c>
      <c r="C314" s="85">
        <f t="shared" ref="C314" si="2052">B314/1.25</f>
        <v>16.911999999999999</v>
      </c>
      <c r="D314" s="194">
        <f t="shared" ref="D314" si="2053">(B314-B313)*100</f>
        <v>0</v>
      </c>
      <c r="E314" s="84">
        <v>22.13</v>
      </c>
      <c r="F314" s="85">
        <f t="shared" ref="F314" si="2054">E314/1.25</f>
        <v>17.704000000000001</v>
      </c>
      <c r="G314" s="194">
        <f t="shared" ref="G314" si="2055">(E314-E313)*100</f>
        <v>0</v>
      </c>
      <c r="H314" s="85">
        <v>22.39</v>
      </c>
      <c r="I314" s="85">
        <f t="shared" ref="I314" si="2056">H314/1.25</f>
        <v>17.911999999999999</v>
      </c>
      <c r="J314" s="194">
        <f t="shared" ref="J314" si="2057">(H314-H313)*100</f>
        <v>0</v>
      </c>
      <c r="K314" s="85">
        <v>25.66</v>
      </c>
      <c r="L314" s="85">
        <f t="shared" ref="L314" si="2058">K314/1.25</f>
        <v>20.527999999999999</v>
      </c>
      <c r="M314" s="195">
        <f t="shared" ref="M314" si="2059">(K314-K313)*100</f>
        <v>-14.999999999999858</v>
      </c>
      <c r="N314" s="85">
        <v>26.45</v>
      </c>
      <c r="O314" s="85">
        <f t="shared" ref="O314" si="2060">N314/1.25</f>
        <v>21.16</v>
      </c>
      <c r="P314" s="195">
        <f t="shared" ref="P314" si="2061">(N314-N313)*100</f>
        <v>-15.000000000000213</v>
      </c>
      <c r="Q314" s="85">
        <v>16.2</v>
      </c>
      <c r="R314" s="85">
        <f t="shared" ref="R314" si="2062">Q314/1.25</f>
        <v>12.959999999999999</v>
      </c>
      <c r="S314" s="195">
        <f t="shared" ref="S314" si="2063">(Q314-Q313)*100</f>
        <v>-10.000000000000142</v>
      </c>
      <c r="T314" s="85">
        <v>32.17</v>
      </c>
      <c r="U314" s="85">
        <f t="shared" ref="U314" si="2064">T314/1.25</f>
        <v>25.736000000000001</v>
      </c>
      <c r="V314" s="259">
        <f t="shared" ref="V314" si="2065">(T314-T313)*100</f>
        <v>-14.999999999999858</v>
      </c>
      <c r="W314" s="255">
        <v>10.39</v>
      </c>
      <c r="X314" s="260">
        <f t="shared" ref="X314" si="2066">W314/1.25</f>
        <v>8.3120000000000012</v>
      </c>
      <c r="Y314" s="195">
        <f t="shared" ref="Y314" si="2067">(W314-W313)*100</f>
        <v>0</v>
      </c>
    </row>
    <row r="315" spans="1:25" ht="13.5" thickBot="1" x14ac:dyDescent="0.25">
      <c r="A315" s="178">
        <v>45197</v>
      </c>
      <c r="B315" s="252">
        <v>21.29</v>
      </c>
      <c r="C315" s="85">
        <f t="shared" ref="C315" si="2068">B315/1.25</f>
        <v>17.032</v>
      </c>
      <c r="D315" s="194">
        <f t="shared" ref="D315" si="2069">(B315-B314)*100</f>
        <v>14.999999999999858</v>
      </c>
      <c r="E315" s="84">
        <v>22.28</v>
      </c>
      <c r="F315" s="85">
        <f t="shared" ref="F315" si="2070">E315/1.25</f>
        <v>17.824000000000002</v>
      </c>
      <c r="G315" s="194">
        <f t="shared" ref="G315" si="2071">(E315-E314)*100</f>
        <v>15.000000000000213</v>
      </c>
      <c r="H315" s="85">
        <v>22.54</v>
      </c>
      <c r="I315" s="85">
        <f t="shared" ref="I315" si="2072">H315/1.25</f>
        <v>18.032</v>
      </c>
      <c r="J315" s="194">
        <f t="shared" ref="J315" si="2073">(H315-H314)*100</f>
        <v>14.999999999999858</v>
      </c>
      <c r="K315" s="85">
        <v>25.66</v>
      </c>
      <c r="L315" s="85">
        <f t="shared" ref="L315" si="2074">K315/1.25</f>
        <v>20.527999999999999</v>
      </c>
      <c r="M315" s="195">
        <f t="shared" ref="M315" si="2075">(K315-K314)*100</f>
        <v>0</v>
      </c>
      <c r="N315" s="85">
        <v>26.45</v>
      </c>
      <c r="O315" s="85">
        <f t="shared" ref="O315" si="2076">N315/1.25</f>
        <v>21.16</v>
      </c>
      <c r="P315" s="195">
        <f t="shared" ref="P315" si="2077">(N315-N314)*100</f>
        <v>0</v>
      </c>
      <c r="Q315" s="85">
        <v>16.2</v>
      </c>
      <c r="R315" s="85">
        <f t="shared" ref="R315" si="2078">Q315/1.25</f>
        <v>12.959999999999999</v>
      </c>
      <c r="S315" s="195">
        <f t="shared" ref="S315" si="2079">(Q315-Q314)*100</f>
        <v>0</v>
      </c>
      <c r="T315" s="85">
        <v>32.17</v>
      </c>
      <c r="U315" s="85">
        <f t="shared" ref="U315" si="2080">T315/1.25</f>
        <v>25.736000000000001</v>
      </c>
      <c r="V315" s="259">
        <f t="shared" ref="V315" si="2081">(T315-T314)*100</f>
        <v>0</v>
      </c>
      <c r="W315" s="255">
        <v>10.39</v>
      </c>
      <c r="X315" s="260">
        <f t="shared" ref="X315" si="2082">W315/1.25</f>
        <v>8.3120000000000012</v>
      </c>
      <c r="Y315" s="195">
        <f t="shared" ref="Y315" si="2083">(W315-W314)*100</f>
        <v>0</v>
      </c>
    </row>
    <row r="316" spans="1:25" ht="13.5" thickBot="1" x14ac:dyDescent="0.25">
      <c r="A316" s="178">
        <v>45198</v>
      </c>
      <c r="B316" s="252">
        <v>21.14</v>
      </c>
      <c r="C316" s="85">
        <f t="shared" ref="C316" si="2084">B316/1.25</f>
        <v>16.911999999999999</v>
      </c>
      <c r="D316" s="194">
        <f t="shared" ref="D316" si="2085">(B316-B315)*100</f>
        <v>-14.999999999999858</v>
      </c>
      <c r="E316" s="84">
        <v>22.13</v>
      </c>
      <c r="F316" s="85">
        <f t="shared" ref="F316" si="2086">E316/1.25</f>
        <v>17.704000000000001</v>
      </c>
      <c r="G316" s="194">
        <f t="shared" ref="G316" si="2087">(E316-E315)*100</f>
        <v>-15.000000000000213</v>
      </c>
      <c r="H316" s="85">
        <v>22.39</v>
      </c>
      <c r="I316" s="85">
        <f t="shared" ref="I316" si="2088">H316/1.25</f>
        <v>17.911999999999999</v>
      </c>
      <c r="J316" s="194">
        <f t="shared" ref="J316" si="2089">(H316-H315)*100</f>
        <v>-14.999999999999858</v>
      </c>
      <c r="K316" s="85">
        <v>25.96</v>
      </c>
      <c r="L316" s="85">
        <f t="shared" ref="L316" si="2090">K316/1.25</f>
        <v>20.768000000000001</v>
      </c>
      <c r="M316" s="195">
        <f t="shared" ref="M316" si="2091">(K316-K315)*100</f>
        <v>30.000000000000071</v>
      </c>
      <c r="N316" s="85">
        <v>26.75</v>
      </c>
      <c r="O316" s="85">
        <f t="shared" ref="O316" si="2092">N316/1.25</f>
        <v>21.4</v>
      </c>
      <c r="P316" s="195">
        <f t="shared" ref="P316" si="2093">(N316-N315)*100</f>
        <v>30.000000000000071</v>
      </c>
      <c r="Q316" s="85">
        <v>15.65</v>
      </c>
      <c r="R316" s="85">
        <f t="shared" ref="R316" si="2094">Q316/1.25</f>
        <v>12.52</v>
      </c>
      <c r="S316" s="195">
        <f t="shared" ref="S316" si="2095">(Q316-Q315)*100</f>
        <v>-54.999999999999893</v>
      </c>
      <c r="T316" s="85">
        <v>32.47</v>
      </c>
      <c r="U316" s="85">
        <f t="shared" ref="U316" si="2096">T316/1.25</f>
        <v>25.975999999999999</v>
      </c>
      <c r="V316" s="259">
        <f t="shared" ref="V316" si="2097">(T316-T315)*100</f>
        <v>29.999999999999716</v>
      </c>
      <c r="W316" s="255">
        <v>10.39</v>
      </c>
      <c r="X316" s="260">
        <f t="shared" ref="X316" si="2098">W316/1.25</f>
        <v>8.3120000000000012</v>
      </c>
      <c r="Y316" s="195">
        <f t="shared" ref="Y316" si="2099">(W316-W315)*100</f>
        <v>0</v>
      </c>
    </row>
    <row r="317" spans="1:25" x14ac:dyDescent="0.2">
      <c r="A317" s="178">
        <v>45199</v>
      </c>
      <c r="B317" s="252">
        <v>21.14</v>
      </c>
      <c r="C317" s="85">
        <f t="shared" ref="C317" si="2100">B317/1.25</f>
        <v>16.911999999999999</v>
      </c>
      <c r="D317" s="194">
        <f t="shared" ref="D317" si="2101">(B317-B316)*100</f>
        <v>0</v>
      </c>
      <c r="E317" s="84">
        <v>22.13</v>
      </c>
      <c r="F317" s="85">
        <f t="shared" ref="F317" si="2102">E317/1.25</f>
        <v>17.704000000000001</v>
      </c>
      <c r="G317" s="194">
        <f t="shared" ref="G317" si="2103">(E317-E316)*100</f>
        <v>0</v>
      </c>
      <c r="H317" s="85">
        <v>22.39</v>
      </c>
      <c r="I317" s="85">
        <f t="shared" ref="I317" si="2104">H317/1.25</f>
        <v>17.911999999999999</v>
      </c>
      <c r="J317" s="194">
        <f t="shared" ref="J317" si="2105">(H317-H316)*100</f>
        <v>0</v>
      </c>
      <c r="K317" s="85">
        <v>25.96</v>
      </c>
      <c r="L317" s="85">
        <f t="shared" ref="L317" si="2106">K317/1.25</f>
        <v>20.768000000000001</v>
      </c>
      <c r="M317" s="195">
        <f t="shared" ref="M317" si="2107">(K317-K316)*100</f>
        <v>0</v>
      </c>
      <c r="N317" s="85">
        <v>26.75</v>
      </c>
      <c r="O317" s="85">
        <f t="shared" ref="O317" si="2108">N317/1.25</f>
        <v>21.4</v>
      </c>
      <c r="P317" s="195">
        <f t="shared" ref="P317" si="2109">(N317-N316)*100</f>
        <v>0</v>
      </c>
      <c r="Q317" s="85">
        <v>15.65</v>
      </c>
      <c r="R317" s="85">
        <f t="shared" ref="R317" si="2110">Q317/1.25</f>
        <v>12.52</v>
      </c>
      <c r="S317" s="195">
        <f t="shared" ref="S317" si="2111">(Q317-Q316)*100</f>
        <v>0</v>
      </c>
      <c r="T317" s="85">
        <v>32.47</v>
      </c>
      <c r="U317" s="85">
        <f t="shared" ref="U317" si="2112">T317/1.25</f>
        <v>25.975999999999999</v>
      </c>
      <c r="V317" s="259">
        <f t="shared" ref="V317" si="2113">(T317-T316)*100</f>
        <v>0</v>
      </c>
      <c r="W317" s="255">
        <v>10.39</v>
      </c>
      <c r="X317" s="260">
        <f t="shared" ref="X317" si="2114">W317/1.25</f>
        <v>8.3120000000000012</v>
      </c>
      <c r="Y317" s="195">
        <f t="shared" ref="Y317" si="2115">(W317-W316)*100</f>
        <v>0</v>
      </c>
    </row>
    <row r="318" spans="1:25" ht="13.5" thickBot="1" x14ac:dyDescent="0.25"/>
    <row r="319" spans="1:25" ht="52.5" thickBot="1" x14ac:dyDescent="0.3">
      <c r="A319" s="225" t="s">
        <v>1</v>
      </c>
      <c r="B319" s="226" t="s">
        <v>2</v>
      </c>
      <c r="C319" s="226" t="s">
        <v>16</v>
      </c>
      <c r="D319" s="227" t="s">
        <v>5</v>
      </c>
      <c r="E319" s="226" t="s">
        <v>95</v>
      </c>
      <c r="F319" s="226" t="s">
        <v>17</v>
      </c>
      <c r="G319" s="227" t="s">
        <v>5</v>
      </c>
      <c r="H319" s="226" t="s">
        <v>4</v>
      </c>
      <c r="I319" s="226" t="s">
        <v>18</v>
      </c>
      <c r="J319" s="227" t="s">
        <v>5</v>
      </c>
      <c r="K319" s="228" t="s">
        <v>6</v>
      </c>
      <c r="L319" s="228" t="s">
        <v>63</v>
      </c>
      <c r="M319" s="229" t="s">
        <v>5</v>
      </c>
      <c r="N319" s="228" t="s">
        <v>91</v>
      </c>
      <c r="O319" s="228" t="s">
        <v>92</v>
      </c>
      <c r="P319" s="229" t="s">
        <v>5</v>
      </c>
      <c r="Q319" s="230" t="s">
        <v>7</v>
      </c>
      <c r="R319" s="230" t="s">
        <v>20</v>
      </c>
      <c r="S319" s="231" t="s">
        <v>5</v>
      </c>
      <c r="T319" s="232" t="s">
        <v>93</v>
      </c>
      <c r="U319" s="232" t="s">
        <v>94</v>
      </c>
      <c r="V319" s="254" t="s">
        <v>5</v>
      </c>
      <c r="W319" s="268" t="s">
        <v>96</v>
      </c>
      <c r="X319" s="263"/>
      <c r="Y319" s="264" t="s">
        <v>5</v>
      </c>
    </row>
    <row r="320" spans="1:25" x14ac:dyDescent="0.2">
      <c r="A320" s="238" t="s">
        <v>70</v>
      </c>
      <c r="B320" s="246">
        <f>AVERAGE(B323:B353)</f>
        <v>20.24806451612903</v>
      </c>
      <c r="C320" s="246">
        <f>AVERAGE(C323:C353)</f>
        <v>16.198451612903227</v>
      </c>
      <c r="D320" s="246"/>
      <c r="E320" s="246">
        <f>AVERAGE(E323:E353)</f>
        <v>21.238064516129029</v>
      </c>
      <c r="F320" s="246">
        <f>AVERAGE(F323:F353)</f>
        <v>16.990451612903222</v>
      </c>
      <c r="G320" s="246"/>
      <c r="H320" s="246">
        <f>AVERAGE(H323:H353)</f>
        <v>21.498064516129034</v>
      </c>
      <c r="I320" s="246">
        <f>AVERAGE(I323:I353)</f>
        <v>17.198451612903231</v>
      </c>
      <c r="J320" s="246"/>
      <c r="K320" s="246">
        <f>AVERAGE(K323:K353)</f>
        <v>25.072903225806449</v>
      </c>
      <c r="L320" s="246">
        <f>AVERAGE(L323:L353)</f>
        <v>20.058322580645168</v>
      </c>
      <c r="M320" s="246"/>
      <c r="N320" s="246">
        <f>AVERAGE(N323:N353)</f>
        <v>25.862903225806456</v>
      </c>
      <c r="O320" s="246">
        <f>AVERAGE(O323:O353)</f>
        <v>20.690322580645162</v>
      </c>
      <c r="P320" s="246"/>
      <c r="Q320" s="246">
        <f>AVERAGE(Q323:Q353)</f>
        <v>16.062903225806455</v>
      </c>
      <c r="R320" s="246">
        <f>AVERAGE(R323:R353)</f>
        <v>12.850322580645161</v>
      </c>
      <c r="S320" s="246"/>
      <c r="T320" s="272">
        <f>AVERAGE(T323:T353)</f>
        <v>31.599032258064511</v>
      </c>
      <c r="U320" s="272">
        <f>AVERAGE(U323:U353)</f>
        <v>25.279225806451613</v>
      </c>
      <c r="V320" s="272"/>
      <c r="W320" s="269">
        <f>AVERAGE(W323:W353)</f>
        <v>10.389999999999992</v>
      </c>
      <c r="X320" s="246">
        <f>AVERAGE(X323:X353)</f>
        <v>8.3120000000000047</v>
      </c>
      <c r="Y320" s="93"/>
    </row>
    <row r="321" spans="1:25" x14ac:dyDescent="0.2">
      <c r="A321" s="239" t="s">
        <v>53</v>
      </c>
      <c r="B321" s="247">
        <f>AVERAGE(B323:B337)</f>
        <v>20.21</v>
      </c>
      <c r="C321" s="247">
        <f t="shared" ref="C321" si="2116">AVERAGE(C323:C337)</f>
        <v>16.167999999999999</v>
      </c>
      <c r="D321" s="247"/>
      <c r="E321" s="247">
        <f>AVERAGE(E323:E337)</f>
        <v>21.199999999999992</v>
      </c>
      <c r="F321" s="247">
        <f t="shared" ref="F321" si="2117">AVERAGE(F323:F337)</f>
        <v>16.96</v>
      </c>
      <c r="G321" s="247"/>
      <c r="H321" s="247">
        <f>AVERAGE(H323:H337)</f>
        <v>21.46</v>
      </c>
      <c r="I321" s="247">
        <f t="shared" ref="I321" si="2118">AVERAGE(I323:I337)</f>
        <v>17.167999999999999</v>
      </c>
      <c r="J321" s="247"/>
      <c r="K321" s="247">
        <f t="shared" ref="K321:L321" si="2119">AVERAGE(K323:K337)</f>
        <v>25.14</v>
      </c>
      <c r="L321" s="247">
        <f t="shared" si="2119"/>
        <v>20.112000000000005</v>
      </c>
      <c r="M321" s="247"/>
      <c r="N321" s="247">
        <f t="shared" ref="N321:O321" si="2120">AVERAGE(N323:N337)</f>
        <v>25.930000000000007</v>
      </c>
      <c r="O321" s="247">
        <f t="shared" si="2120"/>
        <v>20.744000000000003</v>
      </c>
      <c r="P321" s="247"/>
      <c r="Q321" s="247">
        <f t="shared" ref="Q321:R321" si="2121">AVERAGE(Q323:Q337)</f>
        <v>15.87666666666667</v>
      </c>
      <c r="R321" s="247">
        <f t="shared" si="2121"/>
        <v>12.701333333333331</v>
      </c>
      <c r="S321" s="247"/>
      <c r="T321" s="272">
        <f>AVERAGE(T323:T337)</f>
        <v>31.65</v>
      </c>
      <c r="U321" s="202">
        <f t="shared" ref="U321:U324" si="2122">T321/1.25</f>
        <v>25.32</v>
      </c>
      <c r="V321" s="272"/>
      <c r="W321" s="270">
        <f>AVERAGE(W323:W337)</f>
        <v>10.389999999999997</v>
      </c>
      <c r="X321" s="266">
        <f>W321/1.25</f>
        <v>8.3119999999999976</v>
      </c>
      <c r="Y321" s="84"/>
    </row>
    <row r="322" spans="1:25" ht="13.5" thickBot="1" x14ac:dyDescent="0.25">
      <c r="A322" s="240" t="s">
        <v>54</v>
      </c>
      <c r="B322" s="248">
        <f>AVERAGE(B338:B353)</f>
        <v>20.283750000000001</v>
      </c>
      <c r="C322" s="248">
        <f>AVERAGE(C338:C352)</f>
        <v>16.216000000000001</v>
      </c>
      <c r="D322" s="248"/>
      <c r="E322" s="248">
        <f>AVERAGE(E338:E353)</f>
        <v>21.27375</v>
      </c>
      <c r="F322" s="248">
        <f>AVERAGE(F338:F352)</f>
        <v>17.007999999999999</v>
      </c>
      <c r="G322" s="248"/>
      <c r="H322" s="248">
        <f>AVERAGE(H338:H353)</f>
        <v>21.533750000000001</v>
      </c>
      <c r="I322" s="248">
        <f>AVERAGE(I338:I352)</f>
        <v>17.216000000000005</v>
      </c>
      <c r="J322" s="248"/>
      <c r="K322" s="248">
        <f>AVERAGE(K338:K353)</f>
        <v>25.009999999999998</v>
      </c>
      <c r="L322" s="248">
        <f>AVERAGE(L338:L352)</f>
        <v>20.023999999999997</v>
      </c>
      <c r="M322" s="241"/>
      <c r="N322" s="248">
        <f>AVERAGE(N338:N353)</f>
        <v>25.8</v>
      </c>
      <c r="O322" s="248">
        <f>AVERAGE(O338:O352)</f>
        <v>20.655999999999999</v>
      </c>
      <c r="P322" s="241"/>
      <c r="Q322" s="248">
        <f>AVERAGE(Q338:Q353)</f>
        <v>16.237499999999997</v>
      </c>
      <c r="R322" s="248">
        <f>AVERAGE(R338:R352)</f>
        <v>12.973333333333333</v>
      </c>
      <c r="S322" s="241"/>
      <c r="T322" s="272">
        <f>AVERAGE(T338:T353)</f>
        <v>31.551250000000007</v>
      </c>
      <c r="U322" s="202">
        <f t="shared" si="2122"/>
        <v>25.241000000000007</v>
      </c>
      <c r="V322" s="273"/>
      <c r="W322" s="271">
        <f>AVERAGE(W338:W353)</f>
        <v>10.389999999999997</v>
      </c>
      <c r="X322" s="266">
        <f>W322/1.25</f>
        <v>8.3119999999999976</v>
      </c>
      <c r="Y322" s="84"/>
    </row>
    <row r="323" spans="1:25" ht="13.5" thickBot="1" x14ac:dyDescent="0.25">
      <c r="A323" s="178">
        <v>45200</v>
      </c>
      <c r="B323" s="252">
        <v>21.14</v>
      </c>
      <c r="C323" s="85">
        <f t="shared" ref="C323:C324" si="2123">B323/1.25</f>
        <v>16.911999999999999</v>
      </c>
      <c r="D323" s="194">
        <f>(B323-B317)*100</f>
        <v>0</v>
      </c>
      <c r="E323" s="84">
        <v>22.13</v>
      </c>
      <c r="F323" s="85">
        <f t="shared" ref="F323:F324" si="2124">E323/1.25</f>
        <v>17.704000000000001</v>
      </c>
      <c r="G323" s="194">
        <f>(E323-E317)*100</f>
        <v>0</v>
      </c>
      <c r="H323" s="85">
        <v>22.39</v>
      </c>
      <c r="I323" s="85">
        <f t="shared" ref="I323:I324" si="2125">H323/1.25</f>
        <v>17.911999999999999</v>
      </c>
      <c r="J323" s="194">
        <f>(H323-H317)*100</f>
        <v>0</v>
      </c>
      <c r="K323" s="85">
        <v>25.96</v>
      </c>
      <c r="L323" s="85">
        <f t="shared" ref="L323:L324" si="2126">K323/1.25</f>
        <v>20.768000000000001</v>
      </c>
      <c r="M323" s="195">
        <f>(K323-K317)*100</f>
        <v>0</v>
      </c>
      <c r="N323" s="85">
        <v>26.75</v>
      </c>
      <c r="O323" s="85">
        <f t="shared" ref="O323:O324" si="2127">N323/1.25</f>
        <v>21.4</v>
      </c>
      <c r="P323" s="195">
        <f>(N323-N317)*100</f>
        <v>0</v>
      </c>
      <c r="Q323" s="85">
        <v>15.65</v>
      </c>
      <c r="R323" s="85">
        <f t="shared" ref="R323:R324" si="2128">Q323/1.25</f>
        <v>12.52</v>
      </c>
      <c r="S323" s="195">
        <f>(Q323-Q317)*100</f>
        <v>0</v>
      </c>
      <c r="T323" s="85">
        <v>32.47</v>
      </c>
      <c r="U323" s="85">
        <f t="shared" si="2122"/>
        <v>25.975999999999999</v>
      </c>
      <c r="V323" s="259">
        <f>(T323-T317)*100</f>
        <v>0</v>
      </c>
      <c r="W323" s="255">
        <v>10.39</v>
      </c>
      <c r="X323" s="260">
        <f t="shared" ref="X323:X324" si="2129">W323/1.25</f>
        <v>8.3120000000000012</v>
      </c>
      <c r="Y323" s="84"/>
    </row>
    <row r="324" spans="1:25" ht="13.5" thickBot="1" x14ac:dyDescent="0.25">
      <c r="A324" s="178">
        <v>45201</v>
      </c>
      <c r="B324" s="252">
        <v>20.74</v>
      </c>
      <c r="C324" s="85">
        <f t="shared" si="2123"/>
        <v>16.591999999999999</v>
      </c>
      <c r="D324" s="194">
        <f t="shared" ref="D324" si="2130">(B324-B323)*100</f>
        <v>-40.000000000000213</v>
      </c>
      <c r="E324" s="84">
        <v>21.73</v>
      </c>
      <c r="F324" s="85">
        <f t="shared" si="2124"/>
        <v>17.384</v>
      </c>
      <c r="G324" s="194">
        <f t="shared" ref="G324" si="2131">(E324-E323)*100</f>
        <v>-39.999999999999858</v>
      </c>
      <c r="H324" s="85">
        <v>21.99</v>
      </c>
      <c r="I324" s="85">
        <f t="shared" si="2125"/>
        <v>17.591999999999999</v>
      </c>
      <c r="J324" s="194">
        <f t="shared" ref="J324" si="2132">(H324-H323)*100</f>
        <v>-40.000000000000213</v>
      </c>
      <c r="K324" s="85">
        <v>25.86</v>
      </c>
      <c r="L324" s="85">
        <f t="shared" si="2126"/>
        <v>20.687999999999999</v>
      </c>
      <c r="M324" s="195">
        <f t="shared" ref="M324" si="2133">(K324-K323)*100</f>
        <v>-10.000000000000142</v>
      </c>
      <c r="N324" s="85">
        <v>26.65</v>
      </c>
      <c r="O324" s="85">
        <f t="shared" si="2127"/>
        <v>21.32</v>
      </c>
      <c r="P324" s="195">
        <f t="shared" ref="P324" si="2134">(N324-N323)*100</f>
        <v>-10.000000000000142</v>
      </c>
      <c r="Q324" s="85">
        <v>15.55</v>
      </c>
      <c r="R324" s="85">
        <f t="shared" si="2128"/>
        <v>12.440000000000001</v>
      </c>
      <c r="S324" s="195">
        <f t="shared" ref="S324" si="2135">(Q324-Q323)*100</f>
        <v>-9.9999999999999645</v>
      </c>
      <c r="T324" s="85">
        <v>32.369999999999997</v>
      </c>
      <c r="U324" s="85">
        <f t="shared" si="2122"/>
        <v>25.895999999999997</v>
      </c>
      <c r="V324" s="259">
        <f t="shared" ref="V324" si="2136">(T324-T323)*100</f>
        <v>-10.000000000000142</v>
      </c>
      <c r="W324" s="255">
        <v>10.39</v>
      </c>
      <c r="X324" s="260">
        <f t="shared" si="2129"/>
        <v>8.3120000000000012</v>
      </c>
      <c r="Y324" s="195">
        <f t="shared" ref="Y324" si="2137">(W324-W323)*100</f>
        <v>0</v>
      </c>
    </row>
    <row r="325" spans="1:25" ht="13.5" thickBot="1" x14ac:dyDescent="0.25">
      <c r="A325" s="178">
        <v>45202</v>
      </c>
      <c r="B325" s="252">
        <v>20.64</v>
      </c>
      <c r="C325" s="85">
        <f t="shared" ref="C325" si="2138">B325/1.25</f>
        <v>16.512</v>
      </c>
      <c r="D325" s="194">
        <f t="shared" ref="D325" si="2139">(B325-B324)*100</f>
        <v>-9.9999999999997868</v>
      </c>
      <c r="E325" s="84">
        <v>21.63</v>
      </c>
      <c r="F325" s="85">
        <f t="shared" ref="F325" si="2140">E325/1.25</f>
        <v>17.303999999999998</v>
      </c>
      <c r="G325" s="194">
        <f t="shared" ref="G325" si="2141">(E325-E324)*100</f>
        <v>-10.000000000000142</v>
      </c>
      <c r="H325" s="85">
        <v>21.89</v>
      </c>
      <c r="I325" s="85">
        <f t="shared" ref="I325" si="2142">H325/1.25</f>
        <v>17.512</v>
      </c>
      <c r="J325" s="194">
        <f t="shared" ref="J325" si="2143">(H325-H324)*100</f>
        <v>-9.9999999999997868</v>
      </c>
      <c r="K325" s="85">
        <v>25.71</v>
      </c>
      <c r="L325" s="85">
        <f t="shared" ref="L325" si="2144">K325/1.25</f>
        <v>20.568000000000001</v>
      </c>
      <c r="M325" s="195">
        <f t="shared" ref="M325" si="2145">(K325-K324)*100</f>
        <v>-14.999999999999858</v>
      </c>
      <c r="N325" s="85">
        <v>26.5</v>
      </c>
      <c r="O325" s="85">
        <f t="shared" ref="O325" si="2146">N325/1.25</f>
        <v>21.2</v>
      </c>
      <c r="P325" s="195">
        <f t="shared" ref="P325" si="2147">(N325-N324)*100</f>
        <v>-14.999999999999858</v>
      </c>
      <c r="Q325" s="85">
        <v>15.8</v>
      </c>
      <c r="R325" s="85">
        <f t="shared" ref="R325" si="2148">Q325/1.25</f>
        <v>12.64</v>
      </c>
      <c r="S325" s="195">
        <f t="shared" ref="S325" si="2149">(Q325-Q324)*100</f>
        <v>25</v>
      </c>
      <c r="T325" s="85">
        <v>32.22</v>
      </c>
      <c r="U325" s="85">
        <f t="shared" ref="U325" si="2150">T325/1.25</f>
        <v>25.776</v>
      </c>
      <c r="V325" s="259">
        <f t="shared" ref="V325" si="2151">(T325-T324)*100</f>
        <v>-14.999999999999858</v>
      </c>
      <c r="W325" s="255">
        <v>10.39</v>
      </c>
      <c r="X325" s="260">
        <f t="shared" ref="X325" si="2152">W325/1.25</f>
        <v>8.3120000000000012</v>
      </c>
      <c r="Y325" s="195">
        <f t="shared" ref="Y325" si="2153">(W325-W324)*100</f>
        <v>0</v>
      </c>
    </row>
    <row r="326" spans="1:25" ht="13.5" thickBot="1" x14ac:dyDescent="0.25">
      <c r="A326" s="178">
        <v>45203</v>
      </c>
      <c r="B326" s="252">
        <v>20.64</v>
      </c>
      <c r="C326" s="85">
        <f t="shared" ref="C326:C327" si="2154">B326/1.25</f>
        <v>16.512</v>
      </c>
      <c r="D326" s="194">
        <f t="shared" ref="D326:D327" si="2155">(B326-B325)*100</f>
        <v>0</v>
      </c>
      <c r="E326" s="84">
        <v>21.63</v>
      </c>
      <c r="F326" s="85">
        <f t="shared" ref="F326:F327" si="2156">E326/1.25</f>
        <v>17.303999999999998</v>
      </c>
      <c r="G326" s="194">
        <f t="shared" ref="G326:G327" si="2157">(E326-E325)*100</f>
        <v>0</v>
      </c>
      <c r="H326" s="85">
        <v>21.89</v>
      </c>
      <c r="I326" s="85">
        <f t="shared" ref="I326:I327" si="2158">H326/1.25</f>
        <v>17.512</v>
      </c>
      <c r="J326" s="194">
        <f t="shared" ref="J326:J327" si="2159">(H326-H325)*100</f>
        <v>0</v>
      </c>
      <c r="K326" s="85">
        <v>25.71</v>
      </c>
      <c r="L326" s="85">
        <f t="shared" ref="L326:L327" si="2160">K326/1.25</f>
        <v>20.568000000000001</v>
      </c>
      <c r="M326" s="195">
        <f t="shared" ref="M326:M327" si="2161">(K326-K325)*100</f>
        <v>0</v>
      </c>
      <c r="N326" s="85">
        <v>26.5</v>
      </c>
      <c r="O326" s="85">
        <f t="shared" ref="O326:O327" si="2162">N326/1.25</f>
        <v>21.2</v>
      </c>
      <c r="P326" s="195">
        <f t="shared" ref="P326:P327" si="2163">(N326-N325)*100</f>
        <v>0</v>
      </c>
      <c r="Q326" s="85">
        <v>15.8</v>
      </c>
      <c r="R326" s="85">
        <f t="shared" ref="R326:R327" si="2164">Q326/1.25</f>
        <v>12.64</v>
      </c>
      <c r="S326" s="195">
        <f t="shared" ref="S326:S327" si="2165">(Q326-Q325)*100</f>
        <v>0</v>
      </c>
      <c r="T326" s="85">
        <v>32.22</v>
      </c>
      <c r="U326" s="85">
        <f t="shared" ref="U326:U327" si="2166">T326/1.25</f>
        <v>25.776</v>
      </c>
      <c r="V326" s="259">
        <f t="shared" ref="V326:V327" si="2167">(T326-T325)*100</f>
        <v>0</v>
      </c>
      <c r="W326" s="255">
        <v>10.39</v>
      </c>
      <c r="X326" s="260">
        <f t="shared" ref="X326:X327" si="2168">W326/1.25</f>
        <v>8.3120000000000012</v>
      </c>
      <c r="Y326" s="195">
        <f t="shared" ref="Y326:Y327" si="2169">(W326-W325)*100</f>
        <v>0</v>
      </c>
    </row>
    <row r="327" spans="1:25" ht="13.5" thickBot="1" x14ac:dyDescent="0.25">
      <c r="A327" s="178">
        <v>45204</v>
      </c>
      <c r="B327" s="252">
        <v>20.39</v>
      </c>
      <c r="C327" s="85">
        <f t="shared" si="2154"/>
        <v>16.312000000000001</v>
      </c>
      <c r="D327" s="194">
        <f t="shared" si="2155"/>
        <v>-25</v>
      </c>
      <c r="E327" s="84">
        <v>21.38</v>
      </c>
      <c r="F327" s="85">
        <f t="shared" si="2156"/>
        <v>17.103999999999999</v>
      </c>
      <c r="G327" s="194">
        <f t="shared" si="2157"/>
        <v>-25</v>
      </c>
      <c r="H327" s="85">
        <v>21.64</v>
      </c>
      <c r="I327" s="85">
        <f t="shared" si="2158"/>
        <v>17.312000000000001</v>
      </c>
      <c r="J327" s="194">
        <f t="shared" si="2159"/>
        <v>-25</v>
      </c>
      <c r="K327" s="85">
        <v>25.46</v>
      </c>
      <c r="L327" s="85">
        <f t="shared" si="2160"/>
        <v>20.368000000000002</v>
      </c>
      <c r="M327" s="195">
        <f t="shared" si="2161"/>
        <v>-25</v>
      </c>
      <c r="N327" s="85">
        <v>26.25</v>
      </c>
      <c r="O327" s="85">
        <f t="shared" si="2162"/>
        <v>21</v>
      </c>
      <c r="P327" s="195">
        <f t="shared" si="2163"/>
        <v>-25</v>
      </c>
      <c r="Q327" s="85">
        <v>15.65</v>
      </c>
      <c r="R327" s="85">
        <f t="shared" si="2164"/>
        <v>12.52</v>
      </c>
      <c r="S327" s="195">
        <f t="shared" si="2165"/>
        <v>-15.000000000000036</v>
      </c>
      <c r="T327" s="85">
        <v>31.97</v>
      </c>
      <c r="U327" s="85">
        <f t="shared" si="2166"/>
        <v>25.576000000000001</v>
      </c>
      <c r="V327" s="259">
        <f t="shared" si="2167"/>
        <v>-25</v>
      </c>
      <c r="W327" s="255">
        <v>10.39</v>
      </c>
      <c r="X327" s="260">
        <f t="shared" si="2168"/>
        <v>8.3120000000000012</v>
      </c>
      <c r="Y327" s="195">
        <f t="shared" si="2169"/>
        <v>0</v>
      </c>
    </row>
    <row r="328" spans="1:25" ht="13.5" thickBot="1" x14ac:dyDescent="0.25">
      <c r="A328" s="178">
        <v>45205</v>
      </c>
      <c r="B328" s="252">
        <v>20.09</v>
      </c>
      <c r="C328" s="85">
        <f t="shared" ref="C328" si="2170">B328/1.25</f>
        <v>16.071999999999999</v>
      </c>
      <c r="D328" s="194">
        <f t="shared" ref="D328" si="2171">(B328-B327)*100</f>
        <v>-30.000000000000071</v>
      </c>
      <c r="E328" s="84">
        <v>21.08</v>
      </c>
      <c r="F328" s="85">
        <f t="shared" ref="F328" si="2172">E328/1.25</f>
        <v>16.863999999999997</v>
      </c>
      <c r="G328" s="194">
        <f t="shared" ref="G328" si="2173">(E328-E327)*100</f>
        <v>-30.000000000000071</v>
      </c>
      <c r="H328" s="85">
        <v>21.34</v>
      </c>
      <c r="I328" s="85">
        <f t="shared" ref="I328" si="2174">H328/1.25</f>
        <v>17.071999999999999</v>
      </c>
      <c r="J328" s="194">
        <f t="shared" ref="J328" si="2175">(H328-H327)*100</f>
        <v>-30.000000000000071</v>
      </c>
      <c r="K328" s="85">
        <v>25.01</v>
      </c>
      <c r="L328" s="85">
        <f t="shared" ref="L328" si="2176">K328/1.25</f>
        <v>20.008000000000003</v>
      </c>
      <c r="M328" s="195">
        <f t="shared" ref="M328" si="2177">(K328-K327)*100</f>
        <v>-44.999999999999929</v>
      </c>
      <c r="N328" s="85">
        <v>25.8</v>
      </c>
      <c r="O328" s="85">
        <f t="shared" ref="O328" si="2178">N328/1.25</f>
        <v>20.64</v>
      </c>
      <c r="P328" s="195">
        <f t="shared" ref="P328" si="2179">(N328-N327)*100</f>
        <v>-44.999999999999929</v>
      </c>
      <c r="Q328" s="85">
        <v>15.65</v>
      </c>
      <c r="R328" s="85">
        <f t="shared" ref="R328" si="2180">Q328/1.25</f>
        <v>12.52</v>
      </c>
      <c r="S328" s="195">
        <f t="shared" ref="S328" si="2181">(Q328-Q327)*100</f>
        <v>0</v>
      </c>
      <c r="T328" s="85">
        <v>31.52</v>
      </c>
      <c r="U328" s="85">
        <f t="shared" ref="U328" si="2182">T328/1.25</f>
        <v>25.216000000000001</v>
      </c>
      <c r="V328" s="259">
        <f t="shared" ref="V328" si="2183">(T328-T327)*100</f>
        <v>-44.999999999999929</v>
      </c>
      <c r="W328" s="255">
        <v>10.39</v>
      </c>
      <c r="X328" s="260">
        <f t="shared" ref="X328" si="2184">W328/1.25</f>
        <v>8.3120000000000012</v>
      </c>
      <c r="Y328" s="195">
        <f t="shared" ref="Y328" si="2185">(W328-W327)*100</f>
        <v>0</v>
      </c>
    </row>
    <row r="329" spans="1:25" ht="13.5" thickBot="1" x14ac:dyDescent="0.25">
      <c r="A329" s="178">
        <v>45206</v>
      </c>
      <c r="B329" s="252">
        <v>20.09</v>
      </c>
      <c r="C329" s="85">
        <f t="shared" ref="C329:C331" si="2186">B329/1.25</f>
        <v>16.071999999999999</v>
      </c>
      <c r="D329" s="194">
        <f t="shared" ref="D329:D331" si="2187">(B329-B328)*100</f>
        <v>0</v>
      </c>
      <c r="E329" s="84">
        <v>21.08</v>
      </c>
      <c r="F329" s="85">
        <f t="shared" ref="F329:F331" si="2188">E329/1.25</f>
        <v>16.863999999999997</v>
      </c>
      <c r="G329" s="194">
        <f t="shared" ref="G329:G331" si="2189">(E329-E328)*100</f>
        <v>0</v>
      </c>
      <c r="H329" s="85">
        <v>21.34</v>
      </c>
      <c r="I329" s="85">
        <f t="shared" ref="I329:I331" si="2190">H329/1.25</f>
        <v>17.071999999999999</v>
      </c>
      <c r="J329" s="194">
        <f t="shared" ref="J329:J331" si="2191">(H329-H328)*100</f>
        <v>0</v>
      </c>
      <c r="K329" s="85">
        <v>25.01</v>
      </c>
      <c r="L329" s="85">
        <f t="shared" ref="L329:L331" si="2192">K329/1.25</f>
        <v>20.008000000000003</v>
      </c>
      <c r="M329" s="195">
        <f t="shared" ref="M329:M331" si="2193">(K329-K328)*100</f>
        <v>0</v>
      </c>
      <c r="N329" s="85">
        <v>25.8</v>
      </c>
      <c r="O329" s="85">
        <f t="shared" ref="O329:O331" si="2194">N329/1.25</f>
        <v>20.64</v>
      </c>
      <c r="P329" s="195">
        <f t="shared" ref="P329:P331" si="2195">(N329-N328)*100</f>
        <v>0</v>
      </c>
      <c r="Q329" s="85">
        <v>15.65</v>
      </c>
      <c r="R329" s="85">
        <f t="shared" ref="R329:R331" si="2196">Q329/1.25</f>
        <v>12.52</v>
      </c>
      <c r="S329" s="195">
        <f t="shared" ref="S329:S331" si="2197">(Q329-Q328)*100</f>
        <v>0</v>
      </c>
      <c r="T329" s="85">
        <v>31.52</v>
      </c>
      <c r="U329" s="85">
        <f t="shared" ref="U329:U331" si="2198">T329/1.25</f>
        <v>25.216000000000001</v>
      </c>
      <c r="V329" s="259">
        <f t="shared" ref="V329:V331" si="2199">(T329-T328)*100</f>
        <v>0</v>
      </c>
      <c r="W329" s="255">
        <v>10.39</v>
      </c>
      <c r="X329" s="260">
        <f t="shared" ref="X329:X331" si="2200">W329/1.25</f>
        <v>8.3120000000000012</v>
      </c>
      <c r="Y329" s="195">
        <f t="shared" ref="Y329:Y331" si="2201">(W329-W328)*100</f>
        <v>0</v>
      </c>
    </row>
    <row r="330" spans="1:25" ht="13.5" thickBot="1" x14ac:dyDescent="0.25">
      <c r="A330" s="178">
        <v>45207</v>
      </c>
      <c r="B330" s="252">
        <v>20.09</v>
      </c>
      <c r="C330" s="85">
        <f t="shared" si="2186"/>
        <v>16.071999999999999</v>
      </c>
      <c r="D330" s="194">
        <f t="shared" si="2187"/>
        <v>0</v>
      </c>
      <c r="E330" s="84">
        <v>21.08</v>
      </c>
      <c r="F330" s="85">
        <f t="shared" si="2188"/>
        <v>16.863999999999997</v>
      </c>
      <c r="G330" s="194">
        <f t="shared" si="2189"/>
        <v>0</v>
      </c>
      <c r="H330" s="85">
        <v>21.34</v>
      </c>
      <c r="I330" s="85">
        <f t="shared" si="2190"/>
        <v>17.071999999999999</v>
      </c>
      <c r="J330" s="194">
        <f t="shared" si="2191"/>
        <v>0</v>
      </c>
      <c r="K330" s="85">
        <v>25.01</v>
      </c>
      <c r="L330" s="85">
        <f t="shared" si="2192"/>
        <v>20.008000000000003</v>
      </c>
      <c r="M330" s="195">
        <f t="shared" si="2193"/>
        <v>0</v>
      </c>
      <c r="N330" s="85">
        <v>25.8</v>
      </c>
      <c r="O330" s="85">
        <f t="shared" si="2194"/>
        <v>20.64</v>
      </c>
      <c r="P330" s="195">
        <f t="shared" si="2195"/>
        <v>0</v>
      </c>
      <c r="Q330" s="85">
        <v>15.65</v>
      </c>
      <c r="R330" s="85">
        <f t="shared" si="2196"/>
        <v>12.52</v>
      </c>
      <c r="S330" s="195">
        <f t="shared" si="2197"/>
        <v>0</v>
      </c>
      <c r="T330" s="85">
        <v>31.52</v>
      </c>
      <c r="U330" s="85">
        <f t="shared" si="2198"/>
        <v>25.216000000000001</v>
      </c>
      <c r="V330" s="259">
        <f t="shared" si="2199"/>
        <v>0</v>
      </c>
      <c r="W330" s="255">
        <v>10.39</v>
      </c>
      <c r="X330" s="260">
        <f t="shared" si="2200"/>
        <v>8.3120000000000012</v>
      </c>
      <c r="Y330" s="195">
        <f t="shared" si="2201"/>
        <v>0</v>
      </c>
    </row>
    <row r="331" spans="1:25" ht="13.5" thickBot="1" x14ac:dyDescent="0.25">
      <c r="A331" s="178">
        <v>45208</v>
      </c>
      <c r="B331" s="252">
        <v>19.89</v>
      </c>
      <c r="C331" s="85">
        <f t="shared" si="2186"/>
        <v>15.912000000000001</v>
      </c>
      <c r="D331" s="194">
        <f t="shared" si="2187"/>
        <v>-19.999999999999929</v>
      </c>
      <c r="E331" s="84">
        <v>20.88</v>
      </c>
      <c r="F331" s="85">
        <f t="shared" si="2188"/>
        <v>16.704000000000001</v>
      </c>
      <c r="G331" s="194">
        <f t="shared" si="2189"/>
        <v>-19.999999999999929</v>
      </c>
      <c r="H331" s="85">
        <v>21.14</v>
      </c>
      <c r="I331" s="85">
        <f t="shared" si="2190"/>
        <v>16.911999999999999</v>
      </c>
      <c r="J331" s="194">
        <f t="shared" si="2191"/>
        <v>-19.999999999999929</v>
      </c>
      <c r="K331" s="85">
        <v>24.71</v>
      </c>
      <c r="L331" s="85">
        <f t="shared" si="2192"/>
        <v>19.768000000000001</v>
      </c>
      <c r="M331" s="195">
        <f t="shared" si="2193"/>
        <v>-30.000000000000071</v>
      </c>
      <c r="N331" s="85">
        <v>25.5</v>
      </c>
      <c r="O331" s="85">
        <f t="shared" si="2194"/>
        <v>20.399999999999999</v>
      </c>
      <c r="P331" s="195">
        <f t="shared" si="2195"/>
        <v>-30.000000000000071</v>
      </c>
      <c r="Q331" s="85">
        <v>16.05</v>
      </c>
      <c r="R331" s="85">
        <f t="shared" si="2196"/>
        <v>12.84</v>
      </c>
      <c r="S331" s="195">
        <f t="shared" si="2197"/>
        <v>40.000000000000036</v>
      </c>
      <c r="T331" s="85">
        <v>31.22</v>
      </c>
      <c r="U331" s="85">
        <f t="shared" si="2198"/>
        <v>24.975999999999999</v>
      </c>
      <c r="V331" s="259">
        <f t="shared" si="2199"/>
        <v>-30.000000000000071</v>
      </c>
      <c r="W331" s="255">
        <v>10.39</v>
      </c>
      <c r="X331" s="260">
        <f t="shared" si="2200"/>
        <v>8.3120000000000012</v>
      </c>
      <c r="Y331" s="195">
        <f t="shared" si="2201"/>
        <v>0</v>
      </c>
    </row>
    <row r="332" spans="1:25" ht="13.5" thickBot="1" x14ac:dyDescent="0.25">
      <c r="A332" s="178">
        <v>45209</v>
      </c>
      <c r="B332" s="252">
        <v>20.09</v>
      </c>
      <c r="C332" s="85">
        <f t="shared" ref="C332" si="2202">B332/1.25</f>
        <v>16.071999999999999</v>
      </c>
      <c r="D332" s="194">
        <f t="shared" ref="D332" si="2203">(B332-B331)*100</f>
        <v>19.999999999999929</v>
      </c>
      <c r="E332" s="84">
        <v>21.08</v>
      </c>
      <c r="F332" s="85">
        <f t="shared" ref="F332" si="2204">E332/1.25</f>
        <v>16.863999999999997</v>
      </c>
      <c r="G332" s="194">
        <f t="shared" ref="G332" si="2205">(E332-E331)*100</f>
        <v>19.999999999999929</v>
      </c>
      <c r="H332" s="85">
        <v>21.34</v>
      </c>
      <c r="I332" s="85">
        <f t="shared" ref="I332" si="2206">H332/1.25</f>
        <v>17.071999999999999</v>
      </c>
      <c r="J332" s="194">
        <f t="shared" ref="J332" si="2207">(H332-H331)*100</f>
        <v>19.999999999999929</v>
      </c>
      <c r="K332" s="85">
        <v>24.81</v>
      </c>
      <c r="L332" s="85">
        <f t="shared" ref="L332" si="2208">K332/1.25</f>
        <v>19.847999999999999</v>
      </c>
      <c r="M332" s="195">
        <f t="shared" ref="M332" si="2209">(K332-K331)*100</f>
        <v>9.9999999999997868</v>
      </c>
      <c r="N332" s="85">
        <v>25.6</v>
      </c>
      <c r="O332" s="85">
        <f t="shared" ref="O332" si="2210">N332/1.25</f>
        <v>20.48</v>
      </c>
      <c r="P332" s="195">
        <f t="shared" ref="P332" si="2211">(N332-N331)*100</f>
        <v>10.000000000000142</v>
      </c>
      <c r="Q332" s="85">
        <v>16.05</v>
      </c>
      <c r="R332" s="85">
        <f t="shared" ref="R332" si="2212">Q332/1.25</f>
        <v>12.84</v>
      </c>
      <c r="S332" s="195">
        <f t="shared" ref="S332" si="2213">(Q332-Q331)*100</f>
        <v>0</v>
      </c>
      <c r="T332" s="85">
        <v>31.32</v>
      </c>
      <c r="U332" s="85">
        <f t="shared" ref="U332" si="2214">T332/1.25</f>
        <v>25.056000000000001</v>
      </c>
      <c r="V332" s="259">
        <f t="shared" ref="V332" si="2215">(T332-T331)*100</f>
        <v>10.000000000000142</v>
      </c>
      <c r="W332" s="255">
        <v>10.39</v>
      </c>
      <c r="X332" s="260">
        <f t="shared" ref="X332" si="2216">W332/1.25</f>
        <v>8.3120000000000012</v>
      </c>
      <c r="Y332" s="195">
        <f t="shared" ref="Y332" si="2217">(W332-W331)*100</f>
        <v>0</v>
      </c>
    </row>
    <row r="333" spans="1:25" ht="13.5" thickBot="1" x14ac:dyDescent="0.25">
      <c r="A333" s="178">
        <v>45210</v>
      </c>
      <c r="B333" s="252">
        <v>20.09</v>
      </c>
      <c r="C333" s="85">
        <f t="shared" ref="C333:C334" si="2218">B333/1.25</f>
        <v>16.071999999999999</v>
      </c>
      <c r="D333" s="194">
        <f t="shared" ref="D333:D334" si="2219">(B333-B332)*100</f>
        <v>0</v>
      </c>
      <c r="E333" s="84">
        <v>21.08</v>
      </c>
      <c r="F333" s="85">
        <f t="shared" ref="F333:F334" si="2220">E333/1.25</f>
        <v>16.863999999999997</v>
      </c>
      <c r="G333" s="194">
        <f t="shared" ref="G333:G334" si="2221">(E333-E332)*100</f>
        <v>0</v>
      </c>
      <c r="H333" s="85">
        <v>21.34</v>
      </c>
      <c r="I333" s="85">
        <f t="shared" ref="I333:I334" si="2222">H333/1.25</f>
        <v>17.071999999999999</v>
      </c>
      <c r="J333" s="194">
        <f t="shared" ref="J333:J334" si="2223">(H333-H332)*100</f>
        <v>0</v>
      </c>
      <c r="K333" s="85">
        <v>24.81</v>
      </c>
      <c r="L333" s="85">
        <f t="shared" ref="L333:L334" si="2224">K333/1.25</f>
        <v>19.847999999999999</v>
      </c>
      <c r="M333" s="195">
        <f t="shared" ref="M333:M334" si="2225">(K333-K332)*100</f>
        <v>0</v>
      </c>
      <c r="N333" s="85">
        <v>25.6</v>
      </c>
      <c r="O333" s="85">
        <f t="shared" ref="O333:O334" si="2226">N333/1.25</f>
        <v>20.48</v>
      </c>
      <c r="P333" s="195">
        <f t="shared" ref="P333:P334" si="2227">(N333-N332)*100</f>
        <v>0</v>
      </c>
      <c r="Q333" s="85">
        <v>16.05</v>
      </c>
      <c r="R333" s="85">
        <f t="shared" ref="R333:R334" si="2228">Q333/1.25</f>
        <v>12.84</v>
      </c>
      <c r="S333" s="195">
        <f t="shared" ref="S333:S334" si="2229">(Q333-Q332)*100</f>
        <v>0</v>
      </c>
      <c r="T333" s="85">
        <v>31.32</v>
      </c>
      <c r="U333" s="85">
        <f t="shared" ref="U333:U334" si="2230">T333/1.25</f>
        <v>25.056000000000001</v>
      </c>
      <c r="V333" s="259">
        <f t="shared" ref="V333:V334" si="2231">(T333-T332)*100</f>
        <v>0</v>
      </c>
      <c r="W333" s="255">
        <v>10.39</v>
      </c>
      <c r="X333" s="260">
        <f t="shared" ref="X333:X334" si="2232">W333/1.25</f>
        <v>8.3120000000000012</v>
      </c>
      <c r="Y333" s="195">
        <f t="shared" ref="Y333:Y334" si="2233">(W333-W332)*100</f>
        <v>0</v>
      </c>
    </row>
    <row r="334" spans="1:25" ht="13.5" thickBot="1" x14ac:dyDescent="0.25">
      <c r="A334" s="178">
        <v>45211</v>
      </c>
      <c r="B334" s="252">
        <v>19.89</v>
      </c>
      <c r="C334" s="85">
        <f t="shared" si="2218"/>
        <v>15.912000000000001</v>
      </c>
      <c r="D334" s="194">
        <f t="shared" si="2219"/>
        <v>-19.999999999999929</v>
      </c>
      <c r="E334" s="84">
        <v>20.88</v>
      </c>
      <c r="F334" s="85">
        <f t="shared" si="2220"/>
        <v>16.704000000000001</v>
      </c>
      <c r="G334" s="194">
        <f t="shared" si="2221"/>
        <v>-19.999999999999929</v>
      </c>
      <c r="H334" s="85">
        <v>21.14</v>
      </c>
      <c r="I334" s="85">
        <f t="shared" si="2222"/>
        <v>16.911999999999999</v>
      </c>
      <c r="J334" s="194">
        <f t="shared" si="2223"/>
        <v>-19.999999999999929</v>
      </c>
      <c r="K334" s="85">
        <v>24.61</v>
      </c>
      <c r="L334" s="85">
        <f t="shared" si="2224"/>
        <v>19.687999999999999</v>
      </c>
      <c r="M334" s="195">
        <f t="shared" si="2225"/>
        <v>-19.999999999999929</v>
      </c>
      <c r="N334" s="85">
        <v>25.4</v>
      </c>
      <c r="O334" s="85">
        <f t="shared" si="2226"/>
        <v>20.32</v>
      </c>
      <c r="P334" s="195">
        <f t="shared" si="2227"/>
        <v>-20.000000000000284</v>
      </c>
      <c r="Q334" s="85">
        <v>16.149999999999999</v>
      </c>
      <c r="R334" s="85">
        <f t="shared" si="2228"/>
        <v>12.919999999999998</v>
      </c>
      <c r="S334" s="195">
        <f t="shared" si="2229"/>
        <v>9.9999999999997868</v>
      </c>
      <c r="T334" s="85">
        <v>31.12</v>
      </c>
      <c r="U334" s="85">
        <f t="shared" si="2230"/>
        <v>24.896000000000001</v>
      </c>
      <c r="V334" s="259">
        <f t="shared" si="2231"/>
        <v>-19.999999999999929</v>
      </c>
      <c r="W334" s="255">
        <v>10.39</v>
      </c>
      <c r="X334" s="260">
        <f t="shared" si="2232"/>
        <v>8.3120000000000012</v>
      </c>
      <c r="Y334" s="195">
        <f t="shared" si="2233"/>
        <v>0</v>
      </c>
    </row>
    <row r="335" spans="1:25" ht="13.5" thickBot="1" x14ac:dyDescent="0.25">
      <c r="A335" s="178">
        <v>45212</v>
      </c>
      <c r="B335" s="252">
        <v>19.79</v>
      </c>
      <c r="C335" s="85">
        <f t="shared" ref="C335" si="2234">B335/1.25</f>
        <v>15.831999999999999</v>
      </c>
      <c r="D335" s="194">
        <f t="shared" ref="D335" si="2235">(B335-B334)*100</f>
        <v>-10.000000000000142</v>
      </c>
      <c r="E335" s="84">
        <v>20.78</v>
      </c>
      <c r="F335" s="85">
        <f t="shared" ref="F335" si="2236">E335/1.25</f>
        <v>16.624000000000002</v>
      </c>
      <c r="G335" s="194">
        <f t="shared" ref="G335" si="2237">(E335-E334)*100</f>
        <v>-9.9999999999997868</v>
      </c>
      <c r="H335" s="85">
        <v>21.04</v>
      </c>
      <c r="I335" s="85">
        <f t="shared" ref="I335" si="2238">H335/1.25</f>
        <v>16.832000000000001</v>
      </c>
      <c r="J335" s="194">
        <f t="shared" ref="J335" si="2239">(H335-H334)*100</f>
        <v>-10.000000000000142</v>
      </c>
      <c r="K335" s="85">
        <v>24.81</v>
      </c>
      <c r="L335" s="85">
        <f t="shared" ref="L335" si="2240">K335/1.25</f>
        <v>19.847999999999999</v>
      </c>
      <c r="M335" s="195">
        <f t="shared" ref="M335" si="2241">(K335-K334)*100</f>
        <v>19.999999999999929</v>
      </c>
      <c r="N335" s="85">
        <v>25.6</v>
      </c>
      <c r="O335" s="85">
        <f t="shared" ref="O335" si="2242">N335/1.25</f>
        <v>20.48</v>
      </c>
      <c r="P335" s="195">
        <f t="shared" ref="P335" si="2243">(N335-N334)*100</f>
        <v>20.000000000000284</v>
      </c>
      <c r="Q335" s="85">
        <v>16.149999999999999</v>
      </c>
      <c r="R335" s="85">
        <f t="shared" ref="R335" si="2244">Q335/1.25</f>
        <v>12.919999999999998</v>
      </c>
      <c r="S335" s="195">
        <f t="shared" ref="S335" si="2245">(Q335-Q334)*100</f>
        <v>0</v>
      </c>
      <c r="T335" s="85">
        <v>31.32</v>
      </c>
      <c r="U335" s="85">
        <f t="shared" ref="U335" si="2246">T335/1.25</f>
        <v>25.056000000000001</v>
      </c>
      <c r="V335" s="259">
        <f t="shared" ref="V335" si="2247">(T335-T334)*100</f>
        <v>19.999999999999929</v>
      </c>
      <c r="W335" s="255">
        <v>10.39</v>
      </c>
      <c r="X335" s="260">
        <f t="shared" ref="X335" si="2248">W335/1.25</f>
        <v>8.3120000000000012</v>
      </c>
      <c r="Y335" s="195">
        <f t="shared" ref="Y335" si="2249">(W335-W334)*100</f>
        <v>0</v>
      </c>
    </row>
    <row r="336" spans="1:25" ht="13.5" thickBot="1" x14ac:dyDescent="0.25">
      <c r="A336" s="178">
        <v>45213</v>
      </c>
      <c r="B336" s="252">
        <v>19.79</v>
      </c>
      <c r="C336" s="85">
        <f t="shared" ref="C336:C338" si="2250">B336/1.25</f>
        <v>15.831999999999999</v>
      </c>
      <c r="D336" s="194">
        <f t="shared" ref="D336:D338" si="2251">(B336-B335)*100</f>
        <v>0</v>
      </c>
      <c r="E336" s="84">
        <v>20.78</v>
      </c>
      <c r="F336" s="85">
        <f t="shared" ref="F336:F338" si="2252">E336/1.25</f>
        <v>16.624000000000002</v>
      </c>
      <c r="G336" s="194">
        <f t="shared" ref="G336:G338" si="2253">(E336-E335)*100</f>
        <v>0</v>
      </c>
      <c r="H336" s="85">
        <v>21.04</v>
      </c>
      <c r="I336" s="85">
        <f t="shared" ref="I336:I338" si="2254">H336/1.25</f>
        <v>16.832000000000001</v>
      </c>
      <c r="J336" s="194">
        <f t="shared" ref="J336:J338" si="2255">(H336-H335)*100</f>
        <v>0</v>
      </c>
      <c r="K336" s="85">
        <v>24.81</v>
      </c>
      <c r="L336" s="85">
        <f t="shared" ref="L336:L338" si="2256">K336/1.25</f>
        <v>19.847999999999999</v>
      </c>
      <c r="M336" s="195">
        <f t="shared" ref="M336:M338" si="2257">(K336-K335)*100</f>
        <v>0</v>
      </c>
      <c r="N336" s="85">
        <v>25.6</v>
      </c>
      <c r="O336" s="85">
        <f t="shared" ref="O336:O338" si="2258">N336/1.25</f>
        <v>20.48</v>
      </c>
      <c r="P336" s="195">
        <f t="shared" ref="P336:P338" si="2259">(N336-N335)*100</f>
        <v>0</v>
      </c>
      <c r="Q336" s="85">
        <v>16.149999999999999</v>
      </c>
      <c r="R336" s="85">
        <f t="shared" ref="R336:R338" si="2260">Q336/1.25</f>
        <v>12.919999999999998</v>
      </c>
      <c r="S336" s="195">
        <f t="shared" ref="S336:S338" si="2261">(Q336-Q335)*100</f>
        <v>0</v>
      </c>
      <c r="T336" s="85">
        <v>31.32</v>
      </c>
      <c r="U336" s="85">
        <f t="shared" ref="U336:U338" si="2262">T336/1.25</f>
        <v>25.056000000000001</v>
      </c>
      <c r="V336" s="259">
        <f t="shared" ref="V336:V338" si="2263">(T336-T335)*100</f>
        <v>0</v>
      </c>
      <c r="W336" s="255">
        <v>10.39</v>
      </c>
      <c r="X336" s="260">
        <f t="shared" ref="X336:X338" si="2264">W336/1.25</f>
        <v>8.3120000000000012</v>
      </c>
      <c r="Y336" s="195">
        <f t="shared" ref="Y336:Y338" si="2265">(W336-W335)*100</f>
        <v>0</v>
      </c>
    </row>
    <row r="337" spans="1:25" ht="13.5" thickBot="1" x14ac:dyDescent="0.25">
      <c r="A337" s="178">
        <v>45214</v>
      </c>
      <c r="B337" s="252">
        <v>19.79</v>
      </c>
      <c r="C337" s="85">
        <f t="shared" si="2250"/>
        <v>15.831999999999999</v>
      </c>
      <c r="D337" s="194">
        <f t="shared" si="2251"/>
        <v>0</v>
      </c>
      <c r="E337" s="84">
        <v>20.78</v>
      </c>
      <c r="F337" s="85">
        <f t="shared" si="2252"/>
        <v>16.624000000000002</v>
      </c>
      <c r="G337" s="194">
        <f t="shared" si="2253"/>
        <v>0</v>
      </c>
      <c r="H337" s="85">
        <v>21.04</v>
      </c>
      <c r="I337" s="85">
        <f t="shared" si="2254"/>
        <v>16.832000000000001</v>
      </c>
      <c r="J337" s="194">
        <f t="shared" si="2255"/>
        <v>0</v>
      </c>
      <c r="K337" s="85">
        <v>24.81</v>
      </c>
      <c r="L337" s="85">
        <f t="shared" si="2256"/>
        <v>19.847999999999999</v>
      </c>
      <c r="M337" s="195">
        <f t="shared" si="2257"/>
        <v>0</v>
      </c>
      <c r="N337" s="85">
        <v>25.6</v>
      </c>
      <c r="O337" s="85">
        <f t="shared" si="2258"/>
        <v>20.48</v>
      </c>
      <c r="P337" s="195">
        <f t="shared" si="2259"/>
        <v>0</v>
      </c>
      <c r="Q337" s="85">
        <v>16.149999999999999</v>
      </c>
      <c r="R337" s="85">
        <f t="shared" si="2260"/>
        <v>12.919999999999998</v>
      </c>
      <c r="S337" s="195">
        <f t="shared" si="2261"/>
        <v>0</v>
      </c>
      <c r="T337" s="85">
        <v>31.32</v>
      </c>
      <c r="U337" s="85">
        <f t="shared" si="2262"/>
        <v>25.056000000000001</v>
      </c>
      <c r="V337" s="259">
        <f t="shared" si="2263"/>
        <v>0</v>
      </c>
      <c r="W337" s="255">
        <v>10.39</v>
      </c>
      <c r="X337" s="260">
        <f t="shared" si="2264"/>
        <v>8.3120000000000012</v>
      </c>
      <c r="Y337" s="195">
        <f t="shared" si="2265"/>
        <v>0</v>
      </c>
    </row>
    <row r="338" spans="1:25" ht="13.5" thickBot="1" x14ac:dyDescent="0.25">
      <c r="A338" s="178">
        <v>45215</v>
      </c>
      <c r="B338" s="252">
        <v>19.89</v>
      </c>
      <c r="C338" s="85">
        <f t="shared" si="2250"/>
        <v>15.912000000000001</v>
      </c>
      <c r="D338" s="194">
        <f t="shared" si="2251"/>
        <v>10.000000000000142</v>
      </c>
      <c r="E338" s="84">
        <v>20.88</v>
      </c>
      <c r="F338" s="85">
        <f t="shared" si="2252"/>
        <v>16.704000000000001</v>
      </c>
      <c r="G338" s="194">
        <f t="shared" si="2253"/>
        <v>9.9999999999997868</v>
      </c>
      <c r="H338" s="85">
        <v>21.14</v>
      </c>
      <c r="I338" s="85">
        <f t="shared" si="2254"/>
        <v>16.911999999999999</v>
      </c>
      <c r="J338" s="194">
        <f t="shared" si="2255"/>
        <v>10.000000000000142</v>
      </c>
      <c r="K338" s="85">
        <v>25.31</v>
      </c>
      <c r="L338" s="85">
        <f t="shared" si="2256"/>
        <v>20.247999999999998</v>
      </c>
      <c r="M338" s="195">
        <f t="shared" si="2257"/>
        <v>50</v>
      </c>
      <c r="N338" s="85">
        <v>26.1</v>
      </c>
      <c r="O338" s="85">
        <f t="shared" si="2258"/>
        <v>20.880000000000003</v>
      </c>
      <c r="P338" s="195">
        <f t="shared" si="2259"/>
        <v>50</v>
      </c>
      <c r="Q338" s="85">
        <v>16.149999999999999</v>
      </c>
      <c r="R338" s="85">
        <f t="shared" si="2260"/>
        <v>12.919999999999998</v>
      </c>
      <c r="S338" s="195">
        <f t="shared" si="2261"/>
        <v>0</v>
      </c>
      <c r="T338" s="85">
        <v>31.82</v>
      </c>
      <c r="U338" s="85">
        <f t="shared" si="2262"/>
        <v>25.456</v>
      </c>
      <c r="V338" s="259">
        <f t="shared" si="2263"/>
        <v>50</v>
      </c>
      <c r="W338" s="255">
        <v>10.39</v>
      </c>
      <c r="X338" s="260">
        <f t="shared" si="2264"/>
        <v>8.3120000000000012</v>
      </c>
      <c r="Y338" s="195">
        <f t="shared" si="2265"/>
        <v>0</v>
      </c>
    </row>
    <row r="339" spans="1:25" ht="13.5" thickBot="1" x14ac:dyDescent="0.25">
      <c r="A339" s="178">
        <v>45216</v>
      </c>
      <c r="B339" s="252">
        <v>19.89</v>
      </c>
      <c r="C339" s="85">
        <f t="shared" ref="C339" si="2266">B339/1.25</f>
        <v>15.912000000000001</v>
      </c>
      <c r="D339" s="194">
        <f t="shared" ref="D339" si="2267">(B339-B338)*100</f>
        <v>0</v>
      </c>
      <c r="E339" s="84">
        <v>20.88</v>
      </c>
      <c r="F339" s="85">
        <f t="shared" ref="F339" si="2268">E339/1.25</f>
        <v>16.704000000000001</v>
      </c>
      <c r="G339" s="194">
        <f t="shared" ref="G339" si="2269">(E339-E338)*100</f>
        <v>0</v>
      </c>
      <c r="H339" s="85">
        <v>21.14</v>
      </c>
      <c r="I339" s="85">
        <f t="shared" ref="I339" si="2270">H339/1.25</f>
        <v>16.911999999999999</v>
      </c>
      <c r="J339" s="194">
        <f t="shared" ref="J339" si="2271">(H339-H338)*100</f>
        <v>0</v>
      </c>
      <c r="K339" s="85">
        <v>25.31</v>
      </c>
      <c r="L339" s="85">
        <f t="shared" ref="L339" si="2272">K339/1.25</f>
        <v>20.247999999999998</v>
      </c>
      <c r="M339" s="195">
        <f t="shared" ref="M339" si="2273">(K339-K338)*100</f>
        <v>0</v>
      </c>
      <c r="N339" s="85">
        <v>26.1</v>
      </c>
      <c r="O339" s="85">
        <f t="shared" ref="O339" si="2274">N339/1.25</f>
        <v>20.880000000000003</v>
      </c>
      <c r="P339" s="195">
        <f t="shared" ref="P339" si="2275">(N339-N338)*100</f>
        <v>0</v>
      </c>
      <c r="Q339" s="85">
        <v>16.149999999999999</v>
      </c>
      <c r="R339" s="85">
        <f t="shared" ref="R339" si="2276">Q339/1.25</f>
        <v>12.919999999999998</v>
      </c>
      <c r="S339" s="195">
        <f t="shared" ref="S339" si="2277">(Q339-Q338)*100</f>
        <v>0</v>
      </c>
      <c r="T339" s="85">
        <v>31.82</v>
      </c>
      <c r="U339" s="85">
        <f t="shared" ref="U339" si="2278">T339/1.25</f>
        <v>25.456</v>
      </c>
      <c r="V339" s="259">
        <f t="shared" ref="V339" si="2279">(T339-T338)*100</f>
        <v>0</v>
      </c>
      <c r="W339" s="255">
        <v>10.39</v>
      </c>
      <c r="X339" s="260">
        <f t="shared" ref="X339" si="2280">W339/1.25</f>
        <v>8.3120000000000012</v>
      </c>
      <c r="Y339" s="195">
        <f t="shared" ref="Y339" si="2281">(W339-W338)*100</f>
        <v>0</v>
      </c>
    </row>
    <row r="340" spans="1:25" ht="13.5" thickBot="1" x14ac:dyDescent="0.25">
      <c r="A340" s="178">
        <v>45217</v>
      </c>
      <c r="B340" s="252">
        <v>19.989999999999998</v>
      </c>
      <c r="C340" s="85">
        <f t="shared" ref="C340" si="2282">B340/1.25</f>
        <v>15.991999999999999</v>
      </c>
      <c r="D340" s="194">
        <f t="shared" ref="D340" si="2283">(B340-B339)*100</f>
        <v>9.9999999999997868</v>
      </c>
      <c r="E340" s="84">
        <v>20.98</v>
      </c>
      <c r="F340" s="85">
        <f t="shared" ref="F340" si="2284">E340/1.25</f>
        <v>16.783999999999999</v>
      </c>
      <c r="G340" s="194">
        <f t="shared" ref="G340" si="2285">(E340-E339)*100</f>
        <v>10.000000000000142</v>
      </c>
      <c r="H340" s="85">
        <v>21.24</v>
      </c>
      <c r="I340" s="85">
        <f t="shared" ref="I340" si="2286">H340/1.25</f>
        <v>16.991999999999997</v>
      </c>
      <c r="J340" s="194">
        <f t="shared" ref="J340" si="2287">(H340-H339)*100</f>
        <v>9.9999999999997868</v>
      </c>
      <c r="K340" s="85">
        <v>24.91</v>
      </c>
      <c r="L340" s="85">
        <f t="shared" ref="L340" si="2288">K340/1.25</f>
        <v>19.928000000000001</v>
      </c>
      <c r="M340" s="195">
        <f t="shared" ref="M340" si="2289">(K340-K339)*100</f>
        <v>-39.999999999999858</v>
      </c>
      <c r="N340" s="85">
        <v>25.7</v>
      </c>
      <c r="O340" s="85">
        <f t="shared" ref="O340" si="2290">N340/1.25</f>
        <v>20.56</v>
      </c>
      <c r="P340" s="195">
        <f t="shared" ref="P340" si="2291">(N340-N339)*100</f>
        <v>-40.000000000000213</v>
      </c>
      <c r="Q340" s="85">
        <v>15.95</v>
      </c>
      <c r="R340" s="85">
        <f t="shared" ref="R340" si="2292">Q340/1.25</f>
        <v>12.76</v>
      </c>
      <c r="S340" s="195">
        <f t="shared" ref="S340" si="2293">(Q340-Q339)*100</f>
        <v>-19.999999999999929</v>
      </c>
      <c r="T340" s="85">
        <v>31.42</v>
      </c>
      <c r="U340" s="85">
        <f t="shared" ref="U340" si="2294">T340/1.25</f>
        <v>25.136000000000003</v>
      </c>
      <c r="V340" s="259">
        <f t="shared" ref="V340" si="2295">(T340-T339)*100</f>
        <v>-39.999999999999858</v>
      </c>
      <c r="W340" s="255">
        <v>10.39</v>
      </c>
      <c r="X340" s="260">
        <f t="shared" ref="X340" si="2296">W340/1.25</f>
        <v>8.3120000000000012</v>
      </c>
      <c r="Y340" s="195">
        <f t="shared" ref="Y340" si="2297">(W340-W339)*100</f>
        <v>0</v>
      </c>
    </row>
    <row r="341" spans="1:25" ht="13.5" thickBot="1" x14ac:dyDescent="0.25">
      <c r="A341" s="178">
        <v>45218</v>
      </c>
      <c r="B341" s="252">
        <v>20.29</v>
      </c>
      <c r="C341" s="85">
        <f t="shared" ref="C341" si="2298">B341/1.25</f>
        <v>16.231999999999999</v>
      </c>
      <c r="D341" s="194">
        <f t="shared" ref="D341" si="2299">(B341-B340)*100</f>
        <v>30.000000000000071</v>
      </c>
      <c r="E341" s="84">
        <v>21.28</v>
      </c>
      <c r="F341" s="85">
        <f t="shared" ref="F341" si="2300">E341/1.25</f>
        <v>17.024000000000001</v>
      </c>
      <c r="G341" s="194">
        <f t="shared" ref="G341" si="2301">(E341-E340)*100</f>
        <v>30.000000000000071</v>
      </c>
      <c r="H341" s="85">
        <v>21.54</v>
      </c>
      <c r="I341" s="85">
        <f t="shared" ref="I341" si="2302">H341/1.25</f>
        <v>17.231999999999999</v>
      </c>
      <c r="J341" s="194">
        <f t="shared" ref="J341" si="2303">(H341-H340)*100</f>
        <v>30.000000000000071</v>
      </c>
      <c r="K341" s="85">
        <v>25.01</v>
      </c>
      <c r="L341" s="85">
        <f t="shared" ref="L341" si="2304">K341/1.25</f>
        <v>20.008000000000003</v>
      </c>
      <c r="M341" s="195">
        <f t="shared" ref="M341" si="2305">(K341-K340)*100</f>
        <v>10.000000000000142</v>
      </c>
      <c r="N341" s="85">
        <v>25.8</v>
      </c>
      <c r="O341" s="85">
        <f t="shared" ref="O341" si="2306">N341/1.25</f>
        <v>20.64</v>
      </c>
      <c r="P341" s="195">
        <f t="shared" ref="P341" si="2307">(N341-N340)*100</f>
        <v>10.000000000000142</v>
      </c>
      <c r="Q341" s="85">
        <v>15.95</v>
      </c>
      <c r="R341" s="85">
        <f t="shared" ref="R341" si="2308">Q341/1.25</f>
        <v>12.76</v>
      </c>
      <c r="S341" s="195">
        <f t="shared" ref="S341" si="2309">(Q341-Q340)*100</f>
        <v>0</v>
      </c>
      <c r="T341" s="85">
        <v>31.42</v>
      </c>
      <c r="U341" s="85">
        <f t="shared" ref="U341" si="2310">T341/1.25</f>
        <v>25.136000000000003</v>
      </c>
      <c r="V341" s="259">
        <f t="shared" ref="V341" si="2311">(T341-T340)*100</f>
        <v>0</v>
      </c>
      <c r="W341" s="255">
        <v>10.39</v>
      </c>
      <c r="X341" s="260">
        <f t="shared" ref="X341" si="2312">W341/1.25</f>
        <v>8.3120000000000012</v>
      </c>
      <c r="Y341" s="195">
        <f t="shared" ref="Y341" si="2313">(W341-W340)*100</f>
        <v>0</v>
      </c>
    </row>
    <row r="342" spans="1:25" ht="13.5" thickBot="1" x14ac:dyDescent="0.25">
      <c r="A342" s="178">
        <v>45219</v>
      </c>
      <c r="B342" s="252">
        <v>20.39</v>
      </c>
      <c r="C342" s="85">
        <f t="shared" ref="C342" si="2314">B342/1.25</f>
        <v>16.312000000000001</v>
      </c>
      <c r="D342" s="194">
        <f t="shared" ref="D342" si="2315">(B342-B341)*100</f>
        <v>10.000000000000142</v>
      </c>
      <c r="E342" s="84">
        <v>21.38</v>
      </c>
      <c r="F342" s="85">
        <f t="shared" ref="F342" si="2316">E342/1.25</f>
        <v>17.103999999999999</v>
      </c>
      <c r="G342" s="194">
        <f t="shared" ref="G342" si="2317">(E342-E341)*100</f>
        <v>9.9999999999997868</v>
      </c>
      <c r="H342" s="85">
        <v>21.64</v>
      </c>
      <c r="I342" s="85">
        <f t="shared" ref="I342" si="2318">H342/1.25</f>
        <v>17.312000000000001</v>
      </c>
      <c r="J342" s="194">
        <f t="shared" ref="J342" si="2319">(H342-H341)*100</f>
        <v>10.000000000000142</v>
      </c>
      <c r="K342" s="85">
        <v>25.11</v>
      </c>
      <c r="L342" s="85">
        <f t="shared" ref="L342" si="2320">K342/1.25</f>
        <v>20.088000000000001</v>
      </c>
      <c r="M342" s="195">
        <f t="shared" ref="M342" si="2321">(K342-K341)*100</f>
        <v>9.9999999999997868</v>
      </c>
      <c r="N342" s="85">
        <v>25.9</v>
      </c>
      <c r="O342" s="85">
        <f t="shared" ref="O342" si="2322">N342/1.25</f>
        <v>20.72</v>
      </c>
      <c r="P342" s="195">
        <f t="shared" ref="P342" si="2323">(N342-N341)*100</f>
        <v>9.9999999999997868</v>
      </c>
      <c r="Q342" s="85">
        <v>16.05</v>
      </c>
      <c r="R342" s="85">
        <f t="shared" ref="R342" si="2324">Q342/1.25</f>
        <v>12.84</v>
      </c>
      <c r="S342" s="195">
        <f t="shared" ref="S342" si="2325">(Q342-Q341)*100</f>
        <v>10.000000000000142</v>
      </c>
      <c r="T342" s="85">
        <v>31.52</v>
      </c>
      <c r="U342" s="85">
        <f t="shared" ref="U342" si="2326">T342/1.25</f>
        <v>25.216000000000001</v>
      </c>
      <c r="V342" s="259">
        <f t="shared" ref="V342" si="2327">(T342-T341)*100</f>
        <v>9.9999999999997868</v>
      </c>
      <c r="W342" s="255">
        <v>10.39</v>
      </c>
      <c r="X342" s="260">
        <f t="shared" ref="X342" si="2328">W342/1.25</f>
        <v>8.3120000000000012</v>
      </c>
      <c r="Y342" s="195">
        <f t="shared" ref="Y342" si="2329">(W342-W341)*100</f>
        <v>0</v>
      </c>
    </row>
    <row r="343" spans="1:25" ht="13.5" thickBot="1" x14ac:dyDescent="0.25">
      <c r="A343" s="178">
        <v>45220</v>
      </c>
      <c r="B343" s="252">
        <v>20.39</v>
      </c>
      <c r="C343" s="85">
        <f t="shared" ref="C343:C345" si="2330">B343/1.25</f>
        <v>16.312000000000001</v>
      </c>
      <c r="D343" s="194">
        <f t="shared" ref="D343:D345" si="2331">(B343-B342)*100</f>
        <v>0</v>
      </c>
      <c r="E343" s="84">
        <v>21.38</v>
      </c>
      <c r="F343" s="85">
        <f t="shared" ref="F343:F345" si="2332">E343/1.25</f>
        <v>17.103999999999999</v>
      </c>
      <c r="G343" s="194">
        <f t="shared" ref="G343:G345" si="2333">(E343-E342)*100</f>
        <v>0</v>
      </c>
      <c r="H343" s="85">
        <v>21.64</v>
      </c>
      <c r="I343" s="85">
        <f t="shared" ref="I343:I345" si="2334">H343/1.25</f>
        <v>17.312000000000001</v>
      </c>
      <c r="J343" s="194">
        <f t="shared" ref="J343:J345" si="2335">(H343-H342)*100</f>
        <v>0</v>
      </c>
      <c r="K343" s="85">
        <v>25.11</v>
      </c>
      <c r="L343" s="85">
        <f t="shared" ref="L343:L345" si="2336">K343/1.25</f>
        <v>20.088000000000001</v>
      </c>
      <c r="M343" s="195">
        <f t="shared" ref="M343:M345" si="2337">(K343-K342)*100</f>
        <v>0</v>
      </c>
      <c r="N343" s="85">
        <v>25.9</v>
      </c>
      <c r="O343" s="85">
        <f t="shared" ref="O343:O345" si="2338">N343/1.25</f>
        <v>20.72</v>
      </c>
      <c r="P343" s="195">
        <f t="shared" ref="P343:P345" si="2339">(N343-N342)*100</f>
        <v>0</v>
      </c>
      <c r="Q343" s="85">
        <v>16.05</v>
      </c>
      <c r="R343" s="85">
        <f t="shared" ref="R343:R345" si="2340">Q343/1.25</f>
        <v>12.84</v>
      </c>
      <c r="S343" s="195">
        <f t="shared" ref="S343:S345" si="2341">(Q343-Q342)*100</f>
        <v>0</v>
      </c>
      <c r="T343" s="85">
        <v>31.52</v>
      </c>
      <c r="U343" s="85">
        <f t="shared" ref="U343:U345" si="2342">T343/1.25</f>
        <v>25.216000000000001</v>
      </c>
      <c r="V343" s="259">
        <f t="shared" ref="V343:V345" si="2343">(T343-T342)*100</f>
        <v>0</v>
      </c>
      <c r="W343" s="255">
        <v>10.39</v>
      </c>
      <c r="X343" s="260">
        <f t="shared" ref="X343:X345" si="2344">W343/1.25</f>
        <v>8.3120000000000012</v>
      </c>
      <c r="Y343" s="195">
        <f t="shared" ref="Y343:Y345" si="2345">(W343-W342)*100</f>
        <v>0</v>
      </c>
    </row>
    <row r="344" spans="1:25" ht="13.5" thickBot="1" x14ac:dyDescent="0.25">
      <c r="A344" s="178">
        <v>45221</v>
      </c>
      <c r="B344" s="252">
        <v>20.39</v>
      </c>
      <c r="C344" s="85">
        <f t="shared" si="2330"/>
        <v>16.312000000000001</v>
      </c>
      <c r="D344" s="194">
        <f t="shared" si="2331"/>
        <v>0</v>
      </c>
      <c r="E344" s="84">
        <v>21.38</v>
      </c>
      <c r="F344" s="85">
        <f t="shared" si="2332"/>
        <v>17.103999999999999</v>
      </c>
      <c r="G344" s="194">
        <f t="shared" si="2333"/>
        <v>0</v>
      </c>
      <c r="H344" s="85">
        <v>21.64</v>
      </c>
      <c r="I344" s="85">
        <f t="shared" si="2334"/>
        <v>17.312000000000001</v>
      </c>
      <c r="J344" s="194">
        <f t="shared" si="2335"/>
        <v>0</v>
      </c>
      <c r="K344" s="85">
        <v>25.11</v>
      </c>
      <c r="L344" s="85">
        <f t="shared" si="2336"/>
        <v>20.088000000000001</v>
      </c>
      <c r="M344" s="195">
        <f t="shared" si="2337"/>
        <v>0</v>
      </c>
      <c r="N344" s="85">
        <v>25.9</v>
      </c>
      <c r="O344" s="85">
        <f t="shared" si="2338"/>
        <v>20.72</v>
      </c>
      <c r="P344" s="195">
        <f t="shared" si="2339"/>
        <v>0</v>
      </c>
      <c r="Q344" s="85">
        <v>16.05</v>
      </c>
      <c r="R344" s="85">
        <f t="shared" si="2340"/>
        <v>12.84</v>
      </c>
      <c r="S344" s="195">
        <f t="shared" si="2341"/>
        <v>0</v>
      </c>
      <c r="T344" s="85">
        <v>31.52</v>
      </c>
      <c r="U344" s="85">
        <f t="shared" si="2342"/>
        <v>25.216000000000001</v>
      </c>
      <c r="V344" s="259">
        <f t="shared" si="2343"/>
        <v>0</v>
      </c>
      <c r="W344" s="255">
        <v>10.39</v>
      </c>
      <c r="X344" s="260">
        <f t="shared" si="2344"/>
        <v>8.3120000000000012</v>
      </c>
      <c r="Y344" s="195">
        <f t="shared" si="2345"/>
        <v>0</v>
      </c>
    </row>
    <row r="345" spans="1:25" ht="13.5" thickBot="1" x14ac:dyDescent="0.25">
      <c r="A345" s="178">
        <v>45222</v>
      </c>
      <c r="B345" s="252">
        <v>20.59</v>
      </c>
      <c r="C345" s="85">
        <f t="shared" si="2330"/>
        <v>16.472000000000001</v>
      </c>
      <c r="D345" s="194">
        <f t="shared" si="2331"/>
        <v>19.999999999999929</v>
      </c>
      <c r="E345" s="84">
        <v>21.58</v>
      </c>
      <c r="F345" s="85">
        <f t="shared" si="2332"/>
        <v>17.263999999999999</v>
      </c>
      <c r="G345" s="194">
        <f t="shared" si="2333"/>
        <v>19.999999999999929</v>
      </c>
      <c r="H345" s="85">
        <v>21.84</v>
      </c>
      <c r="I345" s="85">
        <f t="shared" si="2334"/>
        <v>17.472000000000001</v>
      </c>
      <c r="J345" s="194">
        <f t="shared" si="2335"/>
        <v>19.999999999999929</v>
      </c>
      <c r="K345" s="85">
        <v>25.26</v>
      </c>
      <c r="L345" s="85">
        <f t="shared" si="2336"/>
        <v>20.208000000000002</v>
      </c>
      <c r="M345" s="195">
        <f t="shared" si="2337"/>
        <v>15.000000000000213</v>
      </c>
      <c r="N345" s="85">
        <v>26.05</v>
      </c>
      <c r="O345" s="85">
        <f t="shared" si="2338"/>
        <v>20.84</v>
      </c>
      <c r="P345" s="195">
        <f t="shared" si="2339"/>
        <v>15.000000000000213</v>
      </c>
      <c r="Q345" s="85">
        <v>16.25</v>
      </c>
      <c r="R345" s="85">
        <f t="shared" si="2340"/>
        <v>13</v>
      </c>
      <c r="S345" s="195">
        <f t="shared" si="2341"/>
        <v>19.999999999999929</v>
      </c>
      <c r="T345" s="85">
        <v>31.67</v>
      </c>
      <c r="U345" s="85">
        <f t="shared" si="2342"/>
        <v>25.336000000000002</v>
      </c>
      <c r="V345" s="259">
        <f t="shared" si="2343"/>
        <v>15.000000000000213</v>
      </c>
      <c r="W345" s="255">
        <v>10.39</v>
      </c>
      <c r="X345" s="260">
        <f t="shared" si="2344"/>
        <v>8.3120000000000012</v>
      </c>
      <c r="Y345" s="195">
        <f t="shared" si="2345"/>
        <v>0</v>
      </c>
    </row>
    <row r="346" spans="1:25" ht="13.5" thickBot="1" x14ac:dyDescent="0.25">
      <c r="A346" s="178">
        <v>45223</v>
      </c>
      <c r="B346" s="252">
        <v>20.39</v>
      </c>
      <c r="C346" s="85">
        <f t="shared" ref="C346" si="2346">B346/1.25</f>
        <v>16.312000000000001</v>
      </c>
      <c r="D346" s="194">
        <f t="shared" ref="D346" si="2347">(B346-B345)*100</f>
        <v>-19.999999999999929</v>
      </c>
      <c r="E346" s="84">
        <v>21.38</v>
      </c>
      <c r="F346" s="85">
        <f t="shared" ref="F346" si="2348">E346/1.25</f>
        <v>17.103999999999999</v>
      </c>
      <c r="G346" s="194">
        <f t="shared" ref="G346" si="2349">(E346-E345)*100</f>
        <v>-19.999999999999929</v>
      </c>
      <c r="H346" s="85">
        <v>21.64</v>
      </c>
      <c r="I346" s="85">
        <f t="shared" ref="I346" si="2350">H346/1.25</f>
        <v>17.312000000000001</v>
      </c>
      <c r="J346" s="194">
        <f t="shared" ref="J346" si="2351">(H346-H345)*100</f>
        <v>-19.999999999999929</v>
      </c>
      <c r="K346" s="85">
        <v>25.06</v>
      </c>
      <c r="L346" s="85">
        <f t="shared" ref="L346" si="2352">K346/1.25</f>
        <v>20.047999999999998</v>
      </c>
      <c r="M346" s="195">
        <f t="shared" ref="M346" si="2353">(K346-K345)*100</f>
        <v>-20.000000000000284</v>
      </c>
      <c r="N346" s="85">
        <v>25.85</v>
      </c>
      <c r="O346" s="85">
        <f t="shared" ref="O346" si="2354">N346/1.25</f>
        <v>20.68</v>
      </c>
      <c r="P346" s="195">
        <f t="shared" ref="P346" si="2355">(N346-N345)*100</f>
        <v>-19.999999999999929</v>
      </c>
      <c r="Q346" s="85">
        <v>16.25</v>
      </c>
      <c r="R346" s="85">
        <f t="shared" ref="R346" si="2356">Q346/1.25</f>
        <v>13</v>
      </c>
      <c r="S346" s="195">
        <f t="shared" ref="S346" si="2357">(Q346-Q345)*100</f>
        <v>0</v>
      </c>
      <c r="T346" s="85">
        <v>31.57</v>
      </c>
      <c r="U346" s="85">
        <f t="shared" ref="U346" si="2358">T346/1.25</f>
        <v>25.256</v>
      </c>
      <c r="V346" s="259">
        <f t="shared" ref="V346" si="2359">(T346-T345)*100</f>
        <v>-10.000000000000142</v>
      </c>
      <c r="W346" s="255">
        <v>10.39</v>
      </c>
      <c r="X346" s="260">
        <f t="shared" ref="X346" si="2360">W346/1.25</f>
        <v>8.3120000000000012</v>
      </c>
      <c r="Y346" s="195">
        <f t="shared" ref="Y346" si="2361">(W346-W345)*100</f>
        <v>0</v>
      </c>
    </row>
    <row r="347" spans="1:25" ht="13.5" thickBot="1" x14ac:dyDescent="0.25">
      <c r="A347" s="178">
        <v>45224</v>
      </c>
      <c r="B347" s="252">
        <v>20.09</v>
      </c>
      <c r="C347" s="85">
        <f t="shared" ref="C347" si="2362">B347/1.25</f>
        <v>16.071999999999999</v>
      </c>
      <c r="D347" s="194">
        <f t="shared" ref="D347" si="2363">(B347-B346)*100</f>
        <v>-30.000000000000071</v>
      </c>
      <c r="E347" s="84">
        <v>21.08</v>
      </c>
      <c r="F347" s="85">
        <f t="shared" ref="F347" si="2364">E347/1.25</f>
        <v>16.863999999999997</v>
      </c>
      <c r="G347" s="194">
        <f t="shared" ref="G347" si="2365">(E347-E346)*100</f>
        <v>-30.000000000000071</v>
      </c>
      <c r="H347" s="85">
        <v>21.34</v>
      </c>
      <c r="I347" s="85">
        <f t="shared" ref="I347" si="2366">H347/1.25</f>
        <v>17.071999999999999</v>
      </c>
      <c r="J347" s="194">
        <f t="shared" ref="J347" si="2367">(H347-H346)*100</f>
        <v>-30.000000000000071</v>
      </c>
      <c r="K347" s="85">
        <v>24.66</v>
      </c>
      <c r="L347" s="85">
        <f t="shared" ref="L347" si="2368">K347/1.25</f>
        <v>19.728000000000002</v>
      </c>
      <c r="M347" s="195">
        <f t="shared" ref="M347" si="2369">(K347-K346)*100</f>
        <v>-39.999999999999858</v>
      </c>
      <c r="N347" s="85">
        <v>25.45</v>
      </c>
      <c r="O347" s="85">
        <f t="shared" ref="O347" si="2370">N347/1.25</f>
        <v>20.36</v>
      </c>
      <c r="P347" s="195">
        <f t="shared" ref="P347" si="2371">(N347-N346)*100</f>
        <v>-40.000000000000213</v>
      </c>
      <c r="Q347" s="85">
        <v>16.25</v>
      </c>
      <c r="R347" s="85">
        <f t="shared" ref="R347" si="2372">Q347/1.25</f>
        <v>13</v>
      </c>
      <c r="S347" s="195">
        <f t="shared" ref="S347" si="2373">(Q347-Q346)*100</f>
        <v>0</v>
      </c>
      <c r="T347" s="85">
        <v>31.17</v>
      </c>
      <c r="U347" s="85">
        <f t="shared" ref="U347" si="2374">T347/1.25</f>
        <v>24.936</v>
      </c>
      <c r="V347" s="259">
        <f t="shared" ref="V347" si="2375">(T347-T346)*100</f>
        <v>-39.999999999999858</v>
      </c>
      <c r="W347" s="255">
        <v>10.39</v>
      </c>
      <c r="X347" s="260">
        <f t="shared" ref="X347" si="2376">W347/1.25</f>
        <v>8.3120000000000012</v>
      </c>
      <c r="Y347" s="195">
        <f t="shared" ref="Y347" si="2377">(W347-W346)*100</f>
        <v>0</v>
      </c>
    </row>
    <row r="348" spans="1:25" ht="13.5" thickBot="1" x14ac:dyDescent="0.25">
      <c r="A348" s="178">
        <v>45225</v>
      </c>
      <c r="B348" s="252">
        <v>20.09</v>
      </c>
      <c r="C348" s="85">
        <f t="shared" ref="C348:C349" si="2378">B348/1.25</f>
        <v>16.071999999999999</v>
      </c>
      <c r="D348" s="194">
        <f t="shared" ref="D348:D349" si="2379">(B348-B347)*100</f>
        <v>0</v>
      </c>
      <c r="E348" s="84">
        <v>21.08</v>
      </c>
      <c r="F348" s="85">
        <f t="shared" ref="F348:F349" si="2380">E348/1.25</f>
        <v>16.863999999999997</v>
      </c>
      <c r="G348" s="194">
        <f t="shared" ref="G348:G349" si="2381">(E348-E347)*100</f>
        <v>0</v>
      </c>
      <c r="H348" s="85">
        <v>21.34</v>
      </c>
      <c r="I348" s="85">
        <f t="shared" ref="I348:I349" si="2382">H348/1.25</f>
        <v>17.071999999999999</v>
      </c>
      <c r="J348" s="194">
        <f t="shared" ref="J348:J349" si="2383">(H348-H347)*100</f>
        <v>0</v>
      </c>
      <c r="K348" s="85">
        <v>24.66</v>
      </c>
      <c r="L348" s="85">
        <f t="shared" ref="L348:L349" si="2384">K348/1.25</f>
        <v>19.728000000000002</v>
      </c>
      <c r="M348" s="195">
        <f t="shared" ref="M348:M349" si="2385">(K348-K347)*100</f>
        <v>0</v>
      </c>
      <c r="N348" s="85">
        <v>25.45</v>
      </c>
      <c r="O348" s="85">
        <f t="shared" ref="O348:O349" si="2386">N348/1.25</f>
        <v>20.36</v>
      </c>
      <c r="P348" s="195">
        <f t="shared" ref="P348:P349" si="2387">(N348-N347)*100</f>
        <v>0</v>
      </c>
      <c r="Q348" s="85">
        <v>16.25</v>
      </c>
      <c r="R348" s="85">
        <f t="shared" ref="R348:R349" si="2388">Q348/1.25</f>
        <v>13</v>
      </c>
      <c r="S348" s="195">
        <f t="shared" ref="S348:S349" si="2389">(Q348-Q347)*100</f>
        <v>0</v>
      </c>
      <c r="T348" s="85">
        <v>31.17</v>
      </c>
      <c r="U348" s="85">
        <f t="shared" ref="U348:U349" si="2390">T348/1.25</f>
        <v>24.936</v>
      </c>
      <c r="V348" s="259">
        <f t="shared" ref="V348:V349" si="2391">(T348-T347)*100</f>
        <v>0</v>
      </c>
      <c r="W348" s="255">
        <v>10.39</v>
      </c>
      <c r="X348" s="260">
        <f t="shared" ref="X348:X349" si="2392">W348/1.25</f>
        <v>8.3120000000000012</v>
      </c>
      <c r="Y348" s="195">
        <f t="shared" ref="Y348:Y349" si="2393">(W348-W347)*100</f>
        <v>0</v>
      </c>
    </row>
    <row r="349" spans="1:25" ht="13.5" thickBot="1" x14ac:dyDescent="0.25">
      <c r="A349" s="178">
        <v>45226</v>
      </c>
      <c r="B349" s="252">
        <v>20.39</v>
      </c>
      <c r="C349" s="85">
        <f t="shared" si="2378"/>
        <v>16.312000000000001</v>
      </c>
      <c r="D349" s="194">
        <f t="shared" si="2379"/>
        <v>30.000000000000071</v>
      </c>
      <c r="E349" s="84">
        <v>21.38</v>
      </c>
      <c r="F349" s="85">
        <f t="shared" si="2380"/>
        <v>17.103999999999999</v>
      </c>
      <c r="G349" s="194">
        <f t="shared" si="2381"/>
        <v>30.000000000000071</v>
      </c>
      <c r="H349" s="85">
        <v>21.64</v>
      </c>
      <c r="I349" s="85">
        <f t="shared" si="2382"/>
        <v>17.312000000000001</v>
      </c>
      <c r="J349" s="194">
        <f t="shared" si="2383"/>
        <v>30.000000000000071</v>
      </c>
      <c r="K349" s="85">
        <v>25.01</v>
      </c>
      <c r="L349" s="85">
        <f t="shared" si="2384"/>
        <v>20.008000000000003</v>
      </c>
      <c r="M349" s="195">
        <f t="shared" si="2385"/>
        <v>35.000000000000142</v>
      </c>
      <c r="N349" s="85">
        <v>25.8</v>
      </c>
      <c r="O349" s="85">
        <f t="shared" si="2386"/>
        <v>20.64</v>
      </c>
      <c r="P349" s="195">
        <f t="shared" si="2387"/>
        <v>35.000000000000142</v>
      </c>
      <c r="Q349" s="85">
        <v>16.45</v>
      </c>
      <c r="R349" s="85">
        <f t="shared" si="2388"/>
        <v>13.16</v>
      </c>
      <c r="S349" s="195">
        <f t="shared" si="2389"/>
        <v>19.999999999999929</v>
      </c>
      <c r="T349" s="85">
        <v>31.72</v>
      </c>
      <c r="U349" s="85">
        <f t="shared" si="2390"/>
        <v>25.375999999999998</v>
      </c>
      <c r="V349" s="259">
        <f t="shared" si="2391"/>
        <v>54.999999999999716</v>
      </c>
      <c r="W349" s="255">
        <v>10.39</v>
      </c>
      <c r="X349" s="260">
        <f t="shared" si="2392"/>
        <v>8.3120000000000012</v>
      </c>
      <c r="Y349" s="195">
        <f t="shared" si="2393"/>
        <v>0</v>
      </c>
    </row>
    <row r="350" spans="1:25" ht="13.5" thickBot="1" x14ac:dyDescent="0.25">
      <c r="A350" s="178">
        <v>45227</v>
      </c>
      <c r="B350" s="252">
        <v>20.39</v>
      </c>
      <c r="C350" s="85">
        <f t="shared" ref="C350:C352" si="2394">B350/1.25</f>
        <v>16.312000000000001</v>
      </c>
      <c r="D350" s="194">
        <f t="shared" ref="D350:D352" si="2395">(B350-B349)*100</f>
        <v>0</v>
      </c>
      <c r="E350" s="84">
        <v>21.38</v>
      </c>
      <c r="F350" s="85">
        <f t="shared" ref="F350:F352" si="2396">E350/1.25</f>
        <v>17.103999999999999</v>
      </c>
      <c r="G350" s="194">
        <f t="shared" ref="G350:G352" si="2397">(E350-E349)*100</f>
        <v>0</v>
      </c>
      <c r="H350" s="85">
        <v>21.64</v>
      </c>
      <c r="I350" s="85">
        <f t="shared" ref="I350:I352" si="2398">H350/1.25</f>
        <v>17.312000000000001</v>
      </c>
      <c r="J350" s="194">
        <f t="shared" ref="J350:J352" si="2399">(H350-H349)*100</f>
        <v>0</v>
      </c>
      <c r="K350" s="85">
        <v>25.01</v>
      </c>
      <c r="L350" s="85">
        <f t="shared" ref="L350:L352" si="2400">K350/1.25</f>
        <v>20.008000000000003</v>
      </c>
      <c r="M350" s="195">
        <f t="shared" ref="M350:M352" si="2401">(K350-K349)*100</f>
        <v>0</v>
      </c>
      <c r="N350" s="85">
        <v>25.8</v>
      </c>
      <c r="O350" s="85">
        <f t="shared" ref="O350:O352" si="2402">N350/1.25</f>
        <v>20.64</v>
      </c>
      <c r="P350" s="195">
        <f t="shared" ref="P350:P352" si="2403">(N350-N349)*100</f>
        <v>0</v>
      </c>
      <c r="Q350" s="85">
        <v>16.45</v>
      </c>
      <c r="R350" s="85">
        <f t="shared" ref="R350:R352" si="2404">Q350/1.25</f>
        <v>13.16</v>
      </c>
      <c r="S350" s="195">
        <f t="shared" ref="S350:S352" si="2405">(Q350-Q349)*100</f>
        <v>0</v>
      </c>
      <c r="T350" s="85">
        <v>31.72</v>
      </c>
      <c r="U350" s="85">
        <f t="shared" ref="U350:U352" si="2406">T350/1.25</f>
        <v>25.375999999999998</v>
      </c>
      <c r="V350" s="259">
        <f t="shared" ref="V350:V352" si="2407">(T350-T349)*100</f>
        <v>0</v>
      </c>
      <c r="W350" s="255">
        <v>10.39</v>
      </c>
      <c r="X350" s="260">
        <f t="shared" ref="X350:X352" si="2408">W350/1.25</f>
        <v>8.3120000000000012</v>
      </c>
      <c r="Y350" s="195">
        <f t="shared" ref="Y350:Y352" si="2409">(W350-W349)*100</f>
        <v>0</v>
      </c>
    </row>
    <row r="351" spans="1:25" ht="13.5" thickBot="1" x14ac:dyDescent="0.25">
      <c r="A351" s="178">
        <v>45228</v>
      </c>
      <c r="B351" s="252">
        <v>20.39</v>
      </c>
      <c r="C351" s="85">
        <f t="shared" si="2394"/>
        <v>16.312000000000001</v>
      </c>
      <c r="D351" s="194">
        <f t="shared" si="2395"/>
        <v>0</v>
      </c>
      <c r="E351" s="84">
        <v>21.38</v>
      </c>
      <c r="F351" s="85">
        <f t="shared" si="2396"/>
        <v>17.103999999999999</v>
      </c>
      <c r="G351" s="194">
        <f t="shared" si="2397"/>
        <v>0</v>
      </c>
      <c r="H351" s="85">
        <v>21.64</v>
      </c>
      <c r="I351" s="85">
        <f t="shared" si="2398"/>
        <v>17.312000000000001</v>
      </c>
      <c r="J351" s="194">
        <f t="shared" si="2399"/>
        <v>0</v>
      </c>
      <c r="K351" s="85">
        <v>25.01</v>
      </c>
      <c r="L351" s="85">
        <f t="shared" si="2400"/>
        <v>20.008000000000003</v>
      </c>
      <c r="M351" s="195">
        <f t="shared" si="2401"/>
        <v>0</v>
      </c>
      <c r="N351" s="85">
        <v>25.8</v>
      </c>
      <c r="O351" s="85">
        <f t="shared" si="2402"/>
        <v>20.64</v>
      </c>
      <c r="P351" s="195">
        <f t="shared" si="2403"/>
        <v>0</v>
      </c>
      <c r="Q351" s="85">
        <v>16.45</v>
      </c>
      <c r="R351" s="85">
        <f t="shared" si="2404"/>
        <v>13.16</v>
      </c>
      <c r="S351" s="195">
        <f t="shared" si="2405"/>
        <v>0</v>
      </c>
      <c r="T351" s="85">
        <v>31.72</v>
      </c>
      <c r="U351" s="85">
        <f t="shared" si="2406"/>
        <v>25.375999999999998</v>
      </c>
      <c r="V351" s="259">
        <f t="shared" si="2407"/>
        <v>0</v>
      </c>
      <c r="W351" s="255">
        <v>10.39</v>
      </c>
      <c r="X351" s="260">
        <f t="shared" si="2408"/>
        <v>8.3120000000000012</v>
      </c>
      <c r="Y351" s="195">
        <f t="shared" si="2409"/>
        <v>0</v>
      </c>
    </row>
    <row r="352" spans="1:25" ht="13.5" thickBot="1" x14ac:dyDescent="0.25">
      <c r="A352" s="178">
        <v>45229</v>
      </c>
      <c r="B352" s="252">
        <v>20.49</v>
      </c>
      <c r="C352" s="85">
        <f t="shared" si="2394"/>
        <v>16.391999999999999</v>
      </c>
      <c r="D352" s="194">
        <f t="shared" si="2395"/>
        <v>9.9999999999997868</v>
      </c>
      <c r="E352" s="84">
        <v>21.48</v>
      </c>
      <c r="F352" s="85">
        <f t="shared" si="2396"/>
        <v>17.184000000000001</v>
      </c>
      <c r="G352" s="194">
        <f t="shared" si="2397"/>
        <v>10.000000000000142</v>
      </c>
      <c r="H352" s="85">
        <v>21.74</v>
      </c>
      <c r="I352" s="85">
        <f t="shared" si="2398"/>
        <v>17.391999999999999</v>
      </c>
      <c r="J352" s="194">
        <f t="shared" si="2399"/>
        <v>9.9999999999997868</v>
      </c>
      <c r="K352" s="85">
        <v>24.91</v>
      </c>
      <c r="L352" s="85">
        <f t="shared" si="2400"/>
        <v>19.928000000000001</v>
      </c>
      <c r="M352" s="195">
        <f t="shared" si="2401"/>
        <v>-10.000000000000142</v>
      </c>
      <c r="N352" s="85">
        <v>25.7</v>
      </c>
      <c r="O352" s="85">
        <f t="shared" si="2402"/>
        <v>20.56</v>
      </c>
      <c r="P352" s="195">
        <f t="shared" si="2403"/>
        <v>-10.000000000000142</v>
      </c>
      <c r="Q352" s="85">
        <v>16.55</v>
      </c>
      <c r="R352" s="85">
        <f t="shared" si="2404"/>
        <v>13.24</v>
      </c>
      <c r="S352" s="195">
        <f t="shared" si="2405"/>
        <v>10.000000000000142</v>
      </c>
      <c r="T352" s="85">
        <v>31.62</v>
      </c>
      <c r="U352" s="85">
        <f t="shared" si="2406"/>
        <v>25.295999999999999</v>
      </c>
      <c r="V352" s="259">
        <f t="shared" si="2407"/>
        <v>-9.9999999999997868</v>
      </c>
      <c r="W352" s="255">
        <v>10.39</v>
      </c>
      <c r="X352" s="260">
        <f t="shared" si="2408"/>
        <v>8.3120000000000012</v>
      </c>
      <c r="Y352" s="195">
        <f t="shared" si="2409"/>
        <v>0</v>
      </c>
    </row>
    <row r="353" spans="1:25" x14ac:dyDescent="0.2">
      <c r="A353" s="178">
        <v>45230</v>
      </c>
      <c r="B353" s="252">
        <v>20.49</v>
      </c>
      <c r="C353" s="85">
        <f t="shared" ref="C353" si="2410">B353/1.25</f>
        <v>16.391999999999999</v>
      </c>
      <c r="D353" s="194">
        <f t="shared" ref="D353" si="2411">(B353-B352)*100</f>
        <v>0</v>
      </c>
      <c r="E353" s="84">
        <v>21.48</v>
      </c>
      <c r="F353" s="85">
        <f t="shared" ref="F353" si="2412">E353/1.25</f>
        <v>17.184000000000001</v>
      </c>
      <c r="G353" s="194">
        <f t="shared" ref="G353" si="2413">(E353-E352)*100</f>
        <v>0</v>
      </c>
      <c r="H353" s="85">
        <v>21.74</v>
      </c>
      <c r="I353" s="85">
        <f t="shared" ref="I353" si="2414">H353/1.25</f>
        <v>17.391999999999999</v>
      </c>
      <c r="J353" s="194">
        <f t="shared" ref="J353" si="2415">(H353-H352)*100</f>
        <v>0</v>
      </c>
      <c r="K353" s="85">
        <v>24.71</v>
      </c>
      <c r="L353" s="85">
        <f t="shared" ref="L353" si="2416">K353/1.25</f>
        <v>19.768000000000001</v>
      </c>
      <c r="M353" s="195">
        <f t="shared" ref="M353" si="2417">(K353-K352)*100</f>
        <v>-19.999999999999929</v>
      </c>
      <c r="N353" s="85">
        <v>25.5</v>
      </c>
      <c r="O353" s="85">
        <f t="shared" ref="O353" si="2418">N353/1.25</f>
        <v>20.399999999999999</v>
      </c>
      <c r="P353" s="195">
        <f t="shared" ref="P353" si="2419">(N353-N352)*100</f>
        <v>-19.999999999999929</v>
      </c>
      <c r="Q353" s="85">
        <v>16.55</v>
      </c>
      <c r="R353" s="85">
        <f t="shared" ref="R353" si="2420">Q353/1.25</f>
        <v>13.24</v>
      </c>
      <c r="S353" s="195">
        <f t="shared" ref="S353" si="2421">(Q353-Q352)*100</f>
        <v>0</v>
      </c>
      <c r="T353" s="85">
        <v>31.42</v>
      </c>
      <c r="U353" s="85">
        <f t="shared" ref="U353" si="2422">T353/1.25</f>
        <v>25.136000000000003</v>
      </c>
      <c r="V353" s="259">
        <f t="shared" ref="V353" si="2423">(T353-T352)*100</f>
        <v>-19.999999999999929</v>
      </c>
      <c r="W353" s="255">
        <v>10.39</v>
      </c>
      <c r="X353" s="260">
        <f t="shared" ref="X353" si="2424">W353/1.25</f>
        <v>8.3120000000000012</v>
      </c>
      <c r="Y353" s="195">
        <f t="shared" ref="Y353" si="2425">(W353-W352)*100</f>
        <v>0</v>
      </c>
    </row>
    <row r="354" spans="1:25" ht="13.5" thickBot="1" x14ac:dyDescent="0.25"/>
    <row r="355" spans="1:25" ht="52.5" thickBot="1" x14ac:dyDescent="0.3">
      <c r="A355" s="225" t="s">
        <v>1</v>
      </c>
      <c r="B355" s="226" t="s">
        <v>2</v>
      </c>
      <c r="C355" s="226" t="s">
        <v>16</v>
      </c>
      <c r="D355" s="227" t="s">
        <v>5</v>
      </c>
      <c r="E355" s="226" t="s">
        <v>95</v>
      </c>
      <c r="F355" s="226" t="s">
        <v>17</v>
      </c>
      <c r="G355" s="227" t="s">
        <v>5</v>
      </c>
      <c r="H355" s="226" t="s">
        <v>4</v>
      </c>
      <c r="I355" s="226" t="s">
        <v>18</v>
      </c>
      <c r="J355" s="227" t="s">
        <v>5</v>
      </c>
      <c r="K355" s="228" t="s">
        <v>6</v>
      </c>
      <c r="L355" s="228" t="s">
        <v>63</v>
      </c>
      <c r="M355" s="229" t="s">
        <v>5</v>
      </c>
      <c r="N355" s="228" t="s">
        <v>91</v>
      </c>
      <c r="O355" s="228" t="s">
        <v>92</v>
      </c>
      <c r="P355" s="229" t="s">
        <v>5</v>
      </c>
      <c r="Q355" s="230" t="s">
        <v>7</v>
      </c>
      <c r="R355" s="230" t="s">
        <v>20</v>
      </c>
      <c r="S355" s="231" t="s">
        <v>5</v>
      </c>
      <c r="T355" s="232" t="s">
        <v>93</v>
      </c>
      <c r="U355" s="232" t="s">
        <v>94</v>
      </c>
      <c r="V355" s="254" t="s">
        <v>5</v>
      </c>
      <c r="W355" s="268" t="s">
        <v>96</v>
      </c>
      <c r="X355" s="263"/>
      <c r="Y355" s="264" t="s">
        <v>5</v>
      </c>
    </row>
    <row r="356" spans="1:25" x14ac:dyDescent="0.2">
      <c r="A356" s="238" t="s">
        <v>70</v>
      </c>
      <c r="B356" s="246">
        <f>AVERAGE(B359:B388)</f>
        <v>19.423333333333332</v>
      </c>
      <c r="C356" s="246">
        <f>AVERAGE(C359:C388)</f>
        <v>15.538666666666673</v>
      </c>
      <c r="D356" s="246"/>
      <c r="E356" s="246">
        <f>AVERAGE(E359:E388)</f>
        <v>20.413333333333338</v>
      </c>
      <c r="F356" s="246">
        <f>AVERAGE(F359:F388)</f>
        <v>16.330666666666669</v>
      </c>
      <c r="G356" s="246"/>
      <c r="H356" s="246">
        <f>AVERAGE(H359:H388)</f>
        <v>20.673333333333336</v>
      </c>
      <c r="I356" s="246">
        <f>AVERAGE(I359:I388)</f>
        <v>16.538666666666671</v>
      </c>
      <c r="J356" s="246"/>
      <c r="K356" s="246">
        <f>AVERAGE(K359:K388)</f>
        <v>23.84666666666666</v>
      </c>
      <c r="L356" s="246">
        <f>AVERAGE(L359:L388)</f>
        <v>19.077333333333332</v>
      </c>
      <c r="M356" s="246"/>
      <c r="N356" s="246">
        <f>AVERAGE(N359:N388)</f>
        <v>24.636666666666667</v>
      </c>
      <c r="O356" s="246">
        <f>AVERAGE(O359:O388)</f>
        <v>19.709333333333337</v>
      </c>
      <c r="P356" s="246"/>
      <c r="Q356" s="246">
        <f>AVERAGE(Q359:Q388)</f>
        <v>15.239999999999993</v>
      </c>
      <c r="R356" s="246">
        <f>AVERAGE(R359:R388)</f>
        <v>12.191999999999995</v>
      </c>
      <c r="S356" s="246"/>
      <c r="T356" s="272">
        <f>AVERAGE(T359:T388)</f>
        <v>30.050000000000008</v>
      </c>
      <c r="U356" s="272">
        <f>AVERAGE(U359:U388)</f>
        <v>24.04</v>
      </c>
      <c r="V356" s="272"/>
      <c r="W356" s="269">
        <f>AVERAGE(W359:W388)</f>
        <v>10.589999999999998</v>
      </c>
      <c r="X356" s="246">
        <f>AVERAGE(X359:X388)</f>
        <v>8.4720000000000031</v>
      </c>
      <c r="Y356" s="93"/>
    </row>
    <row r="357" spans="1:25" x14ac:dyDescent="0.2">
      <c r="A357" s="239" t="s">
        <v>53</v>
      </c>
      <c r="B357" s="247">
        <f>AVERAGE(B359:B373)</f>
        <v>19.976666666666667</v>
      </c>
      <c r="C357" s="247">
        <f t="shared" ref="C357" si="2426">AVERAGE(C359:C373)</f>
        <v>15.981333333333337</v>
      </c>
      <c r="D357" s="247"/>
      <c r="E357" s="247">
        <f>AVERAGE(E359:E373)</f>
        <v>20.966666666666661</v>
      </c>
      <c r="F357" s="247">
        <f t="shared" ref="F357" si="2427">AVERAGE(F359:F373)</f>
        <v>16.773333333333337</v>
      </c>
      <c r="G357" s="247"/>
      <c r="H357" s="247">
        <f>AVERAGE(H359:H373)</f>
        <v>21.226666666666667</v>
      </c>
      <c r="I357" s="247">
        <f t="shared" ref="I357" si="2428">AVERAGE(I359:I373)</f>
        <v>16.981333333333335</v>
      </c>
      <c r="J357" s="247"/>
      <c r="K357" s="247">
        <f t="shared" ref="K357:L357" si="2429">AVERAGE(K359:K373)</f>
        <v>24.346666666666668</v>
      </c>
      <c r="L357" s="247">
        <f t="shared" si="2429"/>
        <v>19.477333333333331</v>
      </c>
      <c r="M357" s="247"/>
      <c r="N357" s="247">
        <f t="shared" ref="N357:O357" si="2430">AVERAGE(N359:N373)</f>
        <v>25.136666666666663</v>
      </c>
      <c r="O357" s="247">
        <f t="shared" si="2430"/>
        <v>20.109333333333332</v>
      </c>
      <c r="P357" s="247"/>
      <c r="Q357" s="247">
        <f t="shared" ref="Q357:R357" si="2431">AVERAGE(Q359:Q373)</f>
        <v>16.143333333333331</v>
      </c>
      <c r="R357" s="247">
        <f t="shared" si="2431"/>
        <v>12.914666666666664</v>
      </c>
      <c r="S357" s="247"/>
      <c r="T357" s="272">
        <f>AVERAGE(T359:T373)</f>
        <v>30.87</v>
      </c>
      <c r="U357" s="202">
        <f t="shared" ref="U357:U374" si="2432">T357/1.25</f>
        <v>24.696000000000002</v>
      </c>
      <c r="V357" s="272"/>
      <c r="W357" s="270">
        <f>AVERAGE(W359:W373)</f>
        <v>10.590000000000002</v>
      </c>
      <c r="X357" s="266">
        <f>W357/1.25</f>
        <v>8.4720000000000013</v>
      </c>
      <c r="Y357" s="84"/>
    </row>
    <row r="358" spans="1:25" ht="13.5" thickBot="1" x14ac:dyDescent="0.25">
      <c r="A358" s="240" t="s">
        <v>54</v>
      </c>
      <c r="B358" s="248">
        <f>AVERAGE(B374:B388)</f>
        <v>18.869999999999997</v>
      </c>
      <c r="C358" s="248">
        <f>AVERAGE(C374:C388)</f>
        <v>15.096</v>
      </c>
      <c r="D358" s="248"/>
      <c r="E358" s="248">
        <f>AVERAGE(E374:E388)</f>
        <v>19.859999999999996</v>
      </c>
      <c r="F358" s="248">
        <f>AVERAGE(F374:F388)</f>
        <v>15.888000000000002</v>
      </c>
      <c r="G358" s="248"/>
      <c r="H358" s="248">
        <f>AVERAGE(H374:H388)</f>
        <v>20.119999999999994</v>
      </c>
      <c r="I358" s="248">
        <f>AVERAGE(I374:I388)</f>
        <v>16.096</v>
      </c>
      <c r="J358" s="248"/>
      <c r="K358" s="248">
        <f>AVERAGE(K374:K388)</f>
        <v>23.346666666666668</v>
      </c>
      <c r="L358" s="248">
        <f>AVERAGE(L374:L388)</f>
        <v>18.677333333333333</v>
      </c>
      <c r="M358" s="241"/>
      <c r="N358" s="248">
        <f>AVERAGE(N374:N388)</f>
        <v>24.136666666666663</v>
      </c>
      <c r="O358" s="248">
        <f>AVERAGE(O374:O388)</f>
        <v>19.309333333333335</v>
      </c>
      <c r="P358" s="241"/>
      <c r="Q358" s="248">
        <f>AVERAGE(Q374:Q388)</f>
        <v>14.336666666666664</v>
      </c>
      <c r="R358" s="248">
        <f>AVERAGE(R374:R388)</f>
        <v>11.469333333333335</v>
      </c>
      <c r="S358" s="241"/>
      <c r="T358" s="272">
        <f>AVERAGE(T374:T388)</f>
        <v>29.23</v>
      </c>
      <c r="U358" s="202">
        <f t="shared" si="2432"/>
        <v>23.384</v>
      </c>
      <c r="V358" s="273"/>
      <c r="W358" s="271">
        <f>AVERAGE(W374:W388)</f>
        <v>10.590000000000002</v>
      </c>
      <c r="X358" s="266">
        <f>W358/1.25</f>
        <v>8.4720000000000013</v>
      </c>
      <c r="Y358" s="84"/>
    </row>
    <row r="359" spans="1:25" ht="13.5" thickBot="1" x14ac:dyDescent="0.25">
      <c r="A359" s="178">
        <v>45231</v>
      </c>
      <c r="B359" s="252">
        <v>20.49</v>
      </c>
      <c r="C359" s="85">
        <f t="shared" ref="C359:C374" si="2433">B359/1.25</f>
        <v>16.391999999999999</v>
      </c>
      <c r="D359" s="194">
        <f>(B359-B353)*100</f>
        <v>0</v>
      </c>
      <c r="E359" s="84">
        <v>21.48</v>
      </c>
      <c r="F359" s="85">
        <f t="shared" ref="F359:F374" si="2434">E359/1.25</f>
        <v>17.184000000000001</v>
      </c>
      <c r="G359" s="194">
        <f>(E359-E353)*100</f>
        <v>0</v>
      </c>
      <c r="H359" s="85">
        <v>21.74</v>
      </c>
      <c r="I359" s="85">
        <f t="shared" ref="I359:I374" si="2435">H359/1.25</f>
        <v>17.391999999999999</v>
      </c>
      <c r="J359" s="194">
        <f>(H359-H353)*100</f>
        <v>0</v>
      </c>
      <c r="K359" s="85">
        <v>24.81</v>
      </c>
      <c r="L359" s="85">
        <f t="shared" ref="L359:L374" si="2436">K359/1.25</f>
        <v>19.847999999999999</v>
      </c>
      <c r="M359" s="195">
        <f>(K359-K353)*100</f>
        <v>9.9999999999997868</v>
      </c>
      <c r="N359" s="85">
        <v>25.6</v>
      </c>
      <c r="O359" s="85">
        <f t="shared" ref="O359:O374" si="2437">N359/1.25</f>
        <v>20.48</v>
      </c>
      <c r="P359" s="195">
        <f>(N359-N353)*100</f>
        <v>10.000000000000142</v>
      </c>
      <c r="Q359" s="85">
        <v>17.34</v>
      </c>
      <c r="R359" s="85">
        <f t="shared" ref="R359:R374" si="2438">Q359/1.25</f>
        <v>13.872</v>
      </c>
      <c r="S359" s="195">
        <f>(Q359-Q353)*100</f>
        <v>78.999999999999915</v>
      </c>
      <c r="T359" s="85">
        <v>31.52</v>
      </c>
      <c r="U359" s="85">
        <f t="shared" si="2432"/>
        <v>25.216000000000001</v>
      </c>
      <c r="V359" s="259">
        <f>(T359-T353)*100</f>
        <v>9.9999999999997868</v>
      </c>
      <c r="W359" s="255">
        <v>10.59</v>
      </c>
      <c r="X359" s="260">
        <f t="shared" ref="X359:X374" si="2439">W359/1.25</f>
        <v>8.4719999999999995</v>
      </c>
      <c r="Y359" s="259">
        <f>(W359-W353)*100</f>
        <v>19.999999999999929</v>
      </c>
    </row>
    <row r="360" spans="1:25" ht="13.5" thickBot="1" x14ac:dyDescent="0.25">
      <c r="A360" s="178">
        <v>45232</v>
      </c>
      <c r="B360" s="252">
        <v>20.59</v>
      </c>
      <c r="C360" s="85">
        <f t="shared" si="2433"/>
        <v>16.472000000000001</v>
      </c>
      <c r="D360" s="194">
        <f t="shared" ref="D360:D374" si="2440">(B360-B359)*100</f>
        <v>10.000000000000142</v>
      </c>
      <c r="E360" s="84">
        <v>21.58</v>
      </c>
      <c r="F360" s="85">
        <f t="shared" si="2434"/>
        <v>17.263999999999999</v>
      </c>
      <c r="G360" s="194">
        <f t="shared" ref="G360:G374" si="2441">(E360-E359)*100</f>
        <v>9.9999999999997868</v>
      </c>
      <c r="H360" s="85">
        <v>21.84</v>
      </c>
      <c r="I360" s="85">
        <f t="shared" si="2435"/>
        <v>17.472000000000001</v>
      </c>
      <c r="J360" s="194">
        <f t="shared" ref="J360:J374" si="2442">(H360-H359)*100</f>
        <v>10.000000000000142</v>
      </c>
      <c r="K360" s="85">
        <v>24.91</v>
      </c>
      <c r="L360" s="85">
        <f t="shared" si="2436"/>
        <v>19.928000000000001</v>
      </c>
      <c r="M360" s="195">
        <f t="shared" ref="M360:M374" si="2443">(K360-K359)*100</f>
        <v>10.000000000000142</v>
      </c>
      <c r="N360" s="85">
        <v>25.7</v>
      </c>
      <c r="O360" s="85">
        <f t="shared" si="2437"/>
        <v>20.56</v>
      </c>
      <c r="P360" s="195">
        <f t="shared" ref="P360:P374" si="2444">(N360-N359)*100</f>
        <v>9.9999999999997868</v>
      </c>
      <c r="Q360" s="85">
        <v>17.54</v>
      </c>
      <c r="R360" s="85">
        <f t="shared" si="2438"/>
        <v>14.032</v>
      </c>
      <c r="S360" s="195">
        <f t="shared" ref="S360:S374" si="2445">(Q360-Q359)*100</f>
        <v>19.999999999999929</v>
      </c>
      <c r="T360" s="85">
        <v>31.62</v>
      </c>
      <c r="U360" s="85">
        <f t="shared" si="2432"/>
        <v>25.295999999999999</v>
      </c>
      <c r="V360" s="259">
        <f t="shared" ref="V360:V374" si="2446">(T360-T359)*100</f>
        <v>10.000000000000142</v>
      </c>
      <c r="W360" s="255">
        <v>10.59</v>
      </c>
      <c r="X360" s="260">
        <f t="shared" si="2439"/>
        <v>8.4719999999999995</v>
      </c>
      <c r="Y360" s="195">
        <f t="shared" ref="Y360:Y374" si="2447">(W360-W359)*100</f>
        <v>0</v>
      </c>
    </row>
    <row r="361" spans="1:25" ht="13.5" thickBot="1" x14ac:dyDescent="0.25">
      <c r="A361" s="178">
        <v>45233</v>
      </c>
      <c r="B361" s="252">
        <v>20.39</v>
      </c>
      <c r="C361" s="85">
        <f t="shared" ref="C361" si="2448">B361/1.25</f>
        <v>16.312000000000001</v>
      </c>
      <c r="D361" s="194">
        <f t="shared" ref="D361" si="2449">(B361-B360)*100</f>
        <v>-19.999999999999929</v>
      </c>
      <c r="E361" s="84">
        <v>21.38</v>
      </c>
      <c r="F361" s="85">
        <f t="shared" ref="F361" si="2450">E361/1.25</f>
        <v>17.103999999999999</v>
      </c>
      <c r="G361" s="194">
        <f t="shared" ref="G361" si="2451">(E361-E360)*100</f>
        <v>-19.999999999999929</v>
      </c>
      <c r="H361" s="85">
        <v>21.64</v>
      </c>
      <c r="I361" s="85">
        <f t="shared" ref="I361" si="2452">H361/1.25</f>
        <v>17.312000000000001</v>
      </c>
      <c r="J361" s="194">
        <f t="shared" ref="J361" si="2453">(H361-H360)*100</f>
        <v>-19.999999999999929</v>
      </c>
      <c r="K361" s="85">
        <v>25.11</v>
      </c>
      <c r="L361" s="85">
        <f t="shared" ref="L361" si="2454">K361/1.25</f>
        <v>20.088000000000001</v>
      </c>
      <c r="M361" s="195">
        <f t="shared" ref="M361" si="2455">(K361-K360)*100</f>
        <v>19.999999999999929</v>
      </c>
      <c r="N361" s="85">
        <v>25.9</v>
      </c>
      <c r="O361" s="85">
        <f t="shared" ref="O361" si="2456">N361/1.25</f>
        <v>20.72</v>
      </c>
      <c r="P361" s="195">
        <f t="shared" ref="P361" si="2457">(N361-N360)*100</f>
        <v>19.999999999999929</v>
      </c>
      <c r="Q361" s="85">
        <v>17.14</v>
      </c>
      <c r="R361" s="85">
        <f t="shared" ref="R361" si="2458">Q361/1.25</f>
        <v>13.712</v>
      </c>
      <c r="S361" s="195">
        <f t="shared" ref="S361" si="2459">(Q361-Q360)*100</f>
        <v>-39.999999999999858</v>
      </c>
      <c r="T361" s="85">
        <v>31.82</v>
      </c>
      <c r="U361" s="85">
        <f t="shared" ref="U361" si="2460">T361/1.25</f>
        <v>25.456</v>
      </c>
      <c r="V361" s="259">
        <f t="shared" ref="V361" si="2461">(T361-T360)*100</f>
        <v>19.999999999999929</v>
      </c>
      <c r="W361" s="255">
        <v>10.59</v>
      </c>
      <c r="X361" s="260">
        <f t="shared" ref="X361" si="2462">W361/1.25</f>
        <v>8.4719999999999995</v>
      </c>
      <c r="Y361" s="195">
        <f t="shared" ref="Y361" si="2463">(W361-W360)*100</f>
        <v>0</v>
      </c>
    </row>
    <row r="362" spans="1:25" ht="13.5" thickBot="1" x14ac:dyDescent="0.25">
      <c r="A362" s="178">
        <v>45234</v>
      </c>
      <c r="B362" s="252">
        <v>20.39</v>
      </c>
      <c r="C362" s="85">
        <f t="shared" ref="C362:C364" si="2464">B362/1.25</f>
        <v>16.312000000000001</v>
      </c>
      <c r="D362" s="194">
        <f t="shared" ref="D362:D364" si="2465">(B362-B361)*100</f>
        <v>0</v>
      </c>
      <c r="E362" s="84">
        <v>21.38</v>
      </c>
      <c r="F362" s="85">
        <f t="shared" ref="F362:F364" si="2466">E362/1.25</f>
        <v>17.103999999999999</v>
      </c>
      <c r="G362" s="194">
        <f t="shared" ref="G362:G364" si="2467">(E362-E361)*100</f>
        <v>0</v>
      </c>
      <c r="H362" s="85">
        <v>21.64</v>
      </c>
      <c r="I362" s="85">
        <f t="shared" ref="I362:I364" si="2468">H362/1.25</f>
        <v>17.312000000000001</v>
      </c>
      <c r="J362" s="194">
        <f t="shared" ref="J362:J364" si="2469">(H362-H361)*100</f>
        <v>0</v>
      </c>
      <c r="K362" s="85">
        <v>25.11</v>
      </c>
      <c r="L362" s="85">
        <f t="shared" ref="L362:L364" si="2470">K362/1.25</f>
        <v>20.088000000000001</v>
      </c>
      <c r="M362" s="195">
        <f t="shared" ref="M362:M364" si="2471">(K362-K361)*100</f>
        <v>0</v>
      </c>
      <c r="N362" s="85">
        <v>25.9</v>
      </c>
      <c r="O362" s="85">
        <f t="shared" ref="O362:O364" si="2472">N362/1.25</f>
        <v>20.72</v>
      </c>
      <c r="P362" s="195">
        <f t="shared" ref="P362:P364" si="2473">(N362-N361)*100</f>
        <v>0</v>
      </c>
      <c r="Q362" s="85">
        <v>17.14</v>
      </c>
      <c r="R362" s="85">
        <f t="shared" ref="R362:R364" si="2474">Q362/1.25</f>
        <v>13.712</v>
      </c>
      <c r="S362" s="195">
        <f t="shared" ref="S362:S364" si="2475">(Q362-Q361)*100</f>
        <v>0</v>
      </c>
      <c r="T362" s="85">
        <v>31.82</v>
      </c>
      <c r="U362" s="85">
        <f t="shared" ref="U362:U364" si="2476">T362/1.25</f>
        <v>25.456</v>
      </c>
      <c r="V362" s="259">
        <f t="shared" ref="V362:V364" si="2477">(T362-T361)*100</f>
        <v>0</v>
      </c>
      <c r="W362" s="255">
        <v>10.59</v>
      </c>
      <c r="X362" s="260">
        <f t="shared" ref="X362:X364" si="2478">W362/1.25</f>
        <v>8.4719999999999995</v>
      </c>
      <c r="Y362" s="195">
        <f t="shared" ref="Y362:Y364" si="2479">(W362-W361)*100</f>
        <v>0</v>
      </c>
    </row>
    <row r="363" spans="1:25" ht="13.5" thickBot="1" x14ac:dyDescent="0.25">
      <c r="A363" s="178">
        <v>45235</v>
      </c>
      <c r="B363" s="252">
        <v>20.39</v>
      </c>
      <c r="C363" s="85">
        <f t="shared" si="2464"/>
        <v>16.312000000000001</v>
      </c>
      <c r="D363" s="194">
        <f t="shared" si="2465"/>
        <v>0</v>
      </c>
      <c r="E363" s="84">
        <v>21.38</v>
      </c>
      <c r="F363" s="85">
        <f t="shared" si="2466"/>
        <v>17.103999999999999</v>
      </c>
      <c r="G363" s="194">
        <f t="shared" si="2467"/>
        <v>0</v>
      </c>
      <c r="H363" s="85">
        <v>21.64</v>
      </c>
      <c r="I363" s="85">
        <f t="shared" si="2468"/>
        <v>17.312000000000001</v>
      </c>
      <c r="J363" s="194">
        <f t="shared" si="2469"/>
        <v>0</v>
      </c>
      <c r="K363" s="85">
        <v>25.11</v>
      </c>
      <c r="L363" s="85">
        <f t="shared" si="2470"/>
        <v>20.088000000000001</v>
      </c>
      <c r="M363" s="195">
        <f t="shared" si="2471"/>
        <v>0</v>
      </c>
      <c r="N363" s="85">
        <v>25.9</v>
      </c>
      <c r="O363" s="85">
        <f t="shared" si="2472"/>
        <v>20.72</v>
      </c>
      <c r="P363" s="195">
        <f t="shared" si="2473"/>
        <v>0</v>
      </c>
      <c r="Q363" s="85">
        <v>17.14</v>
      </c>
      <c r="R363" s="85">
        <f t="shared" si="2474"/>
        <v>13.712</v>
      </c>
      <c r="S363" s="195">
        <f t="shared" si="2475"/>
        <v>0</v>
      </c>
      <c r="T363" s="85">
        <v>31.82</v>
      </c>
      <c r="U363" s="85">
        <f t="shared" si="2476"/>
        <v>25.456</v>
      </c>
      <c r="V363" s="259">
        <f t="shared" si="2477"/>
        <v>0</v>
      </c>
      <c r="W363" s="255">
        <v>10.59</v>
      </c>
      <c r="X363" s="260">
        <f t="shared" si="2478"/>
        <v>8.4719999999999995</v>
      </c>
      <c r="Y363" s="195">
        <f t="shared" si="2479"/>
        <v>0</v>
      </c>
    </row>
    <row r="364" spans="1:25" ht="13.5" thickBot="1" x14ac:dyDescent="0.25">
      <c r="A364" s="178">
        <v>45236</v>
      </c>
      <c r="B364" s="252">
        <v>20.09</v>
      </c>
      <c r="C364" s="85">
        <f t="shared" si="2464"/>
        <v>16.071999999999999</v>
      </c>
      <c r="D364" s="194">
        <f t="shared" si="2465"/>
        <v>-30.000000000000071</v>
      </c>
      <c r="E364" s="84">
        <v>21.08</v>
      </c>
      <c r="F364" s="85">
        <f t="shared" si="2466"/>
        <v>16.863999999999997</v>
      </c>
      <c r="G364" s="194">
        <f t="shared" si="2467"/>
        <v>-30.000000000000071</v>
      </c>
      <c r="H364" s="85">
        <v>21.34</v>
      </c>
      <c r="I364" s="85">
        <f t="shared" si="2468"/>
        <v>17.071999999999999</v>
      </c>
      <c r="J364" s="194">
        <f t="shared" si="2469"/>
        <v>-30.000000000000071</v>
      </c>
      <c r="K364" s="85">
        <v>24.81</v>
      </c>
      <c r="L364" s="85">
        <f t="shared" si="2470"/>
        <v>19.847999999999999</v>
      </c>
      <c r="M364" s="195">
        <f t="shared" si="2471"/>
        <v>-30.000000000000071</v>
      </c>
      <c r="N364" s="85">
        <v>25.6</v>
      </c>
      <c r="O364" s="85">
        <f t="shared" si="2472"/>
        <v>20.48</v>
      </c>
      <c r="P364" s="195">
        <f t="shared" si="2473"/>
        <v>-29.999999999999716</v>
      </c>
      <c r="Q364" s="85">
        <v>16.34</v>
      </c>
      <c r="R364" s="85">
        <f t="shared" si="2474"/>
        <v>13.071999999999999</v>
      </c>
      <c r="S364" s="195">
        <f t="shared" si="2475"/>
        <v>-80.000000000000071</v>
      </c>
      <c r="T364" s="85">
        <v>31.52</v>
      </c>
      <c r="U364" s="85">
        <f t="shared" si="2476"/>
        <v>25.216000000000001</v>
      </c>
      <c r="V364" s="259">
        <f t="shared" si="2477"/>
        <v>-30.000000000000071</v>
      </c>
      <c r="W364" s="255">
        <v>10.59</v>
      </c>
      <c r="X364" s="260">
        <f t="shared" si="2478"/>
        <v>8.4719999999999995</v>
      </c>
      <c r="Y364" s="195">
        <f t="shared" si="2479"/>
        <v>0</v>
      </c>
    </row>
    <row r="365" spans="1:25" ht="13.5" thickBot="1" x14ac:dyDescent="0.25">
      <c r="A365" s="178">
        <v>45237</v>
      </c>
      <c r="B365" s="252">
        <v>19.89</v>
      </c>
      <c r="C365" s="85">
        <f t="shared" ref="C365" si="2480">B365/1.25</f>
        <v>15.912000000000001</v>
      </c>
      <c r="D365" s="194">
        <f t="shared" ref="D365" si="2481">(B365-B364)*100</f>
        <v>-19.999999999999929</v>
      </c>
      <c r="E365" s="84">
        <v>20.88</v>
      </c>
      <c r="F365" s="85">
        <f t="shared" ref="F365" si="2482">E365/1.25</f>
        <v>16.704000000000001</v>
      </c>
      <c r="G365" s="194">
        <f t="shared" ref="G365" si="2483">(E365-E364)*100</f>
        <v>-19.999999999999929</v>
      </c>
      <c r="H365" s="85">
        <v>21.14</v>
      </c>
      <c r="I365" s="85">
        <f t="shared" ref="I365" si="2484">H365/1.25</f>
        <v>16.911999999999999</v>
      </c>
      <c r="J365" s="194">
        <f t="shared" ref="J365" si="2485">(H365-H364)*100</f>
        <v>-19.999999999999929</v>
      </c>
      <c r="K365" s="85">
        <v>24.46</v>
      </c>
      <c r="L365" s="85">
        <f t="shared" ref="L365" si="2486">K365/1.25</f>
        <v>19.568000000000001</v>
      </c>
      <c r="M365" s="195">
        <f t="shared" ref="M365" si="2487">(K365-K364)*100</f>
        <v>-34.999999999999787</v>
      </c>
      <c r="N365" s="85">
        <v>25.25</v>
      </c>
      <c r="O365" s="85">
        <f t="shared" ref="O365" si="2488">N365/1.25</f>
        <v>20.2</v>
      </c>
      <c r="P365" s="195">
        <f t="shared" ref="P365" si="2489">(N365-N364)*100</f>
        <v>-35.000000000000142</v>
      </c>
      <c r="Q365" s="85">
        <v>16.09</v>
      </c>
      <c r="R365" s="85">
        <f t="shared" ref="R365" si="2490">Q365/1.25</f>
        <v>12.872</v>
      </c>
      <c r="S365" s="195">
        <f t="shared" ref="S365" si="2491">(Q365-Q364)*100</f>
        <v>-25</v>
      </c>
      <c r="T365" s="85">
        <v>30.87</v>
      </c>
      <c r="U365" s="85">
        <f t="shared" ref="U365" si="2492">T365/1.25</f>
        <v>24.696000000000002</v>
      </c>
      <c r="V365" s="259">
        <f t="shared" ref="V365" si="2493">(T365-T364)*100</f>
        <v>-64.999999999999858</v>
      </c>
      <c r="W365" s="255">
        <v>10.59</v>
      </c>
      <c r="X365" s="260">
        <f t="shared" ref="X365" si="2494">W365/1.25</f>
        <v>8.4719999999999995</v>
      </c>
      <c r="Y365" s="195">
        <f t="shared" ref="Y365" si="2495">(W365-W364)*100</f>
        <v>0</v>
      </c>
    </row>
    <row r="366" spans="1:25" ht="13.5" thickBot="1" x14ac:dyDescent="0.25">
      <c r="A366" s="178">
        <v>45238</v>
      </c>
      <c r="B366" s="252">
        <v>19.79</v>
      </c>
      <c r="C366" s="85">
        <f t="shared" si="2433"/>
        <v>15.831999999999999</v>
      </c>
      <c r="D366" s="194">
        <f t="shared" si="2440"/>
        <v>-10.000000000000142</v>
      </c>
      <c r="E366" s="84">
        <v>20.78</v>
      </c>
      <c r="F366" s="85">
        <f t="shared" si="2434"/>
        <v>16.624000000000002</v>
      </c>
      <c r="G366" s="194">
        <f t="shared" si="2441"/>
        <v>-9.9999999999997868</v>
      </c>
      <c r="H366" s="85">
        <v>21.04</v>
      </c>
      <c r="I366" s="85">
        <f t="shared" si="2435"/>
        <v>16.832000000000001</v>
      </c>
      <c r="J366" s="194">
        <f t="shared" si="2442"/>
        <v>-10.000000000000142</v>
      </c>
      <c r="K366" s="85">
        <v>24.16</v>
      </c>
      <c r="L366" s="85">
        <f t="shared" si="2436"/>
        <v>19.327999999999999</v>
      </c>
      <c r="M366" s="195">
        <f t="shared" si="2443"/>
        <v>-30.000000000000071</v>
      </c>
      <c r="N366" s="85">
        <v>24.95</v>
      </c>
      <c r="O366" s="85">
        <f t="shared" si="2437"/>
        <v>19.96</v>
      </c>
      <c r="P366" s="195">
        <f t="shared" si="2444"/>
        <v>-30.000000000000071</v>
      </c>
      <c r="Q366" s="85">
        <v>15.74</v>
      </c>
      <c r="R366" s="85">
        <f t="shared" si="2438"/>
        <v>12.592000000000001</v>
      </c>
      <c r="S366" s="195">
        <f t="shared" si="2445"/>
        <v>-34.999999999999964</v>
      </c>
      <c r="T366" s="85">
        <v>30.57</v>
      </c>
      <c r="U366" s="85">
        <f t="shared" si="2432"/>
        <v>24.456</v>
      </c>
      <c r="V366" s="259">
        <f t="shared" si="2446"/>
        <v>-30.000000000000071</v>
      </c>
      <c r="W366" s="255">
        <v>10.59</v>
      </c>
      <c r="X366" s="260">
        <f t="shared" si="2439"/>
        <v>8.4719999999999995</v>
      </c>
      <c r="Y366" s="195">
        <f t="shared" si="2447"/>
        <v>0</v>
      </c>
    </row>
    <row r="367" spans="1:25" ht="13.5" thickBot="1" x14ac:dyDescent="0.25">
      <c r="A367" s="178">
        <v>45239</v>
      </c>
      <c r="B367" s="252">
        <v>19.690000000000001</v>
      </c>
      <c r="C367" s="85">
        <f t="shared" si="2433"/>
        <v>15.752000000000001</v>
      </c>
      <c r="D367" s="194">
        <f t="shared" si="2440"/>
        <v>-9.9999999999997868</v>
      </c>
      <c r="E367" s="84">
        <v>20.68</v>
      </c>
      <c r="F367" s="85">
        <f t="shared" si="2434"/>
        <v>16.544</v>
      </c>
      <c r="G367" s="194">
        <f t="shared" si="2441"/>
        <v>-10.000000000000142</v>
      </c>
      <c r="H367" s="85">
        <v>20.94</v>
      </c>
      <c r="I367" s="85">
        <f t="shared" si="2435"/>
        <v>16.752000000000002</v>
      </c>
      <c r="J367" s="194">
        <f t="shared" si="2442"/>
        <v>-9.9999999999997868</v>
      </c>
      <c r="K367" s="85">
        <v>23.96</v>
      </c>
      <c r="L367" s="85">
        <f t="shared" si="2436"/>
        <v>19.167999999999999</v>
      </c>
      <c r="M367" s="195">
        <f t="shared" si="2443"/>
        <v>-19.999999999999929</v>
      </c>
      <c r="N367" s="85">
        <v>24.75</v>
      </c>
      <c r="O367" s="85">
        <f t="shared" si="2437"/>
        <v>19.8</v>
      </c>
      <c r="P367" s="195">
        <f t="shared" si="2444"/>
        <v>-19.999999999999929</v>
      </c>
      <c r="Q367" s="85">
        <v>15.54</v>
      </c>
      <c r="R367" s="85">
        <f t="shared" si="2438"/>
        <v>12.431999999999999</v>
      </c>
      <c r="S367" s="195">
        <f t="shared" si="2445"/>
        <v>-20.000000000000107</v>
      </c>
      <c r="T367" s="85">
        <v>30.37</v>
      </c>
      <c r="U367" s="85">
        <f t="shared" si="2432"/>
        <v>24.295999999999999</v>
      </c>
      <c r="V367" s="259">
        <f t="shared" si="2446"/>
        <v>-19.999999999999929</v>
      </c>
      <c r="W367" s="255">
        <v>10.59</v>
      </c>
      <c r="X367" s="260">
        <f t="shared" si="2439"/>
        <v>8.4719999999999995</v>
      </c>
      <c r="Y367" s="195">
        <f t="shared" si="2447"/>
        <v>0</v>
      </c>
    </row>
    <row r="368" spans="1:25" ht="13.5" thickBot="1" x14ac:dyDescent="0.25">
      <c r="A368" s="178">
        <v>45240</v>
      </c>
      <c r="B368" s="252">
        <v>19.690000000000001</v>
      </c>
      <c r="C368" s="85">
        <f t="shared" ref="C368" si="2496">B368/1.25</f>
        <v>15.752000000000001</v>
      </c>
      <c r="D368" s="194">
        <f t="shared" ref="D368" si="2497">(B368-B367)*100</f>
        <v>0</v>
      </c>
      <c r="E368" s="84">
        <v>20.68</v>
      </c>
      <c r="F368" s="85">
        <f t="shared" ref="F368" si="2498">E368/1.25</f>
        <v>16.544</v>
      </c>
      <c r="G368" s="194">
        <f t="shared" ref="G368" si="2499">(E368-E367)*100</f>
        <v>0</v>
      </c>
      <c r="H368" s="85">
        <v>20.94</v>
      </c>
      <c r="I368" s="85">
        <f t="shared" ref="I368" si="2500">H368/1.25</f>
        <v>16.752000000000002</v>
      </c>
      <c r="J368" s="194">
        <f t="shared" ref="J368" si="2501">(H368-H367)*100</f>
        <v>0</v>
      </c>
      <c r="K368" s="85">
        <v>23.71</v>
      </c>
      <c r="L368" s="85">
        <f t="shared" ref="L368" si="2502">K368/1.25</f>
        <v>18.968</v>
      </c>
      <c r="M368" s="195">
        <f t="shared" ref="M368" si="2503">(K368-K367)*100</f>
        <v>-25</v>
      </c>
      <c r="N368" s="85">
        <v>24.5</v>
      </c>
      <c r="O368" s="85">
        <f t="shared" ref="O368" si="2504">N368/1.25</f>
        <v>19.600000000000001</v>
      </c>
      <c r="P368" s="195">
        <f t="shared" ref="P368" si="2505">(N368-N367)*100</f>
        <v>-25</v>
      </c>
      <c r="Q368" s="85">
        <v>15.54</v>
      </c>
      <c r="R368" s="85">
        <f t="shared" ref="R368" si="2506">Q368/1.25</f>
        <v>12.431999999999999</v>
      </c>
      <c r="S368" s="195">
        <f t="shared" ref="S368" si="2507">(Q368-Q367)*100</f>
        <v>0</v>
      </c>
      <c r="T368" s="85">
        <v>30.12</v>
      </c>
      <c r="U368" s="85">
        <f t="shared" ref="U368" si="2508">T368/1.25</f>
        <v>24.096</v>
      </c>
      <c r="V368" s="259">
        <f t="shared" ref="V368" si="2509">(T368-T367)*100</f>
        <v>-25</v>
      </c>
      <c r="W368" s="255">
        <v>10.59</v>
      </c>
      <c r="X368" s="260">
        <f t="shared" ref="X368" si="2510">W368/1.25</f>
        <v>8.4719999999999995</v>
      </c>
      <c r="Y368" s="195">
        <f t="shared" ref="Y368" si="2511">(W368-W367)*100</f>
        <v>0</v>
      </c>
    </row>
    <row r="369" spans="1:25" ht="13.5" thickBot="1" x14ac:dyDescent="0.25">
      <c r="A369" s="178">
        <v>45241</v>
      </c>
      <c r="B369" s="252">
        <v>19.690000000000001</v>
      </c>
      <c r="C369" s="85">
        <f t="shared" ref="C369:C372" si="2512">B369/1.25</f>
        <v>15.752000000000001</v>
      </c>
      <c r="D369" s="194">
        <f t="shared" ref="D369:D372" si="2513">(B369-B368)*100</f>
        <v>0</v>
      </c>
      <c r="E369" s="84">
        <v>20.68</v>
      </c>
      <c r="F369" s="85">
        <f t="shared" ref="F369:F372" si="2514">E369/1.25</f>
        <v>16.544</v>
      </c>
      <c r="G369" s="194">
        <f t="shared" ref="G369:G372" si="2515">(E369-E368)*100</f>
        <v>0</v>
      </c>
      <c r="H369" s="85">
        <v>20.94</v>
      </c>
      <c r="I369" s="85">
        <f t="shared" ref="I369:I372" si="2516">H369/1.25</f>
        <v>16.752000000000002</v>
      </c>
      <c r="J369" s="194">
        <f t="shared" ref="J369:J372" si="2517">(H369-H368)*100</f>
        <v>0</v>
      </c>
      <c r="K369" s="85">
        <v>23.71</v>
      </c>
      <c r="L369" s="85">
        <f t="shared" ref="L369:L372" si="2518">K369/1.25</f>
        <v>18.968</v>
      </c>
      <c r="M369" s="195">
        <f t="shared" ref="M369:M372" si="2519">(K369-K368)*100</f>
        <v>0</v>
      </c>
      <c r="N369" s="85">
        <v>24.5</v>
      </c>
      <c r="O369" s="85">
        <f t="shared" ref="O369:O372" si="2520">N369/1.25</f>
        <v>19.600000000000001</v>
      </c>
      <c r="P369" s="195">
        <f t="shared" ref="P369:P372" si="2521">(N369-N368)*100</f>
        <v>0</v>
      </c>
      <c r="Q369" s="85">
        <v>15.54</v>
      </c>
      <c r="R369" s="85">
        <f t="shared" ref="R369:R372" si="2522">Q369/1.25</f>
        <v>12.431999999999999</v>
      </c>
      <c r="S369" s="195">
        <f t="shared" ref="S369:S372" si="2523">(Q369-Q368)*100</f>
        <v>0</v>
      </c>
      <c r="T369" s="85">
        <v>30.12</v>
      </c>
      <c r="U369" s="85">
        <f t="shared" ref="U369:U372" si="2524">T369/1.25</f>
        <v>24.096</v>
      </c>
      <c r="V369" s="259">
        <f t="shared" ref="V369:V372" si="2525">(T369-T368)*100</f>
        <v>0</v>
      </c>
      <c r="W369" s="255">
        <v>10.59</v>
      </c>
      <c r="X369" s="260">
        <f t="shared" ref="X369:X372" si="2526">W369/1.25</f>
        <v>8.4719999999999995</v>
      </c>
      <c r="Y369" s="195">
        <f t="shared" ref="Y369:Y372" si="2527">(W369-W368)*100</f>
        <v>0</v>
      </c>
    </row>
    <row r="370" spans="1:25" ht="13.5" thickBot="1" x14ac:dyDescent="0.25">
      <c r="A370" s="178">
        <v>45242</v>
      </c>
      <c r="B370" s="252">
        <v>19.690000000000001</v>
      </c>
      <c r="C370" s="85">
        <f t="shared" si="2512"/>
        <v>15.752000000000001</v>
      </c>
      <c r="D370" s="194">
        <f t="shared" si="2513"/>
        <v>0</v>
      </c>
      <c r="E370" s="84">
        <v>20.68</v>
      </c>
      <c r="F370" s="85">
        <f t="shared" si="2514"/>
        <v>16.544</v>
      </c>
      <c r="G370" s="194">
        <f t="shared" si="2515"/>
        <v>0</v>
      </c>
      <c r="H370" s="85">
        <v>20.94</v>
      </c>
      <c r="I370" s="85">
        <f t="shared" si="2516"/>
        <v>16.752000000000002</v>
      </c>
      <c r="J370" s="194">
        <f t="shared" si="2517"/>
        <v>0</v>
      </c>
      <c r="K370" s="85">
        <v>23.71</v>
      </c>
      <c r="L370" s="85">
        <f t="shared" si="2518"/>
        <v>18.968</v>
      </c>
      <c r="M370" s="195">
        <f t="shared" si="2519"/>
        <v>0</v>
      </c>
      <c r="N370" s="85">
        <v>24.5</v>
      </c>
      <c r="O370" s="85">
        <f t="shared" si="2520"/>
        <v>19.600000000000001</v>
      </c>
      <c r="P370" s="195">
        <f t="shared" si="2521"/>
        <v>0</v>
      </c>
      <c r="Q370" s="85">
        <v>15.54</v>
      </c>
      <c r="R370" s="85">
        <f t="shared" si="2522"/>
        <v>12.431999999999999</v>
      </c>
      <c r="S370" s="195">
        <f t="shared" si="2523"/>
        <v>0</v>
      </c>
      <c r="T370" s="85">
        <v>30.12</v>
      </c>
      <c r="U370" s="85">
        <f t="shared" si="2524"/>
        <v>24.096</v>
      </c>
      <c r="V370" s="259">
        <f t="shared" si="2525"/>
        <v>0</v>
      </c>
      <c r="W370" s="255">
        <v>10.59</v>
      </c>
      <c r="X370" s="260">
        <f t="shared" si="2526"/>
        <v>8.4719999999999995</v>
      </c>
      <c r="Y370" s="195">
        <f t="shared" si="2527"/>
        <v>0</v>
      </c>
    </row>
    <row r="371" spans="1:25" ht="13.5" thickBot="1" x14ac:dyDescent="0.25">
      <c r="A371" s="178">
        <v>45243</v>
      </c>
      <c r="B371" s="252">
        <v>19.690000000000001</v>
      </c>
      <c r="C371" s="85">
        <f t="shared" si="2512"/>
        <v>15.752000000000001</v>
      </c>
      <c r="D371" s="194">
        <f t="shared" si="2513"/>
        <v>0</v>
      </c>
      <c r="E371" s="84">
        <v>20.68</v>
      </c>
      <c r="F371" s="85">
        <f t="shared" si="2514"/>
        <v>16.544</v>
      </c>
      <c r="G371" s="194">
        <f t="shared" si="2515"/>
        <v>0</v>
      </c>
      <c r="H371" s="85">
        <v>20.94</v>
      </c>
      <c r="I371" s="85">
        <f t="shared" si="2516"/>
        <v>16.752000000000002</v>
      </c>
      <c r="J371" s="194">
        <f t="shared" si="2517"/>
        <v>0</v>
      </c>
      <c r="K371" s="85">
        <v>23.71</v>
      </c>
      <c r="L371" s="85">
        <f t="shared" si="2518"/>
        <v>18.968</v>
      </c>
      <c r="M371" s="195">
        <f t="shared" si="2519"/>
        <v>0</v>
      </c>
      <c r="N371" s="85">
        <v>24.5</v>
      </c>
      <c r="O371" s="85">
        <f t="shared" si="2520"/>
        <v>19.600000000000001</v>
      </c>
      <c r="P371" s="195">
        <f t="shared" si="2521"/>
        <v>0</v>
      </c>
      <c r="Q371" s="85">
        <v>15.54</v>
      </c>
      <c r="R371" s="85">
        <f t="shared" si="2522"/>
        <v>12.431999999999999</v>
      </c>
      <c r="S371" s="195">
        <f t="shared" si="2523"/>
        <v>0</v>
      </c>
      <c r="T371" s="85">
        <v>30.12</v>
      </c>
      <c r="U371" s="85">
        <f t="shared" si="2524"/>
        <v>24.096</v>
      </c>
      <c r="V371" s="259">
        <f t="shared" si="2525"/>
        <v>0</v>
      </c>
      <c r="W371" s="255">
        <v>10.59</v>
      </c>
      <c r="X371" s="260">
        <f t="shared" si="2526"/>
        <v>8.4719999999999995</v>
      </c>
      <c r="Y371" s="195">
        <f t="shared" si="2527"/>
        <v>0</v>
      </c>
    </row>
    <row r="372" spans="1:25" ht="13.5" thickBot="1" x14ac:dyDescent="0.25">
      <c r="A372" s="178">
        <v>45244</v>
      </c>
      <c r="B372" s="252">
        <v>19.59</v>
      </c>
      <c r="C372" s="85">
        <f t="shared" si="2512"/>
        <v>15.672000000000001</v>
      </c>
      <c r="D372" s="194">
        <f t="shared" si="2513"/>
        <v>-10.000000000000142</v>
      </c>
      <c r="E372" s="84">
        <v>20.58</v>
      </c>
      <c r="F372" s="85">
        <f t="shared" si="2514"/>
        <v>16.463999999999999</v>
      </c>
      <c r="G372" s="194">
        <f t="shared" si="2515"/>
        <v>-10.000000000000142</v>
      </c>
      <c r="H372" s="85">
        <v>20.84</v>
      </c>
      <c r="I372" s="85">
        <f t="shared" si="2516"/>
        <v>16.672000000000001</v>
      </c>
      <c r="J372" s="194">
        <f t="shared" si="2517"/>
        <v>-10.000000000000142</v>
      </c>
      <c r="K372" s="85">
        <v>23.91</v>
      </c>
      <c r="L372" s="85">
        <f t="shared" si="2518"/>
        <v>19.128</v>
      </c>
      <c r="M372" s="195">
        <f t="shared" si="2519"/>
        <v>19.999999999999929</v>
      </c>
      <c r="N372" s="85">
        <v>24.7</v>
      </c>
      <c r="O372" s="85">
        <f t="shared" si="2520"/>
        <v>19.759999999999998</v>
      </c>
      <c r="P372" s="195">
        <f t="shared" si="2521"/>
        <v>19.999999999999929</v>
      </c>
      <c r="Q372" s="85">
        <v>14.99</v>
      </c>
      <c r="R372" s="85">
        <f t="shared" si="2522"/>
        <v>11.992000000000001</v>
      </c>
      <c r="S372" s="195">
        <f t="shared" si="2523"/>
        <v>-54.999999999999893</v>
      </c>
      <c r="T372" s="85">
        <v>30.32</v>
      </c>
      <c r="U372" s="85">
        <f t="shared" si="2524"/>
        <v>24.256</v>
      </c>
      <c r="V372" s="259">
        <f t="shared" si="2525"/>
        <v>19.999999999999929</v>
      </c>
      <c r="W372" s="255">
        <v>10.59</v>
      </c>
      <c r="X372" s="260">
        <f t="shared" si="2526"/>
        <v>8.4719999999999995</v>
      </c>
      <c r="Y372" s="195">
        <f t="shared" si="2527"/>
        <v>0</v>
      </c>
    </row>
    <row r="373" spans="1:25" ht="13.5" thickBot="1" x14ac:dyDescent="0.25">
      <c r="A373" s="178">
        <v>45245</v>
      </c>
      <c r="B373" s="252">
        <v>19.59</v>
      </c>
      <c r="C373" s="85">
        <f t="shared" ref="C373" si="2528">B373/1.25</f>
        <v>15.672000000000001</v>
      </c>
      <c r="D373" s="194">
        <f t="shared" ref="D373" si="2529">(B373-B372)*100</f>
        <v>0</v>
      </c>
      <c r="E373" s="84">
        <v>20.58</v>
      </c>
      <c r="F373" s="85">
        <f t="shared" ref="F373" si="2530">E373/1.25</f>
        <v>16.463999999999999</v>
      </c>
      <c r="G373" s="194">
        <f t="shared" ref="G373" si="2531">(E373-E372)*100</f>
        <v>0</v>
      </c>
      <c r="H373" s="85">
        <v>20.84</v>
      </c>
      <c r="I373" s="85">
        <f t="shared" ref="I373" si="2532">H373/1.25</f>
        <v>16.672000000000001</v>
      </c>
      <c r="J373" s="194">
        <f t="shared" ref="J373" si="2533">(H373-H372)*100</f>
        <v>0</v>
      </c>
      <c r="K373" s="85">
        <v>24.01</v>
      </c>
      <c r="L373" s="85">
        <f t="shared" ref="L373" si="2534">K373/1.25</f>
        <v>19.208000000000002</v>
      </c>
      <c r="M373" s="195">
        <f t="shared" ref="M373" si="2535">(K373-K372)*100</f>
        <v>10.000000000000142</v>
      </c>
      <c r="N373" s="85">
        <v>24.8</v>
      </c>
      <c r="O373" s="85">
        <f t="shared" ref="O373" si="2536">N373/1.25</f>
        <v>19.84</v>
      </c>
      <c r="P373" s="195">
        <f t="shared" ref="P373" si="2537">(N373-N372)*100</f>
        <v>10.000000000000142</v>
      </c>
      <c r="Q373" s="85">
        <v>14.99</v>
      </c>
      <c r="R373" s="85">
        <f t="shared" ref="R373" si="2538">Q373/1.25</f>
        <v>11.992000000000001</v>
      </c>
      <c r="S373" s="195">
        <f t="shared" ref="S373" si="2539">(Q373-Q372)*100</f>
        <v>0</v>
      </c>
      <c r="T373" s="85">
        <v>30.32</v>
      </c>
      <c r="U373" s="85">
        <f t="shared" ref="U373" si="2540">T373/1.25</f>
        <v>24.256</v>
      </c>
      <c r="V373" s="259">
        <f t="shared" ref="V373" si="2541">(T373-T372)*100</f>
        <v>0</v>
      </c>
      <c r="W373" s="255">
        <v>10.59</v>
      </c>
      <c r="X373" s="260">
        <f t="shared" ref="X373" si="2542">W373/1.25</f>
        <v>8.4719999999999995</v>
      </c>
      <c r="Y373" s="195">
        <f t="shared" ref="Y373" si="2543">(W373-W372)*100</f>
        <v>0</v>
      </c>
    </row>
    <row r="374" spans="1:25" ht="13.5" thickBot="1" x14ac:dyDescent="0.25">
      <c r="A374" s="178">
        <v>45246</v>
      </c>
      <c r="B374" s="252">
        <v>19.14</v>
      </c>
      <c r="C374" s="85">
        <f t="shared" si="2433"/>
        <v>15.312000000000001</v>
      </c>
      <c r="D374" s="194">
        <f t="shared" si="2440"/>
        <v>-44.999999999999929</v>
      </c>
      <c r="E374" s="84">
        <v>20.13</v>
      </c>
      <c r="F374" s="85">
        <f t="shared" si="2434"/>
        <v>16.103999999999999</v>
      </c>
      <c r="G374" s="194">
        <f t="shared" si="2441"/>
        <v>-44.999999999999929</v>
      </c>
      <c r="H374" s="85">
        <v>20.39</v>
      </c>
      <c r="I374" s="85">
        <f t="shared" si="2435"/>
        <v>16.312000000000001</v>
      </c>
      <c r="J374" s="194">
        <f t="shared" si="2442"/>
        <v>-44.999999999999929</v>
      </c>
      <c r="K374" s="85">
        <v>23.56</v>
      </c>
      <c r="L374" s="85">
        <f t="shared" si="2436"/>
        <v>18.847999999999999</v>
      </c>
      <c r="M374" s="195">
        <f t="shared" si="2443"/>
        <v>-45.000000000000284</v>
      </c>
      <c r="N374" s="85">
        <v>24.35</v>
      </c>
      <c r="O374" s="85">
        <f t="shared" si="2437"/>
        <v>19.48</v>
      </c>
      <c r="P374" s="195">
        <f t="shared" si="2444"/>
        <v>-44.999999999999929</v>
      </c>
      <c r="Q374" s="85">
        <v>14.59</v>
      </c>
      <c r="R374" s="85">
        <f t="shared" si="2438"/>
        <v>11.672000000000001</v>
      </c>
      <c r="S374" s="195">
        <f t="shared" si="2445"/>
        <v>-40.000000000000036</v>
      </c>
      <c r="T374" s="85">
        <v>29.77</v>
      </c>
      <c r="U374" s="85">
        <f t="shared" si="2432"/>
        <v>23.815999999999999</v>
      </c>
      <c r="V374" s="259">
        <f t="shared" si="2446"/>
        <v>-55.000000000000071</v>
      </c>
      <c r="W374" s="255">
        <v>10.59</v>
      </c>
      <c r="X374" s="260">
        <f t="shared" si="2439"/>
        <v>8.4719999999999995</v>
      </c>
      <c r="Y374" s="195">
        <f t="shared" si="2447"/>
        <v>0</v>
      </c>
    </row>
    <row r="375" spans="1:25" ht="13.5" thickBot="1" x14ac:dyDescent="0.25">
      <c r="A375" s="178">
        <v>45247</v>
      </c>
      <c r="B375" s="252">
        <v>18.690000000000001</v>
      </c>
      <c r="C375" s="85">
        <f t="shared" ref="C375" si="2544">B375/1.25</f>
        <v>14.952000000000002</v>
      </c>
      <c r="D375" s="194">
        <f t="shared" ref="D375" si="2545">(B375-B374)*100</f>
        <v>-44.999999999999929</v>
      </c>
      <c r="E375" s="84">
        <v>19.68</v>
      </c>
      <c r="F375" s="85">
        <f t="shared" ref="F375" si="2546">E375/1.25</f>
        <v>15.744</v>
      </c>
      <c r="G375" s="194">
        <f t="shared" ref="G375" si="2547">(E375-E374)*100</f>
        <v>-44.999999999999929</v>
      </c>
      <c r="H375" s="85">
        <v>19.940000000000001</v>
      </c>
      <c r="I375" s="85">
        <f t="shared" ref="I375" si="2548">H375/1.25</f>
        <v>15.952000000000002</v>
      </c>
      <c r="J375" s="194">
        <f t="shared" ref="J375" si="2549">(H375-H374)*100</f>
        <v>-44.999999999999929</v>
      </c>
      <c r="K375" s="85">
        <v>23.21</v>
      </c>
      <c r="L375" s="85">
        <f t="shared" ref="L375" si="2550">K375/1.25</f>
        <v>18.568000000000001</v>
      </c>
      <c r="M375" s="195">
        <f t="shared" ref="M375" si="2551">(K375-K374)*100</f>
        <v>-34.999999999999787</v>
      </c>
      <c r="N375" s="85">
        <v>24</v>
      </c>
      <c r="O375" s="85">
        <f t="shared" ref="O375" si="2552">N375/1.25</f>
        <v>19.2</v>
      </c>
      <c r="P375" s="195">
        <f t="shared" ref="P375" si="2553">(N375-N374)*100</f>
        <v>-35.000000000000142</v>
      </c>
      <c r="Q375" s="85">
        <v>14.39</v>
      </c>
      <c r="R375" s="85">
        <f t="shared" ref="R375" si="2554">Q375/1.25</f>
        <v>11.512</v>
      </c>
      <c r="S375" s="195">
        <f t="shared" ref="S375" si="2555">(Q375-Q374)*100</f>
        <v>-19.999999999999929</v>
      </c>
      <c r="T375" s="85">
        <v>29.22</v>
      </c>
      <c r="U375" s="85">
        <f t="shared" ref="U375" si="2556">T375/1.25</f>
        <v>23.375999999999998</v>
      </c>
      <c r="V375" s="259">
        <f t="shared" ref="V375" si="2557">(T375-T374)*100</f>
        <v>-55.000000000000071</v>
      </c>
      <c r="W375" s="255">
        <v>10.59</v>
      </c>
      <c r="X375" s="260">
        <f t="shared" ref="X375" si="2558">W375/1.25</f>
        <v>8.4719999999999995</v>
      </c>
      <c r="Y375" s="195">
        <f t="shared" ref="Y375" si="2559">(W375-W374)*100</f>
        <v>0</v>
      </c>
    </row>
    <row r="376" spans="1:25" ht="13.5" thickBot="1" x14ac:dyDescent="0.25">
      <c r="A376" s="178">
        <v>45248</v>
      </c>
      <c r="B376" s="252">
        <v>18.690000000000001</v>
      </c>
      <c r="C376" s="85">
        <f t="shared" ref="C376:C378" si="2560">B376/1.25</f>
        <v>14.952000000000002</v>
      </c>
      <c r="D376" s="194">
        <f t="shared" ref="D376:D378" si="2561">(B376-B375)*100</f>
        <v>0</v>
      </c>
      <c r="E376" s="84">
        <v>19.68</v>
      </c>
      <c r="F376" s="85">
        <f t="shared" ref="F376:F378" si="2562">E376/1.25</f>
        <v>15.744</v>
      </c>
      <c r="G376" s="194">
        <f t="shared" ref="G376:G378" si="2563">(E376-E375)*100</f>
        <v>0</v>
      </c>
      <c r="H376" s="85">
        <v>19.940000000000001</v>
      </c>
      <c r="I376" s="85">
        <f t="shared" ref="I376:I378" si="2564">H376/1.25</f>
        <v>15.952000000000002</v>
      </c>
      <c r="J376" s="194">
        <f t="shared" ref="J376:J378" si="2565">(H376-H375)*100</f>
        <v>0</v>
      </c>
      <c r="K376" s="85">
        <v>23.21</v>
      </c>
      <c r="L376" s="85">
        <f t="shared" ref="L376:L378" si="2566">K376/1.25</f>
        <v>18.568000000000001</v>
      </c>
      <c r="M376" s="195">
        <f t="shared" ref="M376:M378" si="2567">(K376-K375)*100</f>
        <v>0</v>
      </c>
      <c r="N376" s="85">
        <v>24</v>
      </c>
      <c r="O376" s="85">
        <f t="shared" ref="O376:O378" si="2568">N376/1.25</f>
        <v>19.2</v>
      </c>
      <c r="P376" s="195">
        <f t="shared" ref="P376:P378" si="2569">(N376-N375)*100</f>
        <v>0</v>
      </c>
      <c r="Q376" s="85">
        <v>14.39</v>
      </c>
      <c r="R376" s="85">
        <f t="shared" ref="R376:R378" si="2570">Q376/1.25</f>
        <v>11.512</v>
      </c>
      <c r="S376" s="195">
        <f t="shared" ref="S376:S378" si="2571">(Q376-Q375)*100</f>
        <v>0</v>
      </c>
      <c r="T376" s="85">
        <v>29.22</v>
      </c>
      <c r="U376" s="85">
        <f t="shared" ref="U376:U378" si="2572">T376/1.25</f>
        <v>23.375999999999998</v>
      </c>
      <c r="V376" s="259">
        <f t="shared" ref="V376:V378" si="2573">(T376-T375)*100</f>
        <v>0</v>
      </c>
      <c r="W376" s="255">
        <v>10.59</v>
      </c>
      <c r="X376" s="260">
        <f t="shared" ref="X376:X378" si="2574">W376/1.25</f>
        <v>8.4719999999999995</v>
      </c>
      <c r="Y376" s="195">
        <f t="shared" ref="Y376:Y378" si="2575">(W376-W375)*100</f>
        <v>0</v>
      </c>
    </row>
    <row r="377" spans="1:25" ht="13.5" thickBot="1" x14ac:dyDescent="0.25">
      <c r="A377" s="178">
        <v>45249</v>
      </c>
      <c r="B377" s="252">
        <v>18.690000000000001</v>
      </c>
      <c r="C377" s="85">
        <f t="shared" si="2560"/>
        <v>14.952000000000002</v>
      </c>
      <c r="D377" s="194">
        <f t="shared" si="2561"/>
        <v>0</v>
      </c>
      <c r="E377" s="84">
        <v>19.68</v>
      </c>
      <c r="F377" s="85">
        <f t="shared" si="2562"/>
        <v>15.744</v>
      </c>
      <c r="G377" s="194">
        <f t="shared" si="2563"/>
        <v>0</v>
      </c>
      <c r="H377" s="85">
        <v>19.940000000000001</v>
      </c>
      <c r="I377" s="85">
        <f t="shared" si="2564"/>
        <v>15.952000000000002</v>
      </c>
      <c r="J377" s="194">
        <f t="shared" si="2565"/>
        <v>0</v>
      </c>
      <c r="K377" s="85">
        <v>23.21</v>
      </c>
      <c r="L377" s="85">
        <f t="shared" si="2566"/>
        <v>18.568000000000001</v>
      </c>
      <c r="M377" s="195">
        <f t="shared" si="2567"/>
        <v>0</v>
      </c>
      <c r="N377" s="85">
        <v>24</v>
      </c>
      <c r="O377" s="85">
        <f t="shared" si="2568"/>
        <v>19.2</v>
      </c>
      <c r="P377" s="195">
        <f t="shared" si="2569"/>
        <v>0</v>
      </c>
      <c r="Q377" s="85">
        <v>14.39</v>
      </c>
      <c r="R377" s="85">
        <f t="shared" si="2570"/>
        <v>11.512</v>
      </c>
      <c r="S377" s="195">
        <f t="shared" si="2571"/>
        <v>0</v>
      </c>
      <c r="T377" s="85">
        <v>29.22</v>
      </c>
      <c r="U377" s="85">
        <f t="shared" si="2572"/>
        <v>23.375999999999998</v>
      </c>
      <c r="V377" s="259">
        <f t="shared" si="2573"/>
        <v>0</v>
      </c>
      <c r="W377" s="255">
        <v>10.59</v>
      </c>
      <c r="X377" s="260">
        <f t="shared" si="2574"/>
        <v>8.4719999999999995</v>
      </c>
      <c r="Y377" s="195">
        <f t="shared" si="2575"/>
        <v>0</v>
      </c>
    </row>
    <row r="378" spans="1:25" ht="13.5" thickBot="1" x14ac:dyDescent="0.25">
      <c r="A378" s="178">
        <v>45250</v>
      </c>
      <c r="B378" s="252">
        <v>18.89</v>
      </c>
      <c r="C378" s="85">
        <f t="shared" si="2560"/>
        <v>15.112</v>
      </c>
      <c r="D378" s="194">
        <f t="shared" si="2561"/>
        <v>19.999999999999929</v>
      </c>
      <c r="E378" s="84">
        <v>19.88</v>
      </c>
      <c r="F378" s="85">
        <f t="shared" si="2562"/>
        <v>15.904</v>
      </c>
      <c r="G378" s="194">
        <f t="shared" si="2563"/>
        <v>19.999999999999929</v>
      </c>
      <c r="H378" s="85">
        <v>20.14</v>
      </c>
      <c r="I378" s="85">
        <f t="shared" si="2564"/>
        <v>16.112000000000002</v>
      </c>
      <c r="J378" s="194">
        <f t="shared" si="2565"/>
        <v>19.999999999999929</v>
      </c>
      <c r="K378" s="85">
        <v>23.41</v>
      </c>
      <c r="L378" s="85">
        <f t="shared" si="2566"/>
        <v>18.728000000000002</v>
      </c>
      <c r="M378" s="195">
        <f t="shared" si="2567"/>
        <v>19.999999999999929</v>
      </c>
      <c r="N378" s="85">
        <v>24.2</v>
      </c>
      <c r="O378" s="85">
        <f t="shared" si="2568"/>
        <v>19.36</v>
      </c>
      <c r="P378" s="195">
        <f t="shared" si="2569"/>
        <v>19.999999999999929</v>
      </c>
      <c r="Q378" s="85">
        <v>14.39</v>
      </c>
      <c r="R378" s="85">
        <f t="shared" si="2570"/>
        <v>11.512</v>
      </c>
      <c r="S378" s="195">
        <f t="shared" si="2571"/>
        <v>0</v>
      </c>
      <c r="T378" s="85">
        <v>29.42</v>
      </c>
      <c r="U378" s="85">
        <f t="shared" si="2572"/>
        <v>23.536000000000001</v>
      </c>
      <c r="V378" s="259">
        <f t="shared" si="2573"/>
        <v>20.000000000000284</v>
      </c>
      <c r="W378" s="255">
        <v>10.59</v>
      </c>
      <c r="X378" s="260">
        <f t="shared" si="2574"/>
        <v>8.4719999999999995</v>
      </c>
      <c r="Y378" s="195">
        <f t="shared" si="2575"/>
        <v>0</v>
      </c>
    </row>
    <row r="379" spans="1:25" ht="13.5" thickBot="1" x14ac:dyDescent="0.25">
      <c r="A379" s="178">
        <v>45251</v>
      </c>
      <c r="B379" s="252">
        <v>19.09</v>
      </c>
      <c r="C379" s="85">
        <f t="shared" ref="C379" si="2576">B379/1.25</f>
        <v>15.272</v>
      </c>
      <c r="D379" s="194">
        <f t="shared" ref="D379" si="2577">(B379-B378)*100</f>
        <v>19.999999999999929</v>
      </c>
      <c r="E379" s="84">
        <v>20.079999999999998</v>
      </c>
      <c r="F379" s="85">
        <f t="shared" ref="F379" si="2578">E379/1.25</f>
        <v>16.064</v>
      </c>
      <c r="G379" s="194">
        <f t="shared" ref="G379" si="2579">(E379-E378)*100</f>
        <v>19.999999999999929</v>
      </c>
      <c r="H379" s="85">
        <v>20.34</v>
      </c>
      <c r="I379" s="85">
        <f t="shared" ref="I379" si="2580">H379/1.25</f>
        <v>16.271999999999998</v>
      </c>
      <c r="J379" s="194">
        <f t="shared" ref="J379" si="2581">(H379-H378)*100</f>
        <v>19.999999999999929</v>
      </c>
      <c r="K379" s="85">
        <v>23.41</v>
      </c>
      <c r="L379" s="85">
        <f t="shared" ref="L379" si="2582">K379/1.25</f>
        <v>18.728000000000002</v>
      </c>
      <c r="M379" s="195">
        <f t="shared" ref="M379" si="2583">(K379-K378)*100</f>
        <v>0</v>
      </c>
      <c r="N379" s="85">
        <v>24.2</v>
      </c>
      <c r="O379" s="85">
        <f t="shared" ref="O379" si="2584">N379/1.25</f>
        <v>19.36</v>
      </c>
      <c r="P379" s="195">
        <f t="shared" ref="P379" si="2585">(N379-N378)*100</f>
        <v>0</v>
      </c>
      <c r="Q379" s="85">
        <v>14.39</v>
      </c>
      <c r="R379" s="85">
        <f t="shared" ref="R379" si="2586">Q379/1.25</f>
        <v>11.512</v>
      </c>
      <c r="S379" s="195">
        <f t="shared" ref="S379" si="2587">(Q379-Q378)*100</f>
        <v>0</v>
      </c>
      <c r="T379" s="85">
        <v>29.42</v>
      </c>
      <c r="U379" s="85">
        <f t="shared" ref="U379" si="2588">T379/1.25</f>
        <v>23.536000000000001</v>
      </c>
      <c r="V379" s="259">
        <f t="shared" ref="V379" si="2589">(T379-T378)*100</f>
        <v>0</v>
      </c>
      <c r="W379" s="255">
        <v>10.59</v>
      </c>
      <c r="X379" s="260">
        <f t="shared" ref="X379" si="2590">W379/1.25</f>
        <v>8.4719999999999995</v>
      </c>
      <c r="Y379" s="195">
        <f t="shared" ref="Y379" si="2591">(W379-W378)*100</f>
        <v>0</v>
      </c>
    </row>
    <row r="380" spans="1:25" ht="13.5" thickBot="1" x14ac:dyDescent="0.25">
      <c r="A380" s="178">
        <v>45252</v>
      </c>
      <c r="B380" s="252">
        <v>18.89</v>
      </c>
      <c r="C380" s="85">
        <f t="shared" ref="C380" si="2592">B380/1.25</f>
        <v>15.112</v>
      </c>
      <c r="D380" s="194">
        <f t="shared" ref="D380" si="2593">(B380-B379)*100</f>
        <v>-19.999999999999929</v>
      </c>
      <c r="E380" s="84">
        <v>19.88</v>
      </c>
      <c r="F380" s="85">
        <f t="shared" ref="F380" si="2594">E380/1.25</f>
        <v>15.904</v>
      </c>
      <c r="G380" s="194">
        <f t="shared" ref="G380" si="2595">(E380-E379)*100</f>
        <v>-19.999999999999929</v>
      </c>
      <c r="H380" s="85">
        <v>20.14</v>
      </c>
      <c r="I380" s="85">
        <f t="shared" ref="I380" si="2596">H380/1.25</f>
        <v>16.112000000000002</v>
      </c>
      <c r="J380" s="194">
        <f t="shared" ref="J380" si="2597">(H380-H379)*100</f>
        <v>-19.999999999999929</v>
      </c>
      <c r="K380" s="85">
        <v>23.41</v>
      </c>
      <c r="L380" s="85">
        <f t="shared" ref="L380" si="2598">K380/1.25</f>
        <v>18.728000000000002</v>
      </c>
      <c r="M380" s="195">
        <f t="shared" ref="M380" si="2599">(K380-K379)*100</f>
        <v>0</v>
      </c>
      <c r="N380" s="85">
        <v>24.2</v>
      </c>
      <c r="O380" s="85">
        <f t="shared" ref="O380" si="2600">N380/1.25</f>
        <v>19.36</v>
      </c>
      <c r="P380" s="195">
        <f t="shared" ref="P380" si="2601">(N380-N379)*100</f>
        <v>0</v>
      </c>
      <c r="Q380" s="85">
        <v>14.19</v>
      </c>
      <c r="R380" s="85">
        <f t="shared" ref="R380" si="2602">Q380/1.25</f>
        <v>11.352</v>
      </c>
      <c r="S380" s="195">
        <f t="shared" ref="S380" si="2603">(Q380-Q379)*100</f>
        <v>-20.000000000000107</v>
      </c>
      <c r="T380" s="85">
        <v>29.22</v>
      </c>
      <c r="U380" s="85">
        <f t="shared" ref="U380" si="2604">T380/1.25</f>
        <v>23.375999999999998</v>
      </c>
      <c r="V380" s="259">
        <f t="shared" ref="V380" si="2605">(T380-T379)*100</f>
        <v>-20.000000000000284</v>
      </c>
      <c r="W380" s="255">
        <v>10.59</v>
      </c>
      <c r="X380" s="260">
        <f t="shared" ref="X380" si="2606">W380/1.25</f>
        <v>8.4719999999999995</v>
      </c>
      <c r="Y380" s="195">
        <f t="shared" ref="Y380" si="2607">(W380-W379)*100</f>
        <v>0</v>
      </c>
    </row>
    <row r="381" spans="1:25" ht="13.5" thickBot="1" x14ac:dyDescent="0.25">
      <c r="A381" s="178">
        <v>45253</v>
      </c>
      <c r="B381" s="252">
        <v>18.79</v>
      </c>
      <c r="C381" s="85">
        <f t="shared" ref="C381" si="2608">B381/1.25</f>
        <v>15.032</v>
      </c>
      <c r="D381" s="194">
        <f t="shared" ref="D381" si="2609">(B381-B380)*100</f>
        <v>-10.000000000000142</v>
      </c>
      <c r="E381" s="84">
        <v>19.78</v>
      </c>
      <c r="F381" s="85">
        <f t="shared" ref="F381" si="2610">E381/1.25</f>
        <v>15.824000000000002</v>
      </c>
      <c r="G381" s="194">
        <f t="shared" ref="G381" si="2611">(E381-E380)*100</f>
        <v>-9.9999999999997868</v>
      </c>
      <c r="H381" s="85">
        <v>20.04</v>
      </c>
      <c r="I381" s="85">
        <f t="shared" ref="I381" si="2612">H381/1.25</f>
        <v>16.032</v>
      </c>
      <c r="J381" s="194">
        <f t="shared" ref="J381" si="2613">(H381-H380)*100</f>
        <v>-10.000000000000142</v>
      </c>
      <c r="K381" s="85">
        <v>23.41</v>
      </c>
      <c r="L381" s="85">
        <f t="shared" ref="L381" si="2614">K381/1.25</f>
        <v>18.728000000000002</v>
      </c>
      <c r="M381" s="195">
        <f t="shared" ref="M381" si="2615">(K381-K380)*100</f>
        <v>0</v>
      </c>
      <c r="N381" s="85">
        <v>24.2</v>
      </c>
      <c r="O381" s="85">
        <f t="shared" ref="O381" si="2616">N381/1.25</f>
        <v>19.36</v>
      </c>
      <c r="P381" s="195">
        <f t="shared" ref="P381" si="2617">(N381-N380)*100</f>
        <v>0</v>
      </c>
      <c r="Q381" s="85">
        <v>14.19</v>
      </c>
      <c r="R381" s="85">
        <f t="shared" ref="R381" si="2618">Q381/1.25</f>
        <v>11.352</v>
      </c>
      <c r="S381" s="195">
        <f t="shared" ref="S381" si="2619">(Q381-Q380)*100</f>
        <v>0</v>
      </c>
      <c r="T381" s="85">
        <v>29.22</v>
      </c>
      <c r="U381" s="85">
        <f t="shared" ref="U381" si="2620">T381/1.25</f>
        <v>23.375999999999998</v>
      </c>
      <c r="V381" s="259">
        <f t="shared" ref="V381" si="2621">(T381-T380)*100</f>
        <v>0</v>
      </c>
      <c r="W381" s="255">
        <v>10.59</v>
      </c>
      <c r="X381" s="260">
        <f t="shared" ref="X381" si="2622">W381/1.25</f>
        <v>8.4719999999999995</v>
      </c>
      <c r="Y381" s="195">
        <f t="shared" ref="Y381" si="2623">(W381-W380)*100</f>
        <v>0</v>
      </c>
    </row>
    <row r="382" spans="1:25" ht="13.5" thickBot="1" x14ac:dyDescent="0.25">
      <c r="A382" s="178">
        <v>45254</v>
      </c>
      <c r="B382" s="252">
        <v>18.89</v>
      </c>
      <c r="C382" s="85">
        <f t="shared" ref="C382" si="2624">B382/1.25</f>
        <v>15.112</v>
      </c>
      <c r="D382" s="194">
        <f t="shared" ref="D382" si="2625">(B382-B381)*100</f>
        <v>10.000000000000142</v>
      </c>
      <c r="E382" s="84">
        <v>19.88</v>
      </c>
      <c r="F382" s="85">
        <f t="shared" ref="F382" si="2626">E382/1.25</f>
        <v>15.904</v>
      </c>
      <c r="G382" s="194">
        <f t="shared" ref="G382" si="2627">(E382-E381)*100</f>
        <v>9.9999999999997868</v>
      </c>
      <c r="H382" s="85">
        <v>20.14</v>
      </c>
      <c r="I382" s="85">
        <f t="shared" ref="I382" si="2628">H382/1.25</f>
        <v>16.112000000000002</v>
      </c>
      <c r="J382" s="194">
        <f t="shared" ref="J382" si="2629">(H382-H381)*100</f>
        <v>10.000000000000142</v>
      </c>
      <c r="K382" s="85">
        <v>23.41</v>
      </c>
      <c r="L382" s="85">
        <f t="shared" ref="L382" si="2630">K382/1.25</f>
        <v>18.728000000000002</v>
      </c>
      <c r="M382" s="195">
        <f t="shared" ref="M382" si="2631">(K382-K381)*100</f>
        <v>0</v>
      </c>
      <c r="N382" s="85">
        <v>24.2</v>
      </c>
      <c r="O382" s="85">
        <f t="shared" ref="O382" si="2632">N382/1.25</f>
        <v>19.36</v>
      </c>
      <c r="P382" s="195">
        <f t="shared" ref="P382" si="2633">(N382-N381)*100</f>
        <v>0</v>
      </c>
      <c r="Q382" s="85">
        <v>14.19</v>
      </c>
      <c r="R382" s="85">
        <f t="shared" ref="R382" si="2634">Q382/1.25</f>
        <v>11.352</v>
      </c>
      <c r="S382" s="195">
        <f t="shared" ref="S382" si="2635">(Q382-Q381)*100</f>
        <v>0</v>
      </c>
      <c r="T382" s="85">
        <v>29.22</v>
      </c>
      <c r="U382" s="85">
        <f t="shared" ref="U382" si="2636">T382/1.25</f>
        <v>23.375999999999998</v>
      </c>
      <c r="V382" s="259">
        <f t="shared" ref="V382" si="2637">(T382-T381)*100</f>
        <v>0</v>
      </c>
      <c r="W382" s="255">
        <v>10.59</v>
      </c>
      <c r="X382" s="260">
        <f t="shared" ref="X382" si="2638">W382/1.25</f>
        <v>8.4719999999999995</v>
      </c>
      <c r="Y382" s="195">
        <f t="shared" ref="Y382" si="2639">(W382-W381)*100</f>
        <v>0</v>
      </c>
    </row>
    <row r="383" spans="1:25" ht="13.5" thickBot="1" x14ac:dyDescent="0.25">
      <c r="A383" s="178">
        <v>45255</v>
      </c>
      <c r="B383" s="252">
        <v>18.89</v>
      </c>
      <c r="C383" s="85">
        <f t="shared" ref="C383:C385" si="2640">B383/1.25</f>
        <v>15.112</v>
      </c>
      <c r="D383" s="194">
        <f t="shared" ref="D383:D385" si="2641">(B383-B382)*100</f>
        <v>0</v>
      </c>
      <c r="E383" s="84">
        <v>19.88</v>
      </c>
      <c r="F383" s="85">
        <f t="shared" ref="F383:F385" si="2642">E383/1.25</f>
        <v>15.904</v>
      </c>
      <c r="G383" s="194">
        <f t="shared" ref="G383:G385" si="2643">(E383-E382)*100</f>
        <v>0</v>
      </c>
      <c r="H383" s="85">
        <v>20.14</v>
      </c>
      <c r="I383" s="85">
        <f t="shared" ref="I383:I385" si="2644">H383/1.25</f>
        <v>16.112000000000002</v>
      </c>
      <c r="J383" s="194">
        <f t="shared" ref="J383:J385" si="2645">(H383-H382)*100</f>
        <v>0</v>
      </c>
      <c r="K383" s="85">
        <v>23.41</v>
      </c>
      <c r="L383" s="85">
        <f t="shared" ref="L383:L385" si="2646">K383/1.25</f>
        <v>18.728000000000002</v>
      </c>
      <c r="M383" s="195">
        <f t="shared" ref="M383:M385" si="2647">(K383-K382)*100</f>
        <v>0</v>
      </c>
      <c r="N383" s="85">
        <v>24.2</v>
      </c>
      <c r="O383" s="85">
        <f t="shared" ref="O383:O385" si="2648">N383/1.25</f>
        <v>19.36</v>
      </c>
      <c r="P383" s="195">
        <f t="shared" ref="P383:P385" si="2649">(N383-N382)*100</f>
        <v>0</v>
      </c>
      <c r="Q383" s="85">
        <v>14.19</v>
      </c>
      <c r="R383" s="85">
        <f t="shared" ref="R383:R385" si="2650">Q383/1.25</f>
        <v>11.352</v>
      </c>
      <c r="S383" s="195">
        <f t="shared" ref="S383:S385" si="2651">(Q383-Q382)*100</f>
        <v>0</v>
      </c>
      <c r="T383" s="85">
        <v>29.22</v>
      </c>
      <c r="U383" s="85">
        <f t="shared" ref="U383:U385" si="2652">T383/1.25</f>
        <v>23.375999999999998</v>
      </c>
      <c r="V383" s="259">
        <f t="shared" ref="V383:V385" si="2653">(T383-T382)*100</f>
        <v>0</v>
      </c>
      <c r="W383" s="255">
        <v>10.59</v>
      </c>
      <c r="X383" s="260">
        <f t="shared" ref="X383:X385" si="2654">W383/1.25</f>
        <v>8.4719999999999995</v>
      </c>
      <c r="Y383" s="195">
        <f t="shared" ref="Y383:Y385" si="2655">(W383-W382)*100</f>
        <v>0</v>
      </c>
    </row>
    <row r="384" spans="1:25" ht="13.5" thickBot="1" x14ac:dyDescent="0.25">
      <c r="A384" s="178">
        <v>45256</v>
      </c>
      <c r="B384" s="252">
        <v>18.89</v>
      </c>
      <c r="C384" s="85">
        <f t="shared" si="2640"/>
        <v>15.112</v>
      </c>
      <c r="D384" s="194">
        <f t="shared" si="2641"/>
        <v>0</v>
      </c>
      <c r="E384" s="84">
        <v>19.88</v>
      </c>
      <c r="F384" s="85">
        <f t="shared" si="2642"/>
        <v>15.904</v>
      </c>
      <c r="G384" s="194">
        <f t="shared" si="2643"/>
        <v>0</v>
      </c>
      <c r="H384" s="85">
        <v>20.14</v>
      </c>
      <c r="I384" s="85">
        <f t="shared" si="2644"/>
        <v>16.112000000000002</v>
      </c>
      <c r="J384" s="194">
        <f t="shared" si="2645"/>
        <v>0</v>
      </c>
      <c r="K384" s="85">
        <v>23.41</v>
      </c>
      <c r="L384" s="85">
        <f t="shared" si="2646"/>
        <v>18.728000000000002</v>
      </c>
      <c r="M384" s="195">
        <f t="shared" si="2647"/>
        <v>0</v>
      </c>
      <c r="N384" s="85">
        <v>24.2</v>
      </c>
      <c r="O384" s="85">
        <f t="shared" si="2648"/>
        <v>19.36</v>
      </c>
      <c r="P384" s="195">
        <f t="shared" si="2649"/>
        <v>0</v>
      </c>
      <c r="Q384" s="85">
        <v>14.19</v>
      </c>
      <c r="R384" s="85">
        <f t="shared" si="2650"/>
        <v>11.352</v>
      </c>
      <c r="S384" s="195">
        <f t="shared" si="2651"/>
        <v>0</v>
      </c>
      <c r="T384" s="85">
        <v>29.22</v>
      </c>
      <c r="U384" s="85">
        <f t="shared" si="2652"/>
        <v>23.375999999999998</v>
      </c>
      <c r="V384" s="259">
        <f t="shared" si="2653"/>
        <v>0</v>
      </c>
      <c r="W384" s="255">
        <v>10.59</v>
      </c>
      <c r="X384" s="260">
        <f t="shared" si="2654"/>
        <v>8.4719999999999995</v>
      </c>
      <c r="Y384" s="195">
        <f t="shared" si="2655"/>
        <v>0</v>
      </c>
    </row>
    <row r="385" spans="1:25" ht="13.5" thickBot="1" x14ac:dyDescent="0.25">
      <c r="A385" s="178">
        <v>45257</v>
      </c>
      <c r="B385" s="252">
        <v>18.989999999999998</v>
      </c>
      <c r="C385" s="85">
        <f t="shared" si="2640"/>
        <v>15.191999999999998</v>
      </c>
      <c r="D385" s="194">
        <f t="shared" si="2641"/>
        <v>9.9999999999997868</v>
      </c>
      <c r="E385" s="84">
        <v>19.98</v>
      </c>
      <c r="F385" s="85">
        <f t="shared" si="2642"/>
        <v>15.984</v>
      </c>
      <c r="G385" s="194">
        <f t="shared" si="2643"/>
        <v>10.000000000000142</v>
      </c>
      <c r="H385" s="85">
        <v>20.239999999999998</v>
      </c>
      <c r="I385" s="85">
        <f t="shared" si="2644"/>
        <v>16.192</v>
      </c>
      <c r="J385" s="194">
        <f t="shared" si="2645"/>
        <v>9.9999999999997868</v>
      </c>
      <c r="K385" s="85">
        <v>23.51</v>
      </c>
      <c r="L385" s="85">
        <f t="shared" si="2646"/>
        <v>18.808</v>
      </c>
      <c r="M385" s="195">
        <f t="shared" si="2647"/>
        <v>10.000000000000142</v>
      </c>
      <c r="N385" s="85">
        <v>24.3</v>
      </c>
      <c r="O385" s="85">
        <f t="shared" si="2648"/>
        <v>19.440000000000001</v>
      </c>
      <c r="P385" s="195">
        <f t="shared" si="2649"/>
        <v>10.000000000000142</v>
      </c>
      <c r="Q385" s="85">
        <v>14.39</v>
      </c>
      <c r="R385" s="85">
        <f t="shared" si="2650"/>
        <v>11.512</v>
      </c>
      <c r="S385" s="195">
        <f t="shared" si="2651"/>
        <v>20.000000000000107</v>
      </c>
      <c r="T385" s="85">
        <v>29.32</v>
      </c>
      <c r="U385" s="85">
        <f t="shared" si="2652"/>
        <v>23.456</v>
      </c>
      <c r="V385" s="259">
        <f t="shared" si="2653"/>
        <v>10.000000000000142</v>
      </c>
      <c r="W385" s="255">
        <v>10.59</v>
      </c>
      <c r="X385" s="260">
        <f t="shared" si="2654"/>
        <v>8.4719999999999995</v>
      </c>
      <c r="Y385" s="195">
        <f t="shared" si="2655"/>
        <v>0</v>
      </c>
    </row>
    <row r="386" spans="1:25" ht="13.5" thickBot="1" x14ac:dyDescent="0.25">
      <c r="A386" s="178">
        <v>45258</v>
      </c>
      <c r="B386" s="252">
        <v>18.84</v>
      </c>
      <c r="C386" s="85">
        <f t="shared" ref="C386" si="2656">B386/1.25</f>
        <v>15.071999999999999</v>
      </c>
      <c r="D386" s="194">
        <f t="shared" ref="D386" si="2657">(B386-B385)*100</f>
        <v>-14.999999999999858</v>
      </c>
      <c r="E386" s="84">
        <v>19.829999999999998</v>
      </c>
      <c r="F386" s="85">
        <f t="shared" ref="F386" si="2658">E386/1.25</f>
        <v>15.863999999999999</v>
      </c>
      <c r="G386" s="194">
        <f t="shared" ref="G386" si="2659">(E386-E385)*100</f>
        <v>-15.000000000000213</v>
      </c>
      <c r="H386" s="85">
        <v>20.09</v>
      </c>
      <c r="I386" s="85">
        <f t="shared" ref="I386" si="2660">H386/1.25</f>
        <v>16.071999999999999</v>
      </c>
      <c r="J386" s="194">
        <f t="shared" ref="J386" si="2661">(H386-H385)*100</f>
        <v>-14.999999999999858</v>
      </c>
      <c r="K386" s="85">
        <v>23.26</v>
      </c>
      <c r="L386" s="85">
        <f t="shared" ref="L386" si="2662">K386/1.25</f>
        <v>18.608000000000001</v>
      </c>
      <c r="M386" s="195">
        <f t="shared" ref="M386" si="2663">(K386-K385)*100</f>
        <v>-25</v>
      </c>
      <c r="N386" s="85">
        <v>24.05</v>
      </c>
      <c r="O386" s="85">
        <f t="shared" ref="O386" si="2664">N386/1.25</f>
        <v>19.240000000000002</v>
      </c>
      <c r="P386" s="195">
        <f t="shared" ref="P386" si="2665">(N386-N385)*100</f>
        <v>-25</v>
      </c>
      <c r="Q386" s="85">
        <v>14.39</v>
      </c>
      <c r="R386" s="85">
        <f t="shared" ref="R386" si="2666">Q386/1.25</f>
        <v>11.512</v>
      </c>
      <c r="S386" s="195">
        <f t="shared" ref="S386" si="2667">(Q386-Q385)*100</f>
        <v>0</v>
      </c>
      <c r="T386" s="85">
        <v>28.97</v>
      </c>
      <c r="U386" s="85">
        <f t="shared" ref="U386" si="2668">T386/1.25</f>
        <v>23.175999999999998</v>
      </c>
      <c r="V386" s="259">
        <f t="shared" ref="V386" si="2669">(T386-T385)*100</f>
        <v>-35.000000000000142</v>
      </c>
      <c r="W386" s="255">
        <v>10.59</v>
      </c>
      <c r="X386" s="260">
        <f t="shared" ref="X386" si="2670">W386/1.25</f>
        <v>8.4719999999999995</v>
      </c>
      <c r="Y386" s="195">
        <f t="shared" ref="Y386" si="2671">(W386-W385)*100</f>
        <v>0</v>
      </c>
    </row>
    <row r="387" spans="1:25" ht="13.5" thickBot="1" x14ac:dyDescent="0.25">
      <c r="A387" s="178">
        <v>45259</v>
      </c>
      <c r="B387" s="252">
        <v>18.84</v>
      </c>
      <c r="C387" s="85">
        <f t="shared" ref="C387:C388" si="2672">B387/1.25</f>
        <v>15.071999999999999</v>
      </c>
      <c r="D387" s="194">
        <f t="shared" ref="D387:D388" si="2673">(B387-B386)*100</f>
        <v>0</v>
      </c>
      <c r="E387" s="84">
        <v>19.829999999999998</v>
      </c>
      <c r="F387" s="85">
        <f t="shared" ref="F387:F388" si="2674">E387/1.25</f>
        <v>15.863999999999999</v>
      </c>
      <c r="G387" s="194">
        <f t="shared" ref="G387:G388" si="2675">(E387-E386)*100</f>
        <v>0</v>
      </c>
      <c r="H387" s="85">
        <v>20.09</v>
      </c>
      <c r="I387" s="85">
        <f t="shared" ref="I387:I388" si="2676">H387/1.25</f>
        <v>16.071999999999999</v>
      </c>
      <c r="J387" s="194">
        <f t="shared" ref="J387:J388" si="2677">(H387-H386)*100</f>
        <v>0</v>
      </c>
      <c r="K387" s="85">
        <v>23.26</v>
      </c>
      <c r="L387" s="85">
        <f t="shared" ref="L387:L388" si="2678">K387/1.25</f>
        <v>18.608000000000001</v>
      </c>
      <c r="M387" s="195">
        <f t="shared" ref="M387:M388" si="2679">(K387-K386)*100</f>
        <v>0</v>
      </c>
      <c r="N387" s="85">
        <v>24.05</v>
      </c>
      <c r="O387" s="85">
        <f t="shared" ref="O387:O388" si="2680">N387/1.25</f>
        <v>19.240000000000002</v>
      </c>
      <c r="P387" s="195">
        <f t="shared" ref="P387:P388" si="2681">(N387-N386)*100</f>
        <v>0</v>
      </c>
      <c r="Q387" s="85">
        <v>14.39</v>
      </c>
      <c r="R387" s="85">
        <f t="shared" ref="R387:R388" si="2682">Q387/1.25</f>
        <v>11.512</v>
      </c>
      <c r="S387" s="195">
        <f t="shared" ref="S387:S388" si="2683">(Q387-Q386)*100</f>
        <v>0</v>
      </c>
      <c r="T387" s="85">
        <v>28.97</v>
      </c>
      <c r="U387" s="85">
        <f t="shared" ref="U387:U388" si="2684">T387/1.25</f>
        <v>23.175999999999998</v>
      </c>
      <c r="V387" s="259">
        <f t="shared" ref="V387:V388" si="2685">(T387-T386)*100</f>
        <v>0</v>
      </c>
      <c r="W387" s="255">
        <v>10.59</v>
      </c>
      <c r="X387" s="260">
        <f t="shared" ref="X387:X388" si="2686">W387/1.25</f>
        <v>8.4719999999999995</v>
      </c>
      <c r="Y387" s="195">
        <f t="shared" ref="Y387:Y388" si="2687">(W387-W386)*100</f>
        <v>0</v>
      </c>
    </row>
    <row r="388" spans="1:25" x14ac:dyDescent="0.2">
      <c r="A388" s="178">
        <v>45260</v>
      </c>
      <c r="B388" s="252">
        <v>18.84</v>
      </c>
      <c r="C388" s="85">
        <f t="shared" si="2672"/>
        <v>15.071999999999999</v>
      </c>
      <c r="D388" s="194">
        <f t="shared" si="2673"/>
        <v>0</v>
      </c>
      <c r="E388" s="84">
        <v>19.829999999999998</v>
      </c>
      <c r="F388" s="85">
        <f t="shared" si="2674"/>
        <v>15.863999999999999</v>
      </c>
      <c r="G388" s="194">
        <f t="shared" si="2675"/>
        <v>0</v>
      </c>
      <c r="H388" s="85">
        <v>20.09</v>
      </c>
      <c r="I388" s="85">
        <f t="shared" si="2676"/>
        <v>16.071999999999999</v>
      </c>
      <c r="J388" s="194">
        <f t="shared" si="2677"/>
        <v>0</v>
      </c>
      <c r="K388" s="85">
        <v>23.11</v>
      </c>
      <c r="L388" s="85">
        <f t="shared" si="2678"/>
        <v>18.488</v>
      </c>
      <c r="M388" s="195">
        <f t="shared" si="2679"/>
        <v>-15.000000000000213</v>
      </c>
      <c r="N388" s="85">
        <v>23.9</v>
      </c>
      <c r="O388" s="85">
        <f t="shared" si="2680"/>
        <v>19.119999999999997</v>
      </c>
      <c r="P388" s="195">
        <f t="shared" si="2681"/>
        <v>-15.000000000000213</v>
      </c>
      <c r="Q388" s="85">
        <v>14.39</v>
      </c>
      <c r="R388" s="85">
        <f t="shared" si="2682"/>
        <v>11.512</v>
      </c>
      <c r="S388" s="195">
        <f t="shared" si="2683"/>
        <v>0</v>
      </c>
      <c r="T388" s="85">
        <v>28.82</v>
      </c>
      <c r="U388" s="85">
        <f t="shared" si="2684"/>
        <v>23.056000000000001</v>
      </c>
      <c r="V388" s="259">
        <f t="shared" si="2685"/>
        <v>-14.999999999999858</v>
      </c>
      <c r="W388" s="255">
        <v>10.59</v>
      </c>
      <c r="X388" s="260">
        <f t="shared" si="2686"/>
        <v>8.4719999999999995</v>
      </c>
      <c r="Y388" s="195">
        <f t="shared" si="2687"/>
        <v>0</v>
      </c>
    </row>
    <row r="389" spans="1:25" ht="13.5" thickBot="1" x14ac:dyDescent="0.25"/>
    <row r="390" spans="1:25" ht="52.5" thickBot="1" x14ac:dyDescent="0.3">
      <c r="A390" s="225" t="s">
        <v>1</v>
      </c>
      <c r="B390" s="226" t="s">
        <v>2</v>
      </c>
      <c r="C390" s="226" t="s">
        <v>16</v>
      </c>
      <c r="D390" s="227" t="s">
        <v>5</v>
      </c>
      <c r="E390" s="226" t="s">
        <v>95</v>
      </c>
      <c r="F390" s="226" t="s">
        <v>17</v>
      </c>
      <c r="G390" s="227" t="s">
        <v>5</v>
      </c>
      <c r="H390" s="226" t="s">
        <v>4</v>
      </c>
      <c r="I390" s="226" t="s">
        <v>18</v>
      </c>
      <c r="J390" s="227" t="s">
        <v>5</v>
      </c>
      <c r="K390" s="228" t="s">
        <v>6</v>
      </c>
      <c r="L390" s="228" t="s">
        <v>63</v>
      </c>
      <c r="M390" s="229" t="s">
        <v>5</v>
      </c>
      <c r="N390" s="228" t="s">
        <v>91</v>
      </c>
      <c r="O390" s="228" t="s">
        <v>92</v>
      </c>
      <c r="P390" s="229" t="s">
        <v>5</v>
      </c>
      <c r="Q390" s="230" t="s">
        <v>7</v>
      </c>
      <c r="R390" s="230" t="s">
        <v>20</v>
      </c>
      <c r="S390" s="231" t="s">
        <v>5</v>
      </c>
      <c r="T390" s="232" t="s">
        <v>93</v>
      </c>
      <c r="U390" s="232" t="s">
        <v>94</v>
      </c>
      <c r="V390" s="254" t="s">
        <v>5</v>
      </c>
      <c r="W390" s="268" t="s">
        <v>96</v>
      </c>
      <c r="X390" s="263"/>
      <c r="Y390" s="264" t="s">
        <v>5</v>
      </c>
    </row>
    <row r="391" spans="1:25" x14ac:dyDescent="0.2">
      <c r="A391" s="238" t="s">
        <v>70</v>
      </c>
      <c r="B391" s="246">
        <f>AVERAGE(B394:B424)</f>
        <v>18.535161290322584</v>
      </c>
      <c r="C391" s="246">
        <f>AVERAGE(C394:C424)</f>
        <v>14.82812903225806</v>
      </c>
      <c r="D391" s="246"/>
      <c r="E391" s="246">
        <f>AVERAGE(E394:E424)</f>
        <v>19.525161290322579</v>
      </c>
      <c r="F391" s="246">
        <f>AVERAGE(F394:F424)</f>
        <v>15.620129032258065</v>
      </c>
      <c r="G391" s="246"/>
      <c r="H391" s="246">
        <f>AVERAGE(H394:H424)</f>
        <v>19.785161290322588</v>
      </c>
      <c r="I391" s="246">
        <f>AVERAGE(I394:I424)</f>
        <v>15.828129032258058</v>
      </c>
      <c r="J391" s="246"/>
      <c r="K391" s="246">
        <f>AVERAGE(K394:K424)</f>
        <v>22.764838709677413</v>
      </c>
      <c r="L391" s="246">
        <f>AVERAGE(L394:L424)</f>
        <v>18.211870967741934</v>
      </c>
      <c r="M391" s="246"/>
      <c r="N391" s="246">
        <f>AVERAGE(N394:N424)</f>
        <v>23.554838709677416</v>
      </c>
      <c r="O391" s="246">
        <f>AVERAGE(O394:O424)</f>
        <v>18.843870967741939</v>
      </c>
      <c r="P391" s="246"/>
      <c r="Q391" s="246">
        <f>AVERAGE(Q394:Q424)</f>
        <v>13.727096774193548</v>
      </c>
      <c r="R391" s="246">
        <f>AVERAGE(R394:R424)</f>
        <v>10.981677419354842</v>
      </c>
      <c r="S391" s="246"/>
      <c r="T391" s="272">
        <f>AVERAGE(T394:T424)</f>
        <v>28.160322580645161</v>
      </c>
      <c r="U391" s="272">
        <f>AVERAGE(U394:U424)</f>
        <v>22.528258064516123</v>
      </c>
      <c r="V391" s="272"/>
      <c r="W391" s="269">
        <f>AVERAGE(W394:W424)</f>
        <v>10.589999999999996</v>
      </c>
      <c r="X391" s="246">
        <f>AVERAGE(X394:X424)</f>
        <v>8.4720000000000013</v>
      </c>
      <c r="Y391" s="93"/>
    </row>
    <row r="392" spans="1:25" x14ac:dyDescent="0.2">
      <c r="A392" s="239" t="s">
        <v>53</v>
      </c>
      <c r="B392" s="247">
        <f>AVERAGE(B394:B408)</f>
        <v>18.55</v>
      </c>
      <c r="C392" s="247">
        <f t="shared" ref="C392" si="2688">AVERAGE(C394:C408)</f>
        <v>14.84</v>
      </c>
      <c r="D392" s="247"/>
      <c r="E392" s="247">
        <f>AVERAGE(E394:E408)</f>
        <v>19.539999999999996</v>
      </c>
      <c r="F392" s="247">
        <f t="shared" ref="F392" si="2689">AVERAGE(F394:F408)</f>
        <v>15.632000000000001</v>
      </c>
      <c r="G392" s="247"/>
      <c r="H392" s="247">
        <f>AVERAGE(H394:H408)</f>
        <v>19.8</v>
      </c>
      <c r="I392" s="247">
        <f t="shared" ref="I392" si="2690">AVERAGE(I394:I408)</f>
        <v>15.839999999999998</v>
      </c>
      <c r="J392" s="247"/>
      <c r="K392" s="247">
        <f t="shared" ref="K392:L392" si="2691">AVERAGE(K394:K408)</f>
        <v>22.826666666666664</v>
      </c>
      <c r="L392" s="247">
        <f t="shared" si="2691"/>
        <v>18.261333333333329</v>
      </c>
      <c r="M392" s="247"/>
      <c r="N392" s="247">
        <f t="shared" ref="N392:O392" si="2692">AVERAGE(N394:N408)</f>
        <v>23.616666666666664</v>
      </c>
      <c r="O392" s="247">
        <f t="shared" si="2692"/>
        <v>18.893333333333331</v>
      </c>
      <c r="P392" s="247"/>
      <c r="Q392" s="247">
        <f t="shared" ref="Q392:R392" si="2693">AVERAGE(Q394:Q408)</f>
        <v>14.06</v>
      </c>
      <c r="R392" s="247">
        <f t="shared" si="2693"/>
        <v>11.247999999999999</v>
      </c>
      <c r="S392" s="247"/>
      <c r="T392" s="272">
        <f>AVERAGE(T394:T408)</f>
        <v>28.446666666666673</v>
      </c>
      <c r="U392" s="202">
        <f t="shared" ref="U392:U397" si="2694">T392/1.25</f>
        <v>22.757333333333339</v>
      </c>
      <c r="V392" s="272"/>
      <c r="W392" s="270">
        <f>AVERAGE(W394:W408)</f>
        <v>10.590000000000002</v>
      </c>
      <c r="X392" s="266">
        <f>W392/1.25</f>
        <v>8.4720000000000013</v>
      </c>
      <c r="Y392" s="84"/>
    </row>
    <row r="393" spans="1:25" ht="13.5" thickBot="1" x14ac:dyDescent="0.25">
      <c r="A393" s="240" t="s">
        <v>54</v>
      </c>
      <c r="B393" s="248">
        <f>AVERAGE(B409:B424)</f>
        <v>18.521250000000002</v>
      </c>
      <c r="C393" s="248">
        <f>AVERAGE(C409:C423)</f>
        <v>14.821333333333337</v>
      </c>
      <c r="D393" s="248"/>
      <c r="E393" s="248">
        <f>AVERAGE(E409:E424)</f>
        <v>19.511249999999997</v>
      </c>
      <c r="F393" s="248">
        <f>AVERAGE(F409:F423)</f>
        <v>15.613333333333333</v>
      </c>
      <c r="G393" s="248"/>
      <c r="H393" s="248">
        <f>AVERAGE(H409:H424)</f>
        <v>19.771250000000002</v>
      </c>
      <c r="I393" s="248">
        <f>AVERAGE(I409:I423)</f>
        <v>15.821333333333337</v>
      </c>
      <c r="J393" s="248"/>
      <c r="K393" s="248">
        <f>AVERAGE(K409:K424)</f>
        <v>22.706875000000004</v>
      </c>
      <c r="L393" s="248">
        <f>AVERAGE(L409:L423)</f>
        <v>18.186666666666667</v>
      </c>
      <c r="M393" s="241"/>
      <c r="N393" s="248">
        <f>AVERAGE(N409:N424)</f>
        <v>23.496875000000003</v>
      </c>
      <c r="O393" s="248">
        <f>AVERAGE(O409:O423)</f>
        <v>18.818666666666665</v>
      </c>
      <c r="P393" s="241"/>
      <c r="Q393" s="248">
        <f>AVERAGE(Q409:Q424)</f>
        <v>13.414999999999997</v>
      </c>
      <c r="R393" s="248">
        <f>AVERAGE(R409:R423)</f>
        <v>10.725333333333332</v>
      </c>
      <c r="S393" s="241"/>
      <c r="T393" s="272">
        <f>AVERAGE(T409:T424)</f>
        <v>27.891875000000006</v>
      </c>
      <c r="U393" s="202">
        <f t="shared" si="2694"/>
        <v>22.313500000000005</v>
      </c>
      <c r="V393" s="273"/>
      <c r="W393" s="271">
        <f>AVERAGE(W409:W424)</f>
        <v>10.590000000000002</v>
      </c>
      <c r="X393" s="266">
        <f>W393/1.25</f>
        <v>8.4720000000000013</v>
      </c>
      <c r="Y393" s="84"/>
    </row>
    <row r="394" spans="1:25" ht="13.5" thickBot="1" x14ac:dyDescent="0.25">
      <c r="A394" s="178">
        <v>45261</v>
      </c>
      <c r="B394" s="252">
        <v>18.84</v>
      </c>
      <c r="C394" s="85">
        <f t="shared" ref="C394:C397" si="2695">B394/1.25</f>
        <v>15.071999999999999</v>
      </c>
      <c r="D394" s="194">
        <f>(B394-B388)*100</f>
        <v>0</v>
      </c>
      <c r="E394" s="84">
        <v>19.829999999999998</v>
      </c>
      <c r="F394" s="85">
        <f t="shared" ref="F394:F397" si="2696">E394/1.25</f>
        <v>15.863999999999999</v>
      </c>
      <c r="G394" s="194">
        <f>(E394-E388)*100</f>
        <v>0</v>
      </c>
      <c r="H394" s="85">
        <v>20.09</v>
      </c>
      <c r="I394" s="85">
        <f t="shared" ref="I394:I397" si="2697">H394/1.25</f>
        <v>16.071999999999999</v>
      </c>
      <c r="J394" s="194">
        <f>(H394-H388)*100</f>
        <v>0</v>
      </c>
      <c r="K394" s="85">
        <v>23.11</v>
      </c>
      <c r="L394" s="85">
        <f t="shared" ref="L394:L397" si="2698">K394/1.25</f>
        <v>18.488</v>
      </c>
      <c r="M394" s="195">
        <f>(K394-K388)*100</f>
        <v>0</v>
      </c>
      <c r="N394" s="85">
        <v>23.9</v>
      </c>
      <c r="O394" s="85">
        <f t="shared" ref="O394:O397" si="2699">N394/1.25</f>
        <v>19.119999999999997</v>
      </c>
      <c r="P394" s="195">
        <f>(N394-N388)*100</f>
        <v>0</v>
      </c>
      <c r="Q394" s="85">
        <v>14.39</v>
      </c>
      <c r="R394" s="85">
        <f t="shared" ref="R394:R397" si="2700">Q394/1.25</f>
        <v>11.512</v>
      </c>
      <c r="S394" s="195">
        <f>(Q394-Q388)*100</f>
        <v>0</v>
      </c>
      <c r="T394" s="85">
        <v>28.82</v>
      </c>
      <c r="U394" s="85">
        <f t="shared" si="2694"/>
        <v>23.056000000000001</v>
      </c>
      <c r="V394" s="259">
        <f>(T394-T388)*100</f>
        <v>0</v>
      </c>
      <c r="W394" s="255">
        <v>10.59</v>
      </c>
      <c r="X394" s="260">
        <f t="shared" ref="X394:X397" si="2701">W394/1.25</f>
        <v>8.4719999999999995</v>
      </c>
      <c r="Y394" s="84"/>
    </row>
    <row r="395" spans="1:25" ht="13.5" thickBot="1" x14ac:dyDescent="0.25">
      <c r="A395" s="178">
        <v>45262</v>
      </c>
      <c r="B395" s="252">
        <v>18.84</v>
      </c>
      <c r="C395" s="85">
        <f t="shared" si="2695"/>
        <v>15.071999999999999</v>
      </c>
      <c r="D395" s="194">
        <f t="shared" ref="D395:D397" si="2702">(B395-B394)*100</f>
        <v>0</v>
      </c>
      <c r="E395" s="84">
        <v>19.829999999999998</v>
      </c>
      <c r="F395" s="85">
        <f t="shared" si="2696"/>
        <v>15.863999999999999</v>
      </c>
      <c r="G395" s="194">
        <f t="shared" ref="G395:G397" si="2703">(E395-E394)*100</f>
        <v>0</v>
      </c>
      <c r="H395" s="85">
        <v>20.09</v>
      </c>
      <c r="I395" s="85">
        <f t="shared" si="2697"/>
        <v>16.071999999999999</v>
      </c>
      <c r="J395" s="194">
        <f t="shared" ref="J395:J397" si="2704">(H395-H394)*100</f>
        <v>0</v>
      </c>
      <c r="K395" s="85">
        <v>23.11</v>
      </c>
      <c r="L395" s="85">
        <f t="shared" si="2698"/>
        <v>18.488</v>
      </c>
      <c r="M395" s="195">
        <f t="shared" ref="M395:M397" si="2705">(K395-K394)*100</f>
        <v>0</v>
      </c>
      <c r="N395" s="85">
        <v>23.9</v>
      </c>
      <c r="O395" s="85">
        <f t="shared" si="2699"/>
        <v>19.119999999999997</v>
      </c>
      <c r="P395" s="195">
        <f t="shared" ref="P395:P397" si="2706">(N395-N394)*100</f>
        <v>0</v>
      </c>
      <c r="Q395" s="85">
        <v>14.39</v>
      </c>
      <c r="R395" s="85">
        <f t="shared" si="2700"/>
        <v>11.512</v>
      </c>
      <c r="S395" s="195">
        <f t="shared" ref="S395:S397" si="2707">(Q395-Q394)*100</f>
        <v>0</v>
      </c>
      <c r="T395" s="85">
        <v>28.82</v>
      </c>
      <c r="U395" s="85">
        <f t="shared" si="2694"/>
        <v>23.056000000000001</v>
      </c>
      <c r="V395" s="259">
        <f t="shared" ref="V395:V397" si="2708">(T395-T394)*100</f>
        <v>0</v>
      </c>
      <c r="W395" s="255">
        <v>10.59</v>
      </c>
      <c r="X395" s="260">
        <f t="shared" si="2701"/>
        <v>8.4719999999999995</v>
      </c>
      <c r="Y395" s="195">
        <f t="shared" ref="Y395:Y397" si="2709">(W395-W394)*100</f>
        <v>0</v>
      </c>
    </row>
    <row r="396" spans="1:25" ht="13.5" thickBot="1" x14ac:dyDescent="0.25">
      <c r="A396" s="178">
        <v>45263</v>
      </c>
      <c r="B396" s="252">
        <v>18.84</v>
      </c>
      <c r="C396" s="85">
        <f t="shared" si="2695"/>
        <v>15.071999999999999</v>
      </c>
      <c r="D396" s="194">
        <f t="shared" si="2702"/>
        <v>0</v>
      </c>
      <c r="E396" s="84">
        <v>19.829999999999998</v>
      </c>
      <c r="F396" s="85">
        <f t="shared" si="2696"/>
        <v>15.863999999999999</v>
      </c>
      <c r="G396" s="194">
        <f t="shared" si="2703"/>
        <v>0</v>
      </c>
      <c r="H396" s="85">
        <v>20.09</v>
      </c>
      <c r="I396" s="85">
        <f t="shared" si="2697"/>
        <v>16.071999999999999</v>
      </c>
      <c r="J396" s="194">
        <f t="shared" si="2704"/>
        <v>0</v>
      </c>
      <c r="K396" s="85">
        <v>23.11</v>
      </c>
      <c r="L396" s="85">
        <f t="shared" si="2698"/>
        <v>18.488</v>
      </c>
      <c r="M396" s="195">
        <f t="shared" si="2705"/>
        <v>0</v>
      </c>
      <c r="N396" s="85">
        <v>23.9</v>
      </c>
      <c r="O396" s="85">
        <f t="shared" si="2699"/>
        <v>19.119999999999997</v>
      </c>
      <c r="P396" s="195">
        <f t="shared" si="2706"/>
        <v>0</v>
      </c>
      <c r="Q396" s="85">
        <v>14.39</v>
      </c>
      <c r="R396" s="85">
        <f t="shared" si="2700"/>
        <v>11.512</v>
      </c>
      <c r="S396" s="195">
        <f t="shared" si="2707"/>
        <v>0</v>
      </c>
      <c r="T396" s="85">
        <v>28.82</v>
      </c>
      <c r="U396" s="85">
        <f t="shared" si="2694"/>
        <v>23.056000000000001</v>
      </c>
      <c r="V396" s="259">
        <f t="shared" si="2708"/>
        <v>0</v>
      </c>
      <c r="W396" s="255">
        <v>10.59</v>
      </c>
      <c r="X396" s="260">
        <f t="shared" si="2701"/>
        <v>8.4719999999999995</v>
      </c>
      <c r="Y396" s="195">
        <f t="shared" si="2709"/>
        <v>0</v>
      </c>
    </row>
    <row r="397" spans="1:25" ht="13.5" thickBot="1" x14ac:dyDescent="0.25">
      <c r="A397" s="178">
        <v>45264</v>
      </c>
      <c r="B397" s="252">
        <v>18.989999999999998</v>
      </c>
      <c r="C397" s="85">
        <f t="shared" si="2695"/>
        <v>15.191999999999998</v>
      </c>
      <c r="D397" s="194">
        <f t="shared" si="2702"/>
        <v>14.999999999999858</v>
      </c>
      <c r="E397" s="84">
        <v>19.98</v>
      </c>
      <c r="F397" s="85">
        <f t="shared" si="2696"/>
        <v>15.984</v>
      </c>
      <c r="G397" s="194">
        <f t="shared" si="2703"/>
        <v>15.000000000000213</v>
      </c>
      <c r="H397" s="85">
        <v>20.239999999999998</v>
      </c>
      <c r="I397" s="85">
        <f t="shared" si="2697"/>
        <v>16.192</v>
      </c>
      <c r="J397" s="194">
        <f t="shared" si="2704"/>
        <v>14.999999999999858</v>
      </c>
      <c r="K397" s="85">
        <v>23.21</v>
      </c>
      <c r="L397" s="85">
        <f t="shared" si="2698"/>
        <v>18.568000000000001</v>
      </c>
      <c r="M397" s="195">
        <f t="shared" si="2705"/>
        <v>10.000000000000142</v>
      </c>
      <c r="N397" s="85">
        <v>24</v>
      </c>
      <c r="O397" s="85">
        <f t="shared" si="2699"/>
        <v>19.2</v>
      </c>
      <c r="P397" s="195">
        <f t="shared" si="2706"/>
        <v>10.000000000000142</v>
      </c>
      <c r="Q397" s="85">
        <v>14.39</v>
      </c>
      <c r="R397" s="85">
        <f t="shared" si="2700"/>
        <v>11.512</v>
      </c>
      <c r="S397" s="195">
        <f t="shared" si="2707"/>
        <v>0</v>
      </c>
      <c r="T397" s="85">
        <v>28.92</v>
      </c>
      <c r="U397" s="85">
        <f t="shared" si="2694"/>
        <v>23.136000000000003</v>
      </c>
      <c r="V397" s="259">
        <f t="shared" si="2708"/>
        <v>10.000000000000142</v>
      </c>
      <c r="W397" s="255">
        <v>10.59</v>
      </c>
      <c r="X397" s="260">
        <f t="shared" si="2701"/>
        <v>8.4719999999999995</v>
      </c>
      <c r="Y397" s="195">
        <f t="shared" si="2709"/>
        <v>0</v>
      </c>
    </row>
    <row r="398" spans="1:25" ht="13.5" thickBot="1" x14ac:dyDescent="0.25">
      <c r="A398" s="178">
        <v>45265</v>
      </c>
      <c r="B398" s="252">
        <v>18.79</v>
      </c>
      <c r="C398" s="85">
        <f t="shared" ref="C398" si="2710">B398/1.25</f>
        <v>15.032</v>
      </c>
      <c r="D398" s="194">
        <f t="shared" ref="D398" si="2711">(B398-B397)*100</f>
        <v>-19.999999999999929</v>
      </c>
      <c r="E398" s="84">
        <v>19.78</v>
      </c>
      <c r="F398" s="85">
        <f t="shared" ref="F398" si="2712">E398/1.25</f>
        <v>15.824000000000002</v>
      </c>
      <c r="G398" s="194">
        <f t="shared" ref="G398" si="2713">(E398-E397)*100</f>
        <v>-19.999999999999929</v>
      </c>
      <c r="H398" s="85">
        <v>20.04</v>
      </c>
      <c r="I398" s="85">
        <f t="shared" ref="I398" si="2714">H398/1.25</f>
        <v>16.032</v>
      </c>
      <c r="J398" s="194">
        <f t="shared" ref="J398" si="2715">(H398-H397)*100</f>
        <v>-19.999999999999929</v>
      </c>
      <c r="K398" s="85">
        <v>23.01</v>
      </c>
      <c r="L398" s="85">
        <f t="shared" ref="L398" si="2716">K398/1.25</f>
        <v>18.408000000000001</v>
      </c>
      <c r="M398" s="195">
        <f t="shared" ref="M398" si="2717">(K398-K397)*100</f>
        <v>-19.999999999999929</v>
      </c>
      <c r="N398" s="85">
        <v>23.8</v>
      </c>
      <c r="O398" s="85">
        <f t="shared" ref="O398" si="2718">N398/1.25</f>
        <v>19.04</v>
      </c>
      <c r="P398" s="195">
        <f t="shared" ref="P398" si="2719">(N398-N397)*100</f>
        <v>-19.999999999999929</v>
      </c>
      <c r="Q398" s="85">
        <v>14.29</v>
      </c>
      <c r="R398" s="85">
        <f t="shared" ref="R398" si="2720">Q398/1.25</f>
        <v>11.431999999999999</v>
      </c>
      <c r="S398" s="195">
        <f t="shared" ref="S398" si="2721">(Q398-Q397)*100</f>
        <v>-10.000000000000142</v>
      </c>
      <c r="T398" s="85">
        <v>28.72</v>
      </c>
      <c r="U398" s="85">
        <f t="shared" ref="U398" si="2722">T398/1.25</f>
        <v>22.975999999999999</v>
      </c>
      <c r="V398" s="259">
        <f t="shared" ref="V398" si="2723">(T398-T397)*100</f>
        <v>-20.000000000000284</v>
      </c>
      <c r="W398" s="255">
        <v>10.59</v>
      </c>
      <c r="X398" s="260">
        <f t="shared" ref="X398" si="2724">W398/1.25</f>
        <v>8.4719999999999995</v>
      </c>
      <c r="Y398" s="195">
        <f t="shared" ref="Y398" si="2725">(W398-W397)*100</f>
        <v>0</v>
      </c>
    </row>
    <row r="399" spans="1:25" ht="13.5" thickBot="1" x14ac:dyDescent="0.25">
      <c r="A399" s="178">
        <v>45266</v>
      </c>
      <c r="B399" s="252">
        <v>18.79</v>
      </c>
      <c r="C399" s="85">
        <f t="shared" ref="C399:C400" si="2726">B399/1.25</f>
        <v>15.032</v>
      </c>
      <c r="D399" s="194">
        <f t="shared" ref="D399:D400" si="2727">(B399-B398)*100</f>
        <v>0</v>
      </c>
      <c r="E399" s="84">
        <v>19.78</v>
      </c>
      <c r="F399" s="85">
        <f t="shared" ref="F399:F400" si="2728">E399/1.25</f>
        <v>15.824000000000002</v>
      </c>
      <c r="G399" s="194">
        <f t="shared" ref="G399:G400" si="2729">(E399-E398)*100</f>
        <v>0</v>
      </c>
      <c r="H399" s="85">
        <v>20.04</v>
      </c>
      <c r="I399" s="85">
        <f t="shared" ref="I399:I400" si="2730">H399/1.25</f>
        <v>16.032</v>
      </c>
      <c r="J399" s="194">
        <f t="shared" ref="J399:J400" si="2731">(H399-H398)*100</f>
        <v>0</v>
      </c>
      <c r="K399" s="85">
        <v>23.01</v>
      </c>
      <c r="L399" s="85">
        <f t="shared" ref="L399:L400" si="2732">K399/1.25</f>
        <v>18.408000000000001</v>
      </c>
      <c r="M399" s="195">
        <f t="shared" ref="M399:M400" si="2733">(K399-K398)*100</f>
        <v>0</v>
      </c>
      <c r="N399" s="85">
        <v>23.8</v>
      </c>
      <c r="O399" s="85">
        <f t="shared" ref="O399:O400" si="2734">N399/1.25</f>
        <v>19.04</v>
      </c>
      <c r="P399" s="195">
        <f t="shared" ref="P399:P400" si="2735">(N399-N398)*100</f>
        <v>0</v>
      </c>
      <c r="Q399" s="85">
        <v>14.29</v>
      </c>
      <c r="R399" s="85">
        <f t="shared" ref="R399:R400" si="2736">Q399/1.25</f>
        <v>11.431999999999999</v>
      </c>
      <c r="S399" s="195">
        <f t="shared" ref="S399:S400" si="2737">(Q399-Q398)*100</f>
        <v>0</v>
      </c>
      <c r="T399" s="85">
        <v>28.72</v>
      </c>
      <c r="U399" s="85">
        <f t="shared" ref="U399:U400" si="2738">T399/1.25</f>
        <v>22.975999999999999</v>
      </c>
      <c r="V399" s="259">
        <f t="shared" ref="V399:V400" si="2739">(T399-T398)*100</f>
        <v>0</v>
      </c>
      <c r="W399" s="255">
        <v>10.59</v>
      </c>
      <c r="X399" s="260">
        <f t="shared" ref="X399:X400" si="2740">W399/1.25</f>
        <v>8.4719999999999995</v>
      </c>
      <c r="Y399" s="195">
        <f t="shared" ref="Y399:Y400" si="2741">(W399-W398)*100</f>
        <v>0</v>
      </c>
    </row>
    <row r="400" spans="1:25" ht="13.5" thickBot="1" x14ac:dyDescent="0.25">
      <c r="A400" s="178">
        <v>45267</v>
      </c>
      <c r="B400" s="252">
        <v>18.54</v>
      </c>
      <c r="C400" s="85">
        <f t="shared" si="2726"/>
        <v>14.831999999999999</v>
      </c>
      <c r="D400" s="194">
        <f t="shared" si="2727"/>
        <v>-25</v>
      </c>
      <c r="E400" s="84">
        <v>19.53</v>
      </c>
      <c r="F400" s="85">
        <f t="shared" si="2728"/>
        <v>15.624000000000001</v>
      </c>
      <c r="G400" s="194">
        <f t="shared" si="2729"/>
        <v>-25</v>
      </c>
      <c r="H400" s="85">
        <v>19.79</v>
      </c>
      <c r="I400" s="85">
        <f t="shared" si="2730"/>
        <v>15.831999999999999</v>
      </c>
      <c r="J400" s="194">
        <f t="shared" si="2731"/>
        <v>-25</v>
      </c>
      <c r="K400" s="85">
        <v>22.76</v>
      </c>
      <c r="L400" s="85">
        <f t="shared" si="2732"/>
        <v>18.208000000000002</v>
      </c>
      <c r="M400" s="195">
        <f t="shared" si="2733"/>
        <v>-25</v>
      </c>
      <c r="N400" s="85">
        <v>23.55</v>
      </c>
      <c r="O400" s="85">
        <f t="shared" si="2734"/>
        <v>18.84</v>
      </c>
      <c r="P400" s="195">
        <f t="shared" si="2735"/>
        <v>-25</v>
      </c>
      <c r="Q400" s="85">
        <v>14.14</v>
      </c>
      <c r="R400" s="85">
        <f t="shared" si="2736"/>
        <v>11.312000000000001</v>
      </c>
      <c r="S400" s="195">
        <f t="shared" si="2737"/>
        <v>-14.999999999999858</v>
      </c>
      <c r="T400" s="85">
        <v>28.32</v>
      </c>
      <c r="U400" s="85">
        <f t="shared" si="2738"/>
        <v>22.655999999999999</v>
      </c>
      <c r="V400" s="259">
        <f t="shared" si="2739"/>
        <v>-39.999999999999858</v>
      </c>
      <c r="W400" s="255">
        <v>10.59</v>
      </c>
      <c r="X400" s="260">
        <f t="shared" si="2740"/>
        <v>8.4719999999999995</v>
      </c>
      <c r="Y400" s="195">
        <f t="shared" si="2741"/>
        <v>0</v>
      </c>
    </row>
    <row r="401" spans="1:25" ht="13.5" thickBot="1" x14ac:dyDescent="0.25">
      <c r="A401" s="178">
        <v>45268</v>
      </c>
      <c r="B401" s="252">
        <v>18.34</v>
      </c>
      <c r="C401" s="85">
        <f t="shared" ref="C401" si="2742">B401/1.25</f>
        <v>14.672000000000001</v>
      </c>
      <c r="D401" s="194">
        <f t="shared" ref="D401" si="2743">(B401-B400)*100</f>
        <v>-19.999999999999929</v>
      </c>
      <c r="E401" s="84">
        <v>19.329999999999998</v>
      </c>
      <c r="F401" s="85">
        <f t="shared" ref="F401" si="2744">E401/1.25</f>
        <v>15.463999999999999</v>
      </c>
      <c r="G401" s="194">
        <f t="shared" ref="G401" si="2745">(E401-E400)*100</f>
        <v>-20.000000000000284</v>
      </c>
      <c r="H401" s="85">
        <v>19.59</v>
      </c>
      <c r="I401" s="85">
        <f t="shared" ref="I401" si="2746">H401/1.25</f>
        <v>15.672000000000001</v>
      </c>
      <c r="J401" s="194">
        <f t="shared" ref="J401" si="2747">(H401-H400)*100</f>
        <v>-19.999999999999929</v>
      </c>
      <c r="K401" s="85">
        <v>22.66</v>
      </c>
      <c r="L401" s="85">
        <f t="shared" ref="L401" si="2748">K401/1.25</f>
        <v>18.128</v>
      </c>
      <c r="M401" s="195">
        <f t="shared" ref="M401" si="2749">(K401-K400)*100</f>
        <v>-10.000000000000142</v>
      </c>
      <c r="N401" s="85">
        <v>23.45</v>
      </c>
      <c r="O401" s="85">
        <f t="shared" ref="O401" si="2750">N401/1.25</f>
        <v>18.759999999999998</v>
      </c>
      <c r="P401" s="195">
        <f t="shared" ref="P401" si="2751">(N401-N400)*100</f>
        <v>-10.000000000000142</v>
      </c>
      <c r="Q401" s="85">
        <v>13.94</v>
      </c>
      <c r="R401" s="85">
        <f t="shared" ref="R401" si="2752">Q401/1.25</f>
        <v>11.151999999999999</v>
      </c>
      <c r="S401" s="195">
        <f t="shared" ref="S401" si="2753">(Q401-Q400)*100</f>
        <v>-20.000000000000107</v>
      </c>
      <c r="T401" s="85">
        <v>28.22</v>
      </c>
      <c r="U401" s="85">
        <f t="shared" ref="U401" si="2754">T401/1.25</f>
        <v>22.576000000000001</v>
      </c>
      <c r="V401" s="259">
        <f t="shared" ref="V401" si="2755">(T401-T400)*100</f>
        <v>-10.000000000000142</v>
      </c>
      <c r="W401" s="255">
        <v>10.59</v>
      </c>
      <c r="X401" s="260">
        <f t="shared" ref="X401" si="2756">W401/1.25</f>
        <v>8.4719999999999995</v>
      </c>
      <c r="Y401" s="195">
        <f t="shared" ref="Y401" si="2757">(W401-W400)*100</f>
        <v>0</v>
      </c>
    </row>
    <row r="402" spans="1:25" ht="13.5" thickBot="1" x14ac:dyDescent="0.25">
      <c r="A402" s="178">
        <v>45269</v>
      </c>
      <c r="B402" s="252">
        <v>18.34</v>
      </c>
      <c r="C402" s="85">
        <f t="shared" ref="C402:C405" si="2758">B402/1.25</f>
        <v>14.672000000000001</v>
      </c>
      <c r="D402" s="194">
        <f t="shared" ref="D402:D405" si="2759">(B402-B401)*100</f>
        <v>0</v>
      </c>
      <c r="E402" s="84">
        <v>19.329999999999998</v>
      </c>
      <c r="F402" s="85">
        <f t="shared" ref="F402:F405" si="2760">E402/1.25</f>
        <v>15.463999999999999</v>
      </c>
      <c r="G402" s="194">
        <f t="shared" ref="G402:G405" si="2761">(E402-E401)*100</f>
        <v>0</v>
      </c>
      <c r="H402" s="85">
        <v>19.59</v>
      </c>
      <c r="I402" s="85">
        <f t="shared" ref="I402:I405" si="2762">H402/1.25</f>
        <v>15.672000000000001</v>
      </c>
      <c r="J402" s="194">
        <f t="shared" ref="J402:J405" si="2763">(H402-H401)*100</f>
        <v>0</v>
      </c>
      <c r="K402" s="85">
        <v>22.66</v>
      </c>
      <c r="L402" s="85">
        <f t="shared" ref="L402:L405" si="2764">K402/1.25</f>
        <v>18.128</v>
      </c>
      <c r="M402" s="195">
        <f t="shared" ref="M402:M405" si="2765">(K402-K401)*100</f>
        <v>0</v>
      </c>
      <c r="N402" s="85">
        <v>23.45</v>
      </c>
      <c r="O402" s="85">
        <f t="shared" ref="O402:O405" si="2766">N402/1.25</f>
        <v>18.759999999999998</v>
      </c>
      <c r="P402" s="195">
        <f t="shared" ref="P402:P405" si="2767">(N402-N401)*100</f>
        <v>0</v>
      </c>
      <c r="Q402" s="85">
        <v>13.94</v>
      </c>
      <c r="R402" s="85">
        <f t="shared" ref="R402:R405" si="2768">Q402/1.25</f>
        <v>11.151999999999999</v>
      </c>
      <c r="S402" s="195">
        <f t="shared" ref="S402:S405" si="2769">(Q402-Q401)*100</f>
        <v>0</v>
      </c>
      <c r="T402" s="85">
        <v>28.22</v>
      </c>
      <c r="U402" s="85">
        <f t="shared" ref="U402:U405" si="2770">T402/1.25</f>
        <v>22.576000000000001</v>
      </c>
      <c r="V402" s="259">
        <f t="shared" ref="V402:V405" si="2771">(T402-T401)*100</f>
        <v>0</v>
      </c>
      <c r="W402" s="255">
        <v>10.59</v>
      </c>
      <c r="X402" s="260">
        <f t="shared" ref="X402:X405" si="2772">W402/1.25</f>
        <v>8.4719999999999995</v>
      </c>
      <c r="Y402" s="195">
        <f t="shared" ref="Y402:Y405" si="2773">(W402-W401)*100</f>
        <v>0</v>
      </c>
    </row>
    <row r="403" spans="1:25" ht="13.5" thickBot="1" x14ac:dyDescent="0.25">
      <c r="A403" s="178">
        <v>45270</v>
      </c>
      <c r="B403" s="252">
        <v>18.34</v>
      </c>
      <c r="C403" s="85">
        <f t="shared" si="2758"/>
        <v>14.672000000000001</v>
      </c>
      <c r="D403" s="194">
        <f t="shared" si="2759"/>
        <v>0</v>
      </c>
      <c r="E403" s="84">
        <v>19.329999999999998</v>
      </c>
      <c r="F403" s="85">
        <f t="shared" si="2760"/>
        <v>15.463999999999999</v>
      </c>
      <c r="G403" s="194">
        <f t="shared" si="2761"/>
        <v>0</v>
      </c>
      <c r="H403" s="85">
        <v>19.59</v>
      </c>
      <c r="I403" s="85">
        <f t="shared" si="2762"/>
        <v>15.672000000000001</v>
      </c>
      <c r="J403" s="194">
        <f t="shared" si="2763"/>
        <v>0</v>
      </c>
      <c r="K403" s="85">
        <v>22.66</v>
      </c>
      <c r="L403" s="85">
        <f t="shared" si="2764"/>
        <v>18.128</v>
      </c>
      <c r="M403" s="195">
        <f t="shared" si="2765"/>
        <v>0</v>
      </c>
      <c r="N403" s="85">
        <v>23.45</v>
      </c>
      <c r="O403" s="85">
        <f t="shared" si="2766"/>
        <v>18.759999999999998</v>
      </c>
      <c r="P403" s="195">
        <f t="shared" si="2767"/>
        <v>0</v>
      </c>
      <c r="Q403" s="85">
        <v>13.94</v>
      </c>
      <c r="R403" s="85">
        <f t="shared" si="2768"/>
        <v>11.151999999999999</v>
      </c>
      <c r="S403" s="195">
        <f t="shared" si="2769"/>
        <v>0</v>
      </c>
      <c r="T403" s="85">
        <v>28.22</v>
      </c>
      <c r="U403" s="85">
        <f t="shared" si="2770"/>
        <v>22.576000000000001</v>
      </c>
      <c r="V403" s="259">
        <f t="shared" si="2771"/>
        <v>0</v>
      </c>
      <c r="W403" s="255">
        <v>10.59</v>
      </c>
      <c r="X403" s="260">
        <f t="shared" si="2772"/>
        <v>8.4719999999999995</v>
      </c>
      <c r="Y403" s="195">
        <f t="shared" si="2773"/>
        <v>0</v>
      </c>
    </row>
    <row r="404" spans="1:25" ht="13.5" thickBot="1" x14ac:dyDescent="0.25">
      <c r="A404" s="178">
        <v>45271</v>
      </c>
      <c r="B404" s="252">
        <v>18.34</v>
      </c>
      <c r="C404" s="85">
        <f t="shared" si="2758"/>
        <v>14.672000000000001</v>
      </c>
      <c r="D404" s="194">
        <f t="shared" si="2759"/>
        <v>0</v>
      </c>
      <c r="E404" s="84">
        <v>19.329999999999998</v>
      </c>
      <c r="F404" s="85">
        <f t="shared" si="2760"/>
        <v>15.463999999999999</v>
      </c>
      <c r="G404" s="194">
        <f t="shared" si="2761"/>
        <v>0</v>
      </c>
      <c r="H404" s="85">
        <v>19.59</v>
      </c>
      <c r="I404" s="85">
        <f t="shared" si="2762"/>
        <v>15.672000000000001</v>
      </c>
      <c r="J404" s="194">
        <f t="shared" si="2763"/>
        <v>0</v>
      </c>
      <c r="K404" s="85">
        <v>22.66</v>
      </c>
      <c r="L404" s="85">
        <f t="shared" si="2764"/>
        <v>18.128</v>
      </c>
      <c r="M404" s="195">
        <f t="shared" si="2765"/>
        <v>0</v>
      </c>
      <c r="N404" s="85">
        <v>23.45</v>
      </c>
      <c r="O404" s="85">
        <f t="shared" si="2766"/>
        <v>18.759999999999998</v>
      </c>
      <c r="P404" s="195">
        <f t="shared" si="2767"/>
        <v>0</v>
      </c>
      <c r="Q404" s="85">
        <v>13.94</v>
      </c>
      <c r="R404" s="85">
        <f t="shared" si="2768"/>
        <v>11.151999999999999</v>
      </c>
      <c r="S404" s="195">
        <f t="shared" si="2769"/>
        <v>0</v>
      </c>
      <c r="T404" s="85">
        <v>28.22</v>
      </c>
      <c r="U404" s="85">
        <f t="shared" si="2770"/>
        <v>22.576000000000001</v>
      </c>
      <c r="V404" s="259">
        <f t="shared" si="2771"/>
        <v>0</v>
      </c>
      <c r="W404" s="255">
        <v>10.59</v>
      </c>
      <c r="X404" s="260">
        <f t="shared" si="2772"/>
        <v>8.4719999999999995</v>
      </c>
      <c r="Y404" s="195">
        <f t="shared" si="2773"/>
        <v>0</v>
      </c>
    </row>
    <row r="405" spans="1:25" ht="13.5" thickBot="1" x14ac:dyDescent="0.25">
      <c r="A405" s="178">
        <v>45272</v>
      </c>
      <c r="B405" s="252">
        <v>18.34</v>
      </c>
      <c r="C405" s="85">
        <f t="shared" si="2758"/>
        <v>14.672000000000001</v>
      </c>
      <c r="D405" s="194">
        <f t="shared" si="2759"/>
        <v>0</v>
      </c>
      <c r="E405" s="84">
        <v>19.329999999999998</v>
      </c>
      <c r="F405" s="85">
        <f t="shared" si="2760"/>
        <v>15.463999999999999</v>
      </c>
      <c r="G405" s="194">
        <f t="shared" si="2761"/>
        <v>0</v>
      </c>
      <c r="H405" s="85">
        <v>19.59</v>
      </c>
      <c r="I405" s="85">
        <f t="shared" si="2762"/>
        <v>15.672000000000001</v>
      </c>
      <c r="J405" s="194">
        <f t="shared" si="2763"/>
        <v>0</v>
      </c>
      <c r="K405" s="85">
        <v>22.76</v>
      </c>
      <c r="L405" s="85">
        <f t="shared" si="2764"/>
        <v>18.208000000000002</v>
      </c>
      <c r="M405" s="195">
        <f t="shared" si="2765"/>
        <v>10.000000000000142</v>
      </c>
      <c r="N405" s="85">
        <v>23.55</v>
      </c>
      <c r="O405" s="85">
        <f t="shared" si="2766"/>
        <v>18.84</v>
      </c>
      <c r="P405" s="195">
        <f t="shared" si="2767"/>
        <v>10.000000000000142</v>
      </c>
      <c r="Q405" s="85">
        <v>13.94</v>
      </c>
      <c r="R405" s="85">
        <f t="shared" si="2768"/>
        <v>11.151999999999999</v>
      </c>
      <c r="S405" s="195">
        <f t="shared" si="2769"/>
        <v>0</v>
      </c>
      <c r="T405" s="85">
        <v>28.32</v>
      </c>
      <c r="U405" s="85">
        <f t="shared" si="2770"/>
        <v>22.655999999999999</v>
      </c>
      <c r="V405" s="259">
        <f t="shared" si="2771"/>
        <v>10.000000000000142</v>
      </c>
      <c r="W405" s="255">
        <v>10.59</v>
      </c>
      <c r="X405" s="260">
        <f t="shared" si="2772"/>
        <v>8.4719999999999995</v>
      </c>
      <c r="Y405" s="195">
        <f t="shared" si="2773"/>
        <v>0</v>
      </c>
    </row>
    <row r="406" spans="1:25" ht="13.5" thickBot="1" x14ac:dyDescent="0.25">
      <c r="A406" s="178">
        <v>45273</v>
      </c>
      <c r="B406" s="252">
        <v>18.14</v>
      </c>
      <c r="C406" s="85">
        <f t="shared" ref="C406" si="2774">B406/1.25</f>
        <v>14.512</v>
      </c>
      <c r="D406" s="194">
        <f t="shared" ref="D406" si="2775">(B406-B405)*100</f>
        <v>-19.999999999999929</v>
      </c>
      <c r="E406" s="84">
        <v>19.13</v>
      </c>
      <c r="F406" s="85">
        <f t="shared" ref="F406" si="2776">E406/1.25</f>
        <v>15.303999999999998</v>
      </c>
      <c r="G406" s="194">
        <f t="shared" ref="G406" si="2777">(E406-E405)*100</f>
        <v>-19.999999999999929</v>
      </c>
      <c r="H406" s="85">
        <v>19.39</v>
      </c>
      <c r="I406" s="85">
        <f t="shared" ref="I406" si="2778">H406/1.25</f>
        <v>15.512</v>
      </c>
      <c r="J406" s="194">
        <f t="shared" ref="J406" si="2779">(H406-H405)*100</f>
        <v>-19.999999999999929</v>
      </c>
      <c r="K406" s="85">
        <v>22.46</v>
      </c>
      <c r="L406" s="85">
        <f t="shared" ref="L406" si="2780">K406/1.25</f>
        <v>17.968</v>
      </c>
      <c r="M406" s="195">
        <f t="shared" ref="M406" si="2781">(K406-K405)*100</f>
        <v>-30.000000000000071</v>
      </c>
      <c r="N406" s="85">
        <v>23.25</v>
      </c>
      <c r="O406" s="85">
        <f t="shared" ref="O406" si="2782">N406/1.25</f>
        <v>18.600000000000001</v>
      </c>
      <c r="P406" s="195">
        <f t="shared" ref="P406" si="2783">(N406-N405)*100</f>
        <v>-30.000000000000071</v>
      </c>
      <c r="Q406" s="85">
        <v>13.74</v>
      </c>
      <c r="R406" s="85">
        <f t="shared" ref="R406" si="2784">Q406/1.25</f>
        <v>10.992000000000001</v>
      </c>
      <c r="S406" s="195">
        <f t="shared" ref="S406" si="2785">(Q406-Q405)*100</f>
        <v>-19.999999999999929</v>
      </c>
      <c r="T406" s="85">
        <v>28.02</v>
      </c>
      <c r="U406" s="85">
        <f t="shared" ref="U406" si="2786">T406/1.25</f>
        <v>22.416</v>
      </c>
      <c r="V406" s="259">
        <f t="shared" ref="V406" si="2787">(T406-T405)*100</f>
        <v>-30.000000000000071</v>
      </c>
      <c r="W406" s="255">
        <v>10.59</v>
      </c>
      <c r="X406" s="260">
        <f t="shared" ref="X406" si="2788">W406/1.25</f>
        <v>8.4719999999999995</v>
      </c>
      <c r="Y406" s="195">
        <f t="shared" ref="Y406" si="2789">(W406-W405)*100</f>
        <v>0</v>
      </c>
    </row>
    <row r="407" spans="1:25" ht="13.5" thickBot="1" x14ac:dyDescent="0.25">
      <c r="A407" s="178">
        <v>45274</v>
      </c>
      <c r="B407" s="252">
        <v>18.29</v>
      </c>
      <c r="C407" s="85">
        <f t="shared" ref="C407" si="2790">B407/1.25</f>
        <v>14.632</v>
      </c>
      <c r="D407" s="194">
        <f t="shared" ref="D407" si="2791">(B407-B406)*100</f>
        <v>14.999999999999858</v>
      </c>
      <c r="E407" s="84">
        <v>19.28</v>
      </c>
      <c r="F407" s="85">
        <f t="shared" ref="F407" si="2792">E407/1.25</f>
        <v>15.424000000000001</v>
      </c>
      <c r="G407" s="194">
        <f t="shared" ref="G407" si="2793">(E407-E406)*100</f>
        <v>15.000000000000213</v>
      </c>
      <c r="H407" s="85">
        <v>19.54</v>
      </c>
      <c r="I407" s="85">
        <f t="shared" ref="I407" si="2794">H407/1.25</f>
        <v>15.632</v>
      </c>
      <c r="J407" s="194">
        <f t="shared" ref="J407" si="2795">(H407-H406)*100</f>
        <v>14.999999999999858</v>
      </c>
      <c r="K407" s="85">
        <v>22.61</v>
      </c>
      <c r="L407" s="85">
        <f t="shared" ref="L407" si="2796">K407/1.25</f>
        <v>18.088000000000001</v>
      </c>
      <c r="M407" s="195">
        <f t="shared" ref="M407" si="2797">(K407-K406)*100</f>
        <v>14.999999999999858</v>
      </c>
      <c r="N407" s="85">
        <v>23.4</v>
      </c>
      <c r="O407" s="85">
        <f t="shared" ref="O407" si="2798">N407/1.25</f>
        <v>18.72</v>
      </c>
      <c r="P407" s="195">
        <f t="shared" ref="P407" si="2799">(N407-N406)*100</f>
        <v>14.999999999999858</v>
      </c>
      <c r="Q407" s="85">
        <v>13.74</v>
      </c>
      <c r="R407" s="85">
        <f t="shared" ref="R407" si="2800">Q407/1.25</f>
        <v>10.992000000000001</v>
      </c>
      <c r="S407" s="195">
        <f t="shared" ref="S407" si="2801">(Q407-Q406)*100</f>
        <v>0</v>
      </c>
      <c r="T407" s="85">
        <v>28.17</v>
      </c>
      <c r="U407" s="85">
        <f t="shared" ref="U407" si="2802">T407/1.25</f>
        <v>22.536000000000001</v>
      </c>
      <c r="V407" s="259">
        <f t="shared" ref="V407" si="2803">(T407-T406)*100</f>
        <v>15.000000000000213</v>
      </c>
      <c r="W407" s="255">
        <v>10.59</v>
      </c>
      <c r="X407" s="260">
        <f t="shared" ref="X407" si="2804">W407/1.25</f>
        <v>8.4719999999999995</v>
      </c>
      <c r="Y407" s="195">
        <f t="shared" ref="Y407" si="2805">(W407-W406)*100</f>
        <v>0</v>
      </c>
    </row>
    <row r="408" spans="1:25" ht="13.5" thickBot="1" x14ac:dyDescent="0.25">
      <c r="A408" s="178">
        <v>45275</v>
      </c>
      <c r="B408" s="252">
        <v>18.489999999999998</v>
      </c>
      <c r="C408" s="85">
        <f t="shared" ref="C408" si="2806">B408/1.25</f>
        <v>14.791999999999998</v>
      </c>
      <c r="D408" s="194">
        <f t="shared" ref="D408" si="2807">(B408-B407)*100</f>
        <v>19.999999999999929</v>
      </c>
      <c r="E408" s="84">
        <v>19.48</v>
      </c>
      <c r="F408" s="85">
        <f t="shared" ref="F408" si="2808">E408/1.25</f>
        <v>15.584</v>
      </c>
      <c r="G408" s="194">
        <f t="shared" ref="G408" si="2809">(E408-E407)*100</f>
        <v>19.999999999999929</v>
      </c>
      <c r="H408" s="85">
        <v>19.739999999999998</v>
      </c>
      <c r="I408" s="85">
        <f t="shared" ref="I408" si="2810">H408/1.25</f>
        <v>15.791999999999998</v>
      </c>
      <c r="J408" s="194">
        <f t="shared" ref="J408" si="2811">(H408-H407)*100</f>
        <v>19.999999999999929</v>
      </c>
      <c r="K408" s="85">
        <v>22.61</v>
      </c>
      <c r="L408" s="85">
        <f t="shared" ref="L408" si="2812">K408/1.25</f>
        <v>18.088000000000001</v>
      </c>
      <c r="M408" s="195">
        <f t="shared" ref="M408" si="2813">(K408-K407)*100</f>
        <v>0</v>
      </c>
      <c r="N408" s="85">
        <v>23.4</v>
      </c>
      <c r="O408" s="85">
        <f t="shared" ref="O408" si="2814">N408/1.25</f>
        <v>18.72</v>
      </c>
      <c r="P408" s="195">
        <f t="shared" ref="P408" si="2815">(N408-N407)*100</f>
        <v>0</v>
      </c>
      <c r="Q408" s="85">
        <v>13.44</v>
      </c>
      <c r="R408" s="85">
        <f t="shared" ref="R408" si="2816">Q408/1.25</f>
        <v>10.751999999999999</v>
      </c>
      <c r="S408" s="195">
        <f t="shared" ref="S408" si="2817">(Q408-Q407)*100</f>
        <v>-30.000000000000071</v>
      </c>
      <c r="T408" s="85">
        <v>28.17</v>
      </c>
      <c r="U408" s="85">
        <f t="shared" ref="U408" si="2818">T408/1.25</f>
        <v>22.536000000000001</v>
      </c>
      <c r="V408" s="259">
        <f t="shared" ref="V408" si="2819">(T408-T407)*100</f>
        <v>0</v>
      </c>
      <c r="W408" s="255">
        <v>10.59</v>
      </c>
      <c r="X408" s="260">
        <f t="shared" ref="X408" si="2820">W408/1.25</f>
        <v>8.4719999999999995</v>
      </c>
      <c r="Y408" s="195">
        <f t="shared" ref="Y408" si="2821">(W408-W407)*100</f>
        <v>0</v>
      </c>
    </row>
    <row r="409" spans="1:25" ht="13.5" thickBot="1" x14ac:dyDescent="0.25">
      <c r="A409" s="178">
        <v>45276</v>
      </c>
      <c r="B409" s="252">
        <v>18.489999999999998</v>
      </c>
      <c r="C409" s="85">
        <f t="shared" ref="C409:C411" si="2822">B409/1.25</f>
        <v>14.791999999999998</v>
      </c>
      <c r="D409" s="194">
        <f t="shared" ref="D409:D411" si="2823">(B409-B408)*100</f>
        <v>0</v>
      </c>
      <c r="E409" s="84">
        <v>19.48</v>
      </c>
      <c r="F409" s="85">
        <f t="shared" ref="F409:F411" si="2824">E409/1.25</f>
        <v>15.584</v>
      </c>
      <c r="G409" s="194">
        <f t="shared" ref="G409:G411" si="2825">(E409-E408)*100</f>
        <v>0</v>
      </c>
      <c r="H409" s="85">
        <v>19.739999999999998</v>
      </c>
      <c r="I409" s="85">
        <f t="shared" ref="I409:I411" si="2826">H409/1.25</f>
        <v>15.791999999999998</v>
      </c>
      <c r="J409" s="194">
        <f t="shared" ref="J409:J411" si="2827">(H409-H408)*100</f>
        <v>0</v>
      </c>
      <c r="K409" s="85">
        <v>22.61</v>
      </c>
      <c r="L409" s="85">
        <f t="shared" ref="L409:L411" si="2828">K409/1.25</f>
        <v>18.088000000000001</v>
      </c>
      <c r="M409" s="195">
        <f t="shared" ref="M409:M411" si="2829">(K409-K408)*100</f>
        <v>0</v>
      </c>
      <c r="N409" s="85">
        <v>23.4</v>
      </c>
      <c r="O409" s="85">
        <f t="shared" ref="O409:O411" si="2830">N409/1.25</f>
        <v>18.72</v>
      </c>
      <c r="P409" s="195">
        <f t="shared" ref="P409:P411" si="2831">(N409-N408)*100</f>
        <v>0</v>
      </c>
      <c r="Q409" s="85">
        <v>13.44</v>
      </c>
      <c r="R409" s="85">
        <f t="shared" ref="R409:R411" si="2832">Q409/1.25</f>
        <v>10.751999999999999</v>
      </c>
      <c r="S409" s="195">
        <f t="shared" ref="S409:S411" si="2833">(Q409-Q408)*100</f>
        <v>0</v>
      </c>
      <c r="T409" s="85">
        <v>28.17</v>
      </c>
      <c r="U409" s="85">
        <f t="shared" ref="U409:U411" si="2834">T409/1.25</f>
        <v>22.536000000000001</v>
      </c>
      <c r="V409" s="259">
        <f t="shared" ref="V409:V411" si="2835">(T409-T408)*100</f>
        <v>0</v>
      </c>
      <c r="W409" s="255">
        <v>10.59</v>
      </c>
      <c r="X409" s="260">
        <f t="shared" ref="X409:X411" si="2836">W409/1.25</f>
        <v>8.4719999999999995</v>
      </c>
      <c r="Y409" s="195">
        <f t="shared" ref="Y409:Y411" si="2837">(W409-W408)*100</f>
        <v>0</v>
      </c>
    </row>
    <row r="410" spans="1:25" ht="13.5" thickBot="1" x14ac:dyDescent="0.25">
      <c r="A410" s="178">
        <v>45277</v>
      </c>
      <c r="B410" s="252">
        <v>18.489999999999998</v>
      </c>
      <c r="C410" s="85">
        <f t="shared" si="2822"/>
        <v>14.791999999999998</v>
      </c>
      <c r="D410" s="194">
        <f t="shared" si="2823"/>
        <v>0</v>
      </c>
      <c r="E410" s="84">
        <v>19.48</v>
      </c>
      <c r="F410" s="85">
        <f t="shared" si="2824"/>
        <v>15.584</v>
      </c>
      <c r="G410" s="194">
        <f t="shared" si="2825"/>
        <v>0</v>
      </c>
      <c r="H410" s="85">
        <v>19.739999999999998</v>
      </c>
      <c r="I410" s="85">
        <f t="shared" si="2826"/>
        <v>15.791999999999998</v>
      </c>
      <c r="J410" s="194">
        <f t="shared" si="2827"/>
        <v>0</v>
      </c>
      <c r="K410" s="85">
        <v>22.61</v>
      </c>
      <c r="L410" s="85">
        <f t="shared" si="2828"/>
        <v>18.088000000000001</v>
      </c>
      <c r="M410" s="195">
        <f t="shared" si="2829"/>
        <v>0</v>
      </c>
      <c r="N410" s="85">
        <v>23.4</v>
      </c>
      <c r="O410" s="85">
        <f t="shared" si="2830"/>
        <v>18.72</v>
      </c>
      <c r="P410" s="195">
        <f t="shared" si="2831"/>
        <v>0</v>
      </c>
      <c r="Q410" s="85">
        <v>13.44</v>
      </c>
      <c r="R410" s="85">
        <f t="shared" si="2832"/>
        <v>10.751999999999999</v>
      </c>
      <c r="S410" s="195">
        <f t="shared" si="2833"/>
        <v>0</v>
      </c>
      <c r="T410" s="85">
        <v>28.17</v>
      </c>
      <c r="U410" s="85">
        <f t="shared" si="2834"/>
        <v>22.536000000000001</v>
      </c>
      <c r="V410" s="259">
        <f t="shared" si="2835"/>
        <v>0</v>
      </c>
      <c r="W410" s="255">
        <v>10.59</v>
      </c>
      <c r="X410" s="260">
        <f t="shared" si="2836"/>
        <v>8.4719999999999995</v>
      </c>
      <c r="Y410" s="195">
        <f t="shared" si="2837"/>
        <v>0</v>
      </c>
    </row>
    <row r="411" spans="1:25" ht="13.5" thickBot="1" x14ac:dyDescent="0.25">
      <c r="A411" s="178">
        <v>45278</v>
      </c>
      <c r="B411" s="252">
        <v>18.489999999999998</v>
      </c>
      <c r="C411" s="85">
        <f t="shared" si="2822"/>
        <v>14.791999999999998</v>
      </c>
      <c r="D411" s="194">
        <f t="shared" si="2823"/>
        <v>0</v>
      </c>
      <c r="E411" s="84">
        <v>19.48</v>
      </c>
      <c r="F411" s="85">
        <f t="shared" si="2824"/>
        <v>15.584</v>
      </c>
      <c r="G411" s="194">
        <f t="shared" si="2825"/>
        <v>0</v>
      </c>
      <c r="H411" s="85">
        <v>19.739999999999998</v>
      </c>
      <c r="I411" s="85">
        <f t="shared" si="2826"/>
        <v>15.791999999999998</v>
      </c>
      <c r="J411" s="194">
        <f t="shared" si="2827"/>
        <v>0</v>
      </c>
      <c r="K411" s="85">
        <v>22.76</v>
      </c>
      <c r="L411" s="85">
        <f t="shared" si="2828"/>
        <v>18.208000000000002</v>
      </c>
      <c r="M411" s="195">
        <f t="shared" si="2829"/>
        <v>15.000000000000213</v>
      </c>
      <c r="N411" s="85">
        <v>23.55</v>
      </c>
      <c r="O411" s="85">
        <f t="shared" si="2830"/>
        <v>18.84</v>
      </c>
      <c r="P411" s="195">
        <f t="shared" si="2831"/>
        <v>15.000000000000213</v>
      </c>
      <c r="Q411" s="85">
        <v>13.44</v>
      </c>
      <c r="R411" s="85">
        <f t="shared" si="2832"/>
        <v>10.751999999999999</v>
      </c>
      <c r="S411" s="195">
        <f t="shared" si="2833"/>
        <v>0</v>
      </c>
      <c r="T411" s="85">
        <v>28.32</v>
      </c>
      <c r="U411" s="85">
        <f t="shared" si="2834"/>
        <v>22.655999999999999</v>
      </c>
      <c r="V411" s="259">
        <f t="shared" si="2835"/>
        <v>14.999999999999858</v>
      </c>
      <c r="W411" s="255">
        <v>10.59</v>
      </c>
      <c r="X411" s="260">
        <f t="shared" si="2836"/>
        <v>8.4719999999999995</v>
      </c>
      <c r="Y411" s="195">
        <f t="shared" si="2837"/>
        <v>0</v>
      </c>
    </row>
    <row r="412" spans="1:25" ht="13.5" thickBot="1" x14ac:dyDescent="0.25">
      <c r="A412" s="178">
        <v>45279</v>
      </c>
      <c r="B412" s="252">
        <v>18.64</v>
      </c>
      <c r="C412" s="85">
        <f t="shared" ref="C412" si="2838">B412/1.25</f>
        <v>14.912000000000001</v>
      </c>
      <c r="D412" s="194">
        <f t="shared" ref="D412" si="2839">(B412-B411)*100</f>
        <v>15.000000000000213</v>
      </c>
      <c r="E412" s="84">
        <v>19.63</v>
      </c>
      <c r="F412" s="85">
        <f t="shared" ref="F412" si="2840">E412/1.25</f>
        <v>15.703999999999999</v>
      </c>
      <c r="G412" s="194">
        <f t="shared" ref="G412" si="2841">(E412-E411)*100</f>
        <v>14.999999999999858</v>
      </c>
      <c r="H412" s="85">
        <v>19.89</v>
      </c>
      <c r="I412" s="85">
        <f t="shared" ref="I412" si="2842">H412/1.25</f>
        <v>15.912000000000001</v>
      </c>
      <c r="J412" s="194">
        <f t="shared" ref="J412" si="2843">(H412-H411)*100</f>
        <v>15.000000000000213</v>
      </c>
      <c r="K412" s="85">
        <v>22.96</v>
      </c>
      <c r="L412" s="85">
        <f t="shared" ref="L412" si="2844">K412/1.25</f>
        <v>18.368000000000002</v>
      </c>
      <c r="M412" s="195">
        <f t="shared" ref="M412" si="2845">(K412-K411)*100</f>
        <v>19.999999999999929</v>
      </c>
      <c r="N412" s="85">
        <v>23.75</v>
      </c>
      <c r="O412" s="85">
        <f t="shared" ref="O412" si="2846">N412/1.25</f>
        <v>19</v>
      </c>
      <c r="P412" s="195">
        <f t="shared" ref="P412" si="2847">(N412-N411)*100</f>
        <v>19.999999999999929</v>
      </c>
      <c r="Q412" s="85">
        <v>13.44</v>
      </c>
      <c r="R412" s="85">
        <f t="shared" ref="R412" si="2848">Q412/1.25</f>
        <v>10.751999999999999</v>
      </c>
      <c r="S412" s="195">
        <f t="shared" ref="S412" si="2849">(Q412-Q411)*100</f>
        <v>0</v>
      </c>
      <c r="T412" s="85">
        <v>28.32</v>
      </c>
      <c r="U412" s="85">
        <f t="shared" ref="U412" si="2850">T412/1.25</f>
        <v>22.655999999999999</v>
      </c>
      <c r="V412" s="259">
        <f t="shared" ref="V412" si="2851">(T412-T411)*100</f>
        <v>0</v>
      </c>
      <c r="W412" s="255">
        <v>10.59</v>
      </c>
      <c r="X412" s="260">
        <f t="shared" ref="X412" si="2852">W412/1.25</f>
        <v>8.4719999999999995</v>
      </c>
      <c r="Y412" s="195">
        <f t="shared" ref="Y412" si="2853">(W412-W411)*100</f>
        <v>0</v>
      </c>
    </row>
    <row r="413" spans="1:25" ht="13.5" thickBot="1" x14ac:dyDescent="0.25">
      <c r="A413" s="178">
        <v>45280</v>
      </c>
      <c r="B413" s="252">
        <v>18.64</v>
      </c>
      <c r="C413" s="85">
        <f t="shared" ref="C413" si="2854">B413/1.25</f>
        <v>14.912000000000001</v>
      </c>
      <c r="D413" s="194">
        <f t="shared" ref="D413" si="2855">(B413-B412)*100</f>
        <v>0</v>
      </c>
      <c r="E413" s="84">
        <v>19.63</v>
      </c>
      <c r="F413" s="85">
        <f t="shared" ref="F413" si="2856">E413/1.25</f>
        <v>15.703999999999999</v>
      </c>
      <c r="G413" s="194">
        <f t="shared" ref="G413" si="2857">(E413-E412)*100</f>
        <v>0</v>
      </c>
      <c r="H413" s="85">
        <v>19.89</v>
      </c>
      <c r="I413" s="85">
        <f t="shared" ref="I413" si="2858">H413/1.25</f>
        <v>15.912000000000001</v>
      </c>
      <c r="J413" s="194">
        <f t="shared" ref="J413" si="2859">(H413-H412)*100</f>
        <v>0</v>
      </c>
      <c r="K413" s="85">
        <v>22.96</v>
      </c>
      <c r="L413" s="85">
        <f t="shared" ref="L413" si="2860">K413/1.25</f>
        <v>18.368000000000002</v>
      </c>
      <c r="M413" s="195">
        <f t="shared" ref="M413" si="2861">(K413-K412)*100</f>
        <v>0</v>
      </c>
      <c r="N413" s="85">
        <v>23.75</v>
      </c>
      <c r="O413" s="85">
        <f t="shared" ref="O413" si="2862">N413/1.25</f>
        <v>19</v>
      </c>
      <c r="P413" s="195">
        <f t="shared" ref="P413" si="2863">(N413-N412)*100</f>
        <v>0</v>
      </c>
      <c r="Q413" s="85">
        <v>13.34</v>
      </c>
      <c r="R413" s="85">
        <f t="shared" ref="R413" si="2864">Q413/1.25</f>
        <v>10.672000000000001</v>
      </c>
      <c r="S413" s="195">
        <f t="shared" ref="S413" si="2865">(Q413-Q412)*100</f>
        <v>-9.9999999999999645</v>
      </c>
      <c r="T413" s="85">
        <v>28.12</v>
      </c>
      <c r="U413" s="85">
        <f t="shared" ref="U413" si="2866">T413/1.25</f>
        <v>22.496000000000002</v>
      </c>
      <c r="V413" s="259">
        <f t="shared" ref="V413" si="2867">(T413-T412)*100</f>
        <v>-19.999999999999929</v>
      </c>
      <c r="W413" s="255">
        <v>10.59</v>
      </c>
      <c r="X413" s="260">
        <f t="shared" ref="X413" si="2868">W413/1.25</f>
        <v>8.4719999999999995</v>
      </c>
      <c r="Y413" s="195">
        <f t="shared" ref="Y413" si="2869">(W413-W412)*100</f>
        <v>0</v>
      </c>
    </row>
    <row r="414" spans="1:25" ht="13.5" thickBot="1" x14ac:dyDescent="0.25">
      <c r="A414" s="178">
        <v>45281</v>
      </c>
      <c r="B414" s="252">
        <v>18.64</v>
      </c>
      <c r="C414" s="85">
        <f t="shared" ref="C414" si="2870">B414/1.25</f>
        <v>14.912000000000001</v>
      </c>
      <c r="D414" s="194">
        <f t="shared" ref="D414" si="2871">(B414-B413)*100</f>
        <v>0</v>
      </c>
      <c r="E414" s="84">
        <v>19.63</v>
      </c>
      <c r="F414" s="85">
        <f t="shared" ref="F414" si="2872">E414/1.25</f>
        <v>15.703999999999999</v>
      </c>
      <c r="G414" s="194">
        <f t="shared" ref="G414" si="2873">(E414-E413)*100</f>
        <v>0</v>
      </c>
      <c r="H414" s="85">
        <v>19.89</v>
      </c>
      <c r="I414" s="85">
        <f t="shared" ref="I414" si="2874">H414/1.25</f>
        <v>15.912000000000001</v>
      </c>
      <c r="J414" s="194">
        <f t="shared" ref="J414" si="2875">(H414-H413)*100</f>
        <v>0</v>
      </c>
      <c r="K414" s="85">
        <v>23.06</v>
      </c>
      <c r="L414" s="85">
        <f t="shared" ref="L414" si="2876">K414/1.25</f>
        <v>18.448</v>
      </c>
      <c r="M414" s="195">
        <f t="shared" ref="M414" si="2877">(K414-K413)*100</f>
        <v>9.9999999999997868</v>
      </c>
      <c r="N414" s="85">
        <v>23.85</v>
      </c>
      <c r="O414" s="85">
        <f t="shared" ref="O414" si="2878">N414/1.25</f>
        <v>19.080000000000002</v>
      </c>
      <c r="P414" s="195">
        <f t="shared" ref="P414" si="2879">(N414-N413)*100</f>
        <v>10.000000000000142</v>
      </c>
      <c r="Q414" s="85">
        <v>13.14</v>
      </c>
      <c r="R414" s="85">
        <f t="shared" ref="R414" si="2880">Q414/1.25</f>
        <v>10.512</v>
      </c>
      <c r="S414" s="195">
        <f t="shared" ref="S414" si="2881">(Q414-Q413)*100</f>
        <v>-19.999999999999929</v>
      </c>
      <c r="T414" s="85">
        <v>28.22</v>
      </c>
      <c r="U414" s="85">
        <f t="shared" ref="U414" si="2882">T414/1.25</f>
        <v>22.576000000000001</v>
      </c>
      <c r="V414" s="259">
        <f t="shared" ref="V414" si="2883">(T414-T413)*100</f>
        <v>9.9999999999997868</v>
      </c>
      <c r="W414" s="255">
        <v>10.59</v>
      </c>
      <c r="X414" s="260">
        <f t="shared" ref="X414" si="2884">W414/1.25</f>
        <v>8.4719999999999995</v>
      </c>
      <c r="Y414" s="195">
        <f t="shared" ref="Y414" si="2885">(W414-W413)*100</f>
        <v>0</v>
      </c>
    </row>
    <row r="415" spans="1:25" ht="13.5" thickBot="1" x14ac:dyDescent="0.25">
      <c r="A415" s="178">
        <v>45282</v>
      </c>
      <c r="B415" s="252">
        <v>18.489999999999998</v>
      </c>
      <c r="C415" s="85">
        <f t="shared" ref="C415" si="2886">B415/1.25</f>
        <v>14.791999999999998</v>
      </c>
      <c r="D415" s="194">
        <f t="shared" ref="D415" si="2887">(B415-B414)*100</f>
        <v>-15.000000000000213</v>
      </c>
      <c r="E415" s="84">
        <v>19.48</v>
      </c>
      <c r="F415" s="85">
        <f t="shared" ref="F415" si="2888">E415/1.25</f>
        <v>15.584</v>
      </c>
      <c r="G415" s="194">
        <f t="shared" ref="G415" si="2889">(E415-E414)*100</f>
        <v>-14.999999999999858</v>
      </c>
      <c r="H415" s="85">
        <v>19.739999999999998</v>
      </c>
      <c r="I415" s="85">
        <f t="shared" ref="I415" si="2890">H415/1.25</f>
        <v>15.791999999999998</v>
      </c>
      <c r="J415" s="194">
        <f t="shared" ref="J415" si="2891">(H415-H414)*100</f>
        <v>-15.000000000000213</v>
      </c>
      <c r="K415" s="85">
        <v>22.86</v>
      </c>
      <c r="L415" s="85">
        <f t="shared" ref="L415" si="2892">K415/1.25</f>
        <v>18.288</v>
      </c>
      <c r="M415" s="195">
        <f t="shared" ref="M415" si="2893">(K415-K414)*100</f>
        <v>-19.999999999999929</v>
      </c>
      <c r="N415" s="85">
        <v>23.65</v>
      </c>
      <c r="O415" s="85">
        <f t="shared" ref="O415" si="2894">N415/1.25</f>
        <v>18.919999999999998</v>
      </c>
      <c r="P415" s="195">
        <f t="shared" ref="P415" si="2895">(N415-N414)*100</f>
        <v>-20.000000000000284</v>
      </c>
      <c r="Q415" s="85">
        <v>13.34</v>
      </c>
      <c r="R415" s="85">
        <f t="shared" ref="R415" si="2896">Q415/1.25</f>
        <v>10.672000000000001</v>
      </c>
      <c r="S415" s="195">
        <f t="shared" ref="S415" si="2897">(Q415-Q414)*100</f>
        <v>19.999999999999929</v>
      </c>
      <c r="T415" s="85">
        <v>27.92</v>
      </c>
      <c r="U415" s="85">
        <f t="shared" ref="U415" si="2898">T415/1.25</f>
        <v>22.336000000000002</v>
      </c>
      <c r="V415" s="259">
        <f t="shared" ref="V415" si="2899">(T415-T414)*100</f>
        <v>-29.999999999999716</v>
      </c>
      <c r="W415" s="255">
        <v>10.59</v>
      </c>
      <c r="X415" s="260">
        <f t="shared" ref="X415" si="2900">W415/1.25</f>
        <v>8.4719999999999995</v>
      </c>
      <c r="Y415" s="195">
        <f t="shared" ref="Y415" si="2901">(W415-W414)*100</f>
        <v>0</v>
      </c>
    </row>
    <row r="416" spans="1:25" ht="13.5" thickBot="1" x14ac:dyDescent="0.25">
      <c r="A416" s="178">
        <v>45283</v>
      </c>
      <c r="B416" s="252">
        <v>18.489999999999998</v>
      </c>
      <c r="C416" s="85">
        <f t="shared" ref="C416:C420" si="2902">B416/1.25</f>
        <v>14.791999999999998</v>
      </c>
      <c r="D416" s="194">
        <f t="shared" ref="D416:D420" si="2903">(B416-B415)*100</f>
        <v>0</v>
      </c>
      <c r="E416" s="84">
        <v>19.48</v>
      </c>
      <c r="F416" s="85">
        <f t="shared" ref="F416:F420" si="2904">E416/1.25</f>
        <v>15.584</v>
      </c>
      <c r="G416" s="194">
        <f t="shared" ref="G416:G420" si="2905">(E416-E415)*100</f>
        <v>0</v>
      </c>
      <c r="H416" s="85">
        <v>19.739999999999998</v>
      </c>
      <c r="I416" s="85">
        <f t="shared" ref="I416:I420" si="2906">H416/1.25</f>
        <v>15.791999999999998</v>
      </c>
      <c r="J416" s="194">
        <f t="shared" ref="J416:J420" si="2907">(H416-H415)*100</f>
        <v>0</v>
      </c>
      <c r="K416" s="85">
        <v>22.86</v>
      </c>
      <c r="L416" s="85">
        <f t="shared" ref="L416:L420" si="2908">K416/1.25</f>
        <v>18.288</v>
      </c>
      <c r="M416" s="195">
        <f t="shared" ref="M416:M420" si="2909">(K416-K415)*100</f>
        <v>0</v>
      </c>
      <c r="N416" s="85">
        <v>23.65</v>
      </c>
      <c r="O416" s="85">
        <f t="shared" ref="O416:O420" si="2910">N416/1.25</f>
        <v>18.919999999999998</v>
      </c>
      <c r="P416" s="195">
        <f t="shared" ref="P416:P420" si="2911">(N416-N415)*100</f>
        <v>0</v>
      </c>
      <c r="Q416" s="85">
        <v>13.34</v>
      </c>
      <c r="R416" s="85">
        <f t="shared" ref="R416:R420" si="2912">Q416/1.25</f>
        <v>10.672000000000001</v>
      </c>
      <c r="S416" s="195">
        <f t="shared" ref="S416:S420" si="2913">(Q416-Q415)*100</f>
        <v>0</v>
      </c>
      <c r="T416" s="85">
        <v>27.92</v>
      </c>
      <c r="U416" s="85">
        <f t="shared" ref="U416:U420" si="2914">T416/1.25</f>
        <v>22.336000000000002</v>
      </c>
      <c r="V416" s="259">
        <f t="shared" ref="V416:V420" si="2915">(T416-T415)*100</f>
        <v>0</v>
      </c>
      <c r="W416" s="255">
        <v>10.59</v>
      </c>
      <c r="X416" s="260">
        <f t="shared" ref="X416:X420" si="2916">W416/1.25</f>
        <v>8.4719999999999995</v>
      </c>
      <c r="Y416" s="195">
        <f t="shared" ref="Y416:Y420" si="2917">(W416-W415)*100</f>
        <v>0</v>
      </c>
    </row>
    <row r="417" spans="1:25" ht="13.5" thickBot="1" x14ac:dyDescent="0.25">
      <c r="A417" s="178">
        <v>45284</v>
      </c>
      <c r="B417" s="252">
        <v>18.489999999999998</v>
      </c>
      <c r="C417" s="85">
        <f t="shared" si="2902"/>
        <v>14.791999999999998</v>
      </c>
      <c r="D417" s="194">
        <f t="shared" si="2903"/>
        <v>0</v>
      </c>
      <c r="E417" s="84">
        <v>19.48</v>
      </c>
      <c r="F417" s="85">
        <f t="shared" si="2904"/>
        <v>15.584</v>
      </c>
      <c r="G417" s="194">
        <f t="shared" si="2905"/>
        <v>0</v>
      </c>
      <c r="H417" s="85">
        <v>19.739999999999998</v>
      </c>
      <c r="I417" s="85">
        <f t="shared" si="2906"/>
        <v>15.791999999999998</v>
      </c>
      <c r="J417" s="194">
        <f t="shared" si="2907"/>
        <v>0</v>
      </c>
      <c r="K417" s="85">
        <v>22.86</v>
      </c>
      <c r="L417" s="85">
        <f t="shared" si="2908"/>
        <v>18.288</v>
      </c>
      <c r="M417" s="195">
        <f t="shared" si="2909"/>
        <v>0</v>
      </c>
      <c r="N417" s="85">
        <v>23.65</v>
      </c>
      <c r="O417" s="85">
        <f t="shared" si="2910"/>
        <v>18.919999999999998</v>
      </c>
      <c r="P417" s="195">
        <f t="shared" si="2911"/>
        <v>0</v>
      </c>
      <c r="Q417" s="85">
        <v>13.34</v>
      </c>
      <c r="R417" s="85">
        <f t="shared" si="2912"/>
        <v>10.672000000000001</v>
      </c>
      <c r="S417" s="195">
        <f t="shared" si="2913"/>
        <v>0</v>
      </c>
      <c r="T417" s="85">
        <v>27.92</v>
      </c>
      <c r="U417" s="85">
        <f t="shared" si="2914"/>
        <v>22.336000000000002</v>
      </c>
      <c r="V417" s="259">
        <f t="shared" si="2915"/>
        <v>0</v>
      </c>
      <c r="W417" s="255">
        <v>10.59</v>
      </c>
      <c r="X417" s="260">
        <f t="shared" si="2916"/>
        <v>8.4719999999999995</v>
      </c>
      <c r="Y417" s="195">
        <f t="shared" si="2917"/>
        <v>0</v>
      </c>
    </row>
    <row r="418" spans="1:25" ht="13.5" thickBot="1" x14ac:dyDescent="0.25">
      <c r="A418" s="178">
        <v>45285</v>
      </c>
      <c r="B418" s="252">
        <v>18.489999999999998</v>
      </c>
      <c r="C418" s="85">
        <f t="shared" si="2902"/>
        <v>14.791999999999998</v>
      </c>
      <c r="D418" s="194">
        <f t="shared" si="2903"/>
        <v>0</v>
      </c>
      <c r="E418" s="84">
        <v>19.48</v>
      </c>
      <c r="F418" s="85">
        <f t="shared" si="2904"/>
        <v>15.584</v>
      </c>
      <c r="G418" s="194">
        <f t="shared" si="2905"/>
        <v>0</v>
      </c>
      <c r="H418" s="85">
        <v>19.739999999999998</v>
      </c>
      <c r="I418" s="85">
        <f t="shared" si="2906"/>
        <v>15.791999999999998</v>
      </c>
      <c r="J418" s="194">
        <f t="shared" si="2907"/>
        <v>0</v>
      </c>
      <c r="K418" s="85">
        <v>22.86</v>
      </c>
      <c r="L418" s="85">
        <f t="shared" si="2908"/>
        <v>18.288</v>
      </c>
      <c r="M418" s="195">
        <f t="shared" si="2909"/>
        <v>0</v>
      </c>
      <c r="N418" s="85">
        <v>23.65</v>
      </c>
      <c r="O418" s="85">
        <f t="shared" si="2910"/>
        <v>18.919999999999998</v>
      </c>
      <c r="P418" s="195">
        <f t="shared" si="2911"/>
        <v>0</v>
      </c>
      <c r="Q418" s="85">
        <v>13.34</v>
      </c>
      <c r="R418" s="85">
        <f t="shared" si="2912"/>
        <v>10.672000000000001</v>
      </c>
      <c r="S418" s="195">
        <f t="shared" si="2913"/>
        <v>0</v>
      </c>
      <c r="T418" s="85">
        <v>27.92</v>
      </c>
      <c r="U418" s="85">
        <f t="shared" si="2914"/>
        <v>22.336000000000002</v>
      </c>
      <c r="V418" s="259">
        <f t="shared" si="2915"/>
        <v>0</v>
      </c>
      <c r="W418" s="255">
        <v>10.59</v>
      </c>
      <c r="X418" s="260">
        <f t="shared" si="2916"/>
        <v>8.4719999999999995</v>
      </c>
      <c r="Y418" s="195">
        <f t="shared" si="2917"/>
        <v>0</v>
      </c>
    </row>
    <row r="419" spans="1:25" ht="13.5" thickBot="1" x14ac:dyDescent="0.25">
      <c r="A419" s="178">
        <v>45286</v>
      </c>
      <c r="B419" s="252">
        <v>18.489999999999998</v>
      </c>
      <c r="C419" s="85">
        <f t="shared" si="2902"/>
        <v>14.791999999999998</v>
      </c>
      <c r="D419" s="194">
        <f t="shared" si="2903"/>
        <v>0</v>
      </c>
      <c r="E419" s="84">
        <v>19.48</v>
      </c>
      <c r="F419" s="85">
        <f t="shared" si="2904"/>
        <v>15.584</v>
      </c>
      <c r="G419" s="194">
        <f t="shared" si="2905"/>
        <v>0</v>
      </c>
      <c r="H419" s="85">
        <v>19.739999999999998</v>
      </c>
      <c r="I419" s="85">
        <f t="shared" si="2906"/>
        <v>15.791999999999998</v>
      </c>
      <c r="J419" s="194">
        <f t="shared" si="2907"/>
        <v>0</v>
      </c>
      <c r="K419" s="85">
        <v>22.86</v>
      </c>
      <c r="L419" s="85">
        <f t="shared" si="2908"/>
        <v>18.288</v>
      </c>
      <c r="M419" s="195">
        <f t="shared" si="2909"/>
        <v>0</v>
      </c>
      <c r="N419" s="85">
        <v>23.65</v>
      </c>
      <c r="O419" s="85">
        <f t="shared" si="2910"/>
        <v>18.919999999999998</v>
      </c>
      <c r="P419" s="195">
        <f t="shared" si="2911"/>
        <v>0</v>
      </c>
      <c r="Q419" s="85">
        <v>13.34</v>
      </c>
      <c r="R419" s="85">
        <f t="shared" si="2912"/>
        <v>10.672000000000001</v>
      </c>
      <c r="S419" s="195">
        <f t="shared" si="2913"/>
        <v>0</v>
      </c>
      <c r="T419" s="85">
        <v>27.92</v>
      </c>
      <c r="U419" s="85">
        <f t="shared" si="2914"/>
        <v>22.336000000000002</v>
      </c>
      <c r="V419" s="259">
        <f t="shared" si="2915"/>
        <v>0</v>
      </c>
      <c r="W419" s="255">
        <v>10.59</v>
      </c>
      <c r="X419" s="260">
        <f t="shared" si="2916"/>
        <v>8.4719999999999995</v>
      </c>
      <c r="Y419" s="195">
        <f t="shared" si="2917"/>
        <v>0</v>
      </c>
    </row>
    <row r="420" spans="1:25" ht="13.5" thickBot="1" x14ac:dyDescent="0.25">
      <c r="A420" s="178">
        <v>45287</v>
      </c>
      <c r="B420" s="252">
        <v>18.59</v>
      </c>
      <c r="C420" s="85">
        <f t="shared" si="2902"/>
        <v>14.872</v>
      </c>
      <c r="D420" s="194">
        <f t="shared" si="2903"/>
        <v>10.000000000000142</v>
      </c>
      <c r="E420" s="84">
        <v>19.579999999999998</v>
      </c>
      <c r="F420" s="85">
        <f t="shared" si="2904"/>
        <v>15.663999999999998</v>
      </c>
      <c r="G420" s="194">
        <f t="shared" si="2905"/>
        <v>9.9999999999997868</v>
      </c>
      <c r="H420" s="85">
        <v>19.84</v>
      </c>
      <c r="I420" s="85">
        <f t="shared" si="2906"/>
        <v>15.872</v>
      </c>
      <c r="J420" s="194">
        <f t="shared" si="2907"/>
        <v>10.000000000000142</v>
      </c>
      <c r="K420" s="85">
        <v>22.66</v>
      </c>
      <c r="L420" s="85">
        <f t="shared" si="2908"/>
        <v>18.128</v>
      </c>
      <c r="M420" s="195">
        <f t="shared" si="2909"/>
        <v>-19.999999999999929</v>
      </c>
      <c r="N420" s="85">
        <v>23.45</v>
      </c>
      <c r="O420" s="85">
        <f t="shared" si="2910"/>
        <v>18.759999999999998</v>
      </c>
      <c r="P420" s="195">
        <f t="shared" si="2911"/>
        <v>-19.999999999999929</v>
      </c>
      <c r="Q420" s="85">
        <v>13.54</v>
      </c>
      <c r="R420" s="85">
        <f t="shared" si="2912"/>
        <v>10.831999999999999</v>
      </c>
      <c r="S420" s="195">
        <f t="shared" si="2913"/>
        <v>19.999999999999929</v>
      </c>
      <c r="T420" s="85">
        <v>27.72</v>
      </c>
      <c r="U420" s="85">
        <f t="shared" si="2914"/>
        <v>22.175999999999998</v>
      </c>
      <c r="V420" s="259">
        <f t="shared" si="2915"/>
        <v>-20.000000000000284</v>
      </c>
      <c r="W420" s="255">
        <v>10.59</v>
      </c>
      <c r="X420" s="260">
        <f t="shared" si="2916"/>
        <v>8.4719999999999995</v>
      </c>
      <c r="Y420" s="195">
        <f t="shared" si="2917"/>
        <v>0</v>
      </c>
    </row>
    <row r="421" spans="1:25" ht="13.5" thickBot="1" x14ac:dyDescent="0.25">
      <c r="A421" s="178">
        <v>45288</v>
      </c>
      <c r="B421" s="252">
        <v>18.59</v>
      </c>
      <c r="C421" s="85">
        <f t="shared" ref="C421" si="2918">B421/1.25</f>
        <v>14.872</v>
      </c>
      <c r="D421" s="194">
        <f t="shared" ref="D421" si="2919">(B421-B420)*100</f>
        <v>0</v>
      </c>
      <c r="E421" s="84">
        <v>19.579999999999998</v>
      </c>
      <c r="F421" s="85">
        <f t="shared" ref="F421" si="2920">E421/1.25</f>
        <v>15.663999999999998</v>
      </c>
      <c r="G421" s="194">
        <f t="shared" ref="G421" si="2921">(E421-E420)*100</f>
        <v>0</v>
      </c>
      <c r="H421" s="85">
        <v>19.84</v>
      </c>
      <c r="I421" s="85">
        <f t="shared" ref="I421" si="2922">H421/1.25</f>
        <v>15.872</v>
      </c>
      <c r="J421" s="194">
        <f t="shared" ref="J421" si="2923">(H421-H420)*100</f>
        <v>0</v>
      </c>
      <c r="K421" s="85">
        <v>22.46</v>
      </c>
      <c r="L421" s="85">
        <f t="shared" ref="L421" si="2924">K421/1.25</f>
        <v>17.968</v>
      </c>
      <c r="M421" s="195">
        <f t="shared" ref="M421" si="2925">(K421-K420)*100</f>
        <v>-19.999999999999929</v>
      </c>
      <c r="N421" s="85">
        <v>23.25</v>
      </c>
      <c r="O421" s="85">
        <f t="shared" ref="O421" si="2926">N421/1.25</f>
        <v>18.600000000000001</v>
      </c>
      <c r="P421" s="195">
        <f t="shared" ref="P421" si="2927">(N421-N420)*100</f>
        <v>-19.999999999999929</v>
      </c>
      <c r="Q421" s="85">
        <v>13.54</v>
      </c>
      <c r="R421" s="85">
        <f t="shared" ref="R421" si="2928">Q421/1.25</f>
        <v>10.831999999999999</v>
      </c>
      <c r="S421" s="195">
        <f t="shared" ref="S421" si="2929">(Q421-Q420)*100</f>
        <v>0</v>
      </c>
      <c r="T421" s="85">
        <v>27.52</v>
      </c>
      <c r="U421" s="85">
        <f t="shared" ref="U421" si="2930">T421/1.25</f>
        <v>22.015999999999998</v>
      </c>
      <c r="V421" s="259">
        <f t="shared" ref="V421" si="2931">(T421-T420)*100</f>
        <v>-19.999999999999929</v>
      </c>
      <c r="W421" s="255">
        <v>10.59</v>
      </c>
      <c r="X421" s="260">
        <f t="shared" ref="X421" si="2932">W421/1.25</f>
        <v>8.4719999999999995</v>
      </c>
      <c r="Y421" s="195">
        <f t="shared" ref="Y421" si="2933">(W421-W420)*100</f>
        <v>0</v>
      </c>
    </row>
    <row r="422" spans="1:25" ht="13.5" thickBot="1" x14ac:dyDescent="0.25">
      <c r="A422" s="178">
        <v>45289</v>
      </c>
      <c r="B422" s="252">
        <v>18.440000000000001</v>
      </c>
      <c r="C422" s="85">
        <f t="shared" ref="C422" si="2934">B422/1.25</f>
        <v>14.752000000000001</v>
      </c>
      <c r="D422" s="194">
        <f t="shared" ref="D422" si="2935">(B422-B421)*100</f>
        <v>-14.999999999999858</v>
      </c>
      <c r="E422" s="84">
        <v>19.43</v>
      </c>
      <c r="F422" s="85">
        <f t="shared" ref="F422" si="2936">E422/1.25</f>
        <v>15.544</v>
      </c>
      <c r="G422" s="194">
        <f t="shared" ref="G422" si="2937">(E422-E421)*100</f>
        <v>-14.999999999999858</v>
      </c>
      <c r="H422" s="85">
        <v>19.690000000000001</v>
      </c>
      <c r="I422" s="85">
        <f t="shared" ref="I422" si="2938">H422/1.25</f>
        <v>15.752000000000001</v>
      </c>
      <c r="J422" s="194">
        <f t="shared" ref="J422" si="2939">(H422-H421)*100</f>
        <v>-14.999999999999858</v>
      </c>
      <c r="K422" s="85">
        <v>22.31</v>
      </c>
      <c r="L422" s="85">
        <f t="shared" ref="L422" si="2940">K422/1.25</f>
        <v>17.847999999999999</v>
      </c>
      <c r="M422" s="195">
        <f t="shared" ref="M422" si="2941">(K422-K421)*100</f>
        <v>-15.000000000000213</v>
      </c>
      <c r="N422" s="85">
        <v>23.1</v>
      </c>
      <c r="O422" s="85">
        <f t="shared" ref="O422" si="2942">N422/1.25</f>
        <v>18.48</v>
      </c>
      <c r="P422" s="195">
        <f t="shared" ref="P422" si="2943">(N422-N421)*100</f>
        <v>-14.999999999999858</v>
      </c>
      <c r="Q422" s="85">
        <v>13.54</v>
      </c>
      <c r="R422" s="85">
        <f t="shared" ref="R422" si="2944">Q422/1.25</f>
        <v>10.831999999999999</v>
      </c>
      <c r="S422" s="195">
        <f t="shared" ref="S422" si="2945">(Q422-Q421)*100</f>
        <v>0</v>
      </c>
      <c r="T422" s="85">
        <v>27.37</v>
      </c>
      <c r="U422" s="85">
        <f t="shared" ref="U422" si="2946">T422/1.25</f>
        <v>21.896000000000001</v>
      </c>
      <c r="V422" s="259">
        <f t="shared" ref="V422" si="2947">(T422-T421)*100</f>
        <v>-14.999999999999858</v>
      </c>
      <c r="W422" s="255">
        <v>10.59</v>
      </c>
      <c r="X422" s="260">
        <f t="shared" ref="X422" si="2948">W422/1.25</f>
        <v>8.4719999999999995</v>
      </c>
      <c r="Y422" s="195">
        <f t="shared" ref="Y422" si="2949">(W422-W421)*100</f>
        <v>0</v>
      </c>
    </row>
    <row r="423" spans="1:25" ht="13.5" thickBot="1" x14ac:dyDescent="0.25">
      <c r="A423" s="178">
        <v>45290</v>
      </c>
      <c r="B423" s="252">
        <v>18.440000000000001</v>
      </c>
      <c r="C423" s="85">
        <f t="shared" ref="C423:C424" si="2950">B423/1.25</f>
        <v>14.752000000000001</v>
      </c>
      <c r="D423" s="194">
        <f t="shared" ref="D423:D424" si="2951">(B423-B422)*100</f>
        <v>0</v>
      </c>
      <c r="E423" s="84">
        <v>19.43</v>
      </c>
      <c r="F423" s="85">
        <f t="shared" ref="F423:F424" si="2952">E423/1.25</f>
        <v>15.544</v>
      </c>
      <c r="G423" s="194">
        <f t="shared" ref="G423:G424" si="2953">(E423-E422)*100</f>
        <v>0</v>
      </c>
      <c r="H423" s="85">
        <v>19.690000000000001</v>
      </c>
      <c r="I423" s="85">
        <f t="shared" ref="I423:I424" si="2954">H423/1.25</f>
        <v>15.752000000000001</v>
      </c>
      <c r="J423" s="194">
        <f t="shared" ref="J423:J424" si="2955">(H423-H422)*100</f>
        <v>0</v>
      </c>
      <c r="K423" s="85">
        <v>22.31</v>
      </c>
      <c r="L423" s="85">
        <f t="shared" ref="L423:L424" si="2956">K423/1.25</f>
        <v>17.847999999999999</v>
      </c>
      <c r="M423" s="195">
        <f t="shared" ref="M423:M424" si="2957">(K423-K422)*100</f>
        <v>0</v>
      </c>
      <c r="N423" s="85">
        <v>23.1</v>
      </c>
      <c r="O423" s="85">
        <f t="shared" ref="O423:O424" si="2958">N423/1.25</f>
        <v>18.48</v>
      </c>
      <c r="P423" s="195">
        <f t="shared" ref="P423:P424" si="2959">(N423-N422)*100</f>
        <v>0</v>
      </c>
      <c r="Q423" s="85">
        <v>13.54</v>
      </c>
      <c r="R423" s="85">
        <f t="shared" ref="R423:R424" si="2960">Q423/1.25</f>
        <v>10.831999999999999</v>
      </c>
      <c r="S423" s="195">
        <f t="shared" ref="S423:S424" si="2961">(Q423-Q422)*100</f>
        <v>0</v>
      </c>
      <c r="T423" s="85">
        <v>27.37</v>
      </c>
      <c r="U423" s="85">
        <f t="shared" ref="U423:U424" si="2962">T423/1.25</f>
        <v>21.896000000000001</v>
      </c>
      <c r="V423" s="259">
        <f t="shared" ref="V423:V424" si="2963">(T423-T422)*100</f>
        <v>0</v>
      </c>
      <c r="W423" s="255">
        <v>10.59</v>
      </c>
      <c r="X423" s="260">
        <f t="shared" ref="X423:X424" si="2964">W423/1.25</f>
        <v>8.4719999999999995</v>
      </c>
      <c r="Y423" s="195">
        <f t="shared" ref="Y423:Y424" si="2965">(W423-W422)*100</f>
        <v>0</v>
      </c>
    </row>
    <row r="424" spans="1:25" x14ac:dyDescent="0.2">
      <c r="A424" s="178">
        <v>45291</v>
      </c>
      <c r="B424" s="252">
        <v>18.440000000000001</v>
      </c>
      <c r="C424" s="85">
        <f t="shared" si="2950"/>
        <v>14.752000000000001</v>
      </c>
      <c r="D424" s="194">
        <f t="shared" si="2951"/>
        <v>0</v>
      </c>
      <c r="E424" s="84">
        <v>19.43</v>
      </c>
      <c r="F424" s="85">
        <f t="shared" si="2952"/>
        <v>15.544</v>
      </c>
      <c r="G424" s="194">
        <f t="shared" si="2953"/>
        <v>0</v>
      </c>
      <c r="H424" s="85">
        <v>19.690000000000001</v>
      </c>
      <c r="I424" s="85">
        <f t="shared" si="2954"/>
        <v>15.752000000000001</v>
      </c>
      <c r="J424" s="194">
        <f t="shared" si="2955"/>
        <v>0</v>
      </c>
      <c r="K424" s="85">
        <v>22.31</v>
      </c>
      <c r="L424" s="85">
        <f t="shared" si="2956"/>
        <v>17.847999999999999</v>
      </c>
      <c r="M424" s="195">
        <f t="shared" si="2957"/>
        <v>0</v>
      </c>
      <c r="N424" s="85">
        <v>23.1</v>
      </c>
      <c r="O424" s="85">
        <f t="shared" si="2958"/>
        <v>18.48</v>
      </c>
      <c r="P424" s="195">
        <f t="shared" si="2959"/>
        <v>0</v>
      </c>
      <c r="Q424" s="85">
        <v>13.54</v>
      </c>
      <c r="R424" s="85">
        <f t="shared" si="2960"/>
        <v>10.831999999999999</v>
      </c>
      <c r="S424" s="195">
        <f t="shared" si="2961"/>
        <v>0</v>
      </c>
      <c r="T424" s="85">
        <v>27.37</v>
      </c>
      <c r="U424" s="85">
        <f t="shared" si="2962"/>
        <v>21.896000000000001</v>
      </c>
      <c r="V424" s="259">
        <f t="shared" si="2963"/>
        <v>0</v>
      </c>
      <c r="W424" s="255">
        <v>10.59</v>
      </c>
      <c r="X424" s="260">
        <f t="shared" si="2964"/>
        <v>8.4719999999999995</v>
      </c>
      <c r="Y424" s="195">
        <f t="shared" si="2965"/>
        <v>0</v>
      </c>
    </row>
  </sheetData>
  <conditionalFormatting sqref="B42:B68">
    <cfRule type="cellIs" dxfId="157" priority="831" stopIfTrue="1" operator="equal">
      <formula>0</formula>
    </cfRule>
  </conditionalFormatting>
  <conditionalFormatting sqref="B75:B104">
    <cfRule type="cellIs" dxfId="156" priority="801" stopIfTrue="1" operator="equal">
      <formula>0</formula>
    </cfRule>
  </conditionalFormatting>
  <conditionalFormatting sqref="B6:V35">
    <cfRule type="cellIs" dxfId="155" priority="1349" stopIfTrue="1" operator="equal">
      <formula>0</formula>
    </cfRule>
  </conditionalFormatting>
  <conditionalFormatting sqref="B110:V139">
    <cfRule type="cellIs" dxfId="154" priority="703" stopIfTrue="1" operator="equal">
      <formula>0</formula>
    </cfRule>
  </conditionalFormatting>
  <conditionalFormatting sqref="B145:V175">
    <cfRule type="cellIs" dxfId="153" priority="643" stopIfTrue="1" operator="equal">
      <formula>0</formula>
    </cfRule>
  </conditionalFormatting>
  <conditionalFormatting sqref="B181:V210">
    <cfRule type="cellIs" dxfId="152" priority="563" stopIfTrue="1" operator="equal">
      <formula>0</formula>
    </cfRule>
  </conditionalFormatting>
  <conditionalFormatting sqref="B216:V246">
    <cfRule type="cellIs" dxfId="151" priority="457" stopIfTrue="1" operator="equal">
      <formula>0</formula>
    </cfRule>
  </conditionalFormatting>
  <conditionalFormatting sqref="B252:V282">
    <cfRule type="cellIs" dxfId="150" priority="375" stopIfTrue="1" operator="equal">
      <formula>0</formula>
    </cfRule>
  </conditionalFormatting>
  <conditionalFormatting sqref="B288:V317">
    <cfRule type="cellIs" dxfId="149" priority="250" stopIfTrue="1" operator="equal">
      <formula>0</formula>
    </cfRule>
  </conditionalFormatting>
  <conditionalFormatting sqref="B323:V353">
    <cfRule type="cellIs" dxfId="148" priority="126" stopIfTrue="1" operator="equal">
      <formula>0</formula>
    </cfRule>
  </conditionalFormatting>
  <conditionalFormatting sqref="B359:V388">
    <cfRule type="cellIs" dxfId="147" priority="65" stopIfTrue="1" operator="equal">
      <formula>0</formula>
    </cfRule>
  </conditionalFormatting>
  <conditionalFormatting sqref="B394:V424">
    <cfRule type="cellIs" dxfId="146" priority="2" stopIfTrue="1" operator="equal">
      <formula>0</formula>
    </cfRule>
  </conditionalFormatting>
  <conditionalFormatting sqref="C41:D68">
    <cfRule type="cellIs" dxfId="145" priority="819" stopIfTrue="1" operator="equal">
      <formula>0</formula>
    </cfRule>
  </conditionalFormatting>
  <conditionalFormatting sqref="C74:D104">
    <cfRule type="cellIs" dxfId="144" priority="789" stopIfTrue="1" operator="equal">
      <formula>0</formula>
    </cfRule>
  </conditionalFormatting>
  <conditionalFormatting sqref="E42:E68 H42:H68">
    <cfRule type="cellIs" dxfId="143" priority="833" stopIfTrue="1" operator="equal">
      <formula>0</formula>
    </cfRule>
  </conditionalFormatting>
  <conditionalFormatting sqref="E75:E104 H75:H104">
    <cfRule type="cellIs" dxfId="142" priority="803" stopIfTrue="1" operator="equal">
      <formula>0</formula>
    </cfRule>
  </conditionalFormatting>
  <conditionalFormatting sqref="F41:G68">
    <cfRule type="cellIs" dxfId="141" priority="820" stopIfTrue="1" operator="equal">
      <formula>0</formula>
    </cfRule>
  </conditionalFormatting>
  <conditionalFormatting sqref="F74:G104">
    <cfRule type="cellIs" dxfId="140" priority="790" stopIfTrue="1" operator="equal">
      <formula>0</formula>
    </cfRule>
  </conditionalFormatting>
  <conditionalFormatting sqref="I41:J68">
    <cfRule type="cellIs" dxfId="139" priority="821" stopIfTrue="1" operator="equal">
      <formula>0</formula>
    </cfRule>
  </conditionalFormatting>
  <conditionalFormatting sqref="I74:J104">
    <cfRule type="cellIs" dxfId="138" priority="791" stopIfTrue="1" operator="equal">
      <formula>0</formula>
    </cfRule>
  </conditionalFormatting>
  <conditionalFormatting sqref="K75:K104">
    <cfRule type="cellIs" dxfId="137" priority="805" stopIfTrue="1" operator="equal">
      <formula>0</formula>
    </cfRule>
  </conditionalFormatting>
  <conditionalFormatting sqref="K42:L68">
    <cfRule type="cellIs" dxfId="136" priority="835" stopIfTrue="1" operator="equal">
      <formula>0</formula>
    </cfRule>
  </conditionalFormatting>
  <conditionalFormatting sqref="L41">
    <cfRule type="cellIs" dxfId="135" priority="822" stopIfTrue="1" operator="equal">
      <formula>0</formula>
    </cfRule>
  </conditionalFormatting>
  <conditionalFormatting sqref="L74:M104">
    <cfRule type="cellIs" dxfId="134" priority="792" stopIfTrue="1" operator="equal">
      <formula>0</formula>
    </cfRule>
  </conditionalFormatting>
  <conditionalFormatting sqref="M41:M68">
    <cfRule type="cellIs" dxfId="133" priority="826" stopIfTrue="1" operator="equal">
      <formula>0</formula>
    </cfRule>
  </conditionalFormatting>
  <conditionalFormatting sqref="N42:N68">
    <cfRule type="cellIs" dxfId="132" priority="845" stopIfTrue="1" operator="equal">
      <formula>0</formula>
    </cfRule>
  </conditionalFormatting>
  <conditionalFormatting sqref="N75:N104">
    <cfRule type="cellIs" dxfId="131" priority="815" stopIfTrue="1" operator="equal">
      <formula>0</formula>
    </cfRule>
  </conditionalFormatting>
  <conditionalFormatting sqref="O41:P68">
    <cfRule type="cellIs" dxfId="130" priority="818" stopIfTrue="1" operator="equal">
      <formula>0</formula>
    </cfRule>
  </conditionalFormatting>
  <conditionalFormatting sqref="O74:P104">
    <cfRule type="cellIs" dxfId="129" priority="788" stopIfTrue="1" operator="equal">
      <formula>0</formula>
    </cfRule>
  </conditionalFormatting>
  <conditionalFormatting sqref="Q42:Q68">
    <cfRule type="cellIs" dxfId="128" priority="837" stopIfTrue="1" operator="equal">
      <formula>0</formula>
    </cfRule>
  </conditionalFormatting>
  <conditionalFormatting sqref="Q75:Q104">
    <cfRule type="cellIs" dxfId="127" priority="807" stopIfTrue="1" operator="equal">
      <formula>0</formula>
    </cfRule>
  </conditionalFormatting>
  <conditionalFormatting sqref="R41:S68">
    <cfRule type="cellIs" dxfId="126" priority="817" stopIfTrue="1" operator="equal">
      <formula>0</formula>
    </cfRule>
  </conditionalFormatting>
  <conditionalFormatting sqref="R74:S104">
    <cfRule type="cellIs" dxfId="125" priority="787" stopIfTrue="1" operator="equal">
      <formula>0</formula>
    </cfRule>
  </conditionalFormatting>
  <conditionalFormatting sqref="T42:T68">
    <cfRule type="cellIs" dxfId="124" priority="836" stopIfTrue="1" operator="equal">
      <formula>0</formula>
    </cfRule>
  </conditionalFormatting>
  <conditionalFormatting sqref="T75:T104">
    <cfRule type="cellIs" dxfId="123" priority="806" stopIfTrue="1" operator="equal">
      <formula>0</formula>
    </cfRule>
  </conditionalFormatting>
  <conditionalFormatting sqref="U41:V68">
    <cfRule type="cellIs" dxfId="122" priority="816" stopIfTrue="1" operator="equal">
      <formula>0</formula>
    </cfRule>
  </conditionalFormatting>
  <conditionalFormatting sqref="U74:V104">
    <cfRule type="cellIs" dxfId="121" priority="786" stopIfTrue="1" operator="equal">
      <formula>0</formula>
    </cfRule>
  </conditionalFormatting>
  <conditionalFormatting sqref="Y181:Y210">
    <cfRule type="cellIs" dxfId="120" priority="561" stopIfTrue="1" operator="equal">
      <formula>0</formula>
    </cfRule>
  </conditionalFormatting>
  <conditionalFormatting sqref="Y217:Y246">
    <cfRule type="cellIs" dxfId="119" priority="374" stopIfTrue="1" operator="equal">
      <formula>0</formula>
    </cfRule>
  </conditionalFormatting>
  <conditionalFormatting sqref="Y253:Y282">
    <cfRule type="cellIs" dxfId="118" priority="373" stopIfTrue="1" operator="equal">
      <formula>0</formula>
    </cfRule>
  </conditionalFormatting>
  <conditionalFormatting sqref="Y289:Y317">
    <cfRule type="cellIs" dxfId="117" priority="249" stopIfTrue="1" operator="equal">
      <formula>0</formula>
    </cfRule>
  </conditionalFormatting>
  <conditionalFormatting sqref="Y324:Y353">
    <cfRule type="cellIs" dxfId="116" priority="105" stopIfTrue="1" operator="equal">
      <formula>0</formula>
    </cfRule>
  </conditionalFormatting>
  <conditionalFormatting sqref="Y359:Y388">
    <cfRule type="cellIs" dxfId="115" priority="63" stopIfTrue="1" operator="equal">
      <formula>0</formula>
    </cfRule>
  </conditionalFormatting>
  <conditionalFormatting sqref="Y395:Y424">
    <cfRule type="cellIs" dxfId="114" priority="1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FF19-6178-44ED-BD12-283C7AC2E847}">
  <dimension ref="A1:AE430"/>
  <sheetViews>
    <sheetView topLeftCell="A396" workbookViewId="0">
      <selection activeCell="B400" sqref="B400:AE400"/>
    </sheetView>
  </sheetViews>
  <sheetFormatPr defaultRowHeight="12.75" x14ac:dyDescent="0.2"/>
  <cols>
    <col min="1" max="1" width="18.7109375" bestFit="1" customWidth="1"/>
    <col min="2" max="21" width="9.140625" customWidth="1"/>
    <col min="22" max="22" width="8.7109375" customWidth="1"/>
    <col min="28" max="28" width="8.7109375" customWidth="1"/>
  </cols>
  <sheetData>
    <row r="1" spans="1:31" ht="52.5" thickBot="1" x14ac:dyDescent="0.3">
      <c r="A1" s="225" t="s">
        <v>1</v>
      </c>
      <c r="B1" s="226" t="s">
        <v>2</v>
      </c>
      <c r="C1" s="226" t="s">
        <v>16</v>
      </c>
      <c r="D1" s="227" t="s">
        <v>5</v>
      </c>
      <c r="E1" s="226" t="s">
        <v>95</v>
      </c>
      <c r="F1" s="226" t="s">
        <v>17</v>
      </c>
      <c r="G1" s="227" t="s">
        <v>5</v>
      </c>
      <c r="H1" s="226" t="s">
        <v>4</v>
      </c>
      <c r="I1" s="226" t="s">
        <v>18</v>
      </c>
      <c r="J1" s="227" t="s">
        <v>5</v>
      </c>
      <c r="K1" s="228" t="s">
        <v>6</v>
      </c>
      <c r="L1" s="228" t="s">
        <v>63</v>
      </c>
      <c r="M1" s="229" t="s">
        <v>5</v>
      </c>
      <c r="N1" s="228" t="s">
        <v>91</v>
      </c>
      <c r="O1" s="228" t="s">
        <v>92</v>
      </c>
      <c r="P1" s="229" t="s">
        <v>5</v>
      </c>
      <c r="Q1" s="232" t="s">
        <v>93</v>
      </c>
      <c r="R1" s="232" t="s">
        <v>94</v>
      </c>
      <c r="S1" s="254" t="s">
        <v>5</v>
      </c>
      <c r="T1" s="230" t="s">
        <v>7</v>
      </c>
      <c r="U1" s="230" t="s">
        <v>20</v>
      </c>
      <c r="V1" s="231" t="s">
        <v>5</v>
      </c>
      <c r="W1" s="268" t="s">
        <v>96</v>
      </c>
      <c r="X1" s="263"/>
      <c r="Y1" s="264" t="s">
        <v>5</v>
      </c>
      <c r="Z1" s="289" t="s">
        <v>97</v>
      </c>
      <c r="AA1" s="290"/>
      <c r="AB1" s="291" t="s">
        <v>5</v>
      </c>
      <c r="AC1" s="292" t="s">
        <v>97</v>
      </c>
      <c r="AD1" s="293"/>
      <c r="AE1" s="294" t="s">
        <v>5</v>
      </c>
    </row>
    <row r="2" spans="1:31" x14ac:dyDescent="0.2">
      <c r="A2" s="238" t="s">
        <v>70</v>
      </c>
      <c r="B2" s="246">
        <f>AVERAGE(B5:B35)</f>
        <v>17.823225806451614</v>
      </c>
      <c r="C2" s="246">
        <f>AVERAGE(C5:C35)</f>
        <v>14.258580645161286</v>
      </c>
      <c r="D2" s="246"/>
      <c r="E2" s="246">
        <f>AVERAGE(E5:E35)</f>
        <v>18.813225806451616</v>
      </c>
      <c r="F2" s="246">
        <f>AVERAGE(F5:F35)</f>
        <v>15.050580645161292</v>
      </c>
      <c r="G2" s="246"/>
      <c r="H2" s="246">
        <f>AVERAGE(H5:H35)</f>
        <v>19.076451612903227</v>
      </c>
      <c r="I2" s="246">
        <f>AVERAGE(I5:I35)</f>
        <v>15.261161290322578</v>
      </c>
      <c r="J2" s="246"/>
      <c r="K2" s="246">
        <f>AVERAGE(K5:K35)</f>
        <v>18.60709677419355</v>
      </c>
      <c r="L2" s="246">
        <f>AVERAGE(L5:L35)</f>
        <v>14.885677419354842</v>
      </c>
      <c r="M2" s="246"/>
      <c r="N2" s="246">
        <f>AVERAGE(N5:N35)</f>
        <v>19.397096774193539</v>
      </c>
      <c r="O2" s="246">
        <f>AVERAGE(O5:O35)</f>
        <v>15.517677419354847</v>
      </c>
      <c r="P2" s="246"/>
      <c r="Q2" s="272">
        <f>AVERAGE(Q5:Q35)</f>
        <v>21.847741935483867</v>
      </c>
      <c r="R2" s="272">
        <f>AVERAGE(R5:R35)</f>
        <v>17.478193548387097</v>
      </c>
      <c r="S2" s="272"/>
      <c r="T2" s="246">
        <f>AVERAGE(T5:T35)</f>
        <v>13.670967741935486</v>
      </c>
      <c r="U2" s="246">
        <f>AVERAGE(U5:U35)</f>
        <v>10.936774193548388</v>
      </c>
      <c r="V2" s="246"/>
      <c r="W2" s="269">
        <f>AVERAGE(W5:W35)</f>
        <v>10.290000000000001</v>
      </c>
      <c r="X2" s="246">
        <f>AVERAGE(X5:X35)</f>
        <v>8.2319999999999993</v>
      </c>
      <c r="Y2" s="93"/>
      <c r="Z2" s="246">
        <f>AVERAGE(Z5:Z35)</f>
        <v>5.5900000000000025</v>
      </c>
      <c r="AA2" s="246">
        <f>AVERAGE(AA5:AA35)</f>
        <v>4.4719999999999986</v>
      </c>
      <c r="AB2" s="246"/>
      <c r="AC2" s="269" t="e">
        <f>AVERAGE(AC5:AC35)</f>
        <v>#DIV/0!</v>
      </c>
      <c r="AD2" s="246">
        <f>AVERAGE(AD5:AD35)</f>
        <v>0</v>
      </c>
      <c r="AE2" s="93"/>
    </row>
    <row r="3" spans="1:31" x14ac:dyDescent="0.2">
      <c r="A3" s="239" t="s">
        <v>53</v>
      </c>
      <c r="B3" s="247">
        <f>AVERAGE(B5:B19)</f>
        <v>17.53533333333333</v>
      </c>
      <c r="C3" s="247">
        <f t="shared" ref="C3" si="0">AVERAGE(C5:C19)</f>
        <v>14.028266666666665</v>
      </c>
      <c r="D3" s="247"/>
      <c r="E3" s="247">
        <f>AVERAGE(E5:E19)</f>
        <v>18.525333333333332</v>
      </c>
      <c r="F3" s="247">
        <f t="shared" ref="F3" si="1">AVERAGE(F5:F19)</f>
        <v>14.820266666666665</v>
      </c>
      <c r="G3" s="247"/>
      <c r="H3" s="247">
        <f>AVERAGE(H5:H19)</f>
        <v>18.791999999999998</v>
      </c>
      <c r="I3" s="247">
        <f t="shared" ref="I3" si="2">AVERAGE(I5:I19)</f>
        <v>15.033599999999998</v>
      </c>
      <c r="J3" s="247"/>
      <c r="K3" s="247">
        <f t="shared" ref="K3:L3" si="3">AVERAGE(K5:K19)</f>
        <v>18.265333333333331</v>
      </c>
      <c r="L3" s="247">
        <f t="shared" si="3"/>
        <v>14.612266666666665</v>
      </c>
      <c r="M3" s="247"/>
      <c r="N3" s="247">
        <f t="shared" ref="N3:O3" si="4">AVERAGE(N5:N19)</f>
        <v>19.05533333333333</v>
      </c>
      <c r="O3" s="247">
        <f t="shared" si="4"/>
        <v>15.244266666666668</v>
      </c>
      <c r="P3" s="247"/>
      <c r="Q3" s="272">
        <f>AVERAGE(Q5:Q19)</f>
        <v>21.535999999999998</v>
      </c>
      <c r="R3" s="202">
        <f t="shared" ref="R3:R6" si="5">Q3/1.25</f>
        <v>17.2288</v>
      </c>
      <c r="S3" s="272"/>
      <c r="T3" s="247">
        <f t="shared" ref="T3:U3" si="6">AVERAGE(T5:T19)</f>
        <v>13.609999999999998</v>
      </c>
      <c r="U3" s="247">
        <f t="shared" si="6"/>
        <v>10.888</v>
      </c>
      <c r="V3" s="247"/>
      <c r="W3" s="270">
        <f>AVERAGE(W5:W19)</f>
        <v>10.289999999999996</v>
      </c>
      <c r="X3" s="266">
        <f>W3/1.25</f>
        <v>8.2319999999999958</v>
      </c>
      <c r="Y3" s="84"/>
      <c r="Z3" s="247">
        <f t="shared" ref="Z3:AA3" si="7">AVERAGE(Z5:Z19)</f>
        <v>5.5900000000000016</v>
      </c>
      <c r="AA3" s="247">
        <f t="shared" si="7"/>
        <v>4.4720000000000004</v>
      </c>
      <c r="AB3" s="247"/>
      <c r="AC3" s="270" t="e">
        <f>AVERAGE(AC5:AC19)</f>
        <v>#DIV/0!</v>
      </c>
      <c r="AD3" s="266" t="e">
        <f>AC3/1.25</f>
        <v>#DIV/0!</v>
      </c>
      <c r="AE3" s="84"/>
    </row>
    <row r="4" spans="1:31" ht="13.5" thickBot="1" x14ac:dyDescent="0.25">
      <c r="A4" s="240" t="s">
        <v>54</v>
      </c>
      <c r="B4" s="248">
        <f>AVERAGE(B20:B35)</f>
        <v>18.093124999999997</v>
      </c>
      <c r="C4" s="248">
        <f>AVERAGE(C20:C34)</f>
        <v>14.46133333333333</v>
      </c>
      <c r="D4" s="248"/>
      <c r="E4" s="248">
        <f>AVERAGE(E20:E35)</f>
        <v>19.083124999999995</v>
      </c>
      <c r="F4" s="248">
        <f>AVERAGE(F20:F34)</f>
        <v>15.253333333333336</v>
      </c>
      <c r="G4" s="248"/>
      <c r="H4" s="248">
        <f>AVERAGE(H20:H35)</f>
        <v>19.343124999999997</v>
      </c>
      <c r="I4" s="248">
        <f>AVERAGE(I20:I34)</f>
        <v>15.46133333333333</v>
      </c>
      <c r="J4" s="248"/>
      <c r="K4" s="248">
        <f>AVERAGE(K20:K35)</f>
        <v>18.927499999999998</v>
      </c>
      <c r="L4" s="248">
        <f>AVERAGE(L20:L34)</f>
        <v>15.125333333333336</v>
      </c>
      <c r="M4" s="241"/>
      <c r="N4" s="248">
        <f>AVERAGE(N20:N35)</f>
        <v>19.717500000000001</v>
      </c>
      <c r="O4" s="248">
        <f>AVERAGE(O20:O34)</f>
        <v>15.757333333333328</v>
      </c>
      <c r="P4" s="241"/>
      <c r="Q4" s="272">
        <f>AVERAGE(Q20:Q35)</f>
        <v>22.139999999999993</v>
      </c>
      <c r="R4" s="202">
        <f t="shared" si="5"/>
        <v>17.711999999999996</v>
      </c>
      <c r="S4" s="273"/>
      <c r="T4" s="248">
        <f>AVERAGE(T20:T35)</f>
        <v>13.728124999999999</v>
      </c>
      <c r="U4" s="248">
        <f>AVERAGE(U20:U34)</f>
        <v>10.970666666666665</v>
      </c>
      <c r="V4" s="241"/>
      <c r="W4" s="271">
        <f>AVERAGE(W20:W35)</f>
        <v>10.289999999999996</v>
      </c>
      <c r="X4" s="266">
        <f>W4/1.25</f>
        <v>8.2319999999999958</v>
      </c>
      <c r="Y4" s="84"/>
      <c r="Z4" s="248">
        <f>AVERAGE(Z20:Z35)</f>
        <v>5.5900000000000016</v>
      </c>
      <c r="AA4" s="248">
        <f>AVERAGE(AA20:AA34)</f>
        <v>4.4720000000000004</v>
      </c>
      <c r="AB4" s="241"/>
      <c r="AC4" s="271" t="e">
        <f>AVERAGE(AC20:AC35)</f>
        <v>#DIV/0!</v>
      </c>
      <c r="AD4" s="266" t="e">
        <f>AC4/1.25</f>
        <v>#DIV/0!</v>
      </c>
      <c r="AE4" s="84"/>
    </row>
    <row r="5" spans="1:31" ht="13.5" thickBot="1" x14ac:dyDescent="0.25">
      <c r="A5" s="178">
        <v>45292</v>
      </c>
      <c r="B5" s="252">
        <v>17.37</v>
      </c>
      <c r="C5" s="85">
        <f t="shared" ref="C5:C6" si="8">B5/1.25</f>
        <v>13.896000000000001</v>
      </c>
      <c r="D5" s="194">
        <v>-107</v>
      </c>
      <c r="E5" s="84">
        <v>18.36</v>
      </c>
      <c r="F5" s="85">
        <f t="shared" ref="F5:F6" si="9">E5/1.25</f>
        <v>14.687999999999999</v>
      </c>
      <c r="G5" s="194">
        <v>-107</v>
      </c>
      <c r="H5" s="85">
        <v>18.72</v>
      </c>
      <c r="I5" s="85">
        <f t="shared" ref="I5:I6" si="10">H5/1.25</f>
        <v>14.975999999999999</v>
      </c>
      <c r="J5" s="194">
        <v>-97</v>
      </c>
      <c r="K5" s="85">
        <v>17.920000000000002</v>
      </c>
      <c r="L5" s="85">
        <f t="shared" ref="L5:L6" si="11">K5/1.25</f>
        <v>14.336000000000002</v>
      </c>
      <c r="M5" s="195">
        <v>-439</v>
      </c>
      <c r="N5" s="85">
        <v>18.71</v>
      </c>
      <c r="O5" s="85">
        <f t="shared" ref="O5:O6" si="12">N5/1.25</f>
        <v>14.968</v>
      </c>
      <c r="P5" s="195">
        <v>-439</v>
      </c>
      <c r="Q5" s="85">
        <v>22.98</v>
      </c>
      <c r="R5" s="85">
        <f t="shared" si="5"/>
        <v>18.384</v>
      </c>
      <c r="S5" s="259">
        <v>-439</v>
      </c>
      <c r="T5" s="85">
        <v>13.35</v>
      </c>
      <c r="U5" s="85">
        <f t="shared" ref="U5:U6" si="13">T5/1.25</f>
        <v>10.68</v>
      </c>
      <c r="V5" s="195">
        <v>-19</v>
      </c>
      <c r="W5" s="255">
        <v>10.29</v>
      </c>
      <c r="X5" s="260">
        <f t="shared" ref="X5:X6" si="14">W5/1.25</f>
        <v>8.2319999999999993</v>
      </c>
      <c r="Y5" s="84"/>
      <c r="Z5" s="85">
        <v>5.59</v>
      </c>
      <c r="AA5" s="85">
        <f t="shared" ref="AA5:AA35" si="15">Z5/1.25</f>
        <v>4.4719999999999995</v>
      </c>
      <c r="AB5" s="195">
        <v>-19</v>
      </c>
      <c r="AC5" s="255"/>
      <c r="AD5" s="260">
        <f t="shared" ref="AD5:AD35" si="16">AC5/1.25</f>
        <v>0</v>
      </c>
      <c r="AE5" s="84"/>
    </row>
    <row r="6" spans="1:31" ht="13.5" thickBot="1" x14ac:dyDescent="0.25">
      <c r="A6" s="178">
        <v>45293</v>
      </c>
      <c r="B6" s="252">
        <v>17.29</v>
      </c>
      <c r="C6" s="85">
        <f t="shared" si="8"/>
        <v>13.831999999999999</v>
      </c>
      <c r="D6" s="194">
        <f t="shared" ref="D6" si="17">(B6-B5)*100</f>
        <v>-8.0000000000001847</v>
      </c>
      <c r="E6" s="84">
        <v>18.28</v>
      </c>
      <c r="F6" s="85">
        <f t="shared" si="9"/>
        <v>14.624000000000001</v>
      </c>
      <c r="G6" s="194">
        <f t="shared" ref="G6" si="18">(E6-E5)*100</f>
        <v>-7.9999999999998295</v>
      </c>
      <c r="H6" s="85">
        <v>18.54</v>
      </c>
      <c r="I6" s="85">
        <f t="shared" si="10"/>
        <v>14.831999999999999</v>
      </c>
      <c r="J6" s="194">
        <f t="shared" ref="J6" si="19">(H6-H5)*100</f>
        <v>-17.999999999999972</v>
      </c>
      <c r="K6" s="85">
        <v>18.04</v>
      </c>
      <c r="L6" s="85">
        <f t="shared" si="11"/>
        <v>14.431999999999999</v>
      </c>
      <c r="M6" s="195">
        <f t="shared" ref="M6" si="20">(K6-K5)*100</f>
        <v>11.999999999999744</v>
      </c>
      <c r="N6" s="85">
        <v>18.829999999999998</v>
      </c>
      <c r="O6" s="85">
        <f t="shared" si="12"/>
        <v>15.063999999999998</v>
      </c>
      <c r="P6" s="195">
        <f t="shared" ref="P6" si="21">(N6-N5)*100</f>
        <v>11.999999999999744</v>
      </c>
      <c r="Q6" s="85">
        <v>21.19</v>
      </c>
      <c r="R6" s="85">
        <f t="shared" si="5"/>
        <v>16.952000000000002</v>
      </c>
      <c r="S6" s="259">
        <f t="shared" ref="S6" si="22">(Q6-Q5)*100</f>
        <v>-178.99999999999991</v>
      </c>
      <c r="T6" s="85">
        <v>13.35</v>
      </c>
      <c r="U6" s="85">
        <f t="shared" si="13"/>
        <v>10.68</v>
      </c>
      <c r="V6" s="195">
        <f t="shared" ref="V6" si="23">(T6-T5)*100</f>
        <v>0</v>
      </c>
      <c r="W6" s="255">
        <v>10.29</v>
      </c>
      <c r="X6" s="260">
        <f t="shared" si="14"/>
        <v>8.2319999999999993</v>
      </c>
      <c r="Y6" s="195">
        <f t="shared" ref="Y6" si="24">(W6-W5)*100</f>
        <v>0</v>
      </c>
      <c r="Z6" s="85">
        <v>5.59</v>
      </c>
      <c r="AA6" s="85">
        <f t="shared" si="15"/>
        <v>4.4719999999999995</v>
      </c>
      <c r="AB6" s="195">
        <f t="shared" ref="AB6:AB35" si="25">(Z6-Z5)*100</f>
        <v>0</v>
      </c>
      <c r="AC6" s="255"/>
      <c r="AD6" s="260">
        <f t="shared" si="16"/>
        <v>0</v>
      </c>
      <c r="AE6" s="195">
        <f t="shared" ref="AE6:AE35" si="26">(AC6-AC5)*100</f>
        <v>0</v>
      </c>
    </row>
    <row r="7" spans="1:31" ht="13.5" thickBot="1" x14ac:dyDescent="0.25">
      <c r="A7" s="178">
        <v>45294</v>
      </c>
      <c r="B7" s="252">
        <v>17.29</v>
      </c>
      <c r="C7" s="85">
        <f t="shared" ref="C7:C8" si="27">B7/1.25</f>
        <v>13.831999999999999</v>
      </c>
      <c r="D7" s="194">
        <f t="shared" ref="D7:D8" si="28">(B7-B6)*100</f>
        <v>0</v>
      </c>
      <c r="E7" s="84">
        <v>18.28</v>
      </c>
      <c r="F7" s="85">
        <f t="shared" ref="F7:F8" si="29">E7/1.25</f>
        <v>14.624000000000001</v>
      </c>
      <c r="G7" s="194">
        <f t="shared" ref="G7:G8" si="30">(E7-E6)*100</f>
        <v>0</v>
      </c>
      <c r="H7" s="85">
        <v>18.54</v>
      </c>
      <c r="I7" s="85">
        <f t="shared" ref="I7:I8" si="31">H7/1.25</f>
        <v>14.831999999999999</v>
      </c>
      <c r="J7" s="194">
        <f t="shared" ref="J7:J8" si="32">(H7-H6)*100</f>
        <v>0</v>
      </c>
      <c r="K7" s="85">
        <v>18.04</v>
      </c>
      <c r="L7" s="85">
        <f t="shared" ref="L7:L8" si="33">K7/1.25</f>
        <v>14.431999999999999</v>
      </c>
      <c r="M7" s="195">
        <f t="shared" ref="M7:M8" si="34">(K7-K6)*100</f>
        <v>0</v>
      </c>
      <c r="N7" s="85">
        <v>18.829999999999998</v>
      </c>
      <c r="O7" s="85">
        <f t="shared" ref="O7:O8" si="35">N7/1.25</f>
        <v>15.063999999999998</v>
      </c>
      <c r="P7" s="195">
        <f t="shared" ref="P7:P8" si="36">(N7-N6)*100</f>
        <v>0</v>
      </c>
      <c r="Q7" s="85">
        <v>21.19</v>
      </c>
      <c r="R7" s="85">
        <f t="shared" ref="R7:R8" si="37">Q7/1.25</f>
        <v>16.952000000000002</v>
      </c>
      <c r="S7" s="259">
        <f t="shared" ref="S7:S8" si="38">(Q7-Q6)*100</f>
        <v>0</v>
      </c>
      <c r="T7" s="85">
        <v>13.35</v>
      </c>
      <c r="U7" s="85">
        <f t="shared" ref="U7:U8" si="39">T7/1.25</f>
        <v>10.68</v>
      </c>
      <c r="V7" s="195">
        <f t="shared" ref="V7:V8" si="40">(T7-T6)*100</f>
        <v>0</v>
      </c>
      <c r="W7" s="255">
        <v>10.29</v>
      </c>
      <c r="X7" s="260">
        <f t="shared" ref="X7:X8" si="41">W7/1.25</f>
        <v>8.2319999999999993</v>
      </c>
      <c r="Y7" s="195">
        <f t="shared" ref="Y7:Y8" si="42">(W7-W6)*100</f>
        <v>0</v>
      </c>
      <c r="Z7" s="85">
        <v>5.59</v>
      </c>
      <c r="AA7" s="85">
        <f t="shared" si="15"/>
        <v>4.4719999999999995</v>
      </c>
      <c r="AB7" s="195">
        <f t="shared" si="25"/>
        <v>0</v>
      </c>
      <c r="AC7" s="255"/>
      <c r="AD7" s="260">
        <f t="shared" si="16"/>
        <v>0</v>
      </c>
      <c r="AE7" s="195">
        <f t="shared" si="26"/>
        <v>0</v>
      </c>
    </row>
    <row r="8" spans="1:31" ht="13.5" thickBot="1" x14ac:dyDescent="0.25">
      <c r="A8" s="178">
        <v>45295</v>
      </c>
      <c r="B8" s="252">
        <v>17.59</v>
      </c>
      <c r="C8" s="85">
        <f t="shared" si="27"/>
        <v>14.071999999999999</v>
      </c>
      <c r="D8" s="194">
        <f t="shared" si="28"/>
        <v>30.000000000000071</v>
      </c>
      <c r="E8" s="84">
        <v>18.579999999999998</v>
      </c>
      <c r="F8" s="85">
        <f t="shared" si="29"/>
        <v>14.863999999999999</v>
      </c>
      <c r="G8" s="194">
        <f t="shared" si="30"/>
        <v>29.999999999999716</v>
      </c>
      <c r="H8" s="85">
        <v>18.84</v>
      </c>
      <c r="I8" s="85">
        <f t="shared" si="31"/>
        <v>15.071999999999999</v>
      </c>
      <c r="J8" s="194">
        <f t="shared" si="32"/>
        <v>30.000000000000071</v>
      </c>
      <c r="K8" s="85">
        <v>18.34</v>
      </c>
      <c r="L8" s="85">
        <f t="shared" si="33"/>
        <v>14.672000000000001</v>
      </c>
      <c r="M8" s="195">
        <f t="shared" si="34"/>
        <v>30.000000000000071</v>
      </c>
      <c r="N8" s="85">
        <v>19.13</v>
      </c>
      <c r="O8" s="85">
        <f t="shared" si="35"/>
        <v>15.303999999999998</v>
      </c>
      <c r="P8" s="195">
        <f t="shared" si="36"/>
        <v>30.000000000000071</v>
      </c>
      <c r="Q8" s="85">
        <v>21.49</v>
      </c>
      <c r="R8" s="85">
        <f t="shared" si="37"/>
        <v>17.192</v>
      </c>
      <c r="S8" s="259">
        <f t="shared" si="38"/>
        <v>29.999999999999716</v>
      </c>
      <c r="T8" s="85">
        <v>13.55</v>
      </c>
      <c r="U8" s="85">
        <f t="shared" si="39"/>
        <v>10.84</v>
      </c>
      <c r="V8" s="195">
        <f t="shared" si="40"/>
        <v>20.000000000000107</v>
      </c>
      <c r="W8" s="255">
        <v>10.29</v>
      </c>
      <c r="X8" s="260">
        <f t="shared" si="41"/>
        <v>8.2319999999999993</v>
      </c>
      <c r="Y8" s="195">
        <f t="shared" si="42"/>
        <v>0</v>
      </c>
      <c r="Z8" s="85">
        <v>5.59</v>
      </c>
      <c r="AA8" s="85">
        <f t="shared" si="15"/>
        <v>4.4719999999999995</v>
      </c>
      <c r="AB8" s="195">
        <f t="shared" si="25"/>
        <v>0</v>
      </c>
      <c r="AC8" s="255"/>
      <c r="AD8" s="260">
        <f t="shared" si="16"/>
        <v>0</v>
      </c>
      <c r="AE8" s="195">
        <f t="shared" si="26"/>
        <v>0</v>
      </c>
    </row>
    <row r="9" spans="1:31" ht="13.5" thickBot="1" x14ac:dyDescent="0.25">
      <c r="A9" s="178">
        <v>45296</v>
      </c>
      <c r="B9" s="252">
        <v>17.489999999999998</v>
      </c>
      <c r="C9" s="85">
        <f t="shared" ref="C9" si="43">B9/1.25</f>
        <v>13.991999999999999</v>
      </c>
      <c r="D9" s="194">
        <f t="shared" ref="D9" si="44">(B9-B8)*100</f>
        <v>-10.000000000000142</v>
      </c>
      <c r="E9" s="84">
        <v>18.48</v>
      </c>
      <c r="F9" s="85">
        <f t="shared" ref="F9" si="45">E9/1.25</f>
        <v>14.784000000000001</v>
      </c>
      <c r="G9" s="194">
        <f t="shared" ref="G9" si="46">(E9-E8)*100</f>
        <v>-9.9999999999997868</v>
      </c>
      <c r="H9" s="85">
        <v>18.739999999999998</v>
      </c>
      <c r="I9" s="85">
        <f t="shared" ref="I9" si="47">H9/1.25</f>
        <v>14.991999999999999</v>
      </c>
      <c r="J9" s="194">
        <f t="shared" ref="J9" si="48">(H9-H8)*100</f>
        <v>-10.000000000000142</v>
      </c>
      <c r="K9" s="85">
        <v>18.14</v>
      </c>
      <c r="L9" s="85">
        <f t="shared" ref="L9" si="49">K9/1.25</f>
        <v>14.512</v>
      </c>
      <c r="M9" s="195">
        <f t="shared" ref="M9" si="50">(K9-K8)*100</f>
        <v>-19.999999999999929</v>
      </c>
      <c r="N9" s="85">
        <v>18.93</v>
      </c>
      <c r="O9" s="85">
        <f t="shared" ref="O9" si="51">N9/1.25</f>
        <v>15.144</v>
      </c>
      <c r="P9" s="195">
        <f t="shared" ref="P9" si="52">(N9-N8)*100</f>
        <v>-19.999999999999929</v>
      </c>
      <c r="Q9" s="85">
        <v>21.29</v>
      </c>
      <c r="R9" s="85">
        <f t="shared" ref="R9" si="53">Q9/1.25</f>
        <v>17.032</v>
      </c>
      <c r="S9" s="259">
        <f t="shared" ref="S9" si="54">(Q9-Q8)*100</f>
        <v>-19.999999999999929</v>
      </c>
      <c r="T9" s="85">
        <v>13.55</v>
      </c>
      <c r="U9" s="85">
        <f t="shared" ref="U9" si="55">T9/1.25</f>
        <v>10.84</v>
      </c>
      <c r="V9" s="195">
        <f t="shared" ref="V9" si="56">(T9-T8)*100</f>
        <v>0</v>
      </c>
      <c r="W9" s="255">
        <v>10.29</v>
      </c>
      <c r="X9" s="260">
        <f t="shared" ref="X9" si="57">W9/1.25</f>
        <v>8.2319999999999993</v>
      </c>
      <c r="Y9" s="195">
        <f t="shared" ref="Y9" si="58">(W9-W8)*100</f>
        <v>0</v>
      </c>
      <c r="Z9" s="85">
        <v>5.59</v>
      </c>
      <c r="AA9" s="85">
        <f t="shared" si="15"/>
        <v>4.4719999999999995</v>
      </c>
      <c r="AB9" s="195">
        <f t="shared" si="25"/>
        <v>0</v>
      </c>
      <c r="AC9" s="255"/>
      <c r="AD9" s="260">
        <f t="shared" si="16"/>
        <v>0</v>
      </c>
      <c r="AE9" s="195">
        <f t="shared" si="26"/>
        <v>0</v>
      </c>
    </row>
    <row r="10" spans="1:31" ht="13.5" thickBot="1" x14ac:dyDescent="0.25">
      <c r="A10" s="178">
        <v>45297</v>
      </c>
      <c r="B10" s="252">
        <v>17.489999999999998</v>
      </c>
      <c r="C10" s="85">
        <f t="shared" ref="C10:C12" si="59">B10/1.25</f>
        <v>13.991999999999999</v>
      </c>
      <c r="D10" s="194">
        <f t="shared" ref="D10:D12" si="60">(B10-B9)*100</f>
        <v>0</v>
      </c>
      <c r="E10" s="84">
        <v>18.48</v>
      </c>
      <c r="F10" s="85">
        <f t="shared" ref="F10:F12" si="61">E10/1.25</f>
        <v>14.784000000000001</v>
      </c>
      <c r="G10" s="194">
        <f t="shared" ref="G10:G12" si="62">(E10-E9)*100</f>
        <v>0</v>
      </c>
      <c r="H10" s="85">
        <v>18.739999999999998</v>
      </c>
      <c r="I10" s="85">
        <f t="shared" ref="I10:I12" si="63">H10/1.25</f>
        <v>14.991999999999999</v>
      </c>
      <c r="J10" s="194">
        <f t="shared" ref="J10:J12" si="64">(H10-H9)*100</f>
        <v>0</v>
      </c>
      <c r="K10" s="85">
        <v>18.14</v>
      </c>
      <c r="L10" s="85">
        <f t="shared" ref="L10:L12" si="65">K10/1.25</f>
        <v>14.512</v>
      </c>
      <c r="M10" s="195">
        <f t="shared" ref="M10:M12" si="66">(K10-K9)*100</f>
        <v>0</v>
      </c>
      <c r="N10" s="85">
        <v>18.93</v>
      </c>
      <c r="O10" s="85">
        <f t="shared" ref="O10:O12" si="67">N10/1.25</f>
        <v>15.144</v>
      </c>
      <c r="P10" s="195">
        <f t="shared" ref="P10:P12" si="68">(N10-N9)*100</f>
        <v>0</v>
      </c>
      <c r="Q10" s="85">
        <v>21.29</v>
      </c>
      <c r="R10" s="85">
        <f t="shared" ref="R10:R12" si="69">Q10/1.25</f>
        <v>17.032</v>
      </c>
      <c r="S10" s="259">
        <f t="shared" ref="S10:S12" si="70">(Q10-Q9)*100</f>
        <v>0</v>
      </c>
      <c r="T10" s="85">
        <v>13.55</v>
      </c>
      <c r="U10" s="85">
        <f t="shared" ref="U10:U12" si="71">T10/1.25</f>
        <v>10.84</v>
      </c>
      <c r="V10" s="195">
        <f t="shared" ref="V10:V12" si="72">(T10-T9)*100</f>
        <v>0</v>
      </c>
      <c r="W10" s="255">
        <v>10.29</v>
      </c>
      <c r="X10" s="260">
        <f t="shared" ref="X10:X12" si="73">W10/1.25</f>
        <v>8.2319999999999993</v>
      </c>
      <c r="Y10" s="195">
        <f t="shared" ref="Y10:Y12" si="74">(W10-W9)*100</f>
        <v>0</v>
      </c>
      <c r="Z10" s="85">
        <v>5.59</v>
      </c>
      <c r="AA10" s="85">
        <f t="shared" si="15"/>
        <v>4.4719999999999995</v>
      </c>
      <c r="AB10" s="195">
        <f t="shared" si="25"/>
        <v>0</v>
      </c>
      <c r="AC10" s="255"/>
      <c r="AD10" s="260">
        <f t="shared" si="16"/>
        <v>0</v>
      </c>
      <c r="AE10" s="195">
        <f t="shared" si="26"/>
        <v>0</v>
      </c>
    </row>
    <row r="11" spans="1:31" ht="13.5" thickBot="1" x14ac:dyDescent="0.25">
      <c r="A11" s="178">
        <v>45298</v>
      </c>
      <c r="B11" s="252">
        <v>17.489999999999998</v>
      </c>
      <c r="C11" s="85">
        <f t="shared" si="59"/>
        <v>13.991999999999999</v>
      </c>
      <c r="D11" s="194">
        <f t="shared" si="60"/>
        <v>0</v>
      </c>
      <c r="E11" s="84">
        <v>18.48</v>
      </c>
      <c r="F11" s="85">
        <f t="shared" si="61"/>
        <v>14.784000000000001</v>
      </c>
      <c r="G11" s="194">
        <f t="shared" si="62"/>
        <v>0</v>
      </c>
      <c r="H11" s="85">
        <v>18.739999999999998</v>
      </c>
      <c r="I11" s="85">
        <f t="shared" si="63"/>
        <v>14.991999999999999</v>
      </c>
      <c r="J11" s="194">
        <f t="shared" si="64"/>
        <v>0</v>
      </c>
      <c r="K11" s="85">
        <v>18.14</v>
      </c>
      <c r="L11" s="85">
        <f t="shared" si="65"/>
        <v>14.512</v>
      </c>
      <c r="M11" s="195">
        <f t="shared" si="66"/>
        <v>0</v>
      </c>
      <c r="N11" s="85">
        <v>18.93</v>
      </c>
      <c r="O11" s="85">
        <f t="shared" si="67"/>
        <v>15.144</v>
      </c>
      <c r="P11" s="195">
        <f t="shared" si="68"/>
        <v>0</v>
      </c>
      <c r="Q11" s="85">
        <v>21.29</v>
      </c>
      <c r="R11" s="85">
        <f t="shared" si="69"/>
        <v>17.032</v>
      </c>
      <c r="S11" s="259">
        <f t="shared" si="70"/>
        <v>0</v>
      </c>
      <c r="T11" s="85">
        <v>13.55</v>
      </c>
      <c r="U11" s="85">
        <f t="shared" si="71"/>
        <v>10.84</v>
      </c>
      <c r="V11" s="195">
        <f t="shared" si="72"/>
        <v>0</v>
      </c>
      <c r="W11" s="255">
        <v>10.29</v>
      </c>
      <c r="X11" s="260">
        <f t="shared" si="73"/>
        <v>8.2319999999999993</v>
      </c>
      <c r="Y11" s="195">
        <f t="shared" si="74"/>
        <v>0</v>
      </c>
      <c r="Z11" s="85">
        <v>5.59</v>
      </c>
      <c r="AA11" s="85">
        <f t="shared" si="15"/>
        <v>4.4719999999999995</v>
      </c>
      <c r="AB11" s="195">
        <f t="shared" si="25"/>
        <v>0</v>
      </c>
      <c r="AC11" s="255"/>
      <c r="AD11" s="260">
        <f t="shared" si="16"/>
        <v>0</v>
      </c>
      <c r="AE11" s="195">
        <f t="shared" si="26"/>
        <v>0</v>
      </c>
    </row>
    <row r="12" spans="1:31" ht="13.5" thickBot="1" x14ac:dyDescent="0.25">
      <c r="A12" s="178">
        <v>45299</v>
      </c>
      <c r="B12" s="252">
        <v>17.64</v>
      </c>
      <c r="C12" s="85">
        <f t="shared" si="59"/>
        <v>14.112</v>
      </c>
      <c r="D12" s="194">
        <f t="shared" si="60"/>
        <v>15.000000000000213</v>
      </c>
      <c r="E12" s="84">
        <v>18.63</v>
      </c>
      <c r="F12" s="85">
        <f t="shared" si="61"/>
        <v>14.904</v>
      </c>
      <c r="G12" s="194">
        <f t="shared" si="62"/>
        <v>14.999999999999858</v>
      </c>
      <c r="H12" s="85">
        <v>18.89</v>
      </c>
      <c r="I12" s="85">
        <f t="shared" si="63"/>
        <v>15.112</v>
      </c>
      <c r="J12" s="194">
        <f t="shared" si="64"/>
        <v>15.000000000000213</v>
      </c>
      <c r="K12" s="85">
        <v>18.34</v>
      </c>
      <c r="L12" s="85">
        <f t="shared" si="65"/>
        <v>14.672000000000001</v>
      </c>
      <c r="M12" s="195">
        <f t="shared" si="66"/>
        <v>19.999999999999929</v>
      </c>
      <c r="N12" s="85">
        <v>19.13</v>
      </c>
      <c r="O12" s="85">
        <f t="shared" si="67"/>
        <v>15.303999999999998</v>
      </c>
      <c r="P12" s="195">
        <f t="shared" si="68"/>
        <v>19.999999999999929</v>
      </c>
      <c r="Q12" s="85">
        <v>21.39</v>
      </c>
      <c r="R12" s="85">
        <f t="shared" si="69"/>
        <v>17.112000000000002</v>
      </c>
      <c r="S12" s="259">
        <f t="shared" si="70"/>
        <v>10.000000000000142</v>
      </c>
      <c r="T12" s="85">
        <v>13.75</v>
      </c>
      <c r="U12" s="85">
        <f t="shared" si="71"/>
        <v>11</v>
      </c>
      <c r="V12" s="195">
        <f t="shared" si="72"/>
        <v>19.999999999999929</v>
      </c>
      <c r="W12" s="255">
        <v>10.29</v>
      </c>
      <c r="X12" s="260">
        <f t="shared" si="73"/>
        <v>8.2319999999999993</v>
      </c>
      <c r="Y12" s="195">
        <f t="shared" si="74"/>
        <v>0</v>
      </c>
      <c r="Z12" s="85">
        <v>5.59</v>
      </c>
      <c r="AA12" s="85">
        <f t="shared" si="15"/>
        <v>4.4719999999999995</v>
      </c>
      <c r="AB12" s="195">
        <f t="shared" si="25"/>
        <v>0</v>
      </c>
      <c r="AC12" s="255"/>
      <c r="AD12" s="260">
        <f t="shared" si="16"/>
        <v>0</v>
      </c>
      <c r="AE12" s="195">
        <f t="shared" si="26"/>
        <v>0</v>
      </c>
    </row>
    <row r="13" spans="1:31" ht="13.5" thickBot="1" x14ac:dyDescent="0.25">
      <c r="A13" s="178">
        <v>45300</v>
      </c>
      <c r="B13" s="252">
        <v>17.440000000000001</v>
      </c>
      <c r="C13" s="85">
        <f t="shared" ref="C13" si="75">B13/1.25</f>
        <v>13.952000000000002</v>
      </c>
      <c r="D13" s="194">
        <f t="shared" ref="D13" si="76">(B13-B12)*100</f>
        <v>-19.999999999999929</v>
      </c>
      <c r="E13" s="84">
        <v>18.43</v>
      </c>
      <c r="F13" s="85">
        <f t="shared" ref="F13" si="77">E13/1.25</f>
        <v>14.744</v>
      </c>
      <c r="G13" s="194">
        <f t="shared" ref="G13" si="78">(E13-E12)*100</f>
        <v>-19.999999999999929</v>
      </c>
      <c r="H13" s="85">
        <v>18.690000000000001</v>
      </c>
      <c r="I13" s="85">
        <f t="shared" ref="I13" si="79">H13/1.25</f>
        <v>14.952000000000002</v>
      </c>
      <c r="J13" s="194">
        <f t="shared" ref="J13" si="80">(H13-H12)*100</f>
        <v>-19.999999999999929</v>
      </c>
      <c r="K13" s="85">
        <v>18.14</v>
      </c>
      <c r="L13" s="85">
        <f t="shared" ref="L13" si="81">K13/1.25</f>
        <v>14.512</v>
      </c>
      <c r="M13" s="195">
        <f t="shared" ref="M13" si="82">(K13-K12)*100</f>
        <v>-19.999999999999929</v>
      </c>
      <c r="N13" s="85">
        <v>18.93</v>
      </c>
      <c r="O13" s="85">
        <f t="shared" ref="O13" si="83">N13/1.25</f>
        <v>15.144</v>
      </c>
      <c r="P13" s="195">
        <f t="shared" ref="P13" si="84">(N13-N12)*100</f>
        <v>-19.999999999999929</v>
      </c>
      <c r="Q13" s="85">
        <v>21.29</v>
      </c>
      <c r="R13" s="85">
        <f t="shared" ref="R13" si="85">Q13/1.25</f>
        <v>17.032</v>
      </c>
      <c r="S13" s="259">
        <f t="shared" ref="S13" si="86">(Q13-Q12)*100</f>
        <v>-10.000000000000142</v>
      </c>
      <c r="T13" s="85">
        <v>13.65</v>
      </c>
      <c r="U13" s="85">
        <f t="shared" ref="U13" si="87">T13/1.25</f>
        <v>10.92</v>
      </c>
      <c r="V13" s="195">
        <f t="shared" ref="V13" si="88">(T13-T12)*100</f>
        <v>-9.9999999999999645</v>
      </c>
      <c r="W13" s="255">
        <v>10.29</v>
      </c>
      <c r="X13" s="260">
        <f t="shared" ref="X13" si="89">W13/1.25</f>
        <v>8.2319999999999993</v>
      </c>
      <c r="Y13" s="195">
        <f t="shared" ref="Y13" si="90">(W13-W12)*100</f>
        <v>0</v>
      </c>
      <c r="Z13" s="85">
        <v>5.59</v>
      </c>
      <c r="AA13" s="85">
        <f t="shared" si="15"/>
        <v>4.4719999999999995</v>
      </c>
      <c r="AB13" s="195">
        <f t="shared" si="25"/>
        <v>0</v>
      </c>
      <c r="AC13" s="255"/>
      <c r="AD13" s="260">
        <f t="shared" si="16"/>
        <v>0</v>
      </c>
      <c r="AE13" s="195">
        <f t="shared" si="26"/>
        <v>0</v>
      </c>
    </row>
    <row r="14" spans="1:31" ht="13.5" thickBot="1" x14ac:dyDescent="0.25">
      <c r="A14" s="178">
        <v>45301</v>
      </c>
      <c r="B14" s="252">
        <v>17.59</v>
      </c>
      <c r="C14" s="85">
        <f t="shared" ref="C14" si="91">B14/1.25</f>
        <v>14.071999999999999</v>
      </c>
      <c r="D14" s="194">
        <f t="shared" ref="D14" si="92">(B14-B13)*100</f>
        <v>14.999999999999858</v>
      </c>
      <c r="E14" s="84">
        <v>18.579999999999998</v>
      </c>
      <c r="F14" s="85">
        <f t="shared" ref="F14" si="93">E14/1.25</f>
        <v>14.863999999999999</v>
      </c>
      <c r="G14" s="194">
        <f t="shared" ref="G14" si="94">(E14-E13)*100</f>
        <v>14.999999999999858</v>
      </c>
      <c r="H14" s="85">
        <v>18.84</v>
      </c>
      <c r="I14" s="85">
        <f t="shared" ref="I14" si="95">H14/1.25</f>
        <v>15.071999999999999</v>
      </c>
      <c r="J14" s="194">
        <f t="shared" ref="J14" si="96">(H14-H13)*100</f>
        <v>14.999999999999858</v>
      </c>
      <c r="K14" s="85">
        <v>18.29</v>
      </c>
      <c r="L14" s="85">
        <f t="shared" ref="L14" si="97">K14/1.25</f>
        <v>14.632</v>
      </c>
      <c r="M14" s="195">
        <f t="shared" ref="M14" si="98">(K14-K13)*100</f>
        <v>14.999999999999858</v>
      </c>
      <c r="N14" s="85">
        <v>19.079999999999998</v>
      </c>
      <c r="O14" s="85">
        <f t="shared" ref="O14" si="99">N14/1.25</f>
        <v>15.263999999999999</v>
      </c>
      <c r="P14" s="195">
        <f t="shared" ref="P14" si="100">(N14-N13)*100</f>
        <v>14.999999999999858</v>
      </c>
      <c r="Q14" s="85">
        <v>21.44</v>
      </c>
      <c r="R14" s="85">
        <f t="shared" ref="R14" si="101">Q14/1.25</f>
        <v>17.152000000000001</v>
      </c>
      <c r="S14" s="259">
        <f t="shared" ref="S14" si="102">(Q14-Q13)*100</f>
        <v>15.000000000000213</v>
      </c>
      <c r="T14" s="85">
        <v>13.75</v>
      </c>
      <c r="U14" s="85">
        <f t="shared" ref="U14" si="103">T14/1.25</f>
        <v>11</v>
      </c>
      <c r="V14" s="195">
        <f t="shared" ref="V14" si="104">(T14-T13)*100</f>
        <v>9.9999999999999645</v>
      </c>
      <c r="W14" s="255">
        <v>10.29</v>
      </c>
      <c r="X14" s="260">
        <f t="shared" ref="X14" si="105">W14/1.25</f>
        <v>8.2319999999999993</v>
      </c>
      <c r="Y14" s="195">
        <f t="shared" ref="Y14" si="106">(W14-W13)*100</f>
        <v>0</v>
      </c>
      <c r="Z14" s="85">
        <v>5.59</v>
      </c>
      <c r="AA14" s="85">
        <f t="shared" si="15"/>
        <v>4.4719999999999995</v>
      </c>
      <c r="AB14" s="195">
        <f t="shared" si="25"/>
        <v>0</v>
      </c>
      <c r="AC14" s="255"/>
      <c r="AD14" s="260">
        <f t="shared" si="16"/>
        <v>0</v>
      </c>
      <c r="AE14" s="195">
        <f t="shared" si="26"/>
        <v>0</v>
      </c>
    </row>
    <row r="15" spans="1:31" ht="13.5" thickBot="1" x14ac:dyDescent="0.25">
      <c r="A15" s="178">
        <v>45302</v>
      </c>
      <c r="B15" s="252">
        <v>17.59</v>
      </c>
      <c r="C15" s="85">
        <f t="shared" ref="C15:C16" si="107">B15/1.25</f>
        <v>14.071999999999999</v>
      </c>
      <c r="D15" s="194">
        <f t="shared" ref="D15:D16" si="108">(B15-B14)*100</f>
        <v>0</v>
      </c>
      <c r="E15" s="84">
        <v>18.579999999999998</v>
      </c>
      <c r="F15" s="85">
        <f t="shared" ref="F15:F16" si="109">E15/1.25</f>
        <v>14.863999999999999</v>
      </c>
      <c r="G15" s="194">
        <f t="shared" ref="G15:G16" si="110">(E15-E14)*100</f>
        <v>0</v>
      </c>
      <c r="H15" s="85">
        <v>18.84</v>
      </c>
      <c r="I15" s="85">
        <f t="shared" ref="I15:I16" si="111">H15/1.25</f>
        <v>15.071999999999999</v>
      </c>
      <c r="J15" s="194">
        <f t="shared" ref="J15:J16" si="112">(H15-H14)*100</f>
        <v>0</v>
      </c>
      <c r="K15" s="85">
        <v>18.29</v>
      </c>
      <c r="L15" s="85">
        <f t="shared" ref="L15:L16" si="113">K15/1.25</f>
        <v>14.632</v>
      </c>
      <c r="M15" s="195">
        <f t="shared" ref="M15:M16" si="114">(K15-K14)*100</f>
        <v>0</v>
      </c>
      <c r="N15" s="85">
        <v>19.079999999999998</v>
      </c>
      <c r="O15" s="85">
        <f t="shared" ref="O15:O16" si="115">N15/1.25</f>
        <v>15.263999999999999</v>
      </c>
      <c r="P15" s="195">
        <f t="shared" ref="P15:P16" si="116">(N15-N14)*100</f>
        <v>0</v>
      </c>
      <c r="Q15" s="85">
        <v>21.44</v>
      </c>
      <c r="R15" s="85">
        <f t="shared" ref="R15:R16" si="117">Q15/1.25</f>
        <v>17.152000000000001</v>
      </c>
      <c r="S15" s="259">
        <f t="shared" ref="S15:S16" si="118">(Q15-Q14)*100</f>
        <v>0</v>
      </c>
      <c r="T15" s="85">
        <v>13.75</v>
      </c>
      <c r="U15" s="85">
        <f t="shared" ref="U15:U16" si="119">T15/1.25</f>
        <v>11</v>
      </c>
      <c r="V15" s="195">
        <f t="shared" ref="V15:V16" si="120">(T15-T14)*100</f>
        <v>0</v>
      </c>
      <c r="W15" s="255">
        <v>10.29</v>
      </c>
      <c r="X15" s="260">
        <f t="shared" ref="X15:X16" si="121">W15/1.25</f>
        <v>8.2319999999999993</v>
      </c>
      <c r="Y15" s="195">
        <f t="shared" ref="Y15:Y16" si="122">(W15-W14)*100</f>
        <v>0</v>
      </c>
      <c r="Z15" s="85">
        <v>5.59</v>
      </c>
      <c r="AA15" s="85">
        <f t="shared" si="15"/>
        <v>4.4719999999999995</v>
      </c>
      <c r="AB15" s="195">
        <f t="shared" si="25"/>
        <v>0</v>
      </c>
      <c r="AC15" s="255"/>
      <c r="AD15" s="260">
        <f t="shared" si="16"/>
        <v>0</v>
      </c>
      <c r="AE15" s="195">
        <f t="shared" si="26"/>
        <v>0</v>
      </c>
    </row>
    <row r="16" spans="1:31" ht="13.5" thickBot="1" x14ac:dyDescent="0.25">
      <c r="A16" s="178">
        <v>45303</v>
      </c>
      <c r="B16" s="252">
        <v>17.690000000000001</v>
      </c>
      <c r="C16" s="85">
        <f t="shared" si="107"/>
        <v>14.152000000000001</v>
      </c>
      <c r="D16" s="194">
        <f t="shared" si="108"/>
        <v>10.000000000000142</v>
      </c>
      <c r="E16" s="84">
        <v>18.68</v>
      </c>
      <c r="F16" s="85">
        <f t="shared" si="109"/>
        <v>14.943999999999999</v>
      </c>
      <c r="G16" s="194">
        <f t="shared" si="110"/>
        <v>10.000000000000142</v>
      </c>
      <c r="H16" s="85">
        <v>18.940000000000001</v>
      </c>
      <c r="I16" s="85">
        <f t="shared" si="111"/>
        <v>15.152000000000001</v>
      </c>
      <c r="J16" s="194">
        <f t="shared" si="112"/>
        <v>10.000000000000142</v>
      </c>
      <c r="K16" s="85">
        <v>18.54</v>
      </c>
      <c r="L16" s="85">
        <f t="shared" si="113"/>
        <v>14.831999999999999</v>
      </c>
      <c r="M16" s="195">
        <f t="shared" si="114"/>
        <v>25</v>
      </c>
      <c r="N16" s="85">
        <v>19.329999999999998</v>
      </c>
      <c r="O16" s="85">
        <f t="shared" si="115"/>
        <v>15.463999999999999</v>
      </c>
      <c r="P16" s="195">
        <f t="shared" si="116"/>
        <v>25</v>
      </c>
      <c r="Q16" s="85">
        <v>21.69</v>
      </c>
      <c r="R16" s="85">
        <f t="shared" si="117"/>
        <v>17.352</v>
      </c>
      <c r="S16" s="259">
        <f t="shared" si="118"/>
        <v>25</v>
      </c>
      <c r="T16" s="85">
        <v>13.75</v>
      </c>
      <c r="U16" s="85">
        <f t="shared" si="119"/>
        <v>11</v>
      </c>
      <c r="V16" s="195">
        <f t="shared" si="120"/>
        <v>0</v>
      </c>
      <c r="W16" s="255">
        <v>10.29</v>
      </c>
      <c r="X16" s="260">
        <f t="shared" si="121"/>
        <v>8.2319999999999993</v>
      </c>
      <c r="Y16" s="195">
        <f t="shared" si="122"/>
        <v>0</v>
      </c>
      <c r="Z16" s="85">
        <v>5.59</v>
      </c>
      <c r="AA16" s="85">
        <f t="shared" si="15"/>
        <v>4.4719999999999995</v>
      </c>
      <c r="AB16" s="195">
        <f t="shared" si="25"/>
        <v>0</v>
      </c>
      <c r="AC16" s="255"/>
      <c r="AD16" s="260">
        <f t="shared" si="16"/>
        <v>0</v>
      </c>
      <c r="AE16" s="195">
        <f t="shared" si="26"/>
        <v>0</v>
      </c>
    </row>
    <row r="17" spans="1:31" ht="13.5" thickBot="1" x14ac:dyDescent="0.25">
      <c r="A17" s="178">
        <v>45304</v>
      </c>
      <c r="B17" s="252">
        <v>17.690000000000001</v>
      </c>
      <c r="C17" s="85">
        <f t="shared" ref="C17:C21" si="123">B17/1.25</f>
        <v>14.152000000000001</v>
      </c>
      <c r="D17" s="194">
        <f t="shared" ref="D17:D21" si="124">(B17-B16)*100</f>
        <v>0</v>
      </c>
      <c r="E17" s="84">
        <v>18.68</v>
      </c>
      <c r="F17" s="85">
        <f t="shared" ref="F17:F21" si="125">E17/1.25</f>
        <v>14.943999999999999</v>
      </c>
      <c r="G17" s="194">
        <f t="shared" ref="G17:G21" si="126">(E17-E16)*100</f>
        <v>0</v>
      </c>
      <c r="H17" s="85">
        <v>18.940000000000001</v>
      </c>
      <c r="I17" s="85">
        <f t="shared" ref="I17:I21" si="127">H17/1.25</f>
        <v>15.152000000000001</v>
      </c>
      <c r="J17" s="194">
        <f t="shared" ref="J17:J21" si="128">(H17-H16)*100</f>
        <v>0</v>
      </c>
      <c r="K17" s="85">
        <v>18.54</v>
      </c>
      <c r="L17" s="85">
        <f t="shared" ref="L17:L21" si="129">K17/1.25</f>
        <v>14.831999999999999</v>
      </c>
      <c r="M17" s="195">
        <f t="shared" ref="M17:M21" si="130">(K17-K16)*100</f>
        <v>0</v>
      </c>
      <c r="N17" s="85">
        <v>19.329999999999998</v>
      </c>
      <c r="O17" s="85">
        <f t="shared" ref="O17:O21" si="131">N17/1.25</f>
        <v>15.463999999999999</v>
      </c>
      <c r="P17" s="195">
        <f t="shared" ref="P17:P21" si="132">(N17-N16)*100</f>
        <v>0</v>
      </c>
      <c r="Q17" s="85">
        <v>21.69</v>
      </c>
      <c r="R17" s="85">
        <f t="shared" ref="R17:R21" si="133">Q17/1.25</f>
        <v>17.352</v>
      </c>
      <c r="S17" s="259">
        <f t="shared" ref="S17:S21" si="134">(Q17-Q16)*100</f>
        <v>0</v>
      </c>
      <c r="T17" s="85">
        <v>13.75</v>
      </c>
      <c r="U17" s="85">
        <f t="shared" ref="U17:U21" si="135">T17/1.25</f>
        <v>11</v>
      </c>
      <c r="V17" s="195">
        <f t="shared" ref="V17:V21" si="136">(T17-T16)*100</f>
        <v>0</v>
      </c>
      <c r="W17" s="255">
        <v>10.29</v>
      </c>
      <c r="X17" s="260">
        <f t="shared" ref="X17:X21" si="137">W17/1.25</f>
        <v>8.2319999999999993</v>
      </c>
      <c r="Y17" s="195">
        <f t="shared" ref="Y17:Y21" si="138">(W17-W16)*100</f>
        <v>0</v>
      </c>
      <c r="Z17" s="85">
        <v>5.59</v>
      </c>
      <c r="AA17" s="85">
        <f t="shared" si="15"/>
        <v>4.4719999999999995</v>
      </c>
      <c r="AB17" s="195">
        <f t="shared" si="25"/>
        <v>0</v>
      </c>
      <c r="AC17" s="255"/>
      <c r="AD17" s="260">
        <f t="shared" si="16"/>
        <v>0</v>
      </c>
      <c r="AE17" s="195">
        <f t="shared" si="26"/>
        <v>0</v>
      </c>
    </row>
    <row r="18" spans="1:31" ht="13.5" thickBot="1" x14ac:dyDescent="0.25">
      <c r="A18" s="178">
        <v>45305</v>
      </c>
      <c r="B18" s="252">
        <v>17.690000000000001</v>
      </c>
      <c r="C18" s="85">
        <f t="shared" si="123"/>
        <v>14.152000000000001</v>
      </c>
      <c r="D18" s="194">
        <f t="shared" si="124"/>
        <v>0</v>
      </c>
      <c r="E18" s="84">
        <v>18.68</v>
      </c>
      <c r="F18" s="85">
        <f t="shared" si="125"/>
        <v>14.943999999999999</v>
      </c>
      <c r="G18" s="194">
        <f t="shared" si="126"/>
        <v>0</v>
      </c>
      <c r="H18" s="85">
        <v>18.940000000000001</v>
      </c>
      <c r="I18" s="85">
        <f t="shared" si="127"/>
        <v>15.152000000000001</v>
      </c>
      <c r="J18" s="194">
        <f t="shared" si="128"/>
        <v>0</v>
      </c>
      <c r="K18" s="85">
        <v>18.54</v>
      </c>
      <c r="L18" s="85">
        <f t="shared" si="129"/>
        <v>14.831999999999999</v>
      </c>
      <c r="M18" s="195">
        <f t="shared" si="130"/>
        <v>0</v>
      </c>
      <c r="N18" s="85">
        <v>19.329999999999998</v>
      </c>
      <c r="O18" s="85">
        <f t="shared" si="131"/>
        <v>15.463999999999999</v>
      </c>
      <c r="P18" s="195">
        <f t="shared" si="132"/>
        <v>0</v>
      </c>
      <c r="Q18" s="85">
        <v>21.69</v>
      </c>
      <c r="R18" s="85">
        <f t="shared" si="133"/>
        <v>17.352</v>
      </c>
      <c r="S18" s="259">
        <f t="shared" si="134"/>
        <v>0</v>
      </c>
      <c r="T18" s="85">
        <v>13.75</v>
      </c>
      <c r="U18" s="85">
        <f t="shared" si="135"/>
        <v>11</v>
      </c>
      <c r="V18" s="195">
        <f t="shared" si="136"/>
        <v>0</v>
      </c>
      <c r="W18" s="255">
        <v>10.29</v>
      </c>
      <c r="X18" s="260">
        <f t="shared" si="137"/>
        <v>8.2319999999999993</v>
      </c>
      <c r="Y18" s="195">
        <f t="shared" si="138"/>
        <v>0</v>
      </c>
      <c r="Z18" s="85">
        <v>5.59</v>
      </c>
      <c r="AA18" s="85">
        <f t="shared" si="15"/>
        <v>4.4719999999999995</v>
      </c>
      <c r="AB18" s="195">
        <f t="shared" si="25"/>
        <v>0</v>
      </c>
      <c r="AC18" s="255"/>
      <c r="AD18" s="260">
        <f t="shared" si="16"/>
        <v>0</v>
      </c>
      <c r="AE18" s="195">
        <f t="shared" si="26"/>
        <v>0</v>
      </c>
    </row>
    <row r="19" spans="1:31" ht="13.5" thickBot="1" x14ac:dyDescent="0.25">
      <c r="A19" s="178">
        <v>45306</v>
      </c>
      <c r="B19" s="252">
        <v>17.690000000000001</v>
      </c>
      <c r="C19" s="85">
        <f t="shared" si="123"/>
        <v>14.152000000000001</v>
      </c>
      <c r="D19" s="194">
        <f t="shared" si="124"/>
        <v>0</v>
      </c>
      <c r="E19" s="84">
        <v>18.68</v>
      </c>
      <c r="F19" s="85">
        <f t="shared" si="125"/>
        <v>14.943999999999999</v>
      </c>
      <c r="G19" s="194">
        <f t="shared" si="126"/>
        <v>0</v>
      </c>
      <c r="H19" s="85">
        <v>18.940000000000001</v>
      </c>
      <c r="I19" s="85">
        <f t="shared" si="127"/>
        <v>15.152000000000001</v>
      </c>
      <c r="J19" s="194">
        <f t="shared" si="128"/>
        <v>0</v>
      </c>
      <c r="K19" s="85">
        <v>18.54</v>
      </c>
      <c r="L19" s="85">
        <f t="shared" si="129"/>
        <v>14.831999999999999</v>
      </c>
      <c r="M19" s="195">
        <f t="shared" si="130"/>
        <v>0</v>
      </c>
      <c r="N19" s="85">
        <v>19.329999999999998</v>
      </c>
      <c r="O19" s="85">
        <f t="shared" si="131"/>
        <v>15.463999999999999</v>
      </c>
      <c r="P19" s="195">
        <f t="shared" si="132"/>
        <v>0</v>
      </c>
      <c r="Q19" s="85">
        <v>21.69</v>
      </c>
      <c r="R19" s="85">
        <f t="shared" si="133"/>
        <v>17.352</v>
      </c>
      <c r="S19" s="259">
        <f t="shared" si="134"/>
        <v>0</v>
      </c>
      <c r="T19" s="85">
        <v>13.75</v>
      </c>
      <c r="U19" s="85">
        <f t="shared" si="135"/>
        <v>11</v>
      </c>
      <c r="V19" s="195">
        <f t="shared" si="136"/>
        <v>0</v>
      </c>
      <c r="W19" s="255">
        <v>10.29</v>
      </c>
      <c r="X19" s="260">
        <f t="shared" si="137"/>
        <v>8.2319999999999993</v>
      </c>
      <c r="Y19" s="195">
        <f t="shared" si="138"/>
        <v>0</v>
      </c>
      <c r="Z19" s="85">
        <v>5.59</v>
      </c>
      <c r="AA19" s="85">
        <f t="shared" si="15"/>
        <v>4.4719999999999995</v>
      </c>
      <c r="AB19" s="195">
        <f t="shared" si="25"/>
        <v>0</v>
      </c>
      <c r="AC19" s="255"/>
      <c r="AD19" s="260">
        <f t="shared" si="16"/>
        <v>0</v>
      </c>
      <c r="AE19" s="195">
        <f t="shared" si="26"/>
        <v>0</v>
      </c>
    </row>
    <row r="20" spans="1:31" ht="13.5" thickBot="1" x14ac:dyDescent="0.25">
      <c r="A20" s="178">
        <v>45307</v>
      </c>
      <c r="B20" s="252">
        <v>17.690000000000001</v>
      </c>
      <c r="C20" s="85">
        <f t="shared" si="123"/>
        <v>14.152000000000001</v>
      </c>
      <c r="D20" s="194">
        <f t="shared" si="124"/>
        <v>0</v>
      </c>
      <c r="E20" s="84">
        <v>18.68</v>
      </c>
      <c r="F20" s="85">
        <f t="shared" si="125"/>
        <v>14.943999999999999</v>
      </c>
      <c r="G20" s="194">
        <f t="shared" si="126"/>
        <v>0</v>
      </c>
      <c r="H20" s="85">
        <v>18.940000000000001</v>
      </c>
      <c r="I20" s="85">
        <f t="shared" si="127"/>
        <v>15.152000000000001</v>
      </c>
      <c r="J20" s="194">
        <f t="shared" si="128"/>
        <v>0</v>
      </c>
      <c r="K20" s="85">
        <v>18.54</v>
      </c>
      <c r="L20" s="85">
        <f t="shared" si="129"/>
        <v>14.831999999999999</v>
      </c>
      <c r="M20" s="195">
        <f t="shared" si="130"/>
        <v>0</v>
      </c>
      <c r="N20" s="85">
        <v>19.329999999999998</v>
      </c>
      <c r="O20" s="85">
        <f t="shared" si="131"/>
        <v>15.463999999999999</v>
      </c>
      <c r="P20" s="195">
        <f t="shared" si="132"/>
        <v>0</v>
      </c>
      <c r="Q20" s="85">
        <v>21.69</v>
      </c>
      <c r="R20" s="85">
        <f t="shared" si="133"/>
        <v>17.352</v>
      </c>
      <c r="S20" s="259">
        <f t="shared" si="134"/>
        <v>0</v>
      </c>
      <c r="T20" s="85">
        <v>13.75</v>
      </c>
      <c r="U20" s="85">
        <f t="shared" si="135"/>
        <v>11</v>
      </c>
      <c r="V20" s="195">
        <f t="shared" si="136"/>
        <v>0</v>
      </c>
      <c r="W20" s="255">
        <v>10.29</v>
      </c>
      <c r="X20" s="260">
        <f t="shared" si="137"/>
        <v>8.2319999999999993</v>
      </c>
      <c r="Y20" s="195">
        <f t="shared" si="138"/>
        <v>0</v>
      </c>
      <c r="Z20" s="85">
        <v>5.59</v>
      </c>
      <c r="AA20" s="85">
        <f t="shared" si="15"/>
        <v>4.4719999999999995</v>
      </c>
      <c r="AB20" s="195">
        <f t="shared" si="25"/>
        <v>0</v>
      </c>
      <c r="AC20" s="255"/>
      <c r="AD20" s="260">
        <f t="shared" si="16"/>
        <v>0</v>
      </c>
      <c r="AE20" s="195">
        <f t="shared" si="26"/>
        <v>0</v>
      </c>
    </row>
    <row r="21" spans="1:31" ht="13.5" thickBot="1" x14ac:dyDescent="0.25">
      <c r="A21" s="178">
        <v>45308</v>
      </c>
      <c r="B21" s="252">
        <v>17.84</v>
      </c>
      <c r="C21" s="85">
        <f t="shared" si="123"/>
        <v>14.272</v>
      </c>
      <c r="D21" s="194">
        <f t="shared" si="124"/>
        <v>14.999999999999858</v>
      </c>
      <c r="E21" s="84">
        <v>18.829999999999998</v>
      </c>
      <c r="F21" s="85">
        <f t="shared" si="125"/>
        <v>15.063999999999998</v>
      </c>
      <c r="G21" s="194">
        <f t="shared" si="126"/>
        <v>14.999999999999858</v>
      </c>
      <c r="H21" s="85">
        <v>19.09</v>
      </c>
      <c r="I21" s="85">
        <f t="shared" si="127"/>
        <v>15.272</v>
      </c>
      <c r="J21" s="194">
        <f t="shared" si="128"/>
        <v>14.999999999999858</v>
      </c>
      <c r="K21" s="85">
        <v>18.739999999999998</v>
      </c>
      <c r="L21" s="85">
        <f t="shared" si="129"/>
        <v>14.991999999999999</v>
      </c>
      <c r="M21" s="195">
        <f t="shared" si="130"/>
        <v>19.999999999999929</v>
      </c>
      <c r="N21" s="85">
        <v>19.53</v>
      </c>
      <c r="O21" s="85">
        <f t="shared" si="131"/>
        <v>15.624000000000001</v>
      </c>
      <c r="P21" s="195">
        <f t="shared" si="132"/>
        <v>20.000000000000284</v>
      </c>
      <c r="Q21" s="85">
        <v>21.89</v>
      </c>
      <c r="R21" s="85">
        <f t="shared" si="133"/>
        <v>17.512</v>
      </c>
      <c r="S21" s="259">
        <f t="shared" si="134"/>
        <v>19.999999999999929</v>
      </c>
      <c r="T21" s="85">
        <v>13.75</v>
      </c>
      <c r="U21" s="85">
        <f t="shared" si="135"/>
        <v>11</v>
      </c>
      <c r="V21" s="195">
        <f t="shared" si="136"/>
        <v>0</v>
      </c>
      <c r="W21" s="255">
        <v>10.29</v>
      </c>
      <c r="X21" s="260">
        <f t="shared" si="137"/>
        <v>8.2319999999999993</v>
      </c>
      <c r="Y21" s="195">
        <f t="shared" si="138"/>
        <v>0</v>
      </c>
      <c r="Z21" s="85">
        <v>5.59</v>
      </c>
      <c r="AA21" s="85">
        <f t="shared" si="15"/>
        <v>4.4719999999999995</v>
      </c>
      <c r="AB21" s="195">
        <f t="shared" si="25"/>
        <v>0</v>
      </c>
      <c r="AC21" s="255"/>
      <c r="AD21" s="260">
        <f t="shared" si="16"/>
        <v>0</v>
      </c>
      <c r="AE21" s="195">
        <f t="shared" si="26"/>
        <v>0</v>
      </c>
    </row>
    <row r="22" spans="1:31" ht="13.5" thickBot="1" x14ac:dyDescent="0.25">
      <c r="A22" s="178">
        <v>45309</v>
      </c>
      <c r="B22" s="252">
        <v>17.84</v>
      </c>
      <c r="C22" s="85">
        <f t="shared" ref="C22:C23" si="139">B22/1.25</f>
        <v>14.272</v>
      </c>
      <c r="D22" s="194">
        <f t="shared" ref="D22:D23" si="140">(B22-B21)*100</f>
        <v>0</v>
      </c>
      <c r="E22" s="84">
        <v>18.829999999999998</v>
      </c>
      <c r="F22" s="85">
        <f t="shared" ref="F22:F23" si="141">E22/1.25</f>
        <v>15.063999999999998</v>
      </c>
      <c r="G22" s="194">
        <f t="shared" ref="G22:G23" si="142">(E22-E21)*100</f>
        <v>0</v>
      </c>
      <c r="H22" s="85">
        <v>19.09</v>
      </c>
      <c r="I22" s="85">
        <f t="shared" ref="I22:I23" si="143">H22/1.25</f>
        <v>15.272</v>
      </c>
      <c r="J22" s="194">
        <f t="shared" ref="J22:J23" si="144">(H22-H21)*100</f>
        <v>0</v>
      </c>
      <c r="K22" s="85">
        <v>18.739999999999998</v>
      </c>
      <c r="L22" s="85">
        <f t="shared" ref="L22:L23" si="145">K22/1.25</f>
        <v>14.991999999999999</v>
      </c>
      <c r="M22" s="195">
        <f t="shared" ref="M22:M23" si="146">(K22-K21)*100</f>
        <v>0</v>
      </c>
      <c r="N22" s="85">
        <v>19.53</v>
      </c>
      <c r="O22" s="85">
        <f t="shared" ref="O22:O23" si="147">N22/1.25</f>
        <v>15.624000000000001</v>
      </c>
      <c r="P22" s="195">
        <f t="shared" ref="P22:P23" si="148">(N22-N21)*100</f>
        <v>0</v>
      </c>
      <c r="Q22" s="85">
        <v>21.89</v>
      </c>
      <c r="R22" s="85">
        <f t="shared" ref="R22:R23" si="149">Q22/1.25</f>
        <v>17.512</v>
      </c>
      <c r="S22" s="259">
        <f t="shared" ref="S22:S23" si="150">(Q22-Q21)*100</f>
        <v>0</v>
      </c>
      <c r="T22" s="85">
        <v>13.75</v>
      </c>
      <c r="U22" s="85">
        <f t="shared" ref="U22:U23" si="151">T22/1.25</f>
        <v>11</v>
      </c>
      <c r="V22" s="195">
        <f t="shared" ref="V22:V23" si="152">(T22-T21)*100</f>
        <v>0</v>
      </c>
      <c r="W22" s="255">
        <v>10.29</v>
      </c>
      <c r="X22" s="260">
        <f t="shared" ref="X22:X23" si="153">W22/1.25</f>
        <v>8.2319999999999993</v>
      </c>
      <c r="Y22" s="195">
        <f t="shared" ref="Y22:Y23" si="154">(W22-W21)*100</f>
        <v>0</v>
      </c>
      <c r="Z22" s="85">
        <v>5.59</v>
      </c>
      <c r="AA22" s="85">
        <f t="shared" si="15"/>
        <v>4.4719999999999995</v>
      </c>
      <c r="AB22" s="195">
        <f t="shared" si="25"/>
        <v>0</v>
      </c>
      <c r="AC22" s="255"/>
      <c r="AD22" s="260">
        <f t="shared" si="16"/>
        <v>0</v>
      </c>
      <c r="AE22" s="195">
        <f t="shared" si="26"/>
        <v>0</v>
      </c>
    </row>
    <row r="23" spans="1:31" ht="13.5" thickBot="1" x14ac:dyDescent="0.25">
      <c r="A23" s="178">
        <v>45310</v>
      </c>
      <c r="B23" s="252">
        <v>17.989999999999998</v>
      </c>
      <c r="C23" s="85">
        <f t="shared" si="139"/>
        <v>14.391999999999999</v>
      </c>
      <c r="D23" s="194">
        <f t="shared" si="140"/>
        <v>14.999999999999858</v>
      </c>
      <c r="E23" s="84">
        <v>18.98</v>
      </c>
      <c r="F23" s="85">
        <f t="shared" si="141"/>
        <v>15.184000000000001</v>
      </c>
      <c r="G23" s="194">
        <f t="shared" si="142"/>
        <v>15.000000000000213</v>
      </c>
      <c r="H23" s="85">
        <v>19.239999999999998</v>
      </c>
      <c r="I23" s="85">
        <f t="shared" si="143"/>
        <v>15.391999999999999</v>
      </c>
      <c r="J23" s="194">
        <f t="shared" si="144"/>
        <v>14.999999999999858</v>
      </c>
      <c r="K23" s="85">
        <v>18.739999999999998</v>
      </c>
      <c r="L23" s="85">
        <f t="shared" si="145"/>
        <v>14.991999999999999</v>
      </c>
      <c r="M23" s="195">
        <f t="shared" si="146"/>
        <v>0</v>
      </c>
      <c r="N23" s="85">
        <v>19.53</v>
      </c>
      <c r="O23" s="85">
        <f t="shared" si="147"/>
        <v>15.624000000000001</v>
      </c>
      <c r="P23" s="195">
        <f t="shared" si="148"/>
        <v>0</v>
      </c>
      <c r="Q23" s="85">
        <v>21.89</v>
      </c>
      <c r="R23" s="85">
        <f t="shared" si="149"/>
        <v>17.512</v>
      </c>
      <c r="S23" s="259">
        <f t="shared" si="150"/>
        <v>0</v>
      </c>
      <c r="T23" s="85">
        <v>13.6</v>
      </c>
      <c r="U23" s="85">
        <f t="shared" si="151"/>
        <v>10.879999999999999</v>
      </c>
      <c r="V23" s="195">
        <f t="shared" si="152"/>
        <v>-15.000000000000036</v>
      </c>
      <c r="W23" s="255">
        <v>10.29</v>
      </c>
      <c r="X23" s="260">
        <f t="shared" si="153"/>
        <v>8.2319999999999993</v>
      </c>
      <c r="Y23" s="195">
        <f t="shared" si="154"/>
        <v>0</v>
      </c>
      <c r="Z23" s="85">
        <v>5.59</v>
      </c>
      <c r="AA23" s="85">
        <f t="shared" si="15"/>
        <v>4.4719999999999995</v>
      </c>
      <c r="AB23" s="195">
        <f t="shared" si="25"/>
        <v>0</v>
      </c>
      <c r="AC23" s="255"/>
      <c r="AD23" s="260">
        <f t="shared" si="16"/>
        <v>0</v>
      </c>
      <c r="AE23" s="195">
        <f t="shared" si="26"/>
        <v>0</v>
      </c>
    </row>
    <row r="24" spans="1:31" ht="13.5" thickBot="1" x14ac:dyDescent="0.25">
      <c r="A24" s="178">
        <v>45311</v>
      </c>
      <c r="B24" s="252">
        <v>17.989999999999998</v>
      </c>
      <c r="C24" s="85">
        <f t="shared" ref="C24:C27" si="155">B24/1.25</f>
        <v>14.391999999999999</v>
      </c>
      <c r="D24" s="194">
        <f t="shared" ref="D24:D27" si="156">(B24-B23)*100</f>
        <v>0</v>
      </c>
      <c r="E24" s="84">
        <v>18.98</v>
      </c>
      <c r="F24" s="85">
        <f t="shared" ref="F24:F27" si="157">E24/1.25</f>
        <v>15.184000000000001</v>
      </c>
      <c r="G24" s="194">
        <f t="shared" ref="G24:G27" si="158">(E24-E23)*100</f>
        <v>0</v>
      </c>
      <c r="H24" s="85">
        <v>19.239999999999998</v>
      </c>
      <c r="I24" s="85">
        <f t="shared" ref="I24:I27" si="159">H24/1.25</f>
        <v>15.391999999999999</v>
      </c>
      <c r="J24" s="194">
        <f t="shared" ref="J24:J27" si="160">(H24-H23)*100</f>
        <v>0</v>
      </c>
      <c r="K24" s="85">
        <v>18.739999999999998</v>
      </c>
      <c r="L24" s="85">
        <f t="shared" ref="L24:L27" si="161">K24/1.25</f>
        <v>14.991999999999999</v>
      </c>
      <c r="M24" s="195">
        <f t="shared" ref="M24:M27" si="162">(K24-K23)*100</f>
        <v>0</v>
      </c>
      <c r="N24" s="85">
        <v>19.53</v>
      </c>
      <c r="O24" s="85">
        <f t="shared" ref="O24:O27" si="163">N24/1.25</f>
        <v>15.624000000000001</v>
      </c>
      <c r="P24" s="195">
        <f t="shared" ref="P24:P27" si="164">(N24-N23)*100</f>
        <v>0</v>
      </c>
      <c r="Q24" s="85">
        <v>21.89</v>
      </c>
      <c r="R24" s="85">
        <f t="shared" ref="R24:R27" si="165">Q24/1.25</f>
        <v>17.512</v>
      </c>
      <c r="S24" s="259">
        <f t="shared" ref="S24:S27" si="166">(Q24-Q23)*100</f>
        <v>0</v>
      </c>
      <c r="T24" s="85">
        <v>13.6</v>
      </c>
      <c r="U24" s="85">
        <f t="shared" ref="U24:U27" si="167">T24/1.25</f>
        <v>10.879999999999999</v>
      </c>
      <c r="V24" s="195">
        <f t="shared" ref="V24:V27" si="168">(T24-T23)*100</f>
        <v>0</v>
      </c>
      <c r="W24" s="255">
        <v>10.29</v>
      </c>
      <c r="X24" s="260">
        <f t="shared" ref="X24:X27" si="169">W24/1.25</f>
        <v>8.2319999999999993</v>
      </c>
      <c r="Y24" s="195">
        <f t="shared" ref="Y24:Y27" si="170">(W24-W23)*100</f>
        <v>0</v>
      </c>
      <c r="Z24" s="85">
        <v>5.59</v>
      </c>
      <c r="AA24" s="85">
        <f t="shared" si="15"/>
        <v>4.4719999999999995</v>
      </c>
      <c r="AB24" s="195">
        <f t="shared" si="25"/>
        <v>0</v>
      </c>
      <c r="AC24" s="255"/>
      <c r="AD24" s="260">
        <f t="shared" si="16"/>
        <v>0</v>
      </c>
      <c r="AE24" s="195">
        <f t="shared" si="26"/>
        <v>0</v>
      </c>
    </row>
    <row r="25" spans="1:31" ht="13.5" thickBot="1" x14ac:dyDescent="0.25">
      <c r="A25" s="178">
        <v>45312</v>
      </c>
      <c r="B25" s="252">
        <v>17.989999999999998</v>
      </c>
      <c r="C25" s="85">
        <f t="shared" si="155"/>
        <v>14.391999999999999</v>
      </c>
      <c r="D25" s="194">
        <f t="shared" si="156"/>
        <v>0</v>
      </c>
      <c r="E25" s="84">
        <v>18.98</v>
      </c>
      <c r="F25" s="85">
        <f t="shared" si="157"/>
        <v>15.184000000000001</v>
      </c>
      <c r="G25" s="194">
        <f t="shared" si="158"/>
        <v>0</v>
      </c>
      <c r="H25" s="85">
        <v>19.239999999999998</v>
      </c>
      <c r="I25" s="85">
        <f t="shared" si="159"/>
        <v>15.391999999999999</v>
      </c>
      <c r="J25" s="194">
        <f t="shared" si="160"/>
        <v>0</v>
      </c>
      <c r="K25" s="85">
        <v>18.739999999999998</v>
      </c>
      <c r="L25" s="85">
        <f t="shared" si="161"/>
        <v>14.991999999999999</v>
      </c>
      <c r="M25" s="195">
        <f t="shared" si="162"/>
        <v>0</v>
      </c>
      <c r="N25" s="85">
        <v>19.53</v>
      </c>
      <c r="O25" s="85">
        <f t="shared" si="163"/>
        <v>15.624000000000001</v>
      </c>
      <c r="P25" s="195">
        <f t="shared" si="164"/>
        <v>0</v>
      </c>
      <c r="Q25" s="85">
        <v>21.89</v>
      </c>
      <c r="R25" s="85">
        <f t="shared" si="165"/>
        <v>17.512</v>
      </c>
      <c r="S25" s="259">
        <f t="shared" si="166"/>
        <v>0</v>
      </c>
      <c r="T25" s="85">
        <v>13.6</v>
      </c>
      <c r="U25" s="85">
        <f t="shared" si="167"/>
        <v>10.879999999999999</v>
      </c>
      <c r="V25" s="195">
        <f t="shared" si="168"/>
        <v>0</v>
      </c>
      <c r="W25" s="255">
        <v>10.29</v>
      </c>
      <c r="X25" s="260">
        <f t="shared" si="169"/>
        <v>8.2319999999999993</v>
      </c>
      <c r="Y25" s="195">
        <f t="shared" si="170"/>
        <v>0</v>
      </c>
      <c r="Z25" s="85">
        <v>5.59</v>
      </c>
      <c r="AA25" s="85">
        <f t="shared" si="15"/>
        <v>4.4719999999999995</v>
      </c>
      <c r="AB25" s="195">
        <f t="shared" si="25"/>
        <v>0</v>
      </c>
      <c r="AC25" s="255"/>
      <c r="AD25" s="260">
        <f t="shared" si="16"/>
        <v>0</v>
      </c>
      <c r="AE25" s="195">
        <f t="shared" si="26"/>
        <v>0</v>
      </c>
    </row>
    <row r="26" spans="1:31" ht="13.5" thickBot="1" x14ac:dyDescent="0.25">
      <c r="A26" s="178">
        <v>45313</v>
      </c>
      <c r="B26" s="252">
        <v>17.989999999999998</v>
      </c>
      <c r="C26" s="85">
        <f t="shared" si="155"/>
        <v>14.391999999999999</v>
      </c>
      <c r="D26" s="194">
        <f t="shared" si="156"/>
        <v>0</v>
      </c>
      <c r="E26" s="84">
        <v>18.98</v>
      </c>
      <c r="F26" s="85">
        <f t="shared" si="157"/>
        <v>15.184000000000001</v>
      </c>
      <c r="G26" s="194">
        <f t="shared" si="158"/>
        <v>0</v>
      </c>
      <c r="H26" s="85">
        <v>19.239999999999998</v>
      </c>
      <c r="I26" s="85">
        <f t="shared" si="159"/>
        <v>15.391999999999999</v>
      </c>
      <c r="J26" s="194">
        <f t="shared" si="160"/>
        <v>0</v>
      </c>
      <c r="K26" s="85">
        <v>18.739999999999998</v>
      </c>
      <c r="L26" s="85">
        <f t="shared" si="161"/>
        <v>14.991999999999999</v>
      </c>
      <c r="M26" s="195">
        <f t="shared" si="162"/>
        <v>0</v>
      </c>
      <c r="N26" s="85">
        <v>19.53</v>
      </c>
      <c r="O26" s="85">
        <f t="shared" si="163"/>
        <v>15.624000000000001</v>
      </c>
      <c r="P26" s="195">
        <f t="shared" si="164"/>
        <v>0</v>
      </c>
      <c r="Q26" s="85">
        <v>21.89</v>
      </c>
      <c r="R26" s="85">
        <f t="shared" si="165"/>
        <v>17.512</v>
      </c>
      <c r="S26" s="259">
        <f t="shared" si="166"/>
        <v>0</v>
      </c>
      <c r="T26" s="85">
        <v>13.6</v>
      </c>
      <c r="U26" s="85">
        <f t="shared" si="167"/>
        <v>10.879999999999999</v>
      </c>
      <c r="V26" s="195">
        <f t="shared" si="168"/>
        <v>0</v>
      </c>
      <c r="W26" s="255">
        <v>10.29</v>
      </c>
      <c r="X26" s="260">
        <f t="shared" si="169"/>
        <v>8.2319999999999993</v>
      </c>
      <c r="Y26" s="195">
        <f t="shared" si="170"/>
        <v>0</v>
      </c>
      <c r="Z26" s="85">
        <v>5.59</v>
      </c>
      <c r="AA26" s="85">
        <f t="shared" si="15"/>
        <v>4.4719999999999995</v>
      </c>
      <c r="AB26" s="195">
        <f t="shared" si="25"/>
        <v>0</v>
      </c>
      <c r="AC26" s="255"/>
      <c r="AD26" s="260">
        <f t="shared" si="16"/>
        <v>0</v>
      </c>
      <c r="AE26" s="195">
        <f t="shared" si="26"/>
        <v>0</v>
      </c>
    </row>
    <row r="27" spans="1:31" ht="13.5" thickBot="1" x14ac:dyDescent="0.25">
      <c r="A27" s="178">
        <v>45314</v>
      </c>
      <c r="B27" s="252">
        <v>18.14</v>
      </c>
      <c r="C27" s="85">
        <f t="shared" si="155"/>
        <v>14.512</v>
      </c>
      <c r="D27" s="194">
        <f t="shared" si="156"/>
        <v>15.000000000000213</v>
      </c>
      <c r="E27" s="84">
        <v>19.13</v>
      </c>
      <c r="F27" s="85">
        <f t="shared" si="157"/>
        <v>15.303999999999998</v>
      </c>
      <c r="G27" s="194">
        <f t="shared" si="158"/>
        <v>14.999999999999858</v>
      </c>
      <c r="H27" s="85">
        <v>19.39</v>
      </c>
      <c r="I27" s="85">
        <f t="shared" si="159"/>
        <v>15.512</v>
      </c>
      <c r="J27" s="194">
        <f t="shared" si="160"/>
        <v>15.000000000000213</v>
      </c>
      <c r="K27" s="85">
        <v>18.739999999999998</v>
      </c>
      <c r="L27" s="85">
        <f t="shared" si="161"/>
        <v>14.991999999999999</v>
      </c>
      <c r="M27" s="195">
        <f t="shared" si="162"/>
        <v>0</v>
      </c>
      <c r="N27" s="85">
        <v>19.53</v>
      </c>
      <c r="O27" s="85">
        <f t="shared" si="163"/>
        <v>15.624000000000001</v>
      </c>
      <c r="P27" s="195">
        <f t="shared" si="164"/>
        <v>0</v>
      </c>
      <c r="Q27" s="85">
        <v>21.89</v>
      </c>
      <c r="R27" s="85">
        <f t="shared" si="165"/>
        <v>17.512</v>
      </c>
      <c r="S27" s="259">
        <f t="shared" si="166"/>
        <v>0</v>
      </c>
      <c r="T27" s="85">
        <v>13.6</v>
      </c>
      <c r="U27" s="85">
        <f t="shared" si="167"/>
        <v>10.879999999999999</v>
      </c>
      <c r="V27" s="195">
        <f t="shared" si="168"/>
        <v>0</v>
      </c>
      <c r="W27" s="255">
        <v>10.29</v>
      </c>
      <c r="X27" s="260">
        <f t="shared" si="169"/>
        <v>8.2319999999999993</v>
      </c>
      <c r="Y27" s="195">
        <f t="shared" si="170"/>
        <v>0</v>
      </c>
      <c r="Z27" s="85">
        <v>5.59</v>
      </c>
      <c r="AA27" s="85">
        <f t="shared" si="15"/>
        <v>4.4719999999999995</v>
      </c>
      <c r="AB27" s="195">
        <f t="shared" si="25"/>
        <v>0</v>
      </c>
      <c r="AC27" s="255"/>
      <c r="AD27" s="260">
        <f t="shared" si="16"/>
        <v>0</v>
      </c>
      <c r="AE27" s="195">
        <f t="shared" si="26"/>
        <v>0</v>
      </c>
    </row>
    <row r="28" spans="1:31" ht="13.5" thickBot="1" x14ac:dyDescent="0.25">
      <c r="A28" s="178">
        <v>45315</v>
      </c>
      <c r="B28" s="252">
        <v>18.14</v>
      </c>
      <c r="C28" s="85">
        <f t="shared" ref="C28" si="171">B28/1.25</f>
        <v>14.512</v>
      </c>
      <c r="D28" s="194">
        <f t="shared" ref="D28" si="172">(B28-B27)*100</f>
        <v>0</v>
      </c>
      <c r="E28" s="84">
        <v>19.13</v>
      </c>
      <c r="F28" s="85">
        <f t="shared" ref="F28" si="173">E28/1.25</f>
        <v>15.303999999999998</v>
      </c>
      <c r="G28" s="194">
        <f t="shared" ref="G28" si="174">(E28-E27)*100</f>
        <v>0</v>
      </c>
      <c r="H28" s="85">
        <v>19.39</v>
      </c>
      <c r="I28" s="85">
        <f t="shared" ref="I28" si="175">H28/1.25</f>
        <v>15.512</v>
      </c>
      <c r="J28" s="194">
        <f t="shared" ref="J28" si="176">(H28-H27)*100</f>
        <v>0</v>
      </c>
      <c r="K28" s="85">
        <v>18.940000000000001</v>
      </c>
      <c r="L28" s="85">
        <f t="shared" ref="L28" si="177">K28/1.25</f>
        <v>15.152000000000001</v>
      </c>
      <c r="M28" s="195">
        <f t="shared" ref="M28" si="178">(K28-K27)*100</f>
        <v>20.000000000000284</v>
      </c>
      <c r="N28" s="85">
        <v>19.73</v>
      </c>
      <c r="O28" s="85">
        <f t="shared" ref="O28" si="179">N28/1.25</f>
        <v>15.784000000000001</v>
      </c>
      <c r="P28" s="195">
        <f t="shared" ref="P28" si="180">(N28-N27)*100</f>
        <v>19.999999999999929</v>
      </c>
      <c r="Q28" s="85">
        <v>22.19</v>
      </c>
      <c r="R28" s="85">
        <f t="shared" ref="R28" si="181">Q28/1.25</f>
        <v>17.752000000000002</v>
      </c>
      <c r="S28" s="259">
        <f t="shared" ref="S28" si="182">(Q28-Q27)*100</f>
        <v>30.000000000000071</v>
      </c>
      <c r="T28" s="85">
        <v>13.75</v>
      </c>
      <c r="U28" s="85">
        <f t="shared" ref="U28" si="183">T28/1.25</f>
        <v>11</v>
      </c>
      <c r="V28" s="195">
        <f t="shared" ref="V28" si="184">(T28-T27)*100</f>
        <v>15.000000000000036</v>
      </c>
      <c r="W28" s="255">
        <v>10.29</v>
      </c>
      <c r="X28" s="260">
        <f t="shared" ref="X28" si="185">W28/1.25</f>
        <v>8.2319999999999993</v>
      </c>
      <c r="Y28" s="195">
        <f t="shared" ref="Y28" si="186">(W28-W27)*100</f>
        <v>0</v>
      </c>
      <c r="Z28" s="85">
        <v>5.59</v>
      </c>
      <c r="AA28" s="85">
        <f t="shared" si="15"/>
        <v>4.4719999999999995</v>
      </c>
      <c r="AB28" s="195">
        <f t="shared" si="25"/>
        <v>0</v>
      </c>
      <c r="AC28" s="255"/>
      <c r="AD28" s="260">
        <f t="shared" si="16"/>
        <v>0</v>
      </c>
      <c r="AE28" s="195">
        <f t="shared" si="26"/>
        <v>0</v>
      </c>
    </row>
    <row r="29" spans="1:31" ht="13.5" thickBot="1" x14ac:dyDescent="0.25">
      <c r="A29" s="178">
        <v>45316</v>
      </c>
      <c r="B29" s="252">
        <v>18.14</v>
      </c>
      <c r="C29" s="85">
        <f t="shared" ref="C29:C30" si="187">B29/1.25</f>
        <v>14.512</v>
      </c>
      <c r="D29" s="194">
        <f t="shared" ref="D29:D30" si="188">(B29-B28)*100</f>
        <v>0</v>
      </c>
      <c r="E29" s="84">
        <v>19.13</v>
      </c>
      <c r="F29" s="85">
        <f t="shared" ref="F29:F30" si="189">E29/1.25</f>
        <v>15.303999999999998</v>
      </c>
      <c r="G29" s="194">
        <f t="shared" ref="G29:G30" si="190">(E29-E28)*100</f>
        <v>0</v>
      </c>
      <c r="H29" s="85">
        <v>19.39</v>
      </c>
      <c r="I29" s="85">
        <f t="shared" ref="I29:I30" si="191">H29/1.25</f>
        <v>15.512</v>
      </c>
      <c r="J29" s="194">
        <f t="shared" ref="J29:J30" si="192">(H29-H28)*100</f>
        <v>0</v>
      </c>
      <c r="K29" s="85">
        <v>18.940000000000001</v>
      </c>
      <c r="L29" s="85">
        <f t="shared" ref="L29:L30" si="193">K29/1.25</f>
        <v>15.152000000000001</v>
      </c>
      <c r="M29" s="195">
        <f t="shared" ref="M29:M30" si="194">(K29-K28)*100</f>
        <v>0</v>
      </c>
      <c r="N29" s="85">
        <v>19.73</v>
      </c>
      <c r="O29" s="85">
        <f t="shared" ref="O29:O30" si="195">N29/1.25</f>
        <v>15.784000000000001</v>
      </c>
      <c r="P29" s="195">
        <f t="shared" ref="P29:P30" si="196">(N29-N28)*100</f>
        <v>0</v>
      </c>
      <c r="Q29" s="85">
        <v>22.19</v>
      </c>
      <c r="R29" s="85">
        <f t="shared" ref="R29:R30" si="197">Q29/1.25</f>
        <v>17.752000000000002</v>
      </c>
      <c r="S29" s="259">
        <f t="shared" ref="S29:S30" si="198">(Q29-Q28)*100</f>
        <v>0</v>
      </c>
      <c r="T29" s="85">
        <v>13.75</v>
      </c>
      <c r="U29" s="85">
        <f t="shared" ref="U29:U30" si="199">T29/1.25</f>
        <v>11</v>
      </c>
      <c r="V29" s="195">
        <f t="shared" ref="V29:V30" si="200">(T29-T28)*100</f>
        <v>0</v>
      </c>
      <c r="W29" s="255">
        <v>10.29</v>
      </c>
      <c r="X29" s="260">
        <f t="shared" ref="X29:X30" si="201">W29/1.25</f>
        <v>8.2319999999999993</v>
      </c>
      <c r="Y29" s="195">
        <f t="shared" ref="Y29:Y30" si="202">(W29-W28)*100</f>
        <v>0</v>
      </c>
      <c r="Z29" s="85">
        <v>5.59</v>
      </c>
      <c r="AA29" s="85">
        <f t="shared" si="15"/>
        <v>4.4719999999999995</v>
      </c>
      <c r="AB29" s="195">
        <f t="shared" si="25"/>
        <v>0</v>
      </c>
      <c r="AC29" s="255"/>
      <c r="AD29" s="260">
        <f t="shared" si="16"/>
        <v>0</v>
      </c>
      <c r="AE29" s="195">
        <f t="shared" si="26"/>
        <v>0</v>
      </c>
    </row>
    <row r="30" spans="1:31" ht="13.5" thickBot="1" x14ac:dyDescent="0.25">
      <c r="A30" s="178">
        <v>45317</v>
      </c>
      <c r="B30" s="252">
        <v>18.239999999999998</v>
      </c>
      <c r="C30" s="85">
        <f t="shared" si="187"/>
        <v>14.591999999999999</v>
      </c>
      <c r="D30" s="194">
        <f t="shared" si="188"/>
        <v>9.9999999999997868</v>
      </c>
      <c r="E30" s="84">
        <v>19.23</v>
      </c>
      <c r="F30" s="85">
        <f t="shared" si="189"/>
        <v>15.384</v>
      </c>
      <c r="G30" s="194">
        <f t="shared" si="190"/>
        <v>10.000000000000142</v>
      </c>
      <c r="H30" s="85">
        <v>19.489999999999998</v>
      </c>
      <c r="I30" s="85">
        <f t="shared" si="191"/>
        <v>15.591999999999999</v>
      </c>
      <c r="J30" s="194">
        <f t="shared" si="192"/>
        <v>9.9999999999997868</v>
      </c>
      <c r="K30" s="85">
        <v>19.14</v>
      </c>
      <c r="L30" s="85">
        <f t="shared" si="193"/>
        <v>15.312000000000001</v>
      </c>
      <c r="M30" s="195">
        <f t="shared" si="194"/>
        <v>19.999999999999929</v>
      </c>
      <c r="N30" s="85">
        <v>19.93</v>
      </c>
      <c r="O30" s="85">
        <f t="shared" si="195"/>
        <v>15.943999999999999</v>
      </c>
      <c r="P30" s="195">
        <f t="shared" si="196"/>
        <v>19.999999999999929</v>
      </c>
      <c r="Q30" s="85">
        <v>22.39</v>
      </c>
      <c r="R30" s="85">
        <f t="shared" si="197"/>
        <v>17.911999999999999</v>
      </c>
      <c r="S30" s="259">
        <f t="shared" si="198"/>
        <v>19.999999999999929</v>
      </c>
      <c r="T30" s="85">
        <v>13.75</v>
      </c>
      <c r="U30" s="85">
        <f t="shared" si="199"/>
        <v>11</v>
      </c>
      <c r="V30" s="195">
        <f t="shared" si="200"/>
        <v>0</v>
      </c>
      <c r="W30" s="255">
        <v>10.29</v>
      </c>
      <c r="X30" s="260">
        <f t="shared" si="201"/>
        <v>8.2319999999999993</v>
      </c>
      <c r="Y30" s="195">
        <f t="shared" si="202"/>
        <v>0</v>
      </c>
      <c r="Z30" s="85">
        <v>5.59</v>
      </c>
      <c r="AA30" s="85">
        <f t="shared" si="15"/>
        <v>4.4719999999999995</v>
      </c>
      <c r="AB30" s="195">
        <f t="shared" si="25"/>
        <v>0</v>
      </c>
      <c r="AC30" s="255"/>
      <c r="AD30" s="260">
        <f t="shared" si="16"/>
        <v>0</v>
      </c>
      <c r="AE30" s="195">
        <f t="shared" si="26"/>
        <v>0</v>
      </c>
    </row>
    <row r="31" spans="1:31" ht="13.5" thickBot="1" x14ac:dyDescent="0.25">
      <c r="A31" s="178">
        <v>45318</v>
      </c>
      <c r="B31" s="252">
        <v>18.239999999999998</v>
      </c>
      <c r="C31" s="85">
        <f t="shared" ref="C31:C34" si="203">B31/1.25</f>
        <v>14.591999999999999</v>
      </c>
      <c r="D31" s="194">
        <f t="shared" ref="D31:D34" si="204">(B31-B30)*100</f>
        <v>0</v>
      </c>
      <c r="E31" s="84">
        <v>19.23</v>
      </c>
      <c r="F31" s="85">
        <f t="shared" ref="F31:F34" si="205">E31/1.25</f>
        <v>15.384</v>
      </c>
      <c r="G31" s="194">
        <f t="shared" ref="G31:G34" si="206">(E31-E30)*100</f>
        <v>0</v>
      </c>
      <c r="H31" s="85">
        <v>19.489999999999998</v>
      </c>
      <c r="I31" s="85">
        <f t="shared" ref="I31:I34" si="207">H31/1.25</f>
        <v>15.591999999999999</v>
      </c>
      <c r="J31" s="194">
        <f t="shared" ref="J31:J34" si="208">(H31-H30)*100</f>
        <v>0</v>
      </c>
      <c r="K31" s="85">
        <v>19.14</v>
      </c>
      <c r="L31" s="85">
        <f t="shared" ref="L31:L34" si="209">K31/1.25</f>
        <v>15.312000000000001</v>
      </c>
      <c r="M31" s="195">
        <f t="shared" ref="M31:M34" si="210">(K31-K30)*100</f>
        <v>0</v>
      </c>
      <c r="N31" s="85">
        <v>19.93</v>
      </c>
      <c r="O31" s="85">
        <f t="shared" ref="O31:O34" si="211">N31/1.25</f>
        <v>15.943999999999999</v>
      </c>
      <c r="P31" s="195">
        <f t="shared" ref="P31:P34" si="212">(N31-N30)*100</f>
        <v>0</v>
      </c>
      <c r="Q31" s="85">
        <v>22.39</v>
      </c>
      <c r="R31" s="85">
        <f t="shared" ref="R31:R34" si="213">Q31/1.25</f>
        <v>17.911999999999999</v>
      </c>
      <c r="S31" s="259">
        <f t="shared" ref="S31:S34" si="214">(Q31-Q30)*100</f>
        <v>0</v>
      </c>
      <c r="T31" s="85">
        <v>13.75</v>
      </c>
      <c r="U31" s="85">
        <f t="shared" ref="U31:U34" si="215">T31/1.25</f>
        <v>11</v>
      </c>
      <c r="V31" s="195">
        <f t="shared" ref="V31:V34" si="216">(T31-T30)*100</f>
        <v>0</v>
      </c>
      <c r="W31" s="255">
        <v>10.29</v>
      </c>
      <c r="X31" s="260">
        <f t="shared" ref="X31:X34" si="217">W31/1.25</f>
        <v>8.2319999999999993</v>
      </c>
      <c r="Y31" s="195">
        <f t="shared" ref="Y31:Y34" si="218">(W31-W30)*100</f>
        <v>0</v>
      </c>
      <c r="Z31" s="85">
        <v>5.59</v>
      </c>
      <c r="AA31" s="85">
        <f t="shared" si="15"/>
        <v>4.4719999999999995</v>
      </c>
      <c r="AB31" s="195">
        <f t="shared" si="25"/>
        <v>0</v>
      </c>
      <c r="AC31" s="255"/>
      <c r="AD31" s="260">
        <f t="shared" si="16"/>
        <v>0</v>
      </c>
      <c r="AE31" s="195">
        <f t="shared" si="26"/>
        <v>0</v>
      </c>
    </row>
    <row r="32" spans="1:31" ht="13.5" thickBot="1" x14ac:dyDescent="0.25">
      <c r="A32" s="178">
        <v>45319</v>
      </c>
      <c r="B32" s="252">
        <v>18.239999999999998</v>
      </c>
      <c r="C32" s="85">
        <f t="shared" si="203"/>
        <v>14.591999999999999</v>
      </c>
      <c r="D32" s="194">
        <f t="shared" si="204"/>
        <v>0</v>
      </c>
      <c r="E32" s="84">
        <v>19.23</v>
      </c>
      <c r="F32" s="85">
        <f t="shared" si="205"/>
        <v>15.384</v>
      </c>
      <c r="G32" s="194">
        <f t="shared" si="206"/>
        <v>0</v>
      </c>
      <c r="H32" s="85">
        <v>19.489999999999998</v>
      </c>
      <c r="I32" s="85">
        <f t="shared" si="207"/>
        <v>15.591999999999999</v>
      </c>
      <c r="J32" s="194">
        <f t="shared" si="208"/>
        <v>0</v>
      </c>
      <c r="K32" s="85">
        <v>19.14</v>
      </c>
      <c r="L32" s="85">
        <f t="shared" si="209"/>
        <v>15.312000000000001</v>
      </c>
      <c r="M32" s="195">
        <f t="shared" si="210"/>
        <v>0</v>
      </c>
      <c r="N32" s="85">
        <v>19.93</v>
      </c>
      <c r="O32" s="85">
        <f t="shared" si="211"/>
        <v>15.943999999999999</v>
      </c>
      <c r="P32" s="195">
        <f t="shared" si="212"/>
        <v>0</v>
      </c>
      <c r="Q32" s="85">
        <v>22.39</v>
      </c>
      <c r="R32" s="85">
        <f t="shared" si="213"/>
        <v>17.911999999999999</v>
      </c>
      <c r="S32" s="259">
        <f t="shared" si="214"/>
        <v>0</v>
      </c>
      <c r="T32" s="85">
        <v>13.75</v>
      </c>
      <c r="U32" s="85">
        <f t="shared" si="215"/>
        <v>11</v>
      </c>
      <c r="V32" s="195">
        <f t="shared" si="216"/>
        <v>0</v>
      </c>
      <c r="W32" s="255">
        <v>10.29</v>
      </c>
      <c r="X32" s="260">
        <f t="shared" si="217"/>
        <v>8.2319999999999993</v>
      </c>
      <c r="Y32" s="195">
        <f t="shared" si="218"/>
        <v>0</v>
      </c>
      <c r="Z32" s="85">
        <v>5.59</v>
      </c>
      <c r="AA32" s="85">
        <f t="shared" si="15"/>
        <v>4.4719999999999995</v>
      </c>
      <c r="AB32" s="195">
        <f t="shared" si="25"/>
        <v>0</v>
      </c>
      <c r="AC32" s="255"/>
      <c r="AD32" s="260">
        <f t="shared" si="16"/>
        <v>0</v>
      </c>
      <c r="AE32" s="195">
        <f t="shared" si="26"/>
        <v>0</v>
      </c>
    </row>
    <row r="33" spans="1:31" ht="13.5" thickBot="1" x14ac:dyDescent="0.25">
      <c r="A33" s="178">
        <v>45320</v>
      </c>
      <c r="B33" s="252">
        <v>18.239999999999998</v>
      </c>
      <c r="C33" s="85">
        <f t="shared" si="203"/>
        <v>14.591999999999999</v>
      </c>
      <c r="D33" s="194">
        <f t="shared" si="204"/>
        <v>0</v>
      </c>
      <c r="E33" s="84">
        <v>19.23</v>
      </c>
      <c r="F33" s="85">
        <f t="shared" si="205"/>
        <v>15.384</v>
      </c>
      <c r="G33" s="194">
        <f t="shared" si="206"/>
        <v>0</v>
      </c>
      <c r="H33" s="85">
        <v>19.489999999999998</v>
      </c>
      <c r="I33" s="85">
        <f t="shared" si="207"/>
        <v>15.591999999999999</v>
      </c>
      <c r="J33" s="194">
        <f t="shared" si="208"/>
        <v>0</v>
      </c>
      <c r="K33" s="85">
        <v>19.14</v>
      </c>
      <c r="L33" s="85">
        <f t="shared" si="209"/>
        <v>15.312000000000001</v>
      </c>
      <c r="M33" s="195">
        <f t="shared" si="210"/>
        <v>0</v>
      </c>
      <c r="N33" s="85">
        <v>19.93</v>
      </c>
      <c r="O33" s="85">
        <f t="shared" si="211"/>
        <v>15.943999999999999</v>
      </c>
      <c r="P33" s="195">
        <f t="shared" si="212"/>
        <v>0</v>
      </c>
      <c r="Q33" s="85">
        <v>22.39</v>
      </c>
      <c r="R33" s="85">
        <f t="shared" si="213"/>
        <v>17.911999999999999</v>
      </c>
      <c r="S33" s="259">
        <f t="shared" si="214"/>
        <v>0</v>
      </c>
      <c r="T33" s="85">
        <v>13.75</v>
      </c>
      <c r="U33" s="85">
        <f t="shared" si="215"/>
        <v>11</v>
      </c>
      <c r="V33" s="195">
        <f t="shared" si="216"/>
        <v>0</v>
      </c>
      <c r="W33" s="255">
        <v>10.29</v>
      </c>
      <c r="X33" s="260">
        <f t="shared" si="217"/>
        <v>8.2319999999999993</v>
      </c>
      <c r="Y33" s="195">
        <f t="shared" si="218"/>
        <v>0</v>
      </c>
      <c r="Z33" s="85">
        <v>5.59</v>
      </c>
      <c r="AA33" s="85">
        <f t="shared" si="15"/>
        <v>4.4719999999999995</v>
      </c>
      <c r="AB33" s="195">
        <f t="shared" si="25"/>
        <v>0</v>
      </c>
      <c r="AC33" s="255"/>
      <c r="AD33" s="260">
        <f t="shared" si="16"/>
        <v>0</v>
      </c>
      <c r="AE33" s="195">
        <f t="shared" si="26"/>
        <v>0</v>
      </c>
    </row>
    <row r="34" spans="1:31" ht="13.5" thickBot="1" x14ac:dyDescent="0.25">
      <c r="A34" s="178">
        <v>45321</v>
      </c>
      <c r="B34" s="252">
        <v>18.440000000000001</v>
      </c>
      <c r="C34" s="85">
        <f t="shared" si="203"/>
        <v>14.752000000000001</v>
      </c>
      <c r="D34" s="194">
        <f t="shared" si="204"/>
        <v>20.000000000000284</v>
      </c>
      <c r="E34" s="84">
        <v>19.43</v>
      </c>
      <c r="F34" s="85">
        <f t="shared" si="205"/>
        <v>15.544</v>
      </c>
      <c r="G34" s="194">
        <f t="shared" si="206"/>
        <v>19.999999999999929</v>
      </c>
      <c r="H34" s="85">
        <v>19.690000000000001</v>
      </c>
      <c r="I34" s="85">
        <f t="shared" si="207"/>
        <v>15.752000000000001</v>
      </c>
      <c r="J34" s="194">
        <f t="shared" si="208"/>
        <v>20.000000000000284</v>
      </c>
      <c r="K34" s="85">
        <v>19.440000000000001</v>
      </c>
      <c r="L34" s="85">
        <f t="shared" si="209"/>
        <v>15.552000000000001</v>
      </c>
      <c r="M34" s="195">
        <f t="shared" si="210"/>
        <v>30.000000000000071</v>
      </c>
      <c r="N34" s="85">
        <v>20.23</v>
      </c>
      <c r="O34" s="85">
        <f t="shared" si="211"/>
        <v>16.184000000000001</v>
      </c>
      <c r="P34" s="195">
        <f t="shared" si="212"/>
        <v>30.000000000000071</v>
      </c>
      <c r="Q34" s="85">
        <v>22.79</v>
      </c>
      <c r="R34" s="85">
        <f t="shared" si="213"/>
        <v>18.231999999999999</v>
      </c>
      <c r="S34" s="259">
        <f t="shared" si="214"/>
        <v>39.999999999999858</v>
      </c>
      <c r="T34" s="85">
        <v>13.95</v>
      </c>
      <c r="U34" s="85">
        <f t="shared" si="215"/>
        <v>11.16</v>
      </c>
      <c r="V34" s="195">
        <f t="shared" si="216"/>
        <v>19.999999999999929</v>
      </c>
      <c r="W34" s="255">
        <v>10.29</v>
      </c>
      <c r="X34" s="260">
        <f t="shared" si="217"/>
        <v>8.2319999999999993</v>
      </c>
      <c r="Y34" s="195">
        <f t="shared" si="218"/>
        <v>0</v>
      </c>
      <c r="Z34" s="85">
        <v>5.59</v>
      </c>
      <c r="AA34" s="85">
        <f t="shared" si="15"/>
        <v>4.4719999999999995</v>
      </c>
      <c r="AB34" s="195">
        <f t="shared" si="25"/>
        <v>0</v>
      </c>
      <c r="AC34" s="255"/>
      <c r="AD34" s="260">
        <f t="shared" si="16"/>
        <v>0</v>
      </c>
      <c r="AE34" s="195">
        <f t="shared" si="26"/>
        <v>0</v>
      </c>
    </row>
    <row r="35" spans="1:31" x14ac:dyDescent="0.2">
      <c r="A35" s="178">
        <v>45322</v>
      </c>
      <c r="B35" s="252">
        <v>18.34</v>
      </c>
      <c r="C35" s="85">
        <f t="shared" ref="C35" si="219">B35/1.25</f>
        <v>14.672000000000001</v>
      </c>
      <c r="D35" s="194">
        <f t="shared" ref="D35" si="220">(B35-B34)*100</f>
        <v>-10.000000000000142</v>
      </c>
      <c r="E35" s="84">
        <v>19.329999999999998</v>
      </c>
      <c r="F35" s="85">
        <f t="shared" ref="F35" si="221">E35/1.25</f>
        <v>15.463999999999999</v>
      </c>
      <c r="G35" s="194">
        <f t="shared" ref="G35" si="222">(E35-E34)*100</f>
        <v>-10.000000000000142</v>
      </c>
      <c r="H35" s="85">
        <v>19.59</v>
      </c>
      <c r="I35" s="85">
        <f t="shared" ref="I35" si="223">H35/1.25</f>
        <v>15.672000000000001</v>
      </c>
      <c r="J35" s="194">
        <f t="shared" ref="J35" si="224">(H35-H34)*100</f>
        <v>-10.000000000000142</v>
      </c>
      <c r="K35" s="85">
        <v>19.239999999999998</v>
      </c>
      <c r="L35" s="85">
        <f t="shared" ref="L35" si="225">K35/1.25</f>
        <v>15.391999999999999</v>
      </c>
      <c r="M35" s="195">
        <f t="shared" ref="M35" si="226">(K35-K34)*100</f>
        <v>-20.000000000000284</v>
      </c>
      <c r="N35" s="85">
        <v>20.03</v>
      </c>
      <c r="O35" s="85">
        <f t="shared" ref="O35" si="227">N35/1.25</f>
        <v>16.024000000000001</v>
      </c>
      <c r="P35" s="195">
        <f t="shared" ref="P35" si="228">(N35-N34)*100</f>
        <v>-19.999999999999929</v>
      </c>
      <c r="Q35" s="85">
        <v>22.59</v>
      </c>
      <c r="R35" s="85">
        <f t="shared" ref="R35" si="229">Q35/1.25</f>
        <v>18.071999999999999</v>
      </c>
      <c r="S35" s="259">
        <f t="shared" ref="S35" si="230">(Q35-Q34)*100</f>
        <v>-19.999999999999929</v>
      </c>
      <c r="T35" s="85">
        <v>13.95</v>
      </c>
      <c r="U35" s="85">
        <f t="shared" ref="U35" si="231">T35/1.25</f>
        <v>11.16</v>
      </c>
      <c r="V35" s="195">
        <f t="shared" ref="V35" si="232">(T35-T34)*100</f>
        <v>0</v>
      </c>
      <c r="W35" s="255">
        <v>10.29</v>
      </c>
      <c r="X35" s="260">
        <f t="shared" ref="X35" si="233">W35/1.25</f>
        <v>8.2319999999999993</v>
      </c>
      <c r="Y35" s="195">
        <f t="shared" ref="Y35" si="234">(W35-W34)*100</f>
        <v>0</v>
      </c>
      <c r="Z35" s="85">
        <v>5.59</v>
      </c>
      <c r="AA35" s="85">
        <f t="shared" si="15"/>
        <v>4.4719999999999995</v>
      </c>
      <c r="AB35" s="195">
        <f t="shared" si="25"/>
        <v>0</v>
      </c>
      <c r="AC35" s="255"/>
      <c r="AD35" s="260">
        <f t="shared" si="16"/>
        <v>0</v>
      </c>
      <c r="AE35" s="195">
        <f t="shared" si="26"/>
        <v>0</v>
      </c>
    </row>
    <row r="36" spans="1:31" ht="13.5" thickBot="1" x14ac:dyDescent="0.25"/>
    <row r="37" spans="1:31" ht="52.5" thickBot="1" x14ac:dyDescent="0.3">
      <c r="A37" s="225" t="s">
        <v>1</v>
      </c>
      <c r="B37" s="226" t="s">
        <v>2</v>
      </c>
      <c r="C37" s="226" t="s">
        <v>16</v>
      </c>
      <c r="D37" s="227" t="s">
        <v>5</v>
      </c>
      <c r="E37" s="226" t="s">
        <v>95</v>
      </c>
      <c r="F37" s="226" t="s">
        <v>17</v>
      </c>
      <c r="G37" s="227" t="s">
        <v>5</v>
      </c>
      <c r="H37" s="226" t="s">
        <v>4</v>
      </c>
      <c r="I37" s="226" t="s">
        <v>18</v>
      </c>
      <c r="J37" s="227" t="s">
        <v>5</v>
      </c>
      <c r="K37" s="228" t="s">
        <v>6</v>
      </c>
      <c r="L37" s="228" t="s">
        <v>63</v>
      </c>
      <c r="M37" s="229" t="s">
        <v>5</v>
      </c>
      <c r="N37" s="228" t="s">
        <v>91</v>
      </c>
      <c r="O37" s="228" t="s">
        <v>92</v>
      </c>
      <c r="P37" s="229" t="s">
        <v>5</v>
      </c>
      <c r="Q37" s="232" t="s">
        <v>93</v>
      </c>
      <c r="R37" s="232" t="s">
        <v>94</v>
      </c>
      <c r="S37" s="254" t="s">
        <v>5</v>
      </c>
      <c r="T37" s="230" t="s">
        <v>7</v>
      </c>
      <c r="U37" s="230" t="s">
        <v>20</v>
      </c>
      <c r="V37" s="231" t="s">
        <v>5</v>
      </c>
      <c r="W37" s="268" t="s">
        <v>96</v>
      </c>
      <c r="X37" s="263"/>
      <c r="Y37" s="264" t="s">
        <v>5</v>
      </c>
      <c r="Z37" s="289" t="s">
        <v>97</v>
      </c>
      <c r="AA37" s="290"/>
      <c r="AB37" s="291" t="s">
        <v>5</v>
      </c>
      <c r="AC37" s="292" t="s">
        <v>97</v>
      </c>
      <c r="AD37" s="293"/>
      <c r="AE37" s="294" t="s">
        <v>5</v>
      </c>
    </row>
    <row r="38" spans="1:31" x14ac:dyDescent="0.2">
      <c r="A38" s="238" t="s">
        <v>70</v>
      </c>
      <c r="B38" s="246">
        <f>AVERAGE(B41:B69)</f>
        <v>18.414137931034475</v>
      </c>
      <c r="C38" s="246">
        <f>AVERAGE(C41:C69)</f>
        <v>14.73131034482758</v>
      </c>
      <c r="D38" s="246"/>
      <c r="E38" s="246">
        <f>AVERAGE(E41:E69)</f>
        <v>19.40413793103448</v>
      </c>
      <c r="F38" s="246">
        <f>AVERAGE(F41:F69)</f>
        <v>15.523310344827587</v>
      </c>
      <c r="G38" s="246"/>
      <c r="H38" s="246">
        <f>AVERAGE(H41:H69)</f>
        <v>19.664137931034478</v>
      </c>
      <c r="I38" s="246">
        <f>AVERAGE(I41:I69)</f>
        <v>15.73131034482758</v>
      </c>
      <c r="J38" s="246"/>
      <c r="K38" s="246">
        <f>AVERAGE(K41:K69)</f>
        <v>19.331379310344829</v>
      </c>
      <c r="L38" s="246">
        <f>AVERAGE(L41:L69)</f>
        <v>15.465103448275856</v>
      </c>
      <c r="M38" s="246"/>
      <c r="N38" s="246">
        <f>AVERAGE(N41:N69)</f>
        <v>20.121379310344832</v>
      </c>
      <c r="O38" s="246">
        <f>AVERAGE(O41:O69)</f>
        <v>16.097103448275856</v>
      </c>
      <c r="P38" s="246"/>
      <c r="Q38" s="272">
        <f>AVERAGE(Q41:Q69)</f>
        <v>22.757241379310347</v>
      </c>
      <c r="R38" s="272">
        <f>AVERAGE(R41:R69)</f>
        <v>18.205793103448279</v>
      </c>
      <c r="S38" s="272"/>
      <c r="T38" s="246">
        <f>AVERAGE(T41:T69)</f>
        <v>14.051724137931034</v>
      </c>
      <c r="U38" s="246">
        <f>AVERAGE(U41:U69)</f>
        <v>11.241379310344824</v>
      </c>
      <c r="V38" s="246"/>
      <c r="W38" s="269">
        <f>AVERAGE(W41:W69)</f>
        <v>10.29</v>
      </c>
      <c r="X38" s="246">
        <f>AVERAGE(X41:X69)</f>
        <v>8.2319999999999993</v>
      </c>
      <c r="Y38" s="93"/>
      <c r="Z38" s="246">
        <f>AVERAGE(Z41:Z69)</f>
        <v>5.5900000000000025</v>
      </c>
      <c r="AA38" s="246">
        <f>AVERAGE(AA41:AA69)</f>
        <v>4.4719999999999978</v>
      </c>
      <c r="AB38" s="246"/>
      <c r="AC38" s="269" t="e">
        <f>AVERAGE(AC41:AC69)</f>
        <v>#DIV/0!</v>
      </c>
      <c r="AD38" s="246">
        <f>AVERAGE(AD41:AD69)</f>
        <v>0</v>
      </c>
      <c r="AE38" s="93"/>
    </row>
    <row r="39" spans="1:31" x14ac:dyDescent="0.2">
      <c r="A39" s="239" t="s">
        <v>53</v>
      </c>
      <c r="B39" s="247">
        <f>AVERAGE(B41:B55)</f>
        <v>18.376666666666665</v>
      </c>
      <c r="C39" s="247">
        <f t="shared" ref="C39" si="235">AVERAGE(C41:C55)</f>
        <v>14.701333333333331</v>
      </c>
      <c r="D39" s="247"/>
      <c r="E39" s="247">
        <f>AVERAGE(E41:E55)</f>
        <v>19.366666666666667</v>
      </c>
      <c r="F39" s="247">
        <f t="shared" ref="F39" si="236">AVERAGE(F41:F55)</f>
        <v>15.493333333333332</v>
      </c>
      <c r="G39" s="247"/>
      <c r="H39" s="247">
        <f>AVERAGE(H41:H55)</f>
        <v>19.626666666666665</v>
      </c>
      <c r="I39" s="247">
        <f t="shared" ref="I39" si="237">AVERAGE(I41:I55)</f>
        <v>15.701333333333331</v>
      </c>
      <c r="J39" s="247"/>
      <c r="K39" s="247">
        <f t="shared" ref="K39:L39" si="238">AVERAGE(K41:K55)</f>
        <v>19.436666666666667</v>
      </c>
      <c r="L39" s="247">
        <f t="shared" si="238"/>
        <v>15.549333333333333</v>
      </c>
      <c r="M39" s="247"/>
      <c r="N39" s="247">
        <f t="shared" ref="N39:O39" si="239">AVERAGE(N41:N55)</f>
        <v>20.226666666666667</v>
      </c>
      <c r="O39" s="247">
        <f t="shared" si="239"/>
        <v>16.181333333333331</v>
      </c>
      <c r="P39" s="247"/>
      <c r="Q39" s="272">
        <f>AVERAGE(Q41:Q55)</f>
        <v>22.853333333333339</v>
      </c>
      <c r="R39" s="202">
        <f t="shared" ref="R39:R47" si="240">Q39/1.25</f>
        <v>18.282666666666671</v>
      </c>
      <c r="S39" s="272"/>
      <c r="T39" s="247">
        <f t="shared" ref="T39:U39" si="241">AVERAGE(T41:T55)</f>
        <v>14.096000000000004</v>
      </c>
      <c r="U39" s="247">
        <f t="shared" si="241"/>
        <v>11.2768</v>
      </c>
      <c r="V39" s="247"/>
      <c r="W39" s="270">
        <f>AVERAGE(W41:W55)</f>
        <v>10.289999999999996</v>
      </c>
      <c r="X39" s="266">
        <f>W39/1.25</f>
        <v>8.2319999999999958</v>
      </c>
      <c r="Y39" s="84"/>
      <c r="Z39" s="247">
        <f t="shared" ref="Z39:AA39" si="242">AVERAGE(Z41:Z55)</f>
        <v>5.5900000000000016</v>
      </c>
      <c r="AA39" s="247">
        <f t="shared" si="242"/>
        <v>4.4720000000000004</v>
      </c>
      <c r="AB39" s="247"/>
      <c r="AC39" s="270" t="e">
        <f>AVERAGE(AC41:AC55)</f>
        <v>#DIV/0!</v>
      </c>
      <c r="AD39" s="266" t="e">
        <f>AC39/1.25</f>
        <v>#DIV/0!</v>
      </c>
      <c r="AE39" s="84"/>
    </row>
    <row r="40" spans="1:31" ht="13.5" thickBot="1" x14ac:dyDescent="0.25">
      <c r="A40" s="240" t="s">
        <v>54</v>
      </c>
      <c r="B40" s="248">
        <f>AVERAGE(B56:B69)</f>
        <v>18.454285714285707</v>
      </c>
      <c r="C40" s="248">
        <f>AVERAGE(C56:C69)</f>
        <v>14.763428571428568</v>
      </c>
      <c r="D40" s="248"/>
      <c r="E40" s="248">
        <f>AVERAGE(E56:E69)</f>
        <v>19.444285714285712</v>
      </c>
      <c r="F40" s="248">
        <f>AVERAGE(F56:F69)</f>
        <v>15.555428571428569</v>
      </c>
      <c r="G40" s="248"/>
      <c r="H40" s="248">
        <f>AVERAGE(H56:H69)</f>
        <v>19.704285714285707</v>
      </c>
      <c r="I40" s="248">
        <f>AVERAGE(I56:I69)</f>
        <v>15.763428571428568</v>
      </c>
      <c r="J40" s="248"/>
      <c r="K40" s="248">
        <f>AVERAGE(K56:K69)</f>
        <v>19.218571428571426</v>
      </c>
      <c r="L40" s="248">
        <f>AVERAGE(L56:L69)</f>
        <v>15.374857142857142</v>
      </c>
      <c r="M40" s="241"/>
      <c r="N40" s="248">
        <f>AVERAGE(N56:N69)</f>
        <v>20.008571428571422</v>
      </c>
      <c r="O40" s="248">
        <f>AVERAGE(O56:O69)</f>
        <v>16.006857142857147</v>
      </c>
      <c r="P40" s="241"/>
      <c r="Q40" s="272">
        <f>AVERAGE(Q56:Q69)</f>
        <v>22.654285714285717</v>
      </c>
      <c r="R40" s="202">
        <f t="shared" si="240"/>
        <v>18.123428571428573</v>
      </c>
      <c r="S40" s="273"/>
      <c r="T40" s="248">
        <f>AVERAGE(T56:T69)</f>
        <v>14.004285714285713</v>
      </c>
      <c r="U40" s="248">
        <f>AVERAGE(U56:U69)</f>
        <v>11.203428571428571</v>
      </c>
      <c r="V40" s="241"/>
      <c r="W40" s="271">
        <f>AVERAGE(W56:W69)</f>
        <v>10.289999999999996</v>
      </c>
      <c r="X40" s="266">
        <f>W40/1.25</f>
        <v>8.2319999999999958</v>
      </c>
      <c r="Y40" s="84"/>
      <c r="Z40" s="248">
        <f>AVERAGE(Z56:Z69)</f>
        <v>5.5900000000000016</v>
      </c>
      <c r="AA40" s="248">
        <f>AVERAGE(AA56:AA69)</f>
        <v>4.4720000000000004</v>
      </c>
      <c r="AB40" s="241"/>
      <c r="AC40" s="271" t="e">
        <f>AVERAGE(AC56:AC69)</f>
        <v>#DIV/0!</v>
      </c>
      <c r="AD40" s="266" t="e">
        <f>AC40/1.25</f>
        <v>#DIV/0!</v>
      </c>
      <c r="AE40" s="84"/>
    </row>
    <row r="41" spans="1:31" ht="13.5" thickBot="1" x14ac:dyDescent="0.25">
      <c r="A41" s="178">
        <v>45323</v>
      </c>
      <c r="B41" s="252">
        <v>18.239999999999998</v>
      </c>
      <c r="C41" s="85">
        <f t="shared" ref="C41" si="243">B41/1.25</f>
        <v>14.591999999999999</v>
      </c>
      <c r="D41" s="194">
        <f>(B41-B35)*100</f>
        <v>-10.000000000000142</v>
      </c>
      <c r="E41" s="84">
        <v>19.23</v>
      </c>
      <c r="F41" s="85">
        <f t="shared" ref="F41" si="244">E41/1.25</f>
        <v>15.384</v>
      </c>
      <c r="G41" s="194">
        <f>(E41-E35)*100</f>
        <v>-9.9999999999997868</v>
      </c>
      <c r="H41" s="85">
        <v>19.489999999999998</v>
      </c>
      <c r="I41" s="85">
        <f t="shared" ref="I41" si="245">H41/1.25</f>
        <v>15.591999999999999</v>
      </c>
      <c r="J41" s="194">
        <f>(H41-H35)*100</f>
        <v>-10.000000000000142</v>
      </c>
      <c r="K41" s="85">
        <v>19.239999999999998</v>
      </c>
      <c r="L41" s="85">
        <f t="shared" ref="L41" si="246">K41/1.25</f>
        <v>15.391999999999999</v>
      </c>
      <c r="M41" s="195">
        <f>(K41-K35)*100</f>
        <v>0</v>
      </c>
      <c r="N41" s="85">
        <v>20.03</v>
      </c>
      <c r="O41" s="85">
        <f t="shared" ref="O41" si="247">N41/1.25</f>
        <v>16.024000000000001</v>
      </c>
      <c r="P41" s="195">
        <f>(N41-N35)*100</f>
        <v>0</v>
      </c>
      <c r="Q41" s="85">
        <v>22.59</v>
      </c>
      <c r="R41" s="85">
        <f t="shared" si="240"/>
        <v>18.071999999999999</v>
      </c>
      <c r="S41" s="195">
        <f>(Q41-Q35)*100</f>
        <v>0</v>
      </c>
      <c r="T41" s="85">
        <v>13.95</v>
      </c>
      <c r="U41" s="85">
        <f t="shared" ref="U41" si="248">T41/1.25</f>
        <v>11.16</v>
      </c>
      <c r="V41" s="259">
        <f>(T41-T35)*100</f>
        <v>0</v>
      </c>
      <c r="W41" s="255">
        <v>10.29</v>
      </c>
      <c r="X41" s="260">
        <f t="shared" ref="X41" si="249">W41/1.25</f>
        <v>8.2319999999999993</v>
      </c>
      <c r="Y41" s="84"/>
      <c r="Z41" s="85">
        <v>5.59</v>
      </c>
      <c r="AA41" s="85">
        <f t="shared" ref="AA41:AA69" si="250">Z41/1.25</f>
        <v>4.4719999999999995</v>
      </c>
      <c r="AB41" s="259">
        <f>(Z41-Z35)*100</f>
        <v>0</v>
      </c>
      <c r="AC41" s="255"/>
      <c r="AD41" s="260">
        <f t="shared" ref="AD41:AD70" si="251">AC41/1.25</f>
        <v>0</v>
      </c>
      <c r="AE41" s="84"/>
    </row>
    <row r="42" spans="1:31" ht="13.5" thickBot="1" x14ac:dyDescent="0.25">
      <c r="A42" s="178">
        <v>45324</v>
      </c>
      <c r="B42" s="252">
        <v>18.239999999999998</v>
      </c>
      <c r="C42" s="85">
        <f t="shared" ref="C42:C47" si="252">B42/1.25</f>
        <v>14.591999999999999</v>
      </c>
      <c r="D42" s="194">
        <f t="shared" ref="D42:D47" si="253">(B42-B41)*100</f>
        <v>0</v>
      </c>
      <c r="E42" s="84">
        <v>19.23</v>
      </c>
      <c r="F42" s="85">
        <f t="shared" ref="F42:F47" si="254">E42/1.25</f>
        <v>15.384</v>
      </c>
      <c r="G42" s="194">
        <f t="shared" ref="G42:G47" si="255">(E42-E41)*100</f>
        <v>0</v>
      </c>
      <c r="H42" s="85">
        <v>19.489999999999998</v>
      </c>
      <c r="I42" s="85">
        <f t="shared" ref="I42:I47" si="256">H42/1.25</f>
        <v>15.591999999999999</v>
      </c>
      <c r="J42" s="194">
        <f t="shared" ref="J42:J47" si="257">(H42-H41)*100</f>
        <v>0</v>
      </c>
      <c r="K42" s="85">
        <v>19.239999999999998</v>
      </c>
      <c r="L42" s="85">
        <f t="shared" ref="L42:L47" si="258">K42/1.25</f>
        <v>15.391999999999999</v>
      </c>
      <c r="M42" s="195">
        <f t="shared" ref="M42:M47" si="259">(K42-K41)*100</f>
        <v>0</v>
      </c>
      <c r="N42" s="85">
        <v>20.03</v>
      </c>
      <c r="O42" s="85">
        <f t="shared" ref="O42:O47" si="260">N42/1.25</f>
        <v>16.024000000000001</v>
      </c>
      <c r="P42" s="195">
        <f t="shared" ref="P42:P47" si="261">(N42-N41)*100</f>
        <v>0</v>
      </c>
      <c r="Q42" s="85">
        <v>22.59</v>
      </c>
      <c r="R42" s="85">
        <f t="shared" si="240"/>
        <v>18.071999999999999</v>
      </c>
      <c r="S42" s="259">
        <f t="shared" ref="S42:S47" si="262">(Q42-Q41)*100</f>
        <v>0</v>
      </c>
      <c r="T42" s="85">
        <v>13.95</v>
      </c>
      <c r="U42" s="85">
        <f t="shared" ref="U42:U47" si="263">T42/1.25</f>
        <v>11.16</v>
      </c>
      <c r="V42" s="195">
        <f t="shared" ref="V42:V47" si="264">(T42-T41)*100</f>
        <v>0</v>
      </c>
      <c r="W42" s="255">
        <v>10.29</v>
      </c>
      <c r="X42" s="260">
        <f t="shared" ref="X42:X47" si="265">W42/1.25</f>
        <v>8.2319999999999993</v>
      </c>
      <c r="Y42" s="195">
        <f t="shared" ref="Y42:Y47" si="266">(W42-W41)*100</f>
        <v>0</v>
      </c>
      <c r="Z42" s="85">
        <v>5.59</v>
      </c>
      <c r="AA42" s="85">
        <f t="shared" si="250"/>
        <v>4.4719999999999995</v>
      </c>
      <c r="AB42" s="195">
        <f t="shared" ref="AB42:AB69" si="267">(Z42-Z41)*100</f>
        <v>0</v>
      </c>
      <c r="AC42" s="255"/>
      <c r="AD42" s="260">
        <f t="shared" si="251"/>
        <v>0</v>
      </c>
      <c r="AE42" s="195">
        <f t="shared" ref="AE42:AE69" si="268">(AC42-AC41)*100</f>
        <v>0</v>
      </c>
    </row>
    <row r="43" spans="1:31" ht="13.5" thickBot="1" x14ac:dyDescent="0.25">
      <c r="A43" s="178">
        <v>45325</v>
      </c>
      <c r="B43" s="252">
        <v>18.239999999999998</v>
      </c>
      <c r="C43" s="85">
        <f t="shared" ref="C43:C45" si="269">B43/1.25</f>
        <v>14.591999999999999</v>
      </c>
      <c r="D43" s="194">
        <f t="shared" ref="D43:D45" si="270">(B43-B42)*100</f>
        <v>0</v>
      </c>
      <c r="E43" s="84">
        <v>19.23</v>
      </c>
      <c r="F43" s="85">
        <f t="shared" ref="F43:F45" si="271">E43/1.25</f>
        <v>15.384</v>
      </c>
      <c r="G43" s="194">
        <f t="shared" ref="G43:G45" si="272">(E43-E42)*100</f>
        <v>0</v>
      </c>
      <c r="H43" s="85">
        <v>19.489999999999998</v>
      </c>
      <c r="I43" s="85">
        <f t="shared" ref="I43:I45" si="273">H43/1.25</f>
        <v>15.591999999999999</v>
      </c>
      <c r="J43" s="194">
        <f t="shared" ref="J43:J45" si="274">(H43-H42)*100</f>
        <v>0</v>
      </c>
      <c r="K43" s="85">
        <v>19.239999999999998</v>
      </c>
      <c r="L43" s="85">
        <f t="shared" ref="L43:L45" si="275">K43/1.25</f>
        <v>15.391999999999999</v>
      </c>
      <c r="M43" s="195">
        <f t="shared" ref="M43:M45" si="276">(K43-K42)*100</f>
        <v>0</v>
      </c>
      <c r="N43" s="85">
        <v>20.03</v>
      </c>
      <c r="O43" s="85">
        <f t="shared" ref="O43:O45" si="277">N43/1.25</f>
        <v>16.024000000000001</v>
      </c>
      <c r="P43" s="195">
        <f t="shared" ref="P43:P45" si="278">(N43-N42)*100</f>
        <v>0</v>
      </c>
      <c r="Q43" s="85">
        <v>22.59</v>
      </c>
      <c r="R43" s="85">
        <f t="shared" ref="R43:R45" si="279">Q43/1.25</f>
        <v>18.071999999999999</v>
      </c>
      <c r="S43" s="259">
        <f t="shared" ref="S43:S45" si="280">(Q43-Q42)*100</f>
        <v>0</v>
      </c>
      <c r="T43" s="85">
        <v>13.95</v>
      </c>
      <c r="U43" s="85">
        <f t="shared" ref="U43:U45" si="281">T43/1.25</f>
        <v>11.16</v>
      </c>
      <c r="V43" s="195">
        <f t="shared" ref="V43:V45" si="282">(T43-T42)*100</f>
        <v>0</v>
      </c>
      <c r="W43" s="255">
        <v>10.29</v>
      </c>
      <c r="X43" s="260">
        <f t="shared" ref="X43:X45" si="283">W43/1.25</f>
        <v>8.2319999999999993</v>
      </c>
      <c r="Y43" s="195">
        <f t="shared" ref="Y43:Y45" si="284">(W43-W42)*100</f>
        <v>0</v>
      </c>
      <c r="Z43" s="85">
        <v>5.59</v>
      </c>
      <c r="AA43" s="85">
        <f t="shared" si="250"/>
        <v>4.4719999999999995</v>
      </c>
      <c r="AB43" s="195">
        <f t="shared" si="267"/>
        <v>0</v>
      </c>
      <c r="AC43" s="255"/>
      <c r="AD43" s="260">
        <f t="shared" si="251"/>
        <v>0</v>
      </c>
      <c r="AE43" s="195">
        <f t="shared" si="268"/>
        <v>0</v>
      </c>
    </row>
    <row r="44" spans="1:31" ht="13.5" thickBot="1" x14ac:dyDescent="0.25">
      <c r="A44" s="178">
        <v>45326</v>
      </c>
      <c r="B44" s="252">
        <v>18.239999999999998</v>
      </c>
      <c r="C44" s="85">
        <f t="shared" si="269"/>
        <v>14.591999999999999</v>
      </c>
      <c r="D44" s="194">
        <f t="shared" si="270"/>
        <v>0</v>
      </c>
      <c r="E44" s="84">
        <v>19.23</v>
      </c>
      <c r="F44" s="85">
        <f t="shared" si="271"/>
        <v>15.384</v>
      </c>
      <c r="G44" s="194">
        <f t="shared" si="272"/>
        <v>0</v>
      </c>
      <c r="H44" s="85">
        <v>19.489999999999998</v>
      </c>
      <c r="I44" s="85">
        <f t="shared" si="273"/>
        <v>15.591999999999999</v>
      </c>
      <c r="J44" s="194">
        <f t="shared" si="274"/>
        <v>0</v>
      </c>
      <c r="K44" s="85">
        <v>19.239999999999998</v>
      </c>
      <c r="L44" s="85">
        <f t="shared" si="275"/>
        <v>15.391999999999999</v>
      </c>
      <c r="M44" s="195">
        <f t="shared" si="276"/>
        <v>0</v>
      </c>
      <c r="N44" s="85">
        <v>20.03</v>
      </c>
      <c r="O44" s="85">
        <f t="shared" si="277"/>
        <v>16.024000000000001</v>
      </c>
      <c r="P44" s="195">
        <f t="shared" si="278"/>
        <v>0</v>
      </c>
      <c r="Q44" s="85">
        <v>22.59</v>
      </c>
      <c r="R44" s="85">
        <f t="shared" si="279"/>
        <v>18.071999999999999</v>
      </c>
      <c r="S44" s="259">
        <f t="shared" si="280"/>
        <v>0</v>
      </c>
      <c r="T44" s="85">
        <v>13.95</v>
      </c>
      <c r="U44" s="85">
        <f t="shared" si="281"/>
        <v>11.16</v>
      </c>
      <c r="V44" s="195">
        <f t="shared" si="282"/>
        <v>0</v>
      </c>
      <c r="W44" s="255">
        <v>10.29</v>
      </c>
      <c r="X44" s="260">
        <f t="shared" si="283"/>
        <v>8.2319999999999993</v>
      </c>
      <c r="Y44" s="195">
        <f t="shared" si="284"/>
        <v>0</v>
      </c>
      <c r="Z44" s="85">
        <v>5.59</v>
      </c>
      <c r="AA44" s="85">
        <f t="shared" si="250"/>
        <v>4.4719999999999995</v>
      </c>
      <c r="AB44" s="195">
        <f t="shared" si="267"/>
        <v>0</v>
      </c>
      <c r="AC44" s="255"/>
      <c r="AD44" s="260">
        <f t="shared" si="251"/>
        <v>0</v>
      </c>
      <c r="AE44" s="195">
        <f t="shared" si="268"/>
        <v>0</v>
      </c>
    </row>
    <row r="45" spans="1:31" ht="13.5" thickBot="1" x14ac:dyDescent="0.25">
      <c r="A45" s="178">
        <v>45327</v>
      </c>
      <c r="B45" s="252">
        <v>17.989999999999998</v>
      </c>
      <c r="C45" s="85">
        <f t="shared" si="269"/>
        <v>14.391999999999999</v>
      </c>
      <c r="D45" s="194">
        <f t="shared" si="270"/>
        <v>-25</v>
      </c>
      <c r="E45" s="84">
        <v>18.98</v>
      </c>
      <c r="F45" s="85">
        <f t="shared" si="271"/>
        <v>15.184000000000001</v>
      </c>
      <c r="G45" s="194">
        <f t="shared" si="272"/>
        <v>-25</v>
      </c>
      <c r="H45" s="85">
        <v>19.239999999999998</v>
      </c>
      <c r="I45" s="85">
        <f t="shared" si="273"/>
        <v>15.391999999999999</v>
      </c>
      <c r="J45" s="194">
        <f t="shared" si="274"/>
        <v>-25</v>
      </c>
      <c r="K45" s="85">
        <v>18.84</v>
      </c>
      <c r="L45" s="85">
        <f t="shared" si="275"/>
        <v>15.071999999999999</v>
      </c>
      <c r="M45" s="195">
        <f t="shared" si="276"/>
        <v>-39.999999999999858</v>
      </c>
      <c r="N45" s="85">
        <v>19.63</v>
      </c>
      <c r="O45" s="85">
        <f t="shared" si="277"/>
        <v>15.703999999999999</v>
      </c>
      <c r="P45" s="195">
        <f t="shared" si="278"/>
        <v>-40.000000000000213</v>
      </c>
      <c r="Q45" s="85">
        <v>22.19</v>
      </c>
      <c r="R45" s="85">
        <f t="shared" si="279"/>
        <v>17.752000000000002</v>
      </c>
      <c r="S45" s="259">
        <f t="shared" si="280"/>
        <v>-39.999999999999858</v>
      </c>
      <c r="T45" s="85">
        <v>13.79</v>
      </c>
      <c r="U45" s="85">
        <f t="shared" si="281"/>
        <v>11.032</v>
      </c>
      <c r="V45" s="195">
        <f t="shared" si="282"/>
        <v>-16.000000000000014</v>
      </c>
      <c r="W45" s="255">
        <v>10.29</v>
      </c>
      <c r="X45" s="260">
        <f t="shared" si="283"/>
        <v>8.2319999999999993</v>
      </c>
      <c r="Y45" s="195">
        <f t="shared" si="284"/>
        <v>0</v>
      </c>
      <c r="Z45" s="85">
        <v>5.59</v>
      </c>
      <c r="AA45" s="85">
        <f t="shared" si="250"/>
        <v>4.4719999999999995</v>
      </c>
      <c r="AB45" s="195">
        <f t="shared" si="267"/>
        <v>0</v>
      </c>
      <c r="AC45" s="255"/>
      <c r="AD45" s="260">
        <f t="shared" si="251"/>
        <v>0</v>
      </c>
      <c r="AE45" s="195">
        <f t="shared" si="268"/>
        <v>0</v>
      </c>
    </row>
    <row r="46" spans="1:31" ht="13.5" thickBot="1" x14ac:dyDescent="0.25">
      <c r="A46" s="178">
        <v>45328</v>
      </c>
      <c r="B46" s="252">
        <v>18.14</v>
      </c>
      <c r="C46" s="85">
        <f t="shared" ref="C46" si="285">B46/1.25</f>
        <v>14.512</v>
      </c>
      <c r="D46" s="194">
        <f t="shared" ref="D46" si="286">(B46-B45)*100</f>
        <v>15.000000000000213</v>
      </c>
      <c r="E46" s="84">
        <v>19.13</v>
      </c>
      <c r="F46" s="85">
        <f t="shared" ref="F46" si="287">E46/1.25</f>
        <v>15.303999999999998</v>
      </c>
      <c r="G46" s="194">
        <f t="shared" ref="G46" si="288">(E46-E45)*100</f>
        <v>14.999999999999858</v>
      </c>
      <c r="H46" s="85">
        <v>19.39</v>
      </c>
      <c r="I46" s="85">
        <f t="shared" ref="I46" si="289">H46/1.25</f>
        <v>15.512</v>
      </c>
      <c r="J46" s="194">
        <f t="shared" ref="J46" si="290">(H46-H45)*100</f>
        <v>15.000000000000213</v>
      </c>
      <c r="K46" s="85">
        <v>19.09</v>
      </c>
      <c r="L46" s="85">
        <f t="shared" ref="L46" si="291">K46/1.25</f>
        <v>15.272</v>
      </c>
      <c r="M46" s="195">
        <f t="shared" ref="M46" si="292">(K46-K45)*100</f>
        <v>25</v>
      </c>
      <c r="N46" s="85">
        <v>19.88</v>
      </c>
      <c r="O46" s="85">
        <f t="shared" ref="O46" si="293">N46/1.25</f>
        <v>15.904</v>
      </c>
      <c r="P46" s="195">
        <f t="shared" ref="P46" si="294">(N46-N45)*100</f>
        <v>25</v>
      </c>
      <c r="Q46" s="85">
        <v>22.54</v>
      </c>
      <c r="R46" s="85">
        <f t="shared" ref="R46" si="295">Q46/1.25</f>
        <v>18.032</v>
      </c>
      <c r="S46" s="259">
        <f t="shared" ref="S46" si="296">(Q46-Q45)*100</f>
        <v>34.999999999999787</v>
      </c>
      <c r="T46" s="85">
        <v>13.99</v>
      </c>
      <c r="U46" s="85">
        <f t="shared" ref="U46" si="297">T46/1.25</f>
        <v>11.192</v>
      </c>
      <c r="V46" s="195">
        <f t="shared" ref="V46" si="298">(T46-T45)*100</f>
        <v>20.000000000000107</v>
      </c>
      <c r="W46" s="255">
        <v>10.29</v>
      </c>
      <c r="X46" s="260">
        <f t="shared" ref="X46" si="299">W46/1.25</f>
        <v>8.2319999999999993</v>
      </c>
      <c r="Y46" s="195">
        <f t="shared" ref="Y46" si="300">(W46-W45)*100</f>
        <v>0</v>
      </c>
      <c r="Z46" s="85">
        <v>5.59</v>
      </c>
      <c r="AA46" s="85">
        <f t="shared" si="250"/>
        <v>4.4719999999999995</v>
      </c>
      <c r="AB46" s="195">
        <f t="shared" si="267"/>
        <v>0</v>
      </c>
      <c r="AC46" s="255"/>
      <c r="AD46" s="260">
        <f t="shared" si="251"/>
        <v>0</v>
      </c>
      <c r="AE46" s="195">
        <f t="shared" si="268"/>
        <v>0</v>
      </c>
    </row>
    <row r="47" spans="1:31" ht="13.5" thickBot="1" x14ac:dyDescent="0.25">
      <c r="A47" s="178">
        <v>45329</v>
      </c>
      <c r="B47" s="252">
        <v>18.239999999999998</v>
      </c>
      <c r="C47" s="85">
        <f t="shared" si="252"/>
        <v>14.591999999999999</v>
      </c>
      <c r="D47" s="194">
        <f t="shared" si="253"/>
        <v>9.9999999999997868</v>
      </c>
      <c r="E47" s="84">
        <v>19.23</v>
      </c>
      <c r="F47" s="85">
        <f t="shared" si="254"/>
        <v>15.384</v>
      </c>
      <c r="G47" s="194">
        <f t="shared" si="255"/>
        <v>10.000000000000142</v>
      </c>
      <c r="H47" s="85">
        <v>19.489999999999998</v>
      </c>
      <c r="I47" s="85">
        <f t="shared" si="256"/>
        <v>15.591999999999999</v>
      </c>
      <c r="J47" s="194">
        <f t="shared" si="257"/>
        <v>9.9999999999997868</v>
      </c>
      <c r="K47" s="85">
        <v>19.29</v>
      </c>
      <c r="L47" s="85">
        <f t="shared" si="258"/>
        <v>15.431999999999999</v>
      </c>
      <c r="M47" s="195">
        <f t="shared" si="259"/>
        <v>19.999999999999929</v>
      </c>
      <c r="N47" s="85">
        <v>20.079999999999998</v>
      </c>
      <c r="O47" s="85">
        <f t="shared" si="260"/>
        <v>16.064</v>
      </c>
      <c r="P47" s="195">
        <f t="shared" si="261"/>
        <v>19.999999999999929</v>
      </c>
      <c r="Q47" s="85">
        <v>22.74</v>
      </c>
      <c r="R47" s="85">
        <f t="shared" si="240"/>
        <v>18.192</v>
      </c>
      <c r="S47" s="259">
        <f t="shared" si="262"/>
        <v>19.999999999999929</v>
      </c>
      <c r="T47" s="85">
        <v>14.09</v>
      </c>
      <c r="U47" s="85">
        <f t="shared" si="263"/>
        <v>11.272</v>
      </c>
      <c r="V47" s="195">
        <f t="shared" si="264"/>
        <v>9.9999999999999645</v>
      </c>
      <c r="W47" s="255">
        <v>10.29</v>
      </c>
      <c r="X47" s="260">
        <f t="shared" si="265"/>
        <v>8.2319999999999993</v>
      </c>
      <c r="Y47" s="195">
        <f t="shared" si="266"/>
        <v>0</v>
      </c>
      <c r="Z47" s="85">
        <v>5.59</v>
      </c>
      <c r="AA47" s="85">
        <f t="shared" si="250"/>
        <v>4.4719999999999995</v>
      </c>
      <c r="AB47" s="195">
        <f t="shared" si="267"/>
        <v>0</v>
      </c>
      <c r="AC47" s="255"/>
      <c r="AD47" s="260">
        <f t="shared" si="251"/>
        <v>0</v>
      </c>
      <c r="AE47" s="195">
        <f t="shared" si="268"/>
        <v>0</v>
      </c>
    </row>
    <row r="48" spans="1:31" ht="13.5" thickBot="1" x14ac:dyDescent="0.25">
      <c r="A48" s="178">
        <v>45330</v>
      </c>
      <c r="B48" s="252">
        <v>18.239999999999998</v>
      </c>
      <c r="C48" s="85">
        <f t="shared" ref="C48:C49" si="301">B48/1.25</f>
        <v>14.591999999999999</v>
      </c>
      <c r="D48" s="194">
        <f t="shared" ref="D48:D49" si="302">(B48-B47)*100</f>
        <v>0</v>
      </c>
      <c r="E48" s="84">
        <v>19.23</v>
      </c>
      <c r="F48" s="85">
        <f t="shared" ref="F48:F49" si="303">E48/1.25</f>
        <v>15.384</v>
      </c>
      <c r="G48" s="194">
        <f t="shared" ref="G48:G49" si="304">(E48-E47)*100</f>
        <v>0</v>
      </c>
      <c r="H48" s="85">
        <v>19.489999999999998</v>
      </c>
      <c r="I48" s="85">
        <f t="shared" ref="I48:I49" si="305">H48/1.25</f>
        <v>15.591999999999999</v>
      </c>
      <c r="J48" s="194">
        <f t="shared" ref="J48:J49" si="306">(H48-H47)*100</f>
        <v>0</v>
      </c>
      <c r="K48" s="85">
        <v>19.29</v>
      </c>
      <c r="L48" s="85">
        <f t="shared" ref="L48:L49" si="307">K48/1.25</f>
        <v>15.431999999999999</v>
      </c>
      <c r="M48" s="195">
        <f t="shared" ref="M48:M49" si="308">(K48-K47)*100</f>
        <v>0</v>
      </c>
      <c r="N48" s="85">
        <v>20.079999999999998</v>
      </c>
      <c r="O48" s="85">
        <f t="shared" ref="O48:O49" si="309">N48/1.25</f>
        <v>16.064</v>
      </c>
      <c r="P48" s="195">
        <f t="shared" ref="P48:P49" si="310">(N48-N47)*100</f>
        <v>0</v>
      </c>
      <c r="Q48" s="85">
        <v>22.74</v>
      </c>
      <c r="R48" s="85">
        <f t="shared" ref="R48:R49" si="311">Q48/1.25</f>
        <v>18.192</v>
      </c>
      <c r="S48" s="259">
        <f t="shared" ref="S48:S49" si="312">(Q48-Q47)*100</f>
        <v>0</v>
      </c>
      <c r="T48" s="85">
        <v>14.09</v>
      </c>
      <c r="U48" s="85">
        <f t="shared" ref="U48:U49" si="313">T48/1.25</f>
        <v>11.272</v>
      </c>
      <c r="V48" s="195">
        <f t="shared" ref="V48:V49" si="314">(T48-T47)*100</f>
        <v>0</v>
      </c>
      <c r="W48" s="255">
        <v>10.29</v>
      </c>
      <c r="X48" s="260">
        <f t="shared" ref="X48:X49" si="315">W48/1.25</f>
        <v>8.2319999999999993</v>
      </c>
      <c r="Y48" s="195">
        <f t="shared" ref="Y48:Y49" si="316">(W48-W47)*100</f>
        <v>0</v>
      </c>
      <c r="Z48" s="85">
        <v>5.59</v>
      </c>
      <c r="AA48" s="85">
        <f t="shared" si="250"/>
        <v>4.4719999999999995</v>
      </c>
      <c r="AB48" s="195">
        <f t="shared" si="267"/>
        <v>0</v>
      </c>
      <c r="AC48" s="255"/>
      <c r="AD48" s="260">
        <f t="shared" si="251"/>
        <v>0</v>
      </c>
      <c r="AE48" s="195">
        <f t="shared" si="268"/>
        <v>0</v>
      </c>
    </row>
    <row r="49" spans="1:31" ht="13.5" thickBot="1" x14ac:dyDescent="0.25">
      <c r="A49" s="178">
        <v>45331</v>
      </c>
      <c r="B49" s="252">
        <v>18.54</v>
      </c>
      <c r="C49" s="85">
        <f t="shared" si="301"/>
        <v>14.831999999999999</v>
      </c>
      <c r="D49" s="194">
        <f t="shared" si="302"/>
        <v>30.000000000000071</v>
      </c>
      <c r="E49" s="84">
        <v>19.53</v>
      </c>
      <c r="F49" s="85">
        <f t="shared" si="303"/>
        <v>15.624000000000001</v>
      </c>
      <c r="G49" s="194">
        <f t="shared" si="304"/>
        <v>30.000000000000071</v>
      </c>
      <c r="H49" s="85">
        <v>19.79</v>
      </c>
      <c r="I49" s="85">
        <f t="shared" si="305"/>
        <v>15.831999999999999</v>
      </c>
      <c r="J49" s="194">
        <f t="shared" si="306"/>
        <v>30.000000000000071</v>
      </c>
      <c r="K49" s="85">
        <v>19.64</v>
      </c>
      <c r="L49" s="85">
        <f t="shared" si="307"/>
        <v>15.712</v>
      </c>
      <c r="M49" s="195">
        <f t="shared" si="308"/>
        <v>35.000000000000142</v>
      </c>
      <c r="N49" s="85">
        <v>20.43</v>
      </c>
      <c r="O49" s="85">
        <f t="shared" si="309"/>
        <v>16.344000000000001</v>
      </c>
      <c r="P49" s="195">
        <f t="shared" si="310"/>
        <v>35.000000000000142</v>
      </c>
      <c r="Q49" s="85">
        <v>23.09</v>
      </c>
      <c r="R49" s="85">
        <f t="shared" si="311"/>
        <v>18.472000000000001</v>
      </c>
      <c r="S49" s="259">
        <f t="shared" si="312"/>
        <v>35.000000000000142</v>
      </c>
      <c r="T49" s="85">
        <v>14.24</v>
      </c>
      <c r="U49" s="85">
        <f t="shared" si="313"/>
        <v>11.391999999999999</v>
      </c>
      <c r="V49" s="195">
        <f t="shared" si="314"/>
        <v>15.000000000000036</v>
      </c>
      <c r="W49" s="255">
        <v>10.29</v>
      </c>
      <c r="X49" s="260">
        <f t="shared" si="315"/>
        <v>8.2319999999999993</v>
      </c>
      <c r="Y49" s="195">
        <f t="shared" si="316"/>
        <v>0</v>
      </c>
      <c r="Z49" s="85">
        <v>5.59</v>
      </c>
      <c r="AA49" s="85">
        <f t="shared" si="250"/>
        <v>4.4719999999999995</v>
      </c>
      <c r="AB49" s="195">
        <f t="shared" si="267"/>
        <v>0</v>
      </c>
      <c r="AC49" s="255"/>
      <c r="AD49" s="260">
        <f t="shared" si="251"/>
        <v>0</v>
      </c>
      <c r="AE49" s="195">
        <f t="shared" si="268"/>
        <v>0</v>
      </c>
    </row>
    <row r="50" spans="1:31" ht="13.5" thickBot="1" x14ac:dyDescent="0.25">
      <c r="A50" s="178">
        <v>45332</v>
      </c>
      <c r="B50" s="252">
        <v>18.54</v>
      </c>
      <c r="C50" s="85">
        <f t="shared" ref="C50:C52" si="317">B50/1.25</f>
        <v>14.831999999999999</v>
      </c>
      <c r="D50" s="194">
        <f t="shared" ref="D50:D52" si="318">(B50-B49)*100</f>
        <v>0</v>
      </c>
      <c r="E50" s="84">
        <v>19.53</v>
      </c>
      <c r="F50" s="85">
        <f t="shared" ref="F50:F52" si="319">E50/1.25</f>
        <v>15.624000000000001</v>
      </c>
      <c r="G50" s="194">
        <f t="shared" ref="G50:G52" si="320">(E50-E49)*100</f>
        <v>0</v>
      </c>
      <c r="H50" s="85">
        <v>19.79</v>
      </c>
      <c r="I50" s="85">
        <f t="shared" ref="I50:I52" si="321">H50/1.25</f>
        <v>15.831999999999999</v>
      </c>
      <c r="J50" s="194">
        <f t="shared" ref="J50:J52" si="322">(H50-H49)*100</f>
        <v>0</v>
      </c>
      <c r="K50" s="85">
        <v>19.64</v>
      </c>
      <c r="L50" s="85">
        <f t="shared" ref="L50:L52" si="323">K50/1.25</f>
        <v>15.712</v>
      </c>
      <c r="M50" s="195">
        <f t="shared" ref="M50:M52" si="324">(K50-K49)*100</f>
        <v>0</v>
      </c>
      <c r="N50" s="85">
        <v>20.43</v>
      </c>
      <c r="O50" s="85">
        <f t="shared" ref="O50:O52" si="325">N50/1.25</f>
        <v>16.344000000000001</v>
      </c>
      <c r="P50" s="195">
        <f t="shared" ref="P50:P52" si="326">(N50-N49)*100</f>
        <v>0</v>
      </c>
      <c r="Q50" s="85">
        <v>23.09</v>
      </c>
      <c r="R50" s="85">
        <f t="shared" ref="R50:R52" si="327">Q50/1.25</f>
        <v>18.472000000000001</v>
      </c>
      <c r="S50" s="259">
        <f t="shared" ref="S50:S52" si="328">(Q50-Q49)*100</f>
        <v>0</v>
      </c>
      <c r="T50" s="85">
        <v>14.24</v>
      </c>
      <c r="U50" s="85">
        <f t="shared" ref="U50:U52" si="329">T50/1.25</f>
        <v>11.391999999999999</v>
      </c>
      <c r="V50" s="195">
        <f t="shared" ref="V50:V52" si="330">(T50-T49)*100</f>
        <v>0</v>
      </c>
      <c r="W50" s="255">
        <v>10.29</v>
      </c>
      <c r="X50" s="260">
        <f t="shared" ref="X50:X52" si="331">W50/1.25</f>
        <v>8.2319999999999993</v>
      </c>
      <c r="Y50" s="195">
        <f t="shared" ref="Y50:Y52" si="332">(W50-W49)*100</f>
        <v>0</v>
      </c>
      <c r="Z50" s="85">
        <v>5.59</v>
      </c>
      <c r="AA50" s="85">
        <f t="shared" si="250"/>
        <v>4.4719999999999995</v>
      </c>
      <c r="AB50" s="195">
        <f t="shared" si="267"/>
        <v>0</v>
      </c>
      <c r="AC50" s="255"/>
      <c r="AD50" s="260">
        <f t="shared" si="251"/>
        <v>0</v>
      </c>
      <c r="AE50" s="195">
        <f t="shared" si="268"/>
        <v>0</v>
      </c>
    </row>
    <row r="51" spans="1:31" ht="13.5" thickBot="1" x14ac:dyDescent="0.25">
      <c r="A51" s="178">
        <v>45333</v>
      </c>
      <c r="B51" s="252">
        <v>18.54</v>
      </c>
      <c r="C51" s="85">
        <f t="shared" si="317"/>
        <v>14.831999999999999</v>
      </c>
      <c r="D51" s="194">
        <f t="shared" si="318"/>
        <v>0</v>
      </c>
      <c r="E51" s="84">
        <v>19.53</v>
      </c>
      <c r="F51" s="85">
        <f t="shared" si="319"/>
        <v>15.624000000000001</v>
      </c>
      <c r="G51" s="194">
        <f t="shared" si="320"/>
        <v>0</v>
      </c>
      <c r="H51" s="85">
        <v>19.79</v>
      </c>
      <c r="I51" s="85">
        <f t="shared" si="321"/>
        <v>15.831999999999999</v>
      </c>
      <c r="J51" s="194">
        <f t="shared" si="322"/>
        <v>0</v>
      </c>
      <c r="K51" s="85">
        <v>19.64</v>
      </c>
      <c r="L51" s="85">
        <f t="shared" si="323"/>
        <v>15.712</v>
      </c>
      <c r="M51" s="195">
        <f t="shared" si="324"/>
        <v>0</v>
      </c>
      <c r="N51" s="85">
        <v>20.43</v>
      </c>
      <c r="O51" s="85">
        <f t="shared" si="325"/>
        <v>16.344000000000001</v>
      </c>
      <c r="P51" s="195">
        <f t="shared" si="326"/>
        <v>0</v>
      </c>
      <c r="Q51" s="85">
        <v>23.09</v>
      </c>
      <c r="R51" s="85">
        <f t="shared" si="327"/>
        <v>18.472000000000001</v>
      </c>
      <c r="S51" s="259">
        <f t="shared" si="328"/>
        <v>0</v>
      </c>
      <c r="T51" s="85">
        <v>14.24</v>
      </c>
      <c r="U51" s="85">
        <f t="shared" si="329"/>
        <v>11.391999999999999</v>
      </c>
      <c r="V51" s="195">
        <f t="shared" si="330"/>
        <v>0</v>
      </c>
      <c r="W51" s="255">
        <v>10.29</v>
      </c>
      <c r="X51" s="260">
        <f t="shared" si="331"/>
        <v>8.2319999999999993</v>
      </c>
      <c r="Y51" s="195">
        <f t="shared" si="332"/>
        <v>0</v>
      </c>
      <c r="Z51" s="85">
        <v>5.59</v>
      </c>
      <c r="AA51" s="85">
        <f t="shared" si="250"/>
        <v>4.4719999999999995</v>
      </c>
      <c r="AB51" s="195">
        <f t="shared" si="267"/>
        <v>0</v>
      </c>
      <c r="AC51" s="255"/>
      <c r="AD51" s="260">
        <f t="shared" si="251"/>
        <v>0</v>
      </c>
      <c r="AE51" s="195">
        <f t="shared" si="268"/>
        <v>0</v>
      </c>
    </row>
    <row r="52" spans="1:31" ht="13.5" thickBot="1" x14ac:dyDescent="0.25">
      <c r="A52" s="178">
        <v>45334</v>
      </c>
      <c r="B52" s="252">
        <v>18.54</v>
      </c>
      <c r="C52" s="85">
        <f t="shared" si="317"/>
        <v>14.831999999999999</v>
      </c>
      <c r="D52" s="194">
        <f t="shared" si="318"/>
        <v>0</v>
      </c>
      <c r="E52" s="84">
        <v>19.53</v>
      </c>
      <c r="F52" s="85">
        <f t="shared" si="319"/>
        <v>15.624000000000001</v>
      </c>
      <c r="G52" s="194">
        <f t="shared" si="320"/>
        <v>0</v>
      </c>
      <c r="H52" s="85">
        <v>19.79</v>
      </c>
      <c r="I52" s="85">
        <f t="shared" si="321"/>
        <v>15.831999999999999</v>
      </c>
      <c r="J52" s="194">
        <f t="shared" si="322"/>
        <v>0</v>
      </c>
      <c r="K52" s="85">
        <v>19.84</v>
      </c>
      <c r="L52" s="85">
        <f t="shared" si="323"/>
        <v>15.872</v>
      </c>
      <c r="M52" s="195">
        <f t="shared" si="324"/>
        <v>19.999999999999929</v>
      </c>
      <c r="N52" s="85">
        <v>20.63</v>
      </c>
      <c r="O52" s="85">
        <f t="shared" si="325"/>
        <v>16.503999999999998</v>
      </c>
      <c r="P52" s="195">
        <f t="shared" si="326"/>
        <v>19.999999999999929</v>
      </c>
      <c r="Q52" s="85">
        <v>23.29</v>
      </c>
      <c r="R52" s="85">
        <f t="shared" si="327"/>
        <v>18.631999999999998</v>
      </c>
      <c r="S52" s="259">
        <f t="shared" si="328"/>
        <v>19.999999999999929</v>
      </c>
      <c r="T52" s="85">
        <v>14.24</v>
      </c>
      <c r="U52" s="85">
        <f t="shared" si="329"/>
        <v>11.391999999999999</v>
      </c>
      <c r="V52" s="195">
        <f t="shared" si="330"/>
        <v>0</v>
      </c>
      <c r="W52" s="255">
        <v>10.29</v>
      </c>
      <c r="X52" s="260">
        <f t="shared" si="331"/>
        <v>8.2319999999999993</v>
      </c>
      <c r="Y52" s="195">
        <f t="shared" si="332"/>
        <v>0</v>
      </c>
      <c r="Z52" s="85">
        <v>5.59</v>
      </c>
      <c r="AA52" s="85">
        <f t="shared" si="250"/>
        <v>4.4719999999999995</v>
      </c>
      <c r="AB52" s="195">
        <f t="shared" si="267"/>
        <v>0</v>
      </c>
      <c r="AC52" s="255"/>
      <c r="AD52" s="260">
        <f t="shared" si="251"/>
        <v>0</v>
      </c>
      <c r="AE52" s="195">
        <f t="shared" si="268"/>
        <v>0</v>
      </c>
    </row>
    <row r="53" spans="1:31" ht="13.5" thickBot="1" x14ac:dyDescent="0.25">
      <c r="A53" s="178">
        <v>45335</v>
      </c>
      <c r="B53" s="252">
        <v>18.54</v>
      </c>
      <c r="C53" s="85">
        <f t="shared" ref="C53:C54" si="333">B53/1.25</f>
        <v>14.831999999999999</v>
      </c>
      <c r="D53" s="194">
        <f t="shared" ref="D53:D54" si="334">(B53-B52)*100</f>
        <v>0</v>
      </c>
      <c r="E53" s="84">
        <v>19.53</v>
      </c>
      <c r="F53" s="85">
        <f t="shared" ref="F53:F54" si="335">E53/1.25</f>
        <v>15.624000000000001</v>
      </c>
      <c r="G53" s="194">
        <f t="shared" ref="G53:G54" si="336">(E53-E52)*100</f>
        <v>0</v>
      </c>
      <c r="H53" s="85">
        <v>19.79</v>
      </c>
      <c r="I53" s="85">
        <f t="shared" ref="I53:I54" si="337">H53/1.25</f>
        <v>15.831999999999999</v>
      </c>
      <c r="J53" s="194">
        <f t="shared" ref="J53:J54" si="338">(H53-H52)*100</f>
        <v>0</v>
      </c>
      <c r="K53" s="85">
        <v>19.84</v>
      </c>
      <c r="L53" s="85">
        <f t="shared" ref="L53:L54" si="339">K53/1.25</f>
        <v>15.872</v>
      </c>
      <c r="M53" s="195">
        <f t="shared" ref="M53:M54" si="340">(K53-K52)*100</f>
        <v>0</v>
      </c>
      <c r="N53" s="85">
        <v>20.63</v>
      </c>
      <c r="O53" s="85">
        <f t="shared" ref="O53:O54" si="341">N53/1.25</f>
        <v>16.503999999999998</v>
      </c>
      <c r="P53" s="195">
        <f t="shared" ref="P53:P54" si="342">(N53-N52)*100</f>
        <v>0</v>
      </c>
      <c r="Q53" s="85">
        <v>23.29</v>
      </c>
      <c r="R53" s="85">
        <f t="shared" ref="R53:R54" si="343">Q53/1.25</f>
        <v>18.631999999999998</v>
      </c>
      <c r="S53" s="259">
        <f t="shared" ref="S53:S54" si="344">(Q53-Q52)*100</f>
        <v>0</v>
      </c>
      <c r="T53" s="85">
        <v>14.24</v>
      </c>
      <c r="U53" s="85">
        <f t="shared" ref="U53:U54" si="345">T53/1.25</f>
        <v>11.391999999999999</v>
      </c>
      <c r="V53" s="195">
        <f t="shared" ref="V53:V54" si="346">(T53-T52)*100</f>
        <v>0</v>
      </c>
      <c r="W53" s="255">
        <v>10.29</v>
      </c>
      <c r="X53" s="260">
        <f t="shared" ref="X53:X54" si="347">W53/1.25</f>
        <v>8.2319999999999993</v>
      </c>
      <c r="Y53" s="195">
        <f t="shared" ref="Y53:Y54" si="348">(W53-W52)*100</f>
        <v>0</v>
      </c>
      <c r="Z53" s="85">
        <v>5.59</v>
      </c>
      <c r="AA53" s="85">
        <f t="shared" si="250"/>
        <v>4.4719999999999995</v>
      </c>
      <c r="AB53" s="195">
        <f t="shared" si="267"/>
        <v>0</v>
      </c>
      <c r="AC53" s="255"/>
      <c r="AD53" s="260">
        <f t="shared" si="251"/>
        <v>0</v>
      </c>
      <c r="AE53" s="195">
        <f t="shared" si="268"/>
        <v>0</v>
      </c>
    </row>
    <row r="54" spans="1:31" ht="13.5" thickBot="1" x14ac:dyDescent="0.25">
      <c r="A54" s="178">
        <v>45336</v>
      </c>
      <c r="B54" s="252">
        <v>18.690000000000001</v>
      </c>
      <c r="C54" s="85">
        <f t="shared" si="333"/>
        <v>14.952000000000002</v>
      </c>
      <c r="D54" s="194">
        <f t="shared" si="334"/>
        <v>15.000000000000213</v>
      </c>
      <c r="E54" s="84">
        <v>19.68</v>
      </c>
      <c r="F54" s="85">
        <f t="shared" si="335"/>
        <v>15.744</v>
      </c>
      <c r="G54" s="194">
        <f t="shared" si="336"/>
        <v>14.999999999999858</v>
      </c>
      <c r="H54" s="85">
        <v>19.940000000000001</v>
      </c>
      <c r="I54" s="85">
        <f t="shared" si="337"/>
        <v>15.952000000000002</v>
      </c>
      <c r="J54" s="194">
        <f t="shared" si="338"/>
        <v>15.000000000000213</v>
      </c>
      <c r="K54" s="85">
        <v>19.739999999999998</v>
      </c>
      <c r="L54" s="85">
        <f t="shared" si="339"/>
        <v>15.791999999999998</v>
      </c>
      <c r="M54" s="195">
        <f t="shared" si="340"/>
        <v>-10.000000000000142</v>
      </c>
      <c r="N54" s="85">
        <v>20.53</v>
      </c>
      <c r="O54" s="85">
        <f t="shared" si="341"/>
        <v>16.423999999999999</v>
      </c>
      <c r="P54" s="195">
        <f t="shared" si="342"/>
        <v>-9.9999999999997868</v>
      </c>
      <c r="Q54" s="85">
        <v>23.19</v>
      </c>
      <c r="R54" s="85">
        <f t="shared" si="343"/>
        <v>18.552</v>
      </c>
      <c r="S54" s="259">
        <f t="shared" si="344"/>
        <v>-9.9999999999997868</v>
      </c>
      <c r="T54" s="85">
        <v>14.24</v>
      </c>
      <c r="U54" s="85">
        <f t="shared" si="345"/>
        <v>11.391999999999999</v>
      </c>
      <c r="V54" s="195">
        <f t="shared" si="346"/>
        <v>0</v>
      </c>
      <c r="W54" s="255">
        <v>10.29</v>
      </c>
      <c r="X54" s="260">
        <f t="shared" si="347"/>
        <v>8.2319999999999993</v>
      </c>
      <c r="Y54" s="195">
        <f t="shared" si="348"/>
        <v>0</v>
      </c>
      <c r="Z54" s="85">
        <v>5.59</v>
      </c>
      <c r="AA54" s="85">
        <f t="shared" si="250"/>
        <v>4.4719999999999995</v>
      </c>
      <c r="AB54" s="195">
        <f t="shared" si="267"/>
        <v>0</v>
      </c>
      <c r="AC54" s="255"/>
      <c r="AD54" s="260">
        <f t="shared" si="251"/>
        <v>0</v>
      </c>
      <c r="AE54" s="195">
        <f t="shared" si="268"/>
        <v>0</v>
      </c>
    </row>
    <row r="55" spans="1:31" ht="13.5" thickBot="1" x14ac:dyDescent="0.25">
      <c r="A55" s="178">
        <v>45337</v>
      </c>
      <c r="B55" s="252">
        <v>18.690000000000001</v>
      </c>
      <c r="C55" s="85">
        <f t="shared" ref="C55:C56" si="349">B55/1.25</f>
        <v>14.952000000000002</v>
      </c>
      <c r="D55" s="194">
        <f t="shared" ref="D55:D56" si="350">(B55-B54)*100</f>
        <v>0</v>
      </c>
      <c r="E55" s="84">
        <v>19.68</v>
      </c>
      <c r="F55" s="85">
        <f t="shared" ref="F55:F56" si="351">E55/1.25</f>
        <v>15.744</v>
      </c>
      <c r="G55" s="194">
        <f t="shared" ref="G55:G56" si="352">(E55-E54)*100</f>
        <v>0</v>
      </c>
      <c r="H55" s="85">
        <v>19.940000000000001</v>
      </c>
      <c r="I55" s="85">
        <f t="shared" ref="I55:I56" si="353">H55/1.25</f>
        <v>15.952000000000002</v>
      </c>
      <c r="J55" s="194">
        <f t="shared" ref="J55:J56" si="354">(H55-H54)*100</f>
        <v>0</v>
      </c>
      <c r="K55" s="85">
        <v>19.739999999999998</v>
      </c>
      <c r="L55" s="85">
        <f t="shared" ref="L55:L56" si="355">K55/1.25</f>
        <v>15.791999999999998</v>
      </c>
      <c r="M55" s="195">
        <f t="shared" ref="M55:M56" si="356">(K55-K54)*100</f>
        <v>0</v>
      </c>
      <c r="N55" s="85">
        <v>20.53</v>
      </c>
      <c r="O55" s="85">
        <f t="shared" ref="O55:O56" si="357">N55/1.25</f>
        <v>16.423999999999999</v>
      </c>
      <c r="P55" s="195">
        <f t="shared" ref="P55:P56" si="358">(N55-N54)*100</f>
        <v>0</v>
      </c>
      <c r="Q55" s="85">
        <v>23.19</v>
      </c>
      <c r="R55" s="85">
        <f t="shared" ref="R55:R56" si="359">Q55/1.25</f>
        <v>18.552</v>
      </c>
      <c r="S55" s="259">
        <f t="shared" ref="S55:S56" si="360">(Q55-Q54)*100</f>
        <v>0</v>
      </c>
      <c r="T55" s="85">
        <v>14.24</v>
      </c>
      <c r="U55" s="85">
        <f t="shared" ref="U55:U56" si="361">T55/1.25</f>
        <v>11.391999999999999</v>
      </c>
      <c r="V55" s="195">
        <f t="shared" ref="V55:V56" si="362">(T55-T54)*100</f>
        <v>0</v>
      </c>
      <c r="W55" s="255">
        <v>10.29</v>
      </c>
      <c r="X55" s="260">
        <f t="shared" ref="X55:X56" si="363">W55/1.25</f>
        <v>8.2319999999999993</v>
      </c>
      <c r="Y55" s="195">
        <f t="shared" ref="Y55:Y56" si="364">(W55-W54)*100</f>
        <v>0</v>
      </c>
      <c r="Z55" s="85">
        <v>5.59</v>
      </c>
      <c r="AA55" s="85">
        <f t="shared" si="250"/>
        <v>4.4719999999999995</v>
      </c>
      <c r="AB55" s="195">
        <f t="shared" si="267"/>
        <v>0</v>
      </c>
      <c r="AC55" s="255"/>
      <c r="AD55" s="260">
        <f t="shared" si="251"/>
        <v>0</v>
      </c>
      <c r="AE55" s="195">
        <f t="shared" si="268"/>
        <v>0</v>
      </c>
    </row>
    <row r="56" spans="1:31" ht="13.5" thickBot="1" x14ac:dyDescent="0.25">
      <c r="A56" s="178">
        <v>45338</v>
      </c>
      <c r="B56" s="252">
        <v>18.59</v>
      </c>
      <c r="C56" s="85">
        <f t="shared" si="349"/>
        <v>14.872</v>
      </c>
      <c r="D56" s="194">
        <f t="shared" si="350"/>
        <v>-10.000000000000142</v>
      </c>
      <c r="E56" s="84">
        <v>19.579999999999998</v>
      </c>
      <c r="F56" s="85">
        <f t="shared" si="351"/>
        <v>15.663999999999998</v>
      </c>
      <c r="G56" s="194">
        <f t="shared" si="352"/>
        <v>-10.000000000000142</v>
      </c>
      <c r="H56" s="85">
        <v>19.84</v>
      </c>
      <c r="I56" s="85">
        <f t="shared" si="353"/>
        <v>15.872</v>
      </c>
      <c r="J56" s="194">
        <f t="shared" si="354"/>
        <v>-10.000000000000142</v>
      </c>
      <c r="K56" s="85">
        <v>19.64</v>
      </c>
      <c r="L56" s="85">
        <f t="shared" si="355"/>
        <v>15.712</v>
      </c>
      <c r="M56" s="195">
        <f t="shared" si="356"/>
        <v>-9.9999999999997868</v>
      </c>
      <c r="N56" s="85">
        <v>20.43</v>
      </c>
      <c r="O56" s="85">
        <f t="shared" si="357"/>
        <v>16.344000000000001</v>
      </c>
      <c r="P56" s="195">
        <f t="shared" si="358"/>
        <v>-10.000000000000142</v>
      </c>
      <c r="Q56" s="85">
        <v>23.09</v>
      </c>
      <c r="R56" s="85">
        <f t="shared" si="359"/>
        <v>18.472000000000001</v>
      </c>
      <c r="S56" s="259">
        <f t="shared" si="360"/>
        <v>-10.000000000000142</v>
      </c>
      <c r="T56" s="85">
        <v>14.04</v>
      </c>
      <c r="U56" s="85">
        <f t="shared" si="361"/>
        <v>11.231999999999999</v>
      </c>
      <c r="V56" s="195">
        <f t="shared" si="362"/>
        <v>-20.000000000000107</v>
      </c>
      <c r="W56" s="255">
        <v>10.29</v>
      </c>
      <c r="X56" s="260">
        <f t="shared" si="363"/>
        <v>8.2319999999999993</v>
      </c>
      <c r="Y56" s="195">
        <f t="shared" si="364"/>
        <v>0</v>
      </c>
      <c r="Z56" s="85">
        <v>5.59</v>
      </c>
      <c r="AA56" s="85">
        <f t="shared" si="250"/>
        <v>4.4719999999999995</v>
      </c>
      <c r="AB56" s="195">
        <f t="shared" si="267"/>
        <v>0</v>
      </c>
      <c r="AC56" s="255"/>
      <c r="AD56" s="260">
        <f t="shared" si="251"/>
        <v>0</v>
      </c>
      <c r="AE56" s="195">
        <f t="shared" si="268"/>
        <v>0</v>
      </c>
    </row>
    <row r="57" spans="1:31" ht="13.5" thickBot="1" x14ac:dyDescent="0.25">
      <c r="A57" s="178">
        <v>45339</v>
      </c>
      <c r="B57" s="252">
        <v>18.59</v>
      </c>
      <c r="C57" s="85">
        <f t="shared" ref="C57:C59" si="365">B57/1.25</f>
        <v>14.872</v>
      </c>
      <c r="D57" s="194">
        <f t="shared" ref="D57:D59" si="366">(B57-B56)*100</f>
        <v>0</v>
      </c>
      <c r="E57" s="84">
        <v>19.579999999999998</v>
      </c>
      <c r="F57" s="85">
        <f t="shared" ref="F57:F59" si="367">E57/1.25</f>
        <v>15.663999999999998</v>
      </c>
      <c r="G57" s="194">
        <f t="shared" ref="G57:G59" si="368">(E57-E56)*100</f>
        <v>0</v>
      </c>
      <c r="H57" s="85">
        <v>19.84</v>
      </c>
      <c r="I57" s="85">
        <f t="shared" ref="I57:I59" si="369">H57/1.25</f>
        <v>15.872</v>
      </c>
      <c r="J57" s="194">
        <f t="shared" ref="J57:J59" si="370">(H57-H56)*100</f>
        <v>0</v>
      </c>
      <c r="K57" s="85">
        <v>19.64</v>
      </c>
      <c r="L57" s="85">
        <f t="shared" ref="L57:L59" si="371">K57/1.25</f>
        <v>15.712</v>
      </c>
      <c r="M57" s="195">
        <f t="shared" ref="M57:M59" si="372">(K57-K56)*100</f>
        <v>0</v>
      </c>
      <c r="N57" s="85">
        <v>20.43</v>
      </c>
      <c r="O57" s="85">
        <f t="shared" ref="O57:O59" si="373">N57/1.25</f>
        <v>16.344000000000001</v>
      </c>
      <c r="P57" s="195">
        <f t="shared" ref="P57:P59" si="374">(N57-N56)*100</f>
        <v>0</v>
      </c>
      <c r="Q57" s="85">
        <v>23.09</v>
      </c>
      <c r="R57" s="85">
        <f t="shared" ref="R57:R59" si="375">Q57/1.25</f>
        <v>18.472000000000001</v>
      </c>
      <c r="S57" s="259">
        <f t="shared" ref="S57:S59" si="376">(Q57-Q56)*100</f>
        <v>0</v>
      </c>
      <c r="T57" s="85">
        <v>14.04</v>
      </c>
      <c r="U57" s="85">
        <f t="shared" ref="U57:U59" si="377">T57/1.25</f>
        <v>11.231999999999999</v>
      </c>
      <c r="V57" s="195">
        <f t="shared" ref="V57:V59" si="378">(T57-T56)*100</f>
        <v>0</v>
      </c>
      <c r="W57" s="255">
        <v>10.29</v>
      </c>
      <c r="X57" s="260">
        <f t="shared" ref="X57:X59" si="379">W57/1.25</f>
        <v>8.2319999999999993</v>
      </c>
      <c r="Y57" s="195">
        <f t="shared" ref="Y57:Y59" si="380">(W57-W56)*100</f>
        <v>0</v>
      </c>
      <c r="Z57" s="85">
        <v>5.59</v>
      </c>
      <c r="AA57" s="85">
        <f t="shared" si="250"/>
        <v>4.4719999999999995</v>
      </c>
      <c r="AB57" s="195">
        <f t="shared" si="267"/>
        <v>0</v>
      </c>
      <c r="AC57" s="255"/>
      <c r="AD57" s="260">
        <f t="shared" si="251"/>
        <v>0</v>
      </c>
      <c r="AE57" s="195">
        <f t="shared" si="268"/>
        <v>0</v>
      </c>
    </row>
    <row r="58" spans="1:31" ht="13.5" thickBot="1" x14ac:dyDescent="0.25">
      <c r="A58" s="178">
        <v>45340</v>
      </c>
      <c r="B58" s="252">
        <v>18.59</v>
      </c>
      <c r="C58" s="85">
        <f t="shared" si="365"/>
        <v>14.872</v>
      </c>
      <c r="D58" s="194">
        <f t="shared" si="366"/>
        <v>0</v>
      </c>
      <c r="E58" s="84">
        <v>19.579999999999998</v>
      </c>
      <c r="F58" s="85">
        <f t="shared" si="367"/>
        <v>15.663999999999998</v>
      </c>
      <c r="G58" s="194">
        <f t="shared" si="368"/>
        <v>0</v>
      </c>
      <c r="H58" s="85">
        <v>19.84</v>
      </c>
      <c r="I58" s="85">
        <f t="shared" si="369"/>
        <v>15.872</v>
      </c>
      <c r="J58" s="194">
        <f t="shared" si="370"/>
        <v>0</v>
      </c>
      <c r="K58" s="85">
        <v>19.64</v>
      </c>
      <c r="L58" s="85">
        <f t="shared" si="371"/>
        <v>15.712</v>
      </c>
      <c r="M58" s="195">
        <f t="shared" si="372"/>
        <v>0</v>
      </c>
      <c r="N58" s="85">
        <v>20.43</v>
      </c>
      <c r="O58" s="85">
        <f t="shared" si="373"/>
        <v>16.344000000000001</v>
      </c>
      <c r="P58" s="195">
        <f t="shared" si="374"/>
        <v>0</v>
      </c>
      <c r="Q58" s="85">
        <v>23.09</v>
      </c>
      <c r="R58" s="85">
        <f t="shared" si="375"/>
        <v>18.472000000000001</v>
      </c>
      <c r="S58" s="259">
        <f t="shared" si="376"/>
        <v>0</v>
      </c>
      <c r="T58" s="85">
        <v>14.04</v>
      </c>
      <c r="U58" s="85">
        <f t="shared" si="377"/>
        <v>11.231999999999999</v>
      </c>
      <c r="V58" s="195">
        <f t="shared" si="378"/>
        <v>0</v>
      </c>
      <c r="W58" s="255">
        <v>10.29</v>
      </c>
      <c r="X58" s="260">
        <f t="shared" si="379"/>
        <v>8.2319999999999993</v>
      </c>
      <c r="Y58" s="195">
        <f t="shared" si="380"/>
        <v>0</v>
      </c>
      <c r="Z58" s="85">
        <v>5.59</v>
      </c>
      <c r="AA58" s="85">
        <f t="shared" si="250"/>
        <v>4.4719999999999995</v>
      </c>
      <c r="AB58" s="195">
        <f t="shared" si="267"/>
        <v>0</v>
      </c>
      <c r="AC58" s="255"/>
      <c r="AD58" s="260">
        <f t="shared" si="251"/>
        <v>0</v>
      </c>
      <c r="AE58" s="195">
        <f t="shared" si="268"/>
        <v>0</v>
      </c>
    </row>
    <row r="59" spans="1:31" ht="13.5" thickBot="1" x14ac:dyDescent="0.25">
      <c r="A59" s="178">
        <v>45341</v>
      </c>
      <c r="B59" s="252">
        <v>18.59</v>
      </c>
      <c r="C59" s="85">
        <f t="shared" si="365"/>
        <v>14.872</v>
      </c>
      <c r="D59" s="194">
        <f t="shared" si="366"/>
        <v>0</v>
      </c>
      <c r="E59" s="84">
        <v>19.579999999999998</v>
      </c>
      <c r="F59" s="85">
        <f t="shared" si="367"/>
        <v>15.663999999999998</v>
      </c>
      <c r="G59" s="194">
        <f t="shared" si="368"/>
        <v>0</v>
      </c>
      <c r="H59" s="85">
        <v>19.84</v>
      </c>
      <c r="I59" s="85">
        <f t="shared" si="369"/>
        <v>15.872</v>
      </c>
      <c r="J59" s="194">
        <f t="shared" si="370"/>
        <v>0</v>
      </c>
      <c r="K59" s="85">
        <v>19.440000000000001</v>
      </c>
      <c r="L59" s="85">
        <f t="shared" si="371"/>
        <v>15.552000000000001</v>
      </c>
      <c r="M59" s="195">
        <f t="shared" si="372"/>
        <v>-19.999999999999929</v>
      </c>
      <c r="N59" s="85">
        <v>20.23</v>
      </c>
      <c r="O59" s="85">
        <f t="shared" si="373"/>
        <v>16.184000000000001</v>
      </c>
      <c r="P59" s="195">
        <f t="shared" si="374"/>
        <v>-19.999999999999929</v>
      </c>
      <c r="Q59" s="85">
        <v>22.89</v>
      </c>
      <c r="R59" s="85">
        <f t="shared" si="375"/>
        <v>18.312000000000001</v>
      </c>
      <c r="S59" s="259">
        <f t="shared" si="376"/>
        <v>-19.999999999999929</v>
      </c>
      <c r="T59" s="85">
        <v>14.04</v>
      </c>
      <c r="U59" s="85">
        <f t="shared" si="377"/>
        <v>11.231999999999999</v>
      </c>
      <c r="V59" s="195">
        <f t="shared" si="378"/>
        <v>0</v>
      </c>
      <c r="W59" s="255">
        <v>10.29</v>
      </c>
      <c r="X59" s="260">
        <f t="shared" si="379"/>
        <v>8.2319999999999993</v>
      </c>
      <c r="Y59" s="195">
        <f t="shared" si="380"/>
        <v>0</v>
      </c>
      <c r="Z59" s="85">
        <v>5.59</v>
      </c>
      <c r="AA59" s="85">
        <f t="shared" si="250"/>
        <v>4.4719999999999995</v>
      </c>
      <c r="AB59" s="195">
        <f t="shared" si="267"/>
        <v>0</v>
      </c>
      <c r="AC59" s="255"/>
      <c r="AD59" s="260">
        <f t="shared" si="251"/>
        <v>0</v>
      </c>
      <c r="AE59" s="195">
        <f t="shared" si="268"/>
        <v>0</v>
      </c>
    </row>
    <row r="60" spans="1:31" ht="13.5" thickBot="1" x14ac:dyDescent="0.25">
      <c r="A60" s="178">
        <v>45342</v>
      </c>
      <c r="B60" s="252">
        <v>18.489999999999998</v>
      </c>
      <c r="C60" s="85">
        <f t="shared" ref="C60" si="381">B60/1.25</f>
        <v>14.791999999999998</v>
      </c>
      <c r="D60" s="194">
        <f t="shared" ref="D60" si="382">(B60-B59)*100</f>
        <v>-10.000000000000142</v>
      </c>
      <c r="E60" s="84">
        <v>19.48</v>
      </c>
      <c r="F60" s="85">
        <f t="shared" ref="F60" si="383">E60/1.25</f>
        <v>15.584</v>
      </c>
      <c r="G60" s="194">
        <f t="shared" ref="G60" si="384">(E60-E59)*100</f>
        <v>-9.9999999999997868</v>
      </c>
      <c r="H60" s="85">
        <v>19.739999999999998</v>
      </c>
      <c r="I60" s="85">
        <f t="shared" ref="I60" si="385">H60/1.25</f>
        <v>15.791999999999998</v>
      </c>
      <c r="J60" s="194">
        <f t="shared" ref="J60" si="386">(H60-H59)*100</f>
        <v>-10.000000000000142</v>
      </c>
      <c r="K60" s="85">
        <v>19.440000000000001</v>
      </c>
      <c r="L60" s="85">
        <f t="shared" ref="L60" si="387">K60/1.25</f>
        <v>15.552000000000001</v>
      </c>
      <c r="M60" s="195">
        <f t="shared" ref="M60" si="388">(K60-K59)*100</f>
        <v>0</v>
      </c>
      <c r="N60" s="85">
        <v>20.23</v>
      </c>
      <c r="O60" s="85">
        <f t="shared" ref="O60" si="389">N60/1.25</f>
        <v>16.184000000000001</v>
      </c>
      <c r="P60" s="195">
        <f t="shared" ref="P60" si="390">(N60-N59)*100</f>
        <v>0</v>
      </c>
      <c r="Q60" s="85">
        <v>22.89</v>
      </c>
      <c r="R60" s="85">
        <f t="shared" ref="R60" si="391">Q60/1.25</f>
        <v>18.312000000000001</v>
      </c>
      <c r="S60" s="259">
        <f t="shared" ref="S60" si="392">(Q60-Q59)*100</f>
        <v>0</v>
      </c>
      <c r="T60" s="85">
        <v>13.94</v>
      </c>
      <c r="U60" s="85">
        <f t="shared" ref="U60" si="393">T60/1.25</f>
        <v>11.151999999999999</v>
      </c>
      <c r="V60" s="195">
        <f t="shared" ref="V60" si="394">(T60-T59)*100</f>
        <v>-9.9999999999999645</v>
      </c>
      <c r="W60" s="255">
        <v>10.29</v>
      </c>
      <c r="X60" s="260">
        <f t="shared" ref="X60" si="395">W60/1.25</f>
        <v>8.2319999999999993</v>
      </c>
      <c r="Y60" s="195">
        <f t="shared" ref="Y60" si="396">(W60-W59)*100</f>
        <v>0</v>
      </c>
      <c r="Z60" s="85">
        <v>5.59</v>
      </c>
      <c r="AA60" s="85">
        <f t="shared" si="250"/>
        <v>4.4719999999999995</v>
      </c>
      <c r="AB60" s="195">
        <f t="shared" si="267"/>
        <v>0</v>
      </c>
      <c r="AC60" s="255"/>
      <c r="AD60" s="260">
        <f t="shared" si="251"/>
        <v>0</v>
      </c>
      <c r="AE60" s="195">
        <f t="shared" si="268"/>
        <v>0</v>
      </c>
    </row>
    <row r="61" spans="1:31" ht="13.5" thickBot="1" x14ac:dyDescent="0.25">
      <c r="A61" s="178">
        <v>45343</v>
      </c>
      <c r="B61" s="252">
        <v>18.29</v>
      </c>
      <c r="C61" s="85">
        <f t="shared" ref="C61" si="397">B61/1.25</f>
        <v>14.632</v>
      </c>
      <c r="D61" s="194">
        <f t="shared" ref="D61" si="398">(B61-B60)*100</f>
        <v>-19.999999999999929</v>
      </c>
      <c r="E61" s="84">
        <v>19.28</v>
      </c>
      <c r="F61" s="85">
        <f t="shared" ref="F61" si="399">E61/1.25</f>
        <v>15.424000000000001</v>
      </c>
      <c r="G61" s="194">
        <f t="shared" ref="G61" si="400">(E61-E60)*100</f>
        <v>-19.999999999999929</v>
      </c>
      <c r="H61" s="85">
        <v>19.54</v>
      </c>
      <c r="I61" s="85">
        <f t="shared" ref="I61" si="401">H61/1.25</f>
        <v>15.632</v>
      </c>
      <c r="J61" s="194">
        <f t="shared" ref="J61" si="402">(H61-H60)*100</f>
        <v>-19.999999999999929</v>
      </c>
      <c r="K61" s="85">
        <v>19.14</v>
      </c>
      <c r="L61" s="85">
        <f t="shared" ref="L61" si="403">K61/1.25</f>
        <v>15.312000000000001</v>
      </c>
      <c r="M61" s="195">
        <f t="shared" ref="M61" si="404">(K61-K60)*100</f>
        <v>-30.000000000000071</v>
      </c>
      <c r="N61" s="85">
        <v>19.93</v>
      </c>
      <c r="O61" s="85">
        <f t="shared" ref="O61" si="405">N61/1.25</f>
        <v>15.943999999999999</v>
      </c>
      <c r="P61" s="195">
        <f t="shared" ref="P61" si="406">(N61-N60)*100</f>
        <v>-30.000000000000071</v>
      </c>
      <c r="Q61" s="85">
        <v>22.59</v>
      </c>
      <c r="R61" s="85">
        <f t="shared" ref="R61" si="407">Q61/1.25</f>
        <v>18.071999999999999</v>
      </c>
      <c r="S61" s="259">
        <f t="shared" ref="S61" si="408">(Q61-Q60)*100</f>
        <v>-30.000000000000071</v>
      </c>
      <c r="T61" s="85">
        <v>13.94</v>
      </c>
      <c r="U61" s="85">
        <f t="shared" ref="U61" si="409">T61/1.25</f>
        <v>11.151999999999999</v>
      </c>
      <c r="V61" s="195">
        <f t="shared" ref="V61" si="410">(T61-T60)*100</f>
        <v>0</v>
      </c>
      <c r="W61" s="255">
        <v>10.29</v>
      </c>
      <c r="X61" s="260">
        <f t="shared" ref="X61" si="411">W61/1.25</f>
        <v>8.2319999999999993</v>
      </c>
      <c r="Y61" s="195">
        <f t="shared" ref="Y61" si="412">(W61-W60)*100</f>
        <v>0</v>
      </c>
      <c r="Z61" s="85">
        <v>5.59</v>
      </c>
      <c r="AA61" s="85">
        <f t="shared" si="250"/>
        <v>4.4719999999999995</v>
      </c>
      <c r="AB61" s="195">
        <f t="shared" si="267"/>
        <v>0</v>
      </c>
      <c r="AC61" s="255"/>
      <c r="AD61" s="260">
        <f t="shared" si="251"/>
        <v>0</v>
      </c>
      <c r="AE61" s="195">
        <f t="shared" si="268"/>
        <v>0</v>
      </c>
    </row>
    <row r="62" spans="1:31" ht="13.5" thickBot="1" x14ac:dyDescent="0.25">
      <c r="A62" s="178">
        <v>45344</v>
      </c>
      <c r="B62" s="252">
        <v>18.39</v>
      </c>
      <c r="C62" s="85">
        <f t="shared" ref="C62" si="413">B62/1.25</f>
        <v>14.712</v>
      </c>
      <c r="D62" s="194">
        <f t="shared" ref="D62" si="414">(B62-B61)*100</f>
        <v>10.000000000000142</v>
      </c>
      <c r="E62" s="84">
        <v>19.38</v>
      </c>
      <c r="F62" s="85">
        <f t="shared" ref="F62" si="415">E62/1.25</f>
        <v>15.504</v>
      </c>
      <c r="G62" s="194">
        <f t="shared" ref="G62" si="416">(E62-E61)*100</f>
        <v>9.9999999999997868</v>
      </c>
      <c r="H62" s="85">
        <v>19.64</v>
      </c>
      <c r="I62" s="85">
        <f t="shared" ref="I62" si="417">H62/1.25</f>
        <v>15.712</v>
      </c>
      <c r="J62" s="194">
        <f t="shared" ref="J62" si="418">(H62-H61)*100</f>
        <v>10.000000000000142</v>
      </c>
      <c r="K62" s="85">
        <v>19.04</v>
      </c>
      <c r="L62" s="85">
        <f t="shared" ref="L62" si="419">K62/1.25</f>
        <v>15.231999999999999</v>
      </c>
      <c r="M62" s="195">
        <f t="shared" ref="M62" si="420">(K62-K61)*100</f>
        <v>-10.000000000000142</v>
      </c>
      <c r="N62" s="85">
        <v>19.829999999999998</v>
      </c>
      <c r="O62" s="85">
        <f t="shared" ref="O62" si="421">N62/1.25</f>
        <v>15.863999999999999</v>
      </c>
      <c r="P62" s="195">
        <f t="shared" ref="P62" si="422">(N62-N61)*100</f>
        <v>-10.000000000000142</v>
      </c>
      <c r="Q62" s="85">
        <v>22.49</v>
      </c>
      <c r="R62" s="85">
        <f t="shared" ref="R62" si="423">Q62/1.25</f>
        <v>17.991999999999997</v>
      </c>
      <c r="S62" s="259">
        <f t="shared" ref="S62" si="424">(Q62-Q61)*100</f>
        <v>-10.000000000000142</v>
      </c>
      <c r="T62" s="85">
        <v>13.94</v>
      </c>
      <c r="U62" s="85">
        <f t="shared" ref="U62" si="425">T62/1.25</f>
        <v>11.151999999999999</v>
      </c>
      <c r="V62" s="195">
        <f t="shared" ref="V62" si="426">(T62-T61)*100</f>
        <v>0</v>
      </c>
      <c r="W62" s="255">
        <v>10.29</v>
      </c>
      <c r="X62" s="260">
        <f t="shared" ref="X62" si="427">W62/1.25</f>
        <v>8.2319999999999993</v>
      </c>
      <c r="Y62" s="195">
        <f t="shared" ref="Y62" si="428">(W62-W61)*100</f>
        <v>0</v>
      </c>
      <c r="Z62" s="85">
        <v>5.59</v>
      </c>
      <c r="AA62" s="85">
        <f t="shared" si="250"/>
        <v>4.4719999999999995</v>
      </c>
      <c r="AB62" s="195">
        <f t="shared" si="267"/>
        <v>0</v>
      </c>
      <c r="AC62" s="255"/>
      <c r="AD62" s="260">
        <f t="shared" si="251"/>
        <v>0</v>
      </c>
      <c r="AE62" s="195">
        <f t="shared" si="268"/>
        <v>0</v>
      </c>
    </row>
    <row r="63" spans="1:31" ht="13.5" thickBot="1" x14ac:dyDescent="0.25">
      <c r="A63" s="178">
        <v>45345</v>
      </c>
      <c r="B63" s="252">
        <v>18.39</v>
      </c>
      <c r="C63" s="85">
        <f t="shared" ref="C63:C68" si="429">B63/1.25</f>
        <v>14.712</v>
      </c>
      <c r="D63" s="194">
        <f t="shared" ref="D63:D68" si="430">(B63-B62)*100</f>
        <v>0</v>
      </c>
      <c r="E63" s="84">
        <v>19.38</v>
      </c>
      <c r="F63" s="85">
        <f t="shared" ref="F63:F68" si="431">E63/1.25</f>
        <v>15.504</v>
      </c>
      <c r="G63" s="194">
        <f t="shared" ref="G63:G68" si="432">(E63-E62)*100</f>
        <v>0</v>
      </c>
      <c r="H63" s="85">
        <v>19.64</v>
      </c>
      <c r="I63" s="85">
        <f t="shared" ref="I63:I68" si="433">H63/1.25</f>
        <v>15.712</v>
      </c>
      <c r="J63" s="194">
        <f t="shared" ref="J63:J68" si="434">(H63-H62)*100</f>
        <v>0</v>
      </c>
      <c r="K63" s="85">
        <v>19.04</v>
      </c>
      <c r="L63" s="85">
        <f t="shared" ref="L63:L68" si="435">K63/1.25</f>
        <v>15.231999999999999</v>
      </c>
      <c r="M63" s="195">
        <f t="shared" ref="M63:M68" si="436">(K63-K62)*100</f>
        <v>0</v>
      </c>
      <c r="N63" s="85">
        <v>19.829999999999998</v>
      </c>
      <c r="O63" s="85">
        <f t="shared" ref="O63:O68" si="437">N63/1.25</f>
        <v>15.863999999999999</v>
      </c>
      <c r="P63" s="195">
        <f t="shared" ref="P63:P68" si="438">(N63-N62)*100</f>
        <v>0</v>
      </c>
      <c r="Q63" s="85">
        <v>22.49</v>
      </c>
      <c r="R63" s="85">
        <f t="shared" ref="R63:R68" si="439">Q63/1.25</f>
        <v>17.991999999999997</v>
      </c>
      <c r="S63" s="259">
        <f t="shared" ref="S63:S68" si="440">(Q63-Q62)*100</f>
        <v>0</v>
      </c>
      <c r="T63" s="85">
        <v>13.94</v>
      </c>
      <c r="U63" s="85">
        <f t="shared" ref="U63:U69" si="441">T63/1.25</f>
        <v>11.151999999999999</v>
      </c>
      <c r="V63" s="195">
        <f t="shared" ref="V63:V69" si="442">(T63-T62)*100</f>
        <v>0</v>
      </c>
      <c r="W63" s="255">
        <v>10.29</v>
      </c>
      <c r="X63" s="260">
        <f t="shared" ref="X63:X70" si="443">W63/1.25</f>
        <v>8.2319999999999993</v>
      </c>
      <c r="Y63" s="195">
        <f t="shared" ref="Y63:Y69" si="444">(W63-W62)*100</f>
        <v>0</v>
      </c>
      <c r="Z63" s="85">
        <v>5.59</v>
      </c>
      <c r="AA63" s="85">
        <f t="shared" si="250"/>
        <v>4.4719999999999995</v>
      </c>
      <c r="AB63" s="195">
        <f t="shared" si="267"/>
        <v>0</v>
      </c>
      <c r="AC63" s="255"/>
      <c r="AD63" s="260">
        <f t="shared" si="251"/>
        <v>0</v>
      </c>
      <c r="AE63" s="195">
        <f t="shared" si="268"/>
        <v>0</v>
      </c>
    </row>
    <row r="64" spans="1:31" ht="13.5" thickBot="1" x14ac:dyDescent="0.25">
      <c r="A64" s="178">
        <v>45346</v>
      </c>
      <c r="B64" s="252">
        <v>18.39</v>
      </c>
      <c r="C64" s="85">
        <f t="shared" si="429"/>
        <v>14.712</v>
      </c>
      <c r="D64" s="194">
        <f t="shared" si="430"/>
        <v>0</v>
      </c>
      <c r="E64" s="84">
        <v>19.38</v>
      </c>
      <c r="F64" s="85">
        <f t="shared" si="431"/>
        <v>15.504</v>
      </c>
      <c r="G64" s="194">
        <f t="shared" si="432"/>
        <v>0</v>
      </c>
      <c r="H64" s="85">
        <v>19.64</v>
      </c>
      <c r="I64" s="85">
        <f t="shared" si="433"/>
        <v>15.712</v>
      </c>
      <c r="J64" s="194">
        <f t="shared" si="434"/>
        <v>0</v>
      </c>
      <c r="K64" s="85">
        <v>19.04</v>
      </c>
      <c r="L64" s="85">
        <f t="shared" si="435"/>
        <v>15.231999999999999</v>
      </c>
      <c r="M64" s="195">
        <f t="shared" si="436"/>
        <v>0</v>
      </c>
      <c r="N64" s="85">
        <v>19.829999999999998</v>
      </c>
      <c r="O64" s="85">
        <f t="shared" si="437"/>
        <v>15.863999999999999</v>
      </c>
      <c r="P64" s="195">
        <f t="shared" si="438"/>
        <v>0</v>
      </c>
      <c r="Q64" s="85">
        <v>22.49</v>
      </c>
      <c r="R64" s="85">
        <f t="shared" si="439"/>
        <v>17.991999999999997</v>
      </c>
      <c r="S64" s="259">
        <f t="shared" si="440"/>
        <v>0</v>
      </c>
      <c r="T64" s="85">
        <v>13.94</v>
      </c>
      <c r="U64" s="85">
        <f t="shared" si="441"/>
        <v>11.151999999999999</v>
      </c>
      <c r="V64" s="195">
        <f t="shared" si="442"/>
        <v>0</v>
      </c>
      <c r="W64" s="255">
        <v>10.29</v>
      </c>
      <c r="X64" s="260">
        <f t="shared" si="443"/>
        <v>8.2319999999999993</v>
      </c>
      <c r="Y64" s="195">
        <f t="shared" si="444"/>
        <v>0</v>
      </c>
      <c r="Z64" s="85">
        <v>5.59</v>
      </c>
      <c r="AA64" s="85">
        <f t="shared" si="250"/>
        <v>4.4719999999999995</v>
      </c>
      <c r="AB64" s="195">
        <f t="shared" si="267"/>
        <v>0</v>
      </c>
      <c r="AC64" s="255"/>
      <c r="AD64" s="260">
        <f t="shared" si="251"/>
        <v>0</v>
      </c>
      <c r="AE64" s="195">
        <f t="shared" si="268"/>
        <v>0</v>
      </c>
    </row>
    <row r="65" spans="1:31" ht="13.5" thickBot="1" x14ac:dyDescent="0.25">
      <c r="A65" s="178">
        <v>45347</v>
      </c>
      <c r="B65" s="252">
        <v>18.39</v>
      </c>
      <c r="C65" s="85">
        <f t="shared" si="429"/>
        <v>14.712</v>
      </c>
      <c r="D65" s="194">
        <f t="shared" si="430"/>
        <v>0</v>
      </c>
      <c r="E65" s="84">
        <v>19.38</v>
      </c>
      <c r="F65" s="85">
        <f t="shared" si="431"/>
        <v>15.504</v>
      </c>
      <c r="G65" s="194">
        <f t="shared" si="432"/>
        <v>0</v>
      </c>
      <c r="H65" s="85">
        <v>19.64</v>
      </c>
      <c r="I65" s="85">
        <f t="shared" si="433"/>
        <v>15.712</v>
      </c>
      <c r="J65" s="194">
        <f t="shared" si="434"/>
        <v>0</v>
      </c>
      <c r="K65" s="85">
        <v>19.04</v>
      </c>
      <c r="L65" s="85">
        <f t="shared" si="435"/>
        <v>15.231999999999999</v>
      </c>
      <c r="M65" s="195">
        <f t="shared" si="436"/>
        <v>0</v>
      </c>
      <c r="N65" s="85">
        <v>19.829999999999998</v>
      </c>
      <c r="O65" s="85">
        <f t="shared" si="437"/>
        <v>15.863999999999999</v>
      </c>
      <c r="P65" s="195">
        <f t="shared" si="438"/>
        <v>0</v>
      </c>
      <c r="Q65" s="85">
        <v>22.49</v>
      </c>
      <c r="R65" s="85">
        <f t="shared" si="439"/>
        <v>17.991999999999997</v>
      </c>
      <c r="S65" s="259">
        <f t="shared" si="440"/>
        <v>0</v>
      </c>
      <c r="T65" s="85">
        <v>13.94</v>
      </c>
      <c r="U65" s="85">
        <f t="shared" si="441"/>
        <v>11.151999999999999</v>
      </c>
      <c r="V65" s="195">
        <f t="shared" si="442"/>
        <v>0</v>
      </c>
      <c r="W65" s="255">
        <v>10.29</v>
      </c>
      <c r="X65" s="260">
        <f t="shared" si="443"/>
        <v>8.2319999999999993</v>
      </c>
      <c r="Y65" s="195">
        <f t="shared" si="444"/>
        <v>0</v>
      </c>
      <c r="Z65" s="85">
        <v>5.59</v>
      </c>
      <c r="AA65" s="85">
        <f t="shared" si="250"/>
        <v>4.4719999999999995</v>
      </c>
      <c r="AB65" s="195">
        <f t="shared" si="267"/>
        <v>0</v>
      </c>
      <c r="AC65" s="255"/>
      <c r="AD65" s="260">
        <f t="shared" si="251"/>
        <v>0</v>
      </c>
      <c r="AE65" s="195">
        <f t="shared" si="268"/>
        <v>0</v>
      </c>
    </row>
    <row r="66" spans="1:31" ht="13.5" thickBot="1" x14ac:dyDescent="0.25">
      <c r="A66" s="178">
        <v>45348</v>
      </c>
      <c r="B66" s="252">
        <v>18.39</v>
      </c>
      <c r="C66" s="85">
        <f t="shared" si="429"/>
        <v>14.712</v>
      </c>
      <c r="D66" s="194">
        <f t="shared" si="430"/>
        <v>0</v>
      </c>
      <c r="E66" s="84">
        <v>19.38</v>
      </c>
      <c r="F66" s="85">
        <f t="shared" si="431"/>
        <v>15.504</v>
      </c>
      <c r="G66" s="194">
        <f t="shared" si="432"/>
        <v>0</v>
      </c>
      <c r="H66" s="85">
        <v>19.64</v>
      </c>
      <c r="I66" s="85">
        <f t="shared" si="433"/>
        <v>15.712</v>
      </c>
      <c r="J66" s="194">
        <f t="shared" si="434"/>
        <v>0</v>
      </c>
      <c r="K66" s="85">
        <v>19.04</v>
      </c>
      <c r="L66" s="85">
        <f t="shared" si="435"/>
        <v>15.231999999999999</v>
      </c>
      <c r="M66" s="195">
        <f t="shared" si="436"/>
        <v>0</v>
      </c>
      <c r="N66" s="85">
        <v>19.829999999999998</v>
      </c>
      <c r="O66" s="85">
        <f t="shared" si="437"/>
        <v>15.863999999999999</v>
      </c>
      <c r="P66" s="195">
        <f t="shared" si="438"/>
        <v>0</v>
      </c>
      <c r="Q66" s="85">
        <v>22.49</v>
      </c>
      <c r="R66" s="85">
        <f t="shared" si="439"/>
        <v>17.991999999999997</v>
      </c>
      <c r="S66" s="259">
        <f t="shared" si="440"/>
        <v>0</v>
      </c>
      <c r="T66" s="85">
        <v>13.94</v>
      </c>
      <c r="U66" s="85">
        <f t="shared" si="441"/>
        <v>11.151999999999999</v>
      </c>
      <c r="V66" s="195">
        <f t="shared" si="442"/>
        <v>0</v>
      </c>
      <c r="W66" s="255">
        <v>10.29</v>
      </c>
      <c r="X66" s="260">
        <f t="shared" si="443"/>
        <v>8.2319999999999993</v>
      </c>
      <c r="Y66" s="195">
        <f t="shared" si="444"/>
        <v>0</v>
      </c>
      <c r="Z66" s="85">
        <v>5.59</v>
      </c>
      <c r="AA66" s="85">
        <f t="shared" si="250"/>
        <v>4.4719999999999995</v>
      </c>
      <c r="AB66" s="195">
        <f t="shared" si="267"/>
        <v>0</v>
      </c>
      <c r="AC66" s="255"/>
      <c r="AD66" s="260">
        <f t="shared" si="251"/>
        <v>0</v>
      </c>
      <c r="AE66" s="195">
        <f t="shared" si="268"/>
        <v>0</v>
      </c>
    </row>
    <row r="67" spans="1:31" ht="13.5" thickBot="1" x14ac:dyDescent="0.25">
      <c r="A67" s="178">
        <v>45349</v>
      </c>
      <c r="B67" s="252">
        <v>18.39</v>
      </c>
      <c r="C67" s="85">
        <f t="shared" si="429"/>
        <v>14.712</v>
      </c>
      <c r="D67" s="194">
        <f t="shared" si="430"/>
        <v>0</v>
      </c>
      <c r="E67" s="84">
        <v>19.38</v>
      </c>
      <c r="F67" s="85">
        <f t="shared" si="431"/>
        <v>15.504</v>
      </c>
      <c r="G67" s="194">
        <f t="shared" si="432"/>
        <v>0</v>
      </c>
      <c r="H67" s="85">
        <v>19.64</v>
      </c>
      <c r="I67" s="85">
        <f t="shared" si="433"/>
        <v>15.712</v>
      </c>
      <c r="J67" s="194">
        <f t="shared" si="434"/>
        <v>0</v>
      </c>
      <c r="K67" s="85">
        <v>19.04</v>
      </c>
      <c r="L67" s="85">
        <f t="shared" si="435"/>
        <v>15.231999999999999</v>
      </c>
      <c r="M67" s="195">
        <f t="shared" si="436"/>
        <v>0</v>
      </c>
      <c r="N67" s="85">
        <v>19.829999999999998</v>
      </c>
      <c r="O67" s="85">
        <f t="shared" si="437"/>
        <v>15.863999999999999</v>
      </c>
      <c r="P67" s="195">
        <f t="shared" si="438"/>
        <v>0</v>
      </c>
      <c r="Q67" s="85">
        <v>22.49</v>
      </c>
      <c r="R67" s="85">
        <f t="shared" si="439"/>
        <v>17.991999999999997</v>
      </c>
      <c r="S67" s="259">
        <f t="shared" si="440"/>
        <v>0</v>
      </c>
      <c r="T67" s="85">
        <v>13.94</v>
      </c>
      <c r="U67" s="85">
        <f t="shared" si="441"/>
        <v>11.151999999999999</v>
      </c>
      <c r="V67" s="195">
        <f t="shared" si="442"/>
        <v>0</v>
      </c>
      <c r="W67" s="255">
        <v>10.29</v>
      </c>
      <c r="X67" s="260">
        <f t="shared" si="443"/>
        <v>8.2319999999999993</v>
      </c>
      <c r="Y67" s="195">
        <f t="shared" si="444"/>
        <v>0</v>
      </c>
      <c r="Z67" s="85">
        <v>5.59</v>
      </c>
      <c r="AA67" s="85">
        <f t="shared" si="250"/>
        <v>4.4719999999999995</v>
      </c>
      <c r="AB67" s="195">
        <f t="shared" si="267"/>
        <v>0</v>
      </c>
      <c r="AC67" s="255"/>
      <c r="AD67" s="260">
        <f t="shared" si="251"/>
        <v>0</v>
      </c>
      <c r="AE67" s="195">
        <f t="shared" si="268"/>
        <v>0</v>
      </c>
    </row>
    <row r="68" spans="1:31" ht="13.5" thickBot="1" x14ac:dyDescent="0.25">
      <c r="A68" s="178">
        <v>45350</v>
      </c>
      <c r="B68" s="252">
        <v>18.489999999999998</v>
      </c>
      <c r="C68" s="85">
        <f t="shared" si="429"/>
        <v>14.791999999999998</v>
      </c>
      <c r="D68" s="194">
        <f t="shared" si="430"/>
        <v>9.9999999999997868</v>
      </c>
      <c r="E68" s="84">
        <v>19.48</v>
      </c>
      <c r="F68" s="85">
        <f t="shared" si="431"/>
        <v>15.584</v>
      </c>
      <c r="G68" s="194">
        <f t="shared" si="432"/>
        <v>10.000000000000142</v>
      </c>
      <c r="H68" s="85">
        <v>19.739999999999998</v>
      </c>
      <c r="I68" s="85">
        <f t="shared" si="433"/>
        <v>15.791999999999998</v>
      </c>
      <c r="J68" s="194">
        <f t="shared" si="434"/>
        <v>9.9999999999997868</v>
      </c>
      <c r="K68" s="85">
        <v>19.04</v>
      </c>
      <c r="L68" s="85">
        <f t="shared" si="435"/>
        <v>15.231999999999999</v>
      </c>
      <c r="M68" s="195">
        <f t="shared" si="436"/>
        <v>0</v>
      </c>
      <c r="N68" s="85">
        <v>19.829999999999998</v>
      </c>
      <c r="O68" s="85">
        <f t="shared" si="437"/>
        <v>15.863999999999999</v>
      </c>
      <c r="P68" s="195">
        <f t="shared" si="438"/>
        <v>0</v>
      </c>
      <c r="Q68" s="85">
        <v>22.39</v>
      </c>
      <c r="R68" s="85">
        <f t="shared" si="439"/>
        <v>17.911999999999999</v>
      </c>
      <c r="S68" s="259">
        <f t="shared" si="440"/>
        <v>-9.9999999999997868</v>
      </c>
      <c r="T68" s="85">
        <v>14.09</v>
      </c>
      <c r="U68" s="85">
        <f t="shared" si="441"/>
        <v>11.272</v>
      </c>
      <c r="V68" s="195">
        <f t="shared" si="442"/>
        <v>15.000000000000036</v>
      </c>
      <c r="W68" s="255">
        <v>10.29</v>
      </c>
      <c r="X68" s="85">
        <f t="shared" si="443"/>
        <v>8.2319999999999993</v>
      </c>
      <c r="Y68" s="195">
        <f t="shared" si="444"/>
        <v>0</v>
      </c>
      <c r="Z68" s="85">
        <v>5.59</v>
      </c>
      <c r="AA68" s="85">
        <f t="shared" si="250"/>
        <v>4.4719999999999995</v>
      </c>
      <c r="AB68" s="195">
        <f t="shared" si="267"/>
        <v>0</v>
      </c>
      <c r="AC68" s="255"/>
      <c r="AD68" s="85">
        <f t="shared" si="251"/>
        <v>0</v>
      </c>
      <c r="AE68" s="195">
        <f t="shared" si="268"/>
        <v>0</v>
      </c>
    </row>
    <row r="69" spans="1:31" x14ac:dyDescent="0.2">
      <c r="A69" s="178">
        <v>45351</v>
      </c>
      <c r="B69" s="252">
        <v>18.39</v>
      </c>
      <c r="C69" s="85">
        <f t="shared" ref="C69" si="445">B69/1.25</f>
        <v>14.712</v>
      </c>
      <c r="D69" s="194">
        <f t="shared" ref="D69" si="446">(B69-B68)*100</f>
        <v>-9.9999999999997868</v>
      </c>
      <c r="E69" s="84">
        <v>19.38</v>
      </c>
      <c r="F69" s="85">
        <f t="shared" ref="F69" si="447">E69/1.25</f>
        <v>15.504</v>
      </c>
      <c r="G69" s="194">
        <f t="shared" ref="G69" si="448">(E69-E68)*100</f>
        <v>-10.000000000000142</v>
      </c>
      <c r="H69" s="85">
        <v>19.64</v>
      </c>
      <c r="I69" s="85">
        <f t="shared" ref="I69" si="449">H69/1.25</f>
        <v>15.712</v>
      </c>
      <c r="J69" s="194">
        <f t="shared" ref="J69" si="450">(H69-H68)*100</f>
        <v>-9.9999999999997868</v>
      </c>
      <c r="K69" s="85">
        <v>18.84</v>
      </c>
      <c r="L69" s="85">
        <f t="shared" ref="L69" si="451">K69/1.25</f>
        <v>15.071999999999999</v>
      </c>
      <c r="M69" s="195">
        <f t="shared" ref="M69" si="452">(K69-K68)*100</f>
        <v>-19.999999999999929</v>
      </c>
      <c r="N69" s="85">
        <v>19.63</v>
      </c>
      <c r="O69" s="85">
        <f t="shared" ref="O69" si="453">N69/1.25</f>
        <v>15.703999999999999</v>
      </c>
      <c r="P69" s="195">
        <f t="shared" ref="P69" si="454">(N69-N68)*100</f>
        <v>-19.999999999999929</v>
      </c>
      <c r="Q69" s="85">
        <v>22.19</v>
      </c>
      <c r="R69" s="85">
        <f t="shared" ref="R69" si="455">Q69/1.25</f>
        <v>17.752000000000002</v>
      </c>
      <c r="S69" s="259">
        <f t="shared" ref="S69" si="456">(Q69-Q68)*100</f>
        <v>-19.999999999999929</v>
      </c>
      <c r="T69" s="85">
        <v>14.29</v>
      </c>
      <c r="U69" s="85">
        <f t="shared" si="441"/>
        <v>11.431999999999999</v>
      </c>
      <c r="V69" s="195">
        <f t="shared" si="442"/>
        <v>19.999999999999929</v>
      </c>
      <c r="W69" s="255">
        <v>10.29</v>
      </c>
      <c r="X69" s="85">
        <f t="shared" si="443"/>
        <v>8.2319999999999993</v>
      </c>
      <c r="Y69" s="195">
        <f t="shared" si="444"/>
        <v>0</v>
      </c>
      <c r="Z69" s="85">
        <v>5.59</v>
      </c>
      <c r="AA69" s="85">
        <f t="shared" si="250"/>
        <v>4.4719999999999995</v>
      </c>
      <c r="AB69" s="195">
        <f t="shared" si="267"/>
        <v>0</v>
      </c>
      <c r="AC69" s="255"/>
      <c r="AD69" s="85">
        <f t="shared" si="251"/>
        <v>0</v>
      </c>
      <c r="AE69" s="195">
        <f t="shared" si="268"/>
        <v>0</v>
      </c>
    </row>
    <row r="70" spans="1:31" ht="13.5" thickBot="1" x14ac:dyDescent="0.25">
      <c r="X70" s="85">
        <f t="shared" si="443"/>
        <v>0</v>
      </c>
      <c r="Z70" s="85"/>
      <c r="AD70" s="85">
        <f t="shared" si="251"/>
        <v>0</v>
      </c>
    </row>
    <row r="71" spans="1:31" ht="52.5" thickBot="1" x14ac:dyDescent="0.3">
      <c r="A71" s="225" t="s">
        <v>1</v>
      </c>
      <c r="B71" s="226" t="s">
        <v>2</v>
      </c>
      <c r="C71" s="226" t="s">
        <v>16</v>
      </c>
      <c r="D71" s="227" t="s">
        <v>5</v>
      </c>
      <c r="E71" s="226" t="s">
        <v>95</v>
      </c>
      <c r="F71" s="226" t="s">
        <v>17</v>
      </c>
      <c r="G71" s="227" t="s">
        <v>5</v>
      </c>
      <c r="H71" s="226" t="s">
        <v>4</v>
      </c>
      <c r="I71" s="226" t="s">
        <v>18</v>
      </c>
      <c r="J71" s="227" t="s">
        <v>5</v>
      </c>
      <c r="K71" s="228" t="s">
        <v>6</v>
      </c>
      <c r="L71" s="228" t="s">
        <v>63</v>
      </c>
      <c r="M71" s="229" t="s">
        <v>5</v>
      </c>
      <c r="N71" s="228" t="s">
        <v>91</v>
      </c>
      <c r="O71" s="228" t="s">
        <v>92</v>
      </c>
      <c r="P71" s="229" t="s">
        <v>5</v>
      </c>
      <c r="Q71" s="232" t="s">
        <v>93</v>
      </c>
      <c r="R71" s="232" t="s">
        <v>94</v>
      </c>
      <c r="S71" s="254" t="s">
        <v>5</v>
      </c>
      <c r="T71" s="230" t="s">
        <v>7</v>
      </c>
      <c r="U71" s="230" t="s">
        <v>20</v>
      </c>
      <c r="V71" s="231" t="s">
        <v>5</v>
      </c>
      <c r="W71" s="268" t="s">
        <v>96</v>
      </c>
      <c r="X71" s="263"/>
      <c r="Y71" s="264" t="s">
        <v>5</v>
      </c>
      <c r="Z71" s="289" t="s">
        <v>97</v>
      </c>
      <c r="AA71" s="290"/>
      <c r="AB71" s="291" t="s">
        <v>5</v>
      </c>
      <c r="AC71" s="292" t="s">
        <v>97</v>
      </c>
      <c r="AD71" s="293"/>
      <c r="AE71" s="294" t="s">
        <v>5</v>
      </c>
    </row>
    <row r="72" spans="1:31" x14ac:dyDescent="0.2">
      <c r="A72" s="238" t="s">
        <v>70</v>
      </c>
      <c r="B72" s="246">
        <f>AVERAGE(B75:B105)</f>
        <v>18.873870967741933</v>
      </c>
      <c r="C72" s="246">
        <f>AVERAGE(C75:C105)</f>
        <v>15.099096774193548</v>
      </c>
      <c r="D72" s="246"/>
      <c r="E72" s="246">
        <f>AVERAGE(E75:E105)</f>
        <v>19.863870967741939</v>
      </c>
      <c r="F72" s="246">
        <f>AVERAGE(F75:F105)</f>
        <v>15.891096774193544</v>
      </c>
      <c r="G72" s="246"/>
      <c r="H72" s="246">
        <f>AVERAGE(H75:H105)</f>
        <v>20.123870967741937</v>
      </c>
      <c r="I72" s="246">
        <f>AVERAGE(I75:I105)</f>
        <v>16.099096774193548</v>
      </c>
      <c r="J72" s="246"/>
      <c r="K72" s="246">
        <f>AVERAGE(K75:K105)</f>
        <v>18.915806451612902</v>
      </c>
      <c r="L72" s="246">
        <f>AVERAGE(L75:L105)</f>
        <v>15.132645161290322</v>
      </c>
      <c r="M72" s="246"/>
      <c r="N72" s="246">
        <f>AVERAGE(N75:N105)</f>
        <v>19.705806451612901</v>
      </c>
      <c r="O72" s="246">
        <f>AVERAGE(O75:O105)</f>
        <v>15.764645161290325</v>
      </c>
      <c r="P72" s="246"/>
      <c r="Q72" s="272">
        <f>AVERAGE(Q75:Q105)</f>
        <v>21.915806451612902</v>
      </c>
      <c r="R72" s="272">
        <f>AVERAGE(R75:R105)</f>
        <v>17.532645161290322</v>
      </c>
      <c r="S72" s="272"/>
      <c r="T72" s="246">
        <f>AVERAGE(T75:T105)</f>
        <v>14.612580645161295</v>
      </c>
      <c r="U72" s="246">
        <f>AVERAGE(U75:U105)</f>
        <v>11.690064516129032</v>
      </c>
      <c r="V72" s="246"/>
      <c r="W72" s="269">
        <f>AVERAGE(W75:W105)</f>
        <v>10.028709677419359</v>
      </c>
      <c r="X72" s="246">
        <f>AVERAGE(X75:X105)</f>
        <v>8.0229677419354797</v>
      </c>
      <c r="Y72" s="93"/>
      <c r="Z72" s="246">
        <f>AVERAGE(Z75:Z105)</f>
        <v>5.3641935483870995</v>
      </c>
      <c r="AA72" s="246">
        <f>AVERAGE(AA75:AA105)</f>
        <v>4.2913548387096796</v>
      </c>
      <c r="AB72" s="246"/>
      <c r="AC72" s="269">
        <f>AVERAGE(AC75:AC105)</f>
        <v>5.5900000000000025</v>
      </c>
      <c r="AD72" s="246">
        <f>AVERAGE(AD75:AD105)</f>
        <v>4.0392258064516104</v>
      </c>
      <c r="AE72" s="93"/>
    </row>
    <row r="73" spans="1:31" x14ac:dyDescent="0.2">
      <c r="A73" s="239" t="s">
        <v>53</v>
      </c>
      <c r="B73" s="247">
        <f>AVERAGE(B75:B89)</f>
        <v>18.579999999999998</v>
      </c>
      <c r="C73" s="247">
        <f t="shared" ref="C73" si="457">AVERAGE(C75:C89)</f>
        <v>14.863999999999999</v>
      </c>
      <c r="D73" s="247"/>
      <c r="E73" s="247">
        <f>AVERAGE(E75:E89)</f>
        <v>19.569999999999997</v>
      </c>
      <c r="F73" s="247">
        <f t="shared" ref="F73" si="458">AVERAGE(F75:F89)</f>
        <v>15.655999999999999</v>
      </c>
      <c r="G73" s="247"/>
      <c r="H73" s="247">
        <f>AVERAGE(H75:H89)</f>
        <v>19.829999999999998</v>
      </c>
      <c r="I73" s="247">
        <f t="shared" ref="I73" si="459">AVERAGE(I75:I89)</f>
        <v>15.863999999999999</v>
      </c>
      <c r="J73" s="247"/>
      <c r="K73" s="247">
        <f t="shared" ref="K73:L73" si="460">AVERAGE(K75:K89)</f>
        <v>18.813333333333333</v>
      </c>
      <c r="L73" s="247">
        <f t="shared" si="460"/>
        <v>15.050666666666666</v>
      </c>
      <c r="M73" s="247"/>
      <c r="N73" s="247">
        <f t="shared" ref="N73:O73" si="461">AVERAGE(N75:N89)</f>
        <v>19.603333333333332</v>
      </c>
      <c r="O73" s="247">
        <f t="shared" si="461"/>
        <v>15.682666666666668</v>
      </c>
      <c r="P73" s="247"/>
      <c r="Q73" s="272">
        <f>AVERAGE(Q75:Q89)</f>
        <v>22.139999999999997</v>
      </c>
      <c r="R73" s="202">
        <f t="shared" ref="R73:R74" si="462">Q73/1.25</f>
        <v>17.711999999999996</v>
      </c>
      <c r="S73" s="272"/>
      <c r="T73" s="247">
        <f t="shared" ref="T73:U73" si="463">AVERAGE(T75:T89)</f>
        <v>14.423333333333328</v>
      </c>
      <c r="U73" s="247">
        <f t="shared" si="463"/>
        <v>11.538666666666668</v>
      </c>
      <c r="V73" s="247"/>
      <c r="W73" s="270">
        <f>AVERAGE(W75:W89)</f>
        <v>10.069999999999999</v>
      </c>
      <c r="X73" s="266">
        <f>W73/1.25</f>
        <v>8.0559999999999992</v>
      </c>
      <c r="Y73" s="84"/>
      <c r="Z73" s="247">
        <f t="shared" ref="Z73:AA73" si="464">AVERAGE(Z75:Z89)</f>
        <v>5.3900000000000015</v>
      </c>
      <c r="AA73" s="247">
        <f t="shared" si="464"/>
        <v>4.3119999999999994</v>
      </c>
      <c r="AB73" s="247"/>
      <c r="AC73" s="270">
        <f>AVERAGE(AC75:AC89)</f>
        <v>5.5900000000000007</v>
      </c>
      <c r="AD73" s="266">
        <f>AC73/1.25</f>
        <v>4.4720000000000004</v>
      </c>
      <c r="AE73" s="84"/>
    </row>
    <row r="74" spans="1:31" ht="13.5" thickBot="1" x14ac:dyDescent="0.25">
      <c r="A74" s="240" t="s">
        <v>54</v>
      </c>
      <c r="B74" s="248">
        <f>AVERAGE(B90:B105)</f>
        <v>19.149375000000003</v>
      </c>
      <c r="C74" s="248">
        <f>AVERAGE(C90:C104)</f>
        <v>15.301333333333332</v>
      </c>
      <c r="D74" s="248"/>
      <c r="E74" s="248">
        <f>AVERAGE(E90:E105)</f>
        <v>20.139375000000001</v>
      </c>
      <c r="F74" s="248">
        <f>AVERAGE(F90:F104)</f>
        <v>16.093333333333337</v>
      </c>
      <c r="G74" s="248"/>
      <c r="H74" s="248">
        <f>AVERAGE(H90:H105)</f>
        <v>20.399375000000003</v>
      </c>
      <c r="I74" s="248">
        <f>AVERAGE(I90:I104)</f>
        <v>16.301333333333332</v>
      </c>
      <c r="J74" s="248"/>
      <c r="K74" s="248">
        <f>AVERAGE(K90:K105)</f>
        <v>19.011874999999993</v>
      </c>
      <c r="L74" s="248">
        <f>AVERAGE(L90:L104)</f>
        <v>15.20533333333333</v>
      </c>
      <c r="M74" s="241"/>
      <c r="N74" s="248">
        <f>AVERAGE(N90:N105)</f>
        <v>19.801874999999999</v>
      </c>
      <c r="O74" s="248">
        <f>AVERAGE(O90:O104)</f>
        <v>15.837333333333332</v>
      </c>
      <c r="P74" s="241"/>
      <c r="Q74" s="272">
        <f>AVERAGE(Q90:Q105)</f>
        <v>21.705625000000001</v>
      </c>
      <c r="R74" s="202">
        <f t="shared" si="462"/>
        <v>17.3645</v>
      </c>
      <c r="S74" s="273"/>
      <c r="T74" s="248">
        <f>AVERAGE(T90:T105)</f>
        <v>14.789999999999996</v>
      </c>
      <c r="U74" s="248">
        <f>AVERAGE(U90:U104)</f>
        <v>11.831999999999995</v>
      </c>
      <c r="V74" s="241"/>
      <c r="W74" s="271">
        <f>AVERAGE(W90:W105)</f>
        <v>9.99</v>
      </c>
      <c r="X74" s="266">
        <f>W74/1.25</f>
        <v>7.992</v>
      </c>
      <c r="Y74" s="84"/>
      <c r="Z74" s="248">
        <f>AVERAGE(Z90:Z105)</f>
        <v>5.3400000000000016</v>
      </c>
      <c r="AA74" s="248">
        <f>AVERAGE(AA90:AA104)</f>
        <v>4.2719999999999994</v>
      </c>
      <c r="AB74" s="241"/>
      <c r="AC74" s="271">
        <f>AVERAGE(AC90:AC105)</f>
        <v>5.5900000000000016</v>
      </c>
      <c r="AD74" s="266">
        <f>AC74/1.25</f>
        <v>4.4720000000000013</v>
      </c>
      <c r="AE74" s="84"/>
    </row>
    <row r="75" spans="1:31" ht="13.5" thickBot="1" x14ac:dyDescent="0.25">
      <c r="A75" s="178">
        <v>45352</v>
      </c>
      <c r="B75" s="252">
        <v>18.54</v>
      </c>
      <c r="C75" s="85">
        <f t="shared" ref="C75:C76" si="465">B75/1.25</f>
        <v>14.831999999999999</v>
      </c>
      <c r="D75" s="194">
        <f>(B75-B69)*100</f>
        <v>14.999999999999858</v>
      </c>
      <c r="E75" s="84">
        <v>19.53</v>
      </c>
      <c r="F75" s="85">
        <f t="shared" ref="F75:F76" si="466">E75/1.25</f>
        <v>15.624000000000001</v>
      </c>
      <c r="G75" s="194">
        <f>(E75-E69)*100</f>
        <v>15.000000000000213</v>
      </c>
      <c r="H75" s="85">
        <v>19.79</v>
      </c>
      <c r="I75" s="85">
        <f t="shared" ref="I75:I76" si="467">H75/1.25</f>
        <v>15.831999999999999</v>
      </c>
      <c r="J75" s="194">
        <f>(H75-H69)*100</f>
        <v>14.999999999999858</v>
      </c>
      <c r="K75" s="85">
        <v>18.84</v>
      </c>
      <c r="L75" s="85">
        <f t="shared" ref="L75:L76" si="468">K75/1.25</f>
        <v>15.071999999999999</v>
      </c>
      <c r="M75" s="195">
        <f>(K75-K69)*100</f>
        <v>0</v>
      </c>
      <c r="N75" s="85">
        <v>19.63</v>
      </c>
      <c r="O75" s="85">
        <f t="shared" ref="O75:O76" si="469">N75/1.25</f>
        <v>15.703999999999999</v>
      </c>
      <c r="P75" s="195">
        <f>(N75-N69)*100</f>
        <v>0</v>
      </c>
      <c r="Q75" s="85">
        <v>22.19</v>
      </c>
      <c r="R75" s="85">
        <f t="shared" ref="R75:R76" si="470">Q75/1.25</f>
        <v>17.752000000000002</v>
      </c>
      <c r="S75" s="195">
        <f>(Q75-Q69)*100</f>
        <v>0</v>
      </c>
      <c r="T75" s="85">
        <v>14.29</v>
      </c>
      <c r="U75" s="85">
        <f t="shared" ref="U75:U76" si="471">T75/1.25</f>
        <v>11.431999999999999</v>
      </c>
      <c r="V75" s="259">
        <f>(T75-T69)*100</f>
        <v>0</v>
      </c>
      <c r="W75" s="255">
        <v>10.29</v>
      </c>
      <c r="X75" s="260">
        <f t="shared" ref="X75:X76" si="472">W75/1.25</f>
        <v>8.2319999999999993</v>
      </c>
      <c r="Y75" s="84"/>
      <c r="Z75" s="85">
        <v>5.59</v>
      </c>
      <c r="AA75" s="85">
        <f t="shared" ref="AA75:AA105" si="473">Z75/1.25</f>
        <v>4.4719999999999995</v>
      </c>
      <c r="AB75" s="259">
        <f>(Z75-Z69)*100</f>
        <v>0</v>
      </c>
      <c r="AC75" s="255"/>
      <c r="AD75" s="260">
        <f t="shared" ref="AD75:AD105" si="474">AC75/1.25</f>
        <v>0</v>
      </c>
      <c r="AE75" s="84"/>
    </row>
    <row r="76" spans="1:31" ht="13.5" thickBot="1" x14ac:dyDescent="0.25">
      <c r="A76" s="178">
        <v>45353</v>
      </c>
      <c r="B76" s="252">
        <v>18.54</v>
      </c>
      <c r="C76" s="85">
        <f t="shared" si="465"/>
        <v>14.831999999999999</v>
      </c>
      <c r="D76" s="194">
        <f t="shared" ref="D76" si="475">(B76-B75)*100</f>
        <v>0</v>
      </c>
      <c r="E76" s="84">
        <v>19.53</v>
      </c>
      <c r="F76" s="85">
        <f t="shared" si="466"/>
        <v>15.624000000000001</v>
      </c>
      <c r="G76" s="194">
        <f t="shared" ref="G76" si="476">(E76-E75)*100</f>
        <v>0</v>
      </c>
      <c r="H76" s="85">
        <v>19.79</v>
      </c>
      <c r="I76" s="85">
        <f t="shared" si="467"/>
        <v>15.831999999999999</v>
      </c>
      <c r="J76" s="194">
        <f t="shared" ref="J76" si="477">(H76-H75)*100</f>
        <v>0</v>
      </c>
      <c r="K76" s="85">
        <v>18.84</v>
      </c>
      <c r="L76" s="85">
        <f t="shared" si="468"/>
        <v>15.071999999999999</v>
      </c>
      <c r="M76" s="195">
        <f t="shared" ref="M76" si="478">(K76-K75)*100</f>
        <v>0</v>
      </c>
      <c r="N76" s="85">
        <v>19.63</v>
      </c>
      <c r="O76" s="85">
        <f t="shared" si="469"/>
        <v>15.703999999999999</v>
      </c>
      <c r="P76" s="195">
        <f t="shared" ref="P76" si="479">(N76-N75)*100</f>
        <v>0</v>
      </c>
      <c r="Q76" s="85">
        <v>22.19</v>
      </c>
      <c r="R76" s="85">
        <f t="shared" si="470"/>
        <v>17.752000000000002</v>
      </c>
      <c r="S76" s="259">
        <f t="shared" ref="S76" si="480">(Q76-Q75)*100</f>
        <v>0</v>
      </c>
      <c r="T76" s="85">
        <v>14.29</v>
      </c>
      <c r="U76" s="85">
        <f t="shared" si="471"/>
        <v>11.431999999999999</v>
      </c>
      <c r="V76" s="195">
        <f t="shared" ref="V76" si="481">(T76-T75)*100</f>
        <v>0</v>
      </c>
      <c r="W76" s="255">
        <v>10.29</v>
      </c>
      <c r="X76" s="260">
        <f t="shared" si="472"/>
        <v>8.2319999999999993</v>
      </c>
      <c r="Y76" s="195">
        <f t="shared" ref="Y76" si="482">(W76-W75)*100</f>
        <v>0</v>
      </c>
      <c r="Z76" s="85">
        <v>5.59</v>
      </c>
      <c r="AA76" s="85">
        <f t="shared" si="473"/>
        <v>4.4719999999999995</v>
      </c>
      <c r="AB76" s="195">
        <f t="shared" ref="AB76:AB105" si="483">(Z76-Z75)*100</f>
        <v>0</v>
      </c>
      <c r="AC76" s="255"/>
      <c r="AD76" s="260">
        <f t="shared" si="474"/>
        <v>0</v>
      </c>
      <c r="AE76" s="195">
        <f t="shared" ref="AE76:AE105" si="484">(AC76-AC75)*100</f>
        <v>0</v>
      </c>
    </row>
    <row r="77" spans="1:31" ht="13.5" thickBot="1" x14ac:dyDescent="0.25">
      <c r="A77" s="178">
        <v>45354</v>
      </c>
      <c r="B77" s="252">
        <v>18.54</v>
      </c>
      <c r="C77" s="85">
        <f t="shared" ref="C77:C78" si="485">B77/1.25</f>
        <v>14.831999999999999</v>
      </c>
      <c r="D77" s="194">
        <f t="shared" ref="D77:D78" si="486">(B77-B76)*100</f>
        <v>0</v>
      </c>
      <c r="E77" s="84">
        <v>19.53</v>
      </c>
      <c r="F77" s="85">
        <f t="shared" ref="F77:F78" si="487">E77/1.25</f>
        <v>15.624000000000001</v>
      </c>
      <c r="G77" s="194">
        <f t="shared" ref="G77:G78" si="488">(E77-E76)*100</f>
        <v>0</v>
      </c>
      <c r="H77" s="85">
        <v>19.79</v>
      </c>
      <c r="I77" s="85">
        <f t="shared" ref="I77:I78" si="489">H77/1.25</f>
        <v>15.831999999999999</v>
      </c>
      <c r="J77" s="194">
        <f t="shared" ref="J77:J78" si="490">(H77-H76)*100</f>
        <v>0</v>
      </c>
      <c r="K77" s="85">
        <v>18.84</v>
      </c>
      <c r="L77" s="85">
        <f t="shared" ref="L77:L78" si="491">K77/1.25</f>
        <v>15.071999999999999</v>
      </c>
      <c r="M77" s="195">
        <f t="shared" ref="M77:M78" si="492">(K77-K76)*100</f>
        <v>0</v>
      </c>
      <c r="N77" s="85">
        <v>19.63</v>
      </c>
      <c r="O77" s="85">
        <f t="shared" ref="O77:O78" si="493">N77/1.25</f>
        <v>15.703999999999999</v>
      </c>
      <c r="P77" s="195">
        <f t="shared" ref="P77:P78" si="494">(N77-N76)*100</f>
        <v>0</v>
      </c>
      <c r="Q77" s="85">
        <v>22.19</v>
      </c>
      <c r="R77" s="85">
        <f t="shared" ref="R77:R78" si="495">Q77/1.25</f>
        <v>17.752000000000002</v>
      </c>
      <c r="S77" s="259">
        <f t="shared" ref="S77:S78" si="496">(Q77-Q76)*100</f>
        <v>0</v>
      </c>
      <c r="T77" s="85">
        <v>14.29</v>
      </c>
      <c r="U77" s="85">
        <f t="shared" ref="U77:U78" si="497">T77/1.25</f>
        <v>11.431999999999999</v>
      </c>
      <c r="V77" s="195">
        <f t="shared" ref="V77:V78" si="498">(T77-T76)*100</f>
        <v>0</v>
      </c>
      <c r="W77" s="255">
        <v>10.29</v>
      </c>
      <c r="X77" s="260">
        <f t="shared" ref="X77:X78" si="499">W77/1.25</f>
        <v>8.2319999999999993</v>
      </c>
      <c r="Y77" s="195">
        <f t="shared" ref="Y77:Y78" si="500">(W77-W76)*100</f>
        <v>0</v>
      </c>
      <c r="Z77" s="85">
        <v>5.59</v>
      </c>
      <c r="AA77" s="85">
        <f t="shared" si="473"/>
        <v>4.4719999999999995</v>
      </c>
      <c r="AB77" s="195">
        <f t="shared" si="483"/>
        <v>0</v>
      </c>
      <c r="AC77" s="255"/>
      <c r="AD77" s="260">
        <f t="shared" si="474"/>
        <v>0</v>
      </c>
      <c r="AE77" s="195">
        <f t="shared" si="484"/>
        <v>0</v>
      </c>
    </row>
    <row r="78" spans="1:31" ht="13.5" thickBot="1" x14ac:dyDescent="0.25">
      <c r="A78" s="178">
        <v>45355</v>
      </c>
      <c r="B78" s="252">
        <v>18.89</v>
      </c>
      <c r="C78" s="85">
        <f t="shared" si="485"/>
        <v>15.112</v>
      </c>
      <c r="D78" s="194">
        <f t="shared" si="486"/>
        <v>35.000000000000142</v>
      </c>
      <c r="E78" s="84">
        <v>19.88</v>
      </c>
      <c r="F78" s="85">
        <f t="shared" si="487"/>
        <v>15.904</v>
      </c>
      <c r="G78" s="194">
        <f t="shared" si="488"/>
        <v>34.999999999999787</v>
      </c>
      <c r="H78" s="85">
        <v>20.14</v>
      </c>
      <c r="I78" s="85">
        <f t="shared" si="489"/>
        <v>16.112000000000002</v>
      </c>
      <c r="J78" s="194">
        <f t="shared" si="490"/>
        <v>35.000000000000142</v>
      </c>
      <c r="K78" s="85">
        <v>19.14</v>
      </c>
      <c r="L78" s="85">
        <f t="shared" si="491"/>
        <v>15.312000000000001</v>
      </c>
      <c r="M78" s="195">
        <f t="shared" si="492"/>
        <v>30.000000000000071</v>
      </c>
      <c r="N78" s="85">
        <v>19.93</v>
      </c>
      <c r="O78" s="85">
        <f t="shared" si="493"/>
        <v>15.943999999999999</v>
      </c>
      <c r="P78" s="195">
        <f t="shared" si="494"/>
        <v>30.000000000000071</v>
      </c>
      <c r="Q78" s="85">
        <v>22.49</v>
      </c>
      <c r="R78" s="85">
        <f t="shared" si="495"/>
        <v>17.991999999999997</v>
      </c>
      <c r="S78" s="259">
        <f t="shared" si="496"/>
        <v>29.999999999999716</v>
      </c>
      <c r="T78" s="85">
        <v>14.54</v>
      </c>
      <c r="U78" s="85">
        <f t="shared" si="497"/>
        <v>11.632</v>
      </c>
      <c r="V78" s="195">
        <f t="shared" si="498"/>
        <v>25</v>
      </c>
      <c r="W78" s="255">
        <v>10.29</v>
      </c>
      <c r="X78" s="260">
        <f t="shared" si="499"/>
        <v>8.2319999999999993</v>
      </c>
      <c r="Y78" s="195">
        <f t="shared" si="500"/>
        <v>0</v>
      </c>
      <c r="Z78" s="85">
        <v>5.34</v>
      </c>
      <c r="AA78" s="85">
        <f t="shared" si="473"/>
        <v>4.2720000000000002</v>
      </c>
      <c r="AB78" s="195">
        <f t="shared" si="483"/>
        <v>-25</v>
      </c>
      <c r="AC78" s="255">
        <v>5.59</v>
      </c>
      <c r="AD78" s="260">
        <f t="shared" si="474"/>
        <v>4.4719999999999995</v>
      </c>
      <c r="AE78" s="195"/>
    </row>
    <row r="79" spans="1:31" ht="13.5" thickBot="1" x14ac:dyDescent="0.25">
      <c r="A79" s="178">
        <v>45356</v>
      </c>
      <c r="B79" s="252">
        <v>18.89</v>
      </c>
      <c r="C79" s="85">
        <f t="shared" ref="C79" si="501">B79/1.25</f>
        <v>15.112</v>
      </c>
      <c r="D79" s="194">
        <f t="shared" ref="D79" si="502">(B79-B78)*100</f>
        <v>0</v>
      </c>
      <c r="E79" s="84">
        <v>19.88</v>
      </c>
      <c r="F79" s="85">
        <f t="shared" ref="F79" si="503">E79/1.25</f>
        <v>15.904</v>
      </c>
      <c r="G79" s="194">
        <f t="shared" ref="G79" si="504">(E79-E78)*100</f>
        <v>0</v>
      </c>
      <c r="H79" s="85">
        <v>20.14</v>
      </c>
      <c r="I79" s="85">
        <f t="shared" ref="I79" si="505">H79/1.25</f>
        <v>16.112000000000002</v>
      </c>
      <c r="J79" s="194">
        <f t="shared" ref="J79" si="506">(H79-H78)*100</f>
        <v>0</v>
      </c>
      <c r="K79" s="85">
        <v>18.940000000000001</v>
      </c>
      <c r="L79" s="85">
        <f t="shared" ref="L79" si="507">K79/1.25</f>
        <v>15.152000000000001</v>
      </c>
      <c r="M79" s="195">
        <f t="shared" ref="M79" si="508">(K79-K78)*100</f>
        <v>-19.999999999999929</v>
      </c>
      <c r="N79" s="85">
        <v>19.73</v>
      </c>
      <c r="O79" s="85">
        <f t="shared" ref="O79" si="509">N79/1.25</f>
        <v>15.784000000000001</v>
      </c>
      <c r="P79" s="195">
        <f t="shared" ref="P79" si="510">(N79-N78)*100</f>
        <v>-19.999999999999929</v>
      </c>
      <c r="Q79" s="85">
        <v>22.29</v>
      </c>
      <c r="R79" s="85">
        <f t="shared" ref="R79" si="511">Q79/1.25</f>
        <v>17.832000000000001</v>
      </c>
      <c r="S79" s="259">
        <f t="shared" ref="S79" si="512">(Q79-Q78)*100</f>
        <v>-19.999999999999929</v>
      </c>
      <c r="T79" s="85">
        <v>14.54</v>
      </c>
      <c r="U79" s="85">
        <f t="shared" ref="U79" si="513">T79/1.25</f>
        <v>11.632</v>
      </c>
      <c r="V79" s="195">
        <f t="shared" ref="V79" si="514">(T79-T78)*100</f>
        <v>0</v>
      </c>
      <c r="W79" s="255">
        <v>9.99</v>
      </c>
      <c r="X79" s="260">
        <f t="shared" ref="X79" si="515">W79/1.25</f>
        <v>7.992</v>
      </c>
      <c r="Y79" s="195">
        <f t="shared" ref="Y79" si="516">(W79-W78)*100</f>
        <v>-29.999999999999893</v>
      </c>
      <c r="Z79" s="85">
        <v>5.34</v>
      </c>
      <c r="AA79" s="85">
        <f t="shared" si="473"/>
        <v>4.2720000000000002</v>
      </c>
      <c r="AB79" s="195">
        <f t="shared" si="483"/>
        <v>0</v>
      </c>
      <c r="AC79" s="255">
        <v>5.59</v>
      </c>
      <c r="AD79" s="260">
        <f t="shared" si="474"/>
        <v>4.4719999999999995</v>
      </c>
      <c r="AE79" s="195">
        <f t="shared" si="484"/>
        <v>0</v>
      </c>
    </row>
    <row r="80" spans="1:31" ht="13.5" thickBot="1" x14ac:dyDescent="0.25">
      <c r="A80" s="178">
        <v>45357</v>
      </c>
      <c r="B80" s="252">
        <v>18.59</v>
      </c>
      <c r="C80" s="85">
        <f t="shared" ref="C80" si="517">B80/1.25</f>
        <v>14.872</v>
      </c>
      <c r="D80" s="194">
        <f t="shared" ref="D80" si="518">(B80-B79)*100</f>
        <v>-30.000000000000071</v>
      </c>
      <c r="E80" s="84">
        <v>19.579999999999998</v>
      </c>
      <c r="F80" s="85">
        <f t="shared" ref="F80" si="519">E80/1.25</f>
        <v>15.663999999999998</v>
      </c>
      <c r="G80" s="194">
        <f t="shared" ref="G80" si="520">(E80-E79)*100</f>
        <v>-30.000000000000071</v>
      </c>
      <c r="H80" s="85">
        <v>19.84</v>
      </c>
      <c r="I80" s="85">
        <f t="shared" ref="I80" si="521">H80/1.25</f>
        <v>15.872</v>
      </c>
      <c r="J80" s="194">
        <f t="shared" ref="J80" si="522">(H80-H79)*100</f>
        <v>-30.000000000000071</v>
      </c>
      <c r="K80" s="85">
        <v>18.84</v>
      </c>
      <c r="L80" s="85">
        <f t="shared" ref="L80" si="523">K80/1.25</f>
        <v>15.071999999999999</v>
      </c>
      <c r="M80" s="195">
        <f t="shared" ref="M80" si="524">(K80-K79)*100</f>
        <v>-10.000000000000142</v>
      </c>
      <c r="N80" s="85">
        <v>19.63</v>
      </c>
      <c r="O80" s="85">
        <f t="shared" ref="O80" si="525">N80/1.25</f>
        <v>15.703999999999999</v>
      </c>
      <c r="P80" s="195">
        <f t="shared" ref="P80" si="526">(N80-N79)*100</f>
        <v>-10.000000000000142</v>
      </c>
      <c r="Q80" s="85">
        <v>22.19</v>
      </c>
      <c r="R80" s="85">
        <f t="shared" ref="R80" si="527">Q80/1.25</f>
        <v>17.752000000000002</v>
      </c>
      <c r="S80" s="259">
        <f t="shared" ref="S80" si="528">(Q80-Q79)*100</f>
        <v>-9.9999999999997868</v>
      </c>
      <c r="T80" s="85">
        <v>14.39</v>
      </c>
      <c r="U80" s="85">
        <f t="shared" ref="U80" si="529">T80/1.25</f>
        <v>11.512</v>
      </c>
      <c r="V80" s="195">
        <f t="shared" ref="V80" si="530">(T80-T79)*100</f>
        <v>-14.999999999999858</v>
      </c>
      <c r="W80" s="255">
        <v>9.99</v>
      </c>
      <c r="X80" s="260">
        <f t="shared" ref="X80" si="531">W80/1.25</f>
        <v>7.992</v>
      </c>
      <c r="Y80" s="195">
        <f t="shared" ref="Y80" si="532">(W80-W79)*100</f>
        <v>0</v>
      </c>
      <c r="Z80" s="85">
        <v>5.34</v>
      </c>
      <c r="AA80" s="85">
        <f t="shared" si="473"/>
        <v>4.2720000000000002</v>
      </c>
      <c r="AB80" s="195">
        <f t="shared" si="483"/>
        <v>0</v>
      </c>
      <c r="AC80" s="255">
        <v>5.59</v>
      </c>
      <c r="AD80" s="260">
        <f t="shared" si="474"/>
        <v>4.4719999999999995</v>
      </c>
      <c r="AE80" s="195">
        <f t="shared" si="484"/>
        <v>0</v>
      </c>
    </row>
    <row r="81" spans="1:31" ht="13.5" thickBot="1" x14ac:dyDescent="0.25">
      <c r="A81" s="178">
        <v>45358</v>
      </c>
      <c r="B81" s="252">
        <v>18.59</v>
      </c>
      <c r="C81" s="85">
        <f t="shared" ref="C81:C82" si="533">B81/1.25</f>
        <v>14.872</v>
      </c>
      <c r="D81" s="194">
        <f t="shared" ref="D81:D82" si="534">(B81-B80)*100</f>
        <v>0</v>
      </c>
      <c r="E81" s="84">
        <v>19.579999999999998</v>
      </c>
      <c r="F81" s="85">
        <f t="shared" ref="F81:F82" si="535">E81/1.25</f>
        <v>15.663999999999998</v>
      </c>
      <c r="G81" s="194">
        <f t="shared" ref="G81:G82" si="536">(E81-E80)*100</f>
        <v>0</v>
      </c>
      <c r="H81" s="85">
        <v>19.84</v>
      </c>
      <c r="I81" s="85">
        <f t="shared" ref="I81:I82" si="537">H81/1.25</f>
        <v>15.872</v>
      </c>
      <c r="J81" s="194">
        <f t="shared" ref="J81:J82" si="538">(H81-H80)*100</f>
        <v>0</v>
      </c>
      <c r="K81" s="85">
        <v>18.84</v>
      </c>
      <c r="L81" s="85">
        <f t="shared" ref="L81:L82" si="539">K81/1.25</f>
        <v>15.071999999999999</v>
      </c>
      <c r="M81" s="195">
        <f t="shared" ref="M81:M82" si="540">(K81-K80)*100</f>
        <v>0</v>
      </c>
      <c r="N81" s="85">
        <v>19.63</v>
      </c>
      <c r="O81" s="85">
        <f t="shared" ref="O81:O82" si="541">N81/1.25</f>
        <v>15.703999999999999</v>
      </c>
      <c r="P81" s="195">
        <f t="shared" ref="P81:P82" si="542">(N81-N80)*100</f>
        <v>0</v>
      </c>
      <c r="Q81" s="85">
        <v>22.19</v>
      </c>
      <c r="R81" s="85">
        <f t="shared" ref="R81:R82" si="543">Q81/1.25</f>
        <v>17.752000000000002</v>
      </c>
      <c r="S81" s="259">
        <f t="shared" ref="S81:S82" si="544">(Q81-Q80)*100</f>
        <v>0</v>
      </c>
      <c r="T81" s="85">
        <v>14.39</v>
      </c>
      <c r="U81" s="85">
        <f t="shared" ref="U81:U82" si="545">T81/1.25</f>
        <v>11.512</v>
      </c>
      <c r="V81" s="195">
        <f t="shared" ref="V81:V82" si="546">(T81-T80)*100</f>
        <v>0</v>
      </c>
      <c r="W81" s="255">
        <v>9.99</v>
      </c>
      <c r="X81" s="260">
        <f t="shared" ref="X81:X82" si="547">W81/1.25</f>
        <v>7.992</v>
      </c>
      <c r="Y81" s="195">
        <f t="shared" ref="Y81:Y82" si="548">(W81-W80)*100</f>
        <v>0</v>
      </c>
      <c r="Z81" s="85">
        <v>5.34</v>
      </c>
      <c r="AA81" s="85">
        <f t="shared" si="473"/>
        <v>4.2720000000000002</v>
      </c>
      <c r="AB81" s="195">
        <f t="shared" si="483"/>
        <v>0</v>
      </c>
      <c r="AC81" s="255">
        <v>5.59</v>
      </c>
      <c r="AD81" s="260">
        <f t="shared" si="474"/>
        <v>4.4719999999999995</v>
      </c>
      <c r="AE81" s="195">
        <f t="shared" si="484"/>
        <v>0</v>
      </c>
    </row>
    <row r="82" spans="1:31" ht="13.5" thickBot="1" x14ac:dyDescent="0.25">
      <c r="A82" s="178">
        <v>45359</v>
      </c>
      <c r="B82" s="252">
        <v>18.489999999999998</v>
      </c>
      <c r="C82" s="85">
        <f t="shared" si="533"/>
        <v>14.791999999999998</v>
      </c>
      <c r="D82" s="194">
        <f t="shared" si="534"/>
        <v>-10.000000000000142</v>
      </c>
      <c r="E82" s="84">
        <v>19.48</v>
      </c>
      <c r="F82" s="85">
        <f t="shared" si="535"/>
        <v>15.584</v>
      </c>
      <c r="G82" s="194">
        <f t="shared" si="536"/>
        <v>-9.9999999999997868</v>
      </c>
      <c r="H82" s="85">
        <v>19.739999999999998</v>
      </c>
      <c r="I82" s="85">
        <f t="shared" si="537"/>
        <v>15.791999999999998</v>
      </c>
      <c r="J82" s="194">
        <f t="shared" si="538"/>
        <v>-10.000000000000142</v>
      </c>
      <c r="K82" s="85">
        <v>18.84</v>
      </c>
      <c r="L82" s="85">
        <f t="shared" si="539"/>
        <v>15.071999999999999</v>
      </c>
      <c r="M82" s="195">
        <f t="shared" si="540"/>
        <v>0</v>
      </c>
      <c r="N82" s="85">
        <v>19.63</v>
      </c>
      <c r="O82" s="85">
        <f t="shared" si="541"/>
        <v>15.703999999999999</v>
      </c>
      <c r="P82" s="195">
        <f t="shared" si="542"/>
        <v>0</v>
      </c>
      <c r="Q82" s="85">
        <v>22.19</v>
      </c>
      <c r="R82" s="85">
        <f t="shared" si="543"/>
        <v>17.752000000000002</v>
      </c>
      <c r="S82" s="259">
        <f t="shared" si="544"/>
        <v>0</v>
      </c>
      <c r="T82" s="85">
        <v>14.39</v>
      </c>
      <c r="U82" s="85">
        <f t="shared" si="545"/>
        <v>11.512</v>
      </c>
      <c r="V82" s="195">
        <f t="shared" si="546"/>
        <v>0</v>
      </c>
      <c r="W82" s="255">
        <v>9.99</v>
      </c>
      <c r="X82" s="260">
        <f t="shared" si="547"/>
        <v>7.992</v>
      </c>
      <c r="Y82" s="195">
        <f t="shared" si="548"/>
        <v>0</v>
      </c>
      <c r="Z82" s="85">
        <v>5.34</v>
      </c>
      <c r="AA82" s="85">
        <f t="shared" si="473"/>
        <v>4.2720000000000002</v>
      </c>
      <c r="AB82" s="195">
        <f t="shared" si="483"/>
        <v>0</v>
      </c>
      <c r="AC82" s="255">
        <v>5.59</v>
      </c>
      <c r="AD82" s="260">
        <f t="shared" si="474"/>
        <v>4.4719999999999995</v>
      </c>
      <c r="AE82" s="195">
        <f t="shared" si="484"/>
        <v>0</v>
      </c>
    </row>
    <row r="83" spans="1:31" ht="13.5" thickBot="1" x14ac:dyDescent="0.25">
      <c r="A83" s="178">
        <v>45360</v>
      </c>
      <c r="B83" s="252">
        <v>18.489999999999998</v>
      </c>
      <c r="C83" s="85">
        <f t="shared" ref="C83:C85" si="549">B83/1.25</f>
        <v>14.791999999999998</v>
      </c>
      <c r="D83" s="194">
        <f t="shared" ref="D83:D85" si="550">(B83-B82)*100</f>
        <v>0</v>
      </c>
      <c r="E83" s="84">
        <v>19.48</v>
      </c>
      <c r="F83" s="85">
        <f t="shared" ref="F83:F85" si="551">E83/1.25</f>
        <v>15.584</v>
      </c>
      <c r="G83" s="194">
        <f t="shared" ref="G83:G85" si="552">(E83-E82)*100</f>
        <v>0</v>
      </c>
      <c r="H83" s="85">
        <v>19.739999999999998</v>
      </c>
      <c r="I83" s="85">
        <f t="shared" ref="I83:I85" si="553">H83/1.25</f>
        <v>15.791999999999998</v>
      </c>
      <c r="J83" s="194">
        <f t="shared" ref="J83:J85" si="554">(H83-H82)*100</f>
        <v>0</v>
      </c>
      <c r="K83" s="85">
        <v>18.84</v>
      </c>
      <c r="L83" s="85">
        <f t="shared" ref="L83:L85" si="555">K83/1.25</f>
        <v>15.071999999999999</v>
      </c>
      <c r="M83" s="195">
        <f t="shared" ref="M83:M85" si="556">(K83-K82)*100</f>
        <v>0</v>
      </c>
      <c r="N83" s="85">
        <v>19.63</v>
      </c>
      <c r="O83" s="85">
        <f t="shared" ref="O83:O85" si="557">N83/1.25</f>
        <v>15.703999999999999</v>
      </c>
      <c r="P83" s="195">
        <f t="shared" ref="P83:P85" si="558">(N83-N82)*100</f>
        <v>0</v>
      </c>
      <c r="Q83" s="85">
        <v>22.19</v>
      </c>
      <c r="R83" s="85">
        <f t="shared" ref="R83:R85" si="559">Q83/1.25</f>
        <v>17.752000000000002</v>
      </c>
      <c r="S83" s="259">
        <f t="shared" ref="S83:S85" si="560">(Q83-Q82)*100</f>
        <v>0</v>
      </c>
      <c r="T83" s="85">
        <v>14.39</v>
      </c>
      <c r="U83" s="85">
        <f t="shared" ref="U83:U85" si="561">T83/1.25</f>
        <v>11.512</v>
      </c>
      <c r="V83" s="195">
        <f t="shared" ref="V83:V85" si="562">(T83-T82)*100</f>
        <v>0</v>
      </c>
      <c r="W83" s="255">
        <v>9.99</v>
      </c>
      <c r="X83" s="260">
        <f t="shared" ref="X83:X85" si="563">W83/1.25</f>
        <v>7.992</v>
      </c>
      <c r="Y83" s="195">
        <f t="shared" ref="Y83:Y85" si="564">(W83-W82)*100</f>
        <v>0</v>
      </c>
      <c r="Z83" s="85">
        <v>5.34</v>
      </c>
      <c r="AA83" s="85">
        <f t="shared" si="473"/>
        <v>4.2720000000000002</v>
      </c>
      <c r="AB83" s="195">
        <f t="shared" si="483"/>
        <v>0</v>
      </c>
      <c r="AC83" s="255">
        <v>5.59</v>
      </c>
      <c r="AD83" s="260">
        <f t="shared" si="474"/>
        <v>4.4719999999999995</v>
      </c>
      <c r="AE83" s="195">
        <f t="shared" si="484"/>
        <v>0</v>
      </c>
    </row>
    <row r="84" spans="1:31" ht="13.5" thickBot="1" x14ac:dyDescent="0.25">
      <c r="A84" s="178">
        <v>45361</v>
      </c>
      <c r="B84" s="252">
        <v>18.489999999999998</v>
      </c>
      <c r="C84" s="85">
        <f t="shared" si="549"/>
        <v>14.791999999999998</v>
      </c>
      <c r="D84" s="194">
        <f t="shared" si="550"/>
        <v>0</v>
      </c>
      <c r="E84" s="84">
        <v>19.48</v>
      </c>
      <c r="F84" s="85">
        <f t="shared" si="551"/>
        <v>15.584</v>
      </c>
      <c r="G84" s="194">
        <f t="shared" si="552"/>
        <v>0</v>
      </c>
      <c r="H84" s="85">
        <v>19.739999999999998</v>
      </c>
      <c r="I84" s="85">
        <f t="shared" si="553"/>
        <v>15.791999999999998</v>
      </c>
      <c r="J84" s="194">
        <f t="shared" si="554"/>
        <v>0</v>
      </c>
      <c r="K84" s="85">
        <v>18.84</v>
      </c>
      <c r="L84" s="85">
        <f t="shared" si="555"/>
        <v>15.071999999999999</v>
      </c>
      <c r="M84" s="195">
        <f t="shared" si="556"/>
        <v>0</v>
      </c>
      <c r="N84" s="85">
        <v>19.63</v>
      </c>
      <c r="O84" s="85">
        <f t="shared" si="557"/>
        <v>15.703999999999999</v>
      </c>
      <c r="P84" s="195">
        <f t="shared" si="558"/>
        <v>0</v>
      </c>
      <c r="Q84" s="85">
        <v>22.19</v>
      </c>
      <c r="R84" s="85">
        <f t="shared" si="559"/>
        <v>17.752000000000002</v>
      </c>
      <c r="S84" s="259">
        <f t="shared" si="560"/>
        <v>0</v>
      </c>
      <c r="T84" s="85">
        <v>14.39</v>
      </c>
      <c r="U84" s="85">
        <f t="shared" si="561"/>
        <v>11.512</v>
      </c>
      <c r="V84" s="195">
        <f t="shared" si="562"/>
        <v>0</v>
      </c>
      <c r="W84" s="255">
        <v>9.99</v>
      </c>
      <c r="X84" s="260">
        <f t="shared" si="563"/>
        <v>7.992</v>
      </c>
      <c r="Y84" s="195">
        <f t="shared" si="564"/>
        <v>0</v>
      </c>
      <c r="Z84" s="85">
        <v>5.34</v>
      </c>
      <c r="AA84" s="85">
        <f t="shared" si="473"/>
        <v>4.2720000000000002</v>
      </c>
      <c r="AB84" s="195">
        <f t="shared" si="483"/>
        <v>0</v>
      </c>
      <c r="AC84" s="255">
        <v>5.59</v>
      </c>
      <c r="AD84" s="260">
        <f t="shared" si="474"/>
        <v>4.4719999999999995</v>
      </c>
      <c r="AE84" s="195">
        <f t="shared" si="484"/>
        <v>0</v>
      </c>
    </row>
    <row r="85" spans="1:31" ht="13.5" thickBot="1" x14ac:dyDescent="0.25">
      <c r="A85" s="178">
        <v>45362</v>
      </c>
      <c r="B85" s="252">
        <v>18.39</v>
      </c>
      <c r="C85" s="85">
        <f t="shared" si="549"/>
        <v>14.712</v>
      </c>
      <c r="D85" s="194">
        <f t="shared" si="550"/>
        <v>-9.9999999999997868</v>
      </c>
      <c r="E85" s="84">
        <v>19.38</v>
      </c>
      <c r="F85" s="85">
        <f t="shared" si="551"/>
        <v>15.504</v>
      </c>
      <c r="G85" s="194">
        <f t="shared" si="552"/>
        <v>-10.000000000000142</v>
      </c>
      <c r="H85" s="85">
        <v>19.64</v>
      </c>
      <c r="I85" s="85">
        <f t="shared" si="553"/>
        <v>15.712</v>
      </c>
      <c r="J85" s="194">
        <f t="shared" si="554"/>
        <v>-9.9999999999997868</v>
      </c>
      <c r="K85" s="85">
        <v>18.54</v>
      </c>
      <c r="L85" s="85">
        <f t="shared" si="555"/>
        <v>14.831999999999999</v>
      </c>
      <c r="M85" s="195">
        <f t="shared" si="556"/>
        <v>-30.000000000000071</v>
      </c>
      <c r="N85" s="85">
        <v>19.329999999999998</v>
      </c>
      <c r="O85" s="85">
        <f t="shared" si="557"/>
        <v>15.463999999999999</v>
      </c>
      <c r="P85" s="195">
        <f t="shared" si="558"/>
        <v>-30.000000000000071</v>
      </c>
      <c r="Q85" s="85">
        <v>21.89</v>
      </c>
      <c r="R85" s="85">
        <f t="shared" si="559"/>
        <v>17.512</v>
      </c>
      <c r="S85" s="259">
        <f t="shared" si="560"/>
        <v>-30.000000000000071</v>
      </c>
      <c r="T85" s="85">
        <v>14.39</v>
      </c>
      <c r="U85" s="85">
        <f t="shared" si="561"/>
        <v>11.512</v>
      </c>
      <c r="V85" s="195">
        <f t="shared" si="562"/>
        <v>0</v>
      </c>
      <c r="W85" s="255">
        <v>9.99</v>
      </c>
      <c r="X85" s="260">
        <f t="shared" si="563"/>
        <v>7.992</v>
      </c>
      <c r="Y85" s="195">
        <f t="shared" si="564"/>
        <v>0</v>
      </c>
      <c r="Z85" s="85">
        <v>5.34</v>
      </c>
      <c r="AA85" s="85">
        <f t="shared" si="473"/>
        <v>4.2720000000000002</v>
      </c>
      <c r="AB85" s="195">
        <f t="shared" si="483"/>
        <v>0</v>
      </c>
      <c r="AC85" s="255">
        <v>5.59</v>
      </c>
      <c r="AD85" s="260">
        <f t="shared" si="474"/>
        <v>4.4719999999999995</v>
      </c>
      <c r="AE85" s="195">
        <f t="shared" si="484"/>
        <v>0</v>
      </c>
    </row>
    <row r="86" spans="1:31" ht="13.5" thickBot="1" x14ac:dyDescent="0.25">
      <c r="A86" s="178">
        <v>45363</v>
      </c>
      <c r="B86" s="252">
        <v>18.489999999999998</v>
      </c>
      <c r="C86" s="85">
        <f t="shared" ref="C86" si="565">B86/1.25</f>
        <v>14.791999999999998</v>
      </c>
      <c r="D86" s="194">
        <f t="shared" ref="D86" si="566">(B86-B85)*100</f>
        <v>9.9999999999997868</v>
      </c>
      <c r="E86" s="84">
        <v>19.48</v>
      </c>
      <c r="F86" s="85">
        <f t="shared" ref="F86" si="567">E86/1.25</f>
        <v>15.584</v>
      </c>
      <c r="G86" s="194">
        <f t="shared" ref="G86" si="568">(E86-E85)*100</f>
        <v>10.000000000000142</v>
      </c>
      <c r="H86" s="85">
        <v>19.739999999999998</v>
      </c>
      <c r="I86" s="85">
        <f t="shared" ref="I86" si="569">H86/1.25</f>
        <v>15.791999999999998</v>
      </c>
      <c r="J86" s="194">
        <f t="shared" ref="J86" si="570">(H86-H85)*100</f>
        <v>9.9999999999997868</v>
      </c>
      <c r="K86" s="85">
        <v>18.64</v>
      </c>
      <c r="L86" s="85">
        <f t="shared" ref="L86" si="571">K86/1.25</f>
        <v>14.912000000000001</v>
      </c>
      <c r="M86" s="195">
        <f t="shared" ref="M86" si="572">(K86-K85)*100</f>
        <v>10.000000000000142</v>
      </c>
      <c r="N86" s="85">
        <v>19.43</v>
      </c>
      <c r="O86" s="85">
        <f t="shared" ref="O86" si="573">N86/1.25</f>
        <v>15.544</v>
      </c>
      <c r="P86" s="195">
        <f t="shared" ref="P86" si="574">(N86-N85)*100</f>
        <v>10.000000000000142</v>
      </c>
      <c r="Q86" s="85">
        <v>21.99</v>
      </c>
      <c r="R86" s="85">
        <f t="shared" ref="R86" si="575">Q86/1.25</f>
        <v>17.591999999999999</v>
      </c>
      <c r="S86" s="259">
        <f t="shared" ref="S86" si="576">(Q86-Q85)*100</f>
        <v>9.9999999999997868</v>
      </c>
      <c r="T86" s="85">
        <v>14.39</v>
      </c>
      <c r="U86" s="85">
        <f t="shared" ref="U86" si="577">T86/1.25</f>
        <v>11.512</v>
      </c>
      <c r="V86" s="195">
        <f t="shared" ref="V86" si="578">(T86-T85)*100</f>
        <v>0</v>
      </c>
      <c r="W86" s="255">
        <v>9.99</v>
      </c>
      <c r="X86" s="260">
        <f t="shared" ref="X86" si="579">W86/1.25</f>
        <v>7.992</v>
      </c>
      <c r="Y86" s="195">
        <f t="shared" ref="Y86" si="580">(W86-W85)*100</f>
        <v>0</v>
      </c>
      <c r="Z86" s="85">
        <v>5.34</v>
      </c>
      <c r="AA86" s="85">
        <f t="shared" si="473"/>
        <v>4.2720000000000002</v>
      </c>
      <c r="AB86" s="195">
        <f t="shared" si="483"/>
        <v>0</v>
      </c>
      <c r="AC86" s="255">
        <v>5.59</v>
      </c>
      <c r="AD86" s="260">
        <f t="shared" si="474"/>
        <v>4.4719999999999995</v>
      </c>
      <c r="AE86" s="195">
        <f t="shared" si="484"/>
        <v>0</v>
      </c>
    </row>
    <row r="87" spans="1:31" ht="13.5" thickBot="1" x14ac:dyDescent="0.25">
      <c r="A87" s="178">
        <v>45364</v>
      </c>
      <c r="B87" s="252">
        <v>18.489999999999998</v>
      </c>
      <c r="C87" s="85">
        <f t="shared" ref="C87:C88" si="581">B87/1.25</f>
        <v>14.791999999999998</v>
      </c>
      <c r="D87" s="194">
        <f t="shared" ref="D87:D88" si="582">(B87-B86)*100</f>
        <v>0</v>
      </c>
      <c r="E87" s="84">
        <v>19.48</v>
      </c>
      <c r="F87" s="85">
        <f t="shared" ref="F87:F88" si="583">E87/1.25</f>
        <v>15.584</v>
      </c>
      <c r="G87" s="194">
        <f t="shared" ref="G87:G88" si="584">(E87-E86)*100</f>
        <v>0</v>
      </c>
      <c r="H87" s="85">
        <v>19.739999999999998</v>
      </c>
      <c r="I87" s="85">
        <f t="shared" ref="I87:I88" si="585">H87/1.25</f>
        <v>15.791999999999998</v>
      </c>
      <c r="J87" s="194">
        <f t="shared" ref="J87:J88" si="586">(H87-H86)*100</f>
        <v>0</v>
      </c>
      <c r="K87" s="85">
        <v>18.64</v>
      </c>
      <c r="L87" s="85">
        <f t="shared" ref="L87:L88" si="587">K87/1.25</f>
        <v>14.912000000000001</v>
      </c>
      <c r="M87" s="195">
        <f t="shared" ref="M87:M88" si="588">(K87-K86)*100</f>
        <v>0</v>
      </c>
      <c r="N87" s="85">
        <v>19.43</v>
      </c>
      <c r="O87" s="85">
        <f t="shared" ref="O87:O88" si="589">N87/1.25</f>
        <v>15.544</v>
      </c>
      <c r="P87" s="195">
        <f t="shared" ref="P87:P88" si="590">(N87-N86)*100</f>
        <v>0</v>
      </c>
      <c r="Q87" s="85">
        <v>21.99</v>
      </c>
      <c r="R87" s="85">
        <f t="shared" ref="R87:R88" si="591">Q87/1.25</f>
        <v>17.591999999999999</v>
      </c>
      <c r="S87" s="259">
        <f t="shared" ref="S87:S88" si="592">(Q87-Q86)*100</f>
        <v>0</v>
      </c>
      <c r="T87" s="85">
        <v>14.39</v>
      </c>
      <c r="U87" s="85">
        <f t="shared" ref="U87:U88" si="593">T87/1.25</f>
        <v>11.512</v>
      </c>
      <c r="V87" s="195">
        <f t="shared" ref="V87:V88" si="594">(T87-T86)*100</f>
        <v>0</v>
      </c>
      <c r="W87" s="255">
        <v>9.99</v>
      </c>
      <c r="X87" s="260">
        <f t="shared" ref="X87:X88" si="595">W87/1.25</f>
        <v>7.992</v>
      </c>
      <c r="Y87" s="195">
        <f t="shared" ref="Y87:Y88" si="596">(W87-W86)*100</f>
        <v>0</v>
      </c>
      <c r="Z87" s="85">
        <v>5.34</v>
      </c>
      <c r="AA87" s="85">
        <f t="shared" si="473"/>
        <v>4.2720000000000002</v>
      </c>
      <c r="AB87" s="195">
        <f t="shared" si="483"/>
        <v>0</v>
      </c>
      <c r="AC87" s="255">
        <v>5.59</v>
      </c>
      <c r="AD87" s="260">
        <f t="shared" si="474"/>
        <v>4.4719999999999995</v>
      </c>
      <c r="AE87" s="195">
        <f t="shared" si="484"/>
        <v>0</v>
      </c>
    </row>
    <row r="88" spans="1:31" ht="13.5" thickBot="1" x14ac:dyDescent="0.25">
      <c r="A88" s="178">
        <v>45365</v>
      </c>
      <c r="B88" s="252">
        <v>18.59</v>
      </c>
      <c r="C88" s="85">
        <f t="shared" si="581"/>
        <v>14.872</v>
      </c>
      <c r="D88" s="194">
        <f t="shared" si="582"/>
        <v>10.000000000000142</v>
      </c>
      <c r="E88" s="84">
        <v>19.579999999999998</v>
      </c>
      <c r="F88" s="85">
        <f t="shared" si="583"/>
        <v>15.663999999999998</v>
      </c>
      <c r="G88" s="194">
        <f t="shared" si="584"/>
        <v>9.9999999999997868</v>
      </c>
      <c r="H88" s="85">
        <v>19.84</v>
      </c>
      <c r="I88" s="85">
        <f t="shared" si="585"/>
        <v>15.872</v>
      </c>
      <c r="J88" s="194">
        <f t="shared" si="586"/>
        <v>10.000000000000142</v>
      </c>
      <c r="K88" s="85">
        <v>18.739999999999998</v>
      </c>
      <c r="L88" s="85">
        <f t="shared" si="587"/>
        <v>14.991999999999999</v>
      </c>
      <c r="M88" s="195">
        <f t="shared" si="588"/>
        <v>9.9999999999997868</v>
      </c>
      <c r="N88" s="85">
        <v>19.53</v>
      </c>
      <c r="O88" s="85">
        <f t="shared" si="589"/>
        <v>15.624000000000001</v>
      </c>
      <c r="P88" s="195">
        <f t="shared" si="590"/>
        <v>10.000000000000142</v>
      </c>
      <c r="Q88" s="85">
        <v>22.09</v>
      </c>
      <c r="R88" s="85">
        <f t="shared" si="591"/>
        <v>17.672000000000001</v>
      </c>
      <c r="S88" s="259">
        <f t="shared" si="592"/>
        <v>10.000000000000142</v>
      </c>
      <c r="T88" s="85">
        <v>14.59</v>
      </c>
      <c r="U88" s="85">
        <f t="shared" si="593"/>
        <v>11.672000000000001</v>
      </c>
      <c r="V88" s="195">
        <f t="shared" si="594"/>
        <v>19.999999999999929</v>
      </c>
      <c r="W88" s="255">
        <v>9.99</v>
      </c>
      <c r="X88" s="260">
        <f t="shared" si="595"/>
        <v>7.992</v>
      </c>
      <c r="Y88" s="195">
        <f t="shared" si="596"/>
        <v>0</v>
      </c>
      <c r="Z88" s="85">
        <v>5.34</v>
      </c>
      <c r="AA88" s="85">
        <f t="shared" si="473"/>
        <v>4.2720000000000002</v>
      </c>
      <c r="AB88" s="195">
        <f t="shared" si="483"/>
        <v>0</v>
      </c>
      <c r="AC88" s="255">
        <v>5.59</v>
      </c>
      <c r="AD88" s="260">
        <f t="shared" si="474"/>
        <v>4.4719999999999995</v>
      </c>
      <c r="AE88" s="195">
        <f t="shared" si="484"/>
        <v>0</v>
      </c>
    </row>
    <row r="89" spans="1:31" ht="13.5" thickBot="1" x14ac:dyDescent="0.25">
      <c r="A89" s="178">
        <v>45366</v>
      </c>
      <c r="B89" s="252">
        <v>18.690000000000001</v>
      </c>
      <c r="C89" s="85">
        <f t="shared" ref="C89" si="597">B89/1.25</f>
        <v>14.952000000000002</v>
      </c>
      <c r="D89" s="194">
        <f t="shared" ref="D89" si="598">(B89-B88)*100</f>
        <v>10.000000000000142</v>
      </c>
      <c r="E89" s="84">
        <v>19.68</v>
      </c>
      <c r="F89" s="85">
        <f t="shared" ref="F89" si="599">E89/1.25</f>
        <v>15.744</v>
      </c>
      <c r="G89" s="194">
        <f t="shared" ref="G89" si="600">(E89-E88)*100</f>
        <v>10.000000000000142</v>
      </c>
      <c r="H89" s="85">
        <v>19.940000000000001</v>
      </c>
      <c r="I89" s="85">
        <f t="shared" ref="I89" si="601">H89/1.25</f>
        <v>15.952000000000002</v>
      </c>
      <c r="J89" s="194">
        <f t="shared" ref="J89" si="602">(H89-H88)*100</f>
        <v>10.000000000000142</v>
      </c>
      <c r="K89" s="85">
        <v>18.84</v>
      </c>
      <c r="L89" s="85">
        <f t="shared" ref="L89" si="603">K89/1.25</f>
        <v>15.071999999999999</v>
      </c>
      <c r="M89" s="195">
        <f t="shared" ref="M89" si="604">(K89-K88)*100</f>
        <v>10.000000000000142</v>
      </c>
      <c r="N89" s="85">
        <v>19.63</v>
      </c>
      <c r="O89" s="85">
        <f t="shared" ref="O89" si="605">N89/1.25</f>
        <v>15.703999999999999</v>
      </c>
      <c r="P89" s="195">
        <f t="shared" ref="P89" si="606">(N89-N88)*100</f>
        <v>9.9999999999997868</v>
      </c>
      <c r="Q89" s="85">
        <v>21.84</v>
      </c>
      <c r="R89" s="85">
        <f t="shared" ref="R89" si="607">Q89/1.25</f>
        <v>17.472000000000001</v>
      </c>
      <c r="S89" s="259">
        <f t="shared" ref="S89" si="608">(Q89-Q88)*100</f>
        <v>-25</v>
      </c>
      <c r="T89" s="85">
        <v>14.69</v>
      </c>
      <c r="U89" s="85">
        <f t="shared" ref="U89" si="609">T89/1.25</f>
        <v>11.751999999999999</v>
      </c>
      <c r="V89" s="195">
        <f t="shared" ref="V89" si="610">(T89-T88)*100</f>
        <v>9.9999999999999645</v>
      </c>
      <c r="W89" s="255">
        <v>9.99</v>
      </c>
      <c r="X89" s="260">
        <f t="shared" ref="X89" si="611">W89/1.25</f>
        <v>7.992</v>
      </c>
      <c r="Y89" s="195">
        <f t="shared" ref="Y89" si="612">(W89-W88)*100</f>
        <v>0</v>
      </c>
      <c r="Z89" s="85">
        <v>5.34</v>
      </c>
      <c r="AA89" s="85">
        <f t="shared" si="473"/>
        <v>4.2720000000000002</v>
      </c>
      <c r="AB89" s="195">
        <f t="shared" si="483"/>
        <v>0</v>
      </c>
      <c r="AC89" s="255">
        <v>5.59</v>
      </c>
      <c r="AD89" s="260">
        <f t="shared" si="474"/>
        <v>4.4719999999999995</v>
      </c>
      <c r="AE89" s="195">
        <f t="shared" si="484"/>
        <v>0</v>
      </c>
    </row>
    <row r="90" spans="1:31" ht="13.5" thickBot="1" x14ac:dyDescent="0.25">
      <c r="A90" s="178">
        <v>45367</v>
      </c>
      <c r="B90" s="252">
        <v>18.690000000000001</v>
      </c>
      <c r="C90" s="85">
        <f t="shared" ref="C90:C92" si="613">B90/1.25</f>
        <v>14.952000000000002</v>
      </c>
      <c r="D90" s="194">
        <f t="shared" ref="D90:D92" si="614">(B90-B89)*100</f>
        <v>0</v>
      </c>
      <c r="E90" s="84">
        <v>19.68</v>
      </c>
      <c r="F90" s="85">
        <f t="shared" ref="F90:F92" si="615">E90/1.25</f>
        <v>15.744</v>
      </c>
      <c r="G90" s="194">
        <f t="shared" ref="G90:G92" si="616">(E90-E89)*100</f>
        <v>0</v>
      </c>
      <c r="H90" s="85">
        <v>19.940000000000001</v>
      </c>
      <c r="I90" s="85">
        <f t="shared" ref="I90:I92" si="617">H90/1.25</f>
        <v>15.952000000000002</v>
      </c>
      <c r="J90" s="194">
        <f t="shared" ref="J90:J92" si="618">(H90-H89)*100</f>
        <v>0</v>
      </c>
      <c r="K90" s="85">
        <v>18.84</v>
      </c>
      <c r="L90" s="85">
        <f t="shared" ref="L90:L92" si="619">K90/1.25</f>
        <v>15.071999999999999</v>
      </c>
      <c r="M90" s="195">
        <f t="shared" ref="M90:M92" si="620">(K90-K89)*100</f>
        <v>0</v>
      </c>
      <c r="N90" s="85">
        <v>19.63</v>
      </c>
      <c r="O90" s="85">
        <f t="shared" ref="O90:O92" si="621">N90/1.25</f>
        <v>15.703999999999999</v>
      </c>
      <c r="P90" s="195">
        <f t="shared" ref="P90:P92" si="622">(N90-N89)*100</f>
        <v>0</v>
      </c>
      <c r="Q90" s="85">
        <v>21.84</v>
      </c>
      <c r="R90" s="85">
        <f t="shared" ref="R90:R92" si="623">Q90/1.25</f>
        <v>17.472000000000001</v>
      </c>
      <c r="S90" s="259">
        <f t="shared" ref="S90:S92" si="624">(Q90-Q89)*100</f>
        <v>0</v>
      </c>
      <c r="T90" s="85">
        <v>14.69</v>
      </c>
      <c r="U90" s="85">
        <f t="shared" ref="U90:U92" si="625">T90/1.25</f>
        <v>11.751999999999999</v>
      </c>
      <c r="V90" s="195">
        <f t="shared" ref="V90:V92" si="626">(T90-T89)*100</f>
        <v>0</v>
      </c>
      <c r="W90" s="255">
        <v>9.99</v>
      </c>
      <c r="X90" s="260">
        <f t="shared" ref="X90:X92" si="627">W90/1.25</f>
        <v>7.992</v>
      </c>
      <c r="Y90" s="195">
        <f t="shared" ref="Y90:Y92" si="628">(W90-W89)*100</f>
        <v>0</v>
      </c>
      <c r="Z90" s="85">
        <v>5.34</v>
      </c>
      <c r="AA90" s="85">
        <f t="shared" si="473"/>
        <v>4.2720000000000002</v>
      </c>
      <c r="AB90" s="195">
        <f t="shared" si="483"/>
        <v>0</v>
      </c>
      <c r="AC90" s="255">
        <v>5.59</v>
      </c>
      <c r="AD90" s="260">
        <f t="shared" si="474"/>
        <v>4.4719999999999995</v>
      </c>
      <c r="AE90" s="195">
        <f t="shared" si="484"/>
        <v>0</v>
      </c>
    </row>
    <row r="91" spans="1:31" ht="13.5" thickBot="1" x14ac:dyDescent="0.25">
      <c r="A91" s="178">
        <v>45368</v>
      </c>
      <c r="B91" s="252">
        <v>18.690000000000001</v>
      </c>
      <c r="C91" s="85">
        <f t="shared" si="613"/>
        <v>14.952000000000002</v>
      </c>
      <c r="D91" s="194">
        <f t="shared" si="614"/>
        <v>0</v>
      </c>
      <c r="E91" s="84">
        <v>19.68</v>
      </c>
      <c r="F91" s="85">
        <f t="shared" si="615"/>
        <v>15.744</v>
      </c>
      <c r="G91" s="194">
        <f t="shared" si="616"/>
        <v>0</v>
      </c>
      <c r="H91" s="85">
        <v>19.940000000000001</v>
      </c>
      <c r="I91" s="85">
        <f t="shared" si="617"/>
        <v>15.952000000000002</v>
      </c>
      <c r="J91" s="194">
        <f t="shared" si="618"/>
        <v>0</v>
      </c>
      <c r="K91" s="85">
        <v>18.84</v>
      </c>
      <c r="L91" s="85">
        <f t="shared" si="619"/>
        <v>15.071999999999999</v>
      </c>
      <c r="M91" s="195">
        <f t="shared" si="620"/>
        <v>0</v>
      </c>
      <c r="N91" s="85">
        <v>19.63</v>
      </c>
      <c r="O91" s="85">
        <f t="shared" si="621"/>
        <v>15.703999999999999</v>
      </c>
      <c r="P91" s="195">
        <f t="shared" si="622"/>
        <v>0</v>
      </c>
      <c r="Q91" s="85">
        <v>21.84</v>
      </c>
      <c r="R91" s="85">
        <f t="shared" si="623"/>
        <v>17.472000000000001</v>
      </c>
      <c r="S91" s="259">
        <f t="shared" si="624"/>
        <v>0</v>
      </c>
      <c r="T91" s="85">
        <v>14.69</v>
      </c>
      <c r="U91" s="85">
        <f t="shared" si="625"/>
        <v>11.751999999999999</v>
      </c>
      <c r="V91" s="195">
        <f t="shared" si="626"/>
        <v>0</v>
      </c>
      <c r="W91" s="255">
        <v>9.99</v>
      </c>
      <c r="X91" s="260">
        <f t="shared" si="627"/>
        <v>7.992</v>
      </c>
      <c r="Y91" s="195">
        <f t="shared" si="628"/>
        <v>0</v>
      </c>
      <c r="Z91" s="85">
        <v>5.34</v>
      </c>
      <c r="AA91" s="85">
        <f t="shared" si="473"/>
        <v>4.2720000000000002</v>
      </c>
      <c r="AB91" s="195">
        <f t="shared" si="483"/>
        <v>0</v>
      </c>
      <c r="AC91" s="255">
        <v>5.59</v>
      </c>
      <c r="AD91" s="260">
        <f t="shared" si="474"/>
        <v>4.4719999999999995</v>
      </c>
      <c r="AE91" s="195">
        <f t="shared" si="484"/>
        <v>0</v>
      </c>
    </row>
    <row r="92" spans="1:31" ht="13.5" thickBot="1" x14ac:dyDescent="0.25">
      <c r="A92" s="178">
        <v>45369</v>
      </c>
      <c r="B92" s="252">
        <v>18.89</v>
      </c>
      <c r="C92" s="85">
        <f t="shared" si="613"/>
        <v>15.112</v>
      </c>
      <c r="D92" s="194">
        <f t="shared" si="614"/>
        <v>19.999999999999929</v>
      </c>
      <c r="E92" s="84">
        <v>19.88</v>
      </c>
      <c r="F92" s="85">
        <f t="shared" si="615"/>
        <v>15.904</v>
      </c>
      <c r="G92" s="194">
        <f t="shared" si="616"/>
        <v>19.999999999999929</v>
      </c>
      <c r="H92" s="85">
        <v>20.14</v>
      </c>
      <c r="I92" s="85">
        <f t="shared" si="617"/>
        <v>16.112000000000002</v>
      </c>
      <c r="J92" s="194">
        <f t="shared" si="618"/>
        <v>19.999999999999929</v>
      </c>
      <c r="K92" s="85">
        <v>18.989999999999998</v>
      </c>
      <c r="L92" s="85">
        <f t="shared" si="619"/>
        <v>15.191999999999998</v>
      </c>
      <c r="M92" s="195">
        <f t="shared" si="620"/>
        <v>14.999999999999858</v>
      </c>
      <c r="N92" s="85">
        <v>19.78</v>
      </c>
      <c r="O92" s="85">
        <f t="shared" si="621"/>
        <v>15.824000000000002</v>
      </c>
      <c r="P92" s="195">
        <f t="shared" si="622"/>
        <v>15.000000000000213</v>
      </c>
      <c r="Q92" s="85">
        <v>21.64</v>
      </c>
      <c r="R92" s="85">
        <f t="shared" si="623"/>
        <v>17.312000000000001</v>
      </c>
      <c r="S92" s="259">
        <f t="shared" si="624"/>
        <v>-19.999999999999929</v>
      </c>
      <c r="T92" s="85">
        <v>14.79</v>
      </c>
      <c r="U92" s="85">
        <f t="shared" si="625"/>
        <v>11.831999999999999</v>
      </c>
      <c r="V92" s="195">
        <f t="shared" si="626"/>
        <v>9.9999999999999645</v>
      </c>
      <c r="W92" s="255">
        <v>9.99</v>
      </c>
      <c r="X92" s="260">
        <f t="shared" si="627"/>
        <v>7.992</v>
      </c>
      <c r="Y92" s="195">
        <f t="shared" si="628"/>
        <v>0</v>
      </c>
      <c r="Z92" s="85">
        <v>5.34</v>
      </c>
      <c r="AA92" s="85">
        <f t="shared" si="473"/>
        <v>4.2720000000000002</v>
      </c>
      <c r="AB92" s="195">
        <f t="shared" si="483"/>
        <v>0</v>
      </c>
      <c r="AC92" s="255">
        <v>5.59</v>
      </c>
      <c r="AD92" s="260">
        <f t="shared" si="474"/>
        <v>4.4719999999999995</v>
      </c>
      <c r="AE92" s="195">
        <f t="shared" si="484"/>
        <v>0</v>
      </c>
    </row>
    <row r="93" spans="1:31" ht="13.5" thickBot="1" x14ac:dyDescent="0.25">
      <c r="A93" s="178">
        <v>45370</v>
      </c>
      <c r="B93" s="252">
        <v>19.14</v>
      </c>
      <c r="C93" s="85">
        <f t="shared" ref="C93" si="629">B93/1.25</f>
        <v>15.312000000000001</v>
      </c>
      <c r="D93" s="194">
        <f t="shared" ref="D93" si="630">(B93-B92)*100</f>
        <v>25</v>
      </c>
      <c r="E93" s="84">
        <v>20.13</v>
      </c>
      <c r="F93" s="85">
        <f t="shared" ref="F93" si="631">E93/1.25</f>
        <v>16.103999999999999</v>
      </c>
      <c r="G93" s="194">
        <f t="shared" ref="G93" si="632">(E93-E92)*100</f>
        <v>25</v>
      </c>
      <c r="H93" s="85">
        <v>20.39</v>
      </c>
      <c r="I93" s="85">
        <f t="shared" ref="I93" si="633">H93/1.25</f>
        <v>16.312000000000001</v>
      </c>
      <c r="J93" s="194">
        <f t="shared" ref="J93" si="634">(H93-H92)*100</f>
        <v>25</v>
      </c>
      <c r="K93" s="85">
        <v>19.239999999999998</v>
      </c>
      <c r="L93" s="85">
        <f t="shared" ref="L93" si="635">K93/1.25</f>
        <v>15.391999999999999</v>
      </c>
      <c r="M93" s="195">
        <f t="shared" ref="M93" si="636">(K93-K92)*100</f>
        <v>25</v>
      </c>
      <c r="N93" s="85">
        <v>20.03</v>
      </c>
      <c r="O93" s="85">
        <f t="shared" ref="O93" si="637">N93/1.25</f>
        <v>16.024000000000001</v>
      </c>
      <c r="P93" s="195">
        <f t="shared" ref="P93" si="638">(N93-N92)*100</f>
        <v>25</v>
      </c>
      <c r="Q93" s="85">
        <v>21.89</v>
      </c>
      <c r="R93" s="85">
        <f t="shared" ref="R93" si="639">Q93/1.25</f>
        <v>17.512</v>
      </c>
      <c r="S93" s="259">
        <f t="shared" ref="S93" si="640">(Q93-Q92)*100</f>
        <v>25</v>
      </c>
      <c r="T93" s="85">
        <v>14.89</v>
      </c>
      <c r="U93" s="85">
        <f t="shared" ref="U93" si="641">T93/1.25</f>
        <v>11.912000000000001</v>
      </c>
      <c r="V93" s="195">
        <f t="shared" ref="V93" si="642">(T93-T92)*100</f>
        <v>10.000000000000142</v>
      </c>
      <c r="W93" s="255">
        <v>9.99</v>
      </c>
      <c r="X93" s="260">
        <f t="shared" ref="X93" si="643">W93/1.25</f>
        <v>7.992</v>
      </c>
      <c r="Y93" s="195">
        <f t="shared" ref="Y93" si="644">(W93-W92)*100</f>
        <v>0</v>
      </c>
      <c r="Z93" s="85">
        <v>5.34</v>
      </c>
      <c r="AA93" s="85">
        <f t="shared" si="473"/>
        <v>4.2720000000000002</v>
      </c>
      <c r="AB93" s="195">
        <f t="shared" si="483"/>
        <v>0</v>
      </c>
      <c r="AC93" s="255">
        <v>5.59</v>
      </c>
      <c r="AD93" s="260">
        <f t="shared" si="474"/>
        <v>4.4719999999999995</v>
      </c>
      <c r="AE93" s="195">
        <f t="shared" si="484"/>
        <v>0</v>
      </c>
    </row>
    <row r="94" spans="1:31" ht="13.5" thickBot="1" x14ac:dyDescent="0.25">
      <c r="A94" s="178">
        <v>45371</v>
      </c>
      <c r="B94" s="252">
        <v>19.14</v>
      </c>
      <c r="C94" s="85">
        <f t="shared" ref="C94:C95" si="645">B94/1.25</f>
        <v>15.312000000000001</v>
      </c>
      <c r="D94" s="194">
        <f t="shared" ref="D94:D95" si="646">(B94-B93)*100</f>
        <v>0</v>
      </c>
      <c r="E94" s="84">
        <v>20.13</v>
      </c>
      <c r="F94" s="85">
        <f t="shared" ref="F94:F95" si="647">E94/1.25</f>
        <v>16.103999999999999</v>
      </c>
      <c r="G94" s="194">
        <f t="shared" ref="G94:G95" si="648">(E94-E93)*100</f>
        <v>0</v>
      </c>
      <c r="H94" s="85">
        <v>20.39</v>
      </c>
      <c r="I94" s="85">
        <f t="shared" ref="I94:I95" si="649">H94/1.25</f>
        <v>16.312000000000001</v>
      </c>
      <c r="J94" s="194">
        <f t="shared" ref="J94:J95" si="650">(H94-H93)*100</f>
        <v>0</v>
      </c>
      <c r="K94" s="85">
        <v>19.239999999999998</v>
      </c>
      <c r="L94" s="85">
        <f t="shared" ref="L94:L95" si="651">K94/1.25</f>
        <v>15.391999999999999</v>
      </c>
      <c r="M94" s="195">
        <f t="shared" ref="M94:M95" si="652">(K94-K93)*100</f>
        <v>0</v>
      </c>
      <c r="N94" s="85">
        <v>20.03</v>
      </c>
      <c r="O94" s="85">
        <f t="shared" ref="O94:O95" si="653">N94/1.25</f>
        <v>16.024000000000001</v>
      </c>
      <c r="P94" s="195">
        <f t="shared" ref="P94:P95" si="654">(N94-N93)*100</f>
        <v>0</v>
      </c>
      <c r="Q94" s="85">
        <v>21.89</v>
      </c>
      <c r="R94" s="85">
        <f t="shared" ref="R94:R95" si="655">Q94/1.25</f>
        <v>17.512</v>
      </c>
      <c r="S94" s="259">
        <f t="shared" ref="S94:S95" si="656">(Q94-Q93)*100</f>
        <v>0</v>
      </c>
      <c r="T94" s="85">
        <v>14.89</v>
      </c>
      <c r="U94" s="85">
        <f t="shared" ref="U94:U95" si="657">T94/1.25</f>
        <v>11.912000000000001</v>
      </c>
      <c r="V94" s="195">
        <f t="shared" ref="V94:V95" si="658">(T94-T93)*100</f>
        <v>0</v>
      </c>
      <c r="W94" s="255">
        <v>9.99</v>
      </c>
      <c r="X94" s="260">
        <f t="shared" ref="X94:X95" si="659">W94/1.25</f>
        <v>7.992</v>
      </c>
      <c r="Y94" s="195">
        <f t="shared" ref="Y94:Y95" si="660">(W94-W93)*100</f>
        <v>0</v>
      </c>
      <c r="Z94" s="85">
        <v>5.34</v>
      </c>
      <c r="AA94" s="85">
        <f t="shared" si="473"/>
        <v>4.2720000000000002</v>
      </c>
      <c r="AB94" s="195">
        <f t="shared" si="483"/>
        <v>0</v>
      </c>
      <c r="AC94" s="255">
        <v>5.59</v>
      </c>
      <c r="AD94" s="260">
        <f t="shared" si="474"/>
        <v>4.4719999999999995</v>
      </c>
      <c r="AE94" s="195">
        <f t="shared" si="484"/>
        <v>0</v>
      </c>
    </row>
    <row r="95" spans="1:31" ht="13.5" thickBot="1" x14ac:dyDescent="0.25">
      <c r="A95" s="178">
        <v>45372</v>
      </c>
      <c r="B95" s="252">
        <v>19.14</v>
      </c>
      <c r="C95" s="85">
        <f t="shared" si="645"/>
        <v>15.312000000000001</v>
      </c>
      <c r="D95" s="194">
        <f t="shared" si="646"/>
        <v>0</v>
      </c>
      <c r="E95" s="84">
        <v>20.13</v>
      </c>
      <c r="F95" s="85">
        <f t="shared" si="647"/>
        <v>16.103999999999999</v>
      </c>
      <c r="G95" s="194">
        <f t="shared" si="648"/>
        <v>0</v>
      </c>
      <c r="H95" s="85">
        <v>20.39</v>
      </c>
      <c r="I95" s="85">
        <f t="shared" si="649"/>
        <v>16.312000000000001</v>
      </c>
      <c r="J95" s="194">
        <f t="shared" si="650"/>
        <v>0</v>
      </c>
      <c r="K95" s="85">
        <v>19.04</v>
      </c>
      <c r="L95" s="85">
        <f t="shared" si="651"/>
        <v>15.231999999999999</v>
      </c>
      <c r="M95" s="195">
        <f t="shared" si="652"/>
        <v>-19.999999999999929</v>
      </c>
      <c r="N95" s="85">
        <v>19.829999999999998</v>
      </c>
      <c r="O95" s="85">
        <f t="shared" si="653"/>
        <v>15.863999999999999</v>
      </c>
      <c r="P95" s="195">
        <f t="shared" si="654"/>
        <v>-20.000000000000284</v>
      </c>
      <c r="Q95" s="85">
        <v>21.69</v>
      </c>
      <c r="R95" s="85">
        <f t="shared" si="655"/>
        <v>17.352</v>
      </c>
      <c r="S95" s="259">
        <f t="shared" si="656"/>
        <v>-19.999999999999929</v>
      </c>
      <c r="T95" s="85">
        <v>14.79</v>
      </c>
      <c r="U95" s="85">
        <f t="shared" si="657"/>
        <v>11.831999999999999</v>
      </c>
      <c r="V95" s="195">
        <f t="shared" si="658"/>
        <v>-10.000000000000142</v>
      </c>
      <c r="W95" s="255">
        <v>9.99</v>
      </c>
      <c r="X95" s="260">
        <f t="shared" si="659"/>
        <v>7.992</v>
      </c>
      <c r="Y95" s="195">
        <f t="shared" si="660"/>
        <v>0</v>
      </c>
      <c r="Z95" s="85">
        <v>5.34</v>
      </c>
      <c r="AA95" s="85">
        <f t="shared" si="473"/>
        <v>4.2720000000000002</v>
      </c>
      <c r="AB95" s="195">
        <f t="shared" si="483"/>
        <v>0</v>
      </c>
      <c r="AC95" s="255">
        <v>5.59</v>
      </c>
      <c r="AD95" s="260">
        <f t="shared" si="474"/>
        <v>4.4719999999999995</v>
      </c>
      <c r="AE95" s="195">
        <f t="shared" si="484"/>
        <v>0</v>
      </c>
    </row>
    <row r="96" spans="1:31" ht="13.5" thickBot="1" x14ac:dyDescent="0.25">
      <c r="A96" s="178">
        <v>45373</v>
      </c>
      <c r="B96" s="252">
        <v>18.989999999999998</v>
      </c>
      <c r="C96" s="85">
        <f t="shared" ref="C96" si="661">B96/1.25</f>
        <v>15.191999999999998</v>
      </c>
      <c r="D96" s="194">
        <f t="shared" ref="D96" si="662">(B96-B95)*100</f>
        <v>-15.000000000000213</v>
      </c>
      <c r="E96" s="84">
        <v>19.98</v>
      </c>
      <c r="F96" s="85">
        <f t="shared" ref="F96" si="663">E96/1.25</f>
        <v>15.984</v>
      </c>
      <c r="G96" s="194">
        <f t="shared" ref="G96" si="664">(E96-E95)*100</f>
        <v>-14.999999999999858</v>
      </c>
      <c r="H96" s="85">
        <v>20.239999999999998</v>
      </c>
      <c r="I96" s="85">
        <f t="shared" ref="I96" si="665">H96/1.25</f>
        <v>16.192</v>
      </c>
      <c r="J96" s="194">
        <f t="shared" ref="J96" si="666">(H96-H95)*100</f>
        <v>-15.000000000000213</v>
      </c>
      <c r="K96" s="85">
        <v>18.89</v>
      </c>
      <c r="L96" s="85">
        <f t="shared" ref="L96" si="667">K96/1.25</f>
        <v>15.112</v>
      </c>
      <c r="M96" s="195">
        <f t="shared" ref="M96" si="668">(K96-K95)*100</f>
        <v>-14.999999999999858</v>
      </c>
      <c r="N96" s="85">
        <v>19.68</v>
      </c>
      <c r="O96" s="85">
        <f t="shared" ref="O96" si="669">N96/1.25</f>
        <v>15.744</v>
      </c>
      <c r="P96" s="195">
        <f t="shared" ref="P96" si="670">(N96-N95)*100</f>
        <v>-14.999999999999858</v>
      </c>
      <c r="Q96" s="85">
        <v>21.54</v>
      </c>
      <c r="R96" s="85">
        <f t="shared" ref="R96" si="671">Q96/1.25</f>
        <v>17.231999999999999</v>
      </c>
      <c r="S96" s="259">
        <f t="shared" ref="S96" si="672">(Q96-Q95)*100</f>
        <v>-15.000000000000213</v>
      </c>
      <c r="T96" s="85">
        <v>14.79</v>
      </c>
      <c r="U96" s="85">
        <f t="shared" ref="U96" si="673">T96/1.25</f>
        <v>11.831999999999999</v>
      </c>
      <c r="V96" s="195">
        <f t="shared" ref="V96" si="674">(T96-T95)*100</f>
        <v>0</v>
      </c>
      <c r="W96" s="255">
        <v>9.99</v>
      </c>
      <c r="X96" s="260">
        <f t="shared" ref="X96" si="675">W96/1.25</f>
        <v>7.992</v>
      </c>
      <c r="Y96" s="195">
        <f t="shared" ref="Y96" si="676">(W96-W95)*100</f>
        <v>0</v>
      </c>
      <c r="Z96" s="85">
        <v>5.34</v>
      </c>
      <c r="AA96" s="85">
        <f t="shared" si="473"/>
        <v>4.2720000000000002</v>
      </c>
      <c r="AB96" s="195">
        <f t="shared" si="483"/>
        <v>0</v>
      </c>
      <c r="AC96" s="255">
        <v>5.59</v>
      </c>
      <c r="AD96" s="260">
        <f t="shared" si="474"/>
        <v>4.4719999999999995</v>
      </c>
      <c r="AE96" s="195">
        <f t="shared" si="484"/>
        <v>0</v>
      </c>
    </row>
    <row r="97" spans="1:31" ht="13.5" thickBot="1" x14ac:dyDescent="0.25">
      <c r="A97" s="178">
        <v>45374</v>
      </c>
      <c r="B97" s="252">
        <v>18.989999999999998</v>
      </c>
      <c r="C97" s="85">
        <f t="shared" ref="C97:C99" si="677">B97/1.25</f>
        <v>15.191999999999998</v>
      </c>
      <c r="D97" s="194">
        <f t="shared" ref="D97:D99" si="678">(B97-B96)*100</f>
        <v>0</v>
      </c>
      <c r="E97" s="84">
        <v>19.98</v>
      </c>
      <c r="F97" s="85">
        <f t="shared" ref="F97:F99" si="679">E97/1.25</f>
        <v>15.984</v>
      </c>
      <c r="G97" s="194">
        <f t="shared" ref="G97:G99" si="680">(E97-E96)*100</f>
        <v>0</v>
      </c>
      <c r="H97" s="85">
        <v>20.239999999999998</v>
      </c>
      <c r="I97" s="85">
        <f t="shared" ref="I97:I99" si="681">H97/1.25</f>
        <v>16.192</v>
      </c>
      <c r="J97" s="194">
        <f t="shared" ref="J97:J99" si="682">(H97-H96)*100</f>
        <v>0</v>
      </c>
      <c r="K97" s="85">
        <v>18.89</v>
      </c>
      <c r="L97" s="85">
        <f t="shared" ref="L97:L99" si="683">K97/1.25</f>
        <v>15.112</v>
      </c>
      <c r="M97" s="195">
        <f t="shared" ref="M97:M99" si="684">(K97-K96)*100</f>
        <v>0</v>
      </c>
      <c r="N97" s="85">
        <v>19.68</v>
      </c>
      <c r="O97" s="85">
        <f t="shared" ref="O97:O99" si="685">N97/1.25</f>
        <v>15.744</v>
      </c>
      <c r="P97" s="195">
        <f t="shared" ref="P97:P99" si="686">(N97-N96)*100</f>
        <v>0</v>
      </c>
      <c r="Q97" s="85">
        <v>21.54</v>
      </c>
      <c r="R97" s="85">
        <f t="shared" ref="R97:R99" si="687">Q97/1.25</f>
        <v>17.231999999999999</v>
      </c>
      <c r="S97" s="259">
        <f t="shared" ref="S97:S99" si="688">(Q97-Q96)*100</f>
        <v>0</v>
      </c>
      <c r="T97" s="85">
        <v>14.79</v>
      </c>
      <c r="U97" s="85">
        <f t="shared" ref="U97:U99" si="689">T97/1.25</f>
        <v>11.831999999999999</v>
      </c>
      <c r="V97" s="195">
        <f t="shared" ref="V97:V99" si="690">(T97-T96)*100</f>
        <v>0</v>
      </c>
      <c r="W97" s="255">
        <v>9.99</v>
      </c>
      <c r="X97" s="260">
        <f t="shared" ref="X97:X99" si="691">W97/1.25</f>
        <v>7.992</v>
      </c>
      <c r="Y97" s="195">
        <f t="shared" ref="Y97:Y99" si="692">(W97-W96)*100</f>
        <v>0</v>
      </c>
      <c r="Z97" s="85">
        <v>5.34</v>
      </c>
      <c r="AA97" s="85">
        <f t="shared" si="473"/>
        <v>4.2720000000000002</v>
      </c>
      <c r="AB97" s="195">
        <f t="shared" si="483"/>
        <v>0</v>
      </c>
      <c r="AC97" s="255">
        <v>5.59</v>
      </c>
      <c r="AD97" s="260">
        <f t="shared" si="474"/>
        <v>4.4719999999999995</v>
      </c>
      <c r="AE97" s="195">
        <f t="shared" si="484"/>
        <v>0</v>
      </c>
    </row>
    <row r="98" spans="1:31" ht="13.5" thickBot="1" x14ac:dyDescent="0.25">
      <c r="A98" s="178">
        <v>45375</v>
      </c>
      <c r="B98" s="252">
        <v>18.989999999999998</v>
      </c>
      <c r="C98" s="85">
        <f t="shared" si="677"/>
        <v>15.191999999999998</v>
      </c>
      <c r="D98" s="194">
        <f t="shared" si="678"/>
        <v>0</v>
      </c>
      <c r="E98" s="84">
        <v>19.98</v>
      </c>
      <c r="F98" s="85">
        <f t="shared" si="679"/>
        <v>15.984</v>
      </c>
      <c r="G98" s="194">
        <f t="shared" si="680"/>
        <v>0</v>
      </c>
      <c r="H98" s="85">
        <v>20.239999999999998</v>
      </c>
      <c r="I98" s="85">
        <f t="shared" si="681"/>
        <v>16.192</v>
      </c>
      <c r="J98" s="194">
        <f t="shared" si="682"/>
        <v>0</v>
      </c>
      <c r="K98" s="85">
        <v>18.89</v>
      </c>
      <c r="L98" s="85">
        <f t="shared" si="683"/>
        <v>15.112</v>
      </c>
      <c r="M98" s="195">
        <f t="shared" si="684"/>
        <v>0</v>
      </c>
      <c r="N98" s="85">
        <v>19.68</v>
      </c>
      <c r="O98" s="85">
        <f t="shared" si="685"/>
        <v>15.744</v>
      </c>
      <c r="P98" s="195">
        <f t="shared" si="686"/>
        <v>0</v>
      </c>
      <c r="Q98" s="85">
        <v>21.54</v>
      </c>
      <c r="R98" s="85">
        <f t="shared" si="687"/>
        <v>17.231999999999999</v>
      </c>
      <c r="S98" s="259">
        <f t="shared" si="688"/>
        <v>0</v>
      </c>
      <c r="T98" s="85">
        <v>14.79</v>
      </c>
      <c r="U98" s="85">
        <f t="shared" si="689"/>
        <v>11.831999999999999</v>
      </c>
      <c r="V98" s="195">
        <f t="shared" si="690"/>
        <v>0</v>
      </c>
      <c r="W98" s="255">
        <v>9.99</v>
      </c>
      <c r="X98" s="260">
        <f t="shared" si="691"/>
        <v>7.992</v>
      </c>
      <c r="Y98" s="195">
        <f t="shared" si="692"/>
        <v>0</v>
      </c>
      <c r="Z98" s="85">
        <v>5.34</v>
      </c>
      <c r="AA98" s="85">
        <f t="shared" si="473"/>
        <v>4.2720000000000002</v>
      </c>
      <c r="AB98" s="195">
        <f t="shared" si="483"/>
        <v>0</v>
      </c>
      <c r="AC98" s="255">
        <v>5.59</v>
      </c>
      <c r="AD98" s="260">
        <f t="shared" si="474"/>
        <v>4.4719999999999995</v>
      </c>
      <c r="AE98" s="195">
        <f t="shared" si="484"/>
        <v>0</v>
      </c>
    </row>
    <row r="99" spans="1:31" ht="13.5" thickBot="1" x14ac:dyDescent="0.25">
      <c r="A99" s="178">
        <v>45376</v>
      </c>
      <c r="B99" s="252">
        <v>18.989999999999998</v>
      </c>
      <c r="C99" s="85">
        <f t="shared" si="677"/>
        <v>15.191999999999998</v>
      </c>
      <c r="D99" s="194">
        <f t="shared" si="678"/>
        <v>0</v>
      </c>
      <c r="E99" s="84">
        <v>19.98</v>
      </c>
      <c r="F99" s="85">
        <f t="shared" si="679"/>
        <v>15.984</v>
      </c>
      <c r="G99" s="194">
        <f t="shared" si="680"/>
        <v>0</v>
      </c>
      <c r="H99" s="85">
        <v>20.239999999999998</v>
      </c>
      <c r="I99" s="85">
        <f t="shared" si="681"/>
        <v>16.192</v>
      </c>
      <c r="J99" s="194">
        <f t="shared" si="682"/>
        <v>0</v>
      </c>
      <c r="K99" s="85">
        <v>18.79</v>
      </c>
      <c r="L99" s="85">
        <f t="shared" si="683"/>
        <v>15.032</v>
      </c>
      <c r="M99" s="195">
        <f t="shared" si="684"/>
        <v>-10.000000000000142</v>
      </c>
      <c r="N99" s="85">
        <v>19.579999999999998</v>
      </c>
      <c r="O99" s="85">
        <f t="shared" si="685"/>
        <v>15.663999999999998</v>
      </c>
      <c r="P99" s="195">
        <f t="shared" si="686"/>
        <v>-10.000000000000142</v>
      </c>
      <c r="Q99" s="85">
        <v>21.44</v>
      </c>
      <c r="R99" s="85">
        <f t="shared" si="687"/>
        <v>17.152000000000001</v>
      </c>
      <c r="S99" s="259">
        <f t="shared" si="688"/>
        <v>-9.9999999999997868</v>
      </c>
      <c r="T99" s="85">
        <v>14.79</v>
      </c>
      <c r="U99" s="85">
        <f t="shared" si="689"/>
        <v>11.831999999999999</v>
      </c>
      <c r="V99" s="195">
        <f t="shared" si="690"/>
        <v>0</v>
      </c>
      <c r="W99" s="255">
        <v>9.99</v>
      </c>
      <c r="X99" s="260">
        <f t="shared" si="691"/>
        <v>7.992</v>
      </c>
      <c r="Y99" s="195">
        <f t="shared" si="692"/>
        <v>0</v>
      </c>
      <c r="Z99" s="85">
        <v>5.34</v>
      </c>
      <c r="AA99" s="85">
        <f t="shared" si="473"/>
        <v>4.2720000000000002</v>
      </c>
      <c r="AB99" s="195">
        <f t="shared" si="483"/>
        <v>0</v>
      </c>
      <c r="AC99" s="255">
        <v>5.59</v>
      </c>
      <c r="AD99" s="260">
        <f t="shared" si="474"/>
        <v>4.4719999999999995</v>
      </c>
      <c r="AE99" s="195">
        <f t="shared" si="484"/>
        <v>0</v>
      </c>
    </row>
    <row r="100" spans="1:31" ht="13.5" thickBot="1" x14ac:dyDescent="0.25">
      <c r="A100" s="178">
        <v>45377</v>
      </c>
      <c r="B100" s="252">
        <v>19.39</v>
      </c>
      <c r="C100" s="85">
        <f t="shared" ref="C100" si="693">B100/1.25</f>
        <v>15.512</v>
      </c>
      <c r="D100" s="194">
        <f t="shared" ref="D100" si="694">(B100-B99)*100</f>
        <v>40.000000000000213</v>
      </c>
      <c r="E100" s="84">
        <v>20.38</v>
      </c>
      <c r="F100" s="85">
        <f t="shared" ref="F100" si="695">E100/1.25</f>
        <v>16.303999999999998</v>
      </c>
      <c r="G100" s="194">
        <f t="shared" ref="G100" si="696">(E100-E99)*100</f>
        <v>39.999999999999858</v>
      </c>
      <c r="H100" s="85">
        <v>20.64</v>
      </c>
      <c r="I100" s="85">
        <f t="shared" ref="I100" si="697">H100/1.25</f>
        <v>16.512</v>
      </c>
      <c r="J100" s="194">
        <f t="shared" ref="J100" si="698">(H100-H99)*100</f>
        <v>40.000000000000213</v>
      </c>
      <c r="K100" s="85">
        <v>19.09</v>
      </c>
      <c r="L100" s="85">
        <f t="shared" ref="L100" si="699">K100/1.25</f>
        <v>15.272</v>
      </c>
      <c r="M100" s="195">
        <f t="shared" ref="M100" si="700">(K100-K99)*100</f>
        <v>30.000000000000071</v>
      </c>
      <c r="N100" s="85">
        <v>19.88</v>
      </c>
      <c r="O100" s="85">
        <f t="shared" ref="O100" si="701">N100/1.25</f>
        <v>15.904</v>
      </c>
      <c r="P100" s="195">
        <f t="shared" ref="P100" si="702">(N100-N99)*100</f>
        <v>30.000000000000071</v>
      </c>
      <c r="Q100" s="85">
        <v>21.74</v>
      </c>
      <c r="R100" s="85">
        <f t="shared" ref="R100" si="703">Q100/1.25</f>
        <v>17.391999999999999</v>
      </c>
      <c r="S100" s="259">
        <f t="shared" ref="S100" si="704">(Q100-Q99)*100</f>
        <v>29.999999999999716</v>
      </c>
      <c r="T100" s="85">
        <v>14.79</v>
      </c>
      <c r="U100" s="85">
        <f t="shared" ref="U100" si="705">T100/1.25</f>
        <v>11.831999999999999</v>
      </c>
      <c r="V100" s="195">
        <f t="shared" ref="V100" si="706">(T100-T99)*100</f>
        <v>0</v>
      </c>
      <c r="W100" s="255">
        <v>9.99</v>
      </c>
      <c r="X100" s="260">
        <f t="shared" ref="X100" si="707">W100/1.25</f>
        <v>7.992</v>
      </c>
      <c r="Y100" s="195">
        <f t="shared" ref="Y100" si="708">(W100-W99)*100</f>
        <v>0</v>
      </c>
      <c r="Z100" s="85">
        <v>5.34</v>
      </c>
      <c r="AA100" s="85">
        <f t="shared" si="473"/>
        <v>4.2720000000000002</v>
      </c>
      <c r="AB100" s="195">
        <f t="shared" si="483"/>
        <v>0</v>
      </c>
      <c r="AC100" s="255">
        <v>5.59</v>
      </c>
      <c r="AD100" s="260">
        <f t="shared" si="474"/>
        <v>4.4719999999999995</v>
      </c>
      <c r="AE100" s="195">
        <f t="shared" si="484"/>
        <v>0</v>
      </c>
    </row>
    <row r="101" spans="1:31" ht="13.5" thickBot="1" x14ac:dyDescent="0.25">
      <c r="A101" s="178">
        <v>45378</v>
      </c>
      <c r="B101" s="252">
        <v>19.39</v>
      </c>
      <c r="C101" s="85">
        <f t="shared" ref="C101:C102" si="709">B101/1.25</f>
        <v>15.512</v>
      </c>
      <c r="D101" s="194">
        <f t="shared" ref="D101:D102" si="710">(B101-B100)*100</f>
        <v>0</v>
      </c>
      <c r="E101" s="84">
        <v>20.38</v>
      </c>
      <c r="F101" s="85">
        <f t="shared" ref="F101:F102" si="711">E101/1.25</f>
        <v>16.303999999999998</v>
      </c>
      <c r="G101" s="194">
        <f t="shared" ref="G101:G102" si="712">(E101-E100)*100</f>
        <v>0</v>
      </c>
      <c r="H101" s="85">
        <v>20.64</v>
      </c>
      <c r="I101" s="85">
        <f t="shared" ref="I101:I102" si="713">H101/1.25</f>
        <v>16.512</v>
      </c>
      <c r="J101" s="194">
        <f t="shared" ref="J101:J102" si="714">(H101-H100)*100</f>
        <v>0</v>
      </c>
      <c r="K101" s="85">
        <v>19.09</v>
      </c>
      <c r="L101" s="85">
        <f t="shared" ref="L101:L102" si="715">K101/1.25</f>
        <v>15.272</v>
      </c>
      <c r="M101" s="195">
        <f t="shared" ref="M101:M102" si="716">(K101-K100)*100</f>
        <v>0</v>
      </c>
      <c r="N101" s="85">
        <v>19.88</v>
      </c>
      <c r="O101" s="85">
        <f t="shared" ref="O101:O102" si="717">N101/1.25</f>
        <v>15.904</v>
      </c>
      <c r="P101" s="195">
        <f t="shared" ref="P101:P102" si="718">(N101-N100)*100</f>
        <v>0</v>
      </c>
      <c r="Q101" s="85">
        <v>21.74</v>
      </c>
      <c r="R101" s="85">
        <f t="shared" ref="R101:R102" si="719">Q101/1.25</f>
        <v>17.391999999999999</v>
      </c>
      <c r="S101" s="259">
        <f t="shared" ref="S101:S102" si="720">(Q101-Q100)*100</f>
        <v>0</v>
      </c>
      <c r="T101" s="85">
        <v>14.79</v>
      </c>
      <c r="U101" s="85">
        <f t="shared" ref="U101:U102" si="721">T101/1.25</f>
        <v>11.831999999999999</v>
      </c>
      <c r="V101" s="195">
        <f t="shared" ref="V101:V102" si="722">(T101-T100)*100</f>
        <v>0</v>
      </c>
      <c r="W101" s="255">
        <v>9.99</v>
      </c>
      <c r="X101" s="260">
        <f t="shared" ref="X101:X102" si="723">W101/1.25</f>
        <v>7.992</v>
      </c>
      <c r="Y101" s="195">
        <f t="shared" ref="Y101:Y102" si="724">(W101-W100)*100</f>
        <v>0</v>
      </c>
      <c r="Z101" s="85">
        <v>5.34</v>
      </c>
      <c r="AA101" s="85">
        <f t="shared" si="473"/>
        <v>4.2720000000000002</v>
      </c>
      <c r="AB101" s="195">
        <f t="shared" si="483"/>
        <v>0</v>
      </c>
      <c r="AC101" s="255">
        <v>5.59</v>
      </c>
      <c r="AD101" s="260">
        <f t="shared" si="474"/>
        <v>4.4719999999999995</v>
      </c>
      <c r="AE101" s="195">
        <f t="shared" si="484"/>
        <v>0</v>
      </c>
    </row>
    <row r="102" spans="1:31" ht="13.5" thickBot="1" x14ac:dyDescent="0.25">
      <c r="A102" s="178">
        <v>45379</v>
      </c>
      <c r="B102" s="252">
        <v>19.489999999999998</v>
      </c>
      <c r="C102" s="85">
        <f t="shared" si="709"/>
        <v>15.591999999999999</v>
      </c>
      <c r="D102" s="194">
        <f t="shared" si="710"/>
        <v>9.9999999999997868</v>
      </c>
      <c r="E102" s="84">
        <v>20.48</v>
      </c>
      <c r="F102" s="85">
        <f t="shared" si="711"/>
        <v>16.384</v>
      </c>
      <c r="G102" s="194">
        <f t="shared" si="712"/>
        <v>10.000000000000142</v>
      </c>
      <c r="H102" s="85">
        <v>20.74</v>
      </c>
      <c r="I102" s="85">
        <f t="shared" si="713"/>
        <v>16.591999999999999</v>
      </c>
      <c r="J102" s="194">
        <f t="shared" si="714"/>
        <v>9.9999999999997868</v>
      </c>
      <c r="K102" s="85">
        <v>19.09</v>
      </c>
      <c r="L102" s="85">
        <f t="shared" si="715"/>
        <v>15.272</v>
      </c>
      <c r="M102" s="195">
        <f t="shared" si="716"/>
        <v>0</v>
      </c>
      <c r="N102" s="85">
        <v>19.88</v>
      </c>
      <c r="O102" s="85">
        <f t="shared" si="717"/>
        <v>15.904</v>
      </c>
      <c r="P102" s="195">
        <f t="shared" si="718"/>
        <v>0</v>
      </c>
      <c r="Q102" s="85">
        <v>21.74</v>
      </c>
      <c r="R102" s="85">
        <f t="shared" si="719"/>
        <v>17.391999999999999</v>
      </c>
      <c r="S102" s="259">
        <f t="shared" si="720"/>
        <v>0</v>
      </c>
      <c r="T102" s="85">
        <v>14.79</v>
      </c>
      <c r="U102" s="85">
        <f t="shared" si="721"/>
        <v>11.831999999999999</v>
      </c>
      <c r="V102" s="195">
        <f t="shared" si="722"/>
        <v>0</v>
      </c>
      <c r="W102" s="255">
        <v>9.99</v>
      </c>
      <c r="X102" s="260">
        <f t="shared" si="723"/>
        <v>7.992</v>
      </c>
      <c r="Y102" s="195">
        <f t="shared" si="724"/>
        <v>0</v>
      </c>
      <c r="Z102" s="85">
        <v>5.34</v>
      </c>
      <c r="AA102" s="85">
        <f t="shared" si="473"/>
        <v>4.2720000000000002</v>
      </c>
      <c r="AB102" s="195">
        <f t="shared" si="483"/>
        <v>0</v>
      </c>
      <c r="AC102" s="255">
        <v>5.59</v>
      </c>
      <c r="AD102" s="260">
        <f t="shared" si="474"/>
        <v>4.4719999999999995</v>
      </c>
      <c r="AE102" s="195">
        <f t="shared" si="484"/>
        <v>0</v>
      </c>
    </row>
    <row r="103" spans="1:31" ht="13.5" thickBot="1" x14ac:dyDescent="0.25">
      <c r="A103" s="178">
        <v>45380</v>
      </c>
      <c r="B103" s="252">
        <v>19.489999999999998</v>
      </c>
      <c r="C103" s="85">
        <f t="shared" ref="C103:C105" si="725">B103/1.25</f>
        <v>15.591999999999999</v>
      </c>
      <c r="D103" s="194">
        <f t="shared" ref="D103:D105" si="726">(B103-B102)*100</f>
        <v>0</v>
      </c>
      <c r="E103" s="84">
        <v>20.48</v>
      </c>
      <c r="F103" s="85">
        <f t="shared" ref="F103:F105" si="727">E103/1.25</f>
        <v>16.384</v>
      </c>
      <c r="G103" s="194">
        <f t="shared" ref="G103:G105" si="728">(E103-E102)*100</f>
        <v>0</v>
      </c>
      <c r="H103" s="85">
        <v>20.74</v>
      </c>
      <c r="I103" s="85">
        <f t="shared" ref="I103:I105" si="729">H103/1.25</f>
        <v>16.591999999999999</v>
      </c>
      <c r="J103" s="194">
        <f t="shared" ref="J103:J105" si="730">(H103-H102)*100</f>
        <v>0</v>
      </c>
      <c r="K103" s="85">
        <v>19.09</v>
      </c>
      <c r="L103" s="85">
        <f t="shared" ref="L103:L105" si="731">K103/1.25</f>
        <v>15.272</v>
      </c>
      <c r="M103" s="195">
        <f t="shared" ref="M103:M105" si="732">(K103-K102)*100</f>
        <v>0</v>
      </c>
      <c r="N103" s="85">
        <v>19.88</v>
      </c>
      <c r="O103" s="85">
        <f t="shared" ref="O103:O105" si="733">N103/1.25</f>
        <v>15.904</v>
      </c>
      <c r="P103" s="195">
        <f t="shared" ref="P103:P105" si="734">(N103-N102)*100</f>
        <v>0</v>
      </c>
      <c r="Q103" s="85">
        <v>21.74</v>
      </c>
      <c r="R103" s="85">
        <f t="shared" ref="R103:R105" si="735">Q103/1.25</f>
        <v>17.391999999999999</v>
      </c>
      <c r="S103" s="259">
        <f t="shared" ref="S103:S105" si="736">(Q103-Q102)*100</f>
        <v>0</v>
      </c>
      <c r="T103" s="85">
        <v>14.79</v>
      </c>
      <c r="U103" s="85">
        <f t="shared" ref="U103:U105" si="737">T103/1.25</f>
        <v>11.831999999999999</v>
      </c>
      <c r="V103" s="195">
        <f t="shared" ref="V103:V105" si="738">(T103-T102)*100</f>
        <v>0</v>
      </c>
      <c r="W103" s="255">
        <v>9.99</v>
      </c>
      <c r="X103" s="260">
        <f t="shared" ref="X103:X105" si="739">W103/1.25</f>
        <v>7.992</v>
      </c>
      <c r="Y103" s="195">
        <f t="shared" ref="Y103:Y105" si="740">(W103-W102)*100</f>
        <v>0</v>
      </c>
      <c r="Z103" s="85">
        <v>5.34</v>
      </c>
      <c r="AA103" s="85">
        <f t="shared" si="473"/>
        <v>4.2720000000000002</v>
      </c>
      <c r="AB103" s="195">
        <f t="shared" si="483"/>
        <v>0</v>
      </c>
      <c r="AC103" s="255">
        <v>5.59</v>
      </c>
      <c r="AD103" s="260">
        <f t="shared" si="474"/>
        <v>4.4719999999999995</v>
      </c>
      <c r="AE103" s="195">
        <f t="shared" si="484"/>
        <v>0</v>
      </c>
    </row>
    <row r="104" spans="1:31" ht="13.5" thickBot="1" x14ac:dyDescent="0.25">
      <c r="A104" s="178">
        <v>45381</v>
      </c>
      <c r="B104" s="252">
        <v>19.489999999999998</v>
      </c>
      <c r="C104" s="85">
        <f t="shared" si="725"/>
        <v>15.591999999999999</v>
      </c>
      <c r="D104" s="194">
        <f t="shared" si="726"/>
        <v>0</v>
      </c>
      <c r="E104" s="84">
        <v>20.48</v>
      </c>
      <c r="F104" s="85">
        <f t="shared" si="727"/>
        <v>16.384</v>
      </c>
      <c r="G104" s="194">
        <f t="shared" si="728"/>
        <v>0</v>
      </c>
      <c r="H104" s="85">
        <v>20.74</v>
      </c>
      <c r="I104" s="85">
        <f t="shared" si="729"/>
        <v>16.591999999999999</v>
      </c>
      <c r="J104" s="194">
        <f t="shared" si="730"/>
        <v>0</v>
      </c>
      <c r="K104" s="85">
        <v>19.09</v>
      </c>
      <c r="L104" s="85">
        <f t="shared" si="731"/>
        <v>15.272</v>
      </c>
      <c r="M104" s="195">
        <f t="shared" si="732"/>
        <v>0</v>
      </c>
      <c r="N104" s="85">
        <v>19.88</v>
      </c>
      <c r="O104" s="85">
        <f t="shared" si="733"/>
        <v>15.904</v>
      </c>
      <c r="P104" s="195">
        <f t="shared" si="734"/>
        <v>0</v>
      </c>
      <c r="Q104" s="85">
        <v>21.74</v>
      </c>
      <c r="R104" s="85">
        <f t="shared" si="735"/>
        <v>17.391999999999999</v>
      </c>
      <c r="S104" s="259">
        <f t="shared" si="736"/>
        <v>0</v>
      </c>
      <c r="T104" s="85">
        <v>14.79</v>
      </c>
      <c r="U104" s="85">
        <f t="shared" si="737"/>
        <v>11.831999999999999</v>
      </c>
      <c r="V104" s="195">
        <f t="shared" si="738"/>
        <v>0</v>
      </c>
      <c r="W104" s="255">
        <v>9.99</v>
      </c>
      <c r="X104" s="260">
        <f t="shared" si="739"/>
        <v>7.992</v>
      </c>
      <c r="Y104" s="195">
        <f t="shared" si="740"/>
        <v>0</v>
      </c>
      <c r="Z104" s="85">
        <v>5.34</v>
      </c>
      <c r="AA104" s="85">
        <f t="shared" si="473"/>
        <v>4.2720000000000002</v>
      </c>
      <c r="AB104" s="195">
        <f t="shared" si="483"/>
        <v>0</v>
      </c>
      <c r="AC104" s="255">
        <v>5.59</v>
      </c>
      <c r="AD104" s="260">
        <f t="shared" si="474"/>
        <v>4.4719999999999995</v>
      </c>
      <c r="AE104" s="195">
        <f t="shared" si="484"/>
        <v>0</v>
      </c>
    </row>
    <row r="105" spans="1:31" x14ac:dyDescent="0.2">
      <c r="A105" s="178">
        <v>45382</v>
      </c>
      <c r="B105" s="252">
        <v>19.489999999999998</v>
      </c>
      <c r="C105" s="85">
        <f t="shared" si="725"/>
        <v>15.591999999999999</v>
      </c>
      <c r="D105" s="194">
        <f t="shared" si="726"/>
        <v>0</v>
      </c>
      <c r="E105" s="84">
        <v>20.48</v>
      </c>
      <c r="F105" s="85">
        <f t="shared" si="727"/>
        <v>16.384</v>
      </c>
      <c r="G105" s="194">
        <f t="shared" si="728"/>
        <v>0</v>
      </c>
      <c r="H105" s="85">
        <v>20.74</v>
      </c>
      <c r="I105" s="85">
        <f t="shared" si="729"/>
        <v>16.591999999999999</v>
      </c>
      <c r="J105" s="194">
        <f t="shared" si="730"/>
        <v>0</v>
      </c>
      <c r="K105" s="85">
        <v>19.09</v>
      </c>
      <c r="L105" s="85">
        <f t="shared" si="731"/>
        <v>15.272</v>
      </c>
      <c r="M105" s="195">
        <f t="shared" si="732"/>
        <v>0</v>
      </c>
      <c r="N105" s="85">
        <v>19.88</v>
      </c>
      <c r="O105" s="85">
        <f t="shared" si="733"/>
        <v>15.904</v>
      </c>
      <c r="P105" s="195">
        <f t="shared" si="734"/>
        <v>0</v>
      </c>
      <c r="Q105" s="85">
        <v>21.74</v>
      </c>
      <c r="R105" s="85">
        <f t="shared" si="735"/>
        <v>17.391999999999999</v>
      </c>
      <c r="S105" s="259">
        <f t="shared" si="736"/>
        <v>0</v>
      </c>
      <c r="T105" s="85">
        <v>14.79</v>
      </c>
      <c r="U105" s="85">
        <f t="shared" si="737"/>
        <v>11.831999999999999</v>
      </c>
      <c r="V105" s="195">
        <f t="shared" si="738"/>
        <v>0</v>
      </c>
      <c r="W105" s="255">
        <v>9.99</v>
      </c>
      <c r="X105" s="260">
        <f t="shared" si="739"/>
        <v>7.992</v>
      </c>
      <c r="Y105" s="195">
        <f t="shared" si="740"/>
        <v>0</v>
      </c>
      <c r="Z105" s="85">
        <v>5.34</v>
      </c>
      <c r="AA105" s="85">
        <f t="shared" si="473"/>
        <v>4.2720000000000002</v>
      </c>
      <c r="AB105" s="195">
        <f t="shared" si="483"/>
        <v>0</v>
      </c>
      <c r="AC105" s="255">
        <v>5.59</v>
      </c>
      <c r="AD105" s="260">
        <f t="shared" si="474"/>
        <v>4.4719999999999995</v>
      </c>
      <c r="AE105" s="195">
        <f t="shared" si="484"/>
        <v>0</v>
      </c>
    </row>
    <row r="106" spans="1:31" ht="13.5" thickBot="1" x14ac:dyDescent="0.25"/>
    <row r="107" spans="1:31" ht="52.5" thickBot="1" x14ac:dyDescent="0.3">
      <c r="A107" s="225" t="s">
        <v>1</v>
      </c>
      <c r="B107" s="226" t="s">
        <v>2</v>
      </c>
      <c r="C107" s="226" t="s">
        <v>16</v>
      </c>
      <c r="D107" s="227" t="s">
        <v>5</v>
      </c>
      <c r="E107" s="226" t="s">
        <v>95</v>
      </c>
      <c r="F107" s="226" t="s">
        <v>17</v>
      </c>
      <c r="G107" s="227" t="s">
        <v>5</v>
      </c>
      <c r="H107" s="226" t="s">
        <v>4</v>
      </c>
      <c r="I107" s="226" t="s">
        <v>18</v>
      </c>
      <c r="J107" s="227" t="s">
        <v>5</v>
      </c>
      <c r="K107" s="228" t="s">
        <v>6</v>
      </c>
      <c r="L107" s="228" t="s">
        <v>63</v>
      </c>
      <c r="M107" s="229" t="s">
        <v>5</v>
      </c>
      <c r="N107" s="228" t="s">
        <v>91</v>
      </c>
      <c r="O107" s="228" t="s">
        <v>92</v>
      </c>
      <c r="P107" s="229" t="s">
        <v>5</v>
      </c>
      <c r="Q107" s="232" t="s">
        <v>93</v>
      </c>
      <c r="R107" s="232" t="s">
        <v>94</v>
      </c>
      <c r="S107" s="254" t="s">
        <v>5</v>
      </c>
      <c r="T107" s="230" t="s">
        <v>7</v>
      </c>
      <c r="U107" s="230" t="s">
        <v>20</v>
      </c>
      <c r="V107" s="231" t="s">
        <v>5</v>
      </c>
      <c r="W107" s="268" t="s">
        <v>96</v>
      </c>
      <c r="X107" s="263"/>
      <c r="Y107" s="264" t="s">
        <v>5</v>
      </c>
      <c r="Z107" s="289" t="s">
        <v>97</v>
      </c>
      <c r="AA107" s="290"/>
      <c r="AB107" s="291" t="s">
        <v>5</v>
      </c>
      <c r="AC107" s="292" t="s">
        <v>97</v>
      </c>
      <c r="AD107" s="293"/>
      <c r="AE107" s="294" t="s">
        <v>5</v>
      </c>
    </row>
    <row r="108" spans="1:31" x14ac:dyDescent="0.2">
      <c r="A108" s="238" t="s">
        <v>70</v>
      </c>
      <c r="B108" s="246">
        <f>AVERAGE(B111:B140)</f>
        <v>19.475000000000009</v>
      </c>
      <c r="C108" s="246">
        <f>AVERAGE(C111:C140)</f>
        <v>15.58</v>
      </c>
      <c r="D108" s="246"/>
      <c r="E108" s="246">
        <f>AVERAGE(E111:E140)</f>
        <v>20.464999999999996</v>
      </c>
      <c r="F108" s="246">
        <f>AVERAGE(F111:F140)</f>
        <v>16.372000000000003</v>
      </c>
      <c r="G108" s="246"/>
      <c r="H108" s="246">
        <f>AVERAGE(H111:H140)</f>
        <v>20.725000000000009</v>
      </c>
      <c r="I108" s="246">
        <f>AVERAGE(I111:I140)</f>
        <v>16.579999999999998</v>
      </c>
      <c r="J108" s="246"/>
      <c r="K108" s="246">
        <f>AVERAGE(K111:K140)</f>
        <v>18.923333333333332</v>
      </c>
      <c r="L108" s="246">
        <f>AVERAGE(L111:L140)</f>
        <v>15.138666666666666</v>
      </c>
      <c r="M108" s="246"/>
      <c r="N108" s="246">
        <f>AVERAGE(N111:N140)</f>
        <v>19.713333333333324</v>
      </c>
      <c r="O108" s="246">
        <f>AVERAGE(O111:O140)</f>
        <v>15.770666666666669</v>
      </c>
      <c r="P108" s="246"/>
      <c r="Q108" s="272">
        <f>AVERAGE(Q111:Q140)</f>
        <v>21.714999999999996</v>
      </c>
      <c r="R108" s="272">
        <f>AVERAGE(R111:R140)</f>
        <v>17.372000000000003</v>
      </c>
      <c r="S108" s="272"/>
      <c r="T108" s="246">
        <f>AVERAGE(T111:T140)</f>
        <v>14.482666666666661</v>
      </c>
      <c r="U108" s="246">
        <f>AVERAGE(U111:U140)</f>
        <v>11.586133333333338</v>
      </c>
      <c r="V108" s="246"/>
      <c r="W108" s="269">
        <f>AVERAGE(W111:W140)</f>
        <v>9.9900000000000038</v>
      </c>
      <c r="X108" s="246">
        <f>AVERAGE(X111:X140)</f>
        <v>7.9919999999999964</v>
      </c>
      <c r="Y108" s="93"/>
      <c r="Z108" s="246">
        <f>AVERAGE(Z111:Z140)</f>
        <v>5.4650000000000025</v>
      </c>
      <c r="AA108" s="246">
        <f>AVERAGE(AA111:AA140)</f>
        <v>4.3719999999999972</v>
      </c>
      <c r="AB108" s="246"/>
      <c r="AC108" s="269">
        <f>AVERAGE(AC111:AC140)</f>
        <v>5.7150000000000025</v>
      </c>
      <c r="AD108" s="246">
        <f>AVERAGE(AD111:AD140)</f>
        <v>4.5719999999999992</v>
      </c>
      <c r="AE108" s="93"/>
    </row>
    <row r="109" spans="1:31" x14ac:dyDescent="0.2">
      <c r="A109" s="239" t="s">
        <v>53</v>
      </c>
      <c r="B109" s="247">
        <f>AVERAGE(B111:B125)</f>
        <v>19.443333333333335</v>
      </c>
      <c r="C109" s="247">
        <f t="shared" ref="C109" si="741">AVERAGE(C111:C125)</f>
        <v>15.554666666666662</v>
      </c>
      <c r="D109" s="247"/>
      <c r="E109" s="247">
        <f>AVERAGE(E111:E125)</f>
        <v>20.433333333333334</v>
      </c>
      <c r="F109" s="247">
        <f t="shared" ref="F109" si="742">AVERAGE(F111:F125)</f>
        <v>16.346666666666668</v>
      </c>
      <c r="G109" s="247"/>
      <c r="H109" s="247">
        <f>AVERAGE(H111:H125)</f>
        <v>20.693333333333335</v>
      </c>
      <c r="I109" s="247">
        <f t="shared" ref="I109" si="743">AVERAGE(I111:I125)</f>
        <v>16.554666666666662</v>
      </c>
      <c r="J109" s="247"/>
      <c r="K109" s="247">
        <f t="shared" ref="K109:L109" si="744">AVERAGE(K111:K125)</f>
        <v>19.183333333333337</v>
      </c>
      <c r="L109" s="247">
        <f t="shared" si="744"/>
        <v>15.346666666666669</v>
      </c>
      <c r="M109" s="247"/>
      <c r="N109" s="247">
        <f t="shared" ref="N109:O109" si="745">AVERAGE(N111:N125)</f>
        <v>19.973333333333333</v>
      </c>
      <c r="O109" s="247">
        <f t="shared" si="745"/>
        <v>15.978666666666669</v>
      </c>
      <c r="P109" s="247"/>
      <c r="Q109" s="272">
        <f>AVERAGE(Q111:Q125)</f>
        <v>21.88</v>
      </c>
      <c r="R109" s="202">
        <f t="shared" ref="R109:R112" si="746">Q109/1.25</f>
        <v>17.503999999999998</v>
      </c>
      <c r="S109" s="272"/>
      <c r="T109" s="247">
        <f t="shared" ref="T109:U109" si="747">AVERAGE(T111:T125)</f>
        <v>14.402000000000003</v>
      </c>
      <c r="U109" s="247">
        <f t="shared" si="747"/>
        <v>11.521600000000001</v>
      </c>
      <c r="V109" s="247"/>
      <c r="W109" s="270">
        <f>AVERAGE(W111:W125)</f>
        <v>9.99</v>
      </c>
      <c r="X109" s="266">
        <f>W109/1.25</f>
        <v>7.992</v>
      </c>
      <c r="Y109" s="84"/>
      <c r="Z109" s="247">
        <f t="shared" ref="Z109:AA109" si="748">AVERAGE(Z111:Z125)</f>
        <v>5.3400000000000016</v>
      </c>
      <c r="AA109" s="247">
        <f t="shared" si="748"/>
        <v>4.2719999999999994</v>
      </c>
      <c r="AB109" s="247"/>
      <c r="AC109" s="270">
        <f>AVERAGE(AC111:AC125)</f>
        <v>5.5900000000000016</v>
      </c>
      <c r="AD109" s="266">
        <f>AC109/1.25</f>
        <v>4.4720000000000013</v>
      </c>
      <c r="AE109" s="84"/>
    </row>
    <row r="110" spans="1:31" ht="13.5" thickBot="1" x14ac:dyDescent="0.25">
      <c r="A110" s="240" t="s">
        <v>54</v>
      </c>
      <c r="B110" s="248">
        <f>AVERAGE(B126:B140)</f>
        <v>19.506666666666664</v>
      </c>
      <c r="C110" s="248">
        <f>AVERAGE(C126:C140)</f>
        <v>15.605333333333329</v>
      </c>
      <c r="D110" s="248"/>
      <c r="E110" s="248">
        <f>AVERAGE(E126:E140)</f>
        <v>20.496666666666666</v>
      </c>
      <c r="F110" s="248">
        <f>AVERAGE(F126:F140)</f>
        <v>16.397333333333329</v>
      </c>
      <c r="G110" s="248"/>
      <c r="H110" s="248">
        <f>AVERAGE(H126:H140)</f>
        <v>20.756666666666664</v>
      </c>
      <c r="I110" s="248">
        <f>AVERAGE(I126:I140)</f>
        <v>16.605333333333327</v>
      </c>
      <c r="J110" s="248"/>
      <c r="K110" s="248">
        <f>AVERAGE(K126:K140)</f>
        <v>18.663333333333338</v>
      </c>
      <c r="L110" s="248">
        <f>AVERAGE(L126:L140)</f>
        <v>14.930666666666665</v>
      </c>
      <c r="M110" s="241"/>
      <c r="N110" s="248">
        <f>AVERAGE(N126:N140)</f>
        <v>19.45333333333333</v>
      </c>
      <c r="O110" s="248">
        <f>AVERAGE(O126:O140)</f>
        <v>15.562666666666669</v>
      </c>
      <c r="P110" s="241"/>
      <c r="Q110" s="272">
        <f>AVERAGE(Q126:Q140)</f>
        <v>21.549999999999994</v>
      </c>
      <c r="R110" s="202">
        <f t="shared" si="746"/>
        <v>17.239999999999995</v>
      </c>
      <c r="S110" s="273"/>
      <c r="T110" s="248">
        <f>AVERAGE(T126:T140)</f>
        <v>14.563333333333336</v>
      </c>
      <c r="U110" s="248">
        <f>AVERAGE(U126:U140)</f>
        <v>11.650666666666666</v>
      </c>
      <c r="V110" s="241"/>
      <c r="W110" s="271">
        <f>AVERAGE(W126:W140)</f>
        <v>9.99</v>
      </c>
      <c r="X110" s="266">
        <f>W110/1.25</f>
        <v>7.992</v>
      </c>
      <c r="Y110" s="84"/>
      <c r="Z110" s="248">
        <f>AVERAGE(Z126:Z140)</f>
        <v>5.5900000000000016</v>
      </c>
      <c r="AA110" s="248">
        <f>AVERAGE(AA126:AA140)</f>
        <v>4.4720000000000004</v>
      </c>
      <c r="AB110" s="241"/>
      <c r="AC110" s="271">
        <f>AVERAGE(AC126:AC140)</f>
        <v>5.8400000000000016</v>
      </c>
      <c r="AD110" s="266">
        <f>AC110/1.25</f>
        <v>4.6720000000000015</v>
      </c>
      <c r="AE110" s="84"/>
    </row>
    <row r="111" spans="1:31" ht="13.5" thickBot="1" x14ac:dyDescent="0.25">
      <c r="A111" s="178">
        <v>45383</v>
      </c>
      <c r="B111" s="252">
        <v>19.489999999999998</v>
      </c>
      <c r="C111" s="85">
        <f t="shared" ref="C111:C112" si="749">B111/1.25</f>
        <v>15.591999999999999</v>
      </c>
      <c r="D111" s="194">
        <f>(B111-B105)*100</f>
        <v>0</v>
      </c>
      <c r="E111" s="84">
        <v>20.48</v>
      </c>
      <c r="F111" s="85">
        <f t="shared" ref="F111:F112" si="750">E111/1.25</f>
        <v>16.384</v>
      </c>
      <c r="G111" s="194">
        <f>(E111-E105)*100</f>
        <v>0</v>
      </c>
      <c r="H111" s="85">
        <v>20.74</v>
      </c>
      <c r="I111" s="85">
        <f t="shared" ref="I111:I112" si="751">H111/1.25</f>
        <v>16.591999999999999</v>
      </c>
      <c r="J111" s="194">
        <f>(H111-H105)*100</f>
        <v>0</v>
      </c>
      <c r="K111" s="85">
        <v>19.09</v>
      </c>
      <c r="L111" s="85">
        <f t="shared" ref="L111:L112" si="752">K111/1.25</f>
        <v>15.272</v>
      </c>
      <c r="M111" s="195">
        <f>(K111-K105)*100</f>
        <v>0</v>
      </c>
      <c r="N111" s="85">
        <v>19.88</v>
      </c>
      <c r="O111" s="85">
        <f t="shared" ref="O111:O112" si="753">N111/1.25</f>
        <v>15.904</v>
      </c>
      <c r="P111" s="195">
        <f>(N111-N105)*100</f>
        <v>0</v>
      </c>
      <c r="Q111" s="85">
        <v>21.74</v>
      </c>
      <c r="R111" s="85">
        <f t="shared" si="746"/>
        <v>17.391999999999999</v>
      </c>
      <c r="S111" s="195">
        <f>(Q111-Q105)*100</f>
        <v>0</v>
      </c>
      <c r="T111" s="85">
        <v>14.79</v>
      </c>
      <c r="U111" s="85">
        <f t="shared" ref="U111:U112" si="754">T111/1.25</f>
        <v>11.831999999999999</v>
      </c>
      <c r="V111" s="259">
        <f>(T111-T105)*100</f>
        <v>0</v>
      </c>
      <c r="W111" s="255">
        <v>9.99</v>
      </c>
      <c r="X111" s="260">
        <f t="shared" ref="X111:X112" si="755">W111/1.25</f>
        <v>7.992</v>
      </c>
      <c r="Y111" s="84"/>
      <c r="Z111" s="85">
        <v>5.34</v>
      </c>
      <c r="AA111" s="85">
        <f t="shared" ref="AA111:AA140" si="756">Z111/1.25</f>
        <v>4.2720000000000002</v>
      </c>
      <c r="AB111" s="259">
        <f>(Z111-Z105)*100</f>
        <v>0</v>
      </c>
      <c r="AC111" s="255">
        <v>5.59</v>
      </c>
      <c r="AD111" s="260">
        <f t="shared" ref="AD111:AD140" si="757">AC111/1.25</f>
        <v>4.4719999999999995</v>
      </c>
      <c r="AE111" s="84"/>
    </row>
    <row r="112" spans="1:31" ht="13.5" thickBot="1" x14ac:dyDescent="0.25">
      <c r="A112" s="178">
        <v>45384</v>
      </c>
      <c r="B112" s="252">
        <v>19.39</v>
      </c>
      <c r="C112" s="85">
        <f t="shared" si="749"/>
        <v>15.512</v>
      </c>
      <c r="D112" s="194">
        <f t="shared" ref="D112" si="758">(B112-B111)*100</f>
        <v>-9.9999999999997868</v>
      </c>
      <c r="E112" s="84">
        <v>20.38</v>
      </c>
      <c r="F112" s="85">
        <f t="shared" si="750"/>
        <v>16.303999999999998</v>
      </c>
      <c r="G112" s="194">
        <f t="shared" ref="G112" si="759">(E112-E111)*100</f>
        <v>-10.000000000000142</v>
      </c>
      <c r="H112" s="85">
        <v>20.64</v>
      </c>
      <c r="I112" s="85">
        <f t="shared" si="751"/>
        <v>16.512</v>
      </c>
      <c r="J112" s="194">
        <f t="shared" ref="J112" si="760">(H112-H111)*100</f>
        <v>-9.9999999999997868</v>
      </c>
      <c r="K112" s="85">
        <v>18.989999999999998</v>
      </c>
      <c r="L112" s="85">
        <f t="shared" si="752"/>
        <v>15.191999999999998</v>
      </c>
      <c r="M112" s="195">
        <f t="shared" ref="M112" si="761">(K112-K111)*100</f>
        <v>-10.000000000000142</v>
      </c>
      <c r="N112" s="85">
        <v>19.78</v>
      </c>
      <c r="O112" s="85">
        <f t="shared" si="753"/>
        <v>15.824000000000002</v>
      </c>
      <c r="P112" s="195">
        <f t="shared" ref="P112" si="762">(N112-N111)*100</f>
        <v>-9.9999999999997868</v>
      </c>
      <c r="Q112" s="85">
        <v>21.64</v>
      </c>
      <c r="R112" s="85">
        <f t="shared" si="746"/>
        <v>17.312000000000001</v>
      </c>
      <c r="S112" s="259">
        <f t="shared" ref="S112" si="763">(Q112-Q111)*100</f>
        <v>-9.9999999999997868</v>
      </c>
      <c r="T112" s="85">
        <v>14.08</v>
      </c>
      <c r="U112" s="85">
        <f t="shared" si="754"/>
        <v>11.263999999999999</v>
      </c>
      <c r="V112" s="195">
        <f t="shared" ref="V112" si="764">(T112-T111)*100</f>
        <v>-70.999999999999915</v>
      </c>
      <c r="W112" s="255">
        <v>9.99</v>
      </c>
      <c r="X112" s="260">
        <f t="shared" si="755"/>
        <v>7.992</v>
      </c>
      <c r="Y112" s="195">
        <f t="shared" ref="Y112" si="765">(W112-W111)*100</f>
        <v>0</v>
      </c>
      <c r="Z112" s="85">
        <v>5.34</v>
      </c>
      <c r="AA112" s="85">
        <f t="shared" si="756"/>
        <v>4.2720000000000002</v>
      </c>
      <c r="AB112" s="195">
        <f t="shared" ref="AB112:AB140" si="766">(Z112-Z111)*100</f>
        <v>0</v>
      </c>
      <c r="AC112" s="255">
        <v>5.59</v>
      </c>
      <c r="AD112" s="260">
        <f t="shared" si="757"/>
        <v>4.4719999999999995</v>
      </c>
      <c r="AE112" s="195">
        <f t="shared" ref="AE112:AE140" si="767">(AC112-AC111)*100</f>
        <v>0</v>
      </c>
    </row>
    <row r="113" spans="1:31" ht="13.5" thickBot="1" x14ac:dyDescent="0.25">
      <c r="A113" s="178">
        <v>45385</v>
      </c>
      <c r="B113" s="252">
        <v>19.489999999999998</v>
      </c>
      <c r="C113" s="85">
        <f t="shared" ref="C113" si="768">B113/1.25</f>
        <v>15.591999999999999</v>
      </c>
      <c r="D113" s="194">
        <f t="shared" ref="D113" si="769">(B113-B112)*100</f>
        <v>9.9999999999997868</v>
      </c>
      <c r="E113" s="84">
        <v>20.48</v>
      </c>
      <c r="F113" s="85">
        <f t="shared" ref="F113" si="770">E113/1.25</f>
        <v>16.384</v>
      </c>
      <c r="G113" s="194">
        <f t="shared" ref="G113" si="771">(E113-E112)*100</f>
        <v>10.000000000000142</v>
      </c>
      <c r="H113" s="85">
        <v>20.74</v>
      </c>
      <c r="I113" s="85">
        <f t="shared" ref="I113" si="772">H113/1.25</f>
        <v>16.591999999999999</v>
      </c>
      <c r="J113" s="194">
        <f t="shared" ref="J113" si="773">(H113-H112)*100</f>
        <v>9.9999999999997868</v>
      </c>
      <c r="K113" s="85">
        <v>19.39</v>
      </c>
      <c r="L113" s="85">
        <f t="shared" ref="L113" si="774">K113/1.25</f>
        <v>15.512</v>
      </c>
      <c r="M113" s="195">
        <f t="shared" ref="M113" si="775">(K113-K112)*100</f>
        <v>40.000000000000213</v>
      </c>
      <c r="N113" s="85">
        <v>20.18</v>
      </c>
      <c r="O113" s="85">
        <f t="shared" ref="O113" si="776">N113/1.25</f>
        <v>16.143999999999998</v>
      </c>
      <c r="P113" s="195">
        <f t="shared" ref="P113" si="777">(N113-N112)*100</f>
        <v>39.999999999999858</v>
      </c>
      <c r="Q113" s="85">
        <v>22.04</v>
      </c>
      <c r="R113" s="85">
        <f t="shared" ref="R113" si="778">Q113/1.25</f>
        <v>17.631999999999998</v>
      </c>
      <c r="S113" s="259">
        <f t="shared" ref="S113" si="779">(Q113-Q112)*100</f>
        <v>39.999999999999858</v>
      </c>
      <c r="T113" s="85">
        <v>14.28</v>
      </c>
      <c r="U113" s="85">
        <f t="shared" ref="U113" si="780">T113/1.25</f>
        <v>11.423999999999999</v>
      </c>
      <c r="V113" s="195">
        <f t="shared" ref="V113" si="781">(T113-T112)*100</f>
        <v>19.999999999999929</v>
      </c>
      <c r="W113" s="255">
        <v>9.99</v>
      </c>
      <c r="X113" s="260">
        <f t="shared" ref="X113" si="782">W113/1.25</f>
        <v>7.992</v>
      </c>
      <c r="Y113" s="195">
        <f t="shared" ref="Y113" si="783">(W113-W112)*100</f>
        <v>0</v>
      </c>
      <c r="Z113" s="85">
        <v>5.34</v>
      </c>
      <c r="AA113" s="85">
        <f t="shared" si="756"/>
        <v>4.2720000000000002</v>
      </c>
      <c r="AB113" s="195">
        <f t="shared" si="766"/>
        <v>0</v>
      </c>
      <c r="AC113" s="255">
        <v>5.59</v>
      </c>
      <c r="AD113" s="260">
        <f t="shared" si="757"/>
        <v>4.4719999999999995</v>
      </c>
      <c r="AE113" s="195">
        <f t="shared" si="767"/>
        <v>0</v>
      </c>
    </row>
    <row r="114" spans="1:31" ht="13.5" thickBot="1" x14ac:dyDescent="0.25">
      <c r="A114" s="178">
        <v>45386</v>
      </c>
      <c r="B114" s="252">
        <v>19.59</v>
      </c>
      <c r="C114" s="85">
        <f t="shared" ref="C114" si="784">B114/1.25</f>
        <v>15.672000000000001</v>
      </c>
      <c r="D114" s="194">
        <f t="shared" ref="D114" si="785">(B114-B113)*100</f>
        <v>10.000000000000142</v>
      </c>
      <c r="E114" s="84">
        <v>20.58</v>
      </c>
      <c r="F114" s="85">
        <f t="shared" ref="F114" si="786">E114/1.25</f>
        <v>16.463999999999999</v>
      </c>
      <c r="G114" s="194">
        <f t="shared" ref="G114" si="787">(E114-E113)*100</f>
        <v>9.9999999999997868</v>
      </c>
      <c r="H114" s="85">
        <v>20.84</v>
      </c>
      <c r="I114" s="85">
        <f t="shared" ref="I114" si="788">H114/1.25</f>
        <v>16.672000000000001</v>
      </c>
      <c r="J114" s="194">
        <f t="shared" ref="J114" si="789">(H114-H113)*100</f>
        <v>10.000000000000142</v>
      </c>
      <c r="K114" s="85">
        <v>19.59</v>
      </c>
      <c r="L114" s="85">
        <f t="shared" ref="L114" si="790">K114/1.25</f>
        <v>15.672000000000001</v>
      </c>
      <c r="M114" s="195">
        <f t="shared" ref="M114" si="791">(K114-K113)*100</f>
        <v>19.999999999999929</v>
      </c>
      <c r="N114" s="85">
        <v>20.38</v>
      </c>
      <c r="O114" s="85">
        <f t="shared" ref="O114" si="792">N114/1.25</f>
        <v>16.303999999999998</v>
      </c>
      <c r="P114" s="195">
        <f t="shared" ref="P114" si="793">(N114-N113)*100</f>
        <v>19.999999999999929</v>
      </c>
      <c r="Q114" s="85">
        <v>22.24</v>
      </c>
      <c r="R114" s="85">
        <f t="shared" ref="R114" si="794">Q114/1.25</f>
        <v>17.791999999999998</v>
      </c>
      <c r="S114" s="259">
        <f t="shared" ref="S114" si="795">(Q114-Q113)*100</f>
        <v>19.999999999999929</v>
      </c>
      <c r="T114" s="85">
        <v>14.48</v>
      </c>
      <c r="U114" s="85">
        <f t="shared" ref="U114" si="796">T114/1.25</f>
        <v>11.584</v>
      </c>
      <c r="V114" s="195">
        <f t="shared" ref="V114" si="797">(T114-T113)*100</f>
        <v>20.000000000000107</v>
      </c>
      <c r="W114" s="255">
        <v>9.99</v>
      </c>
      <c r="X114" s="260">
        <f t="shared" ref="X114" si="798">W114/1.25</f>
        <v>7.992</v>
      </c>
      <c r="Y114" s="195">
        <f t="shared" ref="Y114" si="799">(W114-W113)*100</f>
        <v>0</v>
      </c>
      <c r="Z114" s="85">
        <v>5.34</v>
      </c>
      <c r="AA114" s="85">
        <f t="shared" si="756"/>
        <v>4.2720000000000002</v>
      </c>
      <c r="AB114" s="195">
        <f t="shared" si="766"/>
        <v>0</v>
      </c>
      <c r="AC114" s="255">
        <v>5.59</v>
      </c>
      <c r="AD114" s="260">
        <f t="shared" si="757"/>
        <v>4.4719999999999995</v>
      </c>
      <c r="AE114" s="195">
        <f t="shared" si="767"/>
        <v>0</v>
      </c>
    </row>
    <row r="115" spans="1:31" ht="13.5" thickBot="1" x14ac:dyDescent="0.25">
      <c r="A115" s="178">
        <v>45387</v>
      </c>
      <c r="B115" s="252">
        <v>19.39</v>
      </c>
      <c r="C115" s="85">
        <f t="shared" ref="C115" si="800">B115/1.25</f>
        <v>15.512</v>
      </c>
      <c r="D115" s="194">
        <f t="shared" ref="D115" si="801">(B115-B114)*100</f>
        <v>-19.999999999999929</v>
      </c>
      <c r="E115" s="84">
        <v>20.38</v>
      </c>
      <c r="F115" s="85">
        <f t="shared" ref="F115" si="802">E115/1.25</f>
        <v>16.303999999999998</v>
      </c>
      <c r="G115" s="194">
        <f t="shared" ref="G115" si="803">(E115-E114)*100</f>
        <v>-19.999999999999929</v>
      </c>
      <c r="H115" s="85">
        <v>20.64</v>
      </c>
      <c r="I115" s="85">
        <f t="shared" ref="I115" si="804">H115/1.25</f>
        <v>16.512</v>
      </c>
      <c r="J115" s="194">
        <f t="shared" ref="J115" si="805">(H115-H114)*100</f>
        <v>-19.999999999999929</v>
      </c>
      <c r="K115" s="85">
        <v>19.29</v>
      </c>
      <c r="L115" s="85">
        <f t="shared" ref="L115" si="806">K115/1.25</f>
        <v>15.431999999999999</v>
      </c>
      <c r="M115" s="195">
        <f t="shared" ref="M115" si="807">(K115-K114)*100</f>
        <v>-30.000000000000071</v>
      </c>
      <c r="N115" s="85">
        <v>20.079999999999998</v>
      </c>
      <c r="O115" s="85">
        <f t="shared" ref="O115" si="808">N115/1.25</f>
        <v>16.064</v>
      </c>
      <c r="P115" s="195">
        <f t="shared" ref="P115" si="809">(N115-N114)*100</f>
        <v>-30.000000000000071</v>
      </c>
      <c r="Q115" s="85">
        <v>21.94</v>
      </c>
      <c r="R115" s="85">
        <f t="shared" ref="R115" si="810">Q115/1.25</f>
        <v>17.552</v>
      </c>
      <c r="S115" s="259">
        <f t="shared" ref="S115" si="811">(Q115-Q114)*100</f>
        <v>-29.999999999999716</v>
      </c>
      <c r="T115" s="85">
        <v>14.48</v>
      </c>
      <c r="U115" s="85">
        <f t="shared" ref="U115" si="812">T115/1.25</f>
        <v>11.584</v>
      </c>
      <c r="V115" s="195">
        <f t="shared" ref="V115" si="813">(T115-T114)*100</f>
        <v>0</v>
      </c>
      <c r="W115" s="255">
        <v>9.99</v>
      </c>
      <c r="X115" s="260">
        <f t="shared" ref="X115" si="814">W115/1.25</f>
        <v>7.992</v>
      </c>
      <c r="Y115" s="195">
        <f t="shared" ref="Y115" si="815">(W115-W114)*100</f>
        <v>0</v>
      </c>
      <c r="Z115" s="85">
        <v>5.34</v>
      </c>
      <c r="AA115" s="85">
        <f t="shared" si="756"/>
        <v>4.2720000000000002</v>
      </c>
      <c r="AB115" s="195">
        <f t="shared" si="766"/>
        <v>0</v>
      </c>
      <c r="AC115" s="255">
        <v>5.59</v>
      </c>
      <c r="AD115" s="260">
        <f t="shared" si="757"/>
        <v>4.4719999999999995</v>
      </c>
      <c r="AE115" s="195">
        <f t="shared" si="767"/>
        <v>0</v>
      </c>
    </row>
    <row r="116" spans="1:31" ht="13.5" thickBot="1" x14ac:dyDescent="0.25">
      <c r="A116" s="178">
        <v>45388</v>
      </c>
      <c r="B116" s="252">
        <v>19.39</v>
      </c>
      <c r="C116" s="85">
        <f t="shared" ref="C116:C118" si="816">B116/1.25</f>
        <v>15.512</v>
      </c>
      <c r="D116" s="194">
        <f t="shared" ref="D116:D118" si="817">(B116-B115)*100</f>
        <v>0</v>
      </c>
      <c r="E116" s="84">
        <v>20.38</v>
      </c>
      <c r="F116" s="85">
        <f t="shared" ref="F116:F118" si="818">E116/1.25</f>
        <v>16.303999999999998</v>
      </c>
      <c r="G116" s="194">
        <f t="shared" ref="G116:G118" si="819">(E116-E115)*100</f>
        <v>0</v>
      </c>
      <c r="H116" s="85">
        <v>20.64</v>
      </c>
      <c r="I116" s="85">
        <f t="shared" ref="I116:I118" si="820">H116/1.25</f>
        <v>16.512</v>
      </c>
      <c r="J116" s="194">
        <f t="shared" ref="J116:J118" si="821">(H116-H115)*100</f>
        <v>0</v>
      </c>
      <c r="K116" s="85">
        <v>19.29</v>
      </c>
      <c r="L116" s="85">
        <f t="shared" ref="L116:L118" si="822">K116/1.25</f>
        <v>15.431999999999999</v>
      </c>
      <c r="M116" s="195">
        <f t="shared" ref="M116:M118" si="823">(K116-K115)*100</f>
        <v>0</v>
      </c>
      <c r="N116" s="85">
        <v>20.079999999999998</v>
      </c>
      <c r="O116" s="85">
        <f t="shared" ref="O116:O118" si="824">N116/1.25</f>
        <v>16.064</v>
      </c>
      <c r="P116" s="195">
        <f t="shared" ref="P116:P118" si="825">(N116-N115)*100</f>
        <v>0</v>
      </c>
      <c r="Q116" s="85">
        <v>21.94</v>
      </c>
      <c r="R116" s="85">
        <f t="shared" ref="R116:R118" si="826">Q116/1.25</f>
        <v>17.552</v>
      </c>
      <c r="S116" s="259">
        <f t="shared" ref="S116:S118" si="827">(Q116-Q115)*100</f>
        <v>0</v>
      </c>
      <c r="T116" s="85">
        <v>14.48</v>
      </c>
      <c r="U116" s="85">
        <f t="shared" ref="U116:U118" si="828">T116/1.25</f>
        <v>11.584</v>
      </c>
      <c r="V116" s="195">
        <f t="shared" ref="V116:V118" si="829">(T116-T115)*100</f>
        <v>0</v>
      </c>
      <c r="W116" s="255">
        <v>9.99</v>
      </c>
      <c r="X116" s="260">
        <f t="shared" ref="X116:X118" si="830">W116/1.25</f>
        <v>7.992</v>
      </c>
      <c r="Y116" s="195">
        <f t="shared" ref="Y116:Y118" si="831">(W116-W115)*100</f>
        <v>0</v>
      </c>
      <c r="Z116" s="85">
        <v>5.34</v>
      </c>
      <c r="AA116" s="85">
        <f t="shared" si="756"/>
        <v>4.2720000000000002</v>
      </c>
      <c r="AB116" s="195">
        <f t="shared" si="766"/>
        <v>0</v>
      </c>
      <c r="AC116" s="255">
        <v>5.59</v>
      </c>
      <c r="AD116" s="260">
        <f t="shared" si="757"/>
        <v>4.4719999999999995</v>
      </c>
      <c r="AE116" s="195">
        <f t="shared" si="767"/>
        <v>0</v>
      </c>
    </row>
    <row r="117" spans="1:31" ht="13.5" thickBot="1" x14ac:dyDescent="0.25">
      <c r="A117" s="178">
        <v>45389</v>
      </c>
      <c r="B117" s="252">
        <v>19.39</v>
      </c>
      <c r="C117" s="85">
        <f t="shared" si="816"/>
        <v>15.512</v>
      </c>
      <c r="D117" s="194">
        <f t="shared" si="817"/>
        <v>0</v>
      </c>
      <c r="E117" s="84">
        <v>20.38</v>
      </c>
      <c r="F117" s="85">
        <f t="shared" si="818"/>
        <v>16.303999999999998</v>
      </c>
      <c r="G117" s="194">
        <f t="shared" si="819"/>
        <v>0</v>
      </c>
      <c r="H117" s="85">
        <v>20.64</v>
      </c>
      <c r="I117" s="85">
        <f t="shared" si="820"/>
        <v>16.512</v>
      </c>
      <c r="J117" s="194">
        <f t="shared" si="821"/>
        <v>0</v>
      </c>
      <c r="K117" s="85">
        <v>19.29</v>
      </c>
      <c r="L117" s="85">
        <f t="shared" si="822"/>
        <v>15.431999999999999</v>
      </c>
      <c r="M117" s="195">
        <f t="shared" si="823"/>
        <v>0</v>
      </c>
      <c r="N117" s="85">
        <v>20.079999999999998</v>
      </c>
      <c r="O117" s="85">
        <f t="shared" si="824"/>
        <v>16.064</v>
      </c>
      <c r="P117" s="195">
        <f t="shared" si="825"/>
        <v>0</v>
      </c>
      <c r="Q117" s="85">
        <v>21.94</v>
      </c>
      <c r="R117" s="85">
        <f t="shared" si="826"/>
        <v>17.552</v>
      </c>
      <c r="S117" s="259">
        <f t="shared" si="827"/>
        <v>0</v>
      </c>
      <c r="T117" s="85">
        <v>14.48</v>
      </c>
      <c r="U117" s="85">
        <f t="shared" si="828"/>
        <v>11.584</v>
      </c>
      <c r="V117" s="195">
        <f t="shared" si="829"/>
        <v>0</v>
      </c>
      <c r="W117" s="255">
        <v>9.99</v>
      </c>
      <c r="X117" s="260">
        <f t="shared" si="830"/>
        <v>7.992</v>
      </c>
      <c r="Y117" s="195">
        <f t="shared" si="831"/>
        <v>0</v>
      </c>
      <c r="Z117" s="85">
        <v>5.34</v>
      </c>
      <c r="AA117" s="85">
        <f t="shared" si="756"/>
        <v>4.2720000000000002</v>
      </c>
      <c r="AB117" s="195">
        <f t="shared" si="766"/>
        <v>0</v>
      </c>
      <c r="AC117" s="255">
        <v>5.59</v>
      </c>
      <c r="AD117" s="260">
        <f t="shared" si="757"/>
        <v>4.4719999999999995</v>
      </c>
      <c r="AE117" s="195">
        <f t="shared" si="767"/>
        <v>0</v>
      </c>
    </row>
    <row r="118" spans="1:31" ht="13.5" thickBot="1" x14ac:dyDescent="0.25">
      <c r="A118" s="178">
        <v>45390</v>
      </c>
      <c r="B118" s="252">
        <v>19.59</v>
      </c>
      <c r="C118" s="85">
        <f t="shared" si="816"/>
        <v>15.672000000000001</v>
      </c>
      <c r="D118" s="194">
        <f t="shared" si="817"/>
        <v>19.999999999999929</v>
      </c>
      <c r="E118" s="84">
        <v>20.58</v>
      </c>
      <c r="F118" s="85">
        <f t="shared" si="818"/>
        <v>16.463999999999999</v>
      </c>
      <c r="G118" s="194">
        <f t="shared" si="819"/>
        <v>19.999999999999929</v>
      </c>
      <c r="H118" s="85">
        <v>20.84</v>
      </c>
      <c r="I118" s="85">
        <f t="shared" si="820"/>
        <v>16.672000000000001</v>
      </c>
      <c r="J118" s="194">
        <f t="shared" si="821"/>
        <v>19.999999999999929</v>
      </c>
      <c r="K118" s="85">
        <v>19.440000000000001</v>
      </c>
      <c r="L118" s="85">
        <f t="shared" si="822"/>
        <v>15.552000000000001</v>
      </c>
      <c r="M118" s="195">
        <f t="shared" si="823"/>
        <v>15.000000000000213</v>
      </c>
      <c r="N118" s="85">
        <v>20.23</v>
      </c>
      <c r="O118" s="85">
        <f t="shared" si="824"/>
        <v>16.184000000000001</v>
      </c>
      <c r="P118" s="195">
        <f t="shared" si="825"/>
        <v>15.000000000000213</v>
      </c>
      <c r="Q118" s="85">
        <v>22.09</v>
      </c>
      <c r="R118" s="85">
        <f t="shared" si="826"/>
        <v>17.672000000000001</v>
      </c>
      <c r="S118" s="259">
        <f t="shared" si="827"/>
        <v>14.999999999999858</v>
      </c>
      <c r="T118" s="85">
        <v>14.48</v>
      </c>
      <c r="U118" s="85">
        <f t="shared" si="828"/>
        <v>11.584</v>
      </c>
      <c r="V118" s="195">
        <f t="shared" si="829"/>
        <v>0</v>
      </c>
      <c r="W118" s="255">
        <v>9.99</v>
      </c>
      <c r="X118" s="260">
        <f t="shared" si="830"/>
        <v>7.992</v>
      </c>
      <c r="Y118" s="195">
        <f t="shared" si="831"/>
        <v>0</v>
      </c>
      <c r="Z118" s="85">
        <v>5.34</v>
      </c>
      <c r="AA118" s="85">
        <f t="shared" si="756"/>
        <v>4.2720000000000002</v>
      </c>
      <c r="AB118" s="195">
        <f t="shared" si="766"/>
        <v>0</v>
      </c>
      <c r="AC118" s="255">
        <v>5.59</v>
      </c>
      <c r="AD118" s="260">
        <f t="shared" si="757"/>
        <v>4.4719999999999995</v>
      </c>
      <c r="AE118" s="195">
        <f t="shared" si="767"/>
        <v>0</v>
      </c>
    </row>
    <row r="119" spans="1:31" ht="13.5" thickBot="1" x14ac:dyDescent="0.25">
      <c r="A119" s="178">
        <v>45391</v>
      </c>
      <c r="B119" s="252">
        <v>19.29</v>
      </c>
      <c r="C119" s="85">
        <f t="shared" ref="C119" si="832">B119/1.25</f>
        <v>15.431999999999999</v>
      </c>
      <c r="D119" s="194">
        <f t="shared" ref="D119" si="833">(B119-B118)*100</f>
        <v>-30.000000000000071</v>
      </c>
      <c r="E119" s="84">
        <v>20.28</v>
      </c>
      <c r="F119" s="85">
        <f t="shared" ref="F119" si="834">E119/1.25</f>
        <v>16.224</v>
      </c>
      <c r="G119" s="194">
        <f t="shared" ref="G119" si="835">(E119-E118)*100</f>
        <v>-29.999999999999716</v>
      </c>
      <c r="H119" s="85">
        <v>20.54</v>
      </c>
      <c r="I119" s="85">
        <f t="shared" ref="I119" si="836">H119/1.25</f>
        <v>16.431999999999999</v>
      </c>
      <c r="J119" s="194">
        <f t="shared" ref="J119" si="837">(H119-H118)*100</f>
        <v>-30.000000000000071</v>
      </c>
      <c r="K119" s="85">
        <v>19.14</v>
      </c>
      <c r="L119" s="85">
        <f t="shared" ref="L119" si="838">K119/1.25</f>
        <v>15.312000000000001</v>
      </c>
      <c r="M119" s="195">
        <f t="shared" ref="M119" si="839">(K119-K118)*100</f>
        <v>-30.000000000000071</v>
      </c>
      <c r="N119" s="85">
        <v>19.93</v>
      </c>
      <c r="O119" s="85">
        <f t="shared" ref="O119" si="840">N119/1.25</f>
        <v>15.943999999999999</v>
      </c>
      <c r="P119" s="195">
        <f t="shared" ref="P119" si="841">(N119-N118)*100</f>
        <v>-30.000000000000071</v>
      </c>
      <c r="Q119" s="85">
        <v>21.79</v>
      </c>
      <c r="R119" s="85">
        <f t="shared" ref="R119" si="842">Q119/1.25</f>
        <v>17.431999999999999</v>
      </c>
      <c r="S119" s="259">
        <f t="shared" ref="S119" si="843">(Q119-Q118)*100</f>
        <v>-30.000000000000071</v>
      </c>
      <c r="T119" s="85">
        <v>14.34</v>
      </c>
      <c r="U119" s="85">
        <f t="shared" ref="U119" si="844">T119/1.25</f>
        <v>11.472</v>
      </c>
      <c r="V119" s="195">
        <f t="shared" ref="V119" si="845">(T119-T118)*100</f>
        <v>-14.000000000000057</v>
      </c>
      <c r="W119" s="255">
        <v>9.99</v>
      </c>
      <c r="X119" s="260">
        <f t="shared" ref="X119" si="846">W119/1.25</f>
        <v>7.992</v>
      </c>
      <c r="Y119" s="195">
        <f t="shared" ref="Y119" si="847">(W119-W118)*100</f>
        <v>0</v>
      </c>
      <c r="Z119" s="85">
        <v>5.34</v>
      </c>
      <c r="AA119" s="85">
        <f t="shared" si="756"/>
        <v>4.2720000000000002</v>
      </c>
      <c r="AB119" s="195">
        <f t="shared" si="766"/>
        <v>0</v>
      </c>
      <c r="AC119" s="255">
        <v>5.59</v>
      </c>
      <c r="AD119" s="260">
        <f t="shared" si="757"/>
        <v>4.4719999999999995</v>
      </c>
      <c r="AE119" s="195">
        <f t="shared" si="767"/>
        <v>0</v>
      </c>
    </row>
    <row r="120" spans="1:31" ht="13.5" thickBot="1" x14ac:dyDescent="0.25">
      <c r="A120" s="178">
        <v>45392</v>
      </c>
      <c r="B120" s="252">
        <v>19.190000000000001</v>
      </c>
      <c r="C120" s="85">
        <f t="shared" ref="C120" si="848">B120/1.25</f>
        <v>15.352</v>
      </c>
      <c r="D120" s="194">
        <f t="shared" ref="D120" si="849">(B120-B119)*100</f>
        <v>-9.9999999999997868</v>
      </c>
      <c r="E120" s="84">
        <v>20.18</v>
      </c>
      <c r="F120" s="85">
        <f t="shared" ref="F120" si="850">E120/1.25</f>
        <v>16.143999999999998</v>
      </c>
      <c r="G120" s="194">
        <f t="shared" ref="G120" si="851">(E120-E119)*100</f>
        <v>-10.000000000000142</v>
      </c>
      <c r="H120" s="85">
        <v>20.440000000000001</v>
      </c>
      <c r="I120" s="85">
        <f t="shared" ref="I120" si="852">H120/1.25</f>
        <v>16.352</v>
      </c>
      <c r="J120" s="194">
        <f t="shared" ref="J120" si="853">(H120-H119)*100</f>
        <v>-9.9999999999997868</v>
      </c>
      <c r="K120" s="85">
        <v>18.989999999999998</v>
      </c>
      <c r="L120" s="85">
        <f t="shared" ref="L120" si="854">K120/1.25</f>
        <v>15.191999999999998</v>
      </c>
      <c r="M120" s="195">
        <f t="shared" ref="M120" si="855">(K120-K119)*100</f>
        <v>-15.000000000000213</v>
      </c>
      <c r="N120" s="85">
        <v>19.78</v>
      </c>
      <c r="O120" s="85">
        <f t="shared" ref="O120" si="856">N120/1.25</f>
        <v>15.824000000000002</v>
      </c>
      <c r="P120" s="195">
        <f t="shared" ref="P120" si="857">(N120-N119)*100</f>
        <v>-14.999999999999858</v>
      </c>
      <c r="Q120" s="85">
        <v>21.69</v>
      </c>
      <c r="R120" s="85">
        <f t="shared" ref="R120" si="858">Q120/1.25</f>
        <v>17.352</v>
      </c>
      <c r="S120" s="259">
        <f t="shared" ref="S120" si="859">(Q120-Q119)*100</f>
        <v>-9.9999999999997868</v>
      </c>
      <c r="T120" s="85">
        <v>14.24</v>
      </c>
      <c r="U120" s="85">
        <f t="shared" ref="U120" si="860">T120/1.25</f>
        <v>11.391999999999999</v>
      </c>
      <c r="V120" s="195">
        <f t="shared" ref="V120" si="861">(T120-T119)*100</f>
        <v>-9.9999999999999645</v>
      </c>
      <c r="W120" s="255">
        <v>9.99</v>
      </c>
      <c r="X120" s="260">
        <f t="shared" ref="X120" si="862">W120/1.25</f>
        <v>7.992</v>
      </c>
      <c r="Y120" s="195">
        <f t="shared" ref="Y120" si="863">(W120-W119)*100</f>
        <v>0</v>
      </c>
      <c r="Z120" s="85">
        <v>5.34</v>
      </c>
      <c r="AA120" s="85">
        <f t="shared" si="756"/>
        <v>4.2720000000000002</v>
      </c>
      <c r="AB120" s="195">
        <f t="shared" si="766"/>
        <v>0</v>
      </c>
      <c r="AC120" s="255">
        <v>5.59</v>
      </c>
      <c r="AD120" s="260">
        <f t="shared" si="757"/>
        <v>4.4719999999999995</v>
      </c>
      <c r="AE120" s="195">
        <f t="shared" si="767"/>
        <v>0</v>
      </c>
    </row>
    <row r="121" spans="1:31" ht="13.5" thickBot="1" x14ac:dyDescent="0.25">
      <c r="A121" s="178">
        <v>45393</v>
      </c>
      <c r="B121" s="252">
        <v>19.190000000000001</v>
      </c>
      <c r="C121" s="85">
        <f t="shared" ref="C121:C122" si="864">B121/1.25</f>
        <v>15.352</v>
      </c>
      <c r="D121" s="194">
        <f t="shared" ref="D121:D122" si="865">(B121-B120)*100</f>
        <v>0</v>
      </c>
      <c r="E121" s="84">
        <v>20.18</v>
      </c>
      <c r="F121" s="85">
        <f t="shared" ref="F121:F122" si="866">E121/1.25</f>
        <v>16.143999999999998</v>
      </c>
      <c r="G121" s="194">
        <f t="shared" ref="G121:G122" si="867">(E121-E120)*100</f>
        <v>0</v>
      </c>
      <c r="H121" s="85">
        <v>20.440000000000001</v>
      </c>
      <c r="I121" s="85">
        <f t="shared" ref="I121:I122" si="868">H121/1.25</f>
        <v>16.352</v>
      </c>
      <c r="J121" s="194">
        <f t="shared" ref="J121:J122" si="869">(H121-H120)*100</f>
        <v>0</v>
      </c>
      <c r="K121" s="85">
        <v>18.989999999999998</v>
      </c>
      <c r="L121" s="85">
        <f t="shared" ref="L121:L122" si="870">K121/1.25</f>
        <v>15.191999999999998</v>
      </c>
      <c r="M121" s="195">
        <f t="shared" ref="M121:M122" si="871">(K121-K120)*100</f>
        <v>0</v>
      </c>
      <c r="N121" s="85">
        <v>19.78</v>
      </c>
      <c r="O121" s="85">
        <f t="shared" ref="O121:O122" si="872">N121/1.25</f>
        <v>15.824000000000002</v>
      </c>
      <c r="P121" s="195">
        <f t="shared" ref="P121:P122" si="873">(N121-N120)*100</f>
        <v>0</v>
      </c>
      <c r="Q121" s="85">
        <v>21.69</v>
      </c>
      <c r="R121" s="85">
        <f t="shared" ref="R121:R122" si="874">Q121/1.25</f>
        <v>17.352</v>
      </c>
      <c r="S121" s="259">
        <f t="shared" ref="S121:S122" si="875">(Q121-Q120)*100</f>
        <v>0</v>
      </c>
      <c r="T121" s="85">
        <v>14.24</v>
      </c>
      <c r="U121" s="85">
        <f t="shared" ref="U121:U122" si="876">T121/1.25</f>
        <v>11.391999999999999</v>
      </c>
      <c r="V121" s="195">
        <f t="shared" ref="V121:V122" si="877">(T121-T120)*100</f>
        <v>0</v>
      </c>
      <c r="W121" s="255">
        <v>9.99</v>
      </c>
      <c r="X121" s="260">
        <f t="shared" ref="X121:X122" si="878">W121/1.25</f>
        <v>7.992</v>
      </c>
      <c r="Y121" s="195">
        <f t="shared" ref="Y121:Y122" si="879">(W121-W120)*100</f>
        <v>0</v>
      </c>
      <c r="Z121" s="85">
        <v>5.34</v>
      </c>
      <c r="AA121" s="85">
        <f t="shared" si="756"/>
        <v>4.2720000000000002</v>
      </c>
      <c r="AB121" s="195">
        <f t="shared" si="766"/>
        <v>0</v>
      </c>
      <c r="AC121" s="255">
        <v>5.59</v>
      </c>
      <c r="AD121" s="260">
        <f t="shared" si="757"/>
        <v>4.4719999999999995</v>
      </c>
      <c r="AE121" s="195">
        <f t="shared" si="767"/>
        <v>0</v>
      </c>
    </row>
    <row r="122" spans="1:31" ht="13.5" thickBot="1" x14ac:dyDescent="0.25">
      <c r="A122" s="178">
        <v>45394</v>
      </c>
      <c r="B122" s="252">
        <v>19.489999999999998</v>
      </c>
      <c r="C122" s="85">
        <f t="shared" si="864"/>
        <v>15.591999999999999</v>
      </c>
      <c r="D122" s="194">
        <f t="shared" si="865"/>
        <v>29.999999999999716</v>
      </c>
      <c r="E122" s="84">
        <v>20.48</v>
      </c>
      <c r="F122" s="85">
        <f t="shared" si="866"/>
        <v>16.384</v>
      </c>
      <c r="G122" s="194">
        <f t="shared" si="867"/>
        <v>30.000000000000071</v>
      </c>
      <c r="H122" s="85">
        <v>20.74</v>
      </c>
      <c r="I122" s="85">
        <f t="shared" si="868"/>
        <v>16.591999999999999</v>
      </c>
      <c r="J122" s="194">
        <f t="shared" si="869"/>
        <v>29.999999999999716</v>
      </c>
      <c r="K122" s="85">
        <v>18.989999999999998</v>
      </c>
      <c r="L122" s="85">
        <f t="shared" si="870"/>
        <v>15.191999999999998</v>
      </c>
      <c r="M122" s="195">
        <f t="shared" si="871"/>
        <v>0</v>
      </c>
      <c r="N122" s="85">
        <v>19.78</v>
      </c>
      <c r="O122" s="85">
        <f t="shared" si="872"/>
        <v>15.824000000000002</v>
      </c>
      <c r="P122" s="195">
        <f t="shared" si="873"/>
        <v>0</v>
      </c>
      <c r="Q122" s="85">
        <v>21.79</v>
      </c>
      <c r="R122" s="85">
        <f t="shared" si="874"/>
        <v>17.431999999999999</v>
      </c>
      <c r="S122" s="259">
        <f t="shared" si="875"/>
        <v>9.9999999999997868</v>
      </c>
      <c r="T122" s="85">
        <v>14.39</v>
      </c>
      <c r="U122" s="85">
        <f t="shared" si="876"/>
        <v>11.512</v>
      </c>
      <c r="V122" s="195">
        <f t="shared" si="877"/>
        <v>15.000000000000036</v>
      </c>
      <c r="W122" s="255">
        <v>9.99</v>
      </c>
      <c r="X122" s="260">
        <f t="shared" si="878"/>
        <v>7.992</v>
      </c>
      <c r="Y122" s="195">
        <f t="shared" si="879"/>
        <v>0</v>
      </c>
      <c r="Z122" s="85">
        <v>5.34</v>
      </c>
      <c r="AA122" s="85">
        <f t="shared" si="756"/>
        <v>4.2720000000000002</v>
      </c>
      <c r="AB122" s="195">
        <f t="shared" si="766"/>
        <v>0</v>
      </c>
      <c r="AC122" s="255">
        <v>5.59</v>
      </c>
      <c r="AD122" s="260">
        <f t="shared" si="757"/>
        <v>4.4719999999999995</v>
      </c>
      <c r="AE122" s="195">
        <f t="shared" si="767"/>
        <v>0</v>
      </c>
    </row>
    <row r="123" spans="1:31" ht="13.5" thickBot="1" x14ac:dyDescent="0.25">
      <c r="A123" s="178">
        <v>45395</v>
      </c>
      <c r="B123" s="252">
        <v>19.489999999999998</v>
      </c>
      <c r="C123" s="85">
        <f t="shared" ref="C123:C125" si="880">B123/1.25</f>
        <v>15.591999999999999</v>
      </c>
      <c r="D123" s="194">
        <f t="shared" ref="D123:D125" si="881">(B123-B122)*100</f>
        <v>0</v>
      </c>
      <c r="E123" s="84">
        <v>20.48</v>
      </c>
      <c r="F123" s="85">
        <f t="shared" ref="F123:F125" si="882">E123/1.25</f>
        <v>16.384</v>
      </c>
      <c r="G123" s="194">
        <f t="shared" ref="G123:G125" si="883">(E123-E122)*100</f>
        <v>0</v>
      </c>
      <c r="H123" s="85">
        <v>20.74</v>
      </c>
      <c r="I123" s="85">
        <f t="shared" ref="I123:I125" si="884">H123/1.25</f>
        <v>16.591999999999999</v>
      </c>
      <c r="J123" s="194">
        <f t="shared" ref="J123:J125" si="885">(H123-H122)*100</f>
        <v>0</v>
      </c>
      <c r="K123" s="85">
        <v>18.989999999999998</v>
      </c>
      <c r="L123" s="85">
        <f t="shared" ref="L123:L125" si="886">K123/1.25</f>
        <v>15.191999999999998</v>
      </c>
      <c r="M123" s="195">
        <f t="shared" ref="M123:M125" si="887">(K123-K122)*100</f>
        <v>0</v>
      </c>
      <c r="N123" s="85">
        <v>19.78</v>
      </c>
      <c r="O123" s="85">
        <f t="shared" ref="O123:O125" si="888">N123/1.25</f>
        <v>15.824000000000002</v>
      </c>
      <c r="P123" s="195">
        <f t="shared" ref="P123:P125" si="889">(N123-N122)*100</f>
        <v>0</v>
      </c>
      <c r="Q123" s="85">
        <v>21.79</v>
      </c>
      <c r="R123" s="85">
        <f t="shared" ref="R123:R139" si="890">Q123/1.25</f>
        <v>17.431999999999999</v>
      </c>
      <c r="S123" s="259">
        <f t="shared" ref="S123:S125" si="891">(Q123-Q122)*100</f>
        <v>0</v>
      </c>
      <c r="T123" s="85">
        <v>14.39</v>
      </c>
      <c r="U123" s="85">
        <f t="shared" ref="U123:U125" si="892">T123/1.25</f>
        <v>11.512</v>
      </c>
      <c r="V123" s="195">
        <f t="shared" ref="V123:V125" si="893">(T123-T122)*100</f>
        <v>0</v>
      </c>
      <c r="W123" s="255">
        <v>9.99</v>
      </c>
      <c r="X123" s="260">
        <f t="shared" ref="X123:X125" si="894">W123/1.25</f>
        <v>7.992</v>
      </c>
      <c r="Y123" s="195">
        <f t="shared" ref="Y123:Y125" si="895">(W123-W122)*100</f>
        <v>0</v>
      </c>
      <c r="Z123" s="85">
        <v>5.34</v>
      </c>
      <c r="AA123" s="85">
        <f t="shared" si="756"/>
        <v>4.2720000000000002</v>
      </c>
      <c r="AB123" s="195">
        <f t="shared" si="766"/>
        <v>0</v>
      </c>
      <c r="AC123" s="255">
        <v>5.59</v>
      </c>
      <c r="AD123" s="260">
        <f t="shared" si="757"/>
        <v>4.4719999999999995</v>
      </c>
      <c r="AE123" s="195">
        <f t="shared" si="767"/>
        <v>0</v>
      </c>
    </row>
    <row r="124" spans="1:31" ht="13.5" thickBot="1" x14ac:dyDescent="0.25">
      <c r="A124" s="178">
        <v>45396</v>
      </c>
      <c r="B124" s="252">
        <v>19.489999999999998</v>
      </c>
      <c r="C124" s="85">
        <f t="shared" si="880"/>
        <v>15.591999999999999</v>
      </c>
      <c r="D124" s="194">
        <f t="shared" si="881"/>
        <v>0</v>
      </c>
      <c r="E124" s="84">
        <v>20.48</v>
      </c>
      <c r="F124" s="85">
        <f t="shared" si="882"/>
        <v>16.384</v>
      </c>
      <c r="G124" s="194">
        <f t="shared" si="883"/>
        <v>0</v>
      </c>
      <c r="H124" s="85">
        <v>20.74</v>
      </c>
      <c r="I124" s="85">
        <f t="shared" si="884"/>
        <v>16.591999999999999</v>
      </c>
      <c r="J124" s="194">
        <f t="shared" si="885"/>
        <v>0</v>
      </c>
      <c r="K124" s="85">
        <v>18.989999999999998</v>
      </c>
      <c r="L124" s="85">
        <f t="shared" si="886"/>
        <v>15.191999999999998</v>
      </c>
      <c r="M124" s="195">
        <f t="shared" si="887"/>
        <v>0</v>
      </c>
      <c r="N124" s="85">
        <v>19.78</v>
      </c>
      <c r="O124" s="85">
        <f t="shared" si="888"/>
        <v>15.824000000000002</v>
      </c>
      <c r="P124" s="195">
        <f t="shared" si="889"/>
        <v>0</v>
      </c>
      <c r="Q124" s="85">
        <v>21.79</v>
      </c>
      <c r="R124" s="85">
        <f t="shared" si="890"/>
        <v>17.431999999999999</v>
      </c>
      <c r="S124" s="259">
        <f t="shared" si="891"/>
        <v>0</v>
      </c>
      <c r="T124" s="85">
        <v>14.39</v>
      </c>
      <c r="U124" s="85">
        <f t="shared" si="892"/>
        <v>11.512</v>
      </c>
      <c r="V124" s="195">
        <f t="shared" si="893"/>
        <v>0</v>
      </c>
      <c r="W124" s="255">
        <v>9.99</v>
      </c>
      <c r="X124" s="260">
        <f t="shared" si="894"/>
        <v>7.992</v>
      </c>
      <c r="Y124" s="195">
        <f t="shared" si="895"/>
        <v>0</v>
      </c>
      <c r="Z124" s="85">
        <v>5.34</v>
      </c>
      <c r="AA124" s="85">
        <f t="shared" si="756"/>
        <v>4.2720000000000002</v>
      </c>
      <c r="AB124" s="195">
        <f t="shared" si="766"/>
        <v>0</v>
      </c>
      <c r="AC124" s="255">
        <v>5.59</v>
      </c>
      <c r="AD124" s="260">
        <f t="shared" si="757"/>
        <v>4.4719999999999995</v>
      </c>
      <c r="AE124" s="195">
        <f t="shared" si="767"/>
        <v>0</v>
      </c>
    </row>
    <row r="125" spans="1:31" ht="13.5" thickBot="1" x14ac:dyDescent="0.25">
      <c r="A125" s="178">
        <v>45397</v>
      </c>
      <c r="B125" s="252">
        <v>19.79</v>
      </c>
      <c r="C125" s="85">
        <f t="shared" si="880"/>
        <v>15.831999999999999</v>
      </c>
      <c r="D125" s="194">
        <f t="shared" si="881"/>
        <v>30.000000000000071</v>
      </c>
      <c r="E125" s="84">
        <v>20.78</v>
      </c>
      <c r="F125" s="85">
        <f t="shared" si="882"/>
        <v>16.624000000000002</v>
      </c>
      <c r="G125" s="194">
        <f t="shared" si="883"/>
        <v>30.000000000000071</v>
      </c>
      <c r="H125" s="85">
        <v>21.04</v>
      </c>
      <c r="I125" s="85">
        <f t="shared" si="884"/>
        <v>16.832000000000001</v>
      </c>
      <c r="J125" s="194">
        <f t="shared" si="885"/>
        <v>30.000000000000071</v>
      </c>
      <c r="K125" s="85">
        <v>19.29</v>
      </c>
      <c r="L125" s="85">
        <f t="shared" si="886"/>
        <v>15.431999999999999</v>
      </c>
      <c r="M125" s="195">
        <f t="shared" si="887"/>
        <v>30.000000000000071</v>
      </c>
      <c r="N125" s="85">
        <v>20.079999999999998</v>
      </c>
      <c r="O125" s="85">
        <f t="shared" si="888"/>
        <v>16.064</v>
      </c>
      <c r="P125" s="195">
        <f t="shared" si="889"/>
        <v>29.999999999999716</v>
      </c>
      <c r="Q125" s="85">
        <v>22.09</v>
      </c>
      <c r="R125" s="85">
        <f t="shared" si="890"/>
        <v>17.672000000000001</v>
      </c>
      <c r="S125" s="259">
        <f t="shared" si="891"/>
        <v>30.000000000000071</v>
      </c>
      <c r="T125" s="85">
        <v>14.49</v>
      </c>
      <c r="U125" s="85">
        <f t="shared" si="892"/>
        <v>11.592000000000001</v>
      </c>
      <c r="V125" s="195">
        <f t="shared" si="893"/>
        <v>9.9999999999999645</v>
      </c>
      <c r="W125" s="255">
        <v>9.99</v>
      </c>
      <c r="X125" s="260">
        <f t="shared" si="894"/>
        <v>7.992</v>
      </c>
      <c r="Y125" s="195">
        <f t="shared" si="895"/>
        <v>0</v>
      </c>
      <c r="Z125" s="85">
        <v>5.34</v>
      </c>
      <c r="AA125" s="85">
        <f t="shared" si="756"/>
        <v>4.2720000000000002</v>
      </c>
      <c r="AB125" s="195">
        <f t="shared" si="766"/>
        <v>0</v>
      </c>
      <c r="AC125" s="255">
        <v>5.59</v>
      </c>
      <c r="AD125" s="260">
        <f t="shared" si="757"/>
        <v>4.4719999999999995</v>
      </c>
      <c r="AE125" s="195">
        <f t="shared" si="767"/>
        <v>0</v>
      </c>
    </row>
    <row r="126" spans="1:31" ht="13.5" thickBot="1" x14ac:dyDescent="0.25">
      <c r="A126" s="178">
        <v>45398</v>
      </c>
      <c r="B126" s="252">
        <v>19.690000000000001</v>
      </c>
      <c r="C126" s="85">
        <f t="shared" ref="C126" si="896">B126/1.25</f>
        <v>15.752000000000001</v>
      </c>
      <c r="D126" s="194">
        <f t="shared" ref="D126" si="897">(B126-B125)*100</f>
        <v>-9.9999999999997868</v>
      </c>
      <c r="E126" s="84">
        <v>20.68</v>
      </c>
      <c r="F126" s="85">
        <f t="shared" ref="F126" si="898">E126/1.25</f>
        <v>16.544</v>
      </c>
      <c r="G126" s="194">
        <f t="shared" ref="G126" si="899">(E126-E125)*100</f>
        <v>-10.000000000000142</v>
      </c>
      <c r="H126" s="85">
        <v>20.94</v>
      </c>
      <c r="I126" s="85">
        <f t="shared" ref="I126" si="900">H126/1.25</f>
        <v>16.752000000000002</v>
      </c>
      <c r="J126" s="194">
        <f t="shared" ref="J126" si="901">(H126-H125)*100</f>
        <v>-9.9999999999997868</v>
      </c>
      <c r="K126" s="85">
        <v>19.09</v>
      </c>
      <c r="L126" s="85">
        <f t="shared" ref="L126" si="902">K126/1.25</f>
        <v>15.272</v>
      </c>
      <c r="M126" s="195">
        <f t="shared" ref="M126" si="903">(K126-K125)*100</f>
        <v>-19.999999999999929</v>
      </c>
      <c r="N126" s="85">
        <v>19.88</v>
      </c>
      <c r="O126" s="85">
        <f t="shared" ref="O126" si="904">N126/1.25</f>
        <v>15.904</v>
      </c>
      <c r="P126" s="195">
        <f t="shared" ref="P126" si="905">(N126-N125)*100</f>
        <v>-19.999999999999929</v>
      </c>
      <c r="Q126" s="85">
        <v>21.89</v>
      </c>
      <c r="R126" s="85">
        <f t="shared" si="890"/>
        <v>17.512</v>
      </c>
      <c r="S126" s="259">
        <f t="shared" ref="S126" si="906">(Q126-Q125)*100</f>
        <v>-19.999999999999929</v>
      </c>
      <c r="T126" s="85">
        <v>14.49</v>
      </c>
      <c r="U126" s="85">
        <f t="shared" ref="U126" si="907">T126/1.25</f>
        <v>11.592000000000001</v>
      </c>
      <c r="V126" s="195">
        <f t="shared" ref="V126" si="908">(T126-T125)*100</f>
        <v>0</v>
      </c>
      <c r="W126" s="255">
        <v>9.99</v>
      </c>
      <c r="X126" s="260">
        <f t="shared" ref="X126" si="909">W126/1.25</f>
        <v>7.992</v>
      </c>
      <c r="Y126" s="195">
        <f t="shared" ref="Y126" si="910">(W126-W125)*100</f>
        <v>0</v>
      </c>
      <c r="Z126" s="85">
        <v>5.59</v>
      </c>
      <c r="AA126" s="85">
        <f t="shared" si="756"/>
        <v>4.4719999999999995</v>
      </c>
      <c r="AB126" s="195">
        <f t="shared" si="766"/>
        <v>25</v>
      </c>
      <c r="AC126" s="255">
        <v>5.84</v>
      </c>
      <c r="AD126" s="260">
        <f t="shared" si="757"/>
        <v>4.6719999999999997</v>
      </c>
      <c r="AE126" s="195">
        <f t="shared" si="767"/>
        <v>25</v>
      </c>
    </row>
    <row r="127" spans="1:31" ht="13.5" thickBot="1" x14ac:dyDescent="0.25">
      <c r="A127" s="178">
        <v>45399</v>
      </c>
      <c r="B127" s="252">
        <v>19.79</v>
      </c>
      <c r="C127" s="85">
        <f t="shared" ref="C127" si="911">B127/1.25</f>
        <v>15.831999999999999</v>
      </c>
      <c r="D127" s="194">
        <f t="shared" ref="D127" si="912">(B127-B126)*100</f>
        <v>9.9999999999997868</v>
      </c>
      <c r="E127" s="84">
        <v>20.78</v>
      </c>
      <c r="F127" s="85">
        <f t="shared" ref="F127" si="913">E127/1.25</f>
        <v>16.624000000000002</v>
      </c>
      <c r="G127" s="194">
        <f t="shared" ref="G127" si="914">(E127-E126)*100</f>
        <v>10.000000000000142</v>
      </c>
      <c r="H127" s="85">
        <v>21.04</v>
      </c>
      <c r="I127" s="85">
        <f t="shared" ref="I127" si="915">H127/1.25</f>
        <v>16.832000000000001</v>
      </c>
      <c r="J127" s="194">
        <f t="shared" ref="J127" si="916">(H127-H126)*100</f>
        <v>9.9999999999997868</v>
      </c>
      <c r="K127" s="85">
        <v>19.09</v>
      </c>
      <c r="L127" s="85">
        <f t="shared" ref="L127" si="917">K127/1.25</f>
        <v>15.272</v>
      </c>
      <c r="M127" s="195">
        <f t="shared" ref="M127" si="918">(K127-K126)*100</f>
        <v>0</v>
      </c>
      <c r="N127" s="85">
        <v>19.88</v>
      </c>
      <c r="O127" s="85">
        <f t="shared" ref="O127" si="919">N127/1.25</f>
        <v>15.904</v>
      </c>
      <c r="P127" s="195">
        <f t="shared" ref="P127" si="920">(N127-N126)*100</f>
        <v>0</v>
      </c>
      <c r="Q127" s="85">
        <v>21.89</v>
      </c>
      <c r="R127" s="85">
        <f t="shared" si="890"/>
        <v>17.512</v>
      </c>
      <c r="S127" s="259">
        <f t="shared" ref="S127" si="921">(Q127-Q126)*100</f>
        <v>0</v>
      </c>
      <c r="T127" s="85">
        <v>14.59</v>
      </c>
      <c r="U127" s="85">
        <f t="shared" ref="U127" si="922">T127/1.25</f>
        <v>11.672000000000001</v>
      </c>
      <c r="V127" s="195">
        <f t="shared" ref="V127" si="923">(T127-T126)*100</f>
        <v>9.9999999999999645</v>
      </c>
      <c r="W127" s="255">
        <v>9.99</v>
      </c>
      <c r="X127" s="260">
        <f t="shared" ref="X127" si="924">W127/1.25</f>
        <v>7.992</v>
      </c>
      <c r="Y127" s="195">
        <f t="shared" ref="Y127" si="925">(W127-W126)*100</f>
        <v>0</v>
      </c>
      <c r="Z127" s="85">
        <v>5.59</v>
      </c>
      <c r="AA127" s="85">
        <f t="shared" si="756"/>
        <v>4.4719999999999995</v>
      </c>
      <c r="AB127" s="195">
        <f t="shared" si="766"/>
        <v>0</v>
      </c>
      <c r="AC127" s="255">
        <v>5.84</v>
      </c>
      <c r="AD127" s="260">
        <f t="shared" si="757"/>
        <v>4.6719999999999997</v>
      </c>
      <c r="AE127" s="195">
        <f t="shared" si="767"/>
        <v>0</v>
      </c>
    </row>
    <row r="128" spans="1:31" ht="13.5" thickBot="1" x14ac:dyDescent="0.25">
      <c r="A128" s="178">
        <v>45400</v>
      </c>
      <c r="B128" s="252">
        <v>19.690000000000001</v>
      </c>
      <c r="C128" s="85">
        <f t="shared" ref="C128" si="926">B128/1.25</f>
        <v>15.752000000000001</v>
      </c>
      <c r="D128" s="194">
        <f t="shared" ref="D128" si="927">(B128-B127)*100</f>
        <v>-9.9999999999997868</v>
      </c>
      <c r="E128" s="84">
        <v>20.68</v>
      </c>
      <c r="F128" s="85">
        <f t="shared" ref="F128" si="928">E128/1.25</f>
        <v>16.544</v>
      </c>
      <c r="G128" s="194">
        <f t="shared" ref="G128" si="929">(E128-E127)*100</f>
        <v>-10.000000000000142</v>
      </c>
      <c r="H128" s="85">
        <v>20.94</v>
      </c>
      <c r="I128" s="85">
        <f t="shared" ref="I128" si="930">H128/1.25</f>
        <v>16.752000000000002</v>
      </c>
      <c r="J128" s="194">
        <f t="shared" ref="J128" si="931">(H128-H127)*100</f>
        <v>-9.9999999999997868</v>
      </c>
      <c r="K128" s="85">
        <v>18.989999999999998</v>
      </c>
      <c r="L128" s="85">
        <f t="shared" ref="L128" si="932">K128/1.25</f>
        <v>15.191999999999998</v>
      </c>
      <c r="M128" s="195">
        <f t="shared" ref="M128" si="933">(K128-K127)*100</f>
        <v>-10.000000000000142</v>
      </c>
      <c r="N128" s="85">
        <v>19.78</v>
      </c>
      <c r="O128" s="85">
        <f t="shared" ref="O128" si="934">N128/1.25</f>
        <v>15.824000000000002</v>
      </c>
      <c r="P128" s="195">
        <f t="shared" ref="P128" si="935">(N128-N127)*100</f>
        <v>-9.9999999999997868</v>
      </c>
      <c r="Q128" s="85">
        <v>21.89</v>
      </c>
      <c r="R128" s="85">
        <f t="shared" si="890"/>
        <v>17.512</v>
      </c>
      <c r="S128" s="259">
        <f t="shared" ref="S128" si="936">(Q128-Q127)*100</f>
        <v>0</v>
      </c>
      <c r="T128" s="85">
        <v>14.59</v>
      </c>
      <c r="U128" s="85">
        <f t="shared" ref="U128" si="937">T128/1.25</f>
        <v>11.672000000000001</v>
      </c>
      <c r="V128" s="195">
        <f t="shared" ref="V128" si="938">(T128-T127)*100</f>
        <v>0</v>
      </c>
      <c r="W128" s="255">
        <v>9.99</v>
      </c>
      <c r="X128" s="260">
        <f t="shared" ref="X128" si="939">W128/1.25</f>
        <v>7.992</v>
      </c>
      <c r="Y128" s="195">
        <f t="shared" ref="Y128" si="940">(W128-W127)*100</f>
        <v>0</v>
      </c>
      <c r="Z128" s="85">
        <v>5.59</v>
      </c>
      <c r="AA128" s="85">
        <f t="shared" si="756"/>
        <v>4.4719999999999995</v>
      </c>
      <c r="AB128" s="195">
        <f t="shared" si="766"/>
        <v>0</v>
      </c>
      <c r="AC128" s="255">
        <v>5.84</v>
      </c>
      <c r="AD128" s="260">
        <f t="shared" si="757"/>
        <v>4.6719999999999997</v>
      </c>
      <c r="AE128" s="195">
        <f t="shared" si="767"/>
        <v>0</v>
      </c>
    </row>
    <row r="129" spans="1:31" ht="13.5" thickBot="1" x14ac:dyDescent="0.25">
      <c r="A129" s="178">
        <v>45401</v>
      </c>
      <c r="B129" s="252">
        <v>19.489999999999998</v>
      </c>
      <c r="C129" s="85">
        <f t="shared" ref="C129" si="941">B129/1.25</f>
        <v>15.591999999999999</v>
      </c>
      <c r="D129" s="194">
        <f t="shared" ref="D129" si="942">(B129-B128)*100</f>
        <v>-20.000000000000284</v>
      </c>
      <c r="E129" s="84">
        <v>20.48</v>
      </c>
      <c r="F129" s="85">
        <f t="shared" ref="F129" si="943">E129/1.25</f>
        <v>16.384</v>
      </c>
      <c r="G129" s="194">
        <f t="shared" ref="G129" si="944">(E129-E128)*100</f>
        <v>-19.999999999999929</v>
      </c>
      <c r="H129" s="85">
        <v>20.74</v>
      </c>
      <c r="I129" s="85">
        <f t="shared" ref="I129" si="945">H129/1.25</f>
        <v>16.591999999999999</v>
      </c>
      <c r="J129" s="194">
        <f t="shared" ref="J129" si="946">(H129-H128)*100</f>
        <v>-20.000000000000284</v>
      </c>
      <c r="K129" s="85">
        <v>18.59</v>
      </c>
      <c r="L129" s="85">
        <f t="shared" ref="L129" si="947">K129/1.25</f>
        <v>14.872</v>
      </c>
      <c r="M129" s="195">
        <f t="shared" ref="M129" si="948">(K129-K128)*100</f>
        <v>-39.999999999999858</v>
      </c>
      <c r="N129" s="85">
        <v>19.38</v>
      </c>
      <c r="O129" s="85">
        <f t="shared" ref="O129" si="949">N129/1.25</f>
        <v>15.504</v>
      </c>
      <c r="P129" s="195">
        <f t="shared" ref="P129" si="950">(N129-N128)*100</f>
        <v>-40.000000000000213</v>
      </c>
      <c r="Q129" s="85">
        <v>21.49</v>
      </c>
      <c r="R129" s="85">
        <f t="shared" si="890"/>
        <v>17.192</v>
      </c>
      <c r="S129" s="259">
        <f t="shared" ref="S129" si="951">(Q129-Q128)*100</f>
        <v>-40.000000000000213</v>
      </c>
      <c r="T129" s="85">
        <v>14.59</v>
      </c>
      <c r="U129" s="85">
        <f t="shared" ref="U129" si="952">T129/1.25</f>
        <v>11.672000000000001</v>
      </c>
      <c r="V129" s="195">
        <f t="shared" ref="V129" si="953">(T129-T128)*100</f>
        <v>0</v>
      </c>
      <c r="W129" s="255">
        <v>9.99</v>
      </c>
      <c r="X129" s="260">
        <f t="shared" ref="X129" si="954">W129/1.25</f>
        <v>7.992</v>
      </c>
      <c r="Y129" s="195">
        <f t="shared" ref="Y129" si="955">(W129-W128)*100</f>
        <v>0</v>
      </c>
      <c r="Z129" s="85">
        <v>5.59</v>
      </c>
      <c r="AA129" s="85">
        <f t="shared" si="756"/>
        <v>4.4719999999999995</v>
      </c>
      <c r="AB129" s="195">
        <f t="shared" si="766"/>
        <v>0</v>
      </c>
      <c r="AC129" s="255">
        <v>5.84</v>
      </c>
      <c r="AD129" s="260">
        <f t="shared" si="757"/>
        <v>4.6719999999999997</v>
      </c>
      <c r="AE129" s="195">
        <f t="shared" si="767"/>
        <v>0</v>
      </c>
    </row>
    <row r="130" spans="1:31" ht="13.5" thickBot="1" x14ac:dyDescent="0.25">
      <c r="A130" s="178">
        <v>45402</v>
      </c>
      <c r="B130" s="252">
        <v>19.489999999999998</v>
      </c>
      <c r="C130" s="85">
        <f t="shared" ref="C130:C133" si="956">B130/1.25</f>
        <v>15.591999999999999</v>
      </c>
      <c r="D130" s="194">
        <f t="shared" ref="D130:D133" si="957">(B130-B129)*100</f>
        <v>0</v>
      </c>
      <c r="E130" s="84">
        <v>20.48</v>
      </c>
      <c r="F130" s="85">
        <f t="shared" ref="F130:F133" si="958">E130/1.25</f>
        <v>16.384</v>
      </c>
      <c r="G130" s="194">
        <f t="shared" ref="G130:G133" si="959">(E130-E129)*100</f>
        <v>0</v>
      </c>
      <c r="H130" s="85">
        <v>20.74</v>
      </c>
      <c r="I130" s="85">
        <f t="shared" ref="I130:I133" si="960">H130/1.25</f>
        <v>16.591999999999999</v>
      </c>
      <c r="J130" s="194">
        <f t="shared" ref="J130:J133" si="961">(H130-H129)*100</f>
        <v>0</v>
      </c>
      <c r="K130" s="85">
        <v>18.59</v>
      </c>
      <c r="L130" s="85">
        <f t="shared" ref="L130:L133" si="962">K130/1.25</f>
        <v>14.872</v>
      </c>
      <c r="M130" s="195">
        <f t="shared" ref="M130:M133" si="963">(K130-K129)*100</f>
        <v>0</v>
      </c>
      <c r="N130" s="85">
        <v>19.38</v>
      </c>
      <c r="O130" s="85">
        <f t="shared" ref="O130:O133" si="964">N130/1.25</f>
        <v>15.504</v>
      </c>
      <c r="P130" s="195">
        <f t="shared" ref="P130:P133" si="965">(N130-N129)*100</f>
        <v>0</v>
      </c>
      <c r="Q130" s="85">
        <v>21.49</v>
      </c>
      <c r="R130" s="85">
        <f t="shared" si="890"/>
        <v>17.192</v>
      </c>
      <c r="S130" s="259">
        <f t="shared" ref="S130:S133" si="966">(Q130-Q129)*100</f>
        <v>0</v>
      </c>
      <c r="T130" s="85">
        <v>14.59</v>
      </c>
      <c r="U130" s="85">
        <f t="shared" ref="U130:U133" si="967">T130/1.25</f>
        <v>11.672000000000001</v>
      </c>
      <c r="V130" s="195">
        <f t="shared" ref="V130:V133" si="968">(T130-T129)*100</f>
        <v>0</v>
      </c>
      <c r="W130" s="255">
        <v>9.99</v>
      </c>
      <c r="X130" s="260">
        <f t="shared" ref="X130:X133" si="969">W130/1.25</f>
        <v>7.992</v>
      </c>
      <c r="Y130" s="195">
        <f t="shared" ref="Y130:Y133" si="970">(W130-W129)*100</f>
        <v>0</v>
      </c>
      <c r="Z130" s="85">
        <v>5.59</v>
      </c>
      <c r="AA130" s="85">
        <f t="shared" si="756"/>
        <v>4.4719999999999995</v>
      </c>
      <c r="AB130" s="195">
        <f t="shared" si="766"/>
        <v>0</v>
      </c>
      <c r="AC130" s="255">
        <v>5.84</v>
      </c>
      <c r="AD130" s="260">
        <f t="shared" si="757"/>
        <v>4.6719999999999997</v>
      </c>
      <c r="AE130" s="195">
        <f t="shared" si="767"/>
        <v>0</v>
      </c>
    </row>
    <row r="131" spans="1:31" ht="13.5" thickBot="1" x14ac:dyDescent="0.25">
      <c r="A131" s="178">
        <v>45403</v>
      </c>
      <c r="B131" s="252">
        <v>19.489999999999998</v>
      </c>
      <c r="C131" s="85">
        <f t="shared" si="956"/>
        <v>15.591999999999999</v>
      </c>
      <c r="D131" s="194">
        <f t="shared" si="957"/>
        <v>0</v>
      </c>
      <c r="E131" s="84">
        <v>20.48</v>
      </c>
      <c r="F131" s="85">
        <f t="shared" si="958"/>
        <v>16.384</v>
      </c>
      <c r="G131" s="194">
        <f t="shared" si="959"/>
        <v>0</v>
      </c>
      <c r="H131" s="85">
        <v>20.74</v>
      </c>
      <c r="I131" s="85">
        <f t="shared" si="960"/>
        <v>16.591999999999999</v>
      </c>
      <c r="J131" s="194">
        <f t="shared" si="961"/>
        <v>0</v>
      </c>
      <c r="K131" s="85">
        <v>18.59</v>
      </c>
      <c r="L131" s="85">
        <f t="shared" si="962"/>
        <v>14.872</v>
      </c>
      <c r="M131" s="195">
        <f t="shared" si="963"/>
        <v>0</v>
      </c>
      <c r="N131" s="85">
        <v>19.38</v>
      </c>
      <c r="O131" s="85">
        <f t="shared" si="964"/>
        <v>15.504</v>
      </c>
      <c r="P131" s="195">
        <f t="shared" si="965"/>
        <v>0</v>
      </c>
      <c r="Q131" s="85">
        <v>21.49</v>
      </c>
      <c r="R131" s="85">
        <f t="shared" si="890"/>
        <v>17.192</v>
      </c>
      <c r="S131" s="259">
        <f t="shared" si="966"/>
        <v>0</v>
      </c>
      <c r="T131" s="85">
        <v>14.59</v>
      </c>
      <c r="U131" s="85">
        <f t="shared" si="967"/>
        <v>11.672000000000001</v>
      </c>
      <c r="V131" s="195">
        <f t="shared" si="968"/>
        <v>0</v>
      </c>
      <c r="W131" s="255">
        <v>9.99</v>
      </c>
      <c r="X131" s="260">
        <f t="shared" si="969"/>
        <v>7.992</v>
      </c>
      <c r="Y131" s="195">
        <f t="shared" si="970"/>
        <v>0</v>
      </c>
      <c r="Z131" s="85">
        <v>5.59</v>
      </c>
      <c r="AA131" s="85">
        <f t="shared" si="756"/>
        <v>4.4719999999999995</v>
      </c>
      <c r="AB131" s="195">
        <f t="shared" si="766"/>
        <v>0</v>
      </c>
      <c r="AC131" s="255">
        <v>5.84</v>
      </c>
      <c r="AD131" s="260">
        <f t="shared" si="757"/>
        <v>4.6719999999999997</v>
      </c>
      <c r="AE131" s="195">
        <f t="shared" si="767"/>
        <v>0</v>
      </c>
    </row>
    <row r="132" spans="1:31" ht="13.5" thickBot="1" x14ac:dyDescent="0.25">
      <c r="A132" s="178">
        <v>45404</v>
      </c>
      <c r="B132" s="252">
        <v>19.489999999999998</v>
      </c>
      <c r="C132" s="85">
        <f t="shared" si="956"/>
        <v>15.591999999999999</v>
      </c>
      <c r="D132" s="194">
        <f t="shared" si="957"/>
        <v>0</v>
      </c>
      <c r="E132" s="84">
        <v>20.48</v>
      </c>
      <c r="F132" s="85">
        <f t="shared" si="958"/>
        <v>16.384</v>
      </c>
      <c r="G132" s="194">
        <f t="shared" si="959"/>
        <v>0</v>
      </c>
      <c r="H132" s="85">
        <v>20.74</v>
      </c>
      <c r="I132" s="85">
        <f t="shared" si="960"/>
        <v>16.591999999999999</v>
      </c>
      <c r="J132" s="194">
        <f t="shared" si="961"/>
        <v>0</v>
      </c>
      <c r="K132" s="85">
        <v>18.59</v>
      </c>
      <c r="L132" s="85">
        <f t="shared" si="962"/>
        <v>14.872</v>
      </c>
      <c r="M132" s="195">
        <f t="shared" si="963"/>
        <v>0</v>
      </c>
      <c r="N132" s="85">
        <v>19.38</v>
      </c>
      <c r="O132" s="85">
        <f t="shared" si="964"/>
        <v>15.504</v>
      </c>
      <c r="P132" s="195">
        <f t="shared" si="965"/>
        <v>0</v>
      </c>
      <c r="Q132" s="85">
        <v>21.49</v>
      </c>
      <c r="R132" s="85">
        <f t="shared" si="890"/>
        <v>17.192</v>
      </c>
      <c r="S132" s="259">
        <f t="shared" si="966"/>
        <v>0</v>
      </c>
      <c r="T132" s="85">
        <v>14.59</v>
      </c>
      <c r="U132" s="85">
        <f t="shared" si="967"/>
        <v>11.672000000000001</v>
      </c>
      <c r="V132" s="195">
        <f t="shared" si="968"/>
        <v>0</v>
      </c>
      <c r="W132" s="255">
        <v>9.99</v>
      </c>
      <c r="X132" s="260">
        <f t="shared" si="969"/>
        <v>7.992</v>
      </c>
      <c r="Y132" s="195">
        <f t="shared" si="970"/>
        <v>0</v>
      </c>
      <c r="Z132" s="85">
        <v>5.59</v>
      </c>
      <c r="AA132" s="85">
        <f t="shared" si="756"/>
        <v>4.4719999999999995</v>
      </c>
      <c r="AB132" s="195">
        <f t="shared" si="766"/>
        <v>0</v>
      </c>
      <c r="AC132" s="255">
        <v>5.84</v>
      </c>
      <c r="AD132" s="260">
        <f t="shared" si="757"/>
        <v>4.6719999999999997</v>
      </c>
      <c r="AE132" s="195">
        <f t="shared" si="767"/>
        <v>0</v>
      </c>
    </row>
    <row r="133" spans="1:31" ht="13.5" thickBot="1" x14ac:dyDescent="0.25">
      <c r="A133" s="178">
        <v>45405</v>
      </c>
      <c r="B133" s="252">
        <v>19.29</v>
      </c>
      <c r="C133" s="85">
        <f t="shared" si="956"/>
        <v>15.431999999999999</v>
      </c>
      <c r="D133" s="194">
        <f t="shared" si="957"/>
        <v>-19.999999999999929</v>
      </c>
      <c r="E133" s="84">
        <v>20.28</v>
      </c>
      <c r="F133" s="85">
        <f t="shared" si="958"/>
        <v>16.224</v>
      </c>
      <c r="G133" s="194">
        <f t="shared" si="959"/>
        <v>-19.999999999999929</v>
      </c>
      <c r="H133" s="85">
        <v>20.54</v>
      </c>
      <c r="I133" s="85">
        <f t="shared" si="960"/>
        <v>16.431999999999999</v>
      </c>
      <c r="J133" s="194">
        <f t="shared" si="961"/>
        <v>-19.999999999999929</v>
      </c>
      <c r="K133" s="85">
        <v>18.489999999999998</v>
      </c>
      <c r="L133" s="85">
        <f t="shared" si="962"/>
        <v>14.791999999999998</v>
      </c>
      <c r="M133" s="195">
        <f t="shared" si="963"/>
        <v>-10.000000000000142</v>
      </c>
      <c r="N133" s="85">
        <v>19.28</v>
      </c>
      <c r="O133" s="85">
        <f t="shared" si="964"/>
        <v>15.424000000000001</v>
      </c>
      <c r="P133" s="195">
        <f t="shared" si="965"/>
        <v>-9.9999999999997868</v>
      </c>
      <c r="Q133" s="85">
        <v>21.39</v>
      </c>
      <c r="R133" s="85">
        <f t="shared" si="890"/>
        <v>17.112000000000002</v>
      </c>
      <c r="S133" s="259">
        <f t="shared" si="966"/>
        <v>-9.9999999999997868</v>
      </c>
      <c r="T133" s="85">
        <v>14.49</v>
      </c>
      <c r="U133" s="85">
        <f t="shared" si="967"/>
        <v>11.592000000000001</v>
      </c>
      <c r="V133" s="195">
        <f t="shared" si="968"/>
        <v>-9.9999999999999645</v>
      </c>
      <c r="W133" s="255">
        <v>9.99</v>
      </c>
      <c r="X133" s="260">
        <f t="shared" si="969"/>
        <v>7.992</v>
      </c>
      <c r="Y133" s="195">
        <f t="shared" si="970"/>
        <v>0</v>
      </c>
      <c r="Z133" s="85">
        <v>5.59</v>
      </c>
      <c r="AA133" s="85">
        <f t="shared" si="756"/>
        <v>4.4719999999999995</v>
      </c>
      <c r="AB133" s="195">
        <f t="shared" si="766"/>
        <v>0</v>
      </c>
      <c r="AC133" s="255">
        <v>5.84</v>
      </c>
      <c r="AD133" s="260">
        <f t="shared" si="757"/>
        <v>4.6719999999999997</v>
      </c>
      <c r="AE133" s="195">
        <f t="shared" si="767"/>
        <v>0</v>
      </c>
    </row>
    <row r="134" spans="1:31" ht="13.5" thickBot="1" x14ac:dyDescent="0.25">
      <c r="A134" s="178">
        <v>45406</v>
      </c>
      <c r="B134" s="252">
        <v>19.29</v>
      </c>
      <c r="C134" s="85">
        <f t="shared" ref="C134:C136" si="971">B134/1.25</f>
        <v>15.431999999999999</v>
      </c>
      <c r="D134" s="194">
        <f t="shared" ref="D134:D136" si="972">(B134-B133)*100</f>
        <v>0</v>
      </c>
      <c r="E134" s="84">
        <v>20.28</v>
      </c>
      <c r="F134" s="85">
        <f t="shared" ref="F134:F136" si="973">E134/1.25</f>
        <v>16.224</v>
      </c>
      <c r="G134" s="194">
        <f t="shared" ref="G134:G136" si="974">(E134-E133)*100</f>
        <v>0</v>
      </c>
      <c r="H134" s="85">
        <v>20.54</v>
      </c>
      <c r="I134" s="85">
        <f t="shared" ref="I134:I136" si="975">H134/1.25</f>
        <v>16.431999999999999</v>
      </c>
      <c r="J134" s="194">
        <f t="shared" ref="J134:J136" si="976">(H134-H133)*100</f>
        <v>0</v>
      </c>
      <c r="K134" s="85">
        <v>18.489999999999998</v>
      </c>
      <c r="L134" s="85">
        <f t="shared" ref="L134:L136" si="977">K134/1.25</f>
        <v>14.791999999999998</v>
      </c>
      <c r="M134" s="195">
        <f t="shared" ref="M134:M136" si="978">(K134-K133)*100</f>
        <v>0</v>
      </c>
      <c r="N134" s="85">
        <v>19.28</v>
      </c>
      <c r="O134" s="85">
        <f t="shared" ref="O134:O136" si="979">N134/1.25</f>
        <v>15.424000000000001</v>
      </c>
      <c r="P134" s="195">
        <f t="shared" ref="P134:P136" si="980">(N134-N133)*100</f>
        <v>0</v>
      </c>
      <c r="Q134" s="85">
        <v>21.39</v>
      </c>
      <c r="R134" s="85">
        <f t="shared" si="890"/>
        <v>17.112000000000002</v>
      </c>
      <c r="S134" s="259">
        <f t="shared" ref="S134:S136" si="981">(Q134-Q133)*100</f>
        <v>0</v>
      </c>
      <c r="T134" s="85">
        <v>14.49</v>
      </c>
      <c r="U134" s="85">
        <f t="shared" ref="U134:U136" si="982">T134/1.25</f>
        <v>11.592000000000001</v>
      </c>
      <c r="V134" s="195">
        <f t="shared" ref="V134:V136" si="983">(T134-T133)*100</f>
        <v>0</v>
      </c>
      <c r="W134" s="255">
        <v>9.99</v>
      </c>
      <c r="X134" s="260">
        <f t="shared" ref="X134:X136" si="984">W134/1.25</f>
        <v>7.992</v>
      </c>
      <c r="Y134" s="195">
        <f t="shared" ref="Y134:Y136" si="985">(W134-W133)*100</f>
        <v>0</v>
      </c>
      <c r="Z134" s="85">
        <v>5.59</v>
      </c>
      <c r="AA134" s="85">
        <f t="shared" si="756"/>
        <v>4.4719999999999995</v>
      </c>
      <c r="AB134" s="195">
        <f t="shared" si="766"/>
        <v>0</v>
      </c>
      <c r="AC134" s="255">
        <v>5.84</v>
      </c>
      <c r="AD134" s="260">
        <f t="shared" si="757"/>
        <v>4.6719999999999997</v>
      </c>
      <c r="AE134" s="195">
        <f t="shared" si="767"/>
        <v>0</v>
      </c>
    </row>
    <row r="135" spans="1:31" ht="13.5" thickBot="1" x14ac:dyDescent="0.25">
      <c r="A135" s="178">
        <v>45407</v>
      </c>
      <c r="B135" s="252">
        <v>19.29</v>
      </c>
      <c r="C135" s="85">
        <f t="shared" si="971"/>
        <v>15.431999999999999</v>
      </c>
      <c r="D135" s="194">
        <f t="shared" si="972"/>
        <v>0</v>
      </c>
      <c r="E135" s="84">
        <v>20.28</v>
      </c>
      <c r="F135" s="85">
        <f t="shared" si="973"/>
        <v>16.224</v>
      </c>
      <c r="G135" s="194">
        <f t="shared" si="974"/>
        <v>0</v>
      </c>
      <c r="H135" s="85">
        <v>20.54</v>
      </c>
      <c r="I135" s="85">
        <f t="shared" si="975"/>
        <v>16.431999999999999</v>
      </c>
      <c r="J135" s="194">
        <f t="shared" si="976"/>
        <v>0</v>
      </c>
      <c r="K135" s="85">
        <v>18.489999999999998</v>
      </c>
      <c r="L135" s="85">
        <f t="shared" si="977"/>
        <v>14.791999999999998</v>
      </c>
      <c r="M135" s="195">
        <f t="shared" si="978"/>
        <v>0</v>
      </c>
      <c r="N135" s="85">
        <v>19.28</v>
      </c>
      <c r="O135" s="85">
        <f t="shared" si="979"/>
        <v>15.424000000000001</v>
      </c>
      <c r="P135" s="195">
        <f t="shared" si="980"/>
        <v>0</v>
      </c>
      <c r="Q135" s="85">
        <v>21.39</v>
      </c>
      <c r="R135" s="85">
        <f t="shared" si="890"/>
        <v>17.112000000000002</v>
      </c>
      <c r="S135" s="259">
        <f t="shared" si="981"/>
        <v>0</v>
      </c>
      <c r="T135" s="85">
        <v>14.49</v>
      </c>
      <c r="U135" s="85">
        <f t="shared" si="982"/>
        <v>11.592000000000001</v>
      </c>
      <c r="V135" s="195">
        <f t="shared" si="983"/>
        <v>0</v>
      </c>
      <c r="W135" s="255">
        <v>9.99</v>
      </c>
      <c r="X135" s="260">
        <f t="shared" si="984"/>
        <v>7.992</v>
      </c>
      <c r="Y135" s="195">
        <f t="shared" si="985"/>
        <v>0</v>
      </c>
      <c r="Z135" s="85">
        <v>5.59</v>
      </c>
      <c r="AA135" s="85">
        <f t="shared" si="756"/>
        <v>4.4719999999999995</v>
      </c>
      <c r="AB135" s="195">
        <f t="shared" si="766"/>
        <v>0</v>
      </c>
      <c r="AC135" s="255">
        <v>5.84</v>
      </c>
      <c r="AD135" s="260">
        <f t="shared" si="757"/>
        <v>4.6719999999999997</v>
      </c>
      <c r="AE135" s="195">
        <f t="shared" si="767"/>
        <v>0</v>
      </c>
    </row>
    <row r="136" spans="1:31" ht="13.5" thickBot="1" x14ac:dyDescent="0.25">
      <c r="A136" s="178">
        <v>45408</v>
      </c>
      <c r="B136" s="252">
        <v>19.440000000000001</v>
      </c>
      <c r="C136" s="85">
        <f t="shared" si="971"/>
        <v>15.552000000000001</v>
      </c>
      <c r="D136" s="194">
        <f t="shared" si="972"/>
        <v>15.000000000000213</v>
      </c>
      <c r="E136" s="84">
        <v>20.43</v>
      </c>
      <c r="F136" s="85">
        <f t="shared" si="973"/>
        <v>16.344000000000001</v>
      </c>
      <c r="G136" s="194">
        <f t="shared" si="974"/>
        <v>14.999999999999858</v>
      </c>
      <c r="H136" s="85">
        <v>20.69</v>
      </c>
      <c r="I136" s="85">
        <f t="shared" si="975"/>
        <v>16.552</v>
      </c>
      <c r="J136" s="194">
        <f t="shared" si="976"/>
        <v>15.000000000000213</v>
      </c>
      <c r="K136" s="85">
        <v>18.489999999999998</v>
      </c>
      <c r="L136" s="85">
        <f t="shared" si="977"/>
        <v>14.791999999999998</v>
      </c>
      <c r="M136" s="195">
        <f t="shared" si="978"/>
        <v>0</v>
      </c>
      <c r="N136" s="85">
        <v>19.28</v>
      </c>
      <c r="O136" s="85">
        <f t="shared" si="979"/>
        <v>15.424000000000001</v>
      </c>
      <c r="P136" s="195">
        <f t="shared" si="980"/>
        <v>0</v>
      </c>
      <c r="Q136" s="85">
        <v>21.39</v>
      </c>
      <c r="R136" s="85">
        <f t="shared" si="890"/>
        <v>17.112000000000002</v>
      </c>
      <c r="S136" s="259">
        <f t="shared" si="981"/>
        <v>0</v>
      </c>
      <c r="T136" s="85">
        <v>14.59</v>
      </c>
      <c r="U136" s="85">
        <f t="shared" si="982"/>
        <v>11.672000000000001</v>
      </c>
      <c r="V136" s="195">
        <f t="shared" si="983"/>
        <v>9.9999999999999645</v>
      </c>
      <c r="W136" s="255">
        <v>9.99</v>
      </c>
      <c r="X136" s="260">
        <f t="shared" si="984"/>
        <v>7.992</v>
      </c>
      <c r="Y136" s="195">
        <f t="shared" si="985"/>
        <v>0</v>
      </c>
      <c r="Z136" s="85">
        <v>5.59</v>
      </c>
      <c r="AA136" s="85">
        <f t="shared" si="756"/>
        <v>4.4719999999999995</v>
      </c>
      <c r="AB136" s="195">
        <f t="shared" si="766"/>
        <v>0</v>
      </c>
      <c r="AC136" s="255">
        <v>5.84</v>
      </c>
      <c r="AD136" s="260">
        <f t="shared" si="757"/>
        <v>4.6719999999999997</v>
      </c>
      <c r="AE136" s="195">
        <f t="shared" si="767"/>
        <v>0</v>
      </c>
    </row>
    <row r="137" spans="1:31" ht="13.5" thickBot="1" x14ac:dyDescent="0.25">
      <c r="A137" s="178">
        <v>45409</v>
      </c>
      <c r="B137" s="252">
        <v>19.440000000000001</v>
      </c>
      <c r="C137" s="85">
        <f t="shared" ref="C137:C139" si="986">B137/1.25</f>
        <v>15.552000000000001</v>
      </c>
      <c r="D137" s="194">
        <f t="shared" ref="D137:D139" si="987">(B137-B136)*100</f>
        <v>0</v>
      </c>
      <c r="E137" s="84">
        <v>20.43</v>
      </c>
      <c r="F137" s="85">
        <f t="shared" ref="F137:F139" si="988">E137/1.25</f>
        <v>16.344000000000001</v>
      </c>
      <c r="G137" s="194">
        <f t="shared" ref="G137:G139" si="989">(E137-E136)*100</f>
        <v>0</v>
      </c>
      <c r="H137" s="85">
        <v>20.69</v>
      </c>
      <c r="I137" s="85">
        <f t="shared" ref="I137:I139" si="990">H137/1.25</f>
        <v>16.552</v>
      </c>
      <c r="J137" s="194">
        <f t="shared" ref="J137:J139" si="991">(H137-H136)*100</f>
        <v>0</v>
      </c>
      <c r="K137" s="85">
        <v>18.489999999999998</v>
      </c>
      <c r="L137" s="85">
        <f t="shared" ref="L137:L139" si="992">K137/1.25</f>
        <v>14.791999999999998</v>
      </c>
      <c r="M137" s="195">
        <f t="shared" ref="M137:M139" si="993">(K137-K136)*100</f>
        <v>0</v>
      </c>
      <c r="N137" s="85">
        <v>19.28</v>
      </c>
      <c r="O137" s="85">
        <f t="shared" ref="O137:O139" si="994">N137/1.25</f>
        <v>15.424000000000001</v>
      </c>
      <c r="P137" s="195">
        <f t="shared" ref="P137:P139" si="995">(N137-N136)*100</f>
        <v>0</v>
      </c>
      <c r="Q137" s="85">
        <v>21.39</v>
      </c>
      <c r="R137" s="85">
        <f t="shared" si="890"/>
        <v>17.112000000000002</v>
      </c>
      <c r="S137" s="259">
        <f t="shared" ref="S137:S139" si="996">(Q137-Q136)*100</f>
        <v>0</v>
      </c>
      <c r="T137" s="85">
        <v>14.59</v>
      </c>
      <c r="U137" s="85">
        <f t="shared" ref="U137:U139" si="997">T137/1.25</f>
        <v>11.672000000000001</v>
      </c>
      <c r="V137" s="195">
        <f t="shared" ref="V137:V139" si="998">(T137-T136)*100</f>
        <v>0</v>
      </c>
      <c r="W137" s="255">
        <v>9.99</v>
      </c>
      <c r="X137" s="260">
        <f t="shared" ref="X137:X139" si="999">W137/1.25</f>
        <v>7.992</v>
      </c>
      <c r="Y137" s="195">
        <f t="shared" ref="Y137:Y139" si="1000">(W137-W136)*100</f>
        <v>0</v>
      </c>
      <c r="Z137" s="85">
        <v>5.59</v>
      </c>
      <c r="AA137" s="85">
        <f t="shared" si="756"/>
        <v>4.4719999999999995</v>
      </c>
      <c r="AB137" s="195">
        <f t="shared" si="766"/>
        <v>0</v>
      </c>
      <c r="AC137" s="255">
        <v>5.84</v>
      </c>
      <c r="AD137" s="260">
        <f t="shared" si="757"/>
        <v>4.6719999999999997</v>
      </c>
      <c r="AE137" s="195">
        <f t="shared" si="767"/>
        <v>0</v>
      </c>
    </row>
    <row r="138" spans="1:31" ht="13.5" thickBot="1" x14ac:dyDescent="0.25">
      <c r="A138" s="178">
        <v>45410</v>
      </c>
      <c r="B138" s="252">
        <v>19.440000000000001</v>
      </c>
      <c r="C138" s="85">
        <f t="shared" si="986"/>
        <v>15.552000000000001</v>
      </c>
      <c r="D138" s="194">
        <f t="shared" si="987"/>
        <v>0</v>
      </c>
      <c r="E138" s="84">
        <v>20.43</v>
      </c>
      <c r="F138" s="85">
        <f t="shared" si="988"/>
        <v>16.344000000000001</v>
      </c>
      <c r="G138" s="194">
        <f t="shared" si="989"/>
        <v>0</v>
      </c>
      <c r="H138" s="85">
        <v>20.69</v>
      </c>
      <c r="I138" s="85">
        <f t="shared" si="990"/>
        <v>16.552</v>
      </c>
      <c r="J138" s="194">
        <f t="shared" si="991"/>
        <v>0</v>
      </c>
      <c r="K138" s="85">
        <v>18.489999999999998</v>
      </c>
      <c r="L138" s="85">
        <f t="shared" si="992"/>
        <v>14.791999999999998</v>
      </c>
      <c r="M138" s="195">
        <f t="shared" si="993"/>
        <v>0</v>
      </c>
      <c r="N138" s="85">
        <v>19.28</v>
      </c>
      <c r="O138" s="85">
        <f t="shared" si="994"/>
        <v>15.424000000000001</v>
      </c>
      <c r="P138" s="195">
        <f t="shared" si="995"/>
        <v>0</v>
      </c>
      <c r="Q138" s="85">
        <v>21.39</v>
      </c>
      <c r="R138" s="85">
        <f t="shared" si="890"/>
        <v>17.112000000000002</v>
      </c>
      <c r="S138" s="259">
        <f t="shared" si="996"/>
        <v>0</v>
      </c>
      <c r="T138" s="85">
        <v>14.59</v>
      </c>
      <c r="U138" s="85">
        <f t="shared" si="997"/>
        <v>11.672000000000001</v>
      </c>
      <c r="V138" s="195">
        <f t="shared" si="998"/>
        <v>0</v>
      </c>
      <c r="W138" s="255">
        <v>9.99</v>
      </c>
      <c r="X138" s="260">
        <f t="shared" si="999"/>
        <v>7.992</v>
      </c>
      <c r="Y138" s="195">
        <f t="shared" si="1000"/>
        <v>0</v>
      </c>
      <c r="Z138" s="85">
        <v>5.59</v>
      </c>
      <c r="AA138" s="85">
        <f t="shared" si="756"/>
        <v>4.4719999999999995</v>
      </c>
      <c r="AB138" s="195">
        <f t="shared" si="766"/>
        <v>0</v>
      </c>
      <c r="AC138" s="255">
        <v>5.84</v>
      </c>
      <c r="AD138" s="260">
        <f t="shared" si="757"/>
        <v>4.6719999999999997</v>
      </c>
      <c r="AE138" s="195">
        <f t="shared" si="767"/>
        <v>0</v>
      </c>
    </row>
    <row r="139" spans="1:31" ht="13.5" thickBot="1" x14ac:dyDescent="0.25">
      <c r="A139" s="178">
        <v>45411</v>
      </c>
      <c r="B139" s="252">
        <v>19.64</v>
      </c>
      <c r="C139" s="85">
        <f t="shared" si="986"/>
        <v>15.712</v>
      </c>
      <c r="D139" s="194">
        <f t="shared" si="987"/>
        <v>19.999999999999929</v>
      </c>
      <c r="E139" s="84">
        <v>20.63</v>
      </c>
      <c r="F139" s="85">
        <f t="shared" si="988"/>
        <v>16.503999999999998</v>
      </c>
      <c r="G139" s="194">
        <f t="shared" si="989"/>
        <v>19.999999999999929</v>
      </c>
      <c r="H139" s="85">
        <v>20.89</v>
      </c>
      <c r="I139" s="85">
        <f t="shared" si="990"/>
        <v>16.712</v>
      </c>
      <c r="J139" s="194">
        <f t="shared" si="991"/>
        <v>19.999999999999929</v>
      </c>
      <c r="K139" s="85">
        <v>18.739999999999998</v>
      </c>
      <c r="L139" s="85">
        <f t="shared" si="992"/>
        <v>14.991999999999999</v>
      </c>
      <c r="M139" s="195">
        <f t="shared" si="993"/>
        <v>25</v>
      </c>
      <c r="N139" s="85">
        <v>19.53</v>
      </c>
      <c r="O139" s="85">
        <f t="shared" si="994"/>
        <v>15.624000000000001</v>
      </c>
      <c r="P139" s="195">
        <f t="shared" si="995"/>
        <v>25</v>
      </c>
      <c r="Q139" s="85">
        <v>21.64</v>
      </c>
      <c r="R139" s="85">
        <f t="shared" si="890"/>
        <v>17.312000000000001</v>
      </c>
      <c r="S139" s="259">
        <f t="shared" si="996"/>
        <v>25</v>
      </c>
      <c r="T139" s="85">
        <v>14.59</v>
      </c>
      <c r="U139" s="85">
        <f t="shared" si="997"/>
        <v>11.672000000000001</v>
      </c>
      <c r="V139" s="195">
        <f t="shared" si="998"/>
        <v>0</v>
      </c>
      <c r="W139" s="255">
        <v>9.99</v>
      </c>
      <c r="X139" s="260">
        <f t="shared" si="999"/>
        <v>7.992</v>
      </c>
      <c r="Y139" s="195">
        <f t="shared" si="1000"/>
        <v>0</v>
      </c>
      <c r="Z139" s="85">
        <v>5.59</v>
      </c>
      <c r="AA139" s="85">
        <f t="shared" si="756"/>
        <v>4.4719999999999995</v>
      </c>
      <c r="AB139" s="195">
        <f t="shared" si="766"/>
        <v>0</v>
      </c>
      <c r="AC139" s="255">
        <v>5.84</v>
      </c>
      <c r="AD139" s="260">
        <f t="shared" si="757"/>
        <v>4.6719999999999997</v>
      </c>
      <c r="AE139" s="195">
        <f t="shared" si="767"/>
        <v>0</v>
      </c>
    </row>
    <row r="140" spans="1:31" x14ac:dyDescent="0.2">
      <c r="A140" s="178">
        <v>45412</v>
      </c>
      <c r="B140" s="252">
        <v>19.64</v>
      </c>
      <c r="C140" s="85">
        <f t="shared" ref="C140" si="1001">B140/1.25</f>
        <v>15.712</v>
      </c>
      <c r="D140" s="194">
        <f t="shared" ref="D140" si="1002">(B140-B139)*100</f>
        <v>0</v>
      </c>
      <c r="E140" s="84">
        <v>20.63</v>
      </c>
      <c r="F140" s="85">
        <f t="shared" ref="F140" si="1003">E140/1.25</f>
        <v>16.503999999999998</v>
      </c>
      <c r="G140" s="194">
        <f t="shared" ref="G140" si="1004">(E140-E139)*100</f>
        <v>0</v>
      </c>
      <c r="H140" s="85">
        <v>20.89</v>
      </c>
      <c r="I140" s="85">
        <f t="shared" ref="I140" si="1005">H140/1.25</f>
        <v>16.712</v>
      </c>
      <c r="J140" s="194">
        <f t="shared" ref="J140" si="1006">(H140-H139)*100</f>
        <v>0</v>
      </c>
      <c r="K140" s="85">
        <v>18.739999999999998</v>
      </c>
      <c r="L140" s="85">
        <f t="shared" ref="L140" si="1007">K140/1.25</f>
        <v>14.991999999999999</v>
      </c>
      <c r="M140" s="195">
        <f t="shared" ref="M140" si="1008">(K140-K139)*100</f>
        <v>0</v>
      </c>
      <c r="N140" s="85">
        <v>19.53</v>
      </c>
      <c r="O140" s="85">
        <f t="shared" ref="O140" si="1009">N140/1.25</f>
        <v>15.624000000000001</v>
      </c>
      <c r="P140" s="195">
        <f t="shared" ref="P140" si="1010">(N140-N139)*100</f>
        <v>0</v>
      </c>
      <c r="Q140" s="85">
        <v>21.64</v>
      </c>
      <c r="R140" s="85">
        <f t="shared" ref="R140" si="1011">Q140/1.25</f>
        <v>17.312000000000001</v>
      </c>
      <c r="S140" s="259">
        <f t="shared" ref="S140" si="1012">(Q140-Q139)*100</f>
        <v>0</v>
      </c>
      <c r="T140" s="85">
        <v>14.59</v>
      </c>
      <c r="U140" s="85">
        <f t="shared" ref="U140" si="1013">T140/1.25</f>
        <v>11.672000000000001</v>
      </c>
      <c r="V140" s="195">
        <f t="shared" ref="V140" si="1014">(T140-T139)*100</f>
        <v>0</v>
      </c>
      <c r="W140" s="255">
        <v>9.99</v>
      </c>
      <c r="X140" s="260">
        <f t="shared" ref="X140" si="1015">W140/1.25</f>
        <v>7.992</v>
      </c>
      <c r="Y140" s="195">
        <f t="shared" ref="Y140" si="1016">(W140-W139)*100</f>
        <v>0</v>
      </c>
      <c r="Z140" s="85">
        <v>5.59</v>
      </c>
      <c r="AA140" s="85">
        <f t="shared" si="756"/>
        <v>4.4719999999999995</v>
      </c>
      <c r="AB140" s="195">
        <f t="shared" si="766"/>
        <v>0</v>
      </c>
      <c r="AC140" s="255">
        <v>5.84</v>
      </c>
      <c r="AD140" s="260">
        <f t="shared" si="757"/>
        <v>4.6719999999999997</v>
      </c>
      <c r="AE140" s="195">
        <f t="shared" si="767"/>
        <v>0</v>
      </c>
    </row>
    <row r="141" spans="1:31" ht="13.5" thickBot="1" x14ac:dyDescent="0.25"/>
    <row r="142" spans="1:31" ht="52.5" thickBot="1" x14ac:dyDescent="0.3">
      <c r="A142" s="225" t="s">
        <v>1</v>
      </c>
      <c r="B142" s="226" t="s">
        <v>2</v>
      </c>
      <c r="C142" s="226" t="s">
        <v>16</v>
      </c>
      <c r="D142" s="227" t="s">
        <v>5</v>
      </c>
      <c r="E142" s="226" t="s">
        <v>95</v>
      </c>
      <c r="F142" s="226" t="s">
        <v>17</v>
      </c>
      <c r="G142" s="227" t="s">
        <v>5</v>
      </c>
      <c r="H142" s="226" t="s">
        <v>4</v>
      </c>
      <c r="I142" s="226" t="s">
        <v>18</v>
      </c>
      <c r="J142" s="227" t="s">
        <v>5</v>
      </c>
      <c r="K142" s="228" t="s">
        <v>6</v>
      </c>
      <c r="L142" s="228" t="s">
        <v>63</v>
      </c>
      <c r="M142" s="229" t="s">
        <v>5</v>
      </c>
      <c r="N142" s="228" t="s">
        <v>91</v>
      </c>
      <c r="O142" s="228" t="s">
        <v>92</v>
      </c>
      <c r="P142" s="229" t="s">
        <v>5</v>
      </c>
      <c r="Q142" s="232" t="s">
        <v>93</v>
      </c>
      <c r="R142" s="232" t="s">
        <v>94</v>
      </c>
      <c r="S142" s="254" t="s">
        <v>5</v>
      </c>
      <c r="T142" s="230" t="s">
        <v>7</v>
      </c>
      <c r="U142" s="230" t="s">
        <v>20</v>
      </c>
      <c r="V142" s="231" t="s">
        <v>5</v>
      </c>
      <c r="W142" s="268" t="s">
        <v>96</v>
      </c>
      <c r="X142" s="263"/>
      <c r="Y142" s="264" t="s">
        <v>5</v>
      </c>
      <c r="Z142" s="289" t="s">
        <v>97</v>
      </c>
      <c r="AA142" s="290"/>
      <c r="AB142" s="291" t="s">
        <v>5</v>
      </c>
      <c r="AC142" s="292" t="s">
        <v>97</v>
      </c>
      <c r="AD142" s="293"/>
      <c r="AE142" s="294" t="s">
        <v>5</v>
      </c>
    </row>
    <row r="143" spans="1:31" x14ac:dyDescent="0.2">
      <c r="A143" s="238" t="s">
        <v>70</v>
      </c>
      <c r="B143" s="246">
        <f>AVERAGE(B146:B176)</f>
        <v>18.902903225806448</v>
      </c>
      <c r="C143" s="246">
        <f>AVERAGE(C146:C176)</f>
        <v>15.122322580645159</v>
      </c>
      <c r="D143" s="246"/>
      <c r="E143" s="246">
        <f>AVERAGE(E146:E176)</f>
        <v>19.89290322580645</v>
      </c>
      <c r="F143" s="246">
        <f>AVERAGE(F146:F176)</f>
        <v>15.914322580645157</v>
      </c>
      <c r="G143" s="246"/>
      <c r="H143" s="246">
        <f>AVERAGE(H146:H176)</f>
        <v>20.152903225806448</v>
      </c>
      <c r="I143" s="246">
        <f>AVERAGE(I146:I176)</f>
        <v>16.122322580645161</v>
      </c>
      <c r="J143" s="246"/>
      <c r="K143" s="246">
        <f>AVERAGE(K146:K176)</f>
        <v>18.309354838709673</v>
      </c>
      <c r="L143" s="246">
        <f>AVERAGE(L146:L176)</f>
        <v>14.647483870967747</v>
      </c>
      <c r="M143" s="246"/>
      <c r="N143" s="246">
        <f>AVERAGE(N146:N176)</f>
        <v>19.099354838709676</v>
      </c>
      <c r="O143" s="246">
        <f>AVERAGE(O146:O176)</f>
        <v>15.279483870967738</v>
      </c>
      <c r="P143" s="246"/>
      <c r="Q143" s="272">
        <f>AVERAGE(Q146:Q176)</f>
        <v>21.191612903225813</v>
      </c>
      <c r="R143" s="272">
        <f>AVERAGE(R146:R176)</f>
        <v>16.953290322580649</v>
      </c>
      <c r="S143" s="272"/>
      <c r="T143" s="246">
        <f>AVERAGE(T146:T176)</f>
        <v>14.451290322580636</v>
      </c>
      <c r="U143" s="246">
        <f>AVERAGE(U146:U176)</f>
        <v>11.561032258064518</v>
      </c>
      <c r="V143" s="246"/>
      <c r="W143" s="269">
        <f>AVERAGE(W146:W176)</f>
        <v>10.183548387096772</v>
      </c>
      <c r="X143" s="246">
        <f>AVERAGE(X146:X176)</f>
        <v>8.1468387096774126</v>
      </c>
      <c r="Y143" s="93"/>
      <c r="Z143" s="246">
        <f>AVERAGE(Z146:Z176)</f>
        <v>5.5658064516129055</v>
      </c>
      <c r="AA143" s="246">
        <f>AVERAGE(AA146:AA176)</f>
        <v>4.4526451612903202</v>
      </c>
      <c r="AB143" s="246"/>
      <c r="AC143" s="269">
        <f>AVERAGE(AC146:AC176)</f>
        <v>5.8109677419354853</v>
      </c>
      <c r="AD143" s="246">
        <f>AVERAGE(AD146:AD176)</f>
        <v>4.6487741935483839</v>
      </c>
      <c r="AE143" s="93"/>
    </row>
    <row r="144" spans="1:31" x14ac:dyDescent="0.2">
      <c r="A144" s="239" t="s">
        <v>53</v>
      </c>
      <c r="B144" s="247">
        <f>AVERAGE(B146:B160)</f>
        <v>19.033333333333328</v>
      </c>
      <c r="C144" s="247">
        <f t="shared" ref="C144" si="1017">AVERAGE(C146:C160)</f>
        <v>15.226666666666665</v>
      </c>
      <c r="D144" s="247"/>
      <c r="E144" s="247">
        <f>AVERAGE(E146:E160)</f>
        <v>20.02333333333333</v>
      </c>
      <c r="F144" s="247">
        <f t="shared" ref="F144" si="1018">AVERAGE(F146:F160)</f>
        <v>16.018666666666668</v>
      </c>
      <c r="G144" s="247"/>
      <c r="H144" s="247">
        <f>AVERAGE(H146:H160)</f>
        <v>20.283333333333328</v>
      </c>
      <c r="I144" s="247">
        <f t="shared" ref="I144" si="1019">AVERAGE(I146:I160)</f>
        <v>16.226666666666667</v>
      </c>
      <c r="J144" s="247"/>
      <c r="K144" s="247">
        <f t="shared" ref="K144:L144" si="1020">AVERAGE(K146:K160)</f>
        <v>18.38</v>
      </c>
      <c r="L144" s="247">
        <f t="shared" si="1020"/>
        <v>14.703999999999997</v>
      </c>
      <c r="M144" s="247"/>
      <c r="N144" s="247">
        <f t="shared" ref="N144:O144" si="1021">AVERAGE(N146:N160)</f>
        <v>19.169999999999998</v>
      </c>
      <c r="O144" s="247">
        <f t="shared" si="1021"/>
        <v>15.336</v>
      </c>
      <c r="P144" s="247"/>
      <c r="Q144" s="272">
        <f>AVERAGE(Q146:Q160)</f>
        <v>21.279999999999998</v>
      </c>
      <c r="R144" s="202">
        <f t="shared" ref="R144:R147" si="1022">Q144/1.25</f>
        <v>17.023999999999997</v>
      </c>
      <c r="S144" s="272"/>
      <c r="T144" s="247">
        <f t="shared" ref="T144:U144" si="1023">AVERAGE(T146:T160)</f>
        <v>14.316666666666661</v>
      </c>
      <c r="U144" s="247">
        <f t="shared" si="1023"/>
        <v>11.453333333333331</v>
      </c>
      <c r="V144" s="247"/>
      <c r="W144" s="270">
        <f>AVERAGE(W146:W160)</f>
        <v>10.176666666666666</v>
      </c>
      <c r="X144" s="266">
        <f>W144/1.25</f>
        <v>8.141333333333332</v>
      </c>
      <c r="Y144" s="84"/>
      <c r="Z144" s="247">
        <f t="shared" ref="Z144:AA144" si="1024">AVERAGE(Z146:Z160)</f>
        <v>5.5900000000000016</v>
      </c>
      <c r="AA144" s="247">
        <f t="shared" si="1024"/>
        <v>4.4720000000000004</v>
      </c>
      <c r="AB144" s="247"/>
      <c r="AC144" s="270">
        <f>AVERAGE(AC146:AC160)</f>
        <v>5.8400000000000016</v>
      </c>
      <c r="AD144" s="266">
        <f>AC144/1.25</f>
        <v>4.6720000000000015</v>
      </c>
      <c r="AE144" s="84"/>
    </row>
    <row r="145" spans="1:31" ht="13.5" thickBot="1" x14ac:dyDescent="0.25">
      <c r="A145" s="240" t="s">
        <v>54</v>
      </c>
      <c r="B145" s="248">
        <f>AVERAGE(B161:B176)</f>
        <v>18.780625000000004</v>
      </c>
      <c r="C145" s="248">
        <f>AVERAGE(C161:C175)</f>
        <v>15.039999999999997</v>
      </c>
      <c r="D145" s="248"/>
      <c r="E145" s="248">
        <f>AVERAGE(E161:E176)</f>
        <v>19.770624999999999</v>
      </c>
      <c r="F145" s="248">
        <f>AVERAGE(F161:F175)</f>
        <v>15.831999999999999</v>
      </c>
      <c r="G145" s="248"/>
      <c r="H145" s="248">
        <f>AVERAGE(H161:H176)</f>
        <v>20.030625000000001</v>
      </c>
      <c r="I145" s="248">
        <f>AVERAGE(I161:I175)</f>
        <v>16.04</v>
      </c>
      <c r="J145" s="248"/>
      <c r="K145" s="248">
        <f>AVERAGE(K161:K176)</f>
        <v>18.243124999999999</v>
      </c>
      <c r="L145" s="248">
        <f>AVERAGE(L161:L175)</f>
        <v>14.602666666666664</v>
      </c>
      <c r="M145" s="241"/>
      <c r="N145" s="248">
        <f>AVERAGE(N161:N176)</f>
        <v>19.033124999999998</v>
      </c>
      <c r="O145" s="248">
        <f>AVERAGE(O161:O175)</f>
        <v>15.234666666666666</v>
      </c>
      <c r="P145" s="241"/>
      <c r="Q145" s="272">
        <f>AVERAGE(Q161:Q176)</f>
        <v>21.108750000000001</v>
      </c>
      <c r="R145" s="202">
        <f t="shared" si="1022"/>
        <v>16.887</v>
      </c>
      <c r="S145" s="273"/>
      <c r="T145" s="248">
        <f>AVERAGE(T161:T176)</f>
        <v>14.577499999999999</v>
      </c>
      <c r="U145" s="248">
        <f>AVERAGE(U161:U175)</f>
        <v>11.656000000000001</v>
      </c>
      <c r="V145" s="241"/>
      <c r="W145" s="271">
        <f>AVERAGE(W161:W176)</f>
        <v>10.19</v>
      </c>
      <c r="X145" s="266">
        <f>W145/1.25</f>
        <v>8.1519999999999992</v>
      </c>
      <c r="Y145" s="84"/>
      <c r="Z145" s="248">
        <f>AVERAGE(Z161:Z176)</f>
        <v>5.5431250000000016</v>
      </c>
      <c r="AA145" s="248">
        <f>AVERAGE(AA161:AA175)</f>
        <v>4.445333333333334</v>
      </c>
      <c r="AB145" s="241"/>
      <c r="AC145" s="271">
        <f>AVERAGE(AC161:AC176)</f>
        <v>5.7837500000000022</v>
      </c>
      <c r="AD145" s="266">
        <f>AC145/1.25</f>
        <v>4.6270000000000016</v>
      </c>
      <c r="AE145" s="84"/>
    </row>
    <row r="146" spans="1:31" ht="13.5" thickBot="1" x14ac:dyDescent="0.25">
      <c r="A146" s="178">
        <v>45413</v>
      </c>
      <c r="B146" s="252">
        <v>19.64</v>
      </c>
      <c r="C146" s="85">
        <f t="shared" ref="C146:C147" si="1025">B146/1.25</f>
        <v>15.712</v>
      </c>
      <c r="D146" s="194">
        <f>(B146-B140)*100</f>
        <v>0</v>
      </c>
      <c r="E146" s="84">
        <v>20.63</v>
      </c>
      <c r="F146" s="85">
        <f t="shared" ref="F146:F147" si="1026">E146/1.25</f>
        <v>16.503999999999998</v>
      </c>
      <c r="G146" s="194">
        <f>(E146-E140)*100</f>
        <v>0</v>
      </c>
      <c r="H146" s="85">
        <v>20.89</v>
      </c>
      <c r="I146" s="85">
        <f t="shared" ref="I146:I147" si="1027">H146/1.25</f>
        <v>16.712</v>
      </c>
      <c r="J146" s="194">
        <f>(H146-H140)*100</f>
        <v>0</v>
      </c>
      <c r="K146" s="85">
        <v>18.739999999999998</v>
      </c>
      <c r="L146" s="85">
        <f t="shared" ref="L146:L147" si="1028">K146/1.25</f>
        <v>14.991999999999999</v>
      </c>
      <c r="M146" s="195">
        <f>(K146-K140)*100</f>
        <v>0</v>
      </c>
      <c r="N146" s="85">
        <v>19.53</v>
      </c>
      <c r="O146" s="85">
        <f t="shared" ref="O146:O147" si="1029">N146/1.25</f>
        <v>15.624000000000001</v>
      </c>
      <c r="P146" s="195">
        <f>(N146-N140)*100</f>
        <v>0</v>
      </c>
      <c r="Q146" s="85">
        <v>21.64</v>
      </c>
      <c r="R146" s="85">
        <f t="shared" si="1022"/>
        <v>17.312000000000001</v>
      </c>
      <c r="S146" s="195">
        <f>(Q146-Q140)*100</f>
        <v>0</v>
      </c>
      <c r="T146" s="85">
        <v>14.59</v>
      </c>
      <c r="U146" s="85">
        <f t="shared" ref="U146:U147" si="1030">T146/1.25</f>
        <v>11.672000000000001</v>
      </c>
      <c r="V146" s="259">
        <f>(T146-T140)*100</f>
        <v>0</v>
      </c>
      <c r="W146" s="255">
        <v>9.99</v>
      </c>
      <c r="X146" s="260">
        <f t="shared" ref="X146:X147" si="1031">W146/1.25</f>
        <v>7.992</v>
      </c>
      <c r="Y146" s="84"/>
      <c r="Z146" s="85">
        <v>5.59</v>
      </c>
      <c r="AA146" s="85">
        <f t="shared" ref="AA146:AA176" si="1032">Z146/1.25</f>
        <v>4.4719999999999995</v>
      </c>
      <c r="AB146" s="259">
        <f>(Z146-Z140)*100</f>
        <v>0</v>
      </c>
      <c r="AC146" s="255">
        <v>5.84</v>
      </c>
      <c r="AD146" s="260">
        <f t="shared" ref="AD146:AD176" si="1033">AC146/1.25</f>
        <v>4.6719999999999997</v>
      </c>
      <c r="AE146" s="84"/>
    </row>
    <row r="147" spans="1:31" ht="13.5" thickBot="1" x14ac:dyDescent="0.25">
      <c r="A147" s="178">
        <v>45414</v>
      </c>
      <c r="B147" s="252">
        <v>19.34</v>
      </c>
      <c r="C147" s="85">
        <f t="shared" si="1025"/>
        <v>15.472</v>
      </c>
      <c r="D147" s="194">
        <f t="shared" ref="D147" si="1034">(B147-B146)*100</f>
        <v>-30.000000000000071</v>
      </c>
      <c r="E147" s="84">
        <v>20.329999999999998</v>
      </c>
      <c r="F147" s="85">
        <f t="shared" si="1026"/>
        <v>16.263999999999999</v>
      </c>
      <c r="G147" s="194">
        <f t="shared" ref="G147" si="1035">(E147-E146)*100</f>
        <v>-30.000000000000071</v>
      </c>
      <c r="H147" s="85">
        <v>20.59</v>
      </c>
      <c r="I147" s="85">
        <f t="shared" si="1027"/>
        <v>16.472000000000001</v>
      </c>
      <c r="J147" s="194">
        <f t="shared" ref="J147" si="1036">(H147-H146)*100</f>
        <v>-30.000000000000071</v>
      </c>
      <c r="K147" s="85">
        <v>18.440000000000001</v>
      </c>
      <c r="L147" s="85">
        <f t="shared" si="1028"/>
        <v>14.752000000000001</v>
      </c>
      <c r="M147" s="195">
        <f t="shared" ref="M147" si="1037">(K147-K146)*100</f>
        <v>-29.999999999999716</v>
      </c>
      <c r="N147" s="85">
        <v>19.23</v>
      </c>
      <c r="O147" s="85">
        <f t="shared" si="1029"/>
        <v>15.384</v>
      </c>
      <c r="P147" s="195">
        <f t="shared" ref="P147" si="1038">(N147-N146)*100</f>
        <v>-30.000000000000071</v>
      </c>
      <c r="Q147" s="85">
        <v>21.34</v>
      </c>
      <c r="R147" s="85">
        <f t="shared" si="1022"/>
        <v>17.071999999999999</v>
      </c>
      <c r="S147" s="259">
        <f t="shared" ref="S147" si="1039">(Q147-Q146)*100</f>
        <v>-30.000000000000071</v>
      </c>
      <c r="T147" s="85">
        <v>14.39</v>
      </c>
      <c r="U147" s="85">
        <f t="shared" si="1030"/>
        <v>11.512</v>
      </c>
      <c r="V147" s="195">
        <f t="shared" ref="V147" si="1040">(T147-T146)*100</f>
        <v>-19.999999999999929</v>
      </c>
      <c r="W147" s="255">
        <v>10.19</v>
      </c>
      <c r="X147" s="260">
        <f t="shared" si="1031"/>
        <v>8.1519999999999992</v>
      </c>
      <c r="Y147" s="195">
        <f t="shared" ref="Y147" si="1041">(W147-W146)*100</f>
        <v>19.999999999999929</v>
      </c>
      <c r="Z147" s="85">
        <v>5.59</v>
      </c>
      <c r="AA147" s="85">
        <f t="shared" si="1032"/>
        <v>4.4719999999999995</v>
      </c>
      <c r="AB147" s="195">
        <f t="shared" ref="AB147:AB176" si="1042">(Z147-Z146)*100</f>
        <v>0</v>
      </c>
      <c r="AC147" s="255">
        <v>5.84</v>
      </c>
      <c r="AD147" s="260">
        <f t="shared" si="1033"/>
        <v>4.6719999999999997</v>
      </c>
      <c r="AE147" s="195">
        <f t="shared" ref="AE147:AE176" si="1043">(AC147-AC146)*100</f>
        <v>0</v>
      </c>
    </row>
    <row r="148" spans="1:31" ht="13.5" thickBot="1" x14ac:dyDescent="0.25">
      <c r="A148" s="178">
        <v>45415</v>
      </c>
      <c r="B148" s="252">
        <v>19.14</v>
      </c>
      <c r="C148" s="85">
        <f t="shared" ref="C148" si="1044">B148/1.25</f>
        <v>15.312000000000001</v>
      </c>
      <c r="D148" s="194">
        <f t="shared" ref="D148" si="1045">(B148-B147)*100</f>
        <v>-19.999999999999929</v>
      </c>
      <c r="E148" s="84">
        <v>20.13</v>
      </c>
      <c r="F148" s="85">
        <f t="shared" ref="F148" si="1046">E148/1.25</f>
        <v>16.103999999999999</v>
      </c>
      <c r="G148" s="194">
        <f t="shared" ref="G148" si="1047">(E148-E147)*100</f>
        <v>-19.999999999999929</v>
      </c>
      <c r="H148" s="85">
        <v>20.39</v>
      </c>
      <c r="I148" s="85">
        <f t="shared" ref="I148" si="1048">H148/1.25</f>
        <v>16.312000000000001</v>
      </c>
      <c r="J148" s="194">
        <f t="shared" ref="J148" si="1049">(H148-H147)*100</f>
        <v>-19.999999999999929</v>
      </c>
      <c r="K148" s="85">
        <v>18.34</v>
      </c>
      <c r="L148" s="85">
        <f t="shared" ref="L148" si="1050">K148/1.25</f>
        <v>14.672000000000001</v>
      </c>
      <c r="M148" s="195">
        <f t="shared" ref="M148" si="1051">(K148-K147)*100</f>
        <v>-10.000000000000142</v>
      </c>
      <c r="N148" s="85">
        <v>19.13</v>
      </c>
      <c r="O148" s="85">
        <f t="shared" ref="O148" si="1052">N148/1.25</f>
        <v>15.303999999999998</v>
      </c>
      <c r="P148" s="195">
        <f t="shared" ref="P148" si="1053">(N148-N147)*100</f>
        <v>-10.000000000000142</v>
      </c>
      <c r="Q148" s="85">
        <v>21.24</v>
      </c>
      <c r="R148" s="85">
        <f t="shared" ref="R148" si="1054">Q148/1.25</f>
        <v>16.991999999999997</v>
      </c>
      <c r="S148" s="259">
        <f t="shared" ref="S148" si="1055">(Q148-Q147)*100</f>
        <v>-10.000000000000142</v>
      </c>
      <c r="T148" s="85">
        <v>14.29</v>
      </c>
      <c r="U148" s="85">
        <f t="shared" ref="U148" si="1056">T148/1.25</f>
        <v>11.431999999999999</v>
      </c>
      <c r="V148" s="195">
        <f t="shared" ref="V148" si="1057">(T148-T147)*100</f>
        <v>-10.000000000000142</v>
      </c>
      <c r="W148" s="255">
        <v>10.19</v>
      </c>
      <c r="X148" s="260">
        <f t="shared" ref="X148" si="1058">W148/1.25</f>
        <v>8.1519999999999992</v>
      </c>
      <c r="Y148" s="195">
        <f t="shared" ref="Y148" si="1059">(W148-W147)*100</f>
        <v>0</v>
      </c>
      <c r="Z148" s="85">
        <v>5.59</v>
      </c>
      <c r="AA148" s="85">
        <f t="shared" si="1032"/>
        <v>4.4719999999999995</v>
      </c>
      <c r="AB148" s="195">
        <f t="shared" si="1042"/>
        <v>0</v>
      </c>
      <c r="AC148" s="255">
        <v>5.84</v>
      </c>
      <c r="AD148" s="260">
        <f t="shared" si="1033"/>
        <v>4.6719999999999997</v>
      </c>
      <c r="AE148" s="195">
        <f t="shared" si="1043"/>
        <v>0</v>
      </c>
    </row>
    <row r="149" spans="1:31" ht="13.5" thickBot="1" x14ac:dyDescent="0.25">
      <c r="A149" s="178">
        <v>45416</v>
      </c>
      <c r="B149" s="252">
        <v>19.14</v>
      </c>
      <c r="C149" s="85">
        <f t="shared" ref="C149:C151" si="1060">B149/1.25</f>
        <v>15.312000000000001</v>
      </c>
      <c r="D149" s="194">
        <f t="shared" ref="D149:D151" si="1061">(B149-B148)*100</f>
        <v>0</v>
      </c>
      <c r="E149" s="84">
        <v>20.13</v>
      </c>
      <c r="F149" s="85">
        <f t="shared" ref="F149:F151" si="1062">E149/1.25</f>
        <v>16.103999999999999</v>
      </c>
      <c r="G149" s="194">
        <f t="shared" ref="G149:G151" si="1063">(E149-E148)*100</f>
        <v>0</v>
      </c>
      <c r="H149" s="85">
        <v>20.39</v>
      </c>
      <c r="I149" s="85">
        <f t="shared" ref="I149:I151" si="1064">H149/1.25</f>
        <v>16.312000000000001</v>
      </c>
      <c r="J149" s="194">
        <f t="shared" ref="J149:J151" si="1065">(H149-H148)*100</f>
        <v>0</v>
      </c>
      <c r="K149" s="85">
        <v>18.34</v>
      </c>
      <c r="L149" s="85">
        <f t="shared" ref="L149:L151" si="1066">K149/1.25</f>
        <v>14.672000000000001</v>
      </c>
      <c r="M149" s="195">
        <f t="shared" ref="M149:M151" si="1067">(K149-K148)*100</f>
        <v>0</v>
      </c>
      <c r="N149" s="85">
        <v>19.13</v>
      </c>
      <c r="O149" s="85">
        <f t="shared" ref="O149:O151" si="1068">N149/1.25</f>
        <v>15.303999999999998</v>
      </c>
      <c r="P149" s="195">
        <f t="shared" ref="P149:P151" si="1069">(N149-N148)*100</f>
        <v>0</v>
      </c>
      <c r="Q149" s="85">
        <v>21.24</v>
      </c>
      <c r="R149" s="85">
        <f t="shared" ref="R149:R151" si="1070">Q149/1.25</f>
        <v>16.991999999999997</v>
      </c>
      <c r="S149" s="259">
        <f t="shared" ref="S149:S151" si="1071">(Q149-Q148)*100</f>
        <v>0</v>
      </c>
      <c r="T149" s="85">
        <v>14.29</v>
      </c>
      <c r="U149" s="85">
        <f t="shared" ref="U149:U151" si="1072">T149/1.25</f>
        <v>11.431999999999999</v>
      </c>
      <c r="V149" s="195">
        <f t="shared" ref="V149:V151" si="1073">(T149-T148)*100</f>
        <v>0</v>
      </c>
      <c r="W149" s="255">
        <v>10.19</v>
      </c>
      <c r="X149" s="260">
        <f t="shared" ref="X149:X151" si="1074">W149/1.25</f>
        <v>8.1519999999999992</v>
      </c>
      <c r="Y149" s="195">
        <f t="shared" ref="Y149:Y151" si="1075">(W149-W148)*100</f>
        <v>0</v>
      </c>
      <c r="Z149" s="85">
        <v>5.59</v>
      </c>
      <c r="AA149" s="85">
        <f t="shared" si="1032"/>
        <v>4.4719999999999995</v>
      </c>
      <c r="AB149" s="195">
        <f t="shared" si="1042"/>
        <v>0</v>
      </c>
      <c r="AC149" s="255">
        <v>5.84</v>
      </c>
      <c r="AD149" s="260">
        <f t="shared" si="1033"/>
        <v>4.6719999999999997</v>
      </c>
      <c r="AE149" s="195">
        <f t="shared" si="1043"/>
        <v>0</v>
      </c>
    </row>
    <row r="150" spans="1:31" ht="13.5" thickBot="1" x14ac:dyDescent="0.25">
      <c r="A150" s="178">
        <v>45417</v>
      </c>
      <c r="B150" s="252">
        <v>19.14</v>
      </c>
      <c r="C150" s="85">
        <f t="shared" si="1060"/>
        <v>15.312000000000001</v>
      </c>
      <c r="D150" s="194">
        <f t="shared" si="1061"/>
        <v>0</v>
      </c>
      <c r="E150" s="84">
        <v>20.13</v>
      </c>
      <c r="F150" s="85">
        <f t="shared" si="1062"/>
        <v>16.103999999999999</v>
      </c>
      <c r="G150" s="194">
        <f t="shared" si="1063"/>
        <v>0</v>
      </c>
      <c r="H150" s="85">
        <v>20.39</v>
      </c>
      <c r="I150" s="85">
        <f t="shared" si="1064"/>
        <v>16.312000000000001</v>
      </c>
      <c r="J150" s="194">
        <f t="shared" si="1065"/>
        <v>0</v>
      </c>
      <c r="K150" s="85">
        <v>18.34</v>
      </c>
      <c r="L150" s="85">
        <f t="shared" si="1066"/>
        <v>14.672000000000001</v>
      </c>
      <c r="M150" s="195">
        <f t="shared" si="1067"/>
        <v>0</v>
      </c>
      <c r="N150" s="85">
        <v>19.13</v>
      </c>
      <c r="O150" s="85">
        <f t="shared" si="1068"/>
        <v>15.303999999999998</v>
      </c>
      <c r="P150" s="195">
        <f t="shared" si="1069"/>
        <v>0</v>
      </c>
      <c r="Q150" s="85">
        <v>21.24</v>
      </c>
      <c r="R150" s="85">
        <f t="shared" si="1070"/>
        <v>16.991999999999997</v>
      </c>
      <c r="S150" s="259">
        <f t="shared" si="1071"/>
        <v>0</v>
      </c>
      <c r="T150" s="85">
        <v>14.29</v>
      </c>
      <c r="U150" s="85">
        <f t="shared" si="1072"/>
        <v>11.431999999999999</v>
      </c>
      <c r="V150" s="195">
        <f t="shared" si="1073"/>
        <v>0</v>
      </c>
      <c r="W150" s="255">
        <v>10.19</v>
      </c>
      <c r="X150" s="260">
        <f t="shared" si="1074"/>
        <v>8.1519999999999992</v>
      </c>
      <c r="Y150" s="195">
        <f t="shared" si="1075"/>
        <v>0</v>
      </c>
      <c r="Z150" s="85">
        <v>5.59</v>
      </c>
      <c r="AA150" s="85">
        <f t="shared" si="1032"/>
        <v>4.4719999999999995</v>
      </c>
      <c r="AB150" s="195">
        <f t="shared" si="1042"/>
        <v>0</v>
      </c>
      <c r="AC150" s="255">
        <v>5.84</v>
      </c>
      <c r="AD150" s="260">
        <f t="shared" si="1033"/>
        <v>4.6719999999999997</v>
      </c>
      <c r="AE150" s="195">
        <f t="shared" si="1043"/>
        <v>0</v>
      </c>
    </row>
    <row r="151" spans="1:31" ht="13.5" thickBot="1" x14ac:dyDescent="0.25">
      <c r="A151" s="178">
        <v>45418</v>
      </c>
      <c r="B151" s="252">
        <v>18.89</v>
      </c>
      <c r="C151" s="85">
        <f t="shared" si="1060"/>
        <v>15.112</v>
      </c>
      <c r="D151" s="194">
        <f t="shared" si="1061"/>
        <v>-25</v>
      </c>
      <c r="E151" s="84">
        <v>19.88</v>
      </c>
      <c r="F151" s="85">
        <f t="shared" si="1062"/>
        <v>15.904</v>
      </c>
      <c r="G151" s="194">
        <f t="shared" si="1063"/>
        <v>-25</v>
      </c>
      <c r="H151" s="85">
        <v>20.14</v>
      </c>
      <c r="I151" s="85">
        <f t="shared" si="1064"/>
        <v>16.112000000000002</v>
      </c>
      <c r="J151" s="194">
        <f t="shared" si="1065"/>
        <v>-25</v>
      </c>
      <c r="K151" s="85">
        <v>18.239999999999998</v>
      </c>
      <c r="L151" s="85">
        <f t="shared" si="1066"/>
        <v>14.591999999999999</v>
      </c>
      <c r="M151" s="195">
        <f t="shared" si="1067"/>
        <v>-10.000000000000142</v>
      </c>
      <c r="N151" s="85">
        <v>19.03</v>
      </c>
      <c r="O151" s="85">
        <f t="shared" si="1068"/>
        <v>15.224</v>
      </c>
      <c r="P151" s="195">
        <f t="shared" si="1069"/>
        <v>-9.9999999999997868</v>
      </c>
      <c r="Q151" s="85">
        <v>21.14</v>
      </c>
      <c r="R151" s="85">
        <f t="shared" si="1070"/>
        <v>16.911999999999999</v>
      </c>
      <c r="S151" s="259">
        <f t="shared" si="1071"/>
        <v>-9.9999999999997868</v>
      </c>
      <c r="T151" s="85">
        <v>14.29</v>
      </c>
      <c r="U151" s="85">
        <f t="shared" si="1072"/>
        <v>11.431999999999999</v>
      </c>
      <c r="V151" s="195">
        <f t="shared" si="1073"/>
        <v>0</v>
      </c>
      <c r="W151" s="255">
        <v>10.19</v>
      </c>
      <c r="X151" s="260">
        <f t="shared" si="1074"/>
        <v>8.1519999999999992</v>
      </c>
      <c r="Y151" s="195">
        <f t="shared" si="1075"/>
        <v>0</v>
      </c>
      <c r="Z151" s="85">
        <v>5.59</v>
      </c>
      <c r="AA151" s="85">
        <f t="shared" si="1032"/>
        <v>4.4719999999999995</v>
      </c>
      <c r="AB151" s="195">
        <f t="shared" si="1042"/>
        <v>0</v>
      </c>
      <c r="AC151" s="255">
        <v>5.84</v>
      </c>
      <c r="AD151" s="260">
        <f t="shared" si="1033"/>
        <v>4.6719999999999997</v>
      </c>
      <c r="AE151" s="195">
        <f t="shared" si="1043"/>
        <v>0</v>
      </c>
    </row>
    <row r="152" spans="1:31" ht="13.5" thickBot="1" x14ac:dyDescent="0.25">
      <c r="A152" s="178">
        <v>45419</v>
      </c>
      <c r="B152" s="252">
        <v>18.89</v>
      </c>
      <c r="C152" s="85">
        <f t="shared" ref="C152:C155" si="1076">B152/1.25</f>
        <v>15.112</v>
      </c>
      <c r="D152" s="194">
        <f t="shared" ref="D152:D155" si="1077">(B152-B151)*100</f>
        <v>0</v>
      </c>
      <c r="E152" s="84">
        <v>19.88</v>
      </c>
      <c r="F152" s="85">
        <f t="shared" ref="F152:F155" si="1078">E152/1.25</f>
        <v>15.904</v>
      </c>
      <c r="G152" s="194">
        <f t="shared" ref="G152:G155" si="1079">(E152-E151)*100</f>
        <v>0</v>
      </c>
      <c r="H152" s="85">
        <v>20.14</v>
      </c>
      <c r="I152" s="85">
        <f t="shared" ref="I152:I155" si="1080">H152/1.25</f>
        <v>16.112000000000002</v>
      </c>
      <c r="J152" s="194">
        <f t="shared" ref="J152:J155" si="1081">(H152-H151)*100</f>
        <v>0</v>
      </c>
      <c r="K152" s="85">
        <v>18.239999999999998</v>
      </c>
      <c r="L152" s="85">
        <f t="shared" ref="L152:L155" si="1082">K152/1.25</f>
        <v>14.591999999999999</v>
      </c>
      <c r="M152" s="195">
        <f t="shared" ref="M152:M155" si="1083">(K152-K151)*100</f>
        <v>0</v>
      </c>
      <c r="N152" s="85">
        <v>19.03</v>
      </c>
      <c r="O152" s="85">
        <f t="shared" ref="O152:O155" si="1084">N152/1.25</f>
        <v>15.224</v>
      </c>
      <c r="P152" s="195">
        <f t="shared" ref="P152:P155" si="1085">(N152-N151)*100</f>
        <v>0</v>
      </c>
      <c r="Q152" s="85">
        <v>21.14</v>
      </c>
      <c r="R152" s="85">
        <f t="shared" ref="R152:R155" si="1086">Q152/1.25</f>
        <v>16.911999999999999</v>
      </c>
      <c r="S152" s="259">
        <f t="shared" ref="S152:S155" si="1087">(Q152-Q151)*100</f>
        <v>0</v>
      </c>
      <c r="T152" s="85">
        <v>14.29</v>
      </c>
      <c r="U152" s="85">
        <f t="shared" ref="U152:U155" si="1088">T152/1.25</f>
        <v>11.431999999999999</v>
      </c>
      <c r="V152" s="195">
        <f t="shared" ref="V152:V155" si="1089">(T152-T151)*100</f>
        <v>0</v>
      </c>
      <c r="W152" s="255">
        <v>10.19</v>
      </c>
      <c r="X152" s="260">
        <f t="shared" ref="X152:X155" si="1090">W152/1.25</f>
        <v>8.1519999999999992</v>
      </c>
      <c r="Y152" s="195">
        <f t="shared" ref="Y152:Y155" si="1091">(W152-W151)*100</f>
        <v>0</v>
      </c>
      <c r="Z152" s="85">
        <v>5.59</v>
      </c>
      <c r="AA152" s="85">
        <f t="shared" si="1032"/>
        <v>4.4719999999999995</v>
      </c>
      <c r="AB152" s="195">
        <f t="shared" si="1042"/>
        <v>0</v>
      </c>
      <c r="AC152" s="255">
        <v>5.84</v>
      </c>
      <c r="AD152" s="260">
        <f t="shared" si="1033"/>
        <v>4.6719999999999997</v>
      </c>
      <c r="AE152" s="195">
        <f t="shared" si="1043"/>
        <v>0</v>
      </c>
    </row>
    <row r="153" spans="1:31" ht="13.5" thickBot="1" x14ac:dyDescent="0.25">
      <c r="A153" s="178">
        <v>45420</v>
      </c>
      <c r="B153" s="252">
        <v>18.89</v>
      </c>
      <c r="C153" s="85">
        <f t="shared" si="1076"/>
        <v>15.112</v>
      </c>
      <c r="D153" s="194">
        <f t="shared" si="1077"/>
        <v>0</v>
      </c>
      <c r="E153" s="84">
        <v>19.88</v>
      </c>
      <c r="F153" s="85">
        <f t="shared" si="1078"/>
        <v>15.904</v>
      </c>
      <c r="G153" s="194">
        <f t="shared" si="1079"/>
        <v>0</v>
      </c>
      <c r="H153" s="85">
        <v>20.14</v>
      </c>
      <c r="I153" s="85">
        <f t="shared" si="1080"/>
        <v>16.112000000000002</v>
      </c>
      <c r="J153" s="194">
        <f t="shared" si="1081"/>
        <v>0</v>
      </c>
      <c r="K153" s="85">
        <v>18.239999999999998</v>
      </c>
      <c r="L153" s="85">
        <f t="shared" si="1082"/>
        <v>14.591999999999999</v>
      </c>
      <c r="M153" s="195">
        <f t="shared" si="1083"/>
        <v>0</v>
      </c>
      <c r="N153" s="85">
        <v>19.03</v>
      </c>
      <c r="O153" s="85">
        <f t="shared" si="1084"/>
        <v>15.224</v>
      </c>
      <c r="P153" s="195">
        <f t="shared" si="1085"/>
        <v>0</v>
      </c>
      <c r="Q153" s="85">
        <v>21.14</v>
      </c>
      <c r="R153" s="85">
        <f t="shared" si="1086"/>
        <v>16.911999999999999</v>
      </c>
      <c r="S153" s="259">
        <f t="shared" si="1087"/>
        <v>0</v>
      </c>
      <c r="T153" s="85">
        <v>14.29</v>
      </c>
      <c r="U153" s="85">
        <f t="shared" si="1088"/>
        <v>11.431999999999999</v>
      </c>
      <c r="V153" s="195">
        <f t="shared" si="1089"/>
        <v>0</v>
      </c>
      <c r="W153" s="255">
        <v>10.19</v>
      </c>
      <c r="X153" s="260">
        <f t="shared" si="1090"/>
        <v>8.1519999999999992</v>
      </c>
      <c r="Y153" s="195">
        <f t="shared" si="1091"/>
        <v>0</v>
      </c>
      <c r="Z153" s="85">
        <v>5.59</v>
      </c>
      <c r="AA153" s="85">
        <f t="shared" si="1032"/>
        <v>4.4719999999999995</v>
      </c>
      <c r="AB153" s="195">
        <f t="shared" si="1042"/>
        <v>0</v>
      </c>
      <c r="AC153" s="255">
        <v>5.84</v>
      </c>
      <c r="AD153" s="260">
        <f t="shared" si="1033"/>
        <v>4.6719999999999997</v>
      </c>
      <c r="AE153" s="195">
        <f t="shared" si="1043"/>
        <v>0</v>
      </c>
    </row>
    <row r="154" spans="1:31" ht="13.5" thickBot="1" x14ac:dyDescent="0.25">
      <c r="A154" s="178">
        <v>45421</v>
      </c>
      <c r="B154" s="252">
        <v>18.89</v>
      </c>
      <c r="C154" s="85">
        <f t="shared" si="1076"/>
        <v>15.112</v>
      </c>
      <c r="D154" s="194">
        <f t="shared" si="1077"/>
        <v>0</v>
      </c>
      <c r="E154" s="84">
        <v>19.88</v>
      </c>
      <c r="F154" s="85">
        <f t="shared" si="1078"/>
        <v>15.904</v>
      </c>
      <c r="G154" s="194">
        <f t="shared" si="1079"/>
        <v>0</v>
      </c>
      <c r="H154" s="85">
        <v>20.14</v>
      </c>
      <c r="I154" s="85">
        <f t="shared" si="1080"/>
        <v>16.112000000000002</v>
      </c>
      <c r="J154" s="194">
        <f t="shared" si="1081"/>
        <v>0</v>
      </c>
      <c r="K154" s="85">
        <v>18.239999999999998</v>
      </c>
      <c r="L154" s="85">
        <f t="shared" si="1082"/>
        <v>14.591999999999999</v>
      </c>
      <c r="M154" s="195">
        <f t="shared" si="1083"/>
        <v>0</v>
      </c>
      <c r="N154" s="85">
        <v>19.03</v>
      </c>
      <c r="O154" s="85">
        <f t="shared" si="1084"/>
        <v>15.224</v>
      </c>
      <c r="P154" s="195">
        <f t="shared" si="1085"/>
        <v>0</v>
      </c>
      <c r="Q154" s="85">
        <v>21.14</v>
      </c>
      <c r="R154" s="85">
        <f t="shared" si="1086"/>
        <v>16.911999999999999</v>
      </c>
      <c r="S154" s="259">
        <f t="shared" si="1087"/>
        <v>0</v>
      </c>
      <c r="T154" s="85">
        <v>14.29</v>
      </c>
      <c r="U154" s="85">
        <f t="shared" si="1088"/>
        <v>11.431999999999999</v>
      </c>
      <c r="V154" s="195">
        <f t="shared" si="1089"/>
        <v>0</v>
      </c>
      <c r="W154" s="255">
        <v>10.19</v>
      </c>
      <c r="X154" s="260">
        <f t="shared" si="1090"/>
        <v>8.1519999999999992</v>
      </c>
      <c r="Y154" s="195">
        <f t="shared" si="1091"/>
        <v>0</v>
      </c>
      <c r="Z154" s="85">
        <v>5.59</v>
      </c>
      <c r="AA154" s="85">
        <f t="shared" si="1032"/>
        <v>4.4719999999999995</v>
      </c>
      <c r="AB154" s="195">
        <f t="shared" si="1042"/>
        <v>0</v>
      </c>
      <c r="AC154" s="255">
        <v>5.84</v>
      </c>
      <c r="AD154" s="260">
        <f t="shared" si="1033"/>
        <v>4.6719999999999997</v>
      </c>
      <c r="AE154" s="195">
        <f t="shared" si="1043"/>
        <v>0</v>
      </c>
    </row>
    <row r="155" spans="1:31" ht="13.5" thickBot="1" x14ac:dyDescent="0.25">
      <c r="A155" s="178">
        <v>45422</v>
      </c>
      <c r="B155" s="252">
        <v>19.04</v>
      </c>
      <c r="C155" s="85">
        <f t="shared" si="1076"/>
        <v>15.231999999999999</v>
      </c>
      <c r="D155" s="194">
        <f t="shared" si="1077"/>
        <v>14.999999999999858</v>
      </c>
      <c r="E155" s="84">
        <v>20.03</v>
      </c>
      <c r="F155" s="85">
        <f t="shared" si="1078"/>
        <v>16.024000000000001</v>
      </c>
      <c r="G155" s="194">
        <f t="shared" si="1079"/>
        <v>15.000000000000213</v>
      </c>
      <c r="H155" s="85">
        <v>20.29</v>
      </c>
      <c r="I155" s="85">
        <f t="shared" si="1080"/>
        <v>16.231999999999999</v>
      </c>
      <c r="J155" s="194">
        <f t="shared" si="1081"/>
        <v>14.999999999999858</v>
      </c>
      <c r="K155" s="85">
        <v>18.54</v>
      </c>
      <c r="L155" s="85">
        <f t="shared" si="1082"/>
        <v>14.831999999999999</v>
      </c>
      <c r="M155" s="195">
        <f t="shared" si="1083"/>
        <v>30.000000000000071</v>
      </c>
      <c r="N155" s="85">
        <v>19.329999999999998</v>
      </c>
      <c r="O155" s="85">
        <f t="shared" si="1084"/>
        <v>15.463999999999999</v>
      </c>
      <c r="P155" s="195">
        <f t="shared" si="1085"/>
        <v>29.999999999999716</v>
      </c>
      <c r="Q155" s="85">
        <v>21.44</v>
      </c>
      <c r="R155" s="85">
        <f t="shared" si="1086"/>
        <v>17.152000000000001</v>
      </c>
      <c r="S155" s="259">
        <f t="shared" si="1087"/>
        <v>30.000000000000071</v>
      </c>
      <c r="T155" s="85">
        <v>14.29</v>
      </c>
      <c r="U155" s="85">
        <f t="shared" si="1088"/>
        <v>11.431999999999999</v>
      </c>
      <c r="V155" s="195">
        <f t="shared" si="1089"/>
        <v>0</v>
      </c>
      <c r="W155" s="255">
        <v>10.19</v>
      </c>
      <c r="X155" s="260">
        <f t="shared" si="1090"/>
        <v>8.1519999999999992</v>
      </c>
      <c r="Y155" s="195">
        <f t="shared" si="1091"/>
        <v>0</v>
      </c>
      <c r="Z155" s="85">
        <v>5.59</v>
      </c>
      <c r="AA155" s="85">
        <f t="shared" si="1032"/>
        <v>4.4719999999999995</v>
      </c>
      <c r="AB155" s="195">
        <f t="shared" si="1042"/>
        <v>0</v>
      </c>
      <c r="AC155" s="255">
        <v>5.84</v>
      </c>
      <c r="AD155" s="260">
        <f t="shared" si="1033"/>
        <v>4.6719999999999997</v>
      </c>
      <c r="AE155" s="195">
        <f t="shared" si="1043"/>
        <v>0</v>
      </c>
    </row>
    <row r="156" spans="1:31" ht="13.5" thickBot="1" x14ac:dyDescent="0.25">
      <c r="A156" s="178">
        <v>45423</v>
      </c>
      <c r="B156" s="252">
        <v>19.04</v>
      </c>
      <c r="C156" s="85">
        <f t="shared" ref="C156:C158" si="1092">B156/1.25</f>
        <v>15.231999999999999</v>
      </c>
      <c r="D156" s="194">
        <f t="shared" ref="D156:D158" si="1093">(B156-B155)*100</f>
        <v>0</v>
      </c>
      <c r="E156" s="84">
        <v>20.03</v>
      </c>
      <c r="F156" s="85">
        <f t="shared" ref="F156:F158" si="1094">E156/1.25</f>
        <v>16.024000000000001</v>
      </c>
      <c r="G156" s="194">
        <f t="shared" ref="G156:G158" si="1095">(E156-E155)*100</f>
        <v>0</v>
      </c>
      <c r="H156" s="85">
        <v>20.29</v>
      </c>
      <c r="I156" s="85">
        <f t="shared" ref="I156:I158" si="1096">H156/1.25</f>
        <v>16.231999999999999</v>
      </c>
      <c r="J156" s="194">
        <f t="shared" ref="J156:J158" si="1097">(H156-H155)*100</f>
        <v>0</v>
      </c>
      <c r="K156" s="85">
        <v>18.54</v>
      </c>
      <c r="L156" s="85">
        <f t="shared" ref="L156:L158" si="1098">K156/1.25</f>
        <v>14.831999999999999</v>
      </c>
      <c r="M156" s="195">
        <f t="shared" ref="M156:M158" si="1099">(K156-K155)*100</f>
        <v>0</v>
      </c>
      <c r="N156" s="85">
        <v>19.329999999999998</v>
      </c>
      <c r="O156" s="85">
        <f t="shared" ref="O156:O158" si="1100">N156/1.25</f>
        <v>15.463999999999999</v>
      </c>
      <c r="P156" s="195">
        <f t="shared" ref="P156:P158" si="1101">(N156-N155)*100</f>
        <v>0</v>
      </c>
      <c r="Q156" s="85">
        <v>21.44</v>
      </c>
      <c r="R156" s="85">
        <f t="shared" ref="R156:R158" si="1102">Q156/1.25</f>
        <v>17.152000000000001</v>
      </c>
      <c r="S156" s="259">
        <f t="shared" ref="S156:S158" si="1103">(Q156-Q155)*100</f>
        <v>0</v>
      </c>
      <c r="T156" s="85">
        <v>14.29</v>
      </c>
      <c r="U156" s="85">
        <f t="shared" ref="U156:U158" si="1104">T156/1.25</f>
        <v>11.431999999999999</v>
      </c>
      <c r="V156" s="195">
        <f t="shared" ref="V156:V158" si="1105">(T156-T155)*100</f>
        <v>0</v>
      </c>
      <c r="W156" s="255">
        <v>10.19</v>
      </c>
      <c r="X156" s="260">
        <f t="shared" ref="X156:X158" si="1106">W156/1.25</f>
        <v>8.1519999999999992</v>
      </c>
      <c r="Y156" s="195">
        <f t="shared" ref="Y156:Y158" si="1107">(W156-W155)*100</f>
        <v>0</v>
      </c>
      <c r="Z156" s="85">
        <v>5.59</v>
      </c>
      <c r="AA156" s="85">
        <f t="shared" si="1032"/>
        <v>4.4719999999999995</v>
      </c>
      <c r="AB156" s="195">
        <f t="shared" si="1042"/>
        <v>0</v>
      </c>
      <c r="AC156" s="255">
        <v>5.84</v>
      </c>
      <c r="AD156" s="260">
        <f t="shared" si="1033"/>
        <v>4.6719999999999997</v>
      </c>
      <c r="AE156" s="195">
        <f t="shared" si="1043"/>
        <v>0</v>
      </c>
    </row>
    <row r="157" spans="1:31" ht="13.5" thickBot="1" x14ac:dyDescent="0.25">
      <c r="A157" s="178">
        <v>45424</v>
      </c>
      <c r="B157" s="252">
        <v>19.04</v>
      </c>
      <c r="C157" s="85">
        <f t="shared" si="1092"/>
        <v>15.231999999999999</v>
      </c>
      <c r="D157" s="194">
        <f t="shared" si="1093"/>
        <v>0</v>
      </c>
      <c r="E157" s="84">
        <v>20.03</v>
      </c>
      <c r="F157" s="85">
        <f t="shared" si="1094"/>
        <v>16.024000000000001</v>
      </c>
      <c r="G157" s="194">
        <f t="shared" si="1095"/>
        <v>0</v>
      </c>
      <c r="H157" s="85">
        <v>20.29</v>
      </c>
      <c r="I157" s="85">
        <f t="shared" si="1096"/>
        <v>16.231999999999999</v>
      </c>
      <c r="J157" s="194">
        <f t="shared" si="1097"/>
        <v>0</v>
      </c>
      <c r="K157" s="85">
        <v>18.54</v>
      </c>
      <c r="L157" s="85">
        <f t="shared" si="1098"/>
        <v>14.831999999999999</v>
      </c>
      <c r="M157" s="195">
        <f t="shared" si="1099"/>
        <v>0</v>
      </c>
      <c r="N157" s="85">
        <v>19.329999999999998</v>
      </c>
      <c r="O157" s="85">
        <f t="shared" si="1100"/>
        <v>15.463999999999999</v>
      </c>
      <c r="P157" s="195">
        <f t="shared" si="1101"/>
        <v>0</v>
      </c>
      <c r="Q157" s="85">
        <v>21.44</v>
      </c>
      <c r="R157" s="85">
        <f t="shared" si="1102"/>
        <v>17.152000000000001</v>
      </c>
      <c r="S157" s="259">
        <f t="shared" si="1103"/>
        <v>0</v>
      </c>
      <c r="T157" s="85">
        <v>14.29</v>
      </c>
      <c r="U157" s="85">
        <f t="shared" si="1104"/>
        <v>11.431999999999999</v>
      </c>
      <c r="V157" s="195">
        <f t="shared" si="1105"/>
        <v>0</v>
      </c>
      <c r="W157" s="255">
        <v>10.19</v>
      </c>
      <c r="X157" s="260">
        <f t="shared" si="1106"/>
        <v>8.1519999999999992</v>
      </c>
      <c r="Y157" s="195">
        <f t="shared" si="1107"/>
        <v>0</v>
      </c>
      <c r="Z157" s="85">
        <v>5.59</v>
      </c>
      <c r="AA157" s="85">
        <f t="shared" si="1032"/>
        <v>4.4719999999999995</v>
      </c>
      <c r="AB157" s="195">
        <f t="shared" si="1042"/>
        <v>0</v>
      </c>
      <c r="AC157" s="255">
        <v>5.84</v>
      </c>
      <c r="AD157" s="260">
        <f t="shared" si="1033"/>
        <v>4.6719999999999997</v>
      </c>
      <c r="AE157" s="195">
        <f t="shared" si="1043"/>
        <v>0</v>
      </c>
    </row>
    <row r="158" spans="1:31" ht="13.5" thickBot="1" x14ac:dyDescent="0.25">
      <c r="A158" s="178">
        <v>45425</v>
      </c>
      <c r="B158" s="252">
        <v>18.84</v>
      </c>
      <c r="C158" s="85">
        <f t="shared" si="1092"/>
        <v>15.071999999999999</v>
      </c>
      <c r="D158" s="194">
        <f t="shared" si="1093"/>
        <v>-19.999999999999929</v>
      </c>
      <c r="E158" s="84">
        <v>19.829999999999998</v>
      </c>
      <c r="F158" s="85">
        <f t="shared" si="1094"/>
        <v>15.863999999999999</v>
      </c>
      <c r="G158" s="194">
        <f t="shared" si="1095"/>
        <v>-20.000000000000284</v>
      </c>
      <c r="H158" s="85">
        <v>20.09</v>
      </c>
      <c r="I158" s="85">
        <f t="shared" si="1096"/>
        <v>16.071999999999999</v>
      </c>
      <c r="J158" s="194">
        <f t="shared" si="1097"/>
        <v>-19.999999999999929</v>
      </c>
      <c r="K158" s="85">
        <v>18.34</v>
      </c>
      <c r="L158" s="85">
        <f t="shared" si="1098"/>
        <v>14.672000000000001</v>
      </c>
      <c r="M158" s="195">
        <f t="shared" si="1099"/>
        <v>-19.999999999999929</v>
      </c>
      <c r="N158" s="85">
        <v>19.13</v>
      </c>
      <c r="O158" s="85">
        <f t="shared" si="1100"/>
        <v>15.303999999999998</v>
      </c>
      <c r="P158" s="195">
        <f t="shared" si="1101"/>
        <v>-19.999999999999929</v>
      </c>
      <c r="Q158" s="85">
        <v>21.24</v>
      </c>
      <c r="R158" s="85">
        <f t="shared" si="1102"/>
        <v>16.991999999999997</v>
      </c>
      <c r="S158" s="259">
        <f t="shared" si="1103"/>
        <v>-20.000000000000284</v>
      </c>
      <c r="T158" s="85">
        <v>14.29</v>
      </c>
      <c r="U158" s="85">
        <f t="shared" si="1104"/>
        <v>11.431999999999999</v>
      </c>
      <c r="V158" s="195">
        <f t="shared" si="1105"/>
        <v>0</v>
      </c>
      <c r="W158" s="255">
        <v>10.19</v>
      </c>
      <c r="X158" s="260">
        <f t="shared" si="1106"/>
        <v>8.1519999999999992</v>
      </c>
      <c r="Y158" s="195">
        <f t="shared" si="1107"/>
        <v>0</v>
      </c>
      <c r="Z158" s="85">
        <v>5.59</v>
      </c>
      <c r="AA158" s="85">
        <f t="shared" si="1032"/>
        <v>4.4719999999999995</v>
      </c>
      <c r="AB158" s="195">
        <f t="shared" si="1042"/>
        <v>0</v>
      </c>
      <c r="AC158" s="255">
        <v>5.84</v>
      </c>
      <c r="AD158" s="260">
        <f t="shared" si="1033"/>
        <v>4.6719999999999997</v>
      </c>
      <c r="AE158" s="195">
        <f t="shared" si="1043"/>
        <v>0</v>
      </c>
    </row>
    <row r="159" spans="1:31" ht="13.5" thickBot="1" x14ac:dyDescent="0.25">
      <c r="A159" s="178">
        <v>45426</v>
      </c>
      <c r="B159" s="252">
        <v>18.84</v>
      </c>
      <c r="C159" s="85">
        <f t="shared" ref="C159:C160" si="1108">B159/1.25</f>
        <v>15.071999999999999</v>
      </c>
      <c r="D159" s="194">
        <f t="shared" ref="D159:D160" si="1109">(B159-B158)*100</f>
        <v>0</v>
      </c>
      <c r="E159" s="84">
        <v>19.829999999999998</v>
      </c>
      <c r="F159" s="85">
        <f t="shared" ref="F159:F160" si="1110">E159/1.25</f>
        <v>15.863999999999999</v>
      </c>
      <c r="G159" s="194">
        <f t="shared" ref="G159:G160" si="1111">(E159-E158)*100</f>
        <v>0</v>
      </c>
      <c r="H159" s="85">
        <v>20.09</v>
      </c>
      <c r="I159" s="85">
        <f t="shared" ref="I159:I160" si="1112">H159/1.25</f>
        <v>16.071999999999999</v>
      </c>
      <c r="J159" s="194">
        <f t="shared" ref="J159:J160" si="1113">(H159-H158)*100</f>
        <v>0</v>
      </c>
      <c r="K159" s="85">
        <v>18.34</v>
      </c>
      <c r="L159" s="85">
        <f t="shared" ref="L159:L160" si="1114">K159/1.25</f>
        <v>14.672000000000001</v>
      </c>
      <c r="M159" s="195">
        <f t="shared" ref="M159:M160" si="1115">(K159-K158)*100</f>
        <v>0</v>
      </c>
      <c r="N159" s="85">
        <v>19.13</v>
      </c>
      <c r="O159" s="85">
        <f t="shared" ref="O159:O160" si="1116">N159/1.25</f>
        <v>15.303999999999998</v>
      </c>
      <c r="P159" s="195">
        <f t="shared" ref="P159:P160" si="1117">(N159-N158)*100</f>
        <v>0</v>
      </c>
      <c r="Q159" s="85">
        <v>21.24</v>
      </c>
      <c r="R159" s="85">
        <f t="shared" ref="R159:R160" si="1118">Q159/1.25</f>
        <v>16.991999999999997</v>
      </c>
      <c r="S159" s="259">
        <f t="shared" ref="S159:S160" si="1119">(Q159-Q158)*100</f>
        <v>0</v>
      </c>
      <c r="T159" s="85">
        <v>14.29</v>
      </c>
      <c r="U159" s="85">
        <f t="shared" ref="U159:U160" si="1120">T159/1.25</f>
        <v>11.431999999999999</v>
      </c>
      <c r="V159" s="195">
        <f t="shared" ref="V159:V160" si="1121">(T159-T158)*100</f>
        <v>0</v>
      </c>
      <c r="W159" s="255">
        <v>10.19</v>
      </c>
      <c r="X159" s="260">
        <f t="shared" ref="X159:X160" si="1122">W159/1.25</f>
        <v>8.1519999999999992</v>
      </c>
      <c r="Y159" s="195">
        <f t="shared" ref="Y159:Y160" si="1123">(W159-W158)*100</f>
        <v>0</v>
      </c>
      <c r="Z159" s="85">
        <v>5.59</v>
      </c>
      <c r="AA159" s="85">
        <f t="shared" si="1032"/>
        <v>4.4719999999999995</v>
      </c>
      <c r="AB159" s="195">
        <f t="shared" si="1042"/>
        <v>0</v>
      </c>
      <c r="AC159" s="255">
        <v>5.84</v>
      </c>
      <c r="AD159" s="260">
        <f t="shared" si="1033"/>
        <v>4.6719999999999997</v>
      </c>
      <c r="AE159" s="195">
        <f t="shared" si="1043"/>
        <v>0</v>
      </c>
    </row>
    <row r="160" spans="1:31" ht="13.5" thickBot="1" x14ac:dyDescent="0.25">
      <c r="A160" s="178">
        <v>45427</v>
      </c>
      <c r="B160" s="252">
        <v>18.739999999999998</v>
      </c>
      <c r="C160" s="85">
        <f t="shared" si="1108"/>
        <v>14.991999999999999</v>
      </c>
      <c r="D160" s="194">
        <f t="shared" si="1109"/>
        <v>-10.000000000000142</v>
      </c>
      <c r="E160" s="84">
        <v>19.73</v>
      </c>
      <c r="F160" s="85">
        <f t="shared" si="1110"/>
        <v>15.784000000000001</v>
      </c>
      <c r="G160" s="194">
        <f t="shared" si="1111"/>
        <v>-9.9999999999997868</v>
      </c>
      <c r="H160" s="85">
        <v>19.989999999999998</v>
      </c>
      <c r="I160" s="85">
        <f t="shared" si="1112"/>
        <v>15.991999999999999</v>
      </c>
      <c r="J160" s="194">
        <f t="shared" si="1113"/>
        <v>-10.000000000000142</v>
      </c>
      <c r="K160" s="85">
        <v>18.239999999999998</v>
      </c>
      <c r="L160" s="85">
        <f t="shared" si="1114"/>
        <v>14.591999999999999</v>
      </c>
      <c r="M160" s="195">
        <f t="shared" si="1115"/>
        <v>-10.000000000000142</v>
      </c>
      <c r="N160" s="85">
        <v>19.03</v>
      </c>
      <c r="O160" s="85">
        <f t="shared" si="1116"/>
        <v>15.224</v>
      </c>
      <c r="P160" s="195">
        <f t="shared" si="1117"/>
        <v>-9.9999999999997868</v>
      </c>
      <c r="Q160" s="85">
        <v>21.14</v>
      </c>
      <c r="R160" s="85">
        <f t="shared" si="1118"/>
        <v>16.911999999999999</v>
      </c>
      <c r="S160" s="259">
        <f t="shared" si="1119"/>
        <v>-9.9999999999997868</v>
      </c>
      <c r="T160" s="85">
        <v>14.29</v>
      </c>
      <c r="U160" s="85">
        <f t="shared" si="1120"/>
        <v>11.431999999999999</v>
      </c>
      <c r="V160" s="195">
        <f t="shared" si="1121"/>
        <v>0</v>
      </c>
      <c r="W160" s="255">
        <v>10.19</v>
      </c>
      <c r="X160" s="260">
        <f t="shared" si="1122"/>
        <v>8.1519999999999992</v>
      </c>
      <c r="Y160" s="195">
        <f t="shared" si="1123"/>
        <v>0</v>
      </c>
      <c r="Z160" s="85">
        <v>5.59</v>
      </c>
      <c r="AA160" s="85">
        <f t="shared" si="1032"/>
        <v>4.4719999999999995</v>
      </c>
      <c r="AB160" s="195">
        <f t="shared" si="1042"/>
        <v>0</v>
      </c>
      <c r="AC160" s="255">
        <v>5.84</v>
      </c>
      <c r="AD160" s="260">
        <f t="shared" si="1033"/>
        <v>4.6719999999999997</v>
      </c>
      <c r="AE160" s="195">
        <f t="shared" si="1043"/>
        <v>0</v>
      </c>
    </row>
    <row r="161" spans="1:31" ht="13.5" thickBot="1" x14ac:dyDescent="0.25">
      <c r="A161" s="178">
        <v>45428</v>
      </c>
      <c r="B161" s="252">
        <v>18.739999999999998</v>
      </c>
      <c r="C161" s="85">
        <f t="shared" ref="C161:C162" si="1124">B161/1.25</f>
        <v>14.991999999999999</v>
      </c>
      <c r="D161" s="194">
        <f t="shared" ref="D161:D162" si="1125">(B161-B160)*100</f>
        <v>0</v>
      </c>
      <c r="E161" s="84">
        <v>19.73</v>
      </c>
      <c r="F161" s="85">
        <f t="shared" ref="F161:F162" si="1126">E161/1.25</f>
        <v>15.784000000000001</v>
      </c>
      <c r="G161" s="194">
        <f t="shared" ref="G161:G162" si="1127">(E161-E160)*100</f>
        <v>0</v>
      </c>
      <c r="H161" s="85">
        <v>19.989999999999998</v>
      </c>
      <c r="I161" s="85">
        <f t="shared" ref="I161:I162" si="1128">H161/1.25</f>
        <v>15.991999999999999</v>
      </c>
      <c r="J161" s="194">
        <f t="shared" ref="J161:J162" si="1129">(H161-H160)*100</f>
        <v>0</v>
      </c>
      <c r="K161" s="85">
        <v>18.239999999999998</v>
      </c>
      <c r="L161" s="85">
        <f t="shared" ref="L161:L162" si="1130">K161/1.25</f>
        <v>14.591999999999999</v>
      </c>
      <c r="M161" s="195">
        <f t="shared" ref="M161:M162" si="1131">(K161-K160)*100</f>
        <v>0</v>
      </c>
      <c r="N161" s="85">
        <v>19.03</v>
      </c>
      <c r="O161" s="85">
        <f t="shared" ref="O161:O162" si="1132">N161/1.25</f>
        <v>15.224</v>
      </c>
      <c r="P161" s="195">
        <f t="shared" ref="P161:P162" si="1133">(N161-N160)*100</f>
        <v>0</v>
      </c>
      <c r="Q161" s="85">
        <v>21.14</v>
      </c>
      <c r="R161" s="85">
        <f t="shared" ref="R161:R162" si="1134">Q161/1.25</f>
        <v>16.911999999999999</v>
      </c>
      <c r="S161" s="259">
        <f t="shared" ref="S161:S162" si="1135">(Q161-Q160)*100</f>
        <v>0</v>
      </c>
      <c r="T161" s="85">
        <v>14.29</v>
      </c>
      <c r="U161" s="85">
        <f t="shared" ref="U161:U162" si="1136">T161/1.25</f>
        <v>11.431999999999999</v>
      </c>
      <c r="V161" s="195">
        <f t="shared" ref="V161:V162" si="1137">(T161-T160)*100</f>
        <v>0</v>
      </c>
      <c r="W161" s="255">
        <v>10.19</v>
      </c>
      <c r="X161" s="260">
        <f t="shared" ref="X161:X162" si="1138">W161/1.25</f>
        <v>8.1519999999999992</v>
      </c>
      <c r="Y161" s="195">
        <f t="shared" ref="Y161:Y162" si="1139">(W161-W160)*100</f>
        <v>0</v>
      </c>
      <c r="Z161" s="85">
        <v>5.59</v>
      </c>
      <c r="AA161" s="85">
        <f t="shared" si="1032"/>
        <v>4.4719999999999995</v>
      </c>
      <c r="AB161" s="195">
        <f t="shared" si="1042"/>
        <v>0</v>
      </c>
      <c r="AC161" s="255">
        <v>5.84</v>
      </c>
      <c r="AD161" s="260">
        <f t="shared" si="1033"/>
        <v>4.6719999999999997</v>
      </c>
      <c r="AE161" s="195">
        <f t="shared" si="1043"/>
        <v>0</v>
      </c>
    </row>
    <row r="162" spans="1:31" ht="13.5" thickBot="1" x14ac:dyDescent="0.25">
      <c r="A162" s="178">
        <v>45429</v>
      </c>
      <c r="B162" s="252">
        <v>18.84</v>
      </c>
      <c r="C162" s="85">
        <f t="shared" si="1124"/>
        <v>15.071999999999999</v>
      </c>
      <c r="D162" s="194">
        <f t="shared" si="1125"/>
        <v>10.000000000000142</v>
      </c>
      <c r="E162" s="84">
        <v>19.829999999999998</v>
      </c>
      <c r="F162" s="85">
        <f t="shared" si="1126"/>
        <v>15.863999999999999</v>
      </c>
      <c r="G162" s="194">
        <f t="shared" si="1127"/>
        <v>9.9999999999997868</v>
      </c>
      <c r="H162" s="85">
        <v>20.09</v>
      </c>
      <c r="I162" s="85">
        <f t="shared" si="1128"/>
        <v>16.071999999999999</v>
      </c>
      <c r="J162" s="194">
        <f t="shared" si="1129"/>
        <v>10.000000000000142</v>
      </c>
      <c r="K162" s="85">
        <v>18.14</v>
      </c>
      <c r="L162" s="85">
        <f t="shared" si="1130"/>
        <v>14.512</v>
      </c>
      <c r="M162" s="195">
        <f t="shared" si="1131"/>
        <v>-9.9999999999997868</v>
      </c>
      <c r="N162" s="85">
        <v>18.93</v>
      </c>
      <c r="O162" s="85">
        <f t="shared" si="1132"/>
        <v>15.144</v>
      </c>
      <c r="P162" s="195">
        <f t="shared" si="1133"/>
        <v>-10.000000000000142</v>
      </c>
      <c r="Q162" s="85">
        <v>21.04</v>
      </c>
      <c r="R162" s="85">
        <f t="shared" si="1134"/>
        <v>16.832000000000001</v>
      </c>
      <c r="S162" s="259">
        <f t="shared" si="1135"/>
        <v>-10.000000000000142</v>
      </c>
      <c r="T162" s="85">
        <v>14.39</v>
      </c>
      <c r="U162" s="85">
        <f t="shared" si="1136"/>
        <v>11.512</v>
      </c>
      <c r="V162" s="195">
        <f t="shared" si="1137"/>
        <v>10.000000000000142</v>
      </c>
      <c r="W162" s="255">
        <v>10.19</v>
      </c>
      <c r="X162" s="260">
        <f t="shared" si="1138"/>
        <v>8.1519999999999992</v>
      </c>
      <c r="Y162" s="195">
        <f t="shared" si="1139"/>
        <v>0</v>
      </c>
      <c r="Z162" s="85">
        <v>5.59</v>
      </c>
      <c r="AA162" s="85">
        <f t="shared" si="1032"/>
        <v>4.4719999999999995</v>
      </c>
      <c r="AB162" s="195">
        <f t="shared" si="1042"/>
        <v>0</v>
      </c>
      <c r="AC162" s="255">
        <v>5.84</v>
      </c>
      <c r="AD162" s="260">
        <f t="shared" si="1033"/>
        <v>4.6719999999999997</v>
      </c>
      <c r="AE162" s="195">
        <f t="shared" si="1043"/>
        <v>0</v>
      </c>
    </row>
    <row r="163" spans="1:31" ht="13.5" thickBot="1" x14ac:dyDescent="0.25">
      <c r="A163" s="178">
        <v>45430</v>
      </c>
      <c r="B163" s="252">
        <v>18.84</v>
      </c>
      <c r="C163" s="85">
        <f t="shared" ref="C163:C165" si="1140">B163/1.25</f>
        <v>15.071999999999999</v>
      </c>
      <c r="D163" s="194">
        <f t="shared" ref="D163:D165" si="1141">(B163-B162)*100</f>
        <v>0</v>
      </c>
      <c r="E163" s="84">
        <v>19.829999999999998</v>
      </c>
      <c r="F163" s="85">
        <f t="shared" ref="F163:F165" si="1142">E163/1.25</f>
        <v>15.863999999999999</v>
      </c>
      <c r="G163" s="194">
        <f t="shared" ref="G163:G165" si="1143">(E163-E162)*100</f>
        <v>0</v>
      </c>
      <c r="H163" s="85">
        <v>20.09</v>
      </c>
      <c r="I163" s="85">
        <f t="shared" ref="I163:I165" si="1144">H163/1.25</f>
        <v>16.071999999999999</v>
      </c>
      <c r="J163" s="194">
        <f t="shared" ref="J163:J165" si="1145">(H163-H162)*100</f>
        <v>0</v>
      </c>
      <c r="K163" s="85">
        <v>18.14</v>
      </c>
      <c r="L163" s="85">
        <f t="shared" ref="L163:L165" si="1146">K163/1.25</f>
        <v>14.512</v>
      </c>
      <c r="M163" s="195">
        <f t="shared" ref="M163:M165" si="1147">(K163-K162)*100</f>
        <v>0</v>
      </c>
      <c r="N163" s="85">
        <v>18.93</v>
      </c>
      <c r="O163" s="85">
        <f t="shared" ref="O163:O165" si="1148">N163/1.25</f>
        <v>15.144</v>
      </c>
      <c r="P163" s="195">
        <f t="shared" ref="P163:P165" si="1149">(N163-N162)*100</f>
        <v>0</v>
      </c>
      <c r="Q163" s="85">
        <v>21.04</v>
      </c>
      <c r="R163" s="85">
        <f t="shared" ref="R163:R165" si="1150">Q163/1.25</f>
        <v>16.832000000000001</v>
      </c>
      <c r="S163" s="259">
        <f t="shared" ref="S163:S165" si="1151">(Q163-Q162)*100</f>
        <v>0</v>
      </c>
      <c r="T163" s="85">
        <v>14.39</v>
      </c>
      <c r="U163" s="85">
        <f t="shared" ref="U163:U165" si="1152">T163/1.25</f>
        <v>11.512</v>
      </c>
      <c r="V163" s="195">
        <f t="shared" ref="V163:V165" si="1153">(T163-T162)*100</f>
        <v>0</v>
      </c>
      <c r="W163" s="255">
        <v>10.19</v>
      </c>
      <c r="X163" s="260">
        <f t="shared" ref="X163:X165" si="1154">W163/1.25</f>
        <v>8.1519999999999992</v>
      </c>
      <c r="Y163" s="195">
        <f t="shared" ref="Y163:Y165" si="1155">(W163-W162)*100</f>
        <v>0</v>
      </c>
      <c r="Z163" s="85">
        <v>5.59</v>
      </c>
      <c r="AA163" s="85">
        <f t="shared" si="1032"/>
        <v>4.4719999999999995</v>
      </c>
      <c r="AB163" s="195">
        <f t="shared" si="1042"/>
        <v>0</v>
      </c>
      <c r="AC163" s="255">
        <v>5.84</v>
      </c>
      <c r="AD163" s="260">
        <f t="shared" si="1033"/>
        <v>4.6719999999999997</v>
      </c>
      <c r="AE163" s="195">
        <f t="shared" si="1043"/>
        <v>0</v>
      </c>
    </row>
    <row r="164" spans="1:31" ht="13.5" thickBot="1" x14ac:dyDescent="0.25">
      <c r="A164" s="178">
        <v>45431</v>
      </c>
      <c r="B164" s="252">
        <v>18.84</v>
      </c>
      <c r="C164" s="85">
        <f t="shared" si="1140"/>
        <v>15.071999999999999</v>
      </c>
      <c r="D164" s="194">
        <f t="shared" si="1141"/>
        <v>0</v>
      </c>
      <c r="E164" s="84">
        <v>19.829999999999998</v>
      </c>
      <c r="F164" s="85">
        <f t="shared" si="1142"/>
        <v>15.863999999999999</v>
      </c>
      <c r="G164" s="194">
        <f t="shared" si="1143"/>
        <v>0</v>
      </c>
      <c r="H164" s="85">
        <v>20.09</v>
      </c>
      <c r="I164" s="85">
        <f t="shared" si="1144"/>
        <v>16.071999999999999</v>
      </c>
      <c r="J164" s="194">
        <f t="shared" si="1145"/>
        <v>0</v>
      </c>
      <c r="K164" s="85">
        <v>18.14</v>
      </c>
      <c r="L164" s="85">
        <f t="shared" si="1146"/>
        <v>14.512</v>
      </c>
      <c r="M164" s="195">
        <f t="shared" si="1147"/>
        <v>0</v>
      </c>
      <c r="N164" s="85">
        <v>18.93</v>
      </c>
      <c r="O164" s="85">
        <f t="shared" si="1148"/>
        <v>15.144</v>
      </c>
      <c r="P164" s="195">
        <f t="shared" si="1149"/>
        <v>0</v>
      </c>
      <c r="Q164" s="85">
        <v>21.04</v>
      </c>
      <c r="R164" s="85">
        <f t="shared" si="1150"/>
        <v>16.832000000000001</v>
      </c>
      <c r="S164" s="259">
        <f t="shared" si="1151"/>
        <v>0</v>
      </c>
      <c r="T164" s="85">
        <v>14.39</v>
      </c>
      <c r="U164" s="85">
        <f t="shared" si="1152"/>
        <v>11.512</v>
      </c>
      <c r="V164" s="195">
        <f t="shared" si="1153"/>
        <v>0</v>
      </c>
      <c r="W164" s="255">
        <v>10.19</v>
      </c>
      <c r="X164" s="260">
        <f t="shared" si="1154"/>
        <v>8.1519999999999992</v>
      </c>
      <c r="Y164" s="195">
        <f t="shared" si="1155"/>
        <v>0</v>
      </c>
      <c r="Z164" s="85">
        <v>5.59</v>
      </c>
      <c r="AA164" s="85">
        <f t="shared" si="1032"/>
        <v>4.4719999999999995</v>
      </c>
      <c r="AB164" s="195">
        <f t="shared" si="1042"/>
        <v>0</v>
      </c>
      <c r="AC164" s="255">
        <v>5.84</v>
      </c>
      <c r="AD164" s="260">
        <f t="shared" si="1033"/>
        <v>4.6719999999999997</v>
      </c>
      <c r="AE164" s="195">
        <f t="shared" si="1043"/>
        <v>0</v>
      </c>
    </row>
    <row r="165" spans="1:31" ht="13.5" thickBot="1" x14ac:dyDescent="0.25">
      <c r="A165" s="178">
        <v>45432</v>
      </c>
      <c r="B165" s="252">
        <v>19.04</v>
      </c>
      <c r="C165" s="85">
        <f t="shared" si="1140"/>
        <v>15.231999999999999</v>
      </c>
      <c r="D165" s="194">
        <f t="shared" si="1141"/>
        <v>19.999999999999929</v>
      </c>
      <c r="E165" s="84">
        <v>20.03</v>
      </c>
      <c r="F165" s="85">
        <f t="shared" si="1142"/>
        <v>16.024000000000001</v>
      </c>
      <c r="G165" s="194">
        <f t="shared" si="1143"/>
        <v>20.000000000000284</v>
      </c>
      <c r="H165" s="85">
        <v>20.29</v>
      </c>
      <c r="I165" s="85">
        <f t="shared" si="1144"/>
        <v>16.231999999999999</v>
      </c>
      <c r="J165" s="194">
        <f t="shared" si="1145"/>
        <v>19.999999999999929</v>
      </c>
      <c r="K165" s="85">
        <v>18.34</v>
      </c>
      <c r="L165" s="85">
        <f t="shared" si="1146"/>
        <v>14.672000000000001</v>
      </c>
      <c r="M165" s="195">
        <f t="shared" si="1147"/>
        <v>19.999999999999929</v>
      </c>
      <c r="N165" s="85">
        <v>19.13</v>
      </c>
      <c r="O165" s="85">
        <f t="shared" si="1148"/>
        <v>15.303999999999998</v>
      </c>
      <c r="P165" s="195">
        <f t="shared" si="1149"/>
        <v>19.999999999999929</v>
      </c>
      <c r="Q165" s="85">
        <v>21.24</v>
      </c>
      <c r="R165" s="85">
        <f t="shared" si="1150"/>
        <v>16.991999999999997</v>
      </c>
      <c r="S165" s="259">
        <f t="shared" si="1151"/>
        <v>19.999999999999929</v>
      </c>
      <c r="T165" s="85">
        <v>14.59</v>
      </c>
      <c r="U165" s="85">
        <f t="shared" si="1152"/>
        <v>11.672000000000001</v>
      </c>
      <c r="V165" s="195">
        <f t="shared" si="1153"/>
        <v>19.999999999999929</v>
      </c>
      <c r="W165" s="255">
        <v>10.19</v>
      </c>
      <c r="X165" s="260">
        <f t="shared" si="1154"/>
        <v>8.1519999999999992</v>
      </c>
      <c r="Y165" s="195">
        <f t="shared" si="1155"/>
        <v>0</v>
      </c>
      <c r="Z165" s="85">
        <v>5.59</v>
      </c>
      <c r="AA165" s="85">
        <f t="shared" si="1032"/>
        <v>4.4719999999999995</v>
      </c>
      <c r="AB165" s="195">
        <f t="shared" si="1042"/>
        <v>0</v>
      </c>
      <c r="AC165" s="255">
        <v>5.84</v>
      </c>
      <c r="AD165" s="260">
        <f t="shared" si="1033"/>
        <v>4.6719999999999997</v>
      </c>
      <c r="AE165" s="195">
        <f t="shared" si="1043"/>
        <v>0</v>
      </c>
    </row>
    <row r="166" spans="1:31" ht="13.5" thickBot="1" x14ac:dyDescent="0.25">
      <c r="A166" s="178">
        <v>45433</v>
      </c>
      <c r="B166" s="252">
        <v>19.04</v>
      </c>
      <c r="C166" s="85">
        <f t="shared" ref="C166:C167" si="1156">B166/1.25</f>
        <v>15.231999999999999</v>
      </c>
      <c r="D166" s="194">
        <f t="shared" ref="D166:D167" si="1157">(B166-B165)*100</f>
        <v>0</v>
      </c>
      <c r="E166" s="84">
        <v>20.03</v>
      </c>
      <c r="F166" s="85">
        <f t="shared" ref="F166:F167" si="1158">E166/1.25</f>
        <v>16.024000000000001</v>
      </c>
      <c r="G166" s="194">
        <f t="shared" ref="G166:G167" si="1159">(E166-E165)*100</f>
        <v>0</v>
      </c>
      <c r="H166" s="85">
        <v>20.29</v>
      </c>
      <c r="I166" s="85">
        <f t="shared" ref="I166:I167" si="1160">H166/1.25</f>
        <v>16.231999999999999</v>
      </c>
      <c r="J166" s="194">
        <f t="shared" ref="J166:J167" si="1161">(H166-H165)*100</f>
        <v>0</v>
      </c>
      <c r="K166" s="85">
        <v>18.34</v>
      </c>
      <c r="L166" s="85">
        <f t="shared" ref="L166:L167" si="1162">K166/1.25</f>
        <v>14.672000000000001</v>
      </c>
      <c r="M166" s="195">
        <f t="shared" ref="M166:M167" si="1163">(K166-K165)*100</f>
        <v>0</v>
      </c>
      <c r="N166" s="85">
        <v>19.13</v>
      </c>
      <c r="O166" s="85">
        <f t="shared" ref="O166:O167" si="1164">N166/1.25</f>
        <v>15.303999999999998</v>
      </c>
      <c r="P166" s="195">
        <f t="shared" ref="P166:P167" si="1165">(N166-N165)*100</f>
        <v>0</v>
      </c>
      <c r="Q166" s="85">
        <v>21.24</v>
      </c>
      <c r="R166" s="85">
        <f t="shared" ref="R166:R167" si="1166">Q166/1.25</f>
        <v>16.991999999999997</v>
      </c>
      <c r="S166" s="259">
        <f t="shared" ref="S166:S167" si="1167">(Q166-Q165)*100</f>
        <v>0</v>
      </c>
      <c r="T166" s="85">
        <v>14.59</v>
      </c>
      <c r="U166" s="85">
        <f t="shared" ref="U166:U167" si="1168">T166/1.25</f>
        <v>11.672000000000001</v>
      </c>
      <c r="V166" s="195">
        <f t="shared" ref="V166:V167" si="1169">(T166-T165)*100</f>
        <v>0</v>
      </c>
      <c r="W166" s="255">
        <v>10.19</v>
      </c>
      <c r="X166" s="260">
        <f t="shared" ref="X166:X167" si="1170">W166/1.25</f>
        <v>8.1519999999999992</v>
      </c>
      <c r="Y166" s="195">
        <f t="shared" ref="Y166:Y167" si="1171">(W166-W165)*100</f>
        <v>0</v>
      </c>
      <c r="Z166" s="85">
        <v>5.59</v>
      </c>
      <c r="AA166" s="85">
        <f t="shared" si="1032"/>
        <v>4.4719999999999995</v>
      </c>
      <c r="AB166" s="195">
        <f t="shared" si="1042"/>
        <v>0</v>
      </c>
      <c r="AC166" s="255">
        <v>5.84</v>
      </c>
      <c r="AD166" s="260">
        <f t="shared" si="1033"/>
        <v>4.6719999999999997</v>
      </c>
      <c r="AE166" s="195">
        <f t="shared" si="1043"/>
        <v>0</v>
      </c>
    </row>
    <row r="167" spans="1:31" ht="13.5" thickBot="1" x14ac:dyDescent="0.25">
      <c r="A167" s="178">
        <v>45434</v>
      </c>
      <c r="B167" s="252">
        <v>18.84</v>
      </c>
      <c r="C167" s="85">
        <f t="shared" si="1156"/>
        <v>15.071999999999999</v>
      </c>
      <c r="D167" s="194">
        <f t="shared" si="1157"/>
        <v>-19.999999999999929</v>
      </c>
      <c r="E167" s="84">
        <v>19.829999999999998</v>
      </c>
      <c r="F167" s="85">
        <f t="shared" si="1158"/>
        <v>15.863999999999999</v>
      </c>
      <c r="G167" s="194">
        <f t="shared" si="1159"/>
        <v>-20.000000000000284</v>
      </c>
      <c r="H167" s="85">
        <v>20.09</v>
      </c>
      <c r="I167" s="85">
        <f t="shared" si="1160"/>
        <v>16.071999999999999</v>
      </c>
      <c r="J167" s="194">
        <f t="shared" si="1161"/>
        <v>-19.999999999999929</v>
      </c>
      <c r="K167" s="85">
        <v>18.34</v>
      </c>
      <c r="L167" s="85">
        <f t="shared" si="1162"/>
        <v>14.672000000000001</v>
      </c>
      <c r="M167" s="195">
        <f t="shared" si="1163"/>
        <v>0</v>
      </c>
      <c r="N167" s="85">
        <v>19.13</v>
      </c>
      <c r="O167" s="85">
        <f t="shared" si="1164"/>
        <v>15.303999999999998</v>
      </c>
      <c r="P167" s="195">
        <f t="shared" si="1165"/>
        <v>0</v>
      </c>
      <c r="Q167" s="85">
        <v>21.24</v>
      </c>
      <c r="R167" s="85">
        <f t="shared" si="1166"/>
        <v>16.991999999999997</v>
      </c>
      <c r="S167" s="259">
        <f t="shared" si="1167"/>
        <v>0</v>
      </c>
      <c r="T167" s="85">
        <v>14.59</v>
      </c>
      <c r="U167" s="85">
        <f t="shared" si="1168"/>
        <v>11.672000000000001</v>
      </c>
      <c r="V167" s="195">
        <f t="shared" si="1169"/>
        <v>0</v>
      </c>
      <c r="W167" s="255">
        <v>10.19</v>
      </c>
      <c r="X167" s="260">
        <f t="shared" si="1170"/>
        <v>8.1519999999999992</v>
      </c>
      <c r="Y167" s="195">
        <f t="shared" si="1171"/>
        <v>0</v>
      </c>
      <c r="Z167" s="85">
        <v>5.59</v>
      </c>
      <c r="AA167" s="85">
        <f t="shared" si="1032"/>
        <v>4.4719999999999995</v>
      </c>
      <c r="AB167" s="195">
        <f t="shared" si="1042"/>
        <v>0</v>
      </c>
      <c r="AC167" s="255">
        <v>5.84</v>
      </c>
      <c r="AD167" s="260">
        <f t="shared" si="1033"/>
        <v>4.6719999999999997</v>
      </c>
      <c r="AE167" s="195">
        <f t="shared" si="1043"/>
        <v>0</v>
      </c>
    </row>
    <row r="168" spans="1:31" ht="13.5" thickBot="1" x14ac:dyDescent="0.25">
      <c r="A168" s="178">
        <v>45435</v>
      </c>
      <c r="B168" s="252">
        <v>18.84</v>
      </c>
      <c r="C168" s="85">
        <f t="shared" ref="C168:C169" si="1172">B168/1.25</f>
        <v>15.071999999999999</v>
      </c>
      <c r="D168" s="194">
        <f t="shared" ref="D168:D169" si="1173">(B168-B167)*100</f>
        <v>0</v>
      </c>
      <c r="E168" s="84">
        <v>19.829999999999998</v>
      </c>
      <c r="F168" s="85">
        <f t="shared" ref="F168:F169" si="1174">E168/1.25</f>
        <v>15.863999999999999</v>
      </c>
      <c r="G168" s="194">
        <f t="shared" ref="G168:G169" si="1175">(E168-E167)*100</f>
        <v>0</v>
      </c>
      <c r="H168" s="85">
        <v>20.09</v>
      </c>
      <c r="I168" s="85">
        <f t="shared" ref="I168:I169" si="1176">H168/1.25</f>
        <v>16.071999999999999</v>
      </c>
      <c r="J168" s="194">
        <f t="shared" ref="J168:J169" si="1177">(H168-H167)*100</f>
        <v>0</v>
      </c>
      <c r="K168" s="85">
        <v>18.34</v>
      </c>
      <c r="L168" s="85">
        <f t="shared" ref="L168:L169" si="1178">K168/1.25</f>
        <v>14.672000000000001</v>
      </c>
      <c r="M168" s="195">
        <f t="shared" ref="M168:M169" si="1179">(K168-K167)*100</f>
        <v>0</v>
      </c>
      <c r="N168" s="85">
        <v>19.13</v>
      </c>
      <c r="O168" s="85">
        <f t="shared" ref="O168:O169" si="1180">N168/1.25</f>
        <v>15.303999999999998</v>
      </c>
      <c r="P168" s="195">
        <f t="shared" ref="P168:P169" si="1181">(N168-N167)*100</f>
        <v>0</v>
      </c>
      <c r="Q168" s="85">
        <v>21.24</v>
      </c>
      <c r="R168" s="85">
        <f t="shared" ref="R168:R169" si="1182">Q168/1.25</f>
        <v>16.991999999999997</v>
      </c>
      <c r="S168" s="259">
        <f t="shared" ref="S168:S169" si="1183">(Q168-Q167)*100</f>
        <v>0</v>
      </c>
      <c r="T168" s="85">
        <v>14.59</v>
      </c>
      <c r="U168" s="85">
        <f t="shared" ref="U168:U169" si="1184">T168/1.25</f>
        <v>11.672000000000001</v>
      </c>
      <c r="V168" s="195">
        <f t="shared" ref="V168:V169" si="1185">(T168-T167)*100</f>
        <v>0</v>
      </c>
      <c r="W168" s="255">
        <v>10.19</v>
      </c>
      <c r="X168" s="260">
        <f t="shared" ref="X168:X169" si="1186">W168/1.25</f>
        <v>8.1519999999999992</v>
      </c>
      <c r="Y168" s="195">
        <f t="shared" ref="Y168:Y169" si="1187">(W168-W167)*100</f>
        <v>0</v>
      </c>
      <c r="Z168" s="85">
        <v>5.59</v>
      </c>
      <c r="AA168" s="85">
        <f t="shared" si="1032"/>
        <v>4.4719999999999995</v>
      </c>
      <c r="AB168" s="195">
        <f t="shared" si="1042"/>
        <v>0</v>
      </c>
      <c r="AC168" s="255">
        <v>5.84</v>
      </c>
      <c r="AD168" s="260">
        <f t="shared" si="1033"/>
        <v>4.6719999999999997</v>
      </c>
      <c r="AE168" s="195">
        <f t="shared" si="1043"/>
        <v>0</v>
      </c>
    </row>
    <row r="169" spans="1:31" ht="13.5" thickBot="1" x14ac:dyDescent="0.25">
      <c r="A169" s="178">
        <v>45436</v>
      </c>
      <c r="B169" s="252">
        <v>18.739999999999998</v>
      </c>
      <c r="C169" s="85">
        <f t="shared" si="1172"/>
        <v>14.991999999999999</v>
      </c>
      <c r="D169" s="194">
        <f t="shared" si="1173"/>
        <v>-10.000000000000142</v>
      </c>
      <c r="E169" s="84">
        <v>19.73</v>
      </c>
      <c r="F169" s="85">
        <f t="shared" si="1174"/>
        <v>15.784000000000001</v>
      </c>
      <c r="G169" s="194">
        <f t="shared" si="1175"/>
        <v>-9.9999999999997868</v>
      </c>
      <c r="H169" s="85">
        <v>19.989999999999998</v>
      </c>
      <c r="I169" s="85">
        <f t="shared" si="1176"/>
        <v>15.991999999999999</v>
      </c>
      <c r="J169" s="194">
        <f t="shared" si="1177"/>
        <v>-10.000000000000142</v>
      </c>
      <c r="K169" s="85">
        <v>18.34</v>
      </c>
      <c r="L169" s="85">
        <f t="shared" si="1178"/>
        <v>14.672000000000001</v>
      </c>
      <c r="M169" s="195">
        <f t="shared" si="1179"/>
        <v>0</v>
      </c>
      <c r="N169" s="85">
        <v>19.13</v>
      </c>
      <c r="O169" s="85">
        <f t="shared" si="1180"/>
        <v>15.303999999999998</v>
      </c>
      <c r="P169" s="195">
        <f t="shared" si="1181"/>
        <v>0</v>
      </c>
      <c r="Q169" s="85">
        <v>21.24</v>
      </c>
      <c r="R169" s="85">
        <f t="shared" si="1182"/>
        <v>16.991999999999997</v>
      </c>
      <c r="S169" s="259">
        <f t="shared" si="1183"/>
        <v>0</v>
      </c>
      <c r="T169" s="85">
        <v>14.59</v>
      </c>
      <c r="U169" s="85">
        <f t="shared" si="1184"/>
        <v>11.672000000000001</v>
      </c>
      <c r="V169" s="195">
        <f t="shared" si="1185"/>
        <v>0</v>
      </c>
      <c r="W169" s="255">
        <v>10.19</v>
      </c>
      <c r="X169" s="260">
        <f t="shared" si="1186"/>
        <v>8.1519999999999992</v>
      </c>
      <c r="Y169" s="195">
        <f t="shared" si="1187"/>
        <v>0</v>
      </c>
      <c r="Z169" s="85">
        <v>5.59</v>
      </c>
      <c r="AA169" s="85">
        <f t="shared" si="1032"/>
        <v>4.4719999999999995</v>
      </c>
      <c r="AB169" s="195">
        <f t="shared" si="1042"/>
        <v>0</v>
      </c>
      <c r="AC169" s="255">
        <v>5.84</v>
      </c>
      <c r="AD169" s="260">
        <f t="shared" si="1033"/>
        <v>4.6719999999999997</v>
      </c>
      <c r="AE169" s="195">
        <f t="shared" si="1043"/>
        <v>0</v>
      </c>
    </row>
    <row r="170" spans="1:31" ht="13.5" thickBot="1" x14ac:dyDescent="0.25">
      <c r="A170" s="178">
        <v>45437</v>
      </c>
      <c r="B170" s="252">
        <v>18.739999999999998</v>
      </c>
      <c r="C170" s="85">
        <f t="shared" ref="C170:C172" si="1188">B170/1.25</f>
        <v>14.991999999999999</v>
      </c>
      <c r="D170" s="194">
        <f t="shared" ref="D170:D172" si="1189">(B170-B169)*100</f>
        <v>0</v>
      </c>
      <c r="E170" s="84">
        <v>19.73</v>
      </c>
      <c r="F170" s="85">
        <f t="shared" ref="F170:F172" si="1190">E170/1.25</f>
        <v>15.784000000000001</v>
      </c>
      <c r="G170" s="194">
        <f t="shared" ref="G170:G172" si="1191">(E170-E169)*100</f>
        <v>0</v>
      </c>
      <c r="H170" s="85">
        <v>19.989999999999998</v>
      </c>
      <c r="I170" s="85">
        <f t="shared" ref="I170:I172" si="1192">H170/1.25</f>
        <v>15.991999999999999</v>
      </c>
      <c r="J170" s="194">
        <f t="shared" ref="J170:J172" si="1193">(H170-H169)*100</f>
        <v>0</v>
      </c>
      <c r="K170" s="85">
        <v>18.34</v>
      </c>
      <c r="L170" s="85">
        <f t="shared" ref="L170:L172" si="1194">K170/1.25</f>
        <v>14.672000000000001</v>
      </c>
      <c r="M170" s="195">
        <f t="shared" ref="M170:M172" si="1195">(K170-K169)*100</f>
        <v>0</v>
      </c>
      <c r="N170" s="85">
        <v>19.13</v>
      </c>
      <c r="O170" s="85">
        <f t="shared" ref="O170:O172" si="1196">N170/1.25</f>
        <v>15.303999999999998</v>
      </c>
      <c r="P170" s="195">
        <f t="shared" ref="P170:P172" si="1197">(N170-N169)*100</f>
        <v>0</v>
      </c>
      <c r="Q170" s="85">
        <v>21.24</v>
      </c>
      <c r="R170" s="85">
        <f t="shared" ref="R170:R172" si="1198">Q170/1.25</f>
        <v>16.991999999999997</v>
      </c>
      <c r="S170" s="259">
        <f t="shared" ref="S170:S172" si="1199">(Q170-Q169)*100</f>
        <v>0</v>
      </c>
      <c r="T170" s="85">
        <v>14.59</v>
      </c>
      <c r="U170" s="85">
        <f t="shared" ref="U170:U172" si="1200">T170/1.25</f>
        <v>11.672000000000001</v>
      </c>
      <c r="V170" s="195">
        <f t="shared" ref="V170:V172" si="1201">(T170-T169)*100</f>
        <v>0</v>
      </c>
      <c r="W170" s="255">
        <v>10.19</v>
      </c>
      <c r="X170" s="260">
        <f t="shared" ref="X170:X172" si="1202">W170/1.25</f>
        <v>8.1519999999999992</v>
      </c>
      <c r="Y170" s="195">
        <f t="shared" ref="Y170:Y172" si="1203">(W170-W169)*100</f>
        <v>0</v>
      </c>
      <c r="Z170" s="85">
        <v>5.59</v>
      </c>
      <c r="AA170" s="85">
        <f t="shared" si="1032"/>
        <v>4.4719999999999995</v>
      </c>
      <c r="AB170" s="195">
        <f t="shared" si="1042"/>
        <v>0</v>
      </c>
      <c r="AC170" s="255">
        <v>5.84</v>
      </c>
      <c r="AD170" s="260">
        <f t="shared" si="1033"/>
        <v>4.6719999999999997</v>
      </c>
      <c r="AE170" s="195">
        <f t="shared" si="1043"/>
        <v>0</v>
      </c>
    </row>
    <row r="171" spans="1:31" ht="13.5" thickBot="1" x14ac:dyDescent="0.25">
      <c r="A171" s="178">
        <v>45438</v>
      </c>
      <c r="B171" s="252">
        <v>18.739999999999998</v>
      </c>
      <c r="C171" s="85">
        <f t="shared" si="1188"/>
        <v>14.991999999999999</v>
      </c>
      <c r="D171" s="194">
        <f t="shared" si="1189"/>
        <v>0</v>
      </c>
      <c r="E171" s="84">
        <v>19.73</v>
      </c>
      <c r="F171" s="85">
        <f t="shared" si="1190"/>
        <v>15.784000000000001</v>
      </c>
      <c r="G171" s="194">
        <f t="shared" si="1191"/>
        <v>0</v>
      </c>
      <c r="H171" s="85">
        <v>19.989999999999998</v>
      </c>
      <c r="I171" s="85">
        <f t="shared" si="1192"/>
        <v>15.991999999999999</v>
      </c>
      <c r="J171" s="194">
        <f t="shared" si="1193"/>
        <v>0</v>
      </c>
      <c r="K171" s="85">
        <v>18.34</v>
      </c>
      <c r="L171" s="85">
        <f t="shared" si="1194"/>
        <v>14.672000000000001</v>
      </c>
      <c r="M171" s="195">
        <f t="shared" si="1195"/>
        <v>0</v>
      </c>
      <c r="N171" s="85">
        <v>19.13</v>
      </c>
      <c r="O171" s="85">
        <f t="shared" si="1196"/>
        <v>15.303999999999998</v>
      </c>
      <c r="P171" s="195">
        <f t="shared" si="1197"/>
        <v>0</v>
      </c>
      <c r="Q171" s="85">
        <v>21.24</v>
      </c>
      <c r="R171" s="85">
        <f t="shared" si="1198"/>
        <v>16.991999999999997</v>
      </c>
      <c r="S171" s="259">
        <f t="shared" si="1199"/>
        <v>0</v>
      </c>
      <c r="T171" s="85">
        <v>14.59</v>
      </c>
      <c r="U171" s="85">
        <f t="shared" si="1200"/>
        <v>11.672000000000001</v>
      </c>
      <c r="V171" s="195">
        <f t="shared" si="1201"/>
        <v>0</v>
      </c>
      <c r="W171" s="255">
        <v>10.19</v>
      </c>
      <c r="X171" s="260">
        <f t="shared" si="1202"/>
        <v>8.1519999999999992</v>
      </c>
      <c r="Y171" s="195">
        <f t="shared" si="1203"/>
        <v>0</v>
      </c>
      <c r="Z171" s="85">
        <v>5.59</v>
      </c>
      <c r="AA171" s="85">
        <f t="shared" si="1032"/>
        <v>4.4719999999999995</v>
      </c>
      <c r="AB171" s="195">
        <f t="shared" si="1042"/>
        <v>0</v>
      </c>
      <c r="AC171" s="255">
        <v>5.84</v>
      </c>
      <c r="AD171" s="260">
        <f t="shared" si="1033"/>
        <v>4.6719999999999997</v>
      </c>
      <c r="AE171" s="195">
        <f t="shared" si="1043"/>
        <v>0</v>
      </c>
    </row>
    <row r="172" spans="1:31" ht="13.5" thickBot="1" x14ac:dyDescent="0.25">
      <c r="A172" s="178">
        <v>45439</v>
      </c>
      <c r="B172" s="252">
        <v>18.739999999999998</v>
      </c>
      <c r="C172" s="85">
        <f t="shared" si="1188"/>
        <v>14.991999999999999</v>
      </c>
      <c r="D172" s="194">
        <f t="shared" si="1189"/>
        <v>0</v>
      </c>
      <c r="E172" s="84">
        <v>19.73</v>
      </c>
      <c r="F172" s="85">
        <f t="shared" si="1190"/>
        <v>15.784000000000001</v>
      </c>
      <c r="G172" s="194">
        <f t="shared" si="1191"/>
        <v>0</v>
      </c>
      <c r="H172" s="85">
        <v>19.989999999999998</v>
      </c>
      <c r="I172" s="85">
        <f t="shared" si="1192"/>
        <v>15.991999999999999</v>
      </c>
      <c r="J172" s="194">
        <f t="shared" si="1193"/>
        <v>0</v>
      </c>
      <c r="K172" s="85">
        <v>18.190000000000001</v>
      </c>
      <c r="L172" s="85">
        <f t="shared" si="1194"/>
        <v>14.552000000000001</v>
      </c>
      <c r="M172" s="195">
        <f t="shared" si="1195"/>
        <v>-14.999999999999858</v>
      </c>
      <c r="N172" s="85">
        <v>18.98</v>
      </c>
      <c r="O172" s="85">
        <f t="shared" si="1196"/>
        <v>15.184000000000001</v>
      </c>
      <c r="P172" s="195">
        <f t="shared" si="1197"/>
        <v>-14.999999999999858</v>
      </c>
      <c r="Q172" s="85">
        <v>21.04</v>
      </c>
      <c r="R172" s="85">
        <f t="shared" si="1198"/>
        <v>16.832000000000001</v>
      </c>
      <c r="S172" s="259">
        <f t="shared" si="1199"/>
        <v>-19.999999999999929</v>
      </c>
      <c r="T172" s="85">
        <v>14.79</v>
      </c>
      <c r="U172" s="85">
        <f t="shared" si="1200"/>
        <v>11.831999999999999</v>
      </c>
      <c r="V172" s="195">
        <f t="shared" si="1201"/>
        <v>19.999999999999929</v>
      </c>
      <c r="W172" s="255">
        <v>10.19</v>
      </c>
      <c r="X172" s="260">
        <f t="shared" si="1202"/>
        <v>8.1519999999999992</v>
      </c>
      <c r="Y172" s="195">
        <f t="shared" si="1203"/>
        <v>0</v>
      </c>
      <c r="Z172" s="85">
        <v>5.59</v>
      </c>
      <c r="AA172" s="85">
        <f t="shared" si="1032"/>
        <v>4.4719999999999995</v>
      </c>
      <c r="AB172" s="195">
        <f t="shared" si="1042"/>
        <v>0</v>
      </c>
      <c r="AC172" s="255">
        <v>5.84</v>
      </c>
      <c r="AD172" s="260">
        <f t="shared" si="1033"/>
        <v>4.6719999999999997</v>
      </c>
      <c r="AE172" s="195">
        <f t="shared" si="1043"/>
        <v>0</v>
      </c>
    </row>
    <row r="173" spans="1:31" ht="13.5" thickBot="1" x14ac:dyDescent="0.25">
      <c r="A173" s="178">
        <v>45440</v>
      </c>
      <c r="B173" s="252">
        <v>18.739999999999998</v>
      </c>
      <c r="C173" s="85">
        <f t="shared" ref="C173:C174" si="1204">B173/1.25</f>
        <v>14.991999999999999</v>
      </c>
      <c r="D173" s="194">
        <f t="shared" ref="D173:D174" si="1205">(B173-B172)*100</f>
        <v>0</v>
      </c>
      <c r="E173" s="84">
        <v>19.73</v>
      </c>
      <c r="F173" s="85">
        <f t="shared" ref="F173:F174" si="1206">E173/1.25</f>
        <v>15.784000000000001</v>
      </c>
      <c r="G173" s="194">
        <f t="shared" ref="G173:G174" si="1207">(E173-E172)*100</f>
        <v>0</v>
      </c>
      <c r="H173" s="85">
        <v>19.989999999999998</v>
      </c>
      <c r="I173" s="85">
        <f t="shared" ref="I173:I174" si="1208">H173/1.25</f>
        <v>15.991999999999999</v>
      </c>
      <c r="J173" s="194">
        <f t="shared" ref="J173:J174" si="1209">(H173-H172)*100</f>
        <v>0</v>
      </c>
      <c r="K173" s="85">
        <v>18.190000000000001</v>
      </c>
      <c r="L173" s="85">
        <f t="shared" ref="L173:L174" si="1210">K173/1.25</f>
        <v>14.552000000000001</v>
      </c>
      <c r="M173" s="195">
        <f t="shared" ref="M173:M174" si="1211">(K173-K172)*100</f>
        <v>0</v>
      </c>
      <c r="N173" s="85">
        <v>18.98</v>
      </c>
      <c r="O173" s="85">
        <f t="shared" ref="O173:O174" si="1212">N173/1.25</f>
        <v>15.184000000000001</v>
      </c>
      <c r="P173" s="195">
        <f t="shared" ref="P173:P174" si="1213">(N173-N172)*100</f>
        <v>0</v>
      </c>
      <c r="Q173" s="85">
        <v>21.04</v>
      </c>
      <c r="R173" s="85">
        <f t="shared" ref="R173:R174" si="1214">Q173/1.25</f>
        <v>16.832000000000001</v>
      </c>
      <c r="S173" s="259">
        <f t="shared" ref="S173:S174" si="1215">(Q173-Q172)*100</f>
        <v>0</v>
      </c>
      <c r="T173" s="85">
        <v>14.79</v>
      </c>
      <c r="U173" s="85">
        <f t="shared" ref="U173:U174" si="1216">T173/1.25</f>
        <v>11.831999999999999</v>
      </c>
      <c r="V173" s="195">
        <f t="shared" ref="V173:V174" si="1217">(T173-T172)*100</f>
        <v>0</v>
      </c>
      <c r="W173" s="255">
        <v>10.19</v>
      </c>
      <c r="X173" s="260">
        <f t="shared" ref="X173:X174" si="1218">W173/1.25</f>
        <v>8.1519999999999992</v>
      </c>
      <c r="Y173" s="195">
        <f t="shared" ref="Y173:Y174" si="1219">(W173-W172)*100</f>
        <v>0</v>
      </c>
      <c r="Z173" s="85">
        <v>5.59</v>
      </c>
      <c r="AA173" s="85">
        <f t="shared" si="1032"/>
        <v>4.4719999999999995</v>
      </c>
      <c r="AB173" s="195">
        <f t="shared" si="1042"/>
        <v>0</v>
      </c>
      <c r="AC173" s="255">
        <v>5.84</v>
      </c>
      <c r="AD173" s="260">
        <f t="shared" si="1033"/>
        <v>4.6719999999999997</v>
      </c>
      <c r="AE173" s="195">
        <f t="shared" si="1043"/>
        <v>0</v>
      </c>
    </row>
    <row r="174" spans="1:31" ht="13.5" thickBot="1" x14ac:dyDescent="0.25">
      <c r="A174" s="178">
        <v>45441</v>
      </c>
      <c r="B174" s="252">
        <v>18.64</v>
      </c>
      <c r="C174" s="85">
        <f t="shared" si="1204"/>
        <v>14.912000000000001</v>
      </c>
      <c r="D174" s="194">
        <f t="shared" si="1205"/>
        <v>-9.9999999999997868</v>
      </c>
      <c r="E174" s="84">
        <v>19.63</v>
      </c>
      <c r="F174" s="85">
        <f t="shared" si="1206"/>
        <v>15.703999999999999</v>
      </c>
      <c r="G174" s="194">
        <f t="shared" si="1207"/>
        <v>-10.000000000000142</v>
      </c>
      <c r="H174" s="85">
        <v>19.89</v>
      </c>
      <c r="I174" s="85">
        <f t="shared" si="1208"/>
        <v>15.912000000000001</v>
      </c>
      <c r="J174" s="194">
        <f t="shared" si="1209"/>
        <v>-9.9999999999997868</v>
      </c>
      <c r="K174" s="85">
        <v>18.190000000000001</v>
      </c>
      <c r="L174" s="85">
        <f t="shared" si="1210"/>
        <v>14.552000000000001</v>
      </c>
      <c r="M174" s="195">
        <f t="shared" si="1211"/>
        <v>0</v>
      </c>
      <c r="N174" s="85">
        <v>18.98</v>
      </c>
      <c r="O174" s="85">
        <f t="shared" si="1212"/>
        <v>15.184000000000001</v>
      </c>
      <c r="P174" s="195">
        <f t="shared" si="1213"/>
        <v>0</v>
      </c>
      <c r="Q174" s="85">
        <v>20.94</v>
      </c>
      <c r="R174" s="85">
        <f t="shared" si="1214"/>
        <v>16.752000000000002</v>
      </c>
      <c r="S174" s="259">
        <f t="shared" si="1215"/>
        <v>-9.9999999999997868</v>
      </c>
      <c r="T174" s="85">
        <v>14.69</v>
      </c>
      <c r="U174" s="85">
        <f t="shared" si="1216"/>
        <v>11.751999999999999</v>
      </c>
      <c r="V174" s="195">
        <f t="shared" si="1217"/>
        <v>-9.9999999999999645</v>
      </c>
      <c r="W174" s="255">
        <v>10.19</v>
      </c>
      <c r="X174" s="260">
        <f t="shared" si="1218"/>
        <v>8.1519999999999992</v>
      </c>
      <c r="Y174" s="195">
        <f t="shared" si="1219"/>
        <v>0</v>
      </c>
      <c r="Z174" s="85">
        <v>5.34</v>
      </c>
      <c r="AA174" s="85">
        <f t="shared" si="1032"/>
        <v>4.2720000000000002</v>
      </c>
      <c r="AB174" s="195">
        <f t="shared" si="1042"/>
        <v>-25</v>
      </c>
      <c r="AC174" s="255">
        <v>5.54</v>
      </c>
      <c r="AD174" s="260">
        <f t="shared" si="1033"/>
        <v>4.4320000000000004</v>
      </c>
      <c r="AE174" s="195">
        <f t="shared" si="1043"/>
        <v>-29.999999999999982</v>
      </c>
    </row>
    <row r="175" spans="1:31" ht="13.5" thickBot="1" x14ac:dyDescent="0.25">
      <c r="A175" s="178">
        <v>45442</v>
      </c>
      <c r="B175" s="252">
        <v>18.64</v>
      </c>
      <c r="C175" s="85">
        <f t="shared" ref="C175:C176" si="1220">B175/1.25</f>
        <v>14.912000000000001</v>
      </c>
      <c r="D175" s="194">
        <f t="shared" ref="D175:D176" si="1221">(B175-B174)*100</f>
        <v>0</v>
      </c>
      <c r="E175" s="84">
        <v>19.63</v>
      </c>
      <c r="F175" s="85">
        <f t="shared" ref="F175:F176" si="1222">E175/1.25</f>
        <v>15.703999999999999</v>
      </c>
      <c r="G175" s="194">
        <f t="shared" ref="G175:G176" si="1223">(E175-E174)*100</f>
        <v>0</v>
      </c>
      <c r="H175" s="85">
        <v>19.89</v>
      </c>
      <c r="I175" s="85">
        <f t="shared" ref="I175:I176" si="1224">H175/1.25</f>
        <v>15.912000000000001</v>
      </c>
      <c r="J175" s="194">
        <f t="shared" ref="J175:J176" si="1225">(H175-H174)*100</f>
        <v>0</v>
      </c>
      <c r="K175" s="85">
        <v>18.190000000000001</v>
      </c>
      <c r="L175" s="85">
        <f t="shared" ref="L175:L176" si="1226">K175/1.25</f>
        <v>14.552000000000001</v>
      </c>
      <c r="M175" s="195">
        <f t="shared" ref="M175:M176" si="1227">(K175-K174)*100</f>
        <v>0</v>
      </c>
      <c r="N175" s="85">
        <v>18.98</v>
      </c>
      <c r="O175" s="85">
        <f t="shared" ref="O175:O176" si="1228">N175/1.25</f>
        <v>15.184000000000001</v>
      </c>
      <c r="P175" s="195">
        <f t="shared" ref="P175:P176" si="1229">(N175-N174)*100</f>
        <v>0</v>
      </c>
      <c r="Q175" s="85">
        <v>20.94</v>
      </c>
      <c r="R175" s="85">
        <f t="shared" ref="R175:R176" si="1230">Q175/1.25</f>
        <v>16.752000000000002</v>
      </c>
      <c r="S175" s="259">
        <f t="shared" ref="S175:S176" si="1231">(Q175-Q174)*100</f>
        <v>0</v>
      </c>
      <c r="T175" s="85">
        <v>14.69</v>
      </c>
      <c r="U175" s="85">
        <f t="shared" ref="U175:U176" si="1232">T175/1.25</f>
        <v>11.751999999999999</v>
      </c>
      <c r="V175" s="195">
        <f t="shared" ref="V175:V176" si="1233">(T175-T174)*100</f>
        <v>0</v>
      </c>
      <c r="W175" s="255">
        <v>10.19</v>
      </c>
      <c r="X175" s="260">
        <f t="shared" ref="X175:X176" si="1234">W175/1.25</f>
        <v>8.1519999999999992</v>
      </c>
      <c r="Y175" s="195">
        <f t="shared" ref="Y175:Y176" si="1235">(W175-W174)*100</f>
        <v>0</v>
      </c>
      <c r="Z175" s="85">
        <v>5.34</v>
      </c>
      <c r="AA175" s="85">
        <f t="shared" si="1032"/>
        <v>4.2720000000000002</v>
      </c>
      <c r="AB175" s="195">
        <f t="shared" si="1042"/>
        <v>0</v>
      </c>
      <c r="AC175" s="255">
        <v>5.54</v>
      </c>
      <c r="AD175" s="260">
        <f t="shared" si="1033"/>
        <v>4.4320000000000004</v>
      </c>
      <c r="AE175" s="195">
        <f t="shared" si="1043"/>
        <v>0</v>
      </c>
    </row>
    <row r="176" spans="1:31" x14ac:dyDescent="0.2">
      <c r="A176" s="178">
        <v>45443</v>
      </c>
      <c r="B176" s="252">
        <v>18.489999999999998</v>
      </c>
      <c r="C176" s="85">
        <f t="shared" si="1220"/>
        <v>14.791999999999998</v>
      </c>
      <c r="D176" s="194">
        <f t="shared" si="1221"/>
        <v>-15.000000000000213</v>
      </c>
      <c r="E176" s="84">
        <v>19.48</v>
      </c>
      <c r="F176" s="85">
        <f t="shared" si="1222"/>
        <v>15.584</v>
      </c>
      <c r="G176" s="194">
        <f t="shared" si="1223"/>
        <v>-14.999999999999858</v>
      </c>
      <c r="H176" s="85">
        <v>19.739999999999998</v>
      </c>
      <c r="I176" s="85">
        <f t="shared" si="1224"/>
        <v>15.791999999999998</v>
      </c>
      <c r="J176" s="194">
        <f t="shared" si="1225"/>
        <v>-15.000000000000213</v>
      </c>
      <c r="K176" s="85">
        <v>18.09</v>
      </c>
      <c r="L176" s="85">
        <f t="shared" si="1226"/>
        <v>14.472</v>
      </c>
      <c r="M176" s="195">
        <f t="shared" si="1227"/>
        <v>-10.000000000000142</v>
      </c>
      <c r="N176" s="85">
        <v>18.88</v>
      </c>
      <c r="O176" s="85">
        <f t="shared" si="1228"/>
        <v>15.103999999999999</v>
      </c>
      <c r="P176" s="195">
        <f t="shared" si="1229"/>
        <v>-10.000000000000142</v>
      </c>
      <c r="Q176" s="85">
        <v>20.84</v>
      </c>
      <c r="R176" s="85">
        <f t="shared" si="1230"/>
        <v>16.672000000000001</v>
      </c>
      <c r="S176" s="259">
        <f t="shared" si="1231"/>
        <v>-10.000000000000142</v>
      </c>
      <c r="T176" s="85">
        <v>14.69</v>
      </c>
      <c r="U176" s="85">
        <f t="shared" si="1232"/>
        <v>11.751999999999999</v>
      </c>
      <c r="V176" s="195">
        <f t="shared" si="1233"/>
        <v>0</v>
      </c>
      <c r="W176" s="255">
        <v>10.19</v>
      </c>
      <c r="X176" s="260">
        <f t="shared" si="1234"/>
        <v>8.1519999999999992</v>
      </c>
      <c r="Y176" s="195">
        <f t="shared" si="1235"/>
        <v>0</v>
      </c>
      <c r="Z176" s="85">
        <v>5.34</v>
      </c>
      <c r="AA176" s="85">
        <f t="shared" si="1032"/>
        <v>4.2720000000000002</v>
      </c>
      <c r="AB176" s="195">
        <f t="shared" si="1042"/>
        <v>0</v>
      </c>
      <c r="AC176" s="255">
        <v>5.54</v>
      </c>
      <c r="AD176" s="260">
        <f t="shared" si="1033"/>
        <v>4.4320000000000004</v>
      </c>
      <c r="AE176" s="195">
        <f t="shared" si="1043"/>
        <v>0</v>
      </c>
    </row>
    <row r="177" spans="1:31" ht="13.5" thickBot="1" x14ac:dyDescent="0.25"/>
    <row r="178" spans="1:31" ht="52.5" thickBot="1" x14ac:dyDescent="0.3">
      <c r="A178" s="225" t="s">
        <v>1</v>
      </c>
      <c r="B178" s="226" t="s">
        <v>2</v>
      </c>
      <c r="C178" s="226" t="s">
        <v>16</v>
      </c>
      <c r="D178" s="227" t="s">
        <v>5</v>
      </c>
      <c r="E178" s="226" t="s">
        <v>95</v>
      </c>
      <c r="F178" s="226" t="s">
        <v>17</v>
      </c>
      <c r="G178" s="227" t="s">
        <v>5</v>
      </c>
      <c r="H178" s="226" t="s">
        <v>4</v>
      </c>
      <c r="I178" s="226" t="s">
        <v>18</v>
      </c>
      <c r="J178" s="227" t="s">
        <v>5</v>
      </c>
      <c r="K178" s="228" t="s">
        <v>6</v>
      </c>
      <c r="L178" s="228" t="s">
        <v>63</v>
      </c>
      <c r="M178" s="229" t="s">
        <v>5</v>
      </c>
      <c r="N178" s="228" t="s">
        <v>91</v>
      </c>
      <c r="O178" s="228" t="s">
        <v>92</v>
      </c>
      <c r="P178" s="229" t="s">
        <v>5</v>
      </c>
      <c r="Q178" s="232" t="s">
        <v>93</v>
      </c>
      <c r="R178" s="232" t="s">
        <v>94</v>
      </c>
      <c r="S178" s="254" t="s">
        <v>5</v>
      </c>
      <c r="T178" s="230" t="s">
        <v>7</v>
      </c>
      <c r="U178" s="230" t="s">
        <v>20</v>
      </c>
      <c r="V178" s="231" t="s">
        <v>5</v>
      </c>
      <c r="W178" s="268" t="s">
        <v>96</v>
      </c>
      <c r="X178" s="263"/>
      <c r="Y178" s="264" t="s">
        <v>5</v>
      </c>
      <c r="Z178" s="289" t="s">
        <v>97</v>
      </c>
      <c r="AA178" s="290"/>
      <c r="AB178" s="291" t="s">
        <v>5</v>
      </c>
      <c r="AC178" s="292" t="s">
        <v>97</v>
      </c>
      <c r="AD178" s="293"/>
      <c r="AE178" s="294" t="s">
        <v>5</v>
      </c>
    </row>
    <row r="179" spans="1:31" x14ac:dyDescent="0.2">
      <c r="A179" s="238" t="s">
        <v>70</v>
      </c>
      <c r="B179" s="246">
        <f>AVERAGE(B182:B211)</f>
        <v>18.354999999999997</v>
      </c>
      <c r="C179" s="246">
        <f>AVERAGE(C182:C211)</f>
        <v>14.684000000000001</v>
      </c>
      <c r="D179" s="246"/>
      <c r="E179" s="246">
        <f>AVERAGE(E182:E211)</f>
        <v>19.345000000000002</v>
      </c>
      <c r="F179" s="246">
        <f>AVERAGE(F182:F211)</f>
        <v>15.475999999999997</v>
      </c>
      <c r="G179" s="246"/>
      <c r="H179" s="246">
        <f>AVERAGE(H182:H211)</f>
        <v>19.604999999999997</v>
      </c>
      <c r="I179" s="246">
        <f>AVERAGE(I182:I211)</f>
        <v>15.684000000000003</v>
      </c>
      <c r="J179" s="246"/>
      <c r="K179" s="246">
        <f>AVERAGE(K182:K211)</f>
        <v>18.210000000000004</v>
      </c>
      <c r="L179" s="246">
        <f>AVERAGE(L182:L211)</f>
        <v>14.567999999999996</v>
      </c>
      <c r="M179" s="246"/>
      <c r="N179" s="246">
        <f>AVERAGE(N182:N211)</f>
        <v>18.999999999999993</v>
      </c>
      <c r="O179" s="246">
        <f>AVERAGE(O182:O211)</f>
        <v>15.2</v>
      </c>
      <c r="P179" s="246"/>
      <c r="Q179" s="272">
        <f>AVERAGE(Q182:Q211)</f>
        <v>20.836666666666666</v>
      </c>
      <c r="R179" s="272">
        <f>AVERAGE(R182:R211)</f>
        <v>16.669333333333324</v>
      </c>
      <c r="S179" s="272"/>
      <c r="T179" s="246">
        <f>AVERAGE(T182:T211)</f>
        <v>14.833333333333327</v>
      </c>
      <c r="U179" s="246">
        <f>AVERAGE(U182:U211)</f>
        <v>11.866666666666665</v>
      </c>
      <c r="V179" s="246"/>
      <c r="W179" s="269">
        <f>AVERAGE(W182:W211)</f>
        <v>10.37666666666666</v>
      </c>
      <c r="X179" s="246">
        <f>AVERAGE(X182:X211)</f>
        <v>8.3013333333333374</v>
      </c>
      <c r="Y179" s="93"/>
      <c r="Z179" s="246">
        <f>AVERAGE(Z182:Z211)</f>
        <v>5.3400000000000025</v>
      </c>
      <c r="AA179" s="246">
        <f>AVERAGE(AA182:AA211)</f>
        <v>4.272000000000002</v>
      </c>
      <c r="AB179" s="246"/>
      <c r="AC179" s="269">
        <f>AVERAGE(AC182:AC211)</f>
        <v>5.5400000000000009</v>
      </c>
      <c r="AD179" s="246">
        <f>AVERAGE(AD182:AD211)</f>
        <v>4.4320000000000013</v>
      </c>
      <c r="AE179" s="93"/>
    </row>
    <row r="180" spans="1:31" x14ac:dyDescent="0.2">
      <c r="A180" s="239" t="s">
        <v>53</v>
      </c>
      <c r="B180" s="247">
        <f>AVERAGE(B182:B196)</f>
        <v>18.196666666666665</v>
      </c>
      <c r="C180" s="247">
        <f t="shared" ref="C180" si="1236">AVERAGE(C182:C196)</f>
        <v>14.557333333333327</v>
      </c>
      <c r="D180" s="247"/>
      <c r="E180" s="247">
        <f>AVERAGE(E182:E196)</f>
        <v>19.186666666666667</v>
      </c>
      <c r="F180" s="247">
        <f t="shared" ref="F180" si="1237">AVERAGE(F182:F196)</f>
        <v>15.349333333333337</v>
      </c>
      <c r="G180" s="247"/>
      <c r="H180" s="247">
        <f>AVERAGE(H182:H196)</f>
        <v>19.446666666666665</v>
      </c>
      <c r="I180" s="247">
        <f t="shared" ref="I180" si="1238">AVERAGE(I182:I196)</f>
        <v>15.557333333333327</v>
      </c>
      <c r="J180" s="247"/>
      <c r="K180" s="247">
        <f t="shared" ref="K180:L180" si="1239">AVERAGE(K182:K196)</f>
        <v>17.880000000000003</v>
      </c>
      <c r="L180" s="247">
        <f t="shared" si="1239"/>
        <v>14.303999999999997</v>
      </c>
      <c r="M180" s="247"/>
      <c r="N180" s="247">
        <f t="shared" ref="N180:O180" si="1240">AVERAGE(N182:N196)</f>
        <v>18.669999999999998</v>
      </c>
      <c r="O180" s="247">
        <f t="shared" si="1240"/>
        <v>14.935999999999998</v>
      </c>
      <c r="P180" s="247"/>
      <c r="Q180" s="272">
        <f>AVERAGE(Q182:Q196)</f>
        <v>20.513333333333328</v>
      </c>
      <c r="R180" s="202">
        <f t="shared" ref="R180:R184" si="1241">Q180/1.25</f>
        <v>16.410666666666664</v>
      </c>
      <c r="S180" s="272"/>
      <c r="T180" s="247">
        <f t="shared" ref="T180:U180" si="1242">AVERAGE(T182:T196)</f>
        <v>14.756666666666664</v>
      </c>
      <c r="U180" s="247">
        <f t="shared" si="1242"/>
        <v>11.805333333333332</v>
      </c>
      <c r="V180" s="247"/>
      <c r="W180" s="270">
        <f>AVERAGE(W182:W196)</f>
        <v>10.363333333333333</v>
      </c>
      <c r="X180" s="266">
        <f>W180/1.25</f>
        <v>8.2906666666666666</v>
      </c>
      <c r="Y180" s="84"/>
      <c r="Z180" s="247">
        <f t="shared" ref="Z180:AA180" si="1243">AVERAGE(Z182:Z196)</f>
        <v>5.3400000000000016</v>
      </c>
      <c r="AA180" s="247">
        <f t="shared" si="1243"/>
        <v>4.2719999999999994</v>
      </c>
      <c r="AB180" s="247"/>
      <c r="AC180" s="270">
        <f>AVERAGE(AC182:AC196)</f>
        <v>5.5400000000000018</v>
      </c>
      <c r="AD180" s="266">
        <f>AC180/1.25</f>
        <v>4.4320000000000013</v>
      </c>
      <c r="AE180" s="84"/>
    </row>
    <row r="181" spans="1:31" ht="13.5" thickBot="1" x14ac:dyDescent="0.25">
      <c r="A181" s="240" t="s">
        <v>54</v>
      </c>
      <c r="B181" s="248">
        <f>AVERAGE(B197:B211)</f>
        <v>18.513333333333335</v>
      </c>
      <c r="C181" s="248">
        <f>AVERAGE(C197:C211)</f>
        <v>14.810666666666666</v>
      </c>
      <c r="D181" s="248"/>
      <c r="E181" s="248">
        <f>AVERAGE(E197:E211)</f>
        <v>19.50333333333333</v>
      </c>
      <c r="F181" s="248">
        <f>AVERAGE(F197:F211)</f>
        <v>15.602666666666661</v>
      </c>
      <c r="G181" s="248"/>
      <c r="H181" s="248">
        <f>AVERAGE(H197:H211)</f>
        <v>19.763333333333335</v>
      </c>
      <c r="I181" s="248">
        <f>AVERAGE(I197:I211)</f>
        <v>15.810666666666666</v>
      </c>
      <c r="J181" s="248"/>
      <c r="K181" s="248">
        <f>AVERAGE(K197:K211)</f>
        <v>18.54</v>
      </c>
      <c r="L181" s="248">
        <f>AVERAGE(L197:L211)</f>
        <v>14.831999999999995</v>
      </c>
      <c r="M181" s="241"/>
      <c r="N181" s="248">
        <f>AVERAGE(N197:N211)</f>
        <v>19.329999999999995</v>
      </c>
      <c r="O181" s="248">
        <f>AVERAGE(O197:O211)</f>
        <v>15.463999999999999</v>
      </c>
      <c r="P181" s="241"/>
      <c r="Q181" s="272">
        <f>AVERAGE(Q197:Q211)</f>
        <v>21.159999999999993</v>
      </c>
      <c r="R181" s="202">
        <f t="shared" si="1241"/>
        <v>16.927999999999994</v>
      </c>
      <c r="S181" s="273"/>
      <c r="T181" s="248">
        <f>AVERAGE(T197:T211)</f>
        <v>14.909999999999998</v>
      </c>
      <c r="U181" s="248">
        <f>AVERAGE(U197:U211)</f>
        <v>11.928000000000001</v>
      </c>
      <c r="V181" s="241"/>
      <c r="W181" s="271">
        <f>AVERAGE(W197:W211)</f>
        <v>10.389999999999997</v>
      </c>
      <c r="X181" s="266">
        <f>W181/1.25</f>
        <v>8.3119999999999976</v>
      </c>
      <c r="Y181" s="84"/>
      <c r="Z181" s="248">
        <f>AVERAGE(Z197:Z211)</f>
        <v>5.3400000000000016</v>
      </c>
      <c r="AA181" s="248">
        <f>AVERAGE(AA197:AA211)</f>
        <v>4.2719999999999994</v>
      </c>
      <c r="AB181" s="241"/>
      <c r="AC181" s="271">
        <f>AVERAGE(AC197:AC211)</f>
        <v>5.5400000000000018</v>
      </c>
      <c r="AD181" s="266">
        <f>AC181/1.25</f>
        <v>4.4320000000000013</v>
      </c>
      <c r="AE181" s="84"/>
    </row>
    <row r="182" spans="1:31" ht="13.5" thickBot="1" x14ac:dyDescent="0.25">
      <c r="A182" s="178">
        <v>45444</v>
      </c>
      <c r="B182" s="252">
        <v>18.489999999999998</v>
      </c>
      <c r="C182" s="85">
        <f t="shared" ref="C182:C184" si="1244">B182/1.25</f>
        <v>14.791999999999998</v>
      </c>
      <c r="D182" s="194">
        <f>(B182-B176)*100</f>
        <v>0</v>
      </c>
      <c r="E182" s="84">
        <v>19.48</v>
      </c>
      <c r="F182" s="85">
        <f t="shared" ref="F182:F184" si="1245">E182/1.25</f>
        <v>15.584</v>
      </c>
      <c r="G182" s="194">
        <f>(E182-E176)*100</f>
        <v>0</v>
      </c>
      <c r="H182" s="85">
        <v>19.739999999999998</v>
      </c>
      <c r="I182" s="85">
        <f t="shared" ref="I182:I184" si="1246">H182/1.25</f>
        <v>15.791999999999998</v>
      </c>
      <c r="J182" s="194">
        <f>(H182-H176)*100</f>
        <v>0</v>
      </c>
      <c r="K182" s="85">
        <v>18.09</v>
      </c>
      <c r="L182" s="85">
        <f t="shared" ref="L182:L184" si="1247">K182/1.25</f>
        <v>14.472</v>
      </c>
      <c r="M182" s="195">
        <f>(K182-K176)*100</f>
        <v>0</v>
      </c>
      <c r="N182" s="85">
        <v>18.88</v>
      </c>
      <c r="O182" s="85">
        <f t="shared" ref="O182:O184" si="1248">N182/1.25</f>
        <v>15.103999999999999</v>
      </c>
      <c r="P182" s="195">
        <f>(N182-N176)*100</f>
        <v>0</v>
      </c>
      <c r="Q182" s="85">
        <v>20.84</v>
      </c>
      <c r="R182" s="85">
        <f t="shared" si="1241"/>
        <v>16.672000000000001</v>
      </c>
      <c r="S182" s="195">
        <f>(Q182-Q176)*100</f>
        <v>0</v>
      </c>
      <c r="T182" s="85">
        <v>14.69</v>
      </c>
      <c r="U182" s="85">
        <f t="shared" ref="U182:U184" si="1249">T182/1.25</f>
        <v>11.751999999999999</v>
      </c>
      <c r="V182" s="259">
        <f>(T182-T176)*100</f>
        <v>0</v>
      </c>
      <c r="W182" s="255">
        <v>10.19</v>
      </c>
      <c r="X182" s="260">
        <f t="shared" ref="X182:X184" si="1250">W182/1.25</f>
        <v>8.1519999999999992</v>
      </c>
      <c r="Y182" s="84"/>
      <c r="Z182" s="85">
        <v>5.34</v>
      </c>
      <c r="AA182" s="85">
        <f t="shared" ref="AA182:AA211" si="1251">Z182/1.25</f>
        <v>4.2720000000000002</v>
      </c>
      <c r="AB182" s="259">
        <f>(Z182-Z176)*100</f>
        <v>0</v>
      </c>
      <c r="AC182" s="255">
        <v>5.54</v>
      </c>
      <c r="AD182" s="260">
        <f t="shared" ref="AD182:AD211" si="1252">AC182/1.25</f>
        <v>4.4320000000000004</v>
      </c>
      <c r="AE182" s="84"/>
    </row>
    <row r="183" spans="1:31" ht="13.5" thickBot="1" x14ac:dyDescent="0.25">
      <c r="A183" s="178">
        <v>45445</v>
      </c>
      <c r="B183" s="252">
        <v>18.489999999999998</v>
      </c>
      <c r="C183" s="85">
        <f t="shared" si="1244"/>
        <v>14.791999999999998</v>
      </c>
      <c r="D183" s="194">
        <f t="shared" ref="D183:D184" si="1253">(B183-B182)*100</f>
        <v>0</v>
      </c>
      <c r="E183" s="84">
        <v>19.48</v>
      </c>
      <c r="F183" s="85">
        <f t="shared" si="1245"/>
        <v>15.584</v>
      </c>
      <c r="G183" s="194">
        <f t="shared" ref="G183:G184" si="1254">(E183-E182)*100</f>
        <v>0</v>
      </c>
      <c r="H183" s="85">
        <v>19.739999999999998</v>
      </c>
      <c r="I183" s="85">
        <f t="shared" si="1246"/>
        <v>15.791999999999998</v>
      </c>
      <c r="J183" s="194">
        <f t="shared" ref="J183:J184" si="1255">(H183-H182)*100</f>
        <v>0</v>
      </c>
      <c r="K183" s="85">
        <v>18.09</v>
      </c>
      <c r="L183" s="85">
        <f t="shared" si="1247"/>
        <v>14.472</v>
      </c>
      <c r="M183" s="195">
        <f t="shared" ref="M183:M184" si="1256">(K183-K182)*100</f>
        <v>0</v>
      </c>
      <c r="N183" s="85">
        <v>18.88</v>
      </c>
      <c r="O183" s="85">
        <f t="shared" si="1248"/>
        <v>15.103999999999999</v>
      </c>
      <c r="P183" s="195">
        <f t="shared" ref="P183:P184" si="1257">(N183-N182)*100</f>
        <v>0</v>
      </c>
      <c r="Q183" s="85">
        <v>20.84</v>
      </c>
      <c r="R183" s="85">
        <f t="shared" si="1241"/>
        <v>16.672000000000001</v>
      </c>
      <c r="S183" s="259">
        <f t="shared" ref="S183:S184" si="1258">(Q183-Q182)*100</f>
        <v>0</v>
      </c>
      <c r="T183" s="85">
        <v>14.69</v>
      </c>
      <c r="U183" s="85">
        <f t="shared" si="1249"/>
        <v>11.751999999999999</v>
      </c>
      <c r="V183" s="195">
        <f t="shared" ref="V183:V184" si="1259">(T183-T182)*100</f>
        <v>0</v>
      </c>
      <c r="W183" s="255">
        <v>10.19</v>
      </c>
      <c r="X183" s="260">
        <f t="shared" si="1250"/>
        <v>8.1519999999999992</v>
      </c>
      <c r="Y183" s="195">
        <f t="shared" ref="Y183:Y184" si="1260">(W183-W182)*100</f>
        <v>0</v>
      </c>
      <c r="Z183" s="85">
        <v>5.34</v>
      </c>
      <c r="AA183" s="85">
        <f t="shared" si="1251"/>
        <v>4.2720000000000002</v>
      </c>
      <c r="AB183" s="195">
        <f t="shared" ref="AB183:AB211" si="1261">(Z183-Z182)*100</f>
        <v>0</v>
      </c>
      <c r="AC183" s="255">
        <v>5.54</v>
      </c>
      <c r="AD183" s="260">
        <f t="shared" si="1252"/>
        <v>4.4320000000000004</v>
      </c>
      <c r="AE183" s="195">
        <f t="shared" ref="AE183:AE211" si="1262">(AC183-AC182)*100</f>
        <v>0</v>
      </c>
    </row>
    <row r="184" spans="1:31" ht="13.5" thickBot="1" x14ac:dyDescent="0.25">
      <c r="A184" s="178">
        <v>45446</v>
      </c>
      <c r="B184" s="252">
        <v>18.39</v>
      </c>
      <c r="C184" s="85">
        <f t="shared" si="1244"/>
        <v>14.712</v>
      </c>
      <c r="D184" s="194">
        <f t="shared" si="1253"/>
        <v>-9.9999999999997868</v>
      </c>
      <c r="E184" s="84">
        <v>19.38</v>
      </c>
      <c r="F184" s="85">
        <f t="shared" si="1245"/>
        <v>15.504</v>
      </c>
      <c r="G184" s="194">
        <f t="shared" si="1254"/>
        <v>-10.000000000000142</v>
      </c>
      <c r="H184" s="85">
        <v>19.64</v>
      </c>
      <c r="I184" s="85">
        <f t="shared" si="1246"/>
        <v>15.712</v>
      </c>
      <c r="J184" s="194">
        <f t="shared" si="1255"/>
        <v>-9.9999999999997868</v>
      </c>
      <c r="K184" s="85">
        <v>17.940000000000001</v>
      </c>
      <c r="L184" s="85">
        <f t="shared" si="1247"/>
        <v>14.352</v>
      </c>
      <c r="M184" s="195">
        <f t="shared" si="1256"/>
        <v>-14.999999999999858</v>
      </c>
      <c r="N184" s="85">
        <v>18.73</v>
      </c>
      <c r="O184" s="85">
        <f t="shared" si="1248"/>
        <v>14.984</v>
      </c>
      <c r="P184" s="195">
        <f t="shared" si="1257"/>
        <v>-14.999999999999858</v>
      </c>
      <c r="Q184" s="85">
        <v>20.64</v>
      </c>
      <c r="R184" s="85">
        <f t="shared" si="1241"/>
        <v>16.512</v>
      </c>
      <c r="S184" s="259">
        <f t="shared" si="1258"/>
        <v>-19.999999999999929</v>
      </c>
      <c r="T184" s="85">
        <v>14.69</v>
      </c>
      <c r="U184" s="85">
        <f t="shared" si="1249"/>
        <v>11.751999999999999</v>
      </c>
      <c r="V184" s="195">
        <f t="shared" si="1259"/>
        <v>0</v>
      </c>
      <c r="W184" s="255">
        <v>10.39</v>
      </c>
      <c r="X184" s="260">
        <f t="shared" si="1250"/>
        <v>8.3120000000000012</v>
      </c>
      <c r="Y184" s="195">
        <f t="shared" si="1260"/>
        <v>20.000000000000107</v>
      </c>
      <c r="Z184" s="85">
        <v>5.34</v>
      </c>
      <c r="AA184" s="85">
        <f t="shared" si="1251"/>
        <v>4.2720000000000002</v>
      </c>
      <c r="AB184" s="195">
        <f t="shared" si="1261"/>
        <v>0</v>
      </c>
      <c r="AC184" s="255">
        <v>5.54</v>
      </c>
      <c r="AD184" s="260">
        <f t="shared" si="1252"/>
        <v>4.4320000000000004</v>
      </c>
      <c r="AE184" s="195">
        <f t="shared" si="1262"/>
        <v>0</v>
      </c>
    </row>
    <row r="185" spans="1:31" ht="13.5" thickBot="1" x14ac:dyDescent="0.25">
      <c r="A185" s="178">
        <v>45447</v>
      </c>
      <c r="B185" s="252">
        <v>18.14</v>
      </c>
      <c r="C185" s="85">
        <f t="shared" ref="C185" si="1263">B185/1.25</f>
        <v>14.512</v>
      </c>
      <c r="D185" s="194">
        <f t="shared" ref="D185" si="1264">(B185-B184)*100</f>
        <v>-25</v>
      </c>
      <c r="E185" s="84">
        <v>19.13</v>
      </c>
      <c r="F185" s="85">
        <f t="shared" ref="F185" si="1265">E185/1.25</f>
        <v>15.303999999999998</v>
      </c>
      <c r="G185" s="194">
        <f t="shared" ref="G185" si="1266">(E185-E184)*100</f>
        <v>-25</v>
      </c>
      <c r="H185" s="85">
        <v>19.39</v>
      </c>
      <c r="I185" s="85">
        <f t="shared" ref="I185" si="1267">H185/1.25</f>
        <v>15.512</v>
      </c>
      <c r="J185" s="194">
        <f t="shared" ref="J185" si="1268">(H185-H184)*100</f>
        <v>-25</v>
      </c>
      <c r="K185" s="85">
        <v>17.690000000000001</v>
      </c>
      <c r="L185" s="85">
        <f t="shared" ref="L185" si="1269">K185/1.25</f>
        <v>14.152000000000001</v>
      </c>
      <c r="M185" s="195">
        <f t="shared" ref="M185" si="1270">(K185-K184)*100</f>
        <v>-25</v>
      </c>
      <c r="N185" s="85">
        <v>18.48</v>
      </c>
      <c r="O185" s="85">
        <f t="shared" ref="O185" si="1271">N185/1.25</f>
        <v>14.784000000000001</v>
      </c>
      <c r="P185" s="195">
        <f t="shared" ref="P185" si="1272">(N185-N184)*100</f>
        <v>-25</v>
      </c>
      <c r="Q185" s="85">
        <v>20.39</v>
      </c>
      <c r="R185" s="85">
        <f t="shared" ref="R185" si="1273">Q185/1.25</f>
        <v>16.312000000000001</v>
      </c>
      <c r="S185" s="259">
        <f t="shared" ref="S185" si="1274">(Q185-Q184)*100</f>
        <v>-25</v>
      </c>
      <c r="T185" s="85">
        <v>14.69</v>
      </c>
      <c r="U185" s="85">
        <f t="shared" ref="U185" si="1275">T185/1.25</f>
        <v>11.751999999999999</v>
      </c>
      <c r="V185" s="195">
        <f t="shared" ref="V185" si="1276">(T185-T184)*100</f>
        <v>0</v>
      </c>
      <c r="W185" s="255">
        <v>10.39</v>
      </c>
      <c r="X185" s="260">
        <f t="shared" ref="X185" si="1277">W185/1.25</f>
        <v>8.3120000000000012</v>
      </c>
      <c r="Y185" s="195">
        <f t="shared" ref="Y185" si="1278">(W185-W184)*100</f>
        <v>0</v>
      </c>
      <c r="Z185" s="85">
        <v>5.34</v>
      </c>
      <c r="AA185" s="85">
        <f t="shared" si="1251"/>
        <v>4.2720000000000002</v>
      </c>
      <c r="AB185" s="195">
        <f t="shared" si="1261"/>
        <v>0</v>
      </c>
      <c r="AC185" s="255">
        <v>5.54</v>
      </c>
      <c r="AD185" s="260">
        <f t="shared" si="1252"/>
        <v>4.4320000000000004</v>
      </c>
      <c r="AE185" s="195">
        <f t="shared" si="1262"/>
        <v>0</v>
      </c>
    </row>
    <row r="186" spans="1:31" ht="13.5" thickBot="1" x14ac:dyDescent="0.25">
      <c r="A186" s="178">
        <v>45448</v>
      </c>
      <c r="B186" s="252">
        <v>18.04</v>
      </c>
      <c r="C186" s="85">
        <f t="shared" ref="C186" si="1279">B186/1.25</f>
        <v>14.431999999999999</v>
      </c>
      <c r="D186" s="194">
        <f t="shared" ref="D186" si="1280">(B186-B185)*100</f>
        <v>-10.000000000000142</v>
      </c>
      <c r="E186" s="84">
        <v>19.03</v>
      </c>
      <c r="F186" s="85">
        <f t="shared" ref="F186" si="1281">E186/1.25</f>
        <v>15.224</v>
      </c>
      <c r="G186" s="194">
        <f t="shared" ref="G186" si="1282">(E186-E185)*100</f>
        <v>-9.9999999999997868</v>
      </c>
      <c r="H186" s="85">
        <v>19.29</v>
      </c>
      <c r="I186" s="85">
        <f t="shared" ref="I186" si="1283">H186/1.25</f>
        <v>15.431999999999999</v>
      </c>
      <c r="J186" s="194">
        <f t="shared" ref="J186" si="1284">(H186-H185)*100</f>
        <v>-10.000000000000142</v>
      </c>
      <c r="K186" s="85">
        <v>17.59</v>
      </c>
      <c r="L186" s="85">
        <f t="shared" ref="L186" si="1285">K186/1.25</f>
        <v>14.071999999999999</v>
      </c>
      <c r="M186" s="195">
        <f t="shared" ref="M186" si="1286">(K186-K185)*100</f>
        <v>-10.000000000000142</v>
      </c>
      <c r="N186" s="85">
        <v>18.38</v>
      </c>
      <c r="O186" s="85">
        <f t="shared" ref="O186" si="1287">N186/1.25</f>
        <v>14.703999999999999</v>
      </c>
      <c r="P186" s="195">
        <f t="shared" ref="P186" si="1288">(N186-N185)*100</f>
        <v>-10.000000000000142</v>
      </c>
      <c r="Q186" s="85">
        <v>20.190000000000001</v>
      </c>
      <c r="R186" s="85">
        <f t="shared" ref="R186" si="1289">Q186/1.25</f>
        <v>16.152000000000001</v>
      </c>
      <c r="S186" s="259">
        <f t="shared" ref="S186" si="1290">(Q186-Q185)*100</f>
        <v>-19.999999999999929</v>
      </c>
      <c r="T186" s="85">
        <v>14.69</v>
      </c>
      <c r="U186" s="85">
        <f t="shared" ref="U186" si="1291">T186/1.25</f>
        <v>11.751999999999999</v>
      </c>
      <c r="V186" s="195">
        <f t="shared" ref="V186" si="1292">(T186-T185)*100</f>
        <v>0</v>
      </c>
      <c r="W186" s="255">
        <v>10.39</v>
      </c>
      <c r="X186" s="260">
        <f t="shared" ref="X186" si="1293">W186/1.25</f>
        <v>8.3120000000000012</v>
      </c>
      <c r="Y186" s="195">
        <f t="shared" ref="Y186" si="1294">(W186-W185)*100</f>
        <v>0</v>
      </c>
      <c r="Z186" s="85">
        <v>5.34</v>
      </c>
      <c r="AA186" s="85">
        <f t="shared" si="1251"/>
        <v>4.2720000000000002</v>
      </c>
      <c r="AB186" s="195">
        <f t="shared" si="1261"/>
        <v>0</v>
      </c>
      <c r="AC186" s="255">
        <v>5.54</v>
      </c>
      <c r="AD186" s="260">
        <f t="shared" si="1252"/>
        <v>4.4320000000000004</v>
      </c>
      <c r="AE186" s="195">
        <f t="shared" si="1262"/>
        <v>0</v>
      </c>
    </row>
    <row r="187" spans="1:31" ht="13.5" thickBot="1" x14ac:dyDescent="0.25">
      <c r="A187" s="178">
        <v>45449</v>
      </c>
      <c r="B187" s="252">
        <v>18.04</v>
      </c>
      <c r="C187" s="85">
        <f t="shared" ref="C187:C188" si="1295">B187/1.25</f>
        <v>14.431999999999999</v>
      </c>
      <c r="D187" s="194">
        <f t="shared" ref="D187:D188" si="1296">(B187-B186)*100</f>
        <v>0</v>
      </c>
      <c r="E187" s="84">
        <v>19.03</v>
      </c>
      <c r="F187" s="85">
        <f t="shared" ref="F187:F188" si="1297">E187/1.25</f>
        <v>15.224</v>
      </c>
      <c r="G187" s="194">
        <f t="shared" ref="G187:G188" si="1298">(E187-E186)*100</f>
        <v>0</v>
      </c>
      <c r="H187" s="85">
        <v>19.29</v>
      </c>
      <c r="I187" s="85">
        <f t="shared" ref="I187:I188" si="1299">H187/1.25</f>
        <v>15.431999999999999</v>
      </c>
      <c r="J187" s="194">
        <f t="shared" ref="J187:J188" si="1300">(H187-H186)*100</f>
        <v>0</v>
      </c>
      <c r="K187" s="85">
        <v>17.59</v>
      </c>
      <c r="L187" s="85">
        <f t="shared" ref="L187:L188" si="1301">K187/1.25</f>
        <v>14.071999999999999</v>
      </c>
      <c r="M187" s="195">
        <f t="shared" ref="M187:M188" si="1302">(K187-K186)*100</f>
        <v>0</v>
      </c>
      <c r="N187" s="85">
        <v>18.38</v>
      </c>
      <c r="O187" s="85">
        <f t="shared" ref="O187:O188" si="1303">N187/1.25</f>
        <v>14.703999999999999</v>
      </c>
      <c r="P187" s="195">
        <f t="shared" ref="P187:P188" si="1304">(N187-N186)*100</f>
        <v>0</v>
      </c>
      <c r="Q187" s="85">
        <v>20.190000000000001</v>
      </c>
      <c r="R187" s="85">
        <f t="shared" ref="R187:R188" si="1305">Q187/1.25</f>
        <v>16.152000000000001</v>
      </c>
      <c r="S187" s="259">
        <f t="shared" ref="S187:S188" si="1306">(Q187-Q186)*100</f>
        <v>0</v>
      </c>
      <c r="T187" s="85">
        <v>14.69</v>
      </c>
      <c r="U187" s="85">
        <f t="shared" ref="U187:U188" si="1307">T187/1.25</f>
        <v>11.751999999999999</v>
      </c>
      <c r="V187" s="195">
        <f t="shared" ref="V187:V188" si="1308">(T187-T186)*100</f>
        <v>0</v>
      </c>
      <c r="W187" s="255">
        <v>10.39</v>
      </c>
      <c r="X187" s="260">
        <f t="shared" ref="X187:X188" si="1309">W187/1.25</f>
        <v>8.3120000000000012</v>
      </c>
      <c r="Y187" s="195">
        <f t="shared" ref="Y187:Y188" si="1310">(W187-W186)*100</f>
        <v>0</v>
      </c>
      <c r="Z187" s="85">
        <v>5.34</v>
      </c>
      <c r="AA187" s="85">
        <f t="shared" si="1251"/>
        <v>4.2720000000000002</v>
      </c>
      <c r="AB187" s="195">
        <f t="shared" si="1261"/>
        <v>0</v>
      </c>
      <c r="AC187" s="255">
        <v>5.54</v>
      </c>
      <c r="AD187" s="260">
        <f t="shared" si="1252"/>
        <v>4.4320000000000004</v>
      </c>
      <c r="AE187" s="195">
        <f t="shared" si="1262"/>
        <v>0</v>
      </c>
    </row>
    <row r="188" spans="1:31" ht="13.5" thickBot="1" x14ac:dyDescent="0.25">
      <c r="A188" s="178">
        <v>45450</v>
      </c>
      <c r="B188" s="252">
        <v>18.04</v>
      </c>
      <c r="C188" s="85">
        <f t="shared" si="1295"/>
        <v>14.431999999999999</v>
      </c>
      <c r="D188" s="194">
        <f t="shared" si="1296"/>
        <v>0</v>
      </c>
      <c r="E188" s="84">
        <v>19.03</v>
      </c>
      <c r="F188" s="85">
        <f t="shared" si="1297"/>
        <v>15.224</v>
      </c>
      <c r="G188" s="194">
        <f t="shared" si="1298"/>
        <v>0</v>
      </c>
      <c r="H188" s="85">
        <v>19.29</v>
      </c>
      <c r="I188" s="85">
        <f t="shared" si="1299"/>
        <v>15.431999999999999</v>
      </c>
      <c r="J188" s="194">
        <f t="shared" si="1300"/>
        <v>0</v>
      </c>
      <c r="K188" s="85">
        <v>17.690000000000001</v>
      </c>
      <c r="L188" s="85">
        <f t="shared" si="1301"/>
        <v>14.152000000000001</v>
      </c>
      <c r="M188" s="195">
        <f t="shared" si="1302"/>
        <v>10.000000000000142</v>
      </c>
      <c r="N188" s="85">
        <v>18.48</v>
      </c>
      <c r="O188" s="85">
        <f t="shared" si="1303"/>
        <v>14.784000000000001</v>
      </c>
      <c r="P188" s="195">
        <f t="shared" si="1304"/>
        <v>10.000000000000142</v>
      </c>
      <c r="Q188" s="85">
        <v>20.29</v>
      </c>
      <c r="R188" s="85">
        <f t="shared" si="1305"/>
        <v>16.231999999999999</v>
      </c>
      <c r="S188" s="259">
        <f t="shared" si="1306"/>
        <v>9.9999999999997868</v>
      </c>
      <c r="T188" s="85">
        <v>14.69</v>
      </c>
      <c r="U188" s="85">
        <f t="shared" si="1307"/>
        <v>11.751999999999999</v>
      </c>
      <c r="V188" s="195">
        <f t="shared" si="1308"/>
        <v>0</v>
      </c>
      <c r="W188" s="255">
        <v>10.39</v>
      </c>
      <c r="X188" s="260">
        <f t="shared" si="1309"/>
        <v>8.3120000000000012</v>
      </c>
      <c r="Y188" s="195">
        <f t="shared" si="1310"/>
        <v>0</v>
      </c>
      <c r="Z188" s="85">
        <v>5.34</v>
      </c>
      <c r="AA188" s="85">
        <f t="shared" si="1251"/>
        <v>4.2720000000000002</v>
      </c>
      <c r="AB188" s="195">
        <f t="shared" si="1261"/>
        <v>0</v>
      </c>
      <c r="AC188" s="255">
        <v>5.54</v>
      </c>
      <c r="AD188" s="260">
        <f t="shared" si="1252"/>
        <v>4.4320000000000004</v>
      </c>
      <c r="AE188" s="195">
        <f t="shared" si="1262"/>
        <v>0</v>
      </c>
    </row>
    <row r="189" spans="1:31" ht="13.5" thickBot="1" x14ac:dyDescent="0.25">
      <c r="A189" s="178">
        <v>45451</v>
      </c>
      <c r="B189" s="252">
        <v>18.04</v>
      </c>
      <c r="C189" s="85">
        <f t="shared" ref="C189:C192" si="1311">B189/1.25</f>
        <v>14.431999999999999</v>
      </c>
      <c r="D189" s="194">
        <f t="shared" ref="D189:D192" si="1312">(B189-B188)*100</f>
        <v>0</v>
      </c>
      <c r="E189" s="84">
        <v>19.03</v>
      </c>
      <c r="F189" s="85">
        <f t="shared" ref="F189:F192" si="1313">E189/1.25</f>
        <v>15.224</v>
      </c>
      <c r="G189" s="194">
        <f t="shared" ref="G189:G192" si="1314">(E189-E188)*100</f>
        <v>0</v>
      </c>
      <c r="H189" s="85">
        <v>19.29</v>
      </c>
      <c r="I189" s="85">
        <f t="shared" ref="I189:I192" si="1315">H189/1.25</f>
        <v>15.431999999999999</v>
      </c>
      <c r="J189" s="194">
        <f t="shared" ref="J189:J192" si="1316">(H189-H188)*100</f>
        <v>0</v>
      </c>
      <c r="K189" s="85">
        <v>17.690000000000001</v>
      </c>
      <c r="L189" s="85">
        <f t="shared" ref="L189:L192" si="1317">K189/1.25</f>
        <v>14.152000000000001</v>
      </c>
      <c r="M189" s="195">
        <f t="shared" ref="M189:M192" si="1318">(K189-K188)*100</f>
        <v>0</v>
      </c>
      <c r="N189" s="85">
        <v>18.48</v>
      </c>
      <c r="O189" s="85">
        <f t="shared" ref="O189:O192" si="1319">N189/1.25</f>
        <v>14.784000000000001</v>
      </c>
      <c r="P189" s="195">
        <f t="shared" ref="P189:P192" si="1320">(N189-N188)*100</f>
        <v>0</v>
      </c>
      <c r="Q189" s="85">
        <v>20.29</v>
      </c>
      <c r="R189" s="85">
        <f t="shared" ref="R189:R192" si="1321">Q189/1.25</f>
        <v>16.231999999999999</v>
      </c>
      <c r="S189" s="259">
        <f t="shared" ref="S189:S192" si="1322">(Q189-Q188)*100</f>
        <v>0</v>
      </c>
      <c r="T189" s="85">
        <v>14.69</v>
      </c>
      <c r="U189" s="85">
        <f t="shared" ref="U189:U192" si="1323">T189/1.25</f>
        <v>11.751999999999999</v>
      </c>
      <c r="V189" s="195">
        <f t="shared" ref="V189:V192" si="1324">(T189-T188)*100</f>
        <v>0</v>
      </c>
      <c r="W189" s="255">
        <v>10.39</v>
      </c>
      <c r="X189" s="260">
        <f t="shared" ref="X189:X192" si="1325">W189/1.25</f>
        <v>8.3120000000000012</v>
      </c>
      <c r="Y189" s="195">
        <f t="shared" ref="Y189:Y192" si="1326">(W189-W188)*100</f>
        <v>0</v>
      </c>
      <c r="Z189" s="85">
        <v>5.34</v>
      </c>
      <c r="AA189" s="85">
        <f t="shared" si="1251"/>
        <v>4.2720000000000002</v>
      </c>
      <c r="AB189" s="195">
        <f t="shared" si="1261"/>
        <v>0</v>
      </c>
      <c r="AC189" s="255">
        <v>5.54</v>
      </c>
      <c r="AD189" s="260">
        <f t="shared" si="1252"/>
        <v>4.4320000000000004</v>
      </c>
      <c r="AE189" s="195">
        <f t="shared" si="1262"/>
        <v>0</v>
      </c>
    </row>
    <row r="190" spans="1:31" ht="13.5" thickBot="1" x14ac:dyDescent="0.25">
      <c r="A190" s="178">
        <v>45452</v>
      </c>
      <c r="B190" s="252">
        <v>18.04</v>
      </c>
      <c r="C190" s="85">
        <f t="shared" si="1311"/>
        <v>14.431999999999999</v>
      </c>
      <c r="D190" s="194">
        <f t="shared" si="1312"/>
        <v>0</v>
      </c>
      <c r="E190" s="84">
        <v>19.03</v>
      </c>
      <c r="F190" s="85">
        <f t="shared" si="1313"/>
        <v>15.224</v>
      </c>
      <c r="G190" s="194">
        <f t="shared" si="1314"/>
        <v>0</v>
      </c>
      <c r="H190" s="85">
        <v>19.29</v>
      </c>
      <c r="I190" s="85">
        <f t="shared" si="1315"/>
        <v>15.431999999999999</v>
      </c>
      <c r="J190" s="194">
        <f t="shared" si="1316"/>
        <v>0</v>
      </c>
      <c r="K190" s="85">
        <v>17.690000000000001</v>
      </c>
      <c r="L190" s="85">
        <f t="shared" si="1317"/>
        <v>14.152000000000001</v>
      </c>
      <c r="M190" s="195">
        <f t="shared" si="1318"/>
        <v>0</v>
      </c>
      <c r="N190" s="85">
        <v>18.48</v>
      </c>
      <c r="O190" s="85">
        <f t="shared" si="1319"/>
        <v>14.784000000000001</v>
      </c>
      <c r="P190" s="195">
        <f t="shared" si="1320"/>
        <v>0</v>
      </c>
      <c r="Q190" s="85">
        <v>20.29</v>
      </c>
      <c r="R190" s="85">
        <f t="shared" si="1321"/>
        <v>16.231999999999999</v>
      </c>
      <c r="S190" s="259">
        <f t="shared" si="1322"/>
        <v>0</v>
      </c>
      <c r="T190" s="85">
        <v>14.69</v>
      </c>
      <c r="U190" s="85">
        <f t="shared" si="1323"/>
        <v>11.751999999999999</v>
      </c>
      <c r="V190" s="195">
        <f t="shared" si="1324"/>
        <v>0</v>
      </c>
      <c r="W190" s="255">
        <v>10.39</v>
      </c>
      <c r="X190" s="260">
        <f t="shared" si="1325"/>
        <v>8.3120000000000012</v>
      </c>
      <c r="Y190" s="195">
        <f t="shared" si="1326"/>
        <v>0</v>
      </c>
      <c r="Z190" s="85">
        <v>5.34</v>
      </c>
      <c r="AA190" s="85">
        <f t="shared" si="1251"/>
        <v>4.2720000000000002</v>
      </c>
      <c r="AB190" s="195">
        <f t="shared" si="1261"/>
        <v>0</v>
      </c>
      <c r="AC190" s="255">
        <v>5.54</v>
      </c>
      <c r="AD190" s="260">
        <f t="shared" si="1252"/>
        <v>4.4320000000000004</v>
      </c>
      <c r="AE190" s="195">
        <f t="shared" si="1262"/>
        <v>0</v>
      </c>
    </row>
    <row r="191" spans="1:31" ht="13.5" thickBot="1" x14ac:dyDescent="0.25">
      <c r="A191" s="178">
        <v>45453</v>
      </c>
      <c r="B191" s="252">
        <v>18.04</v>
      </c>
      <c r="C191" s="85">
        <f t="shared" si="1311"/>
        <v>14.431999999999999</v>
      </c>
      <c r="D191" s="194">
        <f t="shared" si="1312"/>
        <v>0</v>
      </c>
      <c r="E191" s="84">
        <v>19.03</v>
      </c>
      <c r="F191" s="85">
        <f t="shared" si="1313"/>
        <v>15.224</v>
      </c>
      <c r="G191" s="194">
        <f t="shared" si="1314"/>
        <v>0</v>
      </c>
      <c r="H191" s="85">
        <v>19.29</v>
      </c>
      <c r="I191" s="85">
        <f t="shared" si="1315"/>
        <v>15.431999999999999</v>
      </c>
      <c r="J191" s="194">
        <f t="shared" si="1316"/>
        <v>0</v>
      </c>
      <c r="K191" s="85">
        <v>17.690000000000001</v>
      </c>
      <c r="L191" s="85">
        <f t="shared" si="1317"/>
        <v>14.152000000000001</v>
      </c>
      <c r="M191" s="195">
        <f t="shared" si="1318"/>
        <v>0</v>
      </c>
      <c r="N191" s="85">
        <v>18.48</v>
      </c>
      <c r="O191" s="85">
        <f t="shared" si="1319"/>
        <v>14.784000000000001</v>
      </c>
      <c r="P191" s="195">
        <f t="shared" si="1320"/>
        <v>0</v>
      </c>
      <c r="Q191" s="85">
        <v>20.29</v>
      </c>
      <c r="R191" s="85">
        <f t="shared" si="1321"/>
        <v>16.231999999999999</v>
      </c>
      <c r="S191" s="259">
        <f t="shared" si="1322"/>
        <v>0</v>
      </c>
      <c r="T191" s="85">
        <v>14.69</v>
      </c>
      <c r="U191" s="85">
        <f t="shared" si="1323"/>
        <v>11.751999999999999</v>
      </c>
      <c r="V191" s="195">
        <f t="shared" si="1324"/>
        <v>0</v>
      </c>
      <c r="W191" s="255">
        <v>10.39</v>
      </c>
      <c r="X191" s="260">
        <f t="shared" si="1325"/>
        <v>8.3120000000000012</v>
      </c>
      <c r="Y191" s="195">
        <f t="shared" si="1326"/>
        <v>0</v>
      </c>
      <c r="Z191" s="85">
        <v>5.34</v>
      </c>
      <c r="AA191" s="85">
        <f t="shared" si="1251"/>
        <v>4.2720000000000002</v>
      </c>
      <c r="AB191" s="195">
        <f t="shared" si="1261"/>
        <v>0</v>
      </c>
      <c r="AC191" s="255">
        <v>5.54</v>
      </c>
      <c r="AD191" s="260">
        <f t="shared" si="1252"/>
        <v>4.4320000000000004</v>
      </c>
      <c r="AE191" s="195">
        <f t="shared" si="1262"/>
        <v>0</v>
      </c>
    </row>
    <row r="192" spans="1:31" ht="13.5" thickBot="1" x14ac:dyDescent="0.25">
      <c r="A192" s="178">
        <v>45454</v>
      </c>
      <c r="B192" s="252">
        <v>18.239999999999998</v>
      </c>
      <c r="C192" s="85">
        <f t="shared" si="1311"/>
        <v>14.591999999999999</v>
      </c>
      <c r="D192" s="194">
        <f t="shared" si="1312"/>
        <v>19.999999999999929</v>
      </c>
      <c r="E192" s="84">
        <v>19.23</v>
      </c>
      <c r="F192" s="85">
        <f t="shared" si="1313"/>
        <v>15.384</v>
      </c>
      <c r="G192" s="194">
        <f t="shared" si="1314"/>
        <v>19.999999999999929</v>
      </c>
      <c r="H192" s="85">
        <v>19.489999999999998</v>
      </c>
      <c r="I192" s="85">
        <f t="shared" si="1315"/>
        <v>15.591999999999999</v>
      </c>
      <c r="J192" s="194">
        <f t="shared" si="1316"/>
        <v>19.999999999999929</v>
      </c>
      <c r="K192" s="85">
        <v>17.989999999999998</v>
      </c>
      <c r="L192" s="85">
        <f t="shared" si="1317"/>
        <v>14.391999999999999</v>
      </c>
      <c r="M192" s="195">
        <f t="shared" si="1318"/>
        <v>29.999999999999716</v>
      </c>
      <c r="N192" s="85">
        <v>18.78</v>
      </c>
      <c r="O192" s="85">
        <f t="shared" si="1319"/>
        <v>15.024000000000001</v>
      </c>
      <c r="P192" s="195">
        <f t="shared" si="1320"/>
        <v>30.000000000000071</v>
      </c>
      <c r="Q192" s="85">
        <v>20.59</v>
      </c>
      <c r="R192" s="85">
        <f t="shared" si="1321"/>
        <v>16.472000000000001</v>
      </c>
      <c r="S192" s="259">
        <f t="shared" si="1322"/>
        <v>30.000000000000071</v>
      </c>
      <c r="T192" s="85">
        <v>14.89</v>
      </c>
      <c r="U192" s="85">
        <f t="shared" si="1323"/>
        <v>11.912000000000001</v>
      </c>
      <c r="V192" s="195">
        <f t="shared" si="1324"/>
        <v>20.000000000000107</v>
      </c>
      <c r="W192" s="255">
        <v>10.39</v>
      </c>
      <c r="X192" s="260">
        <f t="shared" si="1325"/>
        <v>8.3120000000000012</v>
      </c>
      <c r="Y192" s="195">
        <f t="shared" si="1326"/>
        <v>0</v>
      </c>
      <c r="Z192" s="85">
        <v>5.34</v>
      </c>
      <c r="AA192" s="85">
        <f t="shared" si="1251"/>
        <v>4.2720000000000002</v>
      </c>
      <c r="AB192" s="195">
        <f t="shared" si="1261"/>
        <v>0</v>
      </c>
      <c r="AC192" s="255">
        <v>5.54</v>
      </c>
      <c r="AD192" s="260">
        <f t="shared" si="1252"/>
        <v>4.4320000000000004</v>
      </c>
      <c r="AE192" s="195">
        <f t="shared" si="1262"/>
        <v>0</v>
      </c>
    </row>
    <row r="193" spans="1:31" ht="13.5" thickBot="1" x14ac:dyDescent="0.25">
      <c r="A193" s="178">
        <v>45455</v>
      </c>
      <c r="B193" s="252">
        <v>18.239999999999998</v>
      </c>
      <c r="C193" s="85">
        <f t="shared" ref="C193:C195" si="1327">B193/1.25</f>
        <v>14.591999999999999</v>
      </c>
      <c r="D193" s="194">
        <f t="shared" ref="D193:D195" si="1328">(B193-B192)*100</f>
        <v>0</v>
      </c>
      <c r="E193" s="84">
        <v>19.23</v>
      </c>
      <c r="F193" s="85">
        <f t="shared" ref="F193:F195" si="1329">E193/1.25</f>
        <v>15.384</v>
      </c>
      <c r="G193" s="194">
        <f t="shared" ref="G193:G195" si="1330">(E193-E192)*100</f>
        <v>0</v>
      </c>
      <c r="H193" s="85">
        <v>19.489999999999998</v>
      </c>
      <c r="I193" s="85">
        <f t="shared" ref="I193:I195" si="1331">H193/1.25</f>
        <v>15.591999999999999</v>
      </c>
      <c r="J193" s="194">
        <f t="shared" ref="J193:J195" si="1332">(H193-H192)*100</f>
        <v>0</v>
      </c>
      <c r="K193" s="85">
        <v>17.989999999999998</v>
      </c>
      <c r="L193" s="85">
        <f t="shared" ref="L193:L195" si="1333">K193/1.25</f>
        <v>14.391999999999999</v>
      </c>
      <c r="M193" s="195">
        <f t="shared" ref="M193:M195" si="1334">(K193-K192)*100</f>
        <v>0</v>
      </c>
      <c r="N193" s="85">
        <v>18.78</v>
      </c>
      <c r="O193" s="85">
        <f t="shared" ref="O193:O195" si="1335">N193/1.25</f>
        <v>15.024000000000001</v>
      </c>
      <c r="P193" s="195">
        <f t="shared" ref="P193:P195" si="1336">(N193-N192)*100</f>
        <v>0</v>
      </c>
      <c r="Q193" s="85">
        <v>20.59</v>
      </c>
      <c r="R193" s="85">
        <f t="shared" ref="R193:R195" si="1337">Q193/1.25</f>
        <v>16.472000000000001</v>
      </c>
      <c r="S193" s="259">
        <f t="shared" ref="S193:S195" si="1338">(Q193-Q192)*100</f>
        <v>0</v>
      </c>
      <c r="T193" s="85">
        <v>14.89</v>
      </c>
      <c r="U193" s="85">
        <f t="shared" ref="U193:U195" si="1339">T193/1.25</f>
        <v>11.912000000000001</v>
      </c>
      <c r="V193" s="195">
        <f t="shared" ref="V193:V195" si="1340">(T193-T192)*100</f>
        <v>0</v>
      </c>
      <c r="W193" s="255">
        <v>10.39</v>
      </c>
      <c r="X193" s="260">
        <f t="shared" ref="X193:X195" si="1341">W193/1.25</f>
        <v>8.3120000000000012</v>
      </c>
      <c r="Y193" s="195">
        <f t="shared" ref="Y193:Y195" si="1342">(W193-W192)*100</f>
        <v>0</v>
      </c>
      <c r="Z193" s="85">
        <v>5.34</v>
      </c>
      <c r="AA193" s="85">
        <f t="shared" si="1251"/>
        <v>4.2720000000000002</v>
      </c>
      <c r="AB193" s="195">
        <f t="shared" si="1261"/>
        <v>0</v>
      </c>
      <c r="AC193" s="255">
        <v>5.54</v>
      </c>
      <c r="AD193" s="260">
        <f t="shared" si="1252"/>
        <v>4.4320000000000004</v>
      </c>
      <c r="AE193" s="195">
        <f t="shared" si="1262"/>
        <v>0</v>
      </c>
    </row>
    <row r="194" spans="1:31" ht="13.5" thickBot="1" x14ac:dyDescent="0.25">
      <c r="A194" s="178">
        <v>45456</v>
      </c>
      <c r="B194" s="252">
        <v>18.239999999999998</v>
      </c>
      <c r="C194" s="85">
        <f t="shared" si="1327"/>
        <v>14.591999999999999</v>
      </c>
      <c r="D194" s="194">
        <f t="shared" si="1328"/>
        <v>0</v>
      </c>
      <c r="E194" s="84">
        <v>19.23</v>
      </c>
      <c r="F194" s="85">
        <f t="shared" si="1329"/>
        <v>15.384</v>
      </c>
      <c r="G194" s="194">
        <f t="shared" si="1330"/>
        <v>0</v>
      </c>
      <c r="H194" s="85">
        <v>19.489999999999998</v>
      </c>
      <c r="I194" s="85">
        <f t="shared" si="1331"/>
        <v>15.591999999999999</v>
      </c>
      <c r="J194" s="194">
        <f t="shared" si="1332"/>
        <v>0</v>
      </c>
      <c r="K194" s="85">
        <v>17.989999999999998</v>
      </c>
      <c r="L194" s="85">
        <f t="shared" si="1333"/>
        <v>14.391999999999999</v>
      </c>
      <c r="M194" s="195">
        <f t="shared" si="1334"/>
        <v>0</v>
      </c>
      <c r="N194" s="85">
        <v>18.78</v>
      </c>
      <c r="O194" s="85">
        <f t="shared" si="1335"/>
        <v>15.024000000000001</v>
      </c>
      <c r="P194" s="195">
        <f t="shared" si="1336"/>
        <v>0</v>
      </c>
      <c r="Q194" s="85">
        <v>20.59</v>
      </c>
      <c r="R194" s="85">
        <f t="shared" si="1337"/>
        <v>16.472000000000001</v>
      </c>
      <c r="S194" s="259">
        <f t="shared" si="1338"/>
        <v>0</v>
      </c>
      <c r="T194" s="85">
        <v>14.89</v>
      </c>
      <c r="U194" s="85">
        <f t="shared" si="1339"/>
        <v>11.912000000000001</v>
      </c>
      <c r="V194" s="195">
        <f t="shared" si="1340"/>
        <v>0</v>
      </c>
      <c r="W194" s="255">
        <v>10.39</v>
      </c>
      <c r="X194" s="260">
        <f t="shared" si="1341"/>
        <v>8.3120000000000012</v>
      </c>
      <c r="Y194" s="195">
        <f t="shared" si="1342"/>
        <v>0</v>
      </c>
      <c r="Z194" s="85">
        <v>5.34</v>
      </c>
      <c r="AA194" s="85">
        <f t="shared" si="1251"/>
        <v>4.2720000000000002</v>
      </c>
      <c r="AB194" s="195">
        <f t="shared" si="1261"/>
        <v>0</v>
      </c>
      <c r="AC194" s="255">
        <v>5.54</v>
      </c>
      <c r="AD194" s="260">
        <f t="shared" si="1252"/>
        <v>4.4320000000000004</v>
      </c>
      <c r="AE194" s="195">
        <f t="shared" si="1262"/>
        <v>0</v>
      </c>
    </row>
    <row r="195" spans="1:31" ht="13.5" thickBot="1" x14ac:dyDescent="0.25">
      <c r="A195" s="178">
        <v>45457</v>
      </c>
      <c r="B195" s="252">
        <v>18.239999999999998</v>
      </c>
      <c r="C195" s="85">
        <f t="shared" si="1327"/>
        <v>14.591999999999999</v>
      </c>
      <c r="D195" s="194">
        <f t="shared" si="1328"/>
        <v>0</v>
      </c>
      <c r="E195" s="84">
        <v>19.23</v>
      </c>
      <c r="F195" s="85">
        <f t="shared" si="1329"/>
        <v>15.384</v>
      </c>
      <c r="G195" s="194">
        <f t="shared" si="1330"/>
        <v>0</v>
      </c>
      <c r="H195" s="85">
        <v>19.489999999999998</v>
      </c>
      <c r="I195" s="85">
        <f t="shared" si="1331"/>
        <v>15.591999999999999</v>
      </c>
      <c r="J195" s="194">
        <f t="shared" si="1332"/>
        <v>0</v>
      </c>
      <c r="K195" s="85">
        <v>18.239999999999998</v>
      </c>
      <c r="L195" s="85">
        <f t="shared" si="1333"/>
        <v>14.591999999999999</v>
      </c>
      <c r="M195" s="195">
        <f t="shared" si="1334"/>
        <v>25</v>
      </c>
      <c r="N195" s="85">
        <v>19.03</v>
      </c>
      <c r="O195" s="85">
        <f t="shared" si="1335"/>
        <v>15.224</v>
      </c>
      <c r="P195" s="195">
        <f t="shared" si="1336"/>
        <v>25</v>
      </c>
      <c r="Q195" s="85">
        <v>20.84</v>
      </c>
      <c r="R195" s="85">
        <f t="shared" si="1337"/>
        <v>16.672000000000001</v>
      </c>
      <c r="S195" s="259">
        <f t="shared" si="1338"/>
        <v>25</v>
      </c>
      <c r="T195" s="85">
        <v>14.89</v>
      </c>
      <c r="U195" s="85">
        <f t="shared" si="1339"/>
        <v>11.912000000000001</v>
      </c>
      <c r="V195" s="195">
        <f t="shared" si="1340"/>
        <v>0</v>
      </c>
      <c r="W195" s="255">
        <v>10.39</v>
      </c>
      <c r="X195" s="260">
        <f t="shared" si="1341"/>
        <v>8.3120000000000012</v>
      </c>
      <c r="Y195" s="195">
        <f t="shared" si="1342"/>
        <v>0</v>
      </c>
      <c r="Z195" s="85">
        <v>5.34</v>
      </c>
      <c r="AA195" s="85">
        <f t="shared" si="1251"/>
        <v>4.2720000000000002</v>
      </c>
      <c r="AB195" s="195">
        <f t="shared" si="1261"/>
        <v>0</v>
      </c>
      <c r="AC195" s="255">
        <v>5.54</v>
      </c>
      <c r="AD195" s="260">
        <f t="shared" si="1252"/>
        <v>4.4320000000000004</v>
      </c>
      <c r="AE195" s="195">
        <f t="shared" si="1262"/>
        <v>0</v>
      </c>
    </row>
    <row r="196" spans="1:31" ht="13.5" thickBot="1" x14ac:dyDescent="0.25">
      <c r="A196" s="178">
        <v>45458</v>
      </c>
      <c r="B196" s="252">
        <v>18.239999999999998</v>
      </c>
      <c r="C196" s="85">
        <f t="shared" ref="C196:C198" si="1343">B196/1.25</f>
        <v>14.591999999999999</v>
      </c>
      <c r="D196" s="194">
        <f t="shared" ref="D196:D198" si="1344">(B196-B195)*100</f>
        <v>0</v>
      </c>
      <c r="E196" s="84">
        <v>19.23</v>
      </c>
      <c r="F196" s="85">
        <f t="shared" ref="F196:F198" si="1345">E196/1.25</f>
        <v>15.384</v>
      </c>
      <c r="G196" s="194">
        <f t="shared" ref="G196:G198" si="1346">(E196-E195)*100</f>
        <v>0</v>
      </c>
      <c r="H196" s="85">
        <v>19.489999999999998</v>
      </c>
      <c r="I196" s="85">
        <f t="shared" ref="I196:I198" si="1347">H196/1.25</f>
        <v>15.591999999999999</v>
      </c>
      <c r="J196" s="194">
        <f t="shared" ref="J196:J198" si="1348">(H196-H195)*100</f>
        <v>0</v>
      </c>
      <c r="K196" s="85">
        <v>18.239999999999998</v>
      </c>
      <c r="L196" s="85">
        <f t="shared" ref="L196:L198" si="1349">K196/1.25</f>
        <v>14.591999999999999</v>
      </c>
      <c r="M196" s="195">
        <f t="shared" ref="M196:M198" si="1350">(K196-K195)*100</f>
        <v>0</v>
      </c>
      <c r="N196" s="85">
        <v>19.03</v>
      </c>
      <c r="O196" s="85">
        <f t="shared" ref="O196:O198" si="1351">N196/1.25</f>
        <v>15.224</v>
      </c>
      <c r="P196" s="195">
        <f t="shared" ref="P196:P198" si="1352">(N196-N195)*100</f>
        <v>0</v>
      </c>
      <c r="Q196" s="85">
        <v>20.84</v>
      </c>
      <c r="R196" s="85">
        <f t="shared" ref="R196:R198" si="1353">Q196/1.25</f>
        <v>16.672000000000001</v>
      </c>
      <c r="S196" s="259">
        <f t="shared" ref="S196:S198" si="1354">(Q196-Q195)*100</f>
        <v>0</v>
      </c>
      <c r="T196" s="85">
        <v>14.89</v>
      </c>
      <c r="U196" s="85">
        <f t="shared" ref="U196:U198" si="1355">T196/1.25</f>
        <v>11.912000000000001</v>
      </c>
      <c r="V196" s="195">
        <f t="shared" ref="V196:V198" si="1356">(T196-T195)*100</f>
        <v>0</v>
      </c>
      <c r="W196" s="255">
        <v>10.39</v>
      </c>
      <c r="X196" s="260">
        <f t="shared" ref="X196:X198" si="1357">W196/1.25</f>
        <v>8.3120000000000012</v>
      </c>
      <c r="Y196" s="195">
        <f t="shared" ref="Y196:Y198" si="1358">(W196-W195)*100</f>
        <v>0</v>
      </c>
      <c r="Z196" s="85">
        <v>5.34</v>
      </c>
      <c r="AA196" s="85">
        <f t="shared" si="1251"/>
        <v>4.2720000000000002</v>
      </c>
      <c r="AB196" s="195">
        <f t="shared" si="1261"/>
        <v>0</v>
      </c>
      <c r="AC196" s="255">
        <v>5.54</v>
      </c>
      <c r="AD196" s="260">
        <f t="shared" si="1252"/>
        <v>4.4320000000000004</v>
      </c>
      <c r="AE196" s="195">
        <f t="shared" si="1262"/>
        <v>0</v>
      </c>
    </row>
    <row r="197" spans="1:31" ht="13.5" thickBot="1" x14ac:dyDescent="0.25">
      <c r="A197" s="178">
        <v>45459</v>
      </c>
      <c r="B197" s="252">
        <v>18.239999999999998</v>
      </c>
      <c r="C197" s="85">
        <f t="shared" si="1343"/>
        <v>14.591999999999999</v>
      </c>
      <c r="D197" s="194">
        <f t="shared" si="1344"/>
        <v>0</v>
      </c>
      <c r="E197" s="84">
        <v>19.23</v>
      </c>
      <c r="F197" s="85">
        <f t="shared" si="1345"/>
        <v>15.384</v>
      </c>
      <c r="G197" s="194">
        <f t="shared" si="1346"/>
        <v>0</v>
      </c>
      <c r="H197" s="85">
        <v>19.489999999999998</v>
      </c>
      <c r="I197" s="85">
        <f t="shared" si="1347"/>
        <v>15.591999999999999</v>
      </c>
      <c r="J197" s="194">
        <f t="shared" si="1348"/>
        <v>0</v>
      </c>
      <c r="K197" s="85">
        <v>18.239999999999998</v>
      </c>
      <c r="L197" s="85">
        <f t="shared" si="1349"/>
        <v>14.591999999999999</v>
      </c>
      <c r="M197" s="195">
        <f t="shared" si="1350"/>
        <v>0</v>
      </c>
      <c r="N197" s="85">
        <v>19.03</v>
      </c>
      <c r="O197" s="85">
        <f t="shared" si="1351"/>
        <v>15.224</v>
      </c>
      <c r="P197" s="195">
        <f t="shared" si="1352"/>
        <v>0</v>
      </c>
      <c r="Q197" s="85">
        <v>20.84</v>
      </c>
      <c r="R197" s="85">
        <f t="shared" si="1353"/>
        <v>16.672000000000001</v>
      </c>
      <c r="S197" s="259">
        <f t="shared" si="1354"/>
        <v>0</v>
      </c>
      <c r="T197" s="85">
        <v>14.89</v>
      </c>
      <c r="U197" s="85">
        <f t="shared" si="1355"/>
        <v>11.912000000000001</v>
      </c>
      <c r="V197" s="195">
        <f t="shared" si="1356"/>
        <v>0</v>
      </c>
      <c r="W197" s="255">
        <v>10.39</v>
      </c>
      <c r="X197" s="260">
        <f t="shared" si="1357"/>
        <v>8.3120000000000012</v>
      </c>
      <c r="Y197" s="195">
        <f t="shared" si="1358"/>
        <v>0</v>
      </c>
      <c r="Z197" s="85">
        <v>5.34</v>
      </c>
      <c r="AA197" s="85">
        <f t="shared" si="1251"/>
        <v>4.2720000000000002</v>
      </c>
      <c r="AB197" s="195">
        <f t="shared" si="1261"/>
        <v>0</v>
      </c>
      <c r="AC197" s="255">
        <v>5.54</v>
      </c>
      <c r="AD197" s="260">
        <f t="shared" si="1252"/>
        <v>4.4320000000000004</v>
      </c>
      <c r="AE197" s="195">
        <f t="shared" si="1262"/>
        <v>0</v>
      </c>
    </row>
    <row r="198" spans="1:31" ht="13.5" thickBot="1" x14ac:dyDescent="0.25">
      <c r="A198" s="178">
        <v>45460</v>
      </c>
      <c r="B198" s="252">
        <v>18.34</v>
      </c>
      <c r="C198" s="85">
        <f t="shared" si="1343"/>
        <v>14.672000000000001</v>
      </c>
      <c r="D198" s="194">
        <f t="shared" si="1344"/>
        <v>10.000000000000142</v>
      </c>
      <c r="E198" s="84">
        <v>19.329999999999998</v>
      </c>
      <c r="F198" s="85">
        <f t="shared" si="1345"/>
        <v>15.463999999999999</v>
      </c>
      <c r="G198" s="194">
        <f t="shared" si="1346"/>
        <v>9.9999999999997868</v>
      </c>
      <c r="H198" s="85">
        <v>19.59</v>
      </c>
      <c r="I198" s="85">
        <f t="shared" si="1347"/>
        <v>15.672000000000001</v>
      </c>
      <c r="J198" s="194">
        <f t="shared" si="1348"/>
        <v>10.000000000000142</v>
      </c>
      <c r="K198" s="85">
        <v>18.39</v>
      </c>
      <c r="L198" s="85">
        <f t="shared" si="1349"/>
        <v>14.712</v>
      </c>
      <c r="M198" s="195">
        <f t="shared" si="1350"/>
        <v>15.000000000000213</v>
      </c>
      <c r="N198" s="85">
        <v>19.18</v>
      </c>
      <c r="O198" s="85">
        <f t="shared" si="1351"/>
        <v>15.343999999999999</v>
      </c>
      <c r="P198" s="195">
        <f t="shared" si="1352"/>
        <v>14.999999999999858</v>
      </c>
      <c r="Q198" s="85">
        <v>20.99</v>
      </c>
      <c r="R198" s="85">
        <f t="shared" si="1353"/>
        <v>16.791999999999998</v>
      </c>
      <c r="S198" s="259">
        <f t="shared" si="1354"/>
        <v>14.999999999999858</v>
      </c>
      <c r="T198" s="85">
        <v>14.89</v>
      </c>
      <c r="U198" s="85">
        <f t="shared" si="1355"/>
        <v>11.912000000000001</v>
      </c>
      <c r="V198" s="195">
        <f t="shared" si="1356"/>
        <v>0</v>
      </c>
      <c r="W198" s="255">
        <v>10.39</v>
      </c>
      <c r="X198" s="260">
        <f t="shared" si="1357"/>
        <v>8.3120000000000012</v>
      </c>
      <c r="Y198" s="195">
        <f t="shared" si="1358"/>
        <v>0</v>
      </c>
      <c r="Z198" s="85">
        <v>5.34</v>
      </c>
      <c r="AA198" s="85">
        <f t="shared" si="1251"/>
        <v>4.2720000000000002</v>
      </c>
      <c r="AB198" s="195">
        <f t="shared" si="1261"/>
        <v>0</v>
      </c>
      <c r="AC198" s="255">
        <v>5.54</v>
      </c>
      <c r="AD198" s="260">
        <f t="shared" si="1252"/>
        <v>4.4320000000000004</v>
      </c>
      <c r="AE198" s="195">
        <f t="shared" si="1262"/>
        <v>0</v>
      </c>
    </row>
    <row r="199" spans="1:31" ht="13.5" thickBot="1" x14ac:dyDescent="0.25">
      <c r="A199" s="178">
        <v>45461</v>
      </c>
      <c r="B199" s="252">
        <v>18.34</v>
      </c>
      <c r="C199" s="85">
        <f t="shared" ref="C199:C200" si="1359">B199/1.25</f>
        <v>14.672000000000001</v>
      </c>
      <c r="D199" s="194">
        <f t="shared" ref="D199:D200" si="1360">(B199-B198)*100</f>
        <v>0</v>
      </c>
      <c r="E199" s="84">
        <v>19.329999999999998</v>
      </c>
      <c r="F199" s="85">
        <f t="shared" ref="F199:F200" si="1361">E199/1.25</f>
        <v>15.463999999999999</v>
      </c>
      <c r="G199" s="194">
        <f t="shared" ref="G199:G200" si="1362">(E199-E198)*100</f>
        <v>0</v>
      </c>
      <c r="H199" s="85">
        <v>19.59</v>
      </c>
      <c r="I199" s="85">
        <f t="shared" ref="I199:I200" si="1363">H199/1.25</f>
        <v>15.672000000000001</v>
      </c>
      <c r="J199" s="194">
        <f t="shared" ref="J199:J200" si="1364">(H199-H198)*100</f>
        <v>0</v>
      </c>
      <c r="K199" s="85">
        <v>18.39</v>
      </c>
      <c r="L199" s="85">
        <f t="shared" ref="L199:L200" si="1365">K199/1.25</f>
        <v>14.712</v>
      </c>
      <c r="M199" s="195">
        <f t="shared" ref="M199:M200" si="1366">(K199-K198)*100</f>
        <v>0</v>
      </c>
      <c r="N199" s="85">
        <v>19.18</v>
      </c>
      <c r="O199" s="85">
        <f t="shared" ref="O199:O200" si="1367">N199/1.25</f>
        <v>15.343999999999999</v>
      </c>
      <c r="P199" s="195">
        <f t="shared" ref="P199:P200" si="1368">(N199-N198)*100</f>
        <v>0</v>
      </c>
      <c r="Q199" s="85">
        <v>20.99</v>
      </c>
      <c r="R199" s="85">
        <f t="shared" ref="R199:R200" si="1369">Q199/1.25</f>
        <v>16.791999999999998</v>
      </c>
      <c r="S199" s="259">
        <f t="shared" ref="S199:S200" si="1370">(Q199-Q198)*100</f>
        <v>0</v>
      </c>
      <c r="T199" s="85">
        <v>14.89</v>
      </c>
      <c r="U199" s="85">
        <f t="shared" ref="U199:U200" si="1371">T199/1.25</f>
        <v>11.912000000000001</v>
      </c>
      <c r="V199" s="195">
        <f t="shared" ref="V199:V200" si="1372">(T199-T198)*100</f>
        <v>0</v>
      </c>
      <c r="W199" s="255">
        <v>10.39</v>
      </c>
      <c r="X199" s="260">
        <f t="shared" ref="X199:X200" si="1373">W199/1.25</f>
        <v>8.3120000000000012</v>
      </c>
      <c r="Y199" s="195">
        <f t="shared" ref="Y199:Y200" si="1374">(W199-W198)*100</f>
        <v>0</v>
      </c>
      <c r="Z199" s="85">
        <v>5.34</v>
      </c>
      <c r="AA199" s="85">
        <f t="shared" si="1251"/>
        <v>4.2720000000000002</v>
      </c>
      <c r="AB199" s="195">
        <f t="shared" si="1261"/>
        <v>0</v>
      </c>
      <c r="AC199" s="255">
        <v>5.54</v>
      </c>
      <c r="AD199" s="260">
        <f t="shared" si="1252"/>
        <v>4.4320000000000004</v>
      </c>
      <c r="AE199" s="195">
        <f t="shared" si="1262"/>
        <v>0</v>
      </c>
    </row>
    <row r="200" spans="1:31" ht="13.5" thickBot="1" x14ac:dyDescent="0.25">
      <c r="A200" s="178">
        <v>45462</v>
      </c>
      <c r="B200" s="252">
        <v>18.440000000000001</v>
      </c>
      <c r="C200" s="85">
        <f t="shared" si="1359"/>
        <v>14.752000000000001</v>
      </c>
      <c r="D200" s="194">
        <f t="shared" si="1360"/>
        <v>10.000000000000142</v>
      </c>
      <c r="E200" s="84">
        <v>19.43</v>
      </c>
      <c r="F200" s="85">
        <f t="shared" si="1361"/>
        <v>15.544</v>
      </c>
      <c r="G200" s="194">
        <f t="shared" si="1362"/>
        <v>10.000000000000142</v>
      </c>
      <c r="H200" s="85">
        <v>19.690000000000001</v>
      </c>
      <c r="I200" s="85">
        <f t="shared" si="1363"/>
        <v>15.752000000000001</v>
      </c>
      <c r="J200" s="194">
        <f t="shared" si="1364"/>
        <v>10.000000000000142</v>
      </c>
      <c r="K200" s="85">
        <v>18.54</v>
      </c>
      <c r="L200" s="85">
        <f t="shared" si="1365"/>
        <v>14.831999999999999</v>
      </c>
      <c r="M200" s="195">
        <f t="shared" si="1366"/>
        <v>14.999999999999858</v>
      </c>
      <c r="N200" s="85">
        <v>19.329999999999998</v>
      </c>
      <c r="O200" s="85">
        <f t="shared" si="1367"/>
        <v>15.463999999999999</v>
      </c>
      <c r="P200" s="195">
        <f t="shared" si="1368"/>
        <v>14.999999999999858</v>
      </c>
      <c r="Q200" s="85">
        <v>21.14</v>
      </c>
      <c r="R200" s="85">
        <f t="shared" si="1369"/>
        <v>16.911999999999999</v>
      </c>
      <c r="S200" s="259">
        <f t="shared" si="1370"/>
        <v>15.000000000000213</v>
      </c>
      <c r="T200" s="85">
        <v>14.89</v>
      </c>
      <c r="U200" s="85">
        <f t="shared" si="1371"/>
        <v>11.912000000000001</v>
      </c>
      <c r="V200" s="195">
        <f t="shared" si="1372"/>
        <v>0</v>
      </c>
      <c r="W200" s="255">
        <v>10.39</v>
      </c>
      <c r="X200" s="260">
        <f t="shared" si="1373"/>
        <v>8.3120000000000012</v>
      </c>
      <c r="Y200" s="195">
        <f t="shared" si="1374"/>
        <v>0</v>
      </c>
      <c r="Z200" s="85">
        <v>5.34</v>
      </c>
      <c r="AA200" s="85">
        <f t="shared" si="1251"/>
        <v>4.2720000000000002</v>
      </c>
      <c r="AB200" s="195">
        <f t="shared" si="1261"/>
        <v>0</v>
      </c>
      <c r="AC200" s="255">
        <v>5.54</v>
      </c>
      <c r="AD200" s="260">
        <f t="shared" si="1252"/>
        <v>4.4320000000000004</v>
      </c>
      <c r="AE200" s="195">
        <f t="shared" si="1262"/>
        <v>0</v>
      </c>
    </row>
    <row r="201" spans="1:31" ht="13.5" thickBot="1" x14ac:dyDescent="0.25">
      <c r="A201" s="178">
        <v>45463</v>
      </c>
      <c r="B201" s="252">
        <v>18.440000000000001</v>
      </c>
      <c r="C201" s="85">
        <f t="shared" ref="C201:C205" si="1375">B201/1.25</f>
        <v>14.752000000000001</v>
      </c>
      <c r="D201" s="194">
        <f t="shared" ref="D201:D205" si="1376">(B201-B200)*100</f>
        <v>0</v>
      </c>
      <c r="E201" s="84">
        <v>19.43</v>
      </c>
      <c r="F201" s="85">
        <f t="shared" ref="F201:F205" si="1377">E201/1.25</f>
        <v>15.544</v>
      </c>
      <c r="G201" s="194">
        <f t="shared" ref="G201:G205" si="1378">(E201-E200)*100</f>
        <v>0</v>
      </c>
      <c r="H201" s="85">
        <v>19.690000000000001</v>
      </c>
      <c r="I201" s="85">
        <f t="shared" ref="I201:I205" si="1379">H201/1.25</f>
        <v>15.752000000000001</v>
      </c>
      <c r="J201" s="194">
        <f t="shared" ref="J201:J205" si="1380">(H201-H200)*100</f>
        <v>0</v>
      </c>
      <c r="K201" s="85">
        <v>18.54</v>
      </c>
      <c r="L201" s="85">
        <f t="shared" ref="L201:L205" si="1381">K201/1.25</f>
        <v>14.831999999999999</v>
      </c>
      <c r="M201" s="195">
        <f t="shared" ref="M201:M205" si="1382">(K201-K200)*100</f>
        <v>0</v>
      </c>
      <c r="N201" s="85">
        <v>19.329999999999998</v>
      </c>
      <c r="O201" s="85">
        <f t="shared" ref="O201:O205" si="1383">N201/1.25</f>
        <v>15.463999999999999</v>
      </c>
      <c r="P201" s="195">
        <f t="shared" ref="P201:P205" si="1384">(N201-N200)*100</f>
        <v>0</v>
      </c>
      <c r="Q201" s="85">
        <v>21.14</v>
      </c>
      <c r="R201" s="85">
        <f t="shared" ref="R201:R205" si="1385">Q201/1.25</f>
        <v>16.911999999999999</v>
      </c>
      <c r="S201" s="259">
        <f t="shared" ref="S201:S205" si="1386">(Q201-Q200)*100</f>
        <v>0</v>
      </c>
      <c r="T201" s="85">
        <v>14.89</v>
      </c>
      <c r="U201" s="85">
        <f t="shared" ref="U201:U205" si="1387">T201/1.25</f>
        <v>11.912000000000001</v>
      </c>
      <c r="V201" s="195">
        <f t="shared" ref="V201:V205" si="1388">(T201-T200)*100</f>
        <v>0</v>
      </c>
      <c r="W201" s="255">
        <v>10.39</v>
      </c>
      <c r="X201" s="260">
        <f t="shared" ref="X201:X205" si="1389">W201/1.25</f>
        <v>8.3120000000000012</v>
      </c>
      <c r="Y201" s="195">
        <f t="shared" ref="Y201:Y205" si="1390">(W201-W200)*100</f>
        <v>0</v>
      </c>
      <c r="Z201" s="85">
        <v>5.34</v>
      </c>
      <c r="AA201" s="85">
        <f t="shared" si="1251"/>
        <v>4.2720000000000002</v>
      </c>
      <c r="AB201" s="195">
        <f t="shared" si="1261"/>
        <v>0</v>
      </c>
      <c r="AC201" s="255">
        <v>5.54</v>
      </c>
      <c r="AD201" s="260">
        <f t="shared" si="1252"/>
        <v>4.4320000000000004</v>
      </c>
      <c r="AE201" s="195">
        <f t="shared" si="1262"/>
        <v>0</v>
      </c>
    </row>
    <row r="202" spans="1:31" ht="13.5" thickBot="1" x14ac:dyDescent="0.25">
      <c r="A202" s="178">
        <v>45464</v>
      </c>
      <c r="B202" s="252">
        <v>18.440000000000001</v>
      </c>
      <c r="C202" s="85">
        <f t="shared" si="1375"/>
        <v>14.752000000000001</v>
      </c>
      <c r="D202" s="194">
        <f t="shared" si="1376"/>
        <v>0</v>
      </c>
      <c r="E202" s="84">
        <v>19.43</v>
      </c>
      <c r="F202" s="85">
        <f t="shared" si="1377"/>
        <v>15.544</v>
      </c>
      <c r="G202" s="194">
        <f t="shared" si="1378"/>
        <v>0</v>
      </c>
      <c r="H202" s="85">
        <v>19.690000000000001</v>
      </c>
      <c r="I202" s="85">
        <f t="shared" si="1379"/>
        <v>15.752000000000001</v>
      </c>
      <c r="J202" s="194">
        <f t="shared" si="1380"/>
        <v>0</v>
      </c>
      <c r="K202" s="85">
        <v>18.54</v>
      </c>
      <c r="L202" s="85">
        <f t="shared" si="1381"/>
        <v>14.831999999999999</v>
      </c>
      <c r="M202" s="195">
        <f t="shared" si="1382"/>
        <v>0</v>
      </c>
      <c r="N202" s="85">
        <v>19.329999999999998</v>
      </c>
      <c r="O202" s="85">
        <f t="shared" si="1383"/>
        <v>15.463999999999999</v>
      </c>
      <c r="P202" s="195">
        <f t="shared" si="1384"/>
        <v>0</v>
      </c>
      <c r="Q202" s="85">
        <v>21.14</v>
      </c>
      <c r="R202" s="85">
        <f t="shared" si="1385"/>
        <v>16.911999999999999</v>
      </c>
      <c r="S202" s="259">
        <f t="shared" si="1386"/>
        <v>0</v>
      </c>
      <c r="T202" s="85">
        <v>14.89</v>
      </c>
      <c r="U202" s="85">
        <f t="shared" si="1387"/>
        <v>11.912000000000001</v>
      </c>
      <c r="V202" s="195">
        <f t="shared" si="1388"/>
        <v>0</v>
      </c>
      <c r="W202" s="255">
        <v>10.39</v>
      </c>
      <c r="X202" s="260">
        <f t="shared" si="1389"/>
        <v>8.3120000000000012</v>
      </c>
      <c r="Y202" s="195">
        <f t="shared" si="1390"/>
        <v>0</v>
      </c>
      <c r="Z202" s="85">
        <v>5.34</v>
      </c>
      <c r="AA202" s="85">
        <f t="shared" si="1251"/>
        <v>4.2720000000000002</v>
      </c>
      <c r="AB202" s="195">
        <f t="shared" si="1261"/>
        <v>0</v>
      </c>
      <c r="AC202" s="255">
        <v>5.54</v>
      </c>
      <c r="AD202" s="260">
        <f t="shared" si="1252"/>
        <v>4.4320000000000004</v>
      </c>
      <c r="AE202" s="195">
        <f t="shared" si="1262"/>
        <v>0</v>
      </c>
    </row>
    <row r="203" spans="1:31" ht="13.5" thickBot="1" x14ac:dyDescent="0.25">
      <c r="A203" s="178">
        <v>45465</v>
      </c>
      <c r="B203" s="252">
        <v>18.440000000000001</v>
      </c>
      <c r="C203" s="85">
        <f t="shared" si="1375"/>
        <v>14.752000000000001</v>
      </c>
      <c r="D203" s="194">
        <f t="shared" si="1376"/>
        <v>0</v>
      </c>
      <c r="E203" s="84">
        <v>19.43</v>
      </c>
      <c r="F203" s="85">
        <f t="shared" si="1377"/>
        <v>15.544</v>
      </c>
      <c r="G203" s="194">
        <f t="shared" si="1378"/>
        <v>0</v>
      </c>
      <c r="H203" s="85">
        <v>19.690000000000001</v>
      </c>
      <c r="I203" s="85">
        <f t="shared" si="1379"/>
        <v>15.752000000000001</v>
      </c>
      <c r="J203" s="194">
        <f t="shared" si="1380"/>
        <v>0</v>
      </c>
      <c r="K203" s="85">
        <v>18.54</v>
      </c>
      <c r="L203" s="85">
        <f t="shared" si="1381"/>
        <v>14.831999999999999</v>
      </c>
      <c r="M203" s="195">
        <f t="shared" si="1382"/>
        <v>0</v>
      </c>
      <c r="N203" s="85">
        <v>19.329999999999998</v>
      </c>
      <c r="O203" s="85">
        <f t="shared" si="1383"/>
        <v>15.463999999999999</v>
      </c>
      <c r="P203" s="195">
        <f t="shared" si="1384"/>
        <v>0</v>
      </c>
      <c r="Q203" s="85">
        <v>21.14</v>
      </c>
      <c r="R203" s="85">
        <f t="shared" si="1385"/>
        <v>16.911999999999999</v>
      </c>
      <c r="S203" s="259">
        <f t="shared" si="1386"/>
        <v>0</v>
      </c>
      <c r="T203" s="85">
        <v>14.89</v>
      </c>
      <c r="U203" s="85">
        <f t="shared" si="1387"/>
        <v>11.912000000000001</v>
      </c>
      <c r="V203" s="195">
        <f t="shared" si="1388"/>
        <v>0</v>
      </c>
      <c r="W203" s="255">
        <v>10.39</v>
      </c>
      <c r="X203" s="260">
        <f t="shared" si="1389"/>
        <v>8.3120000000000012</v>
      </c>
      <c r="Y203" s="195">
        <f t="shared" si="1390"/>
        <v>0</v>
      </c>
      <c r="Z203" s="85">
        <v>5.34</v>
      </c>
      <c r="AA203" s="85">
        <f t="shared" si="1251"/>
        <v>4.2720000000000002</v>
      </c>
      <c r="AB203" s="195">
        <f t="shared" si="1261"/>
        <v>0</v>
      </c>
      <c r="AC203" s="255">
        <v>5.54</v>
      </c>
      <c r="AD203" s="260">
        <f t="shared" si="1252"/>
        <v>4.4320000000000004</v>
      </c>
      <c r="AE203" s="195">
        <f t="shared" si="1262"/>
        <v>0</v>
      </c>
    </row>
    <row r="204" spans="1:31" ht="13.5" thickBot="1" x14ac:dyDescent="0.25">
      <c r="A204" s="178">
        <v>45466</v>
      </c>
      <c r="B204" s="252">
        <v>18.440000000000001</v>
      </c>
      <c r="C204" s="85">
        <f t="shared" si="1375"/>
        <v>14.752000000000001</v>
      </c>
      <c r="D204" s="194">
        <f t="shared" si="1376"/>
        <v>0</v>
      </c>
      <c r="E204" s="84">
        <v>19.43</v>
      </c>
      <c r="F204" s="85">
        <f t="shared" si="1377"/>
        <v>15.544</v>
      </c>
      <c r="G204" s="194">
        <f t="shared" si="1378"/>
        <v>0</v>
      </c>
      <c r="H204" s="85">
        <v>19.690000000000001</v>
      </c>
      <c r="I204" s="85">
        <f t="shared" si="1379"/>
        <v>15.752000000000001</v>
      </c>
      <c r="J204" s="194">
        <f t="shared" si="1380"/>
        <v>0</v>
      </c>
      <c r="K204" s="85">
        <v>18.54</v>
      </c>
      <c r="L204" s="85">
        <f t="shared" si="1381"/>
        <v>14.831999999999999</v>
      </c>
      <c r="M204" s="195">
        <f t="shared" si="1382"/>
        <v>0</v>
      </c>
      <c r="N204" s="85">
        <v>19.329999999999998</v>
      </c>
      <c r="O204" s="85">
        <f t="shared" si="1383"/>
        <v>15.463999999999999</v>
      </c>
      <c r="P204" s="195">
        <f t="shared" si="1384"/>
        <v>0</v>
      </c>
      <c r="Q204" s="85">
        <v>21.14</v>
      </c>
      <c r="R204" s="85">
        <f t="shared" si="1385"/>
        <v>16.911999999999999</v>
      </c>
      <c r="S204" s="259">
        <f t="shared" si="1386"/>
        <v>0</v>
      </c>
      <c r="T204" s="85">
        <v>14.89</v>
      </c>
      <c r="U204" s="85">
        <f t="shared" si="1387"/>
        <v>11.912000000000001</v>
      </c>
      <c r="V204" s="195">
        <f t="shared" si="1388"/>
        <v>0</v>
      </c>
      <c r="W204" s="255">
        <v>10.39</v>
      </c>
      <c r="X204" s="260">
        <f t="shared" si="1389"/>
        <v>8.3120000000000012</v>
      </c>
      <c r="Y204" s="195">
        <f t="shared" si="1390"/>
        <v>0</v>
      </c>
      <c r="Z204" s="85">
        <v>5.34</v>
      </c>
      <c r="AA204" s="85">
        <f t="shared" si="1251"/>
        <v>4.2720000000000002</v>
      </c>
      <c r="AB204" s="195">
        <f t="shared" si="1261"/>
        <v>0</v>
      </c>
      <c r="AC204" s="255">
        <v>5.54</v>
      </c>
      <c r="AD204" s="260">
        <f t="shared" si="1252"/>
        <v>4.4320000000000004</v>
      </c>
      <c r="AE204" s="195">
        <f t="shared" si="1262"/>
        <v>0</v>
      </c>
    </row>
    <row r="205" spans="1:31" ht="13.5" thickBot="1" x14ac:dyDescent="0.25">
      <c r="A205" s="178">
        <v>45467</v>
      </c>
      <c r="B205" s="252">
        <v>18.59</v>
      </c>
      <c r="C205" s="85">
        <f t="shared" si="1375"/>
        <v>14.872</v>
      </c>
      <c r="D205" s="194">
        <f t="shared" si="1376"/>
        <v>14.999999999999858</v>
      </c>
      <c r="E205" s="84">
        <v>19.579999999999998</v>
      </c>
      <c r="F205" s="85">
        <f t="shared" si="1377"/>
        <v>15.663999999999998</v>
      </c>
      <c r="G205" s="194">
        <f t="shared" si="1378"/>
        <v>14.999999999999858</v>
      </c>
      <c r="H205" s="85">
        <v>19.84</v>
      </c>
      <c r="I205" s="85">
        <f t="shared" si="1379"/>
        <v>15.872</v>
      </c>
      <c r="J205" s="194">
        <f t="shared" si="1380"/>
        <v>14.999999999999858</v>
      </c>
      <c r="K205" s="85">
        <v>18.54</v>
      </c>
      <c r="L205" s="85">
        <f t="shared" si="1381"/>
        <v>14.831999999999999</v>
      </c>
      <c r="M205" s="195">
        <f t="shared" si="1382"/>
        <v>0</v>
      </c>
      <c r="N205" s="85">
        <v>19.329999999999998</v>
      </c>
      <c r="O205" s="85">
        <f t="shared" si="1383"/>
        <v>15.463999999999999</v>
      </c>
      <c r="P205" s="195">
        <f t="shared" si="1384"/>
        <v>0</v>
      </c>
      <c r="Q205" s="85">
        <v>21.14</v>
      </c>
      <c r="R205" s="85">
        <f t="shared" si="1385"/>
        <v>16.911999999999999</v>
      </c>
      <c r="S205" s="259">
        <f t="shared" si="1386"/>
        <v>0</v>
      </c>
      <c r="T205" s="85">
        <v>14.89</v>
      </c>
      <c r="U205" s="85">
        <f t="shared" si="1387"/>
        <v>11.912000000000001</v>
      </c>
      <c r="V205" s="195">
        <f t="shared" si="1388"/>
        <v>0</v>
      </c>
      <c r="W205" s="255">
        <v>10.39</v>
      </c>
      <c r="X205" s="260">
        <f t="shared" si="1389"/>
        <v>8.3120000000000012</v>
      </c>
      <c r="Y205" s="195">
        <f t="shared" si="1390"/>
        <v>0</v>
      </c>
      <c r="Z205" s="85">
        <v>5.34</v>
      </c>
      <c r="AA205" s="85">
        <f t="shared" si="1251"/>
        <v>4.2720000000000002</v>
      </c>
      <c r="AB205" s="195">
        <f t="shared" si="1261"/>
        <v>0</v>
      </c>
      <c r="AC205" s="255">
        <v>5.54</v>
      </c>
      <c r="AD205" s="260">
        <f t="shared" si="1252"/>
        <v>4.4320000000000004</v>
      </c>
      <c r="AE205" s="195">
        <f t="shared" si="1262"/>
        <v>0</v>
      </c>
    </row>
    <row r="206" spans="1:31" ht="13.5" thickBot="1" x14ac:dyDescent="0.25">
      <c r="A206" s="178">
        <v>45468</v>
      </c>
      <c r="B206" s="252">
        <v>18.59</v>
      </c>
      <c r="C206" s="85">
        <f t="shared" ref="C206:C209" si="1391">B206/1.25</f>
        <v>14.872</v>
      </c>
      <c r="D206" s="194">
        <f t="shared" ref="D206:D209" si="1392">(B206-B205)*100</f>
        <v>0</v>
      </c>
      <c r="E206" s="84">
        <v>19.579999999999998</v>
      </c>
      <c r="F206" s="85">
        <f t="shared" ref="F206:F209" si="1393">E206/1.25</f>
        <v>15.663999999999998</v>
      </c>
      <c r="G206" s="194">
        <f t="shared" ref="G206:G209" si="1394">(E206-E205)*100</f>
        <v>0</v>
      </c>
      <c r="H206" s="85">
        <v>19.84</v>
      </c>
      <c r="I206" s="85">
        <f t="shared" ref="I206:I209" si="1395">H206/1.25</f>
        <v>15.872</v>
      </c>
      <c r="J206" s="194">
        <f t="shared" ref="J206:J209" si="1396">(H206-H205)*100</f>
        <v>0</v>
      </c>
      <c r="K206" s="85">
        <v>18.54</v>
      </c>
      <c r="L206" s="85">
        <f t="shared" ref="L206:L209" si="1397">K206/1.25</f>
        <v>14.831999999999999</v>
      </c>
      <c r="M206" s="195">
        <f t="shared" ref="M206:M209" si="1398">(K206-K205)*100</f>
        <v>0</v>
      </c>
      <c r="N206" s="85">
        <v>19.329999999999998</v>
      </c>
      <c r="O206" s="85">
        <f t="shared" ref="O206:O209" si="1399">N206/1.25</f>
        <v>15.463999999999999</v>
      </c>
      <c r="P206" s="195">
        <f t="shared" ref="P206:P209" si="1400">(N206-N205)*100</f>
        <v>0</v>
      </c>
      <c r="Q206" s="85">
        <v>21.14</v>
      </c>
      <c r="R206" s="85">
        <f t="shared" ref="R206:R209" si="1401">Q206/1.25</f>
        <v>16.911999999999999</v>
      </c>
      <c r="S206" s="259">
        <f t="shared" ref="S206:S209" si="1402">(Q206-Q205)*100</f>
        <v>0</v>
      </c>
      <c r="T206" s="85">
        <v>14.89</v>
      </c>
      <c r="U206" s="85">
        <f t="shared" ref="U206:U209" si="1403">T206/1.25</f>
        <v>11.912000000000001</v>
      </c>
      <c r="V206" s="195">
        <f t="shared" ref="V206:V209" si="1404">(T206-T205)*100</f>
        <v>0</v>
      </c>
      <c r="W206" s="255">
        <v>10.39</v>
      </c>
      <c r="X206" s="260">
        <f t="shared" ref="X206:X209" si="1405">W206/1.25</f>
        <v>8.3120000000000012</v>
      </c>
      <c r="Y206" s="195">
        <f t="shared" ref="Y206:Y209" si="1406">(W206-W205)*100</f>
        <v>0</v>
      </c>
      <c r="Z206" s="85">
        <v>5.34</v>
      </c>
      <c r="AA206" s="85">
        <f t="shared" si="1251"/>
        <v>4.2720000000000002</v>
      </c>
      <c r="AB206" s="195">
        <f t="shared" si="1261"/>
        <v>0</v>
      </c>
      <c r="AC206" s="255">
        <v>5.54</v>
      </c>
      <c r="AD206" s="260">
        <f t="shared" si="1252"/>
        <v>4.4320000000000004</v>
      </c>
      <c r="AE206" s="195">
        <f t="shared" si="1262"/>
        <v>0</v>
      </c>
    </row>
    <row r="207" spans="1:31" ht="13.5" thickBot="1" x14ac:dyDescent="0.25">
      <c r="A207" s="178">
        <v>45469</v>
      </c>
      <c r="B207" s="252">
        <v>18.59</v>
      </c>
      <c r="C207" s="85">
        <f t="shared" si="1391"/>
        <v>14.872</v>
      </c>
      <c r="D207" s="194">
        <f t="shared" si="1392"/>
        <v>0</v>
      </c>
      <c r="E207" s="84">
        <v>19.579999999999998</v>
      </c>
      <c r="F207" s="85">
        <f t="shared" si="1393"/>
        <v>15.663999999999998</v>
      </c>
      <c r="G207" s="194">
        <f t="shared" si="1394"/>
        <v>0</v>
      </c>
      <c r="H207" s="85">
        <v>19.84</v>
      </c>
      <c r="I207" s="85">
        <f t="shared" si="1395"/>
        <v>15.872</v>
      </c>
      <c r="J207" s="194">
        <f t="shared" si="1396"/>
        <v>0</v>
      </c>
      <c r="K207" s="85">
        <v>18.54</v>
      </c>
      <c r="L207" s="85">
        <f t="shared" si="1397"/>
        <v>14.831999999999999</v>
      </c>
      <c r="M207" s="195">
        <f t="shared" si="1398"/>
        <v>0</v>
      </c>
      <c r="N207" s="85">
        <v>19.329999999999998</v>
      </c>
      <c r="O207" s="85">
        <f t="shared" si="1399"/>
        <v>15.463999999999999</v>
      </c>
      <c r="P207" s="195">
        <f t="shared" si="1400"/>
        <v>0</v>
      </c>
      <c r="Q207" s="85">
        <v>21.14</v>
      </c>
      <c r="R207" s="85">
        <f t="shared" si="1401"/>
        <v>16.911999999999999</v>
      </c>
      <c r="S207" s="259">
        <f t="shared" si="1402"/>
        <v>0</v>
      </c>
      <c r="T207" s="85">
        <v>14.89</v>
      </c>
      <c r="U207" s="85">
        <f t="shared" si="1403"/>
        <v>11.912000000000001</v>
      </c>
      <c r="V207" s="195">
        <f t="shared" si="1404"/>
        <v>0</v>
      </c>
      <c r="W207" s="255">
        <v>10.39</v>
      </c>
      <c r="X207" s="260">
        <f t="shared" si="1405"/>
        <v>8.3120000000000012</v>
      </c>
      <c r="Y207" s="195">
        <f t="shared" si="1406"/>
        <v>0</v>
      </c>
      <c r="Z207" s="85">
        <v>5.34</v>
      </c>
      <c r="AA207" s="85">
        <f t="shared" si="1251"/>
        <v>4.2720000000000002</v>
      </c>
      <c r="AB207" s="195">
        <f t="shared" si="1261"/>
        <v>0</v>
      </c>
      <c r="AC207" s="255">
        <v>5.54</v>
      </c>
      <c r="AD207" s="260">
        <f t="shared" si="1252"/>
        <v>4.4320000000000004</v>
      </c>
      <c r="AE207" s="195">
        <f t="shared" si="1262"/>
        <v>0</v>
      </c>
    </row>
    <row r="208" spans="1:31" ht="13.5" thickBot="1" x14ac:dyDescent="0.25">
      <c r="A208" s="178">
        <v>45470</v>
      </c>
      <c r="B208" s="252">
        <v>18.59</v>
      </c>
      <c r="C208" s="85">
        <f t="shared" si="1391"/>
        <v>14.872</v>
      </c>
      <c r="D208" s="194">
        <f t="shared" si="1392"/>
        <v>0</v>
      </c>
      <c r="E208" s="84">
        <v>19.579999999999998</v>
      </c>
      <c r="F208" s="85">
        <f t="shared" si="1393"/>
        <v>15.663999999999998</v>
      </c>
      <c r="G208" s="194">
        <f t="shared" si="1394"/>
        <v>0</v>
      </c>
      <c r="H208" s="85">
        <v>19.84</v>
      </c>
      <c r="I208" s="85">
        <f t="shared" si="1395"/>
        <v>15.872</v>
      </c>
      <c r="J208" s="194">
        <f t="shared" si="1396"/>
        <v>0</v>
      </c>
      <c r="K208" s="85">
        <v>18.54</v>
      </c>
      <c r="L208" s="85">
        <f t="shared" si="1397"/>
        <v>14.831999999999999</v>
      </c>
      <c r="M208" s="195">
        <f t="shared" si="1398"/>
        <v>0</v>
      </c>
      <c r="N208" s="85">
        <v>19.329999999999998</v>
      </c>
      <c r="O208" s="85">
        <f t="shared" si="1399"/>
        <v>15.463999999999999</v>
      </c>
      <c r="P208" s="195">
        <f t="shared" si="1400"/>
        <v>0</v>
      </c>
      <c r="Q208" s="85">
        <v>21.14</v>
      </c>
      <c r="R208" s="85">
        <f t="shared" si="1401"/>
        <v>16.911999999999999</v>
      </c>
      <c r="S208" s="259">
        <f t="shared" si="1402"/>
        <v>0</v>
      </c>
      <c r="T208" s="85">
        <v>14.89</v>
      </c>
      <c r="U208" s="85">
        <f t="shared" si="1403"/>
        <v>11.912000000000001</v>
      </c>
      <c r="V208" s="195">
        <f t="shared" si="1404"/>
        <v>0</v>
      </c>
      <c r="W208" s="255">
        <v>10.39</v>
      </c>
      <c r="X208" s="260">
        <f t="shared" si="1405"/>
        <v>8.3120000000000012</v>
      </c>
      <c r="Y208" s="195">
        <f t="shared" si="1406"/>
        <v>0</v>
      </c>
      <c r="Z208" s="85">
        <v>5.34</v>
      </c>
      <c r="AA208" s="85">
        <f t="shared" si="1251"/>
        <v>4.2720000000000002</v>
      </c>
      <c r="AB208" s="195">
        <f t="shared" si="1261"/>
        <v>0</v>
      </c>
      <c r="AC208" s="255">
        <v>5.54</v>
      </c>
      <c r="AD208" s="260">
        <f t="shared" si="1252"/>
        <v>4.4320000000000004</v>
      </c>
      <c r="AE208" s="195">
        <f t="shared" si="1262"/>
        <v>0</v>
      </c>
    </row>
    <row r="209" spans="1:31" ht="13.5" thickBot="1" x14ac:dyDescent="0.25">
      <c r="A209" s="178">
        <v>45471</v>
      </c>
      <c r="B209" s="252">
        <v>18.739999999999998</v>
      </c>
      <c r="C209" s="85">
        <f t="shared" si="1391"/>
        <v>14.991999999999999</v>
      </c>
      <c r="D209" s="194">
        <f t="shared" si="1392"/>
        <v>14.999999999999858</v>
      </c>
      <c r="E209" s="84">
        <v>19.73</v>
      </c>
      <c r="F209" s="85">
        <f t="shared" si="1393"/>
        <v>15.784000000000001</v>
      </c>
      <c r="G209" s="194">
        <f t="shared" si="1394"/>
        <v>15.000000000000213</v>
      </c>
      <c r="H209" s="85">
        <v>19.989999999999998</v>
      </c>
      <c r="I209" s="85">
        <f t="shared" si="1395"/>
        <v>15.991999999999999</v>
      </c>
      <c r="J209" s="194">
        <f t="shared" si="1396"/>
        <v>14.999999999999858</v>
      </c>
      <c r="K209" s="85">
        <v>18.739999999999998</v>
      </c>
      <c r="L209" s="85">
        <f t="shared" si="1397"/>
        <v>14.991999999999999</v>
      </c>
      <c r="M209" s="195">
        <f t="shared" si="1398"/>
        <v>19.999999999999929</v>
      </c>
      <c r="N209" s="85">
        <v>19.53</v>
      </c>
      <c r="O209" s="85">
        <f t="shared" si="1399"/>
        <v>15.624000000000001</v>
      </c>
      <c r="P209" s="195">
        <f t="shared" si="1400"/>
        <v>20.000000000000284</v>
      </c>
      <c r="Q209" s="85">
        <v>21.44</v>
      </c>
      <c r="R209" s="85">
        <f t="shared" si="1401"/>
        <v>17.152000000000001</v>
      </c>
      <c r="S209" s="259">
        <f t="shared" si="1402"/>
        <v>30.000000000000071</v>
      </c>
      <c r="T209" s="85">
        <v>14.99</v>
      </c>
      <c r="U209" s="85">
        <f t="shared" si="1403"/>
        <v>11.992000000000001</v>
      </c>
      <c r="V209" s="195">
        <f t="shared" si="1404"/>
        <v>9.9999999999999645</v>
      </c>
      <c r="W209" s="255">
        <v>10.39</v>
      </c>
      <c r="X209" s="260">
        <f t="shared" si="1405"/>
        <v>8.3120000000000012</v>
      </c>
      <c r="Y209" s="195">
        <f t="shared" si="1406"/>
        <v>0</v>
      </c>
      <c r="Z209" s="85">
        <v>5.34</v>
      </c>
      <c r="AA209" s="85">
        <f t="shared" si="1251"/>
        <v>4.2720000000000002</v>
      </c>
      <c r="AB209" s="195">
        <f t="shared" si="1261"/>
        <v>0</v>
      </c>
      <c r="AC209" s="255">
        <v>5.54</v>
      </c>
      <c r="AD209" s="260">
        <f t="shared" si="1252"/>
        <v>4.4320000000000004</v>
      </c>
      <c r="AE209" s="195">
        <f t="shared" si="1262"/>
        <v>0</v>
      </c>
    </row>
    <row r="210" spans="1:31" ht="13.5" thickBot="1" x14ac:dyDescent="0.25">
      <c r="A210" s="178">
        <v>45472</v>
      </c>
      <c r="B210" s="252">
        <v>18.739999999999998</v>
      </c>
      <c r="C210" s="85">
        <f t="shared" ref="C210:C211" si="1407">B210/1.25</f>
        <v>14.991999999999999</v>
      </c>
      <c r="D210" s="194">
        <f t="shared" ref="D210:D211" si="1408">(B210-B209)*100</f>
        <v>0</v>
      </c>
      <c r="E210" s="84">
        <v>19.73</v>
      </c>
      <c r="F210" s="85">
        <f t="shared" ref="F210:F211" si="1409">E210/1.25</f>
        <v>15.784000000000001</v>
      </c>
      <c r="G210" s="194">
        <f t="shared" ref="G210:G211" si="1410">(E210-E209)*100</f>
        <v>0</v>
      </c>
      <c r="H210" s="85">
        <v>19.989999999999998</v>
      </c>
      <c r="I210" s="85">
        <f t="shared" ref="I210:I211" si="1411">H210/1.25</f>
        <v>15.991999999999999</v>
      </c>
      <c r="J210" s="194">
        <f t="shared" ref="J210:J211" si="1412">(H210-H209)*100</f>
        <v>0</v>
      </c>
      <c r="K210" s="85">
        <v>18.739999999999998</v>
      </c>
      <c r="L210" s="85">
        <f t="shared" ref="L210:L211" si="1413">K210/1.25</f>
        <v>14.991999999999999</v>
      </c>
      <c r="M210" s="195">
        <f t="shared" ref="M210:M211" si="1414">(K210-K209)*100</f>
        <v>0</v>
      </c>
      <c r="N210" s="85">
        <v>19.53</v>
      </c>
      <c r="O210" s="85">
        <f t="shared" ref="O210:O211" si="1415">N210/1.25</f>
        <v>15.624000000000001</v>
      </c>
      <c r="P210" s="195">
        <f t="shared" ref="P210:P211" si="1416">(N210-N209)*100</f>
        <v>0</v>
      </c>
      <c r="Q210" s="85">
        <v>21.44</v>
      </c>
      <c r="R210" s="85">
        <f t="shared" ref="R210:R211" si="1417">Q210/1.25</f>
        <v>17.152000000000001</v>
      </c>
      <c r="S210" s="259">
        <f t="shared" ref="S210:S211" si="1418">(Q210-Q209)*100</f>
        <v>0</v>
      </c>
      <c r="T210" s="85">
        <v>14.99</v>
      </c>
      <c r="U210" s="85">
        <f t="shared" ref="U210:U211" si="1419">T210/1.25</f>
        <v>11.992000000000001</v>
      </c>
      <c r="V210" s="195">
        <f t="shared" ref="V210:V211" si="1420">(T210-T209)*100</f>
        <v>0</v>
      </c>
      <c r="W210" s="255">
        <v>10.39</v>
      </c>
      <c r="X210" s="260">
        <f t="shared" ref="X210:X211" si="1421">W210/1.25</f>
        <v>8.3120000000000012</v>
      </c>
      <c r="Y210" s="195">
        <f t="shared" ref="Y210:Y211" si="1422">(W210-W209)*100</f>
        <v>0</v>
      </c>
      <c r="Z210" s="85">
        <v>5.34</v>
      </c>
      <c r="AA210" s="85">
        <f t="shared" si="1251"/>
        <v>4.2720000000000002</v>
      </c>
      <c r="AB210" s="195">
        <f t="shared" si="1261"/>
        <v>0</v>
      </c>
      <c r="AC210" s="255">
        <v>5.54</v>
      </c>
      <c r="AD210" s="260">
        <f t="shared" si="1252"/>
        <v>4.4320000000000004</v>
      </c>
      <c r="AE210" s="195">
        <f t="shared" si="1262"/>
        <v>0</v>
      </c>
    </row>
    <row r="211" spans="1:31" x14ac:dyDescent="0.2">
      <c r="A211" s="178">
        <v>45473</v>
      </c>
      <c r="B211" s="252">
        <v>18.739999999999998</v>
      </c>
      <c r="C211" s="85">
        <f t="shared" si="1407"/>
        <v>14.991999999999999</v>
      </c>
      <c r="D211" s="194">
        <f t="shared" si="1408"/>
        <v>0</v>
      </c>
      <c r="E211" s="84">
        <v>19.73</v>
      </c>
      <c r="F211" s="85">
        <f t="shared" si="1409"/>
        <v>15.784000000000001</v>
      </c>
      <c r="G211" s="194">
        <f t="shared" si="1410"/>
        <v>0</v>
      </c>
      <c r="H211" s="85">
        <v>19.989999999999998</v>
      </c>
      <c r="I211" s="85">
        <f t="shared" si="1411"/>
        <v>15.991999999999999</v>
      </c>
      <c r="J211" s="194">
        <f t="shared" si="1412"/>
        <v>0</v>
      </c>
      <c r="K211" s="85">
        <v>18.739999999999998</v>
      </c>
      <c r="L211" s="85">
        <f t="shared" si="1413"/>
        <v>14.991999999999999</v>
      </c>
      <c r="M211" s="195">
        <f t="shared" si="1414"/>
        <v>0</v>
      </c>
      <c r="N211" s="85">
        <v>19.53</v>
      </c>
      <c r="O211" s="85">
        <f t="shared" si="1415"/>
        <v>15.624000000000001</v>
      </c>
      <c r="P211" s="195">
        <f t="shared" si="1416"/>
        <v>0</v>
      </c>
      <c r="Q211" s="85">
        <v>21.44</v>
      </c>
      <c r="R211" s="85">
        <f t="shared" si="1417"/>
        <v>17.152000000000001</v>
      </c>
      <c r="S211" s="259">
        <f t="shared" si="1418"/>
        <v>0</v>
      </c>
      <c r="T211" s="85">
        <v>14.99</v>
      </c>
      <c r="U211" s="85">
        <f t="shared" si="1419"/>
        <v>11.992000000000001</v>
      </c>
      <c r="V211" s="195">
        <f t="shared" si="1420"/>
        <v>0</v>
      </c>
      <c r="W211" s="255">
        <v>10.39</v>
      </c>
      <c r="X211" s="260">
        <f t="shared" si="1421"/>
        <v>8.3120000000000012</v>
      </c>
      <c r="Y211" s="195">
        <f t="shared" si="1422"/>
        <v>0</v>
      </c>
      <c r="Z211" s="85">
        <v>5.34</v>
      </c>
      <c r="AA211" s="85">
        <f t="shared" si="1251"/>
        <v>4.2720000000000002</v>
      </c>
      <c r="AB211" s="195">
        <f t="shared" si="1261"/>
        <v>0</v>
      </c>
      <c r="AC211" s="255">
        <v>5.54</v>
      </c>
      <c r="AD211" s="260">
        <f t="shared" si="1252"/>
        <v>4.4320000000000004</v>
      </c>
      <c r="AE211" s="195">
        <f t="shared" si="1262"/>
        <v>0</v>
      </c>
    </row>
    <row r="212" spans="1:31" ht="13.5" thickBot="1" x14ac:dyDescent="0.25"/>
    <row r="213" spans="1:31" ht="52.5" thickBot="1" x14ac:dyDescent="0.3">
      <c r="A213" s="225" t="s">
        <v>1</v>
      </c>
      <c r="B213" s="226" t="s">
        <v>2</v>
      </c>
      <c r="C213" s="226" t="s">
        <v>16</v>
      </c>
      <c r="D213" s="227" t="s">
        <v>5</v>
      </c>
      <c r="E213" s="226" t="s">
        <v>95</v>
      </c>
      <c r="F213" s="226" t="s">
        <v>17</v>
      </c>
      <c r="G213" s="227" t="s">
        <v>5</v>
      </c>
      <c r="H213" s="226" t="s">
        <v>4</v>
      </c>
      <c r="I213" s="226" t="s">
        <v>18</v>
      </c>
      <c r="J213" s="227" t="s">
        <v>5</v>
      </c>
      <c r="K213" s="228" t="s">
        <v>6</v>
      </c>
      <c r="L213" s="228" t="s">
        <v>63</v>
      </c>
      <c r="M213" s="229" t="s">
        <v>5</v>
      </c>
      <c r="N213" s="228" t="s">
        <v>91</v>
      </c>
      <c r="O213" s="228" t="s">
        <v>92</v>
      </c>
      <c r="P213" s="229" t="s">
        <v>5</v>
      </c>
      <c r="Q213" s="232" t="s">
        <v>93</v>
      </c>
      <c r="R213" s="232" t="s">
        <v>94</v>
      </c>
      <c r="S213" s="254" t="s">
        <v>5</v>
      </c>
      <c r="T213" s="230" t="s">
        <v>7</v>
      </c>
      <c r="U213" s="230" t="s">
        <v>20</v>
      </c>
      <c r="V213" s="231" t="s">
        <v>5</v>
      </c>
      <c r="W213" s="268" t="s">
        <v>96</v>
      </c>
      <c r="X213" s="263"/>
      <c r="Y213" s="264" t="s">
        <v>5</v>
      </c>
      <c r="Z213" s="289" t="s">
        <v>97</v>
      </c>
      <c r="AA213" s="290"/>
      <c r="AB213" s="291" t="s">
        <v>5</v>
      </c>
      <c r="AC213" s="292" t="s">
        <v>97</v>
      </c>
      <c r="AD213" s="293"/>
      <c r="AE213" s="294" t="s">
        <v>5</v>
      </c>
    </row>
    <row r="214" spans="1:31" x14ac:dyDescent="0.2">
      <c r="A214" s="238" t="s">
        <v>70</v>
      </c>
      <c r="B214" s="246">
        <f>AVERAGE(B217:B247)</f>
        <v>18.648064516129025</v>
      </c>
      <c r="C214" s="246">
        <f>AVERAGE(C217:C247)</f>
        <v>14.91845161290323</v>
      </c>
      <c r="D214" s="246"/>
      <c r="E214" s="246">
        <f>AVERAGE(E217:E247)</f>
        <v>19.638064516129031</v>
      </c>
      <c r="F214" s="246">
        <f>AVERAGE(F217:F247)</f>
        <v>15.710451612903222</v>
      </c>
      <c r="G214" s="246"/>
      <c r="H214" s="246">
        <f>AVERAGE(H217:H247)</f>
        <v>19.898064516129029</v>
      </c>
      <c r="I214" s="246">
        <f>AVERAGE(I217:I247)</f>
        <v>15.91845161290323</v>
      </c>
      <c r="J214" s="246"/>
      <c r="K214" s="246">
        <f>AVERAGE(K217:K247)</f>
        <v>18.512580645161293</v>
      </c>
      <c r="L214" s="246">
        <f>AVERAGE(L217:L247)</f>
        <v>14.810064516129033</v>
      </c>
      <c r="M214" s="246"/>
      <c r="N214" s="246">
        <f>AVERAGE(N217:N247)</f>
        <v>19.302580645161285</v>
      </c>
      <c r="O214" s="246">
        <f>AVERAGE(O217:O247)</f>
        <v>15.442064516129033</v>
      </c>
      <c r="P214" s="246"/>
      <c r="Q214" s="272">
        <f>AVERAGE(Q217:Q247)</f>
        <v>21.141612903225802</v>
      </c>
      <c r="R214" s="272">
        <f>AVERAGE(R217:R247)</f>
        <v>16.913290322580643</v>
      </c>
      <c r="S214" s="272"/>
      <c r="T214" s="246">
        <f>AVERAGE(T217:T247)</f>
        <v>14.786774193548386</v>
      </c>
      <c r="U214" s="246">
        <f>AVERAGE(U217:U247)</f>
        <v>11.829419354838713</v>
      </c>
      <c r="V214" s="246"/>
      <c r="W214" s="269">
        <f>AVERAGE(W217:W247)</f>
        <v>10.389999999999992</v>
      </c>
      <c r="X214" s="246">
        <f>AVERAGE(X217:X247)</f>
        <v>8.3120000000000047</v>
      </c>
      <c r="Y214" s="93"/>
      <c r="Z214" s="246">
        <f>AVERAGE(Z217:Z247)</f>
        <v>5.3400000000000025</v>
      </c>
      <c r="AA214" s="246">
        <f>AVERAGE(AA217:AA247)</f>
        <v>4.2720000000000011</v>
      </c>
      <c r="AB214" s="246"/>
      <c r="AC214" s="269">
        <f>AVERAGE(AC217:AC247)</f>
        <v>5.54</v>
      </c>
      <c r="AD214" s="246">
        <f>AVERAGE(AD217:AD247)</f>
        <v>4.4320000000000004</v>
      </c>
      <c r="AE214" s="93"/>
    </row>
    <row r="215" spans="1:31" x14ac:dyDescent="0.2">
      <c r="A215" s="239" t="s">
        <v>53</v>
      </c>
      <c r="B215" s="247">
        <f>AVERAGE(B217:B231)</f>
        <v>18.723333333333333</v>
      </c>
      <c r="C215" s="247">
        <f t="shared" ref="C215" si="1423">AVERAGE(C217:C231)</f>
        <v>14.978666666666669</v>
      </c>
      <c r="D215" s="247"/>
      <c r="E215" s="247">
        <f>AVERAGE(E217:E231)</f>
        <v>19.713333333333328</v>
      </c>
      <c r="F215" s="247">
        <f t="shared" ref="F215" si="1424">AVERAGE(F217:F231)</f>
        <v>15.770666666666669</v>
      </c>
      <c r="G215" s="247"/>
      <c r="H215" s="247">
        <f>AVERAGE(H217:H231)</f>
        <v>19.973333333333333</v>
      </c>
      <c r="I215" s="247">
        <f t="shared" ref="I215" si="1425">AVERAGE(I217:I231)</f>
        <v>15.978666666666669</v>
      </c>
      <c r="J215" s="247"/>
      <c r="K215" s="247">
        <f t="shared" ref="K215:L215" si="1426">AVERAGE(K217:K231)</f>
        <v>18.64</v>
      </c>
      <c r="L215" s="247">
        <f t="shared" si="1426"/>
        <v>14.912000000000003</v>
      </c>
      <c r="M215" s="247"/>
      <c r="N215" s="247">
        <f t="shared" ref="N215:O215" si="1427">AVERAGE(N217:N231)</f>
        <v>19.429999999999996</v>
      </c>
      <c r="O215" s="247">
        <f t="shared" si="1427"/>
        <v>15.544000000000002</v>
      </c>
      <c r="P215" s="247"/>
      <c r="Q215" s="272">
        <f>AVERAGE(Q217:Q231)</f>
        <v>21.259999999999994</v>
      </c>
      <c r="R215" s="202">
        <f t="shared" ref="R215:R218" si="1428">Q215/1.25</f>
        <v>17.007999999999996</v>
      </c>
      <c r="S215" s="272"/>
      <c r="T215" s="247">
        <f t="shared" ref="T215:U215" si="1429">AVERAGE(T217:T231)</f>
        <v>14.889999999999995</v>
      </c>
      <c r="U215" s="247">
        <f t="shared" si="1429"/>
        <v>11.911999999999999</v>
      </c>
      <c r="V215" s="247"/>
      <c r="W215" s="270">
        <f>AVERAGE(W217:W231)</f>
        <v>10.389999999999997</v>
      </c>
      <c r="X215" s="266">
        <f>W215/1.25</f>
        <v>8.3119999999999976</v>
      </c>
      <c r="Y215" s="84"/>
      <c r="Z215" s="247">
        <f t="shared" ref="Z215:AA215" si="1430">AVERAGE(Z217:Z231)</f>
        <v>5.3400000000000016</v>
      </c>
      <c r="AA215" s="247">
        <f t="shared" si="1430"/>
        <v>4.2719999999999994</v>
      </c>
      <c r="AB215" s="247"/>
      <c r="AC215" s="270">
        <f>AVERAGE(AC217:AC231)</f>
        <v>5.5400000000000018</v>
      </c>
      <c r="AD215" s="266">
        <f>AC215/1.25</f>
        <v>4.4320000000000013</v>
      </c>
      <c r="AE215" s="84"/>
    </row>
    <row r="216" spans="1:31" ht="13.5" thickBot="1" x14ac:dyDescent="0.25">
      <c r="A216" s="240" t="s">
        <v>54</v>
      </c>
      <c r="B216" s="248">
        <f>AVERAGE(B232:B247)</f>
        <v>18.577500000000001</v>
      </c>
      <c r="C216" s="248">
        <f>AVERAGE(C232:C246)</f>
        <v>14.866666666666671</v>
      </c>
      <c r="D216" s="248"/>
      <c r="E216" s="248">
        <f>AVERAGE(E232:E247)</f>
        <v>19.567499999999992</v>
      </c>
      <c r="F216" s="248">
        <f>AVERAGE(F232:F246)</f>
        <v>15.65866666666666</v>
      </c>
      <c r="G216" s="248"/>
      <c r="H216" s="248">
        <f>AVERAGE(H232:H247)</f>
        <v>19.827500000000001</v>
      </c>
      <c r="I216" s="248">
        <f>AVERAGE(I232:I246)</f>
        <v>15.866666666666671</v>
      </c>
      <c r="J216" s="248"/>
      <c r="K216" s="248">
        <f>AVERAGE(K232:K247)</f>
        <v>18.393124999999994</v>
      </c>
      <c r="L216" s="248">
        <f>AVERAGE(L232:L246)</f>
        <v>14.728</v>
      </c>
      <c r="M216" s="241"/>
      <c r="N216" s="248">
        <f>AVERAGE(N232:N247)</f>
        <v>19.183124999999997</v>
      </c>
      <c r="O216" s="248">
        <f>AVERAGE(O232:O246)</f>
        <v>15.359999999999998</v>
      </c>
      <c r="P216" s="241"/>
      <c r="Q216" s="272">
        <f>AVERAGE(Q232:Q247)</f>
        <v>21.030624999999997</v>
      </c>
      <c r="R216" s="202">
        <f t="shared" si="1428"/>
        <v>16.824499999999997</v>
      </c>
      <c r="S216" s="273"/>
      <c r="T216" s="248">
        <f>AVERAGE(T232:T247)</f>
        <v>14.69</v>
      </c>
      <c r="U216" s="248">
        <f>AVERAGE(U232:U246)</f>
        <v>11.752000000000001</v>
      </c>
      <c r="V216" s="241"/>
      <c r="W216" s="271">
        <f>AVERAGE(W232:W247)</f>
        <v>10.389999999999997</v>
      </c>
      <c r="X216" s="266">
        <f>W216/1.25</f>
        <v>8.3119999999999976</v>
      </c>
      <c r="Y216" s="84"/>
      <c r="Z216" s="248">
        <f>AVERAGE(Z232:Z247)</f>
        <v>5.3400000000000016</v>
      </c>
      <c r="AA216" s="248">
        <f>AVERAGE(AA232:AA246)</f>
        <v>4.2719999999999994</v>
      </c>
      <c r="AB216" s="241"/>
      <c r="AC216" s="271">
        <f>AVERAGE(AC232:AC247)</f>
        <v>5.5400000000000018</v>
      </c>
      <c r="AD216" s="266">
        <f>AC216/1.25</f>
        <v>4.4320000000000013</v>
      </c>
      <c r="AE216" s="84"/>
    </row>
    <row r="217" spans="1:31" ht="13.5" thickBot="1" x14ac:dyDescent="0.25">
      <c r="A217" s="178">
        <v>45474</v>
      </c>
      <c r="B217" s="252">
        <v>18.64</v>
      </c>
      <c r="C217" s="85">
        <f t="shared" ref="C217:C218" si="1431">B217/1.25</f>
        <v>14.912000000000001</v>
      </c>
      <c r="D217" s="194">
        <f>(B217-B211)*100</f>
        <v>-9.9999999999997868</v>
      </c>
      <c r="E217" s="84">
        <v>19.63</v>
      </c>
      <c r="F217" s="85">
        <f t="shared" ref="F217:F218" si="1432">E217/1.25</f>
        <v>15.703999999999999</v>
      </c>
      <c r="G217" s="194">
        <f>(E217-E211)*100</f>
        <v>-10.000000000000142</v>
      </c>
      <c r="H217" s="85">
        <v>19.89</v>
      </c>
      <c r="I217" s="85">
        <f t="shared" ref="I217:I218" si="1433">H217/1.25</f>
        <v>15.912000000000001</v>
      </c>
      <c r="J217" s="194">
        <f>(H217-H211)*100</f>
        <v>-9.9999999999997868</v>
      </c>
      <c r="K217" s="85">
        <v>18.64</v>
      </c>
      <c r="L217" s="85">
        <f t="shared" ref="L217:L218" si="1434">K217/1.25</f>
        <v>14.912000000000001</v>
      </c>
      <c r="M217" s="195">
        <f>(K217-K211)*100</f>
        <v>-9.9999999999997868</v>
      </c>
      <c r="N217" s="85">
        <v>19.43</v>
      </c>
      <c r="O217" s="85">
        <f t="shared" ref="O217:O218" si="1435">N217/1.25</f>
        <v>15.544</v>
      </c>
      <c r="P217" s="195">
        <f>(N217-N211)*100</f>
        <v>-10.000000000000142</v>
      </c>
      <c r="Q217" s="85">
        <v>21.34</v>
      </c>
      <c r="R217" s="85">
        <f t="shared" si="1428"/>
        <v>17.071999999999999</v>
      </c>
      <c r="S217" s="195">
        <f>(Q217-Q211)*100</f>
        <v>-10.000000000000142</v>
      </c>
      <c r="T217" s="85">
        <v>14.99</v>
      </c>
      <c r="U217" s="85">
        <f t="shared" ref="U217:U218" si="1436">T217/1.25</f>
        <v>11.992000000000001</v>
      </c>
      <c r="V217" s="259">
        <f>(T217-T211)*100</f>
        <v>0</v>
      </c>
      <c r="W217" s="255">
        <v>10.39</v>
      </c>
      <c r="X217" s="260">
        <f t="shared" ref="X217:X218" si="1437">W217/1.25</f>
        <v>8.3120000000000012</v>
      </c>
      <c r="Y217" s="84"/>
      <c r="Z217" s="85">
        <v>5.34</v>
      </c>
      <c r="AA217" s="85">
        <f t="shared" ref="AA217:AA247" si="1438">Z217/1.25</f>
        <v>4.2720000000000002</v>
      </c>
      <c r="AB217" s="259">
        <f>(Z217-Z211)*100</f>
        <v>0</v>
      </c>
      <c r="AC217" s="255">
        <v>5.54</v>
      </c>
      <c r="AD217" s="260">
        <f t="shared" ref="AD217:AD247" si="1439">AC217/1.25</f>
        <v>4.4320000000000004</v>
      </c>
      <c r="AE217" s="84"/>
    </row>
    <row r="218" spans="1:31" ht="13.5" thickBot="1" x14ac:dyDescent="0.25">
      <c r="A218" s="178">
        <v>45475</v>
      </c>
      <c r="B218" s="252">
        <v>18.64</v>
      </c>
      <c r="C218" s="85">
        <f t="shared" si="1431"/>
        <v>14.912000000000001</v>
      </c>
      <c r="D218" s="194">
        <f t="shared" ref="D218" si="1440">(B218-B217)*100</f>
        <v>0</v>
      </c>
      <c r="E218" s="84">
        <v>19.63</v>
      </c>
      <c r="F218" s="85">
        <f t="shared" si="1432"/>
        <v>15.703999999999999</v>
      </c>
      <c r="G218" s="194">
        <f t="shared" ref="G218" si="1441">(E218-E217)*100</f>
        <v>0</v>
      </c>
      <c r="H218" s="85">
        <v>19.89</v>
      </c>
      <c r="I218" s="85">
        <f t="shared" si="1433"/>
        <v>15.912000000000001</v>
      </c>
      <c r="J218" s="194">
        <f t="shared" ref="J218" si="1442">(H218-H217)*100</f>
        <v>0</v>
      </c>
      <c r="K218" s="85">
        <v>18.64</v>
      </c>
      <c r="L218" s="85">
        <f t="shared" si="1434"/>
        <v>14.912000000000001</v>
      </c>
      <c r="M218" s="195">
        <f t="shared" ref="M218" si="1443">(K218-K217)*100</f>
        <v>0</v>
      </c>
      <c r="N218" s="85">
        <v>19.43</v>
      </c>
      <c r="O218" s="85">
        <f t="shared" si="1435"/>
        <v>15.544</v>
      </c>
      <c r="P218" s="195">
        <f t="shared" ref="P218" si="1444">(N218-N217)*100</f>
        <v>0</v>
      </c>
      <c r="Q218" s="85">
        <v>21.34</v>
      </c>
      <c r="R218" s="85">
        <f t="shared" si="1428"/>
        <v>17.071999999999999</v>
      </c>
      <c r="S218" s="259">
        <f t="shared" ref="S218" si="1445">(Q218-Q217)*100</f>
        <v>0</v>
      </c>
      <c r="T218" s="85">
        <v>14.99</v>
      </c>
      <c r="U218" s="85">
        <f t="shared" si="1436"/>
        <v>11.992000000000001</v>
      </c>
      <c r="V218" s="195">
        <f t="shared" ref="V218" si="1446">(T218-T217)*100</f>
        <v>0</v>
      </c>
      <c r="W218" s="255">
        <v>10.39</v>
      </c>
      <c r="X218" s="260">
        <f t="shared" si="1437"/>
        <v>8.3120000000000012</v>
      </c>
      <c r="Y218" s="195">
        <f t="shared" ref="Y218" si="1447">(W218-W217)*100</f>
        <v>0</v>
      </c>
      <c r="Z218" s="85">
        <v>5.34</v>
      </c>
      <c r="AA218" s="85">
        <f t="shared" si="1438"/>
        <v>4.2720000000000002</v>
      </c>
      <c r="AB218" s="195">
        <f t="shared" ref="AB218:AB247" si="1448">(Z218-Z217)*100</f>
        <v>0</v>
      </c>
      <c r="AC218" s="255">
        <v>5.54</v>
      </c>
      <c r="AD218" s="260">
        <f t="shared" si="1439"/>
        <v>4.4320000000000004</v>
      </c>
      <c r="AE218" s="195">
        <f t="shared" ref="AE218:AE247" si="1449">(AC218-AC217)*100</f>
        <v>0</v>
      </c>
    </row>
    <row r="219" spans="1:31" ht="13.5" thickBot="1" x14ac:dyDescent="0.25">
      <c r="A219" s="178">
        <v>45476</v>
      </c>
      <c r="B219" s="252">
        <v>18.79</v>
      </c>
      <c r="C219" s="85">
        <f t="shared" ref="C219" si="1450">B219/1.25</f>
        <v>15.032</v>
      </c>
      <c r="D219" s="194">
        <f t="shared" ref="D219" si="1451">(B219-B218)*100</f>
        <v>14.999999999999858</v>
      </c>
      <c r="E219" s="84">
        <v>19.78</v>
      </c>
      <c r="F219" s="85">
        <f t="shared" ref="F219" si="1452">E219/1.25</f>
        <v>15.824000000000002</v>
      </c>
      <c r="G219" s="194">
        <f t="shared" ref="G219" si="1453">(E219-E218)*100</f>
        <v>15.000000000000213</v>
      </c>
      <c r="H219" s="85">
        <v>20.04</v>
      </c>
      <c r="I219" s="85">
        <f t="shared" ref="I219" si="1454">H219/1.25</f>
        <v>16.032</v>
      </c>
      <c r="J219" s="194">
        <f t="shared" ref="J219" si="1455">(H219-H218)*100</f>
        <v>14.999999999999858</v>
      </c>
      <c r="K219" s="85">
        <v>18.89</v>
      </c>
      <c r="L219" s="85">
        <f t="shared" ref="L219" si="1456">K219/1.25</f>
        <v>15.112</v>
      </c>
      <c r="M219" s="195">
        <f t="shared" ref="M219" si="1457">(K219-K218)*100</f>
        <v>25</v>
      </c>
      <c r="N219" s="85">
        <v>19.68</v>
      </c>
      <c r="O219" s="85">
        <f t="shared" ref="O219" si="1458">N219/1.25</f>
        <v>15.744</v>
      </c>
      <c r="P219" s="195">
        <f t="shared" ref="P219" si="1459">(N219-N218)*100</f>
        <v>25</v>
      </c>
      <c r="Q219" s="85">
        <v>21.59</v>
      </c>
      <c r="R219" s="85">
        <f t="shared" ref="R219" si="1460">Q219/1.25</f>
        <v>17.271999999999998</v>
      </c>
      <c r="S219" s="259">
        <f t="shared" ref="S219" si="1461">(Q219-Q218)*100</f>
        <v>25</v>
      </c>
      <c r="T219" s="85">
        <v>14.99</v>
      </c>
      <c r="U219" s="85">
        <f t="shared" ref="U219" si="1462">T219/1.25</f>
        <v>11.992000000000001</v>
      </c>
      <c r="V219" s="195">
        <f t="shared" ref="V219" si="1463">(T219-T218)*100</f>
        <v>0</v>
      </c>
      <c r="W219" s="255">
        <v>10.39</v>
      </c>
      <c r="X219" s="260">
        <f t="shared" ref="X219" si="1464">W219/1.25</f>
        <v>8.3120000000000012</v>
      </c>
      <c r="Y219" s="195">
        <f t="shared" ref="Y219" si="1465">(W219-W218)*100</f>
        <v>0</v>
      </c>
      <c r="Z219" s="85">
        <v>5.34</v>
      </c>
      <c r="AA219" s="85">
        <f t="shared" si="1438"/>
        <v>4.2720000000000002</v>
      </c>
      <c r="AB219" s="195">
        <f t="shared" si="1448"/>
        <v>0</v>
      </c>
      <c r="AC219" s="255">
        <v>5.54</v>
      </c>
      <c r="AD219" s="260">
        <f t="shared" si="1439"/>
        <v>4.4320000000000004</v>
      </c>
      <c r="AE219" s="195">
        <f t="shared" si="1449"/>
        <v>0</v>
      </c>
    </row>
    <row r="220" spans="1:31" ht="13.5" thickBot="1" x14ac:dyDescent="0.25">
      <c r="A220" s="178">
        <v>45477</v>
      </c>
      <c r="B220" s="252">
        <v>18.79</v>
      </c>
      <c r="C220" s="85">
        <f t="shared" ref="C220" si="1466">B220/1.25</f>
        <v>15.032</v>
      </c>
      <c r="D220" s="194">
        <f t="shared" ref="D220" si="1467">(B220-B219)*100</f>
        <v>0</v>
      </c>
      <c r="E220" s="84">
        <v>19.78</v>
      </c>
      <c r="F220" s="85">
        <f t="shared" ref="F220" si="1468">E220/1.25</f>
        <v>15.824000000000002</v>
      </c>
      <c r="G220" s="194">
        <f t="shared" ref="G220" si="1469">(E220-E219)*100</f>
        <v>0</v>
      </c>
      <c r="H220" s="85">
        <v>20.04</v>
      </c>
      <c r="I220" s="85">
        <f t="shared" ref="I220" si="1470">H220/1.25</f>
        <v>16.032</v>
      </c>
      <c r="J220" s="194">
        <f t="shared" ref="J220" si="1471">(H220-H219)*100</f>
        <v>0</v>
      </c>
      <c r="K220" s="85">
        <v>18.739999999999998</v>
      </c>
      <c r="L220" s="85">
        <f t="shared" ref="L220" si="1472">K220/1.25</f>
        <v>14.991999999999999</v>
      </c>
      <c r="M220" s="195">
        <f t="shared" ref="M220" si="1473">(K220-K219)*100</f>
        <v>-15.000000000000213</v>
      </c>
      <c r="N220" s="85">
        <v>19.53</v>
      </c>
      <c r="O220" s="85">
        <f t="shared" ref="O220" si="1474">N220/1.25</f>
        <v>15.624000000000001</v>
      </c>
      <c r="P220" s="195">
        <f t="shared" ref="P220" si="1475">(N220-N219)*100</f>
        <v>-14.999999999999858</v>
      </c>
      <c r="Q220" s="85">
        <v>21.34</v>
      </c>
      <c r="R220" s="85">
        <f t="shared" ref="R220" si="1476">Q220/1.25</f>
        <v>17.071999999999999</v>
      </c>
      <c r="S220" s="259">
        <f t="shared" ref="S220" si="1477">(Q220-Q219)*100</f>
        <v>-25</v>
      </c>
      <c r="T220" s="85">
        <v>14.99</v>
      </c>
      <c r="U220" s="85">
        <f t="shared" ref="U220" si="1478">T220/1.25</f>
        <v>11.992000000000001</v>
      </c>
      <c r="V220" s="195">
        <f t="shared" ref="V220" si="1479">(T220-T219)*100</f>
        <v>0</v>
      </c>
      <c r="W220" s="255">
        <v>10.39</v>
      </c>
      <c r="X220" s="260">
        <f t="shared" ref="X220" si="1480">W220/1.25</f>
        <v>8.3120000000000012</v>
      </c>
      <c r="Y220" s="195">
        <f t="shared" ref="Y220" si="1481">(W220-W219)*100</f>
        <v>0</v>
      </c>
      <c r="Z220" s="85">
        <v>5.34</v>
      </c>
      <c r="AA220" s="85">
        <f t="shared" si="1438"/>
        <v>4.2720000000000002</v>
      </c>
      <c r="AB220" s="195">
        <f t="shared" si="1448"/>
        <v>0</v>
      </c>
      <c r="AC220" s="255">
        <v>5.54</v>
      </c>
      <c r="AD220" s="260">
        <f t="shared" si="1439"/>
        <v>4.4320000000000004</v>
      </c>
      <c r="AE220" s="195">
        <f t="shared" si="1449"/>
        <v>0</v>
      </c>
    </row>
    <row r="221" spans="1:31" ht="13.5" thickBot="1" x14ac:dyDescent="0.25">
      <c r="A221" s="178">
        <v>45478</v>
      </c>
      <c r="B221" s="252">
        <v>18.79</v>
      </c>
      <c r="C221" s="85">
        <f t="shared" ref="C221:C224" si="1482">B221/1.25</f>
        <v>15.032</v>
      </c>
      <c r="D221" s="194">
        <f t="shared" ref="D221:D224" si="1483">(B221-B220)*100</f>
        <v>0</v>
      </c>
      <c r="E221" s="84">
        <v>19.78</v>
      </c>
      <c r="F221" s="85">
        <f t="shared" ref="F221:F224" si="1484">E221/1.25</f>
        <v>15.824000000000002</v>
      </c>
      <c r="G221" s="194">
        <f t="shared" ref="G221:G224" si="1485">(E221-E220)*100</f>
        <v>0</v>
      </c>
      <c r="H221" s="85">
        <v>20.04</v>
      </c>
      <c r="I221" s="85">
        <f t="shared" ref="I221:I224" si="1486">H221/1.25</f>
        <v>16.032</v>
      </c>
      <c r="J221" s="194">
        <f t="shared" ref="J221:J224" si="1487">(H221-H220)*100</f>
        <v>0</v>
      </c>
      <c r="K221" s="85">
        <v>18.739999999999998</v>
      </c>
      <c r="L221" s="85">
        <f t="shared" ref="L221:L224" si="1488">K221/1.25</f>
        <v>14.991999999999999</v>
      </c>
      <c r="M221" s="195">
        <f t="shared" ref="M221:M224" si="1489">(K221-K220)*100</f>
        <v>0</v>
      </c>
      <c r="N221" s="85">
        <v>19.53</v>
      </c>
      <c r="O221" s="85">
        <f t="shared" ref="O221:O224" si="1490">N221/1.25</f>
        <v>15.624000000000001</v>
      </c>
      <c r="P221" s="195">
        <f t="shared" ref="P221:P224" si="1491">(N221-N220)*100</f>
        <v>0</v>
      </c>
      <c r="Q221" s="85">
        <v>21.34</v>
      </c>
      <c r="R221" s="85">
        <f t="shared" ref="R221:R224" si="1492">Q221/1.25</f>
        <v>17.071999999999999</v>
      </c>
      <c r="S221" s="259">
        <f t="shared" ref="S221:S224" si="1493">(Q221-Q220)*100</f>
        <v>0</v>
      </c>
      <c r="T221" s="85">
        <v>14.99</v>
      </c>
      <c r="U221" s="85">
        <f t="shared" ref="U221:U224" si="1494">T221/1.25</f>
        <v>11.992000000000001</v>
      </c>
      <c r="V221" s="195">
        <f t="shared" ref="V221:V224" si="1495">(T221-T220)*100</f>
        <v>0</v>
      </c>
      <c r="W221" s="255">
        <v>10.39</v>
      </c>
      <c r="X221" s="260">
        <f t="shared" ref="X221:X224" si="1496">W221/1.25</f>
        <v>8.3120000000000012</v>
      </c>
      <c r="Y221" s="195">
        <f t="shared" ref="Y221:Y224" si="1497">(W221-W220)*100</f>
        <v>0</v>
      </c>
      <c r="Z221" s="85">
        <v>5.34</v>
      </c>
      <c r="AA221" s="85">
        <f t="shared" si="1438"/>
        <v>4.2720000000000002</v>
      </c>
      <c r="AB221" s="195">
        <f t="shared" si="1448"/>
        <v>0</v>
      </c>
      <c r="AC221" s="255">
        <v>5.54</v>
      </c>
      <c r="AD221" s="260">
        <f t="shared" si="1439"/>
        <v>4.4320000000000004</v>
      </c>
      <c r="AE221" s="195">
        <f t="shared" si="1449"/>
        <v>0</v>
      </c>
    </row>
    <row r="222" spans="1:31" ht="13.5" thickBot="1" x14ac:dyDescent="0.25">
      <c r="A222" s="178">
        <v>45479</v>
      </c>
      <c r="B222" s="252">
        <v>18.79</v>
      </c>
      <c r="C222" s="85">
        <f t="shared" si="1482"/>
        <v>15.032</v>
      </c>
      <c r="D222" s="194">
        <f t="shared" si="1483"/>
        <v>0</v>
      </c>
      <c r="E222" s="84">
        <v>19.78</v>
      </c>
      <c r="F222" s="85">
        <f t="shared" si="1484"/>
        <v>15.824000000000002</v>
      </c>
      <c r="G222" s="194">
        <f t="shared" si="1485"/>
        <v>0</v>
      </c>
      <c r="H222" s="85">
        <v>20.04</v>
      </c>
      <c r="I222" s="85">
        <f t="shared" si="1486"/>
        <v>16.032</v>
      </c>
      <c r="J222" s="194">
        <f t="shared" si="1487"/>
        <v>0</v>
      </c>
      <c r="K222" s="85">
        <v>18.739999999999998</v>
      </c>
      <c r="L222" s="85">
        <f t="shared" si="1488"/>
        <v>14.991999999999999</v>
      </c>
      <c r="M222" s="195">
        <f t="shared" si="1489"/>
        <v>0</v>
      </c>
      <c r="N222" s="85">
        <v>19.53</v>
      </c>
      <c r="O222" s="85">
        <f t="shared" si="1490"/>
        <v>15.624000000000001</v>
      </c>
      <c r="P222" s="195">
        <f t="shared" si="1491"/>
        <v>0</v>
      </c>
      <c r="Q222" s="85">
        <v>21.34</v>
      </c>
      <c r="R222" s="85">
        <f t="shared" si="1492"/>
        <v>17.071999999999999</v>
      </c>
      <c r="S222" s="259">
        <f t="shared" si="1493"/>
        <v>0</v>
      </c>
      <c r="T222" s="85">
        <v>14.99</v>
      </c>
      <c r="U222" s="85">
        <f t="shared" si="1494"/>
        <v>11.992000000000001</v>
      </c>
      <c r="V222" s="195">
        <f t="shared" si="1495"/>
        <v>0</v>
      </c>
      <c r="W222" s="255">
        <v>10.39</v>
      </c>
      <c r="X222" s="260">
        <f t="shared" si="1496"/>
        <v>8.3120000000000012</v>
      </c>
      <c r="Y222" s="195">
        <f t="shared" si="1497"/>
        <v>0</v>
      </c>
      <c r="Z222" s="85">
        <v>5.34</v>
      </c>
      <c r="AA222" s="85">
        <f t="shared" si="1438"/>
        <v>4.2720000000000002</v>
      </c>
      <c r="AB222" s="195">
        <f t="shared" si="1448"/>
        <v>0</v>
      </c>
      <c r="AC222" s="255">
        <v>5.54</v>
      </c>
      <c r="AD222" s="260">
        <f t="shared" si="1439"/>
        <v>4.4320000000000004</v>
      </c>
      <c r="AE222" s="195">
        <f t="shared" si="1449"/>
        <v>0</v>
      </c>
    </row>
    <row r="223" spans="1:31" ht="13.5" thickBot="1" x14ac:dyDescent="0.25">
      <c r="A223" s="178">
        <v>45480</v>
      </c>
      <c r="B223" s="252">
        <v>18.79</v>
      </c>
      <c r="C223" s="85">
        <f t="shared" si="1482"/>
        <v>15.032</v>
      </c>
      <c r="D223" s="194">
        <f t="shared" si="1483"/>
        <v>0</v>
      </c>
      <c r="E223" s="84">
        <v>19.78</v>
      </c>
      <c r="F223" s="85">
        <f t="shared" si="1484"/>
        <v>15.824000000000002</v>
      </c>
      <c r="G223" s="194">
        <f t="shared" si="1485"/>
        <v>0</v>
      </c>
      <c r="H223" s="85">
        <v>20.04</v>
      </c>
      <c r="I223" s="85">
        <f t="shared" si="1486"/>
        <v>16.032</v>
      </c>
      <c r="J223" s="194">
        <f t="shared" si="1487"/>
        <v>0</v>
      </c>
      <c r="K223" s="85">
        <v>18.739999999999998</v>
      </c>
      <c r="L223" s="85">
        <f t="shared" si="1488"/>
        <v>14.991999999999999</v>
      </c>
      <c r="M223" s="195">
        <f t="shared" si="1489"/>
        <v>0</v>
      </c>
      <c r="N223" s="85">
        <v>19.53</v>
      </c>
      <c r="O223" s="85">
        <f t="shared" si="1490"/>
        <v>15.624000000000001</v>
      </c>
      <c r="P223" s="195">
        <f t="shared" si="1491"/>
        <v>0</v>
      </c>
      <c r="Q223" s="85">
        <v>21.34</v>
      </c>
      <c r="R223" s="85">
        <f t="shared" si="1492"/>
        <v>17.071999999999999</v>
      </c>
      <c r="S223" s="259">
        <f t="shared" si="1493"/>
        <v>0</v>
      </c>
      <c r="T223" s="85">
        <v>14.99</v>
      </c>
      <c r="U223" s="85">
        <f t="shared" si="1494"/>
        <v>11.992000000000001</v>
      </c>
      <c r="V223" s="195">
        <f t="shared" si="1495"/>
        <v>0</v>
      </c>
      <c r="W223" s="255">
        <v>10.39</v>
      </c>
      <c r="X223" s="260">
        <f t="shared" si="1496"/>
        <v>8.3120000000000012</v>
      </c>
      <c r="Y223" s="195">
        <f t="shared" si="1497"/>
        <v>0</v>
      </c>
      <c r="Z223" s="85">
        <v>5.34</v>
      </c>
      <c r="AA223" s="85">
        <f t="shared" si="1438"/>
        <v>4.2720000000000002</v>
      </c>
      <c r="AB223" s="195">
        <f t="shared" si="1448"/>
        <v>0</v>
      </c>
      <c r="AC223" s="255">
        <v>5.54</v>
      </c>
      <c r="AD223" s="260">
        <f t="shared" si="1439"/>
        <v>4.4320000000000004</v>
      </c>
      <c r="AE223" s="195">
        <f t="shared" si="1449"/>
        <v>0</v>
      </c>
    </row>
    <row r="224" spans="1:31" ht="13.5" thickBot="1" x14ac:dyDescent="0.25">
      <c r="A224" s="178">
        <v>45481</v>
      </c>
      <c r="B224" s="252">
        <v>18.89</v>
      </c>
      <c r="C224" s="85">
        <f t="shared" si="1482"/>
        <v>15.112</v>
      </c>
      <c r="D224" s="194">
        <f t="shared" si="1483"/>
        <v>10.000000000000142</v>
      </c>
      <c r="E224" s="84">
        <v>19.88</v>
      </c>
      <c r="F224" s="85">
        <f t="shared" si="1484"/>
        <v>15.904</v>
      </c>
      <c r="G224" s="194">
        <f t="shared" si="1485"/>
        <v>9.9999999999997868</v>
      </c>
      <c r="H224" s="85">
        <v>20.14</v>
      </c>
      <c r="I224" s="85">
        <f t="shared" si="1486"/>
        <v>16.112000000000002</v>
      </c>
      <c r="J224" s="194">
        <f t="shared" si="1487"/>
        <v>10.000000000000142</v>
      </c>
      <c r="K224" s="85">
        <v>18.84</v>
      </c>
      <c r="L224" s="85">
        <f t="shared" si="1488"/>
        <v>15.071999999999999</v>
      </c>
      <c r="M224" s="195">
        <f t="shared" si="1489"/>
        <v>10.000000000000142</v>
      </c>
      <c r="N224" s="85">
        <v>19.63</v>
      </c>
      <c r="O224" s="85">
        <f t="shared" si="1490"/>
        <v>15.703999999999999</v>
      </c>
      <c r="P224" s="195">
        <f t="shared" si="1491"/>
        <v>9.9999999999997868</v>
      </c>
      <c r="Q224" s="85">
        <v>21.44</v>
      </c>
      <c r="R224" s="85">
        <f t="shared" si="1492"/>
        <v>17.152000000000001</v>
      </c>
      <c r="S224" s="259">
        <f t="shared" si="1493"/>
        <v>10.000000000000142</v>
      </c>
      <c r="T224" s="85">
        <v>14.89</v>
      </c>
      <c r="U224" s="85">
        <f t="shared" si="1494"/>
        <v>11.912000000000001</v>
      </c>
      <c r="V224" s="195">
        <f t="shared" si="1495"/>
        <v>-9.9999999999999645</v>
      </c>
      <c r="W224" s="255">
        <v>10.39</v>
      </c>
      <c r="X224" s="260">
        <f t="shared" si="1496"/>
        <v>8.3120000000000012</v>
      </c>
      <c r="Y224" s="195">
        <f t="shared" si="1497"/>
        <v>0</v>
      </c>
      <c r="Z224" s="85">
        <v>5.34</v>
      </c>
      <c r="AA224" s="85">
        <f t="shared" si="1438"/>
        <v>4.2720000000000002</v>
      </c>
      <c r="AB224" s="195">
        <f t="shared" si="1448"/>
        <v>0</v>
      </c>
      <c r="AC224" s="255">
        <v>5.54</v>
      </c>
      <c r="AD224" s="260">
        <f t="shared" si="1439"/>
        <v>4.4320000000000004</v>
      </c>
      <c r="AE224" s="195">
        <f t="shared" si="1449"/>
        <v>0</v>
      </c>
    </row>
    <row r="225" spans="1:31" ht="13.5" thickBot="1" x14ac:dyDescent="0.25">
      <c r="A225" s="178">
        <v>45482</v>
      </c>
      <c r="B225" s="252">
        <v>18.739999999999998</v>
      </c>
      <c r="C225" s="85">
        <f t="shared" ref="C225" si="1498">B225/1.25</f>
        <v>14.991999999999999</v>
      </c>
      <c r="D225" s="194">
        <f t="shared" ref="D225" si="1499">(B225-B224)*100</f>
        <v>-15.000000000000213</v>
      </c>
      <c r="E225" s="84">
        <v>19.73</v>
      </c>
      <c r="F225" s="85">
        <f t="shared" ref="F225" si="1500">E225/1.25</f>
        <v>15.784000000000001</v>
      </c>
      <c r="G225" s="194">
        <f t="shared" ref="G225" si="1501">(E225-E224)*100</f>
        <v>-14.999999999999858</v>
      </c>
      <c r="H225" s="85">
        <v>19.989999999999998</v>
      </c>
      <c r="I225" s="85">
        <f t="shared" ref="I225" si="1502">H225/1.25</f>
        <v>15.991999999999999</v>
      </c>
      <c r="J225" s="194">
        <f t="shared" ref="J225" si="1503">(H225-H224)*100</f>
        <v>-15.000000000000213</v>
      </c>
      <c r="K225" s="85">
        <v>18.690000000000001</v>
      </c>
      <c r="L225" s="85">
        <f t="shared" ref="L225" si="1504">K225/1.25</f>
        <v>14.952000000000002</v>
      </c>
      <c r="M225" s="195">
        <f t="shared" ref="M225" si="1505">(K225-K224)*100</f>
        <v>-14.999999999999858</v>
      </c>
      <c r="N225" s="85">
        <v>19.48</v>
      </c>
      <c r="O225" s="85">
        <f t="shared" ref="O225" si="1506">N225/1.25</f>
        <v>15.584</v>
      </c>
      <c r="P225" s="195">
        <f t="shared" ref="P225" si="1507">(N225-N224)*100</f>
        <v>-14.999999999999858</v>
      </c>
      <c r="Q225" s="85">
        <v>21.29</v>
      </c>
      <c r="R225" s="85">
        <f t="shared" ref="R225" si="1508">Q225/1.25</f>
        <v>17.032</v>
      </c>
      <c r="S225" s="259">
        <f t="shared" ref="S225" si="1509">(Q225-Q224)*100</f>
        <v>-15.000000000000213</v>
      </c>
      <c r="T225" s="85">
        <v>14.79</v>
      </c>
      <c r="U225" s="85">
        <f t="shared" ref="U225" si="1510">T225/1.25</f>
        <v>11.831999999999999</v>
      </c>
      <c r="V225" s="195">
        <f t="shared" ref="V225" si="1511">(T225-T224)*100</f>
        <v>-10.000000000000142</v>
      </c>
      <c r="W225" s="255">
        <v>10.39</v>
      </c>
      <c r="X225" s="260">
        <f t="shared" ref="X225" si="1512">W225/1.25</f>
        <v>8.3120000000000012</v>
      </c>
      <c r="Y225" s="195">
        <f t="shared" ref="Y225" si="1513">(W225-W224)*100</f>
        <v>0</v>
      </c>
      <c r="Z225" s="85">
        <v>5.34</v>
      </c>
      <c r="AA225" s="85">
        <f t="shared" si="1438"/>
        <v>4.2720000000000002</v>
      </c>
      <c r="AB225" s="195">
        <f t="shared" si="1448"/>
        <v>0</v>
      </c>
      <c r="AC225" s="255">
        <v>5.54</v>
      </c>
      <c r="AD225" s="260">
        <f t="shared" si="1439"/>
        <v>4.4320000000000004</v>
      </c>
      <c r="AE225" s="195">
        <f t="shared" si="1449"/>
        <v>0</v>
      </c>
    </row>
    <row r="226" spans="1:31" ht="13.5" thickBot="1" x14ac:dyDescent="0.25">
      <c r="A226" s="178">
        <v>45483</v>
      </c>
      <c r="B226" s="252">
        <v>18.64</v>
      </c>
      <c r="C226" s="85">
        <f t="shared" ref="C226" si="1514">B226/1.25</f>
        <v>14.912000000000001</v>
      </c>
      <c r="D226" s="194">
        <f t="shared" ref="D226" si="1515">(B226-B225)*100</f>
        <v>-9.9999999999997868</v>
      </c>
      <c r="E226" s="84">
        <v>19.63</v>
      </c>
      <c r="F226" s="85">
        <f t="shared" ref="F226" si="1516">E226/1.25</f>
        <v>15.703999999999999</v>
      </c>
      <c r="G226" s="194">
        <f t="shared" ref="G226" si="1517">(E226-E225)*100</f>
        <v>-10.000000000000142</v>
      </c>
      <c r="H226" s="85">
        <v>19.89</v>
      </c>
      <c r="I226" s="85">
        <f t="shared" ref="I226" si="1518">H226/1.25</f>
        <v>15.912000000000001</v>
      </c>
      <c r="J226" s="194">
        <f t="shared" ref="J226" si="1519">(H226-H225)*100</f>
        <v>-9.9999999999997868</v>
      </c>
      <c r="K226" s="85">
        <v>18.489999999999998</v>
      </c>
      <c r="L226" s="85">
        <f t="shared" ref="L226" si="1520">K226/1.25</f>
        <v>14.791999999999998</v>
      </c>
      <c r="M226" s="195">
        <f t="shared" ref="M226" si="1521">(K226-K225)*100</f>
        <v>-20.000000000000284</v>
      </c>
      <c r="N226" s="85">
        <v>19.28</v>
      </c>
      <c r="O226" s="85">
        <f t="shared" ref="O226" si="1522">N226/1.25</f>
        <v>15.424000000000001</v>
      </c>
      <c r="P226" s="195">
        <f t="shared" ref="P226" si="1523">(N226-N225)*100</f>
        <v>-19.999999999999929</v>
      </c>
      <c r="Q226" s="85">
        <v>21.09</v>
      </c>
      <c r="R226" s="85">
        <f t="shared" ref="R226" si="1524">Q226/1.25</f>
        <v>16.872</v>
      </c>
      <c r="S226" s="259">
        <f t="shared" ref="S226" si="1525">(Q226-Q225)*100</f>
        <v>-19.999999999999929</v>
      </c>
      <c r="T226" s="85">
        <v>14.79</v>
      </c>
      <c r="U226" s="85">
        <f t="shared" ref="U226" si="1526">T226/1.25</f>
        <v>11.831999999999999</v>
      </c>
      <c r="V226" s="195">
        <f t="shared" ref="V226" si="1527">(T226-T225)*100</f>
        <v>0</v>
      </c>
      <c r="W226" s="255">
        <v>10.39</v>
      </c>
      <c r="X226" s="260">
        <f t="shared" ref="X226" si="1528">W226/1.25</f>
        <v>8.3120000000000012</v>
      </c>
      <c r="Y226" s="195">
        <f t="shared" ref="Y226" si="1529">(W226-W225)*100</f>
        <v>0</v>
      </c>
      <c r="Z226" s="85">
        <v>5.34</v>
      </c>
      <c r="AA226" s="85">
        <f t="shared" si="1438"/>
        <v>4.2720000000000002</v>
      </c>
      <c r="AB226" s="195">
        <f t="shared" si="1448"/>
        <v>0</v>
      </c>
      <c r="AC226" s="255">
        <v>5.54</v>
      </c>
      <c r="AD226" s="260">
        <f t="shared" si="1439"/>
        <v>4.4320000000000004</v>
      </c>
      <c r="AE226" s="195">
        <f t="shared" si="1449"/>
        <v>0</v>
      </c>
    </row>
    <row r="227" spans="1:31" ht="13.5" thickBot="1" x14ac:dyDescent="0.25">
      <c r="A227" s="178">
        <v>45484</v>
      </c>
      <c r="B227" s="252">
        <v>18.64</v>
      </c>
      <c r="C227" s="85">
        <f t="shared" ref="C227:C231" si="1530">B227/1.25</f>
        <v>14.912000000000001</v>
      </c>
      <c r="D227" s="194">
        <f t="shared" ref="D227:D231" si="1531">(B227-B226)*100</f>
        <v>0</v>
      </c>
      <c r="E227" s="84">
        <v>19.63</v>
      </c>
      <c r="F227" s="85">
        <f t="shared" ref="F227:F231" si="1532">E227/1.25</f>
        <v>15.703999999999999</v>
      </c>
      <c r="G227" s="194">
        <f t="shared" ref="G227:G231" si="1533">(E227-E226)*100</f>
        <v>0</v>
      </c>
      <c r="H227" s="85">
        <v>19.89</v>
      </c>
      <c r="I227" s="85">
        <f t="shared" ref="I227:I231" si="1534">H227/1.25</f>
        <v>15.912000000000001</v>
      </c>
      <c r="J227" s="194">
        <f t="shared" ref="J227:J231" si="1535">(H227-H226)*100</f>
        <v>0</v>
      </c>
      <c r="K227" s="85">
        <v>18.489999999999998</v>
      </c>
      <c r="L227" s="85">
        <f t="shared" ref="L227:L231" si="1536">K227/1.25</f>
        <v>14.791999999999998</v>
      </c>
      <c r="M227" s="195">
        <f t="shared" ref="M227:M231" si="1537">(K227-K226)*100</f>
        <v>0</v>
      </c>
      <c r="N227" s="85">
        <v>19.28</v>
      </c>
      <c r="O227" s="85">
        <f t="shared" ref="O227:O231" si="1538">N227/1.25</f>
        <v>15.424000000000001</v>
      </c>
      <c r="P227" s="195">
        <f t="shared" ref="P227:P231" si="1539">(N227-N226)*100</f>
        <v>0</v>
      </c>
      <c r="Q227" s="85">
        <v>21.09</v>
      </c>
      <c r="R227" s="85">
        <f t="shared" ref="R227:R231" si="1540">Q227/1.25</f>
        <v>16.872</v>
      </c>
      <c r="S227" s="259">
        <f t="shared" ref="S227:S231" si="1541">(Q227-Q226)*100</f>
        <v>0</v>
      </c>
      <c r="T227" s="85">
        <v>14.79</v>
      </c>
      <c r="U227" s="85">
        <f t="shared" ref="U227:U231" si="1542">T227/1.25</f>
        <v>11.831999999999999</v>
      </c>
      <c r="V227" s="195">
        <f t="shared" ref="V227:V231" si="1543">(T227-T226)*100</f>
        <v>0</v>
      </c>
      <c r="W227" s="255">
        <v>10.39</v>
      </c>
      <c r="X227" s="260">
        <f t="shared" ref="X227:X231" si="1544">W227/1.25</f>
        <v>8.3120000000000012</v>
      </c>
      <c r="Y227" s="195">
        <f t="shared" ref="Y227:Y231" si="1545">(W227-W226)*100</f>
        <v>0</v>
      </c>
      <c r="Z227" s="85">
        <v>5.34</v>
      </c>
      <c r="AA227" s="85">
        <f t="shared" si="1438"/>
        <v>4.2720000000000002</v>
      </c>
      <c r="AB227" s="195">
        <f t="shared" si="1448"/>
        <v>0</v>
      </c>
      <c r="AC227" s="255">
        <v>5.54</v>
      </c>
      <c r="AD227" s="260">
        <f t="shared" si="1439"/>
        <v>4.4320000000000004</v>
      </c>
      <c r="AE227" s="195">
        <f t="shared" si="1449"/>
        <v>0</v>
      </c>
    </row>
    <row r="228" spans="1:31" ht="13.5" thickBot="1" x14ac:dyDescent="0.25">
      <c r="A228" s="178">
        <v>45485</v>
      </c>
      <c r="B228" s="252">
        <v>18.64</v>
      </c>
      <c r="C228" s="85">
        <f t="shared" si="1530"/>
        <v>14.912000000000001</v>
      </c>
      <c r="D228" s="194">
        <f t="shared" si="1531"/>
        <v>0</v>
      </c>
      <c r="E228" s="84">
        <v>19.63</v>
      </c>
      <c r="F228" s="85">
        <f t="shared" si="1532"/>
        <v>15.703999999999999</v>
      </c>
      <c r="G228" s="194">
        <f t="shared" si="1533"/>
        <v>0</v>
      </c>
      <c r="H228" s="85">
        <v>19.89</v>
      </c>
      <c r="I228" s="85">
        <f t="shared" si="1534"/>
        <v>15.912000000000001</v>
      </c>
      <c r="J228" s="194">
        <f t="shared" si="1535"/>
        <v>0</v>
      </c>
      <c r="K228" s="85">
        <v>18.489999999999998</v>
      </c>
      <c r="L228" s="85">
        <f t="shared" si="1536"/>
        <v>14.791999999999998</v>
      </c>
      <c r="M228" s="195">
        <f t="shared" si="1537"/>
        <v>0</v>
      </c>
      <c r="N228" s="85">
        <v>19.28</v>
      </c>
      <c r="O228" s="85">
        <f t="shared" si="1538"/>
        <v>15.424000000000001</v>
      </c>
      <c r="P228" s="195">
        <f t="shared" si="1539"/>
        <v>0</v>
      </c>
      <c r="Q228" s="85">
        <v>21.09</v>
      </c>
      <c r="R228" s="85">
        <f t="shared" si="1540"/>
        <v>16.872</v>
      </c>
      <c r="S228" s="259">
        <f t="shared" si="1541"/>
        <v>0</v>
      </c>
      <c r="T228" s="85">
        <v>14.79</v>
      </c>
      <c r="U228" s="85">
        <f t="shared" si="1542"/>
        <v>11.831999999999999</v>
      </c>
      <c r="V228" s="195">
        <f t="shared" si="1543"/>
        <v>0</v>
      </c>
      <c r="W228" s="255">
        <v>10.39</v>
      </c>
      <c r="X228" s="260">
        <f t="shared" si="1544"/>
        <v>8.3120000000000012</v>
      </c>
      <c r="Y228" s="195">
        <f t="shared" si="1545"/>
        <v>0</v>
      </c>
      <c r="Z228" s="85">
        <v>5.34</v>
      </c>
      <c r="AA228" s="85">
        <f t="shared" si="1438"/>
        <v>4.2720000000000002</v>
      </c>
      <c r="AB228" s="195">
        <f t="shared" si="1448"/>
        <v>0</v>
      </c>
      <c r="AC228" s="255">
        <v>5.54</v>
      </c>
      <c r="AD228" s="260">
        <f t="shared" si="1439"/>
        <v>4.4320000000000004</v>
      </c>
      <c r="AE228" s="195">
        <f t="shared" si="1449"/>
        <v>0</v>
      </c>
    </row>
    <row r="229" spans="1:31" ht="13.5" thickBot="1" x14ac:dyDescent="0.25">
      <c r="A229" s="178">
        <v>45486</v>
      </c>
      <c r="B229" s="252">
        <v>18.64</v>
      </c>
      <c r="C229" s="85">
        <f t="shared" si="1530"/>
        <v>14.912000000000001</v>
      </c>
      <c r="D229" s="194">
        <f t="shared" si="1531"/>
        <v>0</v>
      </c>
      <c r="E229" s="84">
        <v>19.63</v>
      </c>
      <c r="F229" s="85">
        <f t="shared" si="1532"/>
        <v>15.703999999999999</v>
      </c>
      <c r="G229" s="194">
        <f t="shared" si="1533"/>
        <v>0</v>
      </c>
      <c r="H229" s="85">
        <v>19.89</v>
      </c>
      <c r="I229" s="85">
        <f t="shared" si="1534"/>
        <v>15.912000000000001</v>
      </c>
      <c r="J229" s="194">
        <f t="shared" si="1535"/>
        <v>0</v>
      </c>
      <c r="K229" s="85">
        <v>18.489999999999998</v>
      </c>
      <c r="L229" s="85">
        <f t="shared" si="1536"/>
        <v>14.791999999999998</v>
      </c>
      <c r="M229" s="195">
        <f t="shared" si="1537"/>
        <v>0</v>
      </c>
      <c r="N229" s="85">
        <v>19.28</v>
      </c>
      <c r="O229" s="85">
        <f t="shared" si="1538"/>
        <v>15.424000000000001</v>
      </c>
      <c r="P229" s="195">
        <f t="shared" si="1539"/>
        <v>0</v>
      </c>
      <c r="Q229" s="85">
        <v>21.09</v>
      </c>
      <c r="R229" s="85">
        <f t="shared" si="1540"/>
        <v>16.872</v>
      </c>
      <c r="S229" s="259">
        <f t="shared" si="1541"/>
        <v>0</v>
      </c>
      <c r="T229" s="85">
        <v>14.79</v>
      </c>
      <c r="U229" s="85">
        <f t="shared" si="1542"/>
        <v>11.831999999999999</v>
      </c>
      <c r="V229" s="195">
        <f t="shared" si="1543"/>
        <v>0</v>
      </c>
      <c r="W229" s="255">
        <v>10.39</v>
      </c>
      <c r="X229" s="260">
        <f t="shared" si="1544"/>
        <v>8.3120000000000012</v>
      </c>
      <c r="Y229" s="195">
        <f t="shared" si="1545"/>
        <v>0</v>
      </c>
      <c r="Z229" s="85">
        <v>5.34</v>
      </c>
      <c r="AA229" s="85">
        <f t="shared" si="1438"/>
        <v>4.2720000000000002</v>
      </c>
      <c r="AB229" s="195">
        <f t="shared" si="1448"/>
        <v>0</v>
      </c>
      <c r="AC229" s="255">
        <v>5.54</v>
      </c>
      <c r="AD229" s="260">
        <f t="shared" si="1439"/>
        <v>4.4320000000000004</v>
      </c>
      <c r="AE229" s="195">
        <f t="shared" si="1449"/>
        <v>0</v>
      </c>
    </row>
    <row r="230" spans="1:31" ht="13.5" thickBot="1" x14ac:dyDescent="0.25">
      <c r="A230" s="178">
        <v>45487</v>
      </c>
      <c r="B230" s="252">
        <v>18.64</v>
      </c>
      <c r="C230" s="85">
        <f t="shared" si="1530"/>
        <v>14.912000000000001</v>
      </c>
      <c r="D230" s="194">
        <f t="shared" si="1531"/>
        <v>0</v>
      </c>
      <c r="E230" s="84">
        <v>19.63</v>
      </c>
      <c r="F230" s="85">
        <f t="shared" si="1532"/>
        <v>15.703999999999999</v>
      </c>
      <c r="G230" s="194">
        <f t="shared" si="1533"/>
        <v>0</v>
      </c>
      <c r="H230" s="85">
        <v>19.89</v>
      </c>
      <c r="I230" s="85">
        <f t="shared" si="1534"/>
        <v>15.912000000000001</v>
      </c>
      <c r="J230" s="194">
        <f t="shared" si="1535"/>
        <v>0</v>
      </c>
      <c r="K230" s="85">
        <v>18.489999999999998</v>
      </c>
      <c r="L230" s="85">
        <f t="shared" si="1536"/>
        <v>14.791999999999998</v>
      </c>
      <c r="M230" s="195">
        <f t="shared" si="1537"/>
        <v>0</v>
      </c>
      <c r="N230" s="85">
        <v>19.28</v>
      </c>
      <c r="O230" s="85">
        <f t="shared" si="1538"/>
        <v>15.424000000000001</v>
      </c>
      <c r="P230" s="195">
        <f t="shared" si="1539"/>
        <v>0</v>
      </c>
      <c r="Q230" s="85">
        <v>21.09</v>
      </c>
      <c r="R230" s="85">
        <f t="shared" si="1540"/>
        <v>16.872</v>
      </c>
      <c r="S230" s="259">
        <f t="shared" si="1541"/>
        <v>0</v>
      </c>
      <c r="T230" s="85">
        <v>14.79</v>
      </c>
      <c r="U230" s="85">
        <f t="shared" si="1542"/>
        <v>11.831999999999999</v>
      </c>
      <c r="V230" s="195">
        <f t="shared" si="1543"/>
        <v>0</v>
      </c>
      <c r="W230" s="255">
        <v>10.39</v>
      </c>
      <c r="X230" s="260">
        <f t="shared" si="1544"/>
        <v>8.3120000000000012</v>
      </c>
      <c r="Y230" s="195">
        <f t="shared" si="1545"/>
        <v>0</v>
      </c>
      <c r="Z230" s="85">
        <v>5.34</v>
      </c>
      <c r="AA230" s="85">
        <f t="shared" si="1438"/>
        <v>4.2720000000000002</v>
      </c>
      <c r="AB230" s="195">
        <f t="shared" si="1448"/>
        <v>0</v>
      </c>
      <c r="AC230" s="255">
        <v>5.54</v>
      </c>
      <c r="AD230" s="260">
        <f t="shared" si="1439"/>
        <v>4.4320000000000004</v>
      </c>
      <c r="AE230" s="195">
        <f t="shared" si="1449"/>
        <v>0</v>
      </c>
    </row>
    <row r="231" spans="1:31" ht="13.5" thickBot="1" x14ac:dyDescent="0.25">
      <c r="A231" s="178">
        <v>45488</v>
      </c>
      <c r="B231" s="252">
        <v>18.79</v>
      </c>
      <c r="C231" s="85">
        <f t="shared" si="1530"/>
        <v>15.032</v>
      </c>
      <c r="D231" s="194">
        <f t="shared" si="1531"/>
        <v>14.999999999999858</v>
      </c>
      <c r="E231" s="84">
        <v>19.78</v>
      </c>
      <c r="F231" s="85">
        <f t="shared" si="1532"/>
        <v>15.824000000000002</v>
      </c>
      <c r="G231" s="194">
        <f t="shared" si="1533"/>
        <v>15.000000000000213</v>
      </c>
      <c r="H231" s="85">
        <v>20.04</v>
      </c>
      <c r="I231" s="85">
        <f t="shared" si="1534"/>
        <v>16.032</v>
      </c>
      <c r="J231" s="194">
        <f t="shared" si="1535"/>
        <v>14.999999999999858</v>
      </c>
      <c r="K231" s="85">
        <v>18.489999999999998</v>
      </c>
      <c r="L231" s="85">
        <f t="shared" si="1536"/>
        <v>14.791999999999998</v>
      </c>
      <c r="M231" s="195">
        <f t="shared" si="1537"/>
        <v>0</v>
      </c>
      <c r="N231" s="85">
        <v>19.28</v>
      </c>
      <c r="O231" s="85">
        <f t="shared" si="1538"/>
        <v>15.424000000000001</v>
      </c>
      <c r="P231" s="195">
        <f t="shared" si="1539"/>
        <v>0</v>
      </c>
      <c r="Q231" s="85">
        <v>21.09</v>
      </c>
      <c r="R231" s="85">
        <f t="shared" si="1540"/>
        <v>16.872</v>
      </c>
      <c r="S231" s="259">
        <f t="shared" si="1541"/>
        <v>0</v>
      </c>
      <c r="T231" s="85">
        <v>14.79</v>
      </c>
      <c r="U231" s="85">
        <f t="shared" si="1542"/>
        <v>11.831999999999999</v>
      </c>
      <c r="V231" s="195">
        <f t="shared" si="1543"/>
        <v>0</v>
      </c>
      <c r="W231" s="255">
        <v>10.39</v>
      </c>
      <c r="X231" s="260">
        <f t="shared" si="1544"/>
        <v>8.3120000000000012</v>
      </c>
      <c r="Y231" s="195">
        <f t="shared" si="1545"/>
        <v>0</v>
      </c>
      <c r="Z231" s="85">
        <v>5.34</v>
      </c>
      <c r="AA231" s="85">
        <f t="shared" si="1438"/>
        <v>4.2720000000000002</v>
      </c>
      <c r="AB231" s="195">
        <f t="shared" si="1448"/>
        <v>0</v>
      </c>
      <c r="AC231" s="255">
        <v>5.54</v>
      </c>
      <c r="AD231" s="260">
        <f t="shared" si="1439"/>
        <v>4.4320000000000004</v>
      </c>
      <c r="AE231" s="195">
        <f t="shared" si="1449"/>
        <v>0</v>
      </c>
    </row>
    <row r="232" spans="1:31" ht="13.5" thickBot="1" x14ac:dyDescent="0.25">
      <c r="A232" s="178">
        <v>45489</v>
      </c>
      <c r="B232" s="252">
        <v>18.690000000000001</v>
      </c>
      <c r="C232" s="85">
        <f t="shared" ref="C232" si="1546">B232/1.25</f>
        <v>14.952000000000002</v>
      </c>
      <c r="D232" s="194">
        <f t="shared" ref="D232" si="1547">(B232-B231)*100</f>
        <v>-9.9999999999997868</v>
      </c>
      <c r="E232" s="84">
        <v>19.68</v>
      </c>
      <c r="F232" s="85">
        <f t="shared" ref="F232" si="1548">E232/1.25</f>
        <v>15.744</v>
      </c>
      <c r="G232" s="194">
        <f t="shared" ref="G232" si="1549">(E232-E231)*100</f>
        <v>-10.000000000000142</v>
      </c>
      <c r="H232" s="85">
        <v>19.940000000000001</v>
      </c>
      <c r="I232" s="85">
        <f t="shared" ref="I232" si="1550">H232/1.25</f>
        <v>15.952000000000002</v>
      </c>
      <c r="J232" s="194">
        <f t="shared" ref="J232" si="1551">(H232-H231)*100</f>
        <v>-9.9999999999997868</v>
      </c>
      <c r="K232" s="85">
        <v>18.489999999999998</v>
      </c>
      <c r="L232" s="85">
        <f t="shared" ref="L232" si="1552">K232/1.25</f>
        <v>14.791999999999998</v>
      </c>
      <c r="M232" s="195">
        <f t="shared" ref="M232" si="1553">(K232-K231)*100</f>
        <v>0</v>
      </c>
      <c r="N232" s="85">
        <v>19.28</v>
      </c>
      <c r="O232" s="85">
        <f t="shared" ref="O232" si="1554">N232/1.25</f>
        <v>15.424000000000001</v>
      </c>
      <c r="P232" s="195">
        <f t="shared" ref="P232" si="1555">(N232-N231)*100</f>
        <v>0</v>
      </c>
      <c r="Q232" s="85">
        <v>21.09</v>
      </c>
      <c r="R232" s="85">
        <f t="shared" ref="R232" si="1556">Q232/1.25</f>
        <v>16.872</v>
      </c>
      <c r="S232" s="259">
        <f t="shared" ref="S232" si="1557">(Q232-Q231)*100</f>
        <v>0</v>
      </c>
      <c r="T232" s="85">
        <v>14.69</v>
      </c>
      <c r="U232" s="85">
        <f t="shared" ref="U232" si="1558">T232/1.25</f>
        <v>11.751999999999999</v>
      </c>
      <c r="V232" s="195">
        <f t="shared" ref="V232" si="1559">(T232-T231)*100</f>
        <v>-9.9999999999999645</v>
      </c>
      <c r="W232" s="255">
        <v>10.39</v>
      </c>
      <c r="X232" s="260">
        <f t="shared" ref="X232" si="1560">W232/1.25</f>
        <v>8.3120000000000012</v>
      </c>
      <c r="Y232" s="195">
        <f t="shared" ref="Y232" si="1561">(W232-W231)*100</f>
        <v>0</v>
      </c>
      <c r="Z232" s="85">
        <v>5.34</v>
      </c>
      <c r="AA232" s="85">
        <f t="shared" si="1438"/>
        <v>4.2720000000000002</v>
      </c>
      <c r="AB232" s="195">
        <f t="shared" si="1448"/>
        <v>0</v>
      </c>
      <c r="AC232" s="255">
        <v>5.54</v>
      </c>
      <c r="AD232" s="260">
        <f t="shared" si="1439"/>
        <v>4.4320000000000004</v>
      </c>
      <c r="AE232" s="195">
        <f t="shared" si="1449"/>
        <v>0</v>
      </c>
    </row>
    <row r="233" spans="1:31" ht="13.5" thickBot="1" x14ac:dyDescent="0.25">
      <c r="A233" s="178">
        <v>45490</v>
      </c>
      <c r="B233" s="252">
        <v>18.59</v>
      </c>
      <c r="C233" s="85">
        <f t="shared" ref="C233" si="1562">B233/1.25</f>
        <v>14.872</v>
      </c>
      <c r="D233" s="194">
        <f t="shared" ref="D233" si="1563">(B233-B232)*100</f>
        <v>-10.000000000000142</v>
      </c>
      <c r="E233" s="84">
        <v>19.579999999999998</v>
      </c>
      <c r="F233" s="85">
        <f t="shared" ref="F233" si="1564">E233/1.25</f>
        <v>15.663999999999998</v>
      </c>
      <c r="G233" s="194">
        <f t="shared" ref="G233" si="1565">(E233-E232)*100</f>
        <v>-10.000000000000142</v>
      </c>
      <c r="H233" s="85">
        <v>19.84</v>
      </c>
      <c r="I233" s="85">
        <f t="shared" ref="I233" si="1566">H233/1.25</f>
        <v>15.872</v>
      </c>
      <c r="J233" s="194">
        <f t="shared" ref="J233" si="1567">(H233-H232)*100</f>
        <v>-10.000000000000142</v>
      </c>
      <c r="K233" s="85">
        <v>18.39</v>
      </c>
      <c r="L233" s="85">
        <f t="shared" ref="L233" si="1568">K233/1.25</f>
        <v>14.712</v>
      </c>
      <c r="M233" s="195">
        <f t="shared" ref="M233" si="1569">(K233-K232)*100</f>
        <v>-9.9999999999997868</v>
      </c>
      <c r="N233" s="85">
        <v>19.18</v>
      </c>
      <c r="O233" s="85">
        <f t="shared" ref="O233" si="1570">N233/1.25</f>
        <v>15.343999999999999</v>
      </c>
      <c r="P233" s="195">
        <f t="shared" ref="P233" si="1571">(N233-N232)*100</f>
        <v>-10.000000000000142</v>
      </c>
      <c r="Q233" s="85">
        <v>20.99</v>
      </c>
      <c r="R233" s="85">
        <f t="shared" ref="R233" si="1572">Q233/1.25</f>
        <v>16.791999999999998</v>
      </c>
      <c r="S233" s="259">
        <f t="shared" ref="S233" si="1573">(Q233-Q232)*100</f>
        <v>-10.000000000000142</v>
      </c>
      <c r="T233" s="85">
        <v>14.69</v>
      </c>
      <c r="U233" s="85">
        <f t="shared" ref="U233" si="1574">T233/1.25</f>
        <v>11.751999999999999</v>
      </c>
      <c r="V233" s="195">
        <f t="shared" ref="V233" si="1575">(T233-T232)*100</f>
        <v>0</v>
      </c>
      <c r="W233" s="255">
        <v>10.39</v>
      </c>
      <c r="X233" s="260">
        <f t="shared" ref="X233" si="1576">W233/1.25</f>
        <v>8.3120000000000012</v>
      </c>
      <c r="Y233" s="195">
        <f t="shared" ref="Y233" si="1577">(W233-W232)*100</f>
        <v>0</v>
      </c>
      <c r="Z233" s="85">
        <v>5.34</v>
      </c>
      <c r="AA233" s="85">
        <f t="shared" si="1438"/>
        <v>4.2720000000000002</v>
      </c>
      <c r="AB233" s="195">
        <f t="shared" si="1448"/>
        <v>0</v>
      </c>
      <c r="AC233" s="255">
        <v>5.54</v>
      </c>
      <c r="AD233" s="260">
        <f t="shared" si="1439"/>
        <v>4.4320000000000004</v>
      </c>
      <c r="AE233" s="195">
        <f t="shared" si="1449"/>
        <v>0</v>
      </c>
    </row>
    <row r="234" spans="1:31" ht="13.5" thickBot="1" x14ac:dyDescent="0.25">
      <c r="A234" s="178">
        <v>45491</v>
      </c>
      <c r="B234" s="252">
        <v>18.59</v>
      </c>
      <c r="C234" s="85">
        <f t="shared" ref="C234:C239" si="1578">B234/1.25</f>
        <v>14.872</v>
      </c>
      <c r="D234" s="194">
        <f t="shared" ref="D234:D239" si="1579">(B234-B233)*100</f>
        <v>0</v>
      </c>
      <c r="E234" s="84">
        <v>19.579999999999998</v>
      </c>
      <c r="F234" s="85">
        <f t="shared" ref="F234:F239" si="1580">E234/1.25</f>
        <v>15.663999999999998</v>
      </c>
      <c r="G234" s="194">
        <f t="shared" ref="G234:G239" si="1581">(E234-E233)*100</f>
        <v>0</v>
      </c>
      <c r="H234" s="85">
        <v>19.84</v>
      </c>
      <c r="I234" s="85">
        <f t="shared" ref="I234:I239" si="1582">H234/1.25</f>
        <v>15.872</v>
      </c>
      <c r="J234" s="194">
        <f t="shared" ref="J234:J239" si="1583">(H234-H233)*100</f>
        <v>0</v>
      </c>
      <c r="K234" s="85">
        <v>18.39</v>
      </c>
      <c r="L234" s="85">
        <f t="shared" ref="L234:L239" si="1584">K234/1.25</f>
        <v>14.712</v>
      </c>
      <c r="M234" s="195">
        <f t="shared" ref="M234:M239" si="1585">(K234-K233)*100</f>
        <v>0</v>
      </c>
      <c r="N234" s="85">
        <v>19.18</v>
      </c>
      <c r="O234" s="85">
        <f t="shared" ref="O234:O239" si="1586">N234/1.25</f>
        <v>15.343999999999999</v>
      </c>
      <c r="P234" s="195">
        <f t="shared" ref="P234:P239" si="1587">(N234-N233)*100</f>
        <v>0</v>
      </c>
      <c r="Q234" s="85">
        <v>20.99</v>
      </c>
      <c r="R234" s="85">
        <f t="shared" ref="R234:R239" si="1588">Q234/1.25</f>
        <v>16.791999999999998</v>
      </c>
      <c r="S234" s="259">
        <f t="shared" ref="S234:S239" si="1589">(Q234-Q233)*100</f>
        <v>0</v>
      </c>
      <c r="T234" s="85">
        <v>14.69</v>
      </c>
      <c r="U234" s="85">
        <f t="shared" ref="U234:U239" si="1590">T234/1.25</f>
        <v>11.751999999999999</v>
      </c>
      <c r="V234" s="195">
        <f t="shared" ref="V234:V239" si="1591">(T234-T233)*100</f>
        <v>0</v>
      </c>
      <c r="W234" s="255">
        <v>10.39</v>
      </c>
      <c r="X234" s="260">
        <f t="shared" ref="X234:X239" si="1592">W234/1.25</f>
        <v>8.3120000000000012</v>
      </c>
      <c r="Y234" s="195">
        <f t="shared" ref="Y234:Y239" si="1593">(W234-W233)*100</f>
        <v>0</v>
      </c>
      <c r="Z234" s="85">
        <v>5.34</v>
      </c>
      <c r="AA234" s="85">
        <f t="shared" si="1438"/>
        <v>4.2720000000000002</v>
      </c>
      <c r="AB234" s="195">
        <f t="shared" si="1448"/>
        <v>0</v>
      </c>
      <c r="AC234" s="255">
        <v>5.54</v>
      </c>
      <c r="AD234" s="260">
        <f t="shared" si="1439"/>
        <v>4.4320000000000004</v>
      </c>
      <c r="AE234" s="195">
        <f t="shared" si="1449"/>
        <v>0</v>
      </c>
    </row>
    <row r="235" spans="1:31" ht="13.5" thickBot="1" x14ac:dyDescent="0.25">
      <c r="A235" s="178">
        <v>45492</v>
      </c>
      <c r="B235" s="252">
        <v>18.59</v>
      </c>
      <c r="C235" s="85">
        <f t="shared" si="1578"/>
        <v>14.872</v>
      </c>
      <c r="D235" s="194">
        <f t="shared" si="1579"/>
        <v>0</v>
      </c>
      <c r="E235" s="84">
        <v>19.579999999999998</v>
      </c>
      <c r="F235" s="85">
        <f t="shared" si="1580"/>
        <v>15.663999999999998</v>
      </c>
      <c r="G235" s="194">
        <f t="shared" si="1581"/>
        <v>0</v>
      </c>
      <c r="H235" s="85">
        <v>19.84</v>
      </c>
      <c r="I235" s="85">
        <f t="shared" si="1582"/>
        <v>15.872</v>
      </c>
      <c r="J235" s="194">
        <f t="shared" si="1583"/>
        <v>0</v>
      </c>
      <c r="K235" s="85">
        <v>18.39</v>
      </c>
      <c r="L235" s="85">
        <f t="shared" si="1584"/>
        <v>14.712</v>
      </c>
      <c r="M235" s="195">
        <f t="shared" si="1585"/>
        <v>0</v>
      </c>
      <c r="N235" s="85">
        <v>19.18</v>
      </c>
      <c r="O235" s="85">
        <f t="shared" si="1586"/>
        <v>15.343999999999999</v>
      </c>
      <c r="P235" s="195">
        <f t="shared" si="1587"/>
        <v>0</v>
      </c>
      <c r="Q235" s="85">
        <v>20.99</v>
      </c>
      <c r="R235" s="85">
        <f t="shared" si="1588"/>
        <v>16.791999999999998</v>
      </c>
      <c r="S235" s="259">
        <f t="shared" si="1589"/>
        <v>0</v>
      </c>
      <c r="T235" s="85">
        <v>14.69</v>
      </c>
      <c r="U235" s="85">
        <f t="shared" si="1590"/>
        <v>11.751999999999999</v>
      </c>
      <c r="V235" s="195">
        <f t="shared" si="1591"/>
        <v>0</v>
      </c>
      <c r="W235" s="255">
        <v>10.39</v>
      </c>
      <c r="X235" s="260">
        <f t="shared" si="1592"/>
        <v>8.3120000000000012</v>
      </c>
      <c r="Y235" s="195">
        <f t="shared" si="1593"/>
        <v>0</v>
      </c>
      <c r="Z235" s="85">
        <v>5.34</v>
      </c>
      <c r="AA235" s="85">
        <f t="shared" si="1438"/>
        <v>4.2720000000000002</v>
      </c>
      <c r="AB235" s="195">
        <f t="shared" si="1448"/>
        <v>0</v>
      </c>
      <c r="AC235" s="255">
        <v>5.54</v>
      </c>
      <c r="AD235" s="260">
        <f t="shared" si="1439"/>
        <v>4.4320000000000004</v>
      </c>
      <c r="AE235" s="195">
        <f t="shared" si="1449"/>
        <v>0</v>
      </c>
    </row>
    <row r="236" spans="1:31" ht="13.5" thickBot="1" x14ac:dyDescent="0.25">
      <c r="A236" s="178">
        <v>45493</v>
      </c>
      <c r="B236" s="252">
        <v>18.59</v>
      </c>
      <c r="C236" s="85">
        <f t="shared" si="1578"/>
        <v>14.872</v>
      </c>
      <c r="D236" s="194">
        <f t="shared" si="1579"/>
        <v>0</v>
      </c>
      <c r="E236" s="84">
        <v>19.579999999999998</v>
      </c>
      <c r="F236" s="85">
        <f t="shared" si="1580"/>
        <v>15.663999999999998</v>
      </c>
      <c r="G236" s="194">
        <f t="shared" si="1581"/>
        <v>0</v>
      </c>
      <c r="H236" s="85">
        <v>19.84</v>
      </c>
      <c r="I236" s="85">
        <f t="shared" si="1582"/>
        <v>15.872</v>
      </c>
      <c r="J236" s="194">
        <f t="shared" si="1583"/>
        <v>0</v>
      </c>
      <c r="K236" s="85">
        <v>18.39</v>
      </c>
      <c r="L236" s="85">
        <f t="shared" si="1584"/>
        <v>14.712</v>
      </c>
      <c r="M236" s="195">
        <f t="shared" si="1585"/>
        <v>0</v>
      </c>
      <c r="N236" s="85">
        <v>19.18</v>
      </c>
      <c r="O236" s="85">
        <f t="shared" si="1586"/>
        <v>15.343999999999999</v>
      </c>
      <c r="P236" s="195">
        <f t="shared" si="1587"/>
        <v>0</v>
      </c>
      <c r="Q236" s="85">
        <v>20.99</v>
      </c>
      <c r="R236" s="85">
        <f t="shared" si="1588"/>
        <v>16.791999999999998</v>
      </c>
      <c r="S236" s="259">
        <f t="shared" si="1589"/>
        <v>0</v>
      </c>
      <c r="T236" s="85">
        <v>14.69</v>
      </c>
      <c r="U236" s="85">
        <f t="shared" si="1590"/>
        <v>11.751999999999999</v>
      </c>
      <c r="V236" s="195">
        <f t="shared" si="1591"/>
        <v>0</v>
      </c>
      <c r="W236" s="255">
        <v>10.39</v>
      </c>
      <c r="X236" s="260">
        <f t="shared" si="1592"/>
        <v>8.3120000000000012</v>
      </c>
      <c r="Y236" s="195">
        <f t="shared" si="1593"/>
        <v>0</v>
      </c>
      <c r="Z236" s="85">
        <v>5.34</v>
      </c>
      <c r="AA236" s="85">
        <f t="shared" si="1438"/>
        <v>4.2720000000000002</v>
      </c>
      <c r="AB236" s="195">
        <f t="shared" si="1448"/>
        <v>0</v>
      </c>
      <c r="AC236" s="255">
        <v>5.54</v>
      </c>
      <c r="AD236" s="260">
        <f t="shared" si="1439"/>
        <v>4.4320000000000004</v>
      </c>
      <c r="AE236" s="195">
        <f t="shared" si="1449"/>
        <v>0</v>
      </c>
    </row>
    <row r="237" spans="1:31" ht="13.5" thickBot="1" x14ac:dyDescent="0.25">
      <c r="A237" s="178">
        <v>45494</v>
      </c>
      <c r="B237" s="252">
        <v>18.59</v>
      </c>
      <c r="C237" s="85">
        <f t="shared" si="1578"/>
        <v>14.872</v>
      </c>
      <c r="D237" s="194">
        <f t="shared" si="1579"/>
        <v>0</v>
      </c>
      <c r="E237" s="84">
        <v>19.579999999999998</v>
      </c>
      <c r="F237" s="85">
        <f t="shared" si="1580"/>
        <v>15.663999999999998</v>
      </c>
      <c r="G237" s="194">
        <f t="shared" si="1581"/>
        <v>0</v>
      </c>
      <c r="H237" s="85">
        <v>19.84</v>
      </c>
      <c r="I237" s="85">
        <f t="shared" si="1582"/>
        <v>15.872</v>
      </c>
      <c r="J237" s="194">
        <f t="shared" si="1583"/>
        <v>0</v>
      </c>
      <c r="K237" s="85">
        <v>18.39</v>
      </c>
      <c r="L237" s="85">
        <f t="shared" si="1584"/>
        <v>14.712</v>
      </c>
      <c r="M237" s="195">
        <f t="shared" si="1585"/>
        <v>0</v>
      </c>
      <c r="N237" s="85">
        <v>19.18</v>
      </c>
      <c r="O237" s="85">
        <f t="shared" si="1586"/>
        <v>15.343999999999999</v>
      </c>
      <c r="P237" s="195">
        <f t="shared" si="1587"/>
        <v>0</v>
      </c>
      <c r="Q237" s="85">
        <v>20.99</v>
      </c>
      <c r="R237" s="85">
        <f t="shared" si="1588"/>
        <v>16.791999999999998</v>
      </c>
      <c r="S237" s="259">
        <f t="shared" si="1589"/>
        <v>0</v>
      </c>
      <c r="T237" s="85">
        <v>14.69</v>
      </c>
      <c r="U237" s="85">
        <f t="shared" si="1590"/>
        <v>11.751999999999999</v>
      </c>
      <c r="V237" s="195">
        <f t="shared" si="1591"/>
        <v>0</v>
      </c>
      <c r="W237" s="255">
        <v>10.39</v>
      </c>
      <c r="X237" s="260">
        <f t="shared" si="1592"/>
        <v>8.3120000000000012</v>
      </c>
      <c r="Y237" s="195">
        <f t="shared" si="1593"/>
        <v>0</v>
      </c>
      <c r="Z237" s="85">
        <v>5.34</v>
      </c>
      <c r="AA237" s="85">
        <f t="shared" si="1438"/>
        <v>4.2720000000000002</v>
      </c>
      <c r="AB237" s="195">
        <f t="shared" si="1448"/>
        <v>0</v>
      </c>
      <c r="AC237" s="255">
        <v>5.54</v>
      </c>
      <c r="AD237" s="260">
        <f t="shared" si="1439"/>
        <v>4.4320000000000004</v>
      </c>
      <c r="AE237" s="195">
        <f t="shared" si="1449"/>
        <v>0</v>
      </c>
    </row>
    <row r="238" spans="1:31" ht="13.5" thickBot="1" x14ac:dyDescent="0.25">
      <c r="A238" s="178">
        <v>45495</v>
      </c>
      <c r="B238" s="252">
        <v>18.59</v>
      </c>
      <c r="C238" s="85">
        <f t="shared" si="1578"/>
        <v>14.872</v>
      </c>
      <c r="D238" s="194">
        <f t="shared" si="1579"/>
        <v>0</v>
      </c>
      <c r="E238" s="84">
        <v>19.579999999999998</v>
      </c>
      <c r="F238" s="85">
        <f t="shared" si="1580"/>
        <v>15.663999999999998</v>
      </c>
      <c r="G238" s="194">
        <f t="shared" si="1581"/>
        <v>0</v>
      </c>
      <c r="H238" s="85">
        <v>19.84</v>
      </c>
      <c r="I238" s="85">
        <f t="shared" si="1582"/>
        <v>15.872</v>
      </c>
      <c r="J238" s="194">
        <f t="shared" si="1583"/>
        <v>0</v>
      </c>
      <c r="K238" s="85">
        <v>18.39</v>
      </c>
      <c r="L238" s="85">
        <f t="shared" si="1584"/>
        <v>14.712</v>
      </c>
      <c r="M238" s="195">
        <f t="shared" si="1585"/>
        <v>0</v>
      </c>
      <c r="N238" s="85">
        <v>19.18</v>
      </c>
      <c r="O238" s="85">
        <f t="shared" si="1586"/>
        <v>15.343999999999999</v>
      </c>
      <c r="P238" s="195">
        <f t="shared" si="1587"/>
        <v>0</v>
      </c>
      <c r="Q238" s="85">
        <v>20.99</v>
      </c>
      <c r="R238" s="85">
        <f t="shared" si="1588"/>
        <v>16.791999999999998</v>
      </c>
      <c r="S238" s="259">
        <f t="shared" si="1589"/>
        <v>0</v>
      </c>
      <c r="T238" s="85">
        <v>14.69</v>
      </c>
      <c r="U238" s="85">
        <f t="shared" si="1590"/>
        <v>11.751999999999999</v>
      </c>
      <c r="V238" s="195">
        <f t="shared" si="1591"/>
        <v>0</v>
      </c>
      <c r="W238" s="255">
        <v>10.39</v>
      </c>
      <c r="X238" s="260">
        <f t="shared" si="1592"/>
        <v>8.3120000000000012</v>
      </c>
      <c r="Y238" s="195">
        <f t="shared" si="1593"/>
        <v>0</v>
      </c>
      <c r="Z238" s="85">
        <v>5.34</v>
      </c>
      <c r="AA238" s="85">
        <f t="shared" si="1438"/>
        <v>4.2720000000000002</v>
      </c>
      <c r="AB238" s="195">
        <f t="shared" si="1448"/>
        <v>0</v>
      </c>
      <c r="AC238" s="255">
        <v>5.54</v>
      </c>
      <c r="AD238" s="260">
        <f t="shared" si="1439"/>
        <v>4.4320000000000004</v>
      </c>
      <c r="AE238" s="195">
        <f t="shared" si="1449"/>
        <v>0</v>
      </c>
    </row>
    <row r="239" spans="1:31" ht="13.5" thickBot="1" x14ac:dyDescent="0.25">
      <c r="A239" s="178">
        <v>45496</v>
      </c>
      <c r="B239" s="252">
        <v>18.489999999999998</v>
      </c>
      <c r="C239" s="85">
        <f t="shared" si="1578"/>
        <v>14.791999999999998</v>
      </c>
      <c r="D239" s="194">
        <f t="shared" si="1579"/>
        <v>-10.000000000000142</v>
      </c>
      <c r="E239" s="84">
        <v>19.48</v>
      </c>
      <c r="F239" s="85">
        <f t="shared" si="1580"/>
        <v>15.584</v>
      </c>
      <c r="G239" s="194">
        <f t="shared" si="1581"/>
        <v>-9.9999999999997868</v>
      </c>
      <c r="H239" s="85">
        <v>19.739999999999998</v>
      </c>
      <c r="I239" s="85">
        <f t="shared" si="1582"/>
        <v>15.791999999999998</v>
      </c>
      <c r="J239" s="194">
        <f t="shared" si="1583"/>
        <v>-10.000000000000142</v>
      </c>
      <c r="K239" s="85">
        <v>18.29</v>
      </c>
      <c r="L239" s="85">
        <f t="shared" si="1584"/>
        <v>14.632</v>
      </c>
      <c r="M239" s="195">
        <f t="shared" si="1585"/>
        <v>-10.000000000000142</v>
      </c>
      <c r="N239" s="85">
        <v>19.079999999999998</v>
      </c>
      <c r="O239" s="85">
        <f t="shared" si="1586"/>
        <v>15.263999999999999</v>
      </c>
      <c r="P239" s="195">
        <f t="shared" si="1587"/>
        <v>-10.000000000000142</v>
      </c>
      <c r="Q239" s="85">
        <v>20.89</v>
      </c>
      <c r="R239" s="85">
        <f t="shared" si="1588"/>
        <v>16.712</v>
      </c>
      <c r="S239" s="259">
        <f t="shared" si="1589"/>
        <v>-9.9999999999997868</v>
      </c>
      <c r="T239" s="85">
        <v>14.69</v>
      </c>
      <c r="U239" s="85">
        <f t="shared" si="1590"/>
        <v>11.751999999999999</v>
      </c>
      <c r="V239" s="195">
        <f t="shared" si="1591"/>
        <v>0</v>
      </c>
      <c r="W239" s="255">
        <v>10.39</v>
      </c>
      <c r="X239" s="260">
        <f t="shared" si="1592"/>
        <v>8.3120000000000012</v>
      </c>
      <c r="Y239" s="195">
        <f t="shared" si="1593"/>
        <v>0</v>
      </c>
      <c r="Z239" s="85">
        <v>5.34</v>
      </c>
      <c r="AA239" s="85">
        <f t="shared" si="1438"/>
        <v>4.2720000000000002</v>
      </c>
      <c r="AB239" s="195">
        <f t="shared" si="1448"/>
        <v>0</v>
      </c>
      <c r="AC239" s="255">
        <v>5.54</v>
      </c>
      <c r="AD239" s="260">
        <f t="shared" si="1439"/>
        <v>4.4320000000000004</v>
      </c>
      <c r="AE239" s="195">
        <f t="shared" si="1449"/>
        <v>0</v>
      </c>
    </row>
    <row r="240" spans="1:31" ht="13.5" thickBot="1" x14ac:dyDescent="0.25">
      <c r="A240" s="178">
        <v>45497</v>
      </c>
      <c r="B240" s="252">
        <v>18.489999999999998</v>
      </c>
      <c r="C240" s="85">
        <f t="shared" ref="C240:C241" si="1594">B240/1.25</f>
        <v>14.791999999999998</v>
      </c>
      <c r="D240" s="194">
        <f t="shared" ref="D240:D241" si="1595">(B240-B239)*100</f>
        <v>0</v>
      </c>
      <c r="E240" s="84">
        <v>19.48</v>
      </c>
      <c r="F240" s="85">
        <f t="shared" ref="F240:F241" si="1596">E240/1.25</f>
        <v>15.584</v>
      </c>
      <c r="G240" s="194">
        <f t="shared" ref="G240:G241" si="1597">(E240-E239)*100</f>
        <v>0</v>
      </c>
      <c r="H240" s="85">
        <v>19.739999999999998</v>
      </c>
      <c r="I240" s="85">
        <f t="shared" ref="I240:I241" si="1598">H240/1.25</f>
        <v>15.791999999999998</v>
      </c>
      <c r="J240" s="194">
        <f t="shared" ref="J240:J241" si="1599">(H240-H239)*100</f>
        <v>0</v>
      </c>
      <c r="K240" s="85">
        <v>18.29</v>
      </c>
      <c r="L240" s="85">
        <f t="shared" ref="L240:L241" si="1600">K240/1.25</f>
        <v>14.632</v>
      </c>
      <c r="M240" s="195">
        <f t="shared" ref="M240:M241" si="1601">(K240-K239)*100</f>
        <v>0</v>
      </c>
      <c r="N240" s="85">
        <v>19.079999999999998</v>
      </c>
      <c r="O240" s="85">
        <f t="shared" ref="O240:O241" si="1602">N240/1.25</f>
        <v>15.263999999999999</v>
      </c>
      <c r="P240" s="195">
        <f t="shared" ref="P240:P241" si="1603">(N240-N239)*100</f>
        <v>0</v>
      </c>
      <c r="Q240" s="85">
        <v>20.89</v>
      </c>
      <c r="R240" s="85">
        <f t="shared" ref="R240:R241" si="1604">Q240/1.25</f>
        <v>16.712</v>
      </c>
      <c r="S240" s="259">
        <f t="shared" ref="S240:S241" si="1605">(Q240-Q239)*100</f>
        <v>0</v>
      </c>
      <c r="T240" s="85">
        <v>14.69</v>
      </c>
      <c r="U240" s="85">
        <f t="shared" ref="U240:U241" si="1606">T240/1.25</f>
        <v>11.751999999999999</v>
      </c>
      <c r="V240" s="195">
        <f t="shared" ref="V240:V241" si="1607">(T240-T239)*100</f>
        <v>0</v>
      </c>
      <c r="W240" s="255">
        <v>10.39</v>
      </c>
      <c r="X240" s="260">
        <f t="shared" ref="X240:X241" si="1608">W240/1.25</f>
        <v>8.3120000000000012</v>
      </c>
      <c r="Y240" s="195">
        <f t="shared" ref="Y240:Y241" si="1609">(W240-W239)*100</f>
        <v>0</v>
      </c>
      <c r="Z240" s="85">
        <v>5.34</v>
      </c>
      <c r="AA240" s="85">
        <f t="shared" si="1438"/>
        <v>4.2720000000000002</v>
      </c>
      <c r="AB240" s="195">
        <f t="shared" si="1448"/>
        <v>0</v>
      </c>
      <c r="AC240" s="255">
        <v>5.54</v>
      </c>
      <c r="AD240" s="260">
        <f t="shared" si="1439"/>
        <v>4.4320000000000004</v>
      </c>
      <c r="AE240" s="195">
        <f t="shared" si="1449"/>
        <v>0</v>
      </c>
    </row>
    <row r="241" spans="1:31" ht="13.5" thickBot="1" x14ac:dyDescent="0.25">
      <c r="A241" s="178">
        <v>45498</v>
      </c>
      <c r="B241" s="252">
        <v>18.59</v>
      </c>
      <c r="C241" s="85">
        <f t="shared" si="1594"/>
        <v>14.872</v>
      </c>
      <c r="D241" s="194">
        <f t="shared" si="1595"/>
        <v>10.000000000000142</v>
      </c>
      <c r="E241" s="84">
        <v>19.579999999999998</v>
      </c>
      <c r="F241" s="85">
        <f t="shared" si="1596"/>
        <v>15.663999999999998</v>
      </c>
      <c r="G241" s="194">
        <f t="shared" si="1597"/>
        <v>9.9999999999997868</v>
      </c>
      <c r="H241" s="85">
        <v>19.84</v>
      </c>
      <c r="I241" s="85">
        <f t="shared" si="1598"/>
        <v>15.872</v>
      </c>
      <c r="J241" s="194">
        <f t="shared" si="1599"/>
        <v>10.000000000000142</v>
      </c>
      <c r="K241" s="85">
        <v>18.440000000000001</v>
      </c>
      <c r="L241" s="85">
        <f t="shared" si="1600"/>
        <v>14.752000000000001</v>
      </c>
      <c r="M241" s="195">
        <f t="shared" si="1601"/>
        <v>15.000000000000213</v>
      </c>
      <c r="N241" s="85">
        <v>19.23</v>
      </c>
      <c r="O241" s="85">
        <f t="shared" si="1602"/>
        <v>15.384</v>
      </c>
      <c r="P241" s="195">
        <f t="shared" si="1603"/>
        <v>15.000000000000213</v>
      </c>
      <c r="Q241" s="85">
        <v>21.04</v>
      </c>
      <c r="R241" s="85">
        <f t="shared" si="1604"/>
        <v>16.832000000000001</v>
      </c>
      <c r="S241" s="259">
        <f t="shared" si="1605"/>
        <v>14.999999999999858</v>
      </c>
      <c r="T241" s="85">
        <v>14.69</v>
      </c>
      <c r="U241" s="85">
        <f t="shared" si="1606"/>
        <v>11.751999999999999</v>
      </c>
      <c r="V241" s="195">
        <f t="shared" si="1607"/>
        <v>0</v>
      </c>
      <c r="W241" s="255">
        <v>10.39</v>
      </c>
      <c r="X241" s="260">
        <f t="shared" si="1608"/>
        <v>8.3120000000000012</v>
      </c>
      <c r="Y241" s="195">
        <f t="shared" si="1609"/>
        <v>0</v>
      </c>
      <c r="Z241" s="85">
        <v>5.34</v>
      </c>
      <c r="AA241" s="85">
        <f t="shared" si="1438"/>
        <v>4.2720000000000002</v>
      </c>
      <c r="AB241" s="195">
        <f t="shared" si="1448"/>
        <v>0</v>
      </c>
      <c r="AC241" s="255">
        <v>5.54</v>
      </c>
      <c r="AD241" s="260">
        <f t="shared" si="1439"/>
        <v>4.4320000000000004</v>
      </c>
      <c r="AE241" s="195">
        <f t="shared" si="1449"/>
        <v>0</v>
      </c>
    </row>
    <row r="242" spans="1:31" ht="13.5" thickBot="1" x14ac:dyDescent="0.25">
      <c r="A242" s="178">
        <v>45499</v>
      </c>
      <c r="B242" s="252">
        <v>18.59</v>
      </c>
      <c r="C242" s="85">
        <f t="shared" ref="C242" si="1610">B242/1.25</f>
        <v>14.872</v>
      </c>
      <c r="D242" s="194">
        <f t="shared" ref="D242" si="1611">(B242-B241)*100</f>
        <v>0</v>
      </c>
      <c r="E242" s="84">
        <v>19.579999999999998</v>
      </c>
      <c r="F242" s="85">
        <f t="shared" ref="F242" si="1612">E242/1.25</f>
        <v>15.663999999999998</v>
      </c>
      <c r="G242" s="194">
        <f t="shared" ref="G242" si="1613">(E242-E241)*100</f>
        <v>0</v>
      </c>
      <c r="H242" s="85">
        <v>19.84</v>
      </c>
      <c r="I242" s="85">
        <f t="shared" ref="I242" si="1614">H242/1.25</f>
        <v>15.872</v>
      </c>
      <c r="J242" s="194">
        <f t="shared" ref="J242" si="1615">(H242-H241)*100</f>
        <v>0</v>
      </c>
      <c r="K242" s="85">
        <v>18.54</v>
      </c>
      <c r="L242" s="85">
        <f t="shared" ref="L242" si="1616">K242/1.25</f>
        <v>14.831999999999999</v>
      </c>
      <c r="M242" s="195">
        <f t="shared" ref="M242" si="1617">(K242-K241)*100</f>
        <v>9.9999999999997868</v>
      </c>
      <c r="N242" s="85">
        <v>19.329999999999998</v>
      </c>
      <c r="O242" s="85">
        <f t="shared" ref="O242" si="1618">N242/1.25</f>
        <v>15.463999999999999</v>
      </c>
      <c r="P242" s="195">
        <f t="shared" ref="P242" si="1619">(N242-N241)*100</f>
        <v>9.9999999999997868</v>
      </c>
      <c r="Q242" s="85">
        <v>21.24</v>
      </c>
      <c r="R242" s="85">
        <f t="shared" ref="R242" si="1620">Q242/1.25</f>
        <v>16.991999999999997</v>
      </c>
      <c r="S242" s="259">
        <f t="shared" ref="S242" si="1621">(Q242-Q241)*100</f>
        <v>19.999999999999929</v>
      </c>
      <c r="T242" s="85">
        <v>14.69</v>
      </c>
      <c r="U242" s="85">
        <f t="shared" ref="U242" si="1622">T242/1.25</f>
        <v>11.751999999999999</v>
      </c>
      <c r="V242" s="195">
        <f t="shared" ref="V242" si="1623">(T242-T241)*100</f>
        <v>0</v>
      </c>
      <c r="W242" s="255">
        <v>10.39</v>
      </c>
      <c r="X242" s="260">
        <f t="shared" ref="X242" si="1624">W242/1.25</f>
        <v>8.3120000000000012</v>
      </c>
      <c r="Y242" s="195">
        <f t="shared" ref="Y242" si="1625">(W242-W241)*100</f>
        <v>0</v>
      </c>
      <c r="Z242" s="85">
        <v>5.34</v>
      </c>
      <c r="AA242" s="85">
        <f t="shared" si="1438"/>
        <v>4.2720000000000002</v>
      </c>
      <c r="AB242" s="195">
        <f t="shared" si="1448"/>
        <v>0</v>
      </c>
      <c r="AC242" s="255">
        <v>5.54</v>
      </c>
      <c r="AD242" s="260">
        <f t="shared" si="1439"/>
        <v>4.4320000000000004</v>
      </c>
      <c r="AE242" s="195">
        <f t="shared" si="1449"/>
        <v>0</v>
      </c>
    </row>
    <row r="243" spans="1:31" ht="13.5" thickBot="1" x14ac:dyDescent="0.25">
      <c r="A243" s="178">
        <v>45500</v>
      </c>
      <c r="B243" s="252">
        <v>18.59</v>
      </c>
      <c r="C243" s="85">
        <f t="shared" ref="C243:C245" si="1626">B243/1.25</f>
        <v>14.872</v>
      </c>
      <c r="D243" s="194">
        <f t="shared" ref="D243:D245" si="1627">(B243-B242)*100</f>
        <v>0</v>
      </c>
      <c r="E243" s="84">
        <v>19.579999999999998</v>
      </c>
      <c r="F243" s="85">
        <f t="shared" ref="F243:F245" si="1628">E243/1.25</f>
        <v>15.663999999999998</v>
      </c>
      <c r="G243" s="194">
        <f t="shared" ref="G243:G245" si="1629">(E243-E242)*100</f>
        <v>0</v>
      </c>
      <c r="H243" s="85">
        <v>19.84</v>
      </c>
      <c r="I243" s="85">
        <f t="shared" ref="I243:I245" si="1630">H243/1.25</f>
        <v>15.872</v>
      </c>
      <c r="J243" s="194">
        <f t="shared" ref="J243:J245" si="1631">(H243-H242)*100</f>
        <v>0</v>
      </c>
      <c r="K243" s="85">
        <v>18.54</v>
      </c>
      <c r="L243" s="85">
        <f t="shared" ref="L243:L245" si="1632">K243/1.25</f>
        <v>14.831999999999999</v>
      </c>
      <c r="M243" s="195">
        <f t="shared" ref="M243:M245" si="1633">(K243-K242)*100</f>
        <v>0</v>
      </c>
      <c r="N243" s="85">
        <v>19.329999999999998</v>
      </c>
      <c r="O243" s="85">
        <f t="shared" ref="O243:O245" si="1634">N243/1.25</f>
        <v>15.463999999999999</v>
      </c>
      <c r="P243" s="195">
        <f t="shared" ref="P243:P245" si="1635">(N243-N242)*100</f>
        <v>0</v>
      </c>
      <c r="Q243" s="85">
        <v>21.24</v>
      </c>
      <c r="R243" s="85">
        <f t="shared" ref="R243:R245" si="1636">Q243/1.25</f>
        <v>16.991999999999997</v>
      </c>
      <c r="S243" s="259">
        <f t="shared" ref="S243:S245" si="1637">(Q243-Q242)*100</f>
        <v>0</v>
      </c>
      <c r="T243" s="85">
        <v>14.69</v>
      </c>
      <c r="U243" s="85">
        <f t="shared" ref="U243:U245" si="1638">T243/1.25</f>
        <v>11.751999999999999</v>
      </c>
      <c r="V243" s="195">
        <f t="shared" ref="V243:V245" si="1639">(T243-T242)*100</f>
        <v>0</v>
      </c>
      <c r="W243" s="255">
        <v>10.39</v>
      </c>
      <c r="X243" s="260">
        <f t="shared" ref="X243:X245" si="1640">W243/1.25</f>
        <v>8.3120000000000012</v>
      </c>
      <c r="Y243" s="195">
        <f t="shared" ref="Y243:Y245" si="1641">(W243-W242)*100</f>
        <v>0</v>
      </c>
      <c r="Z243" s="85">
        <v>5.34</v>
      </c>
      <c r="AA243" s="85">
        <f t="shared" si="1438"/>
        <v>4.2720000000000002</v>
      </c>
      <c r="AB243" s="195">
        <f t="shared" si="1448"/>
        <v>0</v>
      </c>
      <c r="AC243" s="255">
        <v>5.54</v>
      </c>
      <c r="AD243" s="260">
        <f t="shared" si="1439"/>
        <v>4.4320000000000004</v>
      </c>
      <c r="AE243" s="195">
        <f t="shared" si="1449"/>
        <v>0</v>
      </c>
    </row>
    <row r="244" spans="1:31" ht="13.5" thickBot="1" x14ac:dyDescent="0.25">
      <c r="A244" s="178">
        <v>45501</v>
      </c>
      <c r="B244" s="252">
        <v>18.59</v>
      </c>
      <c r="C244" s="85">
        <f t="shared" si="1626"/>
        <v>14.872</v>
      </c>
      <c r="D244" s="194">
        <f t="shared" si="1627"/>
        <v>0</v>
      </c>
      <c r="E244" s="84">
        <v>19.579999999999998</v>
      </c>
      <c r="F244" s="85">
        <f t="shared" si="1628"/>
        <v>15.663999999999998</v>
      </c>
      <c r="G244" s="194">
        <f t="shared" si="1629"/>
        <v>0</v>
      </c>
      <c r="H244" s="85">
        <v>19.84</v>
      </c>
      <c r="I244" s="85">
        <f t="shared" si="1630"/>
        <v>15.872</v>
      </c>
      <c r="J244" s="194">
        <f t="shared" si="1631"/>
        <v>0</v>
      </c>
      <c r="K244" s="85">
        <v>18.54</v>
      </c>
      <c r="L244" s="85">
        <f t="shared" si="1632"/>
        <v>14.831999999999999</v>
      </c>
      <c r="M244" s="195">
        <f t="shared" si="1633"/>
        <v>0</v>
      </c>
      <c r="N244" s="85">
        <v>19.329999999999998</v>
      </c>
      <c r="O244" s="85">
        <f t="shared" si="1634"/>
        <v>15.463999999999999</v>
      </c>
      <c r="P244" s="195">
        <f t="shared" si="1635"/>
        <v>0</v>
      </c>
      <c r="Q244" s="85">
        <v>21.24</v>
      </c>
      <c r="R244" s="85">
        <f t="shared" si="1636"/>
        <v>16.991999999999997</v>
      </c>
      <c r="S244" s="259">
        <f t="shared" si="1637"/>
        <v>0</v>
      </c>
      <c r="T244" s="85">
        <v>14.69</v>
      </c>
      <c r="U244" s="85">
        <f t="shared" si="1638"/>
        <v>11.751999999999999</v>
      </c>
      <c r="V244" s="195">
        <f t="shared" si="1639"/>
        <v>0</v>
      </c>
      <c r="W244" s="255">
        <v>10.39</v>
      </c>
      <c r="X244" s="260">
        <f t="shared" si="1640"/>
        <v>8.3120000000000012</v>
      </c>
      <c r="Y244" s="195">
        <f t="shared" si="1641"/>
        <v>0</v>
      </c>
      <c r="Z244" s="85">
        <v>5.34</v>
      </c>
      <c r="AA244" s="85">
        <f t="shared" si="1438"/>
        <v>4.2720000000000002</v>
      </c>
      <c r="AB244" s="195">
        <f t="shared" si="1448"/>
        <v>0</v>
      </c>
      <c r="AC244" s="255">
        <v>5.54</v>
      </c>
      <c r="AD244" s="260">
        <f t="shared" si="1439"/>
        <v>4.4320000000000004</v>
      </c>
      <c r="AE244" s="195">
        <f t="shared" si="1449"/>
        <v>0</v>
      </c>
    </row>
    <row r="245" spans="1:31" ht="13.5" thickBot="1" x14ac:dyDescent="0.25">
      <c r="A245" s="178">
        <v>45502</v>
      </c>
      <c r="B245" s="252">
        <v>18.59</v>
      </c>
      <c r="C245" s="85">
        <f t="shared" si="1626"/>
        <v>14.872</v>
      </c>
      <c r="D245" s="194">
        <f t="shared" si="1627"/>
        <v>0</v>
      </c>
      <c r="E245" s="84">
        <v>19.579999999999998</v>
      </c>
      <c r="F245" s="85">
        <f t="shared" si="1628"/>
        <v>15.663999999999998</v>
      </c>
      <c r="G245" s="194">
        <f t="shared" si="1629"/>
        <v>0</v>
      </c>
      <c r="H245" s="85">
        <v>19.84</v>
      </c>
      <c r="I245" s="85">
        <f t="shared" si="1630"/>
        <v>15.872</v>
      </c>
      <c r="J245" s="194">
        <f t="shared" si="1631"/>
        <v>0</v>
      </c>
      <c r="K245" s="85">
        <v>18.34</v>
      </c>
      <c r="L245" s="85">
        <f t="shared" si="1632"/>
        <v>14.672000000000001</v>
      </c>
      <c r="M245" s="195">
        <f t="shared" si="1633"/>
        <v>-19.999999999999929</v>
      </c>
      <c r="N245" s="85">
        <v>19.13</v>
      </c>
      <c r="O245" s="85">
        <f t="shared" si="1634"/>
        <v>15.303999999999998</v>
      </c>
      <c r="P245" s="195">
        <f t="shared" si="1635"/>
        <v>-19.999999999999929</v>
      </c>
      <c r="Q245" s="85">
        <v>21.04</v>
      </c>
      <c r="R245" s="85">
        <f t="shared" si="1636"/>
        <v>16.832000000000001</v>
      </c>
      <c r="S245" s="259">
        <f t="shared" si="1637"/>
        <v>-19.999999999999929</v>
      </c>
      <c r="T245" s="85">
        <v>14.69</v>
      </c>
      <c r="U245" s="85">
        <f t="shared" si="1638"/>
        <v>11.751999999999999</v>
      </c>
      <c r="V245" s="195">
        <f t="shared" si="1639"/>
        <v>0</v>
      </c>
      <c r="W245" s="255">
        <v>10.39</v>
      </c>
      <c r="X245" s="260">
        <f t="shared" si="1640"/>
        <v>8.3120000000000012</v>
      </c>
      <c r="Y245" s="195">
        <f t="shared" si="1641"/>
        <v>0</v>
      </c>
      <c r="Z245" s="85">
        <v>5.34</v>
      </c>
      <c r="AA245" s="85">
        <f t="shared" si="1438"/>
        <v>4.2720000000000002</v>
      </c>
      <c r="AB245" s="195">
        <f t="shared" si="1448"/>
        <v>0</v>
      </c>
      <c r="AC245" s="255">
        <v>5.54</v>
      </c>
      <c r="AD245" s="260">
        <f t="shared" si="1439"/>
        <v>4.4320000000000004</v>
      </c>
      <c r="AE245" s="195">
        <f t="shared" si="1449"/>
        <v>0</v>
      </c>
    </row>
    <row r="246" spans="1:31" ht="13.5" thickBot="1" x14ac:dyDescent="0.25">
      <c r="A246" s="178">
        <v>45503</v>
      </c>
      <c r="B246" s="252">
        <v>18.59</v>
      </c>
      <c r="C246" s="85">
        <f t="shared" ref="C246:C247" si="1642">B246/1.25</f>
        <v>14.872</v>
      </c>
      <c r="D246" s="194">
        <f t="shared" ref="D246:D247" si="1643">(B246-B245)*100</f>
        <v>0</v>
      </c>
      <c r="E246" s="84">
        <v>19.579999999999998</v>
      </c>
      <c r="F246" s="85">
        <f t="shared" ref="F246:F247" si="1644">E246/1.25</f>
        <v>15.663999999999998</v>
      </c>
      <c r="G246" s="194">
        <f t="shared" ref="G246:G247" si="1645">(E246-E245)*100</f>
        <v>0</v>
      </c>
      <c r="H246" s="85">
        <v>19.84</v>
      </c>
      <c r="I246" s="85">
        <f t="shared" ref="I246:I247" si="1646">H246/1.25</f>
        <v>15.872</v>
      </c>
      <c r="J246" s="194">
        <f t="shared" ref="J246:J247" si="1647">(H246-H245)*100</f>
        <v>0</v>
      </c>
      <c r="K246" s="85">
        <v>18.34</v>
      </c>
      <c r="L246" s="85">
        <f t="shared" ref="L246:L247" si="1648">K246/1.25</f>
        <v>14.672000000000001</v>
      </c>
      <c r="M246" s="195">
        <f t="shared" ref="M246:M247" si="1649">(K246-K245)*100</f>
        <v>0</v>
      </c>
      <c r="N246" s="85">
        <v>19.13</v>
      </c>
      <c r="O246" s="85">
        <f t="shared" ref="O246:O247" si="1650">N246/1.25</f>
        <v>15.303999999999998</v>
      </c>
      <c r="P246" s="195">
        <f t="shared" ref="P246:P247" si="1651">(N246-N245)*100</f>
        <v>0</v>
      </c>
      <c r="Q246" s="85">
        <v>21.04</v>
      </c>
      <c r="R246" s="85">
        <f t="shared" ref="R246:R247" si="1652">Q246/1.25</f>
        <v>16.832000000000001</v>
      </c>
      <c r="S246" s="259">
        <f t="shared" ref="S246:S247" si="1653">(Q246-Q245)*100</f>
        <v>0</v>
      </c>
      <c r="T246" s="85">
        <v>14.69</v>
      </c>
      <c r="U246" s="85">
        <f t="shared" ref="U246:U247" si="1654">T246/1.25</f>
        <v>11.751999999999999</v>
      </c>
      <c r="V246" s="195">
        <f t="shared" ref="V246:V247" si="1655">(T246-T245)*100</f>
        <v>0</v>
      </c>
      <c r="W246" s="255">
        <v>10.39</v>
      </c>
      <c r="X246" s="260">
        <f t="shared" ref="X246:X247" si="1656">W246/1.25</f>
        <v>8.3120000000000012</v>
      </c>
      <c r="Y246" s="195">
        <f t="shared" ref="Y246:Y247" si="1657">(W246-W245)*100</f>
        <v>0</v>
      </c>
      <c r="Z246" s="85">
        <v>5.34</v>
      </c>
      <c r="AA246" s="85">
        <f t="shared" si="1438"/>
        <v>4.2720000000000002</v>
      </c>
      <c r="AB246" s="195">
        <f t="shared" si="1448"/>
        <v>0</v>
      </c>
      <c r="AC246" s="255">
        <v>5.54</v>
      </c>
      <c r="AD246" s="260">
        <f t="shared" si="1439"/>
        <v>4.4320000000000004</v>
      </c>
      <c r="AE246" s="195">
        <f t="shared" si="1449"/>
        <v>0</v>
      </c>
    </row>
    <row r="247" spans="1:31" x14ac:dyDescent="0.2">
      <c r="A247" s="178">
        <v>45504</v>
      </c>
      <c r="B247" s="252">
        <v>18.489999999999998</v>
      </c>
      <c r="C247" s="85">
        <f t="shared" si="1642"/>
        <v>14.791999999999998</v>
      </c>
      <c r="D247" s="194">
        <f t="shared" si="1643"/>
        <v>-10.000000000000142</v>
      </c>
      <c r="E247" s="84">
        <v>19.48</v>
      </c>
      <c r="F247" s="85">
        <f t="shared" si="1644"/>
        <v>15.584</v>
      </c>
      <c r="G247" s="194">
        <f t="shared" si="1645"/>
        <v>-9.9999999999997868</v>
      </c>
      <c r="H247" s="85">
        <v>19.739999999999998</v>
      </c>
      <c r="I247" s="85">
        <f t="shared" si="1646"/>
        <v>15.791999999999998</v>
      </c>
      <c r="J247" s="194">
        <f t="shared" si="1647"/>
        <v>-10.000000000000142</v>
      </c>
      <c r="K247" s="85">
        <v>18.14</v>
      </c>
      <c r="L247" s="85">
        <f t="shared" si="1648"/>
        <v>14.512</v>
      </c>
      <c r="M247" s="195">
        <f t="shared" si="1649"/>
        <v>-19.999999999999929</v>
      </c>
      <c r="N247" s="85">
        <v>18.93</v>
      </c>
      <c r="O247" s="85">
        <f t="shared" si="1650"/>
        <v>15.144</v>
      </c>
      <c r="P247" s="195">
        <f t="shared" si="1651"/>
        <v>-19.999999999999929</v>
      </c>
      <c r="Q247" s="85">
        <v>20.84</v>
      </c>
      <c r="R247" s="85">
        <f t="shared" si="1652"/>
        <v>16.672000000000001</v>
      </c>
      <c r="S247" s="259">
        <f t="shared" si="1653"/>
        <v>-19.999999999999929</v>
      </c>
      <c r="T247" s="85">
        <v>14.69</v>
      </c>
      <c r="U247" s="85">
        <f t="shared" si="1654"/>
        <v>11.751999999999999</v>
      </c>
      <c r="V247" s="195">
        <f t="shared" si="1655"/>
        <v>0</v>
      </c>
      <c r="W247" s="255">
        <v>10.39</v>
      </c>
      <c r="X247" s="260">
        <f t="shared" si="1656"/>
        <v>8.3120000000000012</v>
      </c>
      <c r="Y247" s="195">
        <f t="shared" si="1657"/>
        <v>0</v>
      </c>
      <c r="Z247" s="85">
        <v>5.34</v>
      </c>
      <c r="AA247" s="85">
        <f t="shared" si="1438"/>
        <v>4.2720000000000002</v>
      </c>
      <c r="AB247" s="195">
        <f t="shared" si="1448"/>
        <v>0</v>
      </c>
      <c r="AC247" s="255">
        <v>5.54</v>
      </c>
      <c r="AD247" s="260">
        <f t="shared" si="1439"/>
        <v>4.4320000000000004</v>
      </c>
      <c r="AE247" s="195">
        <f t="shared" si="1449"/>
        <v>0</v>
      </c>
    </row>
    <row r="249" spans="1:31" ht="13.5" thickBot="1" x14ac:dyDescent="0.25"/>
    <row r="250" spans="1:31" ht="52.5" thickBot="1" x14ac:dyDescent="0.3">
      <c r="A250" s="225" t="s">
        <v>1</v>
      </c>
      <c r="B250" s="226" t="s">
        <v>2</v>
      </c>
      <c r="C250" s="226" t="s">
        <v>16</v>
      </c>
      <c r="D250" s="227" t="s">
        <v>5</v>
      </c>
      <c r="E250" s="226" t="s">
        <v>95</v>
      </c>
      <c r="F250" s="226" t="s">
        <v>17</v>
      </c>
      <c r="G250" s="227" t="s">
        <v>5</v>
      </c>
      <c r="H250" s="226" t="s">
        <v>4</v>
      </c>
      <c r="I250" s="226" t="s">
        <v>18</v>
      </c>
      <c r="J250" s="227" t="s">
        <v>5</v>
      </c>
      <c r="K250" s="228" t="s">
        <v>6</v>
      </c>
      <c r="L250" s="228" t="s">
        <v>63</v>
      </c>
      <c r="M250" s="229" t="s">
        <v>5</v>
      </c>
      <c r="N250" s="228" t="s">
        <v>91</v>
      </c>
      <c r="O250" s="228" t="s">
        <v>92</v>
      </c>
      <c r="P250" s="229" t="s">
        <v>5</v>
      </c>
      <c r="Q250" s="232" t="s">
        <v>93</v>
      </c>
      <c r="R250" s="232" t="s">
        <v>94</v>
      </c>
      <c r="S250" s="254" t="s">
        <v>5</v>
      </c>
      <c r="T250" s="230" t="s">
        <v>7</v>
      </c>
      <c r="U250" s="230" t="s">
        <v>20</v>
      </c>
      <c r="V250" s="231" t="s">
        <v>5</v>
      </c>
      <c r="W250" s="268" t="s">
        <v>96</v>
      </c>
      <c r="X250" s="263"/>
      <c r="Y250" s="264" t="s">
        <v>5</v>
      </c>
      <c r="Z250" s="289" t="s">
        <v>97</v>
      </c>
      <c r="AA250" s="290"/>
      <c r="AB250" s="291" t="s">
        <v>5</v>
      </c>
      <c r="AC250" s="292" t="s">
        <v>97</v>
      </c>
      <c r="AD250" s="293"/>
      <c r="AE250" s="294" t="s">
        <v>5</v>
      </c>
    </row>
    <row r="251" spans="1:31" x14ac:dyDescent="0.2">
      <c r="A251" s="238" t="s">
        <v>70</v>
      </c>
      <c r="B251" s="246">
        <f>AVERAGE(B254:B284)</f>
        <v>17.878709677419355</v>
      </c>
      <c r="C251" s="246">
        <f>AVERAGE(C254:C284)</f>
        <v>14.302967741935484</v>
      </c>
      <c r="D251" s="246"/>
      <c r="E251" s="246">
        <f>AVERAGE(E254:E284)</f>
        <v>18.868709677419357</v>
      </c>
      <c r="F251" s="246">
        <f>AVERAGE(F254:F284)</f>
        <v>15.094967741935486</v>
      </c>
      <c r="G251" s="246"/>
      <c r="H251" s="246">
        <f>AVERAGE(H254:H284)</f>
        <v>19.128709677419359</v>
      </c>
      <c r="I251" s="246">
        <f>AVERAGE(I254:I284)</f>
        <v>15.302967741935484</v>
      </c>
      <c r="J251" s="246"/>
      <c r="K251" s="246">
        <f>AVERAGE(K254:K284)</f>
        <v>17.66741935483871</v>
      </c>
      <c r="L251" s="246">
        <f>AVERAGE(L254:L284)</f>
        <v>14.13393548387096</v>
      </c>
      <c r="M251" s="246"/>
      <c r="N251" s="246">
        <f>AVERAGE(N254:N284)</f>
        <v>18.457419354838702</v>
      </c>
      <c r="O251" s="246">
        <f>AVERAGE(O254:O284)</f>
        <v>14.765935483870965</v>
      </c>
      <c r="P251" s="246"/>
      <c r="Q251" s="272">
        <f>AVERAGE(Q254:Q284)</f>
        <v>20.286774193548379</v>
      </c>
      <c r="R251" s="272">
        <f>AVERAGE(R254:R284)</f>
        <v>16.229419354838711</v>
      </c>
      <c r="S251" s="272"/>
      <c r="T251" s="246">
        <f>AVERAGE(T254:T284)</f>
        <v>14.054516129032256</v>
      </c>
      <c r="U251" s="246">
        <f>AVERAGE(U254:U284)</f>
        <v>11.243612903225804</v>
      </c>
      <c r="V251" s="246"/>
      <c r="W251" s="269">
        <f>AVERAGE(W254:W284)</f>
        <v>10.389999999999992</v>
      </c>
      <c r="X251" s="246">
        <f>AVERAGE(X254:X284)</f>
        <v>8.3120000000000047</v>
      </c>
      <c r="Y251" s="93"/>
      <c r="Z251" s="246">
        <f>AVERAGE(Z254:Z284)</f>
        <v>5.3400000000000025</v>
      </c>
      <c r="AA251" s="246">
        <f>AVERAGE(AA254:AA284)</f>
        <v>4.2720000000000011</v>
      </c>
      <c r="AB251" s="246"/>
      <c r="AC251" s="269">
        <f>AVERAGE(AC254:AC284)</f>
        <v>5.54</v>
      </c>
      <c r="AD251" s="246">
        <f>AVERAGE(AD254:AD284)</f>
        <v>4.4320000000000004</v>
      </c>
      <c r="AE251" s="93"/>
    </row>
    <row r="252" spans="1:31" x14ac:dyDescent="0.2">
      <c r="A252" s="239" t="s">
        <v>53</v>
      </c>
      <c r="B252" s="247">
        <f>AVERAGE(B254:B268)</f>
        <v>18.193333333333332</v>
      </c>
      <c r="C252" s="247">
        <f t="shared" ref="C252" si="1658">AVERAGE(C254:C268)</f>
        <v>14.554666666666668</v>
      </c>
      <c r="D252" s="247"/>
      <c r="E252" s="247">
        <f>AVERAGE(E254:E268)</f>
        <v>19.183333333333334</v>
      </c>
      <c r="F252" s="247">
        <f t="shared" ref="F252" si="1659">AVERAGE(F254:F268)</f>
        <v>15.346666666666668</v>
      </c>
      <c r="G252" s="247"/>
      <c r="H252" s="247">
        <f>AVERAGE(H254:H268)</f>
        <v>19.443333333333335</v>
      </c>
      <c r="I252" s="247">
        <f t="shared" ref="I252" si="1660">AVERAGE(I254:I268)</f>
        <v>15.554666666666668</v>
      </c>
      <c r="J252" s="247"/>
      <c r="K252" s="247">
        <f t="shared" ref="K252:L252" si="1661">AVERAGE(K254:K268)</f>
        <v>17.916666666666668</v>
      </c>
      <c r="L252" s="247">
        <f t="shared" si="1661"/>
        <v>14.333333333333332</v>
      </c>
      <c r="M252" s="247"/>
      <c r="N252" s="247">
        <f t="shared" ref="N252:O252" si="1662">AVERAGE(N254:N268)</f>
        <v>18.706666666666667</v>
      </c>
      <c r="O252" s="247">
        <f t="shared" si="1662"/>
        <v>14.965333333333335</v>
      </c>
      <c r="P252" s="247"/>
      <c r="Q252" s="272">
        <f>AVERAGE(Q254:Q268)</f>
        <v>20.623333333333331</v>
      </c>
      <c r="R252" s="202">
        <f t="shared" ref="R252:R284" si="1663">Q252/1.25</f>
        <v>16.498666666666665</v>
      </c>
      <c r="S252" s="272"/>
      <c r="T252" s="247">
        <f t="shared" ref="T252:U252" si="1664">AVERAGE(T254:T268)</f>
        <v>14.283333333333333</v>
      </c>
      <c r="U252" s="247">
        <f t="shared" si="1664"/>
        <v>11.426666666666664</v>
      </c>
      <c r="V252" s="247"/>
      <c r="W252" s="270">
        <f>AVERAGE(W254:W268)</f>
        <v>10.389999999999997</v>
      </c>
      <c r="X252" s="266">
        <f>W252/1.25</f>
        <v>8.3119999999999976</v>
      </c>
      <c r="Y252" s="84"/>
      <c r="Z252" s="247">
        <f t="shared" ref="Z252:AA252" si="1665">AVERAGE(Z254:Z268)</f>
        <v>5.3400000000000016</v>
      </c>
      <c r="AA252" s="247">
        <f t="shared" si="1665"/>
        <v>4.2719999999999994</v>
      </c>
      <c r="AB252" s="247"/>
      <c r="AC252" s="270">
        <f>AVERAGE(AC254:AC268)</f>
        <v>5.5400000000000018</v>
      </c>
      <c r="AD252" s="266">
        <f>AC252/1.25</f>
        <v>4.4320000000000013</v>
      </c>
      <c r="AE252" s="84"/>
    </row>
    <row r="253" spans="1:31" ht="13.5" thickBot="1" x14ac:dyDescent="0.25">
      <c r="A253" s="240" t="s">
        <v>54</v>
      </c>
      <c r="B253" s="248">
        <f>AVERAGE(B269:B284)</f>
        <v>17.583749999999995</v>
      </c>
      <c r="C253" s="248">
        <f>AVERAGE(C269:C283)</f>
        <v>14.08</v>
      </c>
      <c r="D253" s="248"/>
      <c r="E253" s="248">
        <f>AVERAGE(E269:E284)</f>
        <v>18.573749999999997</v>
      </c>
      <c r="F253" s="248">
        <f>AVERAGE(F269:F283)</f>
        <v>14.871999999999998</v>
      </c>
      <c r="G253" s="248"/>
      <c r="H253" s="248">
        <f>AVERAGE(H269:H284)</f>
        <v>18.833749999999991</v>
      </c>
      <c r="I253" s="248">
        <f>AVERAGE(I269:I283)</f>
        <v>15.08</v>
      </c>
      <c r="J253" s="248"/>
      <c r="K253" s="248">
        <f>AVERAGE(K269:K284)</f>
        <v>17.43375</v>
      </c>
      <c r="L253" s="248">
        <f>AVERAGE(L269:L283)</f>
        <v>13.949333333333334</v>
      </c>
      <c r="M253" s="241"/>
      <c r="N253" s="248">
        <f>AVERAGE(N269:N284)</f>
        <v>18.223749999999999</v>
      </c>
      <c r="O253" s="248">
        <f>AVERAGE(O269:O283)</f>
        <v>14.581333333333337</v>
      </c>
      <c r="P253" s="241"/>
      <c r="Q253" s="272">
        <f>AVERAGE(Q269:Q284)</f>
        <v>19.971250000000001</v>
      </c>
      <c r="R253" s="202">
        <f t="shared" si="1663"/>
        <v>15.977</v>
      </c>
      <c r="S253" s="273"/>
      <c r="T253" s="248">
        <f>AVERAGE(T269:T284)</f>
        <v>13.84</v>
      </c>
      <c r="U253" s="248">
        <f>AVERAGE(U269:U283)</f>
        <v>11.071999999999999</v>
      </c>
      <c r="V253" s="241"/>
      <c r="W253" s="271">
        <f>AVERAGE(W269:W284)</f>
        <v>10.389999999999997</v>
      </c>
      <c r="X253" s="266">
        <f>W253/1.25</f>
        <v>8.3119999999999976</v>
      </c>
      <c r="Y253" s="84"/>
      <c r="Z253" s="248">
        <f>AVERAGE(Z269:Z284)</f>
        <v>5.3400000000000016</v>
      </c>
      <c r="AA253" s="248">
        <f>AVERAGE(AA269:AA283)</f>
        <v>4.2719999999999994</v>
      </c>
      <c r="AB253" s="241"/>
      <c r="AC253" s="271">
        <f>AVERAGE(AC269:AC284)</f>
        <v>5.5400000000000018</v>
      </c>
      <c r="AD253" s="266">
        <f>AC253/1.25</f>
        <v>4.4320000000000013</v>
      </c>
      <c r="AE253" s="84"/>
    </row>
    <row r="254" spans="1:31" ht="13.5" thickBot="1" x14ac:dyDescent="0.25">
      <c r="A254" s="178">
        <v>45505</v>
      </c>
      <c r="B254" s="252">
        <v>18.690000000000001</v>
      </c>
      <c r="C254" s="85">
        <f t="shared" ref="C254" si="1666">B254/1.25</f>
        <v>14.952000000000002</v>
      </c>
      <c r="D254" s="194">
        <f>(B254-B247)*100</f>
        <v>20.000000000000284</v>
      </c>
      <c r="E254" s="84">
        <v>19.68</v>
      </c>
      <c r="F254" s="85">
        <f t="shared" ref="F254" si="1667">E254/1.25</f>
        <v>15.744</v>
      </c>
      <c r="G254" s="194">
        <f>(E254-E247)*100</f>
        <v>19.999999999999929</v>
      </c>
      <c r="H254" s="85">
        <v>19.940000000000001</v>
      </c>
      <c r="I254" s="85">
        <f t="shared" ref="I254" si="1668">H254/1.25</f>
        <v>15.952000000000002</v>
      </c>
      <c r="J254" s="194">
        <f>(H254-H247)*100</f>
        <v>20.000000000000284</v>
      </c>
      <c r="K254" s="85">
        <v>18.239999999999998</v>
      </c>
      <c r="L254" s="85">
        <f t="shared" ref="L254" si="1669">K254/1.25</f>
        <v>14.591999999999999</v>
      </c>
      <c r="M254" s="195">
        <f>(K254-K247)*100</f>
        <v>9.9999999999997868</v>
      </c>
      <c r="N254" s="85">
        <v>19.03</v>
      </c>
      <c r="O254" s="85">
        <f t="shared" ref="O254" si="1670">N254/1.25</f>
        <v>15.224</v>
      </c>
      <c r="P254" s="195">
        <f>(N254-N247)*100</f>
        <v>10.000000000000142</v>
      </c>
      <c r="Q254" s="85">
        <v>21.04</v>
      </c>
      <c r="R254" s="85">
        <f t="shared" si="1663"/>
        <v>16.832000000000001</v>
      </c>
      <c r="S254" s="259">
        <f>(Q254-Q247)*100</f>
        <v>19.999999999999929</v>
      </c>
      <c r="T254" s="85">
        <v>14.49</v>
      </c>
      <c r="U254" s="85">
        <f t="shared" ref="U254" si="1671">T254/1.25</f>
        <v>11.592000000000001</v>
      </c>
      <c r="V254" s="195">
        <f>(T254-T247)*100</f>
        <v>-19.999999999999929</v>
      </c>
      <c r="W254" s="255">
        <v>10.39</v>
      </c>
      <c r="X254" s="260">
        <f t="shared" ref="X254" si="1672">W254/1.25</f>
        <v>8.3120000000000012</v>
      </c>
      <c r="Y254" s="195">
        <f>(W254-W247)*100</f>
        <v>0</v>
      </c>
      <c r="Z254" s="85">
        <v>5.34</v>
      </c>
      <c r="AA254" s="85">
        <f t="shared" ref="AA254:AA284" si="1673">Z254/1.25</f>
        <v>4.2720000000000002</v>
      </c>
      <c r="AB254" s="195">
        <f>(Z254-Z247)*100</f>
        <v>0</v>
      </c>
      <c r="AC254" s="255">
        <v>5.54</v>
      </c>
      <c r="AD254" s="260">
        <f t="shared" ref="AD254:AD284" si="1674">AC254/1.25</f>
        <v>4.4320000000000004</v>
      </c>
      <c r="AE254" s="195">
        <f>(AC254-AC247)*100</f>
        <v>0</v>
      </c>
    </row>
    <row r="255" spans="1:31" ht="13.5" thickBot="1" x14ac:dyDescent="0.25">
      <c r="A255" s="178">
        <v>45506</v>
      </c>
      <c r="B255" s="252">
        <v>18.489999999999998</v>
      </c>
      <c r="C255" s="85">
        <f t="shared" ref="C255" si="1675">B255/1.25</f>
        <v>14.791999999999998</v>
      </c>
      <c r="D255" s="194">
        <f t="shared" ref="D255:D272" si="1676">(B255-B254)*100</f>
        <v>-20.000000000000284</v>
      </c>
      <c r="E255" s="84">
        <v>19.48</v>
      </c>
      <c r="F255" s="85">
        <f t="shared" ref="F255" si="1677">E255/1.25</f>
        <v>15.584</v>
      </c>
      <c r="G255" s="194">
        <f t="shared" ref="G255:G272" si="1678">(E255-E254)*100</f>
        <v>-19.999999999999929</v>
      </c>
      <c r="H255" s="85">
        <v>19.739999999999998</v>
      </c>
      <c r="I255" s="85">
        <f t="shared" ref="I255" si="1679">H255/1.25</f>
        <v>15.791999999999998</v>
      </c>
      <c r="J255" s="194">
        <f t="shared" ref="J255:J272" si="1680">(H255-H254)*100</f>
        <v>-20.000000000000284</v>
      </c>
      <c r="K255" s="85">
        <v>18.239999999999998</v>
      </c>
      <c r="L255" s="85">
        <f t="shared" ref="L255" si="1681">K255/1.25</f>
        <v>14.591999999999999</v>
      </c>
      <c r="M255" s="195">
        <f t="shared" ref="M255:M272" si="1682">(K255-K254)*100</f>
        <v>0</v>
      </c>
      <c r="N255" s="85">
        <v>19.03</v>
      </c>
      <c r="O255" s="85">
        <f t="shared" ref="O255" si="1683">N255/1.25</f>
        <v>15.224</v>
      </c>
      <c r="P255" s="195">
        <f t="shared" ref="P255:P272" si="1684">(N255-N254)*100</f>
        <v>0</v>
      </c>
      <c r="Q255" s="85">
        <v>21.04</v>
      </c>
      <c r="R255" s="85">
        <f t="shared" ref="R255" si="1685">Q255/1.25</f>
        <v>16.832000000000001</v>
      </c>
      <c r="S255" s="259">
        <f t="shared" ref="S255:S272" si="1686">(Q255-Q254)*100</f>
        <v>0</v>
      </c>
      <c r="T255" s="85">
        <v>14.39</v>
      </c>
      <c r="U255" s="85">
        <f t="shared" ref="U255" si="1687">T255/1.25</f>
        <v>11.512</v>
      </c>
      <c r="V255" s="195">
        <f t="shared" ref="V255:V272" si="1688">(T255-T254)*100</f>
        <v>-9.9999999999999645</v>
      </c>
      <c r="W255" s="255">
        <v>10.39</v>
      </c>
      <c r="X255" s="260">
        <f t="shared" ref="X255" si="1689">W255/1.25</f>
        <v>8.3120000000000012</v>
      </c>
      <c r="Y255" s="195">
        <f t="shared" ref="Y255:Y272" si="1690">(W255-W254)*100</f>
        <v>0</v>
      </c>
      <c r="Z255" s="85">
        <v>5.34</v>
      </c>
      <c r="AA255" s="85">
        <f t="shared" si="1673"/>
        <v>4.2720000000000002</v>
      </c>
      <c r="AB255" s="195">
        <f t="shared" ref="AB255:AB284" si="1691">(Z255-Z254)*100</f>
        <v>0</v>
      </c>
      <c r="AC255" s="255">
        <v>5.54</v>
      </c>
      <c r="AD255" s="260">
        <f t="shared" si="1674"/>
        <v>4.4320000000000004</v>
      </c>
      <c r="AE255" s="195">
        <f t="shared" ref="AE255:AE284" si="1692">(AC255-AC254)*100</f>
        <v>0</v>
      </c>
    </row>
    <row r="256" spans="1:31" ht="13.5" thickBot="1" x14ac:dyDescent="0.25">
      <c r="A256" s="178">
        <v>45507</v>
      </c>
      <c r="B256" s="252">
        <v>18.489999999999998</v>
      </c>
      <c r="C256" s="85">
        <f t="shared" ref="C256:C258" si="1693">B256/1.25</f>
        <v>14.791999999999998</v>
      </c>
      <c r="D256" s="194">
        <f t="shared" si="1676"/>
        <v>0</v>
      </c>
      <c r="E256" s="84">
        <v>19.48</v>
      </c>
      <c r="F256" s="85">
        <f t="shared" ref="F256:F258" si="1694">E256/1.25</f>
        <v>15.584</v>
      </c>
      <c r="G256" s="194">
        <f t="shared" si="1678"/>
        <v>0</v>
      </c>
      <c r="H256" s="85">
        <v>19.739999999999998</v>
      </c>
      <c r="I256" s="85">
        <f t="shared" ref="I256:I258" si="1695">H256/1.25</f>
        <v>15.791999999999998</v>
      </c>
      <c r="J256" s="194">
        <f t="shared" si="1680"/>
        <v>0</v>
      </c>
      <c r="K256" s="85">
        <v>18.239999999999998</v>
      </c>
      <c r="L256" s="85">
        <f t="shared" ref="L256:L258" si="1696">K256/1.25</f>
        <v>14.591999999999999</v>
      </c>
      <c r="M256" s="195">
        <f t="shared" si="1682"/>
        <v>0</v>
      </c>
      <c r="N256" s="85">
        <v>19.03</v>
      </c>
      <c r="O256" s="85">
        <f t="shared" ref="O256:O258" si="1697">N256/1.25</f>
        <v>15.224</v>
      </c>
      <c r="P256" s="195">
        <f t="shared" si="1684"/>
        <v>0</v>
      </c>
      <c r="Q256" s="85">
        <v>21.04</v>
      </c>
      <c r="R256" s="85">
        <f t="shared" ref="R256:R258" si="1698">Q256/1.25</f>
        <v>16.832000000000001</v>
      </c>
      <c r="S256" s="259">
        <f t="shared" si="1686"/>
        <v>0</v>
      </c>
      <c r="T256" s="85">
        <v>14.39</v>
      </c>
      <c r="U256" s="85">
        <f t="shared" ref="U256:U258" si="1699">T256/1.25</f>
        <v>11.512</v>
      </c>
      <c r="V256" s="195">
        <f t="shared" si="1688"/>
        <v>0</v>
      </c>
      <c r="W256" s="255">
        <v>10.39</v>
      </c>
      <c r="X256" s="260">
        <f t="shared" ref="X256:X258" si="1700">W256/1.25</f>
        <v>8.3120000000000012</v>
      </c>
      <c r="Y256" s="195">
        <f t="shared" si="1690"/>
        <v>0</v>
      </c>
      <c r="Z256" s="85">
        <v>5.34</v>
      </c>
      <c r="AA256" s="85">
        <f t="shared" si="1673"/>
        <v>4.2720000000000002</v>
      </c>
      <c r="AB256" s="195">
        <f t="shared" si="1691"/>
        <v>0</v>
      </c>
      <c r="AC256" s="255">
        <v>5.54</v>
      </c>
      <c r="AD256" s="260">
        <f t="shared" si="1674"/>
        <v>4.4320000000000004</v>
      </c>
      <c r="AE256" s="195">
        <f t="shared" si="1692"/>
        <v>0</v>
      </c>
    </row>
    <row r="257" spans="1:31" ht="13.5" thickBot="1" x14ac:dyDescent="0.25">
      <c r="A257" s="178">
        <v>45508</v>
      </c>
      <c r="B257" s="252">
        <v>18.489999999999998</v>
      </c>
      <c r="C257" s="85">
        <f t="shared" si="1693"/>
        <v>14.791999999999998</v>
      </c>
      <c r="D257" s="194">
        <f t="shared" si="1676"/>
        <v>0</v>
      </c>
      <c r="E257" s="84">
        <v>19.48</v>
      </c>
      <c r="F257" s="85">
        <f t="shared" si="1694"/>
        <v>15.584</v>
      </c>
      <c r="G257" s="194">
        <f t="shared" si="1678"/>
        <v>0</v>
      </c>
      <c r="H257" s="85">
        <v>19.739999999999998</v>
      </c>
      <c r="I257" s="85">
        <f t="shared" si="1695"/>
        <v>15.791999999999998</v>
      </c>
      <c r="J257" s="194">
        <f t="shared" si="1680"/>
        <v>0</v>
      </c>
      <c r="K257" s="85">
        <v>18.239999999999998</v>
      </c>
      <c r="L257" s="85">
        <f t="shared" si="1696"/>
        <v>14.591999999999999</v>
      </c>
      <c r="M257" s="195">
        <f t="shared" si="1682"/>
        <v>0</v>
      </c>
      <c r="N257" s="85">
        <v>19.03</v>
      </c>
      <c r="O257" s="85">
        <f t="shared" si="1697"/>
        <v>15.224</v>
      </c>
      <c r="P257" s="195">
        <f t="shared" si="1684"/>
        <v>0</v>
      </c>
      <c r="Q257" s="85">
        <v>21.04</v>
      </c>
      <c r="R257" s="85">
        <f t="shared" si="1698"/>
        <v>16.832000000000001</v>
      </c>
      <c r="S257" s="259">
        <f t="shared" si="1686"/>
        <v>0</v>
      </c>
      <c r="T257" s="85">
        <v>14.39</v>
      </c>
      <c r="U257" s="85">
        <f t="shared" si="1699"/>
        <v>11.512</v>
      </c>
      <c r="V257" s="195">
        <f t="shared" si="1688"/>
        <v>0</v>
      </c>
      <c r="W257" s="255">
        <v>10.39</v>
      </c>
      <c r="X257" s="260">
        <f t="shared" si="1700"/>
        <v>8.3120000000000012</v>
      </c>
      <c r="Y257" s="195">
        <f t="shared" si="1690"/>
        <v>0</v>
      </c>
      <c r="Z257" s="85">
        <v>5.34</v>
      </c>
      <c r="AA257" s="85">
        <f t="shared" si="1673"/>
        <v>4.2720000000000002</v>
      </c>
      <c r="AB257" s="195">
        <f t="shared" si="1691"/>
        <v>0</v>
      </c>
      <c r="AC257" s="255">
        <v>5.54</v>
      </c>
      <c r="AD257" s="260">
        <f t="shared" si="1674"/>
        <v>4.4320000000000004</v>
      </c>
      <c r="AE257" s="195">
        <f t="shared" si="1692"/>
        <v>0</v>
      </c>
    </row>
    <row r="258" spans="1:31" ht="13.5" thickBot="1" x14ac:dyDescent="0.25">
      <c r="A258" s="178">
        <v>45509</v>
      </c>
      <c r="B258" s="252">
        <v>18.190000000000001</v>
      </c>
      <c r="C258" s="85">
        <f t="shared" si="1693"/>
        <v>14.552000000000001</v>
      </c>
      <c r="D258" s="194">
        <f t="shared" si="1676"/>
        <v>-29.999999999999716</v>
      </c>
      <c r="E258" s="84">
        <v>19.18</v>
      </c>
      <c r="F258" s="85">
        <f t="shared" si="1694"/>
        <v>15.343999999999999</v>
      </c>
      <c r="G258" s="194">
        <f t="shared" si="1678"/>
        <v>-30.000000000000071</v>
      </c>
      <c r="H258" s="85">
        <v>19.440000000000001</v>
      </c>
      <c r="I258" s="85">
        <f t="shared" si="1695"/>
        <v>15.552000000000001</v>
      </c>
      <c r="J258" s="194">
        <f t="shared" si="1680"/>
        <v>-29.999999999999716</v>
      </c>
      <c r="K258" s="85">
        <v>17.940000000000001</v>
      </c>
      <c r="L258" s="85">
        <f t="shared" si="1696"/>
        <v>14.352</v>
      </c>
      <c r="M258" s="195">
        <f t="shared" si="1682"/>
        <v>-29.999999999999716</v>
      </c>
      <c r="N258" s="85">
        <v>18.73</v>
      </c>
      <c r="O258" s="85">
        <f t="shared" si="1697"/>
        <v>14.984</v>
      </c>
      <c r="P258" s="195">
        <f t="shared" si="1684"/>
        <v>-30.000000000000071</v>
      </c>
      <c r="Q258" s="85">
        <v>20.74</v>
      </c>
      <c r="R258" s="85">
        <f t="shared" si="1698"/>
        <v>16.591999999999999</v>
      </c>
      <c r="S258" s="259">
        <f t="shared" si="1686"/>
        <v>-30.000000000000071</v>
      </c>
      <c r="T258" s="85">
        <v>14.69</v>
      </c>
      <c r="U258" s="85">
        <f t="shared" si="1699"/>
        <v>11.751999999999999</v>
      </c>
      <c r="V258" s="195">
        <f t="shared" si="1688"/>
        <v>29.999999999999893</v>
      </c>
      <c r="W258" s="255">
        <v>10.39</v>
      </c>
      <c r="X258" s="260">
        <f t="shared" si="1700"/>
        <v>8.3120000000000012</v>
      </c>
      <c r="Y258" s="195">
        <f t="shared" si="1690"/>
        <v>0</v>
      </c>
      <c r="Z258" s="85">
        <v>5.34</v>
      </c>
      <c r="AA258" s="85">
        <f t="shared" si="1673"/>
        <v>4.2720000000000002</v>
      </c>
      <c r="AB258" s="195">
        <f t="shared" si="1691"/>
        <v>0</v>
      </c>
      <c r="AC258" s="255">
        <v>5.54</v>
      </c>
      <c r="AD258" s="260">
        <f t="shared" si="1674"/>
        <v>4.4320000000000004</v>
      </c>
      <c r="AE258" s="195">
        <f t="shared" si="1692"/>
        <v>0</v>
      </c>
    </row>
    <row r="259" spans="1:31" ht="13.5" thickBot="1" x14ac:dyDescent="0.25">
      <c r="A259" s="178">
        <v>45510</v>
      </c>
      <c r="B259" s="252">
        <v>17.940000000000001</v>
      </c>
      <c r="C259" s="85">
        <f t="shared" ref="C259" si="1701">B259/1.25</f>
        <v>14.352</v>
      </c>
      <c r="D259" s="194">
        <f t="shared" si="1676"/>
        <v>-25</v>
      </c>
      <c r="E259" s="84">
        <v>18.93</v>
      </c>
      <c r="F259" s="85">
        <f t="shared" ref="F259" si="1702">E259/1.25</f>
        <v>15.144</v>
      </c>
      <c r="G259" s="194">
        <f t="shared" si="1678"/>
        <v>-25</v>
      </c>
      <c r="H259" s="85">
        <v>19.190000000000001</v>
      </c>
      <c r="I259" s="85">
        <f t="shared" ref="I259" si="1703">H259/1.25</f>
        <v>15.352</v>
      </c>
      <c r="J259" s="194">
        <f t="shared" si="1680"/>
        <v>-25</v>
      </c>
      <c r="K259" s="85">
        <v>17.690000000000001</v>
      </c>
      <c r="L259" s="85">
        <f t="shared" ref="L259" si="1704">K259/1.25</f>
        <v>14.152000000000001</v>
      </c>
      <c r="M259" s="195">
        <f t="shared" si="1682"/>
        <v>-25</v>
      </c>
      <c r="N259" s="85">
        <v>18.48</v>
      </c>
      <c r="O259" s="85">
        <f t="shared" ref="O259" si="1705">N259/1.25</f>
        <v>14.784000000000001</v>
      </c>
      <c r="P259" s="195">
        <f t="shared" si="1684"/>
        <v>-25</v>
      </c>
      <c r="Q259" s="85">
        <v>20.49</v>
      </c>
      <c r="R259" s="85">
        <f t="shared" ref="R259" si="1706">Q259/1.25</f>
        <v>16.391999999999999</v>
      </c>
      <c r="S259" s="259">
        <f t="shared" si="1686"/>
        <v>-25</v>
      </c>
      <c r="T259" s="85">
        <v>14.44</v>
      </c>
      <c r="U259" s="85">
        <f t="shared" ref="U259" si="1707">T259/1.25</f>
        <v>11.552</v>
      </c>
      <c r="V259" s="195">
        <f t="shared" si="1688"/>
        <v>-25</v>
      </c>
      <c r="W259" s="255">
        <v>10.39</v>
      </c>
      <c r="X259" s="260">
        <f t="shared" ref="X259" si="1708">W259/1.25</f>
        <v>8.3120000000000012</v>
      </c>
      <c r="Y259" s="195">
        <f t="shared" si="1690"/>
        <v>0</v>
      </c>
      <c r="Z259" s="85">
        <v>5.34</v>
      </c>
      <c r="AA259" s="85">
        <f t="shared" si="1673"/>
        <v>4.2720000000000002</v>
      </c>
      <c r="AB259" s="195">
        <f t="shared" si="1691"/>
        <v>0</v>
      </c>
      <c r="AC259" s="255">
        <v>5.54</v>
      </c>
      <c r="AD259" s="260">
        <f t="shared" si="1674"/>
        <v>4.4320000000000004</v>
      </c>
      <c r="AE259" s="195">
        <f t="shared" si="1692"/>
        <v>0</v>
      </c>
    </row>
    <row r="260" spans="1:31" ht="13.5" thickBot="1" x14ac:dyDescent="0.25">
      <c r="A260" s="178">
        <v>45511</v>
      </c>
      <c r="B260" s="252">
        <v>17.940000000000001</v>
      </c>
      <c r="C260" s="85">
        <f t="shared" ref="C260:C262" si="1709">B260/1.25</f>
        <v>14.352</v>
      </c>
      <c r="D260" s="194">
        <f t="shared" si="1676"/>
        <v>0</v>
      </c>
      <c r="E260" s="84">
        <v>18.93</v>
      </c>
      <c r="F260" s="85">
        <f t="shared" ref="F260:F262" si="1710">E260/1.25</f>
        <v>15.144</v>
      </c>
      <c r="G260" s="194">
        <f t="shared" si="1678"/>
        <v>0</v>
      </c>
      <c r="H260" s="85">
        <v>19.190000000000001</v>
      </c>
      <c r="I260" s="85">
        <f t="shared" ref="I260:I262" si="1711">H260/1.25</f>
        <v>15.352</v>
      </c>
      <c r="J260" s="194">
        <f t="shared" si="1680"/>
        <v>0</v>
      </c>
      <c r="K260" s="85">
        <v>17.690000000000001</v>
      </c>
      <c r="L260" s="85">
        <f t="shared" ref="L260:L262" si="1712">K260/1.25</f>
        <v>14.152000000000001</v>
      </c>
      <c r="M260" s="195">
        <f t="shared" si="1682"/>
        <v>0</v>
      </c>
      <c r="N260" s="85">
        <v>18.48</v>
      </c>
      <c r="O260" s="85">
        <f t="shared" ref="O260:O262" si="1713">N260/1.25</f>
        <v>14.784000000000001</v>
      </c>
      <c r="P260" s="195">
        <f t="shared" si="1684"/>
        <v>0</v>
      </c>
      <c r="Q260" s="85">
        <v>20.49</v>
      </c>
      <c r="R260" s="85">
        <f t="shared" ref="R260:R262" si="1714">Q260/1.25</f>
        <v>16.391999999999999</v>
      </c>
      <c r="S260" s="259">
        <f t="shared" si="1686"/>
        <v>0</v>
      </c>
      <c r="T260" s="85">
        <v>14.44</v>
      </c>
      <c r="U260" s="85">
        <f t="shared" ref="U260:U262" si="1715">T260/1.25</f>
        <v>11.552</v>
      </c>
      <c r="V260" s="195">
        <f t="shared" si="1688"/>
        <v>0</v>
      </c>
      <c r="W260" s="255">
        <v>10.39</v>
      </c>
      <c r="X260" s="260">
        <f t="shared" ref="X260:X262" si="1716">W260/1.25</f>
        <v>8.3120000000000012</v>
      </c>
      <c r="Y260" s="195">
        <f t="shared" si="1690"/>
        <v>0</v>
      </c>
      <c r="Z260" s="85">
        <v>5.34</v>
      </c>
      <c r="AA260" s="85">
        <f t="shared" si="1673"/>
        <v>4.2720000000000002</v>
      </c>
      <c r="AB260" s="195">
        <f t="shared" si="1691"/>
        <v>0</v>
      </c>
      <c r="AC260" s="255">
        <v>5.54</v>
      </c>
      <c r="AD260" s="260">
        <f t="shared" si="1674"/>
        <v>4.4320000000000004</v>
      </c>
      <c r="AE260" s="195">
        <f t="shared" si="1692"/>
        <v>0</v>
      </c>
    </row>
    <row r="261" spans="1:31" ht="13.5" thickBot="1" x14ac:dyDescent="0.25">
      <c r="A261" s="178">
        <v>45512</v>
      </c>
      <c r="B261" s="252">
        <v>17.940000000000001</v>
      </c>
      <c r="C261" s="85">
        <f t="shared" si="1709"/>
        <v>14.352</v>
      </c>
      <c r="D261" s="194">
        <f t="shared" si="1676"/>
        <v>0</v>
      </c>
      <c r="E261" s="84">
        <v>18.93</v>
      </c>
      <c r="F261" s="85">
        <f t="shared" si="1710"/>
        <v>15.144</v>
      </c>
      <c r="G261" s="194">
        <f t="shared" si="1678"/>
        <v>0</v>
      </c>
      <c r="H261" s="85">
        <v>19.190000000000001</v>
      </c>
      <c r="I261" s="85">
        <f t="shared" si="1711"/>
        <v>15.352</v>
      </c>
      <c r="J261" s="194">
        <f t="shared" si="1680"/>
        <v>0</v>
      </c>
      <c r="K261" s="85">
        <v>17.690000000000001</v>
      </c>
      <c r="L261" s="85">
        <f t="shared" si="1712"/>
        <v>14.152000000000001</v>
      </c>
      <c r="M261" s="195">
        <f t="shared" si="1682"/>
        <v>0</v>
      </c>
      <c r="N261" s="85">
        <v>18.48</v>
      </c>
      <c r="O261" s="85">
        <f t="shared" si="1713"/>
        <v>14.784000000000001</v>
      </c>
      <c r="P261" s="195">
        <f t="shared" si="1684"/>
        <v>0</v>
      </c>
      <c r="Q261" s="85">
        <v>20.49</v>
      </c>
      <c r="R261" s="85">
        <f t="shared" si="1714"/>
        <v>16.391999999999999</v>
      </c>
      <c r="S261" s="259">
        <f t="shared" si="1686"/>
        <v>0</v>
      </c>
      <c r="T261" s="85">
        <v>14.44</v>
      </c>
      <c r="U261" s="85">
        <f t="shared" si="1715"/>
        <v>11.552</v>
      </c>
      <c r="V261" s="195">
        <f t="shared" si="1688"/>
        <v>0</v>
      </c>
      <c r="W261" s="255">
        <v>10.39</v>
      </c>
      <c r="X261" s="260">
        <f t="shared" si="1716"/>
        <v>8.3120000000000012</v>
      </c>
      <c r="Y261" s="195">
        <f t="shared" si="1690"/>
        <v>0</v>
      </c>
      <c r="Z261" s="85">
        <v>5.34</v>
      </c>
      <c r="AA261" s="85">
        <f t="shared" si="1673"/>
        <v>4.2720000000000002</v>
      </c>
      <c r="AB261" s="195">
        <f t="shared" si="1691"/>
        <v>0</v>
      </c>
      <c r="AC261" s="255">
        <v>5.54</v>
      </c>
      <c r="AD261" s="260">
        <f t="shared" si="1674"/>
        <v>4.4320000000000004</v>
      </c>
      <c r="AE261" s="195">
        <f t="shared" si="1692"/>
        <v>0</v>
      </c>
    </row>
    <row r="262" spans="1:31" ht="13.5" thickBot="1" x14ac:dyDescent="0.25">
      <c r="A262" s="178">
        <v>45513</v>
      </c>
      <c r="B262" s="252">
        <v>18.09</v>
      </c>
      <c r="C262" s="85">
        <f t="shared" si="1709"/>
        <v>14.472</v>
      </c>
      <c r="D262" s="194">
        <f t="shared" si="1676"/>
        <v>14.999999999999858</v>
      </c>
      <c r="E262" s="84">
        <v>19.079999999999998</v>
      </c>
      <c r="F262" s="85">
        <f t="shared" si="1710"/>
        <v>15.263999999999999</v>
      </c>
      <c r="G262" s="194">
        <f t="shared" si="1678"/>
        <v>14.999999999999858</v>
      </c>
      <c r="H262" s="85">
        <v>19.34</v>
      </c>
      <c r="I262" s="85">
        <f t="shared" si="1711"/>
        <v>15.472</v>
      </c>
      <c r="J262" s="194">
        <f t="shared" si="1680"/>
        <v>14.999999999999858</v>
      </c>
      <c r="K262" s="85">
        <v>17.84</v>
      </c>
      <c r="L262" s="85">
        <f t="shared" si="1712"/>
        <v>14.272</v>
      </c>
      <c r="M262" s="195">
        <f t="shared" si="1682"/>
        <v>14.999999999999858</v>
      </c>
      <c r="N262" s="85">
        <v>18.63</v>
      </c>
      <c r="O262" s="85">
        <f t="shared" si="1713"/>
        <v>14.904</v>
      </c>
      <c r="P262" s="195">
        <f t="shared" si="1684"/>
        <v>14.999999999999858</v>
      </c>
      <c r="Q262" s="85">
        <v>20.440000000000001</v>
      </c>
      <c r="R262" s="85">
        <f t="shared" si="1714"/>
        <v>16.352</v>
      </c>
      <c r="S262" s="259">
        <f t="shared" si="1686"/>
        <v>-4.9999999999997158</v>
      </c>
      <c r="T262" s="85">
        <v>14.19</v>
      </c>
      <c r="U262" s="85">
        <f t="shared" si="1715"/>
        <v>11.352</v>
      </c>
      <c r="V262" s="195">
        <f t="shared" si="1688"/>
        <v>-25</v>
      </c>
      <c r="W262" s="255">
        <v>10.39</v>
      </c>
      <c r="X262" s="260">
        <f t="shared" si="1716"/>
        <v>8.3120000000000012</v>
      </c>
      <c r="Y262" s="195">
        <f t="shared" si="1690"/>
        <v>0</v>
      </c>
      <c r="Z262" s="85">
        <v>5.34</v>
      </c>
      <c r="AA262" s="85">
        <f t="shared" si="1673"/>
        <v>4.2720000000000002</v>
      </c>
      <c r="AB262" s="195">
        <f t="shared" si="1691"/>
        <v>0</v>
      </c>
      <c r="AC262" s="255">
        <v>5.54</v>
      </c>
      <c r="AD262" s="260">
        <f t="shared" si="1674"/>
        <v>4.4320000000000004</v>
      </c>
      <c r="AE262" s="195">
        <f t="shared" si="1692"/>
        <v>0</v>
      </c>
    </row>
    <row r="263" spans="1:31" ht="13.5" thickBot="1" x14ac:dyDescent="0.25">
      <c r="A263" s="178">
        <v>45514</v>
      </c>
      <c r="B263" s="252">
        <v>18.09</v>
      </c>
      <c r="C263" s="85">
        <f t="shared" ref="C263:C266" si="1717">B263/1.25</f>
        <v>14.472</v>
      </c>
      <c r="D263" s="194">
        <f t="shared" si="1676"/>
        <v>0</v>
      </c>
      <c r="E263" s="84">
        <v>19.079999999999998</v>
      </c>
      <c r="F263" s="85">
        <f t="shared" ref="F263:F266" si="1718">E263/1.25</f>
        <v>15.263999999999999</v>
      </c>
      <c r="G263" s="194">
        <f t="shared" si="1678"/>
        <v>0</v>
      </c>
      <c r="H263" s="85">
        <v>19.34</v>
      </c>
      <c r="I263" s="85">
        <f t="shared" ref="I263:I266" si="1719">H263/1.25</f>
        <v>15.472</v>
      </c>
      <c r="J263" s="194">
        <f t="shared" si="1680"/>
        <v>0</v>
      </c>
      <c r="K263" s="85">
        <v>17.84</v>
      </c>
      <c r="L263" s="85">
        <f t="shared" ref="L263:L266" si="1720">K263/1.25</f>
        <v>14.272</v>
      </c>
      <c r="M263" s="195">
        <f t="shared" si="1682"/>
        <v>0</v>
      </c>
      <c r="N263" s="85">
        <v>18.63</v>
      </c>
      <c r="O263" s="85">
        <f t="shared" ref="O263:O266" si="1721">N263/1.25</f>
        <v>14.904</v>
      </c>
      <c r="P263" s="195">
        <f t="shared" si="1684"/>
        <v>0</v>
      </c>
      <c r="Q263" s="85">
        <v>20.440000000000001</v>
      </c>
      <c r="R263" s="85">
        <f t="shared" ref="R263:R266" si="1722">Q263/1.25</f>
        <v>16.352</v>
      </c>
      <c r="S263" s="259">
        <f t="shared" si="1686"/>
        <v>0</v>
      </c>
      <c r="T263" s="85">
        <v>14.19</v>
      </c>
      <c r="U263" s="85">
        <f t="shared" ref="U263:U266" si="1723">T263/1.25</f>
        <v>11.352</v>
      </c>
      <c r="V263" s="195">
        <f t="shared" si="1688"/>
        <v>0</v>
      </c>
      <c r="W263" s="255">
        <v>10.39</v>
      </c>
      <c r="X263" s="260">
        <f t="shared" ref="X263:X266" si="1724">W263/1.25</f>
        <v>8.3120000000000012</v>
      </c>
      <c r="Y263" s="195">
        <f t="shared" si="1690"/>
        <v>0</v>
      </c>
      <c r="Z263" s="85">
        <v>5.34</v>
      </c>
      <c r="AA263" s="85">
        <f t="shared" si="1673"/>
        <v>4.2720000000000002</v>
      </c>
      <c r="AB263" s="195">
        <f t="shared" si="1691"/>
        <v>0</v>
      </c>
      <c r="AC263" s="255">
        <v>5.54</v>
      </c>
      <c r="AD263" s="260">
        <f t="shared" si="1674"/>
        <v>4.4320000000000004</v>
      </c>
      <c r="AE263" s="195">
        <f t="shared" si="1692"/>
        <v>0</v>
      </c>
    </row>
    <row r="264" spans="1:31" ht="13.5" thickBot="1" x14ac:dyDescent="0.25">
      <c r="A264" s="178">
        <v>45515</v>
      </c>
      <c r="B264" s="252">
        <v>18.09</v>
      </c>
      <c r="C264" s="85">
        <f t="shared" si="1717"/>
        <v>14.472</v>
      </c>
      <c r="D264" s="194">
        <f t="shared" si="1676"/>
        <v>0</v>
      </c>
      <c r="E264" s="84">
        <v>19.079999999999998</v>
      </c>
      <c r="F264" s="85">
        <f t="shared" si="1718"/>
        <v>15.263999999999999</v>
      </c>
      <c r="G264" s="194">
        <f t="shared" si="1678"/>
        <v>0</v>
      </c>
      <c r="H264" s="85">
        <v>19.34</v>
      </c>
      <c r="I264" s="85">
        <f t="shared" si="1719"/>
        <v>15.472</v>
      </c>
      <c r="J264" s="194">
        <f t="shared" si="1680"/>
        <v>0</v>
      </c>
      <c r="K264" s="85">
        <v>17.84</v>
      </c>
      <c r="L264" s="85">
        <f t="shared" si="1720"/>
        <v>14.272</v>
      </c>
      <c r="M264" s="195">
        <f t="shared" si="1682"/>
        <v>0</v>
      </c>
      <c r="N264" s="85">
        <v>18.63</v>
      </c>
      <c r="O264" s="85">
        <f t="shared" si="1721"/>
        <v>14.904</v>
      </c>
      <c r="P264" s="195">
        <f t="shared" si="1684"/>
        <v>0</v>
      </c>
      <c r="Q264" s="85">
        <v>20.440000000000001</v>
      </c>
      <c r="R264" s="85">
        <f t="shared" si="1722"/>
        <v>16.352</v>
      </c>
      <c r="S264" s="259">
        <f t="shared" si="1686"/>
        <v>0</v>
      </c>
      <c r="T264" s="85">
        <v>14.19</v>
      </c>
      <c r="U264" s="85">
        <f t="shared" si="1723"/>
        <v>11.352</v>
      </c>
      <c r="V264" s="195">
        <f t="shared" si="1688"/>
        <v>0</v>
      </c>
      <c r="W264" s="255">
        <v>10.39</v>
      </c>
      <c r="X264" s="260">
        <f t="shared" si="1724"/>
        <v>8.3120000000000012</v>
      </c>
      <c r="Y264" s="195">
        <f t="shared" si="1690"/>
        <v>0</v>
      </c>
      <c r="Z264" s="85">
        <v>5.34</v>
      </c>
      <c r="AA264" s="85">
        <f t="shared" si="1673"/>
        <v>4.2720000000000002</v>
      </c>
      <c r="AB264" s="195">
        <f t="shared" si="1691"/>
        <v>0</v>
      </c>
      <c r="AC264" s="255">
        <v>5.54</v>
      </c>
      <c r="AD264" s="260">
        <f t="shared" si="1674"/>
        <v>4.4320000000000004</v>
      </c>
      <c r="AE264" s="195">
        <f t="shared" si="1692"/>
        <v>0</v>
      </c>
    </row>
    <row r="265" spans="1:31" ht="13.5" thickBot="1" x14ac:dyDescent="0.25">
      <c r="A265" s="178">
        <v>45516</v>
      </c>
      <c r="B265" s="252">
        <v>18.09</v>
      </c>
      <c r="C265" s="85">
        <f t="shared" si="1717"/>
        <v>14.472</v>
      </c>
      <c r="D265" s="194">
        <f t="shared" si="1676"/>
        <v>0</v>
      </c>
      <c r="E265" s="84">
        <v>19.079999999999998</v>
      </c>
      <c r="F265" s="85">
        <f t="shared" si="1718"/>
        <v>15.263999999999999</v>
      </c>
      <c r="G265" s="194">
        <f t="shared" si="1678"/>
        <v>0</v>
      </c>
      <c r="H265" s="85">
        <v>19.34</v>
      </c>
      <c r="I265" s="85">
        <f t="shared" si="1719"/>
        <v>15.472</v>
      </c>
      <c r="J265" s="194">
        <f t="shared" si="1680"/>
        <v>0</v>
      </c>
      <c r="K265" s="85">
        <v>17.84</v>
      </c>
      <c r="L265" s="85">
        <f t="shared" si="1720"/>
        <v>14.272</v>
      </c>
      <c r="M265" s="195">
        <f t="shared" si="1682"/>
        <v>0</v>
      </c>
      <c r="N265" s="85">
        <v>18.63</v>
      </c>
      <c r="O265" s="85">
        <f t="shared" si="1721"/>
        <v>14.904</v>
      </c>
      <c r="P265" s="195">
        <f t="shared" si="1684"/>
        <v>0</v>
      </c>
      <c r="Q265" s="85">
        <v>20.440000000000001</v>
      </c>
      <c r="R265" s="85">
        <f t="shared" si="1722"/>
        <v>16.352</v>
      </c>
      <c r="S265" s="259">
        <f t="shared" si="1686"/>
        <v>0</v>
      </c>
      <c r="T265" s="85">
        <v>14.19</v>
      </c>
      <c r="U265" s="85">
        <f t="shared" si="1723"/>
        <v>11.352</v>
      </c>
      <c r="V265" s="195">
        <f t="shared" si="1688"/>
        <v>0</v>
      </c>
      <c r="W265" s="255">
        <v>10.39</v>
      </c>
      <c r="X265" s="260">
        <f t="shared" si="1724"/>
        <v>8.3120000000000012</v>
      </c>
      <c r="Y265" s="195">
        <f t="shared" si="1690"/>
        <v>0</v>
      </c>
      <c r="Z265" s="85">
        <v>5.34</v>
      </c>
      <c r="AA265" s="85">
        <f t="shared" si="1673"/>
        <v>4.2720000000000002</v>
      </c>
      <c r="AB265" s="195">
        <f t="shared" si="1691"/>
        <v>0</v>
      </c>
      <c r="AC265" s="255">
        <v>5.54</v>
      </c>
      <c r="AD265" s="260">
        <f t="shared" si="1674"/>
        <v>4.4320000000000004</v>
      </c>
      <c r="AE265" s="195">
        <f t="shared" si="1692"/>
        <v>0</v>
      </c>
    </row>
    <row r="266" spans="1:31" ht="13.5" thickBot="1" x14ac:dyDescent="0.25">
      <c r="A266" s="178">
        <v>45517</v>
      </c>
      <c r="B266" s="252">
        <v>18.190000000000001</v>
      </c>
      <c r="C266" s="85">
        <f t="shared" si="1717"/>
        <v>14.552000000000001</v>
      </c>
      <c r="D266" s="194">
        <f t="shared" si="1676"/>
        <v>10.000000000000142</v>
      </c>
      <c r="E266" s="84">
        <v>19.18</v>
      </c>
      <c r="F266" s="85">
        <f t="shared" si="1718"/>
        <v>15.343999999999999</v>
      </c>
      <c r="G266" s="194">
        <f t="shared" si="1678"/>
        <v>10.000000000000142</v>
      </c>
      <c r="H266" s="85">
        <v>19.440000000000001</v>
      </c>
      <c r="I266" s="85">
        <f t="shared" si="1719"/>
        <v>15.552000000000001</v>
      </c>
      <c r="J266" s="194">
        <f t="shared" si="1680"/>
        <v>10.000000000000142</v>
      </c>
      <c r="K266" s="85">
        <v>17.84</v>
      </c>
      <c r="L266" s="85">
        <f t="shared" si="1720"/>
        <v>14.272</v>
      </c>
      <c r="M266" s="195">
        <f t="shared" si="1682"/>
        <v>0</v>
      </c>
      <c r="N266" s="85">
        <v>18.63</v>
      </c>
      <c r="O266" s="85">
        <f t="shared" si="1721"/>
        <v>14.904</v>
      </c>
      <c r="P266" s="195">
        <f t="shared" si="1684"/>
        <v>0</v>
      </c>
      <c r="Q266" s="85">
        <v>20.440000000000001</v>
      </c>
      <c r="R266" s="85">
        <f t="shared" si="1722"/>
        <v>16.352</v>
      </c>
      <c r="S266" s="259">
        <f t="shared" si="1686"/>
        <v>0</v>
      </c>
      <c r="T266" s="85">
        <v>13.94</v>
      </c>
      <c r="U266" s="85">
        <f t="shared" si="1723"/>
        <v>11.151999999999999</v>
      </c>
      <c r="V266" s="195">
        <f t="shared" si="1688"/>
        <v>-25</v>
      </c>
      <c r="W266" s="255">
        <v>10.39</v>
      </c>
      <c r="X266" s="260">
        <f t="shared" si="1724"/>
        <v>8.3120000000000012</v>
      </c>
      <c r="Y266" s="195">
        <f t="shared" si="1690"/>
        <v>0</v>
      </c>
      <c r="Z266" s="85">
        <v>5.34</v>
      </c>
      <c r="AA266" s="85">
        <f t="shared" si="1673"/>
        <v>4.2720000000000002</v>
      </c>
      <c r="AB266" s="195">
        <f t="shared" si="1691"/>
        <v>0</v>
      </c>
      <c r="AC266" s="255">
        <v>5.54</v>
      </c>
      <c r="AD266" s="260">
        <f t="shared" si="1674"/>
        <v>4.4320000000000004</v>
      </c>
      <c r="AE266" s="195">
        <f t="shared" si="1692"/>
        <v>0</v>
      </c>
    </row>
    <row r="267" spans="1:31" ht="13.5" thickBot="1" x14ac:dyDescent="0.25">
      <c r="A267" s="178">
        <v>45518</v>
      </c>
      <c r="B267" s="252">
        <v>18.190000000000001</v>
      </c>
      <c r="C267" s="85">
        <f t="shared" ref="C267:C268" si="1725">B267/1.25</f>
        <v>14.552000000000001</v>
      </c>
      <c r="D267" s="194">
        <f t="shared" si="1676"/>
        <v>0</v>
      </c>
      <c r="E267" s="84">
        <v>19.18</v>
      </c>
      <c r="F267" s="85">
        <f t="shared" ref="F267:F268" si="1726">E267/1.25</f>
        <v>15.343999999999999</v>
      </c>
      <c r="G267" s="194">
        <f t="shared" si="1678"/>
        <v>0</v>
      </c>
      <c r="H267" s="85">
        <v>19.440000000000001</v>
      </c>
      <c r="I267" s="85">
        <f t="shared" ref="I267:I268" si="1727">H267/1.25</f>
        <v>15.552000000000001</v>
      </c>
      <c r="J267" s="194">
        <f t="shared" si="1680"/>
        <v>0</v>
      </c>
      <c r="K267" s="85">
        <v>17.84</v>
      </c>
      <c r="L267" s="85">
        <f t="shared" ref="L267:L268" si="1728">K267/1.25</f>
        <v>14.272</v>
      </c>
      <c r="M267" s="195">
        <f t="shared" si="1682"/>
        <v>0</v>
      </c>
      <c r="N267" s="85">
        <v>18.63</v>
      </c>
      <c r="O267" s="85">
        <f t="shared" ref="O267:O268" si="1729">N267/1.25</f>
        <v>14.904</v>
      </c>
      <c r="P267" s="195">
        <f t="shared" si="1684"/>
        <v>0</v>
      </c>
      <c r="Q267" s="85">
        <v>20.440000000000001</v>
      </c>
      <c r="R267" s="85">
        <f t="shared" ref="R267:R268" si="1730">Q267/1.25</f>
        <v>16.352</v>
      </c>
      <c r="S267" s="259">
        <f t="shared" si="1686"/>
        <v>0</v>
      </c>
      <c r="T267" s="85">
        <v>13.94</v>
      </c>
      <c r="U267" s="85">
        <f t="shared" ref="U267:U268" si="1731">T267/1.25</f>
        <v>11.151999999999999</v>
      </c>
      <c r="V267" s="195">
        <f t="shared" si="1688"/>
        <v>0</v>
      </c>
      <c r="W267" s="255">
        <v>10.39</v>
      </c>
      <c r="X267" s="260">
        <f t="shared" ref="X267:X268" si="1732">W267/1.25</f>
        <v>8.3120000000000012</v>
      </c>
      <c r="Y267" s="195">
        <f t="shared" si="1690"/>
        <v>0</v>
      </c>
      <c r="Z267" s="85">
        <v>5.34</v>
      </c>
      <c r="AA267" s="85">
        <f t="shared" si="1673"/>
        <v>4.2720000000000002</v>
      </c>
      <c r="AB267" s="195">
        <f t="shared" si="1691"/>
        <v>0</v>
      </c>
      <c r="AC267" s="255">
        <v>5.54</v>
      </c>
      <c r="AD267" s="260">
        <f t="shared" si="1674"/>
        <v>4.4320000000000004</v>
      </c>
      <c r="AE267" s="195">
        <f t="shared" si="1692"/>
        <v>0</v>
      </c>
    </row>
    <row r="268" spans="1:31" ht="13.5" thickBot="1" x14ac:dyDescent="0.25">
      <c r="A268" s="178">
        <v>45519</v>
      </c>
      <c r="B268" s="252">
        <v>17.989999999999998</v>
      </c>
      <c r="C268" s="85">
        <f t="shared" si="1725"/>
        <v>14.391999999999999</v>
      </c>
      <c r="D268" s="194">
        <f t="shared" si="1676"/>
        <v>-20.000000000000284</v>
      </c>
      <c r="E268" s="84">
        <v>18.98</v>
      </c>
      <c r="F268" s="85">
        <f t="shared" si="1726"/>
        <v>15.184000000000001</v>
      </c>
      <c r="G268" s="194">
        <f t="shared" si="1678"/>
        <v>-19.999999999999929</v>
      </c>
      <c r="H268" s="85">
        <v>19.239999999999998</v>
      </c>
      <c r="I268" s="85">
        <f t="shared" si="1727"/>
        <v>15.391999999999999</v>
      </c>
      <c r="J268" s="194">
        <f t="shared" si="1680"/>
        <v>-20.000000000000284</v>
      </c>
      <c r="K268" s="85">
        <v>17.739999999999998</v>
      </c>
      <c r="L268" s="85">
        <f t="shared" si="1728"/>
        <v>14.191999999999998</v>
      </c>
      <c r="M268" s="195">
        <f t="shared" si="1682"/>
        <v>-10.000000000000142</v>
      </c>
      <c r="N268" s="85">
        <v>18.53</v>
      </c>
      <c r="O268" s="85">
        <f t="shared" si="1729"/>
        <v>14.824000000000002</v>
      </c>
      <c r="P268" s="195">
        <f t="shared" si="1684"/>
        <v>-9.9999999999997868</v>
      </c>
      <c r="Q268" s="85">
        <v>20.34</v>
      </c>
      <c r="R268" s="85">
        <f t="shared" si="1730"/>
        <v>16.271999999999998</v>
      </c>
      <c r="S268" s="259">
        <f t="shared" si="1686"/>
        <v>-10.000000000000142</v>
      </c>
      <c r="T268" s="85">
        <v>13.94</v>
      </c>
      <c r="U268" s="85">
        <f t="shared" si="1731"/>
        <v>11.151999999999999</v>
      </c>
      <c r="V268" s="195">
        <f t="shared" si="1688"/>
        <v>0</v>
      </c>
      <c r="W268" s="255">
        <v>10.39</v>
      </c>
      <c r="X268" s="260">
        <f t="shared" si="1732"/>
        <v>8.3120000000000012</v>
      </c>
      <c r="Y268" s="195">
        <f t="shared" si="1690"/>
        <v>0</v>
      </c>
      <c r="Z268" s="85">
        <v>5.34</v>
      </c>
      <c r="AA268" s="85">
        <f t="shared" si="1673"/>
        <v>4.2720000000000002</v>
      </c>
      <c r="AB268" s="195">
        <f t="shared" si="1691"/>
        <v>0</v>
      </c>
      <c r="AC268" s="255">
        <v>5.54</v>
      </c>
      <c r="AD268" s="260">
        <f t="shared" si="1674"/>
        <v>4.4320000000000004</v>
      </c>
      <c r="AE268" s="195">
        <f t="shared" si="1692"/>
        <v>0</v>
      </c>
    </row>
    <row r="269" spans="1:31" ht="13.5" thickBot="1" x14ac:dyDescent="0.25">
      <c r="A269" s="178">
        <v>45520</v>
      </c>
      <c r="B269" s="252">
        <v>17.989999999999998</v>
      </c>
      <c r="C269" s="85">
        <f t="shared" ref="C269:C272" si="1733">B269/1.25</f>
        <v>14.391999999999999</v>
      </c>
      <c r="D269" s="194">
        <f t="shared" si="1676"/>
        <v>0</v>
      </c>
      <c r="E269" s="84">
        <v>18.98</v>
      </c>
      <c r="F269" s="85">
        <f t="shared" ref="F269:F272" si="1734">E269/1.25</f>
        <v>15.184000000000001</v>
      </c>
      <c r="G269" s="194">
        <f t="shared" si="1678"/>
        <v>0</v>
      </c>
      <c r="H269" s="85">
        <v>19.239999999999998</v>
      </c>
      <c r="I269" s="85">
        <f t="shared" ref="I269:I272" si="1735">H269/1.25</f>
        <v>15.391999999999999</v>
      </c>
      <c r="J269" s="194">
        <f t="shared" si="1680"/>
        <v>0</v>
      </c>
      <c r="K269" s="85">
        <v>17.739999999999998</v>
      </c>
      <c r="L269" s="85">
        <f t="shared" ref="L269:L272" si="1736">K269/1.25</f>
        <v>14.191999999999998</v>
      </c>
      <c r="M269" s="195">
        <f t="shared" si="1682"/>
        <v>0</v>
      </c>
      <c r="N269" s="85">
        <v>18.53</v>
      </c>
      <c r="O269" s="85">
        <f t="shared" ref="O269:O272" si="1737">N269/1.25</f>
        <v>14.824000000000002</v>
      </c>
      <c r="P269" s="195">
        <f t="shared" si="1684"/>
        <v>0</v>
      </c>
      <c r="Q269" s="85">
        <v>20.34</v>
      </c>
      <c r="R269" s="85">
        <f t="shared" ref="R269:R272" si="1738">Q269/1.25</f>
        <v>16.271999999999998</v>
      </c>
      <c r="S269" s="259">
        <f t="shared" si="1686"/>
        <v>0</v>
      </c>
      <c r="T269" s="85">
        <v>13.94</v>
      </c>
      <c r="U269" s="85">
        <f t="shared" ref="U269:U272" si="1739">T269/1.25</f>
        <v>11.151999999999999</v>
      </c>
      <c r="V269" s="195">
        <f t="shared" si="1688"/>
        <v>0</v>
      </c>
      <c r="W269" s="255">
        <v>10.39</v>
      </c>
      <c r="X269" s="260">
        <f t="shared" ref="X269:X272" si="1740">W269/1.25</f>
        <v>8.3120000000000012</v>
      </c>
      <c r="Y269" s="195">
        <f t="shared" si="1690"/>
        <v>0</v>
      </c>
      <c r="Z269" s="85">
        <v>5.34</v>
      </c>
      <c r="AA269" s="85">
        <f t="shared" si="1673"/>
        <v>4.2720000000000002</v>
      </c>
      <c r="AB269" s="195">
        <f t="shared" si="1691"/>
        <v>0</v>
      </c>
      <c r="AC269" s="255">
        <v>5.54</v>
      </c>
      <c r="AD269" s="260">
        <f t="shared" si="1674"/>
        <v>4.4320000000000004</v>
      </c>
      <c r="AE269" s="195">
        <f t="shared" si="1692"/>
        <v>0</v>
      </c>
    </row>
    <row r="270" spans="1:31" ht="13.5" thickBot="1" x14ac:dyDescent="0.25">
      <c r="A270" s="178">
        <v>45521</v>
      </c>
      <c r="B270" s="252">
        <v>17.989999999999998</v>
      </c>
      <c r="C270" s="85">
        <f t="shared" si="1733"/>
        <v>14.391999999999999</v>
      </c>
      <c r="D270" s="194">
        <f t="shared" si="1676"/>
        <v>0</v>
      </c>
      <c r="E270" s="84">
        <v>18.98</v>
      </c>
      <c r="F270" s="85">
        <f t="shared" si="1734"/>
        <v>15.184000000000001</v>
      </c>
      <c r="G270" s="194">
        <f t="shared" si="1678"/>
        <v>0</v>
      </c>
      <c r="H270" s="85">
        <v>19.239999999999998</v>
      </c>
      <c r="I270" s="85">
        <f t="shared" si="1735"/>
        <v>15.391999999999999</v>
      </c>
      <c r="J270" s="194">
        <f t="shared" si="1680"/>
        <v>0</v>
      </c>
      <c r="K270" s="85">
        <v>17.739999999999998</v>
      </c>
      <c r="L270" s="85">
        <f t="shared" si="1736"/>
        <v>14.191999999999998</v>
      </c>
      <c r="M270" s="195">
        <f t="shared" si="1682"/>
        <v>0</v>
      </c>
      <c r="N270" s="85">
        <v>18.53</v>
      </c>
      <c r="O270" s="85">
        <f t="shared" si="1737"/>
        <v>14.824000000000002</v>
      </c>
      <c r="P270" s="195">
        <f t="shared" si="1684"/>
        <v>0</v>
      </c>
      <c r="Q270" s="85">
        <v>20.34</v>
      </c>
      <c r="R270" s="85">
        <f t="shared" si="1738"/>
        <v>16.271999999999998</v>
      </c>
      <c r="S270" s="259">
        <f t="shared" si="1686"/>
        <v>0</v>
      </c>
      <c r="T270" s="85">
        <v>13.94</v>
      </c>
      <c r="U270" s="85">
        <f t="shared" si="1739"/>
        <v>11.151999999999999</v>
      </c>
      <c r="V270" s="195">
        <f t="shared" si="1688"/>
        <v>0</v>
      </c>
      <c r="W270" s="255">
        <v>10.39</v>
      </c>
      <c r="X270" s="260">
        <f t="shared" si="1740"/>
        <v>8.3120000000000012</v>
      </c>
      <c r="Y270" s="195">
        <f t="shared" si="1690"/>
        <v>0</v>
      </c>
      <c r="Z270" s="85">
        <v>5.34</v>
      </c>
      <c r="AA270" s="85">
        <f t="shared" si="1673"/>
        <v>4.2720000000000002</v>
      </c>
      <c r="AB270" s="195">
        <f t="shared" si="1691"/>
        <v>0</v>
      </c>
      <c r="AC270" s="255">
        <v>5.54</v>
      </c>
      <c r="AD270" s="260">
        <f t="shared" si="1674"/>
        <v>4.4320000000000004</v>
      </c>
      <c r="AE270" s="195">
        <f t="shared" si="1692"/>
        <v>0</v>
      </c>
    </row>
    <row r="271" spans="1:31" ht="13.5" thickBot="1" x14ac:dyDescent="0.25">
      <c r="A271" s="178">
        <v>45522</v>
      </c>
      <c r="B271" s="252">
        <v>17.989999999999998</v>
      </c>
      <c r="C271" s="85">
        <f t="shared" si="1733"/>
        <v>14.391999999999999</v>
      </c>
      <c r="D271" s="194">
        <f t="shared" si="1676"/>
        <v>0</v>
      </c>
      <c r="E271" s="84">
        <v>18.98</v>
      </c>
      <c r="F271" s="85">
        <f t="shared" si="1734"/>
        <v>15.184000000000001</v>
      </c>
      <c r="G271" s="194">
        <f t="shared" si="1678"/>
        <v>0</v>
      </c>
      <c r="H271" s="85">
        <v>19.239999999999998</v>
      </c>
      <c r="I271" s="85">
        <f t="shared" si="1735"/>
        <v>15.391999999999999</v>
      </c>
      <c r="J271" s="194">
        <f t="shared" si="1680"/>
        <v>0</v>
      </c>
      <c r="K271" s="85">
        <v>17.739999999999998</v>
      </c>
      <c r="L271" s="85">
        <f t="shared" si="1736"/>
        <v>14.191999999999998</v>
      </c>
      <c r="M271" s="195">
        <f t="shared" si="1682"/>
        <v>0</v>
      </c>
      <c r="N271" s="85">
        <v>18.53</v>
      </c>
      <c r="O271" s="85">
        <f t="shared" si="1737"/>
        <v>14.824000000000002</v>
      </c>
      <c r="P271" s="195">
        <f t="shared" si="1684"/>
        <v>0</v>
      </c>
      <c r="Q271" s="85">
        <v>20.34</v>
      </c>
      <c r="R271" s="85">
        <f t="shared" si="1738"/>
        <v>16.271999999999998</v>
      </c>
      <c r="S271" s="259">
        <f t="shared" si="1686"/>
        <v>0</v>
      </c>
      <c r="T271" s="85">
        <v>13.94</v>
      </c>
      <c r="U271" s="85">
        <f t="shared" si="1739"/>
        <v>11.151999999999999</v>
      </c>
      <c r="V271" s="195">
        <f t="shared" si="1688"/>
        <v>0</v>
      </c>
      <c r="W271" s="255">
        <v>10.39</v>
      </c>
      <c r="X271" s="260">
        <f t="shared" si="1740"/>
        <v>8.3120000000000012</v>
      </c>
      <c r="Y271" s="195">
        <f t="shared" si="1690"/>
        <v>0</v>
      </c>
      <c r="Z271" s="85">
        <v>5.34</v>
      </c>
      <c r="AA271" s="85">
        <f t="shared" si="1673"/>
        <v>4.2720000000000002</v>
      </c>
      <c r="AB271" s="195">
        <f t="shared" si="1691"/>
        <v>0</v>
      </c>
      <c r="AC271" s="255">
        <v>5.54</v>
      </c>
      <c r="AD271" s="260">
        <f t="shared" si="1674"/>
        <v>4.4320000000000004</v>
      </c>
      <c r="AE271" s="195">
        <f t="shared" si="1692"/>
        <v>0</v>
      </c>
    </row>
    <row r="272" spans="1:31" ht="13.5" thickBot="1" x14ac:dyDescent="0.25">
      <c r="A272" s="178">
        <v>45523</v>
      </c>
      <c r="B272" s="252">
        <v>17.89</v>
      </c>
      <c r="C272" s="85">
        <f t="shared" si="1733"/>
        <v>14.312000000000001</v>
      </c>
      <c r="D272" s="194">
        <f t="shared" si="1676"/>
        <v>-9.9999999999997868</v>
      </c>
      <c r="E272" s="84">
        <v>18.88</v>
      </c>
      <c r="F272" s="85">
        <f t="shared" si="1734"/>
        <v>15.103999999999999</v>
      </c>
      <c r="G272" s="194">
        <f t="shared" si="1678"/>
        <v>-10.000000000000142</v>
      </c>
      <c r="H272" s="85">
        <v>19.14</v>
      </c>
      <c r="I272" s="85">
        <f t="shared" si="1735"/>
        <v>15.312000000000001</v>
      </c>
      <c r="J272" s="194">
        <f t="shared" si="1680"/>
        <v>-9.9999999999997868</v>
      </c>
      <c r="K272" s="85">
        <v>17.739999999999998</v>
      </c>
      <c r="L272" s="85">
        <f t="shared" si="1736"/>
        <v>14.191999999999998</v>
      </c>
      <c r="M272" s="195">
        <f t="shared" si="1682"/>
        <v>0</v>
      </c>
      <c r="N272" s="85">
        <v>18.53</v>
      </c>
      <c r="O272" s="85">
        <f t="shared" si="1737"/>
        <v>14.824000000000002</v>
      </c>
      <c r="P272" s="195">
        <f t="shared" si="1684"/>
        <v>0</v>
      </c>
      <c r="Q272" s="85">
        <v>20.34</v>
      </c>
      <c r="R272" s="85">
        <f t="shared" si="1738"/>
        <v>16.271999999999998</v>
      </c>
      <c r="S272" s="259">
        <f t="shared" si="1686"/>
        <v>0</v>
      </c>
      <c r="T272" s="85">
        <v>13.94</v>
      </c>
      <c r="U272" s="85">
        <f t="shared" si="1739"/>
        <v>11.151999999999999</v>
      </c>
      <c r="V272" s="195">
        <f t="shared" si="1688"/>
        <v>0</v>
      </c>
      <c r="W272" s="255">
        <v>10.39</v>
      </c>
      <c r="X272" s="260">
        <f t="shared" si="1740"/>
        <v>8.3120000000000012</v>
      </c>
      <c r="Y272" s="195">
        <f t="shared" si="1690"/>
        <v>0</v>
      </c>
      <c r="Z272" s="85">
        <v>5.34</v>
      </c>
      <c r="AA272" s="85">
        <f t="shared" si="1673"/>
        <v>4.2720000000000002</v>
      </c>
      <c r="AB272" s="195">
        <f t="shared" si="1691"/>
        <v>0</v>
      </c>
      <c r="AC272" s="255">
        <v>5.54</v>
      </c>
      <c r="AD272" s="260">
        <f t="shared" si="1674"/>
        <v>4.4320000000000004</v>
      </c>
      <c r="AE272" s="195">
        <f t="shared" si="1692"/>
        <v>0</v>
      </c>
    </row>
    <row r="273" spans="1:31" ht="13.5" thickBot="1" x14ac:dyDescent="0.25">
      <c r="A273" s="178">
        <v>45524</v>
      </c>
      <c r="B273" s="252">
        <v>17.690000000000001</v>
      </c>
      <c r="C273" s="85">
        <f t="shared" ref="C273" si="1741">B273/1.25</f>
        <v>14.152000000000001</v>
      </c>
      <c r="D273" s="194">
        <f t="shared" ref="D273" si="1742">(B273-B272)*100</f>
        <v>-19.999999999999929</v>
      </c>
      <c r="E273" s="84">
        <v>18.68</v>
      </c>
      <c r="F273" s="85">
        <f t="shared" ref="F273" si="1743">E273/1.25</f>
        <v>14.943999999999999</v>
      </c>
      <c r="G273" s="194">
        <f t="shared" ref="G273" si="1744">(E273-E272)*100</f>
        <v>-19.999999999999929</v>
      </c>
      <c r="H273" s="85">
        <v>18.940000000000001</v>
      </c>
      <c r="I273" s="85">
        <f t="shared" ref="I273" si="1745">H273/1.25</f>
        <v>15.152000000000001</v>
      </c>
      <c r="J273" s="194">
        <f t="shared" ref="J273" si="1746">(H273-H272)*100</f>
        <v>-19.999999999999929</v>
      </c>
      <c r="K273" s="85">
        <v>17.54</v>
      </c>
      <c r="L273" s="85">
        <f t="shared" ref="L273" si="1747">K273/1.25</f>
        <v>14.032</v>
      </c>
      <c r="M273" s="195">
        <f t="shared" ref="M273" si="1748">(K273-K272)*100</f>
        <v>-19.999999999999929</v>
      </c>
      <c r="N273" s="85">
        <v>18.329999999999998</v>
      </c>
      <c r="O273" s="85">
        <f t="shared" ref="O273" si="1749">N273/1.25</f>
        <v>14.663999999999998</v>
      </c>
      <c r="P273" s="195">
        <f t="shared" ref="P273" si="1750">(N273-N272)*100</f>
        <v>-20.000000000000284</v>
      </c>
      <c r="Q273" s="85">
        <v>20.14</v>
      </c>
      <c r="R273" s="85">
        <f t="shared" ref="R273" si="1751">Q273/1.25</f>
        <v>16.112000000000002</v>
      </c>
      <c r="S273" s="259">
        <f t="shared" ref="S273" si="1752">(Q273-Q272)*100</f>
        <v>-19.999999999999929</v>
      </c>
      <c r="T273" s="85">
        <v>13.74</v>
      </c>
      <c r="U273" s="85">
        <f t="shared" ref="U273" si="1753">T273/1.25</f>
        <v>10.992000000000001</v>
      </c>
      <c r="V273" s="195">
        <f t="shared" ref="V273" si="1754">(T273-T272)*100</f>
        <v>-19.999999999999929</v>
      </c>
      <c r="W273" s="255">
        <v>10.39</v>
      </c>
      <c r="X273" s="260">
        <f t="shared" ref="X273" si="1755">W273/1.25</f>
        <v>8.3120000000000012</v>
      </c>
      <c r="Y273" s="195">
        <f t="shared" ref="Y273" si="1756">(W273-W272)*100</f>
        <v>0</v>
      </c>
      <c r="Z273" s="85">
        <v>5.34</v>
      </c>
      <c r="AA273" s="85">
        <f t="shared" si="1673"/>
        <v>4.2720000000000002</v>
      </c>
      <c r="AB273" s="195">
        <f t="shared" si="1691"/>
        <v>0</v>
      </c>
      <c r="AC273" s="255">
        <v>5.54</v>
      </c>
      <c r="AD273" s="260">
        <f t="shared" si="1674"/>
        <v>4.4320000000000004</v>
      </c>
      <c r="AE273" s="195">
        <f t="shared" si="1692"/>
        <v>0</v>
      </c>
    </row>
    <row r="274" spans="1:31" ht="13.5" thickBot="1" x14ac:dyDescent="0.25">
      <c r="A274" s="178">
        <v>45525</v>
      </c>
      <c r="B274" s="252">
        <v>17.39</v>
      </c>
      <c r="C274" s="85">
        <f t="shared" ref="C274" si="1757">B274/1.25</f>
        <v>13.912000000000001</v>
      </c>
      <c r="D274" s="194">
        <f t="shared" ref="D274" si="1758">(B274-B273)*100</f>
        <v>-30.000000000000071</v>
      </c>
      <c r="E274" s="84">
        <v>18.38</v>
      </c>
      <c r="F274" s="85">
        <f t="shared" ref="F274" si="1759">E274/1.25</f>
        <v>14.703999999999999</v>
      </c>
      <c r="G274" s="194">
        <f t="shared" ref="G274" si="1760">(E274-E273)*100</f>
        <v>-30.000000000000071</v>
      </c>
      <c r="H274" s="85">
        <v>18.64</v>
      </c>
      <c r="I274" s="85">
        <f t="shared" ref="I274" si="1761">H274/1.25</f>
        <v>14.912000000000001</v>
      </c>
      <c r="J274" s="194">
        <f t="shared" ref="J274" si="1762">(H274-H273)*100</f>
        <v>-30.000000000000071</v>
      </c>
      <c r="K274" s="85">
        <v>17.239999999999998</v>
      </c>
      <c r="L274" s="85">
        <f t="shared" ref="L274" si="1763">K274/1.25</f>
        <v>13.791999999999998</v>
      </c>
      <c r="M274" s="195">
        <f t="shared" ref="M274" si="1764">(K274-K273)*100</f>
        <v>-30.000000000000071</v>
      </c>
      <c r="N274" s="85">
        <v>18.03</v>
      </c>
      <c r="O274" s="85">
        <f t="shared" ref="O274" si="1765">N274/1.25</f>
        <v>14.424000000000001</v>
      </c>
      <c r="P274" s="195">
        <f t="shared" ref="P274" si="1766">(N274-N273)*100</f>
        <v>-29.999999999999716</v>
      </c>
      <c r="Q274" s="85">
        <v>19.84</v>
      </c>
      <c r="R274" s="85">
        <f t="shared" ref="R274" si="1767">Q274/1.25</f>
        <v>15.872</v>
      </c>
      <c r="S274" s="259">
        <f t="shared" ref="S274" si="1768">(Q274-Q273)*100</f>
        <v>-30.000000000000071</v>
      </c>
      <c r="T274" s="85">
        <v>13.74</v>
      </c>
      <c r="U274" s="85">
        <f t="shared" ref="U274" si="1769">T274/1.25</f>
        <v>10.992000000000001</v>
      </c>
      <c r="V274" s="195">
        <f t="shared" ref="V274" si="1770">(T274-T273)*100</f>
        <v>0</v>
      </c>
      <c r="W274" s="255">
        <v>10.39</v>
      </c>
      <c r="X274" s="260">
        <f t="shared" ref="X274" si="1771">W274/1.25</f>
        <v>8.3120000000000012</v>
      </c>
      <c r="Y274" s="195">
        <f t="shared" ref="Y274" si="1772">(W274-W273)*100</f>
        <v>0</v>
      </c>
      <c r="Z274" s="85">
        <v>5.34</v>
      </c>
      <c r="AA274" s="85">
        <f t="shared" si="1673"/>
        <v>4.2720000000000002</v>
      </c>
      <c r="AB274" s="195">
        <f t="shared" si="1691"/>
        <v>0</v>
      </c>
      <c r="AC274" s="255">
        <v>5.54</v>
      </c>
      <c r="AD274" s="260">
        <f t="shared" si="1674"/>
        <v>4.4320000000000004</v>
      </c>
      <c r="AE274" s="195">
        <f t="shared" si="1692"/>
        <v>0</v>
      </c>
    </row>
    <row r="275" spans="1:31" ht="13.5" thickBot="1" x14ac:dyDescent="0.25">
      <c r="A275" s="178">
        <v>45526</v>
      </c>
      <c r="B275" s="252">
        <v>17.39</v>
      </c>
      <c r="C275" s="85">
        <f t="shared" ref="C275:C279" si="1773">B275/1.25</f>
        <v>13.912000000000001</v>
      </c>
      <c r="D275" s="194">
        <f t="shared" ref="D275:D279" si="1774">(B275-B274)*100</f>
        <v>0</v>
      </c>
      <c r="E275" s="84">
        <v>18.38</v>
      </c>
      <c r="F275" s="85">
        <f t="shared" ref="F275:F279" si="1775">E275/1.25</f>
        <v>14.703999999999999</v>
      </c>
      <c r="G275" s="194">
        <f t="shared" ref="G275:G279" si="1776">(E275-E274)*100</f>
        <v>0</v>
      </c>
      <c r="H275" s="85">
        <v>18.64</v>
      </c>
      <c r="I275" s="85">
        <f t="shared" ref="I275:I279" si="1777">H275/1.25</f>
        <v>14.912000000000001</v>
      </c>
      <c r="J275" s="194">
        <f t="shared" ref="J275:J279" si="1778">(H275-H274)*100</f>
        <v>0</v>
      </c>
      <c r="K275" s="85">
        <v>17.239999999999998</v>
      </c>
      <c r="L275" s="85">
        <f t="shared" ref="L275:L279" si="1779">K275/1.25</f>
        <v>13.791999999999998</v>
      </c>
      <c r="M275" s="195">
        <f t="shared" ref="M275:M279" si="1780">(K275-K274)*100</f>
        <v>0</v>
      </c>
      <c r="N275" s="85">
        <v>18.03</v>
      </c>
      <c r="O275" s="85">
        <f t="shared" ref="O275:O279" si="1781">N275/1.25</f>
        <v>14.424000000000001</v>
      </c>
      <c r="P275" s="195">
        <f t="shared" ref="P275:P279" si="1782">(N275-N274)*100</f>
        <v>0</v>
      </c>
      <c r="Q275" s="85">
        <v>19.84</v>
      </c>
      <c r="R275" s="85">
        <f t="shared" ref="R275:R279" si="1783">Q275/1.25</f>
        <v>15.872</v>
      </c>
      <c r="S275" s="259">
        <f t="shared" ref="S275:S279" si="1784">(Q275-Q274)*100</f>
        <v>0</v>
      </c>
      <c r="T275" s="85">
        <v>13.74</v>
      </c>
      <c r="U275" s="85">
        <f t="shared" ref="U275:U279" si="1785">T275/1.25</f>
        <v>10.992000000000001</v>
      </c>
      <c r="V275" s="195">
        <f t="shared" ref="V275:V279" si="1786">(T275-T274)*100</f>
        <v>0</v>
      </c>
      <c r="W275" s="255">
        <v>10.39</v>
      </c>
      <c r="X275" s="260">
        <f t="shared" ref="X275:X279" si="1787">W275/1.25</f>
        <v>8.3120000000000012</v>
      </c>
      <c r="Y275" s="195">
        <f t="shared" ref="Y275:Y279" si="1788">(W275-W274)*100</f>
        <v>0</v>
      </c>
      <c r="Z275" s="85">
        <v>5.34</v>
      </c>
      <c r="AA275" s="85">
        <f t="shared" si="1673"/>
        <v>4.2720000000000002</v>
      </c>
      <c r="AB275" s="195">
        <f t="shared" si="1691"/>
        <v>0</v>
      </c>
      <c r="AC275" s="255">
        <v>5.54</v>
      </c>
      <c r="AD275" s="260">
        <f t="shared" si="1674"/>
        <v>4.4320000000000004</v>
      </c>
      <c r="AE275" s="195">
        <f t="shared" si="1692"/>
        <v>0</v>
      </c>
    </row>
    <row r="276" spans="1:31" ht="13.5" thickBot="1" x14ac:dyDescent="0.25">
      <c r="A276" s="178">
        <v>45527</v>
      </c>
      <c r="B276" s="252">
        <v>17.39</v>
      </c>
      <c r="C276" s="85">
        <f t="shared" si="1773"/>
        <v>13.912000000000001</v>
      </c>
      <c r="D276" s="194">
        <f t="shared" si="1774"/>
        <v>0</v>
      </c>
      <c r="E276" s="84">
        <v>18.38</v>
      </c>
      <c r="F276" s="85">
        <f t="shared" si="1775"/>
        <v>14.703999999999999</v>
      </c>
      <c r="G276" s="194">
        <f t="shared" si="1776"/>
        <v>0</v>
      </c>
      <c r="H276" s="85">
        <v>18.64</v>
      </c>
      <c r="I276" s="85">
        <f t="shared" si="1777"/>
        <v>14.912000000000001</v>
      </c>
      <c r="J276" s="194">
        <f t="shared" si="1778"/>
        <v>0</v>
      </c>
      <c r="K276" s="85">
        <v>17.239999999999998</v>
      </c>
      <c r="L276" s="85">
        <f t="shared" si="1779"/>
        <v>13.791999999999998</v>
      </c>
      <c r="M276" s="195">
        <f t="shared" si="1780"/>
        <v>0</v>
      </c>
      <c r="N276" s="85">
        <v>18.03</v>
      </c>
      <c r="O276" s="85">
        <f t="shared" si="1781"/>
        <v>14.424000000000001</v>
      </c>
      <c r="P276" s="195">
        <f t="shared" si="1782"/>
        <v>0</v>
      </c>
      <c r="Q276" s="85">
        <v>19.84</v>
      </c>
      <c r="R276" s="85">
        <f t="shared" si="1783"/>
        <v>15.872</v>
      </c>
      <c r="S276" s="259">
        <f t="shared" si="1784"/>
        <v>0</v>
      </c>
      <c r="T276" s="85">
        <v>13.74</v>
      </c>
      <c r="U276" s="85">
        <f t="shared" si="1785"/>
        <v>10.992000000000001</v>
      </c>
      <c r="V276" s="195">
        <f t="shared" si="1786"/>
        <v>0</v>
      </c>
      <c r="W276" s="255">
        <v>10.39</v>
      </c>
      <c r="X276" s="260">
        <f t="shared" si="1787"/>
        <v>8.3120000000000012</v>
      </c>
      <c r="Y276" s="195">
        <f t="shared" si="1788"/>
        <v>0</v>
      </c>
      <c r="Z276" s="85">
        <v>5.34</v>
      </c>
      <c r="AA276" s="85">
        <f t="shared" si="1673"/>
        <v>4.2720000000000002</v>
      </c>
      <c r="AB276" s="195">
        <f t="shared" si="1691"/>
        <v>0</v>
      </c>
      <c r="AC276" s="255">
        <v>5.54</v>
      </c>
      <c r="AD276" s="260">
        <f t="shared" si="1674"/>
        <v>4.4320000000000004</v>
      </c>
      <c r="AE276" s="195">
        <f t="shared" si="1692"/>
        <v>0</v>
      </c>
    </row>
    <row r="277" spans="1:31" ht="13.5" thickBot="1" x14ac:dyDescent="0.25">
      <c r="A277" s="178">
        <v>45528</v>
      </c>
      <c r="B277" s="252">
        <v>17.39</v>
      </c>
      <c r="C277" s="85">
        <f t="shared" si="1773"/>
        <v>13.912000000000001</v>
      </c>
      <c r="D277" s="194">
        <f t="shared" si="1774"/>
        <v>0</v>
      </c>
      <c r="E277" s="84">
        <v>18.38</v>
      </c>
      <c r="F277" s="85">
        <f t="shared" si="1775"/>
        <v>14.703999999999999</v>
      </c>
      <c r="G277" s="194">
        <f t="shared" si="1776"/>
        <v>0</v>
      </c>
      <c r="H277" s="85">
        <v>18.64</v>
      </c>
      <c r="I277" s="85">
        <f t="shared" si="1777"/>
        <v>14.912000000000001</v>
      </c>
      <c r="J277" s="194">
        <f t="shared" si="1778"/>
        <v>0</v>
      </c>
      <c r="K277" s="85">
        <v>17.239999999999998</v>
      </c>
      <c r="L277" s="85">
        <f t="shared" si="1779"/>
        <v>13.791999999999998</v>
      </c>
      <c r="M277" s="195">
        <f t="shared" si="1780"/>
        <v>0</v>
      </c>
      <c r="N277" s="85">
        <v>18.03</v>
      </c>
      <c r="O277" s="85">
        <f t="shared" si="1781"/>
        <v>14.424000000000001</v>
      </c>
      <c r="P277" s="195">
        <f t="shared" si="1782"/>
        <v>0</v>
      </c>
      <c r="Q277" s="85">
        <v>19.84</v>
      </c>
      <c r="R277" s="85">
        <f t="shared" si="1783"/>
        <v>15.872</v>
      </c>
      <c r="S277" s="259">
        <f t="shared" si="1784"/>
        <v>0</v>
      </c>
      <c r="T277" s="85">
        <v>13.74</v>
      </c>
      <c r="U277" s="85">
        <f t="shared" si="1785"/>
        <v>10.992000000000001</v>
      </c>
      <c r="V277" s="195">
        <f t="shared" si="1786"/>
        <v>0</v>
      </c>
      <c r="W277" s="255">
        <v>10.39</v>
      </c>
      <c r="X277" s="260">
        <f t="shared" si="1787"/>
        <v>8.3120000000000012</v>
      </c>
      <c r="Y277" s="195">
        <f t="shared" si="1788"/>
        <v>0</v>
      </c>
      <c r="Z277" s="85">
        <v>5.34</v>
      </c>
      <c r="AA277" s="85">
        <f t="shared" si="1673"/>
        <v>4.2720000000000002</v>
      </c>
      <c r="AB277" s="195">
        <f t="shared" si="1691"/>
        <v>0</v>
      </c>
      <c r="AC277" s="255">
        <v>5.54</v>
      </c>
      <c r="AD277" s="260">
        <f t="shared" si="1674"/>
        <v>4.4320000000000004</v>
      </c>
      <c r="AE277" s="195">
        <f t="shared" si="1692"/>
        <v>0</v>
      </c>
    </row>
    <row r="278" spans="1:31" ht="13.5" thickBot="1" x14ac:dyDescent="0.25">
      <c r="A278" s="178">
        <v>45529</v>
      </c>
      <c r="B278" s="252">
        <v>17.39</v>
      </c>
      <c r="C278" s="85">
        <f t="shared" si="1773"/>
        <v>13.912000000000001</v>
      </c>
      <c r="D278" s="194">
        <f t="shared" si="1774"/>
        <v>0</v>
      </c>
      <c r="E278" s="84">
        <v>18.38</v>
      </c>
      <c r="F278" s="85">
        <f t="shared" si="1775"/>
        <v>14.703999999999999</v>
      </c>
      <c r="G278" s="194">
        <f t="shared" si="1776"/>
        <v>0</v>
      </c>
      <c r="H278" s="85">
        <v>18.64</v>
      </c>
      <c r="I278" s="85">
        <f t="shared" si="1777"/>
        <v>14.912000000000001</v>
      </c>
      <c r="J278" s="194">
        <f t="shared" si="1778"/>
        <v>0</v>
      </c>
      <c r="K278" s="85">
        <v>17.239999999999998</v>
      </c>
      <c r="L278" s="85">
        <f t="shared" si="1779"/>
        <v>13.791999999999998</v>
      </c>
      <c r="M278" s="195">
        <f t="shared" si="1780"/>
        <v>0</v>
      </c>
      <c r="N278" s="85">
        <v>18.03</v>
      </c>
      <c r="O278" s="85">
        <f t="shared" si="1781"/>
        <v>14.424000000000001</v>
      </c>
      <c r="P278" s="195">
        <f t="shared" si="1782"/>
        <v>0</v>
      </c>
      <c r="Q278" s="85">
        <v>19.84</v>
      </c>
      <c r="R278" s="85">
        <f t="shared" si="1783"/>
        <v>15.872</v>
      </c>
      <c r="S278" s="259">
        <f t="shared" si="1784"/>
        <v>0</v>
      </c>
      <c r="T278" s="85">
        <v>13.74</v>
      </c>
      <c r="U278" s="85">
        <f t="shared" si="1785"/>
        <v>10.992000000000001</v>
      </c>
      <c r="V278" s="195">
        <f t="shared" si="1786"/>
        <v>0</v>
      </c>
      <c r="W278" s="255">
        <v>10.39</v>
      </c>
      <c r="X278" s="260">
        <f t="shared" si="1787"/>
        <v>8.3120000000000012</v>
      </c>
      <c r="Y278" s="195">
        <f t="shared" si="1788"/>
        <v>0</v>
      </c>
      <c r="Z278" s="85">
        <v>5.34</v>
      </c>
      <c r="AA278" s="85">
        <f t="shared" si="1673"/>
        <v>4.2720000000000002</v>
      </c>
      <c r="AB278" s="195">
        <f t="shared" si="1691"/>
        <v>0</v>
      </c>
      <c r="AC278" s="255">
        <v>5.54</v>
      </c>
      <c r="AD278" s="260">
        <f t="shared" si="1674"/>
        <v>4.4320000000000004</v>
      </c>
      <c r="AE278" s="195">
        <f t="shared" si="1692"/>
        <v>0</v>
      </c>
    </row>
    <row r="279" spans="1:31" ht="13.5" thickBot="1" x14ac:dyDescent="0.25">
      <c r="A279" s="178">
        <v>45530</v>
      </c>
      <c r="B279" s="252">
        <v>17.64</v>
      </c>
      <c r="C279" s="85">
        <f t="shared" si="1773"/>
        <v>14.112</v>
      </c>
      <c r="D279" s="194">
        <f t="shared" si="1774"/>
        <v>25</v>
      </c>
      <c r="E279" s="84">
        <v>18.63</v>
      </c>
      <c r="F279" s="85">
        <f t="shared" si="1775"/>
        <v>14.904</v>
      </c>
      <c r="G279" s="194">
        <f t="shared" si="1776"/>
        <v>25</v>
      </c>
      <c r="H279" s="85">
        <v>18.89</v>
      </c>
      <c r="I279" s="85">
        <f t="shared" si="1777"/>
        <v>15.112</v>
      </c>
      <c r="J279" s="194">
        <f t="shared" si="1778"/>
        <v>25</v>
      </c>
      <c r="K279" s="85">
        <v>17.440000000000001</v>
      </c>
      <c r="L279" s="85">
        <f t="shared" si="1779"/>
        <v>13.952000000000002</v>
      </c>
      <c r="M279" s="195">
        <f t="shared" si="1780"/>
        <v>20.000000000000284</v>
      </c>
      <c r="N279" s="85">
        <v>18.23</v>
      </c>
      <c r="O279" s="85">
        <f t="shared" si="1781"/>
        <v>14.584</v>
      </c>
      <c r="P279" s="195">
        <f t="shared" si="1782"/>
        <v>19.999999999999929</v>
      </c>
      <c r="Q279" s="85">
        <v>19.940000000000001</v>
      </c>
      <c r="R279" s="85">
        <f t="shared" si="1783"/>
        <v>15.952000000000002</v>
      </c>
      <c r="S279" s="259">
        <f t="shared" si="1784"/>
        <v>10.000000000000142</v>
      </c>
      <c r="T279" s="85">
        <v>13.84</v>
      </c>
      <c r="U279" s="85">
        <f t="shared" si="1785"/>
        <v>11.071999999999999</v>
      </c>
      <c r="V279" s="195">
        <f t="shared" si="1786"/>
        <v>9.9999999999999645</v>
      </c>
      <c r="W279" s="255">
        <v>10.39</v>
      </c>
      <c r="X279" s="260">
        <f t="shared" si="1787"/>
        <v>8.3120000000000012</v>
      </c>
      <c r="Y279" s="195">
        <f t="shared" si="1788"/>
        <v>0</v>
      </c>
      <c r="Z279" s="85">
        <v>5.34</v>
      </c>
      <c r="AA279" s="85">
        <f t="shared" si="1673"/>
        <v>4.2720000000000002</v>
      </c>
      <c r="AB279" s="195">
        <f t="shared" si="1691"/>
        <v>0</v>
      </c>
      <c r="AC279" s="255">
        <v>5.54</v>
      </c>
      <c r="AD279" s="260">
        <f t="shared" si="1674"/>
        <v>4.4320000000000004</v>
      </c>
      <c r="AE279" s="195">
        <f t="shared" si="1692"/>
        <v>0</v>
      </c>
    </row>
    <row r="280" spans="1:31" ht="13.5" thickBot="1" x14ac:dyDescent="0.25">
      <c r="A280" s="178">
        <v>45531</v>
      </c>
      <c r="B280" s="252">
        <v>17.64</v>
      </c>
      <c r="C280" s="85">
        <f t="shared" ref="C280:C281" si="1789">B280/1.25</f>
        <v>14.112</v>
      </c>
      <c r="D280" s="194">
        <f t="shared" ref="D280:D281" si="1790">(B280-B279)*100</f>
        <v>0</v>
      </c>
      <c r="E280" s="84">
        <v>18.63</v>
      </c>
      <c r="F280" s="85">
        <f t="shared" ref="F280:F281" si="1791">E280/1.25</f>
        <v>14.904</v>
      </c>
      <c r="G280" s="194">
        <f t="shared" ref="G280:G281" si="1792">(E280-E279)*100</f>
        <v>0</v>
      </c>
      <c r="H280" s="85">
        <v>18.89</v>
      </c>
      <c r="I280" s="85">
        <f t="shared" ref="I280:I281" si="1793">H280/1.25</f>
        <v>15.112</v>
      </c>
      <c r="J280" s="194">
        <f t="shared" ref="J280:J281" si="1794">(H280-H279)*100</f>
        <v>0</v>
      </c>
      <c r="K280" s="85">
        <v>17.440000000000001</v>
      </c>
      <c r="L280" s="85">
        <f t="shared" ref="L280:L281" si="1795">K280/1.25</f>
        <v>13.952000000000002</v>
      </c>
      <c r="M280" s="195">
        <f t="shared" ref="M280:M281" si="1796">(K280-K279)*100</f>
        <v>0</v>
      </c>
      <c r="N280" s="85">
        <v>18.23</v>
      </c>
      <c r="O280" s="85">
        <f t="shared" ref="O280:O281" si="1797">N280/1.25</f>
        <v>14.584</v>
      </c>
      <c r="P280" s="195">
        <f t="shared" ref="P280:P281" si="1798">(N280-N279)*100</f>
        <v>0</v>
      </c>
      <c r="Q280" s="85">
        <v>19.940000000000001</v>
      </c>
      <c r="R280" s="85">
        <f t="shared" ref="R280:R281" si="1799">Q280/1.25</f>
        <v>15.952000000000002</v>
      </c>
      <c r="S280" s="259">
        <f t="shared" ref="S280:S281" si="1800">(Q280-Q279)*100</f>
        <v>0</v>
      </c>
      <c r="T280" s="85">
        <v>13.84</v>
      </c>
      <c r="U280" s="85">
        <f t="shared" ref="U280:U281" si="1801">T280/1.25</f>
        <v>11.071999999999999</v>
      </c>
      <c r="V280" s="195">
        <f t="shared" ref="V280:V281" si="1802">(T280-T279)*100</f>
        <v>0</v>
      </c>
      <c r="W280" s="255">
        <v>10.39</v>
      </c>
      <c r="X280" s="260">
        <f t="shared" ref="X280:X281" si="1803">W280/1.25</f>
        <v>8.3120000000000012</v>
      </c>
      <c r="Y280" s="195">
        <f t="shared" ref="Y280:Y281" si="1804">(W280-W279)*100</f>
        <v>0</v>
      </c>
      <c r="Z280" s="85">
        <v>5.34</v>
      </c>
      <c r="AA280" s="85">
        <f t="shared" si="1673"/>
        <v>4.2720000000000002</v>
      </c>
      <c r="AB280" s="195">
        <f t="shared" si="1691"/>
        <v>0</v>
      </c>
      <c r="AC280" s="255">
        <v>5.54</v>
      </c>
      <c r="AD280" s="260">
        <f t="shared" si="1674"/>
        <v>4.4320000000000004</v>
      </c>
      <c r="AE280" s="195">
        <f t="shared" si="1692"/>
        <v>0</v>
      </c>
    </row>
    <row r="281" spans="1:31" ht="13.5" thickBot="1" x14ac:dyDescent="0.25">
      <c r="A281" s="178">
        <v>45532</v>
      </c>
      <c r="B281" s="252">
        <v>17.440000000000001</v>
      </c>
      <c r="C281" s="85">
        <f t="shared" si="1789"/>
        <v>13.952000000000002</v>
      </c>
      <c r="D281" s="194">
        <f t="shared" si="1790"/>
        <v>-19.999999999999929</v>
      </c>
      <c r="E281" s="84">
        <v>18.43</v>
      </c>
      <c r="F281" s="85">
        <f t="shared" si="1791"/>
        <v>14.744</v>
      </c>
      <c r="G281" s="194">
        <f t="shared" si="1792"/>
        <v>-19.999999999999929</v>
      </c>
      <c r="H281" s="85">
        <v>18.690000000000001</v>
      </c>
      <c r="I281" s="85">
        <f t="shared" si="1793"/>
        <v>14.952000000000002</v>
      </c>
      <c r="J281" s="194">
        <f t="shared" si="1794"/>
        <v>-19.999999999999929</v>
      </c>
      <c r="K281" s="85">
        <v>17.34</v>
      </c>
      <c r="L281" s="85">
        <f t="shared" si="1795"/>
        <v>13.872</v>
      </c>
      <c r="M281" s="195">
        <f t="shared" si="1796"/>
        <v>-10.000000000000142</v>
      </c>
      <c r="N281" s="85">
        <v>18.13</v>
      </c>
      <c r="O281" s="85">
        <f t="shared" si="1797"/>
        <v>14.504</v>
      </c>
      <c r="P281" s="195">
        <f t="shared" si="1798"/>
        <v>-10.000000000000142</v>
      </c>
      <c r="Q281" s="85">
        <v>19.739999999999998</v>
      </c>
      <c r="R281" s="85">
        <f t="shared" si="1799"/>
        <v>15.791999999999998</v>
      </c>
      <c r="S281" s="259">
        <f t="shared" si="1800"/>
        <v>-20.000000000000284</v>
      </c>
      <c r="T281" s="85">
        <v>13.94</v>
      </c>
      <c r="U281" s="85">
        <f t="shared" si="1801"/>
        <v>11.151999999999999</v>
      </c>
      <c r="V281" s="195">
        <f t="shared" si="1802"/>
        <v>9.9999999999999645</v>
      </c>
      <c r="W281" s="255">
        <v>10.39</v>
      </c>
      <c r="X281" s="260">
        <f t="shared" si="1803"/>
        <v>8.3120000000000012</v>
      </c>
      <c r="Y281" s="195">
        <f t="shared" si="1804"/>
        <v>0</v>
      </c>
      <c r="Z281" s="85">
        <v>5.34</v>
      </c>
      <c r="AA281" s="85">
        <f t="shared" si="1673"/>
        <v>4.2720000000000002</v>
      </c>
      <c r="AB281" s="195">
        <f t="shared" si="1691"/>
        <v>0</v>
      </c>
      <c r="AC281" s="255">
        <v>5.54</v>
      </c>
      <c r="AD281" s="260">
        <f t="shared" si="1674"/>
        <v>4.4320000000000004</v>
      </c>
      <c r="AE281" s="195">
        <f t="shared" si="1692"/>
        <v>0</v>
      </c>
    </row>
    <row r="282" spans="1:31" ht="13.5" thickBot="1" x14ac:dyDescent="0.25">
      <c r="A282" s="178">
        <v>45533</v>
      </c>
      <c r="B282" s="252">
        <v>17.440000000000001</v>
      </c>
      <c r="C282" s="85">
        <f t="shared" ref="C282" si="1805">B282/1.25</f>
        <v>13.952000000000002</v>
      </c>
      <c r="D282" s="194">
        <f t="shared" ref="D282" si="1806">(B282-B281)*100</f>
        <v>0</v>
      </c>
      <c r="E282" s="84">
        <v>18.43</v>
      </c>
      <c r="F282" s="85">
        <f t="shared" ref="F282" si="1807">E282/1.25</f>
        <v>14.744</v>
      </c>
      <c r="G282" s="194">
        <f t="shared" ref="G282" si="1808">(E282-E281)*100</f>
        <v>0</v>
      </c>
      <c r="H282" s="85">
        <v>18.690000000000001</v>
      </c>
      <c r="I282" s="85">
        <f t="shared" ref="I282" si="1809">H282/1.25</f>
        <v>14.952000000000002</v>
      </c>
      <c r="J282" s="194">
        <f t="shared" ref="J282" si="1810">(H282-H281)*100</f>
        <v>0</v>
      </c>
      <c r="K282" s="85">
        <v>17.239999999999998</v>
      </c>
      <c r="L282" s="85">
        <f t="shared" ref="L282" si="1811">K282/1.25</f>
        <v>13.791999999999998</v>
      </c>
      <c r="M282" s="195">
        <f t="shared" ref="M282" si="1812">(K282-K281)*100</f>
        <v>-10.000000000000142</v>
      </c>
      <c r="N282" s="85">
        <v>18.03</v>
      </c>
      <c r="O282" s="85">
        <f t="shared" ref="O282" si="1813">N282/1.25</f>
        <v>14.424000000000001</v>
      </c>
      <c r="P282" s="195">
        <f t="shared" ref="P282" si="1814">(N282-N281)*100</f>
        <v>-9.9999999999997868</v>
      </c>
      <c r="Q282" s="85">
        <v>19.64</v>
      </c>
      <c r="R282" s="85">
        <f t="shared" ref="R282" si="1815">Q282/1.25</f>
        <v>15.712</v>
      </c>
      <c r="S282" s="259">
        <f t="shared" ref="S282" si="1816">(Q282-Q281)*100</f>
        <v>-9.9999999999997868</v>
      </c>
      <c r="T282" s="85">
        <v>13.94</v>
      </c>
      <c r="U282" s="85">
        <f t="shared" ref="U282" si="1817">T282/1.25</f>
        <v>11.151999999999999</v>
      </c>
      <c r="V282" s="195">
        <f t="shared" ref="V282" si="1818">(T282-T281)*100</f>
        <v>0</v>
      </c>
      <c r="W282" s="255">
        <v>10.39</v>
      </c>
      <c r="X282" s="260">
        <f t="shared" ref="X282" si="1819">W282/1.25</f>
        <v>8.3120000000000012</v>
      </c>
      <c r="Y282" s="195">
        <f t="shared" ref="Y282" si="1820">(W282-W281)*100</f>
        <v>0</v>
      </c>
      <c r="Z282" s="85">
        <v>5.34</v>
      </c>
      <c r="AA282" s="85">
        <f t="shared" si="1673"/>
        <v>4.2720000000000002</v>
      </c>
      <c r="AB282" s="195">
        <f t="shared" si="1691"/>
        <v>0</v>
      </c>
      <c r="AC282" s="255">
        <v>5.54</v>
      </c>
      <c r="AD282" s="260">
        <f t="shared" si="1674"/>
        <v>4.4320000000000004</v>
      </c>
      <c r="AE282" s="195">
        <f t="shared" si="1692"/>
        <v>0</v>
      </c>
    </row>
    <row r="283" spans="1:31" ht="13.5" thickBot="1" x14ac:dyDescent="0.25">
      <c r="A283" s="178">
        <v>45534</v>
      </c>
      <c r="B283" s="252">
        <v>17.34</v>
      </c>
      <c r="C283" s="85">
        <f t="shared" ref="C283" si="1821">B283/1.25</f>
        <v>13.872</v>
      </c>
      <c r="D283" s="194">
        <f t="shared" ref="D283" si="1822">(B283-B282)*100</f>
        <v>-10.000000000000142</v>
      </c>
      <c r="E283" s="84">
        <v>18.329999999999998</v>
      </c>
      <c r="F283" s="85">
        <f t="shared" ref="F283" si="1823">E283/1.25</f>
        <v>14.663999999999998</v>
      </c>
      <c r="G283" s="194">
        <f t="shared" ref="G283" si="1824">(E283-E282)*100</f>
        <v>-10.000000000000142</v>
      </c>
      <c r="H283" s="85">
        <v>18.59</v>
      </c>
      <c r="I283" s="85">
        <f t="shared" ref="I283" si="1825">H283/1.25</f>
        <v>14.872</v>
      </c>
      <c r="J283" s="194">
        <f t="shared" ref="J283" si="1826">(H283-H282)*100</f>
        <v>-10.000000000000142</v>
      </c>
      <c r="K283" s="85">
        <v>17.39</v>
      </c>
      <c r="L283" s="85">
        <f t="shared" ref="L283" si="1827">K283/1.25</f>
        <v>13.912000000000001</v>
      </c>
      <c r="M283" s="195">
        <f t="shared" ref="M283" si="1828">(K283-K282)*100</f>
        <v>15.000000000000213</v>
      </c>
      <c r="N283" s="85">
        <v>18.18</v>
      </c>
      <c r="O283" s="85">
        <f t="shared" ref="O283" si="1829">N283/1.25</f>
        <v>14.544</v>
      </c>
      <c r="P283" s="195">
        <f t="shared" ref="P283" si="1830">(N283-N282)*100</f>
        <v>14.999999999999858</v>
      </c>
      <c r="Q283" s="85">
        <v>19.79</v>
      </c>
      <c r="R283" s="85">
        <f t="shared" ref="R283" si="1831">Q283/1.25</f>
        <v>15.831999999999999</v>
      </c>
      <c r="S283" s="259">
        <f t="shared" ref="S283" si="1832">(Q283-Q282)*100</f>
        <v>14.999999999999858</v>
      </c>
      <c r="T283" s="85">
        <v>13.84</v>
      </c>
      <c r="U283" s="85">
        <f t="shared" ref="U283" si="1833">T283/1.25</f>
        <v>11.071999999999999</v>
      </c>
      <c r="V283" s="195">
        <f t="shared" ref="V283" si="1834">(T283-T282)*100</f>
        <v>-9.9999999999999645</v>
      </c>
      <c r="W283" s="255">
        <v>10.39</v>
      </c>
      <c r="X283" s="260">
        <f t="shared" ref="X283" si="1835">W283/1.25</f>
        <v>8.3120000000000012</v>
      </c>
      <c r="Y283" s="195">
        <f t="shared" ref="Y283" si="1836">(W283-W282)*100</f>
        <v>0</v>
      </c>
      <c r="Z283" s="85">
        <v>5.34</v>
      </c>
      <c r="AA283" s="85">
        <f t="shared" si="1673"/>
        <v>4.2720000000000002</v>
      </c>
      <c r="AB283" s="195">
        <f t="shared" si="1691"/>
        <v>0</v>
      </c>
      <c r="AC283" s="255">
        <v>5.54</v>
      </c>
      <c r="AD283" s="260">
        <f t="shared" si="1674"/>
        <v>4.4320000000000004</v>
      </c>
      <c r="AE283" s="195">
        <f t="shared" si="1692"/>
        <v>0</v>
      </c>
    </row>
    <row r="284" spans="1:31" x14ac:dyDescent="0.2">
      <c r="A284" s="178">
        <v>45535</v>
      </c>
      <c r="B284" s="252">
        <v>17.34</v>
      </c>
      <c r="C284" s="85">
        <f t="shared" ref="C284" si="1837">B284/1.25</f>
        <v>13.872</v>
      </c>
      <c r="D284" s="194">
        <f t="shared" ref="D284" si="1838">(B284-B283)*100</f>
        <v>0</v>
      </c>
      <c r="E284" s="84">
        <v>18.329999999999998</v>
      </c>
      <c r="F284" s="85">
        <f t="shared" ref="F284" si="1839">E284/1.25</f>
        <v>14.663999999999998</v>
      </c>
      <c r="G284" s="194">
        <f t="shared" ref="G284" si="1840">(E284-E283)*100</f>
        <v>0</v>
      </c>
      <c r="H284" s="85">
        <v>18.59</v>
      </c>
      <c r="I284" s="85">
        <f t="shared" ref="I284" si="1841">H284/1.25</f>
        <v>14.872</v>
      </c>
      <c r="J284" s="194">
        <f t="shared" ref="J284" si="1842">(H284-H283)*100</f>
        <v>0</v>
      </c>
      <c r="K284" s="85">
        <v>17.39</v>
      </c>
      <c r="L284" s="85">
        <f t="shared" ref="L284" si="1843">K284/1.25</f>
        <v>13.912000000000001</v>
      </c>
      <c r="M284" s="195">
        <f t="shared" ref="M284" si="1844">(K284-K283)*100</f>
        <v>0</v>
      </c>
      <c r="N284" s="85">
        <v>18.18</v>
      </c>
      <c r="O284" s="85">
        <f t="shared" ref="O284" si="1845">N284/1.25</f>
        <v>14.544</v>
      </c>
      <c r="P284" s="195">
        <f t="shared" ref="P284" si="1846">(N284-N283)*100</f>
        <v>0</v>
      </c>
      <c r="Q284" s="85">
        <v>19.79</v>
      </c>
      <c r="R284" s="85">
        <f t="shared" si="1663"/>
        <v>15.831999999999999</v>
      </c>
      <c r="S284" s="259">
        <f t="shared" ref="S284" si="1847">(Q284-Q283)*100</f>
        <v>0</v>
      </c>
      <c r="T284" s="85">
        <v>13.84</v>
      </c>
      <c r="U284" s="85">
        <f t="shared" ref="U284" si="1848">T284/1.25</f>
        <v>11.071999999999999</v>
      </c>
      <c r="V284" s="195">
        <f t="shared" ref="V284" si="1849">(T284-T283)*100</f>
        <v>0</v>
      </c>
      <c r="W284" s="255">
        <v>10.39</v>
      </c>
      <c r="X284" s="260">
        <f t="shared" ref="X284" si="1850">W284/1.25</f>
        <v>8.3120000000000012</v>
      </c>
      <c r="Y284" s="195">
        <f t="shared" ref="Y284" si="1851">(W284-W283)*100</f>
        <v>0</v>
      </c>
      <c r="Z284" s="85">
        <v>5.34</v>
      </c>
      <c r="AA284" s="85">
        <f t="shared" si="1673"/>
        <v>4.2720000000000002</v>
      </c>
      <c r="AB284" s="195">
        <f t="shared" si="1691"/>
        <v>0</v>
      </c>
      <c r="AC284" s="255">
        <v>5.54</v>
      </c>
      <c r="AD284" s="260">
        <f t="shared" si="1674"/>
        <v>4.4320000000000004</v>
      </c>
      <c r="AE284" s="195">
        <f t="shared" si="1692"/>
        <v>0</v>
      </c>
    </row>
    <row r="285" spans="1:31" x14ac:dyDescent="0.2">
      <c r="A285" s="189"/>
      <c r="B285" s="274"/>
      <c r="C285" s="115"/>
      <c r="D285" s="216"/>
      <c r="F285" s="115"/>
      <c r="G285" s="216"/>
      <c r="H285" s="115"/>
      <c r="I285" s="115"/>
      <c r="J285" s="216"/>
      <c r="K285" s="115"/>
      <c r="L285" s="115"/>
      <c r="M285" s="217"/>
      <c r="N285" s="115"/>
      <c r="O285" s="115"/>
      <c r="P285" s="217"/>
      <c r="Q285" s="115"/>
      <c r="R285" s="115"/>
      <c r="S285" s="217"/>
      <c r="T285" s="115"/>
      <c r="U285" s="115"/>
      <c r="V285" s="217"/>
      <c r="X285" s="115"/>
      <c r="Y285" s="217"/>
      <c r="Z285" s="115"/>
      <c r="AA285" s="115"/>
      <c r="AB285" s="217"/>
      <c r="AD285" s="115"/>
      <c r="AE285" s="217"/>
    </row>
    <row r="286" spans="1:31" ht="13.5" thickBot="1" x14ac:dyDescent="0.25"/>
    <row r="287" spans="1:31" ht="52.5" thickBot="1" x14ac:dyDescent="0.3">
      <c r="A287" s="225" t="s">
        <v>1</v>
      </c>
      <c r="B287" s="226" t="s">
        <v>2</v>
      </c>
      <c r="C287" s="226" t="s">
        <v>16</v>
      </c>
      <c r="D287" s="227" t="s">
        <v>5</v>
      </c>
      <c r="E287" s="226" t="s">
        <v>95</v>
      </c>
      <c r="F287" s="226" t="s">
        <v>17</v>
      </c>
      <c r="G287" s="227" t="s">
        <v>5</v>
      </c>
      <c r="H287" s="226" t="s">
        <v>4</v>
      </c>
      <c r="I287" s="226" t="s">
        <v>18</v>
      </c>
      <c r="J287" s="227" t="s">
        <v>5</v>
      </c>
      <c r="K287" s="228" t="s">
        <v>6</v>
      </c>
      <c r="L287" s="228" t="s">
        <v>63</v>
      </c>
      <c r="M287" s="229" t="s">
        <v>5</v>
      </c>
      <c r="N287" s="228" t="s">
        <v>91</v>
      </c>
      <c r="O287" s="228" t="s">
        <v>92</v>
      </c>
      <c r="P287" s="229" t="s">
        <v>5</v>
      </c>
      <c r="Q287" s="232" t="s">
        <v>93</v>
      </c>
      <c r="R287" s="232" t="s">
        <v>94</v>
      </c>
      <c r="S287" s="254" t="s">
        <v>5</v>
      </c>
      <c r="T287" s="230" t="s">
        <v>7</v>
      </c>
      <c r="U287" s="230" t="s">
        <v>20</v>
      </c>
      <c r="V287" s="231" t="s">
        <v>5</v>
      </c>
      <c r="W287" s="268" t="s">
        <v>96</v>
      </c>
      <c r="X287" s="263"/>
      <c r="Y287" s="264" t="s">
        <v>5</v>
      </c>
      <c r="Z287" s="289" t="s">
        <v>97</v>
      </c>
      <c r="AA287" s="290"/>
      <c r="AB287" s="291" t="s">
        <v>5</v>
      </c>
      <c r="AC287" s="292" t="s">
        <v>97</v>
      </c>
      <c r="AD287" s="293"/>
      <c r="AE287" s="294" t="s">
        <v>5</v>
      </c>
    </row>
    <row r="288" spans="1:31" x14ac:dyDescent="0.2">
      <c r="A288" s="238" t="s">
        <v>70</v>
      </c>
      <c r="B288" s="246">
        <f>AVERAGE(B291:B320)</f>
        <v>16.806666666666665</v>
      </c>
      <c r="C288" s="246">
        <f>AVERAGE(C291:C320)</f>
        <v>13.445333333333332</v>
      </c>
      <c r="D288" s="246"/>
      <c r="E288" s="246">
        <f>AVERAGE(E291:E320)</f>
        <v>17.796666666666667</v>
      </c>
      <c r="F288" s="246">
        <f>AVERAGE(F291:F320)</f>
        <v>14.237333333333332</v>
      </c>
      <c r="G288" s="246"/>
      <c r="H288" s="246">
        <f>AVERAGE(H291:H320)</f>
        <v>18.056666666666668</v>
      </c>
      <c r="I288" s="246">
        <f>AVERAGE(I291:I320)</f>
        <v>14.445333333333332</v>
      </c>
      <c r="J288" s="246"/>
      <c r="K288" s="246">
        <f>AVERAGE(K291:K320)</f>
        <v>17.003333333333327</v>
      </c>
      <c r="L288" s="246">
        <f>AVERAGE(L291:L320)</f>
        <v>13.60266666666667</v>
      </c>
      <c r="M288" s="246"/>
      <c r="N288" s="246">
        <f>AVERAGE(N291:N320)</f>
        <v>17.793333333333333</v>
      </c>
      <c r="O288" s="246">
        <f>AVERAGE(O291:O320)</f>
        <v>14.234666666666669</v>
      </c>
      <c r="P288" s="246"/>
      <c r="Q288" s="272">
        <f>AVERAGE(Q291:Q320)</f>
        <v>19.426666666666673</v>
      </c>
      <c r="R288" s="272">
        <f>AVERAGE(R291:R320)</f>
        <v>15.541333333333341</v>
      </c>
      <c r="S288" s="272"/>
      <c r="T288" s="246">
        <f>AVERAGE(T291:T320)</f>
        <v>13.343333333333339</v>
      </c>
      <c r="U288" s="246">
        <f>AVERAGE(U291:U320)</f>
        <v>10.674666666666665</v>
      </c>
      <c r="V288" s="246"/>
      <c r="W288" s="269">
        <f>AVERAGE(W291:W320)</f>
        <v>10.460000000000004</v>
      </c>
      <c r="X288" s="246">
        <f>AVERAGE(X291:X320)</f>
        <v>8.3679999999999968</v>
      </c>
      <c r="Y288" s="93"/>
      <c r="Z288" s="246">
        <f>AVERAGE(Z291:Z320)</f>
        <v>5.3400000000000025</v>
      </c>
      <c r="AA288" s="246">
        <f>AVERAGE(AA291:AA320)</f>
        <v>4.272000000000002</v>
      </c>
      <c r="AB288" s="246"/>
      <c r="AC288" s="269">
        <f>AVERAGE(AC291:AC320)</f>
        <v>5.5400000000000009</v>
      </c>
      <c r="AD288" s="246">
        <f>AVERAGE(AD291:AD320)</f>
        <v>4.4320000000000013</v>
      </c>
      <c r="AE288" s="93"/>
    </row>
    <row r="289" spans="1:31" x14ac:dyDescent="0.2">
      <c r="A289" s="239" t="s">
        <v>53</v>
      </c>
      <c r="B289" s="247">
        <f>AVERAGE(B291:B305)</f>
        <v>16.833333333333332</v>
      </c>
      <c r="C289" s="247">
        <f t="shared" ref="C289" si="1852">AVERAGE(C291:C305)</f>
        <v>13.466666666666665</v>
      </c>
      <c r="D289" s="247"/>
      <c r="E289" s="247">
        <f>AVERAGE(E291:E305)</f>
        <v>17.823333333333334</v>
      </c>
      <c r="F289" s="247">
        <f t="shared" ref="F289" si="1853">AVERAGE(F291:F305)</f>
        <v>14.258666666666665</v>
      </c>
      <c r="G289" s="247"/>
      <c r="H289" s="247">
        <f>AVERAGE(H291:H305)</f>
        <v>18.083333333333332</v>
      </c>
      <c r="I289" s="247">
        <f t="shared" ref="I289" si="1854">AVERAGE(I291:I305)</f>
        <v>14.466666666666665</v>
      </c>
      <c r="J289" s="247"/>
      <c r="K289" s="247">
        <f t="shared" ref="K289:L289" si="1855">AVERAGE(K291:K305)</f>
        <v>17.116666666666667</v>
      </c>
      <c r="L289" s="247">
        <f t="shared" si="1855"/>
        <v>13.693333333333337</v>
      </c>
      <c r="M289" s="247"/>
      <c r="N289" s="247">
        <f t="shared" ref="N289:O289" si="1856">AVERAGE(N291:N305)</f>
        <v>17.906666666666663</v>
      </c>
      <c r="O289" s="247">
        <f t="shared" si="1856"/>
        <v>14.325333333333333</v>
      </c>
      <c r="P289" s="247"/>
      <c r="Q289" s="272">
        <f>AVERAGE(Q291:Q305)</f>
        <v>19.563333333333336</v>
      </c>
      <c r="R289" s="202">
        <f t="shared" ref="R289:R314" si="1857">Q289/1.25</f>
        <v>15.65066666666667</v>
      </c>
      <c r="S289" s="272"/>
      <c r="T289" s="247">
        <f t="shared" ref="T289:U289" si="1858">AVERAGE(T291:T305)</f>
        <v>13.446666666666669</v>
      </c>
      <c r="U289" s="247">
        <f t="shared" si="1858"/>
        <v>10.75733333333333</v>
      </c>
      <c r="V289" s="247"/>
      <c r="W289" s="270">
        <f>AVERAGE(W291:W305)</f>
        <v>10.430000000000001</v>
      </c>
      <c r="X289" s="266">
        <f>W289/1.25</f>
        <v>8.3440000000000012</v>
      </c>
      <c r="Y289" s="84"/>
      <c r="Z289" s="247">
        <f t="shared" ref="Z289:AA289" si="1859">AVERAGE(Z291:Z305)</f>
        <v>5.3400000000000016</v>
      </c>
      <c r="AA289" s="247">
        <f t="shared" si="1859"/>
        <v>4.2719999999999994</v>
      </c>
      <c r="AB289" s="247"/>
      <c r="AC289" s="270">
        <f>AVERAGE(AC291:AC305)</f>
        <v>5.5400000000000018</v>
      </c>
      <c r="AD289" s="266">
        <f>AC289/1.25</f>
        <v>4.4320000000000013</v>
      </c>
      <c r="AE289" s="84"/>
    </row>
    <row r="290" spans="1:31" ht="13.5" thickBot="1" x14ac:dyDescent="0.25">
      <c r="A290" s="240" t="s">
        <v>54</v>
      </c>
      <c r="B290" s="248">
        <f>AVERAGE(B306:B320)</f>
        <v>16.779999999999998</v>
      </c>
      <c r="C290" s="248">
        <f>AVERAGE(C306:C320)</f>
        <v>13.424000000000003</v>
      </c>
      <c r="D290" s="248"/>
      <c r="E290" s="248">
        <f>AVERAGE(E306:E320)</f>
        <v>17.770000000000003</v>
      </c>
      <c r="F290" s="248">
        <f>AVERAGE(F306:F320)</f>
        <v>14.215999999999999</v>
      </c>
      <c r="G290" s="248"/>
      <c r="H290" s="248">
        <f>AVERAGE(H306:H320)</f>
        <v>18.029999999999998</v>
      </c>
      <c r="I290" s="248">
        <f>AVERAGE(I306:I320)</f>
        <v>14.424000000000001</v>
      </c>
      <c r="J290" s="248"/>
      <c r="K290" s="248">
        <f>AVERAGE(K306:K320)</f>
        <v>16.889999999999993</v>
      </c>
      <c r="L290" s="248">
        <f>AVERAGE(L306:L320)</f>
        <v>13.512</v>
      </c>
      <c r="M290" s="241"/>
      <c r="N290" s="248">
        <f>AVERAGE(N306:N320)</f>
        <v>17.680000000000003</v>
      </c>
      <c r="O290" s="248">
        <f>AVERAGE(O306:O320)</f>
        <v>14.144000000000004</v>
      </c>
      <c r="P290" s="241"/>
      <c r="Q290" s="272">
        <f>AVERAGE(Q306:Q320)</f>
        <v>19.29</v>
      </c>
      <c r="R290" s="202">
        <f t="shared" si="1857"/>
        <v>15.431999999999999</v>
      </c>
      <c r="S290" s="273"/>
      <c r="T290" s="248">
        <f>AVERAGE(T306:T320)</f>
        <v>13.240000000000002</v>
      </c>
      <c r="U290" s="248">
        <f>AVERAGE(U306:U320)</f>
        <v>10.592000000000002</v>
      </c>
      <c r="V290" s="241"/>
      <c r="W290" s="271">
        <f>AVERAGE(W306:W320)</f>
        <v>10.49</v>
      </c>
      <c r="X290" s="266">
        <f>W290/1.25</f>
        <v>8.3919999999999995</v>
      </c>
      <c r="Y290" s="84"/>
      <c r="Z290" s="248">
        <f>AVERAGE(Z306:Z320)</f>
        <v>5.3400000000000016</v>
      </c>
      <c r="AA290" s="248">
        <f>AVERAGE(AA306:AA320)</f>
        <v>4.2719999999999994</v>
      </c>
      <c r="AB290" s="241"/>
      <c r="AC290" s="271">
        <f>AVERAGE(AC306:AC320)</f>
        <v>5.5400000000000018</v>
      </c>
      <c r="AD290" s="266">
        <f>AC290/1.25</f>
        <v>4.4320000000000013</v>
      </c>
      <c r="AE290" s="84"/>
    </row>
    <row r="291" spans="1:31" ht="13.5" thickBot="1" x14ac:dyDescent="0.25">
      <c r="A291" s="178">
        <v>45536</v>
      </c>
      <c r="B291" s="252">
        <v>17.34</v>
      </c>
      <c r="C291" s="85">
        <f t="shared" ref="C291:C314" si="1860">B291/1.25</f>
        <v>13.872</v>
      </c>
      <c r="D291" s="194">
        <f>(B291-B284)*100</f>
        <v>0</v>
      </c>
      <c r="E291" s="84">
        <v>18.329999999999998</v>
      </c>
      <c r="F291" s="85">
        <f t="shared" ref="F291:F314" si="1861">E291/1.25</f>
        <v>14.663999999999998</v>
      </c>
      <c r="G291" s="194">
        <f>(E291-E284)*100</f>
        <v>0</v>
      </c>
      <c r="H291" s="85">
        <v>18.59</v>
      </c>
      <c r="I291" s="85">
        <f t="shared" ref="I291:I314" si="1862">H291/1.25</f>
        <v>14.872</v>
      </c>
      <c r="J291" s="194">
        <f>(H291-H284)*100</f>
        <v>0</v>
      </c>
      <c r="K291" s="85">
        <v>17.39</v>
      </c>
      <c r="L291" s="85">
        <f t="shared" ref="L291:L314" si="1863">K291/1.25</f>
        <v>13.912000000000001</v>
      </c>
      <c r="M291" s="195">
        <f>(K291-K284)*100</f>
        <v>0</v>
      </c>
      <c r="N291" s="85">
        <v>18.18</v>
      </c>
      <c r="O291" s="85">
        <f t="shared" ref="O291:O314" si="1864">N291/1.25</f>
        <v>14.544</v>
      </c>
      <c r="P291" s="195">
        <f>(N291-N284)*100</f>
        <v>0</v>
      </c>
      <c r="Q291" s="85">
        <v>19.79</v>
      </c>
      <c r="R291" s="85">
        <f t="shared" si="1857"/>
        <v>15.831999999999999</v>
      </c>
      <c r="S291" s="259">
        <f>(Q291-Q284)*100</f>
        <v>0</v>
      </c>
      <c r="T291" s="85">
        <v>13.84</v>
      </c>
      <c r="U291" s="85">
        <f t="shared" ref="U291:U314" si="1865">T291/1.25</f>
        <v>11.071999999999999</v>
      </c>
      <c r="V291" s="195">
        <f>(T291-T284)*100</f>
        <v>0</v>
      </c>
      <c r="W291" s="255">
        <v>10.39</v>
      </c>
      <c r="X291" s="260">
        <f t="shared" ref="X291:X314" si="1866">W291/1.25</f>
        <v>8.3120000000000012</v>
      </c>
      <c r="Y291" s="195">
        <f>(W291-W284)*100</f>
        <v>0</v>
      </c>
      <c r="Z291" s="85">
        <v>5.34</v>
      </c>
      <c r="AA291" s="85">
        <f t="shared" ref="AA291:AA320" si="1867">Z291/1.25</f>
        <v>4.2720000000000002</v>
      </c>
      <c r="AB291" s="195">
        <f>(Z291-Z284)*100</f>
        <v>0</v>
      </c>
      <c r="AC291" s="255">
        <v>5.54</v>
      </c>
      <c r="AD291" s="260">
        <f t="shared" ref="AD291:AD320" si="1868">AC291/1.25</f>
        <v>4.4320000000000004</v>
      </c>
      <c r="AE291" s="195">
        <f>(AC291-AC284)*100</f>
        <v>0</v>
      </c>
    </row>
    <row r="292" spans="1:31" ht="13.5" thickBot="1" x14ac:dyDescent="0.25">
      <c r="A292" s="178">
        <v>45537</v>
      </c>
      <c r="B292" s="252">
        <v>17.34</v>
      </c>
      <c r="C292" s="85">
        <f t="shared" si="1860"/>
        <v>13.872</v>
      </c>
      <c r="D292" s="194">
        <f t="shared" ref="D292:D314" si="1869">(B292-B291)*100</f>
        <v>0</v>
      </c>
      <c r="E292" s="84">
        <v>18.329999999999998</v>
      </c>
      <c r="F292" s="85">
        <f t="shared" si="1861"/>
        <v>14.663999999999998</v>
      </c>
      <c r="G292" s="194">
        <f t="shared" ref="G292:G293" si="1870">(E292-E291)*100</f>
        <v>0</v>
      </c>
      <c r="H292" s="85">
        <v>18.59</v>
      </c>
      <c r="I292" s="85">
        <f t="shared" si="1862"/>
        <v>14.872</v>
      </c>
      <c r="J292" s="194">
        <f t="shared" ref="J292:J293" si="1871">(H292-H291)*100</f>
        <v>0</v>
      </c>
      <c r="K292" s="85">
        <v>17.39</v>
      </c>
      <c r="L292" s="85">
        <f t="shared" si="1863"/>
        <v>13.912000000000001</v>
      </c>
      <c r="M292" s="195">
        <f t="shared" ref="M292:M293" si="1872">(K292-K291)*100</f>
        <v>0</v>
      </c>
      <c r="N292" s="85">
        <v>18.18</v>
      </c>
      <c r="O292" s="85">
        <f t="shared" si="1864"/>
        <v>14.544</v>
      </c>
      <c r="P292" s="195">
        <f t="shared" ref="P292:P293" si="1873">(N292-N291)*100</f>
        <v>0</v>
      </c>
      <c r="Q292" s="85">
        <v>19.79</v>
      </c>
      <c r="R292" s="85">
        <f t="shared" si="1857"/>
        <v>15.831999999999999</v>
      </c>
      <c r="S292" s="259">
        <f t="shared" ref="S292:S293" si="1874">(Q292-Q291)*100</f>
        <v>0</v>
      </c>
      <c r="T292" s="85">
        <v>13.84</v>
      </c>
      <c r="U292" s="85">
        <f t="shared" si="1865"/>
        <v>11.071999999999999</v>
      </c>
      <c r="V292" s="195">
        <f t="shared" ref="V292:V293" si="1875">(T292-T291)*100</f>
        <v>0</v>
      </c>
      <c r="W292" s="255">
        <v>10.39</v>
      </c>
      <c r="X292" s="260">
        <f t="shared" si="1866"/>
        <v>8.3120000000000012</v>
      </c>
      <c r="Y292" s="195">
        <f t="shared" ref="Y292:Y293" si="1876">(W292-W291)*100</f>
        <v>0</v>
      </c>
      <c r="Z292" s="85">
        <v>5.34</v>
      </c>
      <c r="AA292" s="85">
        <f t="shared" si="1867"/>
        <v>4.2720000000000002</v>
      </c>
      <c r="AB292" s="195">
        <f t="shared" ref="AB292:AB320" si="1877">(Z292-Z291)*100</f>
        <v>0</v>
      </c>
      <c r="AC292" s="255">
        <v>5.54</v>
      </c>
      <c r="AD292" s="260">
        <f t="shared" si="1868"/>
        <v>4.4320000000000004</v>
      </c>
      <c r="AE292" s="195">
        <f t="shared" ref="AE292:AE320" si="1878">(AC292-AC291)*100</f>
        <v>0</v>
      </c>
    </row>
    <row r="293" spans="1:31" ht="13.5" thickBot="1" x14ac:dyDescent="0.25">
      <c r="A293" s="178">
        <v>45538</v>
      </c>
      <c r="B293" s="252">
        <v>17.190000000000001</v>
      </c>
      <c r="C293" s="85">
        <f t="shared" si="1860"/>
        <v>13.752000000000001</v>
      </c>
      <c r="D293" s="194">
        <f t="shared" si="1869"/>
        <v>-14.999999999999858</v>
      </c>
      <c r="E293" s="84">
        <v>18.18</v>
      </c>
      <c r="F293" s="85">
        <f t="shared" si="1861"/>
        <v>14.544</v>
      </c>
      <c r="G293" s="194">
        <f t="shared" si="1870"/>
        <v>-14.999999999999858</v>
      </c>
      <c r="H293" s="85">
        <v>18.440000000000001</v>
      </c>
      <c r="I293" s="85">
        <f t="shared" si="1862"/>
        <v>14.752000000000001</v>
      </c>
      <c r="J293" s="194">
        <f t="shared" si="1871"/>
        <v>-14.999999999999858</v>
      </c>
      <c r="K293" s="85">
        <v>17.39</v>
      </c>
      <c r="L293" s="85">
        <f t="shared" si="1863"/>
        <v>13.912000000000001</v>
      </c>
      <c r="M293" s="195">
        <f t="shared" si="1872"/>
        <v>0</v>
      </c>
      <c r="N293" s="85">
        <v>18.18</v>
      </c>
      <c r="O293" s="85">
        <f t="shared" si="1864"/>
        <v>14.544</v>
      </c>
      <c r="P293" s="195">
        <f t="shared" si="1873"/>
        <v>0</v>
      </c>
      <c r="Q293" s="85">
        <v>19.79</v>
      </c>
      <c r="R293" s="85">
        <f t="shared" si="1857"/>
        <v>15.831999999999999</v>
      </c>
      <c r="S293" s="259">
        <f t="shared" si="1874"/>
        <v>0</v>
      </c>
      <c r="T293" s="85">
        <v>13.64</v>
      </c>
      <c r="U293" s="85">
        <f t="shared" si="1865"/>
        <v>10.912000000000001</v>
      </c>
      <c r="V293" s="195">
        <f t="shared" si="1875"/>
        <v>-19.999999999999929</v>
      </c>
      <c r="W293" s="255">
        <v>10.39</v>
      </c>
      <c r="X293" s="260">
        <f t="shared" si="1866"/>
        <v>8.3120000000000012</v>
      </c>
      <c r="Y293" s="195">
        <f t="shared" si="1876"/>
        <v>0</v>
      </c>
      <c r="Z293" s="85">
        <v>5.34</v>
      </c>
      <c r="AA293" s="85">
        <f t="shared" si="1867"/>
        <v>4.2720000000000002</v>
      </c>
      <c r="AB293" s="195">
        <f t="shared" si="1877"/>
        <v>0</v>
      </c>
      <c r="AC293" s="255">
        <v>5.54</v>
      </c>
      <c r="AD293" s="260">
        <f t="shared" si="1868"/>
        <v>4.4320000000000004</v>
      </c>
      <c r="AE293" s="195">
        <f t="shared" si="1878"/>
        <v>0</v>
      </c>
    </row>
    <row r="294" spans="1:31" ht="13.5" thickBot="1" x14ac:dyDescent="0.25">
      <c r="A294" s="178">
        <v>45539</v>
      </c>
      <c r="B294" s="252">
        <v>16.940000000000001</v>
      </c>
      <c r="C294" s="85">
        <f t="shared" si="1860"/>
        <v>13.552000000000001</v>
      </c>
      <c r="D294" s="194">
        <f t="shared" si="1869"/>
        <v>-25</v>
      </c>
      <c r="E294" s="84">
        <v>17.93</v>
      </c>
      <c r="F294" s="85">
        <f t="shared" si="1861"/>
        <v>14.343999999999999</v>
      </c>
      <c r="G294" s="194">
        <f t="shared" ref="G294" si="1879">(E294-E293)*100</f>
        <v>-25</v>
      </c>
      <c r="H294" s="85">
        <v>18.190000000000001</v>
      </c>
      <c r="I294" s="85">
        <f t="shared" si="1862"/>
        <v>14.552000000000001</v>
      </c>
      <c r="J294" s="194">
        <f t="shared" ref="J294" si="1880">(H294-H293)*100</f>
        <v>-25</v>
      </c>
      <c r="K294" s="85">
        <v>17.239999999999998</v>
      </c>
      <c r="L294" s="85">
        <f t="shared" si="1863"/>
        <v>13.791999999999998</v>
      </c>
      <c r="M294" s="195">
        <f t="shared" ref="M294" si="1881">(K294-K293)*100</f>
        <v>-15.000000000000213</v>
      </c>
      <c r="N294" s="85">
        <v>18.03</v>
      </c>
      <c r="O294" s="85">
        <f t="shared" si="1864"/>
        <v>14.424000000000001</v>
      </c>
      <c r="P294" s="195">
        <f t="shared" ref="P294" si="1882">(N294-N293)*100</f>
        <v>-14.999999999999858</v>
      </c>
      <c r="Q294" s="85">
        <v>19.64</v>
      </c>
      <c r="R294" s="85">
        <f t="shared" si="1857"/>
        <v>15.712</v>
      </c>
      <c r="S294" s="259">
        <f t="shared" ref="S294" si="1883">(Q294-Q293)*100</f>
        <v>-14.999999999999858</v>
      </c>
      <c r="T294" s="85">
        <v>13.44</v>
      </c>
      <c r="U294" s="85">
        <f t="shared" si="1865"/>
        <v>10.751999999999999</v>
      </c>
      <c r="V294" s="195">
        <f t="shared" ref="V294" si="1884">(T294-T293)*100</f>
        <v>-20.000000000000107</v>
      </c>
      <c r="W294" s="255">
        <v>10.39</v>
      </c>
      <c r="X294" s="260">
        <f t="shared" si="1866"/>
        <v>8.3120000000000012</v>
      </c>
      <c r="Y294" s="195">
        <f t="shared" ref="Y294:Y297" si="1885">(W294-W293)*100</f>
        <v>0</v>
      </c>
      <c r="Z294" s="85">
        <v>5.34</v>
      </c>
      <c r="AA294" s="85">
        <f t="shared" si="1867"/>
        <v>4.2720000000000002</v>
      </c>
      <c r="AB294" s="195">
        <f t="shared" si="1877"/>
        <v>0</v>
      </c>
      <c r="AC294" s="255">
        <v>5.54</v>
      </c>
      <c r="AD294" s="260">
        <f t="shared" si="1868"/>
        <v>4.4320000000000004</v>
      </c>
      <c r="AE294" s="195">
        <f t="shared" si="1878"/>
        <v>0</v>
      </c>
    </row>
    <row r="295" spans="1:31" ht="13.5" thickBot="1" x14ac:dyDescent="0.25">
      <c r="A295" s="178">
        <v>45540</v>
      </c>
      <c r="B295" s="252">
        <v>16.79</v>
      </c>
      <c r="C295" s="85">
        <f t="shared" si="1860"/>
        <v>13.431999999999999</v>
      </c>
      <c r="D295" s="194">
        <f t="shared" si="1869"/>
        <v>-15.000000000000213</v>
      </c>
      <c r="E295" s="84">
        <v>17.78</v>
      </c>
      <c r="F295" s="85">
        <f t="shared" si="1861"/>
        <v>14.224</v>
      </c>
      <c r="G295" s="194">
        <f t="shared" ref="G295:G297" si="1886">(E295-E294)*100</f>
        <v>-14.999999999999858</v>
      </c>
      <c r="H295" s="85">
        <v>18.04</v>
      </c>
      <c r="I295" s="85">
        <f t="shared" si="1862"/>
        <v>14.431999999999999</v>
      </c>
      <c r="J295" s="194">
        <f t="shared" ref="J295:J297" si="1887">(H295-H294)*100</f>
        <v>-15.000000000000213</v>
      </c>
      <c r="K295" s="85">
        <v>17.14</v>
      </c>
      <c r="L295" s="85">
        <f t="shared" si="1863"/>
        <v>13.712</v>
      </c>
      <c r="M295" s="195">
        <f t="shared" ref="M295:M297" si="1888">(K295-K294)*100</f>
        <v>-9.9999999999997868</v>
      </c>
      <c r="N295" s="85">
        <v>17.93</v>
      </c>
      <c r="O295" s="85">
        <f t="shared" si="1864"/>
        <v>14.343999999999999</v>
      </c>
      <c r="P295" s="195">
        <f t="shared" ref="P295:P297" si="1889">(N295-N294)*100</f>
        <v>-10.000000000000142</v>
      </c>
      <c r="Q295" s="85">
        <v>19.64</v>
      </c>
      <c r="R295" s="85">
        <f t="shared" si="1857"/>
        <v>15.712</v>
      </c>
      <c r="S295" s="259">
        <f t="shared" ref="S295:S297" si="1890">(Q295-Q294)*100</f>
        <v>0</v>
      </c>
      <c r="T295" s="85">
        <v>13.44</v>
      </c>
      <c r="U295" s="85">
        <f t="shared" si="1865"/>
        <v>10.751999999999999</v>
      </c>
      <c r="V295" s="195">
        <f t="shared" ref="V295:V297" si="1891">(T295-T294)*100</f>
        <v>0</v>
      </c>
      <c r="W295" s="255">
        <v>10.39</v>
      </c>
      <c r="X295" s="260">
        <f t="shared" si="1866"/>
        <v>8.3120000000000012</v>
      </c>
      <c r="Y295" s="195">
        <f t="shared" si="1885"/>
        <v>0</v>
      </c>
      <c r="Z295" s="85">
        <v>5.34</v>
      </c>
      <c r="AA295" s="85">
        <f t="shared" si="1867"/>
        <v>4.2720000000000002</v>
      </c>
      <c r="AB295" s="195">
        <f t="shared" si="1877"/>
        <v>0</v>
      </c>
      <c r="AC295" s="255">
        <v>5.54</v>
      </c>
      <c r="AD295" s="260">
        <f t="shared" si="1868"/>
        <v>4.4320000000000004</v>
      </c>
      <c r="AE295" s="195">
        <f t="shared" si="1878"/>
        <v>0</v>
      </c>
    </row>
    <row r="296" spans="1:31" ht="13.5" thickBot="1" x14ac:dyDescent="0.25">
      <c r="A296" s="178">
        <v>45541</v>
      </c>
      <c r="B296" s="252">
        <v>16.690000000000001</v>
      </c>
      <c r="C296" s="85">
        <f t="shared" si="1860"/>
        <v>13.352</v>
      </c>
      <c r="D296" s="194">
        <f t="shared" si="1869"/>
        <v>-9.9999999999997868</v>
      </c>
      <c r="E296" s="84">
        <v>17.68</v>
      </c>
      <c r="F296" s="85">
        <f t="shared" si="1861"/>
        <v>14.144</v>
      </c>
      <c r="G296" s="194">
        <f t="shared" si="1886"/>
        <v>-10.000000000000142</v>
      </c>
      <c r="H296" s="85">
        <v>17.940000000000001</v>
      </c>
      <c r="I296" s="85">
        <f t="shared" si="1862"/>
        <v>14.352</v>
      </c>
      <c r="J296" s="194">
        <f t="shared" si="1887"/>
        <v>-9.9999999999997868</v>
      </c>
      <c r="K296" s="85">
        <v>17.14</v>
      </c>
      <c r="L296" s="85">
        <f t="shared" si="1863"/>
        <v>13.712</v>
      </c>
      <c r="M296" s="194">
        <f t="shared" si="1888"/>
        <v>0</v>
      </c>
      <c r="N296" s="85">
        <v>17.93</v>
      </c>
      <c r="O296" s="85">
        <f t="shared" si="1864"/>
        <v>14.343999999999999</v>
      </c>
      <c r="P296" s="194">
        <f t="shared" si="1889"/>
        <v>0</v>
      </c>
      <c r="Q296" s="85">
        <v>19.64</v>
      </c>
      <c r="R296" s="85">
        <f t="shared" si="1857"/>
        <v>15.712</v>
      </c>
      <c r="S296" s="194">
        <f t="shared" si="1890"/>
        <v>0</v>
      </c>
      <c r="T296" s="85">
        <v>13.34</v>
      </c>
      <c r="U296" s="85">
        <f t="shared" si="1865"/>
        <v>10.672000000000001</v>
      </c>
      <c r="V296" s="194">
        <f t="shared" si="1891"/>
        <v>-9.9999999999999645</v>
      </c>
      <c r="W296" s="255">
        <v>10.39</v>
      </c>
      <c r="X296" s="260">
        <f t="shared" si="1866"/>
        <v>8.3120000000000012</v>
      </c>
      <c r="Y296" s="194">
        <f t="shared" si="1885"/>
        <v>0</v>
      </c>
      <c r="Z296" s="85">
        <v>5.34</v>
      </c>
      <c r="AA296" s="85">
        <f t="shared" si="1867"/>
        <v>4.2720000000000002</v>
      </c>
      <c r="AB296" s="194">
        <f t="shared" si="1877"/>
        <v>0</v>
      </c>
      <c r="AC296" s="255">
        <v>5.54</v>
      </c>
      <c r="AD296" s="260">
        <f t="shared" si="1868"/>
        <v>4.4320000000000004</v>
      </c>
      <c r="AE296" s="194">
        <f t="shared" si="1878"/>
        <v>0</v>
      </c>
    </row>
    <row r="297" spans="1:31" ht="13.5" thickBot="1" x14ac:dyDescent="0.25">
      <c r="A297" s="178">
        <v>45542</v>
      </c>
      <c r="B297" s="252">
        <v>16.690000000000001</v>
      </c>
      <c r="C297" s="85">
        <f t="shared" si="1860"/>
        <v>13.352</v>
      </c>
      <c r="D297" s="194">
        <f t="shared" si="1869"/>
        <v>0</v>
      </c>
      <c r="E297" s="84">
        <v>17.68</v>
      </c>
      <c r="F297" s="85">
        <f t="shared" si="1861"/>
        <v>14.144</v>
      </c>
      <c r="G297" s="194">
        <f t="shared" si="1886"/>
        <v>0</v>
      </c>
      <c r="H297" s="85">
        <v>17.940000000000001</v>
      </c>
      <c r="I297" s="85">
        <f t="shared" si="1862"/>
        <v>14.352</v>
      </c>
      <c r="J297" s="194">
        <f t="shared" si="1887"/>
        <v>0</v>
      </c>
      <c r="K297" s="85">
        <v>17.14</v>
      </c>
      <c r="L297" s="85">
        <f t="shared" si="1863"/>
        <v>13.712</v>
      </c>
      <c r="M297" s="194">
        <f t="shared" si="1888"/>
        <v>0</v>
      </c>
      <c r="N297" s="85">
        <v>17.93</v>
      </c>
      <c r="O297" s="85">
        <f t="shared" si="1864"/>
        <v>14.343999999999999</v>
      </c>
      <c r="P297" s="194">
        <f t="shared" si="1889"/>
        <v>0</v>
      </c>
      <c r="Q297" s="85">
        <v>19.64</v>
      </c>
      <c r="R297" s="85">
        <f t="shared" si="1857"/>
        <v>15.712</v>
      </c>
      <c r="S297" s="194">
        <f t="shared" si="1890"/>
        <v>0</v>
      </c>
      <c r="T297" s="85">
        <v>13.34</v>
      </c>
      <c r="U297" s="85">
        <f t="shared" si="1865"/>
        <v>10.672000000000001</v>
      </c>
      <c r="V297" s="194">
        <f t="shared" si="1891"/>
        <v>0</v>
      </c>
      <c r="W297" s="255">
        <v>10.39</v>
      </c>
      <c r="X297" s="260">
        <f t="shared" si="1866"/>
        <v>8.3120000000000012</v>
      </c>
      <c r="Y297" s="194">
        <f t="shared" si="1885"/>
        <v>0</v>
      </c>
      <c r="Z297" s="85">
        <v>5.34</v>
      </c>
      <c r="AA297" s="85">
        <f t="shared" si="1867"/>
        <v>4.2720000000000002</v>
      </c>
      <c r="AB297" s="194">
        <f t="shared" si="1877"/>
        <v>0</v>
      </c>
      <c r="AC297" s="255">
        <v>5.54</v>
      </c>
      <c r="AD297" s="260">
        <f t="shared" si="1868"/>
        <v>4.4320000000000004</v>
      </c>
      <c r="AE297" s="194">
        <f t="shared" si="1878"/>
        <v>0</v>
      </c>
    </row>
    <row r="298" spans="1:31" ht="13.5" thickBot="1" x14ac:dyDescent="0.25">
      <c r="A298" s="178">
        <v>45543</v>
      </c>
      <c r="B298" s="252">
        <v>16.690000000000001</v>
      </c>
      <c r="C298" s="85">
        <f t="shared" si="1860"/>
        <v>13.352</v>
      </c>
      <c r="D298" s="194">
        <f t="shared" si="1869"/>
        <v>0</v>
      </c>
      <c r="E298" s="84">
        <v>17.68</v>
      </c>
      <c r="F298" s="85">
        <f t="shared" si="1861"/>
        <v>14.144</v>
      </c>
      <c r="G298" s="194">
        <f t="shared" ref="G298:G299" si="1892">(E298-E297)*100</f>
        <v>0</v>
      </c>
      <c r="H298" s="85">
        <v>17.940000000000001</v>
      </c>
      <c r="I298" s="85">
        <f t="shared" si="1862"/>
        <v>14.352</v>
      </c>
      <c r="J298" s="194">
        <f t="shared" ref="J298:J299" si="1893">(H298-H297)*100</f>
        <v>0</v>
      </c>
      <c r="K298" s="85">
        <v>17.14</v>
      </c>
      <c r="L298" s="85">
        <f t="shared" si="1863"/>
        <v>13.712</v>
      </c>
      <c r="M298" s="194">
        <f t="shared" ref="M298:M299" si="1894">(K298-K297)*100</f>
        <v>0</v>
      </c>
      <c r="N298" s="85">
        <v>17.93</v>
      </c>
      <c r="O298" s="85">
        <f t="shared" si="1864"/>
        <v>14.343999999999999</v>
      </c>
      <c r="P298" s="194">
        <f t="shared" ref="P298:P299" si="1895">(N298-N297)*100</f>
        <v>0</v>
      </c>
      <c r="Q298" s="85">
        <v>19.64</v>
      </c>
      <c r="R298" s="85">
        <f t="shared" si="1857"/>
        <v>15.712</v>
      </c>
      <c r="S298" s="194">
        <f t="shared" ref="S298:S299" si="1896">(Q298-Q297)*100</f>
        <v>0</v>
      </c>
      <c r="T298" s="85">
        <v>13.34</v>
      </c>
      <c r="U298" s="85">
        <f t="shared" si="1865"/>
        <v>10.672000000000001</v>
      </c>
      <c r="V298" s="194">
        <f t="shared" ref="V298:V299" si="1897">(T298-T297)*100</f>
        <v>0</v>
      </c>
      <c r="W298" s="255">
        <v>10.39</v>
      </c>
      <c r="X298" s="260">
        <f t="shared" si="1866"/>
        <v>8.3120000000000012</v>
      </c>
      <c r="Y298" s="194">
        <f t="shared" ref="Y298:Y299" si="1898">(W298-W297)*100</f>
        <v>0</v>
      </c>
      <c r="Z298" s="85">
        <v>5.34</v>
      </c>
      <c r="AA298" s="85">
        <f t="shared" si="1867"/>
        <v>4.2720000000000002</v>
      </c>
      <c r="AB298" s="194">
        <f t="shared" si="1877"/>
        <v>0</v>
      </c>
      <c r="AC298" s="255">
        <v>5.54</v>
      </c>
      <c r="AD298" s="260">
        <f t="shared" si="1868"/>
        <v>4.4320000000000004</v>
      </c>
      <c r="AE298" s="194">
        <f t="shared" si="1878"/>
        <v>0</v>
      </c>
    </row>
    <row r="299" spans="1:31" ht="13.5" thickBot="1" x14ac:dyDescent="0.25">
      <c r="A299" s="178">
        <v>45544</v>
      </c>
      <c r="B299" s="252">
        <v>16.59</v>
      </c>
      <c r="C299" s="85">
        <f t="shared" si="1860"/>
        <v>13.272</v>
      </c>
      <c r="D299" s="194">
        <f t="shared" si="1869"/>
        <v>-10.000000000000142</v>
      </c>
      <c r="E299" s="84">
        <v>17.579999999999998</v>
      </c>
      <c r="F299" s="85">
        <f t="shared" si="1861"/>
        <v>14.063999999999998</v>
      </c>
      <c r="G299" s="194">
        <f t="shared" si="1892"/>
        <v>-10.000000000000142</v>
      </c>
      <c r="H299" s="85">
        <v>17.84</v>
      </c>
      <c r="I299" s="85">
        <f t="shared" si="1862"/>
        <v>14.272</v>
      </c>
      <c r="J299" s="194">
        <f t="shared" si="1893"/>
        <v>-10.000000000000142</v>
      </c>
      <c r="K299" s="85">
        <v>16.940000000000001</v>
      </c>
      <c r="L299" s="85">
        <f t="shared" si="1863"/>
        <v>13.552000000000001</v>
      </c>
      <c r="M299" s="194">
        <f t="shared" si="1894"/>
        <v>-19.999999999999929</v>
      </c>
      <c r="N299" s="85">
        <v>17.73</v>
      </c>
      <c r="O299" s="85">
        <f t="shared" si="1864"/>
        <v>14.184000000000001</v>
      </c>
      <c r="P299" s="194">
        <f t="shared" si="1895"/>
        <v>-19.999999999999929</v>
      </c>
      <c r="Q299" s="85">
        <v>19.34</v>
      </c>
      <c r="R299" s="85">
        <f t="shared" si="1857"/>
        <v>15.472</v>
      </c>
      <c r="S299" s="194">
        <f t="shared" si="1896"/>
        <v>-30.000000000000071</v>
      </c>
      <c r="T299" s="85">
        <v>13.34</v>
      </c>
      <c r="U299" s="85">
        <f t="shared" si="1865"/>
        <v>10.672000000000001</v>
      </c>
      <c r="V299" s="194">
        <f t="shared" si="1897"/>
        <v>0</v>
      </c>
      <c r="W299" s="255">
        <v>10.39</v>
      </c>
      <c r="X299" s="260">
        <f t="shared" si="1866"/>
        <v>8.3120000000000012</v>
      </c>
      <c r="Y299" s="194">
        <f t="shared" si="1898"/>
        <v>0</v>
      </c>
      <c r="Z299" s="85">
        <v>5.34</v>
      </c>
      <c r="AA299" s="85">
        <f t="shared" si="1867"/>
        <v>4.2720000000000002</v>
      </c>
      <c r="AB299" s="194">
        <f t="shared" si="1877"/>
        <v>0</v>
      </c>
      <c r="AC299" s="255">
        <v>5.54</v>
      </c>
      <c r="AD299" s="260">
        <f t="shared" si="1868"/>
        <v>4.4320000000000004</v>
      </c>
      <c r="AE299" s="194">
        <f t="shared" si="1878"/>
        <v>0</v>
      </c>
    </row>
    <row r="300" spans="1:31" ht="13.5" thickBot="1" x14ac:dyDescent="0.25">
      <c r="A300" s="178">
        <v>45545</v>
      </c>
      <c r="B300" s="252">
        <v>16.690000000000001</v>
      </c>
      <c r="C300" s="85">
        <f t="shared" si="1860"/>
        <v>13.352</v>
      </c>
      <c r="D300" s="194">
        <f t="shared" si="1869"/>
        <v>10.000000000000142</v>
      </c>
      <c r="E300" s="84">
        <v>17.68</v>
      </c>
      <c r="F300" s="85">
        <f t="shared" si="1861"/>
        <v>14.144</v>
      </c>
      <c r="G300" s="194">
        <f t="shared" ref="G300" si="1899">(E300-E299)*100</f>
        <v>10.000000000000142</v>
      </c>
      <c r="H300" s="85">
        <v>17.940000000000001</v>
      </c>
      <c r="I300" s="85">
        <f t="shared" si="1862"/>
        <v>14.352</v>
      </c>
      <c r="J300" s="194">
        <f t="shared" ref="J300" si="1900">(H300-H299)*100</f>
        <v>10.000000000000142</v>
      </c>
      <c r="K300" s="85">
        <v>17.04</v>
      </c>
      <c r="L300" s="85">
        <f t="shared" si="1863"/>
        <v>13.632</v>
      </c>
      <c r="M300" s="194">
        <f t="shared" ref="M300" si="1901">(K300-K299)*100</f>
        <v>9.9999999999997868</v>
      </c>
      <c r="N300" s="85">
        <v>17.829999999999998</v>
      </c>
      <c r="O300" s="85">
        <f t="shared" si="1864"/>
        <v>14.263999999999999</v>
      </c>
      <c r="P300" s="194">
        <f t="shared" ref="P300" si="1902">(N300-N299)*100</f>
        <v>9.9999999999997868</v>
      </c>
      <c r="Q300" s="85">
        <v>19.440000000000001</v>
      </c>
      <c r="R300" s="85">
        <f t="shared" si="1857"/>
        <v>15.552000000000001</v>
      </c>
      <c r="S300" s="194">
        <f t="shared" ref="S300" si="1903">(Q300-Q299)*100</f>
        <v>10.000000000000142</v>
      </c>
      <c r="T300" s="85">
        <v>13.44</v>
      </c>
      <c r="U300" s="85">
        <f t="shared" si="1865"/>
        <v>10.751999999999999</v>
      </c>
      <c r="V300" s="194">
        <f t="shared" ref="V300" si="1904">(T300-T299)*100</f>
        <v>9.9999999999999645</v>
      </c>
      <c r="W300" s="255">
        <v>10.49</v>
      </c>
      <c r="X300" s="260">
        <f t="shared" si="1866"/>
        <v>8.3919999999999995</v>
      </c>
      <c r="Y300" s="194">
        <f t="shared" ref="Y300" si="1905">(W300-W299)*100</f>
        <v>9.9999999999999645</v>
      </c>
      <c r="Z300" s="85">
        <v>5.34</v>
      </c>
      <c r="AA300" s="85">
        <f t="shared" si="1867"/>
        <v>4.2720000000000002</v>
      </c>
      <c r="AB300" s="194">
        <f t="shared" si="1877"/>
        <v>0</v>
      </c>
      <c r="AC300" s="255">
        <v>5.54</v>
      </c>
      <c r="AD300" s="260">
        <f t="shared" si="1868"/>
        <v>4.4320000000000004</v>
      </c>
      <c r="AE300" s="194">
        <f t="shared" si="1878"/>
        <v>0</v>
      </c>
    </row>
    <row r="301" spans="1:31" ht="13.5" thickBot="1" x14ac:dyDescent="0.25">
      <c r="A301" s="178">
        <v>45546</v>
      </c>
      <c r="B301" s="252">
        <v>16.59</v>
      </c>
      <c r="C301" s="85">
        <f t="shared" si="1860"/>
        <v>13.272</v>
      </c>
      <c r="D301" s="194">
        <f t="shared" si="1869"/>
        <v>-10.000000000000142</v>
      </c>
      <c r="E301" s="84">
        <v>17.579999999999998</v>
      </c>
      <c r="F301" s="85">
        <f t="shared" si="1861"/>
        <v>14.063999999999998</v>
      </c>
      <c r="G301" s="194">
        <f t="shared" ref="G301" si="1906">(E301-E300)*100</f>
        <v>-10.000000000000142</v>
      </c>
      <c r="H301" s="85">
        <v>17.84</v>
      </c>
      <c r="I301" s="85">
        <f t="shared" si="1862"/>
        <v>14.272</v>
      </c>
      <c r="J301" s="194">
        <f t="shared" ref="J301" si="1907">(H301-H300)*100</f>
        <v>-10.000000000000142</v>
      </c>
      <c r="K301" s="85">
        <v>16.84</v>
      </c>
      <c r="L301" s="85">
        <f t="shared" si="1863"/>
        <v>13.472</v>
      </c>
      <c r="M301" s="194">
        <f t="shared" ref="M301" si="1908">(K301-K300)*100</f>
        <v>-19.999999999999929</v>
      </c>
      <c r="N301" s="85">
        <v>17.63</v>
      </c>
      <c r="O301" s="85">
        <f t="shared" si="1864"/>
        <v>14.103999999999999</v>
      </c>
      <c r="P301" s="194">
        <f t="shared" ref="P301" si="1909">(N301-N300)*100</f>
        <v>-19.999999999999929</v>
      </c>
      <c r="Q301" s="85">
        <v>19.239999999999998</v>
      </c>
      <c r="R301" s="85">
        <f t="shared" si="1857"/>
        <v>15.391999999999999</v>
      </c>
      <c r="S301" s="194">
        <f t="shared" ref="S301" si="1910">(Q301-Q300)*100</f>
        <v>-20.000000000000284</v>
      </c>
      <c r="T301" s="85">
        <v>13.34</v>
      </c>
      <c r="U301" s="85">
        <f t="shared" si="1865"/>
        <v>10.672000000000001</v>
      </c>
      <c r="V301" s="194">
        <f t="shared" ref="V301" si="1911">(T301-T300)*100</f>
        <v>-9.9999999999999645</v>
      </c>
      <c r="W301" s="255">
        <v>10.49</v>
      </c>
      <c r="X301" s="260">
        <f t="shared" si="1866"/>
        <v>8.3919999999999995</v>
      </c>
      <c r="Y301" s="194">
        <f t="shared" ref="Y301" si="1912">(W301-W300)*100</f>
        <v>0</v>
      </c>
      <c r="Z301" s="85">
        <v>5.34</v>
      </c>
      <c r="AA301" s="85">
        <f t="shared" si="1867"/>
        <v>4.2720000000000002</v>
      </c>
      <c r="AB301" s="194">
        <f t="shared" si="1877"/>
        <v>0</v>
      </c>
      <c r="AC301" s="255">
        <v>5.54</v>
      </c>
      <c r="AD301" s="260">
        <f t="shared" si="1868"/>
        <v>4.4320000000000004</v>
      </c>
      <c r="AE301" s="194">
        <f t="shared" si="1878"/>
        <v>0</v>
      </c>
    </row>
    <row r="302" spans="1:31" ht="13.5" thickBot="1" x14ac:dyDescent="0.25">
      <c r="A302" s="178">
        <v>45547</v>
      </c>
      <c r="B302" s="252">
        <v>16.59</v>
      </c>
      <c r="C302" s="85">
        <f t="shared" si="1860"/>
        <v>13.272</v>
      </c>
      <c r="D302" s="194">
        <f t="shared" si="1869"/>
        <v>0</v>
      </c>
      <c r="E302" s="84">
        <v>17.579999999999998</v>
      </c>
      <c r="F302" s="85">
        <f t="shared" si="1861"/>
        <v>14.063999999999998</v>
      </c>
      <c r="G302" s="194">
        <f t="shared" ref="G302:G303" si="1913">(E302-E301)*100</f>
        <v>0</v>
      </c>
      <c r="H302" s="85">
        <v>17.84</v>
      </c>
      <c r="I302" s="85">
        <f t="shared" si="1862"/>
        <v>14.272</v>
      </c>
      <c r="J302" s="194">
        <f t="shared" ref="J302:J303" si="1914">(H302-H301)*100</f>
        <v>0</v>
      </c>
      <c r="K302" s="85">
        <v>16.84</v>
      </c>
      <c r="L302" s="85">
        <f t="shared" si="1863"/>
        <v>13.472</v>
      </c>
      <c r="M302" s="194">
        <f t="shared" ref="M302:M303" si="1915">(K302-K301)*100</f>
        <v>0</v>
      </c>
      <c r="N302" s="85">
        <v>17.63</v>
      </c>
      <c r="O302" s="85">
        <f t="shared" si="1864"/>
        <v>14.103999999999999</v>
      </c>
      <c r="P302" s="194">
        <f t="shared" ref="P302:P303" si="1916">(N302-N301)*100</f>
        <v>0</v>
      </c>
      <c r="Q302" s="85">
        <v>19.239999999999998</v>
      </c>
      <c r="R302" s="85">
        <f t="shared" si="1857"/>
        <v>15.391999999999999</v>
      </c>
      <c r="S302" s="194">
        <f t="shared" ref="S302:S303" si="1917">(Q302-Q301)*100</f>
        <v>0</v>
      </c>
      <c r="T302" s="85">
        <v>13.34</v>
      </c>
      <c r="U302" s="85">
        <f t="shared" si="1865"/>
        <v>10.672000000000001</v>
      </c>
      <c r="V302" s="194">
        <f t="shared" ref="V302:V303" si="1918">(T302-T301)*100</f>
        <v>0</v>
      </c>
      <c r="W302" s="255">
        <v>10.49</v>
      </c>
      <c r="X302" s="260">
        <f t="shared" si="1866"/>
        <v>8.3919999999999995</v>
      </c>
      <c r="Y302" s="194">
        <f t="shared" ref="Y302:Y303" si="1919">(W302-W301)*100</f>
        <v>0</v>
      </c>
      <c r="Z302" s="85">
        <v>5.34</v>
      </c>
      <c r="AA302" s="85">
        <f t="shared" si="1867"/>
        <v>4.2720000000000002</v>
      </c>
      <c r="AB302" s="194">
        <f t="shared" si="1877"/>
        <v>0</v>
      </c>
      <c r="AC302" s="255">
        <v>5.54</v>
      </c>
      <c r="AD302" s="260">
        <f t="shared" si="1868"/>
        <v>4.4320000000000004</v>
      </c>
      <c r="AE302" s="194">
        <f t="shared" si="1878"/>
        <v>0</v>
      </c>
    </row>
    <row r="303" spans="1:31" ht="13.5" thickBot="1" x14ac:dyDescent="0.25">
      <c r="A303" s="178">
        <v>45548</v>
      </c>
      <c r="B303" s="252">
        <v>16.79</v>
      </c>
      <c r="C303" s="85">
        <f t="shared" si="1860"/>
        <v>13.431999999999999</v>
      </c>
      <c r="D303" s="194">
        <f t="shared" si="1869"/>
        <v>19.999999999999929</v>
      </c>
      <c r="E303" s="84">
        <v>17.78</v>
      </c>
      <c r="F303" s="85">
        <f t="shared" si="1861"/>
        <v>14.224</v>
      </c>
      <c r="G303" s="194">
        <f t="shared" si="1913"/>
        <v>20.000000000000284</v>
      </c>
      <c r="H303" s="85">
        <v>18.04</v>
      </c>
      <c r="I303" s="85">
        <f t="shared" si="1862"/>
        <v>14.431999999999999</v>
      </c>
      <c r="J303" s="194">
        <f t="shared" si="1914"/>
        <v>19.999999999999929</v>
      </c>
      <c r="K303" s="85">
        <v>17.04</v>
      </c>
      <c r="L303" s="85">
        <f t="shared" si="1863"/>
        <v>13.632</v>
      </c>
      <c r="M303" s="194">
        <f t="shared" si="1915"/>
        <v>19.999999999999929</v>
      </c>
      <c r="N303" s="85">
        <v>17.829999999999998</v>
      </c>
      <c r="O303" s="85">
        <f t="shared" si="1864"/>
        <v>14.263999999999999</v>
      </c>
      <c r="P303" s="194">
        <f t="shared" si="1916"/>
        <v>19.999999999999929</v>
      </c>
      <c r="Q303" s="85">
        <v>19.54</v>
      </c>
      <c r="R303" s="85">
        <f t="shared" si="1857"/>
        <v>15.632</v>
      </c>
      <c r="S303" s="194">
        <f t="shared" si="1917"/>
        <v>30.000000000000071</v>
      </c>
      <c r="T303" s="85">
        <v>13.34</v>
      </c>
      <c r="U303" s="85">
        <f t="shared" si="1865"/>
        <v>10.672000000000001</v>
      </c>
      <c r="V303" s="194">
        <f t="shared" si="1918"/>
        <v>0</v>
      </c>
      <c r="W303" s="255">
        <v>10.49</v>
      </c>
      <c r="X303" s="260">
        <f t="shared" si="1866"/>
        <v>8.3919999999999995</v>
      </c>
      <c r="Y303" s="194">
        <f t="shared" si="1919"/>
        <v>0</v>
      </c>
      <c r="Z303" s="85">
        <v>5.34</v>
      </c>
      <c r="AA303" s="85">
        <f t="shared" si="1867"/>
        <v>4.2720000000000002</v>
      </c>
      <c r="AB303" s="194">
        <f t="shared" si="1877"/>
        <v>0</v>
      </c>
      <c r="AC303" s="255">
        <v>5.54</v>
      </c>
      <c r="AD303" s="260">
        <f t="shared" si="1868"/>
        <v>4.4320000000000004</v>
      </c>
      <c r="AE303" s="194">
        <f t="shared" si="1878"/>
        <v>0</v>
      </c>
    </row>
    <row r="304" spans="1:31" ht="13.5" thickBot="1" x14ac:dyDescent="0.25">
      <c r="A304" s="178">
        <v>45549</v>
      </c>
      <c r="B304" s="252">
        <v>16.79</v>
      </c>
      <c r="C304" s="85">
        <f t="shared" si="1860"/>
        <v>13.431999999999999</v>
      </c>
      <c r="D304" s="194">
        <f t="shared" si="1869"/>
        <v>0</v>
      </c>
      <c r="E304" s="84">
        <v>17.78</v>
      </c>
      <c r="F304" s="85">
        <f t="shared" si="1861"/>
        <v>14.224</v>
      </c>
      <c r="G304" s="194">
        <f t="shared" ref="G304:G306" si="1920">(E304-E303)*100</f>
        <v>0</v>
      </c>
      <c r="H304" s="85">
        <v>18.04</v>
      </c>
      <c r="I304" s="85">
        <f t="shared" si="1862"/>
        <v>14.431999999999999</v>
      </c>
      <c r="J304" s="194">
        <f t="shared" ref="J304:J306" si="1921">(H304-H303)*100</f>
        <v>0</v>
      </c>
      <c r="K304" s="85">
        <v>17.04</v>
      </c>
      <c r="L304" s="85">
        <f t="shared" si="1863"/>
        <v>13.632</v>
      </c>
      <c r="M304" s="194">
        <f t="shared" ref="M304:M306" si="1922">(K304-K303)*100</f>
        <v>0</v>
      </c>
      <c r="N304" s="85">
        <v>17.829999999999998</v>
      </c>
      <c r="O304" s="85">
        <f t="shared" si="1864"/>
        <v>14.263999999999999</v>
      </c>
      <c r="P304" s="194">
        <f t="shared" ref="P304:P306" si="1923">(N304-N303)*100</f>
        <v>0</v>
      </c>
      <c r="Q304" s="85">
        <v>19.54</v>
      </c>
      <c r="R304" s="85">
        <f t="shared" si="1857"/>
        <v>15.632</v>
      </c>
      <c r="S304" s="194">
        <f t="shared" ref="S304:S306" si="1924">(Q304-Q303)*100</f>
        <v>0</v>
      </c>
      <c r="T304" s="85">
        <v>13.34</v>
      </c>
      <c r="U304" s="85">
        <f t="shared" si="1865"/>
        <v>10.672000000000001</v>
      </c>
      <c r="V304" s="194">
        <f t="shared" ref="V304:V306" si="1925">(T304-T303)*100</f>
        <v>0</v>
      </c>
      <c r="W304" s="255">
        <v>10.49</v>
      </c>
      <c r="X304" s="260">
        <f t="shared" si="1866"/>
        <v>8.3919999999999995</v>
      </c>
      <c r="Y304" s="194">
        <f t="shared" ref="Y304:Y306" si="1926">(W304-W303)*100</f>
        <v>0</v>
      </c>
      <c r="Z304" s="85">
        <v>5.34</v>
      </c>
      <c r="AA304" s="85">
        <f t="shared" si="1867"/>
        <v>4.2720000000000002</v>
      </c>
      <c r="AB304" s="194">
        <f t="shared" si="1877"/>
        <v>0</v>
      </c>
      <c r="AC304" s="255">
        <v>5.54</v>
      </c>
      <c r="AD304" s="260">
        <f t="shared" si="1868"/>
        <v>4.4320000000000004</v>
      </c>
      <c r="AE304" s="194">
        <f t="shared" si="1878"/>
        <v>0</v>
      </c>
    </row>
    <row r="305" spans="1:31" ht="13.5" thickBot="1" x14ac:dyDescent="0.25">
      <c r="A305" s="178">
        <v>45550</v>
      </c>
      <c r="B305" s="252">
        <v>16.79</v>
      </c>
      <c r="C305" s="85">
        <f t="shared" si="1860"/>
        <v>13.431999999999999</v>
      </c>
      <c r="D305" s="194">
        <f t="shared" si="1869"/>
        <v>0</v>
      </c>
      <c r="E305" s="84">
        <v>17.78</v>
      </c>
      <c r="F305" s="85">
        <f t="shared" si="1861"/>
        <v>14.224</v>
      </c>
      <c r="G305" s="194">
        <f t="shared" si="1920"/>
        <v>0</v>
      </c>
      <c r="H305" s="85">
        <v>18.04</v>
      </c>
      <c r="I305" s="85">
        <f t="shared" si="1862"/>
        <v>14.431999999999999</v>
      </c>
      <c r="J305" s="194">
        <f t="shared" si="1921"/>
        <v>0</v>
      </c>
      <c r="K305" s="85">
        <v>17.04</v>
      </c>
      <c r="L305" s="85">
        <f t="shared" si="1863"/>
        <v>13.632</v>
      </c>
      <c r="M305" s="194">
        <f t="shared" si="1922"/>
        <v>0</v>
      </c>
      <c r="N305" s="85">
        <v>17.829999999999998</v>
      </c>
      <c r="O305" s="85">
        <f t="shared" si="1864"/>
        <v>14.263999999999999</v>
      </c>
      <c r="P305" s="194">
        <f t="shared" si="1923"/>
        <v>0</v>
      </c>
      <c r="Q305" s="85">
        <v>19.54</v>
      </c>
      <c r="R305" s="85">
        <f t="shared" si="1857"/>
        <v>15.632</v>
      </c>
      <c r="S305" s="194">
        <f t="shared" si="1924"/>
        <v>0</v>
      </c>
      <c r="T305" s="85">
        <v>13.34</v>
      </c>
      <c r="U305" s="85">
        <f t="shared" si="1865"/>
        <v>10.672000000000001</v>
      </c>
      <c r="V305" s="194">
        <f t="shared" si="1925"/>
        <v>0</v>
      </c>
      <c r="W305" s="255">
        <v>10.49</v>
      </c>
      <c r="X305" s="260">
        <f t="shared" si="1866"/>
        <v>8.3919999999999995</v>
      </c>
      <c r="Y305" s="194">
        <f t="shared" si="1926"/>
        <v>0</v>
      </c>
      <c r="Z305" s="85">
        <v>5.34</v>
      </c>
      <c r="AA305" s="85">
        <f t="shared" si="1867"/>
        <v>4.2720000000000002</v>
      </c>
      <c r="AB305" s="194">
        <f t="shared" si="1877"/>
        <v>0</v>
      </c>
      <c r="AC305" s="255">
        <v>5.54</v>
      </c>
      <c r="AD305" s="260">
        <f t="shared" si="1868"/>
        <v>4.4320000000000004</v>
      </c>
      <c r="AE305" s="194">
        <f t="shared" si="1878"/>
        <v>0</v>
      </c>
    </row>
    <row r="306" spans="1:31" ht="13.5" thickBot="1" x14ac:dyDescent="0.25">
      <c r="A306" s="178">
        <v>45551</v>
      </c>
      <c r="B306" s="252">
        <v>16.690000000000001</v>
      </c>
      <c r="C306" s="85">
        <f t="shared" si="1860"/>
        <v>13.352</v>
      </c>
      <c r="D306" s="194">
        <f t="shared" si="1869"/>
        <v>-9.9999999999997868</v>
      </c>
      <c r="E306" s="84">
        <v>17.68</v>
      </c>
      <c r="F306" s="85">
        <f t="shared" si="1861"/>
        <v>14.144</v>
      </c>
      <c r="G306" s="194">
        <f t="shared" si="1920"/>
        <v>-10.000000000000142</v>
      </c>
      <c r="H306" s="85">
        <v>17.940000000000001</v>
      </c>
      <c r="I306" s="85">
        <f t="shared" si="1862"/>
        <v>14.352</v>
      </c>
      <c r="J306" s="194">
        <f t="shared" si="1921"/>
        <v>-9.9999999999997868</v>
      </c>
      <c r="K306" s="85">
        <v>16.89</v>
      </c>
      <c r="L306" s="85">
        <f t="shared" si="1863"/>
        <v>13.512</v>
      </c>
      <c r="M306" s="194">
        <f t="shared" si="1922"/>
        <v>-14.999999999999858</v>
      </c>
      <c r="N306" s="85">
        <v>17.68</v>
      </c>
      <c r="O306" s="85">
        <f t="shared" si="1864"/>
        <v>14.144</v>
      </c>
      <c r="P306" s="194">
        <f t="shared" si="1923"/>
        <v>-14.999999999999858</v>
      </c>
      <c r="Q306" s="85">
        <v>19.29</v>
      </c>
      <c r="R306" s="85">
        <f t="shared" si="1857"/>
        <v>15.431999999999999</v>
      </c>
      <c r="S306" s="194">
        <f t="shared" si="1924"/>
        <v>-25</v>
      </c>
      <c r="T306" s="85">
        <v>13.24</v>
      </c>
      <c r="U306" s="85">
        <f t="shared" si="1865"/>
        <v>10.592000000000001</v>
      </c>
      <c r="V306" s="194">
        <f t="shared" si="1925"/>
        <v>-9.9999999999999645</v>
      </c>
      <c r="W306" s="255">
        <v>10.49</v>
      </c>
      <c r="X306" s="260">
        <f t="shared" si="1866"/>
        <v>8.3919999999999995</v>
      </c>
      <c r="Y306" s="194">
        <f t="shared" si="1926"/>
        <v>0</v>
      </c>
      <c r="Z306" s="85">
        <v>5.34</v>
      </c>
      <c r="AA306" s="85">
        <f t="shared" si="1867"/>
        <v>4.2720000000000002</v>
      </c>
      <c r="AB306" s="194">
        <f t="shared" si="1877"/>
        <v>0</v>
      </c>
      <c r="AC306" s="255">
        <v>5.54</v>
      </c>
      <c r="AD306" s="260">
        <f t="shared" si="1868"/>
        <v>4.4320000000000004</v>
      </c>
      <c r="AE306" s="194">
        <f t="shared" si="1878"/>
        <v>0</v>
      </c>
    </row>
    <row r="307" spans="1:31" ht="13.5" thickBot="1" x14ac:dyDescent="0.25">
      <c r="A307" s="178">
        <v>45552</v>
      </c>
      <c r="B307" s="252">
        <v>16.690000000000001</v>
      </c>
      <c r="C307" s="85">
        <f t="shared" si="1860"/>
        <v>13.352</v>
      </c>
      <c r="D307" s="194">
        <f t="shared" si="1869"/>
        <v>0</v>
      </c>
      <c r="E307" s="84">
        <v>17.68</v>
      </c>
      <c r="F307" s="85">
        <f t="shared" si="1861"/>
        <v>14.144</v>
      </c>
      <c r="G307" s="194">
        <f t="shared" ref="G307:G309" si="1927">(E307-E306)*100</f>
        <v>0</v>
      </c>
      <c r="H307" s="85">
        <v>17.940000000000001</v>
      </c>
      <c r="I307" s="85">
        <f t="shared" si="1862"/>
        <v>14.352</v>
      </c>
      <c r="J307" s="194">
        <f t="shared" ref="J307:J309" si="1928">(H307-H306)*100</f>
        <v>0</v>
      </c>
      <c r="K307" s="85">
        <v>16.89</v>
      </c>
      <c r="L307" s="85">
        <f t="shared" si="1863"/>
        <v>13.512</v>
      </c>
      <c r="M307" s="194">
        <f t="shared" ref="M307:M309" si="1929">(K307-K306)*100</f>
        <v>0</v>
      </c>
      <c r="N307" s="85">
        <v>17.68</v>
      </c>
      <c r="O307" s="85">
        <f t="shared" si="1864"/>
        <v>14.144</v>
      </c>
      <c r="P307" s="194">
        <f t="shared" ref="P307:P309" si="1930">(N307-N306)*100</f>
        <v>0</v>
      </c>
      <c r="Q307" s="85">
        <v>19.29</v>
      </c>
      <c r="R307" s="85">
        <f t="shared" si="1857"/>
        <v>15.431999999999999</v>
      </c>
      <c r="S307" s="194">
        <f t="shared" ref="S307:S309" si="1931">(Q307-Q306)*100</f>
        <v>0</v>
      </c>
      <c r="T307" s="85">
        <v>13.24</v>
      </c>
      <c r="U307" s="85">
        <f t="shared" si="1865"/>
        <v>10.592000000000001</v>
      </c>
      <c r="V307" s="194">
        <f t="shared" ref="V307:V309" si="1932">(T307-T306)*100</f>
        <v>0</v>
      </c>
      <c r="W307" s="255">
        <v>10.49</v>
      </c>
      <c r="X307" s="260">
        <f t="shared" si="1866"/>
        <v>8.3919999999999995</v>
      </c>
      <c r="Y307" s="194">
        <f t="shared" ref="Y307:Y309" si="1933">(W307-W306)*100</f>
        <v>0</v>
      </c>
      <c r="Z307" s="85">
        <v>5.34</v>
      </c>
      <c r="AA307" s="85">
        <f t="shared" si="1867"/>
        <v>4.2720000000000002</v>
      </c>
      <c r="AB307" s="194">
        <f t="shared" si="1877"/>
        <v>0</v>
      </c>
      <c r="AC307" s="255">
        <v>5.54</v>
      </c>
      <c r="AD307" s="260">
        <f t="shared" si="1868"/>
        <v>4.4320000000000004</v>
      </c>
      <c r="AE307" s="194">
        <f t="shared" si="1878"/>
        <v>0</v>
      </c>
    </row>
    <row r="308" spans="1:31" ht="13.5" thickBot="1" x14ac:dyDescent="0.25">
      <c r="A308" s="178">
        <v>45553</v>
      </c>
      <c r="B308" s="252">
        <v>16.690000000000001</v>
      </c>
      <c r="C308" s="85">
        <f t="shared" si="1860"/>
        <v>13.352</v>
      </c>
      <c r="D308" s="194">
        <f t="shared" si="1869"/>
        <v>0</v>
      </c>
      <c r="E308" s="84">
        <v>17.68</v>
      </c>
      <c r="F308" s="85">
        <f t="shared" si="1861"/>
        <v>14.144</v>
      </c>
      <c r="G308" s="194">
        <f t="shared" si="1927"/>
        <v>0</v>
      </c>
      <c r="H308" s="85">
        <v>17.940000000000001</v>
      </c>
      <c r="I308" s="85">
        <f t="shared" si="1862"/>
        <v>14.352</v>
      </c>
      <c r="J308" s="194">
        <f t="shared" si="1928"/>
        <v>0</v>
      </c>
      <c r="K308" s="85">
        <v>16.89</v>
      </c>
      <c r="L308" s="85">
        <f t="shared" si="1863"/>
        <v>13.512</v>
      </c>
      <c r="M308" s="194">
        <f t="shared" si="1929"/>
        <v>0</v>
      </c>
      <c r="N308" s="85">
        <v>17.68</v>
      </c>
      <c r="O308" s="85">
        <f t="shared" si="1864"/>
        <v>14.144</v>
      </c>
      <c r="P308" s="194">
        <f t="shared" si="1930"/>
        <v>0</v>
      </c>
      <c r="Q308" s="85">
        <v>19.29</v>
      </c>
      <c r="R308" s="85">
        <f t="shared" si="1857"/>
        <v>15.431999999999999</v>
      </c>
      <c r="S308" s="194">
        <f t="shared" si="1931"/>
        <v>0</v>
      </c>
      <c r="T308" s="85">
        <v>13.24</v>
      </c>
      <c r="U308" s="85">
        <f t="shared" si="1865"/>
        <v>10.592000000000001</v>
      </c>
      <c r="V308" s="194">
        <f t="shared" si="1932"/>
        <v>0</v>
      </c>
      <c r="W308" s="255">
        <v>10.49</v>
      </c>
      <c r="X308" s="260">
        <f t="shared" si="1866"/>
        <v>8.3919999999999995</v>
      </c>
      <c r="Y308" s="194">
        <f t="shared" si="1933"/>
        <v>0</v>
      </c>
      <c r="Z308" s="85">
        <v>5.34</v>
      </c>
      <c r="AA308" s="85">
        <f t="shared" si="1867"/>
        <v>4.2720000000000002</v>
      </c>
      <c r="AB308" s="194">
        <f t="shared" si="1877"/>
        <v>0</v>
      </c>
      <c r="AC308" s="255">
        <v>5.54</v>
      </c>
      <c r="AD308" s="260">
        <f t="shared" si="1868"/>
        <v>4.4320000000000004</v>
      </c>
      <c r="AE308" s="194">
        <f t="shared" si="1878"/>
        <v>0</v>
      </c>
    </row>
    <row r="309" spans="1:31" ht="13.5" thickBot="1" x14ac:dyDescent="0.25">
      <c r="A309" s="178">
        <v>45554</v>
      </c>
      <c r="B309" s="252">
        <v>16.84</v>
      </c>
      <c r="C309" s="85">
        <f t="shared" si="1860"/>
        <v>13.472</v>
      </c>
      <c r="D309" s="194">
        <f t="shared" si="1869"/>
        <v>14.999999999999858</v>
      </c>
      <c r="E309" s="84">
        <v>17.829999999999998</v>
      </c>
      <c r="F309" s="85">
        <f t="shared" si="1861"/>
        <v>14.263999999999999</v>
      </c>
      <c r="G309" s="194">
        <f t="shared" si="1927"/>
        <v>14.999999999999858</v>
      </c>
      <c r="H309" s="85">
        <v>18.09</v>
      </c>
      <c r="I309" s="85">
        <f t="shared" si="1862"/>
        <v>14.472</v>
      </c>
      <c r="J309" s="194">
        <f t="shared" si="1928"/>
        <v>14.999999999999858</v>
      </c>
      <c r="K309" s="85">
        <v>16.89</v>
      </c>
      <c r="L309" s="85">
        <f t="shared" si="1863"/>
        <v>13.512</v>
      </c>
      <c r="M309" s="194">
        <f t="shared" si="1929"/>
        <v>0</v>
      </c>
      <c r="N309" s="85">
        <v>17.68</v>
      </c>
      <c r="O309" s="85">
        <f t="shared" si="1864"/>
        <v>14.144</v>
      </c>
      <c r="P309" s="194">
        <f t="shared" si="1930"/>
        <v>0</v>
      </c>
      <c r="Q309" s="85">
        <v>19.29</v>
      </c>
      <c r="R309" s="85">
        <f t="shared" si="1857"/>
        <v>15.431999999999999</v>
      </c>
      <c r="S309" s="194">
        <f t="shared" si="1931"/>
        <v>0</v>
      </c>
      <c r="T309" s="85">
        <v>13.24</v>
      </c>
      <c r="U309" s="85">
        <f t="shared" si="1865"/>
        <v>10.592000000000001</v>
      </c>
      <c r="V309" s="194">
        <f t="shared" si="1932"/>
        <v>0</v>
      </c>
      <c r="W309" s="255">
        <v>10.49</v>
      </c>
      <c r="X309" s="260">
        <f t="shared" si="1866"/>
        <v>8.3919999999999995</v>
      </c>
      <c r="Y309" s="194">
        <f t="shared" si="1933"/>
        <v>0</v>
      </c>
      <c r="Z309" s="85">
        <v>5.34</v>
      </c>
      <c r="AA309" s="85">
        <f t="shared" si="1867"/>
        <v>4.2720000000000002</v>
      </c>
      <c r="AB309" s="194">
        <f t="shared" si="1877"/>
        <v>0</v>
      </c>
      <c r="AC309" s="255">
        <v>5.54</v>
      </c>
      <c r="AD309" s="260">
        <f t="shared" si="1868"/>
        <v>4.4320000000000004</v>
      </c>
      <c r="AE309" s="194">
        <f t="shared" si="1878"/>
        <v>0</v>
      </c>
    </row>
    <row r="310" spans="1:31" ht="13.5" thickBot="1" x14ac:dyDescent="0.25">
      <c r="A310" s="178">
        <v>45555</v>
      </c>
      <c r="B310" s="252">
        <v>16.940000000000001</v>
      </c>
      <c r="C310" s="85">
        <f t="shared" si="1860"/>
        <v>13.552000000000001</v>
      </c>
      <c r="D310" s="194">
        <f t="shared" si="1869"/>
        <v>10.000000000000142</v>
      </c>
      <c r="E310" s="84">
        <v>17.93</v>
      </c>
      <c r="F310" s="85">
        <f t="shared" si="1861"/>
        <v>14.343999999999999</v>
      </c>
      <c r="G310" s="194">
        <f t="shared" ref="G310" si="1934">(E310-E309)*100</f>
        <v>10.000000000000142</v>
      </c>
      <c r="H310" s="85">
        <v>18.190000000000001</v>
      </c>
      <c r="I310" s="85">
        <f t="shared" si="1862"/>
        <v>14.552000000000001</v>
      </c>
      <c r="J310" s="194">
        <f t="shared" ref="J310" si="1935">(H310-H309)*100</f>
        <v>10.000000000000142</v>
      </c>
      <c r="K310" s="85">
        <v>16.89</v>
      </c>
      <c r="L310" s="85">
        <f t="shared" si="1863"/>
        <v>13.512</v>
      </c>
      <c r="M310" s="194">
        <f t="shared" ref="M310" si="1936">(K310-K309)*100</f>
        <v>0</v>
      </c>
      <c r="N310" s="85">
        <v>17.68</v>
      </c>
      <c r="O310" s="85">
        <f t="shared" si="1864"/>
        <v>14.144</v>
      </c>
      <c r="P310" s="194">
        <f t="shared" ref="P310" si="1937">(N310-N309)*100</f>
        <v>0</v>
      </c>
      <c r="Q310" s="85">
        <v>19.29</v>
      </c>
      <c r="R310" s="85">
        <f t="shared" si="1857"/>
        <v>15.431999999999999</v>
      </c>
      <c r="S310" s="194">
        <f t="shared" ref="S310" si="1938">(Q310-Q309)*100</f>
        <v>0</v>
      </c>
      <c r="T310" s="85">
        <v>13.24</v>
      </c>
      <c r="U310" s="85">
        <f t="shared" si="1865"/>
        <v>10.592000000000001</v>
      </c>
      <c r="V310" s="194">
        <f t="shared" ref="V310" si="1939">(T310-T309)*100</f>
        <v>0</v>
      </c>
      <c r="W310" s="255">
        <v>10.49</v>
      </c>
      <c r="X310" s="260">
        <f t="shared" si="1866"/>
        <v>8.3919999999999995</v>
      </c>
      <c r="Y310" s="194">
        <f t="shared" ref="Y310" si="1940">(W310-W309)*100</f>
        <v>0</v>
      </c>
      <c r="Z310" s="85">
        <v>5.34</v>
      </c>
      <c r="AA310" s="85">
        <f t="shared" si="1867"/>
        <v>4.2720000000000002</v>
      </c>
      <c r="AB310" s="194">
        <f t="shared" si="1877"/>
        <v>0</v>
      </c>
      <c r="AC310" s="255">
        <v>5.54</v>
      </c>
      <c r="AD310" s="260">
        <f t="shared" si="1868"/>
        <v>4.4320000000000004</v>
      </c>
      <c r="AE310" s="194">
        <f t="shared" si="1878"/>
        <v>0</v>
      </c>
    </row>
    <row r="311" spans="1:31" ht="13.5" thickBot="1" x14ac:dyDescent="0.25">
      <c r="A311" s="178">
        <v>45556</v>
      </c>
      <c r="B311" s="252">
        <v>16.940000000000001</v>
      </c>
      <c r="C311" s="85">
        <f t="shared" si="1860"/>
        <v>13.552000000000001</v>
      </c>
      <c r="D311" s="194">
        <f t="shared" si="1869"/>
        <v>0</v>
      </c>
      <c r="E311" s="84">
        <v>17.93</v>
      </c>
      <c r="F311" s="85">
        <f t="shared" si="1861"/>
        <v>14.343999999999999</v>
      </c>
      <c r="G311" s="194">
        <f t="shared" ref="G311:G314" si="1941">(E311-E310)*100</f>
        <v>0</v>
      </c>
      <c r="H311" s="85">
        <v>18.190000000000001</v>
      </c>
      <c r="I311" s="85">
        <f t="shared" si="1862"/>
        <v>14.552000000000001</v>
      </c>
      <c r="J311" s="194">
        <f t="shared" ref="J311:J314" si="1942">(H311-H310)*100</f>
        <v>0</v>
      </c>
      <c r="K311" s="85">
        <v>16.89</v>
      </c>
      <c r="L311" s="85">
        <f t="shared" si="1863"/>
        <v>13.512</v>
      </c>
      <c r="M311" s="194">
        <f t="shared" ref="M311:M314" si="1943">(K311-K310)*100</f>
        <v>0</v>
      </c>
      <c r="N311" s="85">
        <v>17.68</v>
      </c>
      <c r="O311" s="85">
        <f t="shared" si="1864"/>
        <v>14.144</v>
      </c>
      <c r="P311" s="194">
        <f t="shared" ref="P311:P314" si="1944">(N311-N310)*100</f>
        <v>0</v>
      </c>
      <c r="Q311" s="85">
        <v>19.29</v>
      </c>
      <c r="R311" s="85">
        <f t="shared" si="1857"/>
        <v>15.431999999999999</v>
      </c>
      <c r="S311" s="194">
        <f t="shared" ref="S311:S314" si="1945">(Q311-Q310)*100</f>
        <v>0</v>
      </c>
      <c r="T311" s="85">
        <v>13.24</v>
      </c>
      <c r="U311" s="85">
        <f t="shared" si="1865"/>
        <v>10.592000000000001</v>
      </c>
      <c r="V311" s="194">
        <f t="shared" ref="V311:V314" si="1946">(T311-T310)*100</f>
        <v>0</v>
      </c>
      <c r="W311" s="255">
        <v>10.49</v>
      </c>
      <c r="X311" s="260">
        <f t="shared" si="1866"/>
        <v>8.3919999999999995</v>
      </c>
      <c r="Y311" s="194">
        <f t="shared" ref="Y311:Y314" si="1947">(W311-W310)*100</f>
        <v>0</v>
      </c>
      <c r="Z311" s="85">
        <v>5.34</v>
      </c>
      <c r="AA311" s="85">
        <f t="shared" si="1867"/>
        <v>4.2720000000000002</v>
      </c>
      <c r="AB311" s="194">
        <f t="shared" si="1877"/>
        <v>0</v>
      </c>
      <c r="AC311" s="255">
        <v>5.54</v>
      </c>
      <c r="AD311" s="260">
        <f t="shared" si="1868"/>
        <v>4.4320000000000004</v>
      </c>
      <c r="AE311" s="194">
        <f t="shared" si="1878"/>
        <v>0</v>
      </c>
    </row>
    <row r="312" spans="1:31" ht="13.5" thickBot="1" x14ac:dyDescent="0.25">
      <c r="A312" s="178">
        <v>45557</v>
      </c>
      <c r="B312" s="252">
        <v>16.940000000000001</v>
      </c>
      <c r="C312" s="85">
        <f t="shared" si="1860"/>
        <v>13.552000000000001</v>
      </c>
      <c r="D312" s="194">
        <f t="shared" si="1869"/>
        <v>0</v>
      </c>
      <c r="E312" s="84">
        <v>17.93</v>
      </c>
      <c r="F312" s="85">
        <f t="shared" si="1861"/>
        <v>14.343999999999999</v>
      </c>
      <c r="G312" s="194">
        <f t="shared" si="1941"/>
        <v>0</v>
      </c>
      <c r="H312" s="85">
        <v>18.190000000000001</v>
      </c>
      <c r="I312" s="85">
        <f t="shared" si="1862"/>
        <v>14.552000000000001</v>
      </c>
      <c r="J312" s="194">
        <f t="shared" si="1942"/>
        <v>0</v>
      </c>
      <c r="K312" s="85">
        <v>16.89</v>
      </c>
      <c r="L312" s="85">
        <f t="shared" si="1863"/>
        <v>13.512</v>
      </c>
      <c r="M312" s="194">
        <f t="shared" si="1943"/>
        <v>0</v>
      </c>
      <c r="N312" s="85">
        <v>17.68</v>
      </c>
      <c r="O312" s="85">
        <f t="shared" si="1864"/>
        <v>14.144</v>
      </c>
      <c r="P312" s="194">
        <f t="shared" si="1944"/>
        <v>0</v>
      </c>
      <c r="Q312" s="85">
        <v>19.29</v>
      </c>
      <c r="R312" s="85">
        <f t="shared" si="1857"/>
        <v>15.431999999999999</v>
      </c>
      <c r="S312" s="194">
        <f t="shared" si="1945"/>
        <v>0</v>
      </c>
      <c r="T312" s="85">
        <v>13.24</v>
      </c>
      <c r="U312" s="85">
        <f t="shared" si="1865"/>
        <v>10.592000000000001</v>
      </c>
      <c r="V312" s="194">
        <f t="shared" si="1946"/>
        <v>0</v>
      </c>
      <c r="W312" s="255">
        <v>10.49</v>
      </c>
      <c r="X312" s="260">
        <f t="shared" si="1866"/>
        <v>8.3919999999999995</v>
      </c>
      <c r="Y312" s="194">
        <f t="shared" si="1947"/>
        <v>0</v>
      </c>
      <c r="Z312" s="85">
        <v>5.34</v>
      </c>
      <c r="AA312" s="85">
        <f t="shared" si="1867"/>
        <v>4.2720000000000002</v>
      </c>
      <c r="AB312" s="194">
        <f t="shared" si="1877"/>
        <v>0</v>
      </c>
      <c r="AC312" s="255">
        <v>5.54</v>
      </c>
      <c r="AD312" s="260">
        <f t="shared" si="1868"/>
        <v>4.4320000000000004</v>
      </c>
      <c r="AE312" s="194">
        <f t="shared" si="1878"/>
        <v>0</v>
      </c>
    </row>
    <row r="313" spans="1:31" ht="13.5" thickBot="1" x14ac:dyDescent="0.25">
      <c r="A313" s="178">
        <v>45558</v>
      </c>
      <c r="B313" s="252">
        <v>16.940000000000001</v>
      </c>
      <c r="C313" s="85">
        <f t="shared" si="1860"/>
        <v>13.552000000000001</v>
      </c>
      <c r="D313" s="194">
        <f t="shared" si="1869"/>
        <v>0</v>
      </c>
      <c r="E313" s="84">
        <v>17.93</v>
      </c>
      <c r="F313" s="85">
        <f t="shared" si="1861"/>
        <v>14.343999999999999</v>
      </c>
      <c r="G313" s="194">
        <f t="shared" si="1941"/>
        <v>0</v>
      </c>
      <c r="H313" s="85">
        <v>18.190000000000001</v>
      </c>
      <c r="I313" s="85">
        <f t="shared" si="1862"/>
        <v>14.552000000000001</v>
      </c>
      <c r="J313" s="194">
        <f t="shared" si="1942"/>
        <v>0</v>
      </c>
      <c r="K313" s="85">
        <v>16.89</v>
      </c>
      <c r="L313" s="85">
        <f t="shared" si="1863"/>
        <v>13.512</v>
      </c>
      <c r="M313" s="194">
        <f t="shared" si="1943"/>
        <v>0</v>
      </c>
      <c r="N313" s="85">
        <v>17.68</v>
      </c>
      <c r="O313" s="85">
        <f t="shared" si="1864"/>
        <v>14.144</v>
      </c>
      <c r="P313" s="194">
        <f t="shared" si="1944"/>
        <v>0</v>
      </c>
      <c r="Q313" s="85">
        <v>19.29</v>
      </c>
      <c r="R313" s="85">
        <f t="shared" si="1857"/>
        <v>15.431999999999999</v>
      </c>
      <c r="S313" s="194">
        <f t="shared" si="1945"/>
        <v>0</v>
      </c>
      <c r="T313" s="85">
        <v>13.24</v>
      </c>
      <c r="U313" s="85">
        <f t="shared" si="1865"/>
        <v>10.592000000000001</v>
      </c>
      <c r="V313" s="194">
        <f t="shared" si="1946"/>
        <v>0</v>
      </c>
      <c r="W313" s="255">
        <v>10.49</v>
      </c>
      <c r="X313" s="260">
        <f t="shared" si="1866"/>
        <v>8.3919999999999995</v>
      </c>
      <c r="Y313" s="194">
        <f t="shared" si="1947"/>
        <v>0</v>
      </c>
      <c r="Z313" s="85">
        <v>5.34</v>
      </c>
      <c r="AA313" s="85">
        <f t="shared" si="1867"/>
        <v>4.2720000000000002</v>
      </c>
      <c r="AB313" s="194">
        <f t="shared" si="1877"/>
        <v>0</v>
      </c>
      <c r="AC313" s="255">
        <v>5.54</v>
      </c>
      <c r="AD313" s="260">
        <f t="shared" si="1868"/>
        <v>4.4320000000000004</v>
      </c>
      <c r="AE313" s="194">
        <f t="shared" si="1878"/>
        <v>0</v>
      </c>
    </row>
    <row r="314" spans="1:31" ht="13.5" thickBot="1" x14ac:dyDescent="0.25">
      <c r="A314" s="178">
        <v>45559</v>
      </c>
      <c r="B314" s="252">
        <v>16.79</v>
      </c>
      <c r="C314" s="85">
        <f t="shared" si="1860"/>
        <v>13.431999999999999</v>
      </c>
      <c r="D314" s="194">
        <f t="shared" si="1869"/>
        <v>-15.000000000000213</v>
      </c>
      <c r="E314" s="84">
        <v>17.78</v>
      </c>
      <c r="F314" s="85">
        <f t="shared" si="1861"/>
        <v>14.224</v>
      </c>
      <c r="G314" s="194">
        <f t="shared" si="1941"/>
        <v>-14.999999999999858</v>
      </c>
      <c r="H314" s="85">
        <v>18.04</v>
      </c>
      <c r="I314" s="85">
        <f t="shared" si="1862"/>
        <v>14.431999999999999</v>
      </c>
      <c r="J314" s="194">
        <f t="shared" si="1942"/>
        <v>-15.000000000000213</v>
      </c>
      <c r="K314" s="85">
        <v>16.89</v>
      </c>
      <c r="L314" s="85">
        <f t="shared" si="1863"/>
        <v>13.512</v>
      </c>
      <c r="M314" s="194">
        <f t="shared" si="1943"/>
        <v>0</v>
      </c>
      <c r="N314" s="85">
        <v>17.68</v>
      </c>
      <c r="O314" s="85">
        <f t="shared" si="1864"/>
        <v>14.144</v>
      </c>
      <c r="P314" s="194">
        <f t="shared" si="1944"/>
        <v>0</v>
      </c>
      <c r="Q314" s="85">
        <v>19.29</v>
      </c>
      <c r="R314" s="85">
        <f t="shared" si="1857"/>
        <v>15.431999999999999</v>
      </c>
      <c r="S314" s="194">
        <f t="shared" si="1945"/>
        <v>0</v>
      </c>
      <c r="T314" s="85">
        <v>13.24</v>
      </c>
      <c r="U314" s="85">
        <f t="shared" si="1865"/>
        <v>10.592000000000001</v>
      </c>
      <c r="V314" s="194">
        <f t="shared" si="1946"/>
        <v>0</v>
      </c>
      <c r="W314" s="255">
        <v>10.49</v>
      </c>
      <c r="X314" s="260">
        <f t="shared" si="1866"/>
        <v>8.3919999999999995</v>
      </c>
      <c r="Y314" s="194">
        <f t="shared" si="1947"/>
        <v>0</v>
      </c>
      <c r="Z314" s="85">
        <v>5.34</v>
      </c>
      <c r="AA314" s="85">
        <f t="shared" si="1867"/>
        <v>4.2720000000000002</v>
      </c>
      <c r="AB314" s="194">
        <f t="shared" si="1877"/>
        <v>0</v>
      </c>
      <c r="AC314" s="255">
        <v>5.54</v>
      </c>
      <c r="AD314" s="260">
        <f t="shared" si="1868"/>
        <v>4.4320000000000004</v>
      </c>
      <c r="AE314" s="194">
        <f t="shared" si="1878"/>
        <v>0</v>
      </c>
    </row>
    <row r="315" spans="1:31" ht="13.5" thickBot="1" x14ac:dyDescent="0.25">
      <c r="A315" s="178">
        <v>45560</v>
      </c>
      <c r="B315" s="252">
        <v>16.79</v>
      </c>
      <c r="C315" s="85">
        <f t="shared" ref="C315:C316" si="1948">B315/1.25</f>
        <v>13.431999999999999</v>
      </c>
      <c r="D315" s="194">
        <f t="shared" ref="D315:D316" si="1949">(B315-B314)*100</f>
        <v>0</v>
      </c>
      <c r="E315" s="84">
        <v>17.78</v>
      </c>
      <c r="F315" s="85">
        <f t="shared" ref="F315:F316" si="1950">E315/1.25</f>
        <v>14.224</v>
      </c>
      <c r="G315" s="194">
        <f t="shared" ref="G315:G316" si="1951">(E315-E314)*100</f>
        <v>0</v>
      </c>
      <c r="H315" s="85">
        <v>18.04</v>
      </c>
      <c r="I315" s="85">
        <f t="shared" ref="I315:I316" si="1952">H315/1.25</f>
        <v>14.431999999999999</v>
      </c>
      <c r="J315" s="194">
        <f t="shared" ref="J315:J316" si="1953">(H315-H314)*100</f>
        <v>0</v>
      </c>
      <c r="K315" s="85">
        <v>16.89</v>
      </c>
      <c r="L315" s="85">
        <f t="shared" ref="L315:L316" si="1954">K315/1.25</f>
        <v>13.512</v>
      </c>
      <c r="M315" s="194">
        <f t="shared" ref="M315:M316" si="1955">(K315-K314)*100</f>
        <v>0</v>
      </c>
      <c r="N315" s="85">
        <v>17.68</v>
      </c>
      <c r="O315" s="85">
        <f t="shared" ref="O315:O316" si="1956">N315/1.25</f>
        <v>14.144</v>
      </c>
      <c r="P315" s="194">
        <f t="shared" ref="P315:P316" si="1957">(N315-N314)*100</f>
        <v>0</v>
      </c>
      <c r="Q315" s="85">
        <v>19.29</v>
      </c>
      <c r="R315" s="85">
        <f t="shared" ref="R315:R316" si="1958">Q315/1.25</f>
        <v>15.431999999999999</v>
      </c>
      <c r="S315" s="194">
        <f t="shared" ref="S315:S316" si="1959">(Q315-Q314)*100</f>
        <v>0</v>
      </c>
      <c r="T315" s="85">
        <v>13.24</v>
      </c>
      <c r="U315" s="85">
        <f t="shared" ref="U315:U316" si="1960">T315/1.25</f>
        <v>10.592000000000001</v>
      </c>
      <c r="V315" s="194">
        <f t="shared" ref="V315:V316" si="1961">(T315-T314)*100</f>
        <v>0</v>
      </c>
      <c r="W315" s="255">
        <v>10.49</v>
      </c>
      <c r="X315" s="260">
        <f t="shared" ref="X315:X316" si="1962">W315/1.25</f>
        <v>8.3919999999999995</v>
      </c>
      <c r="Y315" s="194">
        <f t="shared" ref="Y315:Y316" si="1963">(W315-W314)*100</f>
        <v>0</v>
      </c>
      <c r="Z315" s="85">
        <v>5.34</v>
      </c>
      <c r="AA315" s="85">
        <f t="shared" si="1867"/>
        <v>4.2720000000000002</v>
      </c>
      <c r="AB315" s="194">
        <f t="shared" si="1877"/>
        <v>0</v>
      </c>
      <c r="AC315" s="255">
        <v>5.54</v>
      </c>
      <c r="AD315" s="260">
        <f t="shared" si="1868"/>
        <v>4.4320000000000004</v>
      </c>
      <c r="AE315" s="194">
        <f t="shared" si="1878"/>
        <v>0</v>
      </c>
    </row>
    <row r="316" spans="1:31" ht="13.5" thickBot="1" x14ac:dyDescent="0.25">
      <c r="A316" s="178">
        <v>45561</v>
      </c>
      <c r="B316" s="252">
        <v>16.690000000000001</v>
      </c>
      <c r="C316" s="85">
        <f t="shared" si="1948"/>
        <v>13.352</v>
      </c>
      <c r="D316" s="194">
        <f t="shared" si="1949"/>
        <v>-9.9999999999997868</v>
      </c>
      <c r="E316" s="84">
        <v>17.68</v>
      </c>
      <c r="F316" s="85">
        <f t="shared" si="1950"/>
        <v>14.144</v>
      </c>
      <c r="G316" s="194">
        <f t="shared" si="1951"/>
        <v>-10.000000000000142</v>
      </c>
      <c r="H316" s="85">
        <v>17.940000000000001</v>
      </c>
      <c r="I316" s="85">
        <f t="shared" si="1952"/>
        <v>14.352</v>
      </c>
      <c r="J316" s="194">
        <f t="shared" si="1953"/>
        <v>-9.9999999999997868</v>
      </c>
      <c r="K316" s="85">
        <v>16.89</v>
      </c>
      <c r="L316" s="85">
        <f t="shared" si="1954"/>
        <v>13.512</v>
      </c>
      <c r="M316" s="194">
        <f t="shared" si="1955"/>
        <v>0</v>
      </c>
      <c r="N316" s="85">
        <v>17.68</v>
      </c>
      <c r="O316" s="85">
        <f t="shared" si="1956"/>
        <v>14.144</v>
      </c>
      <c r="P316" s="194">
        <f t="shared" si="1957"/>
        <v>0</v>
      </c>
      <c r="Q316" s="85">
        <v>19.29</v>
      </c>
      <c r="R316" s="85">
        <f t="shared" si="1958"/>
        <v>15.431999999999999</v>
      </c>
      <c r="S316" s="194">
        <f t="shared" si="1959"/>
        <v>0</v>
      </c>
      <c r="T316" s="85">
        <v>13.24</v>
      </c>
      <c r="U316" s="85">
        <f t="shared" si="1960"/>
        <v>10.592000000000001</v>
      </c>
      <c r="V316" s="194">
        <f t="shared" si="1961"/>
        <v>0</v>
      </c>
      <c r="W316" s="255">
        <v>10.49</v>
      </c>
      <c r="X316" s="260">
        <f t="shared" si="1962"/>
        <v>8.3919999999999995</v>
      </c>
      <c r="Y316" s="194">
        <f t="shared" si="1963"/>
        <v>0</v>
      </c>
      <c r="Z316" s="85">
        <v>5.34</v>
      </c>
      <c r="AA316" s="85">
        <f t="shared" si="1867"/>
        <v>4.2720000000000002</v>
      </c>
      <c r="AB316" s="194">
        <f t="shared" si="1877"/>
        <v>0</v>
      </c>
      <c r="AC316" s="255">
        <v>5.54</v>
      </c>
      <c r="AD316" s="260">
        <f t="shared" si="1868"/>
        <v>4.4320000000000004</v>
      </c>
      <c r="AE316" s="194">
        <f t="shared" si="1878"/>
        <v>0</v>
      </c>
    </row>
    <row r="317" spans="1:31" ht="13.5" thickBot="1" x14ac:dyDescent="0.25">
      <c r="A317" s="178">
        <v>45562</v>
      </c>
      <c r="B317" s="252">
        <v>16.690000000000001</v>
      </c>
      <c r="C317" s="85">
        <f t="shared" ref="C317:C320" si="1964">B317/1.25</f>
        <v>13.352</v>
      </c>
      <c r="D317" s="194">
        <f t="shared" ref="D317:D320" si="1965">(B317-B316)*100</f>
        <v>0</v>
      </c>
      <c r="E317" s="84">
        <v>17.68</v>
      </c>
      <c r="F317" s="85">
        <f t="shared" ref="F317:F320" si="1966">E317/1.25</f>
        <v>14.144</v>
      </c>
      <c r="G317" s="194">
        <f t="shared" ref="G317:G320" si="1967">(E317-E316)*100</f>
        <v>0</v>
      </c>
      <c r="H317" s="85">
        <v>17.940000000000001</v>
      </c>
      <c r="I317" s="85">
        <f t="shared" ref="I317:I320" si="1968">H317/1.25</f>
        <v>14.352</v>
      </c>
      <c r="J317" s="194">
        <f t="shared" ref="J317:J320" si="1969">(H317-H316)*100</f>
        <v>0</v>
      </c>
      <c r="K317" s="85">
        <v>16.89</v>
      </c>
      <c r="L317" s="85">
        <f t="shared" ref="L317:L320" si="1970">K317/1.25</f>
        <v>13.512</v>
      </c>
      <c r="M317" s="194">
        <f t="shared" ref="M317:M320" si="1971">(K317-K316)*100</f>
        <v>0</v>
      </c>
      <c r="N317" s="85">
        <v>17.68</v>
      </c>
      <c r="O317" s="85">
        <f t="shared" ref="O317:O320" si="1972">N317/1.25</f>
        <v>14.144</v>
      </c>
      <c r="P317" s="194">
        <f t="shared" ref="P317:P320" si="1973">(N317-N316)*100</f>
        <v>0</v>
      </c>
      <c r="Q317" s="85">
        <v>19.29</v>
      </c>
      <c r="R317" s="85">
        <f t="shared" ref="R317:R320" si="1974">Q317/1.25</f>
        <v>15.431999999999999</v>
      </c>
      <c r="S317" s="194">
        <f t="shared" ref="S317:S320" si="1975">(Q317-Q316)*100</f>
        <v>0</v>
      </c>
      <c r="T317" s="85">
        <v>13.24</v>
      </c>
      <c r="U317" s="85">
        <f t="shared" ref="U317:U320" si="1976">T317/1.25</f>
        <v>10.592000000000001</v>
      </c>
      <c r="V317" s="194">
        <f t="shared" ref="V317:V320" si="1977">(T317-T316)*100</f>
        <v>0</v>
      </c>
      <c r="W317" s="255">
        <v>10.49</v>
      </c>
      <c r="X317" s="260">
        <f t="shared" ref="X317:X320" si="1978">W317/1.25</f>
        <v>8.3919999999999995</v>
      </c>
      <c r="Y317" s="194">
        <f t="shared" ref="Y317:Y320" si="1979">(W317-W316)*100</f>
        <v>0</v>
      </c>
      <c r="Z317" s="85">
        <v>5.34</v>
      </c>
      <c r="AA317" s="85">
        <f t="shared" si="1867"/>
        <v>4.2720000000000002</v>
      </c>
      <c r="AB317" s="194">
        <f t="shared" si="1877"/>
        <v>0</v>
      </c>
      <c r="AC317" s="255">
        <v>5.54</v>
      </c>
      <c r="AD317" s="260">
        <f t="shared" si="1868"/>
        <v>4.4320000000000004</v>
      </c>
      <c r="AE317" s="194">
        <f t="shared" si="1878"/>
        <v>0</v>
      </c>
    </row>
    <row r="318" spans="1:31" ht="13.5" thickBot="1" x14ac:dyDescent="0.25">
      <c r="A318" s="178">
        <v>45563</v>
      </c>
      <c r="B318" s="252">
        <v>16.690000000000001</v>
      </c>
      <c r="C318" s="85">
        <f t="shared" si="1964"/>
        <v>13.352</v>
      </c>
      <c r="D318" s="194">
        <f t="shared" si="1965"/>
        <v>0</v>
      </c>
      <c r="E318" s="84">
        <v>17.68</v>
      </c>
      <c r="F318" s="85">
        <f t="shared" si="1966"/>
        <v>14.144</v>
      </c>
      <c r="G318" s="194">
        <f t="shared" si="1967"/>
        <v>0</v>
      </c>
      <c r="H318" s="85">
        <v>17.940000000000001</v>
      </c>
      <c r="I318" s="85">
        <f t="shared" si="1968"/>
        <v>14.352</v>
      </c>
      <c r="J318" s="194">
        <f t="shared" si="1969"/>
        <v>0</v>
      </c>
      <c r="K318" s="85">
        <v>16.89</v>
      </c>
      <c r="L318" s="85">
        <f t="shared" si="1970"/>
        <v>13.512</v>
      </c>
      <c r="M318" s="194">
        <f t="shared" si="1971"/>
        <v>0</v>
      </c>
      <c r="N318" s="85">
        <v>17.68</v>
      </c>
      <c r="O318" s="85">
        <f t="shared" si="1972"/>
        <v>14.144</v>
      </c>
      <c r="P318" s="194">
        <f t="shared" si="1973"/>
        <v>0</v>
      </c>
      <c r="Q318" s="85">
        <v>19.29</v>
      </c>
      <c r="R318" s="85">
        <f t="shared" si="1974"/>
        <v>15.431999999999999</v>
      </c>
      <c r="S318" s="194">
        <f t="shared" si="1975"/>
        <v>0</v>
      </c>
      <c r="T318" s="85">
        <v>13.24</v>
      </c>
      <c r="U318" s="85">
        <f t="shared" si="1976"/>
        <v>10.592000000000001</v>
      </c>
      <c r="V318" s="194">
        <f t="shared" si="1977"/>
        <v>0</v>
      </c>
      <c r="W318" s="255">
        <v>10.49</v>
      </c>
      <c r="X318" s="260">
        <f t="shared" si="1978"/>
        <v>8.3919999999999995</v>
      </c>
      <c r="Y318" s="194">
        <f t="shared" si="1979"/>
        <v>0</v>
      </c>
      <c r="Z318" s="85">
        <v>5.34</v>
      </c>
      <c r="AA318" s="85">
        <f t="shared" si="1867"/>
        <v>4.2720000000000002</v>
      </c>
      <c r="AB318" s="194">
        <f t="shared" si="1877"/>
        <v>0</v>
      </c>
      <c r="AC318" s="255">
        <v>5.54</v>
      </c>
      <c r="AD318" s="260">
        <f t="shared" si="1868"/>
        <v>4.4320000000000004</v>
      </c>
      <c r="AE318" s="194">
        <f t="shared" si="1878"/>
        <v>0</v>
      </c>
    </row>
    <row r="319" spans="1:31" ht="13.5" thickBot="1" x14ac:dyDescent="0.25">
      <c r="A319" s="178">
        <v>45564</v>
      </c>
      <c r="B319" s="252">
        <v>16.690000000000001</v>
      </c>
      <c r="C319" s="85">
        <f t="shared" si="1964"/>
        <v>13.352</v>
      </c>
      <c r="D319" s="194">
        <f t="shared" si="1965"/>
        <v>0</v>
      </c>
      <c r="E319" s="84">
        <v>17.68</v>
      </c>
      <c r="F319" s="85">
        <f t="shared" si="1966"/>
        <v>14.144</v>
      </c>
      <c r="G319" s="194">
        <f t="shared" si="1967"/>
        <v>0</v>
      </c>
      <c r="H319" s="85">
        <v>17.940000000000001</v>
      </c>
      <c r="I319" s="85">
        <f t="shared" si="1968"/>
        <v>14.352</v>
      </c>
      <c r="J319" s="194">
        <f t="shared" si="1969"/>
        <v>0</v>
      </c>
      <c r="K319" s="85">
        <v>16.89</v>
      </c>
      <c r="L319" s="85">
        <f t="shared" si="1970"/>
        <v>13.512</v>
      </c>
      <c r="M319" s="194">
        <f t="shared" si="1971"/>
        <v>0</v>
      </c>
      <c r="N319" s="85">
        <v>17.68</v>
      </c>
      <c r="O319" s="85">
        <f t="shared" si="1972"/>
        <v>14.144</v>
      </c>
      <c r="P319" s="194">
        <f t="shared" si="1973"/>
        <v>0</v>
      </c>
      <c r="Q319" s="85">
        <v>19.29</v>
      </c>
      <c r="R319" s="85">
        <f t="shared" si="1974"/>
        <v>15.431999999999999</v>
      </c>
      <c r="S319" s="194">
        <f t="shared" si="1975"/>
        <v>0</v>
      </c>
      <c r="T319" s="85">
        <v>13.24</v>
      </c>
      <c r="U319" s="85">
        <f t="shared" si="1976"/>
        <v>10.592000000000001</v>
      </c>
      <c r="V319" s="194">
        <f t="shared" si="1977"/>
        <v>0</v>
      </c>
      <c r="W319" s="255">
        <v>10.49</v>
      </c>
      <c r="X319" s="260">
        <f t="shared" si="1978"/>
        <v>8.3919999999999995</v>
      </c>
      <c r="Y319" s="194">
        <f t="shared" si="1979"/>
        <v>0</v>
      </c>
      <c r="Z319" s="85">
        <v>5.34</v>
      </c>
      <c r="AA319" s="85">
        <f t="shared" si="1867"/>
        <v>4.2720000000000002</v>
      </c>
      <c r="AB319" s="194">
        <f t="shared" si="1877"/>
        <v>0</v>
      </c>
      <c r="AC319" s="255">
        <v>5.54</v>
      </c>
      <c r="AD319" s="260">
        <f t="shared" si="1868"/>
        <v>4.4320000000000004</v>
      </c>
      <c r="AE319" s="194">
        <f t="shared" si="1878"/>
        <v>0</v>
      </c>
    </row>
    <row r="320" spans="1:31" x14ac:dyDescent="0.2">
      <c r="A320" s="178">
        <v>45565</v>
      </c>
      <c r="B320" s="252">
        <v>16.690000000000001</v>
      </c>
      <c r="C320" s="85">
        <f t="shared" si="1964"/>
        <v>13.352</v>
      </c>
      <c r="D320" s="194">
        <f t="shared" si="1965"/>
        <v>0</v>
      </c>
      <c r="E320" s="84">
        <v>17.68</v>
      </c>
      <c r="F320" s="85">
        <f t="shared" si="1966"/>
        <v>14.144</v>
      </c>
      <c r="G320" s="194">
        <f t="shared" si="1967"/>
        <v>0</v>
      </c>
      <c r="H320" s="85">
        <v>17.940000000000001</v>
      </c>
      <c r="I320" s="85">
        <f t="shared" si="1968"/>
        <v>14.352</v>
      </c>
      <c r="J320" s="194">
        <f t="shared" si="1969"/>
        <v>0</v>
      </c>
      <c r="K320" s="85">
        <v>16.89</v>
      </c>
      <c r="L320" s="85">
        <f t="shared" si="1970"/>
        <v>13.512</v>
      </c>
      <c r="M320" s="194">
        <f t="shared" si="1971"/>
        <v>0</v>
      </c>
      <c r="N320" s="85">
        <v>17.68</v>
      </c>
      <c r="O320" s="85">
        <f t="shared" si="1972"/>
        <v>14.144</v>
      </c>
      <c r="P320" s="194">
        <f t="shared" si="1973"/>
        <v>0</v>
      </c>
      <c r="Q320" s="85">
        <v>19.29</v>
      </c>
      <c r="R320" s="85">
        <f t="shared" si="1974"/>
        <v>15.431999999999999</v>
      </c>
      <c r="S320" s="194">
        <f t="shared" si="1975"/>
        <v>0</v>
      </c>
      <c r="T320" s="85">
        <v>13.24</v>
      </c>
      <c r="U320" s="85">
        <f t="shared" si="1976"/>
        <v>10.592000000000001</v>
      </c>
      <c r="V320" s="194">
        <f t="shared" si="1977"/>
        <v>0</v>
      </c>
      <c r="W320" s="255">
        <v>10.49</v>
      </c>
      <c r="X320" s="260">
        <f t="shared" si="1978"/>
        <v>8.3919999999999995</v>
      </c>
      <c r="Y320" s="194">
        <f t="shared" si="1979"/>
        <v>0</v>
      </c>
      <c r="Z320" s="85">
        <v>5.34</v>
      </c>
      <c r="AA320" s="85">
        <f t="shared" si="1867"/>
        <v>4.2720000000000002</v>
      </c>
      <c r="AB320" s="194">
        <f t="shared" si="1877"/>
        <v>0</v>
      </c>
      <c r="AC320" s="255">
        <v>5.54</v>
      </c>
      <c r="AD320" s="260">
        <f t="shared" si="1868"/>
        <v>4.4320000000000004</v>
      </c>
      <c r="AE320" s="194">
        <f t="shared" si="1878"/>
        <v>0</v>
      </c>
    </row>
    <row r="322" spans="1:31" ht="13.5" thickBot="1" x14ac:dyDescent="0.25"/>
    <row r="323" spans="1:31" ht="52.5" thickBot="1" x14ac:dyDescent="0.3">
      <c r="A323" s="225" t="s">
        <v>1</v>
      </c>
      <c r="B323" s="226" t="s">
        <v>2</v>
      </c>
      <c r="C323" s="226" t="s">
        <v>16</v>
      </c>
      <c r="D323" s="227" t="s">
        <v>5</v>
      </c>
      <c r="E323" s="226" t="s">
        <v>95</v>
      </c>
      <c r="F323" s="226" t="s">
        <v>17</v>
      </c>
      <c r="G323" s="227" t="s">
        <v>5</v>
      </c>
      <c r="H323" s="226" t="s">
        <v>4</v>
      </c>
      <c r="I323" s="226" t="s">
        <v>18</v>
      </c>
      <c r="J323" s="227" t="s">
        <v>5</v>
      </c>
      <c r="K323" s="228" t="s">
        <v>6</v>
      </c>
      <c r="L323" s="228" t="s">
        <v>63</v>
      </c>
      <c r="M323" s="229" t="s">
        <v>5</v>
      </c>
      <c r="N323" s="228" t="s">
        <v>91</v>
      </c>
      <c r="O323" s="228" t="s">
        <v>92</v>
      </c>
      <c r="P323" s="229" t="s">
        <v>5</v>
      </c>
      <c r="Q323" s="232" t="s">
        <v>93</v>
      </c>
      <c r="R323" s="232" t="s">
        <v>94</v>
      </c>
      <c r="S323" s="254" t="s">
        <v>5</v>
      </c>
      <c r="T323" s="230" t="s">
        <v>7</v>
      </c>
      <c r="U323" s="230" t="s">
        <v>20</v>
      </c>
      <c r="V323" s="231" t="s">
        <v>5</v>
      </c>
      <c r="W323" s="268" t="s">
        <v>96</v>
      </c>
      <c r="X323" s="263"/>
      <c r="Y323" s="264" t="s">
        <v>5</v>
      </c>
      <c r="Z323" s="289" t="s">
        <v>97</v>
      </c>
      <c r="AA323" s="290"/>
      <c r="AB323" s="291" t="s">
        <v>5</v>
      </c>
      <c r="AC323" s="292" t="s">
        <v>97</v>
      </c>
      <c r="AD323" s="293"/>
      <c r="AE323" s="294" t="s">
        <v>5</v>
      </c>
    </row>
    <row r="324" spans="1:31" x14ac:dyDescent="0.2">
      <c r="A324" s="238" t="s">
        <v>70</v>
      </c>
      <c r="B324" s="246">
        <f>AVERAGE(B327:B357)</f>
        <v>17.252903225806449</v>
      </c>
      <c r="C324" s="246">
        <f>AVERAGE(C327:C357)</f>
        <v>13.802322580645162</v>
      </c>
      <c r="D324" s="246"/>
      <c r="E324" s="246">
        <f>AVERAGE(E327:E357)</f>
        <v>18.242903225806451</v>
      </c>
      <c r="F324" s="246">
        <f>AVERAGE(F327:F357)</f>
        <v>14.594322580645159</v>
      </c>
      <c r="G324" s="246"/>
      <c r="H324" s="246">
        <f>AVERAGE(H327:H357)</f>
        <v>18.502903225806449</v>
      </c>
      <c r="I324" s="246">
        <f>AVERAGE(I327:I357)</f>
        <v>14.802322580645162</v>
      </c>
      <c r="J324" s="246"/>
      <c r="K324" s="246">
        <f>AVERAGE(K327:K357)</f>
        <v>17.454516129032264</v>
      </c>
      <c r="L324" s="246">
        <f>AVERAGE(L327:L357)</f>
        <v>13.963612903225799</v>
      </c>
      <c r="M324" s="246"/>
      <c r="N324" s="246">
        <f>AVERAGE(N327:N357)</f>
        <v>18.244516129032259</v>
      </c>
      <c r="O324" s="246">
        <f>AVERAGE(O327:O357)</f>
        <v>14.595612903225801</v>
      </c>
      <c r="P324" s="246"/>
      <c r="Q324" s="272">
        <f>AVERAGE(Q327:Q357)</f>
        <v>19.888387096774192</v>
      </c>
      <c r="R324" s="272">
        <f>AVERAGE(R327:R357)</f>
        <v>15.91070967741935</v>
      </c>
      <c r="S324" s="272"/>
      <c r="T324" s="246">
        <f>AVERAGE(T327:T357)</f>
        <v>13.651290322580648</v>
      </c>
      <c r="U324" s="246">
        <f>AVERAGE(U327:U357)</f>
        <v>10.921032258064512</v>
      </c>
      <c r="V324" s="246"/>
      <c r="W324" s="269">
        <f>AVERAGE(W327:W357)</f>
        <v>10.490000000000004</v>
      </c>
      <c r="X324" s="246">
        <f>AVERAGE(X327:X357)</f>
        <v>8.3919999999999977</v>
      </c>
      <c r="Y324" s="93"/>
      <c r="Z324" s="246">
        <f>AVERAGE(Z327:Z357)</f>
        <v>5.3400000000000025</v>
      </c>
      <c r="AA324" s="246">
        <f>AVERAGE(AA327:AA357)</f>
        <v>4.2720000000000011</v>
      </c>
      <c r="AB324" s="246"/>
      <c r="AC324" s="269">
        <f>AVERAGE(AC327:AC357)</f>
        <v>5.54</v>
      </c>
      <c r="AD324" s="246">
        <f>AVERAGE(AD327:AD357)</f>
        <v>4.4320000000000004</v>
      </c>
      <c r="AE324" s="93"/>
    </row>
    <row r="325" spans="1:31" x14ac:dyDescent="0.2">
      <c r="A325" s="239" t="s">
        <v>53</v>
      </c>
      <c r="B325" s="247">
        <f>AVERAGE(B327:B341)</f>
        <v>17.223333333333336</v>
      </c>
      <c r="C325" s="247">
        <f t="shared" ref="C325" si="1980">AVERAGE(C327:C341)</f>
        <v>13.778666666666664</v>
      </c>
      <c r="D325" s="247"/>
      <c r="E325" s="247">
        <f>AVERAGE(E327:E341)</f>
        <v>18.213333333333335</v>
      </c>
      <c r="F325" s="247">
        <f t="shared" ref="F325" si="1981">AVERAGE(F327:F341)</f>
        <v>14.570666666666664</v>
      </c>
      <c r="G325" s="247"/>
      <c r="H325" s="247">
        <f>AVERAGE(H327:H341)</f>
        <v>18.473333333333336</v>
      </c>
      <c r="I325" s="247">
        <f t="shared" ref="I325" si="1982">AVERAGE(I327:I341)</f>
        <v>14.778666666666664</v>
      </c>
      <c r="J325" s="247"/>
      <c r="K325" s="247">
        <f t="shared" ref="K325:L325" si="1983">AVERAGE(K327:K341)</f>
        <v>17.493333333333336</v>
      </c>
      <c r="L325" s="247">
        <f t="shared" si="1983"/>
        <v>13.994666666666664</v>
      </c>
      <c r="M325" s="247"/>
      <c r="N325" s="247">
        <f t="shared" ref="N325:O325" si="1984">AVERAGE(N327:N341)</f>
        <v>18.283333333333335</v>
      </c>
      <c r="O325" s="247">
        <f t="shared" si="1984"/>
        <v>14.626666666666665</v>
      </c>
      <c r="P325" s="247"/>
      <c r="Q325" s="272">
        <f>AVERAGE(Q327:Q341)</f>
        <v>19.893333333333334</v>
      </c>
      <c r="R325" s="202">
        <f t="shared" ref="R325:R328" si="1985">Q325/1.25</f>
        <v>15.914666666666667</v>
      </c>
      <c r="S325" s="272"/>
      <c r="T325" s="247">
        <f t="shared" ref="T325:U325" si="1986">AVERAGE(T327:T341)</f>
        <v>13.559999999999999</v>
      </c>
      <c r="U325" s="247">
        <f t="shared" si="1986"/>
        <v>10.848000000000001</v>
      </c>
      <c r="V325" s="247"/>
      <c r="W325" s="270">
        <f>AVERAGE(W327:W341)</f>
        <v>10.49</v>
      </c>
      <c r="X325" s="266">
        <f>W325/1.25</f>
        <v>8.3919999999999995</v>
      </c>
      <c r="Y325" s="84"/>
      <c r="Z325" s="247">
        <f t="shared" ref="Z325:AA325" si="1987">AVERAGE(Z327:Z341)</f>
        <v>5.3400000000000016</v>
      </c>
      <c r="AA325" s="247">
        <f t="shared" si="1987"/>
        <v>4.2719999999999994</v>
      </c>
      <c r="AB325" s="247"/>
      <c r="AC325" s="270">
        <f>AVERAGE(AC327:AC341)</f>
        <v>5.5400000000000018</v>
      </c>
      <c r="AD325" s="266">
        <f>AC325/1.25</f>
        <v>4.4320000000000013</v>
      </c>
      <c r="AE325" s="84"/>
    </row>
    <row r="326" spans="1:31" ht="13.5" thickBot="1" x14ac:dyDescent="0.25">
      <c r="A326" s="240" t="s">
        <v>54</v>
      </c>
      <c r="B326" s="248">
        <f>AVERAGE(B342:B357)</f>
        <v>17.280625000000001</v>
      </c>
      <c r="C326" s="248">
        <f>AVERAGE(C342:C356)</f>
        <v>13.834666666666665</v>
      </c>
      <c r="D326" s="248"/>
      <c r="E326" s="248">
        <f>AVERAGE(E342:E357)</f>
        <v>18.270624999999999</v>
      </c>
      <c r="F326" s="248">
        <f>AVERAGE(F342:F356)</f>
        <v>14.626666666666665</v>
      </c>
      <c r="G326" s="248"/>
      <c r="H326" s="248">
        <f>AVERAGE(H342:H357)</f>
        <v>18.530624999999997</v>
      </c>
      <c r="I326" s="248">
        <f>AVERAGE(I342:I356)</f>
        <v>14.834666666666665</v>
      </c>
      <c r="J326" s="248"/>
      <c r="K326" s="248">
        <f>AVERAGE(K342:K357)</f>
        <v>17.418125</v>
      </c>
      <c r="L326" s="248">
        <f>AVERAGE(L342:L356)</f>
        <v>13.928000000000001</v>
      </c>
      <c r="M326" s="241"/>
      <c r="N326" s="248">
        <f>AVERAGE(N342:N357)</f>
        <v>18.208124999999992</v>
      </c>
      <c r="O326" s="248">
        <f>AVERAGE(O342:O356)</f>
        <v>14.559999999999997</v>
      </c>
      <c r="P326" s="241"/>
      <c r="Q326" s="272">
        <f>AVERAGE(Q342:Q357)</f>
        <v>19.883749999999999</v>
      </c>
      <c r="R326" s="202">
        <f t="shared" si="1985"/>
        <v>15.907</v>
      </c>
      <c r="S326" s="273"/>
      <c r="T326" s="248">
        <f>AVERAGE(T342:T357)</f>
        <v>13.736874999999994</v>
      </c>
      <c r="U326" s="248">
        <f>AVERAGE(U342:U356)</f>
        <v>10.994666666666665</v>
      </c>
      <c r="V326" s="241"/>
      <c r="W326" s="271">
        <f>AVERAGE(W342:W357)</f>
        <v>10.49</v>
      </c>
      <c r="X326" s="266">
        <f>W326/1.25</f>
        <v>8.3919999999999995</v>
      </c>
      <c r="Y326" s="84"/>
      <c r="Z326" s="248">
        <f>AVERAGE(Z342:Z357)</f>
        <v>5.3400000000000016</v>
      </c>
      <c r="AA326" s="248">
        <f>AVERAGE(AA342:AA356)</f>
        <v>4.2719999999999994</v>
      </c>
      <c r="AB326" s="241"/>
      <c r="AC326" s="271">
        <f>AVERAGE(AC342:AC357)</f>
        <v>5.5400000000000018</v>
      </c>
      <c r="AD326" s="266">
        <f>AC326/1.25</f>
        <v>4.4320000000000013</v>
      </c>
      <c r="AE326" s="84"/>
    </row>
    <row r="327" spans="1:31" ht="13.5" thickBot="1" x14ac:dyDescent="0.25">
      <c r="A327" s="178">
        <v>45566</v>
      </c>
      <c r="B327" s="252">
        <v>16.79</v>
      </c>
      <c r="C327" s="85">
        <f t="shared" ref="C327:C328" si="1988">B327/1.25</f>
        <v>13.431999999999999</v>
      </c>
      <c r="D327" s="194">
        <f>(B327-B320)*100</f>
        <v>9.9999999999997868</v>
      </c>
      <c r="E327" s="84">
        <v>17.78</v>
      </c>
      <c r="F327" s="85">
        <f t="shared" ref="F327:F328" si="1989">E327/1.25</f>
        <v>14.224</v>
      </c>
      <c r="G327" s="194">
        <f>(E327-E320)*100</f>
        <v>10.000000000000142</v>
      </c>
      <c r="H327" s="85">
        <v>18.04</v>
      </c>
      <c r="I327" s="85">
        <f t="shared" ref="I327:I328" si="1990">H327/1.25</f>
        <v>14.431999999999999</v>
      </c>
      <c r="J327" s="194">
        <f>(H327-H320)*100</f>
        <v>9.9999999999997868</v>
      </c>
      <c r="K327" s="85">
        <v>16.89</v>
      </c>
      <c r="L327" s="85">
        <f t="shared" ref="L327:L328" si="1991">K327/1.25</f>
        <v>13.512</v>
      </c>
      <c r="M327" s="195">
        <f>(K327-K320)*100</f>
        <v>0</v>
      </c>
      <c r="N327" s="85">
        <v>17.68</v>
      </c>
      <c r="O327" s="85">
        <f t="shared" ref="O327:O328" si="1992">N327/1.25</f>
        <v>14.144</v>
      </c>
      <c r="P327" s="195">
        <f>(N327-N320)*100</f>
        <v>0</v>
      </c>
      <c r="Q327" s="85">
        <v>19.29</v>
      </c>
      <c r="R327" s="85">
        <f t="shared" si="1985"/>
        <v>15.431999999999999</v>
      </c>
      <c r="S327" s="259">
        <f>(Q327-Q320)*100</f>
        <v>0</v>
      </c>
      <c r="T327" s="85">
        <v>13.24</v>
      </c>
      <c r="U327" s="85">
        <f t="shared" ref="U327:U328" si="1993">T327/1.25</f>
        <v>10.592000000000001</v>
      </c>
      <c r="V327" s="195">
        <f>(T327-T320)*100</f>
        <v>0</v>
      </c>
      <c r="W327" s="255">
        <v>10.49</v>
      </c>
      <c r="X327" s="260">
        <f t="shared" ref="X327:X328" si="1994">W327/1.25</f>
        <v>8.3919999999999995</v>
      </c>
      <c r="Y327" s="195">
        <f>(W327-W320)*100</f>
        <v>0</v>
      </c>
      <c r="Z327" s="85">
        <v>5.34</v>
      </c>
      <c r="AA327" s="85">
        <f t="shared" ref="AA327:AA357" si="1995">Z327/1.25</f>
        <v>4.2720000000000002</v>
      </c>
      <c r="AB327" s="195">
        <f>(Z327-Z320)*100</f>
        <v>0</v>
      </c>
      <c r="AC327" s="255">
        <v>5.54</v>
      </c>
      <c r="AD327" s="260">
        <f t="shared" ref="AD327:AD357" si="1996">AC327/1.25</f>
        <v>4.4320000000000004</v>
      </c>
      <c r="AE327" s="195">
        <f>(AC327-AC320)*100</f>
        <v>0</v>
      </c>
    </row>
    <row r="328" spans="1:31" ht="13.5" thickBot="1" x14ac:dyDescent="0.25">
      <c r="A328" s="178">
        <v>45567</v>
      </c>
      <c r="B328" s="252">
        <v>16.989999999999998</v>
      </c>
      <c r="C328" s="85">
        <f t="shared" si="1988"/>
        <v>13.591999999999999</v>
      </c>
      <c r="D328" s="194">
        <f t="shared" ref="D328" si="1997">(B328-B327)*100</f>
        <v>19.999999999999929</v>
      </c>
      <c r="E328" s="84">
        <v>17.98</v>
      </c>
      <c r="F328" s="85">
        <f t="shared" si="1989"/>
        <v>14.384</v>
      </c>
      <c r="G328" s="194">
        <f t="shared" ref="G328" si="1998">(E328-E327)*100</f>
        <v>19.999999999999929</v>
      </c>
      <c r="H328" s="85">
        <v>18.239999999999998</v>
      </c>
      <c r="I328" s="85">
        <f t="shared" si="1990"/>
        <v>14.591999999999999</v>
      </c>
      <c r="J328" s="194">
        <f t="shared" ref="J328" si="1999">(H328-H327)*100</f>
        <v>19.999999999999929</v>
      </c>
      <c r="K328" s="85">
        <v>17.09</v>
      </c>
      <c r="L328" s="85">
        <f t="shared" si="1991"/>
        <v>13.672000000000001</v>
      </c>
      <c r="M328" s="194">
        <f t="shared" ref="M328" si="2000">(K328-K327)*100</f>
        <v>19.999999999999929</v>
      </c>
      <c r="N328" s="85">
        <v>17.88</v>
      </c>
      <c r="O328" s="85">
        <f t="shared" si="1992"/>
        <v>14.303999999999998</v>
      </c>
      <c r="P328" s="194">
        <f t="shared" ref="P328" si="2001">(N328-N327)*100</f>
        <v>19.999999999999929</v>
      </c>
      <c r="Q328" s="85">
        <v>19.489999999999998</v>
      </c>
      <c r="R328" s="85">
        <f t="shared" si="1985"/>
        <v>15.591999999999999</v>
      </c>
      <c r="S328" s="194">
        <f t="shared" ref="S328" si="2002">(Q328-Q327)*100</f>
        <v>19.999999999999929</v>
      </c>
      <c r="T328" s="85">
        <v>13.24</v>
      </c>
      <c r="U328" s="85">
        <f t="shared" si="1993"/>
        <v>10.592000000000001</v>
      </c>
      <c r="V328" s="194">
        <f t="shared" ref="V328" si="2003">(T328-T327)*100</f>
        <v>0</v>
      </c>
      <c r="W328" s="255">
        <v>10.49</v>
      </c>
      <c r="X328" s="260">
        <f t="shared" si="1994"/>
        <v>8.3919999999999995</v>
      </c>
      <c r="Y328" s="194">
        <f t="shared" ref="Y328" si="2004">(W328-W327)*100</f>
        <v>0</v>
      </c>
      <c r="Z328" s="85">
        <v>5.34</v>
      </c>
      <c r="AA328" s="85">
        <f t="shared" si="1995"/>
        <v>4.2720000000000002</v>
      </c>
      <c r="AB328" s="194">
        <f t="shared" ref="AB328:AB357" si="2005">(Z328-Z327)*100</f>
        <v>0</v>
      </c>
      <c r="AC328" s="255">
        <v>5.54</v>
      </c>
      <c r="AD328" s="260">
        <f t="shared" si="1996"/>
        <v>4.4320000000000004</v>
      </c>
      <c r="AE328" s="194">
        <f t="shared" ref="AE328:AE357" si="2006">(AC328-AC327)*100</f>
        <v>0</v>
      </c>
    </row>
    <row r="329" spans="1:31" ht="13.5" thickBot="1" x14ac:dyDescent="0.25">
      <c r="A329" s="178">
        <v>45568</v>
      </c>
      <c r="B329" s="252">
        <v>16.79</v>
      </c>
      <c r="C329" s="85">
        <f t="shared" ref="C329" si="2007">B329/1.25</f>
        <v>13.431999999999999</v>
      </c>
      <c r="D329" s="194">
        <f t="shared" ref="D329" si="2008">(B329-B328)*100</f>
        <v>-19.999999999999929</v>
      </c>
      <c r="E329" s="84">
        <v>17.78</v>
      </c>
      <c r="F329" s="85">
        <f t="shared" ref="F329" si="2009">E329/1.25</f>
        <v>14.224</v>
      </c>
      <c r="G329" s="194">
        <f t="shared" ref="G329" si="2010">(E329-E328)*100</f>
        <v>-19.999999999999929</v>
      </c>
      <c r="H329" s="85">
        <v>18.04</v>
      </c>
      <c r="I329" s="85">
        <f t="shared" ref="I329" si="2011">H329/1.25</f>
        <v>14.431999999999999</v>
      </c>
      <c r="J329" s="194">
        <f t="shared" ref="J329" si="2012">(H329-H328)*100</f>
        <v>-19.999999999999929</v>
      </c>
      <c r="K329" s="85">
        <v>17.09</v>
      </c>
      <c r="L329" s="85">
        <f t="shared" ref="L329" si="2013">K329/1.25</f>
        <v>13.672000000000001</v>
      </c>
      <c r="M329" s="194">
        <f t="shared" ref="M329" si="2014">(K329-K328)*100</f>
        <v>0</v>
      </c>
      <c r="N329" s="85">
        <v>17.88</v>
      </c>
      <c r="O329" s="85">
        <f t="shared" ref="O329" si="2015">N329/1.25</f>
        <v>14.303999999999998</v>
      </c>
      <c r="P329" s="194">
        <f t="shared" ref="P329" si="2016">(N329-N328)*100</f>
        <v>0</v>
      </c>
      <c r="Q329" s="85">
        <v>19.489999999999998</v>
      </c>
      <c r="R329" s="85">
        <f t="shared" ref="R329" si="2017">Q329/1.25</f>
        <v>15.591999999999999</v>
      </c>
      <c r="S329" s="194">
        <f t="shared" ref="S329" si="2018">(Q329-Q328)*100</f>
        <v>0</v>
      </c>
      <c r="T329" s="85">
        <v>13.24</v>
      </c>
      <c r="U329" s="85">
        <f t="shared" ref="U329" si="2019">T329/1.25</f>
        <v>10.592000000000001</v>
      </c>
      <c r="V329" s="194">
        <f t="shared" ref="V329" si="2020">(T329-T328)*100</f>
        <v>0</v>
      </c>
      <c r="W329" s="255">
        <v>10.49</v>
      </c>
      <c r="X329" s="260">
        <f t="shared" ref="X329" si="2021">W329/1.25</f>
        <v>8.3919999999999995</v>
      </c>
      <c r="Y329" s="194">
        <f t="shared" ref="Y329" si="2022">(W329-W328)*100</f>
        <v>0</v>
      </c>
      <c r="Z329" s="85">
        <v>5.34</v>
      </c>
      <c r="AA329" s="85">
        <f t="shared" si="1995"/>
        <v>4.2720000000000002</v>
      </c>
      <c r="AB329" s="194">
        <f t="shared" si="2005"/>
        <v>0</v>
      </c>
      <c r="AC329" s="255">
        <v>5.54</v>
      </c>
      <c r="AD329" s="260">
        <f t="shared" si="1996"/>
        <v>4.4320000000000004</v>
      </c>
      <c r="AE329" s="194">
        <f t="shared" si="2006"/>
        <v>0</v>
      </c>
    </row>
    <row r="330" spans="1:31" ht="13.5" thickBot="1" x14ac:dyDescent="0.25">
      <c r="A330" s="178">
        <v>45569</v>
      </c>
      <c r="B330" s="252">
        <v>17.09</v>
      </c>
      <c r="C330" s="85">
        <f t="shared" ref="C330" si="2023">B330/1.25</f>
        <v>13.672000000000001</v>
      </c>
      <c r="D330" s="194">
        <f t="shared" ref="D330" si="2024">(B330-B329)*100</f>
        <v>30.000000000000071</v>
      </c>
      <c r="E330" s="84">
        <v>18.079999999999998</v>
      </c>
      <c r="F330" s="85">
        <f t="shared" ref="F330" si="2025">E330/1.25</f>
        <v>14.463999999999999</v>
      </c>
      <c r="G330" s="194">
        <f t="shared" ref="G330" si="2026">(E330-E329)*100</f>
        <v>29.999999999999716</v>
      </c>
      <c r="H330" s="85">
        <v>18.34</v>
      </c>
      <c r="I330" s="85">
        <f t="shared" ref="I330" si="2027">H330/1.25</f>
        <v>14.672000000000001</v>
      </c>
      <c r="J330" s="194">
        <f t="shared" ref="J330" si="2028">(H330-H329)*100</f>
        <v>30.000000000000071</v>
      </c>
      <c r="K330" s="85">
        <v>17.39</v>
      </c>
      <c r="L330" s="85">
        <f t="shared" ref="L330" si="2029">K330/1.25</f>
        <v>13.912000000000001</v>
      </c>
      <c r="M330" s="194">
        <f t="shared" ref="M330" si="2030">(K330-K329)*100</f>
        <v>30.000000000000071</v>
      </c>
      <c r="N330" s="85">
        <v>18.18</v>
      </c>
      <c r="O330" s="85">
        <f t="shared" ref="O330" si="2031">N330/1.25</f>
        <v>14.544</v>
      </c>
      <c r="P330" s="194">
        <f t="shared" ref="P330" si="2032">(N330-N329)*100</f>
        <v>30.000000000000071</v>
      </c>
      <c r="Q330" s="85">
        <v>19.79</v>
      </c>
      <c r="R330" s="85">
        <f t="shared" ref="R330" si="2033">Q330/1.25</f>
        <v>15.831999999999999</v>
      </c>
      <c r="S330" s="194">
        <f t="shared" ref="S330" si="2034">(Q330-Q329)*100</f>
        <v>30.000000000000071</v>
      </c>
      <c r="T330" s="85">
        <v>13.54</v>
      </c>
      <c r="U330" s="85">
        <f t="shared" ref="U330" si="2035">T330/1.25</f>
        <v>10.831999999999999</v>
      </c>
      <c r="V330" s="194">
        <f t="shared" ref="V330" si="2036">(T330-T329)*100</f>
        <v>29.999999999999893</v>
      </c>
      <c r="W330" s="255">
        <v>10.49</v>
      </c>
      <c r="X330" s="260">
        <f t="shared" ref="X330" si="2037">W330/1.25</f>
        <v>8.3919999999999995</v>
      </c>
      <c r="Y330" s="194">
        <f t="shared" ref="Y330" si="2038">(W330-W329)*100</f>
        <v>0</v>
      </c>
      <c r="Z330" s="85">
        <v>5.34</v>
      </c>
      <c r="AA330" s="85">
        <f t="shared" si="1995"/>
        <v>4.2720000000000002</v>
      </c>
      <c r="AB330" s="194">
        <f t="shared" si="2005"/>
        <v>0</v>
      </c>
      <c r="AC330" s="255">
        <v>5.54</v>
      </c>
      <c r="AD330" s="260">
        <f t="shared" si="1996"/>
        <v>4.4320000000000004</v>
      </c>
      <c r="AE330" s="194">
        <f t="shared" si="2006"/>
        <v>0</v>
      </c>
    </row>
    <row r="331" spans="1:31" ht="13.5" thickBot="1" x14ac:dyDescent="0.25">
      <c r="A331" s="178">
        <v>45570</v>
      </c>
      <c r="B331" s="252">
        <v>17.09</v>
      </c>
      <c r="C331" s="85">
        <f t="shared" ref="C331:C333" si="2039">B331/1.25</f>
        <v>13.672000000000001</v>
      </c>
      <c r="D331" s="194">
        <f t="shared" ref="D331:D333" si="2040">(B331-B330)*100</f>
        <v>0</v>
      </c>
      <c r="E331" s="84">
        <v>18.079999999999998</v>
      </c>
      <c r="F331" s="85">
        <f t="shared" ref="F331:F333" si="2041">E331/1.25</f>
        <v>14.463999999999999</v>
      </c>
      <c r="G331" s="194">
        <f t="shared" ref="G331:G333" si="2042">(E331-E330)*100</f>
        <v>0</v>
      </c>
      <c r="H331" s="85">
        <v>18.34</v>
      </c>
      <c r="I331" s="85">
        <f t="shared" ref="I331:I333" si="2043">H331/1.25</f>
        <v>14.672000000000001</v>
      </c>
      <c r="J331" s="194">
        <f t="shared" ref="J331:J333" si="2044">(H331-H330)*100</f>
        <v>0</v>
      </c>
      <c r="K331" s="85">
        <v>17.39</v>
      </c>
      <c r="L331" s="85">
        <f t="shared" ref="L331:L333" si="2045">K331/1.25</f>
        <v>13.912000000000001</v>
      </c>
      <c r="M331" s="194">
        <f t="shared" ref="M331:M333" si="2046">(K331-K330)*100</f>
        <v>0</v>
      </c>
      <c r="N331" s="85">
        <v>18.18</v>
      </c>
      <c r="O331" s="85">
        <f t="shared" ref="O331:O333" si="2047">N331/1.25</f>
        <v>14.544</v>
      </c>
      <c r="P331" s="194">
        <f t="shared" ref="P331:P333" si="2048">(N331-N330)*100</f>
        <v>0</v>
      </c>
      <c r="Q331" s="85">
        <v>19.79</v>
      </c>
      <c r="R331" s="85">
        <f t="shared" ref="R331:R333" si="2049">Q331/1.25</f>
        <v>15.831999999999999</v>
      </c>
      <c r="S331" s="194">
        <f t="shared" ref="S331:S333" si="2050">(Q331-Q330)*100</f>
        <v>0</v>
      </c>
      <c r="T331" s="85">
        <v>13.54</v>
      </c>
      <c r="U331" s="85">
        <f t="shared" ref="U331:U333" si="2051">T331/1.25</f>
        <v>10.831999999999999</v>
      </c>
      <c r="V331" s="194">
        <f t="shared" ref="V331:V333" si="2052">(T331-T330)*100</f>
        <v>0</v>
      </c>
      <c r="W331" s="255">
        <v>10.49</v>
      </c>
      <c r="X331" s="260">
        <f t="shared" ref="X331:X333" si="2053">W331/1.25</f>
        <v>8.3919999999999995</v>
      </c>
      <c r="Y331" s="194">
        <f t="shared" ref="Y331:Y333" si="2054">(W331-W330)*100</f>
        <v>0</v>
      </c>
      <c r="Z331" s="85">
        <v>5.34</v>
      </c>
      <c r="AA331" s="85">
        <f t="shared" si="1995"/>
        <v>4.2720000000000002</v>
      </c>
      <c r="AB331" s="194">
        <f t="shared" si="2005"/>
        <v>0</v>
      </c>
      <c r="AC331" s="255">
        <v>5.54</v>
      </c>
      <c r="AD331" s="260">
        <f t="shared" si="1996"/>
        <v>4.4320000000000004</v>
      </c>
      <c r="AE331" s="194">
        <f t="shared" si="2006"/>
        <v>0</v>
      </c>
    </row>
    <row r="332" spans="1:31" ht="13.5" thickBot="1" x14ac:dyDescent="0.25">
      <c r="A332" s="178">
        <v>45571</v>
      </c>
      <c r="B332" s="252">
        <v>17.09</v>
      </c>
      <c r="C332" s="85">
        <f t="shared" si="2039"/>
        <v>13.672000000000001</v>
      </c>
      <c r="D332" s="194">
        <f t="shared" si="2040"/>
        <v>0</v>
      </c>
      <c r="E332" s="84">
        <v>18.079999999999998</v>
      </c>
      <c r="F332" s="85">
        <f t="shared" si="2041"/>
        <v>14.463999999999999</v>
      </c>
      <c r="G332" s="194">
        <f t="shared" si="2042"/>
        <v>0</v>
      </c>
      <c r="H332" s="85">
        <v>18.34</v>
      </c>
      <c r="I332" s="85">
        <f t="shared" si="2043"/>
        <v>14.672000000000001</v>
      </c>
      <c r="J332" s="194">
        <f t="shared" si="2044"/>
        <v>0</v>
      </c>
      <c r="K332" s="85">
        <v>17.39</v>
      </c>
      <c r="L332" s="85">
        <f t="shared" si="2045"/>
        <v>13.912000000000001</v>
      </c>
      <c r="M332" s="194">
        <f t="shared" si="2046"/>
        <v>0</v>
      </c>
      <c r="N332" s="85">
        <v>18.18</v>
      </c>
      <c r="O332" s="85">
        <f t="shared" si="2047"/>
        <v>14.544</v>
      </c>
      <c r="P332" s="194">
        <f t="shared" si="2048"/>
        <v>0</v>
      </c>
      <c r="Q332" s="85">
        <v>19.79</v>
      </c>
      <c r="R332" s="85">
        <f t="shared" si="2049"/>
        <v>15.831999999999999</v>
      </c>
      <c r="S332" s="194">
        <f t="shared" si="2050"/>
        <v>0</v>
      </c>
      <c r="T332" s="85">
        <v>13.54</v>
      </c>
      <c r="U332" s="85">
        <f t="shared" si="2051"/>
        <v>10.831999999999999</v>
      </c>
      <c r="V332" s="194">
        <f t="shared" si="2052"/>
        <v>0</v>
      </c>
      <c r="W332" s="255">
        <v>10.49</v>
      </c>
      <c r="X332" s="260">
        <f t="shared" si="2053"/>
        <v>8.3919999999999995</v>
      </c>
      <c r="Y332" s="194">
        <f t="shared" si="2054"/>
        <v>0</v>
      </c>
      <c r="Z332" s="85">
        <v>5.34</v>
      </c>
      <c r="AA332" s="85">
        <f t="shared" si="1995"/>
        <v>4.2720000000000002</v>
      </c>
      <c r="AB332" s="194">
        <f t="shared" si="2005"/>
        <v>0</v>
      </c>
      <c r="AC332" s="255">
        <v>5.54</v>
      </c>
      <c r="AD332" s="260">
        <f t="shared" si="1996"/>
        <v>4.4320000000000004</v>
      </c>
      <c r="AE332" s="194">
        <f t="shared" si="2006"/>
        <v>0</v>
      </c>
    </row>
    <row r="333" spans="1:31" ht="13.5" thickBot="1" x14ac:dyDescent="0.25">
      <c r="A333" s="178">
        <v>45572</v>
      </c>
      <c r="B333" s="252">
        <v>17.190000000000001</v>
      </c>
      <c r="C333" s="85">
        <f t="shared" si="2039"/>
        <v>13.752000000000001</v>
      </c>
      <c r="D333" s="194">
        <f t="shared" si="2040"/>
        <v>10.000000000000142</v>
      </c>
      <c r="E333" s="84">
        <v>18.18</v>
      </c>
      <c r="F333" s="85">
        <f t="shared" si="2041"/>
        <v>14.544</v>
      </c>
      <c r="G333" s="194">
        <f t="shared" si="2042"/>
        <v>10.000000000000142</v>
      </c>
      <c r="H333" s="85">
        <v>18.440000000000001</v>
      </c>
      <c r="I333" s="85">
        <f t="shared" si="2043"/>
        <v>14.752000000000001</v>
      </c>
      <c r="J333" s="194">
        <f t="shared" si="2044"/>
        <v>10.000000000000142</v>
      </c>
      <c r="K333" s="85">
        <v>17.59</v>
      </c>
      <c r="L333" s="85">
        <f t="shared" si="2045"/>
        <v>14.071999999999999</v>
      </c>
      <c r="M333" s="194">
        <f t="shared" si="2046"/>
        <v>19.999999999999929</v>
      </c>
      <c r="N333" s="85">
        <v>18.38</v>
      </c>
      <c r="O333" s="85">
        <f t="shared" si="2047"/>
        <v>14.703999999999999</v>
      </c>
      <c r="P333" s="194">
        <f t="shared" si="2048"/>
        <v>19.999999999999929</v>
      </c>
      <c r="Q333" s="85">
        <v>19.989999999999998</v>
      </c>
      <c r="R333" s="85">
        <f t="shared" si="2049"/>
        <v>15.991999999999999</v>
      </c>
      <c r="S333" s="194">
        <f t="shared" si="2050"/>
        <v>19.999999999999929</v>
      </c>
      <c r="T333" s="85">
        <v>13.54</v>
      </c>
      <c r="U333" s="85">
        <f t="shared" si="2051"/>
        <v>10.831999999999999</v>
      </c>
      <c r="V333" s="194">
        <f t="shared" si="2052"/>
        <v>0</v>
      </c>
      <c r="W333" s="255">
        <v>10.49</v>
      </c>
      <c r="X333" s="260">
        <f t="shared" si="2053"/>
        <v>8.3919999999999995</v>
      </c>
      <c r="Y333" s="194">
        <f t="shared" si="2054"/>
        <v>0</v>
      </c>
      <c r="Z333" s="85">
        <v>5.34</v>
      </c>
      <c r="AA333" s="85">
        <f t="shared" si="1995"/>
        <v>4.2720000000000002</v>
      </c>
      <c r="AB333" s="194">
        <f t="shared" si="2005"/>
        <v>0</v>
      </c>
      <c r="AC333" s="255">
        <v>5.54</v>
      </c>
      <c r="AD333" s="260">
        <f t="shared" si="1996"/>
        <v>4.4320000000000004</v>
      </c>
      <c r="AE333" s="194">
        <f t="shared" si="2006"/>
        <v>0</v>
      </c>
    </row>
    <row r="334" spans="1:31" ht="13.5" thickBot="1" x14ac:dyDescent="0.25">
      <c r="A334" s="178">
        <v>45573</v>
      </c>
      <c r="B334" s="252">
        <v>17.440000000000001</v>
      </c>
      <c r="C334" s="85">
        <f t="shared" ref="C334" si="2055">B334/1.25</f>
        <v>13.952000000000002</v>
      </c>
      <c r="D334" s="194">
        <f t="shared" ref="D334" si="2056">(B334-B333)*100</f>
        <v>25</v>
      </c>
      <c r="E334" s="84">
        <v>18.43</v>
      </c>
      <c r="F334" s="85">
        <f t="shared" ref="F334" si="2057">E334/1.25</f>
        <v>14.744</v>
      </c>
      <c r="G334" s="194">
        <f t="shared" ref="G334" si="2058">(E334-E333)*100</f>
        <v>25</v>
      </c>
      <c r="H334" s="85">
        <v>18.690000000000001</v>
      </c>
      <c r="I334" s="85">
        <f t="shared" ref="I334" si="2059">H334/1.25</f>
        <v>14.952000000000002</v>
      </c>
      <c r="J334" s="194">
        <f t="shared" ref="J334" si="2060">(H334-H333)*100</f>
        <v>25</v>
      </c>
      <c r="K334" s="85">
        <v>17.89</v>
      </c>
      <c r="L334" s="85">
        <f t="shared" ref="L334" si="2061">K334/1.25</f>
        <v>14.312000000000001</v>
      </c>
      <c r="M334" s="194">
        <f t="shared" ref="M334" si="2062">(K334-K333)*100</f>
        <v>30.000000000000071</v>
      </c>
      <c r="N334" s="85">
        <v>18.68</v>
      </c>
      <c r="O334" s="85">
        <f t="shared" ref="O334" si="2063">N334/1.25</f>
        <v>14.943999999999999</v>
      </c>
      <c r="P334" s="194">
        <f t="shared" ref="P334" si="2064">(N334-N333)*100</f>
        <v>30.000000000000071</v>
      </c>
      <c r="Q334" s="85">
        <v>20.29</v>
      </c>
      <c r="R334" s="85">
        <f t="shared" ref="R334" si="2065">Q334/1.25</f>
        <v>16.231999999999999</v>
      </c>
      <c r="S334" s="194">
        <f t="shared" ref="S334" si="2066">(Q334-Q333)*100</f>
        <v>30.000000000000071</v>
      </c>
      <c r="T334" s="85">
        <v>13.69</v>
      </c>
      <c r="U334" s="85">
        <f t="shared" ref="U334" si="2067">T334/1.25</f>
        <v>10.952</v>
      </c>
      <c r="V334" s="194">
        <f t="shared" ref="V334" si="2068">(T334-T333)*100</f>
        <v>15.000000000000036</v>
      </c>
      <c r="W334" s="255">
        <v>10.49</v>
      </c>
      <c r="X334" s="260">
        <f t="shared" ref="X334" si="2069">W334/1.25</f>
        <v>8.3919999999999995</v>
      </c>
      <c r="Y334" s="194">
        <f t="shared" ref="Y334" si="2070">(W334-W333)*100</f>
        <v>0</v>
      </c>
      <c r="Z334" s="85">
        <v>5.34</v>
      </c>
      <c r="AA334" s="85">
        <f t="shared" si="1995"/>
        <v>4.2720000000000002</v>
      </c>
      <c r="AB334" s="194">
        <f t="shared" si="2005"/>
        <v>0</v>
      </c>
      <c r="AC334" s="255">
        <v>5.54</v>
      </c>
      <c r="AD334" s="260">
        <f t="shared" si="1996"/>
        <v>4.4320000000000004</v>
      </c>
      <c r="AE334" s="194">
        <f t="shared" si="2006"/>
        <v>0</v>
      </c>
    </row>
    <row r="335" spans="1:31" ht="13.5" thickBot="1" x14ac:dyDescent="0.25">
      <c r="A335" s="178">
        <v>45574</v>
      </c>
      <c r="B335" s="252">
        <v>17.239999999999998</v>
      </c>
      <c r="C335" s="85">
        <f t="shared" ref="C335" si="2071">B335/1.25</f>
        <v>13.791999999999998</v>
      </c>
      <c r="D335" s="194">
        <f t="shared" ref="D335" si="2072">(B335-B334)*100</f>
        <v>-20.000000000000284</v>
      </c>
      <c r="E335" s="84">
        <v>18.23</v>
      </c>
      <c r="F335" s="85">
        <f t="shared" ref="F335" si="2073">E335/1.25</f>
        <v>14.584</v>
      </c>
      <c r="G335" s="194">
        <f t="shared" ref="G335" si="2074">(E335-E334)*100</f>
        <v>-19.999999999999929</v>
      </c>
      <c r="H335" s="85">
        <v>18.489999999999998</v>
      </c>
      <c r="I335" s="85">
        <f t="shared" ref="I335" si="2075">H335/1.25</f>
        <v>14.791999999999998</v>
      </c>
      <c r="J335" s="194">
        <f t="shared" ref="J335" si="2076">(H335-H334)*100</f>
        <v>-20.000000000000284</v>
      </c>
      <c r="K335" s="85">
        <v>17.59</v>
      </c>
      <c r="L335" s="85">
        <f t="shared" ref="L335" si="2077">K335/1.25</f>
        <v>14.071999999999999</v>
      </c>
      <c r="M335" s="194">
        <f t="shared" ref="M335" si="2078">(K335-K334)*100</f>
        <v>-30.000000000000071</v>
      </c>
      <c r="N335" s="85">
        <v>18.38</v>
      </c>
      <c r="O335" s="85">
        <f t="shared" ref="O335" si="2079">N335/1.25</f>
        <v>14.703999999999999</v>
      </c>
      <c r="P335" s="194">
        <f t="shared" ref="P335" si="2080">(N335-N334)*100</f>
        <v>-30.000000000000071</v>
      </c>
      <c r="Q335" s="85">
        <v>19.989999999999998</v>
      </c>
      <c r="R335" s="85">
        <f t="shared" ref="R335" si="2081">Q335/1.25</f>
        <v>15.991999999999999</v>
      </c>
      <c r="S335" s="194">
        <f t="shared" ref="S335" si="2082">(Q335-Q334)*100</f>
        <v>-30.000000000000071</v>
      </c>
      <c r="T335" s="85">
        <v>13.69</v>
      </c>
      <c r="U335" s="85">
        <f t="shared" ref="U335" si="2083">T335/1.25</f>
        <v>10.952</v>
      </c>
      <c r="V335" s="194">
        <f t="shared" ref="V335" si="2084">(T335-T334)*100</f>
        <v>0</v>
      </c>
      <c r="W335" s="255">
        <v>10.49</v>
      </c>
      <c r="X335" s="260">
        <f t="shared" ref="X335" si="2085">W335/1.25</f>
        <v>8.3919999999999995</v>
      </c>
      <c r="Y335" s="194">
        <f t="shared" ref="Y335" si="2086">(W335-W334)*100</f>
        <v>0</v>
      </c>
      <c r="Z335" s="85">
        <v>5.34</v>
      </c>
      <c r="AA335" s="85">
        <f t="shared" si="1995"/>
        <v>4.2720000000000002</v>
      </c>
      <c r="AB335" s="194">
        <f t="shared" si="2005"/>
        <v>0</v>
      </c>
      <c r="AC335" s="255">
        <v>5.54</v>
      </c>
      <c r="AD335" s="260">
        <f t="shared" si="1996"/>
        <v>4.4320000000000004</v>
      </c>
      <c r="AE335" s="194">
        <f t="shared" si="2006"/>
        <v>0</v>
      </c>
    </row>
    <row r="336" spans="1:31" ht="13.5" thickBot="1" x14ac:dyDescent="0.25">
      <c r="A336" s="178">
        <v>45575</v>
      </c>
      <c r="B336" s="252">
        <v>17.239999999999998</v>
      </c>
      <c r="C336" s="85">
        <f t="shared" ref="C336" si="2087">B336/1.25</f>
        <v>13.791999999999998</v>
      </c>
      <c r="D336" s="194">
        <f t="shared" ref="D336" si="2088">(B336-B335)*100</f>
        <v>0</v>
      </c>
      <c r="E336" s="84">
        <v>18.23</v>
      </c>
      <c r="F336" s="85">
        <f t="shared" ref="F336" si="2089">E336/1.25</f>
        <v>14.584</v>
      </c>
      <c r="G336" s="194">
        <f t="shared" ref="G336" si="2090">(E336-E335)*100</f>
        <v>0</v>
      </c>
      <c r="H336" s="85">
        <v>18.489999999999998</v>
      </c>
      <c r="I336" s="85">
        <f t="shared" ref="I336" si="2091">H336/1.25</f>
        <v>14.791999999999998</v>
      </c>
      <c r="J336" s="194">
        <f t="shared" ref="J336" si="2092">(H336-H335)*100</f>
        <v>0</v>
      </c>
      <c r="K336" s="85">
        <v>17.59</v>
      </c>
      <c r="L336" s="85">
        <f t="shared" ref="L336" si="2093">K336/1.25</f>
        <v>14.071999999999999</v>
      </c>
      <c r="M336" s="194">
        <f t="shared" ref="M336" si="2094">(K336-K335)*100</f>
        <v>0</v>
      </c>
      <c r="N336" s="85">
        <v>18.38</v>
      </c>
      <c r="O336" s="85">
        <f t="shared" ref="O336" si="2095">N336/1.25</f>
        <v>14.703999999999999</v>
      </c>
      <c r="P336" s="194">
        <f t="shared" ref="P336" si="2096">(N336-N335)*100</f>
        <v>0</v>
      </c>
      <c r="Q336" s="85">
        <v>19.989999999999998</v>
      </c>
      <c r="R336" s="85">
        <f t="shared" ref="R336" si="2097">Q336/1.25</f>
        <v>15.991999999999999</v>
      </c>
      <c r="S336" s="194">
        <f t="shared" ref="S336" si="2098">(Q336-Q335)*100</f>
        <v>0</v>
      </c>
      <c r="T336" s="85">
        <v>13.69</v>
      </c>
      <c r="U336" s="85">
        <f t="shared" ref="U336" si="2099">T336/1.25</f>
        <v>10.952</v>
      </c>
      <c r="V336" s="194">
        <f t="shared" ref="V336" si="2100">(T336-T335)*100</f>
        <v>0</v>
      </c>
      <c r="W336" s="255">
        <v>10.49</v>
      </c>
      <c r="X336" s="260">
        <f t="shared" ref="X336" si="2101">W336/1.25</f>
        <v>8.3919999999999995</v>
      </c>
      <c r="Y336" s="194">
        <f t="shared" ref="Y336" si="2102">(W336-W335)*100</f>
        <v>0</v>
      </c>
      <c r="Z336" s="85">
        <v>5.34</v>
      </c>
      <c r="AA336" s="85">
        <f t="shared" si="1995"/>
        <v>4.2720000000000002</v>
      </c>
      <c r="AB336" s="194">
        <f t="shared" si="2005"/>
        <v>0</v>
      </c>
      <c r="AC336" s="255">
        <v>5.54</v>
      </c>
      <c r="AD336" s="260">
        <f t="shared" si="1996"/>
        <v>4.4320000000000004</v>
      </c>
      <c r="AE336" s="194">
        <f t="shared" si="2006"/>
        <v>0</v>
      </c>
    </row>
    <row r="337" spans="1:31" ht="13.5" thickBot="1" x14ac:dyDescent="0.25">
      <c r="A337" s="178">
        <v>45576</v>
      </c>
      <c r="B337" s="252">
        <v>17.440000000000001</v>
      </c>
      <c r="C337" s="85">
        <f t="shared" ref="C337" si="2103">B337/1.25</f>
        <v>13.952000000000002</v>
      </c>
      <c r="D337" s="194">
        <f t="shared" ref="D337" si="2104">(B337-B336)*100</f>
        <v>20.000000000000284</v>
      </c>
      <c r="E337" s="84">
        <v>18.43</v>
      </c>
      <c r="F337" s="85">
        <f t="shared" ref="F337" si="2105">E337/1.25</f>
        <v>14.744</v>
      </c>
      <c r="G337" s="194">
        <f t="shared" ref="G337" si="2106">(E337-E336)*100</f>
        <v>19.999999999999929</v>
      </c>
      <c r="H337" s="85">
        <v>18.690000000000001</v>
      </c>
      <c r="I337" s="85">
        <f t="shared" ref="I337" si="2107">H337/1.25</f>
        <v>14.952000000000002</v>
      </c>
      <c r="J337" s="194">
        <f t="shared" ref="J337" si="2108">(H337-H336)*100</f>
        <v>20.000000000000284</v>
      </c>
      <c r="K337" s="85">
        <v>17.690000000000001</v>
      </c>
      <c r="L337" s="85">
        <f t="shared" ref="L337" si="2109">K337/1.25</f>
        <v>14.152000000000001</v>
      </c>
      <c r="M337" s="194">
        <f t="shared" ref="M337" si="2110">(K337-K336)*100</f>
        <v>10.000000000000142</v>
      </c>
      <c r="N337" s="85">
        <v>18.48</v>
      </c>
      <c r="O337" s="85">
        <f t="shared" ref="O337" si="2111">N337/1.25</f>
        <v>14.784000000000001</v>
      </c>
      <c r="P337" s="194">
        <f t="shared" ref="P337" si="2112">(N337-N336)*100</f>
        <v>10.000000000000142</v>
      </c>
      <c r="Q337" s="85">
        <v>20.09</v>
      </c>
      <c r="R337" s="85">
        <f t="shared" ref="R337" si="2113">Q337/1.25</f>
        <v>16.071999999999999</v>
      </c>
      <c r="S337" s="194">
        <f t="shared" ref="S337" si="2114">(Q337-Q336)*100</f>
        <v>10.000000000000142</v>
      </c>
      <c r="T337" s="85">
        <v>13.69</v>
      </c>
      <c r="U337" s="85">
        <f t="shared" ref="U337" si="2115">T337/1.25</f>
        <v>10.952</v>
      </c>
      <c r="V337" s="194">
        <f t="shared" ref="V337" si="2116">(T337-T336)*100</f>
        <v>0</v>
      </c>
      <c r="W337" s="255">
        <v>10.49</v>
      </c>
      <c r="X337" s="260">
        <f t="shared" ref="X337" si="2117">W337/1.25</f>
        <v>8.3919999999999995</v>
      </c>
      <c r="Y337" s="194">
        <f t="shared" ref="Y337" si="2118">(W337-W336)*100</f>
        <v>0</v>
      </c>
      <c r="Z337" s="85">
        <v>5.34</v>
      </c>
      <c r="AA337" s="85">
        <f t="shared" si="1995"/>
        <v>4.2720000000000002</v>
      </c>
      <c r="AB337" s="194">
        <f t="shared" si="2005"/>
        <v>0</v>
      </c>
      <c r="AC337" s="255">
        <v>5.54</v>
      </c>
      <c r="AD337" s="260">
        <f t="shared" si="1996"/>
        <v>4.4320000000000004</v>
      </c>
      <c r="AE337" s="194">
        <f t="shared" si="2006"/>
        <v>0</v>
      </c>
    </row>
    <row r="338" spans="1:31" ht="13.5" thickBot="1" x14ac:dyDescent="0.25">
      <c r="A338" s="178">
        <v>45577</v>
      </c>
      <c r="B338" s="252">
        <v>17.440000000000001</v>
      </c>
      <c r="C338" s="85">
        <f t="shared" ref="C338:C340" si="2119">B338/1.25</f>
        <v>13.952000000000002</v>
      </c>
      <c r="D338" s="194">
        <f t="shared" ref="D338:D340" si="2120">(B338-B337)*100</f>
        <v>0</v>
      </c>
      <c r="E338" s="84">
        <v>18.43</v>
      </c>
      <c r="F338" s="85">
        <f t="shared" ref="F338:F340" si="2121">E338/1.25</f>
        <v>14.744</v>
      </c>
      <c r="G338" s="194">
        <f t="shared" ref="G338:G340" si="2122">(E338-E337)*100</f>
        <v>0</v>
      </c>
      <c r="H338" s="85">
        <v>18.690000000000001</v>
      </c>
      <c r="I338" s="85">
        <f t="shared" ref="I338:I340" si="2123">H338/1.25</f>
        <v>14.952000000000002</v>
      </c>
      <c r="J338" s="194">
        <f t="shared" ref="J338:J340" si="2124">(H338-H337)*100</f>
        <v>0</v>
      </c>
      <c r="K338" s="85">
        <v>17.690000000000001</v>
      </c>
      <c r="L338" s="85">
        <f t="shared" ref="L338:L340" si="2125">K338/1.25</f>
        <v>14.152000000000001</v>
      </c>
      <c r="M338" s="194">
        <f t="shared" ref="M338:M340" si="2126">(K338-K337)*100</f>
        <v>0</v>
      </c>
      <c r="N338" s="85">
        <v>18.48</v>
      </c>
      <c r="O338" s="85">
        <f t="shared" ref="O338:O340" si="2127">N338/1.25</f>
        <v>14.784000000000001</v>
      </c>
      <c r="P338" s="194">
        <f t="shared" ref="P338:P340" si="2128">(N338-N337)*100</f>
        <v>0</v>
      </c>
      <c r="Q338" s="85">
        <v>20.09</v>
      </c>
      <c r="R338" s="85">
        <f t="shared" ref="R338:R340" si="2129">Q338/1.25</f>
        <v>16.071999999999999</v>
      </c>
      <c r="S338" s="194">
        <f t="shared" ref="S338:S340" si="2130">(Q338-Q337)*100</f>
        <v>0</v>
      </c>
      <c r="T338" s="85">
        <v>13.69</v>
      </c>
      <c r="U338" s="85">
        <f t="shared" ref="U338:U340" si="2131">T338/1.25</f>
        <v>10.952</v>
      </c>
      <c r="V338" s="194">
        <f t="shared" ref="V338:V340" si="2132">(T338-T337)*100</f>
        <v>0</v>
      </c>
      <c r="W338" s="255">
        <v>10.49</v>
      </c>
      <c r="X338" s="260">
        <f t="shared" ref="X338:X340" si="2133">W338/1.25</f>
        <v>8.3919999999999995</v>
      </c>
      <c r="Y338" s="194">
        <f t="shared" ref="Y338:Y340" si="2134">(W338-W337)*100</f>
        <v>0</v>
      </c>
      <c r="Z338" s="85">
        <v>5.34</v>
      </c>
      <c r="AA338" s="85">
        <f t="shared" si="1995"/>
        <v>4.2720000000000002</v>
      </c>
      <c r="AB338" s="194">
        <f t="shared" si="2005"/>
        <v>0</v>
      </c>
      <c r="AC338" s="255">
        <v>5.54</v>
      </c>
      <c r="AD338" s="260">
        <f t="shared" si="1996"/>
        <v>4.4320000000000004</v>
      </c>
      <c r="AE338" s="194">
        <f t="shared" si="2006"/>
        <v>0</v>
      </c>
    </row>
    <row r="339" spans="1:31" ht="13.5" thickBot="1" x14ac:dyDescent="0.25">
      <c r="A339" s="178">
        <v>45578</v>
      </c>
      <c r="B339" s="252">
        <v>17.440000000000001</v>
      </c>
      <c r="C339" s="85">
        <f t="shared" si="2119"/>
        <v>13.952000000000002</v>
      </c>
      <c r="D339" s="194">
        <f t="shared" si="2120"/>
        <v>0</v>
      </c>
      <c r="E339" s="84">
        <v>18.43</v>
      </c>
      <c r="F339" s="85">
        <f t="shared" si="2121"/>
        <v>14.744</v>
      </c>
      <c r="G339" s="194">
        <f t="shared" si="2122"/>
        <v>0</v>
      </c>
      <c r="H339" s="85">
        <v>18.690000000000001</v>
      </c>
      <c r="I339" s="85">
        <f t="shared" si="2123"/>
        <v>14.952000000000002</v>
      </c>
      <c r="J339" s="194">
        <f t="shared" si="2124"/>
        <v>0</v>
      </c>
      <c r="K339" s="85">
        <v>17.690000000000001</v>
      </c>
      <c r="L339" s="85">
        <f t="shared" si="2125"/>
        <v>14.152000000000001</v>
      </c>
      <c r="M339" s="194">
        <f t="shared" si="2126"/>
        <v>0</v>
      </c>
      <c r="N339" s="85">
        <v>18.48</v>
      </c>
      <c r="O339" s="85">
        <f t="shared" si="2127"/>
        <v>14.784000000000001</v>
      </c>
      <c r="P339" s="194">
        <f t="shared" si="2128"/>
        <v>0</v>
      </c>
      <c r="Q339" s="85">
        <v>20.09</v>
      </c>
      <c r="R339" s="85">
        <f t="shared" si="2129"/>
        <v>16.071999999999999</v>
      </c>
      <c r="S339" s="194">
        <f t="shared" si="2130"/>
        <v>0</v>
      </c>
      <c r="T339" s="85">
        <v>13.69</v>
      </c>
      <c r="U339" s="85">
        <f t="shared" si="2131"/>
        <v>10.952</v>
      </c>
      <c r="V339" s="194">
        <f t="shared" si="2132"/>
        <v>0</v>
      </c>
      <c r="W339" s="255">
        <v>10.49</v>
      </c>
      <c r="X339" s="260">
        <f t="shared" si="2133"/>
        <v>8.3919999999999995</v>
      </c>
      <c r="Y339" s="194">
        <f t="shared" si="2134"/>
        <v>0</v>
      </c>
      <c r="Z339" s="85">
        <v>5.34</v>
      </c>
      <c r="AA339" s="85">
        <f t="shared" si="1995"/>
        <v>4.2720000000000002</v>
      </c>
      <c r="AB339" s="194">
        <f t="shared" si="2005"/>
        <v>0</v>
      </c>
      <c r="AC339" s="255">
        <v>5.54</v>
      </c>
      <c r="AD339" s="260">
        <f t="shared" si="1996"/>
        <v>4.4320000000000004</v>
      </c>
      <c r="AE339" s="194">
        <f t="shared" si="2006"/>
        <v>0</v>
      </c>
    </row>
    <row r="340" spans="1:31" ht="13.5" thickBot="1" x14ac:dyDescent="0.25">
      <c r="A340" s="178">
        <v>45579</v>
      </c>
      <c r="B340" s="252">
        <v>17.59</v>
      </c>
      <c r="C340" s="85">
        <f t="shared" si="2119"/>
        <v>14.071999999999999</v>
      </c>
      <c r="D340" s="194">
        <f t="shared" si="2120"/>
        <v>14.999999999999858</v>
      </c>
      <c r="E340" s="84">
        <v>18.579999999999998</v>
      </c>
      <c r="F340" s="85">
        <f t="shared" si="2121"/>
        <v>14.863999999999999</v>
      </c>
      <c r="G340" s="194">
        <f t="shared" si="2122"/>
        <v>14.999999999999858</v>
      </c>
      <c r="H340" s="85">
        <v>18.84</v>
      </c>
      <c r="I340" s="85">
        <f t="shared" si="2123"/>
        <v>15.071999999999999</v>
      </c>
      <c r="J340" s="194">
        <f t="shared" si="2124"/>
        <v>14.999999999999858</v>
      </c>
      <c r="K340" s="85">
        <v>17.79</v>
      </c>
      <c r="L340" s="85">
        <f t="shared" si="2125"/>
        <v>14.231999999999999</v>
      </c>
      <c r="M340" s="194">
        <f t="shared" si="2126"/>
        <v>9.9999999999997868</v>
      </c>
      <c r="N340" s="85">
        <v>18.579999999999998</v>
      </c>
      <c r="O340" s="85">
        <f t="shared" si="2127"/>
        <v>14.863999999999999</v>
      </c>
      <c r="P340" s="194">
        <f t="shared" si="2128"/>
        <v>9.9999999999997868</v>
      </c>
      <c r="Q340" s="85">
        <v>20.190000000000001</v>
      </c>
      <c r="R340" s="85">
        <f t="shared" si="2129"/>
        <v>16.152000000000001</v>
      </c>
      <c r="S340" s="194">
        <f t="shared" si="2130"/>
        <v>10.000000000000142</v>
      </c>
      <c r="T340" s="85">
        <v>13.69</v>
      </c>
      <c r="U340" s="85">
        <f t="shared" si="2131"/>
        <v>10.952</v>
      </c>
      <c r="V340" s="194">
        <f t="shared" si="2132"/>
        <v>0</v>
      </c>
      <c r="W340" s="255">
        <v>10.49</v>
      </c>
      <c r="X340" s="260">
        <f t="shared" si="2133"/>
        <v>8.3919999999999995</v>
      </c>
      <c r="Y340" s="194">
        <f t="shared" si="2134"/>
        <v>0</v>
      </c>
      <c r="Z340" s="85">
        <v>5.34</v>
      </c>
      <c r="AA340" s="85">
        <f t="shared" si="1995"/>
        <v>4.2720000000000002</v>
      </c>
      <c r="AB340" s="194">
        <f t="shared" si="2005"/>
        <v>0</v>
      </c>
      <c r="AC340" s="255">
        <v>5.54</v>
      </c>
      <c r="AD340" s="260">
        <f t="shared" si="1996"/>
        <v>4.4320000000000004</v>
      </c>
      <c r="AE340" s="194">
        <f t="shared" si="2006"/>
        <v>0</v>
      </c>
    </row>
    <row r="341" spans="1:31" ht="13.5" thickBot="1" x14ac:dyDescent="0.25">
      <c r="A341" s="178">
        <v>45580</v>
      </c>
      <c r="B341" s="252">
        <v>17.489999999999998</v>
      </c>
      <c r="C341" s="85">
        <f t="shared" ref="C341" si="2135">B341/1.25</f>
        <v>13.991999999999999</v>
      </c>
      <c r="D341" s="194">
        <f t="shared" ref="D341" si="2136">(B341-B340)*100</f>
        <v>-10.000000000000142</v>
      </c>
      <c r="E341" s="84">
        <v>18.48</v>
      </c>
      <c r="F341" s="85">
        <f t="shared" ref="F341" si="2137">E341/1.25</f>
        <v>14.784000000000001</v>
      </c>
      <c r="G341" s="194">
        <f t="shared" ref="G341" si="2138">(E341-E340)*100</f>
        <v>-9.9999999999997868</v>
      </c>
      <c r="H341" s="85">
        <v>18.739999999999998</v>
      </c>
      <c r="I341" s="85">
        <f t="shared" ref="I341" si="2139">H341/1.25</f>
        <v>14.991999999999999</v>
      </c>
      <c r="J341" s="194">
        <f t="shared" ref="J341" si="2140">(H341-H340)*100</f>
        <v>-10.000000000000142</v>
      </c>
      <c r="K341" s="85">
        <v>17.64</v>
      </c>
      <c r="L341" s="85">
        <f t="shared" ref="L341" si="2141">K341/1.25</f>
        <v>14.112</v>
      </c>
      <c r="M341" s="194">
        <f t="shared" ref="M341" si="2142">(K341-K340)*100</f>
        <v>-14.999999999999858</v>
      </c>
      <c r="N341" s="85">
        <v>18.43</v>
      </c>
      <c r="O341" s="85">
        <f t="shared" ref="O341" si="2143">N341/1.25</f>
        <v>14.744</v>
      </c>
      <c r="P341" s="194">
        <f t="shared" ref="P341" si="2144">(N341-N340)*100</f>
        <v>-14.999999999999858</v>
      </c>
      <c r="Q341" s="85">
        <v>20.04</v>
      </c>
      <c r="R341" s="85">
        <f t="shared" ref="R341" si="2145">Q341/1.25</f>
        <v>16.032</v>
      </c>
      <c r="S341" s="194">
        <f t="shared" ref="S341" si="2146">(Q341-Q340)*100</f>
        <v>-15.000000000000213</v>
      </c>
      <c r="T341" s="85">
        <v>13.69</v>
      </c>
      <c r="U341" s="85">
        <f t="shared" ref="U341" si="2147">T341/1.25</f>
        <v>10.952</v>
      </c>
      <c r="V341" s="194">
        <f t="shared" ref="V341" si="2148">(T341-T340)*100</f>
        <v>0</v>
      </c>
      <c r="W341" s="255">
        <v>10.49</v>
      </c>
      <c r="X341" s="260">
        <f t="shared" ref="X341" si="2149">W341/1.25</f>
        <v>8.3919999999999995</v>
      </c>
      <c r="Y341" s="194">
        <f t="shared" ref="Y341" si="2150">(W341-W340)*100</f>
        <v>0</v>
      </c>
      <c r="Z341" s="85">
        <v>5.34</v>
      </c>
      <c r="AA341" s="85">
        <f t="shared" si="1995"/>
        <v>4.2720000000000002</v>
      </c>
      <c r="AB341" s="194">
        <f t="shared" si="2005"/>
        <v>0</v>
      </c>
      <c r="AC341" s="255">
        <v>5.54</v>
      </c>
      <c r="AD341" s="260">
        <f t="shared" si="1996"/>
        <v>4.4320000000000004</v>
      </c>
      <c r="AE341" s="194">
        <f t="shared" si="2006"/>
        <v>0</v>
      </c>
    </row>
    <row r="342" spans="1:31" ht="13.5" thickBot="1" x14ac:dyDescent="0.25">
      <c r="A342" s="178">
        <v>45581</v>
      </c>
      <c r="B342" s="252">
        <v>17.239999999999998</v>
      </c>
      <c r="C342" s="85">
        <f t="shared" ref="C342" si="2151">B342/1.25</f>
        <v>13.791999999999998</v>
      </c>
      <c r="D342" s="194">
        <f t="shared" ref="D342" si="2152">(B342-B341)*100</f>
        <v>-25</v>
      </c>
      <c r="E342" s="84">
        <v>18.23</v>
      </c>
      <c r="F342" s="85">
        <f t="shared" ref="F342" si="2153">E342/1.25</f>
        <v>14.584</v>
      </c>
      <c r="G342" s="194">
        <f t="shared" ref="G342" si="2154">(E342-E341)*100</f>
        <v>-25</v>
      </c>
      <c r="H342" s="85">
        <v>18.489999999999998</v>
      </c>
      <c r="I342" s="85">
        <f t="shared" ref="I342" si="2155">H342/1.25</f>
        <v>14.791999999999998</v>
      </c>
      <c r="J342" s="194">
        <f t="shared" ref="J342" si="2156">(H342-H341)*100</f>
        <v>-25</v>
      </c>
      <c r="K342" s="85">
        <v>17.29</v>
      </c>
      <c r="L342" s="85">
        <f t="shared" ref="L342" si="2157">K342/1.25</f>
        <v>13.831999999999999</v>
      </c>
      <c r="M342" s="194">
        <f t="shared" ref="M342" si="2158">(K342-K341)*100</f>
        <v>-35.000000000000142</v>
      </c>
      <c r="N342" s="85">
        <v>18.079999999999998</v>
      </c>
      <c r="O342" s="85">
        <f t="shared" ref="O342" si="2159">N342/1.25</f>
        <v>14.463999999999999</v>
      </c>
      <c r="P342" s="194">
        <f t="shared" ref="P342" si="2160">(N342-N341)*100</f>
        <v>-35.000000000000142</v>
      </c>
      <c r="Q342" s="85">
        <v>19.690000000000001</v>
      </c>
      <c r="R342" s="85">
        <f t="shared" ref="R342" si="2161">Q342/1.25</f>
        <v>15.752000000000001</v>
      </c>
      <c r="S342" s="194">
        <f t="shared" ref="S342" si="2162">(Q342-Q341)*100</f>
        <v>-34.999999999999787</v>
      </c>
      <c r="T342" s="85">
        <v>13.59</v>
      </c>
      <c r="U342" s="85">
        <f t="shared" ref="U342" si="2163">T342/1.25</f>
        <v>10.872</v>
      </c>
      <c r="V342" s="194">
        <f t="shared" ref="V342" si="2164">(T342-T341)*100</f>
        <v>-9.9999999999999645</v>
      </c>
      <c r="W342" s="255">
        <v>10.49</v>
      </c>
      <c r="X342" s="260">
        <f t="shared" ref="X342" si="2165">W342/1.25</f>
        <v>8.3919999999999995</v>
      </c>
      <c r="Y342" s="194">
        <f t="shared" ref="Y342" si="2166">(W342-W341)*100</f>
        <v>0</v>
      </c>
      <c r="Z342" s="85">
        <v>5.34</v>
      </c>
      <c r="AA342" s="85">
        <f t="shared" si="1995"/>
        <v>4.2720000000000002</v>
      </c>
      <c r="AB342" s="194">
        <f t="shared" si="2005"/>
        <v>0</v>
      </c>
      <c r="AC342" s="255">
        <v>5.54</v>
      </c>
      <c r="AD342" s="260">
        <f t="shared" si="1996"/>
        <v>4.4320000000000004</v>
      </c>
      <c r="AE342" s="194">
        <f t="shared" si="2006"/>
        <v>0</v>
      </c>
    </row>
    <row r="343" spans="1:31" ht="13.5" thickBot="1" x14ac:dyDescent="0.25">
      <c r="A343" s="178">
        <v>45582</v>
      </c>
      <c r="B343" s="252">
        <v>17.239999999999998</v>
      </c>
      <c r="C343" s="85">
        <f t="shared" ref="C343:C344" si="2167">B343/1.25</f>
        <v>13.791999999999998</v>
      </c>
      <c r="D343" s="194">
        <f t="shared" ref="D343:D344" si="2168">(B343-B342)*100</f>
        <v>0</v>
      </c>
      <c r="E343" s="84">
        <v>18.23</v>
      </c>
      <c r="F343" s="85">
        <f t="shared" ref="F343:F344" si="2169">E343/1.25</f>
        <v>14.584</v>
      </c>
      <c r="G343" s="194">
        <f t="shared" ref="G343:G344" si="2170">(E343-E342)*100</f>
        <v>0</v>
      </c>
      <c r="H343" s="85">
        <v>18.489999999999998</v>
      </c>
      <c r="I343" s="85">
        <f t="shared" ref="I343:I344" si="2171">H343/1.25</f>
        <v>14.791999999999998</v>
      </c>
      <c r="J343" s="194">
        <f t="shared" ref="J343:J344" si="2172">(H343-H342)*100</f>
        <v>0</v>
      </c>
      <c r="K343" s="85">
        <v>17.29</v>
      </c>
      <c r="L343" s="85">
        <f t="shared" ref="L343:L344" si="2173">K343/1.25</f>
        <v>13.831999999999999</v>
      </c>
      <c r="M343" s="194">
        <f t="shared" ref="M343:M344" si="2174">(K343-K342)*100</f>
        <v>0</v>
      </c>
      <c r="N343" s="85">
        <v>18.079999999999998</v>
      </c>
      <c r="O343" s="85">
        <f t="shared" ref="O343:O344" si="2175">N343/1.25</f>
        <v>14.463999999999999</v>
      </c>
      <c r="P343" s="194">
        <f t="shared" ref="P343:P344" si="2176">(N343-N342)*100</f>
        <v>0</v>
      </c>
      <c r="Q343" s="85">
        <v>19.690000000000001</v>
      </c>
      <c r="R343" s="85">
        <f t="shared" ref="R343:R344" si="2177">Q343/1.25</f>
        <v>15.752000000000001</v>
      </c>
      <c r="S343" s="194">
        <f t="shared" ref="S343:S344" si="2178">(Q343-Q342)*100</f>
        <v>0</v>
      </c>
      <c r="T343" s="85">
        <v>13.59</v>
      </c>
      <c r="U343" s="85">
        <f t="shared" ref="U343:U344" si="2179">T343/1.25</f>
        <v>10.872</v>
      </c>
      <c r="V343" s="194">
        <f t="shared" ref="V343:V344" si="2180">(T343-T342)*100</f>
        <v>0</v>
      </c>
      <c r="W343" s="255">
        <v>10.49</v>
      </c>
      <c r="X343" s="260">
        <f t="shared" ref="X343:X344" si="2181">W343/1.25</f>
        <v>8.3919999999999995</v>
      </c>
      <c r="Y343" s="194">
        <f t="shared" ref="Y343:Y344" si="2182">(W343-W342)*100</f>
        <v>0</v>
      </c>
      <c r="Z343" s="85">
        <v>5.34</v>
      </c>
      <c r="AA343" s="85">
        <f t="shared" si="1995"/>
        <v>4.2720000000000002</v>
      </c>
      <c r="AB343" s="194">
        <f t="shared" si="2005"/>
        <v>0</v>
      </c>
      <c r="AC343" s="255">
        <v>5.54</v>
      </c>
      <c r="AD343" s="260">
        <f t="shared" si="1996"/>
        <v>4.4320000000000004</v>
      </c>
      <c r="AE343" s="194">
        <f t="shared" si="2006"/>
        <v>0</v>
      </c>
    </row>
    <row r="344" spans="1:31" ht="13.5" thickBot="1" x14ac:dyDescent="0.25">
      <c r="A344" s="178">
        <v>45583</v>
      </c>
      <c r="B344" s="252">
        <v>17.34</v>
      </c>
      <c r="C344" s="85">
        <f t="shared" si="2167"/>
        <v>13.872</v>
      </c>
      <c r="D344" s="194">
        <f t="shared" si="2168"/>
        <v>10.000000000000142</v>
      </c>
      <c r="E344" s="84">
        <v>18.329999999999998</v>
      </c>
      <c r="F344" s="85">
        <f t="shared" si="2169"/>
        <v>14.663999999999998</v>
      </c>
      <c r="G344" s="194">
        <f t="shared" si="2170"/>
        <v>9.9999999999997868</v>
      </c>
      <c r="H344" s="85">
        <v>18.59</v>
      </c>
      <c r="I344" s="85">
        <f t="shared" si="2171"/>
        <v>14.872</v>
      </c>
      <c r="J344" s="194">
        <f t="shared" si="2172"/>
        <v>10.000000000000142</v>
      </c>
      <c r="K344" s="85">
        <v>17.39</v>
      </c>
      <c r="L344" s="85">
        <f t="shared" si="2173"/>
        <v>13.912000000000001</v>
      </c>
      <c r="M344" s="194">
        <f t="shared" si="2174"/>
        <v>10.000000000000142</v>
      </c>
      <c r="N344" s="85">
        <v>18.18</v>
      </c>
      <c r="O344" s="85">
        <f t="shared" si="2175"/>
        <v>14.544</v>
      </c>
      <c r="P344" s="194">
        <f t="shared" si="2176"/>
        <v>10.000000000000142</v>
      </c>
      <c r="Q344" s="85">
        <v>19.79</v>
      </c>
      <c r="R344" s="85">
        <f t="shared" si="2177"/>
        <v>15.831999999999999</v>
      </c>
      <c r="S344" s="194">
        <f t="shared" si="2178"/>
        <v>9.9999999999997868</v>
      </c>
      <c r="T344" s="85">
        <v>13.79</v>
      </c>
      <c r="U344" s="85">
        <f t="shared" si="2179"/>
        <v>11.032</v>
      </c>
      <c r="V344" s="194">
        <f t="shared" si="2180"/>
        <v>19.999999999999929</v>
      </c>
      <c r="W344" s="255">
        <v>10.49</v>
      </c>
      <c r="X344" s="260">
        <f t="shared" si="2181"/>
        <v>8.3919999999999995</v>
      </c>
      <c r="Y344" s="194">
        <f t="shared" si="2182"/>
        <v>0</v>
      </c>
      <c r="Z344" s="85">
        <v>5.34</v>
      </c>
      <c r="AA344" s="85">
        <f t="shared" si="1995"/>
        <v>4.2720000000000002</v>
      </c>
      <c r="AB344" s="194">
        <f t="shared" si="2005"/>
        <v>0</v>
      </c>
      <c r="AC344" s="255">
        <v>5.54</v>
      </c>
      <c r="AD344" s="260">
        <f t="shared" si="1996"/>
        <v>4.4320000000000004</v>
      </c>
      <c r="AE344" s="194">
        <f t="shared" si="2006"/>
        <v>0</v>
      </c>
    </row>
    <row r="345" spans="1:31" ht="13.5" thickBot="1" x14ac:dyDescent="0.25">
      <c r="A345" s="178">
        <v>45584</v>
      </c>
      <c r="B345" s="252">
        <v>17.34</v>
      </c>
      <c r="C345" s="85">
        <f t="shared" ref="C345:C347" si="2183">B345/1.25</f>
        <v>13.872</v>
      </c>
      <c r="D345" s="194">
        <f t="shared" ref="D345:D347" si="2184">(B345-B344)*100</f>
        <v>0</v>
      </c>
      <c r="E345" s="84">
        <v>18.329999999999998</v>
      </c>
      <c r="F345" s="85">
        <f t="shared" ref="F345:F347" si="2185">E345/1.25</f>
        <v>14.663999999999998</v>
      </c>
      <c r="G345" s="194">
        <f t="shared" ref="G345:G347" si="2186">(E345-E344)*100</f>
        <v>0</v>
      </c>
      <c r="H345" s="85">
        <v>18.59</v>
      </c>
      <c r="I345" s="85">
        <f t="shared" ref="I345:I347" si="2187">H345/1.25</f>
        <v>14.872</v>
      </c>
      <c r="J345" s="194">
        <f t="shared" ref="J345:J347" si="2188">(H345-H344)*100</f>
        <v>0</v>
      </c>
      <c r="K345" s="85">
        <v>17.39</v>
      </c>
      <c r="L345" s="85">
        <f t="shared" ref="L345:L347" si="2189">K345/1.25</f>
        <v>13.912000000000001</v>
      </c>
      <c r="M345" s="194">
        <f t="shared" ref="M345:M347" si="2190">(K345-K344)*100</f>
        <v>0</v>
      </c>
      <c r="N345" s="85">
        <v>18.18</v>
      </c>
      <c r="O345" s="85">
        <f t="shared" ref="O345:O347" si="2191">N345/1.25</f>
        <v>14.544</v>
      </c>
      <c r="P345" s="194">
        <f t="shared" ref="P345:P347" si="2192">(N345-N344)*100</f>
        <v>0</v>
      </c>
      <c r="Q345" s="85">
        <v>19.79</v>
      </c>
      <c r="R345" s="85">
        <f t="shared" ref="R345:R347" si="2193">Q345/1.25</f>
        <v>15.831999999999999</v>
      </c>
      <c r="S345" s="194">
        <f t="shared" ref="S345:S347" si="2194">(Q345-Q344)*100</f>
        <v>0</v>
      </c>
      <c r="T345" s="85">
        <v>13.79</v>
      </c>
      <c r="U345" s="85">
        <f t="shared" ref="U345:U347" si="2195">T345/1.25</f>
        <v>11.032</v>
      </c>
      <c r="V345" s="194">
        <f t="shared" ref="V345:V347" si="2196">(T345-T344)*100</f>
        <v>0</v>
      </c>
      <c r="W345" s="255">
        <v>10.49</v>
      </c>
      <c r="X345" s="260">
        <f t="shared" ref="X345:X347" si="2197">W345/1.25</f>
        <v>8.3919999999999995</v>
      </c>
      <c r="Y345" s="194">
        <f t="shared" ref="Y345:Y347" si="2198">(W345-W344)*100</f>
        <v>0</v>
      </c>
      <c r="Z345" s="85">
        <v>5.34</v>
      </c>
      <c r="AA345" s="85">
        <f t="shared" si="1995"/>
        <v>4.2720000000000002</v>
      </c>
      <c r="AB345" s="194">
        <f t="shared" si="2005"/>
        <v>0</v>
      </c>
      <c r="AC345" s="255">
        <v>5.54</v>
      </c>
      <c r="AD345" s="260">
        <f t="shared" si="1996"/>
        <v>4.4320000000000004</v>
      </c>
      <c r="AE345" s="194">
        <f t="shared" si="2006"/>
        <v>0</v>
      </c>
    </row>
    <row r="346" spans="1:31" ht="13.5" thickBot="1" x14ac:dyDescent="0.25">
      <c r="A346" s="178">
        <v>45585</v>
      </c>
      <c r="B346" s="252">
        <v>17.34</v>
      </c>
      <c r="C346" s="85">
        <f t="shared" si="2183"/>
        <v>13.872</v>
      </c>
      <c r="D346" s="194">
        <f t="shared" si="2184"/>
        <v>0</v>
      </c>
      <c r="E346" s="84">
        <v>18.329999999999998</v>
      </c>
      <c r="F346" s="85">
        <f t="shared" si="2185"/>
        <v>14.663999999999998</v>
      </c>
      <c r="G346" s="194">
        <f t="shared" si="2186"/>
        <v>0</v>
      </c>
      <c r="H346" s="85">
        <v>18.59</v>
      </c>
      <c r="I346" s="85">
        <f t="shared" si="2187"/>
        <v>14.872</v>
      </c>
      <c r="J346" s="194">
        <f t="shared" si="2188"/>
        <v>0</v>
      </c>
      <c r="K346" s="85">
        <v>17.39</v>
      </c>
      <c r="L346" s="85">
        <f t="shared" si="2189"/>
        <v>13.912000000000001</v>
      </c>
      <c r="M346" s="194">
        <f t="shared" si="2190"/>
        <v>0</v>
      </c>
      <c r="N346" s="85">
        <v>18.18</v>
      </c>
      <c r="O346" s="85">
        <f t="shared" si="2191"/>
        <v>14.544</v>
      </c>
      <c r="P346" s="194">
        <f t="shared" si="2192"/>
        <v>0</v>
      </c>
      <c r="Q346" s="85">
        <v>19.79</v>
      </c>
      <c r="R346" s="85">
        <f t="shared" si="2193"/>
        <v>15.831999999999999</v>
      </c>
      <c r="S346" s="194">
        <f t="shared" si="2194"/>
        <v>0</v>
      </c>
      <c r="T346" s="85">
        <v>13.79</v>
      </c>
      <c r="U346" s="85">
        <f t="shared" si="2195"/>
        <v>11.032</v>
      </c>
      <c r="V346" s="194">
        <f t="shared" si="2196"/>
        <v>0</v>
      </c>
      <c r="W346" s="255">
        <v>10.49</v>
      </c>
      <c r="X346" s="260">
        <f t="shared" si="2197"/>
        <v>8.3919999999999995</v>
      </c>
      <c r="Y346" s="194">
        <f t="shared" si="2198"/>
        <v>0</v>
      </c>
      <c r="Z346" s="85">
        <v>5.34</v>
      </c>
      <c r="AA346" s="85">
        <f t="shared" si="1995"/>
        <v>4.2720000000000002</v>
      </c>
      <c r="AB346" s="194">
        <f t="shared" si="2005"/>
        <v>0</v>
      </c>
      <c r="AC346" s="255">
        <v>5.54</v>
      </c>
      <c r="AD346" s="260">
        <f t="shared" si="1996"/>
        <v>4.4320000000000004</v>
      </c>
      <c r="AE346" s="194">
        <f t="shared" si="2006"/>
        <v>0</v>
      </c>
    </row>
    <row r="347" spans="1:31" ht="13.5" thickBot="1" x14ac:dyDescent="0.25">
      <c r="A347" s="178">
        <v>45586</v>
      </c>
      <c r="B347" s="252">
        <v>17.239999999999998</v>
      </c>
      <c r="C347" s="85">
        <f t="shared" si="2183"/>
        <v>13.791999999999998</v>
      </c>
      <c r="D347" s="194">
        <f t="shared" si="2184"/>
        <v>-10.000000000000142</v>
      </c>
      <c r="E347" s="84">
        <v>18.23</v>
      </c>
      <c r="F347" s="85">
        <f t="shared" si="2185"/>
        <v>14.584</v>
      </c>
      <c r="G347" s="194">
        <f t="shared" si="2186"/>
        <v>-9.9999999999997868</v>
      </c>
      <c r="H347" s="85">
        <v>18.489999999999998</v>
      </c>
      <c r="I347" s="85">
        <f t="shared" si="2187"/>
        <v>14.791999999999998</v>
      </c>
      <c r="J347" s="194">
        <f t="shared" si="2188"/>
        <v>-10.000000000000142</v>
      </c>
      <c r="K347" s="85">
        <v>17.239999999999998</v>
      </c>
      <c r="L347" s="85">
        <f t="shared" si="2189"/>
        <v>13.791999999999998</v>
      </c>
      <c r="M347" s="194">
        <f t="shared" si="2190"/>
        <v>-15.000000000000213</v>
      </c>
      <c r="N347" s="85">
        <v>18.03</v>
      </c>
      <c r="O347" s="85">
        <f t="shared" si="2191"/>
        <v>14.424000000000001</v>
      </c>
      <c r="P347" s="194">
        <f t="shared" si="2192"/>
        <v>-14.999999999999858</v>
      </c>
      <c r="Q347" s="85">
        <v>19.64</v>
      </c>
      <c r="R347" s="85">
        <f t="shared" si="2193"/>
        <v>15.712</v>
      </c>
      <c r="S347" s="194">
        <f t="shared" si="2194"/>
        <v>-14.999999999999858</v>
      </c>
      <c r="T347" s="85">
        <v>13.79</v>
      </c>
      <c r="U347" s="85">
        <f t="shared" si="2195"/>
        <v>11.032</v>
      </c>
      <c r="V347" s="194">
        <f t="shared" si="2196"/>
        <v>0</v>
      </c>
      <c r="W347" s="255">
        <v>10.49</v>
      </c>
      <c r="X347" s="260">
        <f t="shared" si="2197"/>
        <v>8.3919999999999995</v>
      </c>
      <c r="Y347" s="194">
        <f t="shared" si="2198"/>
        <v>0</v>
      </c>
      <c r="Z347" s="85">
        <v>5.34</v>
      </c>
      <c r="AA347" s="85">
        <f t="shared" si="1995"/>
        <v>4.2720000000000002</v>
      </c>
      <c r="AB347" s="194">
        <f t="shared" si="2005"/>
        <v>0</v>
      </c>
      <c r="AC347" s="255">
        <v>5.54</v>
      </c>
      <c r="AD347" s="260">
        <f t="shared" si="1996"/>
        <v>4.4320000000000004</v>
      </c>
      <c r="AE347" s="194">
        <f t="shared" si="2006"/>
        <v>0</v>
      </c>
    </row>
    <row r="348" spans="1:31" ht="13.5" thickBot="1" x14ac:dyDescent="0.25">
      <c r="A348" s="178">
        <v>45587</v>
      </c>
      <c r="B348" s="252">
        <v>17.34</v>
      </c>
      <c r="C348" s="85">
        <f t="shared" ref="C348" si="2199">B348/1.25</f>
        <v>13.872</v>
      </c>
      <c r="D348" s="194">
        <f t="shared" ref="D348" si="2200">(B348-B347)*100</f>
        <v>10.000000000000142</v>
      </c>
      <c r="E348" s="84">
        <v>18.329999999999998</v>
      </c>
      <c r="F348" s="85">
        <f t="shared" ref="F348" si="2201">E348/1.25</f>
        <v>14.663999999999998</v>
      </c>
      <c r="G348" s="194">
        <f t="shared" ref="G348" si="2202">(E348-E347)*100</f>
        <v>9.9999999999997868</v>
      </c>
      <c r="H348" s="85">
        <v>18.59</v>
      </c>
      <c r="I348" s="85">
        <f t="shared" ref="I348" si="2203">H348/1.25</f>
        <v>14.872</v>
      </c>
      <c r="J348" s="194">
        <f t="shared" ref="J348" si="2204">(H348-H347)*100</f>
        <v>10.000000000000142</v>
      </c>
      <c r="K348" s="85">
        <v>17.34</v>
      </c>
      <c r="L348" s="85">
        <f t="shared" ref="L348" si="2205">K348/1.25</f>
        <v>13.872</v>
      </c>
      <c r="M348" s="194">
        <f t="shared" ref="M348" si="2206">(K348-K347)*100</f>
        <v>10.000000000000142</v>
      </c>
      <c r="N348" s="85">
        <v>18.13</v>
      </c>
      <c r="O348" s="85">
        <f t="shared" ref="O348" si="2207">N348/1.25</f>
        <v>14.504</v>
      </c>
      <c r="P348" s="194">
        <f t="shared" ref="P348" si="2208">(N348-N347)*100</f>
        <v>9.9999999999997868</v>
      </c>
      <c r="Q348" s="85">
        <v>19.79</v>
      </c>
      <c r="R348" s="85">
        <f t="shared" ref="R348" si="2209">Q348/1.25</f>
        <v>15.831999999999999</v>
      </c>
      <c r="S348" s="194">
        <f t="shared" ref="S348" si="2210">(Q348-Q347)*100</f>
        <v>14.999999999999858</v>
      </c>
      <c r="T348" s="85">
        <v>13.79</v>
      </c>
      <c r="U348" s="85">
        <f t="shared" ref="U348" si="2211">T348/1.25</f>
        <v>11.032</v>
      </c>
      <c r="V348" s="194">
        <f t="shared" ref="V348" si="2212">(T348-T347)*100</f>
        <v>0</v>
      </c>
      <c r="W348" s="255">
        <v>10.49</v>
      </c>
      <c r="X348" s="260">
        <f t="shared" ref="X348" si="2213">W348/1.25</f>
        <v>8.3919999999999995</v>
      </c>
      <c r="Y348" s="194">
        <f t="shared" ref="Y348" si="2214">(W348-W347)*100</f>
        <v>0</v>
      </c>
      <c r="Z348" s="85">
        <v>5.34</v>
      </c>
      <c r="AA348" s="85">
        <f t="shared" si="1995"/>
        <v>4.2720000000000002</v>
      </c>
      <c r="AB348" s="194">
        <f t="shared" si="2005"/>
        <v>0</v>
      </c>
      <c r="AC348" s="255">
        <v>5.54</v>
      </c>
      <c r="AD348" s="260">
        <f t="shared" si="1996"/>
        <v>4.4320000000000004</v>
      </c>
      <c r="AE348" s="194">
        <f t="shared" si="2006"/>
        <v>0</v>
      </c>
    </row>
    <row r="349" spans="1:31" ht="13.5" thickBot="1" x14ac:dyDescent="0.25">
      <c r="A349" s="178">
        <v>45588</v>
      </c>
      <c r="B349" s="252">
        <v>17.54</v>
      </c>
      <c r="C349" s="85">
        <f t="shared" ref="C349" si="2215">B349/1.25</f>
        <v>14.032</v>
      </c>
      <c r="D349" s="194">
        <f t="shared" ref="D349" si="2216">(B349-B348)*100</f>
        <v>19.999999999999929</v>
      </c>
      <c r="E349" s="84">
        <v>18.53</v>
      </c>
      <c r="F349" s="85">
        <f t="shared" ref="F349" si="2217">E349/1.25</f>
        <v>14.824000000000002</v>
      </c>
      <c r="G349" s="194">
        <f t="shared" ref="G349" si="2218">(E349-E348)*100</f>
        <v>20.000000000000284</v>
      </c>
      <c r="H349" s="85">
        <v>18.79</v>
      </c>
      <c r="I349" s="85">
        <f t="shared" ref="I349" si="2219">H349/1.25</f>
        <v>15.032</v>
      </c>
      <c r="J349" s="194">
        <f t="shared" ref="J349" si="2220">(H349-H348)*100</f>
        <v>19.999999999999929</v>
      </c>
      <c r="K349" s="85">
        <v>17.54</v>
      </c>
      <c r="L349" s="85">
        <f t="shared" ref="L349" si="2221">K349/1.25</f>
        <v>14.032</v>
      </c>
      <c r="M349" s="194">
        <f t="shared" ref="M349" si="2222">(K349-K348)*100</f>
        <v>19.999999999999929</v>
      </c>
      <c r="N349" s="85">
        <v>18.329999999999998</v>
      </c>
      <c r="O349" s="85">
        <f t="shared" ref="O349" si="2223">N349/1.25</f>
        <v>14.663999999999998</v>
      </c>
      <c r="P349" s="194">
        <f t="shared" ref="P349" si="2224">(N349-N348)*100</f>
        <v>19.999999999999929</v>
      </c>
      <c r="Q349" s="85">
        <v>20.04</v>
      </c>
      <c r="R349" s="85">
        <f t="shared" ref="R349" si="2225">Q349/1.25</f>
        <v>16.032</v>
      </c>
      <c r="S349" s="194">
        <f t="shared" ref="S349" si="2226">(Q349-Q348)*100</f>
        <v>25</v>
      </c>
      <c r="T349" s="85">
        <v>13.79</v>
      </c>
      <c r="U349" s="85">
        <f t="shared" ref="U349" si="2227">T349/1.25</f>
        <v>11.032</v>
      </c>
      <c r="V349" s="194">
        <f t="shared" ref="V349" si="2228">(T349-T348)*100</f>
        <v>0</v>
      </c>
      <c r="W349" s="255">
        <v>10.49</v>
      </c>
      <c r="X349" s="260">
        <f t="shared" ref="X349" si="2229">W349/1.25</f>
        <v>8.3919999999999995</v>
      </c>
      <c r="Y349" s="194">
        <f t="shared" ref="Y349" si="2230">(W349-W348)*100</f>
        <v>0</v>
      </c>
      <c r="Z349" s="85">
        <v>5.34</v>
      </c>
      <c r="AA349" s="85">
        <f t="shared" si="1995"/>
        <v>4.2720000000000002</v>
      </c>
      <c r="AB349" s="194">
        <f t="shared" si="2005"/>
        <v>0</v>
      </c>
      <c r="AC349" s="255">
        <v>5.54</v>
      </c>
      <c r="AD349" s="260">
        <f t="shared" si="1996"/>
        <v>4.4320000000000004</v>
      </c>
      <c r="AE349" s="194">
        <f t="shared" si="2006"/>
        <v>0</v>
      </c>
    </row>
    <row r="350" spans="1:31" ht="13.5" thickBot="1" x14ac:dyDescent="0.25">
      <c r="A350" s="178">
        <v>45589</v>
      </c>
      <c r="B350" s="252">
        <v>17.440000000000001</v>
      </c>
      <c r="C350" s="85">
        <f t="shared" ref="C350" si="2231">B350/1.25</f>
        <v>13.952000000000002</v>
      </c>
      <c r="D350" s="194">
        <f t="shared" ref="D350" si="2232">(B350-B349)*100</f>
        <v>-9.9999999999997868</v>
      </c>
      <c r="E350" s="84">
        <v>18.43</v>
      </c>
      <c r="F350" s="85">
        <f t="shared" ref="F350" si="2233">E350/1.25</f>
        <v>14.744</v>
      </c>
      <c r="G350" s="194">
        <f t="shared" ref="G350" si="2234">(E350-E349)*100</f>
        <v>-10.000000000000142</v>
      </c>
      <c r="H350" s="85">
        <v>18.690000000000001</v>
      </c>
      <c r="I350" s="85">
        <f t="shared" ref="I350" si="2235">H350/1.25</f>
        <v>14.952000000000002</v>
      </c>
      <c r="J350" s="194">
        <f t="shared" ref="J350" si="2236">(H350-H349)*100</f>
        <v>-9.9999999999997868</v>
      </c>
      <c r="K350" s="85">
        <v>17.54</v>
      </c>
      <c r="L350" s="85">
        <f t="shared" ref="L350" si="2237">K350/1.25</f>
        <v>14.032</v>
      </c>
      <c r="M350" s="194">
        <f t="shared" ref="M350" si="2238">(K350-K349)*100</f>
        <v>0</v>
      </c>
      <c r="N350" s="85">
        <v>18.329999999999998</v>
      </c>
      <c r="O350" s="85">
        <f t="shared" ref="O350" si="2239">N350/1.25</f>
        <v>14.663999999999998</v>
      </c>
      <c r="P350" s="194">
        <f t="shared" ref="P350" si="2240">(N350-N349)*100</f>
        <v>0</v>
      </c>
      <c r="Q350" s="85">
        <v>20.04</v>
      </c>
      <c r="R350" s="85">
        <f t="shared" ref="R350" si="2241">Q350/1.25</f>
        <v>16.032</v>
      </c>
      <c r="S350" s="194">
        <f t="shared" ref="S350" si="2242">(Q350-Q349)*100</f>
        <v>0</v>
      </c>
      <c r="T350" s="85">
        <v>13.79</v>
      </c>
      <c r="U350" s="85">
        <f t="shared" ref="U350" si="2243">T350/1.25</f>
        <v>11.032</v>
      </c>
      <c r="V350" s="194">
        <f t="shared" ref="V350" si="2244">(T350-T349)*100</f>
        <v>0</v>
      </c>
      <c r="W350" s="255">
        <v>10.49</v>
      </c>
      <c r="X350" s="260">
        <f t="shared" ref="X350" si="2245">W350/1.25</f>
        <v>8.3919999999999995</v>
      </c>
      <c r="Y350" s="194">
        <f t="shared" ref="Y350" si="2246">(W350-W349)*100</f>
        <v>0</v>
      </c>
      <c r="Z350" s="85">
        <v>5.34</v>
      </c>
      <c r="AA350" s="85">
        <f t="shared" si="1995"/>
        <v>4.2720000000000002</v>
      </c>
      <c r="AB350" s="194">
        <f t="shared" si="2005"/>
        <v>0</v>
      </c>
      <c r="AC350" s="255">
        <v>5.54</v>
      </c>
      <c r="AD350" s="260">
        <f t="shared" si="1996"/>
        <v>4.4320000000000004</v>
      </c>
      <c r="AE350" s="194">
        <f t="shared" si="2006"/>
        <v>0</v>
      </c>
    </row>
    <row r="351" spans="1:31" ht="13.5" thickBot="1" x14ac:dyDescent="0.25">
      <c r="A351" s="178">
        <v>45590</v>
      </c>
      <c r="B351" s="252">
        <v>17.34</v>
      </c>
      <c r="C351" s="85">
        <f t="shared" ref="C351" si="2247">B351/1.25</f>
        <v>13.872</v>
      </c>
      <c r="D351" s="194">
        <f t="shared" ref="D351" si="2248">(B351-B350)*100</f>
        <v>-10.000000000000142</v>
      </c>
      <c r="E351" s="84">
        <v>18.329999999999998</v>
      </c>
      <c r="F351" s="85">
        <f t="shared" ref="F351" si="2249">E351/1.25</f>
        <v>14.663999999999998</v>
      </c>
      <c r="G351" s="194">
        <f t="shared" ref="G351" si="2250">(E351-E350)*100</f>
        <v>-10.000000000000142</v>
      </c>
      <c r="H351" s="85">
        <v>18.59</v>
      </c>
      <c r="I351" s="85">
        <f t="shared" ref="I351" si="2251">H351/1.25</f>
        <v>14.872</v>
      </c>
      <c r="J351" s="194">
        <f t="shared" ref="J351" si="2252">(H351-H350)*100</f>
        <v>-10.000000000000142</v>
      </c>
      <c r="K351" s="85">
        <v>17.54</v>
      </c>
      <c r="L351" s="85">
        <f t="shared" ref="L351" si="2253">K351/1.25</f>
        <v>14.032</v>
      </c>
      <c r="M351" s="194">
        <f t="shared" ref="M351" si="2254">(K351-K350)*100</f>
        <v>0</v>
      </c>
      <c r="N351" s="85">
        <v>18.329999999999998</v>
      </c>
      <c r="O351" s="85">
        <f t="shared" ref="O351" si="2255">N351/1.25</f>
        <v>14.663999999999998</v>
      </c>
      <c r="P351" s="194">
        <f t="shared" ref="P351" si="2256">(N351-N350)*100</f>
        <v>0</v>
      </c>
      <c r="Q351" s="85">
        <v>20.04</v>
      </c>
      <c r="R351" s="85">
        <f t="shared" ref="R351" si="2257">Q351/1.25</f>
        <v>16.032</v>
      </c>
      <c r="S351" s="194">
        <f t="shared" ref="S351" si="2258">(Q351-Q350)*100</f>
        <v>0</v>
      </c>
      <c r="T351" s="85">
        <v>13.79</v>
      </c>
      <c r="U351" s="85">
        <f t="shared" ref="U351" si="2259">T351/1.25</f>
        <v>11.032</v>
      </c>
      <c r="V351" s="194">
        <f t="shared" ref="V351" si="2260">(T351-T350)*100</f>
        <v>0</v>
      </c>
      <c r="W351" s="255">
        <v>10.49</v>
      </c>
      <c r="X351" s="260">
        <f t="shared" ref="X351" si="2261">W351/1.25</f>
        <v>8.3919999999999995</v>
      </c>
      <c r="Y351" s="194">
        <f t="shared" ref="Y351" si="2262">(W351-W350)*100</f>
        <v>0</v>
      </c>
      <c r="Z351" s="85">
        <v>5.34</v>
      </c>
      <c r="AA351" s="85">
        <f t="shared" si="1995"/>
        <v>4.2720000000000002</v>
      </c>
      <c r="AB351" s="194">
        <f t="shared" si="2005"/>
        <v>0</v>
      </c>
      <c r="AC351" s="255">
        <v>5.54</v>
      </c>
      <c r="AD351" s="260">
        <f t="shared" si="1996"/>
        <v>4.4320000000000004</v>
      </c>
      <c r="AE351" s="194">
        <f t="shared" si="2006"/>
        <v>0</v>
      </c>
    </row>
    <row r="352" spans="1:31" ht="13.5" thickBot="1" x14ac:dyDescent="0.25">
      <c r="A352" s="178">
        <v>45591</v>
      </c>
      <c r="B352" s="252">
        <v>17.34</v>
      </c>
      <c r="C352" s="85">
        <f t="shared" ref="C352:C355" si="2263">B352/1.25</f>
        <v>13.872</v>
      </c>
      <c r="D352" s="194">
        <f t="shared" ref="D352:D355" si="2264">(B352-B351)*100</f>
        <v>0</v>
      </c>
      <c r="E352" s="84">
        <v>18.329999999999998</v>
      </c>
      <c r="F352" s="85">
        <f t="shared" ref="F352:F355" si="2265">E352/1.25</f>
        <v>14.663999999999998</v>
      </c>
      <c r="G352" s="194">
        <f t="shared" ref="G352:G355" si="2266">(E352-E351)*100</f>
        <v>0</v>
      </c>
      <c r="H352" s="85">
        <v>18.59</v>
      </c>
      <c r="I352" s="85">
        <f t="shared" ref="I352:I355" si="2267">H352/1.25</f>
        <v>14.872</v>
      </c>
      <c r="J352" s="194">
        <f t="shared" ref="J352:J355" si="2268">(H352-H351)*100</f>
        <v>0</v>
      </c>
      <c r="K352" s="85">
        <v>17.54</v>
      </c>
      <c r="L352" s="85">
        <f t="shared" ref="L352:L355" si="2269">K352/1.25</f>
        <v>14.032</v>
      </c>
      <c r="M352" s="194">
        <f t="shared" ref="M352:M355" si="2270">(K352-K351)*100</f>
        <v>0</v>
      </c>
      <c r="N352" s="85">
        <v>18.329999999999998</v>
      </c>
      <c r="O352" s="85">
        <f t="shared" ref="O352:O355" si="2271">N352/1.25</f>
        <v>14.663999999999998</v>
      </c>
      <c r="P352" s="194">
        <f t="shared" ref="P352:P355" si="2272">(N352-N351)*100</f>
        <v>0</v>
      </c>
      <c r="Q352" s="85">
        <v>20.04</v>
      </c>
      <c r="R352" s="85">
        <f t="shared" ref="R352:R355" si="2273">Q352/1.25</f>
        <v>16.032</v>
      </c>
      <c r="S352" s="194">
        <f t="shared" ref="S352:S355" si="2274">(Q352-Q351)*100</f>
        <v>0</v>
      </c>
      <c r="T352" s="85">
        <v>13.79</v>
      </c>
      <c r="U352" s="85">
        <f t="shared" ref="U352:U355" si="2275">T352/1.25</f>
        <v>11.032</v>
      </c>
      <c r="V352" s="194">
        <f t="shared" ref="V352:V355" si="2276">(T352-T351)*100</f>
        <v>0</v>
      </c>
      <c r="W352" s="255">
        <v>10.49</v>
      </c>
      <c r="X352" s="260">
        <f t="shared" ref="X352:X355" si="2277">W352/1.25</f>
        <v>8.3919999999999995</v>
      </c>
      <c r="Y352" s="194">
        <f t="shared" ref="Y352:Y355" si="2278">(W352-W351)*100</f>
        <v>0</v>
      </c>
      <c r="Z352" s="85">
        <v>5.34</v>
      </c>
      <c r="AA352" s="85">
        <f t="shared" si="1995"/>
        <v>4.2720000000000002</v>
      </c>
      <c r="AB352" s="194">
        <f t="shared" si="2005"/>
        <v>0</v>
      </c>
      <c r="AC352" s="255">
        <v>5.54</v>
      </c>
      <c r="AD352" s="260">
        <f t="shared" si="1996"/>
        <v>4.4320000000000004</v>
      </c>
      <c r="AE352" s="194">
        <f t="shared" si="2006"/>
        <v>0</v>
      </c>
    </row>
    <row r="353" spans="1:31" ht="13.5" thickBot="1" x14ac:dyDescent="0.25">
      <c r="A353" s="178">
        <v>45592</v>
      </c>
      <c r="B353" s="252">
        <v>17.34</v>
      </c>
      <c r="C353" s="85">
        <f t="shared" si="2263"/>
        <v>13.872</v>
      </c>
      <c r="D353" s="194">
        <f t="shared" si="2264"/>
        <v>0</v>
      </c>
      <c r="E353" s="84">
        <v>18.329999999999998</v>
      </c>
      <c r="F353" s="85">
        <f t="shared" si="2265"/>
        <v>14.663999999999998</v>
      </c>
      <c r="G353" s="194">
        <f t="shared" si="2266"/>
        <v>0</v>
      </c>
      <c r="H353" s="85">
        <v>18.59</v>
      </c>
      <c r="I353" s="85">
        <f t="shared" si="2267"/>
        <v>14.872</v>
      </c>
      <c r="J353" s="194">
        <f t="shared" si="2268"/>
        <v>0</v>
      </c>
      <c r="K353" s="85">
        <v>17.54</v>
      </c>
      <c r="L353" s="85">
        <f t="shared" si="2269"/>
        <v>14.032</v>
      </c>
      <c r="M353" s="194">
        <f t="shared" si="2270"/>
        <v>0</v>
      </c>
      <c r="N353" s="85">
        <v>18.329999999999998</v>
      </c>
      <c r="O353" s="85">
        <f t="shared" si="2271"/>
        <v>14.663999999999998</v>
      </c>
      <c r="P353" s="194">
        <f t="shared" si="2272"/>
        <v>0</v>
      </c>
      <c r="Q353" s="85">
        <v>20.04</v>
      </c>
      <c r="R353" s="85">
        <f t="shared" si="2273"/>
        <v>16.032</v>
      </c>
      <c r="S353" s="194">
        <f t="shared" si="2274"/>
        <v>0</v>
      </c>
      <c r="T353" s="85">
        <v>13.79</v>
      </c>
      <c r="U353" s="85">
        <f t="shared" si="2275"/>
        <v>11.032</v>
      </c>
      <c r="V353" s="194">
        <f t="shared" si="2276"/>
        <v>0</v>
      </c>
      <c r="W353" s="255">
        <v>10.49</v>
      </c>
      <c r="X353" s="260">
        <f t="shared" si="2277"/>
        <v>8.3919999999999995</v>
      </c>
      <c r="Y353" s="194">
        <f t="shared" si="2278"/>
        <v>0</v>
      </c>
      <c r="Z353" s="85">
        <v>5.34</v>
      </c>
      <c r="AA353" s="85">
        <f t="shared" si="1995"/>
        <v>4.2720000000000002</v>
      </c>
      <c r="AB353" s="194">
        <f t="shared" si="2005"/>
        <v>0</v>
      </c>
      <c r="AC353" s="255">
        <v>5.54</v>
      </c>
      <c r="AD353" s="260">
        <f t="shared" si="1996"/>
        <v>4.4320000000000004</v>
      </c>
      <c r="AE353" s="194">
        <f t="shared" si="2006"/>
        <v>0</v>
      </c>
    </row>
    <row r="354" spans="1:31" ht="13.5" thickBot="1" x14ac:dyDescent="0.25">
      <c r="A354" s="178">
        <v>45593</v>
      </c>
      <c r="B354" s="252">
        <v>17.34</v>
      </c>
      <c r="C354" s="85">
        <f t="shared" si="2263"/>
        <v>13.872</v>
      </c>
      <c r="D354" s="194">
        <f t="shared" si="2264"/>
        <v>0</v>
      </c>
      <c r="E354" s="84">
        <v>18.329999999999998</v>
      </c>
      <c r="F354" s="85">
        <f t="shared" si="2265"/>
        <v>14.663999999999998</v>
      </c>
      <c r="G354" s="194">
        <f t="shared" si="2266"/>
        <v>0</v>
      </c>
      <c r="H354" s="85">
        <v>18.59</v>
      </c>
      <c r="I354" s="85">
        <f t="shared" si="2267"/>
        <v>14.872</v>
      </c>
      <c r="J354" s="194">
        <f t="shared" si="2268"/>
        <v>0</v>
      </c>
      <c r="K354" s="85">
        <v>17.54</v>
      </c>
      <c r="L354" s="85">
        <f t="shared" si="2269"/>
        <v>14.032</v>
      </c>
      <c r="M354" s="194">
        <f t="shared" si="2270"/>
        <v>0</v>
      </c>
      <c r="N354" s="85">
        <v>18.329999999999998</v>
      </c>
      <c r="O354" s="85">
        <f t="shared" si="2271"/>
        <v>14.663999999999998</v>
      </c>
      <c r="P354" s="194">
        <f t="shared" si="2272"/>
        <v>0</v>
      </c>
      <c r="Q354" s="85">
        <v>20.04</v>
      </c>
      <c r="R354" s="85">
        <f t="shared" si="2273"/>
        <v>16.032</v>
      </c>
      <c r="S354" s="194">
        <f t="shared" si="2274"/>
        <v>0</v>
      </c>
      <c r="T354" s="85">
        <v>13.79</v>
      </c>
      <c r="U354" s="85">
        <f t="shared" si="2275"/>
        <v>11.032</v>
      </c>
      <c r="V354" s="194">
        <f t="shared" si="2276"/>
        <v>0</v>
      </c>
      <c r="W354" s="255">
        <v>10.49</v>
      </c>
      <c r="X354" s="260">
        <f t="shared" si="2277"/>
        <v>8.3919999999999995</v>
      </c>
      <c r="Y354" s="194">
        <f t="shared" si="2278"/>
        <v>0</v>
      </c>
      <c r="Z354" s="85">
        <v>5.34</v>
      </c>
      <c r="AA354" s="85">
        <f t="shared" si="1995"/>
        <v>4.2720000000000002</v>
      </c>
      <c r="AB354" s="194">
        <f t="shared" si="2005"/>
        <v>0</v>
      </c>
      <c r="AC354" s="255">
        <v>5.54</v>
      </c>
      <c r="AD354" s="260">
        <f t="shared" si="1996"/>
        <v>4.4320000000000004</v>
      </c>
      <c r="AE354" s="194">
        <f t="shared" si="2006"/>
        <v>0</v>
      </c>
    </row>
    <row r="355" spans="1:31" ht="13.5" thickBot="1" x14ac:dyDescent="0.25">
      <c r="A355" s="178">
        <v>45594</v>
      </c>
      <c r="B355" s="252">
        <v>16.989999999999998</v>
      </c>
      <c r="C355" s="85">
        <f t="shared" si="2263"/>
        <v>13.591999999999999</v>
      </c>
      <c r="D355" s="194">
        <f t="shared" si="2264"/>
        <v>-35.000000000000142</v>
      </c>
      <c r="E355" s="84">
        <v>17.98</v>
      </c>
      <c r="F355" s="85">
        <f t="shared" si="2265"/>
        <v>14.384</v>
      </c>
      <c r="G355" s="194">
        <f t="shared" si="2266"/>
        <v>-34.999999999999787</v>
      </c>
      <c r="H355" s="85">
        <v>18.239999999999998</v>
      </c>
      <c r="I355" s="85">
        <f t="shared" si="2267"/>
        <v>14.591999999999999</v>
      </c>
      <c r="J355" s="194">
        <f t="shared" si="2268"/>
        <v>-35.000000000000142</v>
      </c>
      <c r="K355" s="85">
        <v>17.29</v>
      </c>
      <c r="L355" s="85">
        <f t="shared" si="2269"/>
        <v>13.831999999999999</v>
      </c>
      <c r="M355" s="194">
        <f t="shared" si="2270"/>
        <v>-25</v>
      </c>
      <c r="N355" s="85">
        <v>18.079999999999998</v>
      </c>
      <c r="O355" s="85">
        <f t="shared" si="2271"/>
        <v>14.463999999999999</v>
      </c>
      <c r="P355" s="194">
        <f t="shared" si="2272"/>
        <v>-25</v>
      </c>
      <c r="Q355" s="85">
        <v>19.79</v>
      </c>
      <c r="R355" s="85">
        <f t="shared" si="2273"/>
        <v>15.831999999999999</v>
      </c>
      <c r="S355" s="194">
        <f t="shared" si="2274"/>
        <v>-25</v>
      </c>
      <c r="T355" s="85">
        <v>13.64</v>
      </c>
      <c r="U355" s="85">
        <f t="shared" si="2275"/>
        <v>10.912000000000001</v>
      </c>
      <c r="V355" s="194">
        <f t="shared" si="2276"/>
        <v>-14.999999999999858</v>
      </c>
      <c r="W355" s="255">
        <v>10.49</v>
      </c>
      <c r="X355" s="260">
        <f t="shared" si="2277"/>
        <v>8.3919999999999995</v>
      </c>
      <c r="Y355" s="194">
        <f t="shared" si="2278"/>
        <v>0</v>
      </c>
      <c r="Z355" s="85">
        <v>5.34</v>
      </c>
      <c r="AA355" s="85">
        <f t="shared" si="1995"/>
        <v>4.2720000000000002</v>
      </c>
      <c r="AB355" s="194">
        <f t="shared" si="2005"/>
        <v>0</v>
      </c>
      <c r="AC355" s="255">
        <v>5.54</v>
      </c>
      <c r="AD355" s="260">
        <f t="shared" si="1996"/>
        <v>4.4320000000000004</v>
      </c>
      <c r="AE355" s="194">
        <f t="shared" si="2006"/>
        <v>0</v>
      </c>
    </row>
    <row r="356" spans="1:31" ht="13.5" thickBot="1" x14ac:dyDescent="0.25">
      <c r="A356" s="178">
        <v>45595</v>
      </c>
      <c r="B356" s="252">
        <v>16.989999999999998</v>
      </c>
      <c r="C356" s="85">
        <f t="shared" ref="C356:C357" si="2279">B356/1.25</f>
        <v>13.591999999999999</v>
      </c>
      <c r="D356" s="194">
        <f t="shared" ref="D356:D357" si="2280">(B356-B355)*100</f>
        <v>0</v>
      </c>
      <c r="E356" s="84">
        <v>17.98</v>
      </c>
      <c r="F356" s="85">
        <f t="shared" ref="F356:F357" si="2281">E356/1.25</f>
        <v>14.384</v>
      </c>
      <c r="G356" s="194">
        <f t="shared" ref="G356:G357" si="2282">(E356-E355)*100</f>
        <v>0</v>
      </c>
      <c r="H356" s="85">
        <v>18.239999999999998</v>
      </c>
      <c r="I356" s="85">
        <f t="shared" ref="I356:I357" si="2283">H356/1.25</f>
        <v>14.591999999999999</v>
      </c>
      <c r="J356" s="194">
        <f t="shared" ref="J356:J357" si="2284">(H356-H355)*100</f>
        <v>0</v>
      </c>
      <c r="K356" s="85">
        <v>17.29</v>
      </c>
      <c r="L356" s="85">
        <f t="shared" ref="L356:L357" si="2285">K356/1.25</f>
        <v>13.831999999999999</v>
      </c>
      <c r="M356" s="194">
        <f t="shared" ref="M356:M357" si="2286">(K356-K355)*100</f>
        <v>0</v>
      </c>
      <c r="N356" s="85">
        <v>18.079999999999998</v>
      </c>
      <c r="O356" s="85">
        <f t="shared" ref="O356:O357" si="2287">N356/1.25</f>
        <v>14.463999999999999</v>
      </c>
      <c r="P356" s="194">
        <f t="shared" ref="P356:P357" si="2288">(N356-N355)*100</f>
        <v>0</v>
      </c>
      <c r="Q356" s="85">
        <v>19.79</v>
      </c>
      <c r="R356" s="85">
        <f t="shared" ref="R356:R357" si="2289">Q356/1.25</f>
        <v>15.831999999999999</v>
      </c>
      <c r="S356" s="194">
        <f t="shared" ref="S356:S357" si="2290">(Q356-Q355)*100</f>
        <v>0</v>
      </c>
      <c r="T356" s="85">
        <v>13.64</v>
      </c>
      <c r="U356" s="85">
        <f t="shared" ref="U356:U357" si="2291">T356/1.25</f>
        <v>10.912000000000001</v>
      </c>
      <c r="V356" s="194">
        <f t="shared" ref="V356:V357" si="2292">(T356-T355)*100</f>
        <v>0</v>
      </c>
      <c r="W356" s="255">
        <v>10.49</v>
      </c>
      <c r="X356" s="260">
        <f t="shared" ref="X356:X357" si="2293">W356/1.25</f>
        <v>8.3919999999999995</v>
      </c>
      <c r="Y356" s="194">
        <f t="shared" ref="Y356:Y357" si="2294">(W356-W355)*100</f>
        <v>0</v>
      </c>
      <c r="Z356" s="85">
        <v>5.34</v>
      </c>
      <c r="AA356" s="85">
        <f t="shared" si="1995"/>
        <v>4.2720000000000002</v>
      </c>
      <c r="AB356" s="194">
        <f t="shared" si="2005"/>
        <v>0</v>
      </c>
      <c r="AC356" s="255">
        <v>5.54</v>
      </c>
      <c r="AD356" s="260">
        <f t="shared" si="1996"/>
        <v>4.4320000000000004</v>
      </c>
      <c r="AE356" s="194">
        <f t="shared" si="2006"/>
        <v>0</v>
      </c>
    </row>
    <row r="357" spans="1:31" x14ac:dyDescent="0.2">
      <c r="A357" s="178">
        <v>45596</v>
      </c>
      <c r="B357" s="252">
        <v>17.09</v>
      </c>
      <c r="C357" s="85">
        <f t="shared" si="2279"/>
        <v>13.672000000000001</v>
      </c>
      <c r="D357" s="194">
        <f t="shared" si="2280"/>
        <v>10.000000000000142</v>
      </c>
      <c r="E357" s="84">
        <v>18.079999999999998</v>
      </c>
      <c r="F357" s="85">
        <f t="shared" si="2281"/>
        <v>14.463999999999999</v>
      </c>
      <c r="G357" s="194">
        <f t="shared" si="2282"/>
        <v>9.9999999999997868</v>
      </c>
      <c r="H357" s="85">
        <v>18.34</v>
      </c>
      <c r="I357" s="85">
        <f t="shared" si="2283"/>
        <v>14.672000000000001</v>
      </c>
      <c r="J357" s="194">
        <f t="shared" si="2284"/>
        <v>10.000000000000142</v>
      </c>
      <c r="K357" s="85">
        <v>17.54</v>
      </c>
      <c r="L357" s="85">
        <f t="shared" si="2285"/>
        <v>14.032</v>
      </c>
      <c r="M357" s="194">
        <f t="shared" si="2286"/>
        <v>25</v>
      </c>
      <c r="N357" s="85">
        <v>18.329999999999998</v>
      </c>
      <c r="O357" s="85">
        <f t="shared" si="2287"/>
        <v>14.663999999999998</v>
      </c>
      <c r="P357" s="194">
        <f t="shared" si="2288"/>
        <v>25</v>
      </c>
      <c r="Q357" s="85">
        <v>20.14</v>
      </c>
      <c r="R357" s="85">
        <f t="shared" si="2289"/>
        <v>16.112000000000002</v>
      </c>
      <c r="S357" s="194">
        <f t="shared" si="2290"/>
        <v>35.000000000000142</v>
      </c>
      <c r="T357" s="85">
        <v>13.64</v>
      </c>
      <c r="U357" s="85">
        <f t="shared" si="2291"/>
        <v>10.912000000000001</v>
      </c>
      <c r="V357" s="194">
        <f t="shared" si="2292"/>
        <v>0</v>
      </c>
      <c r="W357" s="255">
        <v>10.49</v>
      </c>
      <c r="X357" s="260">
        <f t="shared" si="2293"/>
        <v>8.3919999999999995</v>
      </c>
      <c r="Y357" s="194">
        <f t="shared" si="2294"/>
        <v>0</v>
      </c>
      <c r="Z357" s="85">
        <v>5.34</v>
      </c>
      <c r="AA357" s="85">
        <f t="shared" si="1995"/>
        <v>4.2720000000000002</v>
      </c>
      <c r="AB357" s="194">
        <f t="shared" si="2005"/>
        <v>0</v>
      </c>
      <c r="AC357" s="255">
        <v>5.54</v>
      </c>
      <c r="AD357" s="260">
        <f t="shared" si="1996"/>
        <v>4.4320000000000004</v>
      </c>
      <c r="AE357" s="194">
        <f t="shared" si="2006"/>
        <v>0</v>
      </c>
    </row>
    <row r="359" spans="1:31" ht="13.5" thickBot="1" x14ac:dyDescent="0.25"/>
    <row r="360" spans="1:31" ht="52.5" thickBot="1" x14ac:dyDescent="0.3">
      <c r="A360" s="225" t="s">
        <v>1</v>
      </c>
      <c r="B360" s="226" t="s">
        <v>2</v>
      </c>
      <c r="C360" s="226" t="s">
        <v>16</v>
      </c>
      <c r="D360" s="227" t="s">
        <v>5</v>
      </c>
      <c r="E360" s="226" t="s">
        <v>95</v>
      </c>
      <c r="F360" s="226" t="s">
        <v>17</v>
      </c>
      <c r="G360" s="227" t="s">
        <v>5</v>
      </c>
      <c r="H360" s="226" t="s">
        <v>4</v>
      </c>
      <c r="I360" s="226" t="s">
        <v>18</v>
      </c>
      <c r="J360" s="227" t="s">
        <v>5</v>
      </c>
      <c r="K360" s="228" t="s">
        <v>6</v>
      </c>
      <c r="L360" s="228" t="s">
        <v>63</v>
      </c>
      <c r="M360" s="229" t="s">
        <v>5</v>
      </c>
      <c r="N360" s="228" t="s">
        <v>91</v>
      </c>
      <c r="O360" s="228" t="s">
        <v>92</v>
      </c>
      <c r="P360" s="229" t="s">
        <v>5</v>
      </c>
      <c r="Q360" s="232" t="s">
        <v>93</v>
      </c>
      <c r="R360" s="232" t="s">
        <v>94</v>
      </c>
      <c r="S360" s="254" t="s">
        <v>5</v>
      </c>
      <c r="T360" s="230" t="s">
        <v>7</v>
      </c>
      <c r="U360" s="230" t="s">
        <v>20</v>
      </c>
      <c r="V360" s="231" t="s">
        <v>5</v>
      </c>
      <c r="W360" s="268" t="s">
        <v>96</v>
      </c>
      <c r="X360" s="263"/>
      <c r="Y360" s="264" t="s">
        <v>5</v>
      </c>
      <c r="Z360" s="289" t="s">
        <v>97</v>
      </c>
      <c r="AA360" s="290"/>
      <c r="AB360" s="291" t="s">
        <v>5</v>
      </c>
      <c r="AC360" s="292" t="s">
        <v>97</v>
      </c>
      <c r="AD360" s="293"/>
      <c r="AE360" s="294" t="s">
        <v>5</v>
      </c>
    </row>
    <row r="361" spans="1:31" x14ac:dyDescent="0.2">
      <c r="A361" s="238" t="s">
        <v>70</v>
      </c>
      <c r="B361" s="246">
        <f>AVERAGE(B364:B393)</f>
        <v>17.273333333333333</v>
      </c>
      <c r="C361" s="246">
        <f>AVERAGE(C364:C393)</f>
        <v>13.818666666666665</v>
      </c>
      <c r="D361" s="246"/>
      <c r="E361" s="246">
        <f>AVERAGE(E364:E393)</f>
        <v>18.263333333333335</v>
      </c>
      <c r="F361" s="246">
        <f>AVERAGE(F364:F393)</f>
        <v>14.61066666666667</v>
      </c>
      <c r="G361" s="246"/>
      <c r="H361" s="246">
        <f>AVERAGE(H364:H393)</f>
        <v>18.523333333333333</v>
      </c>
      <c r="I361" s="246">
        <f>AVERAGE(I364:I393)</f>
        <v>14.818666666666665</v>
      </c>
      <c r="J361" s="246"/>
      <c r="K361" s="246">
        <f>AVERAGE(K364:K393)</f>
        <v>17.986666666666665</v>
      </c>
      <c r="L361" s="246">
        <f>AVERAGE(L364:L393)</f>
        <v>14.389333333333337</v>
      </c>
      <c r="M361" s="246"/>
      <c r="N361" s="246">
        <f>AVERAGE(N364:N393)</f>
        <v>18.776666666666664</v>
      </c>
      <c r="O361" s="246">
        <f>AVERAGE(O364:O393)</f>
        <v>15.021333333333335</v>
      </c>
      <c r="P361" s="246"/>
      <c r="Q361" s="272">
        <f>AVERAGE(Q364:Q393)</f>
        <v>20.67</v>
      </c>
      <c r="R361" s="272">
        <f>AVERAGE(R364:R393)</f>
        <v>16.536000000000001</v>
      </c>
      <c r="S361" s="272"/>
      <c r="T361" s="246">
        <f>AVERAGE(T364:T393)</f>
        <v>14.425000000000002</v>
      </c>
      <c r="U361" s="246">
        <f>AVERAGE(U364:U393)</f>
        <v>11.540000000000001</v>
      </c>
      <c r="V361" s="246"/>
      <c r="W361" s="269">
        <f>AVERAGE(W364:W393)</f>
        <v>10.589999999999998</v>
      </c>
      <c r="X361" s="246">
        <f>AVERAGE(X364:X393)</f>
        <v>8.4720000000000031</v>
      </c>
      <c r="Y361" s="93"/>
      <c r="Z361" s="246">
        <f>AVERAGE(Z364:Z393)</f>
        <v>5.5983333333333327</v>
      </c>
      <c r="AA361" s="246">
        <f>AVERAGE(AA364:AA393)</f>
        <v>4.4786666666666681</v>
      </c>
      <c r="AB361" s="246"/>
      <c r="AC361" s="269">
        <f>AVERAGE(AC364:AC393)</f>
        <v>5.7983333333333311</v>
      </c>
      <c r="AD361" s="246">
        <f>AVERAGE(AD364:AD393)</f>
        <v>4.6386666666666674</v>
      </c>
      <c r="AE361" s="93"/>
    </row>
    <row r="362" spans="1:31" x14ac:dyDescent="0.2">
      <c r="A362" s="239" t="s">
        <v>53</v>
      </c>
      <c r="B362" s="247">
        <f>AVERAGE(B364:B378)</f>
        <v>17.219999999999995</v>
      </c>
      <c r="C362" s="247">
        <f t="shared" ref="C362" si="2295">AVERAGE(C364:C378)</f>
        <v>13.776000000000002</v>
      </c>
      <c r="D362" s="247"/>
      <c r="E362" s="247">
        <f>AVERAGE(E364:E378)</f>
        <v>18.21</v>
      </c>
      <c r="F362" s="247">
        <f t="shared" ref="F362" si="2296">AVERAGE(F364:F378)</f>
        <v>14.568000000000003</v>
      </c>
      <c r="G362" s="247"/>
      <c r="H362" s="247">
        <f>AVERAGE(H364:H378)</f>
        <v>18.470000000000002</v>
      </c>
      <c r="I362" s="247">
        <f t="shared" ref="I362" si="2297">AVERAGE(I364:I378)</f>
        <v>14.776000000000002</v>
      </c>
      <c r="J362" s="247"/>
      <c r="K362" s="247">
        <f t="shared" ref="K362:L362" si="2298">AVERAGE(K364:K378)</f>
        <v>17.853333333333328</v>
      </c>
      <c r="L362" s="247">
        <f t="shared" si="2298"/>
        <v>14.282666666666669</v>
      </c>
      <c r="M362" s="247"/>
      <c r="N362" s="247">
        <f t="shared" ref="N362:O362" si="2299">AVERAGE(N364:N378)</f>
        <v>18.643333333333334</v>
      </c>
      <c r="O362" s="247">
        <f t="shared" si="2299"/>
        <v>14.914666666666665</v>
      </c>
      <c r="P362" s="247"/>
      <c r="Q362" s="272">
        <f>AVERAGE(Q364:Q378)</f>
        <v>20.46</v>
      </c>
      <c r="R362" s="202">
        <f t="shared" ref="R362:R365" si="2300">Q362/1.25</f>
        <v>16.368000000000002</v>
      </c>
      <c r="S362" s="272"/>
      <c r="T362" s="247">
        <f t="shared" ref="T362:U362" si="2301">AVERAGE(T364:T378)</f>
        <v>14.423333333333337</v>
      </c>
      <c r="U362" s="247">
        <f t="shared" si="2301"/>
        <v>11.53866666666667</v>
      </c>
      <c r="V362" s="247"/>
      <c r="W362" s="270">
        <f>AVERAGE(W364:W378)</f>
        <v>10.590000000000002</v>
      </c>
      <c r="X362" s="266">
        <f>W362/1.25</f>
        <v>8.4720000000000013</v>
      </c>
      <c r="Y362" s="84"/>
      <c r="Z362" s="247">
        <f t="shared" ref="Z362:AA362" si="2302">AVERAGE(Z364:Z378)</f>
        <v>5.4566666666666661</v>
      </c>
      <c r="AA362" s="247">
        <f t="shared" si="2302"/>
        <v>4.3653333333333331</v>
      </c>
      <c r="AB362" s="247"/>
      <c r="AC362" s="270">
        <f>AVERAGE(AC364:AC378)</f>
        <v>5.6566666666666663</v>
      </c>
      <c r="AD362" s="266">
        <f>AC362/1.25</f>
        <v>4.5253333333333332</v>
      </c>
      <c r="AE362" s="84"/>
    </row>
    <row r="363" spans="1:31" ht="13.5" thickBot="1" x14ac:dyDescent="0.25">
      <c r="A363" s="240" t="s">
        <v>54</v>
      </c>
      <c r="B363" s="248">
        <f>AVERAGE(B379:B393)</f>
        <v>17.326666666666664</v>
      </c>
      <c r="C363" s="248">
        <f>AVERAGE(C379:C393)</f>
        <v>13.861333333333333</v>
      </c>
      <c r="D363" s="248"/>
      <c r="E363" s="248">
        <f>AVERAGE(E379:E393)</f>
        <v>18.316666666666663</v>
      </c>
      <c r="F363" s="248">
        <f>AVERAGE(F379:F393)</f>
        <v>14.653333333333332</v>
      </c>
      <c r="G363" s="248"/>
      <c r="H363" s="248">
        <f>AVERAGE(H379:H393)</f>
        <v>18.576666666666668</v>
      </c>
      <c r="I363" s="248">
        <f>AVERAGE(I379:I393)</f>
        <v>14.861333333333331</v>
      </c>
      <c r="J363" s="248"/>
      <c r="K363" s="248">
        <f>AVERAGE(K379:K393)</f>
        <v>18.119999999999997</v>
      </c>
      <c r="L363" s="248">
        <f>AVERAGE(L379:L393)</f>
        <v>14.496</v>
      </c>
      <c r="M363" s="241"/>
      <c r="N363" s="248">
        <f>AVERAGE(N379:N393)</f>
        <v>18.91</v>
      </c>
      <c r="O363" s="248">
        <f>AVERAGE(O379:O393)</f>
        <v>15.127999999999998</v>
      </c>
      <c r="P363" s="241"/>
      <c r="Q363" s="272">
        <f>AVERAGE(Q379:Q393)</f>
        <v>20.88</v>
      </c>
      <c r="R363" s="202">
        <f t="shared" si="2300"/>
        <v>16.704000000000001</v>
      </c>
      <c r="S363" s="273"/>
      <c r="T363" s="248">
        <f>AVERAGE(T379:T393)</f>
        <v>14.426666666666671</v>
      </c>
      <c r="U363" s="248">
        <f>AVERAGE(U379:U393)</f>
        <v>11.541333333333332</v>
      </c>
      <c r="V363" s="241"/>
      <c r="W363" s="271">
        <f>AVERAGE(W379:W393)</f>
        <v>10.590000000000002</v>
      </c>
      <c r="X363" s="266">
        <f>W363/1.25</f>
        <v>8.4720000000000013</v>
      </c>
      <c r="Y363" s="84"/>
      <c r="Z363" s="248">
        <f>AVERAGE(Z379:Z393)</f>
        <v>5.74</v>
      </c>
      <c r="AA363" s="248">
        <f>AVERAGE(AA379:AA393)</f>
        <v>4.5919999999999996</v>
      </c>
      <c r="AB363" s="241"/>
      <c r="AC363" s="271">
        <f>AVERAGE(AC379:AC393)</f>
        <v>5.9400000000000013</v>
      </c>
      <c r="AD363" s="266">
        <f>AC363/1.25</f>
        <v>4.7520000000000007</v>
      </c>
      <c r="AE363" s="84"/>
    </row>
    <row r="364" spans="1:31" ht="13.5" thickBot="1" x14ac:dyDescent="0.25">
      <c r="A364" s="178">
        <v>45597</v>
      </c>
      <c r="B364" s="252">
        <v>17.09</v>
      </c>
      <c r="C364" s="85">
        <f t="shared" ref="C364:C365" si="2303">B364/1.25</f>
        <v>13.672000000000001</v>
      </c>
      <c r="D364" s="194">
        <f>(B364-B357)*100</f>
        <v>0</v>
      </c>
      <c r="E364" s="84">
        <v>18.079999999999998</v>
      </c>
      <c r="F364" s="85">
        <f t="shared" ref="F364:F365" si="2304">E364/1.25</f>
        <v>14.463999999999999</v>
      </c>
      <c r="G364" s="194">
        <f>(E364-E357)*100</f>
        <v>0</v>
      </c>
      <c r="H364" s="85">
        <v>18.34</v>
      </c>
      <c r="I364" s="85">
        <f t="shared" ref="I364:I365" si="2305">H364/1.25</f>
        <v>14.672000000000001</v>
      </c>
      <c r="J364" s="194">
        <f>(H364-H357)*100</f>
        <v>0</v>
      </c>
      <c r="K364" s="85">
        <v>17.690000000000001</v>
      </c>
      <c r="L364" s="85">
        <f t="shared" ref="L364:L365" si="2306">K364/1.25</f>
        <v>14.152000000000001</v>
      </c>
      <c r="M364" s="195">
        <f>(K364-K357)*100</f>
        <v>15.000000000000213</v>
      </c>
      <c r="N364" s="85">
        <v>18.48</v>
      </c>
      <c r="O364" s="85">
        <f t="shared" ref="O364:O365" si="2307">N364/1.25</f>
        <v>14.784000000000001</v>
      </c>
      <c r="P364" s="195">
        <f>(N364-N357)*100</f>
        <v>15.000000000000213</v>
      </c>
      <c r="Q364" s="85">
        <v>20.29</v>
      </c>
      <c r="R364" s="85">
        <f t="shared" si="2300"/>
        <v>16.231999999999999</v>
      </c>
      <c r="S364" s="259">
        <f>(Q364-Q357)*100</f>
        <v>14.999999999999858</v>
      </c>
      <c r="T364" s="85">
        <v>14.24</v>
      </c>
      <c r="U364" s="85">
        <f t="shared" ref="U364:U365" si="2308">T364/1.25</f>
        <v>11.391999999999999</v>
      </c>
      <c r="V364" s="195">
        <f>(T364-T357)*100</f>
        <v>59.999999999999964</v>
      </c>
      <c r="W364" s="255">
        <v>10.59</v>
      </c>
      <c r="X364" s="260">
        <f t="shared" ref="X364:X365" si="2309">W364/1.25</f>
        <v>8.4719999999999995</v>
      </c>
      <c r="Y364" s="195">
        <f>(W364-W357)*100</f>
        <v>9.9999999999999645</v>
      </c>
      <c r="Z364" s="85">
        <v>5.34</v>
      </c>
      <c r="AA364" s="85">
        <f t="shared" ref="AA364:AA393" si="2310">Z364/1.25</f>
        <v>4.2720000000000002</v>
      </c>
      <c r="AB364" s="195">
        <f>(Z364-Z357)*100</f>
        <v>0</v>
      </c>
      <c r="AC364" s="255">
        <v>5.54</v>
      </c>
      <c r="AD364" s="260">
        <f t="shared" ref="AD364:AD393" si="2311">AC364/1.25</f>
        <v>4.4320000000000004</v>
      </c>
      <c r="AE364" s="195">
        <f>(AC364-AC357)*100</f>
        <v>0</v>
      </c>
    </row>
    <row r="365" spans="1:31" ht="13.5" thickBot="1" x14ac:dyDescent="0.25">
      <c r="A365" s="178">
        <v>45598</v>
      </c>
      <c r="B365" s="252">
        <v>17.09</v>
      </c>
      <c r="C365" s="85">
        <f t="shared" si="2303"/>
        <v>13.672000000000001</v>
      </c>
      <c r="D365" s="194">
        <f t="shared" ref="D365" si="2312">(B365-B364)*100</f>
        <v>0</v>
      </c>
      <c r="E365" s="84">
        <v>18.079999999999998</v>
      </c>
      <c r="F365" s="85">
        <f t="shared" si="2304"/>
        <v>14.463999999999999</v>
      </c>
      <c r="G365" s="194">
        <f t="shared" ref="G365" si="2313">(E365-E364)*100</f>
        <v>0</v>
      </c>
      <c r="H365" s="85">
        <v>18.34</v>
      </c>
      <c r="I365" s="85">
        <f t="shared" si="2305"/>
        <v>14.672000000000001</v>
      </c>
      <c r="J365" s="194">
        <f t="shared" ref="J365" si="2314">(H365-H364)*100</f>
        <v>0</v>
      </c>
      <c r="K365" s="85">
        <v>17.690000000000001</v>
      </c>
      <c r="L365" s="85">
        <f t="shared" si="2306"/>
        <v>14.152000000000001</v>
      </c>
      <c r="M365" s="194">
        <f t="shared" ref="M365" si="2315">(K365-K364)*100</f>
        <v>0</v>
      </c>
      <c r="N365" s="85">
        <v>18.48</v>
      </c>
      <c r="O365" s="85">
        <f t="shared" si="2307"/>
        <v>14.784000000000001</v>
      </c>
      <c r="P365" s="194">
        <f t="shared" ref="P365" si="2316">(N365-N364)*100</f>
        <v>0</v>
      </c>
      <c r="Q365" s="85">
        <v>20.29</v>
      </c>
      <c r="R365" s="85">
        <f t="shared" si="2300"/>
        <v>16.231999999999999</v>
      </c>
      <c r="S365" s="194">
        <f t="shared" ref="S365" si="2317">(Q365-Q364)*100</f>
        <v>0</v>
      </c>
      <c r="T365" s="85">
        <v>14.24</v>
      </c>
      <c r="U365" s="85">
        <f t="shared" si="2308"/>
        <v>11.391999999999999</v>
      </c>
      <c r="V365" s="194">
        <f t="shared" ref="V365" si="2318">(T365-T364)*100</f>
        <v>0</v>
      </c>
      <c r="W365" s="255">
        <v>10.59</v>
      </c>
      <c r="X365" s="260">
        <f t="shared" si="2309"/>
        <v>8.4719999999999995</v>
      </c>
      <c r="Y365" s="194">
        <f t="shared" ref="Y365" si="2319">(W365-W364)*100</f>
        <v>0</v>
      </c>
      <c r="Z365" s="85">
        <v>5.34</v>
      </c>
      <c r="AA365" s="85">
        <f t="shared" si="2310"/>
        <v>4.2720000000000002</v>
      </c>
      <c r="AB365" s="194">
        <f t="shared" ref="AB365:AB393" si="2320">(Z365-Z364)*100</f>
        <v>0</v>
      </c>
      <c r="AC365" s="255">
        <v>5.54</v>
      </c>
      <c r="AD365" s="260">
        <f t="shared" si="2311"/>
        <v>4.4320000000000004</v>
      </c>
      <c r="AE365" s="194">
        <f t="shared" ref="AE365:AE393" si="2321">(AC365-AC364)*100</f>
        <v>0</v>
      </c>
    </row>
    <row r="366" spans="1:31" ht="13.5" thickBot="1" x14ac:dyDescent="0.25">
      <c r="A366" s="178">
        <v>45599</v>
      </c>
      <c r="B366" s="252">
        <v>17.09</v>
      </c>
      <c r="C366" s="85">
        <f t="shared" ref="C366:C368" si="2322">B366/1.25</f>
        <v>13.672000000000001</v>
      </c>
      <c r="D366" s="194">
        <f t="shared" ref="D366:D368" si="2323">(B366-B365)*100</f>
        <v>0</v>
      </c>
      <c r="E366" s="84">
        <v>18.079999999999998</v>
      </c>
      <c r="F366" s="85">
        <f t="shared" ref="F366:F368" si="2324">E366/1.25</f>
        <v>14.463999999999999</v>
      </c>
      <c r="G366" s="194">
        <f t="shared" ref="G366:G368" si="2325">(E366-E365)*100</f>
        <v>0</v>
      </c>
      <c r="H366" s="85">
        <v>18.34</v>
      </c>
      <c r="I366" s="85">
        <f t="shared" ref="I366:I368" si="2326">H366/1.25</f>
        <v>14.672000000000001</v>
      </c>
      <c r="J366" s="194">
        <f t="shared" ref="J366:J368" si="2327">(H366-H365)*100</f>
        <v>0</v>
      </c>
      <c r="K366" s="85">
        <v>17.690000000000001</v>
      </c>
      <c r="L366" s="85">
        <f t="shared" ref="L366:L368" si="2328">K366/1.25</f>
        <v>14.152000000000001</v>
      </c>
      <c r="M366" s="194">
        <f t="shared" ref="M366:M368" si="2329">(K366-K365)*100</f>
        <v>0</v>
      </c>
      <c r="N366" s="85">
        <v>18.48</v>
      </c>
      <c r="O366" s="85">
        <f t="shared" ref="O366:O368" si="2330">N366/1.25</f>
        <v>14.784000000000001</v>
      </c>
      <c r="P366" s="194">
        <f t="shared" ref="P366:P368" si="2331">(N366-N365)*100</f>
        <v>0</v>
      </c>
      <c r="Q366" s="85">
        <v>20.29</v>
      </c>
      <c r="R366" s="85">
        <f t="shared" ref="R366:R368" si="2332">Q366/1.25</f>
        <v>16.231999999999999</v>
      </c>
      <c r="S366" s="194">
        <f t="shared" ref="S366:S368" si="2333">(Q366-Q365)*100</f>
        <v>0</v>
      </c>
      <c r="T366" s="85">
        <v>14.24</v>
      </c>
      <c r="U366" s="85">
        <f t="shared" ref="U366:U368" si="2334">T366/1.25</f>
        <v>11.391999999999999</v>
      </c>
      <c r="V366" s="194">
        <f t="shared" ref="V366:V368" si="2335">(T366-T365)*100</f>
        <v>0</v>
      </c>
      <c r="W366" s="255">
        <v>10.59</v>
      </c>
      <c r="X366" s="260">
        <f t="shared" ref="X366:X368" si="2336">W366/1.25</f>
        <v>8.4719999999999995</v>
      </c>
      <c r="Y366" s="194">
        <f t="shared" ref="Y366:Y368" si="2337">(W366-W365)*100</f>
        <v>0</v>
      </c>
      <c r="Z366" s="85">
        <v>5.34</v>
      </c>
      <c r="AA366" s="85">
        <f t="shared" si="2310"/>
        <v>4.2720000000000002</v>
      </c>
      <c r="AB366" s="194">
        <f t="shared" si="2320"/>
        <v>0</v>
      </c>
      <c r="AC366" s="255">
        <v>5.54</v>
      </c>
      <c r="AD366" s="260">
        <f t="shared" si="2311"/>
        <v>4.4320000000000004</v>
      </c>
      <c r="AE366" s="194">
        <f t="shared" si="2321"/>
        <v>0</v>
      </c>
    </row>
    <row r="367" spans="1:31" ht="13.5" thickBot="1" x14ac:dyDescent="0.25">
      <c r="A367" s="178">
        <v>45600</v>
      </c>
      <c r="B367" s="252">
        <v>17.09</v>
      </c>
      <c r="C367" s="85">
        <f t="shared" si="2322"/>
        <v>13.672000000000001</v>
      </c>
      <c r="D367" s="194">
        <f t="shared" si="2323"/>
        <v>0</v>
      </c>
      <c r="E367" s="84">
        <v>18.079999999999998</v>
      </c>
      <c r="F367" s="85">
        <f t="shared" si="2324"/>
        <v>14.463999999999999</v>
      </c>
      <c r="G367" s="194">
        <f t="shared" si="2325"/>
        <v>0</v>
      </c>
      <c r="H367" s="85">
        <v>18.34</v>
      </c>
      <c r="I367" s="85">
        <f t="shared" si="2326"/>
        <v>14.672000000000001</v>
      </c>
      <c r="J367" s="194">
        <f t="shared" si="2327"/>
        <v>0</v>
      </c>
      <c r="K367" s="85">
        <v>17.690000000000001</v>
      </c>
      <c r="L367" s="85">
        <f t="shared" si="2328"/>
        <v>14.152000000000001</v>
      </c>
      <c r="M367" s="194">
        <f t="shared" si="2329"/>
        <v>0</v>
      </c>
      <c r="N367" s="85">
        <v>18.48</v>
      </c>
      <c r="O367" s="85">
        <f t="shared" si="2330"/>
        <v>14.784000000000001</v>
      </c>
      <c r="P367" s="194">
        <f t="shared" si="2331"/>
        <v>0</v>
      </c>
      <c r="Q367" s="85">
        <v>20.29</v>
      </c>
      <c r="R367" s="85">
        <f t="shared" si="2332"/>
        <v>16.231999999999999</v>
      </c>
      <c r="S367" s="194">
        <f t="shared" si="2333"/>
        <v>0</v>
      </c>
      <c r="T367" s="85">
        <v>14.24</v>
      </c>
      <c r="U367" s="85">
        <f t="shared" si="2334"/>
        <v>11.391999999999999</v>
      </c>
      <c r="V367" s="194">
        <f t="shared" si="2335"/>
        <v>0</v>
      </c>
      <c r="W367" s="255">
        <v>10.59</v>
      </c>
      <c r="X367" s="260">
        <f t="shared" si="2336"/>
        <v>8.4719999999999995</v>
      </c>
      <c r="Y367" s="194">
        <f t="shared" si="2337"/>
        <v>0</v>
      </c>
      <c r="Z367" s="85">
        <v>5.34</v>
      </c>
      <c r="AA367" s="85">
        <f t="shared" si="2310"/>
        <v>4.2720000000000002</v>
      </c>
      <c r="AB367" s="194">
        <f t="shared" si="2320"/>
        <v>0</v>
      </c>
      <c r="AC367" s="255">
        <v>5.54</v>
      </c>
      <c r="AD367" s="260">
        <f t="shared" si="2311"/>
        <v>4.4320000000000004</v>
      </c>
      <c r="AE367" s="194">
        <f t="shared" si="2321"/>
        <v>0</v>
      </c>
    </row>
    <row r="368" spans="1:31" ht="13.5" thickBot="1" x14ac:dyDescent="0.25">
      <c r="A368" s="178">
        <v>45601</v>
      </c>
      <c r="B368" s="252">
        <v>17.239999999999998</v>
      </c>
      <c r="C368" s="85">
        <f t="shared" si="2322"/>
        <v>13.791999999999998</v>
      </c>
      <c r="D368" s="194">
        <f t="shared" si="2323"/>
        <v>14.999999999999858</v>
      </c>
      <c r="E368" s="84">
        <v>18.23</v>
      </c>
      <c r="F368" s="85">
        <f t="shared" si="2324"/>
        <v>14.584</v>
      </c>
      <c r="G368" s="194">
        <f t="shared" si="2325"/>
        <v>15.000000000000213</v>
      </c>
      <c r="H368" s="85">
        <v>18.489999999999998</v>
      </c>
      <c r="I368" s="85">
        <f t="shared" si="2326"/>
        <v>14.791999999999998</v>
      </c>
      <c r="J368" s="194">
        <f t="shared" si="2327"/>
        <v>14.999999999999858</v>
      </c>
      <c r="K368" s="85">
        <v>17.84</v>
      </c>
      <c r="L368" s="85">
        <f t="shared" si="2328"/>
        <v>14.272</v>
      </c>
      <c r="M368" s="194">
        <f t="shared" si="2329"/>
        <v>14.999999999999858</v>
      </c>
      <c r="N368" s="85">
        <v>18.63</v>
      </c>
      <c r="O368" s="85">
        <f t="shared" si="2330"/>
        <v>14.904</v>
      </c>
      <c r="P368" s="194">
        <f t="shared" si="2331"/>
        <v>14.999999999999858</v>
      </c>
      <c r="Q368" s="85">
        <v>20.440000000000001</v>
      </c>
      <c r="R368" s="85">
        <f t="shared" si="2332"/>
        <v>16.352</v>
      </c>
      <c r="S368" s="194">
        <f t="shared" si="2333"/>
        <v>15.000000000000213</v>
      </c>
      <c r="T368" s="85">
        <v>14.49</v>
      </c>
      <c r="U368" s="85">
        <f t="shared" si="2334"/>
        <v>11.592000000000001</v>
      </c>
      <c r="V368" s="194">
        <f t="shared" si="2335"/>
        <v>25</v>
      </c>
      <c r="W368" s="255">
        <v>10.59</v>
      </c>
      <c r="X368" s="260">
        <f t="shared" si="2336"/>
        <v>8.4719999999999995</v>
      </c>
      <c r="Y368" s="194">
        <f t="shared" si="2337"/>
        <v>0</v>
      </c>
      <c r="Z368" s="85">
        <v>5.34</v>
      </c>
      <c r="AA368" s="85">
        <f t="shared" si="2310"/>
        <v>4.2720000000000002</v>
      </c>
      <c r="AB368" s="194">
        <f t="shared" si="2320"/>
        <v>0</v>
      </c>
      <c r="AC368" s="255">
        <v>5.54</v>
      </c>
      <c r="AD368" s="260">
        <f t="shared" si="2311"/>
        <v>4.4320000000000004</v>
      </c>
      <c r="AE368" s="194">
        <f t="shared" si="2321"/>
        <v>0</v>
      </c>
    </row>
    <row r="369" spans="1:31" ht="13.5" thickBot="1" x14ac:dyDescent="0.25">
      <c r="A369" s="178">
        <v>45602</v>
      </c>
      <c r="B369" s="252">
        <v>17.34</v>
      </c>
      <c r="C369" s="85">
        <f t="shared" ref="C369" si="2338">B369/1.25</f>
        <v>13.872</v>
      </c>
      <c r="D369" s="194">
        <f t="shared" ref="D369" si="2339">(B369-B368)*100</f>
        <v>10.000000000000142</v>
      </c>
      <c r="E369" s="84">
        <v>18.329999999999998</v>
      </c>
      <c r="F369" s="85">
        <f t="shared" ref="F369" si="2340">E369/1.25</f>
        <v>14.663999999999998</v>
      </c>
      <c r="G369" s="194">
        <f t="shared" ref="G369" si="2341">(E369-E368)*100</f>
        <v>9.9999999999997868</v>
      </c>
      <c r="H369" s="85">
        <v>18.59</v>
      </c>
      <c r="I369" s="85">
        <f t="shared" ref="I369" si="2342">H369/1.25</f>
        <v>14.872</v>
      </c>
      <c r="J369" s="194">
        <f t="shared" ref="J369" si="2343">(H369-H368)*100</f>
        <v>10.000000000000142</v>
      </c>
      <c r="K369" s="85">
        <v>17.989999999999998</v>
      </c>
      <c r="L369" s="85">
        <f t="shared" ref="L369" si="2344">K369/1.25</f>
        <v>14.391999999999999</v>
      </c>
      <c r="M369" s="194">
        <f t="shared" ref="M369" si="2345">(K369-K368)*100</f>
        <v>14.999999999999858</v>
      </c>
      <c r="N369" s="85">
        <v>18.78</v>
      </c>
      <c r="O369" s="85">
        <f t="shared" ref="O369" si="2346">N369/1.25</f>
        <v>15.024000000000001</v>
      </c>
      <c r="P369" s="194">
        <f t="shared" ref="P369" si="2347">(N369-N368)*100</f>
        <v>15.000000000000213</v>
      </c>
      <c r="Q369" s="85">
        <v>20.59</v>
      </c>
      <c r="R369" s="85">
        <f t="shared" ref="R369" si="2348">Q369/1.25</f>
        <v>16.472000000000001</v>
      </c>
      <c r="S369" s="194">
        <f t="shared" ref="S369" si="2349">(Q369-Q368)*100</f>
        <v>14.999999999999858</v>
      </c>
      <c r="T369" s="85">
        <v>14.49</v>
      </c>
      <c r="U369" s="85">
        <f t="shared" ref="U369" si="2350">T369/1.25</f>
        <v>11.592000000000001</v>
      </c>
      <c r="V369" s="194">
        <f t="shared" ref="V369" si="2351">(T369-T368)*100</f>
        <v>0</v>
      </c>
      <c r="W369" s="255">
        <v>10.59</v>
      </c>
      <c r="X369" s="260">
        <f t="shared" ref="X369" si="2352">W369/1.25</f>
        <v>8.4719999999999995</v>
      </c>
      <c r="Y369" s="194">
        <f t="shared" ref="Y369" si="2353">(W369-W368)*100</f>
        <v>0</v>
      </c>
      <c r="Z369" s="85">
        <v>5.34</v>
      </c>
      <c r="AA369" s="85">
        <f t="shared" si="2310"/>
        <v>4.2720000000000002</v>
      </c>
      <c r="AB369" s="194">
        <f t="shared" si="2320"/>
        <v>0</v>
      </c>
      <c r="AC369" s="255">
        <v>5.54</v>
      </c>
      <c r="AD369" s="260">
        <f t="shared" si="2311"/>
        <v>4.4320000000000004</v>
      </c>
      <c r="AE369" s="194">
        <f t="shared" si="2321"/>
        <v>0</v>
      </c>
    </row>
    <row r="370" spans="1:31" ht="13.5" thickBot="1" x14ac:dyDescent="0.25">
      <c r="A370" s="178">
        <v>45603</v>
      </c>
      <c r="B370" s="252">
        <v>17.440000000000001</v>
      </c>
      <c r="C370" s="85">
        <f t="shared" ref="C370" si="2354">B370/1.25</f>
        <v>13.952000000000002</v>
      </c>
      <c r="D370" s="194">
        <f t="shared" ref="D370" si="2355">(B370-B369)*100</f>
        <v>10.000000000000142</v>
      </c>
      <c r="E370" s="84">
        <v>18.43</v>
      </c>
      <c r="F370" s="85">
        <f t="shared" ref="F370" si="2356">E370/1.25</f>
        <v>14.744</v>
      </c>
      <c r="G370" s="194">
        <f t="shared" ref="G370" si="2357">(E370-E369)*100</f>
        <v>10.000000000000142</v>
      </c>
      <c r="H370" s="85">
        <v>18.690000000000001</v>
      </c>
      <c r="I370" s="85">
        <f t="shared" ref="I370" si="2358">H370/1.25</f>
        <v>14.952000000000002</v>
      </c>
      <c r="J370" s="194">
        <f t="shared" ref="J370" si="2359">(H370-H369)*100</f>
        <v>10.000000000000142</v>
      </c>
      <c r="K370" s="85">
        <v>18.09</v>
      </c>
      <c r="L370" s="85">
        <f t="shared" ref="L370" si="2360">K370/1.25</f>
        <v>14.472</v>
      </c>
      <c r="M370" s="194">
        <f t="shared" ref="M370" si="2361">(K370-K369)*100</f>
        <v>10.000000000000142</v>
      </c>
      <c r="N370" s="85">
        <v>18.88</v>
      </c>
      <c r="O370" s="85">
        <f t="shared" ref="O370" si="2362">N370/1.25</f>
        <v>15.103999999999999</v>
      </c>
      <c r="P370" s="194">
        <f t="shared" ref="P370" si="2363">(N370-N369)*100</f>
        <v>9.9999999999997868</v>
      </c>
      <c r="Q370" s="85">
        <v>20.69</v>
      </c>
      <c r="R370" s="85">
        <f t="shared" ref="R370" si="2364">Q370/1.25</f>
        <v>16.552</v>
      </c>
      <c r="S370" s="194">
        <f t="shared" ref="S370" si="2365">(Q370-Q369)*100</f>
        <v>10.000000000000142</v>
      </c>
      <c r="T370" s="85">
        <v>14.49</v>
      </c>
      <c r="U370" s="85">
        <f t="shared" ref="U370" si="2366">T370/1.25</f>
        <v>11.592000000000001</v>
      </c>
      <c r="V370" s="194">
        <f t="shared" ref="V370" si="2367">(T370-T369)*100</f>
        <v>0</v>
      </c>
      <c r="W370" s="255">
        <v>10.59</v>
      </c>
      <c r="X370" s="260">
        <f t="shared" ref="X370" si="2368">W370/1.25</f>
        <v>8.4719999999999995</v>
      </c>
      <c r="Y370" s="194">
        <f t="shared" ref="Y370" si="2369">(W370-W369)*100</f>
        <v>0</v>
      </c>
      <c r="Z370" s="85">
        <v>5.34</v>
      </c>
      <c r="AA370" s="85">
        <f t="shared" si="2310"/>
        <v>4.2720000000000002</v>
      </c>
      <c r="AB370" s="194">
        <f t="shared" si="2320"/>
        <v>0</v>
      </c>
      <c r="AC370" s="255">
        <v>5.54</v>
      </c>
      <c r="AD370" s="260">
        <f t="shared" si="2311"/>
        <v>4.4320000000000004</v>
      </c>
      <c r="AE370" s="194">
        <f t="shared" si="2321"/>
        <v>0</v>
      </c>
    </row>
    <row r="371" spans="1:31" ht="13.5" thickBot="1" x14ac:dyDescent="0.25">
      <c r="A371" s="178">
        <v>45604</v>
      </c>
      <c r="B371" s="252">
        <v>17.29</v>
      </c>
      <c r="C371" s="85">
        <f t="shared" ref="C371" si="2370">B371/1.25</f>
        <v>13.831999999999999</v>
      </c>
      <c r="D371" s="194">
        <f t="shared" ref="D371" si="2371">(B371-B370)*100</f>
        <v>-15.000000000000213</v>
      </c>
      <c r="E371" s="84">
        <v>18.28</v>
      </c>
      <c r="F371" s="85">
        <f t="shared" ref="F371" si="2372">E371/1.25</f>
        <v>14.624000000000001</v>
      </c>
      <c r="G371" s="194">
        <f t="shared" ref="G371" si="2373">(E371-E370)*100</f>
        <v>-14.999999999999858</v>
      </c>
      <c r="H371" s="85">
        <v>18.54</v>
      </c>
      <c r="I371" s="85">
        <f t="shared" ref="I371" si="2374">H371/1.25</f>
        <v>14.831999999999999</v>
      </c>
      <c r="J371" s="194">
        <f t="shared" ref="J371" si="2375">(H371-H370)*100</f>
        <v>-15.000000000000213</v>
      </c>
      <c r="K371" s="85">
        <v>17.89</v>
      </c>
      <c r="L371" s="85">
        <f t="shared" ref="L371" si="2376">K371/1.25</f>
        <v>14.312000000000001</v>
      </c>
      <c r="M371" s="194">
        <f t="shared" ref="M371" si="2377">(K371-K370)*100</f>
        <v>-19.999999999999929</v>
      </c>
      <c r="N371" s="85">
        <v>18.68</v>
      </c>
      <c r="O371" s="85">
        <f t="shared" ref="O371" si="2378">N371/1.25</f>
        <v>14.943999999999999</v>
      </c>
      <c r="P371" s="194">
        <f t="shared" ref="P371" si="2379">(N371-N370)*100</f>
        <v>-19.999999999999929</v>
      </c>
      <c r="Q371" s="85">
        <v>20.49</v>
      </c>
      <c r="R371" s="85">
        <f t="shared" ref="R371" si="2380">Q371/1.25</f>
        <v>16.391999999999999</v>
      </c>
      <c r="S371" s="194">
        <f t="shared" ref="S371" si="2381">(Q371-Q370)*100</f>
        <v>-20.000000000000284</v>
      </c>
      <c r="T371" s="85">
        <v>14.49</v>
      </c>
      <c r="U371" s="85">
        <f t="shared" ref="U371" si="2382">T371/1.25</f>
        <v>11.592000000000001</v>
      </c>
      <c r="V371" s="194">
        <f t="shared" ref="V371" si="2383">(T371-T370)*100</f>
        <v>0</v>
      </c>
      <c r="W371" s="255">
        <v>10.59</v>
      </c>
      <c r="X371" s="260">
        <f t="shared" ref="X371" si="2384">W371/1.25</f>
        <v>8.4719999999999995</v>
      </c>
      <c r="Y371" s="194">
        <f t="shared" ref="Y371" si="2385">(W371-W370)*100</f>
        <v>0</v>
      </c>
      <c r="Z371" s="85">
        <v>5.34</v>
      </c>
      <c r="AA371" s="85">
        <f t="shared" si="2310"/>
        <v>4.2720000000000002</v>
      </c>
      <c r="AB371" s="194">
        <f t="shared" si="2320"/>
        <v>0</v>
      </c>
      <c r="AC371" s="255">
        <v>5.54</v>
      </c>
      <c r="AD371" s="260">
        <f t="shared" si="2311"/>
        <v>4.4320000000000004</v>
      </c>
      <c r="AE371" s="194">
        <f t="shared" si="2321"/>
        <v>0</v>
      </c>
    </row>
    <row r="372" spans="1:31" ht="13.5" thickBot="1" x14ac:dyDescent="0.25">
      <c r="A372" s="178">
        <v>45605</v>
      </c>
      <c r="B372" s="252">
        <v>17.29</v>
      </c>
      <c r="C372" s="85">
        <f t="shared" ref="C372:C374" si="2386">B372/1.25</f>
        <v>13.831999999999999</v>
      </c>
      <c r="D372" s="194">
        <f t="shared" ref="D372:D374" si="2387">(B372-B371)*100</f>
        <v>0</v>
      </c>
      <c r="E372" s="84">
        <v>18.28</v>
      </c>
      <c r="F372" s="85">
        <f t="shared" ref="F372:F374" si="2388">E372/1.25</f>
        <v>14.624000000000001</v>
      </c>
      <c r="G372" s="194">
        <f t="shared" ref="G372:G374" si="2389">(E372-E371)*100</f>
        <v>0</v>
      </c>
      <c r="H372" s="85">
        <v>18.54</v>
      </c>
      <c r="I372" s="85">
        <f t="shared" ref="I372:I374" si="2390">H372/1.25</f>
        <v>14.831999999999999</v>
      </c>
      <c r="J372" s="194">
        <f t="shared" ref="J372:J374" si="2391">(H372-H371)*100</f>
        <v>0</v>
      </c>
      <c r="K372" s="85">
        <v>17.89</v>
      </c>
      <c r="L372" s="85">
        <f t="shared" ref="L372:L374" si="2392">K372/1.25</f>
        <v>14.312000000000001</v>
      </c>
      <c r="M372" s="194">
        <f t="shared" ref="M372:M374" si="2393">(K372-K371)*100</f>
        <v>0</v>
      </c>
      <c r="N372" s="85">
        <v>18.68</v>
      </c>
      <c r="O372" s="85">
        <f t="shared" ref="O372:O374" si="2394">N372/1.25</f>
        <v>14.943999999999999</v>
      </c>
      <c r="P372" s="194">
        <f t="shared" ref="P372:P374" si="2395">(N372-N371)*100</f>
        <v>0</v>
      </c>
      <c r="Q372" s="85">
        <v>20.49</v>
      </c>
      <c r="R372" s="85">
        <f t="shared" ref="R372:R374" si="2396">Q372/1.25</f>
        <v>16.391999999999999</v>
      </c>
      <c r="S372" s="194">
        <f t="shared" ref="S372:S374" si="2397">(Q372-Q371)*100</f>
        <v>0</v>
      </c>
      <c r="T372" s="85">
        <v>14.49</v>
      </c>
      <c r="U372" s="85">
        <f t="shared" ref="U372:U374" si="2398">T372/1.25</f>
        <v>11.592000000000001</v>
      </c>
      <c r="V372" s="194">
        <f t="shared" ref="V372:V374" si="2399">(T372-T371)*100</f>
        <v>0</v>
      </c>
      <c r="W372" s="255">
        <v>10.59</v>
      </c>
      <c r="X372" s="260">
        <f t="shared" ref="X372:X374" si="2400">W372/1.25</f>
        <v>8.4719999999999995</v>
      </c>
      <c r="Y372" s="194">
        <f t="shared" ref="Y372:Y374" si="2401">(W372-W371)*100</f>
        <v>0</v>
      </c>
      <c r="Z372" s="85">
        <v>5.34</v>
      </c>
      <c r="AA372" s="85">
        <f t="shared" si="2310"/>
        <v>4.2720000000000002</v>
      </c>
      <c r="AB372" s="194">
        <f t="shared" si="2320"/>
        <v>0</v>
      </c>
      <c r="AC372" s="255">
        <v>5.54</v>
      </c>
      <c r="AD372" s="260">
        <f t="shared" si="2311"/>
        <v>4.4320000000000004</v>
      </c>
      <c r="AE372" s="194">
        <f t="shared" si="2321"/>
        <v>0</v>
      </c>
    </row>
    <row r="373" spans="1:31" ht="13.5" thickBot="1" x14ac:dyDescent="0.25">
      <c r="A373" s="178">
        <v>45606</v>
      </c>
      <c r="B373" s="252">
        <v>17.29</v>
      </c>
      <c r="C373" s="85">
        <f t="shared" si="2386"/>
        <v>13.831999999999999</v>
      </c>
      <c r="D373" s="194">
        <f t="shared" si="2387"/>
        <v>0</v>
      </c>
      <c r="E373" s="84">
        <v>18.28</v>
      </c>
      <c r="F373" s="85">
        <f t="shared" si="2388"/>
        <v>14.624000000000001</v>
      </c>
      <c r="G373" s="194">
        <f t="shared" si="2389"/>
        <v>0</v>
      </c>
      <c r="H373" s="85">
        <v>18.54</v>
      </c>
      <c r="I373" s="85">
        <f t="shared" si="2390"/>
        <v>14.831999999999999</v>
      </c>
      <c r="J373" s="194">
        <f t="shared" si="2391"/>
        <v>0</v>
      </c>
      <c r="K373" s="85">
        <v>17.89</v>
      </c>
      <c r="L373" s="85">
        <f t="shared" si="2392"/>
        <v>14.312000000000001</v>
      </c>
      <c r="M373" s="194">
        <f t="shared" si="2393"/>
        <v>0</v>
      </c>
      <c r="N373" s="85">
        <v>18.68</v>
      </c>
      <c r="O373" s="85">
        <f t="shared" si="2394"/>
        <v>14.943999999999999</v>
      </c>
      <c r="P373" s="194">
        <f t="shared" si="2395"/>
        <v>0</v>
      </c>
      <c r="Q373" s="85">
        <v>20.49</v>
      </c>
      <c r="R373" s="85">
        <f t="shared" si="2396"/>
        <v>16.391999999999999</v>
      </c>
      <c r="S373" s="194">
        <f t="shared" si="2397"/>
        <v>0</v>
      </c>
      <c r="T373" s="85">
        <v>14.49</v>
      </c>
      <c r="U373" s="85">
        <f t="shared" si="2398"/>
        <v>11.592000000000001</v>
      </c>
      <c r="V373" s="194">
        <f t="shared" si="2399"/>
        <v>0</v>
      </c>
      <c r="W373" s="255">
        <v>10.59</v>
      </c>
      <c r="X373" s="260">
        <f t="shared" si="2400"/>
        <v>8.4719999999999995</v>
      </c>
      <c r="Y373" s="194">
        <f t="shared" si="2401"/>
        <v>0</v>
      </c>
      <c r="Z373" s="85">
        <v>5.34</v>
      </c>
      <c r="AA373" s="85">
        <f t="shared" si="2310"/>
        <v>4.2720000000000002</v>
      </c>
      <c r="AB373" s="194">
        <f t="shared" si="2320"/>
        <v>0</v>
      </c>
      <c r="AC373" s="255">
        <v>5.54</v>
      </c>
      <c r="AD373" s="260">
        <f t="shared" si="2311"/>
        <v>4.4320000000000004</v>
      </c>
      <c r="AE373" s="194">
        <f t="shared" si="2321"/>
        <v>0</v>
      </c>
    </row>
    <row r="374" spans="1:31" ht="13.5" thickBot="1" x14ac:dyDescent="0.25">
      <c r="A374" s="178">
        <v>45607</v>
      </c>
      <c r="B374" s="252">
        <v>17.190000000000001</v>
      </c>
      <c r="C374" s="85">
        <f t="shared" si="2386"/>
        <v>13.752000000000001</v>
      </c>
      <c r="D374" s="194">
        <f t="shared" si="2387"/>
        <v>-9.9999999999997868</v>
      </c>
      <c r="E374" s="84">
        <v>18.18</v>
      </c>
      <c r="F374" s="85">
        <f t="shared" si="2388"/>
        <v>14.544</v>
      </c>
      <c r="G374" s="194">
        <f t="shared" si="2389"/>
        <v>-10.000000000000142</v>
      </c>
      <c r="H374" s="85">
        <v>18.440000000000001</v>
      </c>
      <c r="I374" s="85">
        <f t="shared" si="2390"/>
        <v>14.752000000000001</v>
      </c>
      <c r="J374" s="194">
        <f t="shared" si="2391"/>
        <v>-9.9999999999997868</v>
      </c>
      <c r="K374" s="85">
        <v>17.79</v>
      </c>
      <c r="L374" s="85">
        <f t="shared" si="2392"/>
        <v>14.231999999999999</v>
      </c>
      <c r="M374" s="194">
        <f t="shared" si="2393"/>
        <v>-10.000000000000142</v>
      </c>
      <c r="N374" s="85">
        <v>18.579999999999998</v>
      </c>
      <c r="O374" s="85">
        <f t="shared" si="2394"/>
        <v>14.863999999999999</v>
      </c>
      <c r="P374" s="194">
        <f t="shared" si="2395"/>
        <v>-10.000000000000142</v>
      </c>
      <c r="Q374" s="85">
        <v>20.39</v>
      </c>
      <c r="R374" s="85">
        <f t="shared" si="2396"/>
        <v>16.312000000000001</v>
      </c>
      <c r="S374" s="194">
        <f t="shared" si="2397"/>
        <v>-9.9999999999997868</v>
      </c>
      <c r="T374" s="85">
        <v>14.49</v>
      </c>
      <c r="U374" s="85">
        <f t="shared" si="2398"/>
        <v>11.592000000000001</v>
      </c>
      <c r="V374" s="194">
        <f t="shared" si="2399"/>
        <v>0</v>
      </c>
      <c r="W374" s="255">
        <v>10.59</v>
      </c>
      <c r="X374" s="260">
        <f t="shared" si="2400"/>
        <v>8.4719999999999995</v>
      </c>
      <c r="Y374" s="194">
        <f t="shared" si="2401"/>
        <v>0</v>
      </c>
      <c r="Z374" s="85">
        <v>5.69</v>
      </c>
      <c r="AA374" s="85">
        <f t="shared" si="2310"/>
        <v>4.5520000000000005</v>
      </c>
      <c r="AB374" s="194">
        <f t="shared" si="2320"/>
        <v>35.000000000000057</v>
      </c>
      <c r="AC374" s="255">
        <v>5.89</v>
      </c>
      <c r="AD374" s="260">
        <f t="shared" si="2311"/>
        <v>4.7119999999999997</v>
      </c>
      <c r="AE374" s="194">
        <f t="shared" si="2321"/>
        <v>34.999999999999964</v>
      </c>
    </row>
    <row r="375" spans="1:31" ht="13.5" thickBot="1" x14ac:dyDescent="0.25">
      <c r="A375" s="178">
        <v>45608</v>
      </c>
      <c r="B375" s="252">
        <v>17.190000000000001</v>
      </c>
      <c r="C375" s="85">
        <f t="shared" ref="C375:C376" si="2402">B375/1.25</f>
        <v>13.752000000000001</v>
      </c>
      <c r="D375" s="194">
        <f t="shared" ref="D375:D376" si="2403">(B375-B374)*100</f>
        <v>0</v>
      </c>
      <c r="E375" s="84">
        <v>18.18</v>
      </c>
      <c r="F375" s="85">
        <f t="shared" ref="F375:F376" si="2404">E375/1.25</f>
        <v>14.544</v>
      </c>
      <c r="G375" s="194">
        <f t="shared" ref="G375:G376" si="2405">(E375-E374)*100</f>
        <v>0</v>
      </c>
      <c r="H375" s="85">
        <v>18.440000000000001</v>
      </c>
      <c r="I375" s="85">
        <f t="shared" ref="I375:I376" si="2406">H375/1.25</f>
        <v>14.752000000000001</v>
      </c>
      <c r="J375" s="194">
        <f t="shared" ref="J375:J376" si="2407">(H375-H374)*100</f>
        <v>0</v>
      </c>
      <c r="K375" s="85">
        <v>17.79</v>
      </c>
      <c r="L375" s="85">
        <f t="shared" ref="L375:L376" si="2408">K375/1.25</f>
        <v>14.231999999999999</v>
      </c>
      <c r="M375" s="194">
        <f t="shared" ref="M375:M376" si="2409">(K375-K374)*100</f>
        <v>0</v>
      </c>
      <c r="N375" s="85">
        <v>18.579999999999998</v>
      </c>
      <c r="O375" s="85">
        <f t="shared" ref="O375:O376" si="2410">N375/1.25</f>
        <v>14.863999999999999</v>
      </c>
      <c r="P375" s="194">
        <f t="shared" ref="P375:P376" si="2411">(N375-N374)*100</f>
        <v>0</v>
      </c>
      <c r="Q375" s="85">
        <v>20.39</v>
      </c>
      <c r="R375" s="85">
        <f t="shared" ref="R375:R376" si="2412">Q375/1.25</f>
        <v>16.312000000000001</v>
      </c>
      <c r="S375" s="194">
        <f t="shared" ref="S375:S376" si="2413">(Q375-Q374)*100</f>
        <v>0</v>
      </c>
      <c r="T375" s="85">
        <v>14.49</v>
      </c>
      <c r="U375" s="85">
        <f t="shared" ref="U375:U376" si="2414">T375/1.25</f>
        <v>11.592000000000001</v>
      </c>
      <c r="V375" s="194">
        <f t="shared" ref="V375:V376" si="2415">(T375-T374)*100</f>
        <v>0</v>
      </c>
      <c r="W375" s="255">
        <v>10.59</v>
      </c>
      <c r="X375" s="260">
        <f t="shared" ref="X375:X376" si="2416">W375/1.25</f>
        <v>8.4719999999999995</v>
      </c>
      <c r="Y375" s="194">
        <f t="shared" ref="Y375:Y376" si="2417">(W375-W374)*100</f>
        <v>0</v>
      </c>
      <c r="Z375" s="85">
        <v>5.69</v>
      </c>
      <c r="AA375" s="85">
        <f t="shared" si="2310"/>
        <v>4.5520000000000005</v>
      </c>
      <c r="AB375" s="194">
        <f t="shared" si="2320"/>
        <v>0</v>
      </c>
      <c r="AC375" s="255">
        <v>5.89</v>
      </c>
      <c r="AD375" s="260">
        <f t="shared" si="2311"/>
        <v>4.7119999999999997</v>
      </c>
      <c r="AE375" s="194">
        <f t="shared" si="2321"/>
        <v>0</v>
      </c>
    </row>
    <row r="376" spans="1:31" ht="13.5" thickBot="1" x14ac:dyDescent="0.25">
      <c r="A376" s="178">
        <v>45609</v>
      </c>
      <c r="B376" s="252">
        <v>17.190000000000001</v>
      </c>
      <c r="C376" s="85">
        <f t="shared" si="2402"/>
        <v>13.752000000000001</v>
      </c>
      <c r="D376" s="194">
        <f t="shared" si="2403"/>
        <v>0</v>
      </c>
      <c r="E376" s="84">
        <v>18.18</v>
      </c>
      <c r="F376" s="85">
        <f t="shared" si="2404"/>
        <v>14.544</v>
      </c>
      <c r="G376" s="194">
        <f t="shared" si="2405"/>
        <v>0</v>
      </c>
      <c r="H376" s="85">
        <v>18.440000000000001</v>
      </c>
      <c r="I376" s="85">
        <f t="shared" si="2406"/>
        <v>14.752000000000001</v>
      </c>
      <c r="J376" s="194">
        <f t="shared" si="2407"/>
        <v>0</v>
      </c>
      <c r="K376" s="85">
        <v>17.89</v>
      </c>
      <c r="L376" s="85">
        <f t="shared" si="2408"/>
        <v>14.312000000000001</v>
      </c>
      <c r="M376" s="194">
        <f t="shared" si="2409"/>
        <v>10.000000000000142</v>
      </c>
      <c r="N376" s="85">
        <v>18.68</v>
      </c>
      <c r="O376" s="85">
        <f t="shared" si="2410"/>
        <v>14.943999999999999</v>
      </c>
      <c r="P376" s="194">
        <f t="shared" si="2411"/>
        <v>10.000000000000142</v>
      </c>
      <c r="Q376" s="85">
        <v>20.49</v>
      </c>
      <c r="R376" s="85">
        <f t="shared" si="2412"/>
        <v>16.391999999999999</v>
      </c>
      <c r="S376" s="194">
        <f t="shared" si="2413"/>
        <v>9.9999999999997868</v>
      </c>
      <c r="T376" s="85">
        <v>14.49</v>
      </c>
      <c r="U376" s="85">
        <f t="shared" si="2414"/>
        <v>11.592000000000001</v>
      </c>
      <c r="V376" s="194">
        <f t="shared" si="2415"/>
        <v>0</v>
      </c>
      <c r="W376" s="255">
        <v>10.59</v>
      </c>
      <c r="X376" s="260">
        <f t="shared" si="2416"/>
        <v>8.4719999999999995</v>
      </c>
      <c r="Y376" s="194">
        <f t="shared" si="2417"/>
        <v>0</v>
      </c>
      <c r="Z376" s="85">
        <v>5.69</v>
      </c>
      <c r="AA376" s="85">
        <f t="shared" si="2310"/>
        <v>4.5520000000000005</v>
      </c>
      <c r="AB376" s="194">
        <f t="shared" si="2320"/>
        <v>0</v>
      </c>
      <c r="AC376" s="255">
        <v>5.89</v>
      </c>
      <c r="AD376" s="260">
        <f t="shared" si="2311"/>
        <v>4.7119999999999997</v>
      </c>
      <c r="AE376" s="194">
        <f t="shared" si="2321"/>
        <v>0</v>
      </c>
    </row>
    <row r="377" spans="1:31" ht="13.5" thickBot="1" x14ac:dyDescent="0.25">
      <c r="A377" s="178">
        <v>45610</v>
      </c>
      <c r="B377" s="252">
        <v>17.190000000000001</v>
      </c>
      <c r="C377" s="85">
        <f t="shared" ref="C377:C378" si="2418">B377/1.25</f>
        <v>13.752000000000001</v>
      </c>
      <c r="D377" s="194">
        <f t="shared" ref="D377:D378" si="2419">(B377-B376)*100</f>
        <v>0</v>
      </c>
      <c r="E377" s="84">
        <v>18.18</v>
      </c>
      <c r="F377" s="85">
        <f t="shared" ref="F377:F378" si="2420">E377/1.25</f>
        <v>14.544</v>
      </c>
      <c r="G377" s="194">
        <f t="shared" ref="G377:G378" si="2421">(E377-E376)*100</f>
        <v>0</v>
      </c>
      <c r="H377" s="85">
        <v>18.440000000000001</v>
      </c>
      <c r="I377" s="85">
        <f t="shared" ref="I377:I378" si="2422">H377/1.25</f>
        <v>14.752000000000001</v>
      </c>
      <c r="J377" s="194">
        <f t="shared" ref="J377:J378" si="2423">(H377-H376)*100</f>
        <v>0</v>
      </c>
      <c r="K377" s="85">
        <v>17.89</v>
      </c>
      <c r="L377" s="85">
        <f t="shared" ref="L377:L378" si="2424">K377/1.25</f>
        <v>14.312000000000001</v>
      </c>
      <c r="M377" s="194">
        <f t="shared" ref="M377:M378" si="2425">(K377-K376)*100</f>
        <v>0</v>
      </c>
      <c r="N377" s="85">
        <v>18.68</v>
      </c>
      <c r="O377" s="85">
        <f t="shared" ref="O377:O378" si="2426">N377/1.25</f>
        <v>14.943999999999999</v>
      </c>
      <c r="P377" s="194">
        <f t="shared" ref="P377:P378" si="2427">(N377-N376)*100</f>
        <v>0</v>
      </c>
      <c r="Q377" s="85">
        <v>20.49</v>
      </c>
      <c r="R377" s="85">
        <f t="shared" ref="R377:R378" si="2428">Q377/1.25</f>
        <v>16.391999999999999</v>
      </c>
      <c r="S377" s="194">
        <f t="shared" ref="S377:S378" si="2429">(Q377-Q376)*100</f>
        <v>0</v>
      </c>
      <c r="T377" s="85">
        <v>14.49</v>
      </c>
      <c r="U377" s="85">
        <f t="shared" ref="U377:U378" si="2430">T377/1.25</f>
        <v>11.592000000000001</v>
      </c>
      <c r="V377" s="194">
        <f t="shared" ref="V377:V378" si="2431">(T377-T376)*100</f>
        <v>0</v>
      </c>
      <c r="W377" s="255">
        <v>10.59</v>
      </c>
      <c r="X377" s="260">
        <f t="shared" ref="X377:X378" si="2432">W377/1.25</f>
        <v>8.4719999999999995</v>
      </c>
      <c r="Y377" s="194">
        <f t="shared" ref="Y377:Y378" si="2433">(W377-W376)*100</f>
        <v>0</v>
      </c>
      <c r="Z377" s="85">
        <v>5.69</v>
      </c>
      <c r="AA377" s="85">
        <f t="shared" si="2310"/>
        <v>4.5520000000000005</v>
      </c>
      <c r="AB377" s="194">
        <f t="shared" si="2320"/>
        <v>0</v>
      </c>
      <c r="AC377" s="255">
        <v>5.89</v>
      </c>
      <c r="AD377" s="260">
        <f t="shared" si="2311"/>
        <v>4.7119999999999997</v>
      </c>
      <c r="AE377" s="194">
        <f t="shared" si="2321"/>
        <v>0</v>
      </c>
    </row>
    <row r="378" spans="1:31" ht="13.5" thickBot="1" x14ac:dyDescent="0.25">
      <c r="A378" s="178">
        <v>45611</v>
      </c>
      <c r="B378" s="252">
        <v>17.29</v>
      </c>
      <c r="C378" s="85">
        <f t="shared" si="2418"/>
        <v>13.831999999999999</v>
      </c>
      <c r="D378" s="194">
        <f t="shared" si="2419"/>
        <v>9.9999999999997868</v>
      </c>
      <c r="E378" s="84">
        <v>18.28</v>
      </c>
      <c r="F378" s="85">
        <f t="shared" si="2420"/>
        <v>14.624000000000001</v>
      </c>
      <c r="G378" s="194">
        <f t="shared" si="2421"/>
        <v>10.000000000000142</v>
      </c>
      <c r="H378" s="85">
        <v>18.54</v>
      </c>
      <c r="I378" s="85">
        <f t="shared" si="2422"/>
        <v>14.831999999999999</v>
      </c>
      <c r="J378" s="194">
        <f t="shared" si="2423"/>
        <v>9.9999999999997868</v>
      </c>
      <c r="K378" s="85">
        <v>18.09</v>
      </c>
      <c r="L378" s="85">
        <f t="shared" si="2424"/>
        <v>14.472</v>
      </c>
      <c r="M378" s="194">
        <f t="shared" si="2425"/>
        <v>19.999999999999929</v>
      </c>
      <c r="N378" s="85">
        <v>18.88</v>
      </c>
      <c r="O378" s="85">
        <f t="shared" si="2426"/>
        <v>15.103999999999999</v>
      </c>
      <c r="P378" s="194">
        <f t="shared" si="2427"/>
        <v>19.999999999999929</v>
      </c>
      <c r="Q378" s="85">
        <v>20.79</v>
      </c>
      <c r="R378" s="85">
        <f t="shared" si="2428"/>
        <v>16.631999999999998</v>
      </c>
      <c r="S378" s="194">
        <f t="shared" si="2429"/>
        <v>30.000000000000071</v>
      </c>
      <c r="T378" s="85">
        <v>14.49</v>
      </c>
      <c r="U378" s="85">
        <f t="shared" si="2430"/>
        <v>11.592000000000001</v>
      </c>
      <c r="V378" s="194">
        <f t="shared" si="2431"/>
        <v>0</v>
      </c>
      <c r="W378" s="255">
        <v>10.59</v>
      </c>
      <c r="X378" s="260">
        <f t="shared" si="2432"/>
        <v>8.4719999999999995</v>
      </c>
      <c r="Y378" s="194">
        <f t="shared" si="2433"/>
        <v>0</v>
      </c>
      <c r="Z378" s="85">
        <v>5.69</v>
      </c>
      <c r="AA378" s="85">
        <f t="shared" si="2310"/>
        <v>4.5520000000000005</v>
      </c>
      <c r="AB378" s="194">
        <f t="shared" si="2320"/>
        <v>0</v>
      </c>
      <c r="AC378" s="255">
        <v>5.89</v>
      </c>
      <c r="AD378" s="260">
        <f t="shared" si="2311"/>
        <v>4.7119999999999997</v>
      </c>
      <c r="AE378" s="194">
        <f t="shared" si="2321"/>
        <v>0</v>
      </c>
    </row>
    <row r="379" spans="1:31" ht="13.5" thickBot="1" x14ac:dyDescent="0.25">
      <c r="A379" s="178">
        <v>45612</v>
      </c>
      <c r="B379" s="252">
        <v>17.29</v>
      </c>
      <c r="C379" s="85">
        <f t="shared" ref="C379:C382" si="2434">B379/1.25</f>
        <v>13.831999999999999</v>
      </c>
      <c r="D379" s="194">
        <f t="shared" ref="D379:D382" si="2435">(B379-B378)*100</f>
        <v>0</v>
      </c>
      <c r="E379" s="84">
        <v>18.28</v>
      </c>
      <c r="F379" s="85">
        <f t="shared" ref="F379:F382" si="2436">E379/1.25</f>
        <v>14.624000000000001</v>
      </c>
      <c r="G379" s="194">
        <f t="shared" ref="G379:G382" si="2437">(E379-E378)*100</f>
        <v>0</v>
      </c>
      <c r="H379" s="85">
        <v>18.54</v>
      </c>
      <c r="I379" s="85">
        <f t="shared" ref="I379:I382" si="2438">H379/1.25</f>
        <v>14.831999999999999</v>
      </c>
      <c r="J379" s="194">
        <f t="shared" ref="J379:J382" si="2439">(H379-H378)*100</f>
        <v>0</v>
      </c>
      <c r="K379" s="85">
        <v>18.09</v>
      </c>
      <c r="L379" s="85">
        <f t="shared" ref="L379:L382" si="2440">K379/1.25</f>
        <v>14.472</v>
      </c>
      <c r="M379" s="194">
        <f t="shared" ref="M379:M382" si="2441">(K379-K378)*100</f>
        <v>0</v>
      </c>
      <c r="N379" s="85">
        <v>18.88</v>
      </c>
      <c r="O379" s="85">
        <f t="shared" ref="O379:O382" si="2442">N379/1.25</f>
        <v>15.103999999999999</v>
      </c>
      <c r="P379" s="194">
        <f t="shared" ref="P379:P382" si="2443">(N379-N378)*100</f>
        <v>0</v>
      </c>
      <c r="Q379" s="85">
        <v>20.79</v>
      </c>
      <c r="R379" s="85">
        <f t="shared" ref="R379:R382" si="2444">Q379/1.25</f>
        <v>16.631999999999998</v>
      </c>
      <c r="S379" s="194">
        <f t="shared" ref="S379:S382" si="2445">(Q379-Q378)*100</f>
        <v>0</v>
      </c>
      <c r="T379" s="85">
        <v>14.49</v>
      </c>
      <c r="U379" s="85">
        <f t="shared" ref="U379:U382" si="2446">T379/1.25</f>
        <v>11.592000000000001</v>
      </c>
      <c r="V379" s="194">
        <f t="shared" ref="V379:V382" si="2447">(T379-T378)*100</f>
        <v>0</v>
      </c>
      <c r="W379" s="255">
        <v>10.59</v>
      </c>
      <c r="X379" s="260">
        <f t="shared" ref="X379:X382" si="2448">W379/1.25</f>
        <v>8.4719999999999995</v>
      </c>
      <c r="Y379" s="194">
        <f t="shared" ref="Y379:Y382" si="2449">(W379-W378)*100</f>
        <v>0</v>
      </c>
      <c r="Z379" s="85">
        <v>5.69</v>
      </c>
      <c r="AA379" s="85">
        <f t="shared" si="2310"/>
        <v>4.5520000000000005</v>
      </c>
      <c r="AB379" s="194">
        <f t="shared" si="2320"/>
        <v>0</v>
      </c>
      <c r="AC379" s="255">
        <v>5.89</v>
      </c>
      <c r="AD379" s="260">
        <f t="shared" si="2311"/>
        <v>4.7119999999999997</v>
      </c>
      <c r="AE379" s="194">
        <f t="shared" si="2321"/>
        <v>0</v>
      </c>
    </row>
    <row r="380" spans="1:31" ht="13.5" thickBot="1" x14ac:dyDescent="0.25">
      <c r="A380" s="178">
        <v>45613</v>
      </c>
      <c r="B380" s="252">
        <v>17.29</v>
      </c>
      <c r="C380" s="85">
        <f t="shared" si="2434"/>
        <v>13.831999999999999</v>
      </c>
      <c r="D380" s="194">
        <f t="shared" si="2435"/>
        <v>0</v>
      </c>
      <c r="E380" s="84">
        <v>18.28</v>
      </c>
      <c r="F380" s="85">
        <f t="shared" si="2436"/>
        <v>14.624000000000001</v>
      </c>
      <c r="G380" s="194">
        <f t="shared" si="2437"/>
        <v>0</v>
      </c>
      <c r="H380" s="85">
        <v>18.54</v>
      </c>
      <c r="I380" s="85">
        <f t="shared" si="2438"/>
        <v>14.831999999999999</v>
      </c>
      <c r="J380" s="194">
        <f t="shared" si="2439"/>
        <v>0</v>
      </c>
      <c r="K380" s="85">
        <v>18.09</v>
      </c>
      <c r="L380" s="85">
        <f t="shared" si="2440"/>
        <v>14.472</v>
      </c>
      <c r="M380" s="194">
        <f t="shared" si="2441"/>
        <v>0</v>
      </c>
      <c r="N380" s="85">
        <v>18.88</v>
      </c>
      <c r="O380" s="85">
        <f t="shared" si="2442"/>
        <v>15.103999999999999</v>
      </c>
      <c r="P380" s="194">
        <f t="shared" si="2443"/>
        <v>0</v>
      </c>
      <c r="Q380" s="85">
        <v>20.79</v>
      </c>
      <c r="R380" s="85">
        <f t="shared" si="2444"/>
        <v>16.631999999999998</v>
      </c>
      <c r="S380" s="194">
        <f t="shared" si="2445"/>
        <v>0</v>
      </c>
      <c r="T380" s="85">
        <v>14.49</v>
      </c>
      <c r="U380" s="85">
        <f t="shared" si="2446"/>
        <v>11.592000000000001</v>
      </c>
      <c r="V380" s="194">
        <f t="shared" si="2447"/>
        <v>0</v>
      </c>
      <c r="W380" s="255">
        <v>10.59</v>
      </c>
      <c r="X380" s="260">
        <f t="shared" si="2448"/>
        <v>8.4719999999999995</v>
      </c>
      <c r="Y380" s="194">
        <f t="shared" si="2449"/>
        <v>0</v>
      </c>
      <c r="Z380" s="85">
        <v>5.69</v>
      </c>
      <c r="AA380" s="85">
        <f t="shared" si="2310"/>
        <v>4.5520000000000005</v>
      </c>
      <c r="AB380" s="194">
        <f t="shared" si="2320"/>
        <v>0</v>
      </c>
      <c r="AC380" s="255">
        <v>5.89</v>
      </c>
      <c r="AD380" s="260">
        <f t="shared" si="2311"/>
        <v>4.7119999999999997</v>
      </c>
      <c r="AE380" s="194">
        <f t="shared" si="2321"/>
        <v>0</v>
      </c>
    </row>
    <row r="381" spans="1:31" ht="13.5" thickBot="1" x14ac:dyDescent="0.25">
      <c r="A381" s="178">
        <v>45614</v>
      </c>
      <c r="B381" s="252">
        <v>17.29</v>
      </c>
      <c r="C381" s="85">
        <f t="shared" si="2434"/>
        <v>13.831999999999999</v>
      </c>
      <c r="D381" s="194">
        <f t="shared" si="2435"/>
        <v>0</v>
      </c>
      <c r="E381" s="84">
        <v>18.28</v>
      </c>
      <c r="F381" s="85">
        <f t="shared" si="2436"/>
        <v>14.624000000000001</v>
      </c>
      <c r="G381" s="194">
        <f t="shared" si="2437"/>
        <v>0</v>
      </c>
      <c r="H381" s="85">
        <v>18.54</v>
      </c>
      <c r="I381" s="85">
        <f t="shared" si="2438"/>
        <v>14.831999999999999</v>
      </c>
      <c r="J381" s="194">
        <f t="shared" si="2439"/>
        <v>0</v>
      </c>
      <c r="K381" s="85">
        <v>18.09</v>
      </c>
      <c r="L381" s="85">
        <f t="shared" si="2440"/>
        <v>14.472</v>
      </c>
      <c r="M381" s="194">
        <f t="shared" si="2441"/>
        <v>0</v>
      </c>
      <c r="N381" s="85">
        <v>18.88</v>
      </c>
      <c r="O381" s="85">
        <f t="shared" si="2442"/>
        <v>15.103999999999999</v>
      </c>
      <c r="P381" s="194">
        <f t="shared" si="2443"/>
        <v>0</v>
      </c>
      <c r="Q381" s="85">
        <v>20.79</v>
      </c>
      <c r="R381" s="85">
        <f t="shared" si="2444"/>
        <v>16.631999999999998</v>
      </c>
      <c r="S381" s="194">
        <f t="shared" si="2445"/>
        <v>0</v>
      </c>
      <c r="T381" s="85">
        <v>14.49</v>
      </c>
      <c r="U381" s="85">
        <f t="shared" si="2446"/>
        <v>11.592000000000001</v>
      </c>
      <c r="V381" s="194">
        <f t="shared" si="2447"/>
        <v>0</v>
      </c>
      <c r="W381" s="255">
        <v>10.59</v>
      </c>
      <c r="X381" s="260">
        <f t="shared" si="2448"/>
        <v>8.4719999999999995</v>
      </c>
      <c r="Y381" s="194">
        <f t="shared" si="2449"/>
        <v>0</v>
      </c>
      <c r="Z381" s="85">
        <v>5.69</v>
      </c>
      <c r="AA381" s="85">
        <f t="shared" si="2310"/>
        <v>4.5520000000000005</v>
      </c>
      <c r="AB381" s="194">
        <f t="shared" si="2320"/>
        <v>0</v>
      </c>
      <c r="AC381" s="255">
        <v>5.89</v>
      </c>
      <c r="AD381" s="260">
        <f t="shared" si="2311"/>
        <v>4.7119999999999997</v>
      </c>
      <c r="AE381" s="194">
        <f t="shared" si="2321"/>
        <v>0</v>
      </c>
    </row>
    <row r="382" spans="1:31" ht="13.5" thickBot="1" x14ac:dyDescent="0.25">
      <c r="A382" s="178">
        <v>45615</v>
      </c>
      <c r="B382" s="252">
        <v>17.39</v>
      </c>
      <c r="C382" s="85">
        <f t="shared" si="2434"/>
        <v>13.912000000000001</v>
      </c>
      <c r="D382" s="194">
        <f t="shared" si="2435"/>
        <v>10.000000000000142</v>
      </c>
      <c r="E382" s="84">
        <v>18.38</v>
      </c>
      <c r="F382" s="85">
        <f t="shared" si="2436"/>
        <v>14.703999999999999</v>
      </c>
      <c r="G382" s="194">
        <f t="shared" si="2437"/>
        <v>9.9999999999997868</v>
      </c>
      <c r="H382" s="85">
        <v>18.64</v>
      </c>
      <c r="I382" s="85">
        <f t="shared" si="2438"/>
        <v>14.912000000000001</v>
      </c>
      <c r="J382" s="194">
        <f t="shared" si="2439"/>
        <v>10.000000000000142</v>
      </c>
      <c r="K382" s="85">
        <v>18.190000000000001</v>
      </c>
      <c r="L382" s="85">
        <f t="shared" si="2440"/>
        <v>14.552000000000001</v>
      </c>
      <c r="M382" s="194">
        <f t="shared" si="2441"/>
        <v>10.000000000000142</v>
      </c>
      <c r="N382" s="85">
        <v>18.98</v>
      </c>
      <c r="O382" s="85">
        <f t="shared" si="2442"/>
        <v>15.184000000000001</v>
      </c>
      <c r="P382" s="194">
        <f t="shared" si="2443"/>
        <v>10.000000000000142</v>
      </c>
      <c r="Q382" s="85">
        <v>20.89</v>
      </c>
      <c r="R382" s="85">
        <f t="shared" si="2444"/>
        <v>16.712</v>
      </c>
      <c r="S382" s="194">
        <f t="shared" si="2445"/>
        <v>10.000000000000142</v>
      </c>
      <c r="T382" s="85">
        <v>14.59</v>
      </c>
      <c r="U382" s="85">
        <f t="shared" si="2446"/>
        <v>11.672000000000001</v>
      </c>
      <c r="V382" s="194">
        <f t="shared" si="2447"/>
        <v>9.9999999999999645</v>
      </c>
      <c r="W382" s="255">
        <v>10.59</v>
      </c>
      <c r="X382" s="260">
        <f t="shared" si="2448"/>
        <v>8.4719999999999995</v>
      </c>
      <c r="Y382" s="194">
        <f t="shared" si="2449"/>
        <v>0</v>
      </c>
      <c r="Z382" s="85">
        <v>5.69</v>
      </c>
      <c r="AA382" s="85">
        <f t="shared" si="2310"/>
        <v>4.5520000000000005</v>
      </c>
      <c r="AB382" s="194">
        <f t="shared" si="2320"/>
        <v>0</v>
      </c>
      <c r="AC382" s="255">
        <v>5.89</v>
      </c>
      <c r="AD382" s="260">
        <f t="shared" si="2311"/>
        <v>4.7119999999999997</v>
      </c>
      <c r="AE382" s="194">
        <f t="shared" si="2321"/>
        <v>0</v>
      </c>
    </row>
    <row r="383" spans="1:31" ht="13.5" thickBot="1" x14ac:dyDescent="0.25">
      <c r="A383" s="178">
        <v>45616</v>
      </c>
      <c r="B383" s="252">
        <v>17.39</v>
      </c>
      <c r="C383" s="85">
        <f t="shared" ref="C383:C385" si="2450">B383/1.25</f>
        <v>13.912000000000001</v>
      </c>
      <c r="D383" s="194">
        <f t="shared" ref="D383:D385" si="2451">(B383-B382)*100</f>
        <v>0</v>
      </c>
      <c r="E383" s="84">
        <v>18.38</v>
      </c>
      <c r="F383" s="85">
        <f t="shared" ref="F383:F385" si="2452">E383/1.25</f>
        <v>14.703999999999999</v>
      </c>
      <c r="G383" s="194">
        <f t="shared" ref="G383:G385" si="2453">(E383-E382)*100</f>
        <v>0</v>
      </c>
      <c r="H383" s="85">
        <v>18.64</v>
      </c>
      <c r="I383" s="85">
        <f t="shared" ref="I383:I385" si="2454">H383/1.25</f>
        <v>14.912000000000001</v>
      </c>
      <c r="J383" s="194">
        <f t="shared" ref="J383:J385" si="2455">(H383-H382)*100</f>
        <v>0</v>
      </c>
      <c r="K383" s="85">
        <v>18.190000000000001</v>
      </c>
      <c r="L383" s="85">
        <f t="shared" ref="L383:L385" si="2456">K383/1.25</f>
        <v>14.552000000000001</v>
      </c>
      <c r="M383" s="194">
        <f t="shared" ref="M383:M385" si="2457">(K383-K382)*100</f>
        <v>0</v>
      </c>
      <c r="N383" s="85">
        <v>18.98</v>
      </c>
      <c r="O383" s="85">
        <f t="shared" ref="O383:O385" si="2458">N383/1.25</f>
        <v>15.184000000000001</v>
      </c>
      <c r="P383" s="194">
        <f t="shared" ref="P383:P385" si="2459">(N383-N382)*100</f>
        <v>0</v>
      </c>
      <c r="Q383" s="85">
        <v>20.89</v>
      </c>
      <c r="R383" s="85">
        <f t="shared" ref="R383:R385" si="2460">Q383/1.25</f>
        <v>16.712</v>
      </c>
      <c r="S383" s="194">
        <f t="shared" ref="S383:S385" si="2461">(Q383-Q382)*100</f>
        <v>0</v>
      </c>
      <c r="T383" s="85">
        <v>14.59</v>
      </c>
      <c r="U383" s="85">
        <f t="shared" ref="U383:U385" si="2462">T383/1.25</f>
        <v>11.672000000000001</v>
      </c>
      <c r="V383" s="194">
        <f t="shared" ref="V383:V385" si="2463">(T383-T382)*100</f>
        <v>0</v>
      </c>
      <c r="W383" s="255">
        <v>10.59</v>
      </c>
      <c r="X383" s="260">
        <f t="shared" ref="X383:X385" si="2464">W383/1.25</f>
        <v>8.4719999999999995</v>
      </c>
      <c r="Y383" s="194">
        <f t="shared" ref="Y383:Y385" si="2465">(W383-W382)*100</f>
        <v>0</v>
      </c>
      <c r="Z383" s="85">
        <v>5.69</v>
      </c>
      <c r="AA383" s="85">
        <f t="shared" si="2310"/>
        <v>4.5520000000000005</v>
      </c>
      <c r="AB383" s="194">
        <f t="shared" si="2320"/>
        <v>0</v>
      </c>
      <c r="AC383" s="255">
        <v>5.89</v>
      </c>
      <c r="AD383" s="260">
        <f t="shared" si="2311"/>
        <v>4.7119999999999997</v>
      </c>
      <c r="AE383" s="194">
        <f t="shared" si="2321"/>
        <v>0</v>
      </c>
    </row>
    <row r="384" spans="1:31" ht="13.5" thickBot="1" x14ac:dyDescent="0.25">
      <c r="A384" s="178">
        <v>45617</v>
      </c>
      <c r="B384" s="252">
        <v>17.39</v>
      </c>
      <c r="C384" s="85">
        <f t="shared" si="2450"/>
        <v>13.912000000000001</v>
      </c>
      <c r="D384" s="194">
        <f t="shared" si="2451"/>
        <v>0</v>
      </c>
      <c r="E384" s="84">
        <v>18.38</v>
      </c>
      <c r="F384" s="85">
        <f t="shared" si="2452"/>
        <v>14.703999999999999</v>
      </c>
      <c r="G384" s="194">
        <f t="shared" si="2453"/>
        <v>0</v>
      </c>
      <c r="H384" s="85">
        <v>18.64</v>
      </c>
      <c r="I384" s="85">
        <f t="shared" si="2454"/>
        <v>14.912000000000001</v>
      </c>
      <c r="J384" s="194">
        <f t="shared" si="2455"/>
        <v>0</v>
      </c>
      <c r="K384" s="85">
        <v>18.190000000000001</v>
      </c>
      <c r="L384" s="85">
        <f t="shared" si="2456"/>
        <v>14.552000000000001</v>
      </c>
      <c r="M384" s="194">
        <f t="shared" si="2457"/>
        <v>0</v>
      </c>
      <c r="N384" s="85">
        <v>18.98</v>
      </c>
      <c r="O384" s="85">
        <f t="shared" si="2458"/>
        <v>15.184000000000001</v>
      </c>
      <c r="P384" s="194">
        <f t="shared" si="2459"/>
        <v>0</v>
      </c>
      <c r="Q384" s="85">
        <v>20.89</v>
      </c>
      <c r="R384" s="85">
        <f t="shared" si="2460"/>
        <v>16.712</v>
      </c>
      <c r="S384" s="194">
        <f t="shared" si="2461"/>
        <v>0</v>
      </c>
      <c r="T384" s="85">
        <v>14.59</v>
      </c>
      <c r="U384" s="85">
        <f t="shared" si="2462"/>
        <v>11.672000000000001</v>
      </c>
      <c r="V384" s="194">
        <f t="shared" si="2463"/>
        <v>0</v>
      </c>
      <c r="W384" s="255">
        <v>10.59</v>
      </c>
      <c r="X384" s="260">
        <f t="shared" si="2464"/>
        <v>8.4719999999999995</v>
      </c>
      <c r="Y384" s="194">
        <f t="shared" si="2465"/>
        <v>0</v>
      </c>
      <c r="Z384" s="85">
        <v>5.69</v>
      </c>
      <c r="AA384" s="85">
        <f t="shared" si="2310"/>
        <v>4.5520000000000005</v>
      </c>
      <c r="AB384" s="194">
        <f t="shared" si="2320"/>
        <v>0</v>
      </c>
      <c r="AC384" s="255">
        <v>5.89</v>
      </c>
      <c r="AD384" s="260">
        <f t="shared" si="2311"/>
        <v>4.7119999999999997</v>
      </c>
      <c r="AE384" s="194">
        <f t="shared" si="2321"/>
        <v>0</v>
      </c>
    </row>
    <row r="385" spans="1:31" ht="13.5" thickBot="1" x14ac:dyDescent="0.25">
      <c r="A385" s="178">
        <v>45618</v>
      </c>
      <c r="B385" s="252">
        <v>17.489999999999998</v>
      </c>
      <c r="C385" s="85">
        <f t="shared" si="2450"/>
        <v>13.991999999999999</v>
      </c>
      <c r="D385" s="194">
        <f t="shared" si="2451"/>
        <v>9.9999999999997868</v>
      </c>
      <c r="E385" s="84">
        <v>18.48</v>
      </c>
      <c r="F385" s="85">
        <f t="shared" si="2452"/>
        <v>14.784000000000001</v>
      </c>
      <c r="G385" s="194">
        <f t="shared" si="2453"/>
        <v>10.000000000000142</v>
      </c>
      <c r="H385" s="85">
        <v>18.739999999999998</v>
      </c>
      <c r="I385" s="85">
        <f t="shared" si="2454"/>
        <v>14.991999999999999</v>
      </c>
      <c r="J385" s="194">
        <f t="shared" si="2455"/>
        <v>9.9999999999997868</v>
      </c>
      <c r="K385" s="85">
        <v>18.29</v>
      </c>
      <c r="L385" s="85">
        <f t="shared" si="2456"/>
        <v>14.632</v>
      </c>
      <c r="M385" s="194">
        <f t="shared" si="2457"/>
        <v>9.9999999999997868</v>
      </c>
      <c r="N385" s="85">
        <v>19.079999999999998</v>
      </c>
      <c r="O385" s="85">
        <f t="shared" si="2458"/>
        <v>15.263999999999999</v>
      </c>
      <c r="P385" s="194">
        <f t="shared" si="2459"/>
        <v>9.9999999999997868</v>
      </c>
      <c r="Q385" s="85">
        <v>21.09</v>
      </c>
      <c r="R385" s="85">
        <f t="shared" si="2460"/>
        <v>16.872</v>
      </c>
      <c r="S385" s="194">
        <f t="shared" si="2461"/>
        <v>19.999999999999929</v>
      </c>
      <c r="T385" s="85">
        <v>14.49</v>
      </c>
      <c r="U385" s="85">
        <f t="shared" si="2462"/>
        <v>11.592000000000001</v>
      </c>
      <c r="V385" s="194">
        <f t="shared" si="2463"/>
        <v>-9.9999999999999645</v>
      </c>
      <c r="W385" s="255">
        <v>10.59</v>
      </c>
      <c r="X385" s="260">
        <f t="shared" si="2464"/>
        <v>8.4719999999999995</v>
      </c>
      <c r="Y385" s="194">
        <f t="shared" si="2465"/>
        <v>0</v>
      </c>
      <c r="Z385" s="85">
        <v>5.69</v>
      </c>
      <c r="AA385" s="85">
        <f t="shared" si="2310"/>
        <v>4.5520000000000005</v>
      </c>
      <c r="AB385" s="194">
        <f t="shared" si="2320"/>
        <v>0</v>
      </c>
      <c r="AC385" s="255">
        <v>5.89</v>
      </c>
      <c r="AD385" s="260">
        <f t="shared" si="2311"/>
        <v>4.7119999999999997</v>
      </c>
      <c r="AE385" s="194">
        <f t="shared" si="2321"/>
        <v>0</v>
      </c>
    </row>
    <row r="386" spans="1:31" ht="13.5" thickBot="1" x14ac:dyDescent="0.25">
      <c r="A386" s="178">
        <v>45619</v>
      </c>
      <c r="B386" s="252">
        <v>17.489999999999998</v>
      </c>
      <c r="C386" s="85">
        <f t="shared" ref="C386:C389" si="2466">B386/1.25</f>
        <v>13.991999999999999</v>
      </c>
      <c r="D386" s="194">
        <f t="shared" ref="D386:D389" si="2467">(B386-B385)*100</f>
        <v>0</v>
      </c>
      <c r="E386" s="84">
        <v>18.48</v>
      </c>
      <c r="F386" s="85">
        <f t="shared" ref="F386:F389" si="2468">E386/1.25</f>
        <v>14.784000000000001</v>
      </c>
      <c r="G386" s="194">
        <f t="shared" ref="G386:G389" si="2469">(E386-E385)*100</f>
        <v>0</v>
      </c>
      <c r="H386" s="85">
        <v>18.739999999999998</v>
      </c>
      <c r="I386" s="85">
        <f t="shared" ref="I386:I389" si="2470">H386/1.25</f>
        <v>14.991999999999999</v>
      </c>
      <c r="J386" s="194">
        <f t="shared" ref="J386:J389" si="2471">(H386-H385)*100</f>
        <v>0</v>
      </c>
      <c r="K386" s="85">
        <v>18.29</v>
      </c>
      <c r="L386" s="85">
        <f t="shared" ref="L386:L389" si="2472">K386/1.25</f>
        <v>14.632</v>
      </c>
      <c r="M386" s="194">
        <f t="shared" ref="M386:M389" si="2473">(K386-K385)*100</f>
        <v>0</v>
      </c>
      <c r="N386" s="85">
        <v>19.079999999999998</v>
      </c>
      <c r="O386" s="85">
        <f t="shared" ref="O386:O389" si="2474">N386/1.25</f>
        <v>15.263999999999999</v>
      </c>
      <c r="P386" s="194">
        <f t="shared" ref="P386:P389" si="2475">(N386-N385)*100</f>
        <v>0</v>
      </c>
      <c r="Q386" s="85">
        <v>21.09</v>
      </c>
      <c r="R386" s="85">
        <f t="shared" ref="R386:R389" si="2476">Q386/1.25</f>
        <v>16.872</v>
      </c>
      <c r="S386" s="194">
        <f t="shared" ref="S386:S389" si="2477">(Q386-Q385)*100</f>
        <v>0</v>
      </c>
      <c r="T386" s="85">
        <v>14.49</v>
      </c>
      <c r="U386" s="85">
        <f t="shared" ref="U386:U389" si="2478">T386/1.25</f>
        <v>11.592000000000001</v>
      </c>
      <c r="V386" s="194">
        <f t="shared" ref="V386:V389" si="2479">(T386-T385)*100</f>
        <v>0</v>
      </c>
      <c r="W386" s="255">
        <v>10.59</v>
      </c>
      <c r="X386" s="260">
        <f t="shared" ref="X386:X389" si="2480">W386/1.25</f>
        <v>8.4719999999999995</v>
      </c>
      <c r="Y386" s="194">
        <f t="shared" ref="Y386:Y389" si="2481">(W386-W385)*100</f>
        <v>0</v>
      </c>
      <c r="Z386" s="85">
        <v>5.69</v>
      </c>
      <c r="AA386" s="85">
        <f t="shared" si="2310"/>
        <v>4.5520000000000005</v>
      </c>
      <c r="AB386" s="194">
        <f t="shared" si="2320"/>
        <v>0</v>
      </c>
      <c r="AC386" s="255">
        <v>5.89</v>
      </c>
      <c r="AD386" s="260">
        <f t="shared" si="2311"/>
        <v>4.7119999999999997</v>
      </c>
      <c r="AE386" s="194">
        <f t="shared" si="2321"/>
        <v>0</v>
      </c>
    </row>
    <row r="387" spans="1:31" ht="13.5" thickBot="1" x14ac:dyDescent="0.25">
      <c r="A387" s="178">
        <v>45620</v>
      </c>
      <c r="B387" s="252">
        <v>17.489999999999998</v>
      </c>
      <c r="C387" s="85">
        <f t="shared" si="2466"/>
        <v>13.991999999999999</v>
      </c>
      <c r="D387" s="194">
        <f t="shared" si="2467"/>
        <v>0</v>
      </c>
      <c r="E387" s="84">
        <v>18.48</v>
      </c>
      <c r="F387" s="85">
        <f t="shared" si="2468"/>
        <v>14.784000000000001</v>
      </c>
      <c r="G387" s="194">
        <f t="shared" si="2469"/>
        <v>0</v>
      </c>
      <c r="H387" s="85">
        <v>18.739999999999998</v>
      </c>
      <c r="I387" s="85">
        <f t="shared" si="2470"/>
        <v>14.991999999999999</v>
      </c>
      <c r="J387" s="194">
        <f t="shared" si="2471"/>
        <v>0</v>
      </c>
      <c r="K387" s="85">
        <v>18.29</v>
      </c>
      <c r="L387" s="85">
        <f t="shared" si="2472"/>
        <v>14.632</v>
      </c>
      <c r="M387" s="194">
        <f t="shared" si="2473"/>
        <v>0</v>
      </c>
      <c r="N387" s="85">
        <v>19.079999999999998</v>
      </c>
      <c r="O387" s="85">
        <f t="shared" si="2474"/>
        <v>15.263999999999999</v>
      </c>
      <c r="P387" s="194">
        <f t="shared" si="2475"/>
        <v>0</v>
      </c>
      <c r="Q387" s="85">
        <v>21.09</v>
      </c>
      <c r="R387" s="85">
        <f t="shared" si="2476"/>
        <v>16.872</v>
      </c>
      <c r="S387" s="194">
        <f t="shared" si="2477"/>
        <v>0</v>
      </c>
      <c r="T387" s="85">
        <v>14.49</v>
      </c>
      <c r="U387" s="85">
        <f t="shared" si="2478"/>
        <v>11.592000000000001</v>
      </c>
      <c r="V387" s="194">
        <f t="shared" si="2479"/>
        <v>0</v>
      </c>
      <c r="W387" s="255">
        <v>10.59</v>
      </c>
      <c r="X387" s="260">
        <f t="shared" si="2480"/>
        <v>8.4719999999999995</v>
      </c>
      <c r="Y387" s="194">
        <f t="shared" si="2481"/>
        <v>0</v>
      </c>
      <c r="Z387" s="85">
        <v>5.69</v>
      </c>
      <c r="AA387" s="85">
        <f t="shared" si="2310"/>
        <v>4.5520000000000005</v>
      </c>
      <c r="AB387" s="194">
        <f t="shared" si="2320"/>
        <v>0</v>
      </c>
      <c r="AC387" s="255">
        <v>5.89</v>
      </c>
      <c r="AD387" s="260">
        <f t="shared" si="2311"/>
        <v>4.7119999999999997</v>
      </c>
      <c r="AE387" s="194">
        <f t="shared" si="2321"/>
        <v>0</v>
      </c>
    </row>
    <row r="388" spans="1:31" ht="13.5" thickBot="1" x14ac:dyDescent="0.25">
      <c r="A388" s="178">
        <v>45621</v>
      </c>
      <c r="B388" s="252">
        <v>17.489999999999998</v>
      </c>
      <c r="C388" s="85">
        <f t="shared" si="2466"/>
        <v>13.991999999999999</v>
      </c>
      <c r="D388" s="194">
        <f t="shared" si="2467"/>
        <v>0</v>
      </c>
      <c r="E388" s="84">
        <v>18.48</v>
      </c>
      <c r="F388" s="85">
        <f t="shared" si="2468"/>
        <v>14.784000000000001</v>
      </c>
      <c r="G388" s="194">
        <f t="shared" si="2469"/>
        <v>0</v>
      </c>
      <c r="H388" s="85">
        <v>18.739999999999998</v>
      </c>
      <c r="I388" s="85">
        <f t="shared" si="2470"/>
        <v>14.991999999999999</v>
      </c>
      <c r="J388" s="194">
        <f t="shared" si="2471"/>
        <v>0</v>
      </c>
      <c r="K388" s="85">
        <v>18.29</v>
      </c>
      <c r="L388" s="85">
        <f t="shared" si="2472"/>
        <v>14.632</v>
      </c>
      <c r="M388" s="194">
        <f t="shared" si="2473"/>
        <v>0</v>
      </c>
      <c r="N388" s="85">
        <v>19.079999999999998</v>
      </c>
      <c r="O388" s="85">
        <f t="shared" si="2474"/>
        <v>15.263999999999999</v>
      </c>
      <c r="P388" s="194">
        <f t="shared" si="2475"/>
        <v>0</v>
      </c>
      <c r="Q388" s="85">
        <v>21.09</v>
      </c>
      <c r="R388" s="85">
        <f t="shared" si="2476"/>
        <v>16.872</v>
      </c>
      <c r="S388" s="194">
        <f t="shared" si="2477"/>
        <v>0</v>
      </c>
      <c r="T388" s="85">
        <v>14.49</v>
      </c>
      <c r="U388" s="85">
        <f t="shared" si="2478"/>
        <v>11.592000000000001</v>
      </c>
      <c r="V388" s="194">
        <f t="shared" si="2479"/>
        <v>0</v>
      </c>
      <c r="W388" s="255">
        <v>10.59</v>
      </c>
      <c r="X388" s="260">
        <f t="shared" si="2480"/>
        <v>8.4719999999999995</v>
      </c>
      <c r="Y388" s="194">
        <f t="shared" si="2481"/>
        <v>0</v>
      </c>
      <c r="Z388" s="85">
        <v>5.69</v>
      </c>
      <c r="AA388" s="85">
        <f t="shared" si="2310"/>
        <v>4.5520000000000005</v>
      </c>
      <c r="AB388" s="194">
        <f t="shared" si="2320"/>
        <v>0</v>
      </c>
      <c r="AC388" s="255">
        <v>5.89</v>
      </c>
      <c r="AD388" s="260">
        <f t="shared" si="2311"/>
        <v>4.7119999999999997</v>
      </c>
      <c r="AE388" s="194">
        <f t="shared" si="2321"/>
        <v>0</v>
      </c>
    </row>
    <row r="389" spans="1:31" ht="13.5" thickBot="1" x14ac:dyDescent="0.25">
      <c r="A389" s="178">
        <v>45622</v>
      </c>
      <c r="B389" s="252">
        <v>17.239999999999998</v>
      </c>
      <c r="C389" s="85">
        <f t="shared" si="2466"/>
        <v>13.791999999999998</v>
      </c>
      <c r="D389" s="194">
        <f t="shared" si="2467"/>
        <v>-25</v>
      </c>
      <c r="E389" s="84">
        <v>18.23</v>
      </c>
      <c r="F389" s="85">
        <f t="shared" si="2468"/>
        <v>14.584</v>
      </c>
      <c r="G389" s="194">
        <f t="shared" si="2469"/>
        <v>-25</v>
      </c>
      <c r="H389" s="85">
        <v>18.489999999999998</v>
      </c>
      <c r="I389" s="85">
        <f t="shared" si="2470"/>
        <v>14.791999999999998</v>
      </c>
      <c r="J389" s="194">
        <f t="shared" si="2471"/>
        <v>-25</v>
      </c>
      <c r="K389" s="85">
        <v>18.04</v>
      </c>
      <c r="L389" s="85">
        <f t="shared" si="2472"/>
        <v>14.431999999999999</v>
      </c>
      <c r="M389" s="194">
        <f t="shared" si="2473"/>
        <v>-25</v>
      </c>
      <c r="N389" s="85">
        <v>18.829999999999998</v>
      </c>
      <c r="O389" s="85">
        <f t="shared" si="2474"/>
        <v>15.063999999999998</v>
      </c>
      <c r="P389" s="194">
        <f t="shared" si="2475"/>
        <v>-25</v>
      </c>
      <c r="Q389" s="85">
        <v>20.84</v>
      </c>
      <c r="R389" s="85">
        <f t="shared" si="2476"/>
        <v>16.672000000000001</v>
      </c>
      <c r="S389" s="194">
        <f t="shared" si="2477"/>
        <v>-25</v>
      </c>
      <c r="T389" s="85">
        <v>14.24</v>
      </c>
      <c r="U389" s="85">
        <f t="shared" si="2478"/>
        <v>11.391999999999999</v>
      </c>
      <c r="V389" s="194">
        <f t="shared" si="2479"/>
        <v>-25</v>
      </c>
      <c r="W389" s="255">
        <v>10.59</v>
      </c>
      <c r="X389" s="260">
        <f t="shared" si="2480"/>
        <v>8.4719999999999995</v>
      </c>
      <c r="Y389" s="194">
        <f t="shared" si="2481"/>
        <v>0</v>
      </c>
      <c r="Z389" s="85">
        <v>5.84</v>
      </c>
      <c r="AA389" s="85">
        <f t="shared" si="2310"/>
        <v>4.6719999999999997</v>
      </c>
      <c r="AB389" s="194">
        <f t="shared" si="2320"/>
        <v>14.999999999999947</v>
      </c>
      <c r="AC389" s="255">
        <v>6.04</v>
      </c>
      <c r="AD389" s="260">
        <f t="shared" si="2311"/>
        <v>4.8319999999999999</v>
      </c>
      <c r="AE389" s="194">
        <f t="shared" si="2321"/>
        <v>15.000000000000036</v>
      </c>
    </row>
    <row r="390" spans="1:31" ht="13.5" thickBot="1" x14ac:dyDescent="0.25">
      <c r="A390" s="178">
        <v>45623</v>
      </c>
      <c r="B390" s="252">
        <v>17.239999999999998</v>
      </c>
      <c r="C390" s="85">
        <f t="shared" ref="C390" si="2482">B390/1.25</f>
        <v>13.791999999999998</v>
      </c>
      <c r="D390" s="194">
        <f t="shared" ref="D390" si="2483">(B390-B389)*100</f>
        <v>0</v>
      </c>
      <c r="E390" s="84">
        <v>18.23</v>
      </c>
      <c r="F390" s="85">
        <f t="shared" ref="F390" si="2484">E390/1.25</f>
        <v>14.584</v>
      </c>
      <c r="G390" s="194">
        <f t="shared" ref="G390" si="2485">(E390-E389)*100</f>
        <v>0</v>
      </c>
      <c r="H390" s="85">
        <v>18.489999999999998</v>
      </c>
      <c r="I390" s="85">
        <f t="shared" ref="I390" si="2486">H390/1.25</f>
        <v>14.791999999999998</v>
      </c>
      <c r="J390" s="194">
        <f t="shared" ref="J390" si="2487">(H390-H389)*100</f>
        <v>0</v>
      </c>
      <c r="K390" s="85">
        <v>18.14</v>
      </c>
      <c r="L390" s="85">
        <f t="shared" ref="L390" si="2488">K390/1.25</f>
        <v>14.512</v>
      </c>
      <c r="M390" s="194">
        <f t="shared" ref="M390" si="2489">(K390-K389)*100</f>
        <v>10.000000000000142</v>
      </c>
      <c r="N390" s="85">
        <v>18.93</v>
      </c>
      <c r="O390" s="85">
        <f t="shared" ref="O390" si="2490">N390/1.25</f>
        <v>15.144</v>
      </c>
      <c r="P390" s="194">
        <f t="shared" ref="P390" si="2491">(N390-N389)*100</f>
        <v>10.000000000000142</v>
      </c>
      <c r="Q390" s="85">
        <v>20.94</v>
      </c>
      <c r="R390" s="85">
        <f t="shared" ref="R390" si="2492">Q390/1.25</f>
        <v>16.752000000000002</v>
      </c>
      <c r="S390" s="194">
        <f t="shared" ref="S390" si="2493">(Q390-Q389)*100</f>
        <v>10.000000000000142</v>
      </c>
      <c r="T390" s="85">
        <v>14.24</v>
      </c>
      <c r="U390" s="85">
        <f t="shared" ref="U390" si="2494">T390/1.25</f>
        <v>11.391999999999999</v>
      </c>
      <c r="V390" s="194">
        <f t="shared" ref="V390" si="2495">(T390-T389)*100</f>
        <v>0</v>
      </c>
      <c r="W390" s="255">
        <v>10.59</v>
      </c>
      <c r="X390" s="260">
        <f t="shared" ref="X390" si="2496">W390/1.25</f>
        <v>8.4719999999999995</v>
      </c>
      <c r="Y390" s="194">
        <f t="shared" ref="Y390" si="2497">(W390-W389)*100</f>
        <v>0</v>
      </c>
      <c r="Z390" s="85">
        <v>5.84</v>
      </c>
      <c r="AA390" s="85">
        <f t="shared" si="2310"/>
        <v>4.6719999999999997</v>
      </c>
      <c r="AB390" s="194">
        <f t="shared" si="2320"/>
        <v>0</v>
      </c>
      <c r="AC390" s="255">
        <v>6.04</v>
      </c>
      <c r="AD390" s="260">
        <f t="shared" si="2311"/>
        <v>4.8319999999999999</v>
      </c>
      <c r="AE390" s="194">
        <f t="shared" si="2321"/>
        <v>0</v>
      </c>
    </row>
    <row r="391" spans="1:31" ht="13.5" thickBot="1" x14ac:dyDescent="0.25">
      <c r="A391" s="178">
        <v>45624</v>
      </c>
      <c r="B391" s="252">
        <v>17.14</v>
      </c>
      <c r="C391" s="85">
        <f t="shared" ref="C391" si="2498">B391/1.25</f>
        <v>13.712</v>
      </c>
      <c r="D391" s="194">
        <f t="shared" ref="D391" si="2499">(B391-B390)*100</f>
        <v>-9.9999999999997868</v>
      </c>
      <c r="E391" s="84">
        <v>18.13</v>
      </c>
      <c r="F391" s="85">
        <f t="shared" ref="F391" si="2500">E391/1.25</f>
        <v>14.504</v>
      </c>
      <c r="G391" s="194">
        <f t="shared" ref="G391" si="2501">(E391-E390)*100</f>
        <v>-10.000000000000142</v>
      </c>
      <c r="H391" s="85">
        <v>18.39</v>
      </c>
      <c r="I391" s="85">
        <f t="shared" ref="I391" si="2502">H391/1.25</f>
        <v>14.712</v>
      </c>
      <c r="J391" s="194">
        <f t="shared" ref="J391" si="2503">(H391-H390)*100</f>
        <v>-9.9999999999997868</v>
      </c>
      <c r="K391" s="85">
        <v>17.940000000000001</v>
      </c>
      <c r="L391" s="85">
        <f t="shared" ref="L391" si="2504">K391/1.25</f>
        <v>14.352</v>
      </c>
      <c r="M391" s="194">
        <f t="shared" ref="M391" si="2505">(K391-K390)*100</f>
        <v>-19.999999999999929</v>
      </c>
      <c r="N391" s="85">
        <v>18.73</v>
      </c>
      <c r="O391" s="85">
        <f t="shared" ref="O391" si="2506">N391/1.25</f>
        <v>14.984</v>
      </c>
      <c r="P391" s="194">
        <f t="shared" ref="P391" si="2507">(N391-N390)*100</f>
        <v>-19.999999999999929</v>
      </c>
      <c r="Q391" s="85">
        <v>20.74</v>
      </c>
      <c r="R391" s="85">
        <f t="shared" ref="R391" si="2508">Q391/1.25</f>
        <v>16.591999999999999</v>
      </c>
      <c r="S391" s="194">
        <f t="shared" ref="S391" si="2509">(Q391-Q390)*100</f>
        <v>-20.000000000000284</v>
      </c>
      <c r="T391" s="85">
        <v>14.24</v>
      </c>
      <c r="U391" s="85">
        <f t="shared" ref="U391" si="2510">T391/1.25</f>
        <v>11.391999999999999</v>
      </c>
      <c r="V391" s="194">
        <f t="shared" ref="V391" si="2511">(T391-T390)*100</f>
        <v>0</v>
      </c>
      <c r="W391" s="255">
        <v>10.59</v>
      </c>
      <c r="X391" s="260">
        <f t="shared" ref="X391" si="2512">W391/1.25</f>
        <v>8.4719999999999995</v>
      </c>
      <c r="Y391" s="194">
        <f t="shared" ref="Y391" si="2513">(W391-W390)*100</f>
        <v>0</v>
      </c>
      <c r="Z391" s="85">
        <v>5.84</v>
      </c>
      <c r="AA391" s="85">
        <f t="shared" si="2310"/>
        <v>4.6719999999999997</v>
      </c>
      <c r="AB391" s="194">
        <f t="shared" si="2320"/>
        <v>0</v>
      </c>
      <c r="AC391" s="255">
        <v>6.04</v>
      </c>
      <c r="AD391" s="260">
        <f t="shared" si="2311"/>
        <v>4.8319999999999999</v>
      </c>
      <c r="AE391" s="194">
        <f t="shared" si="2321"/>
        <v>0</v>
      </c>
    </row>
    <row r="392" spans="1:31" ht="13.5" thickBot="1" x14ac:dyDescent="0.25">
      <c r="A392" s="178">
        <v>45625</v>
      </c>
      <c r="B392" s="252">
        <v>17.14</v>
      </c>
      <c r="C392" s="85">
        <f t="shared" ref="C392" si="2514">B392/1.25</f>
        <v>13.712</v>
      </c>
      <c r="D392" s="194">
        <f t="shared" ref="D392" si="2515">(B392-B391)*100</f>
        <v>0</v>
      </c>
      <c r="E392" s="84">
        <v>18.13</v>
      </c>
      <c r="F392" s="85">
        <f t="shared" ref="F392" si="2516">E392/1.25</f>
        <v>14.504</v>
      </c>
      <c r="G392" s="194">
        <f t="shared" ref="G392" si="2517">(E392-E391)*100</f>
        <v>0</v>
      </c>
      <c r="H392" s="85">
        <v>18.39</v>
      </c>
      <c r="I392" s="85">
        <f t="shared" ref="I392" si="2518">H392/1.25</f>
        <v>14.712</v>
      </c>
      <c r="J392" s="194">
        <f t="shared" ref="J392" si="2519">(H392-H391)*100</f>
        <v>0</v>
      </c>
      <c r="K392" s="85">
        <v>17.84</v>
      </c>
      <c r="L392" s="85">
        <f t="shared" ref="L392" si="2520">K392/1.25</f>
        <v>14.272</v>
      </c>
      <c r="M392" s="194">
        <f t="shared" ref="M392" si="2521">(K392-K391)*100</f>
        <v>-10.000000000000142</v>
      </c>
      <c r="N392" s="85">
        <v>18.63</v>
      </c>
      <c r="O392" s="85">
        <f t="shared" ref="O392" si="2522">N392/1.25</f>
        <v>14.904</v>
      </c>
      <c r="P392" s="194">
        <f t="shared" ref="P392" si="2523">(N392-N391)*100</f>
        <v>-10.000000000000142</v>
      </c>
      <c r="Q392" s="85">
        <v>20.64</v>
      </c>
      <c r="R392" s="85">
        <f t="shared" ref="R392" si="2524">Q392/1.25</f>
        <v>16.512</v>
      </c>
      <c r="S392" s="194">
        <f t="shared" ref="S392" si="2525">(Q392-Q391)*100</f>
        <v>-9.9999999999997868</v>
      </c>
      <c r="T392" s="85">
        <v>14.24</v>
      </c>
      <c r="U392" s="85">
        <f t="shared" ref="U392" si="2526">T392/1.25</f>
        <v>11.391999999999999</v>
      </c>
      <c r="V392" s="194">
        <f t="shared" ref="V392" si="2527">(T392-T391)*100</f>
        <v>0</v>
      </c>
      <c r="W392" s="255">
        <v>10.59</v>
      </c>
      <c r="X392" s="260">
        <f t="shared" ref="X392" si="2528">W392/1.25</f>
        <v>8.4719999999999995</v>
      </c>
      <c r="Y392" s="194">
        <f t="shared" ref="Y392" si="2529">(W392-W391)*100</f>
        <v>0</v>
      </c>
      <c r="Z392" s="85">
        <v>5.84</v>
      </c>
      <c r="AA392" s="85">
        <f t="shared" si="2310"/>
        <v>4.6719999999999997</v>
      </c>
      <c r="AB392" s="194">
        <f t="shared" si="2320"/>
        <v>0</v>
      </c>
      <c r="AC392" s="255">
        <v>6.04</v>
      </c>
      <c r="AD392" s="260">
        <f t="shared" si="2311"/>
        <v>4.8319999999999999</v>
      </c>
      <c r="AE392" s="194">
        <f t="shared" si="2321"/>
        <v>0</v>
      </c>
    </row>
    <row r="393" spans="1:31" x14ac:dyDescent="0.2">
      <c r="A393" s="178">
        <v>45626</v>
      </c>
      <c r="B393" s="252">
        <v>17.14</v>
      </c>
      <c r="C393" s="85">
        <f t="shared" ref="C393" si="2530">B393/1.25</f>
        <v>13.712</v>
      </c>
      <c r="D393" s="194">
        <f t="shared" ref="D393" si="2531">(B393-B392)*100</f>
        <v>0</v>
      </c>
      <c r="E393" s="84">
        <v>18.13</v>
      </c>
      <c r="F393" s="85">
        <f t="shared" ref="F393" si="2532">E393/1.25</f>
        <v>14.504</v>
      </c>
      <c r="G393" s="194">
        <f t="shared" ref="G393" si="2533">(E393-E392)*100</f>
        <v>0</v>
      </c>
      <c r="H393" s="85">
        <v>18.39</v>
      </c>
      <c r="I393" s="85">
        <f t="shared" ref="I393" si="2534">H393/1.25</f>
        <v>14.712</v>
      </c>
      <c r="J393" s="194">
        <f t="shared" ref="J393" si="2535">(H393-H392)*100</f>
        <v>0</v>
      </c>
      <c r="K393" s="85">
        <v>17.84</v>
      </c>
      <c r="L393" s="85">
        <f t="shared" ref="L393" si="2536">K393/1.25</f>
        <v>14.272</v>
      </c>
      <c r="M393" s="194">
        <f t="shared" ref="M393" si="2537">(K393-K392)*100</f>
        <v>0</v>
      </c>
      <c r="N393" s="85">
        <v>18.63</v>
      </c>
      <c r="O393" s="85">
        <f t="shared" ref="O393" si="2538">N393/1.25</f>
        <v>14.904</v>
      </c>
      <c r="P393" s="194">
        <f t="shared" ref="P393" si="2539">(N393-N392)*100</f>
        <v>0</v>
      </c>
      <c r="Q393" s="85">
        <v>20.64</v>
      </c>
      <c r="R393" s="85">
        <f t="shared" ref="R393" si="2540">Q393/1.25</f>
        <v>16.512</v>
      </c>
      <c r="S393" s="194">
        <f t="shared" ref="S393" si="2541">(Q393-Q392)*100</f>
        <v>0</v>
      </c>
      <c r="T393" s="85">
        <v>14.24</v>
      </c>
      <c r="U393" s="85">
        <f t="shared" ref="U393" si="2542">T393/1.25</f>
        <v>11.391999999999999</v>
      </c>
      <c r="V393" s="194">
        <f t="shared" ref="V393" si="2543">(T393-T392)*100</f>
        <v>0</v>
      </c>
      <c r="W393" s="255">
        <v>10.59</v>
      </c>
      <c r="X393" s="260">
        <f t="shared" ref="X393" si="2544">W393/1.25</f>
        <v>8.4719999999999995</v>
      </c>
      <c r="Y393" s="194">
        <f t="shared" ref="Y393" si="2545">(W393-W392)*100</f>
        <v>0</v>
      </c>
      <c r="Z393" s="85">
        <v>5.84</v>
      </c>
      <c r="AA393" s="85">
        <f t="shared" si="2310"/>
        <v>4.6719999999999997</v>
      </c>
      <c r="AB393" s="194">
        <f t="shared" si="2320"/>
        <v>0</v>
      </c>
      <c r="AC393" s="255">
        <v>6.04</v>
      </c>
      <c r="AD393" s="260">
        <f t="shared" si="2311"/>
        <v>4.8319999999999999</v>
      </c>
      <c r="AE393" s="194">
        <f t="shared" si="2321"/>
        <v>0</v>
      </c>
    </row>
    <row r="395" spans="1:31" ht="13.5" thickBot="1" x14ac:dyDescent="0.25"/>
    <row r="396" spans="1:31" ht="52.5" thickBot="1" x14ac:dyDescent="0.3">
      <c r="A396" s="225" t="s">
        <v>1</v>
      </c>
      <c r="B396" s="226" t="s">
        <v>2</v>
      </c>
      <c r="C396" s="226" t="s">
        <v>16</v>
      </c>
      <c r="D396" s="227" t="s">
        <v>5</v>
      </c>
      <c r="E396" s="226" t="s">
        <v>95</v>
      </c>
      <c r="F396" s="226" t="s">
        <v>17</v>
      </c>
      <c r="G396" s="227" t="s">
        <v>5</v>
      </c>
      <c r="H396" s="226" t="s">
        <v>4</v>
      </c>
      <c r="I396" s="226" t="s">
        <v>18</v>
      </c>
      <c r="J396" s="227" t="s">
        <v>5</v>
      </c>
      <c r="K396" s="228" t="s">
        <v>6</v>
      </c>
      <c r="L396" s="228" t="s">
        <v>63</v>
      </c>
      <c r="M396" s="229" t="s">
        <v>5</v>
      </c>
      <c r="N396" s="228" t="s">
        <v>91</v>
      </c>
      <c r="O396" s="228" t="s">
        <v>92</v>
      </c>
      <c r="P396" s="229" t="s">
        <v>5</v>
      </c>
      <c r="Q396" s="232" t="s">
        <v>93</v>
      </c>
      <c r="R396" s="232" t="s">
        <v>94</v>
      </c>
      <c r="S396" s="254" t="s">
        <v>5</v>
      </c>
      <c r="T396" s="230" t="s">
        <v>7</v>
      </c>
      <c r="U396" s="230" t="s">
        <v>20</v>
      </c>
      <c r="V396" s="231" t="s">
        <v>5</v>
      </c>
      <c r="W396" s="268" t="s">
        <v>96</v>
      </c>
      <c r="X396" s="263"/>
      <c r="Y396" s="264" t="s">
        <v>5</v>
      </c>
      <c r="Z396" s="289" t="s">
        <v>97</v>
      </c>
      <c r="AA396" s="290"/>
      <c r="AB396" s="291" t="s">
        <v>5</v>
      </c>
      <c r="AC396" s="292" t="s">
        <v>97</v>
      </c>
      <c r="AD396" s="293"/>
      <c r="AE396" s="294" t="s">
        <v>5</v>
      </c>
    </row>
    <row r="397" spans="1:31" x14ac:dyDescent="0.2">
      <c r="A397" s="238" t="s">
        <v>70</v>
      </c>
      <c r="B397" s="246">
        <f>AVERAGE(B400:B430)</f>
        <v>17.354516129032259</v>
      </c>
      <c r="C397" s="246">
        <f>AVERAGE(C400:C430)</f>
        <v>13.883612903225812</v>
      </c>
      <c r="D397" s="246"/>
      <c r="E397" s="246">
        <f>AVERAGE(E400:E430)</f>
        <v>18.344516129032261</v>
      </c>
      <c r="F397" s="246">
        <f>AVERAGE(F400:F430)</f>
        <v>14.675612903225803</v>
      </c>
      <c r="G397" s="246"/>
      <c r="H397" s="246">
        <f>AVERAGE(H400:H430)</f>
        <v>18.604516129032259</v>
      </c>
      <c r="I397" s="246">
        <f>AVERAGE(I400:I430)</f>
        <v>14.883612903225812</v>
      </c>
      <c r="J397" s="246"/>
      <c r="K397" s="246">
        <f>AVERAGE(K400:K430)</f>
        <v>18.017419354838704</v>
      </c>
      <c r="L397" s="246">
        <f>AVERAGE(L400:L430)</f>
        <v>14.413935483870969</v>
      </c>
      <c r="M397" s="246"/>
      <c r="N397" s="246">
        <f>AVERAGE(N400:N430)</f>
        <v>18.807419354838707</v>
      </c>
      <c r="O397" s="246">
        <f>AVERAGE(O400:O430)</f>
        <v>15.04593548387097</v>
      </c>
      <c r="P397" s="246"/>
      <c r="Q397" s="272">
        <f>AVERAGE(Q400:Q430)</f>
        <v>21.123870967741937</v>
      </c>
      <c r="R397" s="272">
        <f>AVERAGE(R400:R430)</f>
        <v>16.899096774193559</v>
      </c>
      <c r="S397" s="272"/>
      <c r="T397" s="246">
        <f>AVERAGE(T400:T430)</f>
        <v>14.336774193548379</v>
      </c>
      <c r="U397" s="246">
        <f>AVERAGE(U400:U430)</f>
        <v>11.469419354838706</v>
      </c>
      <c r="V397" s="246"/>
      <c r="W397" s="269">
        <f>AVERAGE(W400:W430)</f>
        <v>10.725483870967746</v>
      </c>
      <c r="X397" s="246">
        <f>AVERAGE(X400:X430)</f>
        <v>8.5803870967741975</v>
      </c>
      <c r="Y397" s="93"/>
      <c r="Z397" s="246">
        <f>AVERAGE(Z400:Z430)</f>
        <v>5.8400000000000025</v>
      </c>
      <c r="AA397" s="246">
        <f>AVERAGE(AA400:AA430)</f>
        <v>4.6719999999999979</v>
      </c>
      <c r="AB397" s="246"/>
      <c r="AC397" s="269">
        <f>AVERAGE(AC400:AC430)</f>
        <v>6.0399999999999991</v>
      </c>
      <c r="AD397" s="246">
        <f>AVERAGE(AD400:AD430)</f>
        <v>4.8319999999999963</v>
      </c>
      <c r="AE397" s="93"/>
    </row>
    <row r="398" spans="1:31" x14ac:dyDescent="0.2">
      <c r="A398" s="239" t="s">
        <v>53</v>
      </c>
      <c r="B398" s="247">
        <f>AVERAGE(B400:B414)</f>
        <v>17.23</v>
      </c>
      <c r="C398" s="247">
        <f t="shared" ref="C398" si="2546">AVERAGE(C400:C414)</f>
        <v>13.784000000000002</v>
      </c>
      <c r="D398" s="247"/>
      <c r="E398" s="247">
        <f>AVERAGE(E400:E414)</f>
        <v>18.219999999999995</v>
      </c>
      <c r="F398" s="247">
        <f>AVERAGE(F400:F414)</f>
        <v>14.575999999999997</v>
      </c>
      <c r="G398" s="247"/>
      <c r="H398" s="247">
        <f>AVERAGE(H400:H414)</f>
        <v>18.479999999999997</v>
      </c>
      <c r="I398" s="247">
        <f t="shared" ref="I398" si="2547">AVERAGE(I400:I414)</f>
        <v>14.784000000000002</v>
      </c>
      <c r="J398" s="247"/>
      <c r="K398" s="247">
        <f t="shared" ref="K398:L398" si="2548">AVERAGE(K400:K414)</f>
        <v>17.910000000000004</v>
      </c>
      <c r="L398" s="247">
        <f t="shared" si="2548"/>
        <v>14.328000000000001</v>
      </c>
      <c r="M398" s="247"/>
      <c r="N398" s="247">
        <f t="shared" ref="N398:O398" si="2549">AVERAGE(N400:N414)</f>
        <v>18.699999999999992</v>
      </c>
      <c r="O398" s="247">
        <f t="shared" si="2549"/>
        <v>14.96</v>
      </c>
      <c r="P398" s="247"/>
      <c r="Q398" s="272">
        <f>AVERAGE(Q400:Q414)</f>
        <v>21.009999999999998</v>
      </c>
      <c r="R398" s="202">
        <f t="shared" ref="R398:R401" si="2550">Q398/1.25</f>
        <v>16.808</v>
      </c>
      <c r="S398" s="272"/>
      <c r="T398" s="247">
        <f t="shared" ref="T398:U398" si="2551">AVERAGE(T400:T414)</f>
        <v>14.333333333333336</v>
      </c>
      <c r="U398" s="247">
        <f t="shared" si="2551"/>
        <v>11.466666666666667</v>
      </c>
      <c r="V398" s="247"/>
      <c r="W398" s="270">
        <f>AVERAGE(W400:W414)</f>
        <v>10.71</v>
      </c>
      <c r="X398" s="266">
        <f>W398/1.25</f>
        <v>8.5680000000000014</v>
      </c>
      <c r="Y398" s="84"/>
      <c r="Z398" s="247">
        <f t="shared" ref="Z398:AA398" si="2552">AVERAGE(Z400:Z414)</f>
        <v>5.8400000000000016</v>
      </c>
      <c r="AA398" s="247">
        <f t="shared" si="2552"/>
        <v>4.6719999999999988</v>
      </c>
      <c r="AB398" s="247"/>
      <c r="AC398" s="270">
        <f>AVERAGE(AC400:AC414)</f>
        <v>6.0400000000000018</v>
      </c>
      <c r="AD398" s="266">
        <f>AC398/1.25</f>
        <v>4.8320000000000016</v>
      </c>
      <c r="AE398" s="84"/>
    </row>
    <row r="399" spans="1:31" ht="13.5" thickBot="1" x14ac:dyDescent="0.25">
      <c r="A399" s="240" t="s">
        <v>54</v>
      </c>
      <c r="B399" s="248">
        <f>AVERAGE(B415:B430)</f>
        <v>17.471250000000005</v>
      </c>
      <c r="C399" s="248">
        <f>AVERAGE(C415:C429)</f>
        <v>13.975999999999997</v>
      </c>
      <c r="D399" s="248"/>
      <c r="E399" s="248">
        <f>AVERAGE(E415:E430)</f>
        <v>18.46125</v>
      </c>
      <c r="F399" s="248">
        <f>AVERAGE(F415:F429)</f>
        <v>14.767999999999997</v>
      </c>
      <c r="G399" s="248"/>
      <c r="H399" s="248">
        <f>AVERAGE(H415:H430)</f>
        <v>18.721250000000005</v>
      </c>
      <c r="I399" s="248">
        <f>AVERAGE(I415:I429)</f>
        <v>14.975999999999997</v>
      </c>
      <c r="J399" s="248"/>
      <c r="K399" s="248">
        <f>AVERAGE(K415:K430)</f>
        <v>18.118124999999999</v>
      </c>
      <c r="L399" s="248">
        <f>AVERAGE(L415:L429)</f>
        <v>14.498666666666667</v>
      </c>
      <c r="M399" s="241"/>
      <c r="N399" s="248">
        <f>AVERAGE(N415:N430)</f>
        <v>18.908125000000002</v>
      </c>
      <c r="O399" s="248">
        <f>AVERAGE(O415:O429)</f>
        <v>15.130666666666668</v>
      </c>
      <c r="P399" s="241"/>
      <c r="Q399" s="272">
        <f>AVERAGE(Q415:Q430)</f>
        <v>21.230625000000003</v>
      </c>
      <c r="R399" s="202">
        <f t="shared" si="2550"/>
        <v>16.984500000000004</v>
      </c>
      <c r="S399" s="273"/>
      <c r="T399" s="248">
        <f>AVERAGE(T415:T430)</f>
        <v>14.340000000000003</v>
      </c>
      <c r="U399" s="248">
        <f>AVERAGE(U415:U429)</f>
        <v>11.477333333333332</v>
      </c>
      <c r="V399" s="241"/>
      <c r="W399" s="271">
        <f>AVERAGE(W415:W430)</f>
        <v>10.74</v>
      </c>
      <c r="X399" s="266">
        <f>W399/1.25</f>
        <v>8.5920000000000005</v>
      </c>
      <c r="Y399" s="84"/>
      <c r="Z399" s="248">
        <f>AVERAGE(Z415:Z430)</f>
        <v>5.8400000000000016</v>
      </c>
      <c r="AA399" s="248">
        <f>AVERAGE(AA415:AA429)</f>
        <v>4.6719999999999988</v>
      </c>
      <c r="AB399" s="241"/>
      <c r="AC399" s="271">
        <f>AVERAGE(AC415:AC430)</f>
        <v>6.0400000000000018</v>
      </c>
      <c r="AD399" s="266">
        <f>AC399/1.25</f>
        <v>4.8320000000000016</v>
      </c>
      <c r="AE399" s="84"/>
    </row>
    <row r="400" spans="1:31" ht="13.5" thickBot="1" x14ac:dyDescent="0.25">
      <c r="A400" s="178">
        <v>45627</v>
      </c>
      <c r="B400" s="252">
        <v>17.14</v>
      </c>
      <c r="C400" s="85">
        <f t="shared" ref="C400:C401" si="2553">B400/1.25</f>
        <v>13.712</v>
      </c>
      <c r="D400" s="194">
        <f>(B400-B393)*100</f>
        <v>0</v>
      </c>
      <c r="E400" s="84">
        <v>18.13</v>
      </c>
      <c r="F400" s="85">
        <f t="shared" ref="F400:F401" si="2554">E400/1.25</f>
        <v>14.504</v>
      </c>
      <c r="G400" s="194">
        <f>(E400-E393)*100</f>
        <v>0</v>
      </c>
      <c r="H400" s="85">
        <v>18.39</v>
      </c>
      <c r="I400" s="85">
        <f t="shared" ref="I400:I401" si="2555">H400/1.25</f>
        <v>14.712</v>
      </c>
      <c r="J400" s="194">
        <f>(H400-H393)*100</f>
        <v>0</v>
      </c>
      <c r="K400" s="85">
        <v>17.84</v>
      </c>
      <c r="L400" s="85">
        <f t="shared" ref="L400:L401" si="2556">K400/1.25</f>
        <v>14.272</v>
      </c>
      <c r="M400" s="195">
        <f>(K400-K393)*100</f>
        <v>0</v>
      </c>
      <c r="N400" s="85">
        <v>18.63</v>
      </c>
      <c r="O400" s="85">
        <f t="shared" ref="O400:O401" si="2557">N400/1.25</f>
        <v>14.904</v>
      </c>
      <c r="P400" s="195">
        <f>(N400-N393)*100</f>
        <v>0</v>
      </c>
      <c r="Q400" s="85">
        <v>20.64</v>
      </c>
      <c r="R400" s="85">
        <f t="shared" si="2550"/>
        <v>16.512</v>
      </c>
      <c r="S400" s="259">
        <f>(Q400-Q393)*100</f>
        <v>0</v>
      </c>
      <c r="T400" s="85">
        <v>14.24</v>
      </c>
      <c r="U400" s="85">
        <f t="shared" ref="U400:U401" si="2558">T400/1.25</f>
        <v>11.391999999999999</v>
      </c>
      <c r="V400" s="195">
        <f>(T400-T393)*100</f>
        <v>0</v>
      </c>
      <c r="W400" s="255">
        <v>10.59</v>
      </c>
      <c r="X400" s="260">
        <f t="shared" ref="X400:X401" si="2559">W400/1.25</f>
        <v>8.4719999999999995</v>
      </c>
      <c r="Y400" s="195">
        <f>(W400-W393)*100</f>
        <v>0</v>
      </c>
      <c r="Z400" s="85">
        <v>5.84</v>
      </c>
      <c r="AA400" s="85">
        <f t="shared" ref="AA400:AA430" si="2560">Z400/1.25</f>
        <v>4.6719999999999997</v>
      </c>
      <c r="AB400" s="195">
        <f>(Z400-Z393)*100</f>
        <v>0</v>
      </c>
      <c r="AC400" s="255">
        <v>6.04</v>
      </c>
      <c r="AD400" s="260">
        <f t="shared" ref="AD400:AD430" si="2561">AC400/1.25</f>
        <v>4.8319999999999999</v>
      </c>
      <c r="AE400" s="195">
        <f>(AC400-AC393)*100</f>
        <v>0</v>
      </c>
    </row>
    <row r="401" spans="1:31" ht="13.5" thickBot="1" x14ac:dyDescent="0.25">
      <c r="A401" s="178">
        <v>45628</v>
      </c>
      <c r="B401" s="252">
        <v>17.14</v>
      </c>
      <c r="C401" s="85">
        <f t="shared" si="2553"/>
        <v>13.712</v>
      </c>
      <c r="D401" s="194">
        <f t="shared" ref="D401" si="2562">(B401-B400)*100</f>
        <v>0</v>
      </c>
      <c r="E401" s="84">
        <v>18.13</v>
      </c>
      <c r="F401" s="85">
        <f t="shared" si="2554"/>
        <v>14.504</v>
      </c>
      <c r="G401" s="194">
        <f t="shared" ref="G401" si="2563">(E401-E400)*100</f>
        <v>0</v>
      </c>
      <c r="H401" s="85">
        <v>18.39</v>
      </c>
      <c r="I401" s="85">
        <f t="shared" si="2555"/>
        <v>14.712</v>
      </c>
      <c r="J401" s="194">
        <f t="shared" ref="J401" si="2564">(H401-H400)*100</f>
        <v>0</v>
      </c>
      <c r="K401" s="85">
        <v>17.940000000000001</v>
      </c>
      <c r="L401" s="85">
        <f t="shared" si="2556"/>
        <v>14.352</v>
      </c>
      <c r="M401" s="194">
        <f t="shared" ref="M401" si="2565">(K401-K400)*100</f>
        <v>10.000000000000142</v>
      </c>
      <c r="N401" s="85">
        <v>18.73</v>
      </c>
      <c r="O401" s="85">
        <f t="shared" si="2557"/>
        <v>14.984</v>
      </c>
      <c r="P401" s="194">
        <f t="shared" ref="P401" si="2566">(N401-N400)*100</f>
        <v>10.000000000000142</v>
      </c>
      <c r="Q401" s="85">
        <v>21.09</v>
      </c>
      <c r="R401" s="85">
        <f t="shared" si="2550"/>
        <v>16.872</v>
      </c>
      <c r="S401" s="194">
        <f t="shared" ref="S401" si="2567">(Q401-Q400)*100</f>
        <v>44.999999999999929</v>
      </c>
      <c r="T401" s="85">
        <v>14.24</v>
      </c>
      <c r="U401" s="85">
        <f t="shared" si="2558"/>
        <v>11.391999999999999</v>
      </c>
      <c r="V401" s="194">
        <f t="shared" ref="V401" si="2568">(T401-T400)*100</f>
        <v>0</v>
      </c>
      <c r="W401" s="255">
        <v>10.59</v>
      </c>
      <c r="X401" s="260">
        <f t="shared" si="2559"/>
        <v>8.4719999999999995</v>
      </c>
      <c r="Y401" s="194">
        <f t="shared" ref="Y401" si="2569">(W401-W400)*100</f>
        <v>0</v>
      </c>
      <c r="Z401" s="85">
        <v>5.84</v>
      </c>
      <c r="AA401" s="85">
        <f t="shared" si="2560"/>
        <v>4.6719999999999997</v>
      </c>
      <c r="AB401" s="194">
        <f t="shared" ref="AB401:AB430" si="2570">(Z401-Z400)*100</f>
        <v>0</v>
      </c>
      <c r="AC401" s="255">
        <v>6.04</v>
      </c>
      <c r="AD401" s="260">
        <f t="shared" si="2561"/>
        <v>4.8319999999999999</v>
      </c>
      <c r="AE401" s="194">
        <f t="shared" ref="AE401:AE430" si="2571">(AC401-AC400)*100</f>
        <v>0</v>
      </c>
    </row>
    <row r="402" spans="1:31" ht="13.5" thickBot="1" x14ac:dyDescent="0.25">
      <c r="A402" s="178">
        <v>45629</v>
      </c>
      <c r="B402" s="252">
        <v>17.14</v>
      </c>
      <c r="C402" s="85">
        <f t="shared" ref="C402:C403" si="2572">B402/1.25</f>
        <v>13.712</v>
      </c>
      <c r="D402" s="194">
        <f t="shared" ref="D402:D403" si="2573">(B402-B401)*100</f>
        <v>0</v>
      </c>
      <c r="E402" s="84">
        <v>18.13</v>
      </c>
      <c r="F402" s="85">
        <f t="shared" ref="F402:F403" si="2574">E402/1.25</f>
        <v>14.504</v>
      </c>
      <c r="G402" s="194">
        <f t="shared" ref="G402:G403" si="2575">(E402-E401)*100</f>
        <v>0</v>
      </c>
      <c r="H402" s="85">
        <v>18.39</v>
      </c>
      <c r="I402" s="85">
        <f t="shared" ref="I402:I403" si="2576">H402/1.25</f>
        <v>14.712</v>
      </c>
      <c r="J402" s="194">
        <f t="shared" ref="J402:J403" si="2577">(H402-H401)*100</f>
        <v>0</v>
      </c>
      <c r="K402" s="85">
        <v>17.940000000000001</v>
      </c>
      <c r="L402" s="85">
        <f t="shared" ref="L402:L403" si="2578">K402/1.25</f>
        <v>14.352</v>
      </c>
      <c r="M402" s="194">
        <f t="shared" ref="M402:M403" si="2579">(K402-K401)*100</f>
        <v>0</v>
      </c>
      <c r="N402" s="85">
        <v>18.73</v>
      </c>
      <c r="O402" s="85">
        <f t="shared" ref="O402:O403" si="2580">N402/1.25</f>
        <v>14.984</v>
      </c>
      <c r="P402" s="194">
        <f t="shared" ref="P402:P403" si="2581">(N402-N401)*100</f>
        <v>0</v>
      </c>
      <c r="Q402" s="85">
        <v>21.09</v>
      </c>
      <c r="R402" s="85">
        <f t="shared" ref="R402:R403" si="2582">Q402/1.25</f>
        <v>16.872</v>
      </c>
      <c r="S402" s="194">
        <f t="shared" ref="S402:S403" si="2583">(Q402-Q401)*100</f>
        <v>0</v>
      </c>
      <c r="T402" s="85">
        <v>14.24</v>
      </c>
      <c r="U402" s="85">
        <f t="shared" ref="U402:U403" si="2584">T402/1.25</f>
        <v>11.391999999999999</v>
      </c>
      <c r="V402" s="194">
        <f t="shared" ref="V402:V403" si="2585">(T402-T401)*100</f>
        <v>0</v>
      </c>
      <c r="W402" s="255">
        <v>10.59</v>
      </c>
      <c r="X402" s="260">
        <f t="shared" ref="X402:X403" si="2586">W402/1.25</f>
        <v>8.4719999999999995</v>
      </c>
      <c r="Y402" s="194">
        <f t="shared" ref="Y402:Y403" si="2587">(W402-W401)*100</f>
        <v>0</v>
      </c>
      <c r="Z402" s="85">
        <v>5.84</v>
      </c>
      <c r="AA402" s="85">
        <f t="shared" si="2560"/>
        <v>4.6719999999999997</v>
      </c>
      <c r="AB402" s="194">
        <f t="shared" si="2570"/>
        <v>0</v>
      </c>
      <c r="AC402" s="255">
        <v>6.04</v>
      </c>
      <c r="AD402" s="260">
        <f t="shared" si="2561"/>
        <v>4.8319999999999999</v>
      </c>
      <c r="AE402" s="194">
        <f t="shared" si="2571"/>
        <v>0</v>
      </c>
    </row>
    <row r="403" spans="1:31" ht="13.5" thickBot="1" x14ac:dyDescent="0.25">
      <c r="A403" s="178">
        <v>45630</v>
      </c>
      <c r="B403" s="252">
        <v>17.34</v>
      </c>
      <c r="C403" s="85">
        <f t="shared" si="2572"/>
        <v>13.872</v>
      </c>
      <c r="D403" s="194">
        <f t="shared" si="2573"/>
        <v>19.999999999999929</v>
      </c>
      <c r="E403" s="84">
        <v>18.329999999999998</v>
      </c>
      <c r="F403" s="85">
        <f t="shared" si="2574"/>
        <v>14.663999999999998</v>
      </c>
      <c r="G403" s="194">
        <f t="shared" si="2575"/>
        <v>19.999999999999929</v>
      </c>
      <c r="H403" s="85">
        <v>18.59</v>
      </c>
      <c r="I403" s="85">
        <f t="shared" si="2576"/>
        <v>14.872</v>
      </c>
      <c r="J403" s="194">
        <f t="shared" si="2577"/>
        <v>19.999999999999929</v>
      </c>
      <c r="K403" s="85">
        <v>18.09</v>
      </c>
      <c r="L403" s="85">
        <f t="shared" si="2578"/>
        <v>14.472</v>
      </c>
      <c r="M403" s="194">
        <f t="shared" si="2579"/>
        <v>14.999999999999858</v>
      </c>
      <c r="N403" s="85">
        <v>18.88</v>
      </c>
      <c r="O403" s="85">
        <f t="shared" si="2580"/>
        <v>15.103999999999999</v>
      </c>
      <c r="P403" s="194">
        <f t="shared" si="2581"/>
        <v>14.999999999999858</v>
      </c>
      <c r="Q403" s="85">
        <v>21.24</v>
      </c>
      <c r="R403" s="85">
        <f t="shared" si="2582"/>
        <v>16.991999999999997</v>
      </c>
      <c r="S403" s="194">
        <f t="shared" si="2583"/>
        <v>14.999999999999858</v>
      </c>
      <c r="T403" s="85">
        <v>14.44</v>
      </c>
      <c r="U403" s="85">
        <f t="shared" si="2584"/>
        <v>11.552</v>
      </c>
      <c r="V403" s="194">
        <f t="shared" si="2585"/>
        <v>19.999999999999929</v>
      </c>
      <c r="W403" s="255">
        <v>10.74</v>
      </c>
      <c r="X403" s="260">
        <f t="shared" si="2586"/>
        <v>8.5920000000000005</v>
      </c>
      <c r="Y403" s="194">
        <f t="shared" si="2587"/>
        <v>15.000000000000036</v>
      </c>
      <c r="Z403" s="85">
        <v>5.84</v>
      </c>
      <c r="AA403" s="85">
        <f t="shared" si="2560"/>
        <v>4.6719999999999997</v>
      </c>
      <c r="AB403" s="194">
        <f t="shared" si="2570"/>
        <v>0</v>
      </c>
      <c r="AC403" s="255">
        <v>6.04</v>
      </c>
      <c r="AD403" s="260">
        <f t="shared" si="2561"/>
        <v>4.8319999999999999</v>
      </c>
      <c r="AE403" s="194">
        <f t="shared" si="2571"/>
        <v>0</v>
      </c>
    </row>
    <row r="404" spans="1:31" ht="13.5" thickBot="1" x14ac:dyDescent="0.25">
      <c r="A404" s="178">
        <v>45631</v>
      </c>
      <c r="B404" s="252">
        <v>17.34</v>
      </c>
      <c r="C404" s="85">
        <f t="shared" ref="C404:C405" si="2588">B404/1.25</f>
        <v>13.872</v>
      </c>
      <c r="D404" s="194">
        <f t="shared" ref="D404:D405" si="2589">(B404-B403)*100</f>
        <v>0</v>
      </c>
      <c r="E404" s="84">
        <v>18.329999999999998</v>
      </c>
      <c r="F404" s="85">
        <f t="shared" ref="F404:F405" si="2590">E404/1.25</f>
        <v>14.663999999999998</v>
      </c>
      <c r="G404" s="194">
        <f t="shared" ref="G404:G405" si="2591">(E404-E403)*100</f>
        <v>0</v>
      </c>
      <c r="H404" s="85">
        <v>18.59</v>
      </c>
      <c r="I404" s="85">
        <f t="shared" ref="I404:I405" si="2592">H404/1.25</f>
        <v>14.872</v>
      </c>
      <c r="J404" s="194">
        <f t="shared" ref="J404:J405" si="2593">(H404-H403)*100</f>
        <v>0</v>
      </c>
      <c r="K404" s="85">
        <v>18.09</v>
      </c>
      <c r="L404" s="85">
        <f t="shared" ref="L404:L405" si="2594">K404/1.25</f>
        <v>14.472</v>
      </c>
      <c r="M404" s="194">
        <f t="shared" ref="M404:M405" si="2595">(K404-K403)*100</f>
        <v>0</v>
      </c>
      <c r="N404" s="85">
        <v>18.88</v>
      </c>
      <c r="O404" s="85">
        <f t="shared" ref="O404:O405" si="2596">N404/1.25</f>
        <v>15.103999999999999</v>
      </c>
      <c r="P404" s="194">
        <f t="shared" ref="P404:P405" si="2597">(N404-N403)*100</f>
        <v>0</v>
      </c>
      <c r="Q404" s="85">
        <v>21.24</v>
      </c>
      <c r="R404" s="85">
        <f t="shared" ref="R404:R405" si="2598">Q404/1.25</f>
        <v>16.991999999999997</v>
      </c>
      <c r="S404" s="194">
        <f t="shared" ref="S404:S405" si="2599">(Q404-Q403)*100</f>
        <v>0</v>
      </c>
      <c r="T404" s="85">
        <v>14.44</v>
      </c>
      <c r="U404" s="85">
        <f t="shared" ref="U404:U405" si="2600">T404/1.25</f>
        <v>11.552</v>
      </c>
      <c r="V404" s="194">
        <f t="shared" ref="V404:V405" si="2601">(T404-T403)*100</f>
        <v>0</v>
      </c>
      <c r="W404" s="255">
        <v>10.74</v>
      </c>
      <c r="X404" s="260">
        <f t="shared" ref="X404:X405" si="2602">W404/1.25</f>
        <v>8.5920000000000005</v>
      </c>
      <c r="Y404" s="194">
        <f t="shared" ref="Y404:Y405" si="2603">(W404-W403)*100</f>
        <v>0</v>
      </c>
      <c r="Z404" s="85">
        <v>5.84</v>
      </c>
      <c r="AA404" s="85">
        <f t="shared" si="2560"/>
        <v>4.6719999999999997</v>
      </c>
      <c r="AB404" s="194">
        <f t="shared" si="2570"/>
        <v>0</v>
      </c>
      <c r="AC404" s="255">
        <v>6.04</v>
      </c>
      <c r="AD404" s="260">
        <f t="shared" si="2561"/>
        <v>4.8319999999999999</v>
      </c>
      <c r="AE404" s="194">
        <f t="shared" si="2571"/>
        <v>0</v>
      </c>
    </row>
    <row r="405" spans="1:31" ht="13.5" thickBot="1" x14ac:dyDescent="0.25">
      <c r="A405" s="178">
        <v>45632</v>
      </c>
      <c r="B405" s="252">
        <v>17.14</v>
      </c>
      <c r="C405" s="85">
        <f t="shared" si="2588"/>
        <v>13.712</v>
      </c>
      <c r="D405" s="194">
        <f t="shared" si="2589"/>
        <v>-19.999999999999929</v>
      </c>
      <c r="E405" s="84">
        <v>18.13</v>
      </c>
      <c r="F405" s="85">
        <f t="shared" si="2590"/>
        <v>14.504</v>
      </c>
      <c r="G405" s="194">
        <f t="shared" si="2591"/>
        <v>-19.999999999999929</v>
      </c>
      <c r="H405" s="85">
        <v>18.39</v>
      </c>
      <c r="I405" s="85">
        <f t="shared" si="2592"/>
        <v>14.712</v>
      </c>
      <c r="J405" s="194">
        <f t="shared" si="2593"/>
        <v>-19.999999999999929</v>
      </c>
      <c r="K405" s="85">
        <v>17.84</v>
      </c>
      <c r="L405" s="85">
        <f t="shared" si="2594"/>
        <v>14.272</v>
      </c>
      <c r="M405" s="194">
        <f t="shared" si="2595"/>
        <v>-25</v>
      </c>
      <c r="N405" s="85">
        <v>18.63</v>
      </c>
      <c r="O405" s="85">
        <f t="shared" si="2596"/>
        <v>14.904</v>
      </c>
      <c r="P405" s="194">
        <f t="shared" si="2597"/>
        <v>-25</v>
      </c>
      <c r="Q405" s="85">
        <v>20.99</v>
      </c>
      <c r="R405" s="85">
        <f t="shared" si="2598"/>
        <v>16.791999999999998</v>
      </c>
      <c r="S405" s="194">
        <f t="shared" si="2599"/>
        <v>-25</v>
      </c>
      <c r="T405" s="85">
        <v>14.34</v>
      </c>
      <c r="U405" s="85">
        <f t="shared" si="2600"/>
        <v>11.472</v>
      </c>
      <c r="V405" s="194">
        <f t="shared" si="2601"/>
        <v>-9.9999999999999645</v>
      </c>
      <c r="W405" s="255">
        <v>10.74</v>
      </c>
      <c r="X405" s="260">
        <f t="shared" si="2602"/>
        <v>8.5920000000000005</v>
      </c>
      <c r="Y405" s="194">
        <f t="shared" si="2603"/>
        <v>0</v>
      </c>
      <c r="Z405" s="85">
        <v>5.84</v>
      </c>
      <c r="AA405" s="85">
        <f t="shared" si="2560"/>
        <v>4.6719999999999997</v>
      </c>
      <c r="AB405" s="194">
        <f t="shared" si="2570"/>
        <v>0</v>
      </c>
      <c r="AC405" s="255">
        <v>6.04</v>
      </c>
      <c r="AD405" s="260">
        <f t="shared" si="2561"/>
        <v>4.8319999999999999</v>
      </c>
      <c r="AE405" s="194">
        <f t="shared" si="2571"/>
        <v>0</v>
      </c>
    </row>
    <row r="406" spans="1:31" ht="13.5" thickBot="1" x14ac:dyDescent="0.25">
      <c r="A406" s="178">
        <v>45633</v>
      </c>
      <c r="B406" s="252">
        <v>17.14</v>
      </c>
      <c r="C406" s="85">
        <f t="shared" ref="C406:C408" si="2604">B406/1.25</f>
        <v>13.712</v>
      </c>
      <c r="D406" s="194">
        <f t="shared" ref="D406:D408" si="2605">(B406-B405)*100</f>
        <v>0</v>
      </c>
      <c r="E406" s="84">
        <v>18.13</v>
      </c>
      <c r="F406" s="85">
        <f t="shared" ref="F406:F408" si="2606">E406/1.25</f>
        <v>14.504</v>
      </c>
      <c r="G406" s="194">
        <f t="shared" ref="G406:G408" si="2607">(E406-E405)*100</f>
        <v>0</v>
      </c>
      <c r="H406" s="85">
        <v>18.39</v>
      </c>
      <c r="I406" s="85">
        <f t="shared" ref="I406:I408" si="2608">H406/1.25</f>
        <v>14.712</v>
      </c>
      <c r="J406" s="194">
        <f t="shared" ref="J406:J408" si="2609">(H406-H405)*100</f>
        <v>0</v>
      </c>
      <c r="K406" s="85">
        <v>17.84</v>
      </c>
      <c r="L406" s="85">
        <f t="shared" ref="L406:L408" si="2610">K406/1.25</f>
        <v>14.272</v>
      </c>
      <c r="M406" s="194">
        <f t="shared" ref="M406:M408" si="2611">(K406-K405)*100</f>
        <v>0</v>
      </c>
      <c r="N406" s="85">
        <v>18.63</v>
      </c>
      <c r="O406" s="85">
        <f t="shared" ref="O406:O408" si="2612">N406/1.25</f>
        <v>14.904</v>
      </c>
      <c r="P406" s="194">
        <f t="shared" ref="P406:P408" si="2613">(N406-N405)*100</f>
        <v>0</v>
      </c>
      <c r="Q406" s="85">
        <v>20.99</v>
      </c>
      <c r="R406" s="85">
        <f t="shared" ref="R406:R408" si="2614">Q406/1.25</f>
        <v>16.791999999999998</v>
      </c>
      <c r="S406" s="194">
        <f t="shared" ref="S406:S408" si="2615">(Q406-Q405)*100</f>
        <v>0</v>
      </c>
      <c r="T406" s="85">
        <v>14.34</v>
      </c>
      <c r="U406" s="85">
        <f t="shared" ref="U406:U408" si="2616">T406/1.25</f>
        <v>11.472</v>
      </c>
      <c r="V406" s="194">
        <f t="shared" ref="V406:V408" si="2617">(T406-T405)*100</f>
        <v>0</v>
      </c>
      <c r="W406" s="255">
        <v>10.74</v>
      </c>
      <c r="X406" s="260">
        <f t="shared" ref="X406:X408" si="2618">W406/1.25</f>
        <v>8.5920000000000005</v>
      </c>
      <c r="Y406" s="194">
        <f t="shared" ref="Y406:Y408" si="2619">(W406-W405)*100</f>
        <v>0</v>
      </c>
      <c r="Z406" s="85">
        <v>5.84</v>
      </c>
      <c r="AA406" s="85">
        <f t="shared" si="2560"/>
        <v>4.6719999999999997</v>
      </c>
      <c r="AB406" s="194">
        <f t="shared" si="2570"/>
        <v>0</v>
      </c>
      <c r="AC406" s="255">
        <v>6.04</v>
      </c>
      <c r="AD406" s="260">
        <f t="shared" si="2561"/>
        <v>4.8319999999999999</v>
      </c>
      <c r="AE406" s="194">
        <f t="shared" si="2571"/>
        <v>0</v>
      </c>
    </row>
    <row r="407" spans="1:31" ht="13.5" thickBot="1" x14ac:dyDescent="0.25">
      <c r="A407" s="178">
        <v>45634</v>
      </c>
      <c r="B407" s="252">
        <v>17.14</v>
      </c>
      <c r="C407" s="85">
        <f t="shared" si="2604"/>
        <v>13.712</v>
      </c>
      <c r="D407" s="194">
        <f t="shared" si="2605"/>
        <v>0</v>
      </c>
      <c r="E407" s="84">
        <v>18.13</v>
      </c>
      <c r="F407" s="85">
        <f t="shared" si="2606"/>
        <v>14.504</v>
      </c>
      <c r="G407" s="194">
        <f t="shared" si="2607"/>
        <v>0</v>
      </c>
      <c r="H407" s="85">
        <v>18.39</v>
      </c>
      <c r="I407" s="85">
        <f t="shared" si="2608"/>
        <v>14.712</v>
      </c>
      <c r="J407" s="194">
        <f t="shared" si="2609"/>
        <v>0</v>
      </c>
      <c r="K407" s="85">
        <v>17.84</v>
      </c>
      <c r="L407" s="85">
        <f t="shared" si="2610"/>
        <v>14.272</v>
      </c>
      <c r="M407" s="194">
        <f t="shared" si="2611"/>
        <v>0</v>
      </c>
      <c r="N407" s="85">
        <v>18.63</v>
      </c>
      <c r="O407" s="85">
        <f t="shared" si="2612"/>
        <v>14.904</v>
      </c>
      <c r="P407" s="194">
        <f t="shared" si="2613"/>
        <v>0</v>
      </c>
      <c r="Q407" s="85">
        <v>20.99</v>
      </c>
      <c r="R407" s="85">
        <f t="shared" si="2614"/>
        <v>16.791999999999998</v>
      </c>
      <c r="S407" s="194">
        <f t="shared" si="2615"/>
        <v>0</v>
      </c>
      <c r="T407" s="85">
        <v>14.34</v>
      </c>
      <c r="U407" s="85">
        <f t="shared" si="2616"/>
        <v>11.472</v>
      </c>
      <c r="V407" s="194">
        <f t="shared" si="2617"/>
        <v>0</v>
      </c>
      <c r="W407" s="255">
        <v>10.74</v>
      </c>
      <c r="X407" s="260">
        <f t="shared" si="2618"/>
        <v>8.5920000000000005</v>
      </c>
      <c r="Y407" s="194">
        <f t="shared" si="2619"/>
        <v>0</v>
      </c>
      <c r="Z407" s="85">
        <v>5.84</v>
      </c>
      <c r="AA407" s="85">
        <f t="shared" si="2560"/>
        <v>4.6719999999999997</v>
      </c>
      <c r="AB407" s="194">
        <f t="shared" si="2570"/>
        <v>0</v>
      </c>
      <c r="AC407" s="255">
        <v>6.04</v>
      </c>
      <c r="AD407" s="260">
        <f t="shared" si="2561"/>
        <v>4.8319999999999999</v>
      </c>
      <c r="AE407" s="194">
        <f t="shared" si="2571"/>
        <v>0</v>
      </c>
    </row>
    <row r="408" spans="1:31" ht="13.5" thickBot="1" x14ac:dyDescent="0.25">
      <c r="A408" s="178">
        <v>45635</v>
      </c>
      <c r="B408" s="252">
        <v>17.04</v>
      </c>
      <c r="C408" s="85">
        <f t="shared" si="2604"/>
        <v>13.632</v>
      </c>
      <c r="D408" s="194">
        <f t="shared" si="2605"/>
        <v>-10.000000000000142</v>
      </c>
      <c r="E408" s="84">
        <v>18.03</v>
      </c>
      <c r="F408" s="85">
        <f t="shared" si="2606"/>
        <v>14.424000000000001</v>
      </c>
      <c r="G408" s="194">
        <f t="shared" si="2607"/>
        <v>-9.9999999999997868</v>
      </c>
      <c r="H408" s="85">
        <v>18.29</v>
      </c>
      <c r="I408" s="85">
        <f t="shared" si="2608"/>
        <v>14.632</v>
      </c>
      <c r="J408" s="194">
        <f t="shared" si="2609"/>
        <v>-10.000000000000142</v>
      </c>
      <c r="K408" s="85">
        <v>17.690000000000001</v>
      </c>
      <c r="L408" s="85">
        <f t="shared" si="2610"/>
        <v>14.152000000000001</v>
      </c>
      <c r="M408" s="194">
        <f t="shared" si="2611"/>
        <v>-14.999999999999858</v>
      </c>
      <c r="N408" s="85">
        <v>18.48</v>
      </c>
      <c r="O408" s="85">
        <f t="shared" si="2612"/>
        <v>14.784000000000001</v>
      </c>
      <c r="P408" s="194">
        <f t="shared" si="2613"/>
        <v>-14.999999999999858</v>
      </c>
      <c r="Q408" s="85">
        <v>20.74</v>
      </c>
      <c r="R408" s="85">
        <f t="shared" si="2614"/>
        <v>16.591999999999999</v>
      </c>
      <c r="S408" s="194">
        <f t="shared" si="2615"/>
        <v>-25</v>
      </c>
      <c r="T408" s="85">
        <v>14.34</v>
      </c>
      <c r="U408" s="85">
        <f t="shared" si="2616"/>
        <v>11.472</v>
      </c>
      <c r="V408" s="194">
        <f t="shared" si="2617"/>
        <v>0</v>
      </c>
      <c r="W408" s="255">
        <v>10.74</v>
      </c>
      <c r="X408" s="260">
        <f t="shared" si="2618"/>
        <v>8.5920000000000005</v>
      </c>
      <c r="Y408" s="194">
        <f t="shared" si="2619"/>
        <v>0</v>
      </c>
      <c r="Z408" s="85">
        <v>5.84</v>
      </c>
      <c r="AA408" s="85">
        <f t="shared" si="2560"/>
        <v>4.6719999999999997</v>
      </c>
      <c r="AB408" s="194">
        <f t="shared" si="2570"/>
        <v>0</v>
      </c>
      <c r="AC408" s="255">
        <v>6.04</v>
      </c>
      <c r="AD408" s="260">
        <f t="shared" si="2561"/>
        <v>4.8319999999999999</v>
      </c>
      <c r="AE408" s="194">
        <f t="shared" si="2571"/>
        <v>0</v>
      </c>
    </row>
    <row r="409" spans="1:31" ht="13.5" thickBot="1" x14ac:dyDescent="0.25">
      <c r="A409" s="178">
        <v>45636</v>
      </c>
      <c r="B409" s="252">
        <v>17.190000000000001</v>
      </c>
      <c r="C409" s="85">
        <f t="shared" ref="C409" si="2620">B409/1.25</f>
        <v>13.752000000000001</v>
      </c>
      <c r="D409" s="194">
        <f t="shared" ref="D409" si="2621">(B409-B408)*100</f>
        <v>15.000000000000213</v>
      </c>
      <c r="E409" s="84">
        <v>18.18</v>
      </c>
      <c r="F409" s="85">
        <f t="shared" ref="F409" si="2622">E409/1.25</f>
        <v>14.544</v>
      </c>
      <c r="G409" s="194">
        <f t="shared" ref="G409" si="2623">(E409-E408)*100</f>
        <v>14.999999999999858</v>
      </c>
      <c r="H409" s="85">
        <v>18.440000000000001</v>
      </c>
      <c r="I409" s="85">
        <f t="shared" ref="I409" si="2624">H409/1.25</f>
        <v>14.752000000000001</v>
      </c>
      <c r="J409" s="194">
        <f t="shared" ref="J409" si="2625">(H409-H408)*100</f>
        <v>15.000000000000213</v>
      </c>
      <c r="K409" s="85">
        <v>17.79</v>
      </c>
      <c r="L409" s="85">
        <f t="shared" ref="L409" si="2626">K409/1.25</f>
        <v>14.231999999999999</v>
      </c>
      <c r="M409" s="194">
        <f t="shared" ref="M409" si="2627">(K409-K408)*100</f>
        <v>9.9999999999997868</v>
      </c>
      <c r="N409" s="85">
        <v>18.579999999999998</v>
      </c>
      <c r="O409" s="85">
        <f t="shared" ref="O409" si="2628">N409/1.25</f>
        <v>14.863999999999999</v>
      </c>
      <c r="P409" s="194">
        <f t="shared" ref="P409" si="2629">(N409-N408)*100</f>
        <v>9.9999999999997868</v>
      </c>
      <c r="Q409" s="85">
        <v>20.89</v>
      </c>
      <c r="R409" s="85">
        <f t="shared" ref="R409" si="2630">Q409/1.25</f>
        <v>16.712</v>
      </c>
      <c r="S409" s="194">
        <f t="shared" ref="S409" si="2631">(Q409-Q408)*100</f>
        <v>15.000000000000213</v>
      </c>
      <c r="T409" s="85">
        <v>14.34</v>
      </c>
      <c r="U409" s="85">
        <f t="shared" ref="U409" si="2632">T409/1.25</f>
        <v>11.472</v>
      </c>
      <c r="V409" s="194">
        <f t="shared" ref="V409" si="2633">(T409-T408)*100</f>
        <v>0</v>
      </c>
      <c r="W409" s="255">
        <v>10.74</v>
      </c>
      <c r="X409" s="260">
        <f t="shared" ref="X409" si="2634">W409/1.25</f>
        <v>8.5920000000000005</v>
      </c>
      <c r="Y409" s="194">
        <f t="shared" ref="Y409" si="2635">(W409-W408)*100</f>
        <v>0</v>
      </c>
      <c r="Z409" s="85">
        <v>5.84</v>
      </c>
      <c r="AA409" s="85">
        <f t="shared" si="2560"/>
        <v>4.6719999999999997</v>
      </c>
      <c r="AB409" s="194">
        <f t="shared" si="2570"/>
        <v>0</v>
      </c>
      <c r="AC409" s="255">
        <v>6.04</v>
      </c>
      <c r="AD409" s="260">
        <f t="shared" si="2561"/>
        <v>4.8319999999999999</v>
      </c>
      <c r="AE409" s="194">
        <f t="shared" si="2571"/>
        <v>0</v>
      </c>
    </row>
    <row r="410" spans="1:31" ht="13.5" thickBot="1" x14ac:dyDescent="0.25">
      <c r="A410" s="178">
        <v>45637</v>
      </c>
      <c r="B410" s="252">
        <v>17.34</v>
      </c>
      <c r="C410" s="85">
        <f t="shared" ref="C410" si="2636">B410/1.25</f>
        <v>13.872</v>
      </c>
      <c r="D410" s="194">
        <f t="shared" ref="D410" si="2637">(B410-B409)*100</f>
        <v>14.999999999999858</v>
      </c>
      <c r="E410" s="84">
        <v>18.329999999999998</v>
      </c>
      <c r="F410" s="85">
        <f t="shared" ref="F410" si="2638">E410/1.25</f>
        <v>14.663999999999998</v>
      </c>
      <c r="G410" s="194">
        <f t="shared" ref="G410" si="2639">(E410-E409)*100</f>
        <v>14.999999999999858</v>
      </c>
      <c r="H410" s="85">
        <v>18.59</v>
      </c>
      <c r="I410" s="85">
        <f t="shared" ref="I410" si="2640">H410/1.25</f>
        <v>14.872</v>
      </c>
      <c r="J410" s="194">
        <f t="shared" ref="J410" si="2641">(H410-H409)*100</f>
        <v>14.999999999999858</v>
      </c>
      <c r="K410" s="85">
        <v>17.79</v>
      </c>
      <c r="L410" s="85">
        <f t="shared" ref="L410" si="2642">K410/1.25</f>
        <v>14.231999999999999</v>
      </c>
      <c r="M410" s="194">
        <f t="shared" ref="M410" si="2643">(K410-K409)*100</f>
        <v>0</v>
      </c>
      <c r="N410" s="85">
        <v>18.579999999999998</v>
      </c>
      <c r="O410" s="85">
        <f t="shared" ref="O410" si="2644">N410/1.25</f>
        <v>14.863999999999999</v>
      </c>
      <c r="P410" s="194">
        <f t="shared" ref="P410" si="2645">(N410-N409)*100</f>
        <v>0</v>
      </c>
      <c r="Q410" s="85">
        <v>20.89</v>
      </c>
      <c r="R410" s="85">
        <f t="shared" ref="R410" si="2646">Q410/1.25</f>
        <v>16.712</v>
      </c>
      <c r="S410" s="194">
        <f t="shared" ref="S410" si="2647">(Q410-Q409)*100</f>
        <v>0</v>
      </c>
      <c r="T410" s="85">
        <v>14.34</v>
      </c>
      <c r="U410" s="85">
        <f t="shared" ref="U410" si="2648">T410/1.25</f>
        <v>11.472</v>
      </c>
      <c r="V410" s="194">
        <f t="shared" ref="V410" si="2649">(T410-T409)*100</f>
        <v>0</v>
      </c>
      <c r="W410" s="255">
        <v>10.74</v>
      </c>
      <c r="X410" s="260">
        <f t="shared" ref="X410" si="2650">W410/1.25</f>
        <v>8.5920000000000005</v>
      </c>
      <c r="Y410" s="194">
        <f t="shared" ref="Y410" si="2651">(W410-W409)*100</f>
        <v>0</v>
      </c>
      <c r="Z410" s="85">
        <v>5.84</v>
      </c>
      <c r="AA410" s="85">
        <f t="shared" si="2560"/>
        <v>4.6719999999999997</v>
      </c>
      <c r="AB410" s="194">
        <f t="shared" si="2570"/>
        <v>0</v>
      </c>
      <c r="AC410" s="255">
        <v>6.04</v>
      </c>
      <c r="AD410" s="260">
        <f t="shared" si="2561"/>
        <v>4.8319999999999999</v>
      </c>
      <c r="AE410" s="194">
        <f t="shared" si="2571"/>
        <v>0</v>
      </c>
    </row>
    <row r="411" spans="1:31" ht="13.5" thickBot="1" x14ac:dyDescent="0.25">
      <c r="A411" s="178">
        <v>45638</v>
      </c>
      <c r="B411" s="252">
        <v>17.34</v>
      </c>
      <c r="C411" s="85">
        <f t="shared" ref="C411" si="2652">B411/1.25</f>
        <v>13.872</v>
      </c>
      <c r="D411" s="194">
        <f t="shared" ref="D411" si="2653">(B411-B410)*100</f>
        <v>0</v>
      </c>
      <c r="E411" s="84">
        <v>18.329999999999998</v>
      </c>
      <c r="F411" s="85">
        <f t="shared" ref="F411" si="2654">E411/1.25</f>
        <v>14.663999999999998</v>
      </c>
      <c r="G411" s="194">
        <f t="shared" ref="G411" si="2655">(E411-E410)*100</f>
        <v>0</v>
      </c>
      <c r="H411" s="85">
        <v>18.59</v>
      </c>
      <c r="I411" s="85">
        <f t="shared" ref="I411" si="2656">H411/1.25</f>
        <v>14.872</v>
      </c>
      <c r="J411" s="194">
        <f t="shared" ref="J411" si="2657">(H411-H410)*100</f>
        <v>0</v>
      </c>
      <c r="K411" s="85">
        <v>17.989999999999998</v>
      </c>
      <c r="L411" s="85">
        <f t="shared" ref="L411" si="2658">K411/1.25</f>
        <v>14.391999999999999</v>
      </c>
      <c r="M411" s="194">
        <f t="shared" ref="M411" si="2659">(K411-K410)*100</f>
        <v>19.999999999999929</v>
      </c>
      <c r="N411" s="85">
        <v>18.78</v>
      </c>
      <c r="O411" s="85">
        <f t="shared" ref="O411" si="2660">N411/1.25</f>
        <v>15.024000000000001</v>
      </c>
      <c r="P411" s="194">
        <f t="shared" ref="P411" si="2661">(N411-N410)*100</f>
        <v>20.000000000000284</v>
      </c>
      <c r="Q411" s="85">
        <v>21.09</v>
      </c>
      <c r="R411" s="85">
        <f t="shared" ref="R411" si="2662">Q411/1.25</f>
        <v>16.872</v>
      </c>
      <c r="S411" s="194">
        <f t="shared" ref="S411" si="2663">(Q411-Q410)*100</f>
        <v>19.999999999999929</v>
      </c>
      <c r="T411" s="85">
        <v>14.34</v>
      </c>
      <c r="U411" s="85">
        <f t="shared" ref="U411" si="2664">T411/1.25</f>
        <v>11.472</v>
      </c>
      <c r="V411" s="194">
        <f t="shared" ref="V411" si="2665">(T411-T410)*100</f>
        <v>0</v>
      </c>
      <c r="W411" s="255">
        <v>10.74</v>
      </c>
      <c r="X411" s="260">
        <f t="shared" ref="X411" si="2666">W411/1.25</f>
        <v>8.5920000000000005</v>
      </c>
      <c r="Y411" s="194">
        <f t="shared" ref="Y411" si="2667">(W411-W410)*100</f>
        <v>0</v>
      </c>
      <c r="Z411" s="85">
        <v>5.84</v>
      </c>
      <c r="AA411" s="85">
        <f t="shared" si="2560"/>
        <v>4.6719999999999997</v>
      </c>
      <c r="AB411" s="194">
        <f t="shared" si="2570"/>
        <v>0</v>
      </c>
      <c r="AC411" s="255">
        <v>6.04</v>
      </c>
      <c r="AD411" s="260">
        <f t="shared" si="2561"/>
        <v>4.8319999999999999</v>
      </c>
      <c r="AE411" s="194">
        <f t="shared" si="2571"/>
        <v>0</v>
      </c>
    </row>
    <row r="412" spans="1:31" ht="13.5" thickBot="1" x14ac:dyDescent="0.25">
      <c r="A412" s="178">
        <v>45639</v>
      </c>
      <c r="B412" s="252">
        <v>17.34</v>
      </c>
      <c r="C412" s="85">
        <f t="shared" ref="C412:C415" si="2668">B412/1.25</f>
        <v>13.872</v>
      </c>
      <c r="D412" s="194">
        <f t="shared" ref="D412:D415" si="2669">(B412-B411)*100</f>
        <v>0</v>
      </c>
      <c r="E412" s="84">
        <v>18.329999999999998</v>
      </c>
      <c r="F412" s="85">
        <f t="shared" ref="F412:F415" si="2670">E412/1.25</f>
        <v>14.663999999999998</v>
      </c>
      <c r="G412" s="194">
        <f t="shared" ref="G412:G415" si="2671">(E412-E411)*100</f>
        <v>0</v>
      </c>
      <c r="H412" s="85">
        <v>18.59</v>
      </c>
      <c r="I412" s="85">
        <f t="shared" ref="I412:I415" si="2672">H412/1.25</f>
        <v>14.872</v>
      </c>
      <c r="J412" s="194">
        <f t="shared" ref="J412:J415" si="2673">(H412-H411)*100</f>
        <v>0</v>
      </c>
      <c r="K412" s="85">
        <v>17.989999999999998</v>
      </c>
      <c r="L412" s="85">
        <f t="shared" ref="L412:L415" si="2674">K412/1.25</f>
        <v>14.391999999999999</v>
      </c>
      <c r="M412" s="194">
        <f t="shared" ref="M412:M415" si="2675">(K412-K411)*100</f>
        <v>0</v>
      </c>
      <c r="N412" s="85">
        <v>18.78</v>
      </c>
      <c r="O412" s="85">
        <f t="shared" ref="O412:O415" si="2676">N412/1.25</f>
        <v>15.024000000000001</v>
      </c>
      <c r="P412" s="194">
        <f t="shared" ref="P412:P415" si="2677">(N412-N411)*100</f>
        <v>0</v>
      </c>
      <c r="Q412" s="85">
        <v>21.09</v>
      </c>
      <c r="R412" s="85">
        <f t="shared" ref="R412:R415" si="2678">Q412/1.25</f>
        <v>16.872</v>
      </c>
      <c r="S412" s="194">
        <f t="shared" ref="S412:S415" si="2679">(Q412-Q411)*100</f>
        <v>0</v>
      </c>
      <c r="T412" s="85">
        <v>14.34</v>
      </c>
      <c r="U412" s="85">
        <f t="shared" ref="U412:U415" si="2680">T412/1.25</f>
        <v>11.472</v>
      </c>
      <c r="V412" s="194">
        <f t="shared" ref="V412:V415" si="2681">(T412-T411)*100</f>
        <v>0</v>
      </c>
      <c r="W412" s="255">
        <v>10.74</v>
      </c>
      <c r="X412" s="260">
        <f t="shared" ref="X412:X415" si="2682">W412/1.25</f>
        <v>8.5920000000000005</v>
      </c>
      <c r="Y412" s="194">
        <f t="shared" ref="Y412:Y415" si="2683">(W412-W411)*100</f>
        <v>0</v>
      </c>
      <c r="Z412" s="85">
        <v>5.84</v>
      </c>
      <c r="AA412" s="85">
        <f t="shared" si="2560"/>
        <v>4.6719999999999997</v>
      </c>
      <c r="AB412" s="194">
        <f t="shared" si="2570"/>
        <v>0</v>
      </c>
      <c r="AC412" s="255">
        <v>6.04</v>
      </c>
      <c r="AD412" s="260">
        <f t="shared" si="2561"/>
        <v>4.8319999999999999</v>
      </c>
      <c r="AE412" s="194">
        <f t="shared" si="2571"/>
        <v>0</v>
      </c>
    </row>
    <row r="413" spans="1:31" ht="13.5" thickBot="1" x14ac:dyDescent="0.25">
      <c r="A413" s="178">
        <v>45640</v>
      </c>
      <c r="B413" s="252">
        <v>17.34</v>
      </c>
      <c r="C413" s="85">
        <f t="shared" si="2668"/>
        <v>13.872</v>
      </c>
      <c r="D413" s="194">
        <f t="shared" si="2669"/>
        <v>0</v>
      </c>
      <c r="E413" s="84">
        <v>18.329999999999998</v>
      </c>
      <c r="F413" s="85">
        <f t="shared" si="2670"/>
        <v>14.663999999999998</v>
      </c>
      <c r="G413" s="194">
        <f t="shared" si="2671"/>
        <v>0</v>
      </c>
      <c r="H413" s="85">
        <v>18.59</v>
      </c>
      <c r="I413" s="85">
        <f t="shared" si="2672"/>
        <v>14.872</v>
      </c>
      <c r="J413" s="194">
        <f t="shared" si="2673"/>
        <v>0</v>
      </c>
      <c r="K413" s="85">
        <v>17.989999999999998</v>
      </c>
      <c r="L413" s="85">
        <f t="shared" si="2674"/>
        <v>14.391999999999999</v>
      </c>
      <c r="M413" s="194">
        <f t="shared" si="2675"/>
        <v>0</v>
      </c>
      <c r="N413" s="85">
        <v>18.78</v>
      </c>
      <c r="O413" s="85">
        <f t="shared" si="2676"/>
        <v>15.024000000000001</v>
      </c>
      <c r="P413" s="194">
        <f t="shared" si="2677"/>
        <v>0</v>
      </c>
      <c r="Q413" s="85">
        <v>21.09</v>
      </c>
      <c r="R413" s="85">
        <f t="shared" si="2678"/>
        <v>16.872</v>
      </c>
      <c r="S413" s="194">
        <f t="shared" si="2679"/>
        <v>0</v>
      </c>
      <c r="T413" s="85">
        <v>14.34</v>
      </c>
      <c r="U413" s="85">
        <f t="shared" si="2680"/>
        <v>11.472</v>
      </c>
      <c r="V413" s="194">
        <f t="shared" si="2681"/>
        <v>0</v>
      </c>
      <c r="W413" s="255">
        <v>10.74</v>
      </c>
      <c r="X413" s="260">
        <f t="shared" si="2682"/>
        <v>8.5920000000000005</v>
      </c>
      <c r="Y413" s="194">
        <f t="shared" si="2683"/>
        <v>0</v>
      </c>
      <c r="Z413" s="85">
        <v>5.84</v>
      </c>
      <c r="AA413" s="85">
        <f t="shared" si="2560"/>
        <v>4.6719999999999997</v>
      </c>
      <c r="AB413" s="194">
        <f t="shared" si="2570"/>
        <v>0</v>
      </c>
      <c r="AC413" s="255">
        <v>6.04</v>
      </c>
      <c r="AD413" s="260">
        <f t="shared" si="2561"/>
        <v>4.8319999999999999</v>
      </c>
      <c r="AE413" s="194">
        <f t="shared" si="2571"/>
        <v>0</v>
      </c>
    </row>
    <row r="414" spans="1:31" ht="13.5" thickBot="1" x14ac:dyDescent="0.25">
      <c r="A414" s="178">
        <v>45641</v>
      </c>
      <c r="B414" s="252">
        <v>17.34</v>
      </c>
      <c r="C414" s="85">
        <f t="shared" si="2668"/>
        <v>13.872</v>
      </c>
      <c r="D414" s="194">
        <f t="shared" si="2669"/>
        <v>0</v>
      </c>
      <c r="E414" s="84">
        <v>18.329999999999998</v>
      </c>
      <c r="F414" s="85">
        <f t="shared" si="2670"/>
        <v>14.663999999999998</v>
      </c>
      <c r="G414" s="194">
        <f t="shared" si="2671"/>
        <v>0</v>
      </c>
      <c r="H414" s="85">
        <v>18.59</v>
      </c>
      <c r="I414" s="85">
        <f t="shared" si="2672"/>
        <v>14.872</v>
      </c>
      <c r="J414" s="194">
        <f t="shared" si="2673"/>
        <v>0</v>
      </c>
      <c r="K414" s="85">
        <v>17.989999999999998</v>
      </c>
      <c r="L414" s="85">
        <f t="shared" si="2674"/>
        <v>14.391999999999999</v>
      </c>
      <c r="M414" s="194">
        <f t="shared" si="2675"/>
        <v>0</v>
      </c>
      <c r="N414" s="85">
        <v>18.78</v>
      </c>
      <c r="O414" s="85">
        <f t="shared" si="2676"/>
        <v>15.024000000000001</v>
      </c>
      <c r="P414" s="194">
        <f t="shared" si="2677"/>
        <v>0</v>
      </c>
      <c r="Q414" s="85">
        <v>21.09</v>
      </c>
      <c r="R414" s="85">
        <f t="shared" si="2678"/>
        <v>16.872</v>
      </c>
      <c r="S414" s="194">
        <f t="shared" si="2679"/>
        <v>0</v>
      </c>
      <c r="T414" s="85">
        <v>14.34</v>
      </c>
      <c r="U414" s="85">
        <f t="shared" si="2680"/>
        <v>11.472</v>
      </c>
      <c r="V414" s="194">
        <f t="shared" si="2681"/>
        <v>0</v>
      </c>
      <c r="W414" s="255">
        <v>10.74</v>
      </c>
      <c r="X414" s="260">
        <f t="shared" si="2682"/>
        <v>8.5920000000000005</v>
      </c>
      <c r="Y414" s="194">
        <f t="shared" si="2683"/>
        <v>0</v>
      </c>
      <c r="Z414" s="85">
        <v>5.84</v>
      </c>
      <c r="AA414" s="85">
        <f t="shared" si="2560"/>
        <v>4.6719999999999997</v>
      </c>
      <c r="AB414" s="194">
        <f t="shared" si="2570"/>
        <v>0</v>
      </c>
      <c r="AC414" s="255">
        <v>6.04</v>
      </c>
      <c r="AD414" s="260">
        <f t="shared" si="2561"/>
        <v>4.8319999999999999</v>
      </c>
      <c r="AE414" s="194">
        <f t="shared" si="2571"/>
        <v>0</v>
      </c>
    </row>
    <row r="415" spans="1:31" ht="13.5" thickBot="1" x14ac:dyDescent="0.25">
      <c r="A415" s="178">
        <v>45642</v>
      </c>
      <c r="B415" s="252">
        <v>17.54</v>
      </c>
      <c r="C415" s="85">
        <f t="shared" si="2668"/>
        <v>14.032</v>
      </c>
      <c r="D415" s="194">
        <f t="shared" si="2669"/>
        <v>19.999999999999929</v>
      </c>
      <c r="E415" s="84">
        <v>18.53</v>
      </c>
      <c r="F415" s="85">
        <f t="shared" si="2670"/>
        <v>14.824000000000002</v>
      </c>
      <c r="G415" s="194">
        <f t="shared" si="2671"/>
        <v>20.000000000000284</v>
      </c>
      <c r="H415" s="85">
        <v>18.79</v>
      </c>
      <c r="I415" s="85">
        <f t="shared" si="2672"/>
        <v>15.032</v>
      </c>
      <c r="J415" s="194">
        <f t="shared" si="2673"/>
        <v>19.999999999999929</v>
      </c>
      <c r="K415" s="85">
        <v>18.14</v>
      </c>
      <c r="L415" s="85">
        <f t="shared" si="2674"/>
        <v>14.512</v>
      </c>
      <c r="M415" s="194">
        <f t="shared" si="2675"/>
        <v>15.000000000000213</v>
      </c>
      <c r="N415" s="85">
        <v>18.93</v>
      </c>
      <c r="O415" s="85">
        <f t="shared" si="2676"/>
        <v>15.144</v>
      </c>
      <c r="P415" s="194">
        <f t="shared" si="2677"/>
        <v>14.999999999999858</v>
      </c>
      <c r="Q415" s="85">
        <v>21.24</v>
      </c>
      <c r="R415" s="85">
        <f t="shared" si="2678"/>
        <v>16.991999999999997</v>
      </c>
      <c r="S415" s="194">
        <f t="shared" si="2679"/>
        <v>14.999999999999858</v>
      </c>
      <c r="T415" s="85">
        <v>14.44</v>
      </c>
      <c r="U415" s="85">
        <f t="shared" si="2680"/>
        <v>11.552</v>
      </c>
      <c r="V415" s="194">
        <f t="shared" si="2681"/>
        <v>9.9999999999999645</v>
      </c>
      <c r="W415" s="255">
        <v>10.74</v>
      </c>
      <c r="X415" s="260">
        <f t="shared" si="2682"/>
        <v>8.5920000000000005</v>
      </c>
      <c r="Y415" s="194">
        <f t="shared" si="2683"/>
        <v>0</v>
      </c>
      <c r="Z415" s="85">
        <v>5.84</v>
      </c>
      <c r="AA415" s="85">
        <f t="shared" si="2560"/>
        <v>4.6719999999999997</v>
      </c>
      <c r="AB415" s="194">
        <f t="shared" si="2570"/>
        <v>0</v>
      </c>
      <c r="AC415" s="255">
        <v>6.04</v>
      </c>
      <c r="AD415" s="260">
        <f t="shared" si="2561"/>
        <v>4.8319999999999999</v>
      </c>
      <c r="AE415" s="194">
        <f t="shared" si="2571"/>
        <v>0</v>
      </c>
    </row>
    <row r="416" spans="1:31" ht="13.5" thickBot="1" x14ac:dyDescent="0.25">
      <c r="A416" s="178">
        <v>45643</v>
      </c>
      <c r="B416" s="252">
        <v>17.54</v>
      </c>
      <c r="C416" s="85">
        <f t="shared" ref="C416:C417" si="2684">B416/1.25</f>
        <v>14.032</v>
      </c>
      <c r="D416" s="194">
        <f t="shared" ref="D416:D417" si="2685">(B416-B415)*100</f>
        <v>0</v>
      </c>
      <c r="E416" s="84">
        <v>18.53</v>
      </c>
      <c r="F416" s="85">
        <f t="shared" ref="F416:F417" si="2686">E416/1.25</f>
        <v>14.824000000000002</v>
      </c>
      <c r="G416" s="194">
        <f t="shared" ref="G416:G417" si="2687">(E416-E415)*100</f>
        <v>0</v>
      </c>
      <c r="H416" s="85">
        <v>18.79</v>
      </c>
      <c r="I416" s="85">
        <f t="shared" ref="I416:I417" si="2688">H416/1.25</f>
        <v>15.032</v>
      </c>
      <c r="J416" s="194">
        <f t="shared" ref="J416:J417" si="2689">(H416-H415)*100</f>
        <v>0</v>
      </c>
      <c r="K416" s="85">
        <v>18.14</v>
      </c>
      <c r="L416" s="85">
        <f t="shared" ref="L416:L417" si="2690">K416/1.25</f>
        <v>14.512</v>
      </c>
      <c r="M416" s="194">
        <f t="shared" ref="M416:M417" si="2691">(K416-K415)*100</f>
        <v>0</v>
      </c>
      <c r="N416" s="85">
        <v>18.93</v>
      </c>
      <c r="O416" s="85">
        <f t="shared" ref="O416:O417" si="2692">N416/1.25</f>
        <v>15.144</v>
      </c>
      <c r="P416" s="194">
        <f t="shared" ref="P416:P417" si="2693">(N416-N415)*100</f>
        <v>0</v>
      </c>
      <c r="Q416" s="85">
        <v>21.24</v>
      </c>
      <c r="R416" s="85">
        <f t="shared" ref="R416:R417" si="2694">Q416/1.25</f>
        <v>16.991999999999997</v>
      </c>
      <c r="S416" s="194">
        <f t="shared" ref="S416:S417" si="2695">(Q416-Q415)*100</f>
        <v>0</v>
      </c>
      <c r="T416" s="85">
        <v>14.44</v>
      </c>
      <c r="U416" s="85">
        <f t="shared" ref="U416:U417" si="2696">T416/1.25</f>
        <v>11.552</v>
      </c>
      <c r="V416" s="194">
        <f t="shared" ref="V416:V417" si="2697">(T416-T415)*100</f>
        <v>0</v>
      </c>
      <c r="W416" s="255">
        <v>10.74</v>
      </c>
      <c r="X416" s="260">
        <f t="shared" ref="X416:X417" si="2698">W416/1.25</f>
        <v>8.5920000000000005</v>
      </c>
      <c r="Y416" s="194">
        <f t="shared" ref="Y416:Y417" si="2699">(W416-W415)*100</f>
        <v>0</v>
      </c>
      <c r="Z416" s="85">
        <v>5.84</v>
      </c>
      <c r="AA416" s="85">
        <f t="shared" si="2560"/>
        <v>4.6719999999999997</v>
      </c>
      <c r="AB416" s="194">
        <f t="shared" si="2570"/>
        <v>0</v>
      </c>
      <c r="AC416" s="255">
        <v>6.04</v>
      </c>
      <c r="AD416" s="260">
        <f t="shared" si="2561"/>
        <v>4.8319999999999999</v>
      </c>
      <c r="AE416" s="194">
        <f t="shared" si="2571"/>
        <v>0</v>
      </c>
    </row>
    <row r="417" spans="1:31" ht="13.5" thickBot="1" x14ac:dyDescent="0.25">
      <c r="A417" s="178">
        <v>45644</v>
      </c>
      <c r="B417" s="252">
        <v>17.39</v>
      </c>
      <c r="C417" s="85">
        <f t="shared" si="2684"/>
        <v>13.912000000000001</v>
      </c>
      <c r="D417" s="194">
        <f t="shared" si="2685"/>
        <v>-14.999999999999858</v>
      </c>
      <c r="E417" s="84">
        <v>18.38</v>
      </c>
      <c r="F417" s="85">
        <f t="shared" si="2686"/>
        <v>14.703999999999999</v>
      </c>
      <c r="G417" s="194">
        <f t="shared" si="2687"/>
        <v>-15.000000000000213</v>
      </c>
      <c r="H417" s="85">
        <v>18.64</v>
      </c>
      <c r="I417" s="85">
        <f t="shared" si="2688"/>
        <v>14.912000000000001</v>
      </c>
      <c r="J417" s="194">
        <f t="shared" si="2689"/>
        <v>-14.999999999999858</v>
      </c>
      <c r="K417" s="85">
        <v>17.989999999999998</v>
      </c>
      <c r="L417" s="85">
        <f t="shared" si="2690"/>
        <v>14.391999999999999</v>
      </c>
      <c r="M417" s="194">
        <f t="shared" si="2691"/>
        <v>-15.000000000000213</v>
      </c>
      <c r="N417" s="85">
        <v>18.78</v>
      </c>
      <c r="O417" s="85">
        <f t="shared" si="2692"/>
        <v>15.024000000000001</v>
      </c>
      <c r="P417" s="194">
        <f t="shared" si="2693"/>
        <v>-14.999999999999858</v>
      </c>
      <c r="Q417" s="85">
        <v>21.09</v>
      </c>
      <c r="R417" s="85">
        <f t="shared" si="2694"/>
        <v>16.872</v>
      </c>
      <c r="S417" s="194">
        <f t="shared" si="2695"/>
        <v>-14.999999999999858</v>
      </c>
      <c r="T417" s="85">
        <v>14.34</v>
      </c>
      <c r="U417" s="85">
        <f t="shared" si="2696"/>
        <v>11.472</v>
      </c>
      <c r="V417" s="194">
        <f t="shared" si="2697"/>
        <v>-9.9999999999999645</v>
      </c>
      <c r="W417" s="255">
        <v>10.74</v>
      </c>
      <c r="X417" s="260">
        <f t="shared" si="2698"/>
        <v>8.5920000000000005</v>
      </c>
      <c r="Y417" s="194">
        <f t="shared" si="2699"/>
        <v>0</v>
      </c>
      <c r="Z417" s="85">
        <v>5.84</v>
      </c>
      <c r="AA417" s="85">
        <f t="shared" si="2560"/>
        <v>4.6719999999999997</v>
      </c>
      <c r="AB417" s="194">
        <f t="shared" si="2570"/>
        <v>0</v>
      </c>
      <c r="AC417" s="255">
        <v>6.04</v>
      </c>
      <c r="AD417" s="260">
        <f t="shared" si="2561"/>
        <v>4.8319999999999999</v>
      </c>
      <c r="AE417" s="194">
        <f t="shared" si="2571"/>
        <v>0</v>
      </c>
    </row>
    <row r="418" spans="1:31" ht="13.5" thickBot="1" x14ac:dyDescent="0.25">
      <c r="A418" s="178">
        <v>45645</v>
      </c>
      <c r="B418" s="252">
        <v>17.489999999999998</v>
      </c>
      <c r="C418" s="85">
        <f t="shared" ref="C418:C419" si="2700">B418/1.25</f>
        <v>13.991999999999999</v>
      </c>
      <c r="D418" s="194">
        <f t="shared" ref="D418:D419" si="2701">(B418-B417)*100</f>
        <v>9.9999999999997868</v>
      </c>
      <c r="E418" s="84">
        <v>18.48</v>
      </c>
      <c r="F418" s="85">
        <f t="shared" ref="F418:F419" si="2702">E418/1.25</f>
        <v>14.784000000000001</v>
      </c>
      <c r="G418" s="194">
        <f t="shared" ref="G418:G419" si="2703">(E418-E417)*100</f>
        <v>10.000000000000142</v>
      </c>
      <c r="H418" s="85">
        <v>18.739999999999998</v>
      </c>
      <c r="I418" s="85">
        <f t="shared" ref="I418:I419" si="2704">H418/1.25</f>
        <v>14.991999999999999</v>
      </c>
      <c r="J418" s="194">
        <f t="shared" ref="J418" si="2705">(H418-H417)*100</f>
        <v>9.9999999999997868</v>
      </c>
      <c r="K418" s="85">
        <v>18.14</v>
      </c>
      <c r="L418" s="85">
        <f t="shared" ref="L418" si="2706">K418/1.25</f>
        <v>14.512</v>
      </c>
      <c r="M418" s="194">
        <f t="shared" ref="M418" si="2707">(K418-K417)*100</f>
        <v>15.000000000000213</v>
      </c>
      <c r="N418" s="85">
        <v>18.93</v>
      </c>
      <c r="O418" s="85">
        <f t="shared" ref="O418" si="2708">N418/1.25</f>
        <v>15.144</v>
      </c>
      <c r="P418" s="194">
        <f t="shared" ref="P418" si="2709">(N418-N417)*100</f>
        <v>14.999999999999858</v>
      </c>
      <c r="Q418" s="85">
        <v>21.24</v>
      </c>
      <c r="R418" s="85">
        <f t="shared" ref="R418" si="2710">Q418/1.25</f>
        <v>16.991999999999997</v>
      </c>
      <c r="S418" s="194">
        <f t="shared" ref="S418" si="2711">(Q418-Q417)*100</f>
        <v>14.999999999999858</v>
      </c>
      <c r="T418" s="85">
        <v>14.34</v>
      </c>
      <c r="U418" s="85">
        <f t="shared" ref="U418" si="2712">T418/1.25</f>
        <v>11.472</v>
      </c>
      <c r="V418" s="194">
        <f t="shared" ref="V418" si="2713">(T418-T417)*100</f>
        <v>0</v>
      </c>
      <c r="W418" s="255">
        <v>10.74</v>
      </c>
      <c r="X418" s="260">
        <f t="shared" ref="X418" si="2714">W418/1.25</f>
        <v>8.5920000000000005</v>
      </c>
      <c r="Y418" s="194">
        <f t="shared" ref="Y418" si="2715">(W418-W417)*100</f>
        <v>0</v>
      </c>
      <c r="Z418" s="85">
        <v>5.84</v>
      </c>
      <c r="AA418" s="85">
        <f t="shared" si="2560"/>
        <v>4.6719999999999997</v>
      </c>
      <c r="AB418" s="194">
        <f t="shared" si="2570"/>
        <v>0</v>
      </c>
      <c r="AC418" s="255">
        <v>6.04</v>
      </c>
      <c r="AD418" s="260">
        <f t="shared" si="2561"/>
        <v>4.8319999999999999</v>
      </c>
      <c r="AE418" s="194">
        <f t="shared" si="2571"/>
        <v>0</v>
      </c>
    </row>
    <row r="419" spans="1:31" ht="13.5" thickBot="1" x14ac:dyDescent="0.25">
      <c r="A419" s="178">
        <v>45646</v>
      </c>
      <c r="B419" s="252">
        <v>17.39</v>
      </c>
      <c r="C419" s="85">
        <f t="shared" si="2700"/>
        <v>13.912000000000001</v>
      </c>
      <c r="D419" s="194">
        <f t="shared" si="2701"/>
        <v>-9.9999999999997868</v>
      </c>
      <c r="E419" s="84">
        <v>18.38</v>
      </c>
      <c r="F419" s="85">
        <f t="shared" si="2702"/>
        <v>14.703999999999999</v>
      </c>
      <c r="G419" s="194">
        <f t="shared" si="2703"/>
        <v>-10.000000000000142</v>
      </c>
      <c r="H419" s="85">
        <v>18.64</v>
      </c>
      <c r="I419" s="85">
        <f t="shared" si="2704"/>
        <v>14.912000000000001</v>
      </c>
      <c r="J419" s="194">
        <f t="shared" ref="J419" si="2716">(H419-H418)*100</f>
        <v>-9.9999999999997868</v>
      </c>
      <c r="K419" s="85">
        <v>18.14</v>
      </c>
      <c r="L419" s="85">
        <f t="shared" ref="L419" si="2717">K419/1.25</f>
        <v>14.512</v>
      </c>
      <c r="M419" s="194">
        <f t="shared" ref="M419" si="2718">(K419-K418)*100</f>
        <v>0</v>
      </c>
      <c r="N419" s="85">
        <v>18.93</v>
      </c>
      <c r="O419" s="85">
        <f t="shared" ref="O419" si="2719">N419/1.25</f>
        <v>15.144</v>
      </c>
      <c r="P419" s="194">
        <f t="shared" ref="P419" si="2720">(N419-N418)*100</f>
        <v>0</v>
      </c>
      <c r="Q419" s="85">
        <v>21.24</v>
      </c>
      <c r="R419" s="85">
        <f t="shared" ref="R419" si="2721">Q419/1.25</f>
        <v>16.991999999999997</v>
      </c>
      <c r="S419" s="194">
        <f t="shared" ref="S419" si="2722">(Q419-Q418)*100</f>
        <v>0</v>
      </c>
      <c r="T419" s="85">
        <v>14.34</v>
      </c>
      <c r="U419" s="85">
        <f t="shared" ref="U419" si="2723">T419/1.25</f>
        <v>11.472</v>
      </c>
      <c r="V419" s="194">
        <f t="shared" ref="V419" si="2724">(T419-T418)*100</f>
        <v>0</v>
      </c>
      <c r="W419" s="255">
        <v>10.74</v>
      </c>
      <c r="X419" s="260">
        <f t="shared" ref="X419" si="2725">W419/1.25</f>
        <v>8.5920000000000005</v>
      </c>
      <c r="Y419" s="194">
        <f t="shared" ref="Y419" si="2726">(W419-W418)*100</f>
        <v>0</v>
      </c>
      <c r="Z419" s="85">
        <v>5.84</v>
      </c>
      <c r="AA419" s="85">
        <f t="shared" si="2560"/>
        <v>4.6719999999999997</v>
      </c>
      <c r="AB419" s="194">
        <f t="shared" si="2570"/>
        <v>0</v>
      </c>
      <c r="AC419" s="255">
        <v>6.04</v>
      </c>
      <c r="AD419" s="260">
        <f t="shared" si="2561"/>
        <v>4.8319999999999999</v>
      </c>
      <c r="AE419" s="194">
        <f t="shared" si="2571"/>
        <v>0</v>
      </c>
    </row>
    <row r="420" spans="1:31" ht="13.5" thickBot="1" x14ac:dyDescent="0.25">
      <c r="A420" s="178">
        <v>45647</v>
      </c>
      <c r="B420" s="252">
        <v>17.39</v>
      </c>
      <c r="C420" s="85">
        <f t="shared" ref="C420:C422" si="2727">B420/1.25</f>
        <v>13.912000000000001</v>
      </c>
      <c r="D420" s="194">
        <f t="shared" ref="D420:D422" si="2728">(B420-B419)*100</f>
        <v>0</v>
      </c>
      <c r="E420" s="84">
        <v>18.38</v>
      </c>
      <c r="F420" s="85">
        <f t="shared" ref="F420:F422" si="2729">E420/1.25</f>
        <v>14.703999999999999</v>
      </c>
      <c r="G420" s="194">
        <f t="shared" ref="G420:G422" si="2730">(E420-E419)*100</f>
        <v>0</v>
      </c>
      <c r="H420" s="85">
        <v>18.64</v>
      </c>
      <c r="I420" s="85">
        <f t="shared" ref="I420:I422" si="2731">H420/1.25</f>
        <v>14.912000000000001</v>
      </c>
      <c r="J420" s="194">
        <f t="shared" ref="J420:J422" si="2732">(H420-H419)*100</f>
        <v>0</v>
      </c>
      <c r="K420" s="85">
        <v>18.14</v>
      </c>
      <c r="L420" s="85">
        <f t="shared" ref="L420:L422" si="2733">K420/1.25</f>
        <v>14.512</v>
      </c>
      <c r="M420" s="194">
        <f t="shared" ref="M420:M422" si="2734">(K420-K419)*100</f>
        <v>0</v>
      </c>
      <c r="N420" s="85">
        <v>18.93</v>
      </c>
      <c r="O420" s="85">
        <f t="shared" ref="O420:O422" si="2735">N420/1.25</f>
        <v>15.144</v>
      </c>
      <c r="P420" s="194">
        <f t="shared" ref="P420:P422" si="2736">(N420-N419)*100</f>
        <v>0</v>
      </c>
      <c r="Q420" s="85">
        <v>21.24</v>
      </c>
      <c r="R420" s="85">
        <f t="shared" ref="R420:R422" si="2737">Q420/1.25</f>
        <v>16.991999999999997</v>
      </c>
      <c r="S420" s="194">
        <f t="shared" ref="S420:S422" si="2738">(Q420-Q419)*100</f>
        <v>0</v>
      </c>
      <c r="T420" s="85">
        <v>14.34</v>
      </c>
      <c r="U420" s="85">
        <f t="shared" ref="U420:U422" si="2739">T420/1.25</f>
        <v>11.472</v>
      </c>
      <c r="V420" s="194">
        <f t="shared" ref="V420:V422" si="2740">(T420-T419)*100</f>
        <v>0</v>
      </c>
      <c r="W420" s="255">
        <v>10.74</v>
      </c>
      <c r="X420" s="260">
        <f t="shared" ref="X420:X422" si="2741">W420/1.25</f>
        <v>8.5920000000000005</v>
      </c>
      <c r="Y420" s="194">
        <f t="shared" ref="Y420:Y422" si="2742">(W420-W419)*100</f>
        <v>0</v>
      </c>
      <c r="Z420" s="85">
        <v>5.84</v>
      </c>
      <c r="AA420" s="85">
        <f t="shared" si="2560"/>
        <v>4.6719999999999997</v>
      </c>
      <c r="AB420" s="194">
        <f t="shared" si="2570"/>
        <v>0</v>
      </c>
      <c r="AC420" s="255">
        <v>6.04</v>
      </c>
      <c r="AD420" s="260">
        <f t="shared" si="2561"/>
        <v>4.8319999999999999</v>
      </c>
      <c r="AE420" s="194">
        <f t="shared" si="2571"/>
        <v>0</v>
      </c>
    </row>
    <row r="421" spans="1:31" ht="13.5" thickBot="1" x14ac:dyDescent="0.25">
      <c r="A421" s="178">
        <v>45648</v>
      </c>
      <c r="B421" s="252">
        <v>17.39</v>
      </c>
      <c r="C421" s="85">
        <f t="shared" si="2727"/>
        <v>13.912000000000001</v>
      </c>
      <c r="D421" s="194">
        <f t="shared" si="2728"/>
        <v>0</v>
      </c>
      <c r="E421" s="84">
        <v>18.38</v>
      </c>
      <c r="F421" s="85">
        <f t="shared" si="2729"/>
        <v>14.703999999999999</v>
      </c>
      <c r="G421" s="194">
        <f t="shared" si="2730"/>
        <v>0</v>
      </c>
      <c r="H421" s="85">
        <v>18.64</v>
      </c>
      <c r="I421" s="85">
        <f t="shared" si="2731"/>
        <v>14.912000000000001</v>
      </c>
      <c r="J421" s="194">
        <f t="shared" si="2732"/>
        <v>0</v>
      </c>
      <c r="K421" s="85">
        <v>18.14</v>
      </c>
      <c r="L421" s="85">
        <f t="shared" si="2733"/>
        <v>14.512</v>
      </c>
      <c r="M421" s="194">
        <f t="shared" si="2734"/>
        <v>0</v>
      </c>
      <c r="N421" s="85">
        <v>18.93</v>
      </c>
      <c r="O421" s="85">
        <f t="shared" si="2735"/>
        <v>15.144</v>
      </c>
      <c r="P421" s="194">
        <f t="shared" si="2736"/>
        <v>0</v>
      </c>
      <c r="Q421" s="85">
        <v>21.24</v>
      </c>
      <c r="R421" s="85">
        <f t="shared" si="2737"/>
        <v>16.991999999999997</v>
      </c>
      <c r="S421" s="194">
        <f t="shared" si="2738"/>
        <v>0</v>
      </c>
      <c r="T421" s="85">
        <v>14.34</v>
      </c>
      <c r="U421" s="85">
        <f t="shared" si="2739"/>
        <v>11.472</v>
      </c>
      <c r="V421" s="194">
        <f t="shared" si="2740"/>
        <v>0</v>
      </c>
      <c r="W421" s="255">
        <v>10.74</v>
      </c>
      <c r="X421" s="260">
        <f t="shared" si="2741"/>
        <v>8.5920000000000005</v>
      </c>
      <c r="Y421" s="194">
        <f t="shared" si="2742"/>
        <v>0</v>
      </c>
      <c r="Z421" s="85">
        <v>5.84</v>
      </c>
      <c r="AA421" s="85">
        <f t="shared" si="2560"/>
        <v>4.6719999999999997</v>
      </c>
      <c r="AB421" s="194">
        <f t="shared" si="2570"/>
        <v>0</v>
      </c>
      <c r="AC421" s="255">
        <v>6.04</v>
      </c>
      <c r="AD421" s="260">
        <f t="shared" si="2561"/>
        <v>4.8319999999999999</v>
      </c>
      <c r="AE421" s="194">
        <f t="shared" si="2571"/>
        <v>0</v>
      </c>
    </row>
    <row r="422" spans="1:31" ht="13.5" thickBot="1" x14ac:dyDescent="0.25">
      <c r="A422" s="178">
        <v>45649</v>
      </c>
      <c r="B422" s="252">
        <v>17.489999999999998</v>
      </c>
      <c r="C422" s="85">
        <f t="shared" si="2727"/>
        <v>13.991999999999999</v>
      </c>
      <c r="D422" s="194">
        <f t="shared" si="2728"/>
        <v>9.9999999999997868</v>
      </c>
      <c r="E422" s="84">
        <v>18.48</v>
      </c>
      <c r="F422" s="85">
        <f t="shared" si="2729"/>
        <v>14.784000000000001</v>
      </c>
      <c r="G422" s="194">
        <f t="shared" si="2730"/>
        <v>10.000000000000142</v>
      </c>
      <c r="H422" s="85">
        <v>18.739999999999998</v>
      </c>
      <c r="I422" s="85">
        <f t="shared" si="2731"/>
        <v>14.991999999999999</v>
      </c>
      <c r="J422" s="194">
        <f t="shared" si="2732"/>
        <v>9.9999999999997868</v>
      </c>
      <c r="K422" s="85">
        <v>18.14</v>
      </c>
      <c r="L422" s="85">
        <f t="shared" si="2733"/>
        <v>14.512</v>
      </c>
      <c r="M422" s="194">
        <f t="shared" si="2734"/>
        <v>0</v>
      </c>
      <c r="N422" s="85">
        <v>18.93</v>
      </c>
      <c r="O422" s="85">
        <f t="shared" si="2735"/>
        <v>15.144</v>
      </c>
      <c r="P422" s="194">
        <f t="shared" si="2736"/>
        <v>0</v>
      </c>
      <c r="Q422" s="85">
        <v>21.24</v>
      </c>
      <c r="R422" s="85">
        <f t="shared" si="2737"/>
        <v>16.991999999999997</v>
      </c>
      <c r="S422" s="194">
        <f t="shared" si="2738"/>
        <v>0</v>
      </c>
      <c r="T422" s="85">
        <v>14.34</v>
      </c>
      <c r="U422" s="85">
        <f t="shared" si="2739"/>
        <v>11.472</v>
      </c>
      <c r="V422" s="194">
        <f t="shared" si="2740"/>
        <v>0</v>
      </c>
      <c r="W422" s="255">
        <v>10.74</v>
      </c>
      <c r="X422" s="260">
        <f t="shared" si="2741"/>
        <v>8.5920000000000005</v>
      </c>
      <c r="Y422" s="194">
        <f t="shared" si="2742"/>
        <v>0</v>
      </c>
      <c r="Z422" s="85">
        <v>5.84</v>
      </c>
      <c r="AA422" s="85">
        <f t="shared" si="2560"/>
        <v>4.6719999999999997</v>
      </c>
      <c r="AB422" s="194">
        <f t="shared" si="2570"/>
        <v>0</v>
      </c>
      <c r="AC422" s="255">
        <v>6.04</v>
      </c>
      <c r="AD422" s="260">
        <f t="shared" si="2561"/>
        <v>4.8319999999999999</v>
      </c>
      <c r="AE422" s="194">
        <f t="shared" si="2571"/>
        <v>0</v>
      </c>
    </row>
    <row r="423" spans="1:31" ht="13.5" thickBot="1" x14ac:dyDescent="0.25">
      <c r="A423" s="178">
        <v>45650</v>
      </c>
      <c r="B423" s="252">
        <v>17.489999999999998</v>
      </c>
      <c r="C423" s="85">
        <f t="shared" ref="C423:C429" si="2743">B423/1.25</f>
        <v>13.991999999999999</v>
      </c>
      <c r="D423" s="194">
        <f t="shared" ref="D423:D429" si="2744">(B423-B422)*100</f>
        <v>0</v>
      </c>
      <c r="E423" s="84">
        <v>18.48</v>
      </c>
      <c r="F423" s="85">
        <f t="shared" ref="F423:F429" si="2745">E423/1.25</f>
        <v>14.784000000000001</v>
      </c>
      <c r="G423" s="194">
        <f t="shared" ref="G423:G429" si="2746">(E423-E422)*100</f>
        <v>0</v>
      </c>
      <c r="H423" s="85">
        <v>18.739999999999998</v>
      </c>
      <c r="I423" s="85">
        <f t="shared" ref="I423:I429" si="2747">H423/1.25</f>
        <v>14.991999999999999</v>
      </c>
      <c r="J423" s="194">
        <f t="shared" ref="J423:J429" si="2748">(H423-H422)*100</f>
        <v>0</v>
      </c>
      <c r="K423" s="85">
        <v>18.14</v>
      </c>
      <c r="L423" s="85">
        <f t="shared" ref="L423:L429" si="2749">K423/1.25</f>
        <v>14.512</v>
      </c>
      <c r="M423" s="194">
        <f t="shared" ref="M423:M429" si="2750">(K423-K422)*100</f>
        <v>0</v>
      </c>
      <c r="N423" s="85">
        <v>18.93</v>
      </c>
      <c r="O423" s="85">
        <f t="shared" ref="O423:O429" si="2751">N423/1.25</f>
        <v>15.144</v>
      </c>
      <c r="P423" s="194">
        <f t="shared" ref="P423:P429" si="2752">(N423-N422)*100</f>
        <v>0</v>
      </c>
      <c r="Q423" s="85">
        <v>21.24</v>
      </c>
      <c r="R423" s="85">
        <f t="shared" ref="R423:R429" si="2753">Q423/1.25</f>
        <v>16.991999999999997</v>
      </c>
      <c r="S423" s="194">
        <f t="shared" ref="S423:S429" si="2754">(Q423-Q422)*100</f>
        <v>0</v>
      </c>
      <c r="T423" s="85">
        <v>14.34</v>
      </c>
      <c r="U423" s="85">
        <f t="shared" ref="U423:U429" si="2755">T423/1.25</f>
        <v>11.472</v>
      </c>
      <c r="V423" s="194">
        <f t="shared" ref="V423:V429" si="2756">(T423-T422)*100</f>
        <v>0</v>
      </c>
      <c r="W423" s="255">
        <v>10.74</v>
      </c>
      <c r="X423" s="260">
        <f t="shared" ref="X423:X429" si="2757">W423/1.25</f>
        <v>8.5920000000000005</v>
      </c>
      <c r="Y423" s="194">
        <f t="shared" ref="Y423:Y429" si="2758">(W423-W422)*100</f>
        <v>0</v>
      </c>
      <c r="Z423" s="85">
        <v>5.84</v>
      </c>
      <c r="AA423" s="85">
        <f t="shared" si="2560"/>
        <v>4.6719999999999997</v>
      </c>
      <c r="AB423" s="194">
        <f t="shared" si="2570"/>
        <v>0</v>
      </c>
      <c r="AC423" s="255">
        <v>6.04</v>
      </c>
      <c r="AD423" s="260">
        <f t="shared" si="2561"/>
        <v>4.8319999999999999</v>
      </c>
      <c r="AE423" s="194">
        <f t="shared" si="2571"/>
        <v>0</v>
      </c>
    </row>
    <row r="424" spans="1:31" ht="13.5" thickBot="1" x14ac:dyDescent="0.25">
      <c r="A424" s="178">
        <v>45651</v>
      </c>
      <c r="B424" s="252">
        <v>17.489999999999998</v>
      </c>
      <c r="C424" s="85">
        <f t="shared" si="2743"/>
        <v>13.991999999999999</v>
      </c>
      <c r="D424" s="194">
        <f t="shared" si="2744"/>
        <v>0</v>
      </c>
      <c r="E424" s="84">
        <v>18.48</v>
      </c>
      <c r="F424" s="85">
        <f t="shared" si="2745"/>
        <v>14.784000000000001</v>
      </c>
      <c r="G424" s="194">
        <f t="shared" si="2746"/>
        <v>0</v>
      </c>
      <c r="H424" s="85">
        <v>18.739999999999998</v>
      </c>
      <c r="I424" s="85">
        <f t="shared" si="2747"/>
        <v>14.991999999999999</v>
      </c>
      <c r="J424" s="194">
        <f t="shared" si="2748"/>
        <v>0</v>
      </c>
      <c r="K424" s="85">
        <v>18.14</v>
      </c>
      <c r="L424" s="85">
        <f t="shared" si="2749"/>
        <v>14.512</v>
      </c>
      <c r="M424" s="194">
        <f t="shared" si="2750"/>
        <v>0</v>
      </c>
      <c r="N424" s="85">
        <v>18.93</v>
      </c>
      <c r="O424" s="85">
        <f t="shared" si="2751"/>
        <v>15.144</v>
      </c>
      <c r="P424" s="194">
        <f t="shared" si="2752"/>
        <v>0</v>
      </c>
      <c r="Q424" s="85">
        <v>21.24</v>
      </c>
      <c r="R424" s="85">
        <f t="shared" si="2753"/>
        <v>16.991999999999997</v>
      </c>
      <c r="S424" s="194">
        <f t="shared" si="2754"/>
        <v>0</v>
      </c>
      <c r="T424" s="85">
        <v>14.34</v>
      </c>
      <c r="U424" s="85">
        <f t="shared" si="2755"/>
        <v>11.472</v>
      </c>
      <c r="V424" s="194">
        <f t="shared" si="2756"/>
        <v>0</v>
      </c>
      <c r="W424" s="255">
        <v>10.74</v>
      </c>
      <c r="X424" s="260">
        <f t="shared" si="2757"/>
        <v>8.5920000000000005</v>
      </c>
      <c r="Y424" s="194">
        <f t="shared" si="2758"/>
        <v>0</v>
      </c>
      <c r="Z424" s="85">
        <v>5.84</v>
      </c>
      <c r="AA424" s="85">
        <f t="shared" si="2560"/>
        <v>4.6719999999999997</v>
      </c>
      <c r="AB424" s="194">
        <f t="shared" si="2570"/>
        <v>0</v>
      </c>
      <c r="AC424" s="255">
        <v>6.04</v>
      </c>
      <c r="AD424" s="260">
        <f t="shared" si="2561"/>
        <v>4.8319999999999999</v>
      </c>
      <c r="AE424" s="194">
        <f t="shared" si="2571"/>
        <v>0</v>
      </c>
    </row>
    <row r="425" spans="1:31" ht="13.5" thickBot="1" x14ac:dyDescent="0.25">
      <c r="A425" s="178">
        <v>45652</v>
      </c>
      <c r="B425" s="252">
        <v>17.489999999999998</v>
      </c>
      <c r="C425" s="85">
        <f t="shared" si="2743"/>
        <v>13.991999999999999</v>
      </c>
      <c r="D425" s="194">
        <f t="shared" si="2744"/>
        <v>0</v>
      </c>
      <c r="E425" s="84">
        <v>18.48</v>
      </c>
      <c r="F425" s="85">
        <f t="shared" si="2745"/>
        <v>14.784000000000001</v>
      </c>
      <c r="G425" s="194">
        <f t="shared" si="2746"/>
        <v>0</v>
      </c>
      <c r="H425" s="85">
        <v>18.739999999999998</v>
      </c>
      <c r="I425" s="85">
        <f t="shared" si="2747"/>
        <v>14.991999999999999</v>
      </c>
      <c r="J425" s="194">
        <f t="shared" si="2748"/>
        <v>0</v>
      </c>
      <c r="K425" s="85">
        <v>18.14</v>
      </c>
      <c r="L425" s="85">
        <f t="shared" si="2749"/>
        <v>14.512</v>
      </c>
      <c r="M425" s="194">
        <f t="shared" si="2750"/>
        <v>0</v>
      </c>
      <c r="N425" s="85">
        <v>18.93</v>
      </c>
      <c r="O425" s="85">
        <f t="shared" si="2751"/>
        <v>15.144</v>
      </c>
      <c r="P425" s="194">
        <f t="shared" si="2752"/>
        <v>0</v>
      </c>
      <c r="Q425" s="85">
        <v>21.24</v>
      </c>
      <c r="R425" s="85">
        <f t="shared" si="2753"/>
        <v>16.991999999999997</v>
      </c>
      <c r="S425" s="194">
        <f t="shared" si="2754"/>
        <v>0</v>
      </c>
      <c r="T425" s="85">
        <v>14.34</v>
      </c>
      <c r="U425" s="85">
        <f t="shared" si="2755"/>
        <v>11.472</v>
      </c>
      <c r="V425" s="194">
        <f t="shared" si="2756"/>
        <v>0</v>
      </c>
      <c r="W425" s="255">
        <v>10.74</v>
      </c>
      <c r="X425" s="260">
        <f t="shared" si="2757"/>
        <v>8.5920000000000005</v>
      </c>
      <c r="Y425" s="194">
        <f t="shared" si="2758"/>
        <v>0</v>
      </c>
      <c r="Z425" s="85">
        <v>5.84</v>
      </c>
      <c r="AA425" s="85">
        <f t="shared" si="2560"/>
        <v>4.6719999999999997</v>
      </c>
      <c r="AB425" s="194">
        <f t="shared" si="2570"/>
        <v>0</v>
      </c>
      <c r="AC425" s="255">
        <v>6.04</v>
      </c>
      <c r="AD425" s="260">
        <f t="shared" si="2561"/>
        <v>4.8319999999999999</v>
      </c>
      <c r="AE425" s="194">
        <f t="shared" si="2571"/>
        <v>0</v>
      </c>
    </row>
    <row r="426" spans="1:31" ht="13.5" thickBot="1" x14ac:dyDescent="0.25">
      <c r="A426" s="178">
        <v>45653</v>
      </c>
      <c r="B426" s="252">
        <v>17.489999999999998</v>
      </c>
      <c r="C426" s="85">
        <f t="shared" si="2743"/>
        <v>13.991999999999999</v>
      </c>
      <c r="D426" s="194">
        <f t="shared" si="2744"/>
        <v>0</v>
      </c>
      <c r="E426" s="84">
        <v>18.48</v>
      </c>
      <c r="F426" s="85">
        <f t="shared" si="2745"/>
        <v>14.784000000000001</v>
      </c>
      <c r="G426" s="194">
        <f t="shared" si="2746"/>
        <v>0</v>
      </c>
      <c r="H426" s="85">
        <v>18.739999999999998</v>
      </c>
      <c r="I426" s="85">
        <f t="shared" si="2747"/>
        <v>14.991999999999999</v>
      </c>
      <c r="J426" s="194">
        <f t="shared" si="2748"/>
        <v>0</v>
      </c>
      <c r="K426" s="85">
        <v>18.14</v>
      </c>
      <c r="L426" s="85">
        <f t="shared" si="2749"/>
        <v>14.512</v>
      </c>
      <c r="M426" s="194">
        <f t="shared" si="2750"/>
        <v>0</v>
      </c>
      <c r="N426" s="85">
        <v>18.93</v>
      </c>
      <c r="O426" s="85">
        <f t="shared" si="2751"/>
        <v>15.144</v>
      </c>
      <c r="P426" s="194">
        <f t="shared" si="2752"/>
        <v>0</v>
      </c>
      <c r="Q426" s="85">
        <v>21.24</v>
      </c>
      <c r="R426" s="85">
        <f t="shared" si="2753"/>
        <v>16.991999999999997</v>
      </c>
      <c r="S426" s="194">
        <f t="shared" si="2754"/>
        <v>0</v>
      </c>
      <c r="T426" s="85">
        <v>14.34</v>
      </c>
      <c r="U426" s="85">
        <f t="shared" si="2755"/>
        <v>11.472</v>
      </c>
      <c r="V426" s="194">
        <f t="shared" si="2756"/>
        <v>0</v>
      </c>
      <c r="W426" s="255">
        <v>10.74</v>
      </c>
      <c r="X426" s="260">
        <f t="shared" si="2757"/>
        <v>8.5920000000000005</v>
      </c>
      <c r="Y426" s="194">
        <f t="shared" si="2758"/>
        <v>0</v>
      </c>
      <c r="Z426" s="85">
        <v>5.84</v>
      </c>
      <c r="AA426" s="85">
        <f t="shared" si="2560"/>
        <v>4.6719999999999997</v>
      </c>
      <c r="AB426" s="194">
        <f t="shared" si="2570"/>
        <v>0</v>
      </c>
      <c r="AC426" s="255">
        <v>6.04</v>
      </c>
      <c r="AD426" s="260">
        <f t="shared" si="2561"/>
        <v>4.8319999999999999</v>
      </c>
      <c r="AE426" s="194">
        <f t="shared" si="2571"/>
        <v>0</v>
      </c>
    </row>
    <row r="427" spans="1:31" ht="13.5" thickBot="1" x14ac:dyDescent="0.25">
      <c r="A427" s="178">
        <v>45654</v>
      </c>
      <c r="B427" s="252">
        <v>17.489999999999998</v>
      </c>
      <c r="C427" s="85">
        <f t="shared" si="2743"/>
        <v>13.991999999999999</v>
      </c>
      <c r="D427" s="194">
        <f t="shared" si="2744"/>
        <v>0</v>
      </c>
      <c r="E427" s="84">
        <v>18.48</v>
      </c>
      <c r="F427" s="85">
        <f t="shared" si="2745"/>
        <v>14.784000000000001</v>
      </c>
      <c r="G427" s="194">
        <f t="shared" si="2746"/>
        <v>0</v>
      </c>
      <c r="H427" s="85">
        <v>18.739999999999998</v>
      </c>
      <c r="I427" s="85">
        <f t="shared" si="2747"/>
        <v>14.991999999999999</v>
      </c>
      <c r="J427" s="194">
        <f t="shared" si="2748"/>
        <v>0</v>
      </c>
      <c r="K427" s="85">
        <v>18.14</v>
      </c>
      <c r="L427" s="85">
        <f t="shared" si="2749"/>
        <v>14.512</v>
      </c>
      <c r="M427" s="194">
        <f t="shared" si="2750"/>
        <v>0</v>
      </c>
      <c r="N427" s="85">
        <v>18.93</v>
      </c>
      <c r="O427" s="85">
        <f t="shared" si="2751"/>
        <v>15.144</v>
      </c>
      <c r="P427" s="194">
        <f t="shared" si="2752"/>
        <v>0</v>
      </c>
      <c r="Q427" s="85">
        <v>21.24</v>
      </c>
      <c r="R427" s="85">
        <f t="shared" si="2753"/>
        <v>16.991999999999997</v>
      </c>
      <c r="S427" s="194">
        <f t="shared" si="2754"/>
        <v>0</v>
      </c>
      <c r="T427" s="85">
        <v>14.34</v>
      </c>
      <c r="U427" s="85">
        <f t="shared" si="2755"/>
        <v>11.472</v>
      </c>
      <c r="V427" s="194">
        <f t="shared" si="2756"/>
        <v>0</v>
      </c>
      <c r="W427" s="255">
        <v>10.74</v>
      </c>
      <c r="X427" s="260">
        <f t="shared" si="2757"/>
        <v>8.5920000000000005</v>
      </c>
      <c r="Y427" s="194">
        <f t="shared" si="2758"/>
        <v>0</v>
      </c>
      <c r="Z427" s="85">
        <v>5.84</v>
      </c>
      <c r="AA427" s="85">
        <f t="shared" si="2560"/>
        <v>4.6719999999999997</v>
      </c>
      <c r="AB427" s="194">
        <f t="shared" si="2570"/>
        <v>0</v>
      </c>
      <c r="AC427" s="255">
        <v>6.04</v>
      </c>
      <c r="AD427" s="260">
        <f t="shared" si="2561"/>
        <v>4.8319999999999999</v>
      </c>
      <c r="AE427" s="194">
        <f t="shared" si="2571"/>
        <v>0</v>
      </c>
    </row>
    <row r="428" spans="1:31" ht="13.5" thickBot="1" x14ac:dyDescent="0.25">
      <c r="A428" s="178">
        <v>45655</v>
      </c>
      <c r="B428" s="252">
        <v>17.489999999999998</v>
      </c>
      <c r="C428" s="85">
        <f t="shared" si="2743"/>
        <v>13.991999999999999</v>
      </c>
      <c r="D428" s="194">
        <f t="shared" si="2744"/>
        <v>0</v>
      </c>
      <c r="E428" s="84">
        <v>18.48</v>
      </c>
      <c r="F428" s="85">
        <f t="shared" si="2745"/>
        <v>14.784000000000001</v>
      </c>
      <c r="G428" s="194">
        <f t="shared" si="2746"/>
        <v>0</v>
      </c>
      <c r="H428" s="85">
        <v>18.739999999999998</v>
      </c>
      <c r="I428" s="85">
        <f t="shared" si="2747"/>
        <v>14.991999999999999</v>
      </c>
      <c r="J428" s="194">
        <f t="shared" si="2748"/>
        <v>0</v>
      </c>
      <c r="K428" s="85">
        <v>18.14</v>
      </c>
      <c r="L428" s="85">
        <f t="shared" si="2749"/>
        <v>14.512</v>
      </c>
      <c r="M428" s="194">
        <f t="shared" si="2750"/>
        <v>0</v>
      </c>
      <c r="N428" s="85">
        <v>18.93</v>
      </c>
      <c r="O428" s="85">
        <f t="shared" si="2751"/>
        <v>15.144</v>
      </c>
      <c r="P428" s="194">
        <f t="shared" si="2752"/>
        <v>0</v>
      </c>
      <c r="Q428" s="85">
        <v>21.24</v>
      </c>
      <c r="R428" s="85">
        <f t="shared" si="2753"/>
        <v>16.991999999999997</v>
      </c>
      <c r="S428" s="194">
        <f t="shared" si="2754"/>
        <v>0</v>
      </c>
      <c r="T428" s="85">
        <v>14.34</v>
      </c>
      <c r="U428" s="85">
        <f t="shared" si="2755"/>
        <v>11.472</v>
      </c>
      <c r="V428" s="194">
        <f t="shared" si="2756"/>
        <v>0</v>
      </c>
      <c r="W428" s="255">
        <v>10.74</v>
      </c>
      <c r="X428" s="260">
        <f t="shared" si="2757"/>
        <v>8.5920000000000005</v>
      </c>
      <c r="Y428" s="194">
        <f t="shared" si="2758"/>
        <v>0</v>
      </c>
      <c r="Z428" s="85">
        <v>5.84</v>
      </c>
      <c r="AA428" s="85">
        <f t="shared" si="2560"/>
        <v>4.6719999999999997</v>
      </c>
      <c r="AB428" s="194">
        <f t="shared" si="2570"/>
        <v>0</v>
      </c>
      <c r="AC428" s="255">
        <v>6.04</v>
      </c>
      <c r="AD428" s="260">
        <f t="shared" si="2561"/>
        <v>4.8319999999999999</v>
      </c>
      <c r="AE428" s="194">
        <f t="shared" si="2571"/>
        <v>0</v>
      </c>
    </row>
    <row r="429" spans="1:31" ht="13.5" thickBot="1" x14ac:dyDescent="0.25">
      <c r="A429" s="178">
        <v>45656</v>
      </c>
      <c r="B429" s="252">
        <v>17.489999999999998</v>
      </c>
      <c r="C429" s="85">
        <f t="shared" si="2743"/>
        <v>13.991999999999999</v>
      </c>
      <c r="D429" s="194">
        <f t="shared" si="2744"/>
        <v>0</v>
      </c>
      <c r="E429" s="84">
        <v>18.48</v>
      </c>
      <c r="F429" s="85">
        <f t="shared" si="2745"/>
        <v>14.784000000000001</v>
      </c>
      <c r="G429" s="194">
        <f t="shared" si="2746"/>
        <v>0</v>
      </c>
      <c r="H429" s="85">
        <v>18.739999999999998</v>
      </c>
      <c r="I429" s="85">
        <f t="shared" si="2747"/>
        <v>14.991999999999999</v>
      </c>
      <c r="J429" s="194">
        <f t="shared" si="2748"/>
        <v>0</v>
      </c>
      <c r="K429" s="85">
        <v>18.04</v>
      </c>
      <c r="L429" s="85">
        <f t="shared" si="2749"/>
        <v>14.431999999999999</v>
      </c>
      <c r="M429" s="194">
        <f t="shared" si="2750"/>
        <v>-10.000000000000142</v>
      </c>
      <c r="N429" s="85">
        <v>18.829999999999998</v>
      </c>
      <c r="O429" s="85">
        <f t="shared" si="2751"/>
        <v>15.063999999999998</v>
      </c>
      <c r="P429" s="194">
        <f t="shared" si="2752"/>
        <v>-10.000000000000142</v>
      </c>
      <c r="Q429" s="85">
        <v>21.24</v>
      </c>
      <c r="R429" s="85">
        <f t="shared" si="2753"/>
        <v>16.991999999999997</v>
      </c>
      <c r="S429" s="194">
        <f t="shared" si="2754"/>
        <v>0</v>
      </c>
      <c r="T429" s="85">
        <v>14.24</v>
      </c>
      <c r="U429" s="85">
        <f t="shared" si="2755"/>
        <v>11.391999999999999</v>
      </c>
      <c r="V429" s="194">
        <f t="shared" si="2756"/>
        <v>-9.9999999999999645</v>
      </c>
      <c r="W429" s="255">
        <v>10.74</v>
      </c>
      <c r="X429" s="260">
        <f t="shared" si="2757"/>
        <v>8.5920000000000005</v>
      </c>
      <c r="Y429" s="194">
        <f t="shared" si="2758"/>
        <v>0</v>
      </c>
      <c r="Z429" s="85">
        <v>5.84</v>
      </c>
      <c r="AA429" s="85">
        <f t="shared" si="2560"/>
        <v>4.6719999999999997</v>
      </c>
      <c r="AB429" s="194">
        <f t="shared" si="2570"/>
        <v>0</v>
      </c>
      <c r="AC429" s="255">
        <v>6.04</v>
      </c>
      <c r="AD429" s="260">
        <f t="shared" si="2561"/>
        <v>4.8319999999999999</v>
      </c>
      <c r="AE429" s="194">
        <f t="shared" si="2571"/>
        <v>0</v>
      </c>
    </row>
    <row r="430" spans="1:31" x14ac:dyDescent="0.2">
      <c r="A430" s="178">
        <v>45657</v>
      </c>
      <c r="B430" s="252">
        <v>17.489999999999998</v>
      </c>
      <c r="C430" s="85">
        <f t="shared" ref="C430" si="2759">B430/1.25</f>
        <v>13.991999999999999</v>
      </c>
      <c r="D430" s="194">
        <f t="shared" ref="D430" si="2760">(B430-B429)*100</f>
        <v>0</v>
      </c>
      <c r="E430" s="84">
        <v>18.48</v>
      </c>
      <c r="F430" s="85">
        <f t="shared" ref="F430" si="2761">E430/1.25</f>
        <v>14.784000000000001</v>
      </c>
      <c r="G430" s="194">
        <f t="shared" ref="G430" si="2762">(E430-E429)*100</f>
        <v>0</v>
      </c>
      <c r="H430" s="85">
        <v>18.739999999999998</v>
      </c>
      <c r="I430" s="85">
        <f t="shared" ref="I430" si="2763">H430/1.25</f>
        <v>14.991999999999999</v>
      </c>
      <c r="J430" s="194">
        <f t="shared" ref="J430" si="2764">(H430-H429)*100</f>
        <v>0</v>
      </c>
      <c r="K430" s="85">
        <v>18.04</v>
      </c>
      <c r="L430" s="85">
        <f t="shared" ref="L430" si="2765">K430/1.25</f>
        <v>14.431999999999999</v>
      </c>
      <c r="M430" s="194">
        <f t="shared" ref="M430" si="2766">(K430-K429)*100</f>
        <v>0</v>
      </c>
      <c r="N430" s="85">
        <v>18.829999999999998</v>
      </c>
      <c r="O430" s="85">
        <f t="shared" ref="O430" si="2767">N430/1.25</f>
        <v>15.063999999999998</v>
      </c>
      <c r="P430" s="194">
        <f t="shared" ref="P430" si="2768">(N430-N429)*100</f>
        <v>0</v>
      </c>
      <c r="Q430" s="85">
        <v>21.24</v>
      </c>
      <c r="R430" s="85">
        <f t="shared" ref="R430" si="2769">Q430/1.25</f>
        <v>16.991999999999997</v>
      </c>
      <c r="S430" s="194">
        <f t="shared" ref="S430" si="2770">(Q430-Q429)*100</f>
        <v>0</v>
      </c>
      <c r="T430" s="85">
        <v>14.24</v>
      </c>
      <c r="U430" s="85">
        <f t="shared" ref="U430" si="2771">T430/1.25</f>
        <v>11.391999999999999</v>
      </c>
      <c r="V430" s="194">
        <f t="shared" ref="V430" si="2772">(T430-T429)*100</f>
        <v>0</v>
      </c>
      <c r="W430" s="255">
        <v>10.74</v>
      </c>
      <c r="X430" s="260">
        <f t="shared" ref="X430" si="2773">W430/1.25</f>
        <v>8.5920000000000005</v>
      </c>
      <c r="Y430" s="194">
        <f t="shared" ref="Y430" si="2774">(W430-W429)*100</f>
        <v>0</v>
      </c>
      <c r="Z430" s="85">
        <v>5.84</v>
      </c>
      <c r="AA430" s="85">
        <f t="shared" si="2560"/>
        <v>4.6719999999999997</v>
      </c>
      <c r="AB430" s="194">
        <f t="shared" si="2570"/>
        <v>0</v>
      </c>
      <c r="AC430" s="255">
        <v>6.04</v>
      </c>
      <c r="AD430" s="260">
        <f t="shared" si="2561"/>
        <v>4.8319999999999999</v>
      </c>
      <c r="AE430" s="194">
        <f t="shared" si="2571"/>
        <v>0</v>
      </c>
    </row>
  </sheetData>
  <conditionalFormatting sqref="B5:V35">
    <cfRule type="cellIs" dxfId="113" priority="208" stopIfTrue="1" operator="equal">
      <formula>0</formula>
    </cfRule>
  </conditionalFormatting>
  <conditionalFormatting sqref="B41:V69">
    <cfRule type="cellIs" dxfId="112" priority="147" stopIfTrue="1" operator="equal">
      <formula>0</formula>
    </cfRule>
  </conditionalFormatting>
  <conditionalFormatting sqref="B75:V105">
    <cfRule type="cellIs" dxfId="111" priority="79" stopIfTrue="1" operator="equal">
      <formula>0</formula>
    </cfRule>
  </conditionalFormatting>
  <conditionalFormatting sqref="B111:V140">
    <cfRule type="cellIs" dxfId="110" priority="77" stopIfTrue="1" operator="equal">
      <formula>0</formula>
    </cfRule>
  </conditionalFormatting>
  <conditionalFormatting sqref="B146:V176">
    <cfRule type="cellIs" dxfId="109" priority="75" stopIfTrue="1" operator="equal">
      <formula>0</formula>
    </cfRule>
  </conditionalFormatting>
  <conditionalFormatting sqref="B182:V211">
    <cfRule type="cellIs" dxfId="108" priority="71" stopIfTrue="1" operator="equal">
      <formula>0</formula>
    </cfRule>
  </conditionalFormatting>
  <conditionalFormatting sqref="B217:V247">
    <cfRule type="cellIs" dxfId="107" priority="69" stopIfTrue="1" operator="equal">
      <formula>0</formula>
    </cfRule>
  </conditionalFormatting>
  <conditionalFormatting sqref="B254:V285">
    <cfRule type="cellIs" dxfId="106" priority="47" stopIfTrue="1" operator="equal">
      <formula>0</formula>
    </cfRule>
  </conditionalFormatting>
  <conditionalFormatting sqref="B291:V320">
    <cfRule type="cellIs" dxfId="105" priority="41" stopIfTrue="1" operator="equal">
      <formula>0</formula>
    </cfRule>
  </conditionalFormatting>
  <conditionalFormatting sqref="B327:V357">
    <cfRule type="cellIs" dxfId="104" priority="37" stopIfTrue="1" operator="equal">
      <formula>0</formula>
    </cfRule>
  </conditionalFormatting>
  <conditionalFormatting sqref="B364:V393">
    <cfRule type="cellIs" dxfId="103" priority="35" stopIfTrue="1" operator="equal">
      <formula>0</formula>
    </cfRule>
  </conditionalFormatting>
  <conditionalFormatting sqref="B400:V430">
    <cfRule type="cellIs" dxfId="102" priority="31" stopIfTrue="1" operator="equal">
      <formula>0</formula>
    </cfRule>
  </conditionalFormatting>
  <conditionalFormatting sqref="X68:X70">
    <cfRule type="cellIs" dxfId="101" priority="84" stopIfTrue="1" operator="equal">
      <formula>0</formula>
    </cfRule>
  </conditionalFormatting>
  <conditionalFormatting sqref="Y6:Y35">
    <cfRule type="cellIs" dxfId="100" priority="220" stopIfTrue="1" operator="equal">
      <formula>0</formula>
    </cfRule>
  </conditionalFormatting>
  <conditionalFormatting sqref="Y42:Y69">
    <cfRule type="cellIs" dxfId="99" priority="173" stopIfTrue="1" operator="equal">
      <formula>0</formula>
    </cfRule>
  </conditionalFormatting>
  <conditionalFormatting sqref="Y76:Y105">
    <cfRule type="cellIs" dxfId="98" priority="81" stopIfTrue="1" operator="equal">
      <formula>0</formula>
    </cfRule>
  </conditionalFormatting>
  <conditionalFormatting sqref="Y112:Y140">
    <cfRule type="cellIs" dxfId="97" priority="78" stopIfTrue="1" operator="equal">
      <formula>0</formula>
    </cfRule>
  </conditionalFormatting>
  <conditionalFormatting sqref="Y147:Y176">
    <cfRule type="cellIs" dxfId="96" priority="76" stopIfTrue="1" operator="equal">
      <formula>0</formula>
    </cfRule>
  </conditionalFormatting>
  <conditionalFormatting sqref="Y183:Y211">
    <cfRule type="cellIs" dxfId="95" priority="72" stopIfTrue="1" operator="equal">
      <formula>0</formula>
    </cfRule>
  </conditionalFormatting>
  <conditionalFormatting sqref="Y218:Y247">
    <cfRule type="cellIs" dxfId="94" priority="70" stopIfTrue="1" operator="equal">
      <formula>0</formula>
    </cfRule>
  </conditionalFormatting>
  <conditionalFormatting sqref="Y254:AB285">
    <cfRule type="cellIs" dxfId="93" priority="13" stopIfTrue="1" operator="equal">
      <formula>0</formula>
    </cfRule>
  </conditionalFormatting>
  <conditionalFormatting sqref="Y291:AB320">
    <cfRule type="cellIs" dxfId="92" priority="12" stopIfTrue="1" operator="equal">
      <formula>0</formula>
    </cfRule>
  </conditionalFormatting>
  <conditionalFormatting sqref="Y327:AB357">
    <cfRule type="cellIs" dxfId="91" priority="10" stopIfTrue="1" operator="equal">
      <formula>0</formula>
    </cfRule>
  </conditionalFormatting>
  <conditionalFormatting sqref="Y364:AB393">
    <cfRule type="cellIs" dxfId="90" priority="8" stopIfTrue="1" operator="equal">
      <formula>0</formula>
    </cfRule>
  </conditionalFormatting>
  <conditionalFormatting sqref="Y400:AB430">
    <cfRule type="cellIs" dxfId="89" priority="6" stopIfTrue="1" operator="equal">
      <formula>0</formula>
    </cfRule>
  </conditionalFormatting>
  <conditionalFormatting sqref="Z41:Z70">
    <cfRule type="cellIs" dxfId="88" priority="4" stopIfTrue="1" operator="equal">
      <formula>0</formula>
    </cfRule>
  </conditionalFormatting>
  <conditionalFormatting sqref="Z5:AB35">
    <cfRule type="cellIs" dxfId="87" priority="28" stopIfTrue="1" operator="equal">
      <formula>0</formula>
    </cfRule>
  </conditionalFormatting>
  <conditionalFormatting sqref="Z75:AB105">
    <cfRule type="cellIs" dxfId="86" priority="3" stopIfTrue="1" operator="equal">
      <formula>0</formula>
    </cfRule>
  </conditionalFormatting>
  <conditionalFormatting sqref="Z111:AB140">
    <cfRule type="cellIs" dxfId="85" priority="2" stopIfTrue="1" operator="equal">
      <formula>0</formula>
    </cfRule>
  </conditionalFormatting>
  <conditionalFormatting sqref="Z146:AB176">
    <cfRule type="cellIs" dxfId="84" priority="1" stopIfTrue="1" operator="equal">
      <formula>0</formula>
    </cfRule>
  </conditionalFormatting>
  <conditionalFormatting sqref="Z182:AB211">
    <cfRule type="cellIs" dxfId="83" priority="17" stopIfTrue="1" operator="equal">
      <formula>0</formula>
    </cfRule>
  </conditionalFormatting>
  <conditionalFormatting sqref="Z217:AB247">
    <cfRule type="cellIs" dxfId="82" priority="15" stopIfTrue="1" operator="equal">
      <formula>0</formula>
    </cfRule>
  </conditionalFormatting>
  <conditionalFormatting sqref="AA41:AB69">
    <cfRule type="cellIs" dxfId="81" priority="26" stopIfTrue="1" operator="equal">
      <formula>0</formula>
    </cfRule>
  </conditionalFormatting>
  <conditionalFormatting sqref="AD68:AD70">
    <cfRule type="cellIs" dxfId="80" priority="25" stopIfTrue="1" operator="equal">
      <formula>0</formula>
    </cfRule>
  </conditionalFormatting>
  <conditionalFormatting sqref="AE6:AE35">
    <cfRule type="cellIs" dxfId="79" priority="29" stopIfTrue="1" operator="equal">
      <formula>0</formula>
    </cfRule>
  </conditionalFormatting>
  <conditionalFormatting sqref="AE42:AE69">
    <cfRule type="cellIs" dxfId="78" priority="27" stopIfTrue="1" operator="equal">
      <formula>0</formula>
    </cfRule>
  </conditionalFormatting>
  <conditionalFormatting sqref="AE76:AE105">
    <cfRule type="cellIs" dxfId="77" priority="24" stopIfTrue="1" operator="equal">
      <formula>0</formula>
    </cfRule>
  </conditionalFormatting>
  <conditionalFormatting sqref="AE112:AE140">
    <cfRule type="cellIs" dxfId="76" priority="22" stopIfTrue="1" operator="equal">
      <formula>0</formula>
    </cfRule>
  </conditionalFormatting>
  <conditionalFormatting sqref="AE147:AE176">
    <cfRule type="cellIs" dxfId="75" priority="20" stopIfTrue="1" operator="equal">
      <formula>0</formula>
    </cfRule>
  </conditionalFormatting>
  <conditionalFormatting sqref="AE183:AE211">
    <cfRule type="cellIs" dxfId="74" priority="18" stopIfTrue="1" operator="equal">
      <formula>0</formula>
    </cfRule>
  </conditionalFormatting>
  <conditionalFormatting sqref="AE218:AE247">
    <cfRule type="cellIs" dxfId="73" priority="16" stopIfTrue="1" operator="equal">
      <formula>0</formula>
    </cfRule>
  </conditionalFormatting>
  <conditionalFormatting sqref="AE254:AE285">
    <cfRule type="cellIs" dxfId="72" priority="14" stopIfTrue="1" operator="equal">
      <formula>0</formula>
    </cfRule>
  </conditionalFormatting>
  <conditionalFormatting sqref="AE291:AE320">
    <cfRule type="cellIs" dxfId="71" priority="11" stopIfTrue="1" operator="equal">
      <formula>0</formula>
    </cfRule>
  </conditionalFormatting>
  <conditionalFormatting sqref="AE327:AE357">
    <cfRule type="cellIs" dxfId="70" priority="9" stopIfTrue="1" operator="equal">
      <formula>0</formula>
    </cfRule>
  </conditionalFormatting>
  <conditionalFormatting sqref="AE364:AE393">
    <cfRule type="cellIs" dxfId="69" priority="7" stopIfTrue="1" operator="equal">
      <formula>0</formula>
    </cfRule>
  </conditionalFormatting>
  <conditionalFormatting sqref="AE400:AE430">
    <cfRule type="cellIs" dxfId="68" priority="5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5A240-4A9A-4BCC-AE67-25C6E4FD564C}">
  <dimension ref="A1:AE424"/>
  <sheetViews>
    <sheetView topLeftCell="D389" zoomScaleNormal="100" workbookViewId="0">
      <selection activeCell="A390" sqref="A390:AE424"/>
    </sheetView>
  </sheetViews>
  <sheetFormatPr defaultRowHeight="12.75" x14ac:dyDescent="0.2"/>
  <cols>
    <col min="1" max="1" width="18.7109375" bestFit="1" customWidth="1"/>
    <col min="23" max="23" width="9.140625" customWidth="1"/>
  </cols>
  <sheetData>
    <row r="1" spans="1:31" ht="52.5" thickBot="1" x14ac:dyDescent="0.3">
      <c r="A1" s="276" t="s">
        <v>1</v>
      </c>
      <c r="B1" s="277" t="s">
        <v>2</v>
      </c>
      <c r="C1" s="278" t="s">
        <v>16</v>
      </c>
      <c r="D1" s="279" t="s">
        <v>5</v>
      </c>
      <c r="E1" s="278" t="s">
        <v>95</v>
      </c>
      <c r="F1" s="278" t="s">
        <v>17</v>
      </c>
      <c r="G1" s="279" t="s">
        <v>5</v>
      </c>
      <c r="H1" s="278" t="s">
        <v>4</v>
      </c>
      <c r="I1" s="278" t="s">
        <v>18</v>
      </c>
      <c r="J1" s="279" t="s">
        <v>5</v>
      </c>
      <c r="K1" s="280" t="s">
        <v>6</v>
      </c>
      <c r="L1" s="280" t="s">
        <v>63</v>
      </c>
      <c r="M1" s="281" t="s">
        <v>5</v>
      </c>
      <c r="N1" s="280" t="s">
        <v>91</v>
      </c>
      <c r="O1" s="280" t="s">
        <v>92</v>
      </c>
      <c r="P1" s="281" t="s">
        <v>5</v>
      </c>
      <c r="Q1" s="282" t="s">
        <v>93</v>
      </c>
      <c r="R1" s="282" t="s">
        <v>94</v>
      </c>
      <c r="S1" s="283" t="s">
        <v>5</v>
      </c>
      <c r="T1" s="284" t="s">
        <v>7</v>
      </c>
      <c r="U1" s="284" t="s">
        <v>20</v>
      </c>
      <c r="V1" s="285" t="s">
        <v>5</v>
      </c>
      <c r="W1" s="286" t="s">
        <v>96</v>
      </c>
      <c r="X1" s="287"/>
      <c r="Y1" s="288" t="s">
        <v>5</v>
      </c>
      <c r="Z1" s="289" t="s">
        <v>97</v>
      </c>
      <c r="AA1" s="290"/>
      <c r="AB1" s="291" t="s">
        <v>5</v>
      </c>
      <c r="AC1" s="292" t="s">
        <v>97</v>
      </c>
      <c r="AD1" s="293"/>
      <c r="AE1" s="294" t="s">
        <v>5</v>
      </c>
    </row>
    <row r="2" spans="1:31" x14ac:dyDescent="0.2">
      <c r="A2" s="238" t="s">
        <v>70</v>
      </c>
      <c r="B2" s="247">
        <f>AVERAGE(B5:B35)</f>
        <v>17.041612903225808</v>
      </c>
      <c r="C2" s="247">
        <f>AVERAGE(C5:C35)</f>
        <v>13.633290322580644</v>
      </c>
      <c r="D2" s="247"/>
      <c r="E2" s="247">
        <f>AVERAGE(E5:E35)</f>
        <v>18.031612903225799</v>
      </c>
      <c r="F2" s="247">
        <f>AVERAGE(F5:F35)</f>
        <v>14.425290322580642</v>
      </c>
      <c r="G2" s="247"/>
      <c r="H2" s="247">
        <f>AVERAGE(H5:H35)</f>
        <v>18.291612903225808</v>
      </c>
      <c r="I2" s="247">
        <f>AVERAGE(I5:I35)</f>
        <v>14.633290322580644</v>
      </c>
      <c r="J2" s="247"/>
      <c r="K2" s="247">
        <f>AVERAGE(K5:K35)</f>
        <v>18.632258064516137</v>
      </c>
      <c r="L2" s="247">
        <f>AVERAGE(L5:L35)</f>
        <v>14.9058064516129</v>
      </c>
      <c r="M2" s="247"/>
      <c r="N2" s="247">
        <f>AVERAGE(N5:N35)</f>
        <v>19.422258064516122</v>
      </c>
      <c r="O2" s="247">
        <f>AVERAGE(O5:O35)</f>
        <v>15.537806451612898</v>
      </c>
      <c r="P2" s="247"/>
      <c r="Q2" s="275">
        <f>AVERAGE(Q5:Q35)</f>
        <v>21.828709677419354</v>
      </c>
      <c r="R2" s="275">
        <f>AVERAGE(R5:R35)</f>
        <v>17.462967741935483</v>
      </c>
      <c r="S2" s="275"/>
      <c r="T2" s="247">
        <f>AVERAGE(T5:T35)</f>
        <v>14.285483870967742</v>
      </c>
      <c r="U2" s="247">
        <f>AVERAGE(U5:U35)</f>
        <v>11.428387096774198</v>
      </c>
      <c r="V2" s="247"/>
      <c r="W2" s="269">
        <f>AVERAGE(W5:W35)</f>
        <v>10.740000000000004</v>
      </c>
      <c r="X2" s="247">
        <f>AVERAGE(X5:X35)</f>
        <v>8.5920000000000041</v>
      </c>
      <c r="Y2" s="93"/>
      <c r="Z2" s="269">
        <f>AVERAGE(Z5:Z35)</f>
        <v>5.8400000000000025</v>
      </c>
      <c r="AA2" s="247">
        <f>AVERAGE(AA5:AA35)</f>
        <v>4.6719999999999979</v>
      </c>
      <c r="AB2" s="93"/>
      <c r="AC2" s="269">
        <f>AVERAGE(AC5:AC35)</f>
        <v>6.0399999999999991</v>
      </c>
      <c r="AD2" s="247">
        <f>AVERAGE(AD5:AD35)</f>
        <v>4.8319999999999963</v>
      </c>
      <c r="AE2" s="93"/>
    </row>
    <row r="3" spans="1:31" x14ac:dyDescent="0.2">
      <c r="A3" s="239" t="s">
        <v>53</v>
      </c>
      <c r="B3" s="247">
        <f>AVERAGE(B5:B19)</f>
        <v>16.996666666666666</v>
      </c>
      <c r="C3" s="247">
        <f t="shared" ref="C3" si="0">AVERAGE(C5:C19)</f>
        <v>13.597333333333328</v>
      </c>
      <c r="D3" s="247"/>
      <c r="E3" s="247">
        <f>AVERAGE(E5:E19)</f>
        <v>17.986666666666665</v>
      </c>
      <c r="F3" s="247">
        <f t="shared" ref="F3" si="1">AVERAGE(F5:F19)</f>
        <v>14.389333333333335</v>
      </c>
      <c r="G3" s="247"/>
      <c r="H3" s="247">
        <f>AVERAGE(H5:H19)</f>
        <v>18.24666666666667</v>
      </c>
      <c r="I3" s="247">
        <f t="shared" ref="I3" si="2">AVERAGE(I5:I19)</f>
        <v>14.597333333333328</v>
      </c>
      <c r="J3" s="247"/>
      <c r="K3" s="247">
        <f t="shared" ref="K3:L3" si="3">AVERAGE(K5:K19)</f>
        <v>18.584</v>
      </c>
      <c r="L3" s="247">
        <f t="shared" si="3"/>
        <v>14.867199999999999</v>
      </c>
      <c r="M3" s="247"/>
      <c r="N3" s="247">
        <f t="shared" ref="N3:O3" si="4">AVERAGE(N5:N19)</f>
        <v>19.373999999999992</v>
      </c>
      <c r="O3" s="247">
        <f t="shared" si="4"/>
        <v>15.4992</v>
      </c>
      <c r="P3" s="247"/>
      <c r="Q3" s="272">
        <f>AVERAGE(Q5:Q19)</f>
        <v>21.733999999999998</v>
      </c>
      <c r="R3" s="202">
        <f t="shared" ref="R3:R6" si="5">Q3/1.25</f>
        <v>17.3872</v>
      </c>
      <c r="S3" s="272"/>
      <c r="T3" s="247">
        <f t="shared" ref="T3:U3" si="6">AVERAGE(T5:T19)</f>
        <v>14.160666666666664</v>
      </c>
      <c r="U3" s="247">
        <f t="shared" si="6"/>
        <v>11.328533333333333</v>
      </c>
      <c r="V3" s="247"/>
      <c r="W3" s="270">
        <f>AVERAGE(W5:W19)</f>
        <v>10.74</v>
      </c>
      <c r="X3" s="266">
        <f>W3/1.25</f>
        <v>8.5920000000000005</v>
      </c>
      <c r="Y3" s="84"/>
      <c r="Z3" s="270">
        <f>AVERAGE(Z5:Z19)</f>
        <v>5.8400000000000016</v>
      </c>
      <c r="AA3" s="266">
        <f>Z3/1.25</f>
        <v>4.6720000000000015</v>
      </c>
      <c r="AB3" s="84"/>
      <c r="AC3" s="270">
        <f>AVERAGE(AC5:AC19)</f>
        <v>6.0400000000000018</v>
      </c>
      <c r="AD3" s="266">
        <f>AC3/1.25</f>
        <v>4.8320000000000016</v>
      </c>
      <c r="AE3" s="84"/>
    </row>
    <row r="4" spans="1:31" ht="13.5" thickBot="1" x14ac:dyDescent="0.25">
      <c r="A4" s="240" t="s">
        <v>54</v>
      </c>
      <c r="B4" s="248">
        <f>AVERAGE(B20:B35)</f>
        <v>17.083749999999998</v>
      </c>
      <c r="C4" s="248">
        <f>AVERAGE(C20:C34)</f>
        <v>13.669333333333334</v>
      </c>
      <c r="D4" s="248"/>
      <c r="E4" s="248">
        <f>AVERAGE(E20:E35)</f>
        <v>18.073749999999997</v>
      </c>
      <c r="F4" s="248">
        <f>AVERAGE(F20:F34)</f>
        <v>14.461333333333334</v>
      </c>
      <c r="G4" s="248"/>
      <c r="H4" s="248">
        <f>AVERAGE(H20:H35)</f>
        <v>18.333750000000002</v>
      </c>
      <c r="I4" s="248">
        <f>AVERAGE(I20:I34)</f>
        <v>14.669333333333334</v>
      </c>
      <c r="J4" s="248"/>
      <c r="K4" s="248">
        <f>AVERAGE(K20:K35)</f>
        <v>18.677499999999995</v>
      </c>
      <c r="L4" s="248">
        <f>AVERAGE(L20:L34)</f>
        <v>14.959999999999997</v>
      </c>
      <c r="M4" s="241"/>
      <c r="N4" s="248">
        <f>AVERAGE(N20:N35)</f>
        <v>19.467499999999994</v>
      </c>
      <c r="O4" s="248">
        <f>AVERAGE(O20:O34)</f>
        <v>15.591999999999997</v>
      </c>
      <c r="P4" s="241"/>
      <c r="Q4" s="272">
        <f>AVERAGE(Q20:Q35)</f>
        <v>21.9175</v>
      </c>
      <c r="R4" s="202">
        <f t="shared" si="5"/>
        <v>17.533999999999999</v>
      </c>
      <c r="S4" s="273"/>
      <c r="T4" s="248">
        <f>AVERAGE(T20:T35)</f>
        <v>14.402499999999998</v>
      </c>
      <c r="U4" s="248">
        <f>AVERAGE(U20:U34)</f>
        <v>11.519999999999994</v>
      </c>
      <c r="V4" s="241"/>
      <c r="W4" s="271">
        <f>AVERAGE(W20:W35)</f>
        <v>10.74</v>
      </c>
      <c r="X4" s="266">
        <f>W4/1.25</f>
        <v>8.5920000000000005</v>
      </c>
      <c r="Y4" s="84"/>
      <c r="Z4" s="271">
        <f>AVERAGE(Z20:Z35)</f>
        <v>5.8400000000000016</v>
      </c>
      <c r="AA4" s="266">
        <f>Z4/1.25</f>
        <v>4.6720000000000015</v>
      </c>
      <c r="AB4" s="84"/>
      <c r="AC4" s="271">
        <f>AVERAGE(AC20:AC35)</f>
        <v>6.0400000000000018</v>
      </c>
      <c r="AD4" s="266">
        <f>AC4/1.25</f>
        <v>4.8320000000000016</v>
      </c>
      <c r="AE4" s="84"/>
    </row>
    <row r="5" spans="1:31" ht="13.5" thickBot="1" x14ac:dyDescent="0.25">
      <c r="A5" s="178">
        <v>45658</v>
      </c>
      <c r="B5" s="252">
        <v>16.739999999999998</v>
      </c>
      <c r="C5" s="85">
        <f t="shared" ref="C5:C6" si="7">B5/1.25</f>
        <v>13.391999999999999</v>
      </c>
      <c r="D5" s="194">
        <v>-75</v>
      </c>
      <c r="E5" s="84">
        <v>17.73</v>
      </c>
      <c r="F5" s="85">
        <f t="shared" ref="F5:F6" si="8">E5/1.25</f>
        <v>14.184000000000001</v>
      </c>
      <c r="G5" s="194">
        <v>75</v>
      </c>
      <c r="H5" s="85">
        <v>17.989999999999998</v>
      </c>
      <c r="I5" s="85">
        <f t="shared" ref="I5:I6" si="9">H5/1.25</f>
        <v>14.391999999999999</v>
      </c>
      <c r="J5" s="194">
        <v>-75</v>
      </c>
      <c r="K5" s="85">
        <v>18.149999999999999</v>
      </c>
      <c r="L5" s="85">
        <f t="shared" ref="L5:L6" si="10">K5/1.25</f>
        <v>14.52</v>
      </c>
      <c r="M5" s="195">
        <v>11</v>
      </c>
      <c r="N5" s="85">
        <v>18.940000000000001</v>
      </c>
      <c r="O5" s="85">
        <f t="shared" ref="O5:O6" si="11">N5/1.25</f>
        <v>15.152000000000001</v>
      </c>
      <c r="P5" s="195">
        <v>11</v>
      </c>
      <c r="Q5" s="85">
        <v>21.24</v>
      </c>
      <c r="R5" s="85">
        <f t="shared" si="5"/>
        <v>16.991999999999997</v>
      </c>
      <c r="S5" s="259">
        <v>0</v>
      </c>
      <c r="T5" s="85">
        <v>14.05</v>
      </c>
      <c r="U5" s="85">
        <f t="shared" ref="U5:U6" si="12">T5/1.25</f>
        <v>11.24</v>
      </c>
      <c r="V5" s="195">
        <v>-19</v>
      </c>
      <c r="W5" s="255">
        <v>10.74</v>
      </c>
      <c r="X5" s="260">
        <f t="shared" ref="X5:X6" si="13">W5/1.25</f>
        <v>8.5920000000000005</v>
      </c>
      <c r="Y5" s="84"/>
      <c r="Z5" s="255">
        <v>5.84</v>
      </c>
      <c r="AA5" s="260">
        <f t="shared" ref="AA5:AA32" si="14">Z5/1.25</f>
        <v>4.6719999999999997</v>
      </c>
      <c r="AB5" s="84"/>
      <c r="AC5" s="255">
        <f>Z5+0.2</f>
        <v>6.04</v>
      </c>
      <c r="AD5" s="260">
        <f t="shared" ref="AD5:AD32" si="15">AC5/1.25</f>
        <v>4.8319999999999999</v>
      </c>
      <c r="AE5" s="84"/>
    </row>
    <row r="6" spans="1:31" ht="13.5" thickBot="1" x14ac:dyDescent="0.25">
      <c r="A6" s="178">
        <v>45659</v>
      </c>
      <c r="B6" s="252">
        <v>16.739999999999998</v>
      </c>
      <c r="C6" s="85">
        <f t="shared" si="7"/>
        <v>13.391999999999999</v>
      </c>
      <c r="D6" s="194">
        <f t="shared" ref="D6" si="16">(B6-B5)*100</f>
        <v>0</v>
      </c>
      <c r="E6" s="84">
        <v>17.73</v>
      </c>
      <c r="F6" s="85">
        <f t="shared" si="8"/>
        <v>14.184000000000001</v>
      </c>
      <c r="G6" s="194">
        <f t="shared" ref="G6" si="17">(E6-E5)*100</f>
        <v>0</v>
      </c>
      <c r="H6" s="85">
        <v>17.989999999999998</v>
      </c>
      <c r="I6" s="85">
        <f t="shared" si="9"/>
        <v>14.391999999999999</v>
      </c>
      <c r="J6" s="194">
        <f t="shared" ref="J6" si="18">(H6-H5)*100</f>
        <v>0</v>
      </c>
      <c r="K6" s="85">
        <v>18.29</v>
      </c>
      <c r="L6" s="85">
        <f t="shared" si="10"/>
        <v>14.632</v>
      </c>
      <c r="M6" s="195">
        <f t="shared" ref="M6" si="19">(K6-K5)*100</f>
        <v>14.000000000000057</v>
      </c>
      <c r="N6" s="85">
        <v>19.079999999999998</v>
      </c>
      <c r="O6" s="85">
        <f t="shared" si="11"/>
        <v>15.263999999999999</v>
      </c>
      <c r="P6" s="195">
        <f t="shared" ref="P6" si="20">(N6-N5)*100</f>
        <v>13.999999999999702</v>
      </c>
      <c r="Q6" s="85">
        <v>21.38</v>
      </c>
      <c r="R6" s="85">
        <f t="shared" si="5"/>
        <v>17.103999999999999</v>
      </c>
      <c r="S6" s="259">
        <f t="shared" ref="S6" si="21">(Q6-Q5)*100</f>
        <v>14.000000000000057</v>
      </c>
      <c r="T6" s="85">
        <v>13.94</v>
      </c>
      <c r="U6" s="85">
        <f t="shared" si="12"/>
        <v>11.151999999999999</v>
      </c>
      <c r="V6" s="195">
        <f t="shared" ref="V6" si="22">(T6-T5)*100</f>
        <v>-11.000000000000121</v>
      </c>
      <c r="W6" s="255">
        <v>10.74</v>
      </c>
      <c r="X6" s="260">
        <f t="shared" si="13"/>
        <v>8.5920000000000005</v>
      </c>
      <c r="Y6" s="195">
        <f t="shared" ref="Y6" si="23">(W6-W5)*100</f>
        <v>0</v>
      </c>
      <c r="Z6" s="255">
        <v>5.84</v>
      </c>
      <c r="AA6" s="260">
        <f t="shared" si="14"/>
        <v>4.6719999999999997</v>
      </c>
      <c r="AB6" s="195">
        <f t="shared" ref="AB6:AB32" si="24">(Z6-Z5)*100</f>
        <v>0</v>
      </c>
      <c r="AC6" s="255">
        <f t="shared" ref="AC6:AC32" si="25">Z6+0.2</f>
        <v>6.04</v>
      </c>
      <c r="AD6" s="260">
        <f t="shared" si="15"/>
        <v>4.8319999999999999</v>
      </c>
      <c r="AE6" s="195">
        <f t="shared" ref="AE6:AE32" si="26">(AC6-AC5)*100</f>
        <v>0</v>
      </c>
    </row>
    <row r="7" spans="1:31" ht="13.5" thickBot="1" x14ac:dyDescent="0.25">
      <c r="A7" s="178">
        <v>45660</v>
      </c>
      <c r="B7" s="252">
        <v>16.989999999999998</v>
      </c>
      <c r="C7" s="85">
        <f t="shared" ref="C7" si="27">B7/1.25</f>
        <v>13.591999999999999</v>
      </c>
      <c r="D7" s="194">
        <f t="shared" ref="D7" si="28">(B7-B6)*100</f>
        <v>25</v>
      </c>
      <c r="E7" s="84">
        <v>17.98</v>
      </c>
      <c r="F7" s="85">
        <f t="shared" ref="F7" si="29">E7/1.25</f>
        <v>14.384</v>
      </c>
      <c r="G7" s="194">
        <f t="shared" ref="G7" si="30">(E7-E6)*100</f>
        <v>25</v>
      </c>
      <c r="H7" s="85">
        <v>18.239999999999998</v>
      </c>
      <c r="I7" s="85">
        <f t="shared" ref="I7" si="31">H7/1.25</f>
        <v>14.591999999999999</v>
      </c>
      <c r="J7" s="194">
        <f t="shared" ref="J7" si="32">(H7-H6)*100</f>
        <v>25</v>
      </c>
      <c r="K7" s="85">
        <v>18.59</v>
      </c>
      <c r="L7" s="85">
        <f t="shared" ref="L7" si="33">K7/1.25</f>
        <v>14.872</v>
      </c>
      <c r="M7" s="195">
        <f t="shared" ref="M7" si="34">(K7-K6)*100</f>
        <v>30.000000000000071</v>
      </c>
      <c r="N7" s="85">
        <v>19.38</v>
      </c>
      <c r="O7" s="85">
        <f t="shared" ref="O7" si="35">N7/1.25</f>
        <v>15.504</v>
      </c>
      <c r="P7" s="195">
        <f t="shared" ref="P7" si="36">(N7-N6)*100</f>
        <v>30.000000000000071</v>
      </c>
      <c r="Q7" s="85">
        <v>21.68</v>
      </c>
      <c r="R7" s="85">
        <f t="shared" ref="R7" si="37">Q7/1.25</f>
        <v>17.344000000000001</v>
      </c>
      <c r="S7" s="259">
        <f t="shared" ref="S7" si="38">(Q7-Q6)*100</f>
        <v>30.000000000000071</v>
      </c>
      <c r="T7" s="85">
        <v>14.14</v>
      </c>
      <c r="U7" s="85">
        <f t="shared" ref="U7" si="39">T7/1.25</f>
        <v>11.312000000000001</v>
      </c>
      <c r="V7" s="195">
        <f t="shared" ref="V7" si="40">(T7-T6)*100</f>
        <v>20.000000000000107</v>
      </c>
      <c r="W7" s="255">
        <v>10.74</v>
      </c>
      <c r="X7" s="260">
        <f t="shared" ref="X7" si="41">W7/1.25</f>
        <v>8.5920000000000005</v>
      </c>
      <c r="Y7" s="195">
        <f t="shared" ref="Y7" si="42">(W7-W6)*100</f>
        <v>0</v>
      </c>
      <c r="Z7" s="255">
        <v>5.84</v>
      </c>
      <c r="AA7" s="260">
        <f t="shared" si="14"/>
        <v>4.6719999999999997</v>
      </c>
      <c r="AB7" s="195">
        <f t="shared" si="24"/>
        <v>0</v>
      </c>
      <c r="AC7" s="255">
        <f t="shared" si="25"/>
        <v>6.04</v>
      </c>
      <c r="AD7" s="260">
        <f t="shared" si="15"/>
        <v>4.8319999999999999</v>
      </c>
      <c r="AE7" s="195">
        <f t="shared" si="26"/>
        <v>0</v>
      </c>
    </row>
    <row r="8" spans="1:31" ht="13.5" thickBot="1" x14ac:dyDescent="0.25">
      <c r="A8" s="178">
        <v>45661</v>
      </c>
      <c r="B8" s="252">
        <v>16.989999999999998</v>
      </c>
      <c r="C8" s="85">
        <f t="shared" ref="C8:C11" si="43">B8/1.25</f>
        <v>13.591999999999999</v>
      </c>
      <c r="D8" s="194">
        <f t="shared" ref="D8:D11" si="44">(B8-B7)*100</f>
        <v>0</v>
      </c>
      <c r="E8" s="84">
        <v>17.98</v>
      </c>
      <c r="F8" s="85">
        <f t="shared" ref="F8:F11" si="45">E8/1.25</f>
        <v>14.384</v>
      </c>
      <c r="G8" s="194">
        <f t="shared" ref="G8:G11" si="46">(E8-E7)*100</f>
        <v>0</v>
      </c>
      <c r="H8" s="85">
        <v>18.239999999999998</v>
      </c>
      <c r="I8" s="85">
        <f t="shared" ref="I8:I11" si="47">H8/1.25</f>
        <v>14.591999999999999</v>
      </c>
      <c r="J8" s="194">
        <f t="shared" ref="J8:J11" si="48">(H8-H7)*100</f>
        <v>0</v>
      </c>
      <c r="K8" s="85">
        <v>18.59</v>
      </c>
      <c r="L8" s="85">
        <f t="shared" ref="L8:L11" si="49">K8/1.25</f>
        <v>14.872</v>
      </c>
      <c r="M8" s="195">
        <f t="shared" ref="M8:M11" si="50">(K8-K7)*100</f>
        <v>0</v>
      </c>
      <c r="N8" s="85">
        <v>19.38</v>
      </c>
      <c r="O8" s="85">
        <f t="shared" ref="O8:O11" si="51">N8/1.25</f>
        <v>15.504</v>
      </c>
      <c r="P8" s="195">
        <f t="shared" ref="P8:P11" si="52">(N8-N7)*100</f>
        <v>0</v>
      </c>
      <c r="Q8" s="85">
        <v>21.68</v>
      </c>
      <c r="R8" s="85">
        <f t="shared" ref="R8:R11" si="53">Q8/1.25</f>
        <v>17.344000000000001</v>
      </c>
      <c r="S8" s="259">
        <f t="shared" ref="S8:S11" si="54">(Q8-Q7)*100</f>
        <v>0</v>
      </c>
      <c r="T8" s="85">
        <v>14.14</v>
      </c>
      <c r="U8" s="85">
        <f t="shared" ref="U8:U11" si="55">T8/1.25</f>
        <v>11.312000000000001</v>
      </c>
      <c r="V8" s="195">
        <f t="shared" ref="V8:V11" si="56">(T8-T7)*100</f>
        <v>0</v>
      </c>
      <c r="W8" s="255">
        <v>10.74</v>
      </c>
      <c r="X8" s="260">
        <f t="shared" ref="X8:X11" si="57">W8/1.25</f>
        <v>8.5920000000000005</v>
      </c>
      <c r="Y8" s="195">
        <f t="shared" ref="Y8:Y11" si="58">(W8-W7)*100</f>
        <v>0</v>
      </c>
      <c r="Z8" s="255">
        <v>5.84</v>
      </c>
      <c r="AA8" s="260">
        <f t="shared" si="14"/>
        <v>4.6719999999999997</v>
      </c>
      <c r="AB8" s="195">
        <f t="shared" si="24"/>
        <v>0</v>
      </c>
      <c r="AC8" s="255">
        <f t="shared" si="25"/>
        <v>6.04</v>
      </c>
      <c r="AD8" s="260">
        <f t="shared" si="15"/>
        <v>4.8319999999999999</v>
      </c>
      <c r="AE8" s="195">
        <f t="shared" si="26"/>
        <v>0</v>
      </c>
    </row>
    <row r="9" spans="1:31" ht="13.5" thickBot="1" x14ac:dyDescent="0.25">
      <c r="A9" s="178">
        <v>45662</v>
      </c>
      <c r="B9" s="252">
        <v>16.989999999999998</v>
      </c>
      <c r="C9" s="85">
        <f t="shared" si="43"/>
        <v>13.591999999999999</v>
      </c>
      <c r="D9" s="194">
        <f t="shared" si="44"/>
        <v>0</v>
      </c>
      <c r="E9" s="84">
        <v>17.98</v>
      </c>
      <c r="F9" s="85">
        <f t="shared" si="45"/>
        <v>14.384</v>
      </c>
      <c r="G9" s="194">
        <f t="shared" si="46"/>
        <v>0</v>
      </c>
      <c r="H9" s="85">
        <v>18.239999999999998</v>
      </c>
      <c r="I9" s="85">
        <f t="shared" si="47"/>
        <v>14.591999999999999</v>
      </c>
      <c r="J9" s="194">
        <f t="shared" si="48"/>
        <v>0</v>
      </c>
      <c r="K9" s="85">
        <v>18.59</v>
      </c>
      <c r="L9" s="85">
        <f t="shared" si="49"/>
        <v>14.872</v>
      </c>
      <c r="M9" s="195">
        <f t="shared" si="50"/>
        <v>0</v>
      </c>
      <c r="N9" s="85">
        <v>19.38</v>
      </c>
      <c r="O9" s="85">
        <f t="shared" si="51"/>
        <v>15.504</v>
      </c>
      <c r="P9" s="195">
        <f t="shared" si="52"/>
        <v>0</v>
      </c>
      <c r="Q9" s="85">
        <v>21.68</v>
      </c>
      <c r="R9" s="85">
        <f t="shared" si="53"/>
        <v>17.344000000000001</v>
      </c>
      <c r="S9" s="259">
        <f t="shared" si="54"/>
        <v>0</v>
      </c>
      <c r="T9" s="85">
        <v>14.14</v>
      </c>
      <c r="U9" s="85">
        <f t="shared" si="55"/>
        <v>11.312000000000001</v>
      </c>
      <c r="V9" s="195">
        <f t="shared" si="56"/>
        <v>0</v>
      </c>
      <c r="W9" s="255">
        <v>10.74</v>
      </c>
      <c r="X9" s="260">
        <f t="shared" si="57"/>
        <v>8.5920000000000005</v>
      </c>
      <c r="Y9" s="195">
        <f t="shared" si="58"/>
        <v>0</v>
      </c>
      <c r="Z9" s="255">
        <v>5.84</v>
      </c>
      <c r="AA9" s="260">
        <f t="shared" si="14"/>
        <v>4.6719999999999997</v>
      </c>
      <c r="AB9" s="195">
        <f t="shared" si="24"/>
        <v>0</v>
      </c>
      <c r="AC9" s="255">
        <f t="shared" si="25"/>
        <v>6.04</v>
      </c>
      <c r="AD9" s="260">
        <f t="shared" si="15"/>
        <v>4.8319999999999999</v>
      </c>
      <c r="AE9" s="195">
        <f t="shared" si="26"/>
        <v>0</v>
      </c>
    </row>
    <row r="10" spans="1:31" ht="13.5" thickBot="1" x14ac:dyDescent="0.25">
      <c r="A10" s="178">
        <v>45663</v>
      </c>
      <c r="B10" s="252">
        <v>16.989999999999998</v>
      </c>
      <c r="C10" s="85">
        <f t="shared" si="43"/>
        <v>13.591999999999999</v>
      </c>
      <c r="D10" s="194">
        <f t="shared" si="44"/>
        <v>0</v>
      </c>
      <c r="E10" s="84">
        <v>17.98</v>
      </c>
      <c r="F10" s="85">
        <f t="shared" si="45"/>
        <v>14.384</v>
      </c>
      <c r="G10" s="194">
        <f t="shared" si="46"/>
        <v>0</v>
      </c>
      <c r="H10" s="85">
        <v>18.239999999999998</v>
      </c>
      <c r="I10" s="85">
        <f t="shared" si="47"/>
        <v>14.591999999999999</v>
      </c>
      <c r="J10" s="194">
        <f t="shared" si="48"/>
        <v>0</v>
      </c>
      <c r="K10" s="85">
        <v>18.59</v>
      </c>
      <c r="L10" s="85">
        <f t="shared" si="49"/>
        <v>14.872</v>
      </c>
      <c r="M10" s="195">
        <f t="shared" si="50"/>
        <v>0</v>
      </c>
      <c r="N10" s="85">
        <v>19.38</v>
      </c>
      <c r="O10" s="85">
        <f t="shared" si="51"/>
        <v>15.504</v>
      </c>
      <c r="P10" s="195">
        <f t="shared" si="52"/>
        <v>0</v>
      </c>
      <c r="Q10" s="85">
        <v>21.68</v>
      </c>
      <c r="R10" s="85">
        <f t="shared" si="53"/>
        <v>17.344000000000001</v>
      </c>
      <c r="S10" s="259">
        <f t="shared" si="54"/>
        <v>0</v>
      </c>
      <c r="T10" s="85">
        <v>14.14</v>
      </c>
      <c r="U10" s="85">
        <f t="shared" si="55"/>
        <v>11.312000000000001</v>
      </c>
      <c r="V10" s="195">
        <f t="shared" si="56"/>
        <v>0</v>
      </c>
      <c r="W10" s="255">
        <v>10.74</v>
      </c>
      <c r="X10" s="260">
        <f t="shared" si="57"/>
        <v>8.5920000000000005</v>
      </c>
      <c r="Y10" s="195">
        <f t="shared" si="58"/>
        <v>0</v>
      </c>
      <c r="Z10" s="255">
        <v>5.84</v>
      </c>
      <c r="AA10" s="260">
        <f t="shared" si="14"/>
        <v>4.6719999999999997</v>
      </c>
      <c r="AB10" s="195">
        <f t="shared" si="24"/>
        <v>0</v>
      </c>
      <c r="AC10" s="255">
        <f t="shared" si="25"/>
        <v>6.04</v>
      </c>
      <c r="AD10" s="260">
        <f t="shared" si="15"/>
        <v>4.8319999999999999</v>
      </c>
      <c r="AE10" s="195">
        <f t="shared" si="26"/>
        <v>0</v>
      </c>
    </row>
    <row r="11" spans="1:31" ht="13.5" thickBot="1" x14ac:dyDescent="0.25">
      <c r="A11" s="178">
        <v>45664</v>
      </c>
      <c r="B11" s="252">
        <v>16.989999999999998</v>
      </c>
      <c r="C11" s="85">
        <f t="shared" si="43"/>
        <v>13.591999999999999</v>
      </c>
      <c r="D11" s="194">
        <f t="shared" si="44"/>
        <v>0</v>
      </c>
      <c r="E11" s="84">
        <v>17.98</v>
      </c>
      <c r="F11" s="85">
        <f t="shared" si="45"/>
        <v>14.384</v>
      </c>
      <c r="G11" s="194">
        <f t="shared" si="46"/>
        <v>0</v>
      </c>
      <c r="H11" s="85">
        <v>18.239999999999998</v>
      </c>
      <c r="I11" s="85">
        <f t="shared" si="47"/>
        <v>14.591999999999999</v>
      </c>
      <c r="J11" s="194">
        <f t="shared" si="48"/>
        <v>0</v>
      </c>
      <c r="K11" s="85">
        <v>18.440000000000001</v>
      </c>
      <c r="L11" s="85">
        <f t="shared" si="49"/>
        <v>14.752000000000001</v>
      </c>
      <c r="M11" s="195">
        <f t="shared" si="50"/>
        <v>-14.999999999999858</v>
      </c>
      <c r="N11" s="85">
        <v>19.23</v>
      </c>
      <c r="O11" s="85">
        <f t="shared" si="51"/>
        <v>15.384</v>
      </c>
      <c r="P11" s="195">
        <f t="shared" si="52"/>
        <v>-14.999999999999858</v>
      </c>
      <c r="Q11" s="85">
        <v>21.53</v>
      </c>
      <c r="R11" s="85">
        <f t="shared" si="53"/>
        <v>17.224</v>
      </c>
      <c r="S11" s="259">
        <f t="shared" si="54"/>
        <v>-14.999999999999858</v>
      </c>
      <c r="T11" s="85">
        <v>14.14</v>
      </c>
      <c r="U11" s="85">
        <f t="shared" si="55"/>
        <v>11.312000000000001</v>
      </c>
      <c r="V11" s="195">
        <f t="shared" si="56"/>
        <v>0</v>
      </c>
      <c r="W11" s="255">
        <v>10.74</v>
      </c>
      <c r="X11" s="260">
        <f t="shared" si="57"/>
        <v>8.5920000000000005</v>
      </c>
      <c r="Y11" s="195">
        <f t="shared" si="58"/>
        <v>0</v>
      </c>
      <c r="Z11" s="255">
        <v>5.84</v>
      </c>
      <c r="AA11" s="260">
        <f t="shared" si="14"/>
        <v>4.6719999999999997</v>
      </c>
      <c r="AB11" s="195">
        <f t="shared" si="24"/>
        <v>0</v>
      </c>
      <c r="AC11" s="255">
        <f t="shared" si="25"/>
        <v>6.04</v>
      </c>
      <c r="AD11" s="260">
        <f t="shared" si="15"/>
        <v>4.8319999999999999</v>
      </c>
      <c r="AE11" s="195">
        <f t="shared" si="26"/>
        <v>0</v>
      </c>
    </row>
    <row r="12" spans="1:31" ht="13.5" thickBot="1" x14ac:dyDescent="0.25">
      <c r="A12" s="178">
        <v>45665</v>
      </c>
      <c r="B12" s="252">
        <v>16.989999999999998</v>
      </c>
      <c r="C12" s="85">
        <f t="shared" ref="C12:C14" si="59">B12/1.25</f>
        <v>13.591999999999999</v>
      </c>
      <c r="D12" s="194">
        <f t="shared" ref="D12:D14" si="60">(B12-B11)*100</f>
        <v>0</v>
      </c>
      <c r="E12" s="84">
        <v>17.98</v>
      </c>
      <c r="F12" s="85">
        <f t="shared" ref="F12:F14" si="61">E12/1.25</f>
        <v>14.384</v>
      </c>
      <c r="G12" s="194">
        <f t="shared" ref="G12:G14" si="62">(E12-E11)*100</f>
        <v>0</v>
      </c>
      <c r="H12" s="85">
        <v>18.239999999999998</v>
      </c>
      <c r="I12" s="85">
        <f t="shared" ref="I12:I14" si="63">H12/1.25</f>
        <v>14.591999999999999</v>
      </c>
      <c r="J12" s="194">
        <f t="shared" ref="J12:J14" si="64">(H12-H11)*100</f>
        <v>0</v>
      </c>
      <c r="K12" s="85">
        <v>18.440000000000001</v>
      </c>
      <c r="L12" s="85">
        <f t="shared" ref="L12:L14" si="65">K12/1.25</f>
        <v>14.752000000000001</v>
      </c>
      <c r="M12" s="195">
        <f t="shared" ref="M12:M14" si="66">(K12-K11)*100</f>
        <v>0</v>
      </c>
      <c r="N12" s="85">
        <v>19.23</v>
      </c>
      <c r="O12" s="85">
        <f t="shared" ref="O12:O14" si="67">N12/1.25</f>
        <v>15.384</v>
      </c>
      <c r="P12" s="195">
        <f t="shared" ref="P12:P14" si="68">(N12-N11)*100</f>
        <v>0</v>
      </c>
      <c r="Q12" s="85">
        <v>21.53</v>
      </c>
      <c r="R12" s="85">
        <f t="shared" ref="R12:R14" si="69">Q12/1.25</f>
        <v>17.224</v>
      </c>
      <c r="S12" s="259">
        <f t="shared" ref="S12:S14" si="70">(Q12-Q11)*100</f>
        <v>0</v>
      </c>
      <c r="T12" s="85">
        <v>14.14</v>
      </c>
      <c r="U12" s="85">
        <f t="shared" ref="U12:U14" si="71">T12/1.25</f>
        <v>11.312000000000001</v>
      </c>
      <c r="V12" s="195">
        <f t="shared" ref="V12:V14" si="72">(T12-T11)*100</f>
        <v>0</v>
      </c>
      <c r="W12" s="255">
        <v>10.74</v>
      </c>
      <c r="X12" s="260">
        <f t="shared" ref="X12:X14" si="73">W12/1.25</f>
        <v>8.5920000000000005</v>
      </c>
      <c r="Y12" s="195">
        <f t="shared" ref="Y12:Y14" si="74">(W12-W11)*100</f>
        <v>0</v>
      </c>
      <c r="Z12" s="255">
        <v>5.84</v>
      </c>
      <c r="AA12" s="260">
        <f t="shared" si="14"/>
        <v>4.6719999999999997</v>
      </c>
      <c r="AB12" s="195">
        <f t="shared" si="24"/>
        <v>0</v>
      </c>
      <c r="AC12" s="255">
        <f t="shared" si="25"/>
        <v>6.04</v>
      </c>
      <c r="AD12" s="260">
        <f t="shared" si="15"/>
        <v>4.8319999999999999</v>
      </c>
      <c r="AE12" s="195">
        <f t="shared" si="26"/>
        <v>0</v>
      </c>
    </row>
    <row r="13" spans="1:31" ht="13.5" thickBot="1" x14ac:dyDescent="0.25">
      <c r="A13" s="178">
        <v>45666</v>
      </c>
      <c r="B13" s="252">
        <v>16.989999999999998</v>
      </c>
      <c r="C13" s="85">
        <f t="shared" si="59"/>
        <v>13.591999999999999</v>
      </c>
      <c r="D13" s="194">
        <f t="shared" si="60"/>
        <v>0</v>
      </c>
      <c r="E13" s="84">
        <v>17.98</v>
      </c>
      <c r="F13" s="85">
        <f t="shared" si="61"/>
        <v>14.384</v>
      </c>
      <c r="G13" s="194">
        <f t="shared" si="62"/>
        <v>0</v>
      </c>
      <c r="H13" s="85">
        <v>18.239999999999998</v>
      </c>
      <c r="I13" s="85">
        <f t="shared" si="63"/>
        <v>14.591999999999999</v>
      </c>
      <c r="J13" s="194">
        <f t="shared" si="64"/>
        <v>0</v>
      </c>
      <c r="K13" s="85">
        <v>18.440000000000001</v>
      </c>
      <c r="L13" s="85">
        <f t="shared" si="65"/>
        <v>14.752000000000001</v>
      </c>
      <c r="M13" s="195">
        <f t="shared" si="66"/>
        <v>0</v>
      </c>
      <c r="N13" s="85">
        <v>19.23</v>
      </c>
      <c r="O13" s="85">
        <f t="shared" si="67"/>
        <v>15.384</v>
      </c>
      <c r="P13" s="195">
        <f t="shared" si="68"/>
        <v>0</v>
      </c>
      <c r="Q13" s="85">
        <v>21.53</v>
      </c>
      <c r="R13" s="85">
        <f t="shared" si="69"/>
        <v>17.224</v>
      </c>
      <c r="S13" s="259">
        <f t="shared" si="70"/>
        <v>0</v>
      </c>
      <c r="T13" s="85">
        <v>14.14</v>
      </c>
      <c r="U13" s="85">
        <f t="shared" si="71"/>
        <v>11.312000000000001</v>
      </c>
      <c r="V13" s="195">
        <f t="shared" si="72"/>
        <v>0</v>
      </c>
      <c r="W13" s="255">
        <v>10.74</v>
      </c>
      <c r="X13" s="260">
        <f t="shared" si="73"/>
        <v>8.5920000000000005</v>
      </c>
      <c r="Y13" s="195">
        <f t="shared" si="74"/>
        <v>0</v>
      </c>
      <c r="Z13" s="255">
        <v>5.84</v>
      </c>
      <c r="AA13" s="260">
        <f t="shared" si="14"/>
        <v>4.6719999999999997</v>
      </c>
      <c r="AB13" s="195">
        <f t="shared" si="24"/>
        <v>0</v>
      </c>
      <c r="AC13" s="255">
        <f t="shared" si="25"/>
        <v>6.04</v>
      </c>
      <c r="AD13" s="260">
        <f t="shared" si="15"/>
        <v>4.8319999999999999</v>
      </c>
      <c r="AE13" s="195">
        <f t="shared" si="26"/>
        <v>0</v>
      </c>
    </row>
    <row r="14" spans="1:31" ht="13.5" thickBot="1" x14ac:dyDescent="0.25">
      <c r="A14" s="178">
        <v>45667</v>
      </c>
      <c r="B14" s="252">
        <v>16.989999999999998</v>
      </c>
      <c r="C14" s="85">
        <f t="shared" si="59"/>
        <v>13.591999999999999</v>
      </c>
      <c r="D14" s="194">
        <f t="shared" si="60"/>
        <v>0</v>
      </c>
      <c r="E14" s="84">
        <v>17.98</v>
      </c>
      <c r="F14" s="85">
        <f t="shared" si="61"/>
        <v>14.384</v>
      </c>
      <c r="G14" s="194">
        <f t="shared" si="62"/>
        <v>0</v>
      </c>
      <c r="H14" s="85">
        <v>18.239999999999998</v>
      </c>
      <c r="I14" s="85">
        <f t="shared" si="63"/>
        <v>14.591999999999999</v>
      </c>
      <c r="J14" s="194">
        <f t="shared" si="64"/>
        <v>0</v>
      </c>
      <c r="K14" s="85">
        <v>18.54</v>
      </c>
      <c r="L14" s="85">
        <f t="shared" si="65"/>
        <v>14.831999999999999</v>
      </c>
      <c r="M14" s="195">
        <f t="shared" si="66"/>
        <v>9.9999999999997868</v>
      </c>
      <c r="N14" s="85">
        <v>19.329999999999998</v>
      </c>
      <c r="O14" s="85">
        <f t="shared" si="67"/>
        <v>15.463999999999999</v>
      </c>
      <c r="P14" s="195">
        <f t="shared" si="68"/>
        <v>9.9999999999997868</v>
      </c>
      <c r="Q14" s="85">
        <v>21.78</v>
      </c>
      <c r="R14" s="85">
        <f t="shared" si="69"/>
        <v>17.423999999999999</v>
      </c>
      <c r="S14" s="259">
        <f t="shared" si="70"/>
        <v>25</v>
      </c>
      <c r="T14" s="85">
        <v>14.14</v>
      </c>
      <c r="U14" s="85">
        <f t="shared" si="71"/>
        <v>11.312000000000001</v>
      </c>
      <c r="V14" s="195">
        <f t="shared" si="72"/>
        <v>0</v>
      </c>
      <c r="W14" s="255">
        <v>10.74</v>
      </c>
      <c r="X14" s="260">
        <f t="shared" si="73"/>
        <v>8.5920000000000005</v>
      </c>
      <c r="Y14" s="195">
        <f t="shared" si="74"/>
        <v>0</v>
      </c>
      <c r="Z14" s="255">
        <v>5.84</v>
      </c>
      <c r="AA14" s="260">
        <f t="shared" si="14"/>
        <v>4.6719999999999997</v>
      </c>
      <c r="AB14" s="195">
        <f t="shared" si="24"/>
        <v>0</v>
      </c>
      <c r="AC14" s="255">
        <f t="shared" si="25"/>
        <v>6.04</v>
      </c>
      <c r="AD14" s="260">
        <f t="shared" si="15"/>
        <v>4.8319999999999999</v>
      </c>
      <c r="AE14" s="195">
        <f t="shared" si="26"/>
        <v>0</v>
      </c>
    </row>
    <row r="15" spans="1:31" ht="13.5" thickBot="1" x14ac:dyDescent="0.25">
      <c r="A15" s="178">
        <v>45668</v>
      </c>
      <c r="B15" s="252">
        <v>16.989999999999998</v>
      </c>
      <c r="C15" s="85">
        <f t="shared" ref="C15:C17" si="75">B15/1.25</f>
        <v>13.591999999999999</v>
      </c>
      <c r="D15" s="194">
        <f t="shared" ref="D15:D17" si="76">(B15-B14)*100</f>
        <v>0</v>
      </c>
      <c r="E15" s="84">
        <v>17.98</v>
      </c>
      <c r="F15" s="85">
        <f t="shared" ref="F15:F17" si="77">E15/1.25</f>
        <v>14.384</v>
      </c>
      <c r="G15" s="194">
        <f t="shared" ref="G15:G17" si="78">(E15-E14)*100</f>
        <v>0</v>
      </c>
      <c r="H15" s="85">
        <v>18.239999999999998</v>
      </c>
      <c r="I15" s="85">
        <f t="shared" ref="I15:I17" si="79">H15/1.25</f>
        <v>14.591999999999999</v>
      </c>
      <c r="J15" s="194">
        <f t="shared" ref="J15:J17" si="80">(H15-H14)*100</f>
        <v>0</v>
      </c>
      <c r="K15" s="85">
        <v>18.54</v>
      </c>
      <c r="L15" s="85">
        <f t="shared" ref="L15:L17" si="81">K15/1.25</f>
        <v>14.831999999999999</v>
      </c>
      <c r="M15" s="195">
        <f t="shared" ref="M15:M17" si="82">(K15-K14)*100</f>
        <v>0</v>
      </c>
      <c r="N15" s="85">
        <v>19.329999999999998</v>
      </c>
      <c r="O15" s="85">
        <f t="shared" ref="O15:O17" si="83">N15/1.25</f>
        <v>15.463999999999999</v>
      </c>
      <c r="P15" s="195">
        <f t="shared" ref="P15:P17" si="84">(N15-N14)*100</f>
        <v>0</v>
      </c>
      <c r="Q15" s="85">
        <v>21.78</v>
      </c>
      <c r="R15" s="85">
        <f t="shared" ref="R15:R17" si="85">Q15/1.25</f>
        <v>17.423999999999999</v>
      </c>
      <c r="S15" s="259">
        <f t="shared" ref="S15:S17" si="86">(Q15-Q14)*100</f>
        <v>0</v>
      </c>
      <c r="T15" s="85">
        <v>14.14</v>
      </c>
      <c r="U15" s="85">
        <f t="shared" ref="U15:U17" si="87">T15/1.25</f>
        <v>11.312000000000001</v>
      </c>
      <c r="V15" s="195">
        <f t="shared" ref="V15:V17" si="88">(T15-T14)*100</f>
        <v>0</v>
      </c>
      <c r="W15" s="255">
        <v>10.74</v>
      </c>
      <c r="X15" s="260">
        <f t="shared" ref="X15:X17" si="89">W15/1.25</f>
        <v>8.5920000000000005</v>
      </c>
      <c r="Y15" s="195">
        <f t="shared" ref="Y15:Y17" si="90">(W15-W14)*100</f>
        <v>0</v>
      </c>
      <c r="Z15" s="255">
        <v>5.84</v>
      </c>
      <c r="AA15" s="260">
        <f t="shared" si="14"/>
        <v>4.6719999999999997</v>
      </c>
      <c r="AB15" s="195">
        <f t="shared" si="24"/>
        <v>0</v>
      </c>
      <c r="AC15" s="255">
        <f t="shared" si="25"/>
        <v>6.04</v>
      </c>
      <c r="AD15" s="260">
        <f t="shared" si="15"/>
        <v>4.8319999999999999</v>
      </c>
      <c r="AE15" s="195">
        <f t="shared" si="26"/>
        <v>0</v>
      </c>
    </row>
    <row r="16" spans="1:31" ht="13.5" thickBot="1" x14ac:dyDescent="0.25">
      <c r="A16" s="178">
        <v>45669</v>
      </c>
      <c r="B16" s="252">
        <v>16.989999999999998</v>
      </c>
      <c r="C16" s="85">
        <f t="shared" si="75"/>
        <v>13.591999999999999</v>
      </c>
      <c r="D16" s="194">
        <f t="shared" si="76"/>
        <v>0</v>
      </c>
      <c r="E16" s="84">
        <v>17.98</v>
      </c>
      <c r="F16" s="85">
        <f t="shared" si="77"/>
        <v>14.384</v>
      </c>
      <c r="G16" s="194">
        <f t="shared" si="78"/>
        <v>0</v>
      </c>
      <c r="H16" s="85">
        <v>18.239999999999998</v>
      </c>
      <c r="I16" s="85">
        <f t="shared" si="79"/>
        <v>14.591999999999999</v>
      </c>
      <c r="J16" s="194">
        <f t="shared" si="80"/>
        <v>0</v>
      </c>
      <c r="K16" s="85">
        <v>18.54</v>
      </c>
      <c r="L16" s="85">
        <f t="shared" si="81"/>
        <v>14.831999999999999</v>
      </c>
      <c r="M16" s="195">
        <f t="shared" si="82"/>
        <v>0</v>
      </c>
      <c r="N16" s="85">
        <v>19.329999999999998</v>
      </c>
      <c r="O16" s="85">
        <f t="shared" si="83"/>
        <v>15.463999999999999</v>
      </c>
      <c r="P16" s="195">
        <f t="shared" si="84"/>
        <v>0</v>
      </c>
      <c r="Q16" s="85">
        <v>21.78</v>
      </c>
      <c r="R16" s="85">
        <f t="shared" si="85"/>
        <v>17.423999999999999</v>
      </c>
      <c r="S16" s="259">
        <f t="shared" si="86"/>
        <v>0</v>
      </c>
      <c r="T16" s="85">
        <v>14.14</v>
      </c>
      <c r="U16" s="85">
        <f t="shared" si="87"/>
        <v>11.312000000000001</v>
      </c>
      <c r="V16" s="195">
        <f t="shared" si="88"/>
        <v>0</v>
      </c>
      <c r="W16" s="255">
        <v>10.74</v>
      </c>
      <c r="X16" s="260">
        <f t="shared" si="89"/>
        <v>8.5920000000000005</v>
      </c>
      <c r="Y16" s="195">
        <f t="shared" si="90"/>
        <v>0</v>
      </c>
      <c r="Z16" s="255">
        <v>5.84</v>
      </c>
      <c r="AA16" s="260">
        <f t="shared" si="14"/>
        <v>4.6719999999999997</v>
      </c>
      <c r="AB16" s="195">
        <f t="shared" si="24"/>
        <v>0</v>
      </c>
      <c r="AC16" s="255">
        <f t="shared" si="25"/>
        <v>6.04</v>
      </c>
      <c r="AD16" s="260">
        <f t="shared" si="15"/>
        <v>4.8319999999999999</v>
      </c>
      <c r="AE16" s="195">
        <f t="shared" si="26"/>
        <v>0</v>
      </c>
    </row>
    <row r="17" spans="1:31" ht="13.5" thickBot="1" x14ac:dyDescent="0.25">
      <c r="A17" s="178">
        <v>45670</v>
      </c>
      <c r="B17" s="252">
        <v>16.989999999999998</v>
      </c>
      <c r="C17" s="85">
        <f t="shared" si="75"/>
        <v>13.591999999999999</v>
      </c>
      <c r="D17" s="194">
        <f t="shared" si="76"/>
        <v>0</v>
      </c>
      <c r="E17" s="84">
        <v>17.98</v>
      </c>
      <c r="F17" s="85">
        <f t="shared" si="77"/>
        <v>14.384</v>
      </c>
      <c r="G17" s="194">
        <f t="shared" si="78"/>
        <v>0</v>
      </c>
      <c r="H17" s="85">
        <v>18.239999999999998</v>
      </c>
      <c r="I17" s="85">
        <f t="shared" si="79"/>
        <v>14.591999999999999</v>
      </c>
      <c r="J17" s="194">
        <f t="shared" si="80"/>
        <v>0</v>
      </c>
      <c r="K17" s="85">
        <v>18.84</v>
      </c>
      <c r="L17" s="85">
        <f t="shared" si="81"/>
        <v>15.071999999999999</v>
      </c>
      <c r="M17" s="195">
        <f t="shared" si="82"/>
        <v>30.000000000000071</v>
      </c>
      <c r="N17" s="85">
        <v>19.63</v>
      </c>
      <c r="O17" s="85">
        <f t="shared" si="83"/>
        <v>15.703999999999999</v>
      </c>
      <c r="P17" s="195">
        <f t="shared" si="84"/>
        <v>30.000000000000071</v>
      </c>
      <c r="Q17" s="85">
        <v>22.08</v>
      </c>
      <c r="R17" s="85">
        <f t="shared" si="85"/>
        <v>17.663999999999998</v>
      </c>
      <c r="S17" s="259">
        <f t="shared" si="86"/>
        <v>29.999999999999716</v>
      </c>
      <c r="T17" s="85">
        <v>14.14</v>
      </c>
      <c r="U17" s="85">
        <f t="shared" si="87"/>
        <v>11.312000000000001</v>
      </c>
      <c r="V17" s="195">
        <f t="shared" si="88"/>
        <v>0</v>
      </c>
      <c r="W17" s="255">
        <v>10.74</v>
      </c>
      <c r="X17" s="260">
        <f t="shared" si="89"/>
        <v>8.5920000000000005</v>
      </c>
      <c r="Y17" s="195">
        <f t="shared" si="90"/>
        <v>0</v>
      </c>
      <c r="Z17" s="255">
        <v>5.84</v>
      </c>
      <c r="AA17" s="260">
        <f t="shared" si="14"/>
        <v>4.6719999999999997</v>
      </c>
      <c r="AB17" s="195">
        <f t="shared" si="24"/>
        <v>0</v>
      </c>
      <c r="AC17" s="255">
        <f t="shared" si="25"/>
        <v>6.04</v>
      </c>
      <c r="AD17" s="260">
        <f t="shared" si="15"/>
        <v>4.8319999999999999</v>
      </c>
      <c r="AE17" s="195">
        <f t="shared" si="26"/>
        <v>0</v>
      </c>
    </row>
    <row r="18" spans="1:31" ht="13.5" thickBot="1" x14ac:dyDescent="0.25">
      <c r="A18" s="178">
        <v>45671</v>
      </c>
      <c r="B18" s="252">
        <v>17.29</v>
      </c>
      <c r="C18" s="85">
        <f t="shared" ref="C18" si="91">B18/1.25</f>
        <v>13.831999999999999</v>
      </c>
      <c r="D18" s="194">
        <f t="shared" ref="D18" si="92">(B18-B17)*100</f>
        <v>30.000000000000071</v>
      </c>
      <c r="E18" s="84">
        <v>18.28</v>
      </c>
      <c r="F18" s="85">
        <f t="shared" ref="F18" si="93">E18/1.25</f>
        <v>14.624000000000001</v>
      </c>
      <c r="G18" s="194">
        <f t="shared" ref="G18" si="94">(E18-E17)*100</f>
        <v>30.000000000000071</v>
      </c>
      <c r="H18" s="85">
        <v>18.54</v>
      </c>
      <c r="I18" s="85">
        <f t="shared" ref="I18" si="95">H18/1.25</f>
        <v>14.831999999999999</v>
      </c>
      <c r="J18" s="194">
        <f t="shared" ref="J18" si="96">(H18-H17)*100</f>
        <v>30.000000000000071</v>
      </c>
      <c r="K18" s="85">
        <v>19.14</v>
      </c>
      <c r="L18" s="85">
        <f t="shared" ref="L18" si="97">K18/1.25</f>
        <v>15.312000000000001</v>
      </c>
      <c r="M18" s="195">
        <f t="shared" ref="M18" si="98">(K18-K17)*100</f>
        <v>30.000000000000071</v>
      </c>
      <c r="N18" s="85">
        <v>19.93</v>
      </c>
      <c r="O18" s="85">
        <f t="shared" ref="O18" si="99">N18/1.25</f>
        <v>15.943999999999999</v>
      </c>
      <c r="P18" s="195">
        <f t="shared" ref="P18" si="100">(N18-N17)*100</f>
        <v>30.000000000000071</v>
      </c>
      <c r="Q18" s="85">
        <v>22.38</v>
      </c>
      <c r="R18" s="85">
        <f t="shared" ref="R18" si="101">Q18/1.25</f>
        <v>17.904</v>
      </c>
      <c r="S18" s="259">
        <f t="shared" ref="S18" si="102">(Q18-Q17)*100</f>
        <v>30.000000000000071</v>
      </c>
      <c r="T18" s="85">
        <v>14.44</v>
      </c>
      <c r="U18" s="85">
        <f t="shared" ref="U18" si="103">T18/1.25</f>
        <v>11.552</v>
      </c>
      <c r="V18" s="195">
        <f t="shared" ref="V18" si="104">(T18-T17)*100</f>
        <v>29.999999999999893</v>
      </c>
      <c r="W18" s="255">
        <v>10.74</v>
      </c>
      <c r="X18" s="260">
        <f t="shared" ref="X18" si="105">W18/1.25</f>
        <v>8.5920000000000005</v>
      </c>
      <c r="Y18" s="195">
        <f t="shared" ref="Y18" si="106">(W18-W17)*100</f>
        <v>0</v>
      </c>
      <c r="Z18" s="255">
        <v>5.84</v>
      </c>
      <c r="AA18" s="260">
        <f t="shared" si="14"/>
        <v>4.6719999999999997</v>
      </c>
      <c r="AB18" s="195">
        <f t="shared" si="24"/>
        <v>0</v>
      </c>
      <c r="AC18" s="255">
        <f t="shared" si="25"/>
        <v>6.04</v>
      </c>
      <c r="AD18" s="260">
        <f t="shared" si="15"/>
        <v>4.8319999999999999</v>
      </c>
      <c r="AE18" s="195">
        <f t="shared" si="26"/>
        <v>0</v>
      </c>
    </row>
    <row r="19" spans="1:31" ht="13.5" thickBot="1" x14ac:dyDescent="0.25">
      <c r="A19" s="178">
        <v>45672</v>
      </c>
      <c r="B19" s="252">
        <v>17.29</v>
      </c>
      <c r="C19" s="85">
        <f t="shared" ref="C19" si="107">B19/1.25</f>
        <v>13.831999999999999</v>
      </c>
      <c r="D19" s="194">
        <f t="shared" ref="D19" si="108">(B19-B18)*100</f>
        <v>0</v>
      </c>
      <c r="E19" s="84">
        <v>18.28</v>
      </c>
      <c r="F19" s="85">
        <f t="shared" ref="F19" si="109">E19/1.25</f>
        <v>14.624000000000001</v>
      </c>
      <c r="G19" s="194">
        <f t="shared" ref="G19" si="110">(E19-E18)*100</f>
        <v>0</v>
      </c>
      <c r="H19" s="85">
        <v>18.54</v>
      </c>
      <c r="I19" s="85">
        <f t="shared" ref="I19" si="111">H19/1.25</f>
        <v>14.831999999999999</v>
      </c>
      <c r="J19" s="194">
        <f t="shared" ref="J19" si="112">(H19-H18)*100</f>
        <v>0</v>
      </c>
      <c r="K19" s="85">
        <v>19.04</v>
      </c>
      <c r="L19" s="85">
        <f t="shared" ref="L19" si="113">K19/1.25</f>
        <v>15.231999999999999</v>
      </c>
      <c r="M19" s="195">
        <f t="shared" ref="M19" si="114">(K19-K18)*100</f>
        <v>-10.000000000000142</v>
      </c>
      <c r="N19" s="85">
        <v>19.829999999999998</v>
      </c>
      <c r="O19" s="85">
        <f t="shared" ref="O19" si="115">N19/1.25</f>
        <v>15.863999999999999</v>
      </c>
      <c r="P19" s="195">
        <f t="shared" ref="P19" si="116">(N19-N18)*100</f>
        <v>-10.000000000000142</v>
      </c>
      <c r="Q19" s="85">
        <v>22.28</v>
      </c>
      <c r="R19" s="85">
        <f t="shared" ref="R19" si="117">Q19/1.25</f>
        <v>17.824000000000002</v>
      </c>
      <c r="S19" s="259">
        <f t="shared" ref="S19" si="118">(Q19-Q18)*100</f>
        <v>-9.9999999999997868</v>
      </c>
      <c r="T19" s="85">
        <v>14.44</v>
      </c>
      <c r="U19" s="85">
        <f t="shared" ref="U19" si="119">T19/1.25</f>
        <v>11.552</v>
      </c>
      <c r="V19" s="195">
        <f t="shared" ref="V19" si="120">(T19-T18)*100</f>
        <v>0</v>
      </c>
      <c r="W19" s="255">
        <v>10.74</v>
      </c>
      <c r="X19" s="260">
        <f t="shared" ref="X19" si="121">W19/1.25</f>
        <v>8.5920000000000005</v>
      </c>
      <c r="Y19" s="195">
        <f t="shared" ref="Y19" si="122">(W19-W18)*100</f>
        <v>0</v>
      </c>
      <c r="Z19" s="255">
        <v>5.84</v>
      </c>
      <c r="AA19" s="260">
        <f t="shared" si="14"/>
        <v>4.6719999999999997</v>
      </c>
      <c r="AB19" s="195">
        <f t="shared" si="24"/>
        <v>0</v>
      </c>
      <c r="AC19" s="255">
        <f t="shared" si="25"/>
        <v>6.04</v>
      </c>
      <c r="AD19" s="260">
        <f t="shared" si="15"/>
        <v>4.8319999999999999</v>
      </c>
      <c r="AE19" s="195">
        <f t="shared" si="26"/>
        <v>0</v>
      </c>
    </row>
    <row r="20" spans="1:31" ht="13.5" thickBot="1" x14ac:dyDescent="0.25">
      <c r="A20" s="178">
        <v>45673</v>
      </c>
      <c r="B20" s="252">
        <v>17.29</v>
      </c>
      <c r="C20" s="85">
        <f t="shared" ref="C20" si="123">B20/1.25</f>
        <v>13.831999999999999</v>
      </c>
      <c r="D20" s="194">
        <f t="shared" ref="D20" si="124">(B20-B19)*100</f>
        <v>0</v>
      </c>
      <c r="E20" s="84">
        <v>18.28</v>
      </c>
      <c r="F20" s="85">
        <f t="shared" ref="F20" si="125">E20/1.25</f>
        <v>14.624000000000001</v>
      </c>
      <c r="G20" s="194">
        <f t="shared" ref="G20" si="126">(E20-E19)*100</f>
        <v>0</v>
      </c>
      <c r="H20" s="85">
        <v>18.54</v>
      </c>
      <c r="I20" s="85">
        <f t="shared" ref="I20" si="127">H20/1.25</f>
        <v>14.831999999999999</v>
      </c>
      <c r="J20" s="194">
        <f t="shared" ref="J20" si="128">(H20-H19)*100</f>
        <v>0</v>
      </c>
      <c r="K20" s="85">
        <v>19.14</v>
      </c>
      <c r="L20" s="85">
        <f t="shared" ref="L20" si="129">K20/1.25</f>
        <v>15.312000000000001</v>
      </c>
      <c r="M20" s="195">
        <f t="shared" ref="M20" si="130">(K20-K19)*100</f>
        <v>10.000000000000142</v>
      </c>
      <c r="N20" s="85">
        <v>19.93</v>
      </c>
      <c r="O20" s="85">
        <f t="shared" ref="O20" si="131">N20/1.25</f>
        <v>15.943999999999999</v>
      </c>
      <c r="P20" s="195">
        <f t="shared" ref="P20" si="132">(N20-N19)*100</f>
        <v>10.000000000000142</v>
      </c>
      <c r="Q20" s="85">
        <v>22.38</v>
      </c>
      <c r="R20" s="85">
        <f t="shared" ref="R20" si="133">Q20/1.25</f>
        <v>17.904</v>
      </c>
      <c r="S20" s="259">
        <f t="shared" ref="S20" si="134">(Q20-Q19)*100</f>
        <v>9.9999999999997868</v>
      </c>
      <c r="T20" s="85">
        <v>14.44</v>
      </c>
      <c r="U20" s="85">
        <f t="shared" ref="U20" si="135">T20/1.25</f>
        <v>11.552</v>
      </c>
      <c r="V20" s="195">
        <f t="shared" ref="V20" si="136">(T20-T19)*100</f>
        <v>0</v>
      </c>
      <c r="W20" s="255">
        <v>10.74</v>
      </c>
      <c r="X20" s="260">
        <f t="shared" ref="X20" si="137">W20/1.25</f>
        <v>8.5920000000000005</v>
      </c>
      <c r="Y20" s="195">
        <f t="shared" ref="Y20" si="138">(W20-W19)*100</f>
        <v>0</v>
      </c>
      <c r="Z20" s="255">
        <v>5.84</v>
      </c>
      <c r="AA20" s="260">
        <f t="shared" si="14"/>
        <v>4.6719999999999997</v>
      </c>
      <c r="AB20" s="195">
        <f t="shared" si="24"/>
        <v>0</v>
      </c>
      <c r="AC20" s="255">
        <f t="shared" si="25"/>
        <v>6.04</v>
      </c>
      <c r="AD20" s="260">
        <f t="shared" si="15"/>
        <v>4.8319999999999999</v>
      </c>
      <c r="AE20" s="195">
        <f t="shared" si="26"/>
        <v>0</v>
      </c>
    </row>
    <row r="21" spans="1:31" ht="13.5" thickBot="1" x14ac:dyDescent="0.25">
      <c r="A21" s="178">
        <v>45674</v>
      </c>
      <c r="B21" s="252">
        <v>17.09</v>
      </c>
      <c r="C21" s="85">
        <f t="shared" ref="C21" si="139">B21/1.25</f>
        <v>13.672000000000001</v>
      </c>
      <c r="D21" s="194">
        <f t="shared" ref="D21" si="140">(B21-B20)*100</f>
        <v>-19.999999999999929</v>
      </c>
      <c r="E21" s="84">
        <v>18.079999999999998</v>
      </c>
      <c r="F21" s="85">
        <f t="shared" ref="F21" si="141">E21/1.25</f>
        <v>14.463999999999999</v>
      </c>
      <c r="G21" s="194">
        <f t="shared" ref="G21" si="142">(E21-E20)*100</f>
        <v>-20.000000000000284</v>
      </c>
      <c r="H21" s="85">
        <v>18.34</v>
      </c>
      <c r="I21" s="85">
        <f t="shared" ref="I21" si="143">H21/1.25</f>
        <v>14.672000000000001</v>
      </c>
      <c r="J21" s="194">
        <f t="shared" ref="J21" si="144">(H21-H20)*100</f>
        <v>-19.999999999999929</v>
      </c>
      <c r="K21" s="85">
        <v>19.04</v>
      </c>
      <c r="L21" s="85">
        <f t="shared" ref="L21" si="145">K21/1.25</f>
        <v>15.231999999999999</v>
      </c>
      <c r="M21" s="195">
        <f t="shared" ref="M21" si="146">(K21-K20)*100</f>
        <v>-10.000000000000142</v>
      </c>
      <c r="N21" s="85">
        <v>19.829999999999998</v>
      </c>
      <c r="O21" s="85">
        <f t="shared" ref="O21" si="147">N21/1.25</f>
        <v>15.863999999999999</v>
      </c>
      <c r="P21" s="195">
        <f t="shared" ref="P21" si="148">(N21-N20)*100</f>
        <v>-10.000000000000142</v>
      </c>
      <c r="Q21" s="85">
        <v>22.28</v>
      </c>
      <c r="R21" s="85">
        <f t="shared" ref="R21" si="149">Q21/1.25</f>
        <v>17.824000000000002</v>
      </c>
      <c r="S21" s="259">
        <f t="shared" ref="S21" si="150">(Q21-Q20)*100</f>
        <v>-9.9999999999997868</v>
      </c>
      <c r="T21" s="85">
        <v>14.44</v>
      </c>
      <c r="U21" s="85">
        <f t="shared" ref="U21" si="151">T21/1.25</f>
        <v>11.552</v>
      </c>
      <c r="V21" s="195">
        <f t="shared" ref="V21" si="152">(T21-T20)*100</f>
        <v>0</v>
      </c>
      <c r="W21" s="255">
        <v>10.74</v>
      </c>
      <c r="X21" s="260">
        <f t="shared" ref="X21" si="153">W21/1.25</f>
        <v>8.5920000000000005</v>
      </c>
      <c r="Y21" s="195">
        <f t="shared" ref="Y21" si="154">(W21-W20)*100</f>
        <v>0</v>
      </c>
      <c r="Z21" s="255">
        <v>5.84</v>
      </c>
      <c r="AA21" s="260">
        <f t="shared" si="14"/>
        <v>4.6719999999999997</v>
      </c>
      <c r="AB21" s="195">
        <f t="shared" si="24"/>
        <v>0</v>
      </c>
      <c r="AC21" s="255">
        <f t="shared" si="25"/>
        <v>6.04</v>
      </c>
      <c r="AD21" s="260">
        <f t="shared" si="15"/>
        <v>4.8319999999999999</v>
      </c>
      <c r="AE21" s="195">
        <f t="shared" si="26"/>
        <v>0</v>
      </c>
    </row>
    <row r="22" spans="1:31" ht="13.5" thickBot="1" x14ac:dyDescent="0.25">
      <c r="A22" s="178">
        <v>45675</v>
      </c>
      <c r="B22" s="252">
        <v>17.09</v>
      </c>
      <c r="C22" s="85">
        <f t="shared" ref="C22:C24" si="155">B22/1.25</f>
        <v>13.672000000000001</v>
      </c>
      <c r="D22" s="194">
        <f t="shared" ref="D22:D24" si="156">(B22-B21)*100</f>
        <v>0</v>
      </c>
      <c r="E22" s="84">
        <v>18.079999999999998</v>
      </c>
      <c r="F22" s="85">
        <f t="shared" ref="F22:F24" si="157">E22/1.25</f>
        <v>14.463999999999999</v>
      </c>
      <c r="G22" s="194">
        <f t="shared" ref="G22:G24" si="158">(E22-E21)*100</f>
        <v>0</v>
      </c>
      <c r="H22" s="85">
        <v>18.34</v>
      </c>
      <c r="I22" s="85">
        <f t="shared" ref="I22:I24" si="159">H22/1.25</f>
        <v>14.672000000000001</v>
      </c>
      <c r="J22" s="194">
        <f t="shared" ref="J22:J24" si="160">(H22-H21)*100</f>
        <v>0</v>
      </c>
      <c r="K22" s="85">
        <v>19.04</v>
      </c>
      <c r="L22" s="85">
        <f t="shared" ref="L22:L24" si="161">K22/1.25</f>
        <v>15.231999999999999</v>
      </c>
      <c r="M22" s="195">
        <f t="shared" ref="M22:M24" si="162">(K22-K21)*100</f>
        <v>0</v>
      </c>
      <c r="N22" s="85">
        <v>19.829999999999998</v>
      </c>
      <c r="O22" s="85">
        <f t="shared" ref="O22:O24" si="163">N22/1.25</f>
        <v>15.863999999999999</v>
      </c>
      <c r="P22" s="195">
        <f t="shared" ref="P22:P24" si="164">(N22-N21)*100</f>
        <v>0</v>
      </c>
      <c r="Q22" s="85">
        <v>22.28</v>
      </c>
      <c r="R22" s="85">
        <f t="shared" ref="R22:R24" si="165">Q22/1.25</f>
        <v>17.824000000000002</v>
      </c>
      <c r="S22" s="259">
        <f t="shared" ref="S22:S24" si="166">(Q22-Q21)*100</f>
        <v>0</v>
      </c>
      <c r="T22" s="85">
        <v>14.44</v>
      </c>
      <c r="U22" s="85">
        <f t="shared" ref="U22:U24" si="167">T22/1.25</f>
        <v>11.552</v>
      </c>
      <c r="V22" s="195">
        <f t="shared" ref="V22:V24" si="168">(T22-T21)*100</f>
        <v>0</v>
      </c>
      <c r="W22" s="255">
        <v>10.74</v>
      </c>
      <c r="X22" s="260">
        <f t="shared" ref="X22:X24" si="169">W22/1.25</f>
        <v>8.5920000000000005</v>
      </c>
      <c r="Y22" s="195">
        <f t="shared" ref="Y22:Y24" si="170">(W22-W21)*100</f>
        <v>0</v>
      </c>
      <c r="Z22" s="255">
        <v>5.84</v>
      </c>
      <c r="AA22" s="260">
        <f t="shared" si="14"/>
        <v>4.6719999999999997</v>
      </c>
      <c r="AB22" s="195">
        <f t="shared" si="24"/>
        <v>0</v>
      </c>
      <c r="AC22" s="255">
        <f t="shared" si="25"/>
        <v>6.04</v>
      </c>
      <c r="AD22" s="260">
        <f t="shared" si="15"/>
        <v>4.8319999999999999</v>
      </c>
      <c r="AE22" s="195">
        <f t="shared" si="26"/>
        <v>0</v>
      </c>
    </row>
    <row r="23" spans="1:31" ht="13.5" thickBot="1" x14ac:dyDescent="0.25">
      <c r="A23" s="178">
        <v>45676</v>
      </c>
      <c r="B23" s="252">
        <v>17.09</v>
      </c>
      <c r="C23" s="85">
        <f t="shared" si="155"/>
        <v>13.672000000000001</v>
      </c>
      <c r="D23" s="194">
        <f t="shared" si="156"/>
        <v>0</v>
      </c>
      <c r="E23" s="84">
        <v>18.079999999999998</v>
      </c>
      <c r="F23" s="85">
        <f t="shared" si="157"/>
        <v>14.463999999999999</v>
      </c>
      <c r="G23" s="194">
        <f t="shared" si="158"/>
        <v>0</v>
      </c>
      <c r="H23" s="85">
        <v>18.34</v>
      </c>
      <c r="I23" s="85">
        <f t="shared" si="159"/>
        <v>14.672000000000001</v>
      </c>
      <c r="J23" s="194">
        <f t="shared" si="160"/>
        <v>0</v>
      </c>
      <c r="K23" s="85">
        <v>19.04</v>
      </c>
      <c r="L23" s="85">
        <f t="shared" si="161"/>
        <v>15.231999999999999</v>
      </c>
      <c r="M23" s="195">
        <f t="shared" si="162"/>
        <v>0</v>
      </c>
      <c r="N23" s="85">
        <v>19.829999999999998</v>
      </c>
      <c r="O23" s="85">
        <f t="shared" si="163"/>
        <v>15.863999999999999</v>
      </c>
      <c r="P23" s="195">
        <f t="shared" si="164"/>
        <v>0</v>
      </c>
      <c r="Q23" s="85">
        <v>22.28</v>
      </c>
      <c r="R23" s="85">
        <f t="shared" si="165"/>
        <v>17.824000000000002</v>
      </c>
      <c r="S23" s="259">
        <f t="shared" si="166"/>
        <v>0</v>
      </c>
      <c r="T23" s="85">
        <v>14.44</v>
      </c>
      <c r="U23" s="85">
        <f t="shared" si="167"/>
        <v>11.552</v>
      </c>
      <c r="V23" s="195">
        <f t="shared" si="168"/>
        <v>0</v>
      </c>
      <c r="W23" s="255">
        <v>10.74</v>
      </c>
      <c r="X23" s="260">
        <f t="shared" si="169"/>
        <v>8.5920000000000005</v>
      </c>
      <c r="Y23" s="195">
        <f t="shared" si="170"/>
        <v>0</v>
      </c>
      <c r="Z23" s="255">
        <v>5.84</v>
      </c>
      <c r="AA23" s="260">
        <f t="shared" si="14"/>
        <v>4.6719999999999997</v>
      </c>
      <c r="AB23" s="195">
        <f t="shared" si="24"/>
        <v>0</v>
      </c>
      <c r="AC23" s="255">
        <f t="shared" si="25"/>
        <v>6.04</v>
      </c>
      <c r="AD23" s="260">
        <f t="shared" si="15"/>
        <v>4.8319999999999999</v>
      </c>
      <c r="AE23" s="195">
        <f t="shared" si="26"/>
        <v>0</v>
      </c>
    </row>
    <row r="24" spans="1:31" ht="13.5" thickBot="1" x14ac:dyDescent="0.25">
      <c r="A24" s="178">
        <v>45677</v>
      </c>
      <c r="B24" s="252">
        <v>17.239999999999998</v>
      </c>
      <c r="C24" s="85">
        <f t="shared" si="155"/>
        <v>13.791999999999998</v>
      </c>
      <c r="D24" s="194">
        <f t="shared" si="156"/>
        <v>14.999999999999858</v>
      </c>
      <c r="E24" s="84">
        <v>18.23</v>
      </c>
      <c r="F24" s="85">
        <f t="shared" si="157"/>
        <v>14.584</v>
      </c>
      <c r="G24" s="194">
        <f t="shared" si="158"/>
        <v>15.000000000000213</v>
      </c>
      <c r="H24" s="85">
        <v>18.489999999999998</v>
      </c>
      <c r="I24" s="85">
        <f t="shared" si="159"/>
        <v>14.791999999999998</v>
      </c>
      <c r="J24" s="194">
        <f t="shared" si="160"/>
        <v>14.999999999999858</v>
      </c>
      <c r="K24" s="85">
        <v>19.04</v>
      </c>
      <c r="L24" s="85">
        <f t="shared" si="161"/>
        <v>15.231999999999999</v>
      </c>
      <c r="M24" s="195">
        <f t="shared" si="162"/>
        <v>0</v>
      </c>
      <c r="N24" s="85">
        <v>19.829999999999998</v>
      </c>
      <c r="O24" s="85">
        <f t="shared" si="163"/>
        <v>15.863999999999999</v>
      </c>
      <c r="P24" s="195">
        <f t="shared" si="164"/>
        <v>0</v>
      </c>
      <c r="Q24" s="85">
        <v>22.28</v>
      </c>
      <c r="R24" s="85">
        <f t="shared" si="165"/>
        <v>17.824000000000002</v>
      </c>
      <c r="S24" s="259">
        <f t="shared" si="166"/>
        <v>0</v>
      </c>
      <c r="T24" s="85">
        <v>14.24</v>
      </c>
      <c r="U24" s="85">
        <f t="shared" si="167"/>
        <v>11.391999999999999</v>
      </c>
      <c r="V24" s="195">
        <f t="shared" si="168"/>
        <v>-19.999999999999929</v>
      </c>
      <c r="W24" s="255">
        <v>10.74</v>
      </c>
      <c r="X24" s="260">
        <f t="shared" si="169"/>
        <v>8.5920000000000005</v>
      </c>
      <c r="Y24" s="195">
        <f t="shared" si="170"/>
        <v>0</v>
      </c>
      <c r="Z24" s="255">
        <v>5.84</v>
      </c>
      <c r="AA24" s="260">
        <f t="shared" si="14"/>
        <v>4.6719999999999997</v>
      </c>
      <c r="AB24" s="195">
        <f t="shared" si="24"/>
        <v>0</v>
      </c>
      <c r="AC24" s="255">
        <f t="shared" si="25"/>
        <v>6.04</v>
      </c>
      <c r="AD24" s="260">
        <f t="shared" si="15"/>
        <v>4.8319999999999999</v>
      </c>
      <c r="AE24" s="195">
        <f t="shared" si="26"/>
        <v>0</v>
      </c>
    </row>
    <row r="25" spans="1:31" ht="13.5" thickBot="1" x14ac:dyDescent="0.25">
      <c r="A25" s="178">
        <v>45678</v>
      </c>
      <c r="B25" s="252">
        <v>17.239999999999998</v>
      </c>
      <c r="C25" s="85">
        <f t="shared" ref="C25" si="171">B25/1.25</f>
        <v>13.791999999999998</v>
      </c>
      <c r="D25" s="194">
        <f t="shared" ref="D25" si="172">(B25-B24)*100</f>
        <v>0</v>
      </c>
      <c r="E25" s="84">
        <v>18.23</v>
      </c>
      <c r="F25" s="85">
        <f t="shared" ref="F25" si="173">E25/1.25</f>
        <v>14.584</v>
      </c>
      <c r="G25" s="194">
        <f t="shared" ref="G25" si="174">(E25-E24)*100</f>
        <v>0</v>
      </c>
      <c r="H25" s="85">
        <v>18.489999999999998</v>
      </c>
      <c r="I25" s="85">
        <f t="shared" ref="I25" si="175">H25/1.25</f>
        <v>14.791999999999998</v>
      </c>
      <c r="J25" s="194">
        <f t="shared" ref="J25" si="176">(H25-H24)*100</f>
        <v>0</v>
      </c>
      <c r="K25" s="85">
        <v>18.940000000000001</v>
      </c>
      <c r="L25" s="85">
        <f t="shared" ref="L25" si="177">K25/1.25</f>
        <v>15.152000000000001</v>
      </c>
      <c r="M25" s="195">
        <f t="shared" ref="M25" si="178">(K25-K24)*100</f>
        <v>-9.9999999999997868</v>
      </c>
      <c r="N25" s="85">
        <v>19.73</v>
      </c>
      <c r="O25" s="85">
        <f t="shared" ref="O25" si="179">N25/1.25</f>
        <v>15.784000000000001</v>
      </c>
      <c r="P25" s="195">
        <f t="shared" ref="P25" si="180">(N25-N24)*100</f>
        <v>-9.9999999999997868</v>
      </c>
      <c r="Q25" s="85">
        <v>22.18</v>
      </c>
      <c r="R25" s="85">
        <f t="shared" ref="R25" si="181">Q25/1.25</f>
        <v>17.744</v>
      </c>
      <c r="S25" s="259">
        <f t="shared" ref="S25" si="182">(Q25-Q24)*100</f>
        <v>-10.000000000000142</v>
      </c>
      <c r="T25" s="85">
        <v>14.24</v>
      </c>
      <c r="U25" s="85">
        <f t="shared" ref="U25" si="183">T25/1.25</f>
        <v>11.391999999999999</v>
      </c>
      <c r="V25" s="195">
        <f t="shared" ref="V25" si="184">(T25-T24)*100</f>
        <v>0</v>
      </c>
      <c r="W25" s="255">
        <v>10.74</v>
      </c>
      <c r="X25" s="260">
        <f t="shared" ref="X25" si="185">W25/1.25</f>
        <v>8.5920000000000005</v>
      </c>
      <c r="Y25" s="195">
        <f t="shared" ref="Y25" si="186">(W25-W24)*100</f>
        <v>0</v>
      </c>
      <c r="Z25" s="255">
        <v>5.84</v>
      </c>
      <c r="AA25" s="260">
        <f t="shared" si="14"/>
        <v>4.6719999999999997</v>
      </c>
      <c r="AB25" s="195">
        <f t="shared" si="24"/>
        <v>0</v>
      </c>
      <c r="AC25" s="255">
        <f t="shared" si="25"/>
        <v>6.04</v>
      </c>
      <c r="AD25" s="260">
        <f t="shared" si="15"/>
        <v>4.8319999999999999</v>
      </c>
      <c r="AE25" s="195">
        <f t="shared" si="26"/>
        <v>0</v>
      </c>
    </row>
    <row r="26" spans="1:31" ht="13.5" thickBot="1" x14ac:dyDescent="0.25">
      <c r="A26" s="178">
        <v>45679</v>
      </c>
      <c r="B26" s="252">
        <v>17.14</v>
      </c>
      <c r="C26" s="85">
        <f t="shared" ref="C26" si="187">B26/1.25</f>
        <v>13.712</v>
      </c>
      <c r="D26" s="194">
        <f t="shared" ref="D26" si="188">(B26-B25)*100</f>
        <v>-9.9999999999997868</v>
      </c>
      <c r="E26" s="84">
        <v>18.13</v>
      </c>
      <c r="F26" s="85">
        <f t="shared" ref="F26" si="189">E26/1.25</f>
        <v>14.504</v>
      </c>
      <c r="G26" s="194">
        <f t="shared" ref="G26" si="190">(E26-E25)*100</f>
        <v>-10.000000000000142</v>
      </c>
      <c r="H26" s="85">
        <v>18.39</v>
      </c>
      <c r="I26" s="85">
        <f t="shared" ref="I26" si="191">H26/1.25</f>
        <v>14.712</v>
      </c>
      <c r="J26" s="194">
        <f t="shared" ref="J26" si="192">(H26-H25)*100</f>
        <v>-9.9999999999997868</v>
      </c>
      <c r="K26" s="85">
        <v>18.739999999999998</v>
      </c>
      <c r="L26" s="85">
        <f t="shared" ref="L26" si="193">K26/1.25</f>
        <v>14.991999999999999</v>
      </c>
      <c r="M26" s="195">
        <f t="shared" ref="M26" si="194">(K26-K25)*100</f>
        <v>-20.000000000000284</v>
      </c>
      <c r="N26" s="85">
        <v>19.53</v>
      </c>
      <c r="O26" s="85">
        <f t="shared" ref="O26" si="195">N26/1.25</f>
        <v>15.624000000000001</v>
      </c>
      <c r="P26" s="195">
        <f t="shared" ref="P26" si="196">(N26-N25)*100</f>
        <v>-19.999999999999929</v>
      </c>
      <c r="Q26" s="85">
        <v>21.98</v>
      </c>
      <c r="R26" s="85">
        <f t="shared" ref="R26" si="197">Q26/1.25</f>
        <v>17.584</v>
      </c>
      <c r="S26" s="259">
        <f t="shared" ref="S26" si="198">(Q26-Q25)*100</f>
        <v>-19.999999999999929</v>
      </c>
      <c r="T26" s="85">
        <v>14.24</v>
      </c>
      <c r="U26" s="85">
        <f t="shared" ref="U26" si="199">T26/1.25</f>
        <v>11.391999999999999</v>
      </c>
      <c r="V26" s="195">
        <f t="shared" ref="V26" si="200">(T26-T25)*100</f>
        <v>0</v>
      </c>
      <c r="W26" s="255">
        <v>10.74</v>
      </c>
      <c r="X26" s="260">
        <f t="shared" ref="X26" si="201">W26/1.25</f>
        <v>8.5920000000000005</v>
      </c>
      <c r="Y26" s="195">
        <f t="shared" ref="Y26" si="202">(W26-W25)*100</f>
        <v>0</v>
      </c>
      <c r="Z26" s="255">
        <v>5.84</v>
      </c>
      <c r="AA26" s="260">
        <f t="shared" si="14"/>
        <v>4.6719999999999997</v>
      </c>
      <c r="AB26" s="195">
        <f t="shared" si="24"/>
        <v>0</v>
      </c>
      <c r="AC26" s="255">
        <f t="shared" si="25"/>
        <v>6.04</v>
      </c>
      <c r="AD26" s="260">
        <f t="shared" si="15"/>
        <v>4.8319999999999999</v>
      </c>
      <c r="AE26" s="195">
        <f t="shared" si="26"/>
        <v>0</v>
      </c>
    </row>
    <row r="27" spans="1:31" ht="13.5" thickBot="1" x14ac:dyDescent="0.25">
      <c r="A27" s="178">
        <v>45680</v>
      </c>
      <c r="B27" s="252">
        <v>17.04</v>
      </c>
      <c r="C27" s="85">
        <f t="shared" ref="C27" si="203">B27/1.25</f>
        <v>13.632</v>
      </c>
      <c r="D27" s="194">
        <f t="shared" ref="D27" si="204">(B27-B26)*100</f>
        <v>-10.000000000000142</v>
      </c>
      <c r="E27" s="84">
        <v>18.03</v>
      </c>
      <c r="F27" s="85">
        <f t="shared" ref="F27" si="205">E27/1.25</f>
        <v>14.424000000000001</v>
      </c>
      <c r="G27" s="194">
        <f t="shared" ref="G27" si="206">(E27-E26)*100</f>
        <v>-9.9999999999997868</v>
      </c>
      <c r="H27" s="85">
        <v>18.29</v>
      </c>
      <c r="I27" s="85">
        <f t="shared" ref="I27" si="207">H27/1.25</f>
        <v>14.632</v>
      </c>
      <c r="J27" s="194">
        <f t="shared" ref="J27" si="208">(H27-H26)*100</f>
        <v>-10.000000000000142</v>
      </c>
      <c r="K27" s="85">
        <v>18.54</v>
      </c>
      <c r="L27" s="85">
        <f t="shared" ref="L27" si="209">K27/1.25</f>
        <v>14.831999999999999</v>
      </c>
      <c r="M27" s="195">
        <f t="shared" ref="M27" si="210">(K27-K26)*100</f>
        <v>-19.999999999999929</v>
      </c>
      <c r="N27" s="85">
        <v>19.329999999999998</v>
      </c>
      <c r="O27" s="85">
        <f t="shared" ref="O27" si="211">N27/1.25</f>
        <v>15.463999999999999</v>
      </c>
      <c r="P27" s="195">
        <f t="shared" ref="P27" si="212">(N27-N26)*100</f>
        <v>-20.000000000000284</v>
      </c>
      <c r="Q27" s="85">
        <v>21.78</v>
      </c>
      <c r="R27" s="85">
        <f t="shared" ref="R27" si="213">Q27/1.25</f>
        <v>17.423999999999999</v>
      </c>
      <c r="S27" s="259">
        <f t="shared" ref="S27" si="214">(Q27-Q26)*100</f>
        <v>-19.999999999999929</v>
      </c>
      <c r="T27" s="85">
        <v>14.44</v>
      </c>
      <c r="U27" s="85">
        <f t="shared" ref="U27" si="215">T27/1.25</f>
        <v>11.552</v>
      </c>
      <c r="V27" s="195">
        <f t="shared" ref="V27" si="216">(T27-T26)*100</f>
        <v>19.999999999999929</v>
      </c>
      <c r="W27" s="255">
        <v>10.74</v>
      </c>
      <c r="X27" s="260">
        <f t="shared" ref="X27" si="217">W27/1.25</f>
        <v>8.5920000000000005</v>
      </c>
      <c r="Y27" s="195">
        <f t="shared" ref="Y27" si="218">(W27-W26)*100</f>
        <v>0</v>
      </c>
      <c r="Z27" s="255">
        <v>5.84</v>
      </c>
      <c r="AA27" s="260">
        <f t="shared" si="14"/>
        <v>4.6719999999999997</v>
      </c>
      <c r="AB27" s="195">
        <f t="shared" si="24"/>
        <v>0</v>
      </c>
      <c r="AC27" s="255">
        <f t="shared" si="25"/>
        <v>6.04</v>
      </c>
      <c r="AD27" s="260">
        <f t="shared" si="15"/>
        <v>4.8319999999999999</v>
      </c>
      <c r="AE27" s="195">
        <f t="shared" si="26"/>
        <v>0</v>
      </c>
    </row>
    <row r="28" spans="1:31" ht="13.5" thickBot="1" x14ac:dyDescent="0.25">
      <c r="A28" s="178">
        <v>45681</v>
      </c>
      <c r="B28" s="252">
        <v>17.04</v>
      </c>
      <c r="C28" s="85">
        <f t="shared" ref="C28:C32" si="219">B28/1.25</f>
        <v>13.632</v>
      </c>
      <c r="D28" s="194">
        <f t="shared" ref="D28:D32" si="220">(B28-B27)*100</f>
        <v>0</v>
      </c>
      <c r="E28" s="84">
        <v>18.03</v>
      </c>
      <c r="F28" s="85">
        <f t="shared" ref="F28:F32" si="221">E28/1.25</f>
        <v>14.424000000000001</v>
      </c>
      <c r="G28" s="194">
        <f t="shared" ref="G28:G32" si="222">(E28-E27)*100</f>
        <v>0</v>
      </c>
      <c r="H28" s="85">
        <v>18.29</v>
      </c>
      <c r="I28" s="85">
        <f t="shared" ref="I28:I32" si="223">H28/1.25</f>
        <v>14.632</v>
      </c>
      <c r="J28" s="194">
        <f t="shared" ref="J28:J32" si="224">(H28-H27)*100</f>
        <v>0</v>
      </c>
      <c r="K28" s="85">
        <v>18.54</v>
      </c>
      <c r="L28" s="85">
        <f t="shared" ref="L28:L32" si="225">K28/1.25</f>
        <v>14.831999999999999</v>
      </c>
      <c r="M28" s="195">
        <f t="shared" ref="M28:M32" si="226">(K28-K27)*100</f>
        <v>0</v>
      </c>
      <c r="N28" s="85">
        <v>19.329999999999998</v>
      </c>
      <c r="O28" s="85">
        <f t="shared" ref="O28:O32" si="227">N28/1.25</f>
        <v>15.463999999999999</v>
      </c>
      <c r="P28" s="195">
        <f t="shared" ref="P28:P32" si="228">(N28-N27)*100</f>
        <v>0</v>
      </c>
      <c r="Q28" s="85">
        <v>21.78</v>
      </c>
      <c r="R28" s="85">
        <f t="shared" ref="R28:R32" si="229">Q28/1.25</f>
        <v>17.423999999999999</v>
      </c>
      <c r="S28" s="259">
        <f t="shared" ref="S28:S32" si="230">(Q28-Q27)*100</f>
        <v>0</v>
      </c>
      <c r="T28" s="85">
        <v>14.44</v>
      </c>
      <c r="U28" s="85">
        <f t="shared" ref="U28:U32" si="231">T28/1.25</f>
        <v>11.552</v>
      </c>
      <c r="V28" s="195">
        <f t="shared" ref="V28:V32" si="232">(T28-T27)*100</f>
        <v>0</v>
      </c>
      <c r="W28" s="255">
        <v>10.74</v>
      </c>
      <c r="X28" s="260">
        <f t="shared" ref="X28:X32" si="233">W28/1.25</f>
        <v>8.5920000000000005</v>
      </c>
      <c r="Y28" s="195">
        <f t="shared" ref="Y28:Y32" si="234">(W28-W27)*100</f>
        <v>0</v>
      </c>
      <c r="Z28" s="255">
        <v>5.84</v>
      </c>
      <c r="AA28" s="260">
        <f t="shared" si="14"/>
        <v>4.6719999999999997</v>
      </c>
      <c r="AB28" s="195">
        <f t="shared" si="24"/>
        <v>0</v>
      </c>
      <c r="AC28" s="255">
        <f t="shared" si="25"/>
        <v>6.04</v>
      </c>
      <c r="AD28" s="260">
        <f t="shared" si="15"/>
        <v>4.8319999999999999</v>
      </c>
      <c r="AE28" s="195">
        <f t="shared" si="26"/>
        <v>0</v>
      </c>
    </row>
    <row r="29" spans="1:31" ht="13.5" thickBot="1" x14ac:dyDescent="0.25">
      <c r="A29" s="178">
        <v>45682</v>
      </c>
      <c r="B29" s="252">
        <v>17.04</v>
      </c>
      <c r="C29" s="85">
        <f t="shared" si="219"/>
        <v>13.632</v>
      </c>
      <c r="D29" s="194">
        <f t="shared" si="220"/>
        <v>0</v>
      </c>
      <c r="E29" s="84">
        <v>18.03</v>
      </c>
      <c r="F29" s="85">
        <f t="shared" si="221"/>
        <v>14.424000000000001</v>
      </c>
      <c r="G29" s="194">
        <f t="shared" si="222"/>
        <v>0</v>
      </c>
      <c r="H29" s="85">
        <v>18.29</v>
      </c>
      <c r="I29" s="85">
        <f t="shared" si="223"/>
        <v>14.632</v>
      </c>
      <c r="J29" s="194">
        <f t="shared" si="224"/>
        <v>0</v>
      </c>
      <c r="K29" s="85">
        <v>18.54</v>
      </c>
      <c r="L29" s="85">
        <f t="shared" si="225"/>
        <v>14.831999999999999</v>
      </c>
      <c r="M29" s="195">
        <f t="shared" si="226"/>
        <v>0</v>
      </c>
      <c r="N29" s="85">
        <v>19.329999999999998</v>
      </c>
      <c r="O29" s="85">
        <f t="shared" si="227"/>
        <v>15.463999999999999</v>
      </c>
      <c r="P29" s="195">
        <f t="shared" si="228"/>
        <v>0</v>
      </c>
      <c r="Q29" s="85">
        <v>21.78</v>
      </c>
      <c r="R29" s="85">
        <f t="shared" si="229"/>
        <v>17.423999999999999</v>
      </c>
      <c r="S29" s="259">
        <f t="shared" si="230"/>
        <v>0</v>
      </c>
      <c r="T29" s="85">
        <v>14.44</v>
      </c>
      <c r="U29" s="85">
        <f t="shared" si="231"/>
        <v>11.552</v>
      </c>
      <c r="V29" s="195">
        <f t="shared" si="232"/>
        <v>0</v>
      </c>
      <c r="W29" s="255">
        <v>10.74</v>
      </c>
      <c r="X29" s="260">
        <f t="shared" si="233"/>
        <v>8.5920000000000005</v>
      </c>
      <c r="Y29" s="195">
        <f t="shared" si="234"/>
        <v>0</v>
      </c>
      <c r="Z29" s="255">
        <v>5.84</v>
      </c>
      <c r="AA29" s="260">
        <f t="shared" si="14"/>
        <v>4.6719999999999997</v>
      </c>
      <c r="AB29" s="195">
        <f t="shared" si="24"/>
        <v>0</v>
      </c>
      <c r="AC29" s="255">
        <f t="shared" si="25"/>
        <v>6.04</v>
      </c>
      <c r="AD29" s="260">
        <f t="shared" si="15"/>
        <v>4.8319999999999999</v>
      </c>
      <c r="AE29" s="195">
        <f t="shared" si="26"/>
        <v>0</v>
      </c>
    </row>
    <row r="30" spans="1:31" ht="13.5" thickBot="1" x14ac:dyDescent="0.25">
      <c r="A30" s="178">
        <v>45683</v>
      </c>
      <c r="B30" s="252">
        <v>17.04</v>
      </c>
      <c r="C30" s="85">
        <f t="shared" si="219"/>
        <v>13.632</v>
      </c>
      <c r="D30" s="194">
        <f t="shared" si="220"/>
        <v>0</v>
      </c>
      <c r="E30" s="84">
        <v>18.03</v>
      </c>
      <c r="F30" s="85">
        <f t="shared" si="221"/>
        <v>14.424000000000001</v>
      </c>
      <c r="G30" s="194">
        <f t="shared" si="222"/>
        <v>0</v>
      </c>
      <c r="H30" s="85">
        <v>18.29</v>
      </c>
      <c r="I30" s="85">
        <f t="shared" si="223"/>
        <v>14.632</v>
      </c>
      <c r="J30" s="194">
        <f t="shared" si="224"/>
        <v>0</v>
      </c>
      <c r="K30" s="85">
        <v>18.54</v>
      </c>
      <c r="L30" s="85">
        <f t="shared" si="225"/>
        <v>14.831999999999999</v>
      </c>
      <c r="M30" s="195">
        <f t="shared" si="226"/>
        <v>0</v>
      </c>
      <c r="N30" s="85">
        <v>19.329999999999998</v>
      </c>
      <c r="O30" s="85">
        <f t="shared" si="227"/>
        <v>15.463999999999999</v>
      </c>
      <c r="P30" s="195">
        <f t="shared" si="228"/>
        <v>0</v>
      </c>
      <c r="Q30" s="85">
        <v>21.78</v>
      </c>
      <c r="R30" s="85">
        <f t="shared" si="229"/>
        <v>17.423999999999999</v>
      </c>
      <c r="S30" s="259">
        <f t="shared" si="230"/>
        <v>0</v>
      </c>
      <c r="T30" s="85">
        <v>14.44</v>
      </c>
      <c r="U30" s="85">
        <f t="shared" si="231"/>
        <v>11.552</v>
      </c>
      <c r="V30" s="195">
        <f t="shared" si="232"/>
        <v>0</v>
      </c>
      <c r="W30" s="255">
        <v>10.74</v>
      </c>
      <c r="X30" s="260">
        <f t="shared" si="233"/>
        <v>8.5920000000000005</v>
      </c>
      <c r="Y30" s="195">
        <f t="shared" si="234"/>
        <v>0</v>
      </c>
      <c r="Z30" s="255">
        <v>5.84</v>
      </c>
      <c r="AA30" s="260">
        <f t="shared" si="14"/>
        <v>4.6719999999999997</v>
      </c>
      <c r="AB30" s="195">
        <f t="shared" si="24"/>
        <v>0</v>
      </c>
      <c r="AC30" s="255">
        <f t="shared" si="25"/>
        <v>6.04</v>
      </c>
      <c r="AD30" s="260">
        <f t="shared" si="15"/>
        <v>4.8319999999999999</v>
      </c>
      <c r="AE30" s="195">
        <f t="shared" si="26"/>
        <v>0</v>
      </c>
    </row>
    <row r="31" spans="1:31" ht="13.5" thickBot="1" x14ac:dyDescent="0.25">
      <c r="A31" s="178">
        <v>45684</v>
      </c>
      <c r="B31" s="252">
        <v>17.04</v>
      </c>
      <c r="C31" s="85">
        <f t="shared" si="219"/>
        <v>13.632</v>
      </c>
      <c r="D31" s="194">
        <f t="shared" si="220"/>
        <v>0</v>
      </c>
      <c r="E31" s="84">
        <v>18.03</v>
      </c>
      <c r="F31" s="85">
        <f t="shared" si="221"/>
        <v>14.424000000000001</v>
      </c>
      <c r="G31" s="194">
        <f t="shared" si="222"/>
        <v>0</v>
      </c>
      <c r="H31" s="85">
        <v>18.29</v>
      </c>
      <c r="I31" s="85">
        <f t="shared" si="223"/>
        <v>14.632</v>
      </c>
      <c r="J31" s="194">
        <f t="shared" si="224"/>
        <v>0</v>
      </c>
      <c r="K31" s="85">
        <v>18.54</v>
      </c>
      <c r="L31" s="85">
        <f t="shared" si="225"/>
        <v>14.831999999999999</v>
      </c>
      <c r="M31" s="195">
        <f t="shared" si="226"/>
        <v>0</v>
      </c>
      <c r="N31" s="85">
        <v>19.329999999999998</v>
      </c>
      <c r="O31" s="85">
        <f t="shared" si="227"/>
        <v>15.463999999999999</v>
      </c>
      <c r="P31" s="195">
        <f t="shared" si="228"/>
        <v>0</v>
      </c>
      <c r="Q31" s="85">
        <v>21.78</v>
      </c>
      <c r="R31" s="85">
        <f t="shared" si="229"/>
        <v>17.423999999999999</v>
      </c>
      <c r="S31" s="259">
        <f t="shared" si="230"/>
        <v>0</v>
      </c>
      <c r="T31" s="85">
        <v>14.44</v>
      </c>
      <c r="U31" s="85">
        <f t="shared" si="231"/>
        <v>11.552</v>
      </c>
      <c r="V31" s="195">
        <f t="shared" si="232"/>
        <v>0</v>
      </c>
      <c r="W31" s="255">
        <v>10.74</v>
      </c>
      <c r="X31" s="260">
        <f t="shared" si="233"/>
        <v>8.5920000000000005</v>
      </c>
      <c r="Y31" s="195">
        <f t="shared" si="234"/>
        <v>0</v>
      </c>
      <c r="Z31" s="255">
        <v>5.84</v>
      </c>
      <c r="AA31" s="260">
        <f t="shared" si="14"/>
        <v>4.6719999999999997</v>
      </c>
      <c r="AB31" s="195">
        <f t="shared" si="24"/>
        <v>0</v>
      </c>
      <c r="AC31" s="255">
        <f t="shared" si="25"/>
        <v>6.04</v>
      </c>
      <c r="AD31" s="260">
        <f t="shared" si="15"/>
        <v>4.8319999999999999</v>
      </c>
      <c r="AE31" s="195">
        <f t="shared" si="26"/>
        <v>0</v>
      </c>
    </row>
    <row r="32" spans="1:31" ht="13.5" thickBot="1" x14ac:dyDescent="0.25">
      <c r="A32" s="178">
        <v>45685</v>
      </c>
      <c r="B32" s="252">
        <v>16.940000000000001</v>
      </c>
      <c r="C32" s="85">
        <f t="shared" si="219"/>
        <v>13.552000000000001</v>
      </c>
      <c r="D32" s="194">
        <f t="shared" si="220"/>
        <v>-9.9999999999997868</v>
      </c>
      <c r="E32" s="84">
        <v>17.93</v>
      </c>
      <c r="F32" s="85">
        <f t="shared" si="221"/>
        <v>14.343999999999999</v>
      </c>
      <c r="G32" s="194">
        <f t="shared" si="222"/>
        <v>-10.000000000000142</v>
      </c>
      <c r="H32" s="85">
        <v>18.190000000000001</v>
      </c>
      <c r="I32" s="85">
        <f t="shared" si="223"/>
        <v>14.552000000000001</v>
      </c>
      <c r="J32" s="194">
        <f t="shared" si="224"/>
        <v>-9.9999999999997868</v>
      </c>
      <c r="K32" s="85">
        <v>18.239999999999998</v>
      </c>
      <c r="L32" s="85">
        <f t="shared" si="225"/>
        <v>14.591999999999999</v>
      </c>
      <c r="M32" s="195">
        <f t="shared" si="226"/>
        <v>-30.000000000000071</v>
      </c>
      <c r="N32" s="85">
        <v>19.03</v>
      </c>
      <c r="O32" s="85">
        <f t="shared" si="227"/>
        <v>15.224</v>
      </c>
      <c r="P32" s="195">
        <f t="shared" si="228"/>
        <v>-29.999999999999716</v>
      </c>
      <c r="Q32" s="85">
        <v>21.48</v>
      </c>
      <c r="R32" s="85">
        <f t="shared" si="229"/>
        <v>17.184000000000001</v>
      </c>
      <c r="S32" s="259">
        <f t="shared" si="230"/>
        <v>-30.000000000000071</v>
      </c>
      <c r="T32" s="85">
        <v>14.44</v>
      </c>
      <c r="U32" s="85">
        <f t="shared" si="231"/>
        <v>11.552</v>
      </c>
      <c r="V32" s="195">
        <f t="shared" si="232"/>
        <v>0</v>
      </c>
      <c r="W32" s="255">
        <v>10.74</v>
      </c>
      <c r="X32" s="260">
        <f t="shared" si="233"/>
        <v>8.5920000000000005</v>
      </c>
      <c r="Y32" s="195">
        <f t="shared" si="234"/>
        <v>0</v>
      </c>
      <c r="Z32" s="255">
        <v>5.84</v>
      </c>
      <c r="AA32" s="260">
        <f t="shared" si="14"/>
        <v>4.6719999999999997</v>
      </c>
      <c r="AB32" s="195">
        <f t="shared" si="24"/>
        <v>0</v>
      </c>
      <c r="AC32" s="255">
        <f t="shared" si="25"/>
        <v>6.04</v>
      </c>
      <c r="AD32" s="260">
        <f t="shared" si="15"/>
        <v>4.8319999999999999</v>
      </c>
      <c r="AE32" s="195">
        <f t="shared" si="26"/>
        <v>0</v>
      </c>
    </row>
    <row r="33" spans="1:31" ht="13.5" thickBot="1" x14ac:dyDescent="0.25">
      <c r="A33" s="178">
        <v>45686</v>
      </c>
      <c r="B33" s="252">
        <v>16.940000000000001</v>
      </c>
      <c r="C33" s="85">
        <f t="shared" ref="C33:C34" si="235">B33/1.25</f>
        <v>13.552000000000001</v>
      </c>
      <c r="D33" s="194">
        <f t="shared" ref="D33:D34" si="236">(B33-B32)*100</f>
        <v>0</v>
      </c>
      <c r="E33" s="84">
        <v>17.93</v>
      </c>
      <c r="F33" s="85">
        <f t="shared" ref="F33:F34" si="237">E33/1.25</f>
        <v>14.343999999999999</v>
      </c>
      <c r="G33" s="194">
        <f t="shared" ref="G33:G34" si="238">(E33-E32)*100</f>
        <v>0</v>
      </c>
      <c r="H33" s="85">
        <v>18.190000000000001</v>
      </c>
      <c r="I33" s="85">
        <f t="shared" ref="I33:I34" si="239">H33/1.25</f>
        <v>14.552000000000001</v>
      </c>
      <c r="J33" s="194">
        <f t="shared" ref="J33:J34" si="240">(H33-H32)*100</f>
        <v>0</v>
      </c>
      <c r="K33" s="85">
        <v>18.239999999999998</v>
      </c>
      <c r="L33" s="85">
        <f t="shared" ref="L33:L34" si="241">K33/1.25</f>
        <v>14.591999999999999</v>
      </c>
      <c r="M33" s="195">
        <f t="shared" ref="M33:M34" si="242">(K33-K32)*100</f>
        <v>0</v>
      </c>
      <c r="N33" s="85">
        <v>19.03</v>
      </c>
      <c r="O33" s="85">
        <f t="shared" ref="O33:O34" si="243">N33/1.25</f>
        <v>15.224</v>
      </c>
      <c r="P33" s="195">
        <f t="shared" ref="P33:P34" si="244">(N33-N32)*100</f>
        <v>0</v>
      </c>
      <c r="Q33" s="85">
        <v>21.48</v>
      </c>
      <c r="R33" s="85">
        <f t="shared" ref="R33:R34" si="245">Q33/1.25</f>
        <v>17.184000000000001</v>
      </c>
      <c r="S33" s="259">
        <f t="shared" ref="S33:S34" si="246">(Q33-Q32)*100</f>
        <v>0</v>
      </c>
      <c r="T33" s="85">
        <v>14.44</v>
      </c>
      <c r="U33" s="85">
        <f t="shared" ref="U33:U34" si="247">T33/1.25</f>
        <v>11.552</v>
      </c>
      <c r="V33" s="195">
        <f t="shared" ref="V33:V34" si="248">(T33-T32)*100</f>
        <v>0</v>
      </c>
      <c r="W33" s="255">
        <v>10.74</v>
      </c>
      <c r="X33" s="260">
        <f t="shared" ref="X33:X34" si="249">W33/1.25</f>
        <v>8.5920000000000005</v>
      </c>
      <c r="Y33" s="195">
        <f t="shared" ref="Y33:Y34" si="250">(W33-W32)*100</f>
        <v>0</v>
      </c>
      <c r="Z33" s="255">
        <v>5.84</v>
      </c>
      <c r="AA33" s="260">
        <f t="shared" ref="AA33:AA34" si="251">Z33/1.25</f>
        <v>4.6719999999999997</v>
      </c>
      <c r="AB33" s="195">
        <f t="shared" ref="AB33:AB34" si="252">(Z33-Z32)*100</f>
        <v>0</v>
      </c>
      <c r="AC33" s="255">
        <f t="shared" ref="AC33:AC34" si="253">Z33+0.2</f>
        <v>6.04</v>
      </c>
      <c r="AD33" s="260">
        <f t="shared" ref="AD33:AD34" si="254">AC33/1.25</f>
        <v>4.8319999999999999</v>
      </c>
      <c r="AE33" s="195">
        <f t="shared" ref="AE33:AE34" si="255">(AC33-AC32)*100</f>
        <v>0</v>
      </c>
    </row>
    <row r="34" spans="1:31" ht="13.5" thickBot="1" x14ac:dyDescent="0.25">
      <c r="A34" s="178">
        <v>45687</v>
      </c>
      <c r="B34" s="252">
        <v>17.04</v>
      </c>
      <c r="C34" s="85">
        <f t="shared" si="235"/>
        <v>13.632</v>
      </c>
      <c r="D34" s="194">
        <f t="shared" si="236"/>
        <v>9.9999999999997868</v>
      </c>
      <c r="E34" s="84">
        <v>18.03</v>
      </c>
      <c r="F34" s="85">
        <f t="shared" si="237"/>
        <v>14.424000000000001</v>
      </c>
      <c r="G34" s="194">
        <f t="shared" si="238"/>
        <v>10.000000000000142</v>
      </c>
      <c r="H34" s="85">
        <v>18.29</v>
      </c>
      <c r="I34" s="85">
        <f t="shared" si="239"/>
        <v>14.632</v>
      </c>
      <c r="J34" s="194">
        <f t="shared" si="240"/>
        <v>9.9999999999997868</v>
      </c>
      <c r="K34" s="85">
        <v>18.34</v>
      </c>
      <c r="L34" s="85">
        <f t="shared" si="241"/>
        <v>14.672000000000001</v>
      </c>
      <c r="M34" s="195">
        <f t="shared" si="242"/>
        <v>10.000000000000142</v>
      </c>
      <c r="N34" s="85">
        <v>19.13</v>
      </c>
      <c r="O34" s="85">
        <f t="shared" si="243"/>
        <v>15.303999999999998</v>
      </c>
      <c r="P34" s="195">
        <f t="shared" si="244"/>
        <v>9.9999999999997868</v>
      </c>
      <c r="Q34" s="85">
        <v>21.58</v>
      </c>
      <c r="R34" s="85">
        <f t="shared" si="245"/>
        <v>17.263999999999999</v>
      </c>
      <c r="S34" s="259">
        <f t="shared" si="246"/>
        <v>9.9999999999997868</v>
      </c>
      <c r="T34" s="85">
        <v>14.44</v>
      </c>
      <c r="U34" s="85">
        <f t="shared" si="247"/>
        <v>11.552</v>
      </c>
      <c r="V34" s="195">
        <f t="shared" si="248"/>
        <v>0</v>
      </c>
      <c r="W34" s="255">
        <v>10.74</v>
      </c>
      <c r="X34" s="260">
        <f t="shared" si="249"/>
        <v>8.5920000000000005</v>
      </c>
      <c r="Y34" s="195">
        <f t="shared" si="250"/>
        <v>0</v>
      </c>
      <c r="Z34" s="255">
        <v>5.84</v>
      </c>
      <c r="AA34" s="260">
        <f t="shared" si="251"/>
        <v>4.6719999999999997</v>
      </c>
      <c r="AB34" s="195">
        <f t="shared" si="252"/>
        <v>0</v>
      </c>
      <c r="AC34" s="255">
        <f t="shared" si="253"/>
        <v>6.04</v>
      </c>
      <c r="AD34" s="260">
        <f t="shared" si="254"/>
        <v>4.8319999999999999</v>
      </c>
      <c r="AE34" s="195">
        <f t="shared" si="255"/>
        <v>0</v>
      </c>
    </row>
    <row r="35" spans="1:31" x14ac:dyDescent="0.2">
      <c r="A35" s="178">
        <v>45688</v>
      </c>
      <c r="B35" s="252">
        <v>17.04</v>
      </c>
      <c r="C35" s="85">
        <f t="shared" ref="C35" si="256">B35/1.25</f>
        <v>13.632</v>
      </c>
      <c r="D35" s="194">
        <f t="shared" ref="D35" si="257">(B35-B34)*100</f>
        <v>0</v>
      </c>
      <c r="E35" s="84">
        <v>18.03</v>
      </c>
      <c r="F35" s="85">
        <f t="shared" ref="F35" si="258">E35/1.25</f>
        <v>14.424000000000001</v>
      </c>
      <c r="G35" s="194">
        <f t="shared" ref="G35" si="259">(E35-E34)*100</f>
        <v>0</v>
      </c>
      <c r="H35" s="85">
        <v>18.29</v>
      </c>
      <c r="I35" s="85">
        <f t="shared" ref="I35" si="260">H35/1.25</f>
        <v>14.632</v>
      </c>
      <c r="J35" s="194">
        <f t="shared" ref="J35" si="261">(H35-H34)*100</f>
        <v>0</v>
      </c>
      <c r="K35" s="85">
        <v>18.34</v>
      </c>
      <c r="L35" s="85">
        <f t="shared" ref="L35" si="262">K35/1.25</f>
        <v>14.672000000000001</v>
      </c>
      <c r="M35" s="195">
        <f t="shared" ref="M35" si="263">(K35-K34)*100</f>
        <v>0</v>
      </c>
      <c r="N35" s="85">
        <v>19.13</v>
      </c>
      <c r="O35" s="85">
        <f t="shared" ref="O35" si="264">N35/1.25</f>
        <v>15.303999999999998</v>
      </c>
      <c r="P35" s="195">
        <f t="shared" ref="P35" si="265">(N35-N34)*100</f>
        <v>0</v>
      </c>
      <c r="Q35" s="85">
        <v>21.58</v>
      </c>
      <c r="R35" s="85">
        <f t="shared" ref="R35" si="266">Q35/1.25</f>
        <v>17.263999999999999</v>
      </c>
      <c r="S35" s="259">
        <f t="shared" ref="S35" si="267">(Q35-Q34)*100</f>
        <v>0</v>
      </c>
      <c r="T35" s="85">
        <v>14.44</v>
      </c>
      <c r="U35" s="85">
        <f t="shared" ref="U35" si="268">T35/1.25</f>
        <v>11.552</v>
      </c>
      <c r="V35" s="195">
        <f t="shared" ref="V35" si="269">(T35-T34)*100</f>
        <v>0</v>
      </c>
      <c r="W35" s="255">
        <v>10.74</v>
      </c>
      <c r="X35" s="260">
        <f t="shared" ref="X35" si="270">W35/1.25</f>
        <v>8.5920000000000005</v>
      </c>
      <c r="Y35" s="195">
        <f t="shared" ref="Y35" si="271">(W35-W34)*100</f>
        <v>0</v>
      </c>
      <c r="Z35" s="255">
        <v>5.84</v>
      </c>
      <c r="AA35" s="260">
        <f t="shared" ref="AA35" si="272">Z35/1.25</f>
        <v>4.6719999999999997</v>
      </c>
      <c r="AB35" s="195">
        <f t="shared" ref="AB35" si="273">(Z35-Z34)*100</f>
        <v>0</v>
      </c>
      <c r="AC35" s="255">
        <f t="shared" ref="AC35" si="274">Z35+0.2</f>
        <v>6.04</v>
      </c>
      <c r="AD35" s="260">
        <f t="shared" ref="AD35" si="275">AC35/1.25</f>
        <v>4.8319999999999999</v>
      </c>
      <c r="AE35" s="195">
        <f t="shared" ref="AE35" si="276">(AC35-AC34)*100</f>
        <v>0</v>
      </c>
    </row>
    <row r="36" spans="1:31" ht="13.5" thickBot="1" x14ac:dyDescent="0.25"/>
    <row r="37" spans="1:31" ht="52.5" thickBot="1" x14ac:dyDescent="0.3">
      <c r="A37" s="276" t="s">
        <v>1</v>
      </c>
      <c r="B37" s="277" t="s">
        <v>2</v>
      </c>
      <c r="C37" s="278" t="s">
        <v>16</v>
      </c>
      <c r="D37" s="279" t="s">
        <v>5</v>
      </c>
      <c r="E37" s="278" t="s">
        <v>95</v>
      </c>
      <c r="F37" s="278" t="s">
        <v>17</v>
      </c>
      <c r="G37" s="279" t="s">
        <v>5</v>
      </c>
      <c r="H37" s="278" t="s">
        <v>4</v>
      </c>
      <c r="I37" s="278" t="s">
        <v>18</v>
      </c>
      <c r="J37" s="279" t="s">
        <v>5</v>
      </c>
      <c r="K37" s="280" t="s">
        <v>6</v>
      </c>
      <c r="L37" s="280" t="s">
        <v>63</v>
      </c>
      <c r="M37" s="281" t="s">
        <v>5</v>
      </c>
      <c r="N37" s="280" t="s">
        <v>91</v>
      </c>
      <c r="O37" s="280" t="s">
        <v>92</v>
      </c>
      <c r="P37" s="281" t="s">
        <v>5</v>
      </c>
      <c r="Q37" s="282" t="s">
        <v>93</v>
      </c>
      <c r="R37" s="282" t="s">
        <v>94</v>
      </c>
      <c r="S37" s="283" t="s">
        <v>5</v>
      </c>
      <c r="T37" s="284" t="s">
        <v>7</v>
      </c>
      <c r="U37" s="284" t="s">
        <v>20</v>
      </c>
      <c r="V37" s="285" t="s">
        <v>5</v>
      </c>
      <c r="W37" s="286" t="s">
        <v>96</v>
      </c>
      <c r="X37" s="287"/>
      <c r="Y37" s="288" t="s">
        <v>5</v>
      </c>
      <c r="Z37" s="289" t="s">
        <v>97</v>
      </c>
      <c r="AA37" s="290"/>
      <c r="AB37" s="291" t="s">
        <v>5</v>
      </c>
      <c r="AC37" s="292" t="s">
        <v>97</v>
      </c>
      <c r="AD37" s="293"/>
      <c r="AE37" s="294" t="s">
        <v>5</v>
      </c>
    </row>
    <row r="38" spans="1:31" x14ac:dyDescent="0.2">
      <c r="A38" s="238" t="s">
        <v>70</v>
      </c>
      <c r="B38" s="247">
        <f>AVERAGE(B41:B68)</f>
        <v>16.838214285714283</v>
      </c>
      <c r="C38" s="247">
        <f>AVERAGE(C41:C68)</f>
        <v>13.470571428571432</v>
      </c>
      <c r="D38" s="247"/>
      <c r="E38" s="247">
        <f>AVERAGE(E41:E68)</f>
        <v>17.828214285714285</v>
      </c>
      <c r="F38" s="247">
        <f>AVERAGE(F41:F68)</f>
        <v>14.262571428571436</v>
      </c>
      <c r="G38" s="247"/>
      <c r="H38" s="247">
        <f>AVERAGE(H41:H68)</f>
        <v>18.088214285714283</v>
      </c>
      <c r="I38" s="247">
        <f>AVERAGE(I41:I68)</f>
        <v>14.470571428571432</v>
      </c>
      <c r="J38" s="247"/>
      <c r="K38" s="247">
        <f>AVERAGE(K41:K68)</f>
        <v>18.268571428571427</v>
      </c>
      <c r="L38" s="247">
        <f>AVERAGE(L41:L68)</f>
        <v>14.614857142857144</v>
      </c>
      <c r="M38" s="247"/>
      <c r="N38" s="247">
        <f>AVERAGE(N41:N68)</f>
        <v>19.058571428571433</v>
      </c>
      <c r="O38" s="247">
        <f>AVERAGE(O41:O68)</f>
        <v>15.246857142857147</v>
      </c>
      <c r="P38" s="247"/>
      <c r="Q38" s="275">
        <f>AVERAGE(Q41:Q68)</f>
        <v>21.346071428571427</v>
      </c>
      <c r="R38" s="275">
        <f>AVERAGE(R41:R68)</f>
        <v>17.076857142857147</v>
      </c>
      <c r="S38" s="275"/>
      <c r="T38" s="247">
        <f>AVERAGE(T41:T68)</f>
        <v>14.327500000000001</v>
      </c>
      <c r="U38" s="247">
        <f>AVERAGE(U41:U68)</f>
        <v>11.461999999999998</v>
      </c>
      <c r="V38" s="247"/>
      <c r="W38" s="269">
        <f>AVERAGE(W41:W68)</f>
        <v>10.913214285714288</v>
      </c>
      <c r="X38" s="247">
        <f>AVERAGE(X41:X68)</f>
        <v>8.7305714285714284</v>
      </c>
      <c r="Y38" s="93"/>
      <c r="Z38" s="269">
        <f>AVERAGE(Z41:Z68)</f>
        <v>5.8400000000000025</v>
      </c>
      <c r="AA38" s="247">
        <f>AVERAGE(AA41:AA68)</f>
        <v>4.6719999999999979</v>
      </c>
      <c r="AB38" s="93"/>
      <c r="AC38" s="269">
        <f>AVERAGE(AC41:AC68)</f>
        <v>6.04</v>
      </c>
      <c r="AD38" s="247">
        <f>AVERAGE(AD41:AD68)</f>
        <v>4.8319999999999963</v>
      </c>
      <c r="AE38" s="93"/>
    </row>
    <row r="39" spans="1:31" x14ac:dyDescent="0.2">
      <c r="A39" s="239" t="s">
        <v>53</v>
      </c>
      <c r="B39" s="247">
        <f>AVERAGE(B41:B55)</f>
        <v>17</v>
      </c>
      <c r="C39" s="247">
        <f t="shared" ref="C39" si="277">AVERAGE(C41:C55)</f>
        <v>13.600000000000001</v>
      </c>
      <c r="D39" s="247"/>
      <c r="E39" s="247">
        <f>AVERAGE(E41:E55)</f>
        <v>17.989999999999998</v>
      </c>
      <c r="F39" s="247">
        <f t="shared" ref="F39" si="278">AVERAGE(F41:F55)</f>
        <v>14.391999999999999</v>
      </c>
      <c r="G39" s="247"/>
      <c r="H39" s="247">
        <f>AVERAGE(H41:H55)</f>
        <v>18.25</v>
      </c>
      <c r="I39" s="247">
        <f t="shared" ref="I39" si="279">AVERAGE(I41:I55)</f>
        <v>14.600000000000001</v>
      </c>
      <c r="J39" s="247"/>
      <c r="K39" s="247">
        <f t="shared" ref="K39:L39" si="280">AVERAGE(K41:K55)</f>
        <v>18.32</v>
      </c>
      <c r="L39" s="247">
        <f t="shared" si="280"/>
        <v>14.656000000000004</v>
      </c>
      <c r="M39" s="247"/>
      <c r="N39" s="247">
        <f t="shared" ref="N39:O39" si="281">AVERAGE(N41:N55)</f>
        <v>19.11</v>
      </c>
      <c r="O39" s="247">
        <f t="shared" si="281"/>
        <v>15.288000000000004</v>
      </c>
      <c r="P39" s="247"/>
      <c r="Q39" s="272">
        <f>AVERAGE(Q41:Q55)</f>
        <v>21.519999999999996</v>
      </c>
      <c r="R39" s="202">
        <f t="shared" ref="R39:R44" si="282">Q39/1.25</f>
        <v>17.215999999999998</v>
      </c>
      <c r="S39" s="272"/>
      <c r="T39" s="247">
        <f t="shared" ref="T39:U39" si="283">AVERAGE(T41:T55)</f>
        <v>14.42</v>
      </c>
      <c r="U39" s="247">
        <f t="shared" si="283"/>
        <v>11.536</v>
      </c>
      <c r="V39" s="247"/>
      <c r="W39" s="270">
        <f>AVERAGE(W41:W55)</f>
        <v>10.859999999999998</v>
      </c>
      <c r="X39" s="266">
        <f>W39/1.25</f>
        <v>8.6879999999999988</v>
      </c>
      <c r="Y39" s="84"/>
      <c r="Z39" s="270">
        <f>AVERAGE(Z41:Z55)</f>
        <v>5.8400000000000016</v>
      </c>
      <c r="AA39" s="266">
        <f>Z39/1.25</f>
        <v>4.6720000000000015</v>
      </c>
      <c r="AB39" s="84"/>
      <c r="AC39" s="270">
        <f>AVERAGE(AC41:AC55)</f>
        <v>6.0400000000000018</v>
      </c>
      <c r="AD39" s="266">
        <f>AC39/1.25</f>
        <v>4.8320000000000016</v>
      </c>
      <c r="AE39" s="84"/>
    </row>
    <row r="40" spans="1:31" ht="13.5" thickBot="1" x14ac:dyDescent="0.25">
      <c r="A40" s="240" t="s">
        <v>54</v>
      </c>
      <c r="B40" s="248">
        <f>AVERAGE(B56:B68)</f>
        <v>16.651538461538458</v>
      </c>
      <c r="C40" s="248">
        <f>AVERAGE(C56:C68)</f>
        <v>13.321230769230766</v>
      </c>
      <c r="D40" s="248"/>
      <c r="E40" s="248">
        <f>AVERAGE(E56:E68)</f>
        <v>17.64153846153846</v>
      </c>
      <c r="F40" s="248">
        <f>AVERAGE(F56:F68)</f>
        <v>14.113230769230768</v>
      </c>
      <c r="G40" s="248"/>
      <c r="H40" s="248">
        <f>AVERAGE(H56:H68)</f>
        <v>17.901538461538458</v>
      </c>
      <c r="I40" s="248">
        <f>AVERAGE(I56:I68)</f>
        <v>14.321230769230766</v>
      </c>
      <c r="J40" s="248"/>
      <c r="K40" s="248">
        <f>AVERAGE(K56:K68)</f>
        <v>18.209230769230768</v>
      </c>
      <c r="L40" s="248">
        <f>AVERAGE(L56:L68)</f>
        <v>14.567384615384615</v>
      </c>
      <c r="M40" s="241"/>
      <c r="N40" s="248">
        <f>AVERAGE(N56:N68)</f>
        <v>18.999230769230767</v>
      </c>
      <c r="O40" s="248">
        <f>AVERAGE(O56:O68)</f>
        <v>15.199384615384616</v>
      </c>
      <c r="P40" s="241"/>
      <c r="Q40" s="272">
        <f>AVERAGE(Q56:Q68)</f>
        <v>21.145384615384614</v>
      </c>
      <c r="R40" s="202">
        <f t="shared" si="282"/>
        <v>16.91630769230769</v>
      </c>
      <c r="S40" s="273"/>
      <c r="T40" s="248">
        <f>AVERAGE(T56:T68)</f>
        <v>14.220769230769228</v>
      </c>
      <c r="U40" s="248">
        <f>AVERAGE(U56:U68)</f>
        <v>11.376615384615386</v>
      </c>
      <c r="V40" s="241"/>
      <c r="W40" s="270">
        <f>AVERAGE(W56:W68)</f>
        <v>10.974615384615383</v>
      </c>
      <c r="X40" s="266">
        <f>W40/1.25</f>
        <v>8.7796923076923061</v>
      </c>
      <c r="Y40" s="84"/>
      <c r="Z40" s="271">
        <f>AVERAGE(Z56:Z68)</f>
        <v>5.8400000000000016</v>
      </c>
      <c r="AA40" s="266">
        <f>Z40/1.25</f>
        <v>4.6720000000000015</v>
      </c>
      <c r="AB40" s="84"/>
      <c r="AC40" s="271">
        <f>AVERAGE(AC56:AC68)</f>
        <v>6.0400000000000009</v>
      </c>
      <c r="AD40" s="266">
        <f>AC40/1.25</f>
        <v>4.8320000000000007</v>
      </c>
      <c r="AE40" s="84"/>
    </row>
    <row r="41" spans="1:31" ht="13.5" thickBot="1" x14ac:dyDescent="0.25">
      <c r="A41" s="178">
        <v>45689</v>
      </c>
      <c r="B41" s="252">
        <v>17.04</v>
      </c>
      <c r="C41" s="85">
        <f t="shared" ref="C41:C44" si="284">B41/1.25</f>
        <v>13.632</v>
      </c>
      <c r="D41" s="194">
        <f>(B41-B34)*100</f>
        <v>0</v>
      </c>
      <c r="E41" s="84">
        <v>18.03</v>
      </c>
      <c r="F41" s="85">
        <f t="shared" ref="F41:F44" si="285">E41/1.25</f>
        <v>14.424000000000001</v>
      </c>
      <c r="G41" s="194">
        <f>(E41-E34)*100</f>
        <v>0</v>
      </c>
      <c r="H41" s="85">
        <v>18.29</v>
      </c>
      <c r="I41" s="85">
        <f t="shared" ref="I41:I44" si="286">H41/1.25</f>
        <v>14.632</v>
      </c>
      <c r="J41" s="194">
        <f>(H41-H34)*100</f>
        <v>0</v>
      </c>
      <c r="K41" s="85">
        <v>18.34</v>
      </c>
      <c r="L41" s="85">
        <f t="shared" ref="L41:L44" si="287">K41/1.25</f>
        <v>14.672000000000001</v>
      </c>
      <c r="M41" s="195">
        <f>(K41-K34)*100</f>
        <v>0</v>
      </c>
      <c r="N41" s="85">
        <v>19.13</v>
      </c>
      <c r="O41" s="85">
        <f t="shared" ref="O41:O44" si="288">N41/1.25</f>
        <v>15.303999999999998</v>
      </c>
      <c r="P41" s="195">
        <f>(N41-N34)*100</f>
        <v>0</v>
      </c>
      <c r="Q41" s="85">
        <v>21.58</v>
      </c>
      <c r="R41" s="85">
        <f t="shared" si="282"/>
        <v>17.263999999999999</v>
      </c>
      <c r="S41" s="259">
        <f>(Q41-Q34)*100</f>
        <v>0</v>
      </c>
      <c r="T41" s="85">
        <v>14.44</v>
      </c>
      <c r="U41" s="85">
        <f t="shared" ref="U41:U44" si="289">T41/1.25</f>
        <v>11.552</v>
      </c>
      <c r="V41" s="195">
        <f>(T41-T34)*100</f>
        <v>0</v>
      </c>
      <c r="W41" s="255">
        <v>10.74</v>
      </c>
      <c r="X41" s="260">
        <f t="shared" ref="X41:X44" si="290">W41/1.25</f>
        <v>8.5920000000000005</v>
      </c>
      <c r="Y41" s="195">
        <f>(W41-W34)*100</f>
        <v>0</v>
      </c>
      <c r="Z41" s="85">
        <v>5.84</v>
      </c>
      <c r="AA41" s="85">
        <f t="shared" ref="AA41:AA44" si="291">Z41/1.25</f>
        <v>4.6719999999999997</v>
      </c>
      <c r="AB41" s="195">
        <f>(Z41-Z34)*100</f>
        <v>0</v>
      </c>
      <c r="AC41" s="255">
        <v>6.04</v>
      </c>
      <c r="AD41" s="260">
        <f t="shared" ref="AD41:AD44" si="292">AC41/1.25</f>
        <v>4.8319999999999999</v>
      </c>
      <c r="AE41" s="195">
        <f>(AC41-AC34)*100</f>
        <v>0</v>
      </c>
    </row>
    <row r="42" spans="1:31" ht="13.5" thickBot="1" x14ac:dyDescent="0.25">
      <c r="A42" s="178">
        <v>45690</v>
      </c>
      <c r="B42" s="252">
        <v>17.04</v>
      </c>
      <c r="C42" s="85">
        <f t="shared" si="284"/>
        <v>13.632</v>
      </c>
      <c r="D42" s="194">
        <f t="shared" ref="D42:D44" si="293">(B42-B41)*100</f>
        <v>0</v>
      </c>
      <c r="E42" s="84">
        <v>18.03</v>
      </c>
      <c r="F42" s="85">
        <f t="shared" si="285"/>
        <v>14.424000000000001</v>
      </c>
      <c r="G42" s="194">
        <f t="shared" ref="G42:G44" si="294">(E42-E41)*100</f>
        <v>0</v>
      </c>
      <c r="H42" s="85">
        <v>18.29</v>
      </c>
      <c r="I42" s="85">
        <f t="shared" si="286"/>
        <v>14.632</v>
      </c>
      <c r="J42" s="194">
        <f t="shared" ref="J42:J44" si="295">(H42-H41)*100</f>
        <v>0</v>
      </c>
      <c r="K42" s="85">
        <v>18.34</v>
      </c>
      <c r="L42" s="85">
        <f t="shared" si="287"/>
        <v>14.672000000000001</v>
      </c>
      <c r="M42" s="195">
        <f t="shared" ref="M42:M44" si="296">(K42-K41)*100</f>
        <v>0</v>
      </c>
      <c r="N42" s="85">
        <v>19.13</v>
      </c>
      <c r="O42" s="85">
        <f t="shared" si="288"/>
        <v>15.303999999999998</v>
      </c>
      <c r="P42" s="195">
        <f t="shared" ref="P42:P44" si="297">(N42-N41)*100</f>
        <v>0</v>
      </c>
      <c r="Q42" s="85">
        <v>21.58</v>
      </c>
      <c r="R42" s="85">
        <f t="shared" si="282"/>
        <v>17.263999999999999</v>
      </c>
      <c r="S42" s="259">
        <f t="shared" ref="S42:S44" si="298">(Q42-Q41)*100</f>
        <v>0</v>
      </c>
      <c r="T42" s="85">
        <v>14.44</v>
      </c>
      <c r="U42" s="85">
        <f t="shared" si="289"/>
        <v>11.552</v>
      </c>
      <c r="V42" s="195">
        <f t="shared" ref="V42:V44" si="299">(T42-T41)*100</f>
        <v>0</v>
      </c>
      <c r="W42" s="255">
        <v>10.74</v>
      </c>
      <c r="X42" s="260">
        <f t="shared" si="290"/>
        <v>8.5920000000000005</v>
      </c>
      <c r="Y42" s="195">
        <f t="shared" ref="Y42:Y44" si="300">(W42-W41)*100</f>
        <v>0</v>
      </c>
      <c r="Z42" s="255">
        <v>5.84</v>
      </c>
      <c r="AA42" s="260">
        <f t="shared" si="291"/>
        <v>4.6719999999999997</v>
      </c>
      <c r="AB42" s="195">
        <f t="shared" ref="AB42:AB44" si="301">(Z42-Z41)*100</f>
        <v>0</v>
      </c>
      <c r="AC42" s="255">
        <f t="shared" ref="AC42:AC44" si="302">Z42+0.2</f>
        <v>6.04</v>
      </c>
      <c r="AD42" s="260">
        <f t="shared" si="292"/>
        <v>4.8319999999999999</v>
      </c>
      <c r="AE42" s="195">
        <f t="shared" ref="AE42:AE44" si="303">(AC42-AC41)*100</f>
        <v>0</v>
      </c>
    </row>
    <row r="43" spans="1:31" ht="13.5" thickBot="1" x14ac:dyDescent="0.25">
      <c r="A43" s="178">
        <v>45691</v>
      </c>
      <c r="B43" s="252">
        <v>17.04</v>
      </c>
      <c r="C43" s="85">
        <f t="shared" si="284"/>
        <v>13.632</v>
      </c>
      <c r="D43" s="194">
        <f t="shared" si="293"/>
        <v>0</v>
      </c>
      <c r="E43" s="84">
        <v>18.03</v>
      </c>
      <c r="F43" s="85">
        <f t="shared" si="285"/>
        <v>14.424000000000001</v>
      </c>
      <c r="G43" s="194">
        <f t="shared" si="294"/>
        <v>0</v>
      </c>
      <c r="H43" s="85">
        <v>18.29</v>
      </c>
      <c r="I43" s="85">
        <f t="shared" si="286"/>
        <v>14.632</v>
      </c>
      <c r="J43" s="194">
        <f t="shared" si="295"/>
        <v>0</v>
      </c>
      <c r="K43" s="85">
        <v>18.34</v>
      </c>
      <c r="L43" s="85">
        <f t="shared" si="287"/>
        <v>14.672000000000001</v>
      </c>
      <c r="M43" s="195">
        <f t="shared" si="296"/>
        <v>0</v>
      </c>
      <c r="N43" s="85">
        <v>19.13</v>
      </c>
      <c r="O43" s="85">
        <f t="shared" si="288"/>
        <v>15.303999999999998</v>
      </c>
      <c r="P43" s="195">
        <f t="shared" si="297"/>
        <v>0</v>
      </c>
      <c r="Q43" s="85">
        <v>21.58</v>
      </c>
      <c r="R43" s="85">
        <f t="shared" si="282"/>
        <v>17.263999999999999</v>
      </c>
      <c r="S43" s="259">
        <f t="shared" si="298"/>
        <v>0</v>
      </c>
      <c r="T43" s="85">
        <v>14.44</v>
      </c>
      <c r="U43" s="85">
        <f t="shared" si="289"/>
        <v>11.552</v>
      </c>
      <c r="V43" s="195">
        <f t="shared" si="299"/>
        <v>0</v>
      </c>
      <c r="W43" s="255">
        <v>10.74</v>
      </c>
      <c r="X43" s="260">
        <f t="shared" si="290"/>
        <v>8.5920000000000005</v>
      </c>
      <c r="Y43" s="195">
        <f t="shared" si="300"/>
        <v>0</v>
      </c>
      <c r="Z43" s="255">
        <v>5.84</v>
      </c>
      <c r="AA43" s="260">
        <f t="shared" si="291"/>
        <v>4.6719999999999997</v>
      </c>
      <c r="AB43" s="195">
        <f t="shared" si="301"/>
        <v>0</v>
      </c>
      <c r="AC43" s="255">
        <f t="shared" si="302"/>
        <v>6.04</v>
      </c>
      <c r="AD43" s="260">
        <f t="shared" si="292"/>
        <v>4.8319999999999999</v>
      </c>
      <c r="AE43" s="195">
        <f t="shared" si="303"/>
        <v>0</v>
      </c>
    </row>
    <row r="44" spans="1:31" ht="13.5" thickBot="1" x14ac:dyDescent="0.25">
      <c r="A44" s="178">
        <v>45692</v>
      </c>
      <c r="B44" s="252">
        <v>17.239999999999998</v>
      </c>
      <c r="C44" s="85">
        <f t="shared" si="284"/>
        <v>13.791999999999998</v>
      </c>
      <c r="D44" s="194">
        <f t="shared" si="293"/>
        <v>19.999999999999929</v>
      </c>
      <c r="E44" s="84">
        <v>18.23</v>
      </c>
      <c r="F44" s="85">
        <f t="shared" si="285"/>
        <v>14.584</v>
      </c>
      <c r="G44" s="194">
        <f t="shared" si="294"/>
        <v>19.999999999999929</v>
      </c>
      <c r="H44" s="85">
        <v>18.489999999999998</v>
      </c>
      <c r="I44" s="85">
        <f t="shared" si="286"/>
        <v>14.791999999999998</v>
      </c>
      <c r="J44" s="194">
        <f t="shared" si="295"/>
        <v>19.999999999999929</v>
      </c>
      <c r="K44" s="85">
        <v>18.54</v>
      </c>
      <c r="L44" s="85">
        <f t="shared" si="287"/>
        <v>14.831999999999999</v>
      </c>
      <c r="M44" s="195">
        <f t="shared" si="296"/>
        <v>19.999999999999929</v>
      </c>
      <c r="N44" s="85">
        <v>19.329999999999998</v>
      </c>
      <c r="O44" s="85">
        <f t="shared" si="288"/>
        <v>15.463999999999999</v>
      </c>
      <c r="P44" s="195">
        <f t="shared" si="297"/>
        <v>19.999999999999929</v>
      </c>
      <c r="Q44" s="85">
        <v>21.78</v>
      </c>
      <c r="R44" s="85">
        <f t="shared" si="282"/>
        <v>17.423999999999999</v>
      </c>
      <c r="S44" s="259">
        <f t="shared" si="298"/>
        <v>20.000000000000284</v>
      </c>
      <c r="T44" s="85">
        <v>14.44</v>
      </c>
      <c r="U44" s="85">
        <f t="shared" si="289"/>
        <v>11.552</v>
      </c>
      <c r="V44" s="195">
        <f t="shared" si="299"/>
        <v>0</v>
      </c>
      <c r="W44" s="255">
        <v>10.89</v>
      </c>
      <c r="X44" s="260">
        <f t="shared" si="290"/>
        <v>8.7119999999999997</v>
      </c>
      <c r="Y44" s="195">
        <f t="shared" si="300"/>
        <v>15.000000000000036</v>
      </c>
      <c r="Z44" s="255">
        <v>5.84</v>
      </c>
      <c r="AA44" s="260">
        <f t="shared" si="291"/>
        <v>4.6719999999999997</v>
      </c>
      <c r="AB44" s="195">
        <f t="shared" si="301"/>
        <v>0</v>
      </c>
      <c r="AC44" s="255">
        <f t="shared" si="302"/>
        <v>6.04</v>
      </c>
      <c r="AD44" s="260">
        <f t="shared" si="292"/>
        <v>4.8319999999999999</v>
      </c>
      <c r="AE44" s="195">
        <f t="shared" si="303"/>
        <v>0</v>
      </c>
    </row>
    <row r="45" spans="1:31" ht="13.5" thickBot="1" x14ac:dyDescent="0.25">
      <c r="A45" s="178">
        <v>45693</v>
      </c>
      <c r="B45" s="252">
        <v>17.14</v>
      </c>
      <c r="C45" s="85">
        <f t="shared" ref="C45" si="304">B45/1.25</f>
        <v>13.712</v>
      </c>
      <c r="D45" s="194">
        <f t="shared" ref="D45" si="305">(B45-B44)*100</f>
        <v>-9.9999999999997868</v>
      </c>
      <c r="E45" s="84">
        <v>18.13</v>
      </c>
      <c r="F45" s="85">
        <f t="shared" ref="F45" si="306">E45/1.25</f>
        <v>14.504</v>
      </c>
      <c r="G45" s="194">
        <f t="shared" ref="G45" si="307">(E45-E44)*100</f>
        <v>-10.000000000000142</v>
      </c>
      <c r="H45" s="85">
        <v>18.39</v>
      </c>
      <c r="I45" s="85">
        <f t="shared" ref="I45" si="308">H45/1.25</f>
        <v>14.712</v>
      </c>
      <c r="J45" s="194">
        <f t="shared" ref="J45" si="309">(H45-H44)*100</f>
        <v>-9.9999999999997868</v>
      </c>
      <c r="K45" s="85">
        <v>18.440000000000001</v>
      </c>
      <c r="L45" s="85">
        <f t="shared" ref="L45" si="310">K45/1.25</f>
        <v>14.752000000000001</v>
      </c>
      <c r="M45" s="195">
        <f t="shared" ref="M45" si="311">(K45-K44)*100</f>
        <v>-9.9999999999997868</v>
      </c>
      <c r="N45" s="85">
        <v>19.23</v>
      </c>
      <c r="O45" s="85">
        <f t="shared" ref="O45" si="312">N45/1.25</f>
        <v>15.384</v>
      </c>
      <c r="P45" s="195">
        <f t="shared" ref="P45" si="313">(N45-N44)*100</f>
        <v>-9.9999999999997868</v>
      </c>
      <c r="Q45" s="85">
        <v>21.68</v>
      </c>
      <c r="R45" s="85">
        <f t="shared" ref="R45" si="314">Q45/1.25</f>
        <v>17.344000000000001</v>
      </c>
      <c r="S45" s="259">
        <f t="shared" ref="S45" si="315">(Q45-Q44)*100</f>
        <v>-10.000000000000142</v>
      </c>
      <c r="T45" s="85">
        <v>14.44</v>
      </c>
      <c r="U45" s="85">
        <f t="shared" ref="U45" si="316">T45/1.25</f>
        <v>11.552</v>
      </c>
      <c r="V45" s="195">
        <f t="shared" ref="V45" si="317">(T45-T44)*100</f>
        <v>0</v>
      </c>
      <c r="W45" s="255">
        <v>10.89</v>
      </c>
      <c r="X45" s="260">
        <f t="shared" ref="X45" si="318">W45/1.25</f>
        <v>8.7119999999999997</v>
      </c>
      <c r="Y45" s="195">
        <f t="shared" ref="Y45" si="319">(W45-W44)*100</f>
        <v>0</v>
      </c>
      <c r="Z45" s="255">
        <v>5.84</v>
      </c>
      <c r="AA45" s="260">
        <f t="shared" ref="AA45" si="320">Z45/1.25</f>
        <v>4.6719999999999997</v>
      </c>
      <c r="AB45" s="195">
        <f t="shared" ref="AB45" si="321">(Z45-Z44)*100</f>
        <v>0</v>
      </c>
      <c r="AC45" s="255">
        <f t="shared" ref="AC45" si="322">Z45+0.2</f>
        <v>6.04</v>
      </c>
      <c r="AD45" s="260">
        <f t="shared" ref="AD45" si="323">AC45/1.25</f>
        <v>4.8319999999999999</v>
      </c>
      <c r="AE45" s="195">
        <f t="shared" ref="AE45" si="324">(AC45-AC44)*100</f>
        <v>0</v>
      </c>
    </row>
    <row r="46" spans="1:31" ht="13.5" thickBot="1" x14ac:dyDescent="0.25">
      <c r="A46" s="178">
        <v>45694</v>
      </c>
      <c r="B46" s="252">
        <v>16.940000000000001</v>
      </c>
      <c r="C46" s="85">
        <f t="shared" ref="C46" si="325">B46/1.25</f>
        <v>13.552000000000001</v>
      </c>
      <c r="D46" s="194">
        <f t="shared" ref="D46" si="326">(B46-B45)*100</f>
        <v>-19.999999999999929</v>
      </c>
      <c r="E46" s="84">
        <v>17.93</v>
      </c>
      <c r="F46" s="85">
        <f t="shared" ref="F46" si="327">E46/1.25</f>
        <v>14.343999999999999</v>
      </c>
      <c r="G46" s="194">
        <f t="shared" ref="G46" si="328">(E46-E45)*100</f>
        <v>-19.999999999999929</v>
      </c>
      <c r="H46" s="85">
        <v>18.190000000000001</v>
      </c>
      <c r="I46" s="85">
        <f t="shared" ref="I46" si="329">H46/1.25</f>
        <v>14.552000000000001</v>
      </c>
      <c r="J46" s="194">
        <f t="shared" ref="J46" si="330">(H46-H45)*100</f>
        <v>-19.999999999999929</v>
      </c>
      <c r="K46" s="85">
        <v>18.14</v>
      </c>
      <c r="L46" s="85">
        <f t="shared" ref="L46" si="331">K46/1.25</f>
        <v>14.512</v>
      </c>
      <c r="M46" s="195">
        <f t="shared" ref="M46" si="332">(K46-K45)*100</f>
        <v>-30.000000000000071</v>
      </c>
      <c r="N46" s="85">
        <v>18.93</v>
      </c>
      <c r="O46" s="85">
        <f t="shared" ref="O46" si="333">N46/1.25</f>
        <v>15.144</v>
      </c>
      <c r="P46" s="195">
        <f t="shared" ref="P46" si="334">(N46-N45)*100</f>
        <v>-30.000000000000071</v>
      </c>
      <c r="Q46" s="85">
        <v>21.38</v>
      </c>
      <c r="R46" s="85">
        <f t="shared" ref="R46" si="335">Q46/1.25</f>
        <v>17.103999999999999</v>
      </c>
      <c r="S46" s="259">
        <f t="shared" ref="S46" si="336">(Q46-Q45)*100</f>
        <v>-30.000000000000071</v>
      </c>
      <c r="T46" s="85">
        <v>14.44</v>
      </c>
      <c r="U46" s="85">
        <f t="shared" ref="U46" si="337">T46/1.25</f>
        <v>11.552</v>
      </c>
      <c r="V46" s="195">
        <f t="shared" ref="V46" si="338">(T46-T45)*100</f>
        <v>0</v>
      </c>
      <c r="W46" s="255">
        <v>10.89</v>
      </c>
      <c r="X46" s="260">
        <f t="shared" ref="X46" si="339">W46/1.25</f>
        <v>8.7119999999999997</v>
      </c>
      <c r="Y46" s="195">
        <f t="shared" ref="Y46" si="340">(W46-W45)*100</f>
        <v>0</v>
      </c>
      <c r="Z46" s="255">
        <v>5.84</v>
      </c>
      <c r="AA46" s="260">
        <f t="shared" ref="AA46" si="341">Z46/1.25</f>
        <v>4.6719999999999997</v>
      </c>
      <c r="AB46" s="195">
        <f t="shared" ref="AB46" si="342">(Z46-Z45)*100</f>
        <v>0</v>
      </c>
      <c r="AC46" s="255">
        <f t="shared" ref="AC46" si="343">Z46+0.2</f>
        <v>6.04</v>
      </c>
      <c r="AD46" s="260">
        <f t="shared" ref="AD46" si="344">AC46/1.25</f>
        <v>4.8319999999999999</v>
      </c>
      <c r="AE46" s="195">
        <f t="shared" ref="AE46" si="345">(AC46-AC45)*100</f>
        <v>0</v>
      </c>
    </row>
    <row r="47" spans="1:31" ht="13.5" thickBot="1" x14ac:dyDescent="0.25">
      <c r="A47" s="178">
        <v>45695</v>
      </c>
      <c r="B47" s="252">
        <v>16.940000000000001</v>
      </c>
      <c r="C47" s="85">
        <f t="shared" ref="C47:C49" si="346">B47/1.25</f>
        <v>13.552000000000001</v>
      </c>
      <c r="D47" s="194">
        <f t="shared" ref="D47:D49" si="347">(B47-B46)*100</f>
        <v>0</v>
      </c>
      <c r="E47" s="84">
        <v>17.93</v>
      </c>
      <c r="F47" s="85">
        <f t="shared" ref="F47:F49" si="348">E47/1.25</f>
        <v>14.343999999999999</v>
      </c>
      <c r="G47" s="194">
        <f t="shared" ref="G47:G49" si="349">(E47-E46)*100</f>
        <v>0</v>
      </c>
      <c r="H47" s="85">
        <v>18.190000000000001</v>
      </c>
      <c r="I47" s="85">
        <f t="shared" ref="I47:I49" si="350">H47/1.25</f>
        <v>14.552000000000001</v>
      </c>
      <c r="J47" s="194">
        <f t="shared" ref="J47:J49" si="351">(H47-H46)*100</f>
        <v>0</v>
      </c>
      <c r="K47" s="85">
        <v>18.14</v>
      </c>
      <c r="L47" s="85">
        <f t="shared" ref="L47:L49" si="352">K47/1.25</f>
        <v>14.512</v>
      </c>
      <c r="M47" s="195">
        <f t="shared" ref="M47:M49" si="353">(K47-K46)*100</f>
        <v>0</v>
      </c>
      <c r="N47" s="85">
        <v>18.93</v>
      </c>
      <c r="O47" s="85">
        <f t="shared" ref="O47:O49" si="354">N47/1.25</f>
        <v>15.144</v>
      </c>
      <c r="P47" s="195">
        <f t="shared" ref="P47:P49" si="355">(N47-N46)*100</f>
        <v>0</v>
      </c>
      <c r="Q47" s="85">
        <v>21.38</v>
      </c>
      <c r="R47" s="85">
        <f t="shared" ref="R47:R49" si="356">Q47/1.25</f>
        <v>17.103999999999999</v>
      </c>
      <c r="S47" s="259">
        <f t="shared" ref="S47:S49" si="357">(Q47-Q46)*100</f>
        <v>0</v>
      </c>
      <c r="T47" s="85">
        <v>14.44</v>
      </c>
      <c r="U47" s="85">
        <f t="shared" ref="U47:U49" si="358">T47/1.25</f>
        <v>11.552</v>
      </c>
      <c r="V47" s="195">
        <f t="shared" ref="V47:V49" si="359">(T47-T46)*100</f>
        <v>0</v>
      </c>
      <c r="W47" s="255">
        <v>10.89</v>
      </c>
      <c r="X47" s="260">
        <f t="shared" ref="X47:X49" si="360">W47/1.25</f>
        <v>8.7119999999999997</v>
      </c>
      <c r="Y47" s="195">
        <f t="shared" ref="Y47:Y49" si="361">(W47-W46)*100</f>
        <v>0</v>
      </c>
      <c r="Z47" s="255">
        <v>5.84</v>
      </c>
      <c r="AA47" s="260">
        <f t="shared" ref="AA47:AA49" si="362">Z47/1.25</f>
        <v>4.6719999999999997</v>
      </c>
      <c r="AB47" s="195">
        <f t="shared" ref="AB47:AB49" si="363">(Z47-Z46)*100</f>
        <v>0</v>
      </c>
      <c r="AC47" s="255">
        <f t="shared" ref="AC47:AC49" si="364">Z47+0.2</f>
        <v>6.04</v>
      </c>
      <c r="AD47" s="260">
        <f t="shared" ref="AD47:AD49" si="365">AC47/1.25</f>
        <v>4.8319999999999999</v>
      </c>
      <c r="AE47" s="195">
        <f t="shared" ref="AE47:AE49" si="366">(AC47-AC46)*100</f>
        <v>0</v>
      </c>
    </row>
    <row r="48" spans="1:31" ht="13.5" thickBot="1" x14ac:dyDescent="0.25">
      <c r="A48" s="178">
        <v>45696</v>
      </c>
      <c r="B48" s="252">
        <v>16.940000000000001</v>
      </c>
      <c r="C48" s="85">
        <f t="shared" si="346"/>
        <v>13.552000000000001</v>
      </c>
      <c r="D48" s="194">
        <f t="shared" si="347"/>
        <v>0</v>
      </c>
      <c r="E48" s="84">
        <v>17.93</v>
      </c>
      <c r="F48" s="85">
        <f t="shared" si="348"/>
        <v>14.343999999999999</v>
      </c>
      <c r="G48" s="194">
        <f t="shared" si="349"/>
        <v>0</v>
      </c>
      <c r="H48" s="85">
        <v>18.190000000000001</v>
      </c>
      <c r="I48" s="85">
        <f t="shared" si="350"/>
        <v>14.552000000000001</v>
      </c>
      <c r="J48" s="194">
        <f t="shared" si="351"/>
        <v>0</v>
      </c>
      <c r="K48" s="85">
        <v>18.14</v>
      </c>
      <c r="L48" s="85">
        <f t="shared" si="352"/>
        <v>14.512</v>
      </c>
      <c r="M48" s="195">
        <f t="shared" si="353"/>
        <v>0</v>
      </c>
      <c r="N48" s="85">
        <v>18.93</v>
      </c>
      <c r="O48" s="85">
        <f t="shared" si="354"/>
        <v>15.144</v>
      </c>
      <c r="P48" s="195">
        <f t="shared" si="355"/>
        <v>0</v>
      </c>
      <c r="Q48" s="85">
        <v>21.38</v>
      </c>
      <c r="R48" s="85">
        <f t="shared" si="356"/>
        <v>17.103999999999999</v>
      </c>
      <c r="S48" s="259">
        <f t="shared" si="357"/>
        <v>0</v>
      </c>
      <c r="T48" s="85">
        <v>14.44</v>
      </c>
      <c r="U48" s="85">
        <f t="shared" si="358"/>
        <v>11.552</v>
      </c>
      <c r="V48" s="195">
        <f t="shared" si="359"/>
        <v>0</v>
      </c>
      <c r="W48" s="255">
        <v>10.89</v>
      </c>
      <c r="X48" s="260">
        <f t="shared" si="360"/>
        <v>8.7119999999999997</v>
      </c>
      <c r="Y48" s="195">
        <f t="shared" si="361"/>
        <v>0</v>
      </c>
      <c r="Z48" s="255">
        <v>5.84</v>
      </c>
      <c r="AA48" s="260">
        <f t="shared" si="362"/>
        <v>4.6719999999999997</v>
      </c>
      <c r="AB48" s="195">
        <f t="shared" si="363"/>
        <v>0</v>
      </c>
      <c r="AC48" s="255">
        <f t="shared" si="364"/>
        <v>6.04</v>
      </c>
      <c r="AD48" s="260">
        <f t="shared" si="365"/>
        <v>4.8319999999999999</v>
      </c>
      <c r="AE48" s="195">
        <f t="shared" si="366"/>
        <v>0</v>
      </c>
    </row>
    <row r="49" spans="1:31" ht="13.5" thickBot="1" x14ac:dyDescent="0.25">
      <c r="A49" s="178">
        <v>45697</v>
      </c>
      <c r="B49" s="252">
        <v>16.940000000000001</v>
      </c>
      <c r="C49" s="85">
        <f t="shared" si="346"/>
        <v>13.552000000000001</v>
      </c>
      <c r="D49" s="194">
        <f t="shared" si="347"/>
        <v>0</v>
      </c>
      <c r="E49" s="84">
        <v>17.93</v>
      </c>
      <c r="F49" s="85">
        <f t="shared" si="348"/>
        <v>14.343999999999999</v>
      </c>
      <c r="G49" s="194">
        <f t="shared" si="349"/>
        <v>0</v>
      </c>
      <c r="H49" s="85">
        <v>18.190000000000001</v>
      </c>
      <c r="I49" s="85">
        <f t="shared" si="350"/>
        <v>14.552000000000001</v>
      </c>
      <c r="J49" s="194">
        <f t="shared" si="351"/>
        <v>0</v>
      </c>
      <c r="K49" s="85">
        <v>18.14</v>
      </c>
      <c r="L49" s="85">
        <f t="shared" si="352"/>
        <v>14.512</v>
      </c>
      <c r="M49" s="195">
        <f t="shared" si="353"/>
        <v>0</v>
      </c>
      <c r="N49" s="85">
        <v>18.93</v>
      </c>
      <c r="O49" s="85">
        <f t="shared" si="354"/>
        <v>15.144</v>
      </c>
      <c r="P49" s="195">
        <f t="shared" si="355"/>
        <v>0</v>
      </c>
      <c r="Q49" s="85">
        <v>21.38</v>
      </c>
      <c r="R49" s="85">
        <f t="shared" si="356"/>
        <v>17.103999999999999</v>
      </c>
      <c r="S49" s="259">
        <f t="shared" si="357"/>
        <v>0</v>
      </c>
      <c r="T49" s="85">
        <v>14.44</v>
      </c>
      <c r="U49" s="85">
        <f t="shared" si="358"/>
        <v>11.552</v>
      </c>
      <c r="V49" s="195">
        <f t="shared" si="359"/>
        <v>0</v>
      </c>
      <c r="W49" s="255">
        <v>10.89</v>
      </c>
      <c r="X49" s="260">
        <f t="shared" si="360"/>
        <v>8.7119999999999997</v>
      </c>
      <c r="Y49" s="195">
        <f t="shared" si="361"/>
        <v>0</v>
      </c>
      <c r="Z49" s="255">
        <v>5.84</v>
      </c>
      <c r="AA49" s="260">
        <f t="shared" si="362"/>
        <v>4.6719999999999997</v>
      </c>
      <c r="AB49" s="195">
        <f t="shared" si="363"/>
        <v>0</v>
      </c>
      <c r="AC49" s="255">
        <f t="shared" si="364"/>
        <v>6.04</v>
      </c>
      <c r="AD49" s="260">
        <f t="shared" si="365"/>
        <v>4.8319999999999999</v>
      </c>
      <c r="AE49" s="195">
        <f t="shared" si="366"/>
        <v>0</v>
      </c>
    </row>
    <row r="50" spans="1:31" ht="13.5" thickBot="1" x14ac:dyDescent="0.25">
      <c r="A50" s="178">
        <v>45698</v>
      </c>
      <c r="B50" s="252">
        <v>16.940000000000001</v>
      </c>
      <c r="C50" s="85">
        <f t="shared" ref="C50" si="367">B50/1.25</f>
        <v>13.552000000000001</v>
      </c>
      <c r="D50" s="194">
        <f t="shared" ref="D50" si="368">(B50-B49)*100</f>
        <v>0</v>
      </c>
      <c r="E50" s="84">
        <v>17.93</v>
      </c>
      <c r="F50" s="85">
        <f t="shared" ref="F50" si="369">E50/1.25</f>
        <v>14.343999999999999</v>
      </c>
      <c r="G50" s="194">
        <f t="shared" ref="G50" si="370">(E50-E49)*100</f>
        <v>0</v>
      </c>
      <c r="H50" s="85">
        <v>18.190000000000001</v>
      </c>
      <c r="I50" s="85">
        <f t="shared" ref="I50" si="371">H50/1.25</f>
        <v>14.552000000000001</v>
      </c>
      <c r="J50" s="194">
        <f t="shared" ref="J50" si="372">(H50-H49)*100</f>
        <v>0</v>
      </c>
      <c r="K50" s="85">
        <v>18.14</v>
      </c>
      <c r="L50" s="85">
        <f t="shared" ref="L50" si="373">K50/1.25</f>
        <v>14.512</v>
      </c>
      <c r="M50" s="195">
        <f t="shared" ref="M50" si="374">(K50-K49)*100</f>
        <v>0</v>
      </c>
      <c r="N50" s="85">
        <v>18.93</v>
      </c>
      <c r="O50" s="85">
        <f t="shared" ref="O50" si="375">N50/1.25</f>
        <v>15.144</v>
      </c>
      <c r="P50" s="195">
        <f t="shared" ref="P50" si="376">(N50-N49)*100</f>
        <v>0</v>
      </c>
      <c r="Q50" s="85">
        <v>21.38</v>
      </c>
      <c r="R50" s="85">
        <f t="shared" ref="R50" si="377">Q50/1.25</f>
        <v>17.103999999999999</v>
      </c>
      <c r="S50" s="259">
        <f t="shared" ref="S50" si="378">(Q50-Q49)*100</f>
        <v>0</v>
      </c>
      <c r="T50" s="85">
        <v>14.44</v>
      </c>
      <c r="U50" s="85">
        <f t="shared" ref="U50" si="379">T50/1.25</f>
        <v>11.552</v>
      </c>
      <c r="V50" s="195">
        <f t="shared" ref="V50" si="380">(T50-T49)*100</f>
        <v>0</v>
      </c>
      <c r="W50" s="255">
        <v>10.89</v>
      </c>
      <c r="X50" s="260">
        <f t="shared" ref="X50" si="381">W50/1.25</f>
        <v>8.7119999999999997</v>
      </c>
      <c r="Y50" s="195">
        <f t="shared" ref="Y50" si="382">(W50-W49)*100</f>
        <v>0</v>
      </c>
      <c r="Z50" s="255">
        <v>5.84</v>
      </c>
      <c r="AA50" s="260">
        <f t="shared" ref="AA50" si="383">Z50/1.25</f>
        <v>4.6719999999999997</v>
      </c>
      <c r="AB50" s="195">
        <f t="shared" ref="AB50" si="384">(Z50-Z49)*100</f>
        <v>0</v>
      </c>
      <c r="AC50" s="255">
        <f t="shared" ref="AC50" si="385">Z50+0.2</f>
        <v>6.04</v>
      </c>
      <c r="AD50" s="260">
        <f t="shared" ref="AD50" si="386">AC50/1.25</f>
        <v>4.8319999999999999</v>
      </c>
      <c r="AE50" s="195">
        <f t="shared" ref="AE50" si="387">(AC50-AC49)*100</f>
        <v>0</v>
      </c>
    </row>
    <row r="51" spans="1:31" ht="13.5" thickBot="1" x14ac:dyDescent="0.25">
      <c r="A51" s="178">
        <v>45699</v>
      </c>
      <c r="B51" s="252">
        <v>17.09</v>
      </c>
      <c r="C51" s="85">
        <f t="shared" ref="C51" si="388">B51/1.25</f>
        <v>13.672000000000001</v>
      </c>
      <c r="D51" s="194">
        <f t="shared" ref="D51" si="389">(B51-B50)*100</f>
        <v>14.999999999999858</v>
      </c>
      <c r="E51" s="84">
        <v>18.079999999999998</v>
      </c>
      <c r="F51" s="85">
        <f t="shared" ref="F51" si="390">E51/1.25</f>
        <v>14.463999999999999</v>
      </c>
      <c r="G51" s="194">
        <f t="shared" ref="G51" si="391">(E51-E50)*100</f>
        <v>14.999999999999858</v>
      </c>
      <c r="H51" s="85">
        <v>18.34</v>
      </c>
      <c r="I51" s="85">
        <f t="shared" ref="I51" si="392">H51/1.25</f>
        <v>14.672000000000001</v>
      </c>
      <c r="J51" s="194">
        <f t="shared" ref="J51" si="393">(H51-H50)*100</f>
        <v>14.999999999999858</v>
      </c>
      <c r="K51" s="85">
        <v>18.440000000000001</v>
      </c>
      <c r="L51" s="85">
        <f t="shared" ref="L51" si="394">K51/1.25</f>
        <v>14.752000000000001</v>
      </c>
      <c r="M51" s="195">
        <f t="shared" ref="M51" si="395">(K51-K50)*100</f>
        <v>30.000000000000071</v>
      </c>
      <c r="N51" s="85">
        <v>19.23</v>
      </c>
      <c r="O51" s="85">
        <f t="shared" ref="O51" si="396">N51/1.25</f>
        <v>15.384</v>
      </c>
      <c r="P51" s="195">
        <f t="shared" ref="P51" si="397">(N51-N50)*100</f>
        <v>30.000000000000071</v>
      </c>
      <c r="Q51" s="85">
        <v>21.68</v>
      </c>
      <c r="R51" s="85">
        <f t="shared" ref="R51" si="398">Q51/1.25</f>
        <v>17.344000000000001</v>
      </c>
      <c r="S51" s="259">
        <f t="shared" ref="S51" si="399">(Q51-Q50)*100</f>
        <v>30.000000000000071</v>
      </c>
      <c r="T51" s="85">
        <v>14.44</v>
      </c>
      <c r="U51" s="85">
        <f t="shared" ref="U51" si="400">T51/1.25</f>
        <v>11.552</v>
      </c>
      <c r="V51" s="195">
        <f t="shared" ref="V51" si="401">(T51-T50)*100</f>
        <v>0</v>
      </c>
      <c r="W51" s="255">
        <v>10.89</v>
      </c>
      <c r="X51" s="260">
        <f t="shared" ref="X51" si="402">W51/1.25</f>
        <v>8.7119999999999997</v>
      </c>
      <c r="Y51" s="195">
        <f t="shared" ref="Y51" si="403">(W51-W50)*100</f>
        <v>0</v>
      </c>
      <c r="Z51" s="255">
        <v>5.84</v>
      </c>
      <c r="AA51" s="260">
        <f t="shared" ref="AA51" si="404">Z51/1.25</f>
        <v>4.6719999999999997</v>
      </c>
      <c r="AB51" s="195">
        <f t="shared" ref="AB51" si="405">(Z51-Z50)*100</f>
        <v>0</v>
      </c>
      <c r="AC51" s="255">
        <f t="shared" ref="AC51" si="406">Z51+0.2</f>
        <v>6.04</v>
      </c>
      <c r="AD51" s="260">
        <f t="shared" ref="AD51" si="407">AC51/1.25</f>
        <v>4.8319999999999999</v>
      </c>
      <c r="AE51" s="195">
        <f t="shared" ref="AE51" si="408">(AC51-AC50)*100</f>
        <v>0</v>
      </c>
    </row>
    <row r="52" spans="1:31" ht="13.5" thickBot="1" x14ac:dyDescent="0.25">
      <c r="A52" s="178">
        <v>45700</v>
      </c>
      <c r="B52" s="252">
        <v>17.09</v>
      </c>
      <c r="C52" s="85">
        <f t="shared" ref="C52" si="409">B52/1.25</f>
        <v>13.672000000000001</v>
      </c>
      <c r="D52" s="194">
        <f t="shared" ref="D52" si="410">(B52-B51)*100</f>
        <v>0</v>
      </c>
      <c r="E52" s="84">
        <v>18.079999999999998</v>
      </c>
      <c r="F52" s="85">
        <f t="shared" ref="F52" si="411">E52/1.25</f>
        <v>14.463999999999999</v>
      </c>
      <c r="G52" s="194">
        <f t="shared" ref="G52" si="412">(E52-E51)*100</f>
        <v>0</v>
      </c>
      <c r="H52" s="85">
        <v>18.34</v>
      </c>
      <c r="I52" s="85">
        <f t="shared" ref="I52" si="413">H52/1.25</f>
        <v>14.672000000000001</v>
      </c>
      <c r="J52" s="194">
        <f t="shared" ref="J52" si="414">(H52-H51)*100</f>
        <v>0</v>
      </c>
      <c r="K52" s="85">
        <v>18.59</v>
      </c>
      <c r="L52" s="85">
        <f t="shared" ref="L52" si="415">K52/1.25</f>
        <v>14.872</v>
      </c>
      <c r="M52" s="195">
        <f t="shared" ref="M52" si="416">(K52-K51)*100</f>
        <v>14.999999999999858</v>
      </c>
      <c r="N52" s="85">
        <v>19.38</v>
      </c>
      <c r="O52" s="85">
        <f t="shared" ref="O52" si="417">N52/1.25</f>
        <v>15.504</v>
      </c>
      <c r="P52" s="195">
        <f t="shared" ref="P52" si="418">(N52-N51)*100</f>
        <v>14.999999999999858</v>
      </c>
      <c r="Q52" s="85">
        <v>21.68</v>
      </c>
      <c r="R52" s="85">
        <f t="shared" ref="R52" si="419">Q52/1.25</f>
        <v>17.344000000000001</v>
      </c>
      <c r="S52" s="259">
        <f t="shared" ref="S52" si="420">(Q52-Q51)*100</f>
        <v>0</v>
      </c>
      <c r="T52" s="85">
        <v>14.44</v>
      </c>
      <c r="U52" s="85">
        <f t="shared" ref="U52" si="421">T52/1.25</f>
        <v>11.552</v>
      </c>
      <c r="V52" s="195">
        <f t="shared" ref="V52" si="422">(T52-T51)*100</f>
        <v>0</v>
      </c>
      <c r="W52" s="255">
        <v>10.89</v>
      </c>
      <c r="X52" s="260">
        <f t="shared" ref="X52" si="423">W52/1.25</f>
        <v>8.7119999999999997</v>
      </c>
      <c r="Y52" s="195">
        <f t="shared" ref="Y52" si="424">(W52-W51)*100</f>
        <v>0</v>
      </c>
      <c r="Z52" s="255">
        <v>5.84</v>
      </c>
      <c r="AA52" s="260">
        <f t="shared" ref="AA52" si="425">Z52/1.25</f>
        <v>4.6719999999999997</v>
      </c>
      <c r="AB52" s="195">
        <f t="shared" ref="AB52" si="426">(Z52-Z51)*100</f>
        <v>0</v>
      </c>
      <c r="AC52" s="255">
        <f t="shared" ref="AC52" si="427">Z52+0.2</f>
        <v>6.04</v>
      </c>
      <c r="AD52" s="260">
        <f t="shared" ref="AD52" si="428">AC52/1.25</f>
        <v>4.8319999999999999</v>
      </c>
      <c r="AE52" s="195">
        <f t="shared" ref="AE52" si="429">(AC52-AC51)*100</f>
        <v>0</v>
      </c>
    </row>
    <row r="53" spans="1:31" ht="13.5" thickBot="1" x14ac:dyDescent="0.25">
      <c r="A53" s="178">
        <v>45701</v>
      </c>
      <c r="B53" s="252">
        <v>16.940000000000001</v>
      </c>
      <c r="C53" s="85">
        <f t="shared" ref="C53" si="430">B53/1.25</f>
        <v>13.552000000000001</v>
      </c>
      <c r="D53" s="194">
        <f t="shared" ref="D53" si="431">(B53-B52)*100</f>
        <v>-14.999999999999858</v>
      </c>
      <c r="E53" s="84">
        <v>17.93</v>
      </c>
      <c r="F53" s="85">
        <f t="shared" ref="F53" si="432">E53/1.25</f>
        <v>14.343999999999999</v>
      </c>
      <c r="G53" s="194">
        <f t="shared" ref="G53" si="433">(E53-E52)*100</f>
        <v>-14.999999999999858</v>
      </c>
      <c r="H53" s="85">
        <v>18.190000000000001</v>
      </c>
      <c r="I53" s="85">
        <f t="shared" ref="I53" si="434">H53/1.25</f>
        <v>14.552000000000001</v>
      </c>
      <c r="J53" s="194">
        <f t="shared" ref="J53" si="435">(H53-H52)*100</f>
        <v>-14.999999999999858</v>
      </c>
      <c r="K53" s="85">
        <v>18.489999999999998</v>
      </c>
      <c r="L53" s="85">
        <f t="shared" ref="L53" si="436">K53/1.25</f>
        <v>14.791999999999998</v>
      </c>
      <c r="M53" s="195">
        <f t="shared" ref="M53" si="437">(K53-K52)*100</f>
        <v>-10.000000000000142</v>
      </c>
      <c r="N53" s="85">
        <v>19.28</v>
      </c>
      <c r="O53" s="85">
        <f t="shared" ref="O53" si="438">N53/1.25</f>
        <v>15.424000000000001</v>
      </c>
      <c r="P53" s="195">
        <f t="shared" ref="P53" si="439">(N53-N52)*100</f>
        <v>-9.9999999999997868</v>
      </c>
      <c r="Q53" s="85">
        <v>21.58</v>
      </c>
      <c r="R53" s="85">
        <f t="shared" ref="R53" si="440">Q53/1.25</f>
        <v>17.263999999999999</v>
      </c>
      <c r="S53" s="259">
        <f t="shared" ref="S53" si="441">(Q53-Q52)*100</f>
        <v>-10.000000000000142</v>
      </c>
      <c r="T53" s="85">
        <v>14.34</v>
      </c>
      <c r="U53" s="85">
        <f t="shared" ref="U53" si="442">T53/1.25</f>
        <v>11.472</v>
      </c>
      <c r="V53" s="195">
        <f t="shared" ref="V53" si="443">(T53-T52)*100</f>
        <v>-9.9999999999999645</v>
      </c>
      <c r="W53" s="255">
        <v>10.89</v>
      </c>
      <c r="X53" s="260">
        <f t="shared" ref="X53" si="444">W53/1.25</f>
        <v>8.7119999999999997</v>
      </c>
      <c r="Y53" s="195">
        <f t="shared" ref="Y53" si="445">(W53-W52)*100</f>
        <v>0</v>
      </c>
      <c r="Z53" s="255">
        <v>5.84</v>
      </c>
      <c r="AA53" s="260">
        <f t="shared" ref="AA53" si="446">Z53/1.25</f>
        <v>4.6719999999999997</v>
      </c>
      <c r="AB53" s="195">
        <f t="shared" ref="AB53" si="447">(Z53-Z52)*100</f>
        <v>0</v>
      </c>
      <c r="AC53" s="255">
        <f t="shared" ref="AC53" si="448">Z53+0.2</f>
        <v>6.04</v>
      </c>
      <c r="AD53" s="260">
        <f t="shared" ref="AD53" si="449">AC53/1.25</f>
        <v>4.8319999999999999</v>
      </c>
      <c r="AE53" s="195">
        <f t="shared" ref="AE53" si="450">(AC53-AC52)*100</f>
        <v>0</v>
      </c>
    </row>
    <row r="54" spans="1:31" ht="13.5" thickBot="1" x14ac:dyDescent="0.25">
      <c r="A54" s="178">
        <v>45702</v>
      </c>
      <c r="B54" s="252">
        <v>16.84</v>
      </c>
      <c r="C54" s="85">
        <f t="shared" ref="C54" si="451">B54/1.25</f>
        <v>13.472</v>
      </c>
      <c r="D54" s="194">
        <f t="shared" ref="D54" si="452">(B54-B53)*100</f>
        <v>-10.000000000000142</v>
      </c>
      <c r="E54" s="84">
        <v>17.829999999999998</v>
      </c>
      <c r="F54" s="85">
        <f t="shared" ref="F54" si="453">E54/1.25</f>
        <v>14.263999999999999</v>
      </c>
      <c r="G54" s="194">
        <f t="shared" ref="G54" si="454">(E54-E53)*100</f>
        <v>-10.000000000000142</v>
      </c>
      <c r="H54" s="85">
        <v>18.09</v>
      </c>
      <c r="I54" s="85">
        <f t="shared" ref="I54" si="455">H54/1.25</f>
        <v>14.472</v>
      </c>
      <c r="J54" s="194">
        <f t="shared" ref="J54" si="456">(H54-H53)*100</f>
        <v>-10.000000000000142</v>
      </c>
      <c r="K54" s="85">
        <v>18.29</v>
      </c>
      <c r="L54" s="85">
        <f t="shared" ref="L54" si="457">K54/1.25</f>
        <v>14.632</v>
      </c>
      <c r="M54" s="195">
        <f t="shared" ref="M54" si="458">(K54-K53)*100</f>
        <v>-19.999999999999929</v>
      </c>
      <c r="N54" s="85">
        <v>19.079999999999998</v>
      </c>
      <c r="O54" s="85">
        <f t="shared" ref="O54" si="459">N54/1.25</f>
        <v>15.263999999999999</v>
      </c>
      <c r="P54" s="195">
        <f t="shared" ref="P54" si="460">(N54-N53)*100</f>
        <v>-20.000000000000284</v>
      </c>
      <c r="Q54" s="85">
        <v>21.38</v>
      </c>
      <c r="R54" s="85">
        <f t="shared" ref="R54" si="461">Q54/1.25</f>
        <v>17.103999999999999</v>
      </c>
      <c r="S54" s="259">
        <f t="shared" ref="S54" si="462">(Q54-Q53)*100</f>
        <v>-19.999999999999929</v>
      </c>
      <c r="T54" s="85">
        <v>14.34</v>
      </c>
      <c r="U54" s="85">
        <f t="shared" ref="U54" si="463">T54/1.25</f>
        <v>11.472</v>
      </c>
      <c r="V54" s="195">
        <f t="shared" ref="V54" si="464">(T54-T53)*100</f>
        <v>0</v>
      </c>
      <c r="W54" s="255">
        <v>10.89</v>
      </c>
      <c r="X54" s="260">
        <f t="shared" ref="X54" si="465">W54/1.25</f>
        <v>8.7119999999999997</v>
      </c>
      <c r="Y54" s="195">
        <f t="shared" ref="Y54" si="466">(W54-W53)*100</f>
        <v>0</v>
      </c>
      <c r="Z54" s="255">
        <v>5.84</v>
      </c>
      <c r="AA54" s="260">
        <f t="shared" ref="AA54" si="467">Z54/1.25</f>
        <v>4.6719999999999997</v>
      </c>
      <c r="AB54" s="195">
        <f t="shared" ref="AB54" si="468">(Z54-Z53)*100</f>
        <v>0</v>
      </c>
      <c r="AC54" s="255">
        <f t="shared" ref="AC54" si="469">Z54+0.2</f>
        <v>6.04</v>
      </c>
      <c r="AD54" s="260">
        <f t="shared" ref="AD54" si="470">AC54/1.25</f>
        <v>4.8319999999999999</v>
      </c>
      <c r="AE54" s="195">
        <f t="shared" ref="AE54" si="471">(AC54-AC53)*100</f>
        <v>0</v>
      </c>
    </row>
    <row r="55" spans="1:31" ht="13.5" thickBot="1" x14ac:dyDescent="0.25">
      <c r="A55" s="178">
        <v>45703</v>
      </c>
      <c r="B55" s="252">
        <v>16.84</v>
      </c>
      <c r="C55" s="85">
        <f t="shared" ref="C55:C58" si="472">B55/1.25</f>
        <v>13.472</v>
      </c>
      <c r="D55" s="194">
        <f t="shared" ref="D55:D58" si="473">(B55-B54)*100</f>
        <v>0</v>
      </c>
      <c r="E55" s="84">
        <v>17.829999999999998</v>
      </c>
      <c r="F55" s="85">
        <f t="shared" ref="F55:F58" si="474">E55/1.25</f>
        <v>14.263999999999999</v>
      </c>
      <c r="G55" s="194">
        <f t="shared" ref="G55:G58" si="475">(E55-E54)*100</f>
        <v>0</v>
      </c>
      <c r="H55" s="85">
        <v>18.09</v>
      </c>
      <c r="I55" s="85">
        <f t="shared" ref="I55:I58" si="476">H55/1.25</f>
        <v>14.472</v>
      </c>
      <c r="J55" s="194">
        <f t="shared" ref="J55:J58" si="477">(H55-H54)*100</f>
        <v>0</v>
      </c>
      <c r="K55" s="85">
        <v>18.29</v>
      </c>
      <c r="L55" s="85">
        <f t="shared" ref="L55:L58" si="478">K55/1.25</f>
        <v>14.632</v>
      </c>
      <c r="M55" s="195">
        <f t="shared" ref="M55:M58" si="479">(K55-K54)*100</f>
        <v>0</v>
      </c>
      <c r="N55" s="85">
        <v>19.079999999999998</v>
      </c>
      <c r="O55" s="85">
        <f t="shared" ref="O55:O58" si="480">N55/1.25</f>
        <v>15.263999999999999</v>
      </c>
      <c r="P55" s="195">
        <f t="shared" ref="P55:P58" si="481">(N55-N54)*100</f>
        <v>0</v>
      </c>
      <c r="Q55" s="85">
        <v>21.38</v>
      </c>
      <c r="R55" s="85">
        <f t="shared" ref="R55:R58" si="482">Q55/1.25</f>
        <v>17.103999999999999</v>
      </c>
      <c r="S55" s="259">
        <f t="shared" ref="S55:S58" si="483">(Q55-Q54)*100</f>
        <v>0</v>
      </c>
      <c r="T55" s="85">
        <v>14.34</v>
      </c>
      <c r="U55" s="85">
        <f t="shared" ref="U55:U58" si="484">T55/1.25</f>
        <v>11.472</v>
      </c>
      <c r="V55" s="195">
        <f t="shared" ref="V55:V58" si="485">(T55-T54)*100</f>
        <v>0</v>
      </c>
      <c r="W55" s="255">
        <v>10.89</v>
      </c>
      <c r="X55" s="260">
        <f t="shared" ref="X55:X58" si="486">W55/1.25</f>
        <v>8.7119999999999997</v>
      </c>
      <c r="Y55" s="195">
        <f t="shared" ref="Y55:Y58" si="487">(W55-W54)*100</f>
        <v>0</v>
      </c>
      <c r="Z55" s="255">
        <v>5.84</v>
      </c>
      <c r="AA55" s="260">
        <f t="shared" ref="AA55:AA58" si="488">Z55/1.25</f>
        <v>4.6719999999999997</v>
      </c>
      <c r="AB55" s="195">
        <f t="shared" ref="AB55:AB58" si="489">(Z55-Z54)*100</f>
        <v>0</v>
      </c>
      <c r="AC55" s="255">
        <f t="shared" ref="AC55:AC58" si="490">Z55+0.2</f>
        <v>6.04</v>
      </c>
      <c r="AD55" s="260">
        <f t="shared" ref="AD55:AD58" si="491">AC55/1.25</f>
        <v>4.8319999999999999</v>
      </c>
      <c r="AE55" s="195">
        <f t="shared" ref="AE55:AE58" si="492">(AC55-AC54)*100</f>
        <v>0</v>
      </c>
    </row>
    <row r="56" spans="1:31" ht="13.5" thickBot="1" x14ac:dyDescent="0.25">
      <c r="A56" s="178">
        <v>45704</v>
      </c>
      <c r="B56" s="252">
        <v>16.84</v>
      </c>
      <c r="C56" s="85">
        <f t="shared" si="472"/>
        <v>13.472</v>
      </c>
      <c r="D56" s="194">
        <f t="shared" si="473"/>
        <v>0</v>
      </c>
      <c r="E56" s="84">
        <v>17.829999999999998</v>
      </c>
      <c r="F56" s="85">
        <f t="shared" si="474"/>
        <v>14.263999999999999</v>
      </c>
      <c r="G56" s="194">
        <f t="shared" si="475"/>
        <v>0</v>
      </c>
      <c r="H56" s="85">
        <v>18.09</v>
      </c>
      <c r="I56" s="85">
        <f t="shared" si="476"/>
        <v>14.472</v>
      </c>
      <c r="J56" s="194">
        <f t="shared" si="477"/>
        <v>0</v>
      </c>
      <c r="K56" s="85">
        <v>18.29</v>
      </c>
      <c r="L56" s="85">
        <f t="shared" si="478"/>
        <v>14.632</v>
      </c>
      <c r="M56" s="195">
        <f t="shared" si="479"/>
        <v>0</v>
      </c>
      <c r="N56" s="85">
        <v>19.079999999999998</v>
      </c>
      <c r="O56" s="85">
        <f t="shared" si="480"/>
        <v>15.263999999999999</v>
      </c>
      <c r="P56" s="195">
        <f t="shared" si="481"/>
        <v>0</v>
      </c>
      <c r="Q56" s="85">
        <v>21.38</v>
      </c>
      <c r="R56" s="85">
        <f t="shared" si="482"/>
        <v>17.103999999999999</v>
      </c>
      <c r="S56" s="259">
        <f t="shared" si="483"/>
        <v>0</v>
      </c>
      <c r="T56" s="85">
        <v>14.34</v>
      </c>
      <c r="U56" s="85">
        <f t="shared" si="484"/>
        <v>11.472</v>
      </c>
      <c r="V56" s="195">
        <f t="shared" si="485"/>
        <v>0</v>
      </c>
      <c r="W56" s="255">
        <v>10.89</v>
      </c>
      <c r="X56" s="260">
        <f t="shared" si="486"/>
        <v>8.7119999999999997</v>
      </c>
      <c r="Y56" s="195">
        <f t="shared" si="487"/>
        <v>0</v>
      </c>
      <c r="Z56" s="255">
        <v>5.84</v>
      </c>
      <c r="AA56" s="260">
        <f t="shared" si="488"/>
        <v>4.6719999999999997</v>
      </c>
      <c r="AB56" s="195">
        <f t="shared" si="489"/>
        <v>0</v>
      </c>
      <c r="AC56" s="255">
        <f t="shared" si="490"/>
        <v>6.04</v>
      </c>
      <c r="AD56" s="260">
        <f t="shared" si="491"/>
        <v>4.8319999999999999</v>
      </c>
      <c r="AE56" s="195">
        <f t="shared" si="492"/>
        <v>0</v>
      </c>
    </row>
    <row r="57" spans="1:31" ht="13.5" thickBot="1" x14ac:dyDescent="0.25">
      <c r="A57" s="178">
        <v>45705</v>
      </c>
      <c r="B57" s="252">
        <v>16.84</v>
      </c>
      <c r="C57" s="85">
        <f t="shared" si="472"/>
        <v>13.472</v>
      </c>
      <c r="D57" s="194">
        <f t="shared" si="473"/>
        <v>0</v>
      </c>
      <c r="E57" s="84">
        <v>17.829999999999998</v>
      </c>
      <c r="F57" s="85">
        <f t="shared" si="474"/>
        <v>14.263999999999999</v>
      </c>
      <c r="G57" s="194">
        <f t="shared" si="475"/>
        <v>0</v>
      </c>
      <c r="H57" s="85">
        <v>18.09</v>
      </c>
      <c r="I57" s="85">
        <f t="shared" si="476"/>
        <v>14.472</v>
      </c>
      <c r="J57" s="194">
        <f t="shared" si="477"/>
        <v>0</v>
      </c>
      <c r="K57" s="85">
        <v>18.29</v>
      </c>
      <c r="L57" s="85">
        <f t="shared" si="478"/>
        <v>14.632</v>
      </c>
      <c r="M57" s="195">
        <f t="shared" si="479"/>
        <v>0</v>
      </c>
      <c r="N57" s="85">
        <v>19.079999999999998</v>
      </c>
      <c r="O57" s="85">
        <f t="shared" si="480"/>
        <v>15.263999999999999</v>
      </c>
      <c r="P57" s="195">
        <f t="shared" si="481"/>
        <v>0</v>
      </c>
      <c r="Q57" s="85">
        <v>21.38</v>
      </c>
      <c r="R57" s="85">
        <f t="shared" si="482"/>
        <v>17.103999999999999</v>
      </c>
      <c r="S57" s="259">
        <f t="shared" si="483"/>
        <v>0</v>
      </c>
      <c r="T57" s="85">
        <v>14.34</v>
      </c>
      <c r="U57" s="85">
        <f t="shared" si="484"/>
        <v>11.472</v>
      </c>
      <c r="V57" s="195">
        <f t="shared" si="485"/>
        <v>0</v>
      </c>
      <c r="W57" s="255">
        <v>10.89</v>
      </c>
      <c r="X57" s="260">
        <f t="shared" si="486"/>
        <v>8.7119999999999997</v>
      </c>
      <c r="Y57" s="195">
        <f t="shared" si="487"/>
        <v>0</v>
      </c>
      <c r="Z57" s="255">
        <v>5.84</v>
      </c>
      <c r="AA57" s="260">
        <f t="shared" si="488"/>
        <v>4.6719999999999997</v>
      </c>
      <c r="AB57" s="195">
        <f t="shared" si="489"/>
        <v>0</v>
      </c>
      <c r="AC57" s="255">
        <f t="shared" si="490"/>
        <v>6.04</v>
      </c>
      <c r="AD57" s="260">
        <f t="shared" si="491"/>
        <v>4.8319999999999999</v>
      </c>
      <c r="AE57" s="195">
        <f t="shared" si="492"/>
        <v>0</v>
      </c>
    </row>
    <row r="58" spans="1:31" ht="13.5" thickBot="1" x14ac:dyDescent="0.25">
      <c r="A58" s="178">
        <v>45706</v>
      </c>
      <c r="B58" s="252">
        <v>16.739999999999998</v>
      </c>
      <c r="C58" s="85">
        <f t="shared" si="472"/>
        <v>13.391999999999999</v>
      </c>
      <c r="D58" s="194">
        <f t="shared" si="473"/>
        <v>-10.000000000000142</v>
      </c>
      <c r="E58" s="84">
        <v>17.73</v>
      </c>
      <c r="F58" s="85">
        <f t="shared" si="474"/>
        <v>14.184000000000001</v>
      </c>
      <c r="G58" s="194">
        <f t="shared" si="475"/>
        <v>-9.9999999999997868</v>
      </c>
      <c r="H58" s="85">
        <v>17.989999999999998</v>
      </c>
      <c r="I58" s="85">
        <f t="shared" si="476"/>
        <v>14.391999999999999</v>
      </c>
      <c r="J58" s="194">
        <f t="shared" si="477"/>
        <v>-10.000000000000142</v>
      </c>
      <c r="K58" s="85">
        <v>18.190000000000001</v>
      </c>
      <c r="L58" s="85">
        <f t="shared" si="478"/>
        <v>14.552000000000001</v>
      </c>
      <c r="M58" s="195">
        <f t="shared" si="479"/>
        <v>-9.9999999999997868</v>
      </c>
      <c r="N58" s="85">
        <v>18.98</v>
      </c>
      <c r="O58" s="85">
        <f t="shared" si="480"/>
        <v>15.184000000000001</v>
      </c>
      <c r="P58" s="195">
        <f t="shared" si="481"/>
        <v>-9.9999999999997868</v>
      </c>
      <c r="Q58" s="85">
        <v>21.28</v>
      </c>
      <c r="R58" s="85">
        <f t="shared" si="482"/>
        <v>17.024000000000001</v>
      </c>
      <c r="S58" s="259">
        <f t="shared" si="483"/>
        <v>-9.9999999999997868</v>
      </c>
      <c r="T58" s="85">
        <v>14.19</v>
      </c>
      <c r="U58" s="85">
        <f t="shared" si="484"/>
        <v>11.352</v>
      </c>
      <c r="V58" s="195">
        <f t="shared" si="485"/>
        <v>-15.000000000000036</v>
      </c>
      <c r="W58" s="255">
        <v>10.99</v>
      </c>
      <c r="X58" s="260">
        <f t="shared" si="486"/>
        <v>8.7919999999999998</v>
      </c>
      <c r="Y58" s="195">
        <f t="shared" si="487"/>
        <v>9.9999999999999645</v>
      </c>
      <c r="Z58" s="255">
        <v>5.84</v>
      </c>
      <c r="AA58" s="260">
        <f t="shared" si="488"/>
        <v>4.6719999999999997</v>
      </c>
      <c r="AB58" s="195">
        <f t="shared" si="489"/>
        <v>0</v>
      </c>
      <c r="AC58" s="255">
        <f t="shared" si="490"/>
        <v>6.04</v>
      </c>
      <c r="AD58" s="260">
        <f t="shared" si="491"/>
        <v>4.8319999999999999</v>
      </c>
      <c r="AE58" s="195">
        <f t="shared" si="492"/>
        <v>0</v>
      </c>
    </row>
    <row r="59" spans="1:31" ht="13.5" thickBot="1" x14ac:dyDescent="0.25">
      <c r="A59" s="178">
        <v>45707</v>
      </c>
      <c r="B59" s="252">
        <v>16.739999999999998</v>
      </c>
      <c r="C59" s="85">
        <f t="shared" ref="C59:C60" si="493">B59/1.25</f>
        <v>13.391999999999999</v>
      </c>
      <c r="D59" s="194">
        <f t="shared" ref="D59:D60" si="494">(B59-B58)*100</f>
        <v>0</v>
      </c>
      <c r="E59" s="84">
        <v>17.73</v>
      </c>
      <c r="F59" s="85">
        <f t="shared" ref="F59:F60" si="495">E59/1.25</f>
        <v>14.184000000000001</v>
      </c>
      <c r="G59" s="194">
        <f t="shared" ref="G59:G60" si="496">(E59-E58)*100</f>
        <v>0</v>
      </c>
      <c r="H59" s="85">
        <v>17.989999999999998</v>
      </c>
      <c r="I59" s="85">
        <f t="shared" ref="I59:I60" si="497">H59/1.25</f>
        <v>14.391999999999999</v>
      </c>
      <c r="J59" s="194">
        <f t="shared" ref="J59:J60" si="498">(H59-H58)*100</f>
        <v>0</v>
      </c>
      <c r="K59" s="85">
        <v>18.190000000000001</v>
      </c>
      <c r="L59" s="85">
        <f t="shared" ref="L59:L60" si="499">K59/1.25</f>
        <v>14.552000000000001</v>
      </c>
      <c r="M59" s="195">
        <f t="shared" ref="M59:M60" si="500">(K59-K58)*100</f>
        <v>0</v>
      </c>
      <c r="N59" s="85">
        <v>18.98</v>
      </c>
      <c r="O59" s="85">
        <f t="shared" ref="O59:O60" si="501">N59/1.25</f>
        <v>15.184000000000001</v>
      </c>
      <c r="P59" s="195">
        <f t="shared" ref="P59:P60" si="502">(N59-N58)*100</f>
        <v>0</v>
      </c>
      <c r="Q59" s="85">
        <v>21.28</v>
      </c>
      <c r="R59" s="85">
        <f t="shared" ref="R59:R60" si="503">Q59/1.25</f>
        <v>17.024000000000001</v>
      </c>
      <c r="S59" s="259">
        <f t="shared" ref="S59:S60" si="504">(Q59-Q58)*100</f>
        <v>0</v>
      </c>
      <c r="T59" s="85">
        <v>14.19</v>
      </c>
      <c r="U59" s="85">
        <f t="shared" ref="U59:U60" si="505">T59/1.25</f>
        <v>11.352</v>
      </c>
      <c r="V59" s="195">
        <f t="shared" ref="V59:V60" si="506">(T59-T58)*100</f>
        <v>0</v>
      </c>
      <c r="W59" s="255">
        <v>10.99</v>
      </c>
      <c r="X59" s="260">
        <f t="shared" ref="X59:X60" si="507">W59/1.25</f>
        <v>8.7919999999999998</v>
      </c>
      <c r="Y59" s="195">
        <f t="shared" ref="Y59:Y60" si="508">(W59-W58)*100</f>
        <v>0</v>
      </c>
      <c r="Z59" s="255">
        <v>5.84</v>
      </c>
      <c r="AA59" s="260">
        <f t="shared" ref="AA59:AA60" si="509">Z59/1.25</f>
        <v>4.6719999999999997</v>
      </c>
      <c r="AB59" s="195">
        <f t="shared" ref="AB59:AB60" si="510">(Z59-Z58)*100</f>
        <v>0</v>
      </c>
      <c r="AC59" s="255">
        <f t="shared" ref="AC59:AC60" si="511">Z59+0.2</f>
        <v>6.04</v>
      </c>
      <c r="AD59" s="260">
        <f t="shared" ref="AD59:AD60" si="512">AC59/1.25</f>
        <v>4.8319999999999999</v>
      </c>
      <c r="AE59" s="195">
        <f t="shared" ref="AE59:AE60" si="513">(AC59-AC58)*100</f>
        <v>0</v>
      </c>
    </row>
    <row r="60" spans="1:31" ht="13.5" thickBot="1" x14ac:dyDescent="0.25">
      <c r="A60" s="178">
        <v>45708</v>
      </c>
      <c r="B60" s="252">
        <v>16.739999999999998</v>
      </c>
      <c r="C60" s="85">
        <f t="shared" si="493"/>
        <v>13.391999999999999</v>
      </c>
      <c r="D60" s="194">
        <f t="shared" si="494"/>
        <v>0</v>
      </c>
      <c r="E60" s="84">
        <v>17.73</v>
      </c>
      <c r="F60" s="85">
        <f t="shared" si="495"/>
        <v>14.184000000000001</v>
      </c>
      <c r="G60" s="194">
        <f t="shared" si="496"/>
        <v>0</v>
      </c>
      <c r="H60" s="85">
        <v>17.989999999999998</v>
      </c>
      <c r="I60" s="85">
        <f t="shared" si="497"/>
        <v>14.391999999999999</v>
      </c>
      <c r="J60" s="194">
        <f t="shared" si="498"/>
        <v>0</v>
      </c>
      <c r="K60" s="85">
        <v>18.39</v>
      </c>
      <c r="L60" s="85">
        <f t="shared" si="499"/>
        <v>14.712</v>
      </c>
      <c r="M60" s="195">
        <f t="shared" si="500"/>
        <v>19.999999999999929</v>
      </c>
      <c r="N60" s="85">
        <v>19.18</v>
      </c>
      <c r="O60" s="85">
        <f t="shared" si="501"/>
        <v>15.343999999999999</v>
      </c>
      <c r="P60" s="195">
        <f t="shared" si="502"/>
        <v>19.999999999999929</v>
      </c>
      <c r="Q60" s="85">
        <v>21.48</v>
      </c>
      <c r="R60" s="85">
        <f t="shared" si="503"/>
        <v>17.184000000000001</v>
      </c>
      <c r="S60" s="259">
        <f t="shared" si="504"/>
        <v>19.999999999999929</v>
      </c>
      <c r="T60" s="85">
        <v>14.29</v>
      </c>
      <c r="U60" s="85">
        <f t="shared" si="505"/>
        <v>11.431999999999999</v>
      </c>
      <c r="V60" s="195">
        <f t="shared" si="506"/>
        <v>9.9999999999999645</v>
      </c>
      <c r="W60" s="255">
        <v>10.99</v>
      </c>
      <c r="X60" s="260">
        <f t="shared" si="507"/>
        <v>8.7919999999999998</v>
      </c>
      <c r="Y60" s="195">
        <f t="shared" si="508"/>
        <v>0</v>
      </c>
      <c r="Z60" s="255">
        <v>5.84</v>
      </c>
      <c r="AA60" s="260">
        <f t="shared" si="509"/>
        <v>4.6719999999999997</v>
      </c>
      <c r="AB60" s="195">
        <f t="shared" si="510"/>
        <v>0</v>
      </c>
      <c r="AC60" s="255">
        <f t="shared" si="511"/>
        <v>6.04</v>
      </c>
      <c r="AD60" s="260">
        <f t="shared" si="512"/>
        <v>4.8319999999999999</v>
      </c>
      <c r="AE60" s="195">
        <f t="shared" si="513"/>
        <v>0</v>
      </c>
    </row>
    <row r="61" spans="1:31" ht="13.5" thickBot="1" x14ac:dyDescent="0.25">
      <c r="A61" s="178">
        <v>45709</v>
      </c>
      <c r="B61" s="252">
        <v>16.739999999999998</v>
      </c>
      <c r="C61" s="85">
        <f t="shared" ref="C61:C64" si="514">B61/1.25</f>
        <v>13.391999999999999</v>
      </c>
      <c r="D61" s="194">
        <f t="shared" ref="D61:D64" si="515">(B61-B60)*100</f>
        <v>0</v>
      </c>
      <c r="E61" s="84">
        <v>17.73</v>
      </c>
      <c r="F61" s="85">
        <f t="shared" ref="F61:F64" si="516">E61/1.25</f>
        <v>14.184000000000001</v>
      </c>
      <c r="G61" s="194">
        <f t="shared" ref="G61:G64" si="517">(E61-E60)*100</f>
        <v>0</v>
      </c>
      <c r="H61" s="85">
        <v>17.989999999999998</v>
      </c>
      <c r="I61" s="85">
        <f t="shared" ref="I61:I64" si="518">H61/1.25</f>
        <v>14.391999999999999</v>
      </c>
      <c r="J61" s="194">
        <f t="shared" ref="J61:J64" si="519">(H61-H60)*100</f>
        <v>0</v>
      </c>
      <c r="K61" s="85">
        <v>18.39</v>
      </c>
      <c r="L61" s="85">
        <f t="shared" ref="L61:L64" si="520">K61/1.25</f>
        <v>14.712</v>
      </c>
      <c r="M61" s="195">
        <f t="shared" ref="M61:M64" si="521">(K61-K60)*100</f>
        <v>0</v>
      </c>
      <c r="N61" s="85">
        <v>19.18</v>
      </c>
      <c r="O61" s="85">
        <f t="shared" ref="O61:O64" si="522">N61/1.25</f>
        <v>15.343999999999999</v>
      </c>
      <c r="P61" s="195">
        <f t="shared" ref="P61:P64" si="523">(N61-N60)*100</f>
        <v>0</v>
      </c>
      <c r="Q61" s="85">
        <v>21.48</v>
      </c>
      <c r="R61" s="85">
        <f t="shared" ref="R61:R64" si="524">Q61/1.25</f>
        <v>17.184000000000001</v>
      </c>
      <c r="S61" s="259">
        <f t="shared" ref="S61:S64" si="525">(Q61-Q60)*100</f>
        <v>0</v>
      </c>
      <c r="T61" s="85">
        <v>14.29</v>
      </c>
      <c r="U61" s="85">
        <f t="shared" ref="U61:U64" si="526">T61/1.25</f>
        <v>11.431999999999999</v>
      </c>
      <c r="V61" s="195">
        <f t="shared" ref="V61:V64" si="527">(T61-T60)*100</f>
        <v>0</v>
      </c>
      <c r="W61" s="255">
        <v>10.99</v>
      </c>
      <c r="X61" s="260">
        <f t="shared" ref="X61:X64" si="528">W61/1.25</f>
        <v>8.7919999999999998</v>
      </c>
      <c r="Y61" s="195">
        <f t="shared" ref="Y61:Y64" si="529">(W61-W60)*100</f>
        <v>0</v>
      </c>
      <c r="Z61" s="255">
        <v>5.84</v>
      </c>
      <c r="AA61" s="260">
        <f t="shared" ref="AA61:AA64" si="530">Z61/1.25</f>
        <v>4.6719999999999997</v>
      </c>
      <c r="AB61" s="195">
        <f t="shared" ref="AB61:AB64" si="531">(Z61-Z60)*100</f>
        <v>0</v>
      </c>
      <c r="AC61" s="255">
        <f t="shared" ref="AC61:AC64" si="532">Z61+0.2</f>
        <v>6.04</v>
      </c>
      <c r="AD61" s="260">
        <f t="shared" ref="AD61:AD64" si="533">AC61/1.25</f>
        <v>4.8319999999999999</v>
      </c>
      <c r="AE61" s="195">
        <f t="shared" ref="AE61:AE64" si="534">(AC61-AC60)*100</f>
        <v>0</v>
      </c>
    </row>
    <row r="62" spans="1:31" ht="13.5" thickBot="1" x14ac:dyDescent="0.25">
      <c r="A62" s="178">
        <v>45710</v>
      </c>
      <c r="B62" s="252">
        <v>16.739999999999998</v>
      </c>
      <c r="C62" s="85">
        <f t="shared" si="514"/>
        <v>13.391999999999999</v>
      </c>
      <c r="D62" s="194">
        <f t="shared" si="515"/>
        <v>0</v>
      </c>
      <c r="E62" s="84">
        <v>17.73</v>
      </c>
      <c r="F62" s="85">
        <f t="shared" si="516"/>
        <v>14.184000000000001</v>
      </c>
      <c r="G62" s="194">
        <f t="shared" si="517"/>
        <v>0</v>
      </c>
      <c r="H62" s="85">
        <v>17.989999999999998</v>
      </c>
      <c r="I62" s="85">
        <f t="shared" si="518"/>
        <v>14.391999999999999</v>
      </c>
      <c r="J62" s="194">
        <f t="shared" si="519"/>
        <v>0</v>
      </c>
      <c r="K62" s="85">
        <v>18.39</v>
      </c>
      <c r="L62" s="85">
        <f t="shared" si="520"/>
        <v>14.712</v>
      </c>
      <c r="M62" s="195">
        <f t="shared" si="521"/>
        <v>0</v>
      </c>
      <c r="N62" s="85">
        <v>19.18</v>
      </c>
      <c r="O62" s="85">
        <f t="shared" si="522"/>
        <v>15.343999999999999</v>
      </c>
      <c r="P62" s="195">
        <f t="shared" si="523"/>
        <v>0</v>
      </c>
      <c r="Q62" s="85">
        <v>21.48</v>
      </c>
      <c r="R62" s="85">
        <f t="shared" si="524"/>
        <v>17.184000000000001</v>
      </c>
      <c r="S62" s="259">
        <f t="shared" si="525"/>
        <v>0</v>
      </c>
      <c r="T62" s="85">
        <v>14.29</v>
      </c>
      <c r="U62" s="85">
        <f t="shared" si="526"/>
        <v>11.431999999999999</v>
      </c>
      <c r="V62" s="195">
        <f t="shared" si="527"/>
        <v>0</v>
      </c>
      <c r="W62" s="255">
        <v>10.99</v>
      </c>
      <c r="X62" s="260">
        <f t="shared" si="528"/>
        <v>8.7919999999999998</v>
      </c>
      <c r="Y62" s="195">
        <f t="shared" si="529"/>
        <v>0</v>
      </c>
      <c r="Z62" s="255">
        <v>5.84</v>
      </c>
      <c r="AA62" s="260">
        <f t="shared" si="530"/>
        <v>4.6719999999999997</v>
      </c>
      <c r="AB62" s="195">
        <f t="shared" si="531"/>
        <v>0</v>
      </c>
      <c r="AC62" s="255">
        <f t="shared" si="532"/>
        <v>6.04</v>
      </c>
      <c r="AD62" s="260">
        <f t="shared" si="533"/>
        <v>4.8319999999999999</v>
      </c>
      <c r="AE62" s="195">
        <f t="shared" si="534"/>
        <v>0</v>
      </c>
    </row>
    <row r="63" spans="1:31" ht="13.5" thickBot="1" x14ac:dyDescent="0.25">
      <c r="A63" s="178">
        <v>45711</v>
      </c>
      <c r="B63" s="252">
        <v>16.739999999999998</v>
      </c>
      <c r="C63" s="85">
        <f t="shared" si="514"/>
        <v>13.391999999999999</v>
      </c>
      <c r="D63" s="194">
        <f t="shared" si="515"/>
        <v>0</v>
      </c>
      <c r="E63" s="84">
        <v>17.73</v>
      </c>
      <c r="F63" s="85">
        <f t="shared" si="516"/>
        <v>14.184000000000001</v>
      </c>
      <c r="G63" s="194">
        <f t="shared" si="517"/>
        <v>0</v>
      </c>
      <c r="H63" s="85">
        <v>17.989999999999998</v>
      </c>
      <c r="I63" s="85">
        <f t="shared" si="518"/>
        <v>14.391999999999999</v>
      </c>
      <c r="J63" s="194">
        <f t="shared" si="519"/>
        <v>0</v>
      </c>
      <c r="K63" s="85">
        <v>18.39</v>
      </c>
      <c r="L63" s="85">
        <f t="shared" si="520"/>
        <v>14.712</v>
      </c>
      <c r="M63" s="195">
        <f t="shared" si="521"/>
        <v>0</v>
      </c>
      <c r="N63" s="85">
        <v>19.18</v>
      </c>
      <c r="O63" s="85">
        <f t="shared" si="522"/>
        <v>15.343999999999999</v>
      </c>
      <c r="P63" s="195">
        <f t="shared" si="523"/>
        <v>0</v>
      </c>
      <c r="Q63" s="85">
        <v>21.48</v>
      </c>
      <c r="R63" s="85">
        <f t="shared" si="524"/>
        <v>17.184000000000001</v>
      </c>
      <c r="S63" s="259">
        <f t="shared" si="525"/>
        <v>0</v>
      </c>
      <c r="T63" s="85">
        <v>14.29</v>
      </c>
      <c r="U63" s="85">
        <f t="shared" si="526"/>
        <v>11.431999999999999</v>
      </c>
      <c r="V63" s="195">
        <f t="shared" si="527"/>
        <v>0</v>
      </c>
      <c r="W63" s="255">
        <v>10.99</v>
      </c>
      <c r="X63" s="260">
        <f t="shared" si="528"/>
        <v>8.7919999999999998</v>
      </c>
      <c r="Y63" s="195">
        <f t="shared" si="529"/>
        <v>0</v>
      </c>
      <c r="Z63" s="255">
        <v>5.84</v>
      </c>
      <c r="AA63" s="260">
        <f t="shared" si="530"/>
        <v>4.6719999999999997</v>
      </c>
      <c r="AB63" s="195">
        <f t="shared" si="531"/>
        <v>0</v>
      </c>
      <c r="AC63" s="255">
        <f t="shared" si="532"/>
        <v>6.04</v>
      </c>
      <c r="AD63" s="260">
        <f t="shared" si="533"/>
        <v>4.8319999999999999</v>
      </c>
      <c r="AE63" s="195">
        <f t="shared" si="534"/>
        <v>0</v>
      </c>
    </row>
    <row r="64" spans="1:31" ht="13.5" thickBot="1" x14ac:dyDescent="0.25">
      <c r="A64" s="178">
        <v>45712</v>
      </c>
      <c r="B64" s="252">
        <v>16.59</v>
      </c>
      <c r="C64" s="85">
        <f t="shared" si="514"/>
        <v>13.272</v>
      </c>
      <c r="D64" s="194">
        <f t="shared" si="515"/>
        <v>-14.999999999999858</v>
      </c>
      <c r="E64" s="84">
        <v>17.579999999999998</v>
      </c>
      <c r="F64" s="85">
        <f t="shared" si="516"/>
        <v>14.063999999999998</v>
      </c>
      <c r="G64" s="194">
        <f t="shared" si="517"/>
        <v>-15.000000000000213</v>
      </c>
      <c r="H64" s="85">
        <v>17.84</v>
      </c>
      <c r="I64" s="85">
        <f t="shared" si="518"/>
        <v>14.272</v>
      </c>
      <c r="J64" s="194">
        <f t="shared" si="519"/>
        <v>-14.999999999999858</v>
      </c>
      <c r="K64" s="85">
        <v>18.190000000000001</v>
      </c>
      <c r="L64" s="85">
        <f t="shared" si="520"/>
        <v>14.552000000000001</v>
      </c>
      <c r="M64" s="195">
        <f t="shared" si="521"/>
        <v>-19.999999999999929</v>
      </c>
      <c r="N64" s="85">
        <v>18.98</v>
      </c>
      <c r="O64" s="85">
        <f t="shared" si="522"/>
        <v>15.184000000000001</v>
      </c>
      <c r="P64" s="195">
        <f t="shared" si="523"/>
        <v>-19.999999999999929</v>
      </c>
      <c r="Q64" s="85">
        <v>20.88</v>
      </c>
      <c r="R64" s="85">
        <f t="shared" si="524"/>
        <v>16.704000000000001</v>
      </c>
      <c r="S64" s="259">
        <f t="shared" si="525"/>
        <v>-60.000000000000142</v>
      </c>
      <c r="T64" s="85">
        <v>14.19</v>
      </c>
      <c r="U64" s="85">
        <f t="shared" si="526"/>
        <v>11.352</v>
      </c>
      <c r="V64" s="195">
        <f t="shared" si="527"/>
        <v>-9.9999999999999645</v>
      </c>
      <c r="W64" s="255">
        <v>10.99</v>
      </c>
      <c r="X64" s="260">
        <f t="shared" si="528"/>
        <v>8.7919999999999998</v>
      </c>
      <c r="Y64" s="195">
        <f t="shared" si="529"/>
        <v>0</v>
      </c>
      <c r="Z64" s="255">
        <v>5.84</v>
      </c>
      <c r="AA64" s="260">
        <f t="shared" si="530"/>
        <v>4.6719999999999997</v>
      </c>
      <c r="AB64" s="195">
        <f t="shared" si="531"/>
        <v>0</v>
      </c>
      <c r="AC64" s="255">
        <f t="shared" si="532"/>
        <v>6.04</v>
      </c>
      <c r="AD64" s="260">
        <f t="shared" si="533"/>
        <v>4.8319999999999999</v>
      </c>
      <c r="AE64" s="195">
        <f t="shared" si="534"/>
        <v>0</v>
      </c>
    </row>
    <row r="65" spans="1:31" ht="13.5" thickBot="1" x14ac:dyDescent="0.25">
      <c r="A65" s="178">
        <v>45713</v>
      </c>
      <c r="B65" s="252">
        <v>16.59</v>
      </c>
      <c r="C65" s="85">
        <f t="shared" ref="C65:C66" si="535">B65/1.25</f>
        <v>13.272</v>
      </c>
      <c r="D65" s="194">
        <f t="shared" ref="D65:D66" si="536">(B65-B64)*100</f>
        <v>0</v>
      </c>
      <c r="E65" s="84">
        <v>17.579999999999998</v>
      </c>
      <c r="F65" s="85">
        <f t="shared" ref="F65:F66" si="537">E65/1.25</f>
        <v>14.063999999999998</v>
      </c>
      <c r="G65" s="194">
        <f t="shared" ref="G65:G66" si="538">(E65-E64)*100</f>
        <v>0</v>
      </c>
      <c r="H65" s="85">
        <v>17.84</v>
      </c>
      <c r="I65" s="85">
        <f t="shared" ref="I65:I66" si="539">H65/1.25</f>
        <v>14.272</v>
      </c>
      <c r="J65" s="194">
        <f t="shared" ref="J65:J66" si="540">(H65-H64)*100</f>
        <v>0</v>
      </c>
      <c r="K65" s="85">
        <v>18.190000000000001</v>
      </c>
      <c r="L65" s="85">
        <f t="shared" ref="L65:L66" si="541">K65/1.25</f>
        <v>14.552000000000001</v>
      </c>
      <c r="M65" s="195">
        <f t="shared" ref="M65:M66" si="542">(K65-K64)*100</f>
        <v>0</v>
      </c>
      <c r="N65" s="85">
        <v>18.98</v>
      </c>
      <c r="O65" s="85">
        <f t="shared" ref="O65:O66" si="543">N65/1.25</f>
        <v>15.184000000000001</v>
      </c>
      <c r="P65" s="195">
        <f t="shared" ref="P65:P66" si="544">(N65-N64)*100</f>
        <v>0</v>
      </c>
      <c r="Q65" s="85">
        <v>20.88</v>
      </c>
      <c r="R65" s="85">
        <f t="shared" ref="R65:R66" si="545">Q65/1.25</f>
        <v>16.704000000000001</v>
      </c>
      <c r="S65" s="259">
        <f t="shared" ref="S65:S66" si="546">(Q65-Q64)*100</f>
        <v>0</v>
      </c>
      <c r="T65" s="85">
        <v>14.19</v>
      </c>
      <c r="U65" s="85">
        <f t="shared" ref="U65:U66" si="547">T65/1.25</f>
        <v>11.352</v>
      </c>
      <c r="V65" s="195">
        <f t="shared" ref="V65:V66" si="548">(T65-T64)*100</f>
        <v>0</v>
      </c>
      <c r="W65" s="255">
        <v>10.99</v>
      </c>
      <c r="X65" s="260">
        <f t="shared" ref="X65:X66" si="549">W65/1.25</f>
        <v>8.7919999999999998</v>
      </c>
      <c r="Y65" s="195">
        <f t="shared" ref="Y65:Y66" si="550">(W65-W64)*100</f>
        <v>0</v>
      </c>
      <c r="Z65" s="255">
        <v>5.84</v>
      </c>
      <c r="AA65" s="260">
        <f t="shared" ref="AA65:AA66" si="551">Z65/1.25</f>
        <v>4.6719999999999997</v>
      </c>
      <c r="AB65" s="195">
        <f t="shared" ref="AB65:AB66" si="552">(Z65-Z64)*100</f>
        <v>0</v>
      </c>
      <c r="AC65" s="255">
        <f t="shared" ref="AC65:AC66" si="553">Z65+0.2</f>
        <v>6.04</v>
      </c>
      <c r="AD65" s="260">
        <f t="shared" ref="AD65:AD66" si="554">AC65/1.25</f>
        <v>4.8319999999999999</v>
      </c>
      <c r="AE65" s="195">
        <f t="shared" ref="AE65:AE66" si="555">(AC65-AC64)*100</f>
        <v>0</v>
      </c>
    </row>
    <row r="66" spans="1:31" ht="13.5" thickBot="1" x14ac:dyDescent="0.25">
      <c r="A66" s="178">
        <v>45714</v>
      </c>
      <c r="B66" s="252">
        <v>16.39</v>
      </c>
      <c r="C66" s="85">
        <f t="shared" si="535"/>
        <v>13.112</v>
      </c>
      <c r="D66" s="194">
        <f t="shared" si="536"/>
        <v>-19.999999999999929</v>
      </c>
      <c r="E66" s="84">
        <v>17.38</v>
      </c>
      <c r="F66" s="85">
        <f t="shared" si="537"/>
        <v>13.904</v>
      </c>
      <c r="G66" s="194">
        <f t="shared" si="538"/>
        <v>-19.999999999999929</v>
      </c>
      <c r="H66" s="85">
        <v>17.64</v>
      </c>
      <c r="I66" s="85">
        <f t="shared" si="539"/>
        <v>14.112</v>
      </c>
      <c r="J66" s="194">
        <f t="shared" si="540"/>
        <v>-19.999999999999929</v>
      </c>
      <c r="K66" s="85">
        <v>17.940000000000001</v>
      </c>
      <c r="L66" s="85">
        <f t="shared" si="541"/>
        <v>14.352</v>
      </c>
      <c r="M66" s="195">
        <f t="shared" si="542"/>
        <v>-25</v>
      </c>
      <c r="N66" s="85">
        <v>18.73</v>
      </c>
      <c r="O66" s="85">
        <f t="shared" si="543"/>
        <v>14.984</v>
      </c>
      <c r="P66" s="195">
        <f t="shared" si="544"/>
        <v>-25</v>
      </c>
      <c r="Q66" s="85">
        <v>20.63</v>
      </c>
      <c r="R66" s="85">
        <f t="shared" si="545"/>
        <v>16.503999999999998</v>
      </c>
      <c r="S66" s="259">
        <f t="shared" si="546"/>
        <v>-25</v>
      </c>
      <c r="T66" s="85">
        <v>14.09</v>
      </c>
      <c r="U66" s="85">
        <f t="shared" si="547"/>
        <v>11.272</v>
      </c>
      <c r="V66" s="195">
        <f t="shared" si="548"/>
        <v>-9.9999999999999645</v>
      </c>
      <c r="W66" s="255">
        <v>10.99</v>
      </c>
      <c r="X66" s="260">
        <f t="shared" si="549"/>
        <v>8.7919999999999998</v>
      </c>
      <c r="Y66" s="195">
        <f t="shared" si="550"/>
        <v>0</v>
      </c>
      <c r="Z66" s="255">
        <v>5.84</v>
      </c>
      <c r="AA66" s="260">
        <f t="shared" si="551"/>
        <v>4.6719999999999997</v>
      </c>
      <c r="AB66" s="195">
        <f t="shared" si="552"/>
        <v>0</v>
      </c>
      <c r="AC66" s="255">
        <f t="shared" si="553"/>
        <v>6.04</v>
      </c>
      <c r="AD66" s="260">
        <f t="shared" si="554"/>
        <v>4.8319999999999999</v>
      </c>
      <c r="AE66" s="195">
        <f t="shared" si="555"/>
        <v>0</v>
      </c>
    </row>
    <row r="67" spans="1:31" ht="13.5" thickBot="1" x14ac:dyDescent="0.25">
      <c r="A67" s="178">
        <v>45715</v>
      </c>
      <c r="B67" s="252">
        <v>16.39</v>
      </c>
      <c r="C67" s="85">
        <f t="shared" ref="C67:C68" si="556">B67/1.25</f>
        <v>13.112</v>
      </c>
      <c r="D67" s="194">
        <f t="shared" ref="D67:D68" si="557">(B67-B66)*100</f>
        <v>0</v>
      </c>
      <c r="E67" s="84">
        <v>17.38</v>
      </c>
      <c r="F67" s="85">
        <f t="shared" ref="F67:F68" si="558">E67/1.25</f>
        <v>13.904</v>
      </c>
      <c r="G67" s="194">
        <f t="shared" ref="G67:G68" si="559">(E67-E66)*100</f>
        <v>0</v>
      </c>
      <c r="H67" s="85">
        <v>17.64</v>
      </c>
      <c r="I67" s="85">
        <f t="shared" ref="I67:I68" si="560">H67/1.25</f>
        <v>14.112</v>
      </c>
      <c r="J67" s="194">
        <f t="shared" ref="J67:J68" si="561">(H67-H66)*100</f>
        <v>0</v>
      </c>
      <c r="K67" s="85">
        <v>17.940000000000001</v>
      </c>
      <c r="L67" s="85">
        <f t="shared" ref="L67:L68" si="562">K67/1.25</f>
        <v>14.352</v>
      </c>
      <c r="M67" s="195">
        <f t="shared" ref="M67:M68" si="563">(K67-K66)*100</f>
        <v>0</v>
      </c>
      <c r="N67" s="85">
        <v>18.73</v>
      </c>
      <c r="O67" s="85">
        <f t="shared" ref="O67:O68" si="564">N67/1.25</f>
        <v>14.984</v>
      </c>
      <c r="P67" s="195">
        <f t="shared" ref="P67:P68" si="565">(N67-N66)*100</f>
        <v>0</v>
      </c>
      <c r="Q67" s="85">
        <v>20.63</v>
      </c>
      <c r="R67" s="85">
        <f t="shared" ref="R67:R68" si="566">Q67/1.25</f>
        <v>16.503999999999998</v>
      </c>
      <c r="S67" s="259">
        <f t="shared" ref="S67:S68" si="567">(Q67-Q66)*100</f>
        <v>0</v>
      </c>
      <c r="T67" s="85">
        <v>14.09</v>
      </c>
      <c r="U67" s="85">
        <f t="shared" ref="U67:U68" si="568">T67/1.25</f>
        <v>11.272</v>
      </c>
      <c r="V67" s="195">
        <f t="shared" ref="V67:V68" si="569">(T67-T66)*100</f>
        <v>0</v>
      </c>
      <c r="W67" s="255">
        <v>10.99</v>
      </c>
      <c r="X67" s="260">
        <f t="shared" ref="X67:X68" si="570">W67/1.25</f>
        <v>8.7919999999999998</v>
      </c>
      <c r="Y67" s="195">
        <f t="shared" ref="Y67:Y68" si="571">(W67-W66)*100</f>
        <v>0</v>
      </c>
      <c r="Z67" s="255">
        <v>5.84</v>
      </c>
      <c r="AA67" s="260">
        <f t="shared" ref="AA67:AA68" si="572">Z67/1.25</f>
        <v>4.6719999999999997</v>
      </c>
      <c r="AB67" s="195">
        <f t="shared" ref="AB67:AB68" si="573">(Z67-Z66)*100</f>
        <v>0</v>
      </c>
      <c r="AC67" s="255">
        <f t="shared" ref="AC67:AC68" si="574">Z67+0.2</f>
        <v>6.04</v>
      </c>
      <c r="AD67" s="260">
        <f t="shared" ref="AD67:AD68" si="575">AC67/1.25</f>
        <v>4.8319999999999999</v>
      </c>
      <c r="AE67" s="195">
        <f t="shared" ref="AE67:AE68" si="576">(AC67-AC66)*100</f>
        <v>0</v>
      </c>
    </row>
    <row r="68" spans="1:31" x14ac:dyDescent="0.2">
      <c r="A68" s="178">
        <v>45716</v>
      </c>
      <c r="B68" s="252">
        <v>16.39</v>
      </c>
      <c r="C68" s="85">
        <f t="shared" si="556"/>
        <v>13.112</v>
      </c>
      <c r="D68" s="194">
        <f t="shared" si="557"/>
        <v>0</v>
      </c>
      <c r="E68" s="84">
        <v>17.38</v>
      </c>
      <c r="F68" s="85">
        <f t="shared" si="558"/>
        <v>13.904</v>
      </c>
      <c r="G68" s="194">
        <f t="shared" si="559"/>
        <v>0</v>
      </c>
      <c r="H68" s="85">
        <v>17.64</v>
      </c>
      <c r="I68" s="85">
        <f t="shared" si="560"/>
        <v>14.112</v>
      </c>
      <c r="J68" s="194">
        <f t="shared" si="561"/>
        <v>0</v>
      </c>
      <c r="K68" s="85">
        <v>17.940000000000001</v>
      </c>
      <c r="L68" s="85">
        <f t="shared" si="562"/>
        <v>14.352</v>
      </c>
      <c r="M68" s="195">
        <f t="shared" si="563"/>
        <v>0</v>
      </c>
      <c r="N68" s="85">
        <v>18.73</v>
      </c>
      <c r="O68" s="85">
        <f t="shared" si="564"/>
        <v>14.984</v>
      </c>
      <c r="P68" s="195">
        <f t="shared" si="565"/>
        <v>0</v>
      </c>
      <c r="Q68" s="85">
        <v>20.63</v>
      </c>
      <c r="R68" s="85">
        <f t="shared" si="566"/>
        <v>16.503999999999998</v>
      </c>
      <c r="S68" s="259">
        <f t="shared" si="567"/>
        <v>0</v>
      </c>
      <c r="T68" s="85">
        <v>14.09</v>
      </c>
      <c r="U68" s="85">
        <f t="shared" si="568"/>
        <v>11.272</v>
      </c>
      <c r="V68" s="195">
        <f t="shared" si="569"/>
        <v>0</v>
      </c>
      <c r="W68" s="255">
        <v>10.99</v>
      </c>
      <c r="X68" s="260">
        <f t="shared" si="570"/>
        <v>8.7919999999999998</v>
      </c>
      <c r="Y68" s="195">
        <f t="shared" si="571"/>
        <v>0</v>
      </c>
      <c r="Z68" s="255">
        <v>5.84</v>
      </c>
      <c r="AA68" s="260">
        <f t="shared" si="572"/>
        <v>4.6719999999999997</v>
      </c>
      <c r="AB68" s="195">
        <f t="shared" si="573"/>
        <v>0</v>
      </c>
      <c r="AC68" s="255">
        <f t="shared" si="574"/>
        <v>6.04</v>
      </c>
      <c r="AD68" s="260">
        <f t="shared" si="575"/>
        <v>4.8319999999999999</v>
      </c>
      <c r="AE68" s="195">
        <f t="shared" si="576"/>
        <v>0</v>
      </c>
    </row>
    <row r="69" spans="1:31" ht="13.5" thickBot="1" x14ac:dyDescent="0.25"/>
    <row r="70" spans="1:31" ht="52.5" thickBot="1" x14ac:dyDescent="0.3">
      <c r="A70" s="276" t="s">
        <v>1</v>
      </c>
      <c r="B70" s="277" t="s">
        <v>2</v>
      </c>
      <c r="C70" s="278" t="s">
        <v>16</v>
      </c>
      <c r="D70" s="279" t="s">
        <v>5</v>
      </c>
      <c r="E70" s="278" t="s">
        <v>95</v>
      </c>
      <c r="F70" s="278" t="s">
        <v>17</v>
      </c>
      <c r="G70" s="279" t="s">
        <v>5</v>
      </c>
      <c r="H70" s="278" t="s">
        <v>4</v>
      </c>
      <c r="I70" s="278" t="s">
        <v>18</v>
      </c>
      <c r="J70" s="279" t="s">
        <v>5</v>
      </c>
      <c r="K70" s="280" t="s">
        <v>6</v>
      </c>
      <c r="L70" s="280" t="s">
        <v>63</v>
      </c>
      <c r="M70" s="281" t="s">
        <v>5</v>
      </c>
      <c r="N70" s="280" t="s">
        <v>91</v>
      </c>
      <c r="O70" s="280" t="s">
        <v>92</v>
      </c>
      <c r="P70" s="281" t="s">
        <v>5</v>
      </c>
      <c r="Q70" s="282" t="s">
        <v>93</v>
      </c>
      <c r="R70" s="282" t="s">
        <v>94</v>
      </c>
      <c r="S70" s="283" t="s">
        <v>5</v>
      </c>
      <c r="T70" s="284" t="s">
        <v>7</v>
      </c>
      <c r="U70" s="284" t="s">
        <v>20</v>
      </c>
      <c r="V70" s="285" t="s">
        <v>5</v>
      </c>
      <c r="W70" s="286" t="s">
        <v>96</v>
      </c>
      <c r="X70" s="287"/>
      <c r="Y70" s="288" t="s">
        <v>5</v>
      </c>
      <c r="Z70" s="289" t="s">
        <v>97</v>
      </c>
      <c r="AA70" s="290"/>
      <c r="AB70" s="291" t="s">
        <v>5</v>
      </c>
      <c r="AC70" s="292" t="s">
        <v>97</v>
      </c>
      <c r="AD70" s="293"/>
      <c r="AE70" s="294" t="s">
        <v>5</v>
      </c>
    </row>
    <row r="71" spans="1:31" x14ac:dyDescent="0.2">
      <c r="A71" s="238" t="s">
        <v>70</v>
      </c>
      <c r="B71" s="247">
        <f>AVERAGE(B74:B104)</f>
        <v>16.012580645161286</v>
      </c>
      <c r="C71" s="247">
        <f>AVERAGE(C74:C104)</f>
        <v>12.810064516129035</v>
      </c>
      <c r="D71" s="247"/>
      <c r="E71" s="247">
        <f>AVERAGE(E74:E104)</f>
        <v>17.002580645161288</v>
      </c>
      <c r="F71" s="247">
        <f>AVERAGE(F74:F104)</f>
        <v>13.602064516129031</v>
      </c>
      <c r="G71" s="247"/>
      <c r="H71" s="247">
        <f>AVERAGE(H74:H104)</f>
        <v>17.262580645161286</v>
      </c>
      <c r="I71" s="247">
        <f>AVERAGE(I74:I104)</f>
        <v>13.810064516129035</v>
      </c>
      <c r="J71" s="247"/>
      <c r="K71" s="247">
        <f>AVERAGE(K74:K104)</f>
        <v>17.248064516129034</v>
      </c>
      <c r="L71" s="247">
        <f>AVERAGE(L74:L104)</f>
        <v>13.798451612903227</v>
      </c>
      <c r="M71" s="247"/>
      <c r="N71" s="247">
        <f>AVERAGE(N74:N104)</f>
        <v>18.03806451612903</v>
      </c>
      <c r="O71" s="247">
        <f>AVERAGE(O74:O104)</f>
        <v>14.43045161290323</v>
      </c>
      <c r="P71" s="247"/>
      <c r="Q71" s="275">
        <f>AVERAGE(Q74:Q104)</f>
        <v>19.689677419354826</v>
      </c>
      <c r="R71" s="275">
        <f>AVERAGE(R74:R104)</f>
        <v>15.751741935483865</v>
      </c>
      <c r="S71" s="275"/>
      <c r="T71" s="247">
        <f>AVERAGE(T74:T104)</f>
        <v>13.710967741935477</v>
      </c>
      <c r="U71" s="247">
        <f>AVERAGE(U74:U104)</f>
        <v>10.96877419354839</v>
      </c>
      <c r="V71" s="247"/>
      <c r="W71" s="269">
        <f>AVERAGE(W74:W104)</f>
        <v>10.990000000000004</v>
      </c>
      <c r="X71" s="247">
        <f>AVERAGE(X74:X104)</f>
        <v>8.791999999999998</v>
      </c>
      <c r="Y71" s="93"/>
      <c r="Z71" s="269">
        <f>AVERAGE(Z74:Z104)</f>
        <v>5.8400000000000025</v>
      </c>
      <c r="AA71" s="247">
        <f>AVERAGE(AA74:AA104)</f>
        <v>4.6719999999999979</v>
      </c>
      <c r="AB71" s="93"/>
      <c r="AC71" s="269">
        <f>AVERAGE(AC74:AC104)</f>
        <v>6.0399999999999991</v>
      </c>
      <c r="AD71" s="247">
        <f>AVERAGE(AD74:AD104)</f>
        <v>4.8319999999999963</v>
      </c>
      <c r="AE71" s="93"/>
    </row>
    <row r="72" spans="1:31" x14ac:dyDescent="0.2">
      <c r="A72" s="239" t="s">
        <v>53</v>
      </c>
      <c r="B72" s="247">
        <f>AVERAGE(B74:B88)</f>
        <v>15.883333333333333</v>
      </c>
      <c r="C72" s="247">
        <f t="shared" ref="C72" si="577">AVERAGE(C74:C88)</f>
        <v>12.706666666666665</v>
      </c>
      <c r="D72" s="247"/>
      <c r="E72" s="247">
        <f>AVERAGE(E74:E88)</f>
        <v>16.873333333333328</v>
      </c>
      <c r="F72" s="247">
        <f t="shared" ref="F72" si="578">AVERAGE(F74:F88)</f>
        <v>13.498666666666667</v>
      </c>
      <c r="G72" s="247"/>
      <c r="H72" s="247">
        <f>AVERAGE(H74:H88)</f>
        <v>17.133333333333333</v>
      </c>
      <c r="I72" s="247">
        <f t="shared" ref="I72" si="579">AVERAGE(I74:I88)</f>
        <v>13.706666666666665</v>
      </c>
      <c r="J72" s="247"/>
      <c r="K72" s="247">
        <f t="shared" ref="K72:L72" si="580">AVERAGE(K74:K88)</f>
        <v>17.386666666666667</v>
      </c>
      <c r="L72" s="247">
        <f t="shared" si="580"/>
        <v>13.909333333333331</v>
      </c>
      <c r="M72" s="247"/>
      <c r="N72" s="247">
        <f t="shared" ref="N72:O72" si="581">AVERAGE(N74:N88)</f>
        <v>18.176666666666666</v>
      </c>
      <c r="O72" s="247">
        <f t="shared" si="581"/>
        <v>14.541333333333336</v>
      </c>
      <c r="P72" s="247"/>
      <c r="Q72" s="272">
        <f>AVERAGE(Q74:Q88)</f>
        <v>19.936666666666664</v>
      </c>
      <c r="R72" s="202">
        <f t="shared" ref="R72:R78" si="582">Q72/1.25</f>
        <v>15.949333333333332</v>
      </c>
      <c r="S72" s="272"/>
      <c r="T72" s="247">
        <f t="shared" ref="T72:U72" si="583">AVERAGE(T74:T88)</f>
        <v>13.743333333333336</v>
      </c>
      <c r="U72" s="247">
        <f t="shared" si="583"/>
        <v>10.994666666666665</v>
      </c>
      <c r="V72" s="247"/>
      <c r="W72" s="270">
        <f>AVERAGE(W74:W88)</f>
        <v>10.99</v>
      </c>
      <c r="X72" s="266">
        <f>W72/1.25</f>
        <v>8.7919999999999998</v>
      </c>
      <c r="Y72" s="84"/>
      <c r="Z72" s="270">
        <f>AVERAGE(Z74:Z88)</f>
        <v>5.8400000000000016</v>
      </c>
      <c r="AA72" s="266">
        <f>Z72/1.25</f>
        <v>4.6720000000000015</v>
      </c>
      <c r="AB72" s="84"/>
      <c r="AC72" s="270">
        <f>AVERAGE(AC74:AC88)</f>
        <v>6.0400000000000018</v>
      </c>
      <c r="AD72" s="266">
        <f>AC72/1.25</f>
        <v>4.8320000000000016</v>
      </c>
      <c r="AE72" s="84"/>
    </row>
    <row r="73" spans="1:31" ht="13.5" thickBot="1" x14ac:dyDescent="0.25">
      <c r="A73" s="240" t="s">
        <v>54</v>
      </c>
      <c r="B73" s="248">
        <f>AVERAGE(B89:B104)</f>
        <v>16.133749999999996</v>
      </c>
      <c r="C73" s="248">
        <f>AVERAGE(C89:C103)</f>
        <v>12.893333333333333</v>
      </c>
      <c r="D73" s="248"/>
      <c r="E73" s="248">
        <f>AVERAGE(E89:E104)</f>
        <v>17.123749999999998</v>
      </c>
      <c r="F73" s="248">
        <f>AVERAGE(F89:F103)</f>
        <v>13.685333333333334</v>
      </c>
      <c r="G73" s="248"/>
      <c r="H73" s="248">
        <f>AVERAGE(H89:H104)</f>
        <v>17.383749999999996</v>
      </c>
      <c r="I73" s="248">
        <f>AVERAGE(I89:I103)</f>
        <v>13.893333333333333</v>
      </c>
      <c r="J73" s="248"/>
      <c r="K73" s="248">
        <f>AVERAGE(K89:K104)</f>
        <v>17.118124999999996</v>
      </c>
      <c r="L73" s="248">
        <f>AVERAGE(L89:L103)</f>
        <v>13.696000000000002</v>
      </c>
      <c r="M73" s="241"/>
      <c r="N73" s="248">
        <f>AVERAGE(N89:N104)</f>
        <v>17.908124999999995</v>
      </c>
      <c r="O73" s="248">
        <f>AVERAGE(O89:O103)</f>
        <v>14.328000000000005</v>
      </c>
      <c r="P73" s="241"/>
      <c r="Q73" s="272">
        <f>AVERAGE(Q89:Q104)</f>
        <v>19.458124999999995</v>
      </c>
      <c r="R73" s="202">
        <f t="shared" si="582"/>
        <v>15.566499999999996</v>
      </c>
      <c r="S73" s="273"/>
      <c r="T73" s="248">
        <f>AVERAGE(T89:T104)</f>
        <v>13.680625000000003</v>
      </c>
      <c r="U73" s="248">
        <f>AVERAGE(U89:U103)</f>
        <v>10.936000000000002</v>
      </c>
      <c r="V73" s="241"/>
      <c r="W73" s="271">
        <f>AVERAGE(W89:W104)</f>
        <v>10.99</v>
      </c>
      <c r="X73" s="266">
        <f>W73/1.25</f>
        <v>8.7919999999999998</v>
      </c>
      <c r="Y73" s="84"/>
      <c r="Z73" s="271">
        <f>AVERAGE(Z89:Z104)</f>
        <v>5.8400000000000016</v>
      </c>
      <c r="AA73" s="266">
        <f>Z73/1.25</f>
        <v>4.6720000000000015</v>
      </c>
      <c r="AB73" s="84"/>
      <c r="AC73" s="271">
        <f>AVERAGE(AC89:AC104)</f>
        <v>6.0400000000000018</v>
      </c>
      <c r="AD73" s="266">
        <f>AC73/1.25</f>
        <v>4.8320000000000016</v>
      </c>
      <c r="AE73" s="84"/>
    </row>
    <row r="74" spans="1:31" ht="13.5" thickBot="1" x14ac:dyDescent="0.25">
      <c r="A74" s="178">
        <v>45717</v>
      </c>
      <c r="B74" s="252">
        <v>16.39</v>
      </c>
      <c r="C74" s="85">
        <f t="shared" ref="C74:C78" si="584">B74/1.25</f>
        <v>13.112</v>
      </c>
      <c r="D74" s="194">
        <f>(B74-B67)*100</f>
        <v>0</v>
      </c>
      <c r="E74" s="84">
        <v>17.38</v>
      </c>
      <c r="F74" s="85">
        <f t="shared" ref="F74:F78" si="585">E74/1.25</f>
        <v>13.904</v>
      </c>
      <c r="G74" s="194">
        <f>(E74-E67)*100</f>
        <v>0</v>
      </c>
      <c r="H74" s="85">
        <v>17.64</v>
      </c>
      <c r="I74" s="85">
        <f t="shared" ref="I74:I78" si="586">H74/1.25</f>
        <v>14.112</v>
      </c>
      <c r="J74" s="194">
        <f>(H74-H67)*100</f>
        <v>0</v>
      </c>
      <c r="K74" s="85">
        <v>17.940000000000001</v>
      </c>
      <c r="L74" s="85">
        <f t="shared" ref="L74:L78" si="587">K74/1.25</f>
        <v>14.352</v>
      </c>
      <c r="M74" s="194">
        <f>(K74-K67)*100</f>
        <v>0</v>
      </c>
      <c r="N74" s="85">
        <v>18.73</v>
      </c>
      <c r="O74" s="85">
        <f t="shared" ref="O74:O78" si="588">N74/1.25</f>
        <v>14.984</v>
      </c>
      <c r="P74" s="194">
        <f>(N74-N67)*100</f>
        <v>0</v>
      </c>
      <c r="Q74" s="85">
        <v>20.63</v>
      </c>
      <c r="R74" s="85">
        <f t="shared" si="582"/>
        <v>16.503999999999998</v>
      </c>
      <c r="S74" s="194">
        <f>(Q74-Q67)*100</f>
        <v>0</v>
      </c>
      <c r="T74" s="85">
        <v>14.09</v>
      </c>
      <c r="U74" s="85">
        <f t="shared" ref="U74:U78" si="589">T74/1.25</f>
        <v>11.272</v>
      </c>
      <c r="V74" s="194">
        <f>(T74-T67)*100</f>
        <v>0</v>
      </c>
      <c r="W74" s="255">
        <v>10.99</v>
      </c>
      <c r="X74" s="260">
        <f t="shared" ref="X74:X78" si="590">W74/1.25</f>
        <v>8.7919999999999998</v>
      </c>
      <c r="Y74" s="194">
        <f>(W74-W67)*100</f>
        <v>0</v>
      </c>
      <c r="Z74" s="255">
        <v>5.84</v>
      </c>
      <c r="AA74" s="260">
        <f t="shared" ref="AA74:AA78" si="591">Z74/1.25</f>
        <v>4.6719999999999997</v>
      </c>
      <c r="AB74" s="194">
        <f>(Z74-Z67)*100</f>
        <v>0</v>
      </c>
      <c r="AC74" s="255">
        <v>6.04</v>
      </c>
      <c r="AD74" s="260">
        <f t="shared" ref="AD74:AD78" si="592">AC74/1.25</f>
        <v>4.8319999999999999</v>
      </c>
      <c r="AE74" s="194">
        <f>(AC74-AC67)*100</f>
        <v>0</v>
      </c>
    </row>
    <row r="75" spans="1:31" ht="13.5" thickBot="1" x14ac:dyDescent="0.25">
      <c r="A75" s="178">
        <v>45718</v>
      </c>
      <c r="B75" s="252">
        <v>16.39</v>
      </c>
      <c r="C75" s="85">
        <f t="shared" si="584"/>
        <v>13.112</v>
      </c>
      <c r="D75" s="194">
        <f t="shared" ref="D75:D78" si="593">(B75-B74)*100</f>
        <v>0</v>
      </c>
      <c r="E75" s="84">
        <v>17.38</v>
      </c>
      <c r="F75" s="85">
        <f t="shared" si="585"/>
        <v>13.904</v>
      </c>
      <c r="G75" s="194">
        <f t="shared" ref="G75:G78" si="594">(E75-E74)*100</f>
        <v>0</v>
      </c>
      <c r="H75" s="85">
        <v>17.64</v>
      </c>
      <c r="I75" s="85">
        <f t="shared" si="586"/>
        <v>14.112</v>
      </c>
      <c r="J75" s="194">
        <f t="shared" ref="J75:J78" si="595">(H75-H74)*100</f>
        <v>0</v>
      </c>
      <c r="K75" s="85">
        <v>17.940000000000001</v>
      </c>
      <c r="L75" s="85">
        <f t="shared" si="587"/>
        <v>14.352</v>
      </c>
      <c r="M75" s="195">
        <f t="shared" ref="M75:M78" si="596">(K75-K74)*100</f>
        <v>0</v>
      </c>
      <c r="N75" s="85">
        <v>18.73</v>
      </c>
      <c r="O75" s="85">
        <f t="shared" si="588"/>
        <v>14.984</v>
      </c>
      <c r="P75" s="195">
        <f t="shared" ref="P75:P78" si="597">(N75-N74)*100</f>
        <v>0</v>
      </c>
      <c r="Q75" s="85">
        <v>20.63</v>
      </c>
      <c r="R75" s="85">
        <f t="shared" si="582"/>
        <v>16.503999999999998</v>
      </c>
      <c r="S75" s="259">
        <f t="shared" ref="S75:S78" si="598">(Q75-Q74)*100</f>
        <v>0</v>
      </c>
      <c r="T75" s="85">
        <v>14.09</v>
      </c>
      <c r="U75" s="85">
        <f t="shared" si="589"/>
        <v>11.272</v>
      </c>
      <c r="V75" s="195">
        <f t="shared" ref="V75:V78" si="599">(T75-T74)*100</f>
        <v>0</v>
      </c>
      <c r="W75" s="255">
        <v>10.99</v>
      </c>
      <c r="X75" s="260">
        <f t="shared" si="590"/>
        <v>8.7919999999999998</v>
      </c>
      <c r="Y75" s="195">
        <f t="shared" ref="Y75:Y78" si="600">(W75-W74)*100</f>
        <v>0</v>
      </c>
      <c r="Z75" s="255">
        <v>5.84</v>
      </c>
      <c r="AA75" s="260">
        <f t="shared" si="591"/>
        <v>4.6719999999999997</v>
      </c>
      <c r="AB75" s="195">
        <f t="shared" ref="AB75:AB78" si="601">(Z75-Z74)*100</f>
        <v>0</v>
      </c>
      <c r="AC75" s="255">
        <f t="shared" ref="AC75:AC78" si="602">Z75+0.2</f>
        <v>6.04</v>
      </c>
      <c r="AD75" s="260">
        <f t="shared" si="592"/>
        <v>4.8319999999999999</v>
      </c>
      <c r="AE75" s="195">
        <f t="shared" ref="AE75:AE78" si="603">(AC75-AC74)*100</f>
        <v>0</v>
      </c>
    </row>
    <row r="76" spans="1:31" ht="13.5" thickBot="1" x14ac:dyDescent="0.25">
      <c r="A76" s="178">
        <v>45719</v>
      </c>
      <c r="B76" s="252">
        <v>16.39</v>
      </c>
      <c r="C76" s="85">
        <f t="shared" si="584"/>
        <v>13.112</v>
      </c>
      <c r="D76" s="194">
        <f t="shared" si="593"/>
        <v>0</v>
      </c>
      <c r="E76" s="84">
        <v>17.38</v>
      </c>
      <c r="F76" s="85">
        <f t="shared" si="585"/>
        <v>13.904</v>
      </c>
      <c r="G76" s="194">
        <f t="shared" si="594"/>
        <v>0</v>
      </c>
      <c r="H76" s="85">
        <v>17.64</v>
      </c>
      <c r="I76" s="85">
        <f t="shared" si="586"/>
        <v>14.112</v>
      </c>
      <c r="J76" s="194">
        <f t="shared" si="595"/>
        <v>0</v>
      </c>
      <c r="K76" s="85">
        <v>17.940000000000001</v>
      </c>
      <c r="L76" s="85">
        <f t="shared" si="587"/>
        <v>14.352</v>
      </c>
      <c r="M76" s="195">
        <f t="shared" si="596"/>
        <v>0</v>
      </c>
      <c r="N76" s="85">
        <v>18.73</v>
      </c>
      <c r="O76" s="85">
        <f t="shared" si="588"/>
        <v>14.984</v>
      </c>
      <c r="P76" s="195">
        <f t="shared" si="597"/>
        <v>0</v>
      </c>
      <c r="Q76" s="85">
        <v>20.63</v>
      </c>
      <c r="R76" s="85">
        <f t="shared" si="582"/>
        <v>16.503999999999998</v>
      </c>
      <c r="S76" s="259">
        <f t="shared" si="598"/>
        <v>0</v>
      </c>
      <c r="T76" s="85">
        <v>14.09</v>
      </c>
      <c r="U76" s="85">
        <f t="shared" si="589"/>
        <v>11.272</v>
      </c>
      <c r="V76" s="195">
        <f t="shared" si="599"/>
        <v>0</v>
      </c>
      <c r="W76" s="255">
        <v>10.99</v>
      </c>
      <c r="X76" s="260">
        <f t="shared" si="590"/>
        <v>8.7919999999999998</v>
      </c>
      <c r="Y76" s="195">
        <f t="shared" si="600"/>
        <v>0</v>
      </c>
      <c r="Z76" s="255">
        <v>5.84</v>
      </c>
      <c r="AA76" s="260">
        <f t="shared" si="591"/>
        <v>4.6719999999999997</v>
      </c>
      <c r="AB76" s="195">
        <f t="shared" si="601"/>
        <v>0</v>
      </c>
      <c r="AC76" s="255">
        <f t="shared" si="602"/>
        <v>6.04</v>
      </c>
      <c r="AD76" s="260">
        <f t="shared" si="592"/>
        <v>4.8319999999999999</v>
      </c>
      <c r="AE76" s="195">
        <f t="shared" si="603"/>
        <v>0</v>
      </c>
    </row>
    <row r="77" spans="1:31" ht="13.5" thickBot="1" x14ac:dyDescent="0.25">
      <c r="A77" s="178">
        <v>45720</v>
      </c>
      <c r="B77" s="252">
        <v>16.39</v>
      </c>
      <c r="C77" s="85">
        <f t="shared" si="584"/>
        <v>13.112</v>
      </c>
      <c r="D77" s="194">
        <f t="shared" si="593"/>
        <v>0</v>
      </c>
      <c r="E77" s="84">
        <v>17.38</v>
      </c>
      <c r="F77" s="85">
        <f t="shared" si="585"/>
        <v>13.904</v>
      </c>
      <c r="G77" s="194">
        <f t="shared" si="594"/>
        <v>0</v>
      </c>
      <c r="H77" s="85">
        <v>17.64</v>
      </c>
      <c r="I77" s="85">
        <f t="shared" si="586"/>
        <v>14.112</v>
      </c>
      <c r="J77" s="194">
        <f t="shared" si="595"/>
        <v>0</v>
      </c>
      <c r="K77" s="85">
        <v>17.940000000000001</v>
      </c>
      <c r="L77" s="85">
        <f t="shared" si="587"/>
        <v>14.352</v>
      </c>
      <c r="M77" s="195">
        <f t="shared" si="596"/>
        <v>0</v>
      </c>
      <c r="N77" s="85">
        <v>18.73</v>
      </c>
      <c r="O77" s="85">
        <f t="shared" si="588"/>
        <v>14.984</v>
      </c>
      <c r="P77" s="195">
        <f t="shared" si="597"/>
        <v>0</v>
      </c>
      <c r="Q77" s="85">
        <v>20.63</v>
      </c>
      <c r="R77" s="85">
        <f t="shared" si="582"/>
        <v>16.503999999999998</v>
      </c>
      <c r="S77" s="259">
        <f t="shared" si="598"/>
        <v>0</v>
      </c>
      <c r="T77" s="85">
        <v>14.09</v>
      </c>
      <c r="U77" s="85">
        <f t="shared" si="589"/>
        <v>11.272</v>
      </c>
      <c r="V77" s="195">
        <f t="shared" si="599"/>
        <v>0</v>
      </c>
      <c r="W77" s="255">
        <v>10.99</v>
      </c>
      <c r="X77" s="260">
        <f t="shared" si="590"/>
        <v>8.7919999999999998</v>
      </c>
      <c r="Y77" s="195">
        <f t="shared" si="600"/>
        <v>0</v>
      </c>
      <c r="Z77" s="255">
        <v>5.84</v>
      </c>
      <c r="AA77" s="260">
        <f t="shared" si="591"/>
        <v>4.6719999999999997</v>
      </c>
      <c r="AB77" s="195">
        <f t="shared" si="601"/>
        <v>0</v>
      </c>
      <c r="AC77" s="255">
        <f t="shared" si="602"/>
        <v>6.04</v>
      </c>
      <c r="AD77" s="260">
        <f t="shared" si="592"/>
        <v>4.8319999999999999</v>
      </c>
      <c r="AE77" s="195">
        <f t="shared" si="603"/>
        <v>0</v>
      </c>
    </row>
    <row r="78" spans="1:31" ht="13.5" thickBot="1" x14ac:dyDescent="0.25">
      <c r="A78" s="178">
        <v>45721</v>
      </c>
      <c r="B78" s="252">
        <v>16.09</v>
      </c>
      <c r="C78" s="85">
        <f t="shared" si="584"/>
        <v>12.872</v>
      </c>
      <c r="D78" s="194">
        <f t="shared" si="593"/>
        <v>-30.000000000000071</v>
      </c>
      <c r="E78" s="84">
        <v>17.079999999999998</v>
      </c>
      <c r="F78" s="85">
        <f t="shared" si="585"/>
        <v>13.663999999999998</v>
      </c>
      <c r="G78" s="194">
        <f t="shared" si="594"/>
        <v>-30.000000000000071</v>
      </c>
      <c r="H78" s="85">
        <v>17.34</v>
      </c>
      <c r="I78" s="85">
        <f t="shared" si="586"/>
        <v>13.872</v>
      </c>
      <c r="J78" s="194">
        <f t="shared" si="595"/>
        <v>-30.000000000000071</v>
      </c>
      <c r="K78" s="85">
        <v>17.64</v>
      </c>
      <c r="L78" s="85">
        <f t="shared" si="587"/>
        <v>14.112</v>
      </c>
      <c r="M78" s="195">
        <f t="shared" si="596"/>
        <v>-30.000000000000071</v>
      </c>
      <c r="N78" s="85">
        <v>18.43</v>
      </c>
      <c r="O78" s="85">
        <f t="shared" si="588"/>
        <v>14.744</v>
      </c>
      <c r="P78" s="195">
        <f t="shared" si="597"/>
        <v>-30.000000000000071</v>
      </c>
      <c r="Q78" s="85">
        <v>20.23</v>
      </c>
      <c r="R78" s="85">
        <f t="shared" si="582"/>
        <v>16.184000000000001</v>
      </c>
      <c r="S78" s="259">
        <f t="shared" si="598"/>
        <v>-39.999999999999858</v>
      </c>
      <c r="T78" s="85">
        <v>13.89</v>
      </c>
      <c r="U78" s="85">
        <f t="shared" si="589"/>
        <v>11.112</v>
      </c>
      <c r="V78" s="195">
        <f t="shared" si="599"/>
        <v>-19.999999999999929</v>
      </c>
      <c r="W78" s="255">
        <v>10.99</v>
      </c>
      <c r="X78" s="260">
        <f t="shared" si="590"/>
        <v>8.7919999999999998</v>
      </c>
      <c r="Y78" s="195">
        <f t="shared" si="600"/>
        <v>0</v>
      </c>
      <c r="Z78" s="255">
        <v>5.84</v>
      </c>
      <c r="AA78" s="260">
        <f t="shared" si="591"/>
        <v>4.6719999999999997</v>
      </c>
      <c r="AB78" s="195">
        <f t="shared" si="601"/>
        <v>0</v>
      </c>
      <c r="AC78" s="255">
        <f t="shared" si="602"/>
        <v>6.04</v>
      </c>
      <c r="AD78" s="260">
        <f t="shared" si="592"/>
        <v>4.8319999999999999</v>
      </c>
      <c r="AE78" s="195">
        <f t="shared" si="603"/>
        <v>0</v>
      </c>
    </row>
    <row r="79" spans="1:31" ht="13.5" thickBot="1" x14ac:dyDescent="0.25">
      <c r="A79" s="178">
        <v>45722</v>
      </c>
      <c r="B79" s="252">
        <v>15.69</v>
      </c>
      <c r="C79" s="85">
        <f t="shared" ref="C79" si="604">B79/1.25</f>
        <v>12.552</v>
      </c>
      <c r="D79" s="194">
        <f t="shared" ref="D79" si="605">(B79-B78)*100</f>
        <v>-40.000000000000036</v>
      </c>
      <c r="E79" s="84">
        <v>16.68</v>
      </c>
      <c r="F79" s="85">
        <f t="shared" ref="F79" si="606">E79/1.25</f>
        <v>13.343999999999999</v>
      </c>
      <c r="G79" s="194">
        <f t="shared" ref="G79" si="607">(E79-E78)*100</f>
        <v>-39.999999999999858</v>
      </c>
      <c r="H79" s="85">
        <v>16.940000000000001</v>
      </c>
      <c r="I79" s="85">
        <f t="shared" ref="I79" si="608">H79/1.25</f>
        <v>13.552000000000001</v>
      </c>
      <c r="J79" s="194">
        <f t="shared" ref="J79" si="609">(H79-H78)*100</f>
        <v>-39.999999999999858</v>
      </c>
      <c r="K79" s="85">
        <v>17.190000000000001</v>
      </c>
      <c r="L79" s="85">
        <f t="shared" ref="L79" si="610">K79/1.25</f>
        <v>13.752000000000001</v>
      </c>
      <c r="M79" s="195">
        <f t="shared" ref="M79" si="611">(K79-K78)*100</f>
        <v>-44.999999999999929</v>
      </c>
      <c r="N79" s="85">
        <v>17.98</v>
      </c>
      <c r="O79" s="85">
        <f t="shared" ref="O79" si="612">N79/1.25</f>
        <v>14.384</v>
      </c>
      <c r="P79" s="195">
        <f t="shared" ref="P79" si="613">(N79-N78)*100</f>
        <v>-44.999999999999929</v>
      </c>
      <c r="Q79" s="85">
        <v>19.68</v>
      </c>
      <c r="R79" s="85">
        <f t="shared" ref="R79" si="614">Q79/1.25</f>
        <v>15.744</v>
      </c>
      <c r="S79" s="259">
        <f t="shared" ref="S79" si="615">(Q79-Q78)*100</f>
        <v>-55.000000000000071</v>
      </c>
      <c r="T79" s="85">
        <v>13.69</v>
      </c>
      <c r="U79" s="85">
        <f t="shared" ref="U79" si="616">T79/1.25</f>
        <v>10.952</v>
      </c>
      <c r="V79" s="195">
        <f t="shared" ref="V79" si="617">(T79-T78)*100</f>
        <v>-20.000000000000107</v>
      </c>
      <c r="W79" s="255">
        <v>10.99</v>
      </c>
      <c r="X79" s="260">
        <f t="shared" ref="X79" si="618">W79/1.25</f>
        <v>8.7919999999999998</v>
      </c>
      <c r="Y79" s="195">
        <f t="shared" ref="Y79" si="619">(W79-W78)*100</f>
        <v>0</v>
      </c>
      <c r="Z79" s="255">
        <v>5.84</v>
      </c>
      <c r="AA79" s="260">
        <f t="shared" ref="AA79" si="620">Z79/1.25</f>
        <v>4.6719999999999997</v>
      </c>
      <c r="AB79" s="195">
        <f t="shared" ref="AB79" si="621">(Z79-Z78)*100</f>
        <v>0</v>
      </c>
      <c r="AC79" s="255">
        <f t="shared" ref="AC79" si="622">Z79+0.2</f>
        <v>6.04</v>
      </c>
      <c r="AD79" s="260">
        <f t="shared" ref="AD79" si="623">AC79/1.25</f>
        <v>4.8319999999999999</v>
      </c>
      <c r="AE79" s="195">
        <f t="shared" ref="AE79" si="624">(AC79-AC78)*100</f>
        <v>0</v>
      </c>
    </row>
    <row r="80" spans="1:31" ht="13.5" thickBot="1" x14ac:dyDescent="0.25">
      <c r="A80" s="178">
        <v>45723</v>
      </c>
      <c r="B80" s="252">
        <v>15.59</v>
      </c>
      <c r="C80" s="85">
        <f t="shared" ref="C80" si="625">B80/1.25</f>
        <v>12.472</v>
      </c>
      <c r="D80" s="194">
        <f t="shared" ref="D80" si="626">(B80-B79)*100</f>
        <v>-9.9999999999999645</v>
      </c>
      <c r="E80" s="84">
        <v>16.579999999999998</v>
      </c>
      <c r="F80" s="85">
        <f t="shared" ref="F80" si="627">E80/1.25</f>
        <v>13.263999999999999</v>
      </c>
      <c r="G80" s="194">
        <f t="shared" ref="G80" si="628">(E80-E79)*100</f>
        <v>-10.000000000000142</v>
      </c>
      <c r="H80" s="85">
        <v>16.84</v>
      </c>
      <c r="I80" s="85">
        <f t="shared" ref="I80" si="629">H80/1.25</f>
        <v>13.472</v>
      </c>
      <c r="J80" s="194">
        <f t="shared" ref="J80" si="630">(H80-H79)*100</f>
        <v>-10.000000000000142</v>
      </c>
      <c r="K80" s="85">
        <v>17.190000000000001</v>
      </c>
      <c r="L80" s="85">
        <f t="shared" ref="L80" si="631">K80/1.25</f>
        <v>13.752000000000001</v>
      </c>
      <c r="M80" s="195">
        <f t="shared" ref="M80" si="632">(K80-K79)*100</f>
        <v>0</v>
      </c>
      <c r="N80" s="85">
        <v>17.98</v>
      </c>
      <c r="O80" s="85">
        <f t="shared" ref="O80" si="633">N80/1.25</f>
        <v>14.384</v>
      </c>
      <c r="P80" s="195">
        <f t="shared" ref="P80" si="634">(N80-N79)*100</f>
        <v>0</v>
      </c>
      <c r="Q80" s="85">
        <v>19.68</v>
      </c>
      <c r="R80" s="85">
        <f t="shared" ref="R80" si="635">Q80/1.25</f>
        <v>15.744</v>
      </c>
      <c r="S80" s="259">
        <f t="shared" ref="S80" si="636">(Q80-Q79)*100</f>
        <v>0</v>
      </c>
      <c r="T80" s="85">
        <v>13.69</v>
      </c>
      <c r="U80" s="85">
        <f t="shared" ref="U80" si="637">T80/1.25</f>
        <v>10.952</v>
      </c>
      <c r="V80" s="195">
        <f t="shared" ref="V80" si="638">(T80-T79)*100</f>
        <v>0</v>
      </c>
      <c r="W80" s="255">
        <v>10.99</v>
      </c>
      <c r="X80" s="260">
        <f t="shared" ref="X80" si="639">W80/1.25</f>
        <v>8.7919999999999998</v>
      </c>
      <c r="Y80" s="195">
        <f t="shared" ref="Y80" si="640">(W80-W79)*100</f>
        <v>0</v>
      </c>
      <c r="Z80" s="255">
        <v>5.84</v>
      </c>
      <c r="AA80" s="260">
        <f t="shared" ref="AA80" si="641">Z80/1.25</f>
        <v>4.6719999999999997</v>
      </c>
      <c r="AB80" s="195">
        <f t="shared" ref="AB80" si="642">(Z80-Z79)*100</f>
        <v>0</v>
      </c>
      <c r="AC80" s="255">
        <f t="shared" ref="AC80" si="643">Z80+0.2</f>
        <v>6.04</v>
      </c>
      <c r="AD80" s="260">
        <f t="shared" ref="AD80" si="644">AC80/1.25</f>
        <v>4.8319999999999999</v>
      </c>
      <c r="AE80" s="195">
        <f t="shared" ref="AE80" si="645">(AC80-AC79)*100</f>
        <v>0</v>
      </c>
    </row>
    <row r="81" spans="1:31" ht="13.5" thickBot="1" x14ac:dyDescent="0.25">
      <c r="A81" s="178">
        <v>45724</v>
      </c>
      <c r="B81" s="252">
        <v>15.59</v>
      </c>
      <c r="C81" s="85">
        <f t="shared" ref="C81:C83" si="646">B81/1.25</f>
        <v>12.472</v>
      </c>
      <c r="D81" s="194">
        <f t="shared" ref="D81:D83" si="647">(B81-B80)*100</f>
        <v>0</v>
      </c>
      <c r="E81" s="84">
        <v>16.579999999999998</v>
      </c>
      <c r="F81" s="85">
        <f t="shared" ref="F81:F83" si="648">E81/1.25</f>
        <v>13.263999999999999</v>
      </c>
      <c r="G81" s="194">
        <f t="shared" ref="G81:G83" si="649">(E81-E80)*100</f>
        <v>0</v>
      </c>
      <c r="H81" s="85">
        <v>16.84</v>
      </c>
      <c r="I81" s="85">
        <f t="shared" ref="I81:I83" si="650">H81/1.25</f>
        <v>13.472</v>
      </c>
      <c r="J81" s="194">
        <f t="shared" ref="J81:J83" si="651">(H81-H80)*100</f>
        <v>0</v>
      </c>
      <c r="K81" s="85">
        <v>17.190000000000001</v>
      </c>
      <c r="L81" s="85">
        <f t="shared" ref="L81:L83" si="652">K81/1.25</f>
        <v>13.752000000000001</v>
      </c>
      <c r="M81" s="195">
        <f t="shared" ref="M81:M83" si="653">(K81-K80)*100</f>
        <v>0</v>
      </c>
      <c r="N81" s="85">
        <v>17.98</v>
      </c>
      <c r="O81" s="85">
        <f t="shared" ref="O81:O83" si="654">N81/1.25</f>
        <v>14.384</v>
      </c>
      <c r="P81" s="195">
        <f t="shared" ref="P81:P83" si="655">(N81-N80)*100</f>
        <v>0</v>
      </c>
      <c r="Q81" s="85">
        <v>19.68</v>
      </c>
      <c r="R81" s="85">
        <f t="shared" ref="R81:R83" si="656">Q81/1.25</f>
        <v>15.744</v>
      </c>
      <c r="S81" s="259">
        <f t="shared" ref="S81:S83" si="657">(Q81-Q80)*100</f>
        <v>0</v>
      </c>
      <c r="T81" s="85">
        <v>13.69</v>
      </c>
      <c r="U81" s="85">
        <f t="shared" ref="U81:U83" si="658">T81/1.25</f>
        <v>10.952</v>
      </c>
      <c r="V81" s="195">
        <f t="shared" ref="V81:V83" si="659">(T81-T80)*100</f>
        <v>0</v>
      </c>
      <c r="W81" s="255">
        <v>10.99</v>
      </c>
      <c r="X81" s="260">
        <f t="shared" ref="X81:X83" si="660">W81/1.25</f>
        <v>8.7919999999999998</v>
      </c>
      <c r="Y81" s="195">
        <f t="shared" ref="Y81:Y83" si="661">(W81-W80)*100</f>
        <v>0</v>
      </c>
      <c r="Z81" s="255">
        <v>5.84</v>
      </c>
      <c r="AA81" s="260">
        <f t="shared" ref="AA81:AA83" si="662">Z81/1.25</f>
        <v>4.6719999999999997</v>
      </c>
      <c r="AB81" s="195">
        <f t="shared" ref="AB81:AB83" si="663">(Z81-Z80)*100</f>
        <v>0</v>
      </c>
      <c r="AC81" s="255">
        <f t="shared" ref="AC81:AC83" si="664">Z81+0.2</f>
        <v>6.04</v>
      </c>
      <c r="AD81" s="260">
        <f t="shared" ref="AD81:AD83" si="665">AC81/1.25</f>
        <v>4.8319999999999999</v>
      </c>
      <c r="AE81" s="195">
        <f t="shared" ref="AE81:AE83" si="666">(AC81-AC80)*100</f>
        <v>0</v>
      </c>
    </row>
    <row r="82" spans="1:31" ht="13.5" thickBot="1" x14ac:dyDescent="0.25">
      <c r="A82" s="178">
        <v>45725</v>
      </c>
      <c r="B82" s="252">
        <v>15.59</v>
      </c>
      <c r="C82" s="85">
        <f t="shared" si="646"/>
        <v>12.472</v>
      </c>
      <c r="D82" s="194">
        <f t="shared" si="647"/>
        <v>0</v>
      </c>
      <c r="E82" s="84">
        <v>16.579999999999998</v>
      </c>
      <c r="F82" s="85">
        <f t="shared" si="648"/>
        <v>13.263999999999999</v>
      </c>
      <c r="G82" s="194">
        <f t="shared" si="649"/>
        <v>0</v>
      </c>
      <c r="H82" s="85">
        <v>16.84</v>
      </c>
      <c r="I82" s="85">
        <f t="shared" si="650"/>
        <v>13.472</v>
      </c>
      <c r="J82" s="194">
        <f t="shared" si="651"/>
        <v>0</v>
      </c>
      <c r="K82" s="85">
        <v>17.190000000000001</v>
      </c>
      <c r="L82" s="85">
        <f t="shared" si="652"/>
        <v>13.752000000000001</v>
      </c>
      <c r="M82" s="195">
        <f t="shared" si="653"/>
        <v>0</v>
      </c>
      <c r="N82" s="85">
        <v>17.98</v>
      </c>
      <c r="O82" s="85">
        <f t="shared" si="654"/>
        <v>14.384</v>
      </c>
      <c r="P82" s="195">
        <f t="shared" si="655"/>
        <v>0</v>
      </c>
      <c r="Q82" s="85">
        <v>19.68</v>
      </c>
      <c r="R82" s="85">
        <f t="shared" si="656"/>
        <v>15.744</v>
      </c>
      <c r="S82" s="259">
        <f t="shared" si="657"/>
        <v>0</v>
      </c>
      <c r="T82" s="85">
        <v>13.69</v>
      </c>
      <c r="U82" s="85">
        <f t="shared" si="658"/>
        <v>10.952</v>
      </c>
      <c r="V82" s="195">
        <f t="shared" si="659"/>
        <v>0</v>
      </c>
      <c r="W82" s="255">
        <v>10.99</v>
      </c>
      <c r="X82" s="260">
        <f t="shared" si="660"/>
        <v>8.7919999999999998</v>
      </c>
      <c r="Y82" s="195">
        <f t="shared" si="661"/>
        <v>0</v>
      </c>
      <c r="Z82" s="255">
        <v>5.84</v>
      </c>
      <c r="AA82" s="260">
        <f t="shared" si="662"/>
        <v>4.6719999999999997</v>
      </c>
      <c r="AB82" s="195">
        <f t="shared" si="663"/>
        <v>0</v>
      </c>
      <c r="AC82" s="255">
        <f t="shared" si="664"/>
        <v>6.04</v>
      </c>
      <c r="AD82" s="260">
        <f t="shared" si="665"/>
        <v>4.8319999999999999</v>
      </c>
      <c r="AE82" s="195">
        <f t="shared" si="666"/>
        <v>0</v>
      </c>
    </row>
    <row r="83" spans="1:31" ht="13.5" thickBot="1" x14ac:dyDescent="0.25">
      <c r="A83" s="178">
        <v>45726</v>
      </c>
      <c r="B83" s="252">
        <v>15.49</v>
      </c>
      <c r="C83" s="85">
        <f t="shared" si="646"/>
        <v>12.391999999999999</v>
      </c>
      <c r="D83" s="194">
        <f t="shared" si="647"/>
        <v>-9.9999999999999645</v>
      </c>
      <c r="E83" s="84">
        <v>16.48</v>
      </c>
      <c r="F83" s="85">
        <f t="shared" si="648"/>
        <v>13.184000000000001</v>
      </c>
      <c r="G83" s="194">
        <f t="shared" si="649"/>
        <v>-9.9999999999997868</v>
      </c>
      <c r="H83" s="85">
        <v>16.739999999999998</v>
      </c>
      <c r="I83" s="85">
        <f t="shared" si="650"/>
        <v>13.391999999999999</v>
      </c>
      <c r="J83" s="194">
        <f t="shared" si="651"/>
        <v>-10.000000000000142</v>
      </c>
      <c r="K83" s="85">
        <v>17.190000000000001</v>
      </c>
      <c r="L83" s="85">
        <f t="shared" si="652"/>
        <v>13.752000000000001</v>
      </c>
      <c r="M83" s="195">
        <f t="shared" si="653"/>
        <v>0</v>
      </c>
      <c r="N83" s="85">
        <v>17.98</v>
      </c>
      <c r="O83" s="85">
        <f t="shared" si="654"/>
        <v>14.384</v>
      </c>
      <c r="P83" s="195">
        <f t="shared" si="655"/>
        <v>0</v>
      </c>
      <c r="Q83" s="85">
        <v>19.68</v>
      </c>
      <c r="R83" s="85">
        <f t="shared" si="656"/>
        <v>15.744</v>
      </c>
      <c r="S83" s="259">
        <f t="shared" si="657"/>
        <v>0</v>
      </c>
      <c r="T83" s="85">
        <v>13.69</v>
      </c>
      <c r="U83" s="85">
        <f t="shared" si="658"/>
        <v>10.952</v>
      </c>
      <c r="V83" s="195">
        <f t="shared" si="659"/>
        <v>0</v>
      </c>
      <c r="W83" s="255">
        <v>10.99</v>
      </c>
      <c r="X83" s="260">
        <f t="shared" si="660"/>
        <v>8.7919999999999998</v>
      </c>
      <c r="Y83" s="195">
        <f t="shared" si="661"/>
        <v>0</v>
      </c>
      <c r="Z83" s="255">
        <v>5.84</v>
      </c>
      <c r="AA83" s="260">
        <f t="shared" si="662"/>
        <v>4.6719999999999997</v>
      </c>
      <c r="AB83" s="195">
        <f t="shared" si="663"/>
        <v>0</v>
      </c>
      <c r="AC83" s="255">
        <f t="shared" si="664"/>
        <v>6.04</v>
      </c>
      <c r="AD83" s="260">
        <f t="shared" si="665"/>
        <v>4.8319999999999999</v>
      </c>
      <c r="AE83" s="195">
        <f t="shared" si="666"/>
        <v>0</v>
      </c>
    </row>
    <row r="84" spans="1:31" ht="13.5" thickBot="1" x14ac:dyDescent="0.25">
      <c r="A84" s="178">
        <v>45727</v>
      </c>
      <c r="B84" s="252">
        <v>15.49</v>
      </c>
      <c r="C84" s="85">
        <f t="shared" ref="C84" si="667">B84/1.25</f>
        <v>12.391999999999999</v>
      </c>
      <c r="D84" s="194">
        <f t="shared" ref="D84" si="668">(B84-B83)*100</f>
        <v>0</v>
      </c>
      <c r="E84" s="84">
        <v>16.48</v>
      </c>
      <c r="F84" s="85">
        <f t="shared" ref="F84" si="669">E84/1.25</f>
        <v>13.184000000000001</v>
      </c>
      <c r="G84" s="194">
        <f t="shared" ref="G84" si="670">(E84-E83)*100</f>
        <v>0</v>
      </c>
      <c r="H84" s="85">
        <v>16.739999999999998</v>
      </c>
      <c r="I84" s="85">
        <f t="shared" ref="I84" si="671">H84/1.25</f>
        <v>13.391999999999999</v>
      </c>
      <c r="J84" s="194">
        <f t="shared" ref="J84" si="672">(H84-H83)*100</f>
        <v>0</v>
      </c>
      <c r="K84" s="85">
        <v>17.09</v>
      </c>
      <c r="L84" s="85">
        <f t="shared" ref="L84" si="673">K84/1.25</f>
        <v>13.672000000000001</v>
      </c>
      <c r="M84" s="195">
        <f t="shared" ref="M84" si="674">(K84-K83)*100</f>
        <v>-10.000000000000142</v>
      </c>
      <c r="N84" s="85">
        <v>17.88</v>
      </c>
      <c r="O84" s="85">
        <f t="shared" ref="O84" si="675">N84/1.25</f>
        <v>14.303999999999998</v>
      </c>
      <c r="P84" s="195">
        <f t="shared" ref="P84" si="676">(N84-N83)*100</f>
        <v>-10.000000000000142</v>
      </c>
      <c r="Q84" s="85">
        <v>19.579999999999998</v>
      </c>
      <c r="R84" s="85">
        <f t="shared" ref="R84" si="677">Q84/1.25</f>
        <v>15.663999999999998</v>
      </c>
      <c r="S84" s="259">
        <f t="shared" ref="S84" si="678">(Q84-Q83)*100</f>
        <v>-10.000000000000142</v>
      </c>
      <c r="T84" s="85">
        <v>13.49</v>
      </c>
      <c r="U84" s="85">
        <f t="shared" ref="U84" si="679">T84/1.25</f>
        <v>10.792</v>
      </c>
      <c r="V84" s="195">
        <f t="shared" ref="V84" si="680">(T84-T83)*100</f>
        <v>-19.999999999999929</v>
      </c>
      <c r="W84" s="255">
        <v>10.99</v>
      </c>
      <c r="X84" s="260">
        <f t="shared" ref="X84" si="681">W84/1.25</f>
        <v>8.7919999999999998</v>
      </c>
      <c r="Y84" s="195">
        <f t="shared" ref="Y84" si="682">(W84-W83)*100</f>
        <v>0</v>
      </c>
      <c r="Z84" s="255">
        <v>5.84</v>
      </c>
      <c r="AA84" s="260">
        <f t="shared" ref="AA84" si="683">Z84/1.25</f>
        <v>4.6719999999999997</v>
      </c>
      <c r="AB84" s="195">
        <f t="shared" ref="AB84" si="684">(Z84-Z83)*100</f>
        <v>0</v>
      </c>
      <c r="AC84" s="255">
        <f t="shared" ref="AC84" si="685">Z84+0.2</f>
        <v>6.04</v>
      </c>
      <c r="AD84" s="260">
        <f t="shared" ref="AD84" si="686">AC84/1.25</f>
        <v>4.8319999999999999</v>
      </c>
      <c r="AE84" s="195">
        <f t="shared" ref="AE84" si="687">(AC84-AC83)*100</f>
        <v>0</v>
      </c>
    </row>
    <row r="85" spans="1:31" ht="13.5" thickBot="1" x14ac:dyDescent="0.25">
      <c r="A85" s="178">
        <v>45728</v>
      </c>
      <c r="B85" s="252">
        <v>15.59</v>
      </c>
      <c r="C85" s="85">
        <f t="shared" ref="C85" si="688">B85/1.25</f>
        <v>12.472</v>
      </c>
      <c r="D85" s="194">
        <f t="shared" ref="D85" si="689">(B85-B84)*100</f>
        <v>9.9999999999999645</v>
      </c>
      <c r="E85" s="84">
        <v>16.579999999999998</v>
      </c>
      <c r="F85" s="85">
        <f t="shared" ref="F85" si="690">E85/1.25</f>
        <v>13.263999999999999</v>
      </c>
      <c r="G85" s="194">
        <f t="shared" ref="G85" si="691">(E85-E84)*100</f>
        <v>9.9999999999997868</v>
      </c>
      <c r="H85" s="85">
        <v>16.84</v>
      </c>
      <c r="I85" s="85">
        <f t="shared" ref="I85" si="692">H85/1.25</f>
        <v>13.472</v>
      </c>
      <c r="J85" s="194">
        <f t="shared" ref="J85" si="693">(H85-H84)*100</f>
        <v>10.000000000000142</v>
      </c>
      <c r="K85" s="85">
        <v>17.09</v>
      </c>
      <c r="L85" s="85">
        <f t="shared" ref="L85" si="694">K85/1.25</f>
        <v>13.672000000000001</v>
      </c>
      <c r="M85" s="195">
        <f t="shared" ref="M85" si="695">(K85-K84)*100</f>
        <v>0</v>
      </c>
      <c r="N85" s="85">
        <v>17.88</v>
      </c>
      <c r="O85" s="85">
        <f t="shared" ref="O85" si="696">N85/1.25</f>
        <v>14.303999999999998</v>
      </c>
      <c r="P85" s="195">
        <f t="shared" ref="P85" si="697">(N85-N84)*100</f>
        <v>0</v>
      </c>
      <c r="Q85" s="85">
        <v>19.579999999999998</v>
      </c>
      <c r="R85" s="85">
        <f t="shared" ref="R85" si="698">Q85/1.25</f>
        <v>15.663999999999998</v>
      </c>
      <c r="S85" s="259">
        <f t="shared" ref="S85" si="699">(Q85-Q84)*100</f>
        <v>0</v>
      </c>
      <c r="T85" s="85">
        <v>13.49</v>
      </c>
      <c r="U85" s="85">
        <f t="shared" ref="U85" si="700">T85/1.25</f>
        <v>10.792</v>
      </c>
      <c r="V85" s="195">
        <f t="shared" ref="V85" si="701">(T85-T84)*100</f>
        <v>0</v>
      </c>
      <c r="W85" s="255">
        <v>10.99</v>
      </c>
      <c r="X85" s="260">
        <f t="shared" ref="X85" si="702">W85/1.25</f>
        <v>8.7919999999999998</v>
      </c>
      <c r="Y85" s="195">
        <f t="shared" ref="Y85" si="703">(W85-W84)*100</f>
        <v>0</v>
      </c>
      <c r="Z85" s="255">
        <v>5.84</v>
      </c>
      <c r="AA85" s="260">
        <f t="shared" ref="AA85" si="704">Z85/1.25</f>
        <v>4.6719999999999997</v>
      </c>
      <c r="AB85" s="195">
        <f t="shared" ref="AB85" si="705">(Z85-Z84)*100</f>
        <v>0</v>
      </c>
      <c r="AC85" s="255">
        <f t="shared" ref="AC85" si="706">Z85+0.2</f>
        <v>6.04</v>
      </c>
      <c r="AD85" s="260">
        <f t="shared" ref="AD85" si="707">AC85/1.25</f>
        <v>4.8319999999999999</v>
      </c>
      <c r="AE85" s="195">
        <f t="shared" ref="AE85" si="708">(AC85-AC84)*100</f>
        <v>0</v>
      </c>
    </row>
    <row r="86" spans="1:31" ht="13.5" thickBot="1" x14ac:dyDescent="0.25">
      <c r="A86" s="178">
        <v>45729</v>
      </c>
      <c r="B86" s="252">
        <v>15.79</v>
      </c>
      <c r="C86" s="85">
        <f t="shared" ref="C86" si="709">B86/1.25</f>
        <v>12.632</v>
      </c>
      <c r="D86" s="194">
        <f t="shared" ref="D86" si="710">(B86-B85)*100</f>
        <v>19.999999999999929</v>
      </c>
      <c r="E86" s="84">
        <v>16.78</v>
      </c>
      <c r="F86" s="85">
        <f t="shared" ref="F86" si="711">E86/1.25</f>
        <v>13.424000000000001</v>
      </c>
      <c r="G86" s="194">
        <f t="shared" ref="G86" si="712">(E86-E85)*100</f>
        <v>20.000000000000284</v>
      </c>
      <c r="H86" s="85">
        <v>17.04</v>
      </c>
      <c r="I86" s="85">
        <f t="shared" ref="I86" si="713">H86/1.25</f>
        <v>13.632</v>
      </c>
      <c r="J86" s="194">
        <f t="shared" ref="J86" si="714">(H86-H85)*100</f>
        <v>19.999999999999929</v>
      </c>
      <c r="K86" s="85">
        <v>17.09</v>
      </c>
      <c r="L86" s="85">
        <f t="shared" ref="L86" si="715">K86/1.25</f>
        <v>13.672000000000001</v>
      </c>
      <c r="M86" s="195">
        <f t="shared" ref="M86" si="716">(K86-K85)*100</f>
        <v>0</v>
      </c>
      <c r="N86" s="85">
        <v>17.88</v>
      </c>
      <c r="O86" s="85">
        <f t="shared" ref="O86" si="717">N86/1.25</f>
        <v>14.303999999999998</v>
      </c>
      <c r="P86" s="195">
        <f t="shared" ref="P86" si="718">(N86-N85)*100</f>
        <v>0</v>
      </c>
      <c r="Q86" s="85">
        <v>19.579999999999998</v>
      </c>
      <c r="R86" s="85">
        <f t="shared" ref="R86" si="719">Q86/1.25</f>
        <v>15.663999999999998</v>
      </c>
      <c r="S86" s="259">
        <f t="shared" ref="S86" si="720">(Q86-Q85)*100</f>
        <v>0</v>
      </c>
      <c r="T86" s="85">
        <v>13.49</v>
      </c>
      <c r="U86" s="85">
        <f t="shared" ref="U86" si="721">T86/1.25</f>
        <v>10.792</v>
      </c>
      <c r="V86" s="195">
        <f t="shared" ref="V86" si="722">(T86-T85)*100</f>
        <v>0</v>
      </c>
      <c r="W86" s="255">
        <v>10.99</v>
      </c>
      <c r="X86" s="260">
        <f t="shared" ref="X86" si="723">W86/1.25</f>
        <v>8.7919999999999998</v>
      </c>
      <c r="Y86" s="195">
        <f t="shared" ref="Y86" si="724">(W86-W85)*100</f>
        <v>0</v>
      </c>
      <c r="Z86" s="255">
        <v>5.84</v>
      </c>
      <c r="AA86" s="260">
        <f t="shared" ref="AA86" si="725">Z86/1.25</f>
        <v>4.6719999999999997</v>
      </c>
      <c r="AB86" s="195">
        <f t="shared" ref="AB86" si="726">(Z86-Z85)*100</f>
        <v>0</v>
      </c>
      <c r="AC86" s="255">
        <f t="shared" ref="AC86" si="727">Z86+0.2</f>
        <v>6.04</v>
      </c>
      <c r="AD86" s="260">
        <f t="shared" ref="AD86" si="728">AC86/1.25</f>
        <v>4.8319999999999999</v>
      </c>
      <c r="AE86" s="195">
        <f t="shared" ref="AE86" si="729">(AC86-AC85)*100</f>
        <v>0</v>
      </c>
    </row>
    <row r="87" spans="1:31" ht="13.5" thickBot="1" x14ac:dyDescent="0.25">
      <c r="A87" s="178">
        <v>45730</v>
      </c>
      <c r="B87" s="252">
        <v>15.89</v>
      </c>
      <c r="C87" s="85">
        <f t="shared" ref="C87" si="730">B87/1.25</f>
        <v>12.712</v>
      </c>
      <c r="D87" s="194">
        <f t="shared" ref="D87" si="731">(B87-B86)*100</f>
        <v>10.000000000000142</v>
      </c>
      <c r="E87" s="84">
        <v>16.88</v>
      </c>
      <c r="F87" s="85">
        <f t="shared" ref="F87" si="732">E87/1.25</f>
        <v>13.504</v>
      </c>
      <c r="G87" s="194">
        <f t="shared" ref="G87" si="733">(E87-E86)*100</f>
        <v>9.9999999999997868</v>
      </c>
      <c r="H87" s="85">
        <v>17.14</v>
      </c>
      <c r="I87" s="85">
        <f t="shared" ref="I87" si="734">H87/1.25</f>
        <v>13.712</v>
      </c>
      <c r="J87" s="194">
        <f t="shared" ref="J87" si="735">(H87-H86)*100</f>
        <v>10.000000000000142</v>
      </c>
      <c r="K87" s="85">
        <v>17.09</v>
      </c>
      <c r="L87" s="85">
        <f t="shared" ref="L87" si="736">K87/1.25</f>
        <v>13.672000000000001</v>
      </c>
      <c r="M87" s="195">
        <f t="shared" ref="M87" si="737">(K87-K86)*100</f>
        <v>0</v>
      </c>
      <c r="N87" s="85">
        <v>17.88</v>
      </c>
      <c r="O87" s="85">
        <f t="shared" ref="O87" si="738">N87/1.25</f>
        <v>14.303999999999998</v>
      </c>
      <c r="P87" s="195">
        <f t="shared" ref="P87" si="739">(N87-N86)*100</f>
        <v>0</v>
      </c>
      <c r="Q87" s="85">
        <v>19.579999999999998</v>
      </c>
      <c r="R87" s="85">
        <f t="shared" ref="R87" si="740">Q87/1.25</f>
        <v>15.663999999999998</v>
      </c>
      <c r="S87" s="259">
        <f t="shared" ref="S87" si="741">(Q87-Q86)*100</f>
        <v>0</v>
      </c>
      <c r="T87" s="85">
        <v>13.49</v>
      </c>
      <c r="U87" s="85">
        <f t="shared" ref="U87" si="742">T87/1.25</f>
        <v>10.792</v>
      </c>
      <c r="V87" s="195">
        <f t="shared" ref="V87" si="743">(T87-T86)*100</f>
        <v>0</v>
      </c>
      <c r="W87" s="255">
        <v>10.99</v>
      </c>
      <c r="X87" s="260">
        <f t="shared" ref="X87" si="744">W87/1.25</f>
        <v>8.7919999999999998</v>
      </c>
      <c r="Y87" s="195">
        <f t="shared" ref="Y87" si="745">(W87-W86)*100</f>
        <v>0</v>
      </c>
      <c r="Z87" s="255">
        <v>5.84</v>
      </c>
      <c r="AA87" s="260">
        <f t="shared" ref="AA87" si="746">Z87/1.25</f>
        <v>4.6719999999999997</v>
      </c>
      <c r="AB87" s="195">
        <f t="shared" ref="AB87" si="747">(Z87-Z86)*100</f>
        <v>0</v>
      </c>
      <c r="AC87" s="255">
        <f t="shared" ref="AC87" si="748">Z87+0.2</f>
        <v>6.04</v>
      </c>
      <c r="AD87" s="260">
        <f t="shared" ref="AD87" si="749">AC87/1.25</f>
        <v>4.8319999999999999</v>
      </c>
      <c r="AE87" s="195">
        <f t="shared" ref="AE87" si="750">(AC87-AC86)*100</f>
        <v>0</v>
      </c>
    </row>
    <row r="88" spans="1:31" ht="13.5" thickBot="1" x14ac:dyDescent="0.25">
      <c r="A88" s="178">
        <v>45731</v>
      </c>
      <c r="B88" s="252">
        <v>15.89</v>
      </c>
      <c r="C88" s="85">
        <f t="shared" ref="C88:C90" si="751">B88/1.25</f>
        <v>12.712</v>
      </c>
      <c r="D88" s="194">
        <f t="shared" ref="D88:D90" si="752">(B88-B87)*100</f>
        <v>0</v>
      </c>
      <c r="E88" s="84">
        <v>16.88</v>
      </c>
      <c r="F88" s="85">
        <f t="shared" ref="F88:F90" si="753">E88/1.25</f>
        <v>13.504</v>
      </c>
      <c r="G88" s="194">
        <f t="shared" ref="G88:G90" si="754">(E88-E87)*100</f>
        <v>0</v>
      </c>
      <c r="H88" s="85">
        <v>17.14</v>
      </c>
      <c r="I88" s="85">
        <f t="shared" ref="I88:I90" si="755">H88/1.25</f>
        <v>13.712</v>
      </c>
      <c r="J88" s="194">
        <f t="shared" ref="J88:J90" si="756">(H88-H87)*100</f>
        <v>0</v>
      </c>
      <c r="K88" s="85">
        <v>17.09</v>
      </c>
      <c r="L88" s="85">
        <f t="shared" ref="L88:L90" si="757">K88/1.25</f>
        <v>13.672000000000001</v>
      </c>
      <c r="M88" s="195">
        <f t="shared" ref="M88:M90" si="758">(K88-K87)*100</f>
        <v>0</v>
      </c>
      <c r="N88" s="85">
        <v>17.88</v>
      </c>
      <c r="O88" s="85">
        <f t="shared" ref="O88:O90" si="759">N88/1.25</f>
        <v>14.303999999999998</v>
      </c>
      <c r="P88" s="195">
        <f t="shared" ref="P88:P90" si="760">(N88-N87)*100</f>
        <v>0</v>
      </c>
      <c r="Q88" s="85">
        <v>19.579999999999998</v>
      </c>
      <c r="R88" s="85">
        <f t="shared" ref="R88:R90" si="761">Q88/1.25</f>
        <v>15.663999999999998</v>
      </c>
      <c r="S88" s="259">
        <f t="shared" ref="S88:S90" si="762">(Q88-Q87)*100</f>
        <v>0</v>
      </c>
      <c r="T88" s="85">
        <v>13.49</v>
      </c>
      <c r="U88" s="85">
        <f t="shared" ref="U88:U90" si="763">T88/1.25</f>
        <v>10.792</v>
      </c>
      <c r="V88" s="195">
        <f t="shared" ref="V88:V90" si="764">(T88-T87)*100</f>
        <v>0</v>
      </c>
      <c r="W88" s="255">
        <v>10.99</v>
      </c>
      <c r="X88" s="260">
        <f t="shared" ref="X88:X90" si="765">W88/1.25</f>
        <v>8.7919999999999998</v>
      </c>
      <c r="Y88" s="195">
        <f t="shared" ref="Y88:Y90" si="766">(W88-W87)*100</f>
        <v>0</v>
      </c>
      <c r="Z88" s="255">
        <v>5.84</v>
      </c>
      <c r="AA88" s="260">
        <f t="shared" ref="AA88:AA90" si="767">Z88/1.25</f>
        <v>4.6719999999999997</v>
      </c>
      <c r="AB88" s="195">
        <f t="shared" ref="AB88:AB90" si="768">(Z88-Z87)*100</f>
        <v>0</v>
      </c>
      <c r="AC88" s="255">
        <f t="shared" ref="AC88:AC90" si="769">Z88+0.2</f>
        <v>6.04</v>
      </c>
      <c r="AD88" s="260">
        <f t="shared" ref="AD88:AD90" si="770">AC88/1.25</f>
        <v>4.8319999999999999</v>
      </c>
      <c r="AE88" s="195">
        <f t="shared" ref="AE88:AE90" si="771">(AC88-AC87)*100</f>
        <v>0</v>
      </c>
    </row>
    <row r="89" spans="1:31" ht="13.5" thickBot="1" x14ac:dyDescent="0.25">
      <c r="A89" s="178">
        <v>45732</v>
      </c>
      <c r="B89" s="252">
        <v>15.89</v>
      </c>
      <c r="C89" s="85">
        <f t="shared" si="751"/>
        <v>12.712</v>
      </c>
      <c r="D89" s="194">
        <f t="shared" si="752"/>
        <v>0</v>
      </c>
      <c r="E89" s="84">
        <v>16.88</v>
      </c>
      <c r="F89" s="85">
        <f t="shared" si="753"/>
        <v>13.504</v>
      </c>
      <c r="G89" s="194">
        <f t="shared" si="754"/>
        <v>0</v>
      </c>
      <c r="H89" s="85">
        <v>17.14</v>
      </c>
      <c r="I89" s="85">
        <f t="shared" si="755"/>
        <v>13.712</v>
      </c>
      <c r="J89" s="194">
        <f t="shared" si="756"/>
        <v>0</v>
      </c>
      <c r="K89" s="85">
        <v>17.09</v>
      </c>
      <c r="L89" s="85">
        <f t="shared" si="757"/>
        <v>13.672000000000001</v>
      </c>
      <c r="M89" s="195">
        <f t="shared" si="758"/>
        <v>0</v>
      </c>
      <c r="N89" s="85">
        <v>17.88</v>
      </c>
      <c r="O89" s="85">
        <f t="shared" si="759"/>
        <v>14.303999999999998</v>
      </c>
      <c r="P89" s="195">
        <f t="shared" si="760"/>
        <v>0</v>
      </c>
      <c r="Q89" s="85">
        <v>19.579999999999998</v>
      </c>
      <c r="R89" s="85">
        <f t="shared" si="761"/>
        <v>15.663999999999998</v>
      </c>
      <c r="S89" s="259">
        <f t="shared" si="762"/>
        <v>0</v>
      </c>
      <c r="T89" s="85">
        <v>13.49</v>
      </c>
      <c r="U89" s="85">
        <f t="shared" si="763"/>
        <v>10.792</v>
      </c>
      <c r="V89" s="195">
        <f t="shared" si="764"/>
        <v>0</v>
      </c>
      <c r="W89" s="255">
        <v>10.99</v>
      </c>
      <c r="X89" s="260">
        <f t="shared" si="765"/>
        <v>8.7919999999999998</v>
      </c>
      <c r="Y89" s="195">
        <f t="shared" si="766"/>
        <v>0</v>
      </c>
      <c r="Z89" s="255">
        <v>5.84</v>
      </c>
      <c r="AA89" s="260">
        <f t="shared" si="767"/>
        <v>4.6719999999999997</v>
      </c>
      <c r="AB89" s="195">
        <f t="shared" si="768"/>
        <v>0</v>
      </c>
      <c r="AC89" s="255">
        <f t="shared" si="769"/>
        <v>6.04</v>
      </c>
      <c r="AD89" s="260">
        <f t="shared" si="770"/>
        <v>4.8319999999999999</v>
      </c>
      <c r="AE89" s="195">
        <f t="shared" si="771"/>
        <v>0</v>
      </c>
    </row>
    <row r="90" spans="1:31" ht="13.5" thickBot="1" x14ac:dyDescent="0.25">
      <c r="A90" s="178">
        <v>45733</v>
      </c>
      <c r="B90" s="252">
        <v>15.79</v>
      </c>
      <c r="C90" s="85">
        <f t="shared" si="751"/>
        <v>12.632</v>
      </c>
      <c r="D90" s="194">
        <f t="shared" si="752"/>
        <v>-10.000000000000142</v>
      </c>
      <c r="E90" s="84">
        <v>16.78</v>
      </c>
      <c r="F90" s="85">
        <f t="shared" si="753"/>
        <v>13.424000000000001</v>
      </c>
      <c r="G90" s="194">
        <f t="shared" si="754"/>
        <v>-9.9999999999997868</v>
      </c>
      <c r="H90" s="85">
        <v>17.04</v>
      </c>
      <c r="I90" s="85">
        <f t="shared" si="755"/>
        <v>13.632</v>
      </c>
      <c r="J90" s="194">
        <f t="shared" si="756"/>
        <v>-10.000000000000142</v>
      </c>
      <c r="K90" s="85">
        <v>16.989999999999998</v>
      </c>
      <c r="L90" s="85">
        <f t="shared" si="757"/>
        <v>13.591999999999999</v>
      </c>
      <c r="M90" s="195">
        <f t="shared" si="758"/>
        <v>-10.000000000000142</v>
      </c>
      <c r="N90" s="85">
        <v>17.78</v>
      </c>
      <c r="O90" s="85">
        <f t="shared" si="759"/>
        <v>14.224</v>
      </c>
      <c r="P90" s="195">
        <f t="shared" si="760"/>
        <v>-9.9999999999997868</v>
      </c>
      <c r="Q90" s="85">
        <v>19.38</v>
      </c>
      <c r="R90" s="85">
        <f t="shared" si="761"/>
        <v>15.504</v>
      </c>
      <c r="S90" s="259">
        <f t="shared" si="762"/>
        <v>-19.999999999999929</v>
      </c>
      <c r="T90" s="85">
        <v>13.49</v>
      </c>
      <c r="U90" s="85">
        <f t="shared" si="763"/>
        <v>10.792</v>
      </c>
      <c r="V90" s="195">
        <f t="shared" si="764"/>
        <v>0</v>
      </c>
      <c r="W90" s="255">
        <v>10.99</v>
      </c>
      <c r="X90" s="260">
        <f t="shared" si="765"/>
        <v>8.7919999999999998</v>
      </c>
      <c r="Y90" s="195">
        <f t="shared" si="766"/>
        <v>0</v>
      </c>
      <c r="Z90" s="255">
        <v>5.84</v>
      </c>
      <c r="AA90" s="260">
        <f t="shared" si="767"/>
        <v>4.6719999999999997</v>
      </c>
      <c r="AB90" s="195">
        <f t="shared" si="768"/>
        <v>0</v>
      </c>
      <c r="AC90" s="255">
        <f t="shared" si="769"/>
        <v>6.04</v>
      </c>
      <c r="AD90" s="260">
        <f t="shared" si="770"/>
        <v>4.8319999999999999</v>
      </c>
      <c r="AE90" s="195">
        <f t="shared" si="771"/>
        <v>0</v>
      </c>
    </row>
    <row r="91" spans="1:31" ht="13.5" thickBot="1" x14ac:dyDescent="0.25">
      <c r="A91" s="178">
        <v>45734</v>
      </c>
      <c r="B91" s="252">
        <v>15.89</v>
      </c>
      <c r="C91" s="85">
        <f t="shared" ref="C91" si="772">B91/1.25</f>
        <v>12.712</v>
      </c>
      <c r="D91" s="194">
        <f t="shared" ref="D91" si="773">(B91-B90)*100</f>
        <v>10.000000000000142</v>
      </c>
      <c r="E91" s="84">
        <v>16.88</v>
      </c>
      <c r="F91" s="85">
        <f t="shared" ref="F91" si="774">E91/1.25</f>
        <v>13.504</v>
      </c>
      <c r="G91" s="194">
        <f t="shared" ref="G91" si="775">(E91-E90)*100</f>
        <v>9.9999999999997868</v>
      </c>
      <c r="H91" s="85">
        <v>17.14</v>
      </c>
      <c r="I91" s="85">
        <f t="shared" ref="I91" si="776">H91/1.25</f>
        <v>13.712</v>
      </c>
      <c r="J91" s="194">
        <f t="shared" ref="J91" si="777">(H91-H90)*100</f>
        <v>10.000000000000142</v>
      </c>
      <c r="K91" s="85">
        <v>16.989999999999998</v>
      </c>
      <c r="L91" s="85">
        <f t="shared" ref="L91" si="778">K91/1.25</f>
        <v>13.591999999999999</v>
      </c>
      <c r="M91" s="195">
        <f t="shared" ref="M91" si="779">(K91-K90)*100</f>
        <v>0</v>
      </c>
      <c r="N91" s="85">
        <v>17.78</v>
      </c>
      <c r="O91" s="85">
        <f t="shared" ref="O91" si="780">N91/1.25</f>
        <v>14.224</v>
      </c>
      <c r="P91" s="195">
        <f t="shared" ref="P91" si="781">(N91-N90)*100</f>
        <v>0</v>
      </c>
      <c r="Q91" s="85">
        <v>19.38</v>
      </c>
      <c r="R91" s="85">
        <f t="shared" ref="R91" si="782">Q91/1.25</f>
        <v>15.504</v>
      </c>
      <c r="S91" s="259">
        <f t="shared" ref="S91" si="783">(Q91-Q90)*100</f>
        <v>0</v>
      </c>
      <c r="T91" s="85">
        <v>13.59</v>
      </c>
      <c r="U91" s="85">
        <f t="shared" ref="U91" si="784">T91/1.25</f>
        <v>10.872</v>
      </c>
      <c r="V91" s="195">
        <f t="shared" ref="V91" si="785">(T91-T90)*100</f>
        <v>9.9999999999999645</v>
      </c>
      <c r="W91" s="255">
        <v>10.99</v>
      </c>
      <c r="X91" s="260">
        <f t="shared" ref="X91" si="786">W91/1.25</f>
        <v>8.7919999999999998</v>
      </c>
      <c r="Y91" s="195">
        <f t="shared" ref="Y91" si="787">(W91-W90)*100</f>
        <v>0</v>
      </c>
      <c r="Z91" s="255">
        <v>5.84</v>
      </c>
      <c r="AA91" s="260">
        <f t="shared" ref="AA91" si="788">Z91/1.25</f>
        <v>4.6719999999999997</v>
      </c>
      <c r="AB91" s="195">
        <f t="shared" ref="AB91" si="789">(Z91-Z90)*100</f>
        <v>0</v>
      </c>
      <c r="AC91" s="255">
        <f t="shared" ref="AC91" si="790">Z91+0.2</f>
        <v>6.04</v>
      </c>
      <c r="AD91" s="260">
        <f t="shared" ref="AD91" si="791">AC91/1.25</f>
        <v>4.8319999999999999</v>
      </c>
      <c r="AE91" s="195">
        <f t="shared" ref="AE91" si="792">(AC91-AC90)*100</f>
        <v>0</v>
      </c>
    </row>
    <row r="92" spans="1:31" ht="13.5" thickBot="1" x14ac:dyDescent="0.25">
      <c r="A92" s="178">
        <v>45735</v>
      </c>
      <c r="B92" s="252">
        <v>15.89</v>
      </c>
      <c r="C92" s="85">
        <f t="shared" ref="C92:C94" si="793">B92/1.25</f>
        <v>12.712</v>
      </c>
      <c r="D92" s="194">
        <f t="shared" ref="D92:D94" si="794">(B92-B91)*100</f>
        <v>0</v>
      </c>
      <c r="E92" s="84">
        <v>16.88</v>
      </c>
      <c r="F92" s="85">
        <f t="shared" ref="F92:F94" si="795">E92/1.25</f>
        <v>13.504</v>
      </c>
      <c r="G92" s="194">
        <f t="shared" ref="G92:G94" si="796">(E92-E91)*100</f>
        <v>0</v>
      </c>
      <c r="H92" s="85">
        <v>17.14</v>
      </c>
      <c r="I92" s="85">
        <f t="shared" ref="I92:I94" si="797">H92/1.25</f>
        <v>13.712</v>
      </c>
      <c r="J92" s="194">
        <f t="shared" ref="J92:J94" si="798">(H92-H91)*100</f>
        <v>0</v>
      </c>
      <c r="K92" s="85">
        <v>16.989999999999998</v>
      </c>
      <c r="L92" s="85">
        <f t="shared" ref="L92:L94" si="799">K92/1.25</f>
        <v>13.591999999999999</v>
      </c>
      <c r="M92" s="195">
        <f t="shared" ref="M92:M94" si="800">(K92-K91)*100</f>
        <v>0</v>
      </c>
      <c r="N92" s="85">
        <v>17.78</v>
      </c>
      <c r="O92" s="85">
        <f t="shared" ref="O92:O94" si="801">N92/1.25</f>
        <v>14.224</v>
      </c>
      <c r="P92" s="195">
        <f t="shared" ref="P92:P94" si="802">(N92-N91)*100</f>
        <v>0</v>
      </c>
      <c r="Q92" s="85">
        <v>19.38</v>
      </c>
      <c r="R92" s="85">
        <f t="shared" ref="R92:R94" si="803">Q92/1.25</f>
        <v>15.504</v>
      </c>
      <c r="S92" s="259">
        <f t="shared" ref="S92:S94" si="804">(Q92-Q91)*100</f>
        <v>0</v>
      </c>
      <c r="T92" s="85">
        <v>13.59</v>
      </c>
      <c r="U92" s="85">
        <f t="shared" ref="U92:U94" si="805">T92/1.25</f>
        <v>10.872</v>
      </c>
      <c r="V92" s="195">
        <f t="shared" ref="V92:V94" si="806">(T92-T91)*100</f>
        <v>0</v>
      </c>
      <c r="W92" s="255">
        <v>10.99</v>
      </c>
      <c r="X92" s="260">
        <f t="shared" ref="X92:X94" si="807">W92/1.25</f>
        <v>8.7919999999999998</v>
      </c>
      <c r="Y92" s="195">
        <f t="shared" ref="Y92:Y94" si="808">(W92-W91)*100</f>
        <v>0</v>
      </c>
      <c r="Z92" s="255">
        <v>5.84</v>
      </c>
      <c r="AA92" s="260">
        <f t="shared" ref="AA92:AA94" si="809">Z92/1.25</f>
        <v>4.6719999999999997</v>
      </c>
      <c r="AB92" s="195">
        <f t="shared" ref="AB92:AB94" si="810">(Z92-Z91)*100</f>
        <v>0</v>
      </c>
      <c r="AC92" s="255">
        <f t="shared" ref="AC92:AC94" si="811">Z92+0.2</f>
        <v>6.04</v>
      </c>
      <c r="AD92" s="260">
        <f t="shared" ref="AD92:AD94" si="812">AC92/1.25</f>
        <v>4.8319999999999999</v>
      </c>
      <c r="AE92" s="195">
        <f t="shared" ref="AE92:AE94" si="813">(AC92-AC91)*100</f>
        <v>0</v>
      </c>
    </row>
    <row r="93" spans="1:31" ht="13.5" thickBot="1" x14ac:dyDescent="0.25">
      <c r="A93" s="178">
        <v>45736</v>
      </c>
      <c r="B93" s="252">
        <v>15.89</v>
      </c>
      <c r="C93" s="85">
        <f t="shared" si="793"/>
        <v>12.712</v>
      </c>
      <c r="D93" s="194">
        <f t="shared" si="794"/>
        <v>0</v>
      </c>
      <c r="E93" s="84">
        <v>16.88</v>
      </c>
      <c r="F93" s="85">
        <f t="shared" si="795"/>
        <v>13.504</v>
      </c>
      <c r="G93" s="194">
        <f t="shared" si="796"/>
        <v>0</v>
      </c>
      <c r="H93" s="85">
        <v>17.14</v>
      </c>
      <c r="I93" s="85">
        <f t="shared" si="797"/>
        <v>13.712</v>
      </c>
      <c r="J93" s="194">
        <f t="shared" si="798"/>
        <v>0</v>
      </c>
      <c r="K93" s="85">
        <v>16.989999999999998</v>
      </c>
      <c r="L93" s="85">
        <f t="shared" si="799"/>
        <v>13.591999999999999</v>
      </c>
      <c r="M93" s="195">
        <f t="shared" si="800"/>
        <v>0</v>
      </c>
      <c r="N93" s="85">
        <v>17.78</v>
      </c>
      <c r="O93" s="85">
        <f t="shared" si="801"/>
        <v>14.224</v>
      </c>
      <c r="P93" s="195">
        <f t="shared" si="802"/>
        <v>0</v>
      </c>
      <c r="Q93" s="85">
        <v>19.38</v>
      </c>
      <c r="R93" s="85">
        <f t="shared" si="803"/>
        <v>15.504</v>
      </c>
      <c r="S93" s="259">
        <f t="shared" si="804"/>
        <v>0</v>
      </c>
      <c r="T93" s="85">
        <v>13.59</v>
      </c>
      <c r="U93" s="85">
        <f t="shared" si="805"/>
        <v>10.872</v>
      </c>
      <c r="V93" s="195">
        <f t="shared" si="806"/>
        <v>0</v>
      </c>
      <c r="W93" s="255">
        <v>10.99</v>
      </c>
      <c r="X93" s="260">
        <f t="shared" si="807"/>
        <v>8.7919999999999998</v>
      </c>
      <c r="Y93" s="195">
        <f t="shared" si="808"/>
        <v>0</v>
      </c>
      <c r="Z93" s="255">
        <v>5.84</v>
      </c>
      <c r="AA93" s="260">
        <f t="shared" si="809"/>
        <v>4.6719999999999997</v>
      </c>
      <c r="AB93" s="195">
        <f t="shared" si="810"/>
        <v>0</v>
      </c>
      <c r="AC93" s="255">
        <f t="shared" si="811"/>
        <v>6.04</v>
      </c>
      <c r="AD93" s="260">
        <f t="shared" si="812"/>
        <v>4.8319999999999999</v>
      </c>
      <c r="AE93" s="195">
        <f t="shared" si="813"/>
        <v>0</v>
      </c>
    </row>
    <row r="94" spans="1:31" ht="13.5" thickBot="1" x14ac:dyDescent="0.25">
      <c r="A94" s="178">
        <v>45737</v>
      </c>
      <c r="B94" s="252">
        <v>16.09</v>
      </c>
      <c r="C94" s="85">
        <f t="shared" si="793"/>
        <v>12.872</v>
      </c>
      <c r="D94" s="194">
        <f t="shared" si="794"/>
        <v>19.999999999999929</v>
      </c>
      <c r="E94" s="84">
        <v>17.079999999999998</v>
      </c>
      <c r="F94" s="85">
        <f t="shared" si="795"/>
        <v>13.663999999999998</v>
      </c>
      <c r="G94" s="194">
        <f t="shared" si="796"/>
        <v>19.999999999999929</v>
      </c>
      <c r="H94" s="85">
        <v>17.34</v>
      </c>
      <c r="I94" s="85">
        <f t="shared" si="797"/>
        <v>13.872</v>
      </c>
      <c r="J94" s="194">
        <f t="shared" si="798"/>
        <v>19.999999999999929</v>
      </c>
      <c r="K94" s="85">
        <v>17.190000000000001</v>
      </c>
      <c r="L94" s="85">
        <f t="shared" si="799"/>
        <v>13.752000000000001</v>
      </c>
      <c r="M94" s="195">
        <f t="shared" si="800"/>
        <v>20.000000000000284</v>
      </c>
      <c r="N94" s="85">
        <v>17.98</v>
      </c>
      <c r="O94" s="85">
        <f t="shared" si="801"/>
        <v>14.384</v>
      </c>
      <c r="P94" s="195">
        <f t="shared" si="802"/>
        <v>19.999999999999929</v>
      </c>
      <c r="Q94" s="85">
        <v>19.579999999999998</v>
      </c>
      <c r="R94" s="85">
        <f t="shared" si="803"/>
        <v>15.663999999999998</v>
      </c>
      <c r="S94" s="259">
        <f t="shared" si="804"/>
        <v>19.999999999999929</v>
      </c>
      <c r="T94" s="85">
        <v>13.59</v>
      </c>
      <c r="U94" s="85">
        <f t="shared" si="805"/>
        <v>10.872</v>
      </c>
      <c r="V94" s="195">
        <f t="shared" si="806"/>
        <v>0</v>
      </c>
      <c r="W94" s="255">
        <v>10.99</v>
      </c>
      <c r="X94" s="260">
        <f t="shared" si="807"/>
        <v>8.7919999999999998</v>
      </c>
      <c r="Y94" s="195">
        <f t="shared" si="808"/>
        <v>0</v>
      </c>
      <c r="Z94" s="255">
        <v>5.84</v>
      </c>
      <c r="AA94" s="260">
        <f t="shared" si="809"/>
        <v>4.6719999999999997</v>
      </c>
      <c r="AB94" s="195">
        <f t="shared" si="810"/>
        <v>0</v>
      </c>
      <c r="AC94" s="255">
        <f t="shared" si="811"/>
        <v>6.04</v>
      </c>
      <c r="AD94" s="260">
        <f t="shared" si="812"/>
        <v>4.8319999999999999</v>
      </c>
      <c r="AE94" s="195">
        <f t="shared" si="813"/>
        <v>0</v>
      </c>
    </row>
    <row r="95" spans="1:31" ht="13.5" thickBot="1" x14ac:dyDescent="0.25">
      <c r="A95" s="178">
        <v>45738</v>
      </c>
      <c r="B95" s="252">
        <v>16.09</v>
      </c>
      <c r="C95" s="85">
        <f t="shared" ref="C95:C98" si="814">B95/1.25</f>
        <v>12.872</v>
      </c>
      <c r="D95" s="194">
        <f t="shared" ref="D95:D98" si="815">(B95-B94)*100</f>
        <v>0</v>
      </c>
      <c r="E95" s="84">
        <v>17.079999999999998</v>
      </c>
      <c r="F95" s="85">
        <f t="shared" ref="F95:F98" si="816">E95/1.25</f>
        <v>13.663999999999998</v>
      </c>
      <c r="G95" s="194">
        <f t="shared" ref="G95:G98" si="817">(E95-E94)*100</f>
        <v>0</v>
      </c>
      <c r="H95" s="85">
        <v>17.34</v>
      </c>
      <c r="I95" s="85">
        <f t="shared" ref="I95:I98" si="818">H95/1.25</f>
        <v>13.872</v>
      </c>
      <c r="J95" s="194">
        <f t="shared" ref="J95:J98" si="819">(H95-H94)*100</f>
        <v>0</v>
      </c>
      <c r="K95" s="85">
        <v>17.190000000000001</v>
      </c>
      <c r="L95" s="85">
        <f t="shared" ref="L95:L98" si="820">K95/1.25</f>
        <v>13.752000000000001</v>
      </c>
      <c r="M95" s="195">
        <f t="shared" ref="M95:M98" si="821">(K95-K94)*100</f>
        <v>0</v>
      </c>
      <c r="N95" s="85">
        <v>17.98</v>
      </c>
      <c r="O95" s="85">
        <f t="shared" ref="O95:O98" si="822">N95/1.25</f>
        <v>14.384</v>
      </c>
      <c r="P95" s="195">
        <f t="shared" ref="P95:P98" si="823">(N95-N94)*100</f>
        <v>0</v>
      </c>
      <c r="Q95" s="85">
        <v>19.579999999999998</v>
      </c>
      <c r="R95" s="85">
        <f t="shared" ref="R95:R98" si="824">Q95/1.25</f>
        <v>15.663999999999998</v>
      </c>
      <c r="S95" s="259">
        <f t="shared" ref="S95:S98" si="825">(Q95-Q94)*100</f>
        <v>0</v>
      </c>
      <c r="T95" s="85">
        <v>13.59</v>
      </c>
      <c r="U95" s="85">
        <f t="shared" ref="U95:U98" si="826">T95/1.25</f>
        <v>10.872</v>
      </c>
      <c r="V95" s="195">
        <f t="shared" ref="V95:V98" si="827">(T95-T94)*100</f>
        <v>0</v>
      </c>
      <c r="W95" s="255">
        <v>10.99</v>
      </c>
      <c r="X95" s="260">
        <f t="shared" ref="X95:X98" si="828">W95/1.25</f>
        <v>8.7919999999999998</v>
      </c>
      <c r="Y95" s="195">
        <f t="shared" ref="Y95:Y98" si="829">(W95-W94)*100</f>
        <v>0</v>
      </c>
      <c r="Z95" s="255">
        <v>5.84</v>
      </c>
      <c r="AA95" s="260">
        <f t="shared" ref="AA95:AA98" si="830">Z95/1.25</f>
        <v>4.6719999999999997</v>
      </c>
      <c r="AB95" s="195">
        <f t="shared" ref="AB95:AB98" si="831">(Z95-Z94)*100</f>
        <v>0</v>
      </c>
      <c r="AC95" s="255">
        <f t="shared" ref="AC95:AC98" si="832">Z95+0.2</f>
        <v>6.04</v>
      </c>
      <c r="AD95" s="260">
        <f t="shared" ref="AD95:AD98" si="833">AC95/1.25</f>
        <v>4.8319999999999999</v>
      </c>
      <c r="AE95" s="195">
        <f t="shared" ref="AE95:AE98" si="834">(AC95-AC94)*100</f>
        <v>0</v>
      </c>
    </row>
    <row r="96" spans="1:31" ht="13.5" thickBot="1" x14ac:dyDescent="0.25">
      <c r="A96" s="178">
        <v>45739</v>
      </c>
      <c r="B96" s="252">
        <v>16.09</v>
      </c>
      <c r="C96" s="85">
        <f t="shared" si="814"/>
        <v>12.872</v>
      </c>
      <c r="D96" s="194">
        <f t="shared" si="815"/>
        <v>0</v>
      </c>
      <c r="E96" s="84">
        <v>17.079999999999998</v>
      </c>
      <c r="F96" s="85">
        <f t="shared" si="816"/>
        <v>13.663999999999998</v>
      </c>
      <c r="G96" s="194">
        <f t="shared" si="817"/>
        <v>0</v>
      </c>
      <c r="H96" s="85">
        <v>17.34</v>
      </c>
      <c r="I96" s="85">
        <f t="shared" si="818"/>
        <v>13.872</v>
      </c>
      <c r="J96" s="194">
        <f t="shared" si="819"/>
        <v>0</v>
      </c>
      <c r="K96" s="85">
        <v>17.190000000000001</v>
      </c>
      <c r="L96" s="85">
        <f t="shared" si="820"/>
        <v>13.752000000000001</v>
      </c>
      <c r="M96" s="195">
        <f t="shared" si="821"/>
        <v>0</v>
      </c>
      <c r="N96" s="85">
        <v>17.98</v>
      </c>
      <c r="O96" s="85">
        <f t="shared" si="822"/>
        <v>14.384</v>
      </c>
      <c r="P96" s="195">
        <f t="shared" si="823"/>
        <v>0</v>
      </c>
      <c r="Q96" s="85">
        <v>19.579999999999998</v>
      </c>
      <c r="R96" s="85">
        <f t="shared" si="824"/>
        <v>15.663999999999998</v>
      </c>
      <c r="S96" s="259">
        <f t="shared" si="825"/>
        <v>0</v>
      </c>
      <c r="T96" s="85">
        <v>13.59</v>
      </c>
      <c r="U96" s="85">
        <f t="shared" si="826"/>
        <v>10.872</v>
      </c>
      <c r="V96" s="195">
        <f t="shared" si="827"/>
        <v>0</v>
      </c>
      <c r="W96" s="255">
        <v>10.99</v>
      </c>
      <c r="X96" s="260">
        <f t="shared" si="828"/>
        <v>8.7919999999999998</v>
      </c>
      <c r="Y96" s="195">
        <f t="shared" si="829"/>
        <v>0</v>
      </c>
      <c r="Z96" s="255">
        <v>5.84</v>
      </c>
      <c r="AA96" s="260">
        <f t="shared" si="830"/>
        <v>4.6719999999999997</v>
      </c>
      <c r="AB96" s="195">
        <f t="shared" si="831"/>
        <v>0</v>
      </c>
      <c r="AC96" s="255">
        <f t="shared" si="832"/>
        <v>6.04</v>
      </c>
      <c r="AD96" s="260">
        <f t="shared" si="833"/>
        <v>4.8319999999999999</v>
      </c>
      <c r="AE96" s="195">
        <f t="shared" si="834"/>
        <v>0</v>
      </c>
    </row>
    <row r="97" spans="1:31" ht="13.5" thickBot="1" x14ac:dyDescent="0.25">
      <c r="A97" s="178">
        <v>45740</v>
      </c>
      <c r="B97" s="252">
        <v>16.09</v>
      </c>
      <c r="C97" s="85">
        <f t="shared" si="814"/>
        <v>12.872</v>
      </c>
      <c r="D97" s="194">
        <f t="shared" si="815"/>
        <v>0</v>
      </c>
      <c r="E97" s="84">
        <v>17.079999999999998</v>
      </c>
      <c r="F97" s="85">
        <f t="shared" si="816"/>
        <v>13.663999999999998</v>
      </c>
      <c r="G97" s="194">
        <f t="shared" si="817"/>
        <v>0</v>
      </c>
      <c r="H97" s="85">
        <v>17.34</v>
      </c>
      <c r="I97" s="85">
        <f t="shared" si="818"/>
        <v>13.872</v>
      </c>
      <c r="J97" s="194">
        <f t="shared" si="819"/>
        <v>0</v>
      </c>
      <c r="K97" s="85">
        <v>17.190000000000001</v>
      </c>
      <c r="L97" s="85">
        <f t="shared" si="820"/>
        <v>13.752000000000001</v>
      </c>
      <c r="M97" s="195">
        <f t="shared" si="821"/>
        <v>0</v>
      </c>
      <c r="N97" s="85">
        <v>17.98</v>
      </c>
      <c r="O97" s="85">
        <f t="shared" si="822"/>
        <v>14.384</v>
      </c>
      <c r="P97" s="195">
        <f t="shared" si="823"/>
        <v>0</v>
      </c>
      <c r="Q97" s="85">
        <v>19.579999999999998</v>
      </c>
      <c r="R97" s="85">
        <f t="shared" si="824"/>
        <v>15.663999999999998</v>
      </c>
      <c r="S97" s="259">
        <f t="shared" si="825"/>
        <v>0</v>
      </c>
      <c r="T97" s="85">
        <v>13.59</v>
      </c>
      <c r="U97" s="85">
        <f t="shared" si="826"/>
        <v>10.872</v>
      </c>
      <c r="V97" s="195">
        <f t="shared" si="827"/>
        <v>0</v>
      </c>
      <c r="W97" s="255">
        <v>10.99</v>
      </c>
      <c r="X97" s="260">
        <f t="shared" si="828"/>
        <v>8.7919999999999998</v>
      </c>
      <c r="Y97" s="195">
        <f t="shared" si="829"/>
        <v>0</v>
      </c>
      <c r="Z97" s="255">
        <v>5.84</v>
      </c>
      <c r="AA97" s="260">
        <f t="shared" si="830"/>
        <v>4.6719999999999997</v>
      </c>
      <c r="AB97" s="195">
        <f t="shared" si="831"/>
        <v>0</v>
      </c>
      <c r="AC97" s="255">
        <f t="shared" si="832"/>
        <v>6.04</v>
      </c>
      <c r="AD97" s="260">
        <f t="shared" si="833"/>
        <v>4.8319999999999999</v>
      </c>
      <c r="AE97" s="195">
        <f t="shared" si="834"/>
        <v>0</v>
      </c>
    </row>
    <row r="98" spans="1:31" ht="13.5" thickBot="1" x14ac:dyDescent="0.25">
      <c r="A98" s="178">
        <v>45741</v>
      </c>
      <c r="B98" s="252">
        <v>16.29</v>
      </c>
      <c r="C98" s="85">
        <f t="shared" si="814"/>
        <v>13.032</v>
      </c>
      <c r="D98" s="194">
        <f t="shared" si="815"/>
        <v>19.999999999999929</v>
      </c>
      <c r="E98" s="84">
        <v>17.28</v>
      </c>
      <c r="F98" s="85">
        <f t="shared" si="816"/>
        <v>13.824000000000002</v>
      </c>
      <c r="G98" s="194">
        <f t="shared" si="817"/>
        <v>20.000000000000284</v>
      </c>
      <c r="H98" s="85">
        <v>17.54</v>
      </c>
      <c r="I98" s="85">
        <f t="shared" si="818"/>
        <v>14.032</v>
      </c>
      <c r="J98" s="194">
        <f t="shared" si="819"/>
        <v>19.999999999999929</v>
      </c>
      <c r="K98" s="85">
        <v>17.190000000000001</v>
      </c>
      <c r="L98" s="85">
        <f t="shared" si="820"/>
        <v>13.752000000000001</v>
      </c>
      <c r="M98" s="195">
        <f t="shared" si="821"/>
        <v>0</v>
      </c>
      <c r="N98" s="85">
        <v>17.98</v>
      </c>
      <c r="O98" s="85">
        <f t="shared" si="822"/>
        <v>14.384</v>
      </c>
      <c r="P98" s="195">
        <f t="shared" si="823"/>
        <v>0</v>
      </c>
      <c r="Q98" s="85">
        <v>19.579999999999998</v>
      </c>
      <c r="R98" s="85">
        <f t="shared" si="824"/>
        <v>15.663999999999998</v>
      </c>
      <c r="S98" s="259">
        <f t="shared" si="825"/>
        <v>0</v>
      </c>
      <c r="T98" s="85">
        <v>13.84</v>
      </c>
      <c r="U98" s="85">
        <f t="shared" si="826"/>
        <v>11.071999999999999</v>
      </c>
      <c r="V98" s="195">
        <f t="shared" si="827"/>
        <v>25</v>
      </c>
      <c r="W98" s="255">
        <v>10.99</v>
      </c>
      <c r="X98" s="260">
        <f t="shared" si="828"/>
        <v>8.7919999999999998</v>
      </c>
      <c r="Y98" s="195">
        <f t="shared" si="829"/>
        <v>0</v>
      </c>
      <c r="Z98" s="255">
        <v>5.84</v>
      </c>
      <c r="AA98" s="260">
        <f t="shared" si="830"/>
        <v>4.6719999999999997</v>
      </c>
      <c r="AB98" s="195">
        <f t="shared" si="831"/>
        <v>0</v>
      </c>
      <c r="AC98" s="255">
        <f t="shared" si="832"/>
        <v>6.04</v>
      </c>
      <c r="AD98" s="260">
        <f t="shared" si="833"/>
        <v>4.8319999999999999</v>
      </c>
      <c r="AE98" s="195">
        <f t="shared" si="834"/>
        <v>0</v>
      </c>
    </row>
    <row r="99" spans="1:31" ht="13.5" thickBot="1" x14ac:dyDescent="0.25">
      <c r="A99" s="178">
        <v>45742</v>
      </c>
      <c r="B99" s="252">
        <v>16.190000000000001</v>
      </c>
      <c r="C99" s="85">
        <f t="shared" ref="C99" si="835">B99/1.25</f>
        <v>12.952000000000002</v>
      </c>
      <c r="D99" s="194">
        <f t="shared" ref="D99" si="836">(B99-B98)*100</f>
        <v>-9.9999999999997868</v>
      </c>
      <c r="E99" s="84">
        <v>17.18</v>
      </c>
      <c r="F99" s="85">
        <f t="shared" ref="F99" si="837">E99/1.25</f>
        <v>13.744</v>
      </c>
      <c r="G99" s="194">
        <f t="shared" ref="G99" si="838">(E99-E98)*100</f>
        <v>-10.000000000000142</v>
      </c>
      <c r="H99" s="85">
        <v>17.440000000000001</v>
      </c>
      <c r="I99" s="85">
        <f t="shared" ref="I99" si="839">H99/1.25</f>
        <v>13.952000000000002</v>
      </c>
      <c r="J99" s="194">
        <f t="shared" ref="J99" si="840">(H99-H98)*100</f>
        <v>-9.9999999999997868</v>
      </c>
      <c r="K99" s="85">
        <v>17.04</v>
      </c>
      <c r="L99" s="85">
        <f t="shared" ref="L99" si="841">K99/1.25</f>
        <v>13.632</v>
      </c>
      <c r="M99" s="195">
        <f t="shared" ref="M99" si="842">(K99-K98)*100</f>
        <v>-15.000000000000213</v>
      </c>
      <c r="N99" s="85">
        <v>17.829999999999998</v>
      </c>
      <c r="O99" s="85">
        <f t="shared" ref="O99" si="843">N99/1.25</f>
        <v>14.263999999999999</v>
      </c>
      <c r="P99" s="195">
        <f t="shared" ref="P99" si="844">(N99-N98)*100</f>
        <v>-15.000000000000213</v>
      </c>
      <c r="Q99" s="85">
        <v>19.28</v>
      </c>
      <c r="R99" s="85">
        <f t="shared" ref="R99" si="845">Q99/1.25</f>
        <v>15.424000000000001</v>
      </c>
      <c r="S99" s="259">
        <f t="shared" ref="S99" si="846">(Q99-Q98)*100</f>
        <v>-29.999999999999716</v>
      </c>
      <c r="T99" s="85">
        <v>13.74</v>
      </c>
      <c r="U99" s="85">
        <f t="shared" ref="U99" si="847">T99/1.25</f>
        <v>10.992000000000001</v>
      </c>
      <c r="V99" s="195">
        <f t="shared" ref="V99" si="848">(T99-T98)*100</f>
        <v>-9.9999999999999645</v>
      </c>
      <c r="W99" s="255">
        <v>10.99</v>
      </c>
      <c r="X99" s="260">
        <f t="shared" ref="X99" si="849">W99/1.25</f>
        <v>8.7919999999999998</v>
      </c>
      <c r="Y99" s="195">
        <f t="shared" ref="Y99" si="850">(W99-W98)*100</f>
        <v>0</v>
      </c>
      <c r="Z99" s="255">
        <v>5.84</v>
      </c>
      <c r="AA99" s="260">
        <f t="shared" ref="AA99" si="851">Z99/1.25</f>
        <v>4.6719999999999997</v>
      </c>
      <c r="AB99" s="195">
        <f t="shared" ref="AB99" si="852">(Z99-Z98)*100</f>
        <v>0</v>
      </c>
      <c r="AC99" s="255">
        <f t="shared" ref="AC99" si="853">Z99+0.2</f>
        <v>6.04</v>
      </c>
      <c r="AD99" s="260">
        <f t="shared" ref="AD99" si="854">AC99/1.25</f>
        <v>4.8319999999999999</v>
      </c>
      <c r="AE99" s="195">
        <f t="shared" ref="AE99" si="855">(AC99-AC98)*100</f>
        <v>0</v>
      </c>
    </row>
    <row r="100" spans="1:31" ht="13.5" thickBot="1" x14ac:dyDescent="0.25">
      <c r="A100" s="178">
        <v>45743</v>
      </c>
      <c r="B100" s="252">
        <v>16.39</v>
      </c>
      <c r="C100" s="85">
        <f t="shared" ref="C100" si="856">B100/1.25</f>
        <v>13.112</v>
      </c>
      <c r="D100" s="194">
        <f t="shared" ref="D100" si="857">(B100-B99)*100</f>
        <v>19.999999999999929</v>
      </c>
      <c r="E100" s="84">
        <v>17.38</v>
      </c>
      <c r="F100" s="85">
        <f t="shared" ref="F100" si="858">E100/1.25</f>
        <v>13.904</v>
      </c>
      <c r="G100" s="194">
        <f t="shared" ref="G100" si="859">(E100-E99)*100</f>
        <v>19.999999999999929</v>
      </c>
      <c r="H100" s="85">
        <v>17.64</v>
      </c>
      <c r="I100" s="85">
        <f t="shared" ref="I100" si="860">H100/1.25</f>
        <v>14.112</v>
      </c>
      <c r="J100" s="194">
        <f t="shared" ref="J100" si="861">(H100-H99)*100</f>
        <v>19.999999999999929</v>
      </c>
      <c r="K100" s="85">
        <v>17.190000000000001</v>
      </c>
      <c r="L100" s="85">
        <f t="shared" ref="L100" si="862">K100/1.25</f>
        <v>13.752000000000001</v>
      </c>
      <c r="M100" s="195">
        <f t="shared" ref="M100" si="863">(K100-K99)*100</f>
        <v>15.000000000000213</v>
      </c>
      <c r="N100" s="85">
        <v>17.98</v>
      </c>
      <c r="O100" s="85">
        <f t="shared" ref="O100" si="864">N100/1.25</f>
        <v>14.384</v>
      </c>
      <c r="P100" s="195">
        <f t="shared" ref="P100" si="865">(N100-N99)*100</f>
        <v>15.000000000000213</v>
      </c>
      <c r="Q100" s="85">
        <v>19.43</v>
      </c>
      <c r="R100" s="85">
        <f t="shared" ref="R100" si="866">Q100/1.25</f>
        <v>15.544</v>
      </c>
      <c r="S100" s="259">
        <f t="shared" ref="S100" si="867">(Q100-Q99)*100</f>
        <v>14.999999999999858</v>
      </c>
      <c r="T100" s="85">
        <v>13.84</v>
      </c>
      <c r="U100" s="85">
        <f t="shared" ref="U100" si="868">T100/1.25</f>
        <v>11.071999999999999</v>
      </c>
      <c r="V100" s="195">
        <f t="shared" ref="V100" si="869">(T100-T99)*100</f>
        <v>9.9999999999999645</v>
      </c>
      <c r="W100" s="255">
        <v>10.99</v>
      </c>
      <c r="X100" s="260">
        <f t="shared" ref="X100" si="870">W100/1.25</f>
        <v>8.7919999999999998</v>
      </c>
      <c r="Y100" s="195">
        <f t="shared" ref="Y100" si="871">(W100-W99)*100</f>
        <v>0</v>
      </c>
      <c r="Z100" s="255">
        <v>5.84</v>
      </c>
      <c r="AA100" s="260">
        <f t="shared" ref="AA100" si="872">Z100/1.25</f>
        <v>4.6719999999999997</v>
      </c>
      <c r="AB100" s="195">
        <f t="shared" ref="AB100" si="873">(Z100-Z99)*100</f>
        <v>0</v>
      </c>
      <c r="AC100" s="255">
        <f t="shared" ref="AC100" si="874">Z100+0.2</f>
        <v>6.04</v>
      </c>
      <c r="AD100" s="260">
        <f t="shared" ref="AD100" si="875">AC100/1.25</f>
        <v>4.8319999999999999</v>
      </c>
      <c r="AE100" s="195">
        <f t="shared" ref="AE100" si="876">(AC100-AC99)*100</f>
        <v>0</v>
      </c>
    </row>
    <row r="101" spans="1:31" ht="13.5" thickBot="1" x14ac:dyDescent="0.25">
      <c r="A101" s="178">
        <v>45744</v>
      </c>
      <c r="B101" s="252">
        <v>16.39</v>
      </c>
      <c r="C101" s="85">
        <f t="shared" ref="C101:C104" si="877">B101/1.25</f>
        <v>13.112</v>
      </c>
      <c r="D101" s="194">
        <f t="shared" ref="D101:D104" si="878">(B101-B100)*100</f>
        <v>0</v>
      </c>
      <c r="E101" s="84">
        <v>17.38</v>
      </c>
      <c r="F101" s="85">
        <f t="shared" ref="F101:F104" si="879">E101/1.25</f>
        <v>13.904</v>
      </c>
      <c r="G101" s="194">
        <f t="shared" ref="G101:G104" si="880">(E101-E100)*100</f>
        <v>0</v>
      </c>
      <c r="H101" s="85">
        <v>17.64</v>
      </c>
      <c r="I101" s="85">
        <f t="shared" ref="I101:I104" si="881">H101/1.25</f>
        <v>14.112</v>
      </c>
      <c r="J101" s="194">
        <f t="shared" ref="J101:J104" si="882">(H101-H100)*100</f>
        <v>0</v>
      </c>
      <c r="K101" s="85">
        <v>17.190000000000001</v>
      </c>
      <c r="L101" s="85">
        <f t="shared" ref="L101:L104" si="883">K101/1.25</f>
        <v>13.752000000000001</v>
      </c>
      <c r="M101" s="195">
        <f t="shared" ref="M101:M104" si="884">(K101-K100)*100</f>
        <v>0</v>
      </c>
      <c r="N101" s="85">
        <v>17.98</v>
      </c>
      <c r="O101" s="85">
        <f t="shared" ref="O101:O104" si="885">N101/1.25</f>
        <v>14.384</v>
      </c>
      <c r="P101" s="195">
        <f t="shared" ref="P101:P104" si="886">(N101-N100)*100</f>
        <v>0</v>
      </c>
      <c r="Q101" s="85">
        <v>19.43</v>
      </c>
      <c r="R101" s="85">
        <f t="shared" ref="R101:R104" si="887">Q101/1.25</f>
        <v>15.544</v>
      </c>
      <c r="S101" s="259">
        <f t="shared" ref="S101:S104" si="888">(Q101-Q100)*100</f>
        <v>0</v>
      </c>
      <c r="T101" s="85">
        <v>13.84</v>
      </c>
      <c r="U101" s="85">
        <f t="shared" ref="U101:U104" si="889">T101/1.25</f>
        <v>11.071999999999999</v>
      </c>
      <c r="V101" s="195">
        <f t="shared" ref="V101:V104" si="890">(T101-T100)*100</f>
        <v>0</v>
      </c>
      <c r="W101" s="255">
        <v>10.99</v>
      </c>
      <c r="X101" s="260">
        <f t="shared" ref="X101:X104" si="891">W101/1.25</f>
        <v>8.7919999999999998</v>
      </c>
      <c r="Y101" s="195">
        <f t="shared" ref="Y101:Y104" si="892">(W101-W100)*100</f>
        <v>0</v>
      </c>
      <c r="Z101" s="255">
        <v>5.84</v>
      </c>
      <c r="AA101" s="260">
        <f t="shared" ref="AA101:AA104" si="893">Z101/1.25</f>
        <v>4.6719999999999997</v>
      </c>
      <c r="AB101" s="195">
        <f t="shared" ref="AB101:AB104" si="894">(Z101-Z100)*100</f>
        <v>0</v>
      </c>
      <c r="AC101" s="255">
        <f t="shared" ref="AC101:AC104" si="895">Z101+0.2</f>
        <v>6.04</v>
      </c>
      <c r="AD101" s="260">
        <f t="shared" ref="AD101:AD104" si="896">AC101/1.25</f>
        <v>4.8319999999999999</v>
      </c>
      <c r="AE101" s="195">
        <f t="shared" ref="AE101:AE104" si="897">(AC101-AC100)*100</f>
        <v>0</v>
      </c>
    </row>
    <row r="102" spans="1:31" ht="13.5" thickBot="1" x14ac:dyDescent="0.25">
      <c r="A102" s="178">
        <v>45745</v>
      </c>
      <c r="B102" s="252">
        <v>16.39</v>
      </c>
      <c r="C102" s="85">
        <f t="shared" si="877"/>
        <v>13.112</v>
      </c>
      <c r="D102" s="194">
        <f t="shared" si="878"/>
        <v>0</v>
      </c>
      <c r="E102" s="84">
        <v>17.38</v>
      </c>
      <c r="F102" s="85">
        <f t="shared" si="879"/>
        <v>13.904</v>
      </c>
      <c r="G102" s="194">
        <f t="shared" si="880"/>
        <v>0</v>
      </c>
      <c r="H102" s="85">
        <v>17.64</v>
      </c>
      <c r="I102" s="85">
        <f t="shared" si="881"/>
        <v>14.112</v>
      </c>
      <c r="J102" s="194">
        <f t="shared" si="882"/>
        <v>0</v>
      </c>
      <c r="K102" s="85">
        <v>17.190000000000001</v>
      </c>
      <c r="L102" s="85">
        <f t="shared" si="883"/>
        <v>13.752000000000001</v>
      </c>
      <c r="M102" s="195">
        <f t="shared" si="884"/>
        <v>0</v>
      </c>
      <c r="N102" s="85">
        <v>17.98</v>
      </c>
      <c r="O102" s="85">
        <f t="shared" si="885"/>
        <v>14.384</v>
      </c>
      <c r="P102" s="195">
        <f t="shared" si="886"/>
        <v>0</v>
      </c>
      <c r="Q102" s="85">
        <v>19.43</v>
      </c>
      <c r="R102" s="85">
        <f t="shared" si="887"/>
        <v>15.544</v>
      </c>
      <c r="S102" s="259">
        <f t="shared" si="888"/>
        <v>0</v>
      </c>
      <c r="T102" s="85">
        <v>13.84</v>
      </c>
      <c r="U102" s="85">
        <f t="shared" si="889"/>
        <v>11.071999999999999</v>
      </c>
      <c r="V102" s="195">
        <f t="shared" si="890"/>
        <v>0</v>
      </c>
      <c r="W102" s="255">
        <v>10.99</v>
      </c>
      <c r="X102" s="260">
        <f t="shared" si="891"/>
        <v>8.7919999999999998</v>
      </c>
      <c r="Y102" s="195">
        <f t="shared" si="892"/>
        <v>0</v>
      </c>
      <c r="Z102" s="255">
        <v>5.84</v>
      </c>
      <c r="AA102" s="260">
        <f t="shared" si="893"/>
        <v>4.6719999999999997</v>
      </c>
      <c r="AB102" s="195">
        <f t="shared" si="894"/>
        <v>0</v>
      </c>
      <c r="AC102" s="255">
        <f t="shared" si="895"/>
        <v>6.04</v>
      </c>
      <c r="AD102" s="260">
        <f t="shared" si="896"/>
        <v>4.8319999999999999</v>
      </c>
      <c r="AE102" s="195">
        <f t="shared" si="897"/>
        <v>0</v>
      </c>
    </row>
    <row r="103" spans="1:31" ht="13.5" thickBot="1" x14ac:dyDescent="0.25">
      <c r="A103" s="178">
        <v>45746</v>
      </c>
      <c r="B103" s="252">
        <v>16.39</v>
      </c>
      <c r="C103" s="85">
        <f t="shared" si="877"/>
        <v>13.112</v>
      </c>
      <c r="D103" s="194">
        <f t="shared" si="878"/>
        <v>0</v>
      </c>
      <c r="E103" s="84">
        <v>17.38</v>
      </c>
      <c r="F103" s="85">
        <f t="shared" si="879"/>
        <v>13.904</v>
      </c>
      <c r="G103" s="194">
        <f t="shared" si="880"/>
        <v>0</v>
      </c>
      <c r="H103" s="85">
        <v>17.64</v>
      </c>
      <c r="I103" s="85">
        <f t="shared" si="881"/>
        <v>14.112</v>
      </c>
      <c r="J103" s="194">
        <f t="shared" si="882"/>
        <v>0</v>
      </c>
      <c r="K103" s="85">
        <v>17.190000000000001</v>
      </c>
      <c r="L103" s="85">
        <f t="shared" si="883"/>
        <v>13.752000000000001</v>
      </c>
      <c r="M103" s="195">
        <f t="shared" si="884"/>
        <v>0</v>
      </c>
      <c r="N103" s="85">
        <v>17.98</v>
      </c>
      <c r="O103" s="85">
        <f t="shared" si="885"/>
        <v>14.384</v>
      </c>
      <c r="P103" s="195">
        <f t="shared" si="886"/>
        <v>0</v>
      </c>
      <c r="Q103" s="85">
        <v>19.43</v>
      </c>
      <c r="R103" s="85">
        <f t="shared" si="887"/>
        <v>15.544</v>
      </c>
      <c r="S103" s="259">
        <f t="shared" si="888"/>
        <v>0</v>
      </c>
      <c r="T103" s="85">
        <v>13.84</v>
      </c>
      <c r="U103" s="85">
        <f t="shared" si="889"/>
        <v>11.071999999999999</v>
      </c>
      <c r="V103" s="195">
        <f t="shared" si="890"/>
        <v>0</v>
      </c>
      <c r="W103" s="255">
        <v>10.99</v>
      </c>
      <c r="X103" s="260">
        <f t="shared" si="891"/>
        <v>8.7919999999999998</v>
      </c>
      <c r="Y103" s="195">
        <f t="shared" si="892"/>
        <v>0</v>
      </c>
      <c r="Z103" s="255">
        <v>5.84</v>
      </c>
      <c r="AA103" s="260">
        <f t="shared" si="893"/>
        <v>4.6719999999999997</v>
      </c>
      <c r="AB103" s="195">
        <f t="shared" si="894"/>
        <v>0</v>
      </c>
      <c r="AC103" s="255">
        <f t="shared" si="895"/>
        <v>6.04</v>
      </c>
      <c r="AD103" s="260">
        <f t="shared" si="896"/>
        <v>4.8319999999999999</v>
      </c>
      <c r="AE103" s="195">
        <f t="shared" si="897"/>
        <v>0</v>
      </c>
    </row>
    <row r="104" spans="1:31" x14ac:dyDescent="0.2">
      <c r="A104" s="178">
        <v>45747</v>
      </c>
      <c r="B104" s="252">
        <v>16.39</v>
      </c>
      <c r="C104" s="85">
        <f t="shared" si="877"/>
        <v>13.112</v>
      </c>
      <c r="D104" s="194">
        <f t="shared" si="878"/>
        <v>0</v>
      </c>
      <c r="E104" s="84">
        <v>17.38</v>
      </c>
      <c r="F104" s="85">
        <f t="shared" si="879"/>
        <v>13.904</v>
      </c>
      <c r="G104" s="194">
        <f t="shared" si="880"/>
        <v>0</v>
      </c>
      <c r="H104" s="85">
        <v>17.64</v>
      </c>
      <c r="I104" s="85">
        <f t="shared" si="881"/>
        <v>14.112</v>
      </c>
      <c r="J104" s="194">
        <f t="shared" si="882"/>
        <v>0</v>
      </c>
      <c r="K104" s="85">
        <v>17.09</v>
      </c>
      <c r="L104" s="85">
        <f t="shared" si="883"/>
        <v>13.672000000000001</v>
      </c>
      <c r="M104" s="195">
        <f t="shared" si="884"/>
        <v>-10.000000000000142</v>
      </c>
      <c r="N104" s="85">
        <v>17.88</v>
      </c>
      <c r="O104" s="85">
        <f t="shared" si="885"/>
        <v>14.303999999999998</v>
      </c>
      <c r="P104" s="195">
        <f t="shared" si="886"/>
        <v>-10.000000000000142</v>
      </c>
      <c r="Q104" s="85">
        <v>19.329999999999998</v>
      </c>
      <c r="R104" s="85">
        <f t="shared" si="887"/>
        <v>15.463999999999999</v>
      </c>
      <c r="S104" s="259">
        <f t="shared" si="888"/>
        <v>-10.000000000000142</v>
      </c>
      <c r="T104" s="85">
        <v>13.84</v>
      </c>
      <c r="U104" s="85">
        <f t="shared" si="889"/>
        <v>11.071999999999999</v>
      </c>
      <c r="V104" s="195">
        <f t="shared" si="890"/>
        <v>0</v>
      </c>
      <c r="W104" s="255">
        <v>10.99</v>
      </c>
      <c r="X104" s="260">
        <f t="shared" si="891"/>
        <v>8.7919999999999998</v>
      </c>
      <c r="Y104" s="195">
        <f t="shared" si="892"/>
        <v>0</v>
      </c>
      <c r="Z104" s="255">
        <v>5.84</v>
      </c>
      <c r="AA104" s="260">
        <f t="shared" si="893"/>
        <v>4.6719999999999997</v>
      </c>
      <c r="AB104" s="195">
        <f t="shared" si="894"/>
        <v>0</v>
      </c>
      <c r="AC104" s="255">
        <f t="shared" si="895"/>
        <v>6.04</v>
      </c>
      <c r="AD104" s="260">
        <f t="shared" si="896"/>
        <v>4.8319999999999999</v>
      </c>
      <c r="AE104" s="195">
        <f t="shared" si="897"/>
        <v>0</v>
      </c>
    </row>
    <row r="105" spans="1:31" ht="13.5" thickBot="1" x14ac:dyDescent="0.25"/>
    <row r="106" spans="1:31" ht="52.5" thickBot="1" x14ac:dyDescent="0.3">
      <c r="A106" s="276" t="s">
        <v>1</v>
      </c>
      <c r="B106" s="277" t="s">
        <v>2</v>
      </c>
      <c r="C106" s="278" t="s">
        <v>16</v>
      </c>
      <c r="D106" s="279" t="s">
        <v>5</v>
      </c>
      <c r="E106" s="278" t="s">
        <v>95</v>
      </c>
      <c r="F106" s="278" t="s">
        <v>17</v>
      </c>
      <c r="G106" s="279" t="s">
        <v>5</v>
      </c>
      <c r="H106" s="278" t="s">
        <v>4</v>
      </c>
      <c r="I106" s="278" t="s">
        <v>18</v>
      </c>
      <c r="J106" s="279" t="s">
        <v>5</v>
      </c>
      <c r="K106" s="280" t="s">
        <v>6</v>
      </c>
      <c r="L106" s="280" t="s">
        <v>63</v>
      </c>
      <c r="M106" s="281" t="s">
        <v>5</v>
      </c>
      <c r="N106" s="280" t="s">
        <v>91</v>
      </c>
      <c r="O106" s="280" t="s">
        <v>92</v>
      </c>
      <c r="P106" s="281" t="s">
        <v>5</v>
      </c>
      <c r="Q106" s="282" t="s">
        <v>93</v>
      </c>
      <c r="R106" s="282" t="s">
        <v>94</v>
      </c>
      <c r="S106" s="283" t="s">
        <v>5</v>
      </c>
      <c r="T106" s="284" t="s">
        <v>7</v>
      </c>
      <c r="U106" s="284" t="s">
        <v>20</v>
      </c>
      <c r="V106" s="285" t="s">
        <v>5</v>
      </c>
      <c r="W106" s="286" t="s">
        <v>96</v>
      </c>
      <c r="X106" s="287"/>
      <c r="Y106" s="288" t="s">
        <v>5</v>
      </c>
      <c r="Z106" s="289" t="s">
        <v>97</v>
      </c>
      <c r="AA106" s="290"/>
      <c r="AB106" s="291" t="s">
        <v>5</v>
      </c>
      <c r="AC106" s="292" t="s">
        <v>97</v>
      </c>
      <c r="AD106" s="293"/>
      <c r="AE106" s="294" t="s">
        <v>5</v>
      </c>
    </row>
    <row r="107" spans="1:31" x14ac:dyDescent="0.2">
      <c r="A107" s="238" t="s">
        <v>70</v>
      </c>
      <c r="B107" s="247">
        <f>AVERAGE(B110:B139)</f>
        <v>15.761666666666663</v>
      </c>
      <c r="C107" s="247">
        <f>AVERAGE(C110:C139)</f>
        <v>12.60933333333333</v>
      </c>
      <c r="D107" s="247"/>
      <c r="E107" s="247">
        <f>AVERAGE(E110:E139)</f>
        <v>16.751666666666672</v>
      </c>
      <c r="F107" s="247">
        <f>AVERAGE(F110:F139)</f>
        <v>13.401333333333328</v>
      </c>
      <c r="G107" s="247"/>
      <c r="H107" s="247">
        <f>AVERAGE(H110:H139)</f>
        <v>17.011666666666667</v>
      </c>
      <c r="I107" s="247">
        <f>AVERAGE(I110:I139)</f>
        <v>13.609333333333327</v>
      </c>
      <c r="J107" s="247"/>
      <c r="K107" s="247">
        <f>AVERAGE(K110:K139)</f>
        <v>16.321666666666658</v>
      </c>
      <c r="L107" s="247">
        <f>AVERAGE(L110:L139)</f>
        <v>13.057333333333332</v>
      </c>
      <c r="M107" s="247"/>
      <c r="N107" s="247">
        <f>AVERAGE(N110:N139)</f>
        <v>17.111666666666668</v>
      </c>
      <c r="O107" s="247">
        <f>AVERAGE(O110:O139)</f>
        <v>13.689333333333336</v>
      </c>
      <c r="P107" s="247"/>
      <c r="Q107" s="275">
        <f>AVERAGE(Q110:Q139)</f>
        <v>18.309999999999992</v>
      </c>
      <c r="R107" s="275">
        <f>AVERAGE(R110:R139)</f>
        <v>14.647999999999994</v>
      </c>
      <c r="S107" s="275"/>
      <c r="T107" s="247">
        <f>AVERAGE(T110:T139)</f>
        <v>13.163333333333334</v>
      </c>
      <c r="U107" s="247">
        <f>AVERAGE(U110:U139)</f>
        <v>10.530666666666669</v>
      </c>
      <c r="V107" s="247"/>
      <c r="W107" s="269">
        <f>AVERAGE(W110:W139)</f>
        <v>10.990000000000004</v>
      </c>
      <c r="X107" s="247">
        <f>AVERAGE(X110:X139)</f>
        <v>8.7919999999999998</v>
      </c>
      <c r="Y107" s="93"/>
      <c r="Z107" s="269">
        <f>AVERAGE(Z110:Z139)</f>
        <v>5.7049999999999983</v>
      </c>
      <c r="AA107" s="247">
        <f>AVERAGE(AA110:AA139)</f>
        <v>4.5640000000000027</v>
      </c>
      <c r="AB107" s="93"/>
      <c r="AC107" s="269">
        <f>AVERAGE(AC110:AC139)</f>
        <v>5.9049999999999976</v>
      </c>
      <c r="AD107" s="247">
        <f>AVERAGE(AD110:AD139)</f>
        <v>4.7240000000000011</v>
      </c>
      <c r="AE107" s="93"/>
    </row>
    <row r="108" spans="1:31" x14ac:dyDescent="0.2">
      <c r="A108" s="239" t="s">
        <v>53</v>
      </c>
      <c r="B108" s="247">
        <f>AVERAGE(B110:B124)</f>
        <v>15.856666666666664</v>
      </c>
      <c r="C108" s="247">
        <f t="shared" ref="C108" si="898">AVERAGE(C110:C124)</f>
        <v>12.685333333333327</v>
      </c>
      <c r="D108" s="247"/>
      <c r="E108" s="247">
        <f>AVERAGE(E110:E124)</f>
        <v>16.846666666666668</v>
      </c>
      <c r="F108" s="247">
        <f t="shared" ref="F108" si="899">AVERAGE(F110:F124)</f>
        <v>13.477333333333329</v>
      </c>
      <c r="G108" s="247"/>
      <c r="H108" s="247">
        <f>AVERAGE(H110:H124)</f>
        <v>17.106666666666666</v>
      </c>
      <c r="I108" s="247">
        <f t="shared" ref="I108" si="900">AVERAGE(I110:I124)</f>
        <v>13.685333333333327</v>
      </c>
      <c r="J108" s="247"/>
      <c r="K108" s="247">
        <f t="shared" ref="K108:L108" si="901">AVERAGE(K110:K124)</f>
        <v>16.416666666666664</v>
      </c>
      <c r="L108" s="247">
        <f t="shared" si="901"/>
        <v>13.133333333333336</v>
      </c>
      <c r="M108" s="247"/>
      <c r="N108" s="247">
        <f t="shared" ref="N108:O108" si="902">AVERAGE(N110:N124)</f>
        <v>17.206666666666667</v>
      </c>
      <c r="O108" s="247">
        <f t="shared" si="902"/>
        <v>13.765333333333336</v>
      </c>
      <c r="P108" s="247"/>
      <c r="Q108" s="272">
        <f>AVERAGE(Q110:Q124)</f>
        <v>18.456666666666663</v>
      </c>
      <c r="R108" s="202">
        <f t="shared" ref="R108:R111" si="903">Q108/1.25</f>
        <v>14.765333333333331</v>
      </c>
      <c r="S108" s="272"/>
      <c r="T108" s="247">
        <f t="shared" ref="T108:U108" si="904">AVERAGE(T110:T124)</f>
        <v>13.450000000000001</v>
      </c>
      <c r="U108" s="247">
        <f t="shared" si="904"/>
        <v>10.76</v>
      </c>
      <c r="V108" s="247"/>
      <c r="W108" s="270">
        <f>AVERAGE(W110:W124)</f>
        <v>10.99</v>
      </c>
      <c r="X108" s="266">
        <f>W108/1.25</f>
        <v>8.7919999999999998</v>
      </c>
      <c r="Y108" s="84"/>
      <c r="Z108" s="270">
        <f>AVERAGE(Z110:Z124)</f>
        <v>5.7199999999999989</v>
      </c>
      <c r="AA108" s="266">
        <f>Z108/1.25</f>
        <v>4.5759999999999987</v>
      </c>
      <c r="AB108" s="84"/>
      <c r="AC108" s="270">
        <f>AVERAGE(AC110:AC124)</f>
        <v>5.9200000000000008</v>
      </c>
      <c r="AD108" s="266">
        <f>AC108/1.25</f>
        <v>4.7360000000000007</v>
      </c>
      <c r="AE108" s="84"/>
    </row>
    <row r="109" spans="1:31" ht="13.5" thickBot="1" x14ac:dyDescent="0.25">
      <c r="A109" s="240" t="s">
        <v>54</v>
      </c>
      <c r="B109" s="295">
        <f>IFERROR(AVERAGE(B125:B139),"No data")</f>
        <v>15.666666666666663</v>
      </c>
      <c r="C109" s="248">
        <f>AVERAGE(C125:C139)</f>
        <v>12.533333333333333</v>
      </c>
      <c r="D109" s="248"/>
      <c r="E109" s="295">
        <f>IFERROR(AVERAGE(E125:E139),"No data")</f>
        <v>16.656666666666666</v>
      </c>
      <c r="F109" s="248">
        <f>AVERAGE(F125:F139)</f>
        <v>13.325333333333335</v>
      </c>
      <c r="G109" s="248"/>
      <c r="H109" s="295">
        <f>IFERROR(AVERAGE(H125:H139),"No data")</f>
        <v>16.916666666666664</v>
      </c>
      <c r="I109" s="248">
        <f>AVERAGE(I125:I139)</f>
        <v>13.533333333333331</v>
      </c>
      <c r="J109" s="248"/>
      <c r="K109" s="295">
        <f>IFERROR(AVERAGE(K125:K139),"No data")</f>
        <v>16.226666666666667</v>
      </c>
      <c r="L109" s="248">
        <f>AVERAGE(L125:L139)</f>
        <v>12.981333333333334</v>
      </c>
      <c r="M109" s="241"/>
      <c r="N109" s="248">
        <f>IFERROR(AVERAGE(N125:N139),"No data")</f>
        <v>17.016666666666666</v>
      </c>
      <c r="O109" s="248">
        <f>AVERAGE(O125:O139)</f>
        <v>13.613333333333333</v>
      </c>
      <c r="P109" s="241"/>
      <c r="Q109" s="272">
        <f>IFERROR(AVERAGE(Q125:Q139),"No data")</f>
        <v>18.163333333333334</v>
      </c>
      <c r="R109" s="296">
        <f>IFERROR(Q109/1.25,"No data")</f>
        <v>14.530666666666667</v>
      </c>
      <c r="S109" s="273"/>
      <c r="T109" s="295">
        <f>IFERROR(AVERAGE(T125:T139),"No data")</f>
        <v>12.876666666666669</v>
      </c>
      <c r="U109" s="248">
        <f>AVERAGE(U125:U139)</f>
        <v>10.301333333333334</v>
      </c>
      <c r="V109" s="241"/>
      <c r="W109" s="297">
        <f>IFERROR(AVERAGE(W125:W139),"No data")</f>
        <v>10.99</v>
      </c>
      <c r="X109" s="298">
        <f>IFERROR(W109/1.25,"No data")</f>
        <v>8.7919999999999998</v>
      </c>
      <c r="Y109" s="84"/>
      <c r="Z109" s="271">
        <f>IFERROR(AVERAGE(Z125:Z139),"No data")</f>
        <v>5.6899999999999986</v>
      </c>
      <c r="AA109" s="298">
        <f>IFERROR(Z109/1.25,"No data")</f>
        <v>4.5519999999999987</v>
      </c>
      <c r="AB109" s="84"/>
      <c r="AC109" s="297">
        <f>IFERROR(AVERAGE(AC125:AC139),"No data")</f>
        <v>5.8900000000000006</v>
      </c>
      <c r="AD109" s="298">
        <f>IFERROR(AC109/1.25,"No data")</f>
        <v>4.7120000000000006</v>
      </c>
      <c r="AE109" s="84"/>
    </row>
    <row r="110" spans="1:31" ht="13.5" thickBot="1" x14ac:dyDescent="0.25">
      <c r="A110" s="178">
        <v>45748</v>
      </c>
      <c r="B110" s="252">
        <v>16.489999999999998</v>
      </c>
      <c r="C110" s="85">
        <f t="shared" ref="C110:C111" si="905">B110/1.25</f>
        <v>13.191999999999998</v>
      </c>
      <c r="D110" s="194">
        <f>(B110-B103)*100</f>
        <v>9.9999999999997868</v>
      </c>
      <c r="E110" s="84">
        <v>17.48</v>
      </c>
      <c r="F110" s="85">
        <f t="shared" ref="F110:F111" si="906">E110/1.25</f>
        <v>13.984</v>
      </c>
      <c r="G110" s="194">
        <f>(E110-E103)*100</f>
        <v>10.000000000000142</v>
      </c>
      <c r="H110" s="85">
        <v>17.739999999999998</v>
      </c>
      <c r="I110" s="85">
        <f t="shared" ref="I110:I111" si="907">H110/1.25</f>
        <v>14.191999999999998</v>
      </c>
      <c r="J110" s="194">
        <f>(H110-H103)*100</f>
        <v>9.9999999999997868</v>
      </c>
      <c r="K110" s="85">
        <v>17.09</v>
      </c>
      <c r="L110" s="85">
        <f t="shared" ref="L110:L111" si="908">K110/1.25</f>
        <v>13.672000000000001</v>
      </c>
      <c r="M110" s="194">
        <f>(K110-K104)*100</f>
        <v>0</v>
      </c>
      <c r="N110" s="85">
        <v>17.88</v>
      </c>
      <c r="O110" s="85">
        <f t="shared" ref="O110:O111" si="909">N110/1.25</f>
        <v>14.303999999999998</v>
      </c>
      <c r="P110" s="194">
        <f>(N110-N104)*100</f>
        <v>0</v>
      </c>
      <c r="Q110" s="85">
        <v>19.329999999999998</v>
      </c>
      <c r="R110" s="85">
        <f t="shared" si="903"/>
        <v>15.463999999999999</v>
      </c>
      <c r="S110" s="194">
        <f>(Q110-Q104)*100</f>
        <v>0</v>
      </c>
      <c r="T110" s="85">
        <v>13.19</v>
      </c>
      <c r="U110" s="85">
        <f t="shared" ref="U110:U111" si="910">T110/1.25</f>
        <v>10.552</v>
      </c>
      <c r="V110" s="194">
        <f>(T110-T104)*100</f>
        <v>-65.000000000000028</v>
      </c>
      <c r="W110" s="255">
        <v>10.99</v>
      </c>
      <c r="X110" s="260">
        <f t="shared" ref="X110:X111" si="911">W110/1.25</f>
        <v>8.7919999999999998</v>
      </c>
      <c r="Y110" s="194">
        <f>(W110-W103)*100</f>
        <v>0</v>
      </c>
      <c r="Z110" s="255">
        <v>5.84</v>
      </c>
      <c r="AA110" s="260">
        <f t="shared" ref="AA110:AA111" si="912">Z110/1.25</f>
        <v>4.6719999999999997</v>
      </c>
      <c r="AB110" s="194">
        <f>(Z110-Z103)*100</f>
        <v>0</v>
      </c>
      <c r="AC110" s="255">
        <f t="shared" ref="AC110:AC111" si="913">Z110+0.2</f>
        <v>6.04</v>
      </c>
      <c r="AD110" s="260">
        <f t="shared" ref="AD110:AD111" si="914">AC110/1.25</f>
        <v>4.8319999999999999</v>
      </c>
      <c r="AE110" s="194">
        <f>(AC110-AC103)*100</f>
        <v>0</v>
      </c>
    </row>
    <row r="111" spans="1:31" ht="13.5" thickBot="1" x14ac:dyDescent="0.25">
      <c r="A111" s="178">
        <v>45749</v>
      </c>
      <c r="B111" s="252">
        <v>16.489999999999998</v>
      </c>
      <c r="C111" s="85">
        <f t="shared" si="905"/>
        <v>13.191999999999998</v>
      </c>
      <c r="D111" s="194">
        <f t="shared" ref="D111" si="915">(B111-B110)*100</f>
        <v>0</v>
      </c>
      <c r="E111" s="84">
        <v>17.48</v>
      </c>
      <c r="F111" s="85">
        <f t="shared" si="906"/>
        <v>13.984</v>
      </c>
      <c r="G111" s="194">
        <f t="shared" ref="G111" si="916">(E111-E110)*100</f>
        <v>0</v>
      </c>
      <c r="H111" s="85">
        <v>17.739999999999998</v>
      </c>
      <c r="I111" s="85">
        <f t="shared" si="907"/>
        <v>14.191999999999998</v>
      </c>
      <c r="J111" s="194">
        <f t="shared" ref="J111" si="917">(H111-H110)*100</f>
        <v>0</v>
      </c>
      <c r="K111" s="85">
        <v>17.09</v>
      </c>
      <c r="L111" s="85">
        <f t="shared" si="908"/>
        <v>13.672000000000001</v>
      </c>
      <c r="M111" s="195">
        <f t="shared" ref="M111" si="918">(K111-K110)*100</f>
        <v>0</v>
      </c>
      <c r="N111" s="85">
        <v>17.88</v>
      </c>
      <c r="O111" s="85">
        <f t="shared" si="909"/>
        <v>14.303999999999998</v>
      </c>
      <c r="P111" s="195">
        <f t="shared" ref="P111" si="919">(N111-N110)*100</f>
        <v>0</v>
      </c>
      <c r="Q111" s="85">
        <v>19.329999999999998</v>
      </c>
      <c r="R111" s="85">
        <f t="shared" si="903"/>
        <v>15.463999999999999</v>
      </c>
      <c r="S111" s="259">
        <f t="shared" ref="S111" si="920">(Q111-Q110)*100</f>
        <v>0</v>
      </c>
      <c r="T111" s="85">
        <v>13.19</v>
      </c>
      <c r="U111" s="85">
        <f t="shared" si="910"/>
        <v>10.552</v>
      </c>
      <c r="V111" s="195">
        <f t="shared" ref="V111" si="921">(T111-T110)*100</f>
        <v>0</v>
      </c>
      <c r="W111" s="255">
        <v>10.99</v>
      </c>
      <c r="X111" s="260">
        <f t="shared" si="911"/>
        <v>8.7919999999999998</v>
      </c>
      <c r="Y111" s="195">
        <f t="shared" ref="Y111" si="922">(W111-W110)*100</f>
        <v>0</v>
      </c>
      <c r="Z111" s="255">
        <v>5.84</v>
      </c>
      <c r="AA111" s="260">
        <f t="shared" si="912"/>
        <v>4.6719999999999997</v>
      </c>
      <c r="AB111" s="195">
        <f t="shared" ref="AB111" si="923">(Z111-Z110)*100</f>
        <v>0</v>
      </c>
      <c r="AC111" s="255">
        <f t="shared" si="913"/>
        <v>6.04</v>
      </c>
      <c r="AD111" s="260">
        <f t="shared" si="914"/>
        <v>4.8319999999999999</v>
      </c>
      <c r="AE111" s="195">
        <f t="shared" ref="AE111" si="924">(AC111-AC110)*100</f>
        <v>0</v>
      </c>
    </row>
    <row r="112" spans="1:31" ht="13.5" thickBot="1" x14ac:dyDescent="0.25">
      <c r="A112" s="178">
        <v>45750</v>
      </c>
      <c r="B112" s="252">
        <v>16.489999999999998</v>
      </c>
      <c r="C112" s="85">
        <f t="shared" ref="C112" si="925">B112/1.25</f>
        <v>13.191999999999998</v>
      </c>
      <c r="D112" s="194">
        <f t="shared" ref="D112" si="926">(B112-B111)*100</f>
        <v>0</v>
      </c>
      <c r="E112" s="84">
        <v>17.48</v>
      </c>
      <c r="F112" s="85">
        <f t="shared" ref="F112" si="927">E112/1.25</f>
        <v>13.984</v>
      </c>
      <c r="G112" s="194">
        <f t="shared" ref="G112" si="928">(E112-E111)*100</f>
        <v>0</v>
      </c>
      <c r="H112" s="85">
        <v>17.739999999999998</v>
      </c>
      <c r="I112" s="85">
        <f t="shared" ref="I112" si="929">H112/1.25</f>
        <v>14.191999999999998</v>
      </c>
      <c r="J112" s="194">
        <f t="shared" ref="J112" si="930">(H112-H111)*100</f>
        <v>0</v>
      </c>
      <c r="K112" s="85">
        <v>16.989999999999998</v>
      </c>
      <c r="L112" s="85">
        <f t="shared" ref="L112" si="931">K112/1.25</f>
        <v>13.591999999999999</v>
      </c>
      <c r="M112" s="195">
        <f t="shared" ref="M112" si="932">(K112-K111)*100</f>
        <v>-10.000000000000142</v>
      </c>
      <c r="N112" s="85">
        <v>17.78</v>
      </c>
      <c r="O112" s="85">
        <f t="shared" ref="O112" si="933">N112/1.25</f>
        <v>14.224</v>
      </c>
      <c r="P112" s="195">
        <f t="shared" ref="P112" si="934">(N112-N111)*100</f>
        <v>-9.9999999999997868</v>
      </c>
      <c r="Q112" s="85">
        <v>19.23</v>
      </c>
      <c r="R112" s="85">
        <f t="shared" ref="R112" si="935">Q112/1.25</f>
        <v>15.384</v>
      </c>
      <c r="S112" s="259">
        <f t="shared" ref="S112" si="936">(Q112-Q111)*100</f>
        <v>-9.9999999999997868</v>
      </c>
      <c r="T112" s="85">
        <v>13.49</v>
      </c>
      <c r="U112" s="85">
        <f t="shared" ref="U112" si="937">T112/1.25</f>
        <v>10.792</v>
      </c>
      <c r="V112" s="195">
        <f t="shared" ref="V112" si="938">(T112-T111)*100</f>
        <v>30.000000000000071</v>
      </c>
      <c r="W112" s="255">
        <v>10.99</v>
      </c>
      <c r="X112" s="260">
        <f t="shared" ref="X112" si="939">W112/1.25</f>
        <v>8.7919999999999998</v>
      </c>
      <c r="Y112" s="195">
        <f t="shared" ref="Y112" si="940">(W112-W111)*100</f>
        <v>0</v>
      </c>
      <c r="Z112" s="255">
        <v>5.84</v>
      </c>
      <c r="AA112" s="260">
        <f t="shared" ref="AA112" si="941">Z112/1.25</f>
        <v>4.6719999999999997</v>
      </c>
      <c r="AB112" s="195">
        <f t="shared" ref="AB112" si="942">(Z112-Z111)*100</f>
        <v>0</v>
      </c>
      <c r="AC112" s="255">
        <f t="shared" ref="AC112" si="943">Z112+0.2</f>
        <v>6.04</v>
      </c>
      <c r="AD112" s="260">
        <f t="shared" ref="AD112" si="944">AC112/1.25</f>
        <v>4.8319999999999999</v>
      </c>
      <c r="AE112" s="195">
        <f t="shared" ref="AE112" si="945">(AC112-AC111)*100</f>
        <v>0</v>
      </c>
    </row>
    <row r="113" spans="1:31" ht="13.5" thickBot="1" x14ac:dyDescent="0.25">
      <c r="A113" s="178">
        <v>45751</v>
      </c>
      <c r="B113" s="252">
        <v>15.94</v>
      </c>
      <c r="C113" s="85">
        <f t="shared" ref="C113" si="946">B113/1.25</f>
        <v>12.751999999999999</v>
      </c>
      <c r="D113" s="194">
        <f t="shared" ref="D113" si="947">(B113-B112)*100</f>
        <v>-54.999999999999893</v>
      </c>
      <c r="E113" s="84">
        <v>16.93</v>
      </c>
      <c r="F113" s="85">
        <f t="shared" ref="F113" si="948">E113/1.25</f>
        <v>13.544</v>
      </c>
      <c r="G113" s="194">
        <f t="shared" ref="G113" si="949">(E113-E112)*100</f>
        <v>-55.000000000000071</v>
      </c>
      <c r="H113" s="85">
        <v>17.190000000000001</v>
      </c>
      <c r="I113" s="85">
        <f t="shared" ref="I113" si="950">H113/1.25</f>
        <v>13.752000000000001</v>
      </c>
      <c r="J113" s="194">
        <f t="shared" ref="J113" si="951">(H113-H112)*100</f>
        <v>-54.999999999999716</v>
      </c>
      <c r="K113" s="85">
        <v>16.440000000000001</v>
      </c>
      <c r="L113" s="85">
        <f t="shared" ref="L113" si="952">K113/1.25</f>
        <v>13.152000000000001</v>
      </c>
      <c r="M113" s="195">
        <f t="shared" ref="M113" si="953">(K113-K112)*100</f>
        <v>-54.999999999999716</v>
      </c>
      <c r="N113" s="85">
        <v>17.23</v>
      </c>
      <c r="O113" s="85">
        <f t="shared" ref="O113" si="954">N113/1.25</f>
        <v>13.784000000000001</v>
      </c>
      <c r="P113" s="195">
        <f t="shared" ref="P113" si="955">(N113-N112)*100</f>
        <v>-55.000000000000071</v>
      </c>
      <c r="Q113" s="85">
        <v>18.43</v>
      </c>
      <c r="R113" s="85">
        <f t="shared" ref="R113" si="956">Q113/1.25</f>
        <v>14.744</v>
      </c>
      <c r="S113" s="259">
        <f t="shared" ref="S113" si="957">(Q113-Q112)*100</f>
        <v>-80.000000000000071</v>
      </c>
      <c r="T113" s="85">
        <v>13.49</v>
      </c>
      <c r="U113" s="85">
        <f t="shared" ref="U113" si="958">T113/1.25</f>
        <v>10.792</v>
      </c>
      <c r="V113" s="195">
        <f t="shared" ref="V113" si="959">(T113-T112)*100</f>
        <v>0</v>
      </c>
      <c r="W113" s="255">
        <v>10.99</v>
      </c>
      <c r="X113" s="260">
        <f t="shared" ref="X113" si="960">W113/1.25</f>
        <v>8.7919999999999998</v>
      </c>
      <c r="Y113" s="195">
        <f t="shared" ref="Y113" si="961">(W113-W112)*100</f>
        <v>0</v>
      </c>
      <c r="Z113" s="255">
        <v>5.69</v>
      </c>
      <c r="AA113" s="260">
        <f t="shared" ref="AA113" si="962">Z113/1.25</f>
        <v>4.5520000000000005</v>
      </c>
      <c r="AB113" s="195">
        <f t="shared" ref="AB113" si="963">(Z113-Z112)*100</f>
        <v>-14.999999999999947</v>
      </c>
      <c r="AC113" s="255">
        <f t="shared" ref="AC113" si="964">Z113+0.2</f>
        <v>5.8900000000000006</v>
      </c>
      <c r="AD113" s="260">
        <f t="shared" ref="AD113" si="965">AC113/1.25</f>
        <v>4.7120000000000006</v>
      </c>
      <c r="AE113" s="195">
        <f t="shared" ref="AE113" si="966">(AC113-AC112)*100</f>
        <v>-14.999999999999947</v>
      </c>
    </row>
    <row r="114" spans="1:31" ht="13.5" thickBot="1" x14ac:dyDescent="0.25">
      <c r="A114" s="178">
        <v>45752</v>
      </c>
      <c r="B114" s="252">
        <v>15.94</v>
      </c>
      <c r="C114" s="85">
        <f t="shared" ref="C114:C116" si="967">B114/1.25</f>
        <v>12.751999999999999</v>
      </c>
      <c r="D114" s="194">
        <f t="shared" ref="D114:D116" si="968">(B114-B113)*100</f>
        <v>0</v>
      </c>
      <c r="E114" s="84">
        <v>16.93</v>
      </c>
      <c r="F114" s="85">
        <f t="shared" ref="F114:F116" si="969">E114/1.25</f>
        <v>13.544</v>
      </c>
      <c r="G114" s="194">
        <f t="shared" ref="G114:G116" si="970">(E114-E113)*100</f>
        <v>0</v>
      </c>
      <c r="H114" s="85">
        <v>17.190000000000001</v>
      </c>
      <c r="I114" s="85">
        <f t="shared" ref="I114:I116" si="971">H114/1.25</f>
        <v>13.752000000000001</v>
      </c>
      <c r="J114" s="194">
        <f t="shared" ref="J114:J116" si="972">(H114-H113)*100</f>
        <v>0</v>
      </c>
      <c r="K114" s="85">
        <v>16.440000000000001</v>
      </c>
      <c r="L114" s="85">
        <f t="shared" ref="L114:L116" si="973">K114/1.25</f>
        <v>13.152000000000001</v>
      </c>
      <c r="M114" s="195">
        <f t="shared" ref="M114:M116" si="974">(K114-K113)*100</f>
        <v>0</v>
      </c>
      <c r="N114" s="85">
        <v>17.23</v>
      </c>
      <c r="O114" s="85">
        <f t="shared" ref="O114:O116" si="975">N114/1.25</f>
        <v>13.784000000000001</v>
      </c>
      <c r="P114" s="195">
        <f t="shared" ref="P114:P116" si="976">(N114-N113)*100</f>
        <v>0</v>
      </c>
      <c r="Q114" s="85">
        <v>18.43</v>
      </c>
      <c r="R114" s="85">
        <f t="shared" ref="R114:R116" si="977">Q114/1.25</f>
        <v>14.744</v>
      </c>
      <c r="S114" s="259">
        <f t="shared" ref="S114:S116" si="978">(Q114-Q113)*100</f>
        <v>0</v>
      </c>
      <c r="T114" s="85">
        <v>13.49</v>
      </c>
      <c r="U114" s="85">
        <f t="shared" ref="U114:U116" si="979">T114/1.25</f>
        <v>10.792</v>
      </c>
      <c r="V114" s="195">
        <f t="shared" ref="V114:V116" si="980">(T114-T113)*100</f>
        <v>0</v>
      </c>
      <c r="W114" s="255">
        <v>10.99</v>
      </c>
      <c r="X114" s="260">
        <f t="shared" ref="X114:X116" si="981">W114/1.25</f>
        <v>8.7919999999999998</v>
      </c>
      <c r="Y114" s="195">
        <f t="shared" ref="Y114:Y116" si="982">(W114-W113)*100</f>
        <v>0</v>
      </c>
      <c r="Z114" s="255">
        <v>5.69</v>
      </c>
      <c r="AA114" s="260">
        <f t="shared" ref="AA114:AA116" si="983">Z114/1.25</f>
        <v>4.5520000000000005</v>
      </c>
      <c r="AB114" s="195">
        <f t="shared" ref="AB114:AB116" si="984">(Z114-Z113)*100</f>
        <v>0</v>
      </c>
      <c r="AC114" s="255">
        <f t="shared" ref="AC114:AC116" si="985">Z114+0.2</f>
        <v>5.8900000000000006</v>
      </c>
      <c r="AD114" s="260">
        <f t="shared" ref="AD114:AD116" si="986">AC114/1.25</f>
        <v>4.7120000000000006</v>
      </c>
      <c r="AE114" s="195">
        <f t="shared" ref="AE114:AE116" si="987">(AC114-AC113)*100</f>
        <v>0</v>
      </c>
    </row>
    <row r="115" spans="1:31" ht="13.5" thickBot="1" x14ac:dyDescent="0.25">
      <c r="A115" s="178">
        <v>45753</v>
      </c>
      <c r="B115" s="252">
        <v>15.94</v>
      </c>
      <c r="C115" s="85">
        <f t="shared" si="967"/>
        <v>12.751999999999999</v>
      </c>
      <c r="D115" s="194">
        <f t="shared" si="968"/>
        <v>0</v>
      </c>
      <c r="E115" s="84">
        <v>16.93</v>
      </c>
      <c r="F115" s="85">
        <f t="shared" si="969"/>
        <v>13.544</v>
      </c>
      <c r="G115" s="194">
        <f t="shared" si="970"/>
        <v>0</v>
      </c>
      <c r="H115" s="85">
        <v>17.190000000000001</v>
      </c>
      <c r="I115" s="85">
        <f t="shared" si="971"/>
        <v>13.752000000000001</v>
      </c>
      <c r="J115" s="194">
        <f t="shared" si="972"/>
        <v>0</v>
      </c>
      <c r="K115" s="85">
        <v>16.440000000000001</v>
      </c>
      <c r="L115" s="85">
        <f t="shared" si="973"/>
        <v>13.152000000000001</v>
      </c>
      <c r="M115" s="195">
        <f t="shared" si="974"/>
        <v>0</v>
      </c>
      <c r="N115" s="85">
        <v>17.23</v>
      </c>
      <c r="O115" s="85">
        <f t="shared" si="975"/>
        <v>13.784000000000001</v>
      </c>
      <c r="P115" s="195">
        <f t="shared" si="976"/>
        <v>0</v>
      </c>
      <c r="Q115" s="85">
        <v>18.43</v>
      </c>
      <c r="R115" s="85">
        <f t="shared" si="977"/>
        <v>14.744</v>
      </c>
      <c r="S115" s="259">
        <f t="shared" si="978"/>
        <v>0</v>
      </c>
      <c r="T115" s="85">
        <v>13.49</v>
      </c>
      <c r="U115" s="85">
        <f t="shared" si="979"/>
        <v>10.792</v>
      </c>
      <c r="V115" s="195">
        <f t="shared" si="980"/>
        <v>0</v>
      </c>
      <c r="W115" s="255">
        <v>10.99</v>
      </c>
      <c r="X115" s="260">
        <f t="shared" si="981"/>
        <v>8.7919999999999998</v>
      </c>
      <c r="Y115" s="195">
        <f t="shared" si="982"/>
        <v>0</v>
      </c>
      <c r="Z115" s="255">
        <v>5.69</v>
      </c>
      <c r="AA115" s="260">
        <f t="shared" si="983"/>
        <v>4.5520000000000005</v>
      </c>
      <c r="AB115" s="195">
        <f t="shared" si="984"/>
        <v>0</v>
      </c>
      <c r="AC115" s="255">
        <f t="shared" si="985"/>
        <v>5.8900000000000006</v>
      </c>
      <c r="AD115" s="260">
        <f t="shared" si="986"/>
        <v>4.7120000000000006</v>
      </c>
      <c r="AE115" s="195">
        <f t="shared" si="987"/>
        <v>0</v>
      </c>
    </row>
    <row r="116" spans="1:31" ht="13.5" thickBot="1" x14ac:dyDescent="0.25">
      <c r="A116" s="178">
        <v>45754</v>
      </c>
      <c r="B116" s="252">
        <v>15.84</v>
      </c>
      <c r="C116" s="85">
        <f t="shared" si="967"/>
        <v>12.672000000000001</v>
      </c>
      <c r="D116" s="194">
        <f t="shared" si="968"/>
        <v>-9.9999999999999645</v>
      </c>
      <c r="E116" s="84">
        <v>16.829999999999998</v>
      </c>
      <c r="F116" s="85">
        <f t="shared" si="969"/>
        <v>13.463999999999999</v>
      </c>
      <c r="G116" s="194">
        <f t="shared" si="970"/>
        <v>-10.000000000000142</v>
      </c>
      <c r="H116" s="85">
        <v>17.09</v>
      </c>
      <c r="I116" s="85">
        <f t="shared" si="971"/>
        <v>13.672000000000001</v>
      </c>
      <c r="J116" s="194">
        <f t="shared" si="972"/>
        <v>-10.000000000000142</v>
      </c>
      <c r="K116" s="85">
        <v>16.34</v>
      </c>
      <c r="L116" s="85">
        <f t="shared" si="973"/>
        <v>13.071999999999999</v>
      </c>
      <c r="M116" s="195">
        <f t="shared" si="974"/>
        <v>-10.000000000000142</v>
      </c>
      <c r="N116" s="85">
        <v>17.13</v>
      </c>
      <c r="O116" s="85">
        <f t="shared" si="975"/>
        <v>13.703999999999999</v>
      </c>
      <c r="P116" s="195">
        <f t="shared" si="976"/>
        <v>-10.000000000000142</v>
      </c>
      <c r="Q116" s="85">
        <v>18.329999999999998</v>
      </c>
      <c r="R116" s="85">
        <f t="shared" si="977"/>
        <v>14.663999999999998</v>
      </c>
      <c r="S116" s="259">
        <f t="shared" si="978"/>
        <v>-10.000000000000142</v>
      </c>
      <c r="T116" s="85">
        <v>13.49</v>
      </c>
      <c r="U116" s="85">
        <f t="shared" si="979"/>
        <v>10.792</v>
      </c>
      <c r="V116" s="195">
        <f t="shared" si="980"/>
        <v>0</v>
      </c>
      <c r="W116" s="255">
        <v>10.99</v>
      </c>
      <c r="X116" s="260">
        <f t="shared" si="981"/>
        <v>8.7919999999999998</v>
      </c>
      <c r="Y116" s="195">
        <f t="shared" si="982"/>
        <v>0</v>
      </c>
      <c r="Z116" s="255">
        <v>5.69</v>
      </c>
      <c r="AA116" s="260">
        <f t="shared" si="983"/>
        <v>4.5520000000000005</v>
      </c>
      <c r="AB116" s="195">
        <f t="shared" si="984"/>
        <v>0</v>
      </c>
      <c r="AC116" s="255">
        <f t="shared" si="985"/>
        <v>5.8900000000000006</v>
      </c>
      <c r="AD116" s="260">
        <f t="shared" si="986"/>
        <v>4.7120000000000006</v>
      </c>
      <c r="AE116" s="195">
        <f t="shared" si="987"/>
        <v>0</v>
      </c>
    </row>
    <row r="117" spans="1:31" ht="13.5" thickBot="1" x14ac:dyDescent="0.25">
      <c r="A117" s="178">
        <v>45755</v>
      </c>
      <c r="B117" s="252">
        <v>15.84</v>
      </c>
      <c r="C117" s="85">
        <f t="shared" ref="C117:C118" si="988">B117/1.25</f>
        <v>12.672000000000001</v>
      </c>
      <c r="D117" s="194">
        <f t="shared" ref="D117:D118" si="989">(B117-B116)*100</f>
        <v>0</v>
      </c>
      <c r="E117" s="84">
        <v>16.829999999999998</v>
      </c>
      <c r="F117" s="85">
        <f t="shared" ref="F117:F118" si="990">E117/1.25</f>
        <v>13.463999999999999</v>
      </c>
      <c r="G117" s="194">
        <f t="shared" ref="G117:G118" si="991">(E117-E116)*100</f>
        <v>0</v>
      </c>
      <c r="H117" s="85">
        <v>17.09</v>
      </c>
      <c r="I117" s="85">
        <f t="shared" ref="I117:I118" si="992">H117/1.25</f>
        <v>13.672000000000001</v>
      </c>
      <c r="J117" s="194">
        <f t="shared" ref="J117:J118" si="993">(H117-H116)*100</f>
        <v>0</v>
      </c>
      <c r="K117" s="85">
        <v>16.34</v>
      </c>
      <c r="L117" s="85">
        <f t="shared" ref="L117:L118" si="994">K117/1.25</f>
        <v>13.071999999999999</v>
      </c>
      <c r="M117" s="195">
        <f t="shared" ref="M117:M118" si="995">(K117-K116)*100</f>
        <v>0</v>
      </c>
      <c r="N117" s="85">
        <v>17.13</v>
      </c>
      <c r="O117" s="85">
        <f t="shared" ref="O117:O118" si="996">N117/1.25</f>
        <v>13.703999999999999</v>
      </c>
      <c r="P117" s="195">
        <f t="shared" ref="P117:P118" si="997">(N117-N116)*100</f>
        <v>0</v>
      </c>
      <c r="Q117" s="85">
        <v>18.329999999999998</v>
      </c>
      <c r="R117" s="85">
        <f t="shared" ref="R117:R118" si="998">Q117/1.25</f>
        <v>14.663999999999998</v>
      </c>
      <c r="S117" s="259">
        <f t="shared" ref="S117:S118" si="999">(Q117-Q116)*100</f>
        <v>0</v>
      </c>
      <c r="T117" s="85">
        <v>13.49</v>
      </c>
      <c r="U117" s="85">
        <f t="shared" ref="U117:U118" si="1000">T117/1.25</f>
        <v>10.792</v>
      </c>
      <c r="V117" s="195">
        <f t="shared" ref="V117:V118" si="1001">(T117-T116)*100</f>
        <v>0</v>
      </c>
      <c r="W117" s="255">
        <v>10.99</v>
      </c>
      <c r="X117" s="260">
        <f t="shared" ref="X117:X118" si="1002">W117/1.25</f>
        <v>8.7919999999999998</v>
      </c>
      <c r="Y117" s="195">
        <f t="shared" ref="Y117:Y118" si="1003">(W117-W116)*100</f>
        <v>0</v>
      </c>
      <c r="Z117" s="255">
        <v>5.69</v>
      </c>
      <c r="AA117" s="260">
        <f t="shared" ref="AA117:AA118" si="1004">Z117/1.25</f>
        <v>4.5520000000000005</v>
      </c>
      <c r="AB117" s="195">
        <f t="shared" ref="AB117:AB118" si="1005">(Z117-Z116)*100</f>
        <v>0</v>
      </c>
      <c r="AC117" s="255">
        <f t="shared" ref="AC117:AC118" si="1006">Z117+0.2</f>
        <v>5.8900000000000006</v>
      </c>
      <c r="AD117" s="260">
        <f t="shared" ref="AD117:AD118" si="1007">AC117/1.25</f>
        <v>4.7120000000000006</v>
      </c>
      <c r="AE117" s="195">
        <f t="shared" ref="AE117:AE118" si="1008">(AC117-AC116)*100</f>
        <v>0</v>
      </c>
    </row>
    <row r="118" spans="1:31" ht="13.5" thickBot="1" x14ac:dyDescent="0.25">
      <c r="A118" s="178">
        <v>45756</v>
      </c>
      <c r="B118" s="252">
        <v>15.74</v>
      </c>
      <c r="C118" s="85">
        <f t="shared" si="988"/>
        <v>12.592000000000001</v>
      </c>
      <c r="D118" s="194">
        <f t="shared" si="989"/>
        <v>-9.9999999999999645</v>
      </c>
      <c r="E118" s="84">
        <v>16.73</v>
      </c>
      <c r="F118" s="85">
        <f t="shared" si="990"/>
        <v>13.384</v>
      </c>
      <c r="G118" s="194">
        <f t="shared" si="991"/>
        <v>-9.9999999999997868</v>
      </c>
      <c r="H118" s="85">
        <v>16.989999999999998</v>
      </c>
      <c r="I118" s="85">
        <f t="shared" si="992"/>
        <v>13.591999999999999</v>
      </c>
      <c r="J118" s="194">
        <f t="shared" si="993"/>
        <v>-10.000000000000142</v>
      </c>
      <c r="K118" s="85">
        <v>16.34</v>
      </c>
      <c r="L118" s="85">
        <f t="shared" si="994"/>
        <v>13.071999999999999</v>
      </c>
      <c r="M118" s="195">
        <f t="shared" si="995"/>
        <v>0</v>
      </c>
      <c r="N118" s="85">
        <v>17.13</v>
      </c>
      <c r="O118" s="85">
        <f t="shared" si="996"/>
        <v>13.703999999999999</v>
      </c>
      <c r="P118" s="195">
        <f t="shared" si="997"/>
        <v>0</v>
      </c>
      <c r="Q118" s="85">
        <v>18.329999999999998</v>
      </c>
      <c r="R118" s="85">
        <f t="shared" si="998"/>
        <v>14.663999999999998</v>
      </c>
      <c r="S118" s="259">
        <f t="shared" si="999"/>
        <v>0</v>
      </c>
      <c r="T118" s="85">
        <v>13.49</v>
      </c>
      <c r="U118" s="85">
        <f t="shared" si="1000"/>
        <v>10.792</v>
      </c>
      <c r="V118" s="195">
        <f t="shared" si="1001"/>
        <v>0</v>
      </c>
      <c r="W118" s="255">
        <v>10.99</v>
      </c>
      <c r="X118" s="260">
        <f t="shared" si="1002"/>
        <v>8.7919999999999998</v>
      </c>
      <c r="Y118" s="195">
        <f t="shared" si="1003"/>
        <v>0</v>
      </c>
      <c r="Z118" s="255">
        <v>5.69</v>
      </c>
      <c r="AA118" s="260">
        <f t="shared" si="1004"/>
        <v>4.5520000000000005</v>
      </c>
      <c r="AB118" s="195">
        <f t="shared" si="1005"/>
        <v>0</v>
      </c>
      <c r="AC118" s="255">
        <f t="shared" si="1006"/>
        <v>5.8900000000000006</v>
      </c>
      <c r="AD118" s="260">
        <f t="shared" si="1007"/>
        <v>4.7120000000000006</v>
      </c>
      <c r="AE118" s="195">
        <f t="shared" si="1008"/>
        <v>0</v>
      </c>
    </row>
    <row r="119" spans="1:31" ht="13.5" thickBot="1" x14ac:dyDescent="0.25">
      <c r="A119" s="178">
        <v>45757</v>
      </c>
      <c r="B119" s="252">
        <v>15.44</v>
      </c>
      <c r="C119" s="85">
        <f t="shared" ref="C119" si="1009">B119/1.25</f>
        <v>12.352</v>
      </c>
      <c r="D119" s="194">
        <f t="shared" ref="D119" si="1010">(B119-B118)*100</f>
        <v>-30.000000000000071</v>
      </c>
      <c r="E119" s="84">
        <v>16.43</v>
      </c>
      <c r="F119" s="85">
        <f t="shared" ref="F119" si="1011">E119/1.25</f>
        <v>13.144</v>
      </c>
      <c r="G119" s="194">
        <f t="shared" ref="G119" si="1012">(E119-E118)*100</f>
        <v>-30.000000000000071</v>
      </c>
      <c r="H119" s="85">
        <v>16.690000000000001</v>
      </c>
      <c r="I119" s="85">
        <f t="shared" ref="I119" si="1013">H119/1.25</f>
        <v>13.352</v>
      </c>
      <c r="J119" s="194">
        <f t="shared" ref="J119" si="1014">(H119-H118)*100</f>
        <v>-29.999999999999716</v>
      </c>
      <c r="K119" s="85">
        <v>16.04</v>
      </c>
      <c r="L119" s="85">
        <f t="shared" ref="L119" si="1015">K119/1.25</f>
        <v>12.831999999999999</v>
      </c>
      <c r="M119" s="195">
        <f t="shared" ref="M119" si="1016">(K119-K118)*100</f>
        <v>-30.000000000000071</v>
      </c>
      <c r="N119" s="85">
        <v>16.829999999999998</v>
      </c>
      <c r="O119" s="85">
        <f t="shared" ref="O119" si="1017">N119/1.25</f>
        <v>13.463999999999999</v>
      </c>
      <c r="P119" s="195">
        <f t="shared" ref="P119" si="1018">(N119-N118)*100</f>
        <v>-30.000000000000071</v>
      </c>
      <c r="Q119" s="85">
        <v>18.03</v>
      </c>
      <c r="R119" s="85">
        <f t="shared" ref="R119" si="1019">Q119/1.25</f>
        <v>14.424000000000001</v>
      </c>
      <c r="S119" s="259">
        <f t="shared" ref="S119" si="1020">(Q119-Q118)*100</f>
        <v>-29.999999999999716</v>
      </c>
      <c r="T119" s="85">
        <v>13.49</v>
      </c>
      <c r="U119" s="85">
        <f t="shared" ref="U119" si="1021">T119/1.25</f>
        <v>10.792</v>
      </c>
      <c r="V119" s="195">
        <f t="shared" ref="V119" si="1022">(T119-T118)*100</f>
        <v>0</v>
      </c>
      <c r="W119" s="255">
        <v>10.99</v>
      </c>
      <c r="X119" s="260">
        <f t="shared" ref="X119" si="1023">W119/1.25</f>
        <v>8.7919999999999998</v>
      </c>
      <c r="Y119" s="195">
        <f t="shared" ref="Y119" si="1024">(W119-W118)*100</f>
        <v>0</v>
      </c>
      <c r="Z119" s="255">
        <v>5.69</v>
      </c>
      <c r="AA119" s="260">
        <f t="shared" ref="AA119" si="1025">Z119/1.25</f>
        <v>4.5520000000000005</v>
      </c>
      <c r="AB119" s="195">
        <f t="shared" ref="AB119" si="1026">(Z119-Z118)*100</f>
        <v>0</v>
      </c>
      <c r="AC119" s="255">
        <f t="shared" ref="AC119" si="1027">Z119+0.2</f>
        <v>5.8900000000000006</v>
      </c>
      <c r="AD119" s="260">
        <f t="shared" ref="AD119" si="1028">AC119/1.25</f>
        <v>4.7120000000000006</v>
      </c>
      <c r="AE119" s="195">
        <f t="shared" ref="AE119" si="1029">(AC119-AC118)*100</f>
        <v>0</v>
      </c>
    </row>
    <row r="120" spans="1:31" ht="13.5" thickBot="1" x14ac:dyDescent="0.25">
      <c r="A120" s="178">
        <v>45758</v>
      </c>
      <c r="B120" s="252">
        <v>15.54</v>
      </c>
      <c r="C120" s="85">
        <f t="shared" ref="C120" si="1030">B120/1.25</f>
        <v>12.431999999999999</v>
      </c>
      <c r="D120" s="194">
        <f t="shared" ref="D120" si="1031">(B120-B119)*100</f>
        <v>9.9999999999999645</v>
      </c>
      <c r="E120" s="84">
        <v>16.53</v>
      </c>
      <c r="F120" s="85">
        <f t="shared" ref="F120" si="1032">E120/1.25</f>
        <v>13.224</v>
      </c>
      <c r="G120" s="194">
        <f t="shared" ref="G120" si="1033">(E120-E119)*100</f>
        <v>10.000000000000142</v>
      </c>
      <c r="H120" s="85">
        <v>16.79</v>
      </c>
      <c r="I120" s="85">
        <f t="shared" ref="I120" si="1034">H120/1.25</f>
        <v>13.431999999999999</v>
      </c>
      <c r="J120" s="194">
        <f t="shared" ref="J120" si="1035">(H120-H119)*100</f>
        <v>9.9999999999997868</v>
      </c>
      <c r="K120" s="85">
        <v>16.14</v>
      </c>
      <c r="L120" s="85">
        <f t="shared" ref="L120" si="1036">K120/1.25</f>
        <v>12.912000000000001</v>
      </c>
      <c r="M120" s="195">
        <f t="shared" ref="M120" si="1037">(K120-K119)*100</f>
        <v>10.000000000000142</v>
      </c>
      <c r="N120" s="85">
        <v>16.93</v>
      </c>
      <c r="O120" s="85">
        <f t="shared" ref="O120" si="1038">N120/1.25</f>
        <v>13.544</v>
      </c>
      <c r="P120" s="195">
        <f t="shared" ref="P120" si="1039">(N120-N119)*100</f>
        <v>10.000000000000142</v>
      </c>
      <c r="Q120" s="85">
        <v>18.13</v>
      </c>
      <c r="R120" s="85">
        <f t="shared" ref="R120" si="1040">Q120/1.25</f>
        <v>14.504</v>
      </c>
      <c r="S120" s="259">
        <f t="shared" ref="S120" si="1041">(Q120-Q119)*100</f>
        <v>9.9999999999997868</v>
      </c>
      <c r="T120" s="85">
        <v>13.49</v>
      </c>
      <c r="U120" s="85">
        <f t="shared" ref="U120" si="1042">T120/1.25</f>
        <v>10.792</v>
      </c>
      <c r="V120" s="195">
        <f t="shared" ref="V120" si="1043">(T120-T119)*100</f>
        <v>0</v>
      </c>
      <c r="W120" s="255">
        <v>10.99</v>
      </c>
      <c r="X120" s="260">
        <f t="shared" ref="X120" si="1044">W120/1.25</f>
        <v>8.7919999999999998</v>
      </c>
      <c r="Y120" s="195">
        <f t="shared" ref="Y120" si="1045">(W120-W119)*100</f>
        <v>0</v>
      </c>
      <c r="Z120" s="255">
        <v>5.69</v>
      </c>
      <c r="AA120" s="260">
        <f t="shared" ref="AA120" si="1046">Z120/1.25</f>
        <v>4.5520000000000005</v>
      </c>
      <c r="AB120" s="195">
        <f t="shared" ref="AB120" si="1047">(Z120-Z119)*100</f>
        <v>0</v>
      </c>
      <c r="AC120" s="255">
        <f t="shared" ref="AC120" si="1048">Z120+0.2</f>
        <v>5.8900000000000006</v>
      </c>
      <c r="AD120" s="260">
        <f t="shared" ref="AD120" si="1049">AC120/1.25</f>
        <v>4.7120000000000006</v>
      </c>
      <c r="AE120" s="195">
        <f t="shared" ref="AE120" si="1050">(AC120-AC119)*100</f>
        <v>0</v>
      </c>
    </row>
    <row r="121" spans="1:31" ht="13.5" thickBot="1" x14ac:dyDescent="0.25">
      <c r="A121" s="178">
        <v>45759</v>
      </c>
      <c r="B121" s="252">
        <v>15.54</v>
      </c>
      <c r="C121" s="85">
        <f t="shared" ref="C121:C126" si="1051">B121/1.25</f>
        <v>12.431999999999999</v>
      </c>
      <c r="D121" s="194">
        <f t="shared" ref="D121:D126" si="1052">(B121-B120)*100</f>
        <v>0</v>
      </c>
      <c r="E121" s="84">
        <v>16.53</v>
      </c>
      <c r="F121" s="85">
        <f t="shared" ref="F121:F126" si="1053">E121/1.25</f>
        <v>13.224</v>
      </c>
      <c r="G121" s="194">
        <f t="shared" ref="G121:G126" si="1054">(E121-E120)*100</f>
        <v>0</v>
      </c>
      <c r="H121" s="85">
        <v>16.79</v>
      </c>
      <c r="I121" s="85">
        <f t="shared" ref="I121:I126" si="1055">H121/1.25</f>
        <v>13.431999999999999</v>
      </c>
      <c r="J121" s="194">
        <f t="shared" ref="J121:J126" si="1056">(H121-H120)*100</f>
        <v>0</v>
      </c>
      <c r="K121" s="85">
        <v>16.14</v>
      </c>
      <c r="L121" s="85">
        <f t="shared" ref="L121:L126" si="1057">K121/1.25</f>
        <v>12.912000000000001</v>
      </c>
      <c r="M121" s="195">
        <f t="shared" ref="M121:M126" si="1058">(K121-K120)*100</f>
        <v>0</v>
      </c>
      <c r="N121" s="85">
        <v>16.93</v>
      </c>
      <c r="O121" s="85">
        <f t="shared" ref="O121:O126" si="1059">N121/1.25</f>
        <v>13.544</v>
      </c>
      <c r="P121" s="195">
        <f t="shared" ref="P121:P126" si="1060">(N121-N120)*100</f>
        <v>0</v>
      </c>
      <c r="Q121" s="85">
        <v>18.13</v>
      </c>
      <c r="R121" s="85">
        <f t="shared" ref="R121:R126" si="1061">Q121/1.25</f>
        <v>14.504</v>
      </c>
      <c r="S121" s="259">
        <f t="shared" ref="S121:S126" si="1062">(Q121-Q120)*100</f>
        <v>0</v>
      </c>
      <c r="T121" s="85">
        <v>13.49</v>
      </c>
      <c r="U121" s="85">
        <f t="shared" ref="U121:U126" si="1063">T121/1.25</f>
        <v>10.792</v>
      </c>
      <c r="V121" s="195">
        <f t="shared" ref="V121:V126" si="1064">(T121-T120)*100</f>
        <v>0</v>
      </c>
      <c r="W121" s="255">
        <v>10.99</v>
      </c>
      <c r="X121" s="260">
        <f t="shared" ref="X121:X126" si="1065">W121/1.25</f>
        <v>8.7919999999999998</v>
      </c>
      <c r="Y121" s="195">
        <f t="shared" ref="Y121:Y126" si="1066">(W121-W120)*100</f>
        <v>0</v>
      </c>
      <c r="Z121" s="255">
        <v>5.69</v>
      </c>
      <c r="AA121" s="260">
        <f t="shared" ref="AA121:AA126" si="1067">Z121/1.25</f>
        <v>4.5520000000000005</v>
      </c>
      <c r="AB121" s="195">
        <f t="shared" ref="AB121:AB126" si="1068">(Z121-Z120)*100</f>
        <v>0</v>
      </c>
      <c r="AC121" s="255">
        <f t="shared" ref="AC121:AC126" si="1069">Z121+0.2</f>
        <v>5.8900000000000006</v>
      </c>
      <c r="AD121" s="260">
        <f t="shared" ref="AD121:AD126" si="1070">AC121/1.25</f>
        <v>4.7120000000000006</v>
      </c>
      <c r="AE121" s="195">
        <f t="shared" ref="AE121:AE126" si="1071">(AC121-AC120)*100</f>
        <v>0</v>
      </c>
    </row>
    <row r="122" spans="1:31" ht="13.5" thickBot="1" x14ac:dyDescent="0.25">
      <c r="A122" s="178">
        <v>45760</v>
      </c>
      <c r="B122" s="252">
        <v>15.54</v>
      </c>
      <c r="C122" s="85">
        <f t="shared" si="1051"/>
        <v>12.431999999999999</v>
      </c>
      <c r="D122" s="194">
        <f t="shared" si="1052"/>
        <v>0</v>
      </c>
      <c r="E122" s="84">
        <v>16.53</v>
      </c>
      <c r="F122" s="85">
        <f t="shared" si="1053"/>
        <v>13.224</v>
      </c>
      <c r="G122" s="194">
        <f t="shared" si="1054"/>
        <v>0</v>
      </c>
      <c r="H122" s="85">
        <v>16.79</v>
      </c>
      <c r="I122" s="85">
        <f t="shared" si="1055"/>
        <v>13.431999999999999</v>
      </c>
      <c r="J122" s="194">
        <f t="shared" si="1056"/>
        <v>0</v>
      </c>
      <c r="K122" s="85">
        <v>16.14</v>
      </c>
      <c r="L122" s="85">
        <f t="shared" si="1057"/>
        <v>12.912000000000001</v>
      </c>
      <c r="M122" s="195">
        <f t="shared" si="1058"/>
        <v>0</v>
      </c>
      <c r="N122" s="85">
        <v>16.93</v>
      </c>
      <c r="O122" s="85">
        <f t="shared" si="1059"/>
        <v>13.544</v>
      </c>
      <c r="P122" s="195">
        <f t="shared" si="1060"/>
        <v>0</v>
      </c>
      <c r="Q122" s="85">
        <v>18.13</v>
      </c>
      <c r="R122" s="85">
        <f t="shared" si="1061"/>
        <v>14.504</v>
      </c>
      <c r="S122" s="259">
        <f t="shared" si="1062"/>
        <v>0</v>
      </c>
      <c r="T122" s="85">
        <v>13.49</v>
      </c>
      <c r="U122" s="85">
        <f t="shared" si="1063"/>
        <v>10.792</v>
      </c>
      <c r="V122" s="195">
        <f t="shared" si="1064"/>
        <v>0</v>
      </c>
      <c r="W122" s="255">
        <v>10.99</v>
      </c>
      <c r="X122" s="260">
        <f t="shared" si="1065"/>
        <v>8.7919999999999998</v>
      </c>
      <c r="Y122" s="195">
        <f t="shared" si="1066"/>
        <v>0</v>
      </c>
      <c r="Z122" s="255">
        <v>5.69</v>
      </c>
      <c r="AA122" s="260">
        <f t="shared" si="1067"/>
        <v>4.5520000000000005</v>
      </c>
      <c r="AB122" s="195">
        <f t="shared" si="1068"/>
        <v>0</v>
      </c>
      <c r="AC122" s="255">
        <f t="shared" si="1069"/>
        <v>5.8900000000000006</v>
      </c>
      <c r="AD122" s="260">
        <f t="shared" si="1070"/>
        <v>4.7120000000000006</v>
      </c>
      <c r="AE122" s="195">
        <f t="shared" si="1071"/>
        <v>0</v>
      </c>
    </row>
    <row r="123" spans="1:31" ht="13.5" thickBot="1" x14ac:dyDescent="0.25">
      <c r="A123" s="178">
        <v>45761</v>
      </c>
      <c r="B123" s="252">
        <v>15.54</v>
      </c>
      <c r="C123" s="85">
        <f t="shared" si="1051"/>
        <v>12.431999999999999</v>
      </c>
      <c r="D123" s="194">
        <f t="shared" si="1052"/>
        <v>0</v>
      </c>
      <c r="E123" s="84">
        <v>16.53</v>
      </c>
      <c r="F123" s="85">
        <f t="shared" si="1053"/>
        <v>13.224</v>
      </c>
      <c r="G123" s="194">
        <f t="shared" si="1054"/>
        <v>0</v>
      </c>
      <c r="H123" s="85">
        <v>16.79</v>
      </c>
      <c r="I123" s="85">
        <f t="shared" si="1055"/>
        <v>13.431999999999999</v>
      </c>
      <c r="J123" s="194">
        <f t="shared" si="1056"/>
        <v>0</v>
      </c>
      <c r="K123" s="85">
        <v>16.14</v>
      </c>
      <c r="L123" s="85">
        <f t="shared" si="1057"/>
        <v>12.912000000000001</v>
      </c>
      <c r="M123" s="195">
        <f t="shared" si="1058"/>
        <v>0</v>
      </c>
      <c r="N123" s="85">
        <v>16.93</v>
      </c>
      <c r="O123" s="85">
        <f t="shared" si="1059"/>
        <v>13.544</v>
      </c>
      <c r="P123" s="195">
        <f t="shared" si="1060"/>
        <v>0</v>
      </c>
      <c r="Q123" s="85">
        <v>18.13</v>
      </c>
      <c r="R123" s="85">
        <f t="shared" si="1061"/>
        <v>14.504</v>
      </c>
      <c r="S123" s="259">
        <f t="shared" si="1062"/>
        <v>0</v>
      </c>
      <c r="T123" s="85">
        <v>13.49</v>
      </c>
      <c r="U123" s="85">
        <f t="shared" si="1063"/>
        <v>10.792</v>
      </c>
      <c r="V123" s="195">
        <f t="shared" si="1064"/>
        <v>0</v>
      </c>
      <c r="W123" s="255">
        <v>10.99</v>
      </c>
      <c r="X123" s="260">
        <f t="shared" si="1065"/>
        <v>8.7919999999999998</v>
      </c>
      <c r="Y123" s="195">
        <f t="shared" si="1066"/>
        <v>0</v>
      </c>
      <c r="Z123" s="255">
        <v>5.69</v>
      </c>
      <c r="AA123" s="260">
        <f t="shared" si="1067"/>
        <v>4.5520000000000005</v>
      </c>
      <c r="AB123" s="195">
        <f t="shared" si="1068"/>
        <v>0</v>
      </c>
      <c r="AC123" s="255">
        <f t="shared" si="1069"/>
        <v>5.8900000000000006</v>
      </c>
      <c r="AD123" s="260">
        <f t="shared" si="1070"/>
        <v>4.7120000000000006</v>
      </c>
      <c r="AE123" s="195">
        <f t="shared" si="1071"/>
        <v>0</v>
      </c>
    </row>
    <row r="124" spans="1:31" ht="13.5" thickBot="1" x14ac:dyDescent="0.25">
      <c r="A124" s="178">
        <v>45762</v>
      </c>
      <c r="B124" s="252">
        <v>15.54</v>
      </c>
      <c r="C124" s="85">
        <f t="shared" si="1051"/>
        <v>12.431999999999999</v>
      </c>
      <c r="D124" s="194">
        <f t="shared" si="1052"/>
        <v>0</v>
      </c>
      <c r="E124" s="84">
        <v>16.53</v>
      </c>
      <c r="F124" s="85">
        <f t="shared" si="1053"/>
        <v>13.224</v>
      </c>
      <c r="G124" s="194">
        <f t="shared" si="1054"/>
        <v>0</v>
      </c>
      <c r="H124" s="85">
        <v>16.79</v>
      </c>
      <c r="I124" s="85">
        <f t="shared" si="1055"/>
        <v>13.431999999999999</v>
      </c>
      <c r="J124" s="194">
        <f t="shared" si="1056"/>
        <v>0</v>
      </c>
      <c r="K124" s="85">
        <v>16.14</v>
      </c>
      <c r="L124" s="85">
        <f t="shared" si="1057"/>
        <v>12.912000000000001</v>
      </c>
      <c r="M124" s="195">
        <f t="shared" si="1058"/>
        <v>0</v>
      </c>
      <c r="N124" s="85">
        <v>16.93</v>
      </c>
      <c r="O124" s="85">
        <f t="shared" si="1059"/>
        <v>13.544</v>
      </c>
      <c r="P124" s="195">
        <f t="shared" si="1060"/>
        <v>0</v>
      </c>
      <c r="Q124" s="85">
        <v>18.13</v>
      </c>
      <c r="R124" s="85">
        <f t="shared" si="1061"/>
        <v>14.504</v>
      </c>
      <c r="S124" s="259">
        <f t="shared" si="1062"/>
        <v>0</v>
      </c>
      <c r="T124" s="85">
        <v>13.49</v>
      </c>
      <c r="U124" s="85">
        <f t="shared" si="1063"/>
        <v>10.792</v>
      </c>
      <c r="V124" s="195">
        <f t="shared" si="1064"/>
        <v>0</v>
      </c>
      <c r="W124" s="255">
        <v>10.99</v>
      </c>
      <c r="X124" s="260">
        <f t="shared" si="1065"/>
        <v>8.7919999999999998</v>
      </c>
      <c r="Y124" s="195">
        <f t="shared" si="1066"/>
        <v>0</v>
      </c>
      <c r="Z124" s="255">
        <v>5.69</v>
      </c>
      <c r="AA124" s="260">
        <f t="shared" si="1067"/>
        <v>4.5520000000000005</v>
      </c>
      <c r="AB124" s="195">
        <f t="shared" si="1068"/>
        <v>0</v>
      </c>
      <c r="AC124" s="255">
        <f t="shared" si="1069"/>
        <v>5.8900000000000006</v>
      </c>
      <c r="AD124" s="260">
        <f t="shared" si="1070"/>
        <v>4.7120000000000006</v>
      </c>
      <c r="AE124" s="195">
        <f t="shared" si="1071"/>
        <v>0</v>
      </c>
    </row>
    <row r="125" spans="1:31" ht="13.5" thickBot="1" x14ac:dyDescent="0.25">
      <c r="A125" s="178">
        <v>45763</v>
      </c>
      <c r="B125" s="252">
        <v>15.54</v>
      </c>
      <c r="C125" s="85">
        <f t="shared" si="1051"/>
        <v>12.431999999999999</v>
      </c>
      <c r="D125" s="194">
        <f t="shared" si="1052"/>
        <v>0</v>
      </c>
      <c r="E125" s="84">
        <v>16.53</v>
      </c>
      <c r="F125" s="85">
        <f t="shared" si="1053"/>
        <v>13.224</v>
      </c>
      <c r="G125" s="194">
        <f t="shared" si="1054"/>
        <v>0</v>
      </c>
      <c r="H125" s="85">
        <v>16.79</v>
      </c>
      <c r="I125" s="85">
        <f t="shared" si="1055"/>
        <v>13.431999999999999</v>
      </c>
      <c r="J125" s="194">
        <f t="shared" si="1056"/>
        <v>0</v>
      </c>
      <c r="K125" s="85">
        <v>16.14</v>
      </c>
      <c r="L125" s="85">
        <f t="shared" si="1057"/>
        <v>12.912000000000001</v>
      </c>
      <c r="M125" s="195">
        <f t="shared" si="1058"/>
        <v>0</v>
      </c>
      <c r="N125" s="85">
        <v>16.93</v>
      </c>
      <c r="O125" s="85">
        <f t="shared" si="1059"/>
        <v>13.544</v>
      </c>
      <c r="P125" s="195">
        <f t="shared" si="1060"/>
        <v>0</v>
      </c>
      <c r="Q125" s="85">
        <v>18.13</v>
      </c>
      <c r="R125" s="85">
        <f t="shared" si="1061"/>
        <v>14.504</v>
      </c>
      <c r="S125" s="259">
        <f t="shared" si="1062"/>
        <v>0</v>
      </c>
      <c r="T125" s="85">
        <v>13.49</v>
      </c>
      <c r="U125" s="85">
        <f t="shared" si="1063"/>
        <v>10.792</v>
      </c>
      <c r="V125" s="195">
        <f t="shared" si="1064"/>
        <v>0</v>
      </c>
      <c r="W125" s="255">
        <v>10.99</v>
      </c>
      <c r="X125" s="260">
        <f t="shared" si="1065"/>
        <v>8.7919999999999998</v>
      </c>
      <c r="Y125" s="195">
        <f t="shared" si="1066"/>
        <v>0</v>
      </c>
      <c r="Z125" s="255">
        <v>5.69</v>
      </c>
      <c r="AA125" s="260">
        <f t="shared" si="1067"/>
        <v>4.5520000000000005</v>
      </c>
      <c r="AB125" s="195">
        <f t="shared" si="1068"/>
        <v>0</v>
      </c>
      <c r="AC125" s="255">
        <f t="shared" si="1069"/>
        <v>5.8900000000000006</v>
      </c>
      <c r="AD125" s="260">
        <f t="shared" si="1070"/>
        <v>4.7120000000000006</v>
      </c>
      <c r="AE125" s="195">
        <f t="shared" si="1071"/>
        <v>0</v>
      </c>
    </row>
    <row r="126" spans="1:31" ht="13.5" thickBot="1" x14ac:dyDescent="0.25">
      <c r="A126" s="178">
        <v>45764</v>
      </c>
      <c r="B126" s="252">
        <v>15.74</v>
      </c>
      <c r="C126" s="85">
        <f t="shared" si="1051"/>
        <v>12.592000000000001</v>
      </c>
      <c r="D126" s="194">
        <f t="shared" si="1052"/>
        <v>20.000000000000107</v>
      </c>
      <c r="E126" s="84">
        <v>16.73</v>
      </c>
      <c r="F126" s="85">
        <f t="shared" si="1053"/>
        <v>13.384</v>
      </c>
      <c r="G126" s="194">
        <f t="shared" si="1054"/>
        <v>19.999999999999929</v>
      </c>
      <c r="H126" s="85">
        <v>16.989999999999998</v>
      </c>
      <c r="I126" s="85">
        <f t="shared" si="1055"/>
        <v>13.591999999999999</v>
      </c>
      <c r="J126" s="194">
        <f t="shared" si="1056"/>
        <v>19.999999999999929</v>
      </c>
      <c r="K126" s="85">
        <v>16.34</v>
      </c>
      <c r="L126" s="85">
        <f t="shared" si="1057"/>
        <v>13.071999999999999</v>
      </c>
      <c r="M126" s="195">
        <f t="shared" si="1058"/>
        <v>19.999999999999929</v>
      </c>
      <c r="N126" s="85">
        <v>17.13</v>
      </c>
      <c r="O126" s="85">
        <f t="shared" si="1059"/>
        <v>13.703999999999999</v>
      </c>
      <c r="P126" s="195">
        <f t="shared" si="1060"/>
        <v>19.999999999999929</v>
      </c>
      <c r="Q126" s="85">
        <v>18.329999999999998</v>
      </c>
      <c r="R126" s="85">
        <f t="shared" si="1061"/>
        <v>14.663999999999998</v>
      </c>
      <c r="S126" s="259">
        <f t="shared" si="1062"/>
        <v>19.999999999999929</v>
      </c>
      <c r="T126" s="85">
        <v>12.94</v>
      </c>
      <c r="U126" s="85">
        <f t="shared" si="1063"/>
        <v>10.352</v>
      </c>
      <c r="V126" s="195">
        <f t="shared" si="1064"/>
        <v>-55.000000000000071</v>
      </c>
      <c r="W126" s="255">
        <v>10.99</v>
      </c>
      <c r="X126" s="260">
        <f t="shared" si="1065"/>
        <v>8.7919999999999998</v>
      </c>
      <c r="Y126" s="195">
        <f t="shared" si="1066"/>
        <v>0</v>
      </c>
      <c r="Z126" s="255">
        <v>5.69</v>
      </c>
      <c r="AA126" s="260">
        <f t="shared" si="1067"/>
        <v>4.5520000000000005</v>
      </c>
      <c r="AB126" s="195">
        <f t="shared" si="1068"/>
        <v>0</v>
      </c>
      <c r="AC126" s="255">
        <f t="shared" si="1069"/>
        <v>5.8900000000000006</v>
      </c>
      <c r="AD126" s="260">
        <f t="shared" si="1070"/>
        <v>4.7120000000000006</v>
      </c>
      <c r="AE126" s="195">
        <f t="shared" si="1071"/>
        <v>0</v>
      </c>
    </row>
    <row r="127" spans="1:31" ht="13.5" thickBot="1" x14ac:dyDescent="0.25">
      <c r="A127" s="178">
        <v>45765</v>
      </c>
      <c r="B127" s="252">
        <v>15.74</v>
      </c>
      <c r="C127" s="85">
        <f t="shared" ref="C127:C132" si="1072">B127/1.25</f>
        <v>12.592000000000001</v>
      </c>
      <c r="D127" s="194">
        <f t="shared" ref="D127:D132" si="1073">(B127-B126)*100</f>
        <v>0</v>
      </c>
      <c r="E127" s="84">
        <v>16.73</v>
      </c>
      <c r="F127" s="85">
        <f t="shared" ref="F127:F132" si="1074">E127/1.25</f>
        <v>13.384</v>
      </c>
      <c r="G127" s="194">
        <f t="shared" ref="G127:G132" si="1075">(E127-E126)*100</f>
        <v>0</v>
      </c>
      <c r="H127" s="85">
        <v>16.989999999999998</v>
      </c>
      <c r="I127" s="85">
        <f t="shared" ref="I127:I132" si="1076">H127/1.25</f>
        <v>13.591999999999999</v>
      </c>
      <c r="J127" s="194">
        <f t="shared" ref="J127:J132" si="1077">(H127-H126)*100</f>
        <v>0</v>
      </c>
      <c r="K127" s="85">
        <v>16.34</v>
      </c>
      <c r="L127" s="85">
        <f t="shared" ref="L127:L132" si="1078">K127/1.25</f>
        <v>13.071999999999999</v>
      </c>
      <c r="M127" s="195">
        <f t="shared" ref="M127:M132" si="1079">(K127-K126)*100</f>
        <v>0</v>
      </c>
      <c r="N127" s="85">
        <v>17.13</v>
      </c>
      <c r="O127" s="85">
        <f t="shared" ref="O127:O132" si="1080">N127/1.25</f>
        <v>13.703999999999999</v>
      </c>
      <c r="P127" s="195">
        <f t="shared" ref="P127:P132" si="1081">(N127-N126)*100</f>
        <v>0</v>
      </c>
      <c r="Q127" s="85">
        <v>18.329999999999998</v>
      </c>
      <c r="R127" s="85">
        <f t="shared" ref="R127:R132" si="1082">Q127/1.25</f>
        <v>14.663999999999998</v>
      </c>
      <c r="S127" s="259">
        <f t="shared" ref="S127:S132" si="1083">(Q127-Q126)*100</f>
        <v>0</v>
      </c>
      <c r="T127" s="85">
        <v>12.94</v>
      </c>
      <c r="U127" s="85">
        <f t="shared" ref="U127:U132" si="1084">T127/1.25</f>
        <v>10.352</v>
      </c>
      <c r="V127" s="195">
        <f t="shared" ref="V127:V132" si="1085">(T127-T126)*100</f>
        <v>0</v>
      </c>
      <c r="W127" s="255">
        <v>10.99</v>
      </c>
      <c r="X127" s="260">
        <f t="shared" ref="X127:X132" si="1086">W127/1.25</f>
        <v>8.7919999999999998</v>
      </c>
      <c r="Y127" s="195">
        <f t="shared" ref="Y127:Y132" si="1087">(W127-W126)*100</f>
        <v>0</v>
      </c>
      <c r="Z127" s="255">
        <v>5.69</v>
      </c>
      <c r="AA127" s="260">
        <f t="shared" ref="AA127:AA132" si="1088">Z127/1.25</f>
        <v>4.5520000000000005</v>
      </c>
      <c r="AB127" s="195">
        <f t="shared" ref="AB127:AB132" si="1089">(Z127-Z126)*100</f>
        <v>0</v>
      </c>
      <c r="AC127" s="255">
        <f t="shared" ref="AC127:AC132" si="1090">Z127+0.2</f>
        <v>5.8900000000000006</v>
      </c>
      <c r="AD127" s="260">
        <f t="shared" ref="AD127:AD132" si="1091">AC127/1.25</f>
        <v>4.7120000000000006</v>
      </c>
      <c r="AE127" s="195">
        <f t="shared" ref="AE127:AE132" si="1092">(AC127-AC126)*100</f>
        <v>0</v>
      </c>
    </row>
    <row r="128" spans="1:31" ht="13.5" thickBot="1" x14ac:dyDescent="0.25">
      <c r="A128" s="178">
        <v>45766</v>
      </c>
      <c r="B128" s="252">
        <v>15.74</v>
      </c>
      <c r="C128" s="85">
        <f t="shared" si="1072"/>
        <v>12.592000000000001</v>
      </c>
      <c r="D128" s="194">
        <f t="shared" si="1073"/>
        <v>0</v>
      </c>
      <c r="E128" s="84">
        <v>16.73</v>
      </c>
      <c r="F128" s="85">
        <f t="shared" si="1074"/>
        <v>13.384</v>
      </c>
      <c r="G128" s="194">
        <f t="shared" si="1075"/>
        <v>0</v>
      </c>
      <c r="H128" s="85">
        <v>16.989999999999998</v>
      </c>
      <c r="I128" s="85">
        <f t="shared" si="1076"/>
        <v>13.591999999999999</v>
      </c>
      <c r="J128" s="194">
        <f t="shared" si="1077"/>
        <v>0</v>
      </c>
      <c r="K128" s="85">
        <v>16.34</v>
      </c>
      <c r="L128" s="85">
        <f t="shared" si="1078"/>
        <v>13.071999999999999</v>
      </c>
      <c r="M128" s="195">
        <f t="shared" si="1079"/>
        <v>0</v>
      </c>
      <c r="N128" s="85">
        <v>17.13</v>
      </c>
      <c r="O128" s="85">
        <f t="shared" si="1080"/>
        <v>13.703999999999999</v>
      </c>
      <c r="P128" s="195">
        <f t="shared" si="1081"/>
        <v>0</v>
      </c>
      <c r="Q128" s="85">
        <v>18.329999999999998</v>
      </c>
      <c r="R128" s="85">
        <f t="shared" si="1082"/>
        <v>14.663999999999998</v>
      </c>
      <c r="S128" s="259">
        <f t="shared" si="1083"/>
        <v>0</v>
      </c>
      <c r="T128" s="85">
        <v>12.94</v>
      </c>
      <c r="U128" s="85">
        <f t="shared" si="1084"/>
        <v>10.352</v>
      </c>
      <c r="V128" s="195">
        <f t="shared" si="1085"/>
        <v>0</v>
      </c>
      <c r="W128" s="255">
        <v>10.99</v>
      </c>
      <c r="X128" s="260">
        <f t="shared" si="1086"/>
        <v>8.7919999999999998</v>
      </c>
      <c r="Y128" s="195">
        <f t="shared" si="1087"/>
        <v>0</v>
      </c>
      <c r="Z128" s="255">
        <v>5.69</v>
      </c>
      <c r="AA128" s="260">
        <f t="shared" si="1088"/>
        <v>4.5520000000000005</v>
      </c>
      <c r="AB128" s="195">
        <f t="shared" si="1089"/>
        <v>0</v>
      </c>
      <c r="AC128" s="255">
        <f t="shared" si="1090"/>
        <v>5.8900000000000006</v>
      </c>
      <c r="AD128" s="260">
        <f t="shared" si="1091"/>
        <v>4.7120000000000006</v>
      </c>
      <c r="AE128" s="195">
        <f t="shared" si="1092"/>
        <v>0</v>
      </c>
    </row>
    <row r="129" spans="1:31" ht="13.5" thickBot="1" x14ac:dyDescent="0.25">
      <c r="A129" s="178">
        <v>45767</v>
      </c>
      <c r="B129" s="252">
        <v>15.74</v>
      </c>
      <c r="C129" s="85">
        <f t="shared" si="1072"/>
        <v>12.592000000000001</v>
      </c>
      <c r="D129" s="194">
        <f t="shared" si="1073"/>
        <v>0</v>
      </c>
      <c r="E129" s="84">
        <v>16.73</v>
      </c>
      <c r="F129" s="85">
        <f t="shared" si="1074"/>
        <v>13.384</v>
      </c>
      <c r="G129" s="194">
        <f t="shared" si="1075"/>
        <v>0</v>
      </c>
      <c r="H129" s="85">
        <v>16.989999999999998</v>
      </c>
      <c r="I129" s="85">
        <f t="shared" si="1076"/>
        <v>13.591999999999999</v>
      </c>
      <c r="J129" s="194">
        <f t="shared" si="1077"/>
        <v>0</v>
      </c>
      <c r="K129" s="85">
        <v>16.34</v>
      </c>
      <c r="L129" s="85">
        <f t="shared" si="1078"/>
        <v>13.071999999999999</v>
      </c>
      <c r="M129" s="195">
        <f t="shared" si="1079"/>
        <v>0</v>
      </c>
      <c r="N129" s="85">
        <v>17.13</v>
      </c>
      <c r="O129" s="85">
        <f t="shared" si="1080"/>
        <v>13.703999999999999</v>
      </c>
      <c r="P129" s="195">
        <f t="shared" si="1081"/>
        <v>0</v>
      </c>
      <c r="Q129" s="85">
        <v>18.329999999999998</v>
      </c>
      <c r="R129" s="85">
        <f t="shared" si="1082"/>
        <v>14.663999999999998</v>
      </c>
      <c r="S129" s="259">
        <f t="shared" si="1083"/>
        <v>0</v>
      </c>
      <c r="T129" s="85">
        <v>12.94</v>
      </c>
      <c r="U129" s="85">
        <f t="shared" si="1084"/>
        <v>10.352</v>
      </c>
      <c r="V129" s="195">
        <f t="shared" si="1085"/>
        <v>0</v>
      </c>
      <c r="W129" s="255">
        <v>10.99</v>
      </c>
      <c r="X129" s="260">
        <f t="shared" si="1086"/>
        <v>8.7919999999999998</v>
      </c>
      <c r="Y129" s="195">
        <f t="shared" si="1087"/>
        <v>0</v>
      </c>
      <c r="Z129" s="255">
        <v>5.69</v>
      </c>
      <c r="AA129" s="260">
        <f t="shared" si="1088"/>
        <v>4.5520000000000005</v>
      </c>
      <c r="AB129" s="195">
        <f t="shared" si="1089"/>
        <v>0</v>
      </c>
      <c r="AC129" s="255">
        <f t="shared" si="1090"/>
        <v>5.8900000000000006</v>
      </c>
      <c r="AD129" s="260">
        <f t="shared" si="1091"/>
        <v>4.7120000000000006</v>
      </c>
      <c r="AE129" s="195">
        <f t="shared" si="1092"/>
        <v>0</v>
      </c>
    </row>
    <row r="130" spans="1:31" ht="13.5" thickBot="1" x14ac:dyDescent="0.25">
      <c r="A130" s="178">
        <v>45768</v>
      </c>
      <c r="B130" s="252">
        <v>15.74</v>
      </c>
      <c r="C130" s="85">
        <f t="shared" si="1072"/>
        <v>12.592000000000001</v>
      </c>
      <c r="D130" s="194">
        <f t="shared" si="1073"/>
        <v>0</v>
      </c>
      <c r="E130" s="84">
        <v>16.73</v>
      </c>
      <c r="F130" s="85">
        <f t="shared" si="1074"/>
        <v>13.384</v>
      </c>
      <c r="G130" s="194">
        <f t="shared" si="1075"/>
        <v>0</v>
      </c>
      <c r="H130" s="85">
        <v>16.989999999999998</v>
      </c>
      <c r="I130" s="85">
        <f t="shared" si="1076"/>
        <v>13.591999999999999</v>
      </c>
      <c r="J130" s="194">
        <f t="shared" si="1077"/>
        <v>0</v>
      </c>
      <c r="K130" s="85">
        <v>16.34</v>
      </c>
      <c r="L130" s="85">
        <f t="shared" si="1078"/>
        <v>13.071999999999999</v>
      </c>
      <c r="M130" s="195">
        <f t="shared" si="1079"/>
        <v>0</v>
      </c>
      <c r="N130" s="85">
        <v>17.13</v>
      </c>
      <c r="O130" s="85">
        <f t="shared" si="1080"/>
        <v>13.703999999999999</v>
      </c>
      <c r="P130" s="195">
        <f t="shared" si="1081"/>
        <v>0</v>
      </c>
      <c r="Q130" s="85">
        <v>18.329999999999998</v>
      </c>
      <c r="R130" s="85">
        <f t="shared" si="1082"/>
        <v>14.663999999999998</v>
      </c>
      <c r="S130" s="259">
        <f t="shared" si="1083"/>
        <v>0</v>
      </c>
      <c r="T130" s="85">
        <v>12.94</v>
      </c>
      <c r="U130" s="85">
        <f t="shared" si="1084"/>
        <v>10.352</v>
      </c>
      <c r="V130" s="195">
        <f t="shared" si="1085"/>
        <v>0</v>
      </c>
      <c r="W130" s="255">
        <v>10.99</v>
      </c>
      <c r="X130" s="260">
        <f t="shared" si="1086"/>
        <v>8.7919999999999998</v>
      </c>
      <c r="Y130" s="195">
        <f t="shared" si="1087"/>
        <v>0</v>
      </c>
      <c r="Z130" s="255">
        <v>5.69</v>
      </c>
      <c r="AA130" s="260">
        <f t="shared" si="1088"/>
        <v>4.5520000000000005</v>
      </c>
      <c r="AB130" s="195">
        <f t="shared" si="1089"/>
        <v>0</v>
      </c>
      <c r="AC130" s="255">
        <f t="shared" si="1090"/>
        <v>5.8900000000000006</v>
      </c>
      <c r="AD130" s="260">
        <f t="shared" si="1091"/>
        <v>4.7120000000000006</v>
      </c>
      <c r="AE130" s="195">
        <f t="shared" si="1092"/>
        <v>0</v>
      </c>
    </row>
    <row r="131" spans="1:31" ht="13.5" thickBot="1" x14ac:dyDescent="0.25">
      <c r="A131" s="178">
        <v>45769</v>
      </c>
      <c r="B131" s="252">
        <v>15.74</v>
      </c>
      <c r="C131" s="85">
        <f t="shared" si="1072"/>
        <v>12.592000000000001</v>
      </c>
      <c r="D131" s="194">
        <f t="shared" si="1073"/>
        <v>0</v>
      </c>
      <c r="E131" s="84">
        <v>16.73</v>
      </c>
      <c r="F131" s="85">
        <f t="shared" si="1074"/>
        <v>13.384</v>
      </c>
      <c r="G131" s="194">
        <f t="shared" si="1075"/>
        <v>0</v>
      </c>
      <c r="H131" s="85">
        <v>16.989999999999998</v>
      </c>
      <c r="I131" s="85">
        <f t="shared" si="1076"/>
        <v>13.591999999999999</v>
      </c>
      <c r="J131" s="194">
        <f t="shared" si="1077"/>
        <v>0</v>
      </c>
      <c r="K131" s="85">
        <v>16.34</v>
      </c>
      <c r="L131" s="85">
        <f t="shared" si="1078"/>
        <v>13.071999999999999</v>
      </c>
      <c r="M131" s="195">
        <f t="shared" si="1079"/>
        <v>0</v>
      </c>
      <c r="N131" s="85">
        <v>17.13</v>
      </c>
      <c r="O131" s="85">
        <f t="shared" si="1080"/>
        <v>13.703999999999999</v>
      </c>
      <c r="P131" s="195">
        <f t="shared" si="1081"/>
        <v>0</v>
      </c>
      <c r="Q131" s="85">
        <v>18.329999999999998</v>
      </c>
      <c r="R131" s="85">
        <f t="shared" si="1082"/>
        <v>14.663999999999998</v>
      </c>
      <c r="S131" s="259">
        <f t="shared" si="1083"/>
        <v>0</v>
      </c>
      <c r="T131" s="85">
        <v>12.94</v>
      </c>
      <c r="U131" s="85">
        <f t="shared" si="1084"/>
        <v>10.352</v>
      </c>
      <c r="V131" s="195">
        <f t="shared" si="1085"/>
        <v>0</v>
      </c>
      <c r="W131" s="255">
        <v>10.99</v>
      </c>
      <c r="X131" s="260">
        <f t="shared" si="1086"/>
        <v>8.7919999999999998</v>
      </c>
      <c r="Y131" s="195">
        <f t="shared" si="1087"/>
        <v>0</v>
      </c>
      <c r="Z131" s="255">
        <v>5.69</v>
      </c>
      <c r="AA131" s="260">
        <f t="shared" si="1088"/>
        <v>4.5520000000000005</v>
      </c>
      <c r="AB131" s="195">
        <f t="shared" si="1089"/>
        <v>0</v>
      </c>
      <c r="AC131" s="255">
        <f t="shared" si="1090"/>
        <v>5.8900000000000006</v>
      </c>
      <c r="AD131" s="260">
        <f t="shared" si="1091"/>
        <v>4.7120000000000006</v>
      </c>
      <c r="AE131" s="195">
        <f t="shared" si="1092"/>
        <v>0</v>
      </c>
    </row>
    <row r="132" spans="1:31" ht="13.5" thickBot="1" x14ac:dyDescent="0.25">
      <c r="A132" s="178">
        <v>45770</v>
      </c>
      <c r="B132" s="252">
        <v>15.64</v>
      </c>
      <c r="C132" s="85">
        <f t="shared" si="1072"/>
        <v>12.512</v>
      </c>
      <c r="D132" s="194">
        <f t="shared" si="1073"/>
        <v>-9.9999999999999645</v>
      </c>
      <c r="E132" s="84">
        <v>16.63</v>
      </c>
      <c r="F132" s="85">
        <f t="shared" si="1074"/>
        <v>13.303999999999998</v>
      </c>
      <c r="G132" s="194">
        <f t="shared" si="1075"/>
        <v>-10.000000000000142</v>
      </c>
      <c r="H132" s="85">
        <v>16.89</v>
      </c>
      <c r="I132" s="85">
        <f t="shared" si="1076"/>
        <v>13.512</v>
      </c>
      <c r="J132" s="194">
        <f t="shared" si="1077"/>
        <v>-9.9999999999997868</v>
      </c>
      <c r="K132" s="85">
        <v>16.14</v>
      </c>
      <c r="L132" s="85">
        <f t="shared" si="1078"/>
        <v>12.912000000000001</v>
      </c>
      <c r="M132" s="195">
        <f t="shared" si="1079"/>
        <v>-19.999999999999929</v>
      </c>
      <c r="N132" s="85">
        <v>16.93</v>
      </c>
      <c r="O132" s="85">
        <f t="shared" si="1080"/>
        <v>13.544</v>
      </c>
      <c r="P132" s="195">
        <f t="shared" si="1081"/>
        <v>-19.999999999999929</v>
      </c>
      <c r="Q132" s="85">
        <v>18.03</v>
      </c>
      <c r="R132" s="85">
        <f t="shared" si="1082"/>
        <v>14.424000000000001</v>
      </c>
      <c r="S132" s="259">
        <f t="shared" si="1083"/>
        <v>-29.999999999999716</v>
      </c>
      <c r="T132" s="85">
        <v>12.74</v>
      </c>
      <c r="U132" s="85">
        <f t="shared" si="1084"/>
        <v>10.192</v>
      </c>
      <c r="V132" s="195">
        <f t="shared" si="1085"/>
        <v>-19.999999999999929</v>
      </c>
      <c r="W132" s="255">
        <v>10.99</v>
      </c>
      <c r="X132" s="260">
        <f t="shared" si="1086"/>
        <v>8.7919999999999998</v>
      </c>
      <c r="Y132" s="195">
        <f t="shared" si="1087"/>
        <v>0</v>
      </c>
      <c r="Z132" s="255">
        <v>5.69</v>
      </c>
      <c r="AA132" s="260">
        <f t="shared" si="1088"/>
        <v>4.5520000000000005</v>
      </c>
      <c r="AB132" s="195">
        <f t="shared" si="1089"/>
        <v>0</v>
      </c>
      <c r="AC132" s="255">
        <f t="shared" si="1090"/>
        <v>5.8900000000000006</v>
      </c>
      <c r="AD132" s="260">
        <f t="shared" si="1091"/>
        <v>4.7120000000000006</v>
      </c>
      <c r="AE132" s="195">
        <f t="shared" si="1092"/>
        <v>0</v>
      </c>
    </row>
    <row r="133" spans="1:31" ht="13.5" thickBot="1" x14ac:dyDescent="0.25">
      <c r="A133" s="178">
        <v>45771</v>
      </c>
      <c r="B133" s="252">
        <v>15.64</v>
      </c>
      <c r="C133" s="85">
        <f t="shared" ref="C133:C137" si="1093">B133/1.25</f>
        <v>12.512</v>
      </c>
      <c r="D133" s="194">
        <f t="shared" ref="D133:D137" si="1094">(B133-B132)*100</f>
        <v>0</v>
      </c>
      <c r="E133" s="84">
        <v>16.63</v>
      </c>
      <c r="F133" s="85">
        <f t="shared" ref="F133:F137" si="1095">E133/1.25</f>
        <v>13.303999999999998</v>
      </c>
      <c r="G133" s="194">
        <f t="shared" ref="G133:G137" si="1096">(E133-E132)*100</f>
        <v>0</v>
      </c>
      <c r="H133" s="85">
        <v>16.89</v>
      </c>
      <c r="I133" s="85">
        <f t="shared" ref="I133:I137" si="1097">H133/1.25</f>
        <v>13.512</v>
      </c>
      <c r="J133" s="194">
        <f t="shared" ref="J133:J137" si="1098">(H133-H132)*100</f>
        <v>0</v>
      </c>
      <c r="K133" s="85">
        <v>16.14</v>
      </c>
      <c r="L133" s="85">
        <f t="shared" ref="L133:L137" si="1099">K133/1.25</f>
        <v>12.912000000000001</v>
      </c>
      <c r="M133" s="195">
        <f t="shared" ref="M133:M137" si="1100">(K133-K132)*100</f>
        <v>0</v>
      </c>
      <c r="N133" s="85">
        <v>16.93</v>
      </c>
      <c r="O133" s="85">
        <f t="shared" ref="O133:O137" si="1101">N133/1.25</f>
        <v>13.544</v>
      </c>
      <c r="P133" s="195">
        <f t="shared" ref="P133:P137" si="1102">(N133-N132)*100</f>
        <v>0</v>
      </c>
      <c r="Q133" s="85">
        <v>18.03</v>
      </c>
      <c r="R133" s="85">
        <f t="shared" ref="R133:R137" si="1103">Q133/1.25</f>
        <v>14.424000000000001</v>
      </c>
      <c r="S133" s="259">
        <f t="shared" ref="S133:S137" si="1104">(Q133-Q132)*100</f>
        <v>0</v>
      </c>
      <c r="T133" s="85">
        <v>12.74</v>
      </c>
      <c r="U133" s="85">
        <f t="shared" ref="U133:U137" si="1105">T133/1.25</f>
        <v>10.192</v>
      </c>
      <c r="V133" s="195">
        <f t="shared" ref="V133:V137" si="1106">(T133-T132)*100</f>
        <v>0</v>
      </c>
      <c r="W133" s="255">
        <v>10.99</v>
      </c>
      <c r="X133" s="260">
        <f t="shared" ref="X133:X137" si="1107">W133/1.25</f>
        <v>8.7919999999999998</v>
      </c>
      <c r="Y133" s="195">
        <f t="shared" ref="Y133:Y137" si="1108">(W133-W132)*100</f>
        <v>0</v>
      </c>
      <c r="Z133" s="255">
        <v>5.69</v>
      </c>
      <c r="AA133" s="260">
        <f t="shared" ref="AA133:AA137" si="1109">Z133/1.25</f>
        <v>4.5520000000000005</v>
      </c>
      <c r="AB133" s="195">
        <f t="shared" ref="AB133:AB137" si="1110">(Z133-Z132)*100</f>
        <v>0</v>
      </c>
      <c r="AC133" s="255">
        <f t="shared" ref="AC133:AC137" si="1111">Z133+0.2</f>
        <v>5.8900000000000006</v>
      </c>
      <c r="AD133" s="260">
        <f t="shared" ref="AD133:AD137" si="1112">AC133/1.25</f>
        <v>4.7120000000000006</v>
      </c>
      <c r="AE133" s="195">
        <f t="shared" ref="AE133:AE137" si="1113">(AC133-AC132)*100</f>
        <v>0</v>
      </c>
    </row>
    <row r="134" spans="1:31" ht="13.5" thickBot="1" x14ac:dyDescent="0.25">
      <c r="A134" s="178">
        <v>45772</v>
      </c>
      <c r="B134" s="252">
        <v>15.64</v>
      </c>
      <c r="C134" s="85">
        <f t="shared" si="1093"/>
        <v>12.512</v>
      </c>
      <c r="D134" s="194">
        <f t="shared" si="1094"/>
        <v>0</v>
      </c>
      <c r="E134" s="84">
        <v>16.63</v>
      </c>
      <c r="F134" s="85">
        <f t="shared" si="1095"/>
        <v>13.303999999999998</v>
      </c>
      <c r="G134" s="194">
        <f t="shared" si="1096"/>
        <v>0</v>
      </c>
      <c r="H134" s="85">
        <v>16.89</v>
      </c>
      <c r="I134" s="85">
        <f t="shared" si="1097"/>
        <v>13.512</v>
      </c>
      <c r="J134" s="194">
        <f t="shared" si="1098"/>
        <v>0</v>
      </c>
      <c r="K134" s="85">
        <v>16.14</v>
      </c>
      <c r="L134" s="85">
        <f t="shared" si="1099"/>
        <v>12.912000000000001</v>
      </c>
      <c r="M134" s="195">
        <f t="shared" si="1100"/>
        <v>0</v>
      </c>
      <c r="N134" s="85">
        <v>16.93</v>
      </c>
      <c r="O134" s="85">
        <f t="shared" si="1101"/>
        <v>13.544</v>
      </c>
      <c r="P134" s="195">
        <f t="shared" si="1102"/>
        <v>0</v>
      </c>
      <c r="Q134" s="85">
        <v>18.03</v>
      </c>
      <c r="R134" s="85">
        <f t="shared" si="1103"/>
        <v>14.424000000000001</v>
      </c>
      <c r="S134" s="259">
        <f t="shared" si="1104"/>
        <v>0</v>
      </c>
      <c r="T134" s="85">
        <v>12.74</v>
      </c>
      <c r="U134" s="85">
        <f t="shared" si="1105"/>
        <v>10.192</v>
      </c>
      <c r="V134" s="195">
        <f t="shared" si="1106"/>
        <v>0</v>
      </c>
      <c r="W134" s="255">
        <v>10.99</v>
      </c>
      <c r="X134" s="260">
        <f t="shared" si="1107"/>
        <v>8.7919999999999998</v>
      </c>
      <c r="Y134" s="195">
        <f t="shared" si="1108"/>
        <v>0</v>
      </c>
      <c r="Z134" s="255">
        <v>5.69</v>
      </c>
      <c r="AA134" s="260">
        <f t="shared" si="1109"/>
        <v>4.5520000000000005</v>
      </c>
      <c r="AB134" s="195">
        <f t="shared" si="1110"/>
        <v>0</v>
      </c>
      <c r="AC134" s="255">
        <f t="shared" si="1111"/>
        <v>5.8900000000000006</v>
      </c>
      <c r="AD134" s="260">
        <f t="shared" si="1112"/>
        <v>4.7120000000000006</v>
      </c>
      <c r="AE134" s="195">
        <f t="shared" si="1113"/>
        <v>0</v>
      </c>
    </row>
    <row r="135" spans="1:31" ht="13.5" thickBot="1" x14ac:dyDescent="0.25">
      <c r="A135" s="178">
        <v>45773</v>
      </c>
      <c r="B135" s="252">
        <v>15.64</v>
      </c>
      <c r="C135" s="85">
        <f t="shared" si="1093"/>
        <v>12.512</v>
      </c>
      <c r="D135" s="194">
        <f t="shared" si="1094"/>
        <v>0</v>
      </c>
      <c r="E135" s="84">
        <v>16.63</v>
      </c>
      <c r="F135" s="85">
        <f t="shared" si="1095"/>
        <v>13.303999999999998</v>
      </c>
      <c r="G135" s="194">
        <f t="shared" si="1096"/>
        <v>0</v>
      </c>
      <c r="H135" s="85">
        <v>16.89</v>
      </c>
      <c r="I135" s="85">
        <f t="shared" si="1097"/>
        <v>13.512</v>
      </c>
      <c r="J135" s="194">
        <f t="shared" si="1098"/>
        <v>0</v>
      </c>
      <c r="K135" s="85">
        <v>16.14</v>
      </c>
      <c r="L135" s="85">
        <f t="shared" si="1099"/>
        <v>12.912000000000001</v>
      </c>
      <c r="M135" s="195">
        <f t="shared" si="1100"/>
        <v>0</v>
      </c>
      <c r="N135" s="85">
        <v>16.93</v>
      </c>
      <c r="O135" s="85">
        <f t="shared" si="1101"/>
        <v>13.544</v>
      </c>
      <c r="P135" s="195">
        <f t="shared" si="1102"/>
        <v>0</v>
      </c>
      <c r="Q135" s="85">
        <v>18.03</v>
      </c>
      <c r="R135" s="85">
        <f t="shared" si="1103"/>
        <v>14.424000000000001</v>
      </c>
      <c r="S135" s="259">
        <f t="shared" si="1104"/>
        <v>0</v>
      </c>
      <c r="T135" s="85">
        <v>12.74</v>
      </c>
      <c r="U135" s="85">
        <f t="shared" si="1105"/>
        <v>10.192</v>
      </c>
      <c r="V135" s="195">
        <f t="shared" si="1106"/>
        <v>0</v>
      </c>
      <c r="W135" s="255">
        <v>10.99</v>
      </c>
      <c r="X135" s="260">
        <f t="shared" si="1107"/>
        <v>8.7919999999999998</v>
      </c>
      <c r="Y135" s="195">
        <f t="shared" si="1108"/>
        <v>0</v>
      </c>
      <c r="Z135" s="255">
        <v>5.69</v>
      </c>
      <c r="AA135" s="260">
        <f t="shared" si="1109"/>
        <v>4.5520000000000005</v>
      </c>
      <c r="AB135" s="195">
        <f t="shared" si="1110"/>
        <v>0</v>
      </c>
      <c r="AC135" s="255">
        <f t="shared" si="1111"/>
        <v>5.8900000000000006</v>
      </c>
      <c r="AD135" s="260">
        <f t="shared" si="1112"/>
        <v>4.7120000000000006</v>
      </c>
      <c r="AE135" s="195">
        <f t="shared" si="1113"/>
        <v>0</v>
      </c>
    </row>
    <row r="136" spans="1:31" ht="13.5" thickBot="1" x14ac:dyDescent="0.25">
      <c r="A136" s="178">
        <v>45774</v>
      </c>
      <c r="B136" s="252">
        <v>15.64</v>
      </c>
      <c r="C136" s="85">
        <f t="shared" si="1093"/>
        <v>12.512</v>
      </c>
      <c r="D136" s="194">
        <f t="shared" si="1094"/>
        <v>0</v>
      </c>
      <c r="E136" s="84">
        <v>16.63</v>
      </c>
      <c r="F136" s="85">
        <f t="shared" si="1095"/>
        <v>13.303999999999998</v>
      </c>
      <c r="G136" s="194">
        <f t="shared" si="1096"/>
        <v>0</v>
      </c>
      <c r="H136" s="85">
        <v>16.89</v>
      </c>
      <c r="I136" s="85">
        <f t="shared" si="1097"/>
        <v>13.512</v>
      </c>
      <c r="J136" s="194">
        <f t="shared" si="1098"/>
        <v>0</v>
      </c>
      <c r="K136" s="85">
        <v>16.14</v>
      </c>
      <c r="L136" s="85">
        <f t="shared" si="1099"/>
        <v>12.912000000000001</v>
      </c>
      <c r="M136" s="195">
        <f t="shared" si="1100"/>
        <v>0</v>
      </c>
      <c r="N136" s="85">
        <v>16.93</v>
      </c>
      <c r="O136" s="85">
        <f t="shared" si="1101"/>
        <v>13.544</v>
      </c>
      <c r="P136" s="195">
        <f t="shared" si="1102"/>
        <v>0</v>
      </c>
      <c r="Q136" s="85">
        <v>18.03</v>
      </c>
      <c r="R136" s="85">
        <f t="shared" si="1103"/>
        <v>14.424000000000001</v>
      </c>
      <c r="S136" s="259">
        <f t="shared" si="1104"/>
        <v>0</v>
      </c>
      <c r="T136" s="85">
        <v>12.74</v>
      </c>
      <c r="U136" s="85">
        <f t="shared" si="1105"/>
        <v>10.192</v>
      </c>
      <c r="V136" s="195">
        <f t="shared" si="1106"/>
        <v>0</v>
      </c>
      <c r="W136" s="255">
        <v>10.99</v>
      </c>
      <c r="X136" s="260">
        <f t="shared" si="1107"/>
        <v>8.7919999999999998</v>
      </c>
      <c r="Y136" s="195">
        <f t="shared" si="1108"/>
        <v>0</v>
      </c>
      <c r="Z136" s="255">
        <v>5.69</v>
      </c>
      <c r="AA136" s="260">
        <f t="shared" si="1109"/>
        <v>4.5520000000000005</v>
      </c>
      <c r="AB136" s="195">
        <f t="shared" si="1110"/>
        <v>0</v>
      </c>
      <c r="AC136" s="255">
        <f t="shared" si="1111"/>
        <v>5.8900000000000006</v>
      </c>
      <c r="AD136" s="260">
        <f t="shared" si="1112"/>
        <v>4.7120000000000006</v>
      </c>
      <c r="AE136" s="195">
        <f t="shared" si="1113"/>
        <v>0</v>
      </c>
    </row>
    <row r="137" spans="1:31" ht="13.5" thickBot="1" x14ac:dyDescent="0.25">
      <c r="A137" s="178">
        <v>45775</v>
      </c>
      <c r="B137" s="252">
        <v>15.74</v>
      </c>
      <c r="C137" s="85">
        <f t="shared" si="1093"/>
        <v>12.592000000000001</v>
      </c>
      <c r="D137" s="194">
        <f t="shared" si="1094"/>
        <v>9.9999999999999645</v>
      </c>
      <c r="E137" s="84">
        <v>16.73</v>
      </c>
      <c r="F137" s="85">
        <f t="shared" si="1095"/>
        <v>13.384</v>
      </c>
      <c r="G137" s="194">
        <f t="shared" si="1096"/>
        <v>10.000000000000142</v>
      </c>
      <c r="H137" s="85">
        <v>16.989999999999998</v>
      </c>
      <c r="I137" s="85">
        <f t="shared" si="1097"/>
        <v>13.591999999999999</v>
      </c>
      <c r="J137" s="194">
        <f t="shared" si="1098"/>
        <v>9.9999999999997868</v>
      </c>
      <c r="K137" s="85">
        <v>16.239999999999998</v>
      </c>
      <c r="L137" s="85">
        <f t="shared" si="1099"/>
        <v>12.991999999999999</v>
      </c>
      <c r="M137" s="195">
        <f t="shared" si="1100"/>
        <v>9.9999999999997868</v>
      </c>
      <c r="N137" s="85">
        <v>17.03</v>
      </c>
      <c r="O137" s="85">
        <f t="shared" si="1101"/>
        <v>13.624000000000001</v>
      </c>
      <c r="P137" s="195">
        <f t="shared" si="1102"/>
        <v>10.000000000000142</v>
      </c>
      <c r="Q137" s="85">
        <v>18.13</v>
      </c>
      <c r="R137" s="85">
        <f t="shared" si="1103"/>
        <v>14.504</v>
      </c>
      <c r="S137" s="259">
        <f t="shared" si="1104"/>
        <v>9.9999999999997868</v>
      </c>
      <c r="T137" s="85">
        <v>12.84</v>
      </c>
      <c r="U137" s="85">
        <f t="shared" si="1105"/>
        <v>10.272</v>
      </c>
      <c r="V137" s="195">
        <f t="shared" si="1106"/>
        <v>9.9999999999999645</v>
      </c>
      <c r="W137" s="255">
        <v>10.99</v>
      </c>
      <c r="X137" s="260">
        <f t="shared" si="1107"/>
        <v>8.7919999999999998</v>
      </c>
      <c r="Y137" s="195">
        <f t="shared" si="1108"/>
        <v>0</v>
      </c>
      <c r="Z137" s="255">
        <v>5.69</v>
      </c>
      <c r="AA137" s="260">
        <f t="shared" si="1109"/>
        <v>4.5520000000000005</v>
      </c>
      <c r="AB137" s="195">
        <f t="shared" si="1110"/>
        <v>0</v>
      </c>
      <c r="AC137" s="255">
        <f t="shared" si="1111"/>
        <v>5.8900000000000006</v>
      </c>
      <c r="AD137" s="260">
        <f t="shared" si="1112"/>
        <v>4.7120000000000006</v>
      </c>
      <c r="AE137" s="195">
        <f t="shared" si="1113"/>
        <v>0</v>
      </c>
    </row>
    <row r="138" spans="1:31" ht="13.5" thickBot="1" x14ac:dyDescent="0.25">
      <c r="A138" s="178">
        <v>45776</v>
      </c>
      <c r="B138" s="252">
        <v>15.64</v>
      </c>
      <c r="C138" s="85">
        <f t="shared" ref="C138" si="1114">B138/1.25</f>
        <v>12.512</v>
      </c>
      <c r="D138" s="194">
        <f t="shared" ref="D138" si="1115">(B138-B137)*100</f>
        <v>-9.9999999999999645</v>
      </c>
      <c r="E138" s="84">
        <v>16.63</v>
      </c>
      <c r="F138" s="85">
        <f t="shared" ref="F138" si="1116">E138/1.25</f>
        <v>13.303999999999998</v>
      </c>
      <c r="G138" s="194">
        <f t="shared" ref="G138" si="1117">(E138-E137)*100</f>
        <v>-10.000000000000142</v>
      </c>
      <c r="H138" s="85">
        <v>16.89</v>
      </c>
      <c r="I138" s="85">
        <f t="shared" ref="I138" si="1118">H138/1.25</f>
        <v>13.512</v>
      </c>
      <c r="J138" s="194">
        <f t="shared" ref="J138" si="1119">(H138-H137)*100</f>
        <v>-9.9999999999997868</v>
      </c>
      <c r="K138" s="85">
        <v>16.239999999999998</v>
      </c>
      <c r="L138" s="85">
        <f t="shared" ref="L138" si="1120">K138/1.25</f>
        <v>12.991999999999999</v>
      </c>
      <c r="M138" s="195">
        <f t="shared" ref="M138" si="1121">(K138-K137)*100</f>
        <v>0</v>
      </c>
      <c r="N138" s="85">
        <v>17.03</v>
      </c>
      <c r="O138" s="85">
        <f t="shared" ref="O138" si="1122">N138/1.25</f>
        <v>13.624000000000001</v>
      </c>
      <c r="P138" s="195">
        <f t="shared" ref="P138" si="1123">(N138-N137)*100</f>
        <v>0</v>
      </c>
      <c r="Q138" s="85">
        <v>18.13</v>
      </c>
      <c r="R138" s="85">
        <f t="shared" ref="R138" si="1124">Q138/1.25</f>
        <v>14.504</v>
      </c>
      <c r="S138" s="259">
        <f t="shared" ref="S138" si="1125">(Q138-Q137)*100</f>
        <v>0</v>
      </c>
      <c r="T138" s="85">
        <v>12.84</v>
      </c>
      <c r="U138" s="85">
        <f t="shared" ref="U138" si="1126">T138/1.25</f>
        <v>10.272</v>
      </c>
      <c r="V138" s="195">
        <f t="shared" ref="V138" si="1127">(T138-T137)*100</f>
        <v>0</v>
      </c>
      <c r="W138" s="255">
        <v>10.99</v>
      </c>
      <c r="X138" s="260">
        <f t="shared" ref="X138" si="1128">W138/1.25</f>
        <v>8.7919999999999998</v>
      </c>
      <c r="Y138" s="195">
        <f t="shared" ref="Y138" si="1129">(W138-W137)*100</f>
        <v>0</v>
      </c>
      <c r="Z138" s="255">
        <v>5.69</v>
      </c>
      <c r="AA138" s="260">
        <f t="shared" ref="AA138" si="1130">Z138/1.25</f>
        <v>4.5520000000000005</v>
      </c>
      <c r="AB138" s="195">
        <f t="shared" ref="AB138" si="1131">(Z138-Z137)*100</f>
        <v>0</v>
      </c>
      <c r="AC138" s="255">
        <f t="shared" ref="AC138" si="1132">Z138+0.2</f>
        <v>5.8900000000000006</v>
      </c>
      <c r="AD138" s="260">
        <f t="shared" ref="AD138" si="1133">AC138/1.25</f>
        <v>4.7120000000000006</v>
      </c>
      <c r="AE138" s="195">
        <f t="shared" ref="AE138" si="1134">(AC138-AC137)*100</f>
        <v>0</v>
      </c>
    </row>
    <row r="139" spans="1:31" x14ac:dyDescent="0.2">
      <c r="A139" s="178">
        <v>45777</v>
      </c>
      <c r="B139" s="252">
        <v>15.44</v>
      </c>
      <c r="C139" s="85">
        <f t="shared" ref="C139" si="1135">B139/1.25</f>
        <v>12.352</v>
      </c>
      <c r="D139" s="194">
        <f t="shared" ref="D139" si="1136">(B139-B138)*100</f>
        <v>-20.000000000000107</v>
      </c>
      <c r="E139" s="84">
        <v>16.43</v>
      </c>
      <c r="F139" s="85">
        <f t="shared" ref="F139" si="1137">E139/1.25</f>
        <v>13.144</v>
      </c>
      <c r="G139" s="194">
        <f t="shared" ref="G139" si="1138">(E139-E138)*100</f>
        <v>-19.999999999999929</v>
      </c>
      <c r="H139" s="85">
        <v>16.690000000000001</v>
      </c>
      <c r="I139" s="85">
        <f t="shared" ref="I139" si="1139">H139/1.25</f>
        <v>13.352</v>
      </c>
      <c r="J139" s="194">
        <f t="shared" ref="J139" si="1140">(H139-H138)*100</f>
        <v>-19.999999999999929</v>
      </c>
      <c r="K139" s="85">
        <v>16.04</v>
      </c>
      <c r="L139" s="85">
        <f t="shared" ref="L139" si="1141">K139/1.25</f>
        <v>12.831999999999999</v>
      </c>
      <c r="M139" s="195">
        <f t="shared" ref="M139" si="1142">(K139-K138)*100</f>
        <v>-19.999999999999929</v>
      </c>
      <c r="N139" s="85">
        <v>16.829999999999998</v>
      </c>
      <c r="O139" s="85">
        <f t="shared" ref="O139" si="1143">N139/1.25</f>
        <v>13.463999999999999</v>
      </c>
      <c r="P139" s="195">
        <f t="shared" ref="P139" si="1144">(N139-N138)*100</f>
        <v>-20.000000000000284</v>
      </c>
      <c r="Q139" s="85">
        <v>17.93</v>
      </c>
      <c r="R139" s="85">
        <f t="shared" ref="R139" si="1145">Q139/1.25</f>
        <v>14.343999999999999</v>
      </c>
      <c r="S139" s="259">
        <f t="shared" ref="S139" si="1146">(Q139-Q138)*100</f>
        <v>-19.999999999999929</v>
      </c>
      <c r="T139" s="85">
        <v>12.64</v>
      </c>
      <c r="U139" s="85">
        <f t="shared" ref="U139" si="1147">T139/1.25</f>
        <v>10.112</v>
      </c>
      <c r="V139" s="195">
        <f t="shared" ref="V139" si="1148">(T139-T138)*100</f>
        <v>-19.999999999999929</v>
      </c>
      <c r="W139" s="255">
        <v>10.99</v>
      </c>
      <c r="X139" s="260">
        <f t="shared" ref="X139" si="1149">W139/1.25</f>
        <v>8.7919999999999998</v>
      </c>
      <c r="Y139" s="195">
        <f t="shared" ref="Y139" si="1150">(W139-W138)*100</f>
        <v>0</v>
      </c>
      <c r="Z139" s="255">
        <v>5.69</v>
      </c>
      <c r="AA139" s="260">
        <f t="shared" ref="AA139" si="1151">Z139/1.25</f>
        <v>4.5520000000000005</v>
      </c>
      <c r="AB139" s="195">
        <f t="shared" ref="AB139" si="1152">(Z139-Z138)*100</f>
        <v>0</v>
      </c>
      <c r="AC139" s="255">
        <f t="shared" ref="AC139" si="1153">Z139+0.2</f>
        <v>5.8900000000000006</v>
      </c>
      <c r="AD139" s="260">
        <f t="shared" ref="AD139" si="1154">AC139/1.25</f>
        <v>4.7120000000000006</v>
      </c>
      <c r="AE139" s="195">
        <f t="shared" ref="AE139" si="1155">(AC139-AC138)*100</f>
        <v>0</v>
      </c>
    </row>
    <row r="141" spans="1:31" ht="51.75" x14ac:dyDescent="0.25">
      <c r="A141" s="276" t="s">
        <v>1</v>
      </c>
      <c r="B141" s="277" t="s">
        <v>2</v>
      </c>
      <c r="C141" s="278" t="s">
        <v>16</v>
      </c>
      <c r="D141" s="279" t="s">
        <v>5</v>
      </c>
      <c r="E141" s="278" t="s">
        <v>95</v>
      </c>
      <c r="F141" s="278" t="s">
        <v>17</v>
      </c>
      <c r="G141" s="279" t="s">
        <v>5</v>
      </c>
      <c r="H141" s="278" t="s">
        <v>4</v>
      </c>
      <c r="I141" s="278" t="s">
        <v>18</v>
      </c>
      <c r="J141" s="279" t="s">
        <v>5</v>
      </c>
      <c r="K141" s="280" t="s">
        <v>6</v>
      </c>
      <c r="L141" s="280" t="s">
        <v>63</v>
      </c>
      <c r="M141" s="281" t="s">
        <v>5</v>
      </c>
      <c r="N141" s="280" t="s">
        <v>91</v>
      </c>
      <c r="O141" s="280" t="s">
        <v>92</v>
      </c>
      <c r="P141" s="281" t="s">
        <v>5</v>
      </c>
      <c r="Q141" s="282" t="s">
        <v>93</v>
      </c>
      <c r="R141" s="282" t="s">
        <v>94</v>
      </c>
      <c r="S141" s="283" t="s">
        <v>5</v>
      </c>
      <c r="T141" s="284" t="s">
        <v>7</v>
      </c>
      <c r="U141" s="284" t="s">
        <v>20</v>
      </c>
      <c r="V141" s="285" t="s">
        <v>5</v>
      </c>
      <c r="W141" s="286" t="s">
        <v>96</v>
      </c>
      <c r="X141" s="287"/>
      <c r="Y141" s="288" t="s">
        <v>5</v>
      </c>
      <c r="Z141" s="289" t="s">
        <v>97</v>
      </c>
      <c r="AA141" s="290"/>
      <c r="AB141" s="291" t="s">
        <v>5</v>
      </c>
      <c r="AC141" s="292" t="s">
        <v>98</v>
      </c>
      <c r="AD141" s="293"/>
      <c r="AE141" s="294" t="s">
        <v>5</v>
      </c>
    </row>
    <row r="142" spans="1:31" x14ac:dyDescent="0.2">
      <c r="A142" s="238" t="s">
        <v>70</v>
      </c>
      <c r="B142" s="247">
        <f>AVERAGE(B145:B175)</f>
        <v>15.612580645161291</v>
      </c>
      <c r="C142" s="247">
        <f>AVERAGE(C145:C174)</f>
        <v>12.48933333333334</v>
      </c>
      <c r="D142" s="247"/>
      <c r="E142" s="247">
        <f>AVERAGE(E145:E175)</f>
        <v>16.602580645161289</v>
      </c>
      <c r="F142" s="247">
        <f>AVERAGE(F145:F174)</f>
        <v>13.281333333333331</v>
      </c>
      <c r="G142" s="247"/>
      <c r="H142" s="247">
        <f>AVERAGE(H145:H175)</f>
        <v>16.860967741935486</v>
      </c>
      <c r="I142" s="247">
        <f>AVERAGE(I145:I174)</f>
        <v>13.488000000000007</v>
      </c>
      <c r="J142" s="247"/>
      <c r="K142" s="247">
        <f>AVERAGE(K145:K175)</f>
        <v>16.012580645161286</v>
      </c>
      <c r="L142" s="247">
        <f>AVERAGE(L145:L174)</f>
        <v>12.809333333333337</v>
      </c>
      <c r="M142" s="247"/>
      <c r="N142" s="247">
        <f>AVERAGE(N145:N175)</f>
        <v>16.802580645161289</v>
      </c>
      <c r="O142" s="247">
        <f>AVERAGE(O145:O174)</f>
        <v>13.44133333333334</v>
      </c>
      <c r="P142" s="247"/>
      <c r="Q142" s="247">
        <f>AVERAGE(Q145:Q175)</f>
        <v>18.04129032258064</v>
      </c>
      <c r="R142" s="275">
        <f>AVERAGE(R145:R174)</f>
        <v>14.430666666666664</v>
      </c>
      <c r="S142" s="275"/>
      <c r="T142" s="247">
        <f>AVERAGE(T145:T175)</f>
        <v>12.356129032258067</v>
      </c>
      <c r="U142" s="247">
        <f>AVERAGE(U145:U174)</f>
        <v>9.8853333333333318</v>
      </c>
      <c r="V142" s="247"/>
      <c r="W142" s="247">
        <f>AVERAGE(W145:W175)</f>
        <v>10.990000000000004</v>
      </c>
      <c r="X142" s="247">
        <f>AVERAGE(X145:X174)</f>
        <v>8.7919999999999998</v>
      </c>
      <c r="Y142" s="93"/>
      <c r="Z142" s="247">
        <f>AVERAGE(Z145:Z175)</f>
        <v>5.6899999999999986</v>
      </c>
      <c r="AA142" s="247">
        <f>AVERAGE(AA145:AA174)</f>
        <v>4.5520000000000032</v>
      </c>
      <c r="AB142" s="93"/>
      <c r="AC142" s="247">
        <f>AVERAGE(AC145:AC175)</f>
        <v>5.889999999999997</v>
      </c>
      <c r="AD142" s="247">
        <f>AVERAGE(AD145:AD174)</f>
        <v>4.7120000000000015</v>
      </c>
      <c r="AE142" s="93"/>
    </row>
    <row r="143" spans="1:31" x14ac:dyDescent="0.2">
      <c r="A143" s="239" t="s">
        <v>53</v>
      </c>
      <c r="B143" s="247">
        <f>AVERAGE(B145:B159)</f>
        <v>15.523333333333332</v>
      </c>
      <c r="C143" s="247">
        <f t="shared" ref="C143" si="1156">AVERAGE(C145:C159)</f>
        <v>12.418666666666667</v>
      </c>
      <c r="D143" s="247"/>
      <c r="E143" s="247">
        <f>AVERAGE(E145:E159)</f>
        <v>16.513333333333335</v>
      </c>
      <c r="F143" s="247">
        <f t="shared" ref="F143" si="1157">AVERAGE(F145:F159)</f>
        <v>13.210666666666667</v>
      </c>
      <c r="G143" s="247"/>
      <c r="H143" s="247">
        <f>AVERAGE(H145:H159)</f>
        <v>16.769999999999996</v>
      </c>
      <c r="I143" s="247">
        <f t="shared" ref="I143" si="1158">AVERAGE(I145:I159)</f>
        <v>13.416</v>
      </c>
      <c r="J143" s="247"/>
      <c r="K143" s="247">
        <f t="shared" ref="K143:L143" si="1159">AVERAGE(K145:K159)</f>
        <v>15.923333333333328</v>
      </c>
      <c r="L143" s="247">
        <f t="shared" si="1159"/>
        <v>12.738666666666665</v>
      </c>
      <c r="M143" s="247"/>
      <c r="N143" s="247">
        <f t="shared" ref="N143:O143" si="1160">AVERAGE(N145:N159)</f>
        <v>16.713333333333331</v>
      </c>
      <c r="O143" s="247">
        <f t="shared" si="1160"/>
        <v>13.370666666666667</v>
      </c>
      <c r="P143" s="247"/>
      <c r="Q143" s="272">
        <f>AVERAGE(Q145:Q159)</f>
        <v>17.886666666666663</v>
      </c>
      <c r="R143" s="202">
        <f t="shared" ref="R143" si="1161">Q143/1.25</f>
        <v>14.309333333333331</v>
      </c>
      <c r="S143" s="272"/>
      <c r="T143" s="247">
        <f t="shared" ref="T143:U143" si="1162">AVERAGE(T145:T159)</f>
        <v>12.466666666666667</v>
      </c>
      <c r="U143" s="247">
        <f t="shared" si="1162"/>
        <v>9.9733333333333345</v>
      </c>
      <c r="V143" s="247"/>
      <c r="W143" s="270">
        <f>AVERAGE(W145:W159)</f>
        <v>10.99</v>
      </c>
      <c r="X143" s="266">
        <f>W143/1.25</f>
        <v>8.7919999999999998</v>
      </c>
      <c r="Y143" s="84"/>
      <c r="Z143" s="270">
        <f>AVERAGE(Z145:Z159)</f>
        <v>5.6899999999999986</v>
      </c>
      <c r="AA143" s="266">
        <f>Z143/1.25</f>
        <v>4.5519999999999987</v>
      </c>
      <c r="AB143" s="84"/>
      <c r="AC143" s="270">
        <f>AVERAGE(AC145:AC159)</f>
        <v>5.8900000000000006</v>
      </c>
      <c r="AD143" s="266">
        <f>AC143/1.25</f>
        <v>4.7120000000000006</v>
      </c>
      <c r="AE143" s="84"/>
    </row>
    <row r="144" spans="1:31" x14ac:dyDescent="0.2">
      <c r="A144" s="240" t="s">
        <v>54</v>
      </c>
      <c r="B144" s="295">
        <f>IFERROR(AVERAGE(B160:B175),"No data")</f>
        <v>15.696249999999996</v>
      </c>
      <c r="C144" s="295">
        <f>IFERROR(AVERAGE(C160:C175),"No data")</f>
        <v>12.556999999999995</v>
      </c>
      <c r="D144" s="248"/>
      <c r="E144" s="295">
        <f>IFERROR(AVERAGE(E160:E175),"No data")</f>
        <v>16.686250000000005</v>
      </c>
      <c r="F144" s="295">
        <f>IFERROR(AVERAGE(F160:F175),"No data")</f>
        <v>13.348999999999997</v>
      </c>
      <c r="G144" s="248"/>
      <c r="H144" s="295">
        <f>IFERROR(AVERAGE(H160:H175),"No data")</f>
        <v>16.946249999999996</v>
      </c>
      <c r="I144" s="295">
        <f>IFERROR(AVERAGE(I160:I175),"No data")</f>
        <v>13.556999999999999</v>
      </c>
      <c r="J144" s="248"/>
      <c r="K144" s="295">
        <f>IFERROR(AVERAGE(K160:K175),"No data")</f>
        <v>16.096250000000001</v>
      </c>
      <c r="L144" s="295">
        <f>IFERROR(AVERAGE(L160:L175),"No data")</f>
        <v>12.877000000000002</v>
      </c>
      <c r="M144" s="241"/>
      <c r="N144" s="295">
        <f>IFERROR(AVERAGE(N160:N175),"No data")</f>
        <v>16.886249999999997</v>
      </c>
      <c r="O144" s="295">
        <f>IFERROR(AVERAGE(O160:O175),"No data")</f>
        <v>13.509</v>
      </c>
      <c r="P144" s="241"/>
      <c r="Q144" s="295">
        <f>IFERROR(AVERAGE(Q160:Q175),"No data")</f>
        <v>18.186250000000005</v>
      </c>
      <c r="R144" s="295">
        <f>IFERROR(AVERAGE(R160:R175),"No data")</f>
        <v>14.549000000000001</v>
      </c>
      <c r="S144" s="273"/>
      <c r="T144" s="295">
        <f>IFERROR(AVERAGE(T160:T175),"No data")</f>
        <v>12.252500000000001</v>
      </c>
      <c r="U144" s="295">
        <f>IFERROR(AVERAGE(U160:U175),"No data")</f>
        <v>9.8019999999999996</v>
      </c>
      <c r="V144" s="241"/>
      <c r="W144" s="295">
        <f>IFERROR(AVERAGE(W160:W175),"No data")</f>
        <v>10.99</v>
      </c>
      <c r="X144" s="295">
        <f>IFERROR(AVERAGE(X160:X175),"No data")</f>
        <v>8.7919999999999998</v>
      </c>
      <c r="Y144" s="84"/>
      <c r="Z144" s="295">
        <f>IFERROR(AVERAGE(Z160:Z175),"No data")</f>
        <v>5.6899999999999986</v>
      </c>
      <c r="AA144" s="295">
        <f>IFERROR(AVERAGE(AA160:AA175),"No data")</f>
        <v>4.5520000000000005</v>
      </c>
      <c r="AB144" s="84"/>
      <c r="AC144" s="295">
        <f>IFERROR(AVERAGE(AC160:AC175),"No data")</f>
        <v>5.8900000000000006</v>
      </c>
      <c r="AD144" s="295">
        <f>IFERROR(AVERAGE(AD160:AD175),"No data")</f>
        <v>4.7120000000000015</v>
      </c>
      <c r="AE144" s="84"/>
    </row>
    <row r="145" spans="1:31" x14ac:dyDescent="0.2">
      <c r="A145" s="178">
        <v>45778</v>
      </c>
      <c r="B145" s="252">
        <v>15.44</v>
      </c>
      <c r="C145" s="85">
        <f t="shared" ref="C145" si="1163">B145/1.25</f>
        <v>12.352</v>
      </c>
      <c r="D145" s="194">
        <f>(B145-B139)*100</f>
        <v>0</v>
      </c>
      <c r="E145" s="84">
        <v>16.43</v>
      </c>
      <c r="F145" s="85">
        <f t="shared" ref="F145" si="1164">E145/1.25</f>
        <v>13.144</v>
      </c>
      <c r="G145" s="194">
        <f>(E145-E139)*100</f>
        <v>0</v>
      </c>
      <c r="H145" s="85">
        <v>16.690000000000001</v>
      </c>
      <c r="I145" s="85">
        <f t="shared" ref="I145" si="1165">H145/1.25</f>
        <v>13.352</v>
      </c>
      <c r="J145" s="194">
        <f>(H145-H139)*100</f>
        <v>0</v>
      </c>
      <c r="K145" s="85">
        <v>16.04</v>
      </c>
      <c r="L145" s="85">
        <f t="shared" ref="L145" si="1166">K145/1.25</f>
        <v>12.831999999999999</v>
      </c>
      <c r="M145" s="195">
        <f>(K145-K139)*100</f>
        <v>0</v>
      </c>
      <c r="N145" s="85">
        <v>16.829999999999998</v>
      </c>
      <c r="O145" s="85">
        <f t="shared" ref="O145" si="1167">N145/1.25</f>
        <v>13.463999999999999</v>
      </c>
      <c r="P145" s="195">
        <f>(N145-N139)*100</f>
        <v>0</v>
      </c>
      <c r="Q145" s="85">
        <v>17.93</v>
      </c>
      <c r="R145" s="85">
        <f t="shared" ref="R145" si="1168">Q145/1.25</f>
        <v>14.343999999999999</v>
      </c>
      <c r="S145" s="259">
        <f>(Q145-Q139)*100</f>
        <v>0</v>
      </c>
      <c r="T145" s="85">
        <v>12.64</v>
      </c>
      <c r="U145" s="85">
        <f t="shared" ref="U145" si="1169">T145/1.25</f>
        <v>10.112</v>
      </c>
      <c r="V145" s="195">
        <f>(T145-T139)*100</f>
        <v>0</v>
      </c>
      <c r="W145" s="255">
        <v>10.99</v>
      </c>
      <c r="X145" s="260">
        <f t="shared" ref="X145" si="1170">W145/1.25</f>
        <v>8.7919999999999998</v>
      </c>
      <c r="Y145" s="195">
        <f>(W145-W139)*100</f>
        <v>0</v>
      </c>
      <c r="Z145" s="255">
        <v>5.69</v>
      </c>
      <c r="AA145" s="260">
        <f t="shared" ref="AA145" si="1171">Z145/1.25</f>
        <v>4.5520000000000005</v>
      </c>
      <c r="AB145" s="195">
        <f>(Z145-Z139)*100</f>
        <v>0</v>
      </c>
      <c r="AC145" s="255">
        <f t="shared" ref="AC145" si="1172">Z145+0.2</f>
        <v>5.8900000000000006</v>
      </c>
      <c r="AD145" s="260">
        <f t="shared" ref="AD145" si="1173">AC145/1.25</f>
        <v>4.7120000000000006</v>
      </c>
      <c r="AE145" s="195">
        <f>(AC145-AC139)*100</f>
        <v>0</v>
      </c>
    </row>
    <row r="146" spans="1:31" x14ac:dyDescent="0.2">
      <c r="A146" s="178">
        <v>45779</v>
      </c>
      <c r="B146" s="252">
        <v>15.44</v>
      </c>
      <c r="C146" s="85">
        <f t="shared" ref="C146" si="1174">B146/1.25</f>
        <v>12.352</v>
      </c>
      <c r="D146" s="194">
        <f>(B146-B145)*100</f>
        <v>0</v>
      </c>
      <c r="E146" s="84">
        <v>16.43</v>
      </c>
      <c r="F146" s="85">
        <f t="shared" ref="F146" si="1175">E146/1.25</f>
        <v>13.144</v>
      </c>
      <c r="G146" s="194">
        <f>(E146-E145)*100</f>
        <v>0</v>
      </c>
      <c r="H146" s="85">
        <v>16.690000000000001</v>
      </c>
      <c r="I146" s="85">
        <f t="shared" ref="I146" si="1176">H146/1.25</f>
        <v>13.352</v>
      </c>
      <c r="J146" s="194">
        <f>(H146-H145)*100</f>
        <v>0</v>
      </c>
      <c r="K146" s="85">
        <v>15.84</v>
      </c>
      <c r="L146" s="85">
        <f t="shared" ref="L146" si="1177">K146/1.25</f>
        <v>12.672000000000001</v>
      </c>
      <c r="M146" s="195">
        <f>(K146-K145)*100</f>
        <v>-19.999999999999929</v>
      </c>
      <c r="N146" s="85">
        <v>16.63</v>
      </c>
      <c r="O146" s="85">
        <f t="shared" ref="O146" si="1178">N146/1.25</f>
        <v>13.303999999999998</v>
      </c>
      <c r="P146" s="195">
        <f>(N146-N145)*100</f>
        <v>-19.999999999999929</v>
      </c>
      <c r="Q146" s="85">
        <v>17.73</v>
      </c>
      <c r="R146" s="85">
        <f t="shared" ref="R146" si="1179">Q146/1.25</f>
        <v>14.184000000000001</v>
      </c>
      <c r="S146" s="259">
        <f>(Q146-Q145)*100</f>
        <v>-19.999999999999929</v>
      </c>
      <c r="T146" s="85">
        <v>12.84</v>
      </c>
      <c r="U146" s="85">
        <f t="shared" ref="U146" si="1180">T146/1.25</f>
        <v>10.272</v>
      </c>
      <c r="V146" s="195">
        <f>(T146-T145)*100</f>
        <v>19.999999999999929</v>
      </c>
      <c r="W146" s="255">
        <v>10.99</v>
      </c>
      <c r="X146" s="260">
        <f t="shared" ref="X146" si="1181">W146/1.25</f>
        <v>8.7919999999999998</v>
      </c>
      <c r="Y146" s="195">
        <f>(W146-W145)*100</f>
        <v>0</v>
      </c>
      <c r="Z146" s="255">
        <v>5.69</v>
      </c>
      <c r="AA146" s="260">
        <f t="shared" ref="AA146" si="1182">Z146/1.25</f>
        <v>4.5520000000000005</v>
      </c>
      <c r="AB146" s="195">
        <f>(Z146-Z145)*100</f>
        <v>0</v>
      </c>
      <c r="AC146" s="255">
        <f t="shared" ref="AC146" si="1183">Z146+0.2</f>
        <v>5.8900000000000006</v>
      </c>
      <c r="AD146" s="260">
        <f t="shared" ref="AD146" si="1184">AC146/1.25</f>
        <v>4.7120000000000006</v>
      </c>
      <c r="AE146" s="195">
        <f>(AC146-AC145)*100</f>
        <v>0</v>
      </c>
    </row>
    <row r="147" spans="1:31" x14ac:dyDescent="0.2">
      <c r="A147" s="178">
        <v>45780</v>
      </c>
      <c r="B147" s="252">
        <v>15.44</v>
      </c>
      <c r="C147" s="85">
        <f t="shared" ref="C147:C149" si="1185">B147/1.25</f>
        <v>12.352</v>
      </c>
      <c r="D147" s="194">
        <f t="shared" ref="D147:D149" si="1186">(B147-B146)*100</f>
        <v>0</v>
      </c>
      <c r="E147" s="84">
        <v>16.43</v>
      </c>
      <c r="F147" s="85">
        <f t="shared" ref="F147:F149" si="1187">E147/1.25</f>
        <v>13.144</v>
      </c>
      <c r="G147" s="194">
        <f t="shared" ref="G147:G149" si="1188">(E147-E146)*100</f>
        <v>0</v>
      </c>
      <c r="H147" s="85">
        <v>16.690000000000001</v>
      </c>
      <c r="I147" s="85">
        <f t="shared" ref="I147:I149" si="1189">H147/1.25</f>
        <v>13.352</v>
      </c>
      <c r="J147" s="194">
        <f t="shared" ref="J147:J149" si="1190">(H147-H146)*100</f>
        <v>0</v>
      </c>
      <c r="K147" s="85">
        <v>15.84</v>
      </c>
      <c r="L147" s="85">
        <f t="shared" ref="L147:L149" si="1191">K147/1.25</f>
        <v>12.672000000000001</v>
      </c>
      <c r="M147" s="195">
        <f t="shared" ref="M147:M149" si="1192">(K147-K146)*100</f>
        <v>0</v>
      </c>
      <c r="N147" s="85">
        <v>16.63</v>
      </c>
      <c r="O147" s="85">
        <f t="shared" ref="O147:O149" si="1193">N147/1.25</f>
        <v>13.303999999999998</v>
      </c>
      <c r="P147" s="195">
        <f t="shared" ref="P147:P149" si="1194">(N147-N146)*100</f>
        <v>0</v>
      </c>
      <c r="Q147" s="85">
        <v>17.73</v>
      </c>
      <c r="R147" s="85">
        <f t="shared" ref="R147:R149" si="1195">Q147/1.25</f>
        <v>14.184000000000001</v>
      </c>
      <c r="S147" s="259">
        <f t="shared" ref="S147:S149" si="1196">(Q147-Q146)*100</f>
        <v>0</v>
      </c>
      <c r="T147" s="85">
        <v>12.84</v>
      </c>
      <c r="U147" s="85">
        <f t="shared" ref="U147:U149" si="1197">T147/1.25</f>
        <v>10.272</v>
      </c>
      <c r="V147" s="195">
        <f t="shared" ref="V147:V149" si="1198">(T147-T146)*100</f>
        <v>0</v>
      </c>
      <c r="W147" s="255">
        <v>10.99</v>
      </c>
      <c r="X147" s="260">
        <f t="shared" ref="X147:X149" si="1199">W147/1.25</f>
        <v>8.7919999999999998</v>
      </c>
      <c r="Y147" s="195">
        <f t="shared" ref="Y147:Y149" si="1200">(W147-W146)*100</f>
        <v>0</v>
      </c>
      <c r="Z147" s="255">
        <v>5.69</v>
      </c>
      <c r="AA147" s="260">
        <f t="shared" ref="AA147:AA149" si="1201">Z147/1.25</f>
        <v>4.5520000000000005</v>
      </c>
      <c r="AB147" s="195">
        <f t="shared" ref="AB147:AB149" si="1202">(Z147-Z146)*100</f>
        <v>0</v>
      </c>
      <c r="AC147" s="255">
        <f t="shared" ref="AC147:AC149" si="1203">Z147+0.2</f>
        <v>5.8900000000000006</v>
      </c>
      <c r="AD147" s="260">
        <f t="shared" ref="AD147:AD149" si="1204">AC147/1.25</f>
        <v>4.7120000000000006</v>
      </c>
      <c r="AE147" s="195">
        <f t="shared" ref="AE147:AE149" si="1205">(AC147-AC146)*100</f>
        <v>0</v>
      </c>
    </row>
    <row r="148" spans="1:31" x14ac:dyDescent="0.2">
      <c r="A148" s="178">
        <v>45781</v>
      </c>
      <c r="B148" s="252">
        <v>15.44</v>
      </c>
      <c r="C148" s="85">
        <f t="shared" si="1185"/>
        <v>12.352</v>
      </c>
      <c r="D148" s="194">
        <f t="shared" si="1186"/>
        <v>0</v>
      </c>
      <c r="E148" s="84">
        <v>16.43</v>
      </c>
      <c r="F148" s="85">
        <f t="shared" si="1187"/>
        <v>13.144</v>
      </c>
      <c r="G148" s="194">
        <f t="shared" si="1188"/>
        <v>0</v>
      </c>
      <c r="H148" s="85">
        <v>16.690000000000001</v>
      </c>
      <c r="I148" s="85">
        <f t="shared" si="1189"/>
        <v>13.352</v>
      </c>
      <c r="J148" s="194">
        <f t="shared" si="1190"/>
        <v>0</v>
      </c>
      <c r="K148" s="85">
        <v>15.84</v>
      </c>
      <c r="L148" s="85">
        <f t="shared" si="1191"/>
        <v>12.672000000000001</v>
      </c>
      <c r="M148" s="195">
        <f t="shared" si="1192"/>
        <v>0</v>
      </c>
      <c r="N148" s="85">
        <v>16.63</v>
      </c>
      <c r="O148" s="85">
        <f t="shared" si="1193"/>
        <v>13.303999999999998</v>
      </c>
      <c r="P148" s="195">
        <f t="shared" si="1194"/>
        <v>0</v>
      </c>
      <c r="Q148" s="85">
        <v>17.73</v>
      </c>
      <c r="R148" s="85">
        <f t="shared" si="1195"/>
        <v>14.184000000000001</v>
      </c>
      <c r="S148" s="259">
        <f t="shared" si="1196"/>
        <v>0</v>
      </c>
      <c r="T148" s="85">
        <v>12.84</v>
      </c>
      <c r="U148" s="85">
        <f t="shared" si="1197"/>
        <v>10.272</v>
      </c>
      <c r="V148" s="195">
        <f t="shared" si="1198"/>
        <v>0</v>
      </c>
      <c r="W148" s="255">
        <v>10.99</v>
      </c>
      <c r="X148" s="260">
        <f t="shared" si="1199"/>
        <v>8.7919999999999998</v>
      </c>
      <c r="Y148" s="195">
        <f t="shared" si="1200"/>
        <v>0</v>
      </c>
      <c r="Z148" s="255">
        <v>5.69</v>
      </c>
      <c r="AA148" s="260">
        <f t="shared" si="1201"/>
        <v>4.5520000000000005</v>
      </c>
      <c r="AB148" s="195">
        <f t="shared" si="1202"/>
        <v>0</v>
      </c>
      <c r="AC148" s="255">
        <f t="shared" si="1203"/>
        <v>5.8900000000000006</v>
      </c>
      <c r="AD148" s="260">
        <f t="shared" si="1204"/>
        <v>4.7120000000000006</v>
      </c>
      <c r="AE148" s="195">
        <f t="shared" si="1205"/>
        <v>0</v>
      </c>
    </row>
    <row r="149" spans="1:31" x14ac:dyDescent="0.2">
      <c r="A149" s="178">
        <v>45782</v>
      </c>
      <c r="B149" s="252">
        <v>15.29</v>
      </c>
      <c r="C149" s="85">
        <f t="shared" si="1185"/>
        <v>12.231999999999999</v>
      </c>
      <c r="D149" s="194">
        <f t="shared" si="1186"/>
        <v>-15.000000000000036</v>
      </c>
      <c r="E149" s="84">
        <v>16.28</v>
      </c>
      <c r="F149" s="85">
        <f t="shared" si="1187"/>
        <v>13.024000000000001</v>
      </c>
      <c r="G149" s="194">
        <f t="shared" si="1188"/>
        <v>-14.999999999999858</v>
      </c>
      <c r="H149" s="85">
        <v>16.54</v>
      </c>
      <c r="I149" s="85">
        <f t="shared" si="1189"/>
        <v>13.231999999999999</v>
      </c>
      <c r="J149" s="194">
        <f t="shared" si="1190"/>
        <v>-15.000000000000213</v>
      </c>
      <c r="K149" s="85">
        <v>15.74</v>
      </c>
      <c r="L149" s="85">
        <f t="shared" si="1191"/>
        <v>12.592000000000001</v>
      </c>
      <c r="M149" s="195">
        <f t="shared" si="1192"/>
        <v>-9.9999999999999645</v>
      </c>
      <c r="N149" s="85">
        <v>16.53</v>
      </c>
      <c r="O149" s="85">
        <f t="shared" si="1193"/>
        <v>13.224</v>
      </c>
      <c r="P149" s="195">
        <f t="shared" si="1194"/>
        <v>-9.9999999999997868</v>
      </c>
      <c r="Q149" s="85">
        <v>17.63</v>
      </c>
      <c r="R149" s="85">
        <f t="shared" si="1195"/>
        <v>14.103999999999999</v>
      </c>
      <c r="S149" s="259">
        <f t="shared" si="1196"/>
        <v>-10.000000000000142</v>
      </c>
      <c r="T149" s="85">
        <v>12.84</v>
      </c>
      <c r="U149" s="85">
        <f t="shared" si="1197"/>
        <v>10.272</v>
      </c>
      <c r="V149" s="195">
        <f t="shared" si="1198"/>
        <v>0</v>
      </c>
      <c r="W149" s="255">
        <v>10.99</v>
      </c>
      <c r="X149" s="260">
        <f t="shared" si="1199"/>
        <v>8.7919999999999998</v>
      </c>
      <c r="Y149" s="195">
        <f t="shared" si="1200"/>
        <v>0</v>
      </c>
      <c r="Z149" s="255">
        <v>5.69</v>
      </c>
      <c r="AA149" s="260">
        <f t="shared" si="1201"/>
        <v>4.5520000000000005</v>
      </c>
      <c r="AB149" s="195">
        <f t="shared" si="1202"/>
        <v>0</v>
      </c>
      <c r="AC149" s="255">
        <f t="shared" si="1203"/>
        <v>5.8900000000000006</v>
      </c>
      <c r="AD149" s="260">
        <f t="shared" si="1204"/>
        <v>4.7120000000000006</v>
      </c>
      <c r="AE149" s="195">
        <f t="shared" si="1205"/>
        <v>0</v>
      </c>
    </row>
    <row r="150" spans="1:31" x14ac:dyDescent="0.2">
      <c r="A150" s="178">
        <v>45783</v>
      </c>
      <c r="B150" s="252">
        <v>15.29</v>
      </c>
      <c r="C150" s="85">
        <f t="shared" ref="C150" si="1206">B150/1.25</f>
        <v>12.231999999999999</v>
      </c>
      <c r="D150" s="194">
        <f t="shared" ref="D150" si="1207">(B150-B149)*100</f>
        <v>0</v>
      </c>
      <c r="E150" s="84">
        <v>16.28</v>
      </c>
      <c r="F150" s="85">
        <f t="shared" ref="F150" si="1208">E150/1.25</f>
        <v>13.024000000000001</v>
      </c>
      <c r="G150" s="194">
        <f t="shared" ref="G150" si="1209">(E150-E149)*100</f>
        <v>0</v>
      </c>
      <c r="H150" s="85">
        <v>16.54</v>
      </c>
      <c r="I150" s="85">
        <f t="shared" ref="I150" si="1210">H150/1.25</f>
        <v>13.231999999999999</v>
      </c>
      <c r="J150" s="194">
        <f t="shared" ref="J150" si="1211">(H150-H149)*100</f>
        <v>0</v>
      </c>
      <c r="K150" s="85">
        <v>15.74</v>
      </c>
      <c r="L150" s="85">
        <f t="shared" ref="L150" si="1212">K150/1.25</f>
        <v>12.592000000000001</v>
      </c>
      <c r="M150" s="195">
        <f t="shared" ref="M150" si="1213">(K150-K149)*100</f>
        <v>0</v>
      </c>
      <c r="N150" s="85">
        <v>16.53</v>
      </c>
      <c r="O150" s="85">
        <f t="shared" ref="O150" si="1214">N150/1.25</f>
        <v>13.224</v>
      </c>
      <c r="P150" s="195">
        <f t="shared" ref="P150" si="1215">(N150-N149)*100</f>
        <v>0</v>
      </c>
      <c r="Q150" s="85">
        <v>17.63</v>
      </c>
      <c r="R150" s="85">
        <f t="shared" ref="R150" si="1216">Q150/1.25</f>
        <v>14.103999999999999</v>
      </c>
      <c r="S150" s="259">
        <f t="shared" ref="S150" si="1217">(Q150-Q149)*100</f>
        <v>0</v>
      </c>
      <c r="T150" s="85">
        <v>12.84</v>
      </c>
      <c r="U150" s="85">
        <f t="shared" ref="U150" si="1218">T150/1.25</f>
        <v>10.272</v>
      </c>
      <c r="V150" s="195">
        <f t="shared" ref="V150" si="1219">(T150-T149)*100</f>
        <v>0</v>
      </c>
      <c r="W150" s="255">
        <v>10.99</v>
      </c>
      <c r="X150" s="260">
        <f t="shared" ref="X150" si="1220">W150/1.25</f>
        <v>8.7919999999999998</v>
      </c>
      <c r="Y150" s="195">
        <f t="shared" ref="Y150" si="1221">(W150-W149)*100</f>
        <v>0</v>
      </c>
      <c r="Z150" s="255">
        <v>5.69</v>
      </c>
      <c r="AA150" s="260">
        <f t="shared" ref="AA150" si="1222">Z150/1.25</f>
        <v>4.5520000000000005</v>
      </c>
      <c r="AB150" s="195">
        <f t="shared" ref="AB150" si="1223">(Z150-Z149)*100</f>
        <v>0</v>
      </c>
      <c r="AC150" s="255">
        <f t="shared" ref="AC150" si="1224">Z150+0.2</f>
        <v>5.8900000000000006</v>
      </c>
      <c r="AD150" s="260">
        <f t="shared" ref="AD150" si="1225">AC150/1.25</f>
        <v>4.7120000000000006</v>
      </c>
      <c r="AE150" s="195">
        <f t="shared" ref="AE150" si="1226">(AC150-AC149)*100</f>
        <v>0</v>
      </c>
    </row>
    <row r="151" spans="1:31" x14ac:dyDescent="0.2">
      <c r="A151" s="178">
        <v>45784</v>
      </c>
      <c r="B151" s="252">
        <v>15.49</v>
      </c>
      <c r="C151" s="85">
        <f t="shared" ref="C151" si="1227">B151/1.25</f>
        <v>12.391999999999999</v>
      </c>
      <c r="D151" s="194">
        <f t="shared" ref="D151" si="1228">(B151-B150)*100</f>
        <v>20.000000000000107</v>
      </c>
      <c r="E151" s="84">
        <v>16.48</v>
      </c>
      <c r="F151" s="85">
        <f t="shared" ref="F151" si="1229">E151/1.25</f>
        <v>13.184000000000001</v>
      </c>
      <c r="G151" s="194">
        <f t="shared" ref="G151" si="1230">(E151-E150)*100</f>
        <v>19.999999999999929</v>
      </c>
      <c r="H151" s="85">
        <v>16.690000000000001</v>
      </c>
      <c r="I151" s="85">
        <f t="shared" ref="I151" si="1231">H151/1.25</f>
        <v>13.352</v>
      </c>
      <c r="J151" s="194">
        <f t="shared" ref="J151" si="1232">(H151-H150)*100</f>
        <v>15.000000000000213</v>
      </c>
      <c r="K151" s="85">
        <v>15.84</v>
      </c>
      <c r="L151" s="85">
        <f t="shared" ref="L151" si="1233">K151/1.25</f>
        <v>12.672000000000001</v>
      </c>
      <c r="M151" s="195">
        <f t="shared" ref="M151" si="1234">(K151-K150)*100</f>
        <v>9.9999999999999645</v>
      </c>
      <c r="N151" s="85">
        <v>16.63</v>
      </c>
      <c r="O151" s="85">
        <f t="shared" ref="O151" si="1235">N151/1.25</f>
        <v>13.303999999999998</v>
      </c>
      <c r="P151" s="195">
        <f t="shared" ref="P151" si="1236">(N151-N150)*100</f>
        <v>9.9999999999997868</v>
      </c>
      <c r="Q151" s="85">
        <v>17.73</v>
      </c>
      <c r="R151" s="85">
        <f t="shared" ref="R151" si="1237">Q151/1.25</f>
        <v>14.184000000000001</v>
      </c>
      <c r="S151" s="259">
        <f t="shared" ref="S151" si="1238">(Q151-Q150)*100</f>
        <v>10.000000000000142</v>
      </c>
      <c r="T151" s="85">
        <v>12.49</v>
      </c>
      <c r="U151" s="85">
        <f t="shared" ref="U151" si="1239">T151/1.25</f>
        <v>9.9920000000000009</v>
      </c>
      <c r="V151" s="195">
        <f t="shared" ref="V151" si="1240">(T151-T150)*100</f>
        <v>-34.999999999999964</v>
      </c>
      <c r="W151" s="255">
        <v>10.99</v>
      </c>
      <c r="X151" s="260">
        <f t="shared" ref="X151" si="1241">W151/1.25</f>
        <v>8.7919999999999998</v>
      </c>
      <c r="Y151" s="195">
        <f t="shared" ref="Y151" si="1242">(W151-W150)*100</f>
        <v>0</v>
      </c>
      <c r="Z151" s="255">
        <v>5.69</v>
      </c>
      <c r="AA151" s="260">
        <f t="shared" ref="AA151" si="1243">Z151/1.25</f>
        <v>4.5520000000000005</v>
      </c>
      <c r="AB151" s="195">
        <f t="shared" ref="AB151" si="1244">(Z151-Z150)*100</f>
        <v>0</v>
      </c>
      <c r="AC151" s="255">
        <f t="shared" ref="AC151" si="1245">Z151+0.2</f>
        <v>5.8900000000000006</v>
      </c>
      <c r="AD151" s="260">
        <f t="shared" ref="AD151" si="1246">AC151/1.25</f>
        <v>4.7120000000000006</v>
      </c>
      <c r="AE151" s="195">
        <f t="shared" ref="AE151" si="1247">(AC151-AC150)*100</f>
        <v>0</v>
      </c>
    </row>
    <row r="152" spans="1:31" x14ac:dyDescent="0.2">
      <c r="A152" s="178">
        <v>45785</v>
      </c>
      <c r="B152" s="252">
        <v>15.34</v>
      </c>
      <c r="C152" s="85">
        <f t="shared" ref="C152" si="1248">B152/1.25</f>
        <v>12.272</v>
      </c>
      <c r="D152" s="194">
        <f t="shared" ref="D152" si="1249">(B152-B151)*100</f>
        <v>-15.000000000000036</v>
      </c>
      <c r="E152" s="84">
        <v>16.329999999999998</v>
      </c>
      <c r="F152" s="85">
        <f t="shared" ref="F152" si="1250">E152/1.25</f>
        <v>13.063999999999998</v>
      </c>
      <c r="G152" s="194">
        <f t="shared" ref="G152" si="1251">(E152-E151)*100</f>
        <v>-15.000000000000213</v>
      </c>
      <c r="H152" s="85">
        <v>16.59</v>
      </c>
      <c r="I152" s="85">
        <f t="shared" ref="I152" si="1252">H152/1.25</f>
        <v>13.272</v>
      </c>
      <c r="J152" s="194">
        <f t="shared" ref="J152" si="1253">(H152-H151)*100</f>
        <v>-10.000000000000142</v>
      </c>
      <c r="K152" s="85">
        <v>15.69</v>
      </c>
      <c r="L152" s="85">
        <f t="shared" ref="L152" si="1254">K152/1.25</f>
        <v>12.552</v>
      </c>
      <c r="M152" s="195">
        <f t="shared" ref="M152" si="1255">(K152-K151)*100</f>
        <v>-15.000000000000036</v>
      </c>
      <c r="N152" s="85">
        <v>16.48</v>
      </c>
      <c r="O152" s="85">
        <f t="shared" ref="O152" si="1256">N152/1.25</f>
        <v>13.184000000000001</v>
      </c>
      <c r="P152" s="195">
        <f t="shared" ref="P152" si="1257">(N152-N151)*100</f>
        <v>-14.999999999999858</v>
      </c>
      <c r="Q152" s="85">
        <v>17.68</v>
      </c>
      <c r="R152" s="85">
        <f t="shared" ref="R152" si="1258">Q152/1.25</f>
        <v>14.144</v>
      </c>
      <c r="S152" s="259">
        <f t="shared" ref="S152" si="1259">(Q152-Q151)*100</f>
        <v>-5.0000000000000711</v>
      </c>
      <c r="T152" s="85">
        <v>12.39</v>
      </c>
      <c r="U152" s="85">
        <f t="shared" ref="U152" si="1260">T152/1.25</f>
        <v>9.9120000000000008</v>
      </c>
      <c r="V152" s="195">
        <f t="shared" ref="V152" si="1261">(T152-T151)*100</f>
        <v>-9.9999999999999645</v>
      </c>
      <c r="W152" s="255">
        <v>10.99</v>
      </c>
      <c r="X152" s="260">
        <f t="shared" ref="X152" si="1262">W152/1.25</f>
        <v>8.7919999999999998</v>
      </c>
      <c r="Y152" s="195">
        <f t="shared" ref="Y152" si="1263">(W152-W151)*100</f>
        <v>0</v>
      </c>
      <c r="Z152" s="255">
        <v>5.69</v>
      </c>
      <c r="AA152" s="260">
        <f t="shared" ref="AA152" si="1264">Z152/1.25</f>
        <v>4.5520000000000005</v>
      </c>
      <c r="AB152" s="195">
        <f t="shared" ref="AB152" si="1265">(Z152-Z151)*100</f>
        <v>0</v>
      </c>
      <c r="AC152" s="255">
        <f t="shared" ref="AC152" si="1266">Z152+0.2</f>
        <v>5.8900000000000006</v>
      </c>
      <c r="AD152" s="260">
        <f t="shared" ref="AD152" si="1267">AC152/1.25</f>
        <v>4.7120000000000006</v>
      </c>
      <c r="AE152" s="195">
        <f t="shared" ref="AE152" si="1268">(AC152-AC151)*100</f>
        <v>0</v>
      </c>
    </row>
    <row r="153" spans="1:31" x14ac:dyDescent="0.2">
      <c r="A153" s="178">
        <v>45786</v>
      </c>
      <c r="B153" s="252">
        <v>15.54</v>
      </c>
      <c r="C153" s="85">
        <f t="shared" ref="C153" si="1269">B153/1.25</f>
        <v>12.431999999999999</v>
      </c>
      <c r="D153" s="194">
        <f t="shared" ref="D153" si="1270">(B153-B152)*100</f>
        <v>19.999999999999929</v>
      </c>
      <c r="E153" s="84">
        <v>16.53</v>
      </c>
      <c r="F153" s="85">
        <f t="shared" ref="F153" si="1271">E153/1.25</f>
        <v>13.224</v>
      </c>
      <c r="G153" s="194">
        <f t="shared" ref="G153" si="1272">(E153-E152)*100</f>
        <v>20.000000000000284</v>
      </c>
      <c r="H153" s="85">
        <v>16.79</v>
      </c>
      <c r="I153" s="85">
        <f t="shared" ref="I153" si="1273">H153/1.25</f>
        <v>13.431999999999999</v>
      </c>
      <c r="J153" s="194">
        <f t="shared" ref="J153" si="1274">(H153-H152)*100</f>
        <v>19.999999999999929</v>
      </c>
      <c r="K153" s="85">
        <v>15.89</v>
      </c>
      <c r="L153" s="85">
        <f t="shared" ref="L153" si="1275">K153/1.25</f>
        <v>12.712</v>
      </c>
      <c r="M153" s="195">
        <f t="shared" ref="M153" si="1276">(K153-K152)*100</f>
        <v>20.000000000000107</v>
      </c>
      <c r="N153" s="85">
        <v>16.68</v>
      </c>
      <c r="O153" s="85">
        <f t="shared" ref="O153" si="1277">N153/1.25</f>
        <v>13.343999999999999</v>
      </c>
      <c r="P153" s="195">
        <f t="shared" ref="P153" si="1278">(N153-N152)*100</f>
        <v>19.999999999999929</v>
      </c>
      <c r="Q153" s="85">
        <v>17.88</v>
      </c>
      <c r="R153" s="85">
        <f t="shared" ref="R153" si="1279">Q153/1.25</f>
        <v>14.303999999999998</v>
      </c>
      <c r="S153" s="259">
        <f t="shared" ref="S153" si="1280">(Q153-Q152)*100</f>
        <v>19.999999999999929</v>
      </c>
      <c r="T153" s="85">
        <v>12.14</v>
      </c>
      <c r="U153" s="85">
        <f t="shared" ref="U153" si="1281">T153/1.25</f>
        <v>9.7119999999999997</v>
      </c>
      <c r="V153" s="195">
        <f t="shared" ref="V153" si="1282">(T153-T152)*100</f>
        <v>-25</v>
      </c>
      <c r="W153" s="255">
        <v>10.99</v>
      </c>
      <c r="X153" s="260">
        <f t="shared" ref="X153" si="1283">W153/1.25</f>
        <v>8.7919999999999998</v>
      </c>
      <c r="Y153" s="195">
        <f t="shared" ref="Y153" si="1284">(W153-W152)*100</f>
        <v>0</v>
      </c>
      <c r="Z153" s="255">
        <v>5.69</v>
      </c>
      <c r="AA153" s="260">
        <f t="shared" ref="AA153" si="1285">Z153/1.25</f>
        <v>4.5520000000000005</v>
      </c>
      <c r="AB153" s="195">
        <f t="shared" ref="AB153" si="1286">(Z153-Z152)*100</f>
        <v>0</v>
      </c>
      <c r="AC153" s="255">
        <f t="shared" ref="AC153" si="1287">Z153+0.2</f>
        <v>5.8900000000000006</v>
      </c>
      <c r="AD153" s="260">
        <f t="shared" ref="AD153" si="1288">AC153/1.25</f>
        <v>4.7120000000000006</v>
      </c>
      <c r="AE153" s="195">
        <f t="shared" ref="AE153" si="1289">(AC153-AC152)*100</f>
        <v>0</v>
      </c>
    </row>
    <row r="154" spans="1:31" x14ac:dyDescent="0.2">
      <c r="A154" s="178">
        <v>45787</v>
      </c>
      <c r="B154" s="252">
        <v>15.54</v>
      </c>
      <c r="C154" s="85">
        <f t="shared" ref="C154:C156" si="1290">B154/1.25</f>
        <v>12.431999999999999</v>
      </c>
      <c r="D154" s="194">
        <f t="shared" ref="D154:D156" si="1291">(B154-B153)*100</f>
        <v>0</v>
      </c>
      <c r="E154" s="84">
        <v>16.53</v>
      </c>
      <c r="F154" s="85">
        <f t="shared" ref="F154:F156" si="1292">E154/1.25</f>
        <v>13.224</v>
      </c>
      <c r="G154" s="194">
        <f t="shared" ref="G154:G156" si="1293">(E154-E153)*100</f>
        <v>0</v>
      </c>
      <c r="H154" s="85">
        <v>16.79</v>
      </c>
      <c r="I154" s="85">
        <f t="shared" ref="I154:I156" si="1294">H154/1.25</f>
        <v>13.431999999999999</v>
      </c>
      <c r="J154" s="194">
        <f t="shared" ref="J154:J156" si="1295">(H154-H153)*100</f>
        <v>0</v>
      </c>
      <c r="K154" s="85">
        <v>15.89</v>
      </c>
      <c r="L154" s="85">
        <f t="shared" ref="L154:L156" si="1296">K154/1.25</f>
        <v>12.712</v>
      </c>
      <c r="M154" s="195">
        <f t="shared" ref="M154:M156" si="1297">(K154-K153)*100</f>
        <v>0</v>
      </c>
      <c r="N154" s="85">
        <v>16.68</v>
      </c>
      <c r="O154" s="85">
        <f t="shared" ref="O154:O156" si="1298">N154/1.25</f>
        <v>13.343999999999999</v>
      </c>
      <c r="P154" s="195">
        <f t="shared" ref="P154:P156" si="1299">(N154-N153)*100</f>
        <v>0</v>
      </c>
      <c r="Q154" s="85">
        <v>17.88</v>
      </c>
      <c r="R154" s="85">
        <f t="shared" ref="R154:R156" si="1300">Q154/1.25</f>
        <v>14.303999999999998</v>
      </c>
      <c r="S154" s="259">
        <f t="shared" ref="S154:S156" si="1301">(Q154-Q153)*100</f>
        <v>0</v>
      </c>
      <c r="T154" s="85">
        <v>12.14</v>
      </c>
      <c r="U154" s="85">
        <f t="shared" ref="U154:U156" si="1302">T154/1.25</f>
        <v>9.7119999999999997</v>
      </c>
      <c r="V154" s="195">
        <f t="shared" ref="V154:V156" si="1303">(T154-T153)*100</f>
        <v>0</v>
      </c>
      <c r="W154" s="255">
        <v>10.99</v>
      </c>
      <c r="X154" s="260">
        <f t="shared" ref="X154:X156" si="1304">W154/1.25</f>
        <v>8.7919999999999998</v>
      </c>
      <c r="Y154" s="195">
        <f t="shared" ref="Y154:Y156" si="1305">(W154-W153)*100</f>
        <v>0</v>
      </c>
      <c r="Z154" s="255">
        <v>5.69</v>
      </c>
      <c r="AA154" s="260">
        <f t="shared" ref="AA154:AA156" si="1306">Z154/1.25</f>
        <v>4.5520000000000005</v>
      </c>
      <c r="AB154" s="195">
        <f t="shared" ref="AB154:AB156" si="1307">(Z154-Z153)*100</f>
        <v>0</v>
      </c>
      <c r="AC154" s="255">
        <f t="shared" ref="AC154:AC156" si="1308">Z154+0.2</f>
        <v>5.8900000000000006</v>
      </c>
      <c r="AD154" s="260">
        <f t="shared" ref="AD154:AD156" si="1309">AC154/1.25</f>
        <v>4.7120000000000006</v>
      </c>
      <c r="AE154" s="195">
        <f t="shared" ref="AE154:AE156" si="1310">(AC154-AC153)*100</f>
        <v>0</v>
      </c>
    </row>
    <row r="155" spans="1:31" x14ac:dyDescent="0.2">
      <c r="A155" s="178">
        <v>45788</v>
      </c>
      <c r="B155" s="252">
        <v>15.54</v>
      </c>
      <c r="C155" s="85">
        <f t="shared" si="1290"/>
        <v>12.431999999999999</v>
      </c>
      <c r="D155" s="194">
        <f t="shared" si="1291"/>
        <v>0</v>
      </c>
      <c r="E155" s="84">
        <v>16.53</v>
      </c>
      <c r="F155" s="85">
        <f t="shared" si="1292"/>
        <v>13.224</v>
      </c>
      <c r="G155" s="194">
        <f t="shared" si="1293"/>
        <v>0</v>
      </c>
      <c r="H155" s="85">
        <v>16.79</v>
      </c>
      <c r="I155" s="85">
        <f t="shared" si="1294"/>
        <v>13.431999999999999</v>
      </c>
      <c r="J155" s="194">
        <f t="shared" si="1295"/>
        <v>0</v>
      </c>
      <c r="K155" s="85">
        <v>15.89</v>
      </c>
      <c r="L155" s="85">
        <f t="shared" si="1296"/>
        <v>12.712</v>
      </c>
      <c r="M155" s="195">
        <f t="shared" si="1297"/>
        <v>0</v>
      </c>
      <c r="N155" s="85">
        <v>16.68</v>
      </c>
      <c r="O155" s="85">
        <f t="shared" si="1298"/>
        <v>13.343999999999999</v>
      </c>
      <c r="P155" s="195">
        <f t="shared" si="1299"/>
        <v>0</v>
      </c>
      <c r="Q155" s="85">
        <v>17.88</v>
      </c>
      <c r="R155" s="85">
        <f t="shared" si="1300"/>
        <v>14.303999999999998</v>
      </c>
      <c r="S155" s="259">
        <f t="shared" si="1301"/>
        <v>0</v>
      </c>
      <c r="T155" s="85">
        <v>12.14</v>
      </c>
      <c r="U155" s="85">
        <f t="shared" si="1302"/>
        <v>9.7119999999999997</v>
      </c>
      <c r="V155" s="195">
        <f t="shared" si="1303"/>
        <v>0</v>
      </c>
      <c r="W155" s="255">
        <v>10.99</v>
      </c>
      <c r="X155" s="260">
        <f t="shared" si="1304"/>
        <v>8.7919999999999998</v>
      </c>
      <c r="Y155" s="195">
        <f t="shared" si="1305"/>
        <v>0</v>
      </c>
      <c r="Z155" s="255">
        <v>5.69</v>
      </c>
      <c r="AA155" s="260">
        <f t="shared" si="1306"/>
        <v>4.5520000000000005</v>
      </c>
      <c r="AB155" s="195">
        <f t="shared" si="1307"/>
        <v>0</v>
      </c>
      <c r="AC155" s="255">
        <f t="shared" si="1308"/>
        <v>5.8900000000000006</v>
      </c>
      <c r="AD155" s="260">
        <f t="shared" si="1309"/>
        <v>4.7120000000000006</v>
      </c>
      <c r="AE155" s="195">
        <f t="shared" si="1310"/>
        <v>0</v>
      </c>
    </row>
    <row r="156" spans="1:31" x14ac:dyDescent="0.2">
      <c r="A156" s="178">
        <v>45789</v>
      </c>
      <c r="B156" s="252">
        <v>15.69</v>
      </c>
      <c r="C156" s="85">
        <f t="shared" si="1290"/>
        <v>12.552</v>
      </c>
      <c r="D156" s="194">
        <f t="shared" si="1291"/>
        <v>15.000000000000036</v>
      </c>
      <c r="E156" s="84">
        <v>16.68</v>
      </c>
      <c r="F156" s="85">
        <f t="shared" si="1292"/>
        <v>13.343999999999999</v>
      </c>
      <c r="G156" s="194">
        <f t="shared" si="1293"/>
        <v>14.999999999999858</v>
      </c>
      <c r="H156" s="85">
        <v>16.940000000000001</v>
      </c>
      <c r="I156" s="85">
        <f t="shared" si="1294"/>
        <v>13.552000000000001</v>
      </c>
      <c r="J156" s="194">
        <f t="shared" si="1295"/>
        <v>15.000000000000213</v>
      </c>
      <c r="K156" s="85">
        <v>16.04</v>
      </c>
      <c r="L156" s="85">
        <f t="shared" si="1296"/>
        <v>12.831999999999999</v>
      </c>
      <c r="M156" s="195">
        <f t="shared" si="1297"/>
        <v>14.999999999999858</v>
      </c>
      <c r="N156" s="85">
        <v>16.829999999999998</v>
      </c>
      <c r="O156" s="85">
        <f t="shared" si="1298"/>
        <v>13.463999999999999</v>
      </c>
      <c r="P156" s="195">
        <f t="shared" si="1299"/>
        <v>14.999999999999858</v>
      </c>
      <c r="Q156" s="85">
        <v>18.03</v>
      </c>
      <c r="R156" s="85">
        <f t="shared" si="1300"/>
        <v>14.424000000000001</v>
      </c>
      <c r="S156" s="259">
        <f t="shared" si="1301"/>
        <v>15.000000000000213</v>
      </c>
      <c r="T156" s="85">
        <v>12.14</v>
      </c>
      <c r="U156" s="85">
        <f t="shared" si="1302"/>
        <v>9.7119999999999997</v>
      </c>
      <c r="V156" s="195">
        <f t="shared" si="1303"/>
        <v>0</v>
      </c>
      <c r="W156" s="255">
        <v>10.99</v>
      </c>
      <c r="X156" s="260">
        <f t="shared" si="1304"/>
        <v>8.7919999999999998</v>
      </c>
      <c r="Y156" s="195">
        <f t="shared" si="1305"/>
        <v>0</v>
      </c>
      <c r="Z156" s="255">
        <v>5.69</v>
      </c>
      <c r="AA156" s="260">
        <f t="shared" si="1306"/>
        <v>4.5520000000000005</v>
      </c>
      <c r="AB156" s="195">
        <f t="shared" si="1307"/>
        <v>0</v>
      </c>
      <c r="AC156" s="255">
        <f t="shared" si="1308"/>
        <v>5.8900000000000006</v>
      </c>
      <c r="AD156" s="260">
        <f t="shared" si="1309"/>
        <v>4.7120000000000006</v>
      </c>
      <c r="AE156" s="195">
        <f t="shared" si="1310"/>
        <v>0</v>
      </c>
    </row>
    <row r="157" spans="1:31" x14ac:dyDescent="0.2">
      <c r="A157" s="178">
        <v>45790</v>
      </c>
      <c r="B157" s="252">
        <v>15.79</v>
      </c>
      <c r="C157" s="85">
        <f t="shared" ref="C157" si="1311">B157/1.25</f>
        <v>12.632</v>
      </c>
      <c r="D157" s="194">
        <f t="shared" ref="D157" si="1312">(B157-B156)*100</f>
        <v>9.9999999999999645</v>
      </c>
      <c r="E157" s="84">
        <v>16.78</v>
      </c>
      <c r="F157" s="85">
        <f t="shared" ref="F157" si="1313">E157/1.25</f>
        <v>13.424000000000001</v>
      </c>
      <c r="G157" s="194">
        <f t="shared" ref="G157" si="1314">(E157-E156)*100</f>
        <v>10.000000000000142</v>
      </c>
      <c r="H157" s="85">
        <v>17.04</v>
      </c>
      <c r="I157" s="85">
        <f t="shared" ref="I157" si="1315">H157/1.25</f>
        <v>13.632</v>
      </c>
      <c r="J157" s="194">
        <f t="shared" ref="J157" si="1316">(H157-H156)*100</f>
        <v>9.9999999999997868</v>
      </c>
      <c r="K157" s="85">
        <v>16.190000000000001</v>
      </c>
      <c r="L157" s="85">
        <f t="shared" ref="L157" si="1317">K157/1.25</f>
        <v>12.952000000000002</v>
      </c>
      <c r="M157" s="195">
        <f t="shared" ref="M157" si="1318">(K157-K156)*100</f>
        <v>15.000000000000213</v>
      </c>
      <c r="N157" s="85">
        <v>16.98</v>
      </c>
      <c r="O157" s="85">
        <f t="shared" ref="O157" si="1319">N157/1.25</f>
        <v>13.584</v>
      </c>
      <c r="P157" s="195">
        <f t="shared" ref="P157" si="1320">(N157-N156)*100</f>
        <v>15.000000000000213</v>
      </c>
      <c r="Q157" s="85">
        <v>18.28</v>
      </c>
      <c r="R157" s="85">
        <f t="shared" ref="R157" si="1321">Q157/1.25</f>
        <v>14.624000000000001</v>
      </c>
      <c r="S157" s="259">
        <f t="shared" ref="S157" si="1322">(Q157-Q156)*100</f>
        <v>25</v>
      </c>
      <c r="T157" s="85">
        <v>12.24</v>
      </c>
      <c r="U157" s="85">
        <f t="shared" ref="U157" si="1323">T157/1.25</f>
        <v>9.7919999999999998</v>
      </c>
      <c r="V157" s="195">
        <f t="shared" ref="V157" si="1324">(T157-T156)*100</f>
        <v>9.9999999999999645</v>
      </c>
      <c r="W157" s="255">
        <v>10.99</v>
      </c>
      <c r="X157" s="260">
        <f t="shared" ref="X157" si="1325">W157/1.25</f>
        <v>8.7919999999999998</v>
      </c>
      <c r="Y157" s="195">
        <f t="shared" ref="Y157" si="1326">(W157-W156)*100</f>
        <v>0</v>
      </c>
      <c r="Z157" s="255">
        <v>5.69</v>
      </c>
      <c r="AA157" s="260">
        <f t="shared" ref="AA157" si="1327">Z157/1.25</f>
        <v>4.5520000000000005</v>
      </c>
      <c r="AB157" s="195">
        <f t="shared" ref="AB157" si="1328">(Z157-Z156)*100</f>
        <v>0</v>
      </c>
      <c r="AC157" s="255">
        <f t="shared" ref="AC157" si="1329">Z157+0.2</f>
        <v>5.8900000000000006</v>
      </c>
      <c r="AD157" s="260">
        <f t="shared" ref="AD157" si="1330">AC157/1.25</f>
        <v>4.7120000000000006</v>
      </c>
      <c r="AE157" s="195">
        <f t="shared" ref="AE157" si="1331">(AC157-AC156)*100</f>
        <v>0</v>
      </c>
    </row>
    <row r="158" spans="1:31" x14ac:dyDescent="0.2">
      <c r="A158" s="178">
        <v>45791</v>
      </c>
      <c r="B158" s="252">
        <v>15.79</v>
      </c>
      <c r="C158" s="85">
        <f t="shared" ref="C158:C165" si="1332">B158/1.25</f>
        <v>12.632</v>
      </c>
      <c r="D158" s="194">
        <f t="shared" ref="D158:D165" si="1333">(B158-B157)*100</f>
        <v>0</v>
      </c>
      <c r="E158" s="84">
        <v>16.78</v>
      </c>
      <c r="F158" s="85">
        <f t="shared" ref="F158:F165" si="1334">E158/1.25</f>
        <v>13.424000000000001</v>
      </c>
      <c r="G158" s="194">
        <f t="shared" ref="G158:G165" si="1335">(E158-E157)*100</f>
        <v>0</v>
      </c>
      <c r="H158" s="85">
        <v>17.04</v>
      </c>
      <c r="I158" s="85">
        <f t="shared" ref="I158:I165" si="1336">H158/1.25</f>
        <v>13.632</v>
      </c>
      <c r="J158" s="194">
        <f t="shared" ref="J158:J165" si="1337">(H158-H157)*100</f>
        <v>0</v>
      </c>
      <c r="K158" s="85">
        <v>16.190000000000001</v>
      </c>
      <c r="L158" s="85">
        <f t="shared" ref="L158:L165" si="1338">K158/1.25</f>
        <v>12.952000000000002</v>
      </c>
      <c r="M158" s="195">
        <f t="shared" ref="M158:M165" si="1339">(K158-K157)*100</f>
        <v>0</v>
      </c>
      <c r="N158" s="85">
        <v>16.98</v>
      </c>
      <c r="O158" s="85">
        <f t="shared" ref="O158:O165" si="1340">N158/1.25</f>
        <v>13.584</v>
      </c>
      <c r="P158" s="195">
        <f t="shared" ref="P158:P165" si="1341">(N158-N157)*100</f>
        <v>0</v>
      </c>
      <c r="Q158" s="85">
        <v>18.28</v>
      </c>
      <c r="R158" s="85">
        <f t="shared" ref="R158:R165" si="1342">Q158/1.25</f>
        <v>14.624000000000001</v>
      </c>
      <c r="S158" s="259">
        <f t="shared" ref="S158:S165" si="1343">(Q158-Q157)*100</f>
        <v>0</v>
      </c>
      <c r="T158" s="85">
        <v>12.24</v>
      </c>
      <c r="U158" s="85">
        <f t="shared" ref="U158:U165" si="1344">T158/1.25</f>
        <v>9.7919999999999998</v>
      </c>
      <c r="V158" s="195">
        <f t="shared" ref="V158:V165" si="1345">(T158-T157)*100</f>
        <v>0</v>
      </c>
      <c r="W158" s="255">
        <v>10.99</v>
      </c>
      <c r="X158" s="260">
        <f t="shared" ref="X158:X165" si="1346">W158/1.25</f>
        <v>8.7919999999999998</v>
      </c>
      <c r="Y158" s="195">
        <f t="shared" ref="Y158:Y165" si="1347">(W158-W157)*100</f>
        <v>0</v>
      </c>
      <c r="Z158" s="255">
        <v>5.69</v>
      </c>
      <c r="AA158" s="260">
        <f t="shared" ref="AA158:AA165" si="1348">Z158/1.25</f>
        <v>4.5520000000000005</v>
      </c>
      <c r="AB158" s="195">
        <f t="shared" ref="AB158:AB165" si="1349">(Z158-Z157)*100</f>
        <v>0</v>
      </c>
      <c r="AC158" s="255">
        <f t="shared" ref="AC158:AC165" si="1350">Z158+0.2</f>
        <v>5.8900000000000006</v>
      </c>
      <c r="AD158" s="260">
        <f t="shared" ref="AD158:AD165" si="1351">AC158/1.25</f>
        <v>4.7120000000000006</v>
      </c>
      <c r="AE158" s="195">
        <f t="shared" ref="AE158:AE165" si="1352">(AC158-AC157)*100</f>
        <v>0</v>
      </c>
    </row>
    <row r="159" spans="1:31" x14ac:dyDescent="0.2">
      <c r="A159" s="178">
        <v>45792</v>
      </c>
      <c r="B159" s="252">
        <v>15.79</v>
      </c>
      <c r="C159" s="85">
        <f t="shared" si="1332"/>
        <v>12.632</v>
      </c>
      <c r="D159" s="194">
        <f t="shared" si="1333"/>
        <v>0</v>
      </c>
      <c r="E159" s="84">
        <v>16.78</v>
      </c>
      <c r="F159" s="85">
        <f t="shared" si="1334"/>
        <v>13.424000000000001</v>
      </c>
      <c r="G159" s="194">
        <f t="shared" si="1335"/>
        <v>0</v>
      </c>
      <c r="H159" s="85">
        <v>17.04</v>
      </c>
      <c r="I159" s="85">
        <f t="shared" si="1336"/>
        <v>13.632</v>
      </c>
      <c r="J159" s="194">
        <f t="shared" si="1337"/>
        <v>0</v>
      </c>
      <c r="K159" s="85">
        <v>16.190000000000001</v>
      </c>
      <c r="L159" s="85">
        <f t="shared" si="1338"/>
        <v>12.952000000000002</v>
      </c>
      <c r="M159" s="195">
        <f t="shared" si="1339"/>
        <v>0</v>
      </c>
      <c r="N159" s="85">
        <v>16.98</v>
      </c>
      <c r="O159" s="85">
        <f t="shared" si="1340"/>
        <v>13.584</v>
      </c>
      <c r="P159" s="195">
        <f t="shared" si="1341"/>
        <v>0</v>
      </c>
      <c r="Q159" s="85">
        <v>18.28</v>
      </c>
      <c r="R159" s="85">
        <f t="shared" si="1342"/>
        <v>14.624000000000001</v>
      </c>
      <c r="S159" s="259">
        <f t="shared" si="1343"/>
        <v>0</v>
      </c>
      <c r="T159" s="85">
        <v>12.24</v>
      </c>
      <c r="U159" s="85">
        <f t="shared" si="1344"/>
        <v>9.7919999999999998</v>
      </c>
      <c r="V159" s="195">
        <f t="shared" si="1345"/>
        <v>0</v>
      </c>
      <c r="W159" s="255">
        <v>10.99</v>
      </c>
      <c r="X159" s="260">
        <f t="shared" si="1346"/>
        <v>8.7919999999999998</v>
      </c>
      <c r="Y159" s="195">
        <f t="shared" si="1347"/>
        <v>0</v>
      </c>
      <c r="Z159" s="255">
        <v>5.69</v>
      </c>
      <c r="AA159" s="260">
        <f t="shared" si="1348"/>
        <v>4.5520000000000005</v>
      </c>
      <c r="AB159" s="195">
        <f t="shared" si="1349"/>
        <v>0</v>
      </c>
      <c r="AC159" s="255">
        <f t="shared" si="1350"/>
        <v>5.8900000000000006</v>
      </c>
      <c r="AD159" s="260">
        <f t="shared" si="1351"/>
        <v>4.7120000000000006</v>
      </c>
      <c r="AE159" s="195">
        <f t="shared" si="1352"/>
        <v>0</v>
      </c>
    </row>
    <row r="160" spans="1:31" x14ac:dyDescent="0.2">
      <c r="A160" s="178">
        <v>45793</v>
      </c>
      <c r="B160" s="252">
        <v>15.79</v>
      </c>
      <c r="C160" s="85">
        <f t="shared" si="1332"/>
        <v>12.632</v>
      </c>
      <c r="D160" s="194">
        <f t="shared" si="1333"/>
        <v>0</v>
      </c>
      <c r="E160" s="84">
        <v>16.78</v>
      </c>
      <c r="F160" s="85">
        <f t="shared" si="1334"/>
        <v>13.424000000000001</v>
      </c>
      <c r="G160" s="194">
        <f t="shared" si="1335"/>
        <v>0</v>
      </c>
      <c r="H160" s="85">
        <v>17.04</v>
      </c>
      <c r="I160" s="85">
        <f t="shared" si="1336"/>
        <v>13.632</v>
      </c>
      <c r="J160" s="194">
        <f t="shared" si="1337"/>
        <v>0</v>
      </c>
      <c r="K160" s="85">
        <v>16.190000000000001</v>
      </c>
      <c r="L160" s="85">
        <f t="shared" si="1338"/>
        <v>12.952000000000002</v>
      </c>
      <c r="M160" s="195">
        <f t="shared" si="1339"/>
        <v>0</v>
      </c>
      <c r="N160" s="85">
        <v>16.98</v>
      </c>
      <c r="O160" s="85">
        <f t="shared" si="1340"/>
        <v>13.584</v>
      </c>
      <c r="P160" s="195">
        <f t="shared" si="1341"/>
        <v>0</v>
      </c>
      <c r="Q160" s="85">
        <v>18.28</v>
      </c>
      <c r="R160" s="85">
        <f t="shared" si="1342"/>
        <v>14.624000000000001</v>
      </c>
      <c r="S160" s="259">
        <f t="shared" si="1343"/>
        <v>0</v>
      </c>
      <c r="T160" s="85">
        <v>12.24</v>
      </c>
      <c r="U160" s="85">
        <f t="shared" si="1344"/>
        <v>9.7919999999999998</v>
      </c>
      <c r="V160" s="195">
        <f t="shared" si="1345"/>
        <v>0</v>
      </c>
      <c r="W160" s="255">
        <v>10.99</v>
      </c>
      <c r="X160" s="260">
        <f t="shared" si="1346"/>
        <v>8.7919999999999998</v>
      </c>
      <c r="Y160" s="195">
        <f t="shared" si="1347"/>
        <v>0</v>
      </c>
      <c r="Z160" s="255">
        <v>5.69</v>
      </c>
      <c r="AA160" s="260">
        <f t="shared" si="1348"/>
        <v>4.5520000000000005</v>
      </c>
      <c r="AB160" s="195">
        <f t="shared" si="1349"/>
        <v>0</v>
      </c>
      <c r="AC160" s="255">
        <f t="shared" si="1350"/>
        <v>5.8900000000000006</v>
      </c>
      <c r="AD160" s="260">
        <f t="shared" si="1351"/>
        <v>4.7120000000000006</v>
      </c>
      <c r="AE160" s="195">
        <f t="shared" si="1352"/>
        <v>0</v>
      </c>
    </row>
    <row r="161" spans="1:31" x14ac:dyDescent="0.2">
      <c r="A161" s="178">
        <v>45794</v>
      </c>
      <c r="B161" s="252">
        <v>15.79</v>
      </c>
      <c r="C161" s="85">
        <f t="shared" si="1332"/>
        <v>12.632</v>
      </c>
      <c r="D161" s="194">
        <f t="shared" si="1333"/>
        <v>0</v>
      </c>
      <c r="E161" s="84">
        <v>16.78</v>
      </c>
      <c r="F161" s="85">
        <f t="shared" si="1334"/>
        <v>13.424000000000001</v>
      </c>
      <c r="G161" s="194">
        <f t="shared" si="1335"/>
        <v>0</v>
      </c>
      <c r="H161" s="85">
        <v>17.04</v>
      </c>
      <c r="I161" s="85">
        <f t="shared" si="1336"/>
        <v>13.632</v>
      </c>
      <c r="J161" s="194">
        <f t="shared" si="1337"/>
        <v>0</v>
      </c>
      <c r="K161" s="85">
        <v>16.190000000000001</v>
      </c>
      <c r="L161" s="85">
        <f t="shared" si="1338"/>
        <v>12.952000000000002</v>
      </c>
      <c r="M161" s="195">
        <f t="shared" si="1339"/>
        <v>0</v>
      </c>
      <c r="N161" s="85">
        <v>16.98</v>
      </c>
      <c r="O161" s="85">
        <f t="shared" si="1340"/>
        <v>13.584</v>
      </c>
      <c r="P161" s="195">
        <f t="shared" si="1341"/>
        <v>0</v>
      </c>
      <c r="Q161" s="85">
        <v>18.28</v>
      </c>
      <c r="R161" s="85">
        <f t="shared" si="1342"/>
        <v>14.624000000000001</v>
      </c>
      <c r="S161" s="259">
        <f t="shared" si="1343"/>
        <v>0</v>
      </c>
      <c r="T161" s="85">
        <v>12.24</v>
      </c>
      <c r="U161" s="85">
        <f t="shared" si="1344"/>
        <v>9.7919999999999998</v>
      </c>
      <c r="V161" s="195">
        <f t="shared" si="1345"/>
        <v>0</v>
      </c>
      <c r="W161" s="255">
        <v>10.99</v>
      </c>
      <c r="X161" s="260">
        <f t="shared" si="1346"/>
        <v>8.7919999999999998</v>
      </c>
      <c r="Y161" s="195">
        <f t="shared" si="1347"/>
        <v>0</v>
      </c>
      <c r="Z161" s="255">
        <v>5.69</v>
      </c>
      <c r="AA161" s="260">
        <f t="shared" si="1348"/>
        <v>4.5520000000000005</v>
      </c>
      <c r="AB161" s="195">
        <f t="shared" si="1349"/>
        <v>0</v>
      </c>
      <c r="AC161" s="255">
        <f t="shared" si="1350"/>
        <v>5.8900000000000006</v>
      </c>
      <c r="AD161" s="260">
        <f t="shared" si="1351"/>
        <v>4.7120000000000006</v>
      </c>
      <c r="AE161" s="195">
        <f t="shared" si="1352"/>
        <v>0</v>
      </c>
    </row>
    <row r="162" spans="1:31" x14ac:dyDescent="0.2">
      <c r="A162" s="178">
        <v>45795</v>
      </c>
      <c r="B162" s="252">
        <v>15.79</v>
      </c>
      <c r="C162" s="85">
        <f t="shared" si="1332"/>
        <v>12.632</v>
      </c>
      <c r="D162" s="194">
        <f t="shared" si="1333"/>
        <v>0</v>
      </c>
      <c r="E162" s="84">
        <v>16.78</v>
      </c>
      <c r="F162" s="85">
        <f t="shared" si="1334"/>
        <v>13.424000000000001</v>
      </c>
      <c r="G162" s="194">
        <f t="shared" si="1335"/>
        <v>0</v>
      </c>
      <c r="H162" s="85">
        <v>17.04</v>
      </c>
      <c r="I162" s="85">
        <f t="shared" si="1336"/>
        <v>13.632</v>
      </c>
      <c r="J162" s="194">
        <f t="shared" si="1337"/>
        <v>0</v>
      </c>
      <c r="K162" s="85">
        <v>16.190000000000001</v>
      </c>
      <c r="L162" s="85">
        <f t="shared" si="1338"/>
        <v>12.952000000000002</v>
      </c>
      <c r="M162" s="195">
        <f t="shared" si="1339"/>
        <v>0</v>
      </c>
      <c r="N162" s="85">
        <v>16.98</v>
      </c>
      <c r="O162" s="85">
        <f t="shared" si="1340"/>
        <v>13.584</v>
      </c>
      <c r="P162" s="195">
        <f t="shared" si="1341"/>
        <v>0</v>
      </c>
      <c r="Q162" s="85">
        <v>18.28</v>
      </c>
      <c r="R162" s="85">
        <f t="shared" si="1342"/>
        <v>14.624000000000001</v>
      </c>
      <c r="S162" s="259">
        <f t="shared" si="1343"/>
        <v>0</v>
      </c>
      <c r="T162" s="85">
        <v>12.24</v>
      </c>
      <c r="U162" s="85">
        <f t="shared" si="1344"/>
        <v>9.7919999999999998</v>
      </c>
      <c r="V162" s="195">
        <f t="shared" si="1345"/>
        <v>0</v>
      </c>
      <c r="W162" s="255">
        <v>10.99</v>
      </c>
      <c r="X162" s="260">
        <f t="shared" si="1346"/>
        <v>8.7919999999999998</v>
      </c>
      <c r="Y162" s="195">
        <f t="shared" si="1347"/>
        <v>0</v>
      </c>
      <c r="Z162" s="255">
        <v>5.69</v>
      </c>
      <c r="AA162" s="260">
        <f t="shared" si="1348"/>
        <v>4.5520000000000005</v>
      </c>
      <c r="AB162" s="195">
        <f t="shared" si="1349"/>
        <v>0</v>
      </c>
      <c r="AC162" s="255">
        <f t="shared" si="1350"/>
        <v>5.8900000000000006</v>
      </c>
      <c r="AD162" s="260">
        <f t="shared" si="1351"/>
        <v>4.7120000000000006</v>
      </c>
      <c r="AE162" s="195">
        <f t="shared" si="1352"/>
        <v>0</v>
      </c>
    </row>
    <row r="163" spans="1:31" x14ac:dyDescent="0.2">
      <c r="A163" s="178">
        <v>45796</v>
      </c>
      <c r="B163" s="252">
        <v>15.79</v>
      </c>
      <c r="C163" s="85">
        <f t="shared" si="1332"/>
        <v>12.632</v>
      </c>
      <c r="D163" s="194">
        <f t="shared" si="1333"/>
        <v>0</v>
      </c>
      <c r="E163" s="84">
        <v>16.78</v>
      </c>
      <c r="F163" s="85">
        <f t="shared" si="1334"/>
        <v>13.424000000000001</v>
      </c>
      <c r="G163" s="194">
        <f t="shared" si="1335"/>
        <v>0</v>
      </c>
      <c r="H163" s="85">
        <v>17.04</v>
      </c>
      <c r="I163" s="85">
        <f t="shared" si="1336"/>
        <v>13.632</v>
      </c>
      <c r="J163" s="194">
        <f t="shared" si="1337"/>
        <v>0</v>
      </c>
      <c r="K163" s="85">
        <v>16.190000000000001</v>
      </c>
      <c r="L163" s="85">
        <f t="shared" si="1338"/>
        <v>12.952000000000002</v>
      </c>
      <c r="M163" s="195">
        <f t="shared" si="1339"/>
        <v>0</v>
      </c>
      <c r="N163" s="85">
        <v>16.98</v>
      </c>
      <c r="O163" s="85">
        <f t="shared" si="1340"/>
        <v>13.584</v>
      </c>
      <c r="P163" s="195">
        <f t="shared" si="1341"/>
        <v>0</v>
      </c>
      <c r="Q163" s="85">
        <v>18.28</v>
      </c>
      <c r="R163" s="85">
        <f t="shared" si="1342"/>
        <v>14.624000000000001</v>
      </c>
      <c r="S163" s="259">
        <f t="shared" si="1343"/>
        <v>0</v>
      </c>
      <c r="T163" s="85">
        <v>12.24</v>
      </c>
      <c r="U163" s="85">
        <f t="shared" si="1344"/>
        <v>9.7919999999999998</v>
      </c>
      <c r="V163" s="195">
        <f t="shared" si="1345"/>
        <v>0</v>
      </c>
      <c r="W163" s="255">
        <v>10.99</v>
      </c>
      <c r="X163" s="260">
        <f t="shared" si="1346"/>
        <v>8.7919999999999998</v>
      </c>
      <c r="Y163" s="195">
        <f t="shared" si="1347"/>
        <v>0</v>
      </c>
      <c r="Z163" s="255">
        <v>5.69</v>
      </c>
      <c r="AA163" s="260">
        <f t="shared" si="1348"/>
        <v>4.5520000000000005</v>
      </c>
      <c r="AB163" s="195">
        <f t="shared" si="1349"/>
        <v>0</v>
      </c>
      <c r="AC163" s="255">
        <f t="shared" si="1350"/>
        <v>5.8900000000000006</v>
      </c>
      <c r="AD163" s="260">
        <f t="shared" si="1351"/>
        <v>4.7120000000000006</v>
      </c>
      <c r="AE163" s="195">
        <f t="shared" si="1352"/>
        <v>0</v>
      </c>
    </row>
    <row r="164" spans="1:31" x14ac:dyDescent="0.2">
      <c r="A164" s="178">
        <v>45797</v>
      </c>
      <c r="B164" s="252">
        <v>15.79</v>
      </c>
      <c r="C164" s="85">
        <f t="shared" si="1332"/>
        <v>12.632</v>
      </c>
      <c r="D164" s="194">
        <f t="shared" si="1333"/>
        <v>0</v>
      </c>
      <c r="E164" s="84">
        <v>16.78</v>
      </c>
      <c r="F164" s="85">
        <f t="shared" si="1334"/>
        <v>13.424000000000001</v>
      </c>
      <c r="G164" s="194">
        <f t="shared" si="1335"/>
        <v>0</v>
      </c>
      <c r="H164" s="85">
        <v>17.04</v>
      </c>
      <c r="I164" s="85">
        <f t="shared" si="1336"/>
        <v>13.632</v>
      </c>
      <c r="J164" s="194">
        <f t="shared" si="1337"/>
        <v>0</v>
      </c>
      <c r="K164" s="85">
        <v>16.190000000000001</v>
      </c>
      <c r="L164" s="85">
        <f t="shared" si="1338"/>
        <v>12.952000000000002</v>
      </c>
      <c r="M164" s="195">
        <f t="shared" si="1339"/>
        <v>0</v>
      </c>
      <c r="N164" s="85">
        <v>16.98</v>
      </c>
      <c r="O164" s="85">
        <f t="shared" si="1340"/>
        <v>13.584</v>
      </c>
      <c r="P164" s="195">
        <f t="shared" si="1341"/>
        <v>0</v>
      </c>
      <c r="Q164" s="85">
        <v>18.28</v>
      </c>
      <c r="R164" s="85">
        <f t="shared" si="1342"/>
        <v>14.624000000000001</v>
      </c>
      <c r="S164" s="259">
        <f t="shared" si="1343"/>
        <v>0</v>
      </c>
      <c r="T164" s="85">
        <v>12.24</v>
      </c>
      <c r="U164" s="85">
        <f t="shared" si="1344"/>
        <v>9.7919999999999998</v>
      </c>
      <c r="V164" s="195">
        <f t="shared" si="1345"/>
        <v>0</v>
      </c>
      <c r="W164" s="255">
        <v>10.99</v>
      </c>
      <c r="X164" s="260">
        <f t="shared" si="1346"/>
        <v>8.7919999999999998</v>
      </c>
      <c r="Y164" s="195">
        <f t="shared" si="1347"/>
        <v>0</v>
      </c>
      <c r="Z164" s="255">
        <v>5.69</v>
      </c>
      <c r="AA164" s="260">
        <f t="shared" si="1348"/>
        <v>4.5520000000000005</v>
      </c>
      <c r="AB164" s="195">
        <f t="shared" si="1349"/>
        <v>0</v>
      </c>
      <c r="AC164" s="255">
        <f t="shared" si="1350"/>
        <v>5.8900000000000006</v>
      </c>
      <c r="AD164" s="260">
        <f t="shared" si="1351"/>
        <v>4.7120000000000006</v>
      </c>
      <c r="AE164" s="195">
        <f t="shared" si="1352"/>
        <v>0</v>
      </c>
    </row>
    <row r="165" spans="1:31" x14ac:dyDescent="0.2">
      <c r="A165" s="178">
        <v>45798</v>
      </c>
      <c r="B165" s="252">
        <v>15.69</v>
      </c>
      <c r="C165" s="85">
        <f t="shared" si="1332"/>
        <v>12.552</v>
      </c>
      <c r="D165" s="194">
        <f t="shared" si="1333"/>
        <v>-9.9999999999999645</v>
      </c>
      <c r="E165" s="84">
        <v>16.68</v>
      </c>
      <c r="F165" s="85">
        <f t="shared" si="1334"/>
        <v>13.343999999999999</v>
      </c>
      <c r="G165" s="194">
        <f t="shared" si="1335"/>
        <v>-10.000000000000142</v>
      </c>
      <c r="H165" s="85">
        <v>16.940000000000001</v>
      </c>
      <c r="I165" s="85">
        <f t="shared" si="1336"/>
        <v>13.552000000000001</v>
      </c>
      <c r="J165" s="194">
        <f t="shared" si="1337"/>
        <v>-9.9999999999997868</v>
      </c>
      <c r="K165" s="85">
        <v>16.09</v>
      </c>
      <c r="L165" s="85">
        <f t="shared" si="1338"/>
        <v>12.872</v>
      </c>
      <c r="M165" s="195">
        <f t="shared" si="1339"/>
        <v>-10.000000000000142</v>
      </c>
      <c r="N165" s="85">
        <v>16.88</v>
      </c>
      <c r="O165" s="85">
        <f t="shared" si="1340"/>
        <v>13.504</v>
      </c>
      <c r="P165" s="195">
        <f t="shared" si="1341"/>
        <v>-10.000000000000142</v>
      </c>
      <c r="Q165" s="85">
        <v>18.18</v>
      </c>
      <c r="R165" s="85">
        <f t="shared" si="1342"/>
        <v>14.544</v>
      </c>
      <c r="S165" s="259">
        <f t="shared" si="1343"/>
        <v>-10.000000000000142</v>
      </c>
      <c r="T165" s="85">
        <v>12.24</v>
      </c>
      <c r="U165" s="85">
        <f t="shared" si="1344"/>
        <v>9.7919999999999998</v>
      </c>
      <c r="V165" s="195">
        <f t="shared" si="1345"/>
        <v>0</v>
      </c>
      <c r="W165" s="255">
        <v>10.99</v>
      </c>
      <c r="X165" s="260">
        <f t="shared" si="1346"/>
        <v>8.7919999999999998</v>
      </c>
      <c r="Y165" s="195">
        <f t="shared" si="1347"/>
        <v>0</v>
      </c>
      <c r="Z165" s="255">
        <v>5.69</v>
      </c>
      <c r="AA165" s="260">
        <f t="shared" si="1348"/>
        <v>4.5520000000000005</v>
      </c>
      <c r="AB165" s="195">
        <f t="shared" si="1349"/>
        <v>0</v>
      </c>
      <c r="AC165" s="255">
        <f t="shared" si="1350"/>
        <v>5.8900000000000006</v>
      </c>
      <c r="AD165" s="260">
        <f t="shared" si="1351"/>
        <v>4.7120000000000006</v>
      </c>
      <c r="AE165" s="195">
        <f t="shared" si="1352"/>
        <v>0</v>
      </c>
    </row>
    <row r="166" spans="1:31" x14ac:dyDescent="0.2">
      <c r="A166" s="178">
        <v>45799</v>
      </c>
      <c r="B166" s="252">
        <v>15.69</v>
      </c>
      <c r="C166" s="85">
        <f t="shared" ref="C166:C172" si="1353">B166/1.25</f>
        <v>12.552</v>
      </c>
      <c r="D166" s="194">
        <f t="shared" ref="D166:D172" si="1354">(B166-B165)*100</f>
        <v>0</v>
      </c>
      <c r="E166" s="84">
        <v>16.68</v>
      </c>
      <c r="F166" s="85">
        <f t="shared" ref="F166:F172" si="1355">E166/1.25</f>
        <v>13.343999999999999</v>
      </c>
      <c r="G166" s="194">
        <f t="shared" ref="G166:G172" si="1356">(E166-E165)*100</f>
        <v>0</v>
      </c>
      <c r="H166" s="85">
        <v>16.940000000000001</v>
      </c>
      <c r="I166" s="85">
        <f t="shared" ref="I166:I172" si="1357">H166/1.25</f>
        <v>13.552000000000001</v>
      </c>
      <c r="J166" s="194">
        <f t="shared" ref="J166:J172" si="1358">(H166-H165)*100</f>
        <v>0</v>
      </c>
      <c r="K166" s="85">
        <v>16.09</v>
      </c>
      <c r="L166" s="85">
        <f t="shared" ref="L166:L172" si="1359">K166/1.25</f>
        <v>12.872</v>
      </c>
      <c r="M166" s="195">
        <f t="shared" ref="M166:M172" si="1360">(K166-K165)*100</f>
        <v>0</v>
      </c>
      <c r="N166" s="85">
        <v>16.88</v>
      </c>
      <c r="O166" s="85">
        <f t="shared" ref="O166:O172" si="1361">N166/1.25</f>
        <v>13.504</v>
      </c>
      <c r="P166" s="195">
        <f t="shared" ref="P166:P172" si="1362">(N166-N165)*100</f>
        <v>0</v>
      </c>
      <c r="Q166" s="85">
        <v>18.18</v>
      </c>
      <c r="R166" s="85">
        <f t="shared" ref="R166:R172" si="1363">Q166/1.25</f>
        <v>14.544</v>
      </c>
      <c r="S166" s="259">
        <f t="shared" ref="S166:S172" si="1364">(Q166-Q165)*100</f>
        <v>0</v>
      </c>
      <c r="T166" s="85">
        <v>12.24</v>
      </c>
      <c r="U166" s="85">
        <f t="shared" ref="U166:U172" si="1365">T166/1.25</f>
        <v>9.7919999999999998</v>
      </c>
      <c r="V166" s="195">
        <f t="shared" ref="V166:V172" si="1366">(T166-T165)*100</f>
        <v>0</v>
      </c>
      <c r="W166" s="255">
        <v>10.99</v>
      </c>
      <c r="X166" s="260">
        <f t="shared" ref="X166:X172" si="1367">W166/1.25</f>
        <v>8.7919999999999998</v>
      </c>
      <c r="Y166" s="195">
        <f t="shared" ref="Y166:Y172" si="1368">(W166-W165)*100</f>
        <v>0</v>
      </c>
      <c r="Z166" s="255">
        <v>5.69</v>
      </c>
      <c r="AA166" s="260">
        <f t="shared" ref="AA166:AA172" si="1369">Z166/1.25</f>
        <v>4.5520000000000005</v>
      </c>
      <c r="AB166" s="195">
        <f t="shared" ref="AB166:AB172" si="1370">(Z166-Z165)*100</f>
        <v>0</v>
      </c>
      <c r="AC166" s="255">
        <f t="shared" ref="AC166:AC172" si="1371">Z166+0.2</f>
        <v>5.8900000000000006</v>
      </c>
      <c r="AD166" s="260">
        <f t="shared" ref="AD166:AD172" si="1372">AC166/1.25</f>
        <v>4.7120000000000006</v>
      </c>
      <c r="AE166" s="195">
        <f t="shared" ref="AE166:AE172" si="1373">(AC166-AC165)*100</f>
        <v>0</v>
      </c>
    </row>
    <row r="167" spans="1:31" x14ac:dyDescent="0.2">
      <c r="A167" s="178">
        <v>45800</v>
      </c>
      <c r="B167" s="252">
        <v>15.69</v>
      </c>
      <c r="C167" s="85">
        <f t="shared" si="1353"/>
        <v>12.552</v>
      </c>
      <c r="D167" s="194">
        <f t="shared" si="1354"/>
        <v>0</v>
      </c>
      <c r="E167" s="84">
        <v>16.68</v>
      </c>
      <c r="F167" s="85">
        <f t="shared" si="1355"/>
        <v>13.343999999999999</v>
      </c>
      <c r="G167" s="194">
        <f t="shared" si="1356"/>
        <v>0</v>
      </c>
      <c r="H167" s="85">
        <v>16.940000000000001</v>
      </c>
      <c r="I167" s="85">
        <f t="shared" si="1357"/>
        <v>13.552000000000001</v>
      </c>
      <c r="J167" s="194">
        <f t="shared" si="1358"/>
        <v>0</v>
      </c>
      <c r="K167" s="85">
        <v>16.09</v>
      </c>
      <c r="L167" s="85">
        <f t="shared" si="1359"/>
        <v>12.872</v>
      </c>
      <c r="M167" s="195">
        <f t="shared" si="1360"/>
        <v>0</v>
      </c>
      <c r="N167" s="85">
        <v>16.88</v>
      </c>
      <c r="O167" s="85">
        <f t="shared" si="1361"/>
        <v>13.504</v>
      </c>
      <c r="P167" s="195">
        <f t="shared" si="1362"/>
        <v>0</v>
      </c>
      <c r="Q167" s="85">
        <v>18.18</v>
      </c>
      <c r="R167" s="85">
        <f t="shared" si="1363"/>
        <v>14.544</v>
      </c>
      <c r="S167" s="259">
        <f t="shared" si="1364"/>
        <v>0</v>
      </c>
      <c r="T167" s="85">
        <v>12.24</v>
      </c>
      <c r="U167" s="85">
        <f t="shared" si="1365"/>
        <v>9.7919999999999998</v>
      </c>
      <c r="V167" s="195">
        <f t="shared" si="1366"/>
        <v>0</v>
      </c>
      <c r="W167" s="255">
        <v>10.99</v>
      </c>
      <c r="X167" s="260">
        <f t="shared" si="1367"/>
        <v>8.7919999999999998</v>
      </c>
      <c r="Y167" s="195">
        <f t="shared" si="1368"/>
        <v>0</v>
      </c>
      <c r="Z167" s="255">
        <v>5.69</v>
      </c>
      <c r="AA167" s="260">
        <f t="shared" si="1369"/>
        <v>4.5520000000000005</v>
      </c>
      <c r="AB167" s="195">
        <f t="shared" si="1370"/>
        <v>0</v>
      </c>
      <c r="AC167" s="255">
        <f t="shared" si="1371"/>
        <v>5.8900000000000006</v>
      </c>
      <c r="AD167" s="260">
        <f t="shared" si="1372"/>
        <v>4.7120000000000006</v>
      </c>
      <c r="AE167" s="195">
        <f t="shared" si="1373"/>
        <v>0</v>
      </c>
    </row>
    <row r="168" spans="1:31" x14ac:dyDescent="0.2">
      <c r="A168" s="178">
        <v>45801</v>
      </c>
      <c r="B168" s="252">
        <v>15.69</v>
      </c>
      <c r="C168" s="85">
        <f t="shared" si="1353"/>
        <v>12.552</v>
      </c>
      <c r="D168" s="194">
        <f t="shared" si="1354"/>
        <v>0</v>
      </c>
      <c r="E168" s="84">
        <v>16.68</v>
      </c>
      <c r="F168" s="85">
        <f t="shared" si="1355"/>
        <v>13.343999999999999</v>
      </c>
      <c r="G168" s="194">
        <f t="shared" si="1356"/>
        <v>0</v>
      </c>
      <c r="H168" s="85">
        <v>16.940000000000001</v>
      </c>
      <c r="I168" s="85">
        <f t="shared" si="1357"/>
        <v>13.552000000000001</v>
      </c>
      <c r="J168" s="194">
        <f t="shared" si="1358"/>
        <v>0</v>
      </c>
      <c r="K168" s="85">
        <v>16.09</v>
      </c>
      <c r="L168" s="85">
        <f t="shared" si="1359"/>
        <v>12.872</v>
      </c>
      <c r="M168" s="195">
        <f t="shared" si="1360"/>
        <v>0</v>
      </c>
      <c r="N168" s="85">
        <v>16.88</v>
      </c>
      <c r="O168" s="85">
        <f t="shared" si="1361"/>
        <v>13.504</v>
      </c>
      <c r="P168" s="195">
        <f t="shared" si="1362"/>
        <v>0</v>
      </c>
      <c r="Q168" s="85">
        <v>18.18</v>
      </c>
      <c r="R168" s="85">
        <f t="shared" si="1363"/>
        <v>14.544</v>
      </c>
      <c r="S168" s="259">
        <f t="shared" si="1364"/>
        <v>0</v>
      </c>
      <c r="T168" s="85">
        <v>12.24</v>
      </c>
      <c r="U168" s="85">
        <f t="shared" si="1365"/>
        <v>9.7919999999999998</v>
      </c>
      <c r="V168" s="195">
        <f t="shared" si="1366"/>
        <v>0</v>
      </c>
      <c r="W168" s="255">
        <v>10.99</v>
      </c>
      <c r="X168" s="260">
        <f t="shared" si="1367"/>
        <v>8.7919999999999998</v>
      </c>
      <c r="Y168" s="195">
        <f t="shared" si="1368"/>
        <v>0</v>
      </c>
      <c r="Z168" s="255">
        <v>5.69</v>
      </c>
      <c r="AA168" s="260">
        <f t="shared" si="1369"/>
        <v>4.5520000000000005</v>
      </c>
      <c r="AB168" s="195">
        <f t="shared" si="1370"/>
        <v>0</v>
      </c>
      <c r="AC168" s="255">
        <f t="shared" si="1371"/>
        <v>5.8900000000000006</v>
      </c>
      <c r="AD168" s="260">
        <f t="shared" si="1372"/>
        <v>4.7120000000000006</v>
      </c>
      <c r="AE168" s="195">
        <f t="shared" si="1373"/>
        <v>0</v>
      </c>
    </row>
    <row r="169" spans="1:31" x14ac:dyDescent="0.2">
      <c r="A169" s="178">
        <v>45802</v>
      </c>
      <c r="B169" s="252">
        <v>15.69</v>
      </c>
      <c r="C169" s="85">
        <f t="shared" si="1353"/>
        <v>12.552</v>
      </c>
      <c r="D169" s="194">
        <f t="shared" si="1354"/>
        <v>0</v>
      </c>
      <c r="E169" s="84">
        <v>16.68</v>
      </c>
      <c r="F169" s="85">
        <f t="shared" si="1355"/>
        <v>13.343999999999999</v>
      </c>
      <c r="G169" s="194">
        <f t="shared" si="1356"/>
        <v>0</v>
      </c>
      <c r="H169" s="85">
        <v>16.940000000000001</v>
      </c>
      <c r="I169" s="85">
        <f t="shared" si="1357"/>
        <v>13.552000000000001</v>
      </c>
      <c r="J169" s="194">
        <f t="shared" si="1358"/>
        <v>0</v>
      </c>
      <c r="K169" s="85">
        <v>16.09</v>
      </c>
      <c r="L169" s="85">
        <f t="shared" si="1359"/>
        <v>12.872</v>
      </c>
      <c r="M169" s="195">
        <f t="shared" si="1360"/>
        <v>0</v>
      </c>
      <c r="N169" s="85">
        <v>16.88</v>
      </c>
      <c r="O169" s="85">
        <f t="shared" si="1361"/>
        <v>13.504</v>
      </c>
      <c r="P169" s="195">
        <f t="shared" si="1362"/>
        <v>0</v>
      </c>
      <c r="Q169" s="85">
        <v>18.18</v>
      </c>
      <c r="R169" s="85">
        <f t="shared" si="1363"/>
        <v>14.544</v>
      </c>
      <c r="S169" s="259">
        <f t="shared" si="1364"/>
        <v>0</v>
      </c>
      <c r="T169" s="85">
        <v>12.24</v>
      </c>
      <c r="U169" s="85">
        <f t="shared" si="1365"/>
        <v>9.7919999999999998</v>
      </c>
      <c r="V169" s="195">
        <f t="shared" si="1366"/>
        <v>0</v>
      </c>
      <c r="W169" s="255">
        <v>10.99</v>
      </c>
      <c r="X169" s="260">
        <f t="shared" si="1367"/>
        <v>8.7919999999999998</v>
      </c>
      <c r="Y169" s="195">
        <f t="shared" si="1368"/>
        <v>0</v>
      </c>
      <c r="Z169" s="255">
        <v>5.69</v>
      </c>
      <c r="AA169" s="260">
        <f t="shared" si="1369"/>
        <v>4.5520000000000005</v>
      </c>
      <c r="AB169" s="195">
        <f t="shared" si="1370"/>
        <v>0</v>
      </c>
      <c r="AC169" s="255">
        <f t="shared" si="1371"/>
        <v>5.8900000000000006</v>
      </c>
      <c r="AD169" s="260">
        <f t="shared" si="1372"/>
        <v>4.7120000000000006</v>
      </c>
      <c r="AE169" s="195">
        <f t="shared" si="1373"/>
        <v>0</v>
      </c>
    </row>
    <row r="170" spans="1:31" x14ac:dyDescent="0.2">
      <c r="A170" s="178">
        <v>45803</v>
      </c>
      <c r="B170" s="252">
        <v>15.69</v>
      </c>
      <c r="C170" s="85">
        <f t="shared" si="1353"/>
        <v>12.552</v>
      </c>
      <c r="D170" s="194">
        <f t="shared" si="1354"/>
        <v>0</v>
      </c>
      <c r="E170" s="84">
        <v>16.68</v>
      </c>
      <c r="F170" s="85">
        <f t="shared" si="1355"/>
        <v>13.343999999999999</v>
      </c>
      <c r="G170" s="194">
        <f t="shared" si="1356"/>
        <v>0</v>
      </c>
      <c r="H170" s="85">
        <v>16.940000000000001</v>
      </c>
      <c r="I170" s="85">
        <f t="shared" si="1357"/>
        <v>13.552000000000001</v>
      </c>
      <c r="J170" s="194">
        <f t="shared" si="1358"/>
        <v>0</v>
      </c>
      <c r="K170" s="85">
        <v>16.09</v>
      </c>
      <c r="L170" s="85">
        <f t="shared" si="1359"/>
        <v>12.872</v>
      </c>
      <c r="M170" s="195">
        <f t="shared" si="1360"/>
        <v>0</v>
      </c>
      <c r="N170" s="85">
        <v>16.88</v>
      </c>
      <c r="O170" s="85">
        <f t="shared" si="1361"/>
        <v>13.504</v>
      </c>
      <c r="P170" s="195">
        <f t="shared" si="1362"/>
        <v>0</v>
      </c>
      <c r="Q170" s="85">
        <v>18.18</v>
      </c>
      <c r="R170" s="85">
        <f t="shared" si="1363"/>
        <v>14.544</v>
      </c>
      <c r="S170" s="259">
        <f t="shared" si="1364"/>
        <v>0</v>
      </c>
      <c r="T170" s="85">
        <v>12.24</v>
      </c>
      <c r="U170" s="85">
        <f t="shared" si="1365"/>
        <v>9.7919999999999998</v>
      </c>
      <c r="V170" s="195">
        <f t="shared" si="1366"/>
        <v>0</v>
      </c>
      <c r="W170" s="255">
        <v>10.99</v>
      </c>
      <c r="X170" s="260">
        <f t="shared" si="1367"/>
        <v>8.7919999999999998</v>
      </c>
      <c r="Y170" s="195">
        <f t="shared" si="1368"/>
        <v>0</v>
      </c>
      <c r="Z170" s="255">
        <v>5.69</v>
      </c>
      <c r="AA170" s="260">
        <f t="shared" si="1369"/>
        <v>4.5520000000000005</v>
      </c>
      <c r="AB170" s="195">
        <f t="shared" si="1370"/>
        <v>0</v>
      </c>
      <c r="AC170" s="255">
        <f t="shared" si="1371"/>
        <v>5.8900000000000006</v>
      </c>
      <c r="AD170" s="260">
        <f t="shared" si="1372"/>
        <v>4.7120000000000006</v>
      </c>
      <c r="AE170" s="195">
        <f t="shared" si="1373"/>
        <v>0</v>
      </c>
    </row>
    <row r="171" spans="1:31" x14ac:dyDescent="0.2">
      <c r="A171" s="178">
        <v>45804</v>
      </c>
      <c r="B171" s="252">
        <v>15.69</v>
      </c>
      <c r="C171" s="85">
        <f t="shared" si="1353"/>
        <v>12.552</v>
      </c>
      <c r="D171" s="194">
        <f t="shared" si="1354"/>
        <v>0</v>
      </c>
      <c r="E171" s="84">
        <v>16.68</v>
      </c>
      <c r="F171" s="85">
        <f t="shared" si="1355"/>
        <v>13.343999999999999</v>
      </c>
      <c r="G171" s="194">
        <f t="shared" si="1356"/>
        <v>0</v>
      </c>
      <c r="H171" s="85">
        <v>16.940000000000001</v>
      </c>
      <c r="I171" s="85">
        <f t="shared" si="1357"/>
        <v>13.552000000000001</v>
      </c>
      <c r="J171" s="194">
        <f t="shared" si="1358"/>
        <v>0</v>
      </c>
      <c r="K171" s="85">
        <v>16.09</v>
      </c>
      <c r="L171" s="85">
        <f t="shared" si="1359"/>
        <v>12.872</v>
      </c>
      <c r="M171" s="195">
        <f t="shared" si="1360"/>
        <v>0</v>
      </c>
      <c r="N171" s="85">
        <v>16.88</v>
      </c>
      <c r="O171" s="85">
        <f t="shared" si="1361"/>
        <v>13.504</v>
      </c>
      <c r="P171" s="195">
        <f t="shared" si="1362"/>
        <v>0</v>
      </c>
      <c r="Q171" s="85">
        <v>18.18</v>
      </c>
      <c r="R171" s="85">
        <f t="shared" si="1363"/>
        <v>14.544</v>
      </c>
      <c r="S171" s="259">
        <f t="shared" si="1364"/>
        <v>0</v>
      </c>
      <c r="T171" s="85">
        <v>12.24</v>
      </c>
      <c r="U171" s="85">
        <f t="shared" si="1365"/>
        <v>9.7919999999999998</v>
      </c>
      <c r="V171" s="195">
        <f t="shared" si="1366"/>
        <v>0</v>
      </c>
      <c r="W171" s="255">
        <v>10.99</v>
      </c>
      <c r="X171" s="260">
        <f t="shared" si="1367"/>
        <v>8.7919999999999998</v>
      </c>
      <c r="Y171" s="195">
        <f t="shared" si="1368"/>
        <v>0</v>
      </c>
      <c r="Z171" s="255">
        <v>5.69</v>
      </c>
      <c r="AA171" s="260">
        <f t="shared" si="1369"/>
        <v>4.5520000000000005</v>
      </c>
      <c r="AB171" s="195">
        <f t="shared" si="1370"/>
        <v>0</v>
      </c>
      <c r="AC171" s="255">
        <f t="shared" si="1371"/>
        <v>5.8900000000000006</v>
      </c>
      <c r="AD171" s="260">
        <f t="shared" si="1372"/>
        <v>4.7120000000000006</v>
      </c>
      <c r="AE171" s="195">
        <f t="shared" si="1373"/>
        <v>0</v>
      </c>
    </row>
    <row r="172" spans="1:31" x14ac:dyDescent="0.2">
      <c r="A172" s="178">
        <v>45805</v>
      </c>
      <c r="B172" s="252">
        <v>15.54</v>
      </c>
      <c r="C172" s="85">
        <f t="shared" si="1353"/>
        <v>12.431999999999999</v>
      </c>
      <c r="D172" s="194">
        <f t="shared" si="1354"/>
        <v>-15.000000000000036</v>
      </c>
      <c r="E172" s="84">
        <v>16.53</v>
      </c>
      <c r="F172" s="85">
        <f t="shared" si="1355"/>
        <v>13.224</v>
      </c>
      <c r="G172" s="194">
        <f t="shared" si="1356"/>
        <v>-14.999999999999858</v>
      </c>
      <c r="H172" s="85">
        <v>16.79</v>
      </c>
      <c r="I172" s="85">
        <f t="shared" si="1357"/>
        <v>13.431999999999999</v>
      </c>
      <c r="J172" s="194">
        <f t="shared" si="1358"/>
        <v>-15.000000000000213</v>
      </c>
      <c r="K172" s="85">
        <v>15.94</v>
      </c>
      <c r="L172" s="85">
        <f t="shared" si="1359"/>
        <v>12.751999999999999</v>
      </c>
      <c r="M172" s="195">
        <f t="shared" si="1360"/>
        <v>-15.000000000000036</v>
      </c>
      <c r="N172" s="85">
        <v>16.73</v>
      </c>
      <c r="O172" s="85">
        <f t="shared" si="1361"/>
        <v>13.384</v>
      </c>
      <c r="P172" s="195">
        <f t="shared" si="1362"/>
        <v>-14.999999999999858</v>
      </c>
      <c r="Q172" s="85">
        <v>18.03</v>
      </c>
      <c r="R172" s="85">
        <f t="shared" si="1363"/>
        <v>14.424000000000001</v>
      </c>
      <c r="S172" s="259">
        <f t="shared" si="1364"/>
        <v>-14.999999999999858</v>
      </c>
      <c r="T172" s="85">
        <v>12.24</v>
      </c>
      <c r="U172" s="85">
        <f t="shared" si="1365"/>
        <v>9.7919999999999998</v>
      </c>
      <c r="V172" s="195">
        <f t="shared" si="1366"/>
        <v>0</v>
      </c>
      <c r="W172" s="255">
        <v>10.99</v>
      </c>
      <c r="X172" s="260">
        <f t="shared" si="1367"/>
        <v>8.7919999999999998</v>
      </c>
      <c r="Y172" s="195">
        <f t="shared" si="1368"/>
        <v>0</v>
      </c>
      <c r="Z172" s="255">
        <v>5.69</v>
      </c>
      <c r="AA172" s="260">
        <f t="shared" si="1369"/>
        <v>4.5520000000000005</v>
      </c>
      <c r="AB172" s="195">
        <f t="shared" si="1370"/>
        <v>0</v>
      </c>
      <c r="AC172" s="255">
        <f t="shared" si="1371"/>
        <v>5.8900000000000006</v>
      </c>
      <c r="AD172" s="260">
        <f t="shared" si="1372"/>
        <v>4.7120000000000006</v>
      </c>
      <c r="AE172" s="195">
        <f t="shared" si="1373"/>
        <v>0</v>
      </c>
    </row>
    <row r="173" spans="1:31" x14ac:dyDescent="0.2">
      <c r="A173" s="178">
        <v>45806</v>
      </c>
      <c r="B173" s="252">
        <v>15.54</v>
      </c>
      <c r="C173" s="85">
        <f t="shared" ref="C173:C174" si="1374">B173/1.25</f>
        <v>12.431999999999999</v>
      </c>
      <c r="D173" s="194">
        <f t="shared" ref="D173:D174" si="1375">(B173-B172)*100</f>
        <v>0</v>
      </c>
      <c r="E173" s="84">
        <v>16.53</v>
      </c>
      <c r="F173" s="85">
        <f t="shared" ref="F173:F174" si="1376">E173/1.25</f>
        <v>13.224</v>
      </c>
      <c r="G173" s="194">
        <f t="shared" ref="G173:G174" si="1377">(E173-E172)*100</f>
        <v>0</v>
      </c>
      <c r="H173" s="85">
        <v>16.79</v>
      </c>
      <c r="I173" s="85">
        <f t="shared" ref="I173:I174" si="1378">H173/1.25</f>
        <v>13.431999999999999</v>
      </c>
      <c r="J173" s="194">
        <f t="shared" ref="J173:J174" si="1379">(H173-H172)*100</f>
        <v>0</v>
      </c>
      <c r="K173" s="85">
        <v>15.94</v>
      </c>
      <c r="L173" s="85">
        <f t="shared" ref="L173:L174" si="1380">K173/1.25</f>
        <v>12.751999999999999</v>
      </c>
      <c r="M173" s="195">
        <f t="shared" ref="M173:M174" si="1381">(K173-K172)*100</f>
        <v>0</v>
      </c>
      <c r="N173" s="85">
        <v>16.73</v>
      </c>
      <c r="O173" s="85">
        <f t="shared" ref="O173:O174" si="1382">N173/1.25</f>
        <v>13.384</v>
      </c>
      <c r="P173" s="195">
        <f t="shared" ref="P173:P174" si="1383">(N173-N172)*100</f>
        <v>0</v>
      </c>
      <c r="Q173" s="85">
        <v>18.03</v>
      </c>
      <c r="R173" s="85">
        <f t="shared" ref="R173:R174" si="1384">Q173/1.25</f>
        <v>14.424000000000001</v>
      </c>
      <c r="S173" s="259">
        <f t="shared" ref="S173:S174" si="1385">(Q173-Q172)*100</f>
        <v>0</v>
      </c>
      <c r="T173" s="85">
        <v>12.24</v>
      </c>
      <c r="U173" s="85">
        <f t="shared" ref="U173:U174" si="1386">T173/1.25</f>
        <v>9.7919999999999998</v>
      </c>
      <c r="V173" s="195">
        <f t="shared" ref="V173:V174" si="1387">(T173-T172)*100</f>
        <v>0</v>
      </c>
      <c r="W173" s="255">
        <v>10.99</v>
      </c>
      <c r="X173" s="260">
        <f t="shared" ref="X173:X174" si="1388">W173/1.25</f>
        <v>8.7919999999999998</v>
      </c>
      <c r="Y173" s="195">
        <f t="shared" ref="Y173:Y174" si="1389">(W173-W172)*100</f>
        <v>0</v>
      </c>
      <c r="Z173" s="255">
        <v>5.69</v>
      </c>
      <c r="AA173" s="260">
        <f t="shared" ref="AA173:AA174" si="1390">Z173/1.25</f>
        <v>4.5520000000000005</v>
      </c>
      <c r="AB173" s="195">
        <f t="shared" ref="AB173:AB174" si="1391">(Z173-Z172)*100</f>
        <v>0</v>
      </c>
      <c r="AC173" s="255">
        <f t="shared" ref="AC173:AC174" si="1392">Z173+0.2</f>
        <v>5.8900000000000006</v>
      </c>
      <c r="AD173" s="260">
        <f t="shared" ref="AD173:AD174" si="1393">AC173/1.25</f>
        <v>4.7120000000000006</v>
      </c>
      <c r="AE173" s="195">
        <f t="shared" ref="AE173:AE174" si="1394">(AC173-AC172)*100</f>
        <v>0</v>
      </c>
    </row>
    <row r="174" spans="1:31" x14ac:dyDescent="0.2">
      <c r="A174" s="178">
        <v>45807</v>
      </c>
      <c r="B174" s="252">
        <v>15.64</v>
      </c>
      <c r="C174" s="85">
        <f t="shared" si="1374"/>
        <v>12.512</v>
      </c>
      <c r="D174" s="194">
        <f t="shared" si="1375"/>
        <v>10.000000000000142</v>
      </c>
      <c r="E174" s="84">
        <v>16.63</v>
      </c>
      <c r="F174" s="85">
        <f t="shared" si="1376"/>
        <v>13.303999999999998</v>
      </c>
      <c r="G174" s="194">
        <f t="shared" si="1377"/>
        <v>9.9999999999997868</v>
      </c>
      <c r="H174" s="85">
        <v>16.89</v>
      </c>
      <c r="I174" s="85">
        <f t="shared" si="1378"/>
        <v>13.512</v>
      </c>
      <c r="J174" s="194">
        <f t="shared" si="1379"/>
        <v>10.000000000000142</v>
      </c>
      <c r="K174" s="85">
        <v>16.04</v>
      </c>
      <c r="L174" s="85">
        <f t="shared" si="1380"/>
        <v>12.831999999999999</v>
      </c>
      <c r="M174" s="195">
        <f t="shared" si="1381"/>
        <v>9.9999999999999645</v>
      </c>
      <c r="N174" s="85">
        <v>16.829999999999998</v>
      </c>
      <c r="O174" s="85">
        <f t="shared" si="1382"/>
        <v>13.463999999999999</v>
      </c>
      <c r="P174" s="195">
        <f t="shared" si="1383"/>
        <v>9.9999999999997868</v>
      </c>
      <c r="Q174" s="85">
        <v>18.13</v>
      </c>
      <c r="R174" s="85">
        <f t="shared" si="1384"/>
        <v>14.504</v>
      </c>
      <c r="S174" s="259">
        <f t="shared" si="1385"/>
        <v>9.9999999999997868</v>
      </c>
      <c r="T174" s="85">
        <v>12.34</v>
      </c>
      <c r="U174" s="85">
        <f t="shared" si="1386"/>
        <v>9.8719999999999999</v>
      </c>
      <c r="V174" s="195">
        <f t="shared" si="1387"/>
        <v>9.9999999999999645</v>
      </c>
      <c r="W174" s="255">
        <v>10.99</v>
      </c>
      <c r="X174" s="260">
        <f t="shared" si="1388"/>
        <v>8.7919999999999998</v>
      </c>
      <c r="Y174" s="195">
        <f t="shared" si="1389"/>
        <v>0</v>
      </c>
      <c r="Z174" s="255">
        <v>5.69</v>
      </c>
      <c r="AA174" s="260">
        <f t="shared" si="1390"/>
        <v>4.5520000000000005</v>
      </c>
      <c r="AB174" s="195">
        <f t="shared" si="1391"/>
        <v>0</v>
      </c>
      <c r="AC174" s="255">
        <f t="shared" si="1392"/>
        <v>5.8900000000000006</v>
      </c>
      <c r="AD174" s="260">
        <f t="shared" si="1393"/>
        <v>4.7120000000000006</v>
      </c>
      <c r="AE174" s="195">
        <f t="shared" si="1394"/>
        <v>0</v>
      </c>
    </row>
    <row r="175" spans="1:31" x14ac:dyDescent="0.2">
      <c r="A175" s="178">
        <v>45808</v>
      </c>
      <c r="B175" s="252">
        <v>15.64</v>
      </c>
      <c r="C175" s="85">
        <f t="shared" ref="C175" si="1395">B175/1.25</f>
        <v>12.512</v>
      </c>
      <c r="D175" s="194">
        <f t="shared" ref="D175" si="1396">(B175-B174)*100</f>
        <v>0</v>
      </c>
      <c r="E175" s="84">
        <v>16.63</v>
      </c>
      <c r="F175" s="85">
        <f t="shared" ref="F175" si="1397">E175/1.25</f>
        <v>13.303999999999998</v>
      </c>
      <c r="G175" s="194">
        <f t="shared" ref="G175" si="1398">(E175-E174)*100</f>
        <v>0</v>
      </c>
      <c r="H175" s="85">
        <v>16.89</v>
      </c>
      <c r="I175" s="85">
        <f t="shared" ref="I175" si="1399">H175/1.25</f>
        <v>13.512</v>
      </c>
      <c r="J175" s="194">
        <f t="shared" ref="J175" si="1400">(H175-H174)*100</f>
        <v>0</v>
      </c>
      <c r="K175" s="85">
        <v>16.04</v>
      </c>
      <c r="L175" s="85">
        <f t="shared" ref="L175" si="1401">K175/1.25</f>
        <v>12.831999999999999</v>
      </c>
      <c r="M175" s="195">
        <f t="shared" ref="M175" si="1402">(K175-K174)*100</f>
        <v>0</v>
      </c>
      <c r="N175" s="85">
        <v>16.829999999999998</v>
      </c>
      <c r="O175" s="85">
        <f t="shared" ref="O175" si="1403">N175/1.25</f>
        <v>13.463999999999999</v>
      </c>
      <c r="P175" s="195">
        <f t="shared" ref="P175" si="1404">(N175-N174)*100</f>
        <v>0</v>
      </c>
      <c r="Q175" s="85">
        <v>18.13</v>
      </c>
      <c r="R175" s="85">
        <f t="shared" ref="R175" si="1405">Q175/1.25</f>
        <v>14.504</v>
      </c>
      <c r="S175" s="259">
        <f t="shared" ref="S175" si="1406">(Q175-Q174)*100</f>
        <v>0</v>
      </c>
      <c r="T175" s="85">
        <v>12.34</v>
      </c>
      <c r="U175" s="85">
        <f t="shared" ref="U175" si="1407">T175/1.25</f>
        <v>9.8719999999999999</v>
      </c>
      <c r="V175" s="195">
        <f t="shared" ref="V175" si="1408">(T175-T174)*100</f>
        <v>0</v>
      </c>
      <c r="W175" s="255">
        <v>10.99</v>
      </c>
      <c r="X175" s="260">
        <f t="shared" ref="X175" si="1409">W175/1.25</f>
        <v>8.7919999999999998</v>
      </c>
      <c r="Y175" s="195">
        <f t="shared" ref="Y175" si="1410">(W175-W174)*100</f>
        <v>0</v>
      </c>
      <c r="Z175" s="255">
        <v>5.69</v>
      </c>
      <c r="AA175" s="260">
        <f t="shared" ref="AA175" si="1411">Z175/1.25</f>
        <v>4.5520000000000005</v>
      </c>
      <c r="AB175" s="195">
        <f t="shared" ref="AB175" si="1412">(Z175-Z174)*100</f>
        <v>0</v>
      </c>
      <c r="AC175" s="255">
        <f t="shared" ref="AC175" si="1413">Z175+0.2</f>
        <v>5.8900000000000006</v>
      </c>
      <c r="AD175" s="260">
        <f t="shared" ref="AD175" si="1414">AC175/1.25</f>
        <v>4.7120000000000006</v>
      </c>
      <c r="AE175" s="195">
        <f t="shared" ref="AE175" si="1415">(AC175-AC174)*100</f>
        <v>0</v>
      </c>
    </row>
    <row r="176" spans="1:31" ht="13.5" thickBot="1" x14ac:dyDescent="0.25"/>
    <row r="177" spans="1:31" ht="52.5" thickBot="1" x14ac:dyDescent="0.3">
      <c r="A177" s="276"/>
      <c r="B177" s="277" t="s">
        <v>2</v>
      </c>
      <c r="C177" s="278" t="s">
        <v>16</v>
      </c>
      <c r="D177" s="279" t="s">
        <v>5</v>
      </c>
      <c r="E177" s="278" t="s">
        <v>95</v>
      </c>
      <c r="F177" s="278" t="s">
        <v>17</v>
      </c>
      <c r="G177" s="279" t="s">
        <v>5</v>
      </c>
      <c r="H177" s="278" t="s">
        <v>4</v>
      </c>
      <c r="I177" s="278" t="s">
        <v>18</v>
      </c>
      <c r="J177" s="279" t="s">
        <v>5</v>
      </c>
      <c r="K177" s="280" t="s">
        <v>6</v>
      </c>
      <c r="L177" s="280" t="s">
        <v>63</v>
      </c>
      <c r="M177" s="281" t="s">
        <v>5</v>
      </c>
      <c r="N177" s="280" t="s">
        <v>91</v>
      </c>
      <c r="O177" s="280" t="s">
        <v>92</v>
      </c>
      <c r="P177" s="281" t="s">
        <v>5</v>
      </c>
      <c r="Q177" s="282" t="s">
        <v>93</v>
      </c>
      <c r="R177" s="282" t="s">
        <v>94</v>
      </c>
      <c r="S177" s="283" t="s">
        <v>5</v>
      </c>
      <c r="T177" s="284" t="s">
        <v>7</v>
      </c>
      <c r="U177" s="284" t="s">
        <v>20</v>
      </c>
      <c r="V177" s="285" t="s">
        <v>5</v>
      </c>
      <c r="W177" s="286" t="s">
        <v>96</v>
      </c>
      <c r="X177" s="287"/>
      <c r="Y177" s="288" t="s">
        <v>5</v>
      </c>
      <c r="Z177" s="289" t="s">
        <v>97</v>
      </c>
      <c r="AA177" s="290"/>
      <c r="AB177" s="291" t="s">
        <v>5</v>
      </c>
      <c r="AC177" s="292" t="s">
        <v>98</v>
      </c>
      <c r="AD177" s="293"/>
      <c r="AE177" s="294" t="s">
        <v>5</v>
      </c>
    </row>
    <row r="178" spans="1:31" x14ac:dyDescent="0.2">
      <c r="A178" s="238" t="s">
        <v>70</v>
      </c>
      <c r="B178" s="247">
        <f>AVERAGE(B181:B210)</f>
        <v>15.883333333333335</v>
      </c>
      <c r="C178" s="247">
        <f>AVERAGE(C181:C210)</f>
        <v>12.706666666666665</v>
      </c>
      <c r="D178" s="247"/>
      <c r="E178" s="247">
        <f>AVERAGE(E181:E210)</f>
        <v>16.873333333333342</v>
      </c>
      <c r="F178" s="247">
        <f>AVERAGE(F181:F210)</f>
        <v>13.49866666666667</v>
      </c>
      <c r="G178" s="247"/>
      <c r="H178" s="247">
        <f>AVERAGE(H181:H210)</f>
        <v>17.133333333333336</v>
      </c>
      <c r="I178" s="247">
        <f>AVERAGE(I181:I210)</f>
        <v>13.706666666666667</v>
      </c>
      <c r="J178" s="247"/>
      <c r="K178" s="247">
        <f>AVERAGE(K181:K210)</f>
        <v>16.690000000000001</v>
      </c>
      <c r="L178" s="247">
        <f>AVERAGE(L181:L210)</f>
        <v>13.352000000000002</v>
      </c>
      <c r="M178" s="247"/>
      <c r="N178" s="247">
        <f>AVERAGE(N181:N210)</f>
        <v>17.48</v>
      </c>
      <c r="O178" s="247">
        <f>AVERAGE(O181:O210)</f>
        <v>13.984000000000002</v>
      </c>
      <c r="P178" s="247"/>
      <c r="Q178" s="275">
        <f>AVERAGE(Q181:Q210)</f>
        <v>18.959999999999997</v>
      </c>
      <c r="R178" s="275">
        <f>AVERAGE(R181:R210)</f>
        <v>15.168000000000003</v>
      </c>
      <c r="S178" s="275"/>
      <c r="T178" s="247">
        <f>AVERAGE(T181:T210)</f>
        <v>12.500000000000004</v>
      </c>
      <c r="U178" s="247">
        <f>AVERAGE(U181:U210)</f>
        <v>10.000000000000002</v>
      </c>
      <c r="V178" s="247"/>
      <c r="W178" s="269">
        <f>AVERAGE(W181:W210)</f>
        <v>10.990000000000004</v>
      </c>
      <c r="X178" s="247">
        <f>AVERAGE(X181:X210)</f>
        <v>8.7919999999999998</v>
      </c>
      <c r="Y178" s="93"/>
      <c r="Z178" s="269">
        <f>AVERAGE(Z181:Z210)</f>
        <v>5.6899999999999986</v>
      </c>
      <c r="AA178" s="247">
        <f>AVERAGE(AA181:AA210)</f>
        <v>4.5520000000000032</v>
      </c>
      <c r="AB178" s="93"/>
      <c r="AC178" s="269">
        <f>AVERAGE(AC181:AC210)</f>
        <v>5.8899999999999979</v>
      </c>
      <c r="AD178" s="247">
        <f>AVERAGE(AD181:AD210)</f>
        <v>4.7120000000000015</v>
      </c>
      <c r="AE178" s="93"/>
    </row>
    <row r="179" spans="1:31" x14ac:dyDescent="0.2">
      <c r="A179" s="239" t="s">
        <v>53</v>
      </c>
      <c r="B179" s="247">
        <f>AVERAGE(B181:B195)</f>
        <v>15.746666666666666</v>
      </c>
      <c r="C179" s="247">
        <f t="shared" ref="C179" si="1416">AVERAGE(C181:C195)</f>
        <v>12.597333333333333</v>
      </c>
      <c r="D179" s="247"/>
      <c r="E179" s="247">
        <f>AVERAGE(E181:E195)</f>
        <v>16.736666666666668</v>
      </c>
      <c r="F179" s="247">
        <f t="shared" ref="F179" si="1417">AVERAGE(F181:F195)</f>
        <v>13.389333333333333</v>
      </c>
      <c r="G179" s="247"/>
      <c r="H179" s="247">
        <f>AVERAGE(H181:H195)</f>
        <v>16.996666666666666</v>
      </c>
      <c r="I179" s="247">
        <f t="shared" ref="I179" si="1418">AVERAGE(I181:I195)</f>
        <v>13.597333333333335</v>
      </c>
      <c r="J179" s="247"/>
      <c r="K179" s="247">
        <f t="shared" ref="K179:L179" si="1419">AVERAGE(K181:K195)</f>
        <v>16.226666666666667</v>
      </c>
      <c r="L179" s="247">
        <f t="shared" si="1419"/>
        <v>12.981333333333335</v>
      </c>
      <c r="M179" s="247"/>
      <c r="N179" s="247">
        <f t="shared" ref="N179:O179" si="1420">AVERAGE(N181:N195)</f>
        <v>17.016666666666666</v>
      </c>
      <c r="O179" s="247">
        <f t="shared" si="1420"/>
        <v>13.613333333333335</v>
      </c>
      <c r="P179" s="247"/>
      <c r="Q179" s="272">
        <f>AVERAGE(Q181:Q195)</f>
        <v>18.476666666666667</v>
      </c>
      <c r="R179" s="202">
        <f t="shared" ref="R179" si="1421">Q179/1.25</f>
        <v>14.781333333333333</v>
      </c>
      <c r="S179" s="272"/>
      <c r="T179" s="247">
        <f t="shared" ref="T179:U179" si="1422">AVERAGE(T181:T195)</f>
        <v>12.459999999999997</v>
      </c>
      <c r="U179" s="247">
        <f t="shared" si="1422"/>
        <v>9.968</v>
      </c>
      <c r="V179" s="247"/>
      <c r="W179" s="270">
        <f>AVERAGE(W181:W195)</f>
        <v>10.99</v>
      </c>
      <c r="X179" s="266">
        <f>W179/1.25</f>
        <v>8.7919999999999998</v>
      </c>
      <c r="Y179" s="84"/>
      <c r="Z179" s="270">
        <f>AVERAGE(Z181:Z195)</f>
        <v>5.6899999999999986</v>
      </c>
      <c r="AA179" s="266">
        <f>Z179/1.25</f>
        <v>4.5519999999999987</v>
      </c>
      <c r="AB179" s="84"/>
      <c r="AC179" s="270">
        <f>AVERAGE(AC181:AC195)</f>
        <v>5.8900000000000006</v>
      </c>
      <c r="AD179" s="266">
        <f>AC179/1.25</f>
        <v>4.7120000000000006</v>
      </c>
      <c r="AE179" s="84"/>
    </row>
    <row r="180" spans="1:31" ht="13.5" thickBot="1" x14ac:dyDescent="0.25">
      <c r="A180" s="240" t="s">
        <v>54</v>
      </c>
      <c r="B180" s="295">
        <f>IFERROR(AVERAGE(B196:B210),"No data")</f>
        <v>16.02</v>
      </c>
      <c r="C180" s="248">
        <f>AVERAGE(C196:C210)</f>
        <v>12.816000000000004</v>
      </c>
      <c r="D180" s="248"/>
      <c r="E180" s="295">
        <f>IFERROR(AVERAGE(E196:E210),"No data")</f>
        <v>17.009999999999998</v>
      </c>
      <c r="F180" s="248">
        <f>AVERAGE(F196:F210)</f>
        <v>13.608000000000002</v>
      </c>
      <c r="G180" s="248"/>
      <c r="H180" s="295">
        <f>IFERROR(AVERAGE(H196:H210),"No data")</f>
        <v>17.27</v>
      </c>
      <c r="I180" s="248">
        <f>AVERAGE(I196:I210)</f>
        <v>13.815999999999997</v>
      </c>
      <c r="J180" s="248"/>
      <c r="K180" s="295">
        <f>IFERROR(AVERAGE(K196:K210),"No data")</f>
        <v>17.153333333333329</v>
      </c>
      <c r="L180" s="248">
        <f>AVERAGE(L196:L210)</f>
        <v>13.722666666666665</v>
      </c>
      <c r="M180" s="241"/>
      <c r="N180" s="248">
        <f>IFERROR(AVERAGE(N196:N210),"No data")</f>
        <v>17.943333333333332</v>
      </c>
      <c r="O180" s="248">
        <f>AVERAGE(O196:O210)</f>
        <v>14.354666666666667</v>
      </c>
      <c r="P180" s="241"/>
      <c r="Q180" s="272">
        <f>IFERROR(AVERAGE(Q196:Q210),"No data")</f>
        <v>19.443333333333332</v>
      </c>
      <c r="R180" s="296">
        <f>IFERROR(Q180/1.25,"No data")</f>
        <v>15.554666666666666</v>
      </c>
      <c r="S180" s="273"/>
      <c r="T180" s="295">
        <f>IFERROR(AVERAGE(T196:T210),"No data")</f>
        <v>12.539999999999996</v>
      </c>
      <c r="U180" s="248">
        <f>AVERAGE(U196:U210)</f>
        <v>10.032</v>
      </c>
      <c r="V180" s="241"/>
      <c r="W180" s="297">
        <f>IFERROR(AVERAGE(W196:W210),"No data")</f>
        <v>10.99</v>
      </c>
      <c r="X180" s="298">
        <f>IFERROR(W180/1.25,"No data")</f>
        <v>8.7919999999999998</v>
      </c>
      <c r="Y180" s="84"/>
      <c r="Z180" s="271">
        <f>IFERROR(AVERAGE(Z196:Z210),"No data")</f>
        <v>5.6899999999999986</v>
      </c>
      <c r="AA180" s="298">
        <f>IFERROR(Z180/1.25,"No data")</f>
        <v>4.5519999999999987</v>
      </c>
      <c r="AB180" s="84"/>
      <c r="AC180" s="297">
        <f>IFERROR(AVERAGE(AC196:AC210),"No data")</f>
        <v>5.8900000000000006</v>
      </c>
      <c r="AD180" s="298">
        <f>IFERROR(AC180/1.25,"No data")</f>
        <v>4.7120000000000006</v>
      </c>
      <c r="AE180" s="84"/>
    </row>
    <row r="181" spans="1:31" ht="13.5" thickBot="1" x14ac:dyDescent="0.25">
      <c r="A181" s="178">
        <v>45809</v>
      </c>
      <c r="B181" s="252">
        <v>15.64</v>
      </c>
      <c r="C181" s="85">
        <f t="shared" ref="C181:C210" si="1423">B181/1.25</f>
        <v>12.512</v>
      </c>
      <c r="D181" s="194">
        <f>(B181-B175)*100</f>
        <v>0</v>
      </c>
      <c r="E181" s="84">
        <v>16.63</v>
      </c>
      <c r="F181" s="85">
        <f t="shared" ref="F181:F210" si="1424">E181/1.25</f>
        <v>13.303999999999998</v>
      </c>
      <c r="G181" s="194">
        <f>(E181-E175)*100</f>
        <v>0</v>
      </c>
      <c r="H181" s="85">
        <v>16.89</v>
      </c>
      <c r="I181" s="85">
        <f t="shared" ref="I181:I210" si="1425">H181/1.25</f>
        <v>13.512</v>
      </c>
      <c r="J181" s="194">
        <f>(H181-H175)*100</f>
        <v>0</v>
      </c>
      <c r="K181" s="85">
        <v>16.04</v>
      </c>
      <c r="L181" s="85">
        <f t="shared" ref="L181:L210" si="1426">K181/1.25</f>
        <v>12.831999999999999</v>
      </c>
      <c r="M181" s="195">
        <f>(K181-K175)*100</f>
        <v>0</v>
      </c>
      <c r="N181" s="85">
        <v>16.829999999999998</v>
      </c>
      <c r="O181" s="85">
        <f t="shared" ref="O181:O210" si="1427">N181/1.25</f>
        <v>13.463999999999999</v>
      </c>
      <c r="P181" s="195">
        <f>(N181-N175)*100</f>
        <v>0</v>
      </c>
      <c r="Q181" s="85">
        <v>18.13</v>
      </c>
      <c r="R181" s="85">
        <f t="shared" ref="R181:R210" si="1428">Q181/1.25</f>
        <v>14.504</v>
      </c>
      <c r="S181" s="259">
        <f>(Q181-Q175)*100</f>
        <v>0</v>
      </c>
      <c r="T181" s="85">
        <v>12.34</v>
      </c>
      <c r="U181" s="85">
        <f t="shared" ref="U181:U210" si="1429">T181/1.25</f>
        <v>9.8719999999999999</v>
      </c>
      <c r="V181" s="195">
        <f>(T181-T175)*100</f>
        <v>0</v>
      </c>
      <c r="W181" s="255">
        <v>10.99</v>
      </c>
      <c r="X181" s="260">
        <f t="shared" ref="X181:X210" si="1430">W181/1.25</f>
        <v>8.7919999999999998</v>
      </c>
      <c r="Y181" s="195">
        <f>(W181-W175)*100</f>
        <v>0</v>
      </c>
      <c r="Z181" s="255">
        <v>5.69</v>
      </c>
      <c r="AA181" s="260">
        <f t="shared" ref="AA181:AA210" si="1431">Z181/1.25</f>
        <v>4.5520000000000005</v>
      </c>
      <c r="AB181" s="195">
        <f>(Z181-Z175)*100</f>
        <v>0</v>
      </c>
      <c r="AC181" s="255">
        <f t="shared" ref="AC181:AC182" si="1432">Z181+0.2</f>
        <v>5.8900000000000006</v>
      </c>
      <c r="AD181" s="260">
        <f t="shared" ref="AD181:AD210" si="1433">AC181/1.25</f>
        <v>4.7120000000000006</v>
      </c>
      <c r="AE181" s="195">
        <f>(AC181-AC175)*100</f>
        <v>0</v>
      </c>
    </row>
    <row r="182" spans="1:31" ht="13.5" thickBot="1" x14ac:dyDescent="0.25">
      <c r="A182" s="178">
        <v>45810</v>
      </c>
      <c r="B182" s="252">
        <v>15.54</v>
      </c>
      <c r="C182" s="85">
        <f t="shared" si="1423"/>
        <v>12.431999999999999</v>
      </c>
      <c r="D182" s="194">
        <f t="shared" ref="D182" si="1434">(B182-B181)*100</f>
        <v>-10.000000000000142</v>
      </c>
      <c r="E182" s="84">
        <v>16.53</v>
      </c>
      <c r="F182" s="85">
        <f t="shared" si="1424"/>
        <v>13.224</v>
      </c>
      <c r="G182" s="194">
        <f t="shared" ref="G182" si="1435">(E182-E181)*100</f>
        <v>-9.9999999999997868</v>
      </c>
      <c r="H182" s="85">
        <v>16.79</v>
      </c>
      <c r="I182" s="85">
        <f t="shared" si="1425"/>
        <v>13.431999999999999</v>
      </c>
      <c r="J182" s="194">
        <f t="shared" ref="J182" si="1436">(H182-H181)*100</f>
        <v>-10.000000000000142</v>
      </c>
      <c r="K182" s="85">
        <v>15.94</v>
      </c>
      <c r="L182" s="85">
        <f t="shared" si="1426"/>
        <v>12.751999999999999</v>
      </c>
      <c r="M182" s="195">
        <f t="shared" ref="M182" si="1437">(K182-K181)*100</f>
        <v>-9.9999999999999645</v>
      </c>
      <c r="N182" s="85">
        <v>16.73</v>
      </c>
      <c r="O182" s="85">
        <f t="shared" si="1427"/>
        <v>13.384</v>
      </c>
      <c r="P182" s="195">
        <f t="shared" ref="P182" si="1438">(N182-N181)*100</f>
        <v>-9.9999999999997868</v>
      </c>
      <c r="Q182" s="85">
        <v>18.03</v>
      </c>
      <c r="R182" s="85">
        <f t="shared" si="1428"/>
        <v>14.424000000000001</v>
      </c>
      <c r="S182" s="259">
        <f t="shared" ref="S182" si="1439">(Q182-Q181)*100</f>
        <v>-9.9999999999997868</v>
      </c>
      <c r="T182" s="85">
        <v>12.34</v>
      </c>
      <c r="U182" s="85">
        <f t="shared" si="1429"/>
        <v>9.8719999999999999</v>
      </c>
      <c r="V182" s="195">
        <f t="shared" ref="V182" si="1440">(T182-T181)*100</f>
        <v>0</v>
      </c>
      <c r="W182" s="255">
        <v>10.99</v>
      </c>
      <c r="X182" s="260">
        <f t="shared" si="1430"/>
        <v>8.7919999999999998</v>
      </c>
      <c r="Y182" s="195">
        <f t="shared" ref="Y182" si="1441">(W182-W181)*100</f>
        <v>0</v>
      </c>
      <c r="Z182" s="255">
        <v>5.69</v>
      </c>
      <c r="AA182" s="260">
        <f t="shared" si="1431"/>
        <v>4.5520000000000005</v>
      </c>
      <c r="AB182" s="195">
        <f t="shared" ref="AB182" si="1442">(Z182-Z181)*100</f>
        <v>0</v>
      </c>
      <c r="AC182" s="255">
        <f t="shared" si="1432"/>
        <v>5.8900000000000006</v>
      </c>
      <c r="AD182" s="260">
        <f t="shared" si="1433"/>
        <v>4.7120000000000006</v>
      </c>
      <c r="AE182" s="195">
        <f t="shared" ref="AE182" si="1443">(AC182-AC181)*100</f>
        <v>0</v>
      </c>
    </row>
    <row r="183" spans="1:31" ht="13.5" thickBot="1" x14ac:dyDescent="0.25">
      <c r="A183" s="178">
        <v>45811</v>
      </c>
      <c r="B183" s="252">
        <v>15.54</v>
      </c>
      <c r="C183" s="85">
        <f t="shared" ref="C183:C184" si="1444">B183/1.25</f>
        <v>12.431999999999999</v>
      </c>
      <c r="D183" s="194">
        <f t="shared" ref="D183:D184" si="1445">(B183-B182)*100</f>
        <v>0</v>
      </c>
      <c r="E183" s="84">
        <v>16.53</v>
      </c>
      <c r="F183" s="85">
        <f t="shared" ref="F183:F184" si="1446">E183/1.25</f>
        <v>13.224</v>
      </c>
      <c r="G183" s="194">
        <f t="shared" ref="G183:G184" si="1447">(E183-E182)*100</f>
        <v>0</v>
      </c>
      <c r="H183" s="85">
        <v>16.79</v>
      </c>
      <c r="I183" s="85">
        <f t="shared" ref="I183:I184" si="1448">H183/1.25</f>
        <v>13.431999999999999</v>
      </c>
      <c r="J183" s="194">
        <f t="shared" ref="J183:J184" si="1449">(H183-H182)*100</f>
        <v>0</v>
      </c>
      <c r="K183" s="85">
        <v>15.94</v>
      </c>
      <c r="L183" s="85">
        <f t="shared" ref="L183:L184" si="1450">K183/1.25</f>
        <v>12.751999999999999</v>
      </c>
      <c r="M183" s="195">
        <f t="shared" ref="M183:M184" si="1451">(K183-K182)*100</f>
        <v>0</v>
      </c>
      <c r="N183" s="85">
        <v>16.73</v>
      </c>
      <c r="O183" s="85">
        <f t="shared" ref="O183:O184" si="1452">N183/1.25</f>
        <v>13.384</v>
      </c>
      <c r="P183" s="195">
        <f t="shared" ref="P183:P184" si="1453">(N183-N182)*100</f>
        <v>0</v>
      </c>
      <c r="Q183" s="85">
        <v>18.03</v>
      </c>
      <c r="R183" s="85">
        <f t="shared" ref="R183:R184" si="1454">Q183/1.25</f>
        <v>14.424000000000001</v>
      </c>
      <c r="S183" s="259">
        <f t="shared" ref="S183:S184" si="1455">(Q183-Q182)*100</f>
        <v>0</v>
      </c>
      <c r="T183" s="85">
        <v>12.34</v>
      </c>
      <c r="U183" s="85">
        <f t="shared" ref="U183:U184" si="1456">T183/1.25</f>
        <v>9.8719999999999999</v>
      </c>
      <c r="V183" s="195">
        <f t="shared" ref="V183:V184" si="1457">(T183-T182)*100</f>
        <v>0</v>
      </c>
      <c r="W183" s="255">
        <v>10.99</v>
      </c>
      <c r="X183" s="260">
        <f t="shared" ref="X183:X184" si="1458">W183/1.25</f>
        <v>8.7919999999999998</v>
      </c>
      <c r="Y183" s="195">
        <f t="shared" ref="Y183:Y184" si="1459">(W183-W182)*100</f>
        <v>0</v>
      </c>
      <c r="Z183" s="255">
        <v>5.69</v>
      </c>
      <c r="AA183" s="260">
        <f t="shared" ref="AA183:AA184" si="1460">Z183/1.25</f>
        <v>4.5520000000000005</v>
      </c>
      <c r="AB183" s="195">
        <f t="shared" ref="AB183:AB184" si="1461">(Z183-Z182)*100</f>
        <v>0</v>
      </c>
      <c r="AC183" s="255">
        <f t="shared" ref="AC183:AC184" si="1462">Z183+0.2</f>
        <v>5.8900000000000006</v>
      </c>
      <c r="AD183" s="260">
        <f t="shared" ref="AD183:AD184" si="1463">AC183/1.25</f>
        <v>4.7120000000000006</v>
      </c>
      <c r="AE183" s="195">
        <f t="shared" ref="AE183:AE184" si="1464">(AC183-AC182)*100</f>
        <v>0</v>
      </c>
    </row>
    <row r="184" spans="1:31" ht="13.5" thickBot="1" x14ac:dyDescent="0.25">
      <c r="A184" s="178">
        <v>45812</v>
      </c>
      <c r="B184" s="252">
        <v>15.69</v>
      </c>
      <c r="C184" s="85">
        <f t="shared" si="1444"/>
        <v>12.552</v>
      </c>
      <c r="D184" s="194">
        <f t="shared" si="1445"/>
        <v>15.000000000000036</v>
      </c>
      <c r="E184" s="84">
        <v>16.68</v>
      </c>
      <c r="F184" s="85">
        <f t="shared" si="1446"/>
        <v>13.343999999999999</v>
      </c>
      <c r="G184" s="194">
        <f t="shared" si="1447"/>
        <v>14.999999999999858</v>
      </c>
      <c r="H184" s="85">
        <v>16.940000000000001</v>
      </c>
      <c r="I184" s="85">
        <f t="shared" si="1448"/>
        <v>13.552000000000001</v>
      </c>
      <c r="J184" s="194">
        <f t="shared" si="1449"/>
        <v>15.000000000000213</v>
      </c>
      <c r="K184" s="85">
        <v>16.14</v>
      </c>
      <c r="L184" s="85">
        <f t="shared" si="1450"/>
        <v>12.912000000000001</v>
      </c>
      <c r="M184" s="195">
        <f t="shared" si="1451"/>
        <v>20.000000000000107</v>
      </c>
      <c r="N184" s="85">
        <v>16.93</v>
      </c>
      <c r="O184" s="85">
        <f t="shared" si="1452"/>
        <v>13.544</v>
      </c>
      <c r="P184" s="195">
        <f t="shared" si="1453"/>
        <v>19.999999999999929</v>
      </c>
      <c r="Q184" s="85">
        <v>18.43</v>
      </c>
      <c r="R184" s="85">
        <f t="shared" si="1454"/>
        <v>14.744</v>
      </c>
      <c r="S184" s="259">
        <f t="shared" si="1455"/>
        <v>39.999999999999858</v>
      </c>
      <c r="T184" s="85">
        <v>12.44</v>
      </c>
      <c r="U184" s="85">
        <f t="shared" si="1456"/>
        <v>9.952</v>
      </c>
      <c r="V184" s="195">
        <f t="shared" si="1457"/>
        <v>9.9999999999999645</v>
      </c>
      <c r="W184" s="255">
        <v>10.99</v>
      </c>
      <c r="X184" s="260">
        <f t="shared" si="1458"/>
        <v>8.7919999999999998</v>
      </c>
      <c r="Y184" s="195">
        <f t="shared" si="1459"/>
        <v>0</v>
      </c>
      <c r="Z184" s="255">
        <v>5.69</v>
      </c>
      <c r="AA184" s="260">
        <f t="shared" si="1460"/>
        <v>4.5520000000000005</v>
      </c>
      <c r="AB184" s="195">
        <f t="shared" si="1461"/>
        <v>0</v>
      </c>
      <c r="AC184" s="255">
        <f t="shared" si="1462"/>
        <v>5.8900000000000006</v>
      </c>
      <c r="AD184" s="260">
        <f t="shared" si="1463"/>
        <v>4.7120000000000006</v>
      </c>
      <c r="AE184" s="195">
        <f t="shared" si="1464"/>
        <v>0</v>
      </c>
    </row>
    <row r="185" spans="1:31" ht="13.5" thickBot="1" x14ac:dyDescent="0.25">
      <c r="A185" s="178">
        <v>45813</v>
      </c>
      <c r="B185" s="252">
        <v>15.69</v>
      </c>
      <c r="C185" s="85">
        <f t="shared" ref="C185:C190" si="1465">B185/1.25</f>
        <v>12.552</v>
      </c>
      <c r="D185" s="194">
        <f t="shared" ref="D185:D190" si="1466">(B185-B184)*100</f>
        <v>0</v>
      </c>
      <c r="E185" s="84">
        <v>16.68</v>
      </c>
      <c r="F185" s="85">
        <f t="shared" ref="F185:F190" si="1467">E185/1.25</f>
        <v>13.343999999999999</v>
      </c>
      <c r="G185" s="194">
        <f t="shared" ref="G185:G190" si="1468">(E185-E184)*100</f>
        <v>0</v>
      </c>
      <c r="H185" s="85">
        <v>16.940000000000001</v>
      </c>
      <c r="I185" s="85">
        <f t="shared" ref="I185:I190" si="1469">H185/1.25</f>
        <v>13.552000000000001</v>
      </c>
      <c r="J185" s="194">
        <f t="shared" ref="J185:J190" si="1470">(H185-H184)*100</f>
        <v>0</v>
      </c>
      <c r="K185" s="85">
        <v>16.14</v>
      </c>
      <c r="L185" s="85">
        <f t="shared" ref="L185:L190" si="1471">K185/1.25</f>
        <v>12.912000000000001</v>
      </c>
      <c r="M185" s="195">
        <f t="shared" ref="M185:M190" si="1472">(K185-K184)*100</f>
        <v>0</v>
      </c>
      <c r="N185" s="85">
        <v>16.93</v>
      </c>
      <c r="O185" s="85">
        <f t="shared" ref="O185:O190" si="1473">N185/1.25</f>
        <v>13.544</v>
      </c>
      <c r="P185" s="195">
        <f t="shared" ref="P185:P190" si="1474">(N185-N184)*100</f>
        <v>0</v>
      </c>
      <c r="Q185" s="85">
        <v>18.43</v>
      </c>
      <c r="R185" s="85">
        <f t="shared" ref="R185:R190" si="1475">Q185/1.25</f>
        <v>14.744</v>
      </c>
      <c r="S185" s="259">
        <f t="shared" ref="S185:S190" si="1476">(Q185-Q184)*100</f>
        <v>0</v>
      </c>
      <c r="T185" s="85">
        <v>12.44</v>
      </c>
      <c r="U185" s="85">
        <f t="shared" ref="U185:U190" si="1477">T185/1.25</f>
        <v>9.952</v>
      </c>
      <c r="V185" s="195">
        <f t="shared" ref="V185:V190" si="1478">(T185-T184)*100</f>
        <v>0</v>
      </c>
      <c r="W185" s="255">
        <v>10.99</v>
      </c>
      <c r="X185" s="260">
        <f t="shared" ref="X185:X190" si="1479">W185/1.25</f>
        <v>8.7919999999999998</v>
      </c>
      <c r="Y185" s="195">
        <f t="shared" ref="Y185:Y190" si="1480">(W185-W184)*100</f>
        <v>0</v>
      </c>
      <c r="Z185" s="255">
        <v>5.69</v>
      </c>
      <c r="AA185" s="260">
        <f t="shared" ref="AA185:AA190" si="1481">Z185/1.25</f>
        <v>4.5520000000000005</v>
      </c>
      <c r="AB185" s="195">
        <f t="shared" ref="AB185:AB190" si="1482">(Z185-Z184)*100</f>
        <v>0</v>
      </c>
      <c r="AC185" s="255">
        <f t="shared" ref="AC185:AC190" si="1483">Z185+0.2</f>
        <v>5.8900000000000006</v>
      </c>
      <c r="AD185" s="260">
        <f t="shared" ref="AD185:AD190" si="1484">AC185/1.25</f>
        <v>4.7120000000000006</v>
      </c>
      <c r="AE185" s="195">
        <f t="shared" ref="AE185:AE190" si="1485">(AC185-AC184)*100</f>
        <v>0</v>
      </c>
    </row>
    <row r="186" spans="1:31" ht="13.5" thickBot="1" x14ac:dyDescent="0.25">
      <c r="A186" s="178">
        <v>45814</v>
      </c>
      <c r="B186" s="252">
        <v>15.69</v>
      </c>
      <c r="C186" s="85">
        <f t="shared" si="1465"/>
        <v>12.552</v>
      </c>
      <c r="D186" s="194">
        <f t="shared" si="1466"/>
        <v>0</v>
      </c>
      <c r="E186" s="84">
        <v>16.68</v>
      </c>
      <c r="F186" s="85">
        <f t="shared" si="1467"/>
        <v>13.343999999999999</v>
      </c>
      <c r="G186" s="194">
        <f t="shared" si="1468"/>
        <v>0</v>
      </c>
      <c r="H186" s="85">
        <v>16.940000000000001</v>
      </c>
      <c r="I186" s="85">
        <f t="shared" si="1469"/>
        <v>13.552000000000001</v>
      </c>
      <c r="J186" s="194">
        <f t="shared" si="1470"/>
        <v>0</v>
      </c>
      <c r="K186" s="85">
        <v>16.14</v>
      </c>
      <c r="L186" s="85">
        <f t="shared" si="1471"/>
        <v>12.912000000000001</v>
      </c>
      <c r="M186" s="195">
        <f t="shared" si="1472"/>
        <v>0</v>
      </c>
      <c r="N186" s="85">
        <v>16.93</v>
      </c>
      <c r="O186" s="85">
        <f t="shared" si="1473"/>
        <v>13.544</v>
      </c>
      <c r="P186" s="195">
        <f t="shared" si="1474"/>
        <v>0</v>
      </c>
      <c r="Q186" s="85">
        <v>18.43</v>
      </c>
      <c r="R186" s="85">
        <f t="shared" si="1475"/>
        <v>14.744</v>
      </c>
      <c r="S186" s="259">
        <f t="shared" si="1476"/>
        <v>0</v>
      </c>
      <c r="T186" s="85">
        <v>12.44</v>
      </c>
      <c r="U186" s="85">
        <f t="shared" si="1477"/>
        <v>9.952</v>
      </c>
      <c r="V186" s="195">
        <f t="shared" si="1478"/>
        <v>0</v>
      </c>
      <c r="W186" s="255">
        <v>10.99</v>
      </c>
      <c r="X186" s="260">
        <f t="shared" si="1479"/>
        <v>8.7919999999999998</v>
      </c>
      <c r="Y186" s="195">
        <f t="shared" si="1480"/>
        <v>0</v>
      </c>
      <c r="Z186" s="255">
        <v>5.69</v>
      </c>
      <c r="AA186" s="260">
        <f t="shared" si="1481"/>
        <v>4.5520000000000005</v>
      </c>
      <c r="AB186" s="195">
        <f t="shared" si="1482"/>
        <v>0</v>
      </c>
      <c r="AC186" s="255">
        <f t="shared" si="1483"/>
        <v>5.8900000000000006</v>
      </c>
      <c r="AD186" s="260">
        <f t="shared" si="1484"/>
        <v>4.7120000000000006</v>
      </c>
      <c r="AE186" s="195">
        <f t="shared" si="1485"/>
        <v>0</v>
      </c>
    </row>
    <row r="187" spans="1:31" ht="13.5" thickBot="1" x14ac:dyDescent="0.25">
      <c r="A187" s="178">
        <v>45815</v>
      </c>
      <c r="B187" s="252">
        <v>15.69</v>
      </c>
      <c r="C187" s="85">
        <f t="shared" si="1465"/>
        <v>12.552</v>
      </c>
      <c r="D187" s="194">
        <f t="shared" si="1466"/>
        <v>0</v>
      </c>
      <c r="E187" s="84">
        <v>16.68</v>
      </c>
      <c r="F187" s="85">
        <f t="shared" si="1467"/>
        <v>13.343999999999999</v>
      </c>
      <c r="G187" s="194">
        <f t="shared" si="1468"/>
        <v>0</v>
      </c>
      <c r="H187" s="85">
        <v>16.940000000000001</v>
      </c>
      <c r="I187" s="85">
        <f t="shared" si="1469"/>
        <v>13.552000000000001</v>
      </c>
      <c r="J187" s="194">
        <f t="shared" si="1470"/>
        <v>0</v>
      </c>
      <c r="K187" s="85">
        <v>16.14</v>
      </c>
      <c r="L187" s="85">
        <f t="shared" si="1471"/>
        <v>12.912000000000001</v>
      </c>
      <c r="M187" s="195">
        <f t="shared" si="1472"/>
        <v>0</v>
      </c>
      <c r="N187" s="85">
        <v>16.93</v>
      </c>
      <c r="O187" s="85">
        <f t="shared" si="1473"/>
        <v>13.544</v>
      </c>
      <c r="P187" s="195">
        <f t="shared" si="1474"/>
        <v>0</v>
      </c>
      <c r="Q187" s="85">
        <v>18.43</v>
      </c>
      <c r="R187" s="85">
        <f t="shared" si="1475"/>
        <v>14.744</v>
      </c>
      <c r="S187" s="259">
        <f t="shared" si="1476"/>
        <v>0</v>
      </c>
      <c r="T187" s="85">
        <v>12.44</v>
      </c>
      <c r="U187" s="85">
        <f t="shared" si="1477"/>
        <v>9.952</v>
      </c>
      <c r="V187" s="195">
        <f t="shared" si="1478"/>
        <v>0</v>
      </c>
      <c r="W187" s="255">
        <v>10.99</v>
      </c>
      <c r="X187" s="260">
        <f t="shared" si="1479"/>
        <v>8.7919999999999998</v>
      </c>
      <c r="Y187" s="195">
        <f t="shared" si="1480"/>
        <v>0</v>
      </c>
      <c r="Z187" s="255">
        <v>5.69</v>
      </c>
      <c r="AA187" s="260">
        <f t="shared" si="1481"/>
        <v>4.5520000000000005</v>
      </c>
      <c r="AB187" s="195">
        <f t="shared" si="1482"/>
        <v>0</v>
      </c>
      <c r="AC187" s="255">
        <f t="shared" si="1483"/>
        <v>5.8900000000000006</v>
      </c>
      <c r="AD187" s="260">
        <f t="shared" si="1484"/>
        <v>4.7120000000000006</v>
      </c>
      <c r="AE187" s="195">
        <f t="shared" si="1485"/>
        <v>0</v>
      </c>
    </row>
    <row r="188" spans="1:31" ht="13.5" thickBot="1" x14ac:dyDescent="0.25">
      <c r="A188" s="178">
        <v>45816</v>
      </c>
      <c r="B188" s="252">
        <v>15.69</v>
      </c>
      <c r="C188" s="85">
        <f t="shared" si="1465"/>
        <v>12.552</v>
      </c>
      <c r="D188" s="194">
        <f t="shared" si="1466"/>
        <v>0</v>
      </c>
      <c r="E188" s="84">
        <v>16.68</v>
      </c>
      <c r="F188" s="85">
        <f t="shared" si="1467"/>
        <v>13.343999999999999</v>
      </c>
      <c r="G188" s="194">
        <f t="shared" si="1468"/>
        <v>0</v>
      </c>
      <c r="H188" s="85">
        <v>16.940000000000001</v>
      </c>
      <c r="I188" s="85">
        <f t="shared" si="1469"/>
        <v>13.552000000000001</v>
      </c>
      <c r="J188" s="194">
        <f t="shared" si="1470"/>
        <v>0</v>
      </c>
      <c r="K188" s="85">
        <v>16.14</v>
      </c>
      <c r="L188" s="85">
        <f t="shared" si="1471"/>
        <v>12.912000000000001</v>
      </c>
      <c r="M188" s="195">
        <f t="shared" si="1472"/>
        <v>0</v>
      </c>
      <c r="N188" s="85">
        <v>16.93</v>
      </c>
      <c r="O188" s="85">
        <f t="shared" si="1473"/>
        <v>13.544</v>
      </c>
      <c r="P188" s="195">
        <f t="shared" si="1474"/>
        <v>0</v>
      </c>
      <c r="Q188" s="85">
        <v>18.43</v>
      </c>
      <c r="R188" s="85">
        <f t="shared" si="1475"/>
        <v>14.744</v>
      </c>
      <c r="S188" s="259">
        <f t="shared" si="1476"/>
        <v>0</v>
      </c>
      <c r="T188" s="85">
        <v>12.44</v>
      </c>
      <c r="U188" s="85">
        <f t="shared" si="1477"/>
        <v>9.952</v>
      </c>
      <c r="V188" s="195">
        <f t="shared" si="1478"/>
        <v>0</v>
      </c>
      <c r="W188" s="255">
        <v>10.99</v>
      </c>
      <c r="X188" s="260">
        <f t="shared" si="1479"/>
        <v>8.7919999999999998</v>
      </c>
      <c r="Y188" s="195">
        <f t="shared" si="1480"/>
        <v>0</v>
      </c>
      <c r="Z188" s="255">
        <v>5.69</v>
      </c>
      <c r="AA188" s="260">
        <f t="shared" si="1481"/>
        <v>4.5520000000000005</v>
      </c>
      <c r="AB188" s="195">
        <f t="shared" si="1482"/>
        <v>0</v>
      </c>
      <c r="AC188" s="255">
        <f t="shared" si="1483"/>
        <v>5.8900000000000006</v>
      </c>
      <c r="AD188" s="260">
        <f t="shared" si="1484"/>
        <v>4.7120000000000006</v>
      </c>
      <c r="AE188" s="195">
        <f t="shared" si="1485"/>
        <v>0</v>
      </c>
    </row>
    <row r="189" spans="1:31" ht="13.5" thickBot="1" x14ac:dyDescent="0.25">
      <c r="A189" s="178">
        <v>45817</v>
      </c>
      <c r="B189" s="252">
        <v>15.69</v>
      </c>
      <c r="C189" s="85">
        <f t="shared" si="1465"/>
        <v>12.552</v>
      </c>
      <c r="D189" s="194">
        <f t="shared" si="1466"/>
        <v>0</v>
      </c>
      <c r="E189" s="84">
        <v>16.68</v>
      </c>
      <c r="F189" s="85">
        <f t="shared" si="1467"/>
        <v>13.343999999999999</v>
      </c>
      <c r="G189" s="194">
        <f t="shared" si="1468"/>
        <v>0</v>
      </c>
      <c r="H189" s="85">
        <v>16.940000000000001</v>
      </c>
      <c r="I189" s="85">
        <f t="shared" si="1469"/>
        <v>13.552000000000001</v>
      </c>
      <c r="J189" s="194">
        <f t="shared" si="1470"/>
        <v>0</v>
      </c>
      <c r="K189" s="85">
        <v>16.14</v>
      </c>
      <c r="L189" s="85">
        <f t="shared" si="1471"/>
        <v>12.912000000000001</v>
      </c>
      <c r="M189" s="195">
        <f t="shared" si="1472"/>
        <v>0</v>
      </c>
      <c r="N189" s="85">
        <v>16.93</v>
      </c>
      <c r="O189" s="85">
        <f t="shared" si="1473"/>
        <v>13.544</v>
      </c>
      <c r="P189" s="195">
        <f t="shared" si="1474"/>
        <v>0</v>
      </c>
      <c r="Q189" s="85">
        <v>18.43</v>
      </c>
      <c r="R189" s="85">
        <f t="shared" si="1475"/>
        <v>14.744</v>
      </c>
      <c r="S189" s="259">
        <f t="shared" si="1476"/>
        <v>0</v>
      </c>
      <c r="T189" s="85">
        <v>12.44</v>
      </c>
      <c r="U189" s="85">
        <f t="shared" si="1477"/>
        <v>9.952</v>
      </c>
      <c r="V189" s="195">
        <f t="shared" si="1478"/>
        <v>0</v>
      </c>
      <c r="W189" s="255">
        <v>10.99</v>
      </c>
      <c r="X189" s="260">
        <f t="shared" si="1479"/>
        <v>8.7919999999999998</v>
      </c>
      <c r="Y189" s="195">
        <f t="shared" si="1480"/>
        <v>0</v>
      </c>
      <c r="Z189" s="255">
        <v>5.69</v>
      </c>
      <c r="AA189" s="260">
        <f t="shared" si="1481"/>
        <v>4.5520000000000005</v>
      </c>
      <c r="AB189" s="195">
        <f t="shared" si="1482"/>
        <v>0</v>
      </c>
      <c r="AC189" s="255">
        <f t="shared" si="1483"/>
        <v>5.8900000000000006</v>
      </c>
      <c r="AD189" s="260">
        <f t="shared" si="1484"/>
        <v>4.7120000000000006</v>
      </c>
      <c r="AE189" s="195">
        <f t="shared" si="1485"/>
        <v>0</v>
      </c>
    </row>
    <row r="190" spans="1:31" ht="13.5" thickBot="1" x14ac:dyDescent="0.25">
      <c r="A190" s="178">
        <v>45818</v>
      </c>
      <c r="B190" s="252">
        <v>15.79</v>
      </c>
      <c r="C190" s="85">
        <f t="shared" si="1465"/>
        <v>12.632</v>
      </c>
      <c r="D190" s="194">
        <f t="shared" si="1466"/>
        <v>9.9999999999999645</v>
      </c>
      <c r="E190" s="84">
        <v>16.78</v>
      </c>
      <c r="F190" s="85">
        <f t="shared" si="1467"/>
        <v>13.424000000000001</v>
      </c>
      <c r="G190" s="194">
        <f t="shared" si="1468"/>
        <v>10.000000000000142</v>
      </c>
      <c r="H190" s="85">
        <v>17.04</v>
      </c>
      <c r="I190" s="85">
        <f t="shared" si="1469"/>
        <v>13.632</v>
      </c>
      <c r="J190" s="194">
        <f t="shared" si="1470"/>
        <v>9.9999999999997868</v>
      </c>
      <c r="K190" s="85">
        <v>16.34</v>
      </c>
      <c r="L190" s="85">
        <f t="shared" si="1471"/>
        <v>13.071999999999999</v>
      </c>
      <c r="M190" s="195">
        <f t="shared" si="1472"/>
        <v>19.999999999999929</v>
      </c>
      <c r="N190" s="85">
        <v>17.13</v>
      </c>
      <c r="O190" s="85">
        <f t="shared" si="1473"/>
        <v>13.703999999999999</v>
      </c>
      <c r="P190" s="195">
        <f t="shared" si="1474"/>
        <v>19.999999999999929</v>
      </c>
      <c r="Q190" s="85">
        <v>18.63</v>
      </c>
      <c r="R190" s="85">
        <f t="shared" si="1475"/>
        <v>14.904</v>
      </c>
      <c r="S190" s="259">
        <f t="shared" si="1476"/>
        <v>19.999999999999929</v>
      </c>
      <c r="T190" s="85">
        <v>12.54</v>
      </c>
      <c r="U190" s="85">
        <f t="shared" si="1477"/>
        <v>10.032</v>
      </c>
      <c r="V190" s="195">
        <f t="shared" si="1478"/>
        <v>9.9999999999999645</v>
      </c>
      <c r="W190" s="255">
        <v>10.99</v>
      </c>
      <c r="X190" s="260">
        <f t="shared" si="1479"/>
        <v>8.7919999999999998</v>
      </c>
      <c r="Y190" s="195">
        <f t="shared" si="1480"/>
        <v>0</v>
      </c>
      <c r="Z190" s="255">
        <v>5.69</v>
      </c>
      <c r="AA190" s="260">
        <f t="shared" si="1481"/>
        <v>4.5520000000000005</v>
      </c>
      <c r="AB190" s="195">
        <f t="shared" si="1482"/>
        <v>0</v>
      </c>
      <c r="AC190" s="255">
        <f t="shared" si="1483"/>
        <v>5.8900000000000006</v>
      </c>
      <c r="AD190" s="260">
        <f t="shared" si="1484"/>
        <v>4.7120000000000006</v>
      </c>
      <c r="AE190" s="195">
        <f t="shared" si="1485"/>
        <v>0</v>
      </c>
    </row>
    <row r="191" spans="1:31" ht="13.5" thickBot="1" x14ac:dyDescent="0.25">
      <c r="A191" s="178">
        <v>45819</v>
      </c>
      <c r="B191" s="252">
        <v>15.79</v>
      </c>
      <c r="C191" s="85">
        <f t="shared" ref="C191:C193" si="1486">B191/1.25</f>
        <v>12.632</v>
      </c>
      <c r="D191" s="194">
        <f t="shared" ref="D191:D193" si="1487">(B191-B190)*100</f>
        <v>0</v>
      </c>
      <c r="E191" s="84">
        <v>16.78</v>
      </c>
      <c r="F191" s="85">
        <f t="shared" ref="F191:F193" si="1488">E191/1.25</f>
        <v>13.424000000000001</v>
      </c>
      <c r="G191" s="194">
        <f t="shared" ref="G191:G193" si="1489">(E191-E190)*100</f>
        <v>0</v>
      </c>
      <c r="H191" s="85">
        <v>17.04</v>
      </c>
      <c r="I191" s="85">
        <f t="shared" ref="I191:I193" si="1490">H191/1.25</f>
        <v>13.632</v>
      </c>
      <c r="J191" s="194">
        <f t="shared" ref="J191:J193" si="1491">(H191-H190)*100</f>
        <v>0</v>
      </c>
      <c r="K191" s="85">
        <v>16.34</v>
      </c>
      <c r="L191" s="85">
        <f t="shared" ref="L191:L193" si="1492">K191/1.25</f>
        <v>13.071999999999999</v>
      </c>
      <c r="M191" s="195">
        <f t="shared" ref="M191:M193" si="1493">(K191-K190)*100</f>
        <v>0</v>
      </c>
      <c r="N191" s="85">
        <v>17.13</v>
      </c>
      <c r="O191" s="85">
        <f t="shared" ref="O191:O193" si="1494">N191/1.25</f>
        <v>13.703999999999999</v>
      </c>
      <c r="P191" s="195">
        <f t="shared" ref="P191:P193" si="1495">(N191-N190)*100</f>
        <v>0</v>
      </c>
      <c r="Q191" s="85">
        <v>18.63</v>
      </c>
      <c r="R191" s="85">
        <f t="shared" ref="R191:R193" si="1496">Q191/1.25</f>
        <v>14.904</v>
      </c>
      <c r="S191" s="259">
        <f t="shared" ref="S191:S193" si="1497">(Q191-Q190)*100</f>
        <v>0</v>
      </c>
      <c r="T191" s="85">
        <v>12.54</v>
      </c>
      <c r="U191" s="85">
        <f t="shared" ref="U191:U193" si="1498">T191/1.25</f>
        <v>10.032</v>
      </c>
      <c r="V191" s="195">
        <f t="shared" ref="V191:V193" si="1499">(T191-T190)*100</f>
        <v>0</v>
      </c>
      <c r="W191" s="255">
        <v>10.99</v>
      </c>
      <c r="X191" s="260">
        <f t="shared" ref="X191:X193" si="1500">W191/1.25</f>
        <v>8.7919999999999998</v>
      </c>
      <c r="Y191" s="195">
        <f t="shared" ref="Y191:Y193" si="1501">(W191-W190)*100</f>
        <v>0</v>
      </c>
      <c r="Z191" s="255">
        <v>5.69</v>
      </c>
      <c r="AA191" s="260">
        <f t="shared" ref="AA191:AA193" si="1502">Z191/1.25</f>
        <v>4.5520000000000005</v>
      </c>
      <c r="AB191" s="195">
        <f t="shared" ref="AB191:AB193" si="1503">(Z191-Z190)*100</f>
        <v>0</v>
      </c>
      <c r="AC191" s="255">
        <f t="shared" ref="AC191:AC193" si="1504">Z191+0.2</f>
        <v>5.8900000000000006</v>
      </c>
      <c r="AD191" s="260">
        <f t="shared" ref="AD191:AD193" si="1505">AC191/1.25</f>
        <v>4.7120000000000006</v>
      </c>
      <c r="AE191" s="195">
        <f t="shared" ref="AE191:AE193" si="1506">(AC191-AC190)*100</f>
        <v>0</v>
      </c>
    </row>
    <row r="192" spans="1:31" ht="13.5" thickBot="1" x14ac:dyDescent="0.25">
      <c r="A192" s="178">
        <v>45820</v>
      </c>
      <c r="B192" s="252">
        <v>15.79</v>
      </c>
      <c r="C192" s="85">
        <f t="shared" si="1486"/>
        <v>12.632</v>
      </c>
      <c r="D192" s="194">
        <f t="shared" si="1487"/>
        <v>0</v>
      </c>
      <c r="E192" s="84">
        <v>16.78</v>
      </c>
      <c r="F192" s="85">
        <f t="shared" si="1488"/>
        <v>13.424000000000001</v>
      </c>
      <c r="G192" s="194">
        <f t="shared" si="1489"/>
        <v>0</v>
      </c>
      <c r="H192" s="85">
        <v>17.04</v>
      </c>
      <c r="I192" s="85">
        <f t="shared" si="1490"/>
        <v>13.632</v>
      </c>
      <c r="J192" s="194">
        <f t="shared" si="1491"/>
        <v>0</v>
      </c>
      <c r="K192" s="85">
        <v>16.34</v>
      </c>
      <c r="L192" s="85">
        <f t="shared" si="1492"/>
        <v>13.071999999999999</v>
      </c>
      <c r="M192" s="195">
        <f t="shared" si="1493"/>
        <v>0</v>
      </c>
      <c r="N192" s="85">
        <v>17.13</v>
      </c>
      <c r="O192" s="85">
        <f t="shared" si="1494"/>
        <v>13.703999999999999</v>
      </c>
      <c r="P192" s="195">
        <f t="shared" si="1495"/>
        <v>0</v>
      </c>
      <c r="Q192" s="85">
        <v>18.63</v>
      </c>
      <c r="R192" s="85">
        <f t="shared" si="1496"/>
        <v>14.904</v>
      </c>
      <c r="S192" s="259">
        <f t="shared" si="1497"/>
        <v>0</v>
      </c>
      <c r="T192" s="85">
        <v>12.54</v>
      </c>
      <c r="U192" s="85">
        <f t="shared" si="1498"/>
        <v>10.032</v>
      </c>
      <c r="V192" s="195">
        <f t="shared" si="1499"/>
        <v>0</v>
      </c>
      <c r="W192" s="255">
        <v>10.99</v>
      </c>
      <c r="X192" s="260">
        <f t="shared" si="1500"/>
        <v>8.7919999999999998</v>
      </c>
      <c r="Y192" s="195">
        <f t="shared" si="1501"/>
        <v>0</v>
      </c>
      <c r="Z192" s="255">
        <v>5.69</v>
      </c>
      <c r="AA192" s="260">
        <f t="shared" si="1502"/>
        <v>4.5520000000000005</v>
      </c>
      <c r="AB192" s="195">
        <f t="shared" si="1503"/>
        <v>0</v>
      </c>
      <c r="AC192" s="255">
        <f t="shared" si="1504"/>
        <v>5.8900000000000006</v>
      </c>
      <c r="AD192" s="260">
        <f t="shared" si="1505"/>
        <v>4.7120000000000006</v>
      </c>
      <c r="AE192" s="195">
        <f t="shared" si="1506"/>
        <v>0</v>
      </c>
    </row>
    <row r="193" spans="1:31" ht="13.5" thickBot="1" x14ac:dyDescent="0.25">
      <c r="A193" s="178">
        <v>45821</v>
      </c>
      <c r="B193" s="252">
        <v>15.99</v>
      </c>
      <c r="C193" s="85">
        <f t="shared" si="1486"/>
        <v>12.792</v>
      </c>
      <c r="D193" s="194">
        <f t="shared" si="1487"/>
        <v>20.000000000000107</v>
      </c>
      <c r="E193" s="84">
        <v>16.98</v>
      </c>
      <c r="F193" s="85">
        <f t="shared" si="1488"/>
        <v>13.584</v>
      </c>
      <c r="G193" s="194">
        <f t="shared" si="1489"/>
        <v>19.999999999999929</v>
      </c>
      <c r="H193" s="85">
        <v>17.239999999999998</v>
      </c>
      <c r="I193" s="85">
        <f t="shared" si="1490"/>
        <v>13.791999999999998</v>
      </c>
      <c r="J193" s="194">
        <f t="shared" si="1491"/>
        <v>19.999999999999929</v>
      </c>
      <c r="K193" s="85">
        <v>16.54</v>
      </c>
      <c r="L193" s="85">
        <f t="shared" si="1492"/>
        <v>13.231999999999999</v>
      </c>
      <c r="M193" s="195">
        <f t="shared" si="1493"/>
        <v>19.999999999999929</v>
      </c>
      <c r="N193" s="85">
        <v>17.329999999999998</v>
      </c>
      <c r="O193" s="85">
        <f t="shared" si="1494"/>
        <v>13.863999999999999</v>
      </c>
      <c r="P193" s="195">
        <f t="shared" si="1495"/>
        <v>19.999999999999929</v>
      </c>
      <c r="Q193" s="85">
        <v>18.829999999999998</v>
      </c>
      <c r="R193" s="85">
        <f t="shared" si="1496"/>
        <v>15.063999999999998</v>
      </c>
      <c r="S193" s="259">
        <f t="shared" si="1497"/>
        <v>19.999999999999929</v>
      </c>
      <c r="T193" s="85">
        <v>12.54</v>
      </c>
      <c r="U193" s="85">
        <f t="shared" si="1498"/>
        <v>10.032</v>
      </c>
      <c r="V193" s="195">
        <f t="shared" si="1499"/>
        <v>0</v>
      </c>
      <c r="W193" s="255">
        <v>10.99</v>
      </c>
      <c r="X193" s="260">
        <f t="shared" si="1500"/>
        <v>8.7919999999999998</v>
      </c>
      <c r="Y193" s="195">
        <f t="shared" si="1501"/>
        <v>0</v>
      </c>
      <c r="Z193" s="255">
        <v>5.69</v>
      </c>
      <c r="AA193" s="260">
        <f t="shared" si="1502"/>
        <v>4.5520000000000005</v>
      </c>
      <c r="AB193" s="195">
        <f t="shared" si="1503"/>
        <v>0</v>
      </c>
      <c r="AC193" s="255">
        <f t="shared" si="1504"/>
        <v>5.8900000000000006</v>
      </c>
      <c r="AD193" s="260">
        <f t="shared" si="1505"/>
        <v>4.7120000000000006</v>
      </c>
      <c r="AE193" s="195">
        <f t="shared" si="1506"/>
        <v>0</v>
      </c>
    </row>
    <row r="194" spans="1:31" ht="13.5" thickBot="1" x14ac:dyDescent="0.25">
      <c r="A194" s="178">
        <v>45822</v>
      </c>
      <c r="B194" s="252">
        <v>15.99</v>
      </c>
      <c r="C194" s="85">
        <f t="shared" ref="C194:C196" si="1507">B194/1.25</f>
        <v>12.792</v>
      </c>
      <c r="D194" s="194">
        <f t="shared" ref="D194:D196" si="1508">(B194-B193)*100</f>
        <v>0</v>
      </c>
      <c r="E194" s="84">
        <v>16.98</v>
      </c>
      <c r="F194" s="85">
        <f t="shared" ref="F194:F196" si="1509">E194/1.25</f>
        <v>13.584</v>
      </c>
      <c r="G194" s="194">
        <f t="shared" ref="G194:G196" si="1510">(E194-E193)*100</f>
        <v>0</v>
      </c>
      <c r="H194" s="85">
        <v>17.239999999999998</v>
      </c>
      <c r="I194" s="85">
        <f t="shared" ref="I194:I196" si="1511">H194/1.25</f>
        <v>13.791999999999998</v>
      </c>
      <c r="J194" s="194">
        <f t="shared" ref="J194:J196" si="1512">(H194-H193)*100</f>
        <v>0</v>
      </c>
      <c r="K194" s="85">
        <v>16.54</v>
      </c>
      <c r="L194" s="85">
        <f t="shared" ref="L194:L196" si="1513">K194/1.25</f>
        <v>13.231999999999999</v>
      </c>
      <c r="M194" s="195">
        <f t="shared" ref="M194:M196" si="1514">(K194-K193)*100</f>
        <v>0</v>
      </c>
      <c r="N194" s="85">
        <v>17.329999999999998</v>
      </c>
      <c r="O194" s="85">
        <f t="shared" ref="O194:O196" si="1515">N194/1.25</f>
        <v>13.863999999999999</v>
      </c>
      <c r="P194" s="195">
        <f t="shared" ref="P194:P196" si="1516">(N194-N193)*100</f>
        <v>0</v>
      </c>
      <c r="Q194" s="85">
        <v>18.829999999999998</v>
      </c>
      <c r="R194" s="85">
        <f t="shared" ref="R194:R196" si="1517">Q194/1.25</f>
        <v>15.063999999999998</v>
      </c>
      <c r="S194" s="259">
        <f t="shared" ref="S194:S196" si="1518">(Q194-Q193)*100</f>
        <v>0</v>
      </c>
      <c r="T194" s="85">
        <v>12.54</v>
      </c>
      <c r="U194" s="85">
        <f t="shared" ref="U194:U196" si="1519">T194/1.25</f>
        <v>10.032</v>
      </c>
      <c r="V194" s="195">
        <f t="shared" ref="V194:V196" si="1520">(T194-T193)*100</f>
        <v>0</v>
      </c>
      <c r="W194" s="255">
        <v>10.99</v>
      </c>
      <c r="X194" s="260">
        <f t="shared" ref="X194:X196" si="1521">W194/1.25</f>
        <v>8.7919999999999998</v>
      </c>
      <c r="Y194" s="195">
        <f t="shared" ref="Y194:Y196" si="1522">(W194-W193)*100</f>
        <v>0</v>
      </c>
      <c r="Z194" s="255">
        <v>5.69</v>
      </c>
      <c r="AA194" s="260">
        <f t="shared" ref="AA194:AA196" si="1523">Z194/1.25</f>
        <v>4.5520000000000005</v>
      </c>
      <c r="AB194" s="195">
        <f t="shared" ref="AB194:AB196" si="1524">(Z194-Z193)*100</f>
        <v>0</v>
      </c>
      <c r="AC194" s="255">
        <f t="shared" ref="AC194:AC196" si="1525">Z194+0.2</f>
        <v>5.8900000000000006</v>
      </c>
      <c r="AD194" s="260">
        <f t="shared" ref="AD194:AD196" si="1526">AC194/1.25</f>
        <v>4.7120000000000006</v>
      </c>
      <c r="AE194" s="195">
        <f t="shared" ref="AE194:AE196" si="1527">(AC194-AC193)*100</f>
        <v>0</v>
      </c>
    </row>
    <row r="195" spans="1:31" ht="13.5" thickBot="1" x14ac:dyDescent="0.25">
      <c r="A195" s="178">
        <v>45823</v>
      </c>
      <c r="B195" s="252">
        <v>15.99</v>
      </c>
      <c r="C195" s="85">
        <f t="shared" si="1507"/>
        <v>12.792</v>
      </c>
      <c r="D195" s="194">
        <f t="shared" si="1508"/>
        <v>0</v>
      </c>
      <c r="E195" s="84">
        <v>16.98</v>
      </c>
      <c r="F195" s="85">
        <f t="shared" si="1509"/>
        <v>13.584</v>
      </c>
      <c r="G195" s="194">
        <f t="shared" si="1510"/>
        <v>0</v>
      </c>
      <c r="H195" s="85">
        <v>17.239999999999998</v>
      </c>
      <c r="I195" s="85">
        <f t="shared" si="1511"/>
        <v>13.791999999999998</v>
      </c>
      <c r="J195" s="194">
        <f t="shared" si="1512"/>
        <v>0</v>
      </c>
      <c r="K195" s="85">
        <v>16.54</v>
      </c>
      <c r="L195" s="85">
        <f t="shared" si="1513"/>
        <v>13.231999999999999</v>
      </c>
      <c r="M195" s="195">
        <f t="shared" si="1514"/>
        <v>0</v>
      </c>
      <c r="N195" s="85">
        <v>17.329999999999998</v>
      </c>
      <c r="O195" s="85">
        <f t="shared" si="1515"/>
        <v>13.863999999999999</v>
      </c>
      <c r="P195" s="195">
        <f t="shared" si="1516"/>
        <v>0</v>
      </c>
      <c r="Q195" s="85">
        <v>18.829999999999998</v>
      </c>
      <c r="R195" s="85">
        <f t="shared" si="1517"/>
        <v>15.063999999999998</v>
      </c>
      <c r="S195" s="259">
        <f t="shared" si="1518"/>
        <v>0</v>
      </c>
      <c r="T195" s="85">
        <v>12.54</v>
      </c>
      <c r="U195" s="85">
        <f t="shared" si="1519"/>
        <v>10.032</v>
      </c>
      <c r="V195" s="195">
        <f t="shared" si="1520"/>
        <v>0</v>
      </c>
      <c r="W195" s="255">
        <v>10.99</v>
      </c>
      <c r="X195" s="260">
        <f t="shared" si="1521"/>
        <v>8.7919999999999998</v>
      </c>
      <c r="Y195" s="195">
        <f t="shared" si="1522"/>
        <v>0</v>
      </c>
      <c r="Z195" s="255">
        <v>5.69</v>
      </c>
      <c r="AA195" s="260">
        <f t="shared" si="1523"/>
        <v>4.5520000000000005</v>
      </c>
      <c r="AB195" s="195">
        <f t="shared" si="1524"/>
        <v>0</v>
      </c>
      <c r="AC195" s="255">
        <f t="shared" si="1525"/>
        <v>5.8900000000000006</v>
      </c>
      <c r="AD195" s="260">
        <f t="shared" si="1526"/>
        <v>4.7120000000000006</v>
      </c>
      <c r="AE195" s="195">
        <f t="shared" si="1527"/>
        <v>0</v>
      </c>
    </row>
    <row r="196" spans="1:31" ht="13.5" thickBot="1" x14ac:dyDescent="0.25">
      <c r="A196" s="178">
        <v>45824</v>
      </c>
      <c r="B196" s="252">
        <v>15.99</v>
      </c>
      <c r="C196" s="85">
        <f t="shared" si="1507"/>
        <v>12.792</v>
      </c>
      <c r="D196" s="194">
        <f t="shared" si="1508"/>
        <v>0</v>
      </c>
      <c r="E196" s="84">
        <v>16.98</v>
      </c>
      <c r="F196" s="85">
        <f t="shared" si="1509"/>
        <v>13.584</v>
      </c>
      <c r="G196" s="194">
        <f t="shared" si="1510"/>
        <v>0</v>
      </c>
      <c r="H196" s="85">
        <v>17.239999999999998</v>
      </c>
      <c r="I196" s="85">
        <f t="shared" si="1511"/>
        <v>13.791999999999998</v>
      </c>
      <c r="J196" s="194">
        <f t="shared" si="1512"/>
        <v>0</v>
      </c>
      <c r="K196" s="85">
        <v>16.739999999999998</v>
      </c>
      <c r="L196" s="85">
        <f t="shared" si="1513"/>
        <v>13.391999999999999</v>
      </c>
      <c r="M196" s="195">
        <f t="shared" si="1514"/>
        <v>19.999999999999929</v>
      </c>
      <c r="N196" s="85">
        <v>17.53</v>
      </c>
      <c r="O196" s="85">
        <f t="shared" si="1515"/>
        <v>14.024000000000001</v>
      </c>
      <c r="P196" s="195">
        <f t="shared" si="1516"/>
        <v>20.000000000000284</v>
      </c>
      <c r="Q196" s="85">
        <v>19.03</v>
      </c>
      <c r="R196" s="85">
        <f t="shared" si="1517"/>
        <v>15.224</v>
      </c>
      <c r="S196" s="259">
        <f t="shared" si="1518"/>
        <v>20.000000000000284</v>
      </c>
      <c r="T196" s="85">
        <v>12.54</v>
      </c>
      <c r="U196" s="85">
        <f t="shared" si="1519"/>
        <v>10.032</v>
      </c>
      <c r="V196" s="195">
        <f t="shared" si="1520"/>
        <v>0</v>
      </c>
      <c r="W196" s="255">
        <v>10.99</v>
      </c>
      <c r="X196" s="260">
        <f t="shared" si="1521"/>
        <v>8.7919999999999998</v>
      </c>
      <c r="Y196" s="195">
        <f t="shared" si="1522"/>
        <v>0</v>
      </c>
      <c r="Z196" s="255">
        <v>5.69</v>
      </c>
      <c r="AA196" s="260">
        <f t="shared" si="1523"/>
        <v>4.5520000000000005</v>
      </c>
      <c r="AB196" s="195">
        <f t="shared" si="1524"/>
        <v>0</v>
      </c>
      <c r="AC196" s="255">
        <f t="shared" si="1525"/>
        <v>5.8900000000000006</v>
      </c>
      <c r="AD196" s="260">
        <f t="shared" si="1526"/>
        <v>4.7120000000000006</v>
      </c>
      <c r="AE196" s="195">
        <f t="shared" si="1527"/>
        <v>0</v>
      </c>
    </row>
    <row r="197" spans="1:31" ht="13.5" thickBot="1" x14ac:dyDescent="0.25">
      <c r="A197" s="178">
        <v>45825</v>
      </c>
      <c r="B197" s="252">
        <v>15.99</v>
      </c>
      <c r="C197" s="85">
        <f t="shared" ref="C197:C198" si="1528">B197/1.25</f>
        <v>12.792</v>
      </c>
      <c r="D197" s="194">
        <f t="shared" ref="D197:D198" si="1529">(B197-B196)*100</f>
        <v>0</v>
      </c>
      <c r="E197" s="84">
        <v>16.98</v>
      </c>
      <c r="F197" s="85">
        <f t="shared" ref="F197:F198" si="1530">E197/1.25</f>
        <v>13.584</v>
      </c>
      <c r="G197" s="194">
        <f t="shared" ref="G197:G198" si="1531">(E197-E196)*100</f>
        <v>0</v>
      </c>
      <c r="H197" s="85">
        <v>17.239999999999998</v>
      </c>
      <c r="I197" s="85">
        <f t="shared" ref="I197:I198" si="1532">H197/1.25</f>
        <v>13.791999999999998</v>
      </c>
      <c r="J197" s="194">
        <f t="shared" ref="J197:J198" si="1533">(H197-H196)*100</f>
        <v>0</v>
      </c>
      <c r="K197" s="85">
        <v>16.739999999999998</v>
      </c>
      <c r="L197" s="85">
        <f t="shared" ref="L197:L198" si="1534">K197/1.25</f>
        <v>13.391999999999999</v>
      </c>
      <c r="M197" s="195">
        <f t="shared" ref="M197:M198" si="1535">(K197-K196)*100</f>
        <v>0</v>
      </c>
      <c r="N197" s="85">
        <v>17.53</v>
      </c>
      <c r="O197" s="85">
        <f t="shared" ref="O197:O198" si="1536">N197/1.25</f>
        <v>14.024000000000001</v>
      </c>
      <c r="P197" s="195">
        <f t="shared" ref="P197:P198" si="1537">(N197-N196)*100</f>
        <v>0</v>
      </c>
      <c r="Q197" s="85">
        <v>19.03</v>
      </c>
      <c r="R197" s="85">
        <f t="shared" ref="R197:R198" si="1538">Q197/1.25</f>
        <v>15.224</v>
      </c>
      <c r="S197" s="259">
        <f t="shared" ref="S197:S198" si="1539">(Q197-Q196)*100</f>
        <v>0</v>
      </c>
      <c r="T197" s="85">
        <v>12.54</v>
      </c>
      <c r="U197" s="85">
        <f t="shared" ref="U197:U198" si="1540">T197/1.25</f>
        <v>10.032</v>
      </c>
      <c r="V197" s="195">
        <f t="shared" ref="V197:V198" si="1541">(T197-T196)*100</f>
        <v>0</v>
      </c>
      <c r="W197" s="255">
        <v>10.99</v>
      </c>
      <c r="X197" s="260">
        <f t="shared" ref="X197:X198" si="1542">W197/1.25</f>
        <v>8.7919999999999998</v>
      </c>
      <c r="Y197" s="195">
        <f t="shared" ref="Y197:Y198" si="1543">(W197-W196)*100</f>
        <v>0</v>
      </c>
      <c r="Z197" s="255">
        <v>5.69</v>
      </c>
      <c r="AA197" s="260">
        <f t="shared" ref="AA197:AA198" si="1544">Z197/1.25</f>
        <v>4.5520000000000005</v>
      </c>
      <c r="AB197" s="195">
        <f t="shared" ref="AB197:AB198" si="1545">(Z197-Z196)*100</f>
        <v>0</v>
      </c>
      <c r="AC197" s="255">
        <f t="shared" ref="AC197:AC198" si="1546">Z197+0.2</f>
        <v>5.8900000000000006</v>
      </c>
      <c r="AD197" s="260">
        <f t="shared" ref="AD197:AD198" si="1547">AC197/1.25</f>
        <v>4.7120000000000006</v>
      </c>
      <c r="AE197" s="195">
        <f t="shared" ref="AE197:AE198" si="1548">(AC197-AC196)*100</f>
        <v>0</v>
      </c>
    </row>
    <row r="198" spans="1:31" ht="13.5" thickBot="1" x14ac:dyDescent="0.25">
      <c r="A198" s="178">
        <v>45826</v>
      </c>
      <c r="B198" s="252">
        <v>15.99</v>
      </c>
      <c r="C198" s="85">
        <f t="shared" si="1528"/>
        <v>12.792</v>
      </c>
      <c r="D198" s="194">
        <f t="shared" si="1529"/>
        <v>0</v>
      </c>
      <c r="E198" s="84">
        <v>16.98</v>
      </c>
      <c r="F198" s="85">
        <f t="shared" si="1530"/>
        <v>13.584</v>
      </c>
      <c r="G198" s="194">
        <f t="shared" si="1531"/>
        <v>0</v>
      </c>
      <c r="H198" s="85">
        <v>17.239999999999998</v>
      </c>
      <c r="I198" s="85">
        <f t="shared" si="1532"/>
        <v>13.791999999999998</v>
      </c>
      <c r="J198" s="194">
        <f t="shared" si="1533"/>
        <v>0</v>
      </c>
      <c r="K198" s="85">
        <v>17.14</v>
      </c>
      <c r="L198" s="85">
        <f t="shared" si="1534"/>
        <v>13.712</v>
      </c>
      <c r="M198" s="195">
        <f t="shared" si="1535"/>
        <v>40.000000000000213</v>
      </c>
      <c r="N198" s="85">
        <v>17.93</v>
      </c>
      <c r="O198" s="85">
        <f t="shared" si="1536"/>
        <v>14.343999999999999</v>
      </c>
      <c r="P198" s="195">
        <f t="shared" si="1537"/>
        <v>39.999999999999858</v>
      </c>
      <c r="Q198" s="85">
        <v>19.43</v>
      </c>
      <c r="R198" s="85">
        <f t="shared" si="1538"/>
        <v>15.544</v>
      </c>
      <c r="S198" s="259">
        <f t="shared" si="1539"/>
        <v>39.999999999999858</v>
      </c>
      <c r="T198" s="85">
        <v>12.54</v>
      </c>
      <c r="U198" s="85">
        <f t="shared" si="1540"/>
        <v>10.032</v>
      </c>
      <c r="V198" s="195">
        <f t="shared" si="1541"/>
        <v>0</v>
      </c>
      <c r="W198" s="255">
        <v>10.99</v>
      </c>
      <c r="X198" s="260">
        <f t="shared" si="1542"/>
        <v>8.7919999999999998</v>
      </c>
      <c r="Y198" s="195">
        <f t="shared" si="1543"/>
        <v>0</v>
      </c>
      <c r="Z198" s="255">
        <v>5.69</v>
      </c>
      <c r="AA198" s="260">
        <f t="shared" si="1544"/>
        <v>4.5520000000000005</v>
      </c>
      <c r="AB198" s="195">
        <f t="shared" si="1545"/>
        <v>0</v>
      </c>
      <c r="AC198" s="255">
        <f t="shared" si="1546"/>
        <v>5.8900000000000006</v>
      </c>
      <c r="AD198" s="260">
        <f t="shared" si="1547"/>
        <v>4.7120000000000006</v>
      </c>
      <c r="AE198" s="195">
        <f t="shared" si="1548"/>
        <v>0</v>
      </c>
    </row>
    <row r="199" spans="1:31" ht="13.5" thickBot="1" x14ac:dyDescent="0.25">
      <c r="A199" s="178">
        <v>45827</v>
      </c>
      <c r="B199" s="252">
        <v>16.239999999999998</v>
      </c>
      <c r="C199" s="85">
        <f t="shared" ref="C199" si="1549">B199/1.25</f>
        <v>12.991999999999999</v>
      </c>
      <c r="D199" s="194">
        <f t="shared" ref="D199" si="1550">(B199-B198)*100</f>
        <v>24.999999999999822</v>
      </c>
      <c r="E199" s="84">
        <v>17.23</v>
      </c>
      <c r="F199" s="85">
        <f t="shared" ref="F199" si="1551">E199/1.25</f>
        <v>13.784000000000001</v>
      </c>
      <c r="G199" s="194">
        <f t="shared" ref="G199" si="1552">(E199-E198)*100</f>
        <v>25</v>
      </c>
      <c r="H199" s="85">
        <v>17.489999999999998</v>
      </c>
      <c r="I199" s="85">
        <f t="shared" ref="I199" si="1553">H199/1.25</f>
        <v>13.991999999999999</v>
      </c>
      <c r="J199" s="194">
        <f t="shared" ref="J199" si="1554">(H199-H198)*100</f>
        <v>25</v>
      </c>
      <c r="K199" s="85">
        <v>17.39</v>
      </c>
      <c r="L199" s="85">
        <f t="shared" ref="L199" si="1555">K199/1.25</f>
        <v>13.912000000000001</v>
      </c>
      <c r="M199" s="195">
        <f t="shared" ref="M199" si="1556">(K199-K198)*100</f>
        <v>25</v>
      </c>
      <c r="N199" s="85">
        <v>18.18</v>
      </c>
      <c r="O199" s="85">
        <f t="shared" ref="O199" si="1557">N199/1.25</f>
        <v>14.544</v>
      </c>
      <c r="P199" s="195">
        <f t="shared" ref="P199" si="1558">(N199-N198)*100</f>
        <v>25</v>
      </c>
      <c r="Q199" s="85">
        <v>19.68</v>
      </c>
      <c r="R199" s="85">
        <f t="shared" ref="R199" si="1559">Q199/1.25</f>
        <v>15.744</v>
      </c>
      <c r="S199" s="259">
        <f t="shared" ref="S199" si="1560">(Q199-Q198)*100</f>
        <v>25</v>
      </c>
      <c r="T199" s="85">
        <v>12.54</v>
      </c>
      <c r="U199" s="85">
        <f t="shared" ref="U199" si="1561">T199/1.25</f>
        <v>10.032</v>
      </c>
      <c r="V199" s="195">
        <f t="shared" ref="V199" si="1562">(T199-T198)*100</f>
        <v>0</v>
      </c>
      <c r="W199" s="255">
        <v>10.99</v>
      </c>
      <c r="X199" s="260">
        <f t="shared" ref="X199" si="1563">W199/1.25</f>
        <v>8.7919999999999998</v>
      </c>
      <c r="Y199" s="195">
        <f t="shared" ref="Y199" si="1564">(W199-W198)*100</f>
        <v>0</v>
      </c>
      <c r="Z199" s="255">
        <v>5.69</v>
      </c>
      <c r="AA199" s="260">
        <f t="shared" ref="AA199" si="1565">Z199/1.25</f>
        <v>4.5520000000000005</v>
      </c>
      <c r="AB199" s="195">
        <f t="shared" ref="AB199" si="1566">(Z199-Z198)*100</f>
        <v>0</v>
      </c>
      <c r="AC199" s="255">
        <f t="shared" ref="AC199" si="1567">Z199+0.2</f>
        <v>5.8900000000000006</v>
      </c>
      <c r="AD199" s="260">
        <f t="shared" ref="AD199" si="1568">AC199/1.25</f>
        <v>4.7120000000000006</v>
      </c>
      <c r="AE199" s="195">
        <f t="shared" ref="AE199" si="1569">(AC199-AC198)*100</f>
        <v>0</v>
      </c>
    </row>
    <row r="200" spans="1:31" ht="13.5" thickBot="1" x14ac:dyDescent="0.25">
      <c r="A200" s="178">
        <v>45828</v>
      </c>
      <c r="B200" s="252">
        <v>16.239999999999998</v>
      </c>
      <c r="C200" s="85">
        <f t="shared" ref="C200:C203" si="1570">B200/1.25</f>
        <v>12.991999999999999</v>
      </c>
      <c r="D200" s="194">
        <f t="shared" ref="D200:D203" si="1571">(B200-B199)*100</f>
        <v>0</v>
      </c>
      <c r="E200" s="84">
        <v>17.23</v>
      </c>
      <c r="F200" s="85">
        <f t="shared" ref="F200:F203" si="1572">E200/1.25</f>
        <v>13.784000000000001</v>
      </c>
      <c r="G200" s="194">
        <f t="shared" ref="G200:G203" si="1573">(E200-E199)*100</f>
        <v>0</v>
      </c>
      <c r="H200" s="85">
        <v>17.489999999999998</v>
      </c>
      <c r="I200" s="85">
        <f t="shared" ref="I200:I203" si="1574">H200/1.25</f>
        <v>13.991999999999999</v>
      </c>
      <c r="J200" s="194">
        <f t="shared" ref="J200:J203" si="1575">(H200-H199)*100</f>
        <v>0</v>
      </c>
      <c r="K200" s="85">
        <v>17.39</v>
      </c>
      <c r="L200" s="85">
        <f t="shared" ref="L200:L203" si="1576">K200/1.25</f>
        <v>13.912000000000001</v>
      </c>
      <c r="M200" s="195">
        <f t="shared" ref="M200:M203" si="1577">(K200-K199)*100</f>
        <v>0</v>
      </c>
      <c r="N200" s="85">
        <v>18.18</v>
      </c>
      <c r="O200" s="85">
        <f t="shared" ref="O200:O203" si="1578">N200/1.25</f>
        <v>14.544</v>
      </c>
      <c r="P200" s="195">
        <f t="shared" ref="P200:P203" si="1579">(N200-N199)*100</f>
        <v>0</v>
      </c>
      <c r="Q200" s="85">
        <v>19.68</v>
      </c>
      <c r="R200" s="85">
        <f t="shared" ref="R200:R203" si="1580">Q200/1.25</f>
        <v>15.744</v>
      </c>
      <c r="S200" s="259">
        <f t="shared" ref="S200:S203" si="1581">(Q200-Q199)*100</f>
        <v>0</v>
      </c>
      <c r="T200" s="85">
        <v>12.54</v>
      </c>
      <c r="U200" s="85">
        <f t="shared" ref="U200:U203" si="1582">T200/1.25</f>
        <v>10.032</v>
      </c>
      <c r="V200" s="195">
        <f t="shared" ref="V200:V203" si="1583">(T200-T199)*100</f>
        <v>0</v>
      </c>
      <c r="W200" s="255">
        <v>10.99</v>
      </c>
      <c r="X200" s="260">
        <f t="shared" ref="X200:X203" si="1584">W200/1.25</f>
        <v>8.7919999999999998</v>
      </c>
      <c r="Y200" s="195">
        <f t="shared" ref="Y200:Y203" si="1585">(W200-W199)*100</f>
        <v>0</v>
      </c>
      <c r="Z200" s="255">
        <v>5.69</v>
      </c>
      <c r="AA200" s="260">
        <f t="shared" ref="AA200:AA203" si="1586">Z200/1.25</f>
        <v>4.5520000000000005</v>
      </c>
      <c r="AB200" s="195">
        <f t="shared" ref="AB200:AB203" si="1587">(Z200-Z199)*100</f>
        <v>0</v>
      </c>
      <c r="AC200" s="255">
        <f t="shared" ref="AC200:AC203" si="1588">Z200+0.2</f>
        <v>5.8900000000000006</v>
      </c>
      <c r="AD200" s="260">
        <f t="shared" ref="AD200:AD203" si="1589">AC200/1.25</f>
        <v>4.7120000000000006</v>
      </c>
      <c r="AE200" s="195">
        <f t="shared" ref="AE200:AE203" si="1590">(AC200-AC199)*100</f>
        <v>0</v>
      </c>
    </row>
    <row r="201" spans="1:31" ht="13.5" thickBot="1" x14ac:dyDescent="0.25">
      <c r="A201" s="178">
        <v>45829</v>
      </c>
      <c r="B201" s="252">
        <v>16.239999999999998</v>
      </c>
      <c r="C201" s="85">
        <f t="shared" si="1570"/>
        <v>12.991999999999999</v>
      </c>
      <c r="D201" s="194">
        <f t="shared" si="1571"/>
        <v>0</v>
      </c>
      <c r="E201" s="84">
        <v>17.23</v>
      </c>
      <c r="F201" s="85">
        <f t="shared" si="1572"/>
        <v>13.784000000000001</v>
      </c>
      <c r="G201" s="194">
        <f t="shared" si="1573"/>
        <v>0</v>
      </c>
      <c r="H201" s="85">
        <v>17.489999999999998</v>
      </c>
      <c r="I201" s="85">
        <f t="shared" si="1574"/>
        <v>13.991999999999999</v>
      </c>
      <c r="J201" s="194">
        <f t="shared" si="1575"/>
        <v>0</v>
      </c>
      <c r="K201" s="85">
        <v>17.39</v>
      </c>
      <c r="L201" s="85">
        <f t="shared" si="1576"/>
        <v>13.912000000000001</v>
      </c>
      <c r="M201" s="195">
        <f t="shared" si="1577"/>
        <v>0</v>
      </c>
      <c r="N201" s="85">
        <v>18.18</v>
      </c>
      <c r="O201" s="85">
        <f t="shared" si="1578"/>
        <v>14.544</v>
      </c>
      <c r="P201" s="195">
        <f t="shared" si="1579"/>
        <v>0</v>
      </c>
      <c r="Q201" s="85">
        <v>19.68</v>
      </c>
      <c r="R201" s="85">
        <f t="shared" si="1580"/>
        <v>15.744</v>
      </c>
      <c r="S201" s="259">
        <f t="shared" si="1581"/>
        <v>0</v>
      </c>
      <c r="T201" s="85">
        <v>12.54</v>
      </c>
      <c r="U201" s="85">
        <f t="shared" si="1582"/>
        <v>10.032</v>
      </c>
      <c r="V201" s="195">
        <f t="shared" si="1583"/>
        <v>0</v>
      </c>
      <c r="W201" s="255">
        <v>10.99</v>
      </c>
      <c r="X201" s="260">
        <f t="shared" si="1584"/>
        <v>8.7919999999999998</v>
      </c>
      <c r="Y201" s="195">
        <f t="shared" si="1585"/>
        <v>0</v>
      </c>
      <c r="Z201" s="255">
        <v>5.69</v>
      </c>
      <c r="AA201" s="260">
        <f t="shared" si="1586"/>
        <v>4.5520000000000005</v>
      </c>
      <c r="AB201" s="195">
        <f t="shared" si="1587"/>
        <v>0</v>
      </c>
      <c r="AC201" s="255">
        <f t="shared" si="1588"/>
        <v>5.8900000000000006</v>
      </c>
      <c r="AD201" s="260">
        <f t="shared" si="1589"/>
        <v>4.7120000000000006</v>
      </c>
      <c r="AE201" s="195">
        <f t="shared" si="1590"/>
        <v>0</v>
      </c>
    </row>
    <row r="202" spans="1:31" ht="13.5" thickBot="1" x14ac:dyDescent="0.25">
      <c r="A202" s="178">
        <v>45830</v>
      </c>
      <c r="B202" s="252">
        <v>16.239999999999998</v>
      </c>
      <c r="C202" s="85">
        <f t="shared" si="1570"/>
        <v>12.991999999999999</v>
      </c>
      <c r="D202" s="194">
        <f t="shared" si="1571"/>
        <v>0</v>
      </c>
      <c r="E202" s="84">
        <v>17.23</v>
      </c>
      <c r="F202" s="85">
        <f t="shared" si="1572"/>
        <v>13.784000000000001</v>
      </c>
      <c r="G202" s="194">
        <f t="shared" si="1573"/>
        <v>0</v>
      </c>
      <c r="H202" s="85">
        <v>17.489999999999998</v>
      </c>
      <c r="I202" s="85">
        <f t="shared" si="1574"/>
        <v>13.991999999999999</v>
      </c>
      <c r="J202" s="194">
        <f t="shared" si="1575"/>
        <v>0</v>
      </c>
      <c r="K202" s="85">
        <v>17.39</v>
      </c>
      <c r="L202" s="85">
        <f t="shared" si="1576"/>
        <v>13.912000000000001</v>
      </c>
      <c r="M202" s="195">
        <f t="shared" si="1577"/>
        <v>0</v>
      </c>
      <c r="N202" s="85">
        <v>18.18</v>
      </c>
      <c r="O202" s="85">
        <f t="shared" si="1578"/>
        <v>14.544</v>
      </c>
      <c r="P202" s="195">
        <f t="shared" si="1579"/>
        <v>0</v>
      </c>
      <c r="Q202" s="85">
        <v>19.68</v>
      </c>
      <c r="R202" s="85">
        <f t="shared" si="1580"/>
        <v>15.744</v>
      </c>
      <c r="S202" s="259">
        <f t="shared" si="1581"/>
        <v>0</v>
      </c>
      <c r="T202" s="85">
        <v>12.54</v>
      </c>
      <c r="U202" s="85">
        <f t="shared" si="1582"/>
        <v>10.032</v>
      </c>
      <c r="V202" s="195">
        <f t="shared" si="1583"/>
        <v>0</v>
      </c>
      <c r="W202" s="255">
        <v>10.99</v>
      </c>
      <c r="X202" s="260">
        <f t="shared" si="1584"/>
        <v>8.7919999999999998</v>
      </c>
      <c r="Y202" s="195">
        <f t="shared" si="1585"/>
        <v>0</v>
      </c>
      <c r="Z202" s="255">
        <v>5.69</v>
      </c>
      <c r="AA202" s="260">
        <f t="shared" si="1586"/>
        <v>4.5520000000000005</v>
      </c>
      <c r="AB202" s="195">
        <f t="shared" si="1587"/>
        <v>0</v>
      </c>
      <c r="AC202" s="255">
        <f t="shared" si="1588"/>
        <v>5.8900000000000006</v>
      </c>
      <c r="AD202" s="260">
        <f t="shared" si="1589"/>
        <v>4.7120000000000006</v>
      </c>
      <c r="AE202" s="195">
        <f t="shared" si="1590"/>
        <v>0</v>
      </c>
    </row>
    <row r="203" spans="1:31" ht="13.5" thickBot="1" x14ac:dyDescent="0.25">
      <c r="A203" s="178">
        <v>45831</v>
      </c>
      <c r="B203" s="252">
        <v>16.440000000000001</v>
      </c>
      <c r="C203" s="85">
        <f t="shared" si="1570"/>
        <v>13.152000000000001</v>
      </c>
      <c r="D203" s="194">
        <f t="shared" si="1571"/>
        <v>20.000000000000284</v>
      </c>
      <c r="E203" s="84">
        <v>17.43</v>
      </c>
      <c r="F203" s="85">
        <f t="shared" si="1572"/>
        <v>13.943999999999999</v>
      </c>
      <c r="G203" s="194">
        <f t="shared" si="1573"/>
        <v>19.999999999999929</v>
      </c>
      <c r="H203" s="85">
        <v>17.690000000000001</v>
      </c>
      <c r="I203" s="85">
        <f t="shared" si="1574"/>
        <v>14.152000000000001</v>
      </c>
      <c r="J203" s="194">
        <f t="shared" si="1575"/>
        <v>20.000000000000284</v>
      </c>
      <c r="K203" s="85">
        <v>17.79</v>
      </c>
      <c r="L203" s="85">
        <f t="shared" si="1576"/>
        <v>14.231999999999999</v>
      </c>
      <c r="M203" s="195">
        <f t="shared" si="1577"/>
        <v>39.999999999999858</v>
      </c>
      <c r="N203" s="85">
        <v>18.579999999999998</v>
      </c>
      <c r="O203" s="85">
        <f t="shared" si="1578"/>
        <v>14.863999999999999</v>
      </c>
      <c r="P203" s="195">
        <f t="shared" si="1579"/>
        <v>39.999999999999858</v>
      </c>
      <c r="Q203" s="85">
        <v>20.079999999999998</v>
      </c>
      <c r="R203" s="85">
        <f t="shared" si="1580"/>
        <v>16.064</v>
      </c>
      <c r="S203" s="259">
        <f t="shared" si="1581"/>
        <v>39.999999999999858</v>
      </c>
      <c r="T203" s="85">
        <v>12.54</v>
      </c>
      <c r="U203" s="85">
        <f t="shared" si="1582"/>
        <v>10.032</v>
      </c>
      <c r="V203" s="195">
        <f t="shared" si="1583"/>
        <v>0</v>
      </c>
      <c r="W203" s="255">
        <v>10.99</v>
      </c>
      <c r="X203" s="260">
        <f t="shared" si="1584"/>
        <v>8.7919999999999998</v>
      </c>
      <c r="Y203" s="195">
        <f t="shared" si="1585"/>
        <v>0</v>
      </c>
      <c r="Z203" s="255">
        <v>5.69</v>
      </c>
      <c r="AA203" s="260">
        <f t="shared" si="1586"/>
        <v>4.5520000000000005</v>
      </c>
      <c r="AB203" s="195">
        <f t="shared" si="1587"/>
        <v>0</v>
      </c>
      <c r="AC203" s="255">
        <f t="shared" si="1588"/>
        <v>5.8900000000000006</v>
      </c>
      <c r="AD203" s="260">
        <f t="shared" si="1589"/>
        <v>4.7120000000000006</v>
      </c>
      <c r="AE203" s="195">
        <f t="shared" si="1590"/>
        <v>0</v>
      </c>
    </row>
    <row r="204" spans="1:31" ht="13.5" thickBot="1" x14ac:dyDescent="0.25">
      <c r="A204" s="178">
        <v>45832</v>
      </c>
      <c r="B204" s="252">
        <v>16.440000000000001</v>
      </c>
      <c r="C204" s="85">
        <f t="shared" ref="C204:C205" si="1591">B204/1.25</f>
        <v>13.152000000000001</v>
      </c>
      <c r="D204" s="194">
        <f t="shared" ref="D204:D205" si="1592">(B204-B203)*100</f>
        <v>0</v>
      </c>
      <c r="E204" s="84">
        <v>17.43</v>
      </c>
      <c r="F204" s="85">
        <f t="shared" ref="F204:F205" si="1593">E204/1.25</f>
        <v>13.943999999999999</v>
      </c>
      <c r="G204" s="194">
        <f t="shared" ref="G204:G205" si="1594">(E204-E203)*100</f>
        <v>0</v>
      </c>
      <c r="H204" s="85">
        <v>17.690000000000001</v>
      </c>
      <c r="I204" s="85">
        <f t="shared" ref="I204:I205" si="1595">H204/1.25</f>
        <v>14.152000000000001</v>
      </c>
      <c r="J204" s="194">
        <f t="shared" ref="J204:J205" si="1596">(H204-H203)*100</f>
        <v>0</v>
      </c>
      <c r="K204" s="85">
        <v>17.79</v>
      </c>
      <c r="L204" s="85">
        <f t="shared" ref="L204:L205" si="1597">K204/1.25</f>
        <v>14.231999999999999</v>
      </c>
      <c r="M204" s="195">
        <f t="shared" ref="M204:M205" si="1598">(K204-K203)*100</f>
        <v>0</v>
      </c>
      <c r="N204" s="85">
        <v>18.579999999999998</v>
      </c>
      <c r="O204" s="85">
        <f t="shared" ref="O204:O205" si="1599">N204/1.25</f>
        <v>14.863999999999999</v>
      </c>
      <c r="P204" s="195">
        <f t="shared" ref="P204:P205" si="1600">(N204-N203)*100</f>
        <v>0</v>
      </c>
      <c r="Q204" s="85">
        <v>20.079999999999998</v>
      </c>
      <c r="R204" s="85">
        <f t="shared" ref="R204:R205" si="1601">Q204/1.25</f>
        <v>16.064</v>
      </c>
      <c r="S204" s="259">
        <f t="shared" ref="S204:S205" si="1602">(Q204-Q203)*100</f>
        <v>0</v>
      </c>
      <c r="T204" s="85">
        <v>12.54</v>
      </c>
      <c r="U204" s="85">
        <f t="shared" ref="U204:U205" si="1603">T204/1.25</f>
        <v>10.032</v>
      </c>
      <c r="V204" s="195">
        <f t="shared" ref="V204:V205" si="1604">(T204-T203)*100</f>
        <v>0</v>
      </c>
      <c r="W204" s="255">
        <v>10.99</v>
      </c>
      <c r="X204" s="260">
        <f t="shared" ref="X204:X205" si="1605">W204/1.25</f>
        <v>8.7919999999999998</v>
      </c>
      <c r="Y204" s="195">
        <f t="shared" ref="Y204:Y205" si="1606">(W204-W203)*100</f>
        <v>0</v>
      </c>
      <c r="Z204" s="255">
        <v>5.69</v>
      </c>
      <c r="AA204" s="260">
        <f t="shared" ref="AA204:AA205" si="1607">Z204/1.25</f>
        <v>4.5520000000000005</v>
      </c>
      <c r="AB204" s="195">
        <f t="shared" ref="AB204:AB205" si="1608">(Z204-Z203)*100</f>
        <v>0</v>
      </c>
      <c r="AC204" s="255">
        <f t="shared" ref="AC204:AC205" si="1609">Z204+0.2</f>
        <v>5.8900000000000006</v>
      </c>
      <c r="AD204" s="260">
        <f t="shared" ref="AD204:AD205" si="1610">AC204/1.25</f>
        <v>4.7120000000000006</v>
      </c>
      <c r="AE204" s="195">
        <f t="shared" ref="AE204:AE205" si="1611">(AC204-AC203)*100</f>
        <v>0</v>
      </c>
    </row>
    <row r="205" spans="1:31" ht="13.5" thickBot="1" x14ac:dyDescent="0.25">
      <c r="A205" s="178">
        <v>45833</v>
      </c>
      <c r="B205" s="252">
        <v>15.89</v>
      </c>
      <c r="C205" s="85">
        <f t="shared" si="1591"/>
        <v>12.712</v>
      </c>
      <c r="D205" s="194">
        <f t="shared" si="1592"/>
        <v>-55.000000000000071</v>
      </c>
      <c r="E205" s="84">
        <v>16.88</v>
      </c>
      <c r="F205" s="85">
        <f t="shared" si="1593"/>
        <v>13.504</v>
      </c>
      <c r="G205" s="194">
        <f t="shared" si="1594"/>
        <v>-55.000000000000071</v>
      </c>
      <c r="H205" s="85">
        <v>17.14</v>
      </c>
      <c r="I205" s="85">
        <f t="shared" si="1595"/>
        <v>13.712</v>
      </c>
      <c r="J205" s="194">
        <f t="shared" si="1596"/>
        <v>-55.000000000000071</v>
      </c>
      <c r="K205" s="85">
        <v>17.04</v>
      </c>
      <c r="L205" s="85">
        <f t="shared" si="1597"/>
        <v>13.632</v>
      </c>
      <c r="M205" s="195">
        <f t="shared" si="1598"/>
        <v>-75</v>
      </c>
      <c r="N205" s="85">
        <v>17.829999999999998</v>
      </c>
      <c r="O205" s="85">
        <f t="shared" si="1599"/>
        <v>14.263999999999999</v>
      </c>
      <c r="P205" s="195">
        <f t="shared" si="1600"/>
        <v>-75</v>
      </c>
      <c r="Q205" s="85">
        <v>19.329999999999998</v>
      </c>
      <c r="R205" s="85">
        <f t="shared" si="1601"/>
        <v>15.463999999999999</v>
      </c>
      <c r="S205" s="259">
        <f t="shared" si="1602"/>
        <v>-75</v>
      </c>
      <c r="T205" s="85">
        <v>12.54</v>
      </c>
      <c r="U205" s="85">
        <f t="shared" si="1603"/>
        <v>10.032</v>
      </c>
      <c r="V205" s="195">
        <f t="shared" si="1604"/>
        <v>0</v>
      </c>
      <c r="W205" s="255">
        <v>10.99</v>
      </c>
      <c r="X205" s="260">
        <f t="shared" si="1605"/>
        <v>8.7919999999999998</v>
      </c>
      <c r="Y205" s="195">
        <f t="shared" si="1606"/>
        <v>0</v>
      </c>
      <c r="Z205" s="255">
        <v>5.69</v>
      </c>
      <c r="AA205" s="260">
        <f t="shared" si="1607"/>
        <v>4.5520000000000005</v>
      </c>
      <c r="AB205" s="195">
        <f t="shared" si="1608"/>
        <v>0</v>
      </c>
      <c r="AC205" s="255">
        <f t="shared" si="1609"/>
        <v>5.8900000000000006</v>
      </c>
      <c r="AD205" s="260">
        <f t="shared" si="1610"/>
        <v>4.7120000000000006</v>
      </c>
      <c r="AE205" s="195">
        <f t="shared" si="1611"/>
        <v>0</v>
      </c>
    </row>
    <row r="206" spans="1:31" ht="13.5" thickBot="1" x14ac:dyDescent="0.25">
      <c r="A206" s="178">
        <v>45834</v>
      </c>
      <c r="B206" s="252">
        <v>15.74</v>
      </c>
      <c r="C206" s="85">
        <f t="shared" ref="C206" si="1612">B206/1.25</f>
        <v>12.592000000000001</v>
      </c>
      <c r="D206" s="194">
        <f t="shared" ref="D206" si="1613">(B206-B205)*100</f>
        <v>-15.000000000000036</v>
      </c>
      <c r="E206" s="84">
        <v>16.73</v>
      </c>
      <c r="F206" s="85">
        <f t="shared" ref="F206" si="1614">E206/1.25</f>
        <v>13.384</v>
      </c>
      <c r="G206" s="194">
        <f t="shared" ref="G206" si="1615">(E206-E205)*100</f>
        <v>-14.999999999999858</v>
      </c>
      <c r="H206" s="85">
        <v>16.989999999999998</v>
      </c>
      <c r="I206" s="85">
        <f t="shared" ref="I206" si="1616">H206/1.25</f>
        <v>13.591999999999999</v>
      </c>
      <c r="J206" s="194">
        <f t="shared" ref="J206" si="1617">(H206-H205)*100</f>
        <v>-15.000000000000213</v>
      </c>
      <c r="K206" s="85">
        <v>16.940000000000001</v>
      </c>
      <c r="L206" s="85">
        <f t="shared" ref="L206" si="1618">K206/1.25</f>
        <v>13.552000000000001</v>
      </c>
      <c r="M206" s="195">
        <f t="shared" ref="M206" si="1619">(K206-K205)*100</f>
        <v>-9.9999999999997868</v>
      </c>
      <c r="N206" s="85">
        <v>17.73</v>
      </c>
      <c r="O206" s="85">
        <f t="shared" ref="O206" si="1620">N206/1.25</f>
        <v>14.184000000000001</v>
      </c>
      <c r="P206" s="195">
        <f t="shared" ref="P206" si="1621">(N206-N205)*100</f>
        <v>-9.9999999999997868</v>
      </c>
      <c r="Q206" s="85">
        <v>19.23</v>
      </c>
      <c r="R206" s="85">
        <f t="shared" ref="R206" si="1622">Q206/1.25</f>
        <v>15.384</v>
      </c>
      <c r="S206" s="259">
        <f t="shared" ref="S206" si="1623">(Q206-Q205)*100</f>
        <v>-9.9999999999997868</v>
      </c>
      <c r="T206" s="85">
        <v>12.54</v>
      </c>
      <c r="U206" s="85">
        <f t="shared" ref="U206" si="1624">T206/1.25</f>
        <v>10.032</v>
      </c>
      <c r="V206" s="195">
        <f t="shared" ref="V206" si="1625">(T206-T205)*100</f>
        <v>0</v>
      </c>
      <c r="W206" s="255">
        <v>10.99</v>
      </c>
      <c r="X206" s="260">
        <f t="shared" ref="X206" si="1626">W206/1.25</f>
        <v>8.7919999999999998</v>
      </c>
      <c r="Y206" s="195">
        <f t="shared" ref="Y206" si="1627">(W206-W205)*100</f>
        <v>0</v>
      </c>
      <c r="Z206" s="255">
        <v>5.69</v>
      </c>
      <c r="AA206" s="260">
        <f t="shared" ref="AA206" si="1628">Z206/1.25</f>
        <v>4.5520000000000005</v>
      </c>
      <c r="AB206" s="195">
        <f t="shared" ref="AB206" si="1629">(Z206-Z205)*100</f>
        <v>0</v>
      </c>
      <c r="AC206" s="255">
        <f t="shared" ref="AC206" si="1630">Z206+0.2</f>
        <v>5.8900000000000006</v>
      </c>
      <c r="AD206" s="260">
        <f t="shared" ref="AD206" si="1631">AC206/1.25</f>
        <v>4.7120000000000006</v>
      </c>
      <c r="AE206" s="195">
        <f t="shared" ref="AE206" si="1632">(AC206-AC205)*100</f>
        <v>0</v>
      </c>
    </row>
    <row r="207" spans="1:31" ht="13.5" thickBot="1" x14ac:dyDescent="0.25">
      <c r="A207" s="178">
        <v>45835</v>
      </c>
      <c r="B207" s="252">
        <v>15.74</v>
      </c>
      <c r="C207" s="85">
        <f t="shared" ref="C207:C209" si="1633">B207/1.25</f>
        <v>12.592000000000001</v>
      </c>
      <c r="D207" s="194">
        <f t="shared" ref="D207:D209" si="1634">(B207-B206)*100</f>
        <v>0</v>
      </c>
      <c r="E207" s="84">
        <v>16.73</v>
      </c>
      <c r="F207" s="85">
        <f t="shared" ref="F207:F209" si="1635">E207/1.25</f>
        <v>13.384</v>
      </c>
      <c r="G207" s="194">
        <f t="shared" ref="G207:G209" si="1636">(E207-E206)*100</f>
        <v>0</v>
      </c>
      <c r="H207" s="85">
        <v>16.989999999999998</v>
      </c>
      <c r="I207" s="85">
        <f t="shared" ref="I207:I209" si="1637">H207/1.25</f>
        <v>13.591999999999999</v>
      </c>
      <c r="J207" s="194">
        <f t="shared" ref="J207:J209" si="1638">(H207-H206)*100</f>
        <v>0</v>
      </c>
      <c r="K207" s="85">
        <v>16.940000000000001</v>
      </c>
      <c r="L207" s="85">
        <f t="shared" ref="L207:L209" si="1639">K207/1.25</f>
        <v>13.552000000000001</v>
      </c>
      <c r="M207" s="195">
        <f t="shared" ref="M207:M209" si="1640">(K207-K206)*100</f>
        <v>0</v>
      </c>
      <c r="N207" s="85">
        <v>17.73</v>
      </c>
      <c r="O207" s="85">
        <f t="shared" ref="O207:O209" si="1641">N207/1.25</f>
        <v>14.184000000000001</v>
      </c>
      <c r="P207" s="195">
        <f t="shared" ref="P207:P209" si="1642">(N207-N206)*100</f>
        <v>0</v>
      </c>
      <c r="Q207" s="85">
        <v>19.23</v>
      </c>
      <c r="R207" s="85">
        <f t="shared" ref="R207:R209" si="1643">Q207/1.25</f>
        <v>15.384</v>
      </c>
      <c r="S207" s="259">
        <f t="shared" ref="S207:S209" si="1644">(Q207-Q206)*100</f>
        <v>0</v>
      </c>
      <c r="T207" s="85">
        <v>12.54</v>
      </c>
      <c r="U207" s="85">
        <f t="shared" ref="U207:U209" si="1645">T207/1.25</f>
        <v>10.032</v>
      </c>
      <c r="V207" s="195">
        <f t="shared" ref="V207:V209" si="1646">(T207-T206)*100</f>
        <v>0</v>
      </c>
      <c r="W207" s="255">
        <v>10.99</v>
      </c>
      <c r="X207" s="260">
        <f t="shared" ref="X207:X209" si="1647">W207/1.25</f>
        <v>8.7919999999999998</v>
      </c>
      <c r="Y207" s="195">
        <f t="shared" ref="Y207:Y209" si="1648">(W207-W206)*100</f>
        <v>0</v>
      </c>
      <c r="Z207" s="255">
        <v>5.69</v>
      </c>
      <c r="AA207" s="260">
        <f t="shared" ref="AA207:AA209" si="1649">Z207/1.25</f>
        <v>4.5520000000000005</v>
      </c>
      <c r="AB207" s="195">
        <f t="shared" ref="AB207:AB209" si="1650">(Z207-Z206)*100</f>
        <v>0</v>
      </c>
      <c r="AC207" s="255">
        <f t="shared" ref="AC207:AC209" si="1651">Z207+0.2</f>
        <v>5.8900000000000006</v>
      </c>
      <c r="AD207" s="260">
        <f t="shared" ref="AD207:AD209" si="1652">AC207/1.25</f>
        <v>4.7120000000000006</v>
      </c>
      <c r="AE207" s="195">
        <f t="shared" ref="AE207:AE209" si="1653">(AC207-AC206)*100</f>
        <v>0</v>
      </c>
    </row>
    <row r="208" spans="1:31" ht="13.5" thickBot="1" x14ac:dyDescent="0.25">
      <c r="A208" s="178">
        <v>45836</v>
      </c>
      <c r="B208" s="252">
        <v>15.74</v>
      </c>
      <c r="C208" s="85">
        <f t="shared" si="1633"/>
        <v>12.592000000000001</v>
      </c>
      <c r="D208" s="194">
        <f t="shared" si="1634"/>
        <v>0</v>
      </c>
      <c r="E208" s="84">
        <v>16.73</v>
      </c>
      <c r="F208" s="85">
        <f t="shared" si="1635"/>
        <v>13.384</v>
      </c>
      <c r="G208" s="194">
        <f t="shared" si="1636"/>
        <v>0</v>
      </c>
      <c r="H208" s="85">
        <v>16.989999999999998</v>
      </c>
      <c r="I208" s="85">
        <f t="shared" si="1637"/>
        <v>13.591999999999999</v>
      </c>
      <c r="J208" s="194">
        <f t="shared" si="1638"/>
        <v>0</v>
      </c>
      <c r="K208" s="85">
        <v>16.940000000000001</v>
      </c>
      <c r="L208" s="85">
        <f t="shared" si="1639"/>
        <v>13.552000000000001</v>
      </c>
      <c r="M208" s="195">
        <f t="shared" si="1640"/>
        <v>0</v>
      </c>
      <c r="N208" s="85">
        <v>17.73</v>
      </c>
      <c r="O208" s="85">
        <f t="shared" si="1641"/>
        <v>14.184000000000001</v>
      </c>
      <c r="P208" s="195">
        <f t="shared" si="1642"/>
        <v>0</v>
      </c>
      <c r="Q208" s="85">
        <v>19.23</v>
      </c>
      <c r="R208" s="85">
        <f t="shared" si="1643"/>
        <v>15.384</v>
      </c>
      <c r="S208" s="259">
        <f t="shared" si="1644"/>
        <v>0</v>
      </c>
      <c r="T208" s="85">
        <v>12.54</v>
      </c>
      <c r="U208" s="85">
        <f t="shared" si="1645"/>
        <v>10.032</v>
      </c>
      <c r="V208" s="195">
        <f t="shared" si="1646"/>
        <v>0</v>
      </c>
      <c r="W208" s="255">
        <v>10.99</v>
      </c>
      <c r="X208" s="260">
        <f t="shared" si="1647"/>
        <v>8.7919999999999998</v>
      </c>
      <c r="Y208" s="195">
        <f t="shared" si="1648"/>
        <v>0</v>
      </c>
      <c r="Z208" s="255">
        <v>5.69</v>
      </c>
      <c r="AA208" s="260">
        <f t="shared" si="1649"/>
        <v>4.5520000000000005</v>
      </c>
      <c r="AB208" s="195">
        <f t="shared" si="1650"/>
        <v>0</v>
      </c>
      <c r="AC208" s="255">
        <f t="shared" si="1651"/>
        <v>5.8900000000000006</v>
      </c>
      <c r="AD208" s="260">
        <f t="shared" si="1652"/>
        <v>4.7120000000000006</v>
      </c>
      <c r="AE208" s="195">
        <f t="shared" si="1653"/>
        <v>0</v>
      </c>
    </row>
    <row r="209" spans="1:31" ht="13.5" thickBot="1" x14ac:dyDescent="0.25">
      <c r="A209" s="178">
        <v>45837</v>
      </c>
      <c r="B209" s="252">
        <v>15.74</v>
      </c>
      <c r="C209" s="85">
        <f t="shared" si="1633"/>
        <v>12.592000000000001</v>
      </c>
      <c r="D209" s="194">
        <f t="shared" si="1634"/>
        <v>0</v>
      </c>
      <c r="E209" s="84">
        <v>16.73</v>
      </c>
      <c r="F209" s="85">
        <f t="shared" si="1635"/>
        <v>13.384</v>
      </c>
      <c r="G209" s="194">
        <f t="shared" si="1636"/>
        <v>0</v>
      </c>
      <c r="H209" s="85">
        <v>16.989999999999998</v>
      </c>
      <c r="I209" s="85">
        <f t="shared" si="1637"/>
        <v>13.591999999999999</v>
      </c>
      <c r="J209" s="194">
        <f t="shared" si="1638"/>
        <v>0</v>
      </c>
      <c r="K209" s="85">
        <v>16.940000000000001</v>
      </c>
      <c r="L209" s="85">
        <f t="shared" si="1639"/>
        <v>13.552000000000001</v>
      </c>
      <c r="M209" s="195">
        <f t="shared" si="1640"/>
        <v>0</v>
      </c>
      <c r="N209" s="85">
        <v>17.73</v>
      </c>
      <c r="O209" s="85">
        <f t="shared" si="1641"/>
        <v>14.184000000000001</v>
      </c>
      <c r="P209" s="195">
        <f t="shared" si="1642"/>
        <v>0</v>
      </c>
      <c r="Q209" s="85">
        <v>19.23</v>
      </c>
      <c r="R209" s="85">
        <f t="shared" si="1643"/>
        <v>15.384</v>
      </c>
      <c r="S209" s="259">
        <f t="shared" si="1644"/>
        <v>0</v>
      </c>
      <c r="T209" s="85">
        <v>12.54</v>
      </c>
      <c r="U209" s="85">
        <f t="shared" si="1645"/>
        <v>10.032</v>
      </c>
      <c r="V209" s="195">
        <f t="shared" si="1646"/>
        <v>0</v>
      </c>
      <c r="W209" s="255">
        <v>10.99</v>
      </c>
      <c r="X209" s="260">
        <f t="shared" si="1647"/>
        <v>8.7919999999999998</v>
      </c>
      <c r="Y209" s="195">
        <f t="shared" si="1648"/>
        <v>0</v>
      </c>
      <c r="Z209" s="255">
        <v>5.69</v>
      </c>
      <c r="AA209" s="260">
        <f t="shared" si="1649"/>
        <v>4.5520000000000005</v>
      </c>
      <c r="AB209" s="195">
        <f t="shared" si="1650"/>
        <v>0</v>
      </c>
      <c r="AC209" s="255">
        <f t="shared" si="1651"/>
        <v>5.8900000000000006</v>
      </c>
      <c r="AD209" s="260">
        <f t="shared" si="1652"/>
        <v>4.7120000000000006</v>
      </c>
      <c r="AE209" s="195">
        <f t="shared" si="1653"/>
        <v>0</v>
      </c>
    </row>
    <row r="210" spans="1:31" x14ac:dyDescent="0.2">
      <c r="A210" s="178">
        <v>45838</v>
      </c>
      <c r="B210" s="252">
        <v>15.64</v>
      </c>
      <c r="C210" s="85">
        <f t="shared" si="1423"/>
        <v>12.512</v>
      </c>
      <c r="D210" s="194">
        <f t="shared" ref="D210" si="1654">(B210-B209)*100</f>
        <v>-9.9999999999999645</v>
      </c>
      <c r="E210" s="84">
        <v>16.63</v>
      </c>
      <c r="F210" s="85">
        <f t="shared" si="1424"/>
        <v>13.303999999999998</v>
      </c>
      <c r="G210" s="194">
        <f t="shared" ref="G210" si="1655">(E210-E209)*100</f>
        <v>-10.000000000000142</v>
      </c>
      <c r="H210" s="85">
        <v>16.89</v>
      </c>
      <c r="I210" s="85">
        <f t="shared" si="1425"/>
        <v>13.512</v>
      </c>
      <c r="J210" s="194">
        <f t="shared" ref="J210" si="1656">(H210-H209)*100</f>
        <v>-9.9999999999997868</v>
      </c>
      <c r="K210" s="85">
        <v>16.739999999999998</v>
      </c>
      <c r="L210" s="85">
        <f t="shared" si="1426"/>
        <v>13.391999999999999</v>
      </c>
      <c r="M210" s="195">
        <f t="shared" ref="M210" si="1657">(K210-K209)*100</f>
        <v>-20.000000000000284</v>
      </c>
      <c r="N210" s="85">
        <v>17.53</v>
      </c>
      <c r="O210" s="85">
        <f t="shared" si="1427"/>
        <v>14.024000000000001</v>
      </c>
      <c r="P210" s="195">
        <f t="shared" ref="P210" si="1658">(N210-N209)*100</f>
        <v>-19.999999999999929</v>
      </c>
      <c r="Q210" s="85">
        <v>19.03</v>
      </c>
      <c r="R210" s="85">
        <f t="shared" si="1428"/>
        <v>15.224</v>
      </c>
      <c r="S210" s="259">
        <f t="shared" ref="S210" si="1659">(Q210-Q209)*100</f>
        <v>-19.999999999999929</v>
      </c>
      <c r="T210" s="85">
        <v>12.54</v>
      </c>
      <c r="U210" s="85">
        <f t="shared" si="1429"/>
        <v>10.032</v>
      </c>
      <c r="V210" s="195">
        <f t="shared" ref="V210" si="1660">(T210-T209)*100</f>
        <v>0</v>
      </c>
      <c r="W210" s="255">
        <v>10.99</v>
      </c>
      <c r="X210" s="260">
        <f t="shared" si="1430"/>
        <v>8.7919999999999998</v>
      </c>
      <c r="Y210" s="195">
        <f t="shared" ref="Y210" si="1661">(W210-W209)*100</f>
        <v>0</v>
      </c>
      <c r="Z210" s="255">
        <v>5.69</v>
      </c>
      <c r="AA210" s="260">
        <f t="shared" si="1431"/>
        <v>4.5520000000000005</v>
      </c>
      <c r="AB210" s="195">
        <f t="shared" ref="AB210" si="1662">(Z210-Z209)*100</f>
        <v>0</v>
      </c>
      <c r="AC210" s="255">
        <f t="shared" ref="AC210" si="1663">Z210+0.2</f>
        <v>5.8900000000000006</v>
      </c>
      <c r="AD210" s="260">
        <f t="shared" si="1433"/>
        <v>4.7120000000000006</v>
      </c>
      <c r="AE210" s="195">
        <f t="shared" ref="AE210" si="1664">(AC210-AC209)*100</f>
        <v>0</v>
      </c>
    </row>
    <row r="211" spans="1:31" ht="13.5" thickBot="1" x14ac:dyDescent="0.25"/>
    <row r="212" spans="1:31" ht="52.5" thickBot="1" x14ac:dyDescent="0.3">
      <c r="A212" s="276" t="s">
        <v>1</v>
      </c>
      <c r="B212" s="277" t="s">
        <v>2</v>
      </c>
      <c r="C212" s="278" t="s">
        <v>16</v>
      </c>
      <c r="D212" s="279" t="s">
        <v>5</v>
      </c>
      <c r="E212" s="278" t="s">
        <v>95</v>
      </c>
      <c r="F212" s="278" t="s">
        <v>17</v>
      </c>
      <c r="G212" s="279" t="s">
        <v>5</v>
      </c>
      <c r="H212" s="278" t="s">
        <v>4</v>
      </c>
      <c r="I212" s="278" t="s">
        <v>18</v>
      </c>
      <c r="J212" s="279" t="s">
        <v>5</v>
      </c>
      <c r="K212" s="280" t="s">
        <v>6</v>
      </c>
      <c r="L212" s="280" t="s">
        <v>63</v>
      </c>
      <c r="M212" s="281" t="s">
        <v>5</v>
      </c>
      <c r="N212" s="280" t="s">
        <v>91</v>
      </c>
      <c r="O212" s="280" t="s">
        <v>92</v>
      </c>
      <c r="P212" s="281" t="s">
        <v>5</v>
      </c>
      <c r="Q212" s="282" t="s">
        <v>93</v>
      </c>
      <c r="R212" s="282" t="s">
        <v>94</v>
      </c>
      <c r="S212" s="283" t="s">
        <v>5</v>
      </c>
      <c r="T212" s="284" t="s">
        <v>7</v>
      </c>
      <c r="U212" s="284" t="s">
        <v>20</v>
      </c>
      <c r="V212" s="285" t="s">
        <v>5</v>
      </c>
      <c r="W212" s="286" t="s">
        <v>96</v>
      </c>
      <c r="X212" s="287"/>
      <c r="Y212" s="288" t="s">
        <v>5</v>
      </c>
      <c r="Z212" s="289" t="s">
        <v>97</v>
      </c>
      <c r="AA212" s="290"/>
      <c r="AB212" s="291" t="s">
        <v>5</v>
      </c>
      <c r="AC212" s="292" t="s">
        <v>98</v>
      </c>
      <c r="AD212" s="293"/>
      <c r="AE212" s="294" t="s">
        <v>5</v>
      </c>
    </row>
    <row r="213" spans="1:31" x14ac:dyDescent="0.2">
      <c r="A213" s="238" t="s">
        <v>70</v>
      </c>
      <c r="B213" s="247">
        <f>AVERAGE(B216:B246)</f>
        <v>15.864193548387094</v>
      </c>
      <c r="C213" s="247">
        <f>AVERAGE(C216:C245)</f>
        <v>12.684000000000005</v>
      </c>
      <c r="D213" s="247"/>
      <c r="E213" s="247">
        <f>AVERAGE(E216:E246)</f>
        <v>16.854193548387087</v>
      </c>
      <c r="F213" s="247">
        <f>AVERAGE(F216:F245)</f>
        <v>13.475999999999999</v>
      </c>
      <c r="G213" s="247"/>
      <c r="H213" s="247">
        <f>AVERAGE(H216:H246)</f>
        <v>17.264193548387098</v>
      </c>
      <c r="I213" s="247">
        <f>AVERAGE(I216:I245)</f>
        <v>13.803999999999995</v>
      </c>
      <c r="J213" s="247"/>
      <c r="K213" s="247">
        <f>AVERAGE(K216:K246)</f>
        <v>17.30290322580645</v>
      </c>
      <c r="L213" s="247">
        <f>AVERAGE(L216:L245)</f>
        <v>13.842666666666664</v>
      </c>
      <c r="M213" s="247"/>
      <c r="N213" s="247">
        <f>AVERAGE(N216:N246)</f>
        <v>18.092903225806452</v>
      </c>
      <c r="O213" s="247">
        <f>AVERAGE(O216:O245)</f>
        <v>14.474666666666668</v>
      </c>
      <c r="P213" s="247"/>
      <c r="Q213" s="247">
        <f>AVERAGE(Q216:Q246)</f>
        <v>19.867096774193556</v>
      </c>
      <c r="R213" s="275">
        <f>AVERAGE(R216:R245)</f>
        <v>15.888000000000002</v>
      </c>
      <c r="S213" s="275"/>
      <c r="T213" s="247">
        <f>AVERAGE(T216:T246)</f>
        <v>12.59645161290323</v>
      </c>
      <c r="U213" s="247">
        <f>AVERAGE(U216:U245)</f>
        <v>10.073333333333336</v>
      </c>
      <c r="V213" s="247"/>
      <c r="W213" s="247">
        <f>AVERAGE(W216:W246)</f>
        <v>10.990000000000004</v>
      </c>
      <c r="X213" s="247">
        <f>AVERAGE(X216:X245)</f>
        <v>8.7919999999999998</v>
      </c>
      <c r="Y213" s="93"/>
      <c r="Z213" s="247">
        <f>AVERAGE(Z216:Z246)</f>
        <v>5.3029032258064523</v>
      </c>
      <c r="AA213" s="247">
        <f>AVERAGE(AA216:AA245)</f>
        <v>4.2426666666666666</v>
      </c>
      <c r="AB213" s="93"/>
      <c r="AC213" s="247">
        <f>AVERAGE(AC216:AC246)</f>
        <v>5.5029032258064525</v>
      </c>
      <c r="AD213" s="247">
        <f>AVERAGE(AD216:AD245)</f>
        <v>4.402666666666665</v>
      </c>
      <c r="AE213" s="93"/>
    </row>
    <row r="214" spans="1:31" x14ac:dyDescent="0.2">
      <c r="A214" s="239" t="s">
        <v>53</v>
      </c>
      <c r="B214" s="247">
        <f>AVERAGE(B216:B230)</f>
        <v>15.796666666666669</v>
      </c>
      <c r="C214" s="247">
        <f t="shared" ref="C214" si="1665">AVERAGE(C216:C230)</f>
        <v>12.637333333333332</v>
      </c>
      <c r="D214" s="247"/>
      <c r="E214" s="247">
        <f>AVERAGE(E216:E230)</f>
        <v>16.786666666666665</v>
      </c>
      <c r="F214" s="247">
        <f t="shared" ref="F214" si="1666">AVERAGE(F216:F230)</f>
        <v>13.42933333333333</v>
      </c>
      <c r="G214" s="247"/>
      <c r="H214" s="247">
        <f>AVERAGE(H216:H230)</f>
        <v>17.196666666666669</v>
      </c>
      <c r="I214" s="247">
        <f t="shared" ref="I214" si="1667">AVERAGE(I216:I230)</f>
        <v>13.757333333333333</v>
      </c>
      <c r="J214" s="247"/>
      <c r="K214" s="247">
        <f t="shared" ref="K214:L214" si="1668">AVERAGE(K216:K230)</f>
        <v>17.209999999999997</v>
      </c>
      <c r="L214" s="247">
        <f t="shared" si="1668"/>
        <v>13.767999999999999</v>
      </c>
      <c r="M214" s="247"/>
      <c r="N214" s="247">
        <f t="shared" ref="N214:O214" si="1669">AVERAGE(N216:N230)</f>
        <v>18</v>
      </c>
      <c r="O214" s="247">
        <f t="shared" si="1669"/>
        <v>14.4</v>
      </c>
      <c r="P214" s="247"/>
      <c r="Q214" s="272">
        <f>AVERAGE(Q216:Q230)</f>
        <v>19.560000000000002</v>
      </c>
      <c r="R214" s="202">
        <f t="shared" ref="R214" si="1670">Q214/1.25</f>
        <v>15.648000000000001</v>
      </c>
      <c r="S214" s="272"/>
      <c r="T214" s="247">
        <f t="shared" ref="T214:U214" si="1671">AVERAGE(T216:T230)</f>
        <v>12.629999999999997</v>
      </c>
      <c r="U214" s="247">
        <f t="shared" si="1671"/>
        <v>10.104000000000003</v>
      </c>
      <c r="V214" s="247"/>
      <c r="W214" s="270">
        <f>AVERAGE(W216:W230)</f>
        <v>10.99</v>
      </c>
      <c r="X214" s="266">
        <f>W214/1.25</f>
        <v>8.7919999999999998</v>
      </c>
      <c r="Y214" s="84"/>
      <c r="Z214" s="270">
        <f>AVERAGE(Z216:Z230)</f>
        <v>5.3166666666666673</v>
      </c>
      <c r="AA214" s="266">
        <f>Z214/1.25</f>
        <v>4.2533333333333339</v>
      </c>
      <c r="AB214" s="84"/>
      <c r="AC214" s="270">
        <f>AVERAGE(AC216:AC230)</f>
        <v>5.5166666666666666</v>
      </c>
      <c r="AD214" s="266">
        <f>AC214/1.25</f>
        <v>4.4133333333333331</v>
      </c>
      <c r="AE214" s="84"/>
    </row>
    <row r="215" spans="1:31" ht="13.5" thickBot="1" x14ac:dyDescent="0.25">
      <c r="A215" s="240" t="s">
        <v>54</v>
      </c>
      <c r="B215" s="295">
        <f>IFERROR(AVERAGE(B231:B246),"No data")</f>
        <v>15.927500000000002</v>
      </c>
      <c r="C215" s="295">
        <f>IFERROR(AVERAGE(C231:C246),"No data")</f>
        <v>12.741999999999999</v>
      </c>
      <c r="D215" s="248"/>
      <c r="E215" s="295">
        <f>IFERROR(AVERAGE(E231:E246),"No data")</f>
        <v>16.917499999999997</v>
      </c>
      <c r="F215" s="295">
        <f>IFERROR(AVERAGE(F231:F246),"No data")</f>
        <v>13.533999999999999</v>
      </c>
      <c r="G215" s="248"/>
      <c r="H215" s="295">
        <f>IFERROR(AVERAGE(H231:H246),"No data")</f>
        <v>17.327500000000004</v>
      </c>
      <c r="I215" s="295">
        <f>IFERROR(AVERAGE(I231:I246),"No data")</f>
        <v>13.862</v>
      </c>
      <c r="J215" s="248"/>
      <c r="K215" s="295">
        <f>IFERROR(AVERAGE(K231:K246),"No data")</f>
        <v>17.39</v>
      </c>
      <c r="L215" s="295">
        <f>IFERROR(AVERAGE(L231:L246),"No data")</f>
        <v>13.911999999999997</v>
      </c>
      <c r="M215" s="241"/>
      <c r="N215" s="295">
        <f>IFERROR(AVERAGE(N231:N246),"No data")</f>
        <v>18.179999999999993</v>
      </c>
      <c r="O215" s="295">
        <f>IFERROR(AVERAGE(O231:O246),"No data")</f>
        <v>14.543999999999997</v>
      </c>
      <c r="P215" s="241"/>
      <c r="Q215" s="295">
        <f>IFERROR(AVERAGE(Q231:Q246),"No data")</f>
        <v>20.154999999999994</v>
      </c>
      <c r="R215" s="295">
        <f>IFERROR(AVERAGE(R231:R246),"No data")</f>
        <v>16.123999999999999</v>
      </c>
      <c r="S215" s="273"/>
      <c r="T215" s="295">
        <f>IFERROR(AVERAGE(T231:T246),"No data")</f>
        <v>12.564999999999998</v>
      </c>
      <c r="U215" s="295">
        <f>IFERROR(AVERAGE(U231:U246),"No data")</f>
        <v>10.052</v>
      </c>
      <c r="V215" s="241"/>
      <c r="W215" s="295">
        <f>IFERROR(AVERAGE(W231:W246),"No data")</f>
        <v>10.99</v>
      </c>
      <c r="X215" s="295">
        <f>IFERROR(AVERAGE(X231:X246),"No data")</f>
        <v>8.7919999999999998</v>
      </c>
      <c r="Y215" s="84"/>
      <c r="Z215" s="295">
        <f>IFERROR(AVERAGE(Z231:Z246),"No data")</f>
        <v>5.2900000000000009</v>
      </c>
      <c r="AA215" s="295">
        <f>IFERROR(AVERAGE(AA231:AA246),"No data")</f>
        <v>4.2320000000000002</v>
      </c>
      <c r="AB215" s="84"/>
      <c r="AC215" s="295">
        <f>IFERROR(AVERAGE(AC231:AC246),"No data")</f>
        <v>5.4899999999999993</v>
      </c>
      <c r="AD215" s="295">
        <f>IFERROR(AVERAGE(AD231:AD246),"No data")</f>
        <v>4.3920000000000012</v>
      </c>
      <c r="AE215" s="84"/>
    </row>
    <row r="216" spans="1:31" ht="13.5" thickBot="1" x14ac:dyDescent="0.25">
      <c r="A216" s="178">
        <v>45839</v>
      </c>
      <c r="B216" s="252">
        <v>15.64</v>
      </c>
      <c r="C216" s="85">
        <f t="shared" ref="C216:C217" si="1672">B216/1.25</f>
        <v>12.512</v>
      </c>
      <c r="D216" s="194">
        <f>(B216-B210)*100</f>
        <v>0</v>
      </c>
      <c r="E216" s="84">
        <v>16.63</v>
      </c>
      <c r="F216" s="85">
        <f t="shared" ref="F216:F217" si="1673">E216/1.25</f>
        <v>13.303999999999998</v>
      </c>
      <c r="G216" s="194">
        <f>(E216-E210)*100</f>
        <v>0</v>
      </c>
      <c r="H216" s="85">
        <v>17.04</v>
      </c>
      <c r="I216" s="85">
        <f t="shared" ref="I216:I217" si="1674">H216/1.25</f>
        <v>13.632</v>
      </c>
      <c r="J216" s="194">
        <f>(H216-H210)*100</f>
        <v>14.999999999999858</v>
      </c>
      <c r="K216" s="85">
        <v>16.739999999999998</v>
      </c>
      <c r="L216" s="85">
        <f t="shared" ref="L216:L217" si="1675">K216/1.25</f>
        <v>13.391999999999999</v>
      </c>
      <c r="M216" s="195">
        <f>(K216-K210)*100</f>
        <v>0</v>
      </c>
      <c r="N216" s="85">
        <v>17.53</v>
      </c>
      <c r="O216" s="85">
        <f t="shared" ref="O216:O217" si="1676">N216/1.25</f>
        <v>14.024000000000001</v>
      </c>
      <c r="P216" s="195">
        <f>(N216-N210)*100</f>
        <v>0</v>
      </c>
      <c r="Q216" s="85">
        <v>19.03</v>
      </c>
      <c r="R216" s="85">
        <f t="shared" ref="R216:R217" si="1677">Q216/1.25</f>
        <v>15.224</v>
      </c>
      <c r="S216" s="259">
        <f>(Q216-Q210)*100</f>
        <v>0</v>
      </c>
      <c r="T216" s="85">
        <v>12.54</v>
      </c>
      <c r="U216" s="85">
        <f t="shared" ref="U216:U217" si="1678">T216/1.25</f>
        <v>10.032</v>
      </c>
      <c r="V216" s="195">
        <f>(T216-T210)*100</f>
        <v>0</v>
      </c>
      <c r="W216" s="255">
        <v>10.99</v>
      </c>
      <c r="X216" s="260">
        <f t="shared" ref="X216:X217" si="1679">W216/1.25</f>
        <v>8.7919999999999998</v>
      </c>
      <c r="Y216" s="195">
        <f>(W216-W210)*100</f>
        <v>0</v>
      </c>
      <c r="Z216" s="255">
        <v>5.69</v>
      </c>
      <c r="AA216" s="260">
        <f t="shared" ref="AA216:AA217" si="1680">Z216/1.25</f>
        <v>4.5520000000000005</v>
      </c>
      <c r="AB216" s="195">
        <f>(Z216-Z210)*100</f>
        <v>0</v>
      </c>
      <c r="AC216" s="255">
        <f t="shared" ref="AC216:AC217" si="1681">Z216+0.2</f>
        <v>5.8900000000000006</v>
      </c>
      <c r="AD216" s="260">
        <f t="shared" ref="AD216:AD217" si="1682">AC216/1.25</f>
        <v>4.7120000000000006</v>
      </c>
      <c r="AE216" s="195">
        <f>(AC216-AC210)*100</f>
        <v>0</v>
      </c>
    </row>
    <row r="217" spans="1:31" ht="13.5" thickBot="1" x14ac:dyDescent="0.25">
      <c r="A217" s="178">
        <v>45840</v>
      </c>
      <c r="B217" s="252">
        <v>15.64</v>
      </c>
      <c r="C217" s="85">
        <f t="shared" si="1672"/>
        <v>12.512</v>
      </c>
      <c r="D217" s="194">
        <f t="shared" ref="D217" si="1683">(B217-B216)*100</f>
        <v>0</v>
      </c>
      <c r="E217" s="84">
        <v>16.63</v>
      </c>
      <c r="F217" s="85">
        <f t="shared" si="1673"/>
        <v>13.303999999999998</v>
      </c>
      <c r="G217" s="194">
        <f t="shared" ref="G217" si="1684">(E217-E216)*100</f>
        <v>0</v>
      </c>
      <c r="H217" s="85">
        <v>17.04</v>
      </c>
      <c r="I217" s="85">
        <f t="shared" si="1674"/>
        <v>13.632</v>
      </c>
      <c r="J217" s="194">
        <f>(H217-H216)*100</f>
        <v>0</v>
      </c>
      <c r="K217" s="85">
        <v>16.84</v>
      </c>
      <c r="L217" s="85">
        <f t="shared" si="1675"/>
        <v>13.472</v>
      </c>
      <c r="M217" s="195">
        <f>(K217-K216)*100</f>
        <v>10.000000000000142</v>
      </c>
      <c r="N217" s="85">
        <v>17.63</v>
      </c>
      <c r="O217" s="85">
        <f t="shared" si="1676"/>
        <v>14.103999999999999</v>
      </c>
      <c r="P217" s="195">
        <f>(N217-N216)*100</f>
        <v>9.9999999999997868</v>
      </c>
      <c r="Q217" s="85">
        <v>19.13</v>
      </c>
      <c r="R217" s="85">
        <f t="shared" si="1677"/>
        <v>15.303999999999998</v>
      </c>
      <c r="S217" s="259">
        <f>(Q217-Q216)*100</f>
        <v>9.9999999999997868</v>
      </c>
      <c r="T217" s="85">
        <v>12.69</v>
      </c>
      <c r="U217" s="85">
        <f t="shared" si="1678"/>
        <v>10.151999999999999</v>
      </c>
      <c r="V217" s="195">
        <f>(T217-T216)*100</f>
        <v>15.000000000000036</v>
      </c>
      <c r="W217" s="255">
        <v>10.99</v>
      </c>
      <c r="X217" s="260">
        <f t="shared" si="1679"/>
        <v>8.7919999999999998</v>
      </c>
      <c r="Y217" s="195">
        <f>(W217-W216)*100</f>
        <v>0</v>
      </c>
      <c r="Z217" s="255">
        <v>5.29</v>
      </c>
      <c r="AA217" s="260">
        <f t="shared" si="1680"/>
        <v>4.2320000000000002</v>
      </c>
      <c r="AB217" s="195">
        <f>(Z217-Z216)*100</f>
        <v>-40.000000000000036</v>
      </c>
      <c r="AC217" s="255">
        <f t="shared" si="1681"/>
        <v>5.49</v>
      </c>
      <c r="AD217" s="260">
        <f t="shared" si="1682"/>
        <v>4.3920000000000003</v>
      </c>
      <c r="AE217" s="195">
        <f>(AC217-AC216)*100</f>
        <v>-40.000000000000036</v>
      </c>
    </row>
    <row r="218" spans="1:31" ht="13.5" thickBot="1" x14ac:dyDescent="0.25">
      <c r="A218" s="178">
        <v>45841</v>
      </c>
      <c r="B218" s="252">
        <v>15.74</v>
      </c>
      <c r="C218" s="85">
        <f t="shared" ref="C218" si="1685">B218/1.25</f>
        <v>12.592000000000001</v>
      </c>
      <c r="D218" s="194">
        <f t="shared" ref="D218" si="1686">(B218-B217)*100</f>
        <v>9.9999999999999645</v>
      </c>
      <c r="E218" s="84">
        <v>16.73</v>
      </c>
      <c r="F218" s="85">
        <f t="shared" ref="F218" si="1687">E218/1.25</f>
        <v>13.384</v>
      </c>
      <c r="G218" s="194">
        <f t="shared" ref="G218" si="1688">(E218-E217)*100</f>
        <v>10.000000000000142</v>
      </c>
      <c r="H218" s="85">
        <v>17.14</v>
      </c>
      <c r="I218" s="85">
        <f t="shared" ref="I218" si="1689">H218/1.25</f>
        <v>13.712</v>
      </c>
      <c r="J218" s="194">
        <f>(H218-H217)*100</f>
        <v>10.000000000000142</v>
      </c>
      <c r="K218" s="85">
        <v>17.09</v>
      </c>
      <c r="L218" s="85">
        <f t="shared" ref="L218" si="1690">K218/1.25</f>
        <v>13.672000000000001</v>
      </c>
      <c r="M218" s="195">
        <f>(K218-K217)*100</f>
        <v>25</v>
      </c>
      <c r="N218" s="85">
        <v>17.88</v>
      </c>
      <c r="O218" s="85">
        <f t="shared" ref="O218" si="1691">N218/1.25</f>
        <v>14.303999999999998</v>
      </c>
      <c r="P218" s="195">
        <f>(N218-N217)*100</f>
        <v>25</v>
      </c>
      <c r="Q218" s="85">
        <v>19.38</v>
      </c>
      <c r="R218" s="85">
        <f t="shared" ref="R218" si="1692">Q218/1.25</f>
        <v>15.504</v>
      </c>
      <c r="S218" s="259">
        <f>(Q218-Q217)*100</f>
        <v>25</v>
      </c>
      <c r="T218" s="85">
        <v>12.69</v>
      </c>
      <c r="U218" s="85">
        <f t="shared" ref="U218" si="1693">T218/1.25</f>
        <v>10.151999999999999</v>
      </c>
      <c r="V218" s="195">
        <f>(T218-T217)*100</f>
        <v>0</v>
      </c>
      <c r="W218" s="255">
        <v>10.99</v>
      </c>
      <c r="X218" s="260">
        <f t="shared" ref="X218" si="1694">W218/1.25</f>
        <v>8.7919999999999998</v>
      </c>
      <c r="Y218" s="195">
        <f>(W218-W217)*100</f>
        <v>0</v>
      </c>
      <c r="Z218" s="255">
        <v>5.29</v>
      </c>
      <c r="AA218" s="260">
        <f t="shared" ref="AA218" si="1695">Z218/1.25</f>
        <v>4.2320000000000002</v>
      </c>
      <c r="AB218" s="195">
        <f>(Z218-Z217)*100</f>
        <v>0</v>
      </c>
      <c r="AC218" s="255">
        <f t="shared" ref="AC218" si="1696">Z218+0.2</f>
        <v>5.49</v>
      </c>
      <c r="AD218" s="260">
        <f t="shared" ref="AD218" si="1697">AC218/1.25</f>
        <v>4.3920000000000003</v>
      </c>
      <c r="AE218" s="195">
        <f>(AC218-AC217)*100</f>
        <v>0</v>
      </c>
    </row>
    <row r="219" spans="1:31" ht="13.5" thickBot="1" x14ac:dyDescent="0.25">
      <c r="A219" s="178">
        <v>45842</v>
      </c>
      <c r="B219" s="252">
        <v>15.74</v>
      </c>
      <c r="C219" s="85">
        <f t="shared" ref="C219:C222" si="1698">B219/1.25</f>
        <v>12.592000000000001</v>
      </c>
      <c r="D219" s="194">
        <f t="shared" ref="D219:D222" si="1699">(B219-B218)*100</f>
        <v>0</v>
      </c>
      <c r="E219" s="84">
        <v>16.73</v>
      </c>
      <c r="F219" s="85">
        <f t="shared" ref="F219:F222" si="1700">E219/1.25</f>
        <v>13.384</v>
      </c>
      <c r="G219" s="194">
        <f t="shared" ref="G219:G222" si="1701">(E219-E218)*100</f>
        <v>0</v>
      </c>
      <c r="H219" s="85">
        <v>17.14</v>
      </c>
      <c r="I219" s="85">
        <f t="shared" ref="I219:I222" si="1702">H219/1.25</f>
        <v>13.712</v>
      </c>
      <c r="J219" s="194">
        <f t="shared" ref="J219:J222" si="1703">(H219-H218)*100</f>
        <v>0</v>
      </c>
      <c r="K219" s="85">
        <v>17.09</v>
      </c>
      <c r="L219" s="85">
        <f t="shared" ref="L219:L222" si="1704">K219/1.25</f>
        <v>13.672000000000001</v>
      </c>
      <c r="M219" s="195">
        <f t="shared" ref="M219:M222" si="1705">(K219-K218)*100</f>
        <v>0</v>
      </c>
      <c r="N219" s="85">
        <v>17.88</v>
      </c>
      <c r="O219" s="85">
        <f t="shared" ref="O219:O222" si="1706">N219/1.25</f>
        <v>14.303999999999998</v>
      </c>
      <c r="P219" s="195">
        <f t="shared" ref="P219:P222" si="1707">(N219-N218)*100</f>
        <v>0</v>
      </c>
      <c r="Q219" s="85">
        <v>19.38</v>
      </c>
      <c r="R219" s="85">
        <f t="shared" ref="R219:R222" si="1708">Q219/1.25</f>
        <v>15.504</v>
      </c>
      <c r="S219" s="259">
        <f t="shared" ref="S219:S222" si="1709">(Q219-Q218)*100</f>
        <v>0</v>
      </c>
      <c r="T219" s="85">
        <v>12.69</v>
      </c>
      <c r="U219" s="85">
        <f t="shared" ref="U219:U222" si="1710">T219/1.25</f>
        <v>10.151999999999999</v>
      </c>
      <c r="V219" s="195">
        <f t="shared" ref="V219:V222" si="1711">(T219-T218)*100</f>
        <v>0</v>
      </c>
      <c r="W219" s="255">
        <v>10.99</v>
      </c>
      <c r="X219" s="260">
        <f t="shared" ref="X219:X222" si="1712">W219/1.25</f>
        <v>8.7919999999999998</v>
      </c>
      <c r="Y219" s="195">
        <f t="shared" ref="Y219:Y222" si="1713">(W219-W218)*100</f>
        <v>0</v>
      </c>
      <c r="Z219" s="255">
        <v>5.29</v>
      </c>
      <c r="AA219" s="260">
        <f t="shared" ref="AA219:AA222" si="1714">Z219/1.25</f>
        <v>4.2320000000000002</v>
      </c>
      <c r="AB219" s="195">
        <f t="shared" ref="AB219:AB222" si="1715">(Z219-Z218)*100</f>
        <v>0</v>
      </c>
      <c r="AC219" s="255">
        <f t="shared" ref="AC219:AC222" si="1716">Z219+0.2</f>
        <v>5.49</v>
      </c>
      <c r="AD219" s="260">
        <f t="shared" ref="AD219:AD222" si="1717">AC219/1.25</f>
        <v>4.3920000000000003</v>
      </c>
      <c r="AE219" s="195">
        <f t="shared" ref="AE219:AE222" si="1718">(AC219-AC218)*100</f>
        <v>0</v>
      </c>
    </row>
    <row r="220" spans="1:31" ht="13.5" thickBot="1" x14ac:dyDescent="0.25">
      <c r="A220" s="178">
        <v>45843</v>
      </c>
      <c r="B220" s="252">
        <v>15.74</v>
      </c>
      <c r="C220" s="85">
        <f t="shared" si="1698"/>
        <v>12.592000000000001</v>
      </c>
      <c r="D220" s="194">
        <f t="shared" si="1699"/>
        <v>0</v>
      </c>
      <c r="E220" s="84">
        <v>16.73</v>
      </c>
      <c r="F220" s="85">
        <f t="shared" si="1700"/>
        <v>13.384</v>
      </c>
      <c r="G220" s="194">
        <f t="shared" si="1701"/>
        <v>0</v>
      </c>
      <c r="H220" s="85">
        <v>17.14</v>
      </c>
      <c r="I220" s="85">
        <f t="shared" si="1702"/>
        <v>13.712</v>
      </c>
      <c r="J220" s="194">
        <f t="shared" si="1703"/>
        <v>0</v>
      </c>
      <c r="K220" s="85">
        <v>17.09</v>
      </c>
      <c r="L220" s="85">
        <f t="shared" si="1704"/>
        <v>13.672000000000001</v>
      </c>
      <c r="M220" s="195">
        <f t="shared" si="1705"/>
        <v>0</v>
      </c>
      <c r="N220" s="85">
        <v>17.88</v>
      </c>
      <c r="O220" s="85">
        <f t="shared" si="1706"/>
        <v>14.303999999999998</v>
      </c>
      <c r="P220" s="195">
        <f t="shared" si="1707"/>
        <v>0</v>
      </c>
      <c r="Q220" s="85">
        <v>19.38</v>
      </c>
      <c r="R220" s="85">
        <f t="shared" si="1708"/>
        <v>15.504</v>
      </c>
      <c r="S220" s="259">
        <f t="shared" si="1709"/>
        <v>0</v>
      </c>
      <c r="T220" s="85">
        <v>12.69</v>
      </c>
      <c r="U220" s="85">
        <f t="shared" si="1710"/>
        <v>10.151999999999999</v>
      </c>
      <c r="V220" s="195">
        <f t="shared" si="1711"/>
        <v>0</v>
      </c>
      <c r="W220" s="255">
        <v>10.99</v>
      </c>
      <c r="X220" s="260">
        <f t="shared" si="1712"/>
        <v>8.7919999999999998</v>
      </c>
      <c r="Y220" s="195">
        <f t="shared" si="1713"/>
        <v>0</v>
      </c>
      <c r="Z220" s="255">
        <v>5.29</v>
      </c>
      <c r="AA220" s="260">
        <f t="shared" si="1714"/>
        <v>4.2320000000000002</v>
      </c>
      <c r="AB220" s="195">
        <f t="shared" si="1715"/>
        <v>0</v>
      </c>
      <c r="AC220" s="255">
        <f t="shared" si="1716"/>
        <v>5.49</v>
      </c>
      <c r="AD220" s="260">
        <f t="shared" si="1717"/>
        <v>4.3920000000000003</v>
      </c>
      <c r="AE220" s="195">
        <f t="shared" si="1718"/>
        <v>0</v>
      </c>
    </row>
    <row r="221" spans="1:31" ht="13.5" thickBot="1" x14ac:dyDescent="0.25">
      <c r="A221" s="178">
        <v>45844</v>
      </c>
      <c r="B221" s="252">
        <v>15.74</v>
      </c>
      <c r="C221" s="85">
        <f t="shared" si="1698"/>
        <v>12.592000000000001</v>
      </c>
      <c r="D221" s="194">
        <f t="shared" si="1699"/>
        <v>0</v>
      </c>
      <c r="E221" s="84">
        <v>16.73</v>
      </c>
      <c r="F221" s="85">
        <f t="shared" si="1700"/>
        <v>13.384</v>
      </c>
      <c r="G221" s="194">
        <f t="shared" si="1701"/>
        <v>0</v>
      </c>
      <c r="H221" s="85">
        <v>17.14</v>
      </c>
      <c r="I221" s="85">
        <f t="shared" si="1702"/>
        <v>13.712</v>
      </c>
      <c r="J221" s="194">
        <f t="shared" si="1703"/>
        <v>0</v>
      </c>
      <c r="K221" s="85">
        <v>17.09</v>
      </c>
      <c r="L221" s="85">
        <f t="shared" si="1704"/>
        <v>13.672000000000001</v>
      </c>
      <c r="M221" s="195">
        <f t="shared" si="1705"/>
        <v>0</v>
      </c>
      <c r="N221" s="85">
        <v>17.88</v>
      </c>
      <c r="O221" s="85">
        <f t="shared" si="1706"/>
        <v>14.303999999999998</v>
      </c>
      <c r="P221" s="195">
        <f t="shared" si="1707"/>
        <v>0</v>
      </c>
      <c r="Q221" s="85">
        <v>19.38</v>
      </c>
      <c r="R221" s="85">
        <f t="shared" si="1708"/>
        <v>15.504</v>
      </c>
      <c r="S221" s="259">
        <f t="shared" si="1709"/>
        <v>0</v>
      </c>
      <c r="T221" s="85">
        <v>12.69</v>
      </c>
      <c r="U221" s="85">
        <f t="shared" si="1710"/>
        <v>10.151999999999999</v>
      </c>
      <c r="V221" s="195">
        <f t="shared" si="1711"/>
        <v>0</v>
      </c>
      <c r="W221" s="255">
        <v>10.99</v>
      </c>
      <c r="X221" s="260">
        <f t="shared" si="1712"/>
        <v>8.7919999999999998</v>
      </c>
      <c r="Y221" s="195">
        <f t="shared" si="1713"/>
        <v>0</v>
      </c>
      <c r="Z221" s="255">
        <v>5.29</v>
      </c>
      <c r="AA221" s="260">
        <f t="shared" si="1714"/>
        <v>4.2320000000000002</v>
      </c>
      <c r="AB221" s="195">
        <f t="shared" si="1715"/>
        <v>0</v>
      </c>
      <c r="AC221" s="255">
        <f t="shared" si="1716"/>
        <v>5.49</v>
      </c>
      <c r="AD221" s="260">
        <f t="shared" si="1717"/>
        <v>4.3920000000000003</v>
      </c>
      <c r="AE221" s="195">
        <f t="shared" si="1718"/>
        <v>0</v>
      </c>
    </row>
    <row r="222" spans="1:31" ht="13.5" thickBot="1" x14ac:dyDescent="0.25">
      <c r="A222" s="178">
        <v>45845</v>
      </c>
      <c r="B222" s="252">
        <v>15.84</v>
      </c>
      <c r="C222" s="85">
        <f t="shared" si="1698"/>
        <v>12.672000000000001</v>
      </c>
      <c r="D222" s="194">
        <f t="shared" si="1699"/>
        <v>9.9999999999999645</v>
      </c>
      <c r="E222" s="84">
        <v>16.829999999999998</v>
      </c>
      <c r="F222" s="85">
        <f t="shared" si="1700"/>
        <v>13.463999999999999</v>
      </c>
      <c r="G222" s="194">
        <f t="shared" si="1701"/>
        <v>9.9999999999997868</v>
      </c>
      <c r="H222" s="85">
        <v>17.239999999999998</v>
      </c>
      <c r="I222" s="85">
        <f t="shared" si="1702"/>
        <v>13.791999999999998</v>
      </c>
      <c r="J222" s="194">
        <f t="shared" si="1703"/>
        <v>9.9999999999997868</v>
      </c>
      <c r="K222" s="85">
        <v>17.39</v>
      </c>
      <c r="L222" s="85">
        <f t="shared" si="1704"/>
        <v>13.912000000000001</v>
      </c>
      <c r="M222" s="195">
        <f t="shared" si="1705"/>
        <v>30.000000000000071</v>
      </c>
      <c r="N222" s="85">
        <v>18.18</v>
      </c>
      <c r="O222" s="85">
        <f t="shared" si="1706"/>
        <v>14.544</v>
      </c>
      <c r="P222" s="195">
        <f t="shared" si="1707"/>
        <v>30.000000000000071</v>
      </c>
      <c r="Q222" s="85">
        <v>19.68</v>
      </c>
      <c r="R222" s="85">
        <f t="shared" si="1708"/>
        <v>15.744</v>
      </c>
      <c r="S222" s="259">
        <f t="shared" si="1709"/>
        <v>30.000000000000071</v>
      </c>
      <c r="T222" s="85">
        <v>12.69</v>
      </c>
      <c r="U222" s="85">
        <f t="shared" si="1710"/>
        <v>10.151999999999999</v>
      </c>
      <c r="V222" s="195">
        <f t="shared" si="1711"/>
        <v>0</v>
      </c>
      <c r="W222" s="255">
        <v>10.99</v>
      </c>
      <c r="X222" s="260">
        <f t="shared" si="1712"/>
        <v>8.7919999999999998</v>
      </c>
      <c r="Y222" s="195">
        <f t="shared" si="1713"/>
        <v>0</v>
      </c>
      <c r="Z222" s="255">
        <v>5.29</v>
      </c>
      <c r="AA222" s="260">
        <f t="shared" si="1714"/>
        <v>4.2320000000000002</v>
      </c>
      <c r="AB222" s="195">
        <f t="shared" si="1715"/>
        <v>0</v>
      </c>
      <c r="AC222" s="255">
        <f t="shared" si="1716"/>
        <v>5.49</v>
      </c>
      <c r="AD222" s="260">
        <f t="shared" si="1717"/>
        <v>4.3920000000000003</v>
      </c>
      <c r="AE222" s="195">
        <f t="shared" si="1718"/>
        <v>0</v>
      </c>
    </row>
    <row r="223" spans="1:31" ht="13.5" thickBot="1" x14ac:dyDescent="0.25">
      <c r="A223" s="178">
        <v>45846</v>
      </c>
      <c r="B223" s="252">
        <v>15.84</v>
      </c>
      <c r="C223" s="85">
        <f t="shared" ref="C223:C225" si="1719">B223/1.25</f>
        <v>12.672000000000001</v>
      </c>
      <c r="D223" s="194">
        <f t="shared" ref="D223:D225" si="1720">(B223-B222)*100</f>
        <v>0</v>
      </c>
      <c r="E223" s="84">
        <v>16.829999999999998</v>
      </c>
      <c r="F223" s="85">
        <f t="shared" ref="F223:F225" si="1721">E223/1.25</f>
        <v>13.463999999999999</v>
      </c>
      <c r="G223" s="194">
        <f t="shared" ref="G223:G225" si="1722">(E223-E222)*100</f>
        <v>0</v>
      </c>
      <c r="H223" s="85">
        <v>17.239999999999998</v>
      </c>
      <c r="I223" s="85">
        <f t="shared" ref="I223:I225" si="1723">H223/1.25</f>
        <v>13.791999999999998</v>
      </c>
      <c r="J223" s="194">
        <f t="shared" ref="J223:J225" si="1724">(H223-H222)*100</f>
        <v>0</v>
      </c>
      <c r="K223" s="85">
        <v>17.39</v>
      </c>
      <c r="L223" s="85">
        <f t="shared" ref="L223:L225" si="1725">K223/1.25</f>
        <v>13.912000000000001</v>
      </c>
      <c r="M223" s="195">
        <f t="shared" ref="M223:M225" si="1726">(K223-K222)*100</f>
        <v>0</v>
      </c>
      <c r="N223" s="85">
        <v>18.18</v>
      </c>
      <c r="O223" s="85">
        <f t="shared" ref="O223:O225" si="1727">N223/1.25</f>
        <v>14.544</v>
      </c>
      <c r="P223" s="195">
        <f t="shared" ref="P223:P225" si="1728">(N223-N222)*100</f>
        <v>0</v>
      </c>
      <c r="Q223" s="85">
        <v>19.68</v>
      </c>
      <c r="R223" s="85">
        <f t="shared" ref="R223:R225" si="1729">Q223/1.25</f>
        <v>15.744</v>
      </c>
      <c r="S223" s="259">
        <f t="shared" ref="S223:S225" si="1730">(Q223-Q222)*100</f>
        <v>0</v>
      </c>
      <c r="T223" s="85">
        <v>12.69</v>
      </c>
      <c r="U223" s="85">
        <f t="shared" ref="U223:U225" si="1731">T223/1.25</f>
        <v>10.151999999999999</v>
      </c>
      <c r="V223" s="195">
        <f t="shared" ref="V223:V225" si="1732">(T223-T222)*100</f>
        <v>0</v>
      </c>
      <c r="W223" s="255">
        <v>10.99</v>
      </c>
      <c r="X223" s="260">
        <f t="shared" ref="X223:X225" si="1733">W223/1.25</f>
        <v>8.7919999999999998</v>
      </c>
      <c r="Y223" s="195">
        <f t="shared" ref="Y223:Y225" si="1734">(W223-W222)*100</f>
        <v>0</v>
      </c>
      <c r="Z223" s="255">
        <v>5.29</v>
      </c>
      <c r="AA223" s="260">
        <f t="shared" ref="AA223:AA225" si="1735">Z223/1.25</f>
        <v>4.2320000000000002</v>
      </c>
      <c r="AB223" s="195">
        <f t="shared" ref="AB223:AB225" si="1736">(Z223-Z222)*100</f>
        <v>0</v>
      </c>
      <c r="AC223" s="255">
        <f t="shared" ref="AC223:AC225" si="1737">Z223+0.2</f>
        <v>5.49</v>
      </c>
      <c r="AD223" s="260">
        <f t="shared" ref="AD223:AD225" si="1738">AC223/1.25</f>
        <v>4.3920000000000003</v>
      </c>
      <c r="AE223" s="195">
        <f t="shared" ref="AE223:AE225" si="1739">(AC223-AC222)*100</f>
        <v>0</v>
      </c>
    </row>
    <row r="224" spans="1:31" ht="13.5" thickBot="1" x14ac:dyDescent="0.25">
      <c r="A224" s="178">
        <v>45847</v>
      </c>
      <c r="B224" s="252">
        <v>15.84</v>
      </c>
      <c r="C224" s="85">
        <f t="shared" si="1719"/>
        <v>12.672000000000001</v>
      </c>
      <c r="D224" s="194">
        <f t="shared" si="1720"/>
        <v>0</v>
      </c>
      <c r="E224" s="84">
        <v>16.829999999999998</v>
      </c>
      <c r="F224" s="85">
        <f t="shared" si="1721"/>
        <v>13.463999999999999</v>
      </c>
      <c r="G224" s="194">
        <f t="shared" si="1722"/>
        <v>0</v>
      </c>
      <c r="H224" s="85">
        <v>17.239999999999998</v>
      </c>
      <c r="I224" s="85">
        <f t="shared" si="1723"/>
        <v>13.791999999999998</v>
      </c>
      <c r="J224" s="194">
        <f t="shared" si="1724"/>
        <v>0</v>
      </c>
      <c r="K224" s="85">
        <v>17.39</v>
      </c>
      <c r="L224" s="85">
        <f t="shared" si="1725"/>
        <v>13.912000000000001</v>
      </c>
      <c r="M224" s="195">
        <f t="shared" si="1726"/>
        <v>0</v>
      </c>
      <c r="N224" s="85">
        <v>18.18</v>
      </c>
      <c r="O224" s="85">
        <f t="shared" si="1727"/>
        <v>14.544</v>
      </c>
      <c r="P224" s="195">
        <f t="shared" si="1728"/>
        <v>0</v>
      </c>
      <c r="Q224" s="85">
        <v>19.68</v>
      </c>
      <c r="R224" s="85">
        <f t="shared" si="1729"/>
        <v>15.744</v>
      </c>
      <c r="S224" s="259">
        <f t="shared" si="1730"/>
        <v>0</v>
      </c>
      <c r="T224" s="85">
        <v>12.69</v>
      </c>
      <c r="U224" s="85">
        <f t="shared" si="1731"/>
        <v>10.151999999999999</v>
      </c>
      <c r="V224" s="195">
        <f t="shared" si="1732"/>
        <v>0</v>
      </c>
      <c r="W224" s="255">
        <v>10.99</v>
      </c>
      <c r="X224" s="260">
        <f t="shared" si="1733"/>
        <v>8.7919999999999998</v>
      </c>
      <c r="Y224" s="195">
        <f t="shared" si="1734"/>
        <v>0</v>
      </c>
      <c r="Z224" s="255">
        <v>5.29</v>
      </c>
      <c r="AA224" s="260">
        <f t="shared" si="1735"/>
        <v>4.2320000000000002</v>
      </c>
      <c r="AB224" s="195">
        <f t="shared" si="1736"/>
        <v>0</v>
      </c>
      <c r="AC224" s="255">
        <f t="shared" si="1737"/>
        <v>5.49</v>
      </c>
      <c r="AD224" s="260">
        <f t="shared" si="1738"/>
        <v>4.3920000000000003</v>
      </c>
      <c r="AE224" s="195">
        <f t="shared" si="1739"/>
        <v>0</v>
      </c>
    </row>
    <row r="225" spans="1:31" ht="13.5" thickBot="1" x14ac:dyDescent="0.25">
      <c r="A225" s="178">
        <v>45848</v>
      </c>
      <c r="B225" s="252">
        <v>15.99</v>
      </c>
      <c r="C225" s="85">
        <f t="shared" si="1719"/>
        <v>12.792</v>
      </c>
      <c r="D225" s="194">
        <f t="shared" si="1720"/>
        <v>15.000000000000036</v>
      </c>
      <c r="E225" s="84">
        <v>16.98</v>
      </c>
      <c r="F225" s="85">
        <f t="shared" si="1721"/>
        <v>13.584</v>
      </c>
      <c r="G225" s="194">
        <f t="shared" si="1722"/>
        <v>15.000000000000213</v>
      </c>
      <c r="H225" s="85">
        <v>17.39</v>
      </c>
      <c r="I225" s="85">
        <f t="shared" si="1723"/>
        <v>13.912000000000001</v>
      </c>
      <c r="J225" s="194">
        <f t="shared" si="1724"/>
        <v>15.000000000000213</v>
      </c>
      <c r="K225" s="85">
        <v>17.39</v>
      </c>
      <c r="L225" s="85">
        <f t="shared" si="1725"/>
        <v>13.912000000000001</v>
      </c>
      <c r="M225" s="195">
        <f t="shared" si="1726"/>
        <v>0</v>
      </c>
      <c r="N225" s="85">
        <v>18.18</v>
      </c>
      <c r="O225" s="85">
        <f t="shared" si="1727"/>
        <v>14.544</v>
      </c>
      <c r="P225" s="195">
        <f t="shared" si="1728"/>
        <v>0</v>
      </c>
      <c r="Q225" s="85">
        <v>19.68</v>
      </c>
      <c r="R225" s="85">
        <f t="shared" si="1729"/>
        <v>15.744</v>
      </c>
      <c r="S225" s="259">
        <f t="shared" si="1730"/>
        <v>0</v>
      </c>
      <c r="T225" s="85">
        <v>12.69</v>
      </c>
      <c r="U225" s="85">
        <f t="shared" si="1731"/>
        <v>10.151999999999999</v>
      </c>
      <c r="V225" s="195">
        <f t="shared" si="1732"/>
        <v>0</v>
      </c>
      <c r="W225" s="255">
        <v>10.99</v>
      </c>
      <c r="X225" s="260">
        <f t="shared" si="1733"/>
        <v>8.7919999999999998</v>
      </c>
      <c r="Y225" s="195">
        <f t="shared" si="1734"/>
        <v>0</v>
      </c>
      <c r="Z225" s="255">
        <v>5.29</v>
      </c>
      <c r="AA225" s="260">
        <f t="shared" si="1735"/>
        <v>4.2320000000000002</v>
      </c>
      <c r="AB225" s="195">
        <f t="shared" si="1736"/>
        <v>0</v>
      </c>
      <c r="AC225" s="255">
        <f t="shared" si="1737"/>
        <v>5.49</v>
      </c>
      <c r="AD225" s="260">
        <f t="shared" si="1738"/>
        <v>4.3920000000000003</v>
      </c>
      <c r="AE225" s="195">
        <f t="shared" si="1739"/>
        <v>0</v>
      </c>
    </row>
    <row r="226" spans="1:31" ht="13.5" thickBot="1" x14ac:dyDescent="0.25">
      <c r="A226" s="178">
        <v>45849</v>
      </c>
      <c r="B226" s="252">
        <v>15.84</v>
      </c>
      <c r="C226" s="85">
        <f t="shared" ref="C226" si="1740">B226/1.25</f>
        <v>12.672000000000001</v>
      </c>
      <c r="D226" s="194">
        <f t="shared" ref="D226" si="1741">(B226-B225)*100</f>
        <v>-15.000000000000036</v>
      </c>
      <c r="E226" s="84">
        <v>16.829999999999998</v>
      </c>
      <c r="F226" s="85">
        <f t="shared" ref="F226" si="1742">E226/1.25</f>
        <v>13.463999999999999</v>
      </c>
      <c r="G226" s="194">
        <f t="shared" ref="G226" si="1743">(E226-E225)*100</f>
        <v>-15.000000000000213</v>
      </c>
      <c r="H226" s="85">
        <v>17.239999999999998</v>
      </c>
      <c r="I226" s="85">
        <f t="shared" ref="I226" si="1744">H226/1.25</f>
        <v>13.791999999999998</v>
      </c>
      <c r="J226" s="194">
        <f t="shared" ref="J226" si="1745">(H226-H225)*100</f>
        <v>-15.000000000000213</v>
      </c>
      <c r="K226" s="85">
        <v>17.29</v>
      </c>
      <c r="L226" s="85">
        <f t="shared" ref="L226" si="1746">K226/1.25</f>
        <v>13.831999999999999</v>
      </c>
      <c r="M226" s="195">
        <f t="shared" ref="M226" si="1747">(K226-K225)*100</f>
        <v>-10.000000000000142</v>
      </c>
      <c r="N226" s="85">
        <v>18.079999999999998</v>
      </c>
      <c r="O226" s="85">
        <f t="shared" ref="O226" si="1748">N226/1.25</f>
        <v>14.463999999999999</v>
      </c>
      <c r="P226" s="195">
        <f t="shared" ref="P226" si="1749">(N226-N225)*100</f>
        <v>-10.000000000000142</v>
      </c>
      <c r="Q226" s="85">
        <v>19.68</v>
      </c>
      <c r="R226" s="85">
        <f t="shared" ref="R226" si="1750">Q226/1.25</f>
        <v>15.744</v>
      </c>
      <c r="S226" s="259">
        <f t="shared" ref="S226" si="1751">(Q226-Q225)*100</f>
        <v>0</v>
      </c>
      <c r="T226" s="85">
        <v>12.54</v>
      </c>
      <c r="U226" s="85">
        <f t="shared" ref="U226" si="1752">T226/1.25</f>
        <v>10.032</v>
      </c>
      <c r="V226" s="195">
        <f t="shared" ref="V226" si="1753">(T226-T225)*100</f>
        <v>-15.000000000000036</v>
      </c>
      <c r="W226" s="255">
        <v>10.99</v>
      </c>
      <c r="X226" s="260">
        <f t="shared" ref="X226" si="1754">W226/1.25</f>
        <v>8.7919999999999998</v>
      </c>
      <c r="Y226" s="195">
        <f t="shared" ref="Y226" si="1755">(W226-W225)*100</f>
        <v>0</v>
      </c>
      <c r="Z226" s="255">
        <v>5.29</v>
      </c>
      <c r="AA226" s="260">
        <f t="shared" ref="AA226" si="1756">Z226/1.25</f>
        <v>4.2320000000000002</v>
      </c>
      <c r="AB226" s="195">
        <f t="shared" ref="AB226" si="1757">(Z226-Z225)*100</f>
        <v>0</v>
      </c>
      <c r="AC226" s="255">
        <f t="shared" ref="AC226" si="1758">Z226+0.2</f>
        <v>5.49</v>
      </c>
      <c r="AD226" s="260">
        <f t="shared" ref="AD226" si="1759">AC226/1.25</f>
        <v>4.3920000000000003</v>
      </c>
      <c r="AE226" s="195">
        <f t="shared" ref="AE226" si="1760">(AC226-AC225)*100</f>
        <v>0</v>
      </c>
    </row>
    <row r="227" spans="1:31" ht="13.5" thickBot="1" x14ac:dyDescent="0.25">
      <c r="A227" s="178">
        <v>45850</v>
      </c>
      <c r="B227" s="252">
        <v>15.84</v>
      </c>
      <c r="C227" s="85">
        <f t="shared" ref="C227:C229" si="1761">B227/1.25</f>
        <v>12.672000000000001</v>
      </c>
      <c r="D227" s="194">
        <f t="shared" ref="D227:D229" si="1762">(B227-B226)*100</f>
        <v>0</v>
      </c>
      <c r="E227" s="84">
        <v>16.829999999999998</v>
      </c>
      <c r="F227" s="85">
        <f t="shared" ref="F227:F229" si="1763">E227/1.25</f>
        <v>13.463999999999999</v>
      </c>
      <c r="G227" s="194">
        <f t="shared" ref="G227:G229" si="1764">(E227-E226)*100</f>
        <v>0</v>
      </c>
      <c r="H227" s="85">
        <v>17.239999999999998</v>
      </c>
      <c r="I227" s="85">
        <f t="shared" ref="I227:I229" si="1765">H227/1.25</f>
        <v>13.791999999999998</v>
      </c>
      <c r="J227" s="194">
        <f t="shared" ref="J227:J229" si="1766">(H227-H226)*100</f>
        <v>0</v>
      </c>
      <c r="K227" s="85">
        <v>17.29</v>
      </c>
      <c r="L227" s="85">
        <f t="shared" ref="L227:L229" si="1767">K227/1.25</f>
        <v>13.831999999999999</v>
      </c>
      <c r="M227" s="195">
        <f t="shared" ref="M227:M229" si="1768">(K227-K226)*100</f>
        <v>0</v>
      </c>
      <c r="N227" s="85">
        <v>18.079999999999998</v>
      </c>
      <c r="O227" s="85">
        <f t="shared" ref="O227:O229" si="1769">N227/1.25</f>
        <v>14.463999999999999</v>
      </c>
      <c r="P227" s="195">
        <f t="shared" ref="P227:P229" si="1770">(N227-N226)*100</f>
        <v>0</v>
      </c>
      <c r="Q227" s="85">
        <v>19.68</v>
      </c>
      <c r="R227" s="85">
        <f t="shared" ref="R227:R229" si="1771">Q227/1.25</f>
        <v>15.744</v>
      </c>
      <c r="S227" s="259">
        <f t="shared" ref="S227:S229" si="1772">(Q227-Q226)*100</f>
        <v>0</v>
      </c>
      <c r="T227" s="85">
        <v>12.54</v>
      </c>
      <c r="U227" s="85">
        <f t="shared" ref="U227:U229" si="1773">T227/1.25</f>
        <v>10.032</v>
      </c>
      <c r="V227" s="195">
        <f t="shared" ref="V227:V229" si="1774">(T227-T226)*100</f>
        <v>0</v>
      </c>
      <c r="W227" s="255">
        <v>10.99</v>
      </c>
      <c r="X227" s="260">
        <f t="shared" ref="X227:X229" si="1775">W227/1.25</f>
        <v>8.7919999999999998</v>
      </c>
      <c r="Y227" s="195">
        <f t="shared" ref="Y227:Y229" si="1776">(W227-W226)*100</f>
        <v>0</v>
      </c>
      <c r="Z227" s="255">
        <v>5.29</v>
      </c>
      <c r="AA227" s="260">
        <f t="shared" ref="AA227:AA229" si="1777">Z227/1.25</f>
        <v>4.2320000000000002</v>
      </c>
      <c r="AB227" s="195">
        <f t="shared" ref="AB227:AB229" si="1778">(Z227-Z226)*100</f>
        <v>0</v>
      </c>
      <c r="AC227" s="255">
        <f t="shared" ref="AC227:AC229" si="1779">Z227+0.2</f>
        <v>5.49</v>
      </c>
      <c r="AD227" s="260">
        <f t="shared" ref="AD227:AD229" si="1780">AC227/1.25</f>
        <v>4.3920000000000003</v>
      </c>
      <c r="AE227" s="195">
        <f t="shared" ref="AE227:AE229" si="1781">(AC227-AC226)*100</f>
        <v>0</v>
      </c>
    </row>
    <row r="228" spans="1:31" ht="13.5" thickBot="1" x14ac:dyDescent="0.25">
      <c r="A228" s="178">
        <v>45851</v>
      </c>
      <c r="B228" s="252">
        <v>15.84</v>
      </c>
      <c r="C228" s="85">
        <f t="shared" si="1761"/>
        <v>12.672000000000001</v>
      </c>
      <c r="D228" s="194">
        <f t="shared" si="1762"/>
        <v>0</v>
      </c>
      <c r="E228" s="84">
        <v>16.829999999999998</v>
      </c>
      <c r="F228" s="85">
        <f t="shared" si="1763"/>
        <v>13.463999999999999</v>
      </c>
      <c r="G228" s="194">
        <f t="shared" si="1764"/>
        <v>0</v>
      </c>
      <c r="H228" s="85">
        <v>17.239999999999998</v>
      </c>
      <c r="I228" s="85">
        <f t="shared" si="1765"/>
        <v>13.791999999999998</v>
      </c>
      <c r="J228" s="194">
        <f t="shared" si="1766"/>
        <v>0</v>
      </c>
      <c r="K228" s="85">
        <v>17.29</v>
      </c>
      <c r="L228" s="85">
        <f t="shared" si="1767"/>
        <v>13.831999999999999</v>
      </c>
      <c r="M228" s="195">
        <f t="shared" si="1768"/>
        <v>0</v>
      </c>
      <c r="N228" s="85">
        <v>18.079999999999998</v>
      </c>
      <c r="O228" s="85">
        <f t="shared" si="1769"/>
        <v>14.463999999999999</v>
      </c>
      <c r="P228" s="195">
        <f t="shared" si="1770"/>
        <v>0</v>
      </c>
      <c r="Q228" s="85">
        <v>19.68</v>
      </c>
      <c r="R228" s="85">
        <f t="shared" si="1771"/>
        <v>15.744</v>
      </c>
      <c r="S228" s="259">
        <f t="shared" si="1772"/>
        <v>0</v>
      </c>
      <c r="T228" s="85">
        <v>12.54</v>
      </c>
      <c r="U228" s="85">
        <f t="shared" si="1773"/>
        <v>10.032</v>
      </c>
      <c r="V228" s="195">
        <f t="shared" si="1774"/>
        <v>0</v>
      </c>
      <c r="W228" s="255">
        <v>10.99</v>
      </c>
      <c r="X228" s="260">
        <f t="shared" si="1775"/>
        <v>8.7919999999999998</v>
      </c>
      <c r="Y228" s="195">
        <f t="shared" si="1776"/>
        <v>0</v>
      </c>
      <c r="Z228" s="255">
        <v>5.29</v>
      </c>
      <c r="AA228" s="260">
        <f t="shared" si="1777"/>
        <v>4.2320000000000002</v>
      </c>
      <c r="AB228" s="195">
        <f t="shared" si="1778"/>
        <v>0</v>
      </c>
      <c r="AC228" s="255">
        <f t="shared" si="1779"/>
        <v>5.49</v>
      </c>
      <c r="AD228" s="260">
        <f t="shared" si="1780"/>
        <v>4.3920000000000003</v>
      </c>
      <c r="AE228" s="195">
        <f t="shared" si="1781"/>
        <v>0</v>
      </c>
    </row>
    <row r="229" spans="1:31" ht="13.5" thickBot="1" x14ac:dyDescent="0.25">
      <c r="A229" s="178">
        <v>45852</v>
      </c>
      <c r="B229" s="252">
        <v>15.84</v>
      </c>
      <c r="C229" s="85">
        <f t="shared" si="1761"/>
        <v>12.672000000000001</v>
      </c>
      <c r="D229" s="194">
        <f t="shared" si="1762"/>
        <v>0</v>
      </c>
      <c r="E229" s="84">
        <v>16.829999999999998</v>
      </c>
      <c r="F229" s="85">
        <f t="shared" si="1763"/>
        <v>13.463999999999999</v>
      </c>
      <c r="G229" s="194">
        <f t="shared" si="1764"/>
        <v>0</v>
      </c>
      <c r="H229" s="85">
        <v>17.239999999999998</v>
      </c>
      <c r="I229" s="85">
        <f t="shared" si="1765"/>
        <v>13.791999999999998</v>
      </c>
      <c r="J229" s="194">
        <f t="shared" si="1766"/>
        <v>0</v>
      </c>
      <c r="K229" s="85">
        <v>17.489999999999998</v>
      </c>
      <c r="L229" s="85">
        <f t="shared" si="1767"/>
        <v>13.991999999999999</v>
      </c>
      <c r="M229" s="195">
        <f t="shared" si="1768"/>
        <v>19.999999999999929</v>
      </c>
      <c r="N229" s="85">
        <v>18.28</v>
      </c>
      <c r="O229" s="85">
        <f t="shared" si="1769"/>
        <v>14.624000000000001</v>
      </c>
      <c r="P229" s="195">
        <f t="shared" si="1770"/>
        <v>20.000000000000284</v>
      </c>
      <c r="Q229" s="85">
        <v>20.079999999999998</v>
      </c>
      <c r="R229" s="85">
        <f t="shared" si="1771"/>
        <v>16.064</v>
      </c>
      <c r="S229" s="259">
        <f t="shared" si="1772"/>
        <v>39.999999999999858</v>
      </c>
      <c r="T229" s="85">
        <v>12.54</v>
      </c>
      <c r="U229" s="85">
        <f t="shared" si="1773"/>
        <v>10.032</v>
      </c>
      <c r="V229" s="195">
        <f t="shared" si="1774"/>
        <v>0</v>
      </c>
      <c r="W229" s="255">
        <v>10.99</v>
      </c>
      <c r="X229" s="260">
        <f t="shared" si="1775"/>
        <v>8.7919999999999998</v>
      </c>
      <c r="Y229" s="195">
        <f t="shared" si="1776"/>
        <v>0</v>
      </c>
      <c r="Z229" s="255">
        <v>5.29</v>
      </c>
      <c r="AA229" s="260">
        <f t="shared" si="1777"/>
        <v>4.2320000000000002</v>
      </c>
      <c r="AB229" s="195">
        <f t="shared" si="1778"/>
        <v>0</v>
      </c>
      <c r="AC229" s="255">
        <f t="shared" si="1779"/>
        <v>5.49</v>
      </c>
      <c r="AD229" s="260">
        <f t="shared" si="1780"/>
        <v>4.3920000000000003</v>
      </c>
      <c r="AE229" s="195">
        <f t="shared" si="1781"/>
        <v>0</v>
      </c>
    </row>
    <row r="230" spans="1:31" ht="13.5" thickBot="1" x14ac:dyDescent="0.25">
      <c r="A230" s="178">
        <v>45853</v>
      </c>
      <c r="B230" s="252">
        <v>15.84</v>
      </c>
      <c r="C230" s="85">
        <f t="shared" ref="C230" si="1782">B230/1.25</f>
        <v>12.672000000000001</v>
      </c>
      <c r="D230" s="194">
        <f t="shared" ref="D230" si="1783">(B230-B229)*100</f>
        <v>0</v>
      </c>
      <c r="E230" s="84">
        <v>16.829999999999998</v>
      </c>
      <c r="F230" s="85">
        <f t="shared" ref="F230" si="1784">E230/1.25</f>
        <v>13.463999999999999</v>
      </c>
      <c r="G230" s="194">
        <f t="shared" ref="G230" si="1785">(E230-E229)*100</f>
        <v>0</v>
      </c>
      <c r="H230" s="85">
        <v>17.239999999999998</v>
      </c>
      <c r="I230" s="85">
        <f t="shared" ref="I230" si="1786">H230/1.25</f>
        <v>13.791999999999998</v>
      </c>
      <c r="J230" s="194">
        <f t="shared" ref="J230" si="1787">(H230-H229)*100</f>
        <v>0</v>
      </c>
      <c r="K230" s="85">
        <v>17.29</v>
      </c>
      <c r="L230" s="85">
        <f t="shared" ref="L230" si="1788">K230/1.25</f>
        <v>13.831999999999999</v>
      </c>
      <c r="M230" s="195">
        <f t="shared" ref="M230" si="1789">(K230-K229)*100</f>
        <v>-19.999999999999929</v>
      </c>
      <c r="N230" s="85">
        <v>18.079999999999998</v>
      </c>
      <c r="O230" s="85">
        <f t="shared" ref="O230" si="1790">N230/1.25</f>
        <v>14.463999999999999</v>
      </c>
      <c r="P230" s="195">
        <f t="shared" ref="P230" si="1791">(N230-N229)*100</f>
        <v>-20.000000000000284</v>
      </c>
      <c r="Q230" s="85">
        <v>19.88</v>
      </c>
      <c r="R230" s="85">
        <f t="shared" ref="R230" si="1792">Q230/1.25</f>
        <v>15.904</v>
      </c>
      <c r="S230" s="259">
        <f t="shared" ref="S230" si="1793">(Q230-Q229)*100</f>
        <v>-19.999999999999929</v>
      </c>
      <c r="T230" s="85">
        <v>12.54</v>
      </c>
      <c r="U230" s="85">
        <f t="shared" ref="U230" si="1794">T230/1.25</f>
        <v>10.032</v>
      </c>
      <c r="V230" s="195">
        <f t="shared" ref="V230" si="1795">(T230-T229)*100</f>
        <v>0</v>
      </c>
      <c r="W230" s="255">
        <v>10.99</v>
      </c>
      <c r="X230" s="260">
        <f t="shared" ref="X230" si="1796">W230/1.25</f>
        <v>8.7919999999999998</v>
      </c>
      <c r="Y230" s="195">
        <f t="shared" ref="Y230" si="1797">(W230-W229)*100</f>
        <v>0</v>
      </c>
      <c r="Z230" s="255">
        <v>5.29</v>
      </c>
      <c r="AA230" s="260">
        <f t="shared" ref="AA230" si="1798">Z230/1.25</f>
        <v>4.2320000000000002</v>
      </c>
      <c r="AB230" s="195">
        <f t="shared" ref="AB230" si="1799">(Z230-Z229)*100</f>
        <v>0</v>
      </c>
      <c r="AC230" s="255">
        <f t="shared" ref="AC230" si="1800">Z230+0.2</f>
        <v>5.49</v>
      </c>
      <c r="AD230" s="260">
        <f t="shared" ref="AD230" si="1801">AC230/1.25</f>
        <v>4.3920000000000003</v>
      </c>
      <c r="AE230" s="195">
        <f t="shared" ref="AE230" si="1802">(AC230-AC229)*100</f>
        <v>0</v>
      </c>
    </row>
    <row r="231" spans="1:31" ht="13.5" thickBot="1" x14ac:dyDescent="0.25">
      <c r="A231" s="178">
        <v>45854</v>
      </c>
      <c r="B231" s="252">
        <v>15.84</v>
      </c>
      <c r="C231" s="85">
        <f t="shared" ref="C231:C233" si="1803">B231/1.25</f>
        <v>12.672000000000001</v>
      </c>
      <c r="D231" s="194">
        <f t="shared" ref="D231:D233" si="1804">(B231-B230)*100</f>
        <v>0</v>
      </c>
      <c r="E231" s="84">
        <v>16.829999999999998</v>
      </c>
      <c r="F231" s="85">
        <f t="shared" ref="F231:F233" si="1805">E231/1.25</f>
        <v>13.463999999999999</v>
      </c>
      <c r="G231" s="194">
        <f t="shared" ref="G231:G233" si="1806">(E231-E230)*100</f>
        <v>0</v>
      </c>
      <c r="H231" s="85">
        <v>17.239999999999998</v>
      </c>
      <c r="I231" s="85">
        <f t="shared" ref="I231:I233" si="1807">H231/1.25</f>
        <v>13.791999999999998</v>
      </c>
      <c r="J231" s="194">
        <f t="shared" ref="J231:J233" si="1808">(H231-H230)*100</f>
        <v>0</v>
      </c>
      <c r="K231" s="85">
        <v>17.29</v>
      </c>
      <c r="L231" s="85">
        <f t="shared" ref="L231:L233" si="1809">K231/1.25</f>
        <v>13.831999999999999</v>
      </c>
      <c r="M231" s="195">
        <f t="shared" ref="M231:M233" si="1810">(K231-K230)*100</f>
        <v>0</v>
      </c>
      <c r="N231" s="85">
        <v>18.079999999999998</v>
      </c>
      <c r="O231" s="85">
        <f t="shared" ref="O231:O233" si="1811">N231/1.25</f>
        <v>14.463999999999999</v>
      </c>
      <c r="P231" s="195">
        <f t="shared" ref="P231:P233" si="1812">(N231-N230)*100</f>
        <v>0</v>
      </c>
      <c r="Q231" s="85">
        <v>19.88</v>
      </c>
      <c r="R231" s="85">
        <f t="shared" ref="R231:R233" si="1813">Q231/1.25</f>
        <v>15.904</v>
      </c>
      <c r="S231" s="259">
        <f t="shared" ref="S231:S233" si="1814">(Q231-Q230)*100</f>
        <v>0</v>
      </c>
      <c r="T231" s="85">
        <v>12.54</v>
      </c>
      <c r="U231" s="85">
        <f t="shared" ref="U231:U233" si="1815">T231/1.25</f>
        <v>10.032</v>
      </c>
      <c r="V231" s="195">
        <f t="shared" ref="V231:V233" si="1816">(T231-T230)*100</f>
        <v>0</v>
      </c>
      <c r="W231" s="255">
        <v>10.99</v>
      </c>
      <c r="X231" s="260">
        <f t="shared" ref="X231:X233" si="1817">W231/1.25</f>
        <v>8.7919999999999998</v>
      </c>
      <c r="Y231" s="195">
        <f t="shared" ref="Y231:Y233" si="1818">(W231-W230)*100</f>
        <v>0</v>
      </c>
      <c r="Z231" s="255">
        <v>5.29</v>
      </c>
      <c r="AA231" s="260">
        <f t="shared" ref="AA231:AA233" si="1819">Z231/1.25</f>
        <v>4.2320000000000002</v>
      </c>
      <c r="AB231" s="195">
        <f t="shared" ref="AB231:AB233" si="1820">(Z231-Z230)*100</f>
        <v>0</v>
      </c>
      <c r="AC231" s="255">
        <f t="shared" ref="AC231:AC233" si="1821">Z231+0.2</f>
        <v>5.49</v>
      </c>
      <c r="AD231" s="260">
        <f t="shared" ref="AD231:AD233" si="1822">AC231/1.25</f>
        <v>4.3920000000000003</v>
      </c>
      <c r="AE231" s="195">
        <f t="shared" ref="AE231:AE233" si="1823">(AC231-AC230)*100</f>
        <v>0</v>
      </c>
    </row>
    <row r="232" spans="1:31" ht="13.5" thickBot="1" x14ac:dyDescent="0.25">
      <c r="A232" s="178">
        <v>45855</v>
      </c>
      <c r="B232" s="252">
        <v>15.84</v>
      </c>
      <c r="C232" s="85">
        <f t="shared" si="1803"/>
        <v>12.672000000000001</v>
      </c>
      <c r="D232" s="194">
        <f t="shared" si="1804"/>
        <v>0</v>
      </c>
      <c r="E232" s="84">
        <v>16.829999999999998</v>
      </c>
      <c r="F232" s="85">
        <f t="shared" si="1805"/>
        <v>13.463999999999999</v>
      </c>
      <c r="G232" s="194">
        <f t="shared" si="1806"/>
        <v>0</v>
      </c>
      <c r="H232" s="85">
        <v>17.239999999999998</v>
      </c>
      <c r="I232" s="85">
        <f t="shared" si="1807"/>
        <v>13.791999999999998</v>
      </c>
      <c r="J232" s="194">
        <f t="shared" si="1808"/>
        <v>0</v>
      </c>
      <c r="K232" s="85">
        <v>17.29</v>
      </c>
      <c r="L232" s="85">
        <f t="shared" si="1809"/>
        <v>13.831999999999999</v>
      </c>
      <c r="M232" s="195">
        <f t="shared" si="1810"/>
        <v>0</v>
      </c>
      <c r="N232" s="85">
        <v>18.079999999999998</v>
      </c>
      <c r="O232" s="85">
        <f t="shared" si="1811"/>
        <v>14.463999999999999</v>
      </c>
      <c r="P232" s="195">
        <f t="shared" si="1812"/>
        <v>0</v>
      </c>
      <c r="Q232" s="85">
        <v>19.88</v>
      </c>
      <c r="R232" s="85">
        <f t="shared" si="1813"/>
        <v>15.904</v>
      </c>
      <c r="S232" s="259">
        <f t="shared" si="1814"/>
        <v>0</v>
      </c>
      <c r="T232" s="85">
        <v>12.54</v>
      </c>
      <c r="U232" s="85">
        <f t="shared" si="1815"/>
        <v>10.032</v>
      </c>
      <c r="V232" s="195">
        <f t="shared" si="1816"/>
        <v>0</v>
      </c>
      <c r="W232" s="255">
        <v>10.99</v>
      </c>
      <c r="X232" s="260">
        <f t="shared" si="1817"/>
        <v>8.7919999999999998</v>
      </c>
      <c r="Y232" s="195">
        <f t="shared" si="1818"/>
        <v>0</v>
      </c>
      <c r="Z232" s="255">
        <v>5.29</v>
      </c>
      <c r="AA232" s="260">
        <f t="shared" si="1819"/>
        <v>4.2320000000000002</v>
      </c>
      <c r="AB232" s="195">
        <f t="shared" si="1820"/>
        <v>0</v>
      </c>
      <c r="AC232" s="255">
        <f t="shared" si="1821"/>
        <v>5.49</v>
      </c>
      <c r="AD232" s="260">
        <f t="shared" si="1822"/>
        <v>4.3920000000000003</v>
      </c>
      <c r="AE232" s="195">
        <f t="shared" si="1823"/>
        <v>0</v>
      </c>
    </row>
    <row r="233" spans="1:31" ht="13.5" thickBot="1" x14ac:dyDescent="0.25">
      <c r="A233" s="178">
        <v>45856</v>
      </c>
      <c r="B233" s="252">
        <v>16.04</v>
      </c>
      <c r="C233" s="85">
        <f t="shared" si="1803"/>
        <v>12.831999999999999</v>
      </c>
      <c r="D233" s="194">
        <f t="shared" si="1804"/>
        <v>19.999999999999929</v>
      </c>
      <c r="E233" s="84">
        <v>17.03</v>
      </c>
      <c r="F233" s="85">
        <f t="shared" si="1805"/>
        <v>13.624000000000001</v>
      </c>
      <c r="G233" s="194">
        <f t="shared" si="1806"/>
        <v>20.000000000000284</v>
      </c>
      <c r="H233" s="85">
        <v>17.440000000000001</v>
      </c>
      <c r="I233" s="85">
        <f t="shared" si="1807"/>
        <v>13.952000000000002</v>
      </c>
      <c r="J233" s="194">
        <f t="shared" si="1808"/>
        <v>20.000000000000284</v>
      </c>
      <c r="K233" s="85">
        <v>17.59</v>
      </c>
      <c r="L233" s="85">
        <f t="shared" si="1809"/>
        <v>14.071999999999999</v>
      </c>
      <c r="M233" s="195">
        <f t="shared" si="1810"/>
        <v>30.000000000000071</v>
      </c>
      <c r="N233" s="85">
        <v>18.38</v>
      </c>
      <c r="O233" s="85">
        <f t="shared" si="1811"/>
        <v>14.703999999999999</v>
      </c>
      <c r="P233" s="195">
        <f t="shared" si="1812"/>
        <v>30.000000000000071</v>
      </c>
      <c r="Q233" s="85">
        <v>20.38</v>
      </c>
      <c r="R233" s="85">
        <f t="shared" si="1813"/>
        <v>16.303999999999998</v>
      </c>
      <c r="S233" s="259">
        <f t="shared" si="1814"/>
        <v>50</v>
      </c>
      <c r="T233" s="85">
        <v>12.54</v>
      </c>
      <c r="U233" s="85">
        <f t="shared" si="1815"/>
        <v>10.032</v>
      </c>
      <c r="V233" s="195">
        <f t="shared" si="1816"/>
        <v>0</v>
      </c>
      <c r="W233" s="255">
        <v>10.99</v>
      </c>
      <c r="X233" s="260">
        <f t="shared" si="1817"/>
        <v>8.7919999999999998</v>
      </c>
      <c r="Y233" s="195">
        <f t="shared" si="1818"/>
        <v>0</v>
      </c>
      <c r="Z233" s="255">
        <v>5.29</v>
      </c>
      <c r="AA233" s="260">
        <f t="shared" si="1819"/>
        <v>4.2320000000000002</v>
      </c>
      <c r="AB233" s="195">
        <f t="shared" si="1820"/>
        <v>0</v>
      </c>
      <c r="AC233" s="255">
        <f t="shared" si="1821"/>
        <v>5.49</v>
      </c>
      <c r="AD233" s="260">
        <f t="shared" si="1822"/>
        <v>4.3920000000000003</v>
      </c>
      <c r="AE233" s="195">
        <f t="shared" si="1823"/>
        <v>0</v>
      </c>
    </row>
    <row r="234" spans="1:31" ht="13.5" thickBot="1" x14ac:dyDescent="0.25">
      <c r="A234" s="178">
        <v>45857</v>
      </c>
      <c r="B234" s="252">
        <v>16.04</v>
      </c>
      <c r="C234" s="85">
        <f t="shared" ref="C234:C237" si="1824">B234/1.25</f>
        <v>12.831999999999999</v>
      </c>
      <c r="D234" s="194">
        <f t="shared" ref="D234:D237" si="1825">(B234-B233)*100</f>
        <v>0</v>
      </c>
      <c r="E234" s="84">
        <v>17.03</v>
      </c>
      <c r="F234" s="85">
        <f t="shared" ref="F234:F237" si="1826">E234/1.25</f>
        <v>13.624000000000001</v>
      </c>
      <c r="G234" s="194">
        <f t="shared" ref="G234:G237" si="1827">(E234-E233)*100</f>
        <v>0</v>
      </c>
      <c r="H234" s="85">
        <v>17.440000000000001</v>
      </c>
      <c r="I234" s="85">
        <f t="shared" ref="I234:I237" si="1828">H234/1.25</f>
        <v>13.952000000000002</v>
      </c>
      <c r="J234" s="194">
        <f t="shared" ref="J234:J237" si="1829">(H234-H233)*100</f>
        <v>0</v>
      </c>
      <c r="K234" s="85">
        <v>17.59</v>
      </c>
      <c r="L234" s="85">
        <f t="shared" ref="L234:L237" si="1830">K234/1.25</f>
        <v>14.071999999999999</v>
      </c>
      <c r="M234" s="195">
        <f t="shared" ref="M234:M237" si="1831">(K234-K233)*100</f>
        <v>0</v>
      </c>
      <c r="N234" s="85">
        <v>18.38</v>
      </c>
      <c r="O234" s="85">
        <f t="shared" ref="O234:O237" si="1832">N234/1.25</f>
        <v>14.703999999999999</v>
      </c>
      <c r="P234" s="195">
        <f t="shared" ref="P234:P237" si="1833">(N234-N233)*100</f>
        <v>0</v>
      </c>
      <c r="Q234" s="85">
        <v>20.38</v>
      </c>
      <c r="R234" s="85">
        <f t="shared" ref="R234:R237" si="1834">Q234/1.25</f>
        <v>16.303999999999998</v>
      </c>
      <c r="S234" s="259">
        <f t="shared" ref="S234:S237" si="1835">(Q234-Q233)*100</f>
        <v>0</v>
      </c>
      <c r="T234" s="85">
        <v>12.54</v>
      </c>
      <c r="U234" s="85">
        <f t="shared" ref="U234:U237" si="1836">T234/1.25</f>
        <v>10.032</v>
      </c>
      <c r="V234" s="195">
        <f t="shared" ref="V234:V237" si="1837">(T234-T233)*100</f>
        <v>0</v>
      </c>
      <c r="W234" s="255">
        <v>10.99</v>
      </c>
      <c r="X234" s="260">
        <f t="shared" ref="X234:X237" si="1838">W234/1.25</f>
        <v>8.7919999999999998</v>
      </c>
      <c r="Y234" s="195">
        <f t="shared" ref="Y234:Y237" si="1839">(W234-W233)*100</f>
        <v>0</v>
      </c>
      <c r="Z234" s="255">
        <v>5.29</v>
      </c>
      <c r="AA234" s="260">
        <f t="shared" ref="AA234:AA237" si="1840">Z234/1.25</f>
        <v>4.2320000000000002</v>
      </c>
      <c r="AB234" s="195">
        <f t="shared" ref="AB234:AB237" si="1841">(Z234-Z233)*100</f>
        <v>0</v>
      </c>
      <c r="AC234" s="255">
        <f t="shared" ref="AC234:AC237" si="1842">Z234+0.2</f>
        <v>5.49</v>
      </c>
      <c r="AD234" s="260">
        <f t="shared" ref="AD234:AD237" si="1843">AC234/1.25</f>
        <v>4.3920000000000003</v>
      </c>
      <c r="AE234" s="195">
        <f t="shared" ref="AE234:AE237" si="1844">(AC234-AC233)*100</f>
        <v>0</v>
      </c>
    </row>
    <row r="235" spans="1:31" ht="13.5" thickBot="1" x14ac:dyDescent="0.25">
      <c r="A235" s="178">
        <v>45858</v>
      </c>
      <c r="B235" s="252">
        <v>16.04</v>
      </c>
      <c r="C235" s="85">
        <f t="shared" si="1824"/>
        <v>12.831999999999999</v>
      </c>
      <c r="D235" s="194">
        <f t="shared" si="1825"/>
        <v>0</v>
      </c>
      <c r="E235" s="84">
        <v>17.03</v>
      </c>
      <c r="F235" s="85">
        <f t="shared" si="1826"/>
        <v>13.624000000000001</v>
      </c>
      <c r="G235" s="194">
        <f t="shared" si="1827"/>
        <v>0</v>
      </c>
      <c r="H235" s="85">
        <v>17.440000000000001</v>
      </c>
      <c r="I235" s="85">
        <f t="shared" si="1828"/>
        <v>13.952000000000002</v>
      </c>
      <c r="J235" s="194">
        <f t="shared" si="1829"/>
        <v>0</v>
      </c>
      <c r="K235" s="85">
        <v>17.59</v>
      </c>
      <c r="L235" s="85">
        <f t="shared" si="1830"/>
        <v>14.071999999999999</v>
      </c>
      <c r="M235" s="195">
        <f t="shared" si="1831"/>
        <v>0</v>
      </c>
      <c r="N235" s="85">
        <v>18.38</v>
      </c>
      <c r="O235" s="85">
        <f t="shared" si="1832"/>
        <v>14.703999999999999</v>
      </c>
      <c r="P235" s="195">
        <f t="shared" si="1833"/>
        <v>0</v>
      </c>
      <c r="Q235" s="85">
        <v>20.38</v>
      </c>
      <c r="R235" s="85">
        <f t="shared" si="1834"/>
        <v>16.303999999999998</v>
      </c>
      <c r="S235" s="259">
        <f t="shared" si="1835"/>
        <v>0</v>
      </c>
      <c r="T235" s="85">
        <v>12.54</v>
      </c>
      <c r="U235" s="85">
        <f t="shared" si="1836"/>
        <v>10.032</v>
      </c>
      <c r="V235" s="195">
        <f t="shared" si="1837"/>
        <v>0</v>
      </c>
      <c r="W235" s="255">
        <v>10.99</v>
      </c>
      <c r="X235" s="260">
        <f t="shared" si="1838"/>
        <v>8.7919999999999998</v>
      </c>
      <c r="Y235" s="195">
        <f t="shared" si="1839"/>
        <v>0</v>
      </c>
      <c r="Z235" s="255">
        <v>5.29</v>
      </c>
      <c r="AA235" s="260">
        <f t="shared" si="1840"/>
        <v>4.2320000000000002</v>
      </c>
      <c r="AB235" s="195">
        <f t="shared" si="1841"/>
        <v>0</v>
      </c>
      <c r="AC235" s="255">
        <f t="shared" si="1842"/>
        <v>5.49</v>
      </c>
      <c r="AD235" s="260">
        <f t="shared" si="1843"/>
        <v>4.3920000000000003</v>
      </c>
      <c r="AE235" s="195">
        <f t="shared" si="1844"/>
        <v>0</v>
      </c>
    </row>
    <row r="236" spans="1:31" ht="13.5" thickBot="1" x14ac:dyDescent="0.25">
      <c r="A236" s="178">
        <v>45859</v>
      </c>
      <c r="B236" s="252">
        <v>16.04</v>
      </c>
      <c r="C236" s="85">
        <f t="shared" si="1824"/>
        <v>12.831999999999999</v>
      </c>
      <c r="D236" s="194">
        <f t="shared" si="1825"/>
        <v>0</v>
      </c>
      <c r="E236" s="84">
        <v>17.03</v>
      </c>
      <c r="F236" s="85">
        <f t="shared" si="1826"/>
        <v>13.624000000000001</v>
      </c>
      <c r="G236" s="194">
        <f t="shared" si="1827"/>
        <v>0</v>
      </c>
      <c r="H236" s="85">
        <v>17.440000000000001</v>
      </c>
      <c r="I236" s="85">
        <f t="shared" si="1828"/>
        <v>13.952000000000002</v>
      </c>
      <c r="J236" s="194">
        <f t="shared" si="1829"/>
        <v>0</v>
      </c>
      <c r="K236" s="85">
        <v>17.59</v>
      </c>
      <c r="L236" s="85">
        <f t="shared" si="1830"/>
        <v>14.071999999999999</v>
      </c>
      <c r="M236" s="195">
        <f t="shared" si="1831"/>
        <v>0</v>
      </c>
      <c r="N236" s="85">
        <v>18.38</v>
      </c>
      <c r="O236" s="85">
        <f t="shared" si="1832"/>
        <v>14.703999999999999</v>
      </c>
      <c r="P236" s="195">
        <f t="shared" si="1833"/>
        <v>0</v>
      </c>
      <c r="Q236" s="85">
        <v>20.38</v>
      </c>
      <c r="R236" s="85">
        <f t="shared" si="1834"/>
        <v>16.303999999999998</v>
      </c>
      <c r="S236" s="259">
        <f t="shared" si="1835"/>
        <v>0</v>
      </c>
      <c r="T236" s="85">
        <v>12.54</v>
      </c>
      <c r="U236" s="85">
        <f t="shared" si="1836"/>
        <v>10.032</v>
      </c>
      <c r="V236" s="195">
        <f t="shared" si="1837"/>
        <v>0</v>
      </c>
      <c r="W236" s="255">
        <v>10.99</v>
      </c>
      <c r="X236" s="260">
        <f t="shared" si="1838"/>
        <v>8.7919999999999998</v>
      </c>
      <c r="Y236" s="195">
        <f t="shared" si="1839"/>
        <v>0</v>
      </c>
      <c r="Z236" s="255">
        <v>5.29</v>
      </c>
      <c r="AA236" s="260">
        <f t="shared" si="1840"/>
        <v>4.2320000000000002</v>
      </c>
      <c r="AB236" s="195">
        <f t="shared" si="1841"/>
        <v>0</v>
      </c>
      <c r="AC236" s="255">
        <f t="shared" si="1842"/>
        <v>5.49</v>
      </c>
      <c r="AD236" s="260">
        <f t="shared" si="1843"/>
        <v>4.3920000000000003</v>
      </c>
      <c r="AE236" s="195">
        <f t="shared" si="1844"/>
        <v>0</v>
      </c>
    </row>
    <row r="237" spans="1:31" ht="13.5" thickBot="1" x14ac:dyDescent="0.25">
      <c r="A237" s="178">
        <v>45860</v>
      </c>
      <c r="B237" s="252">
        <v>15.94</v>
      </c>
      <c r="C237" s="85">
        <f t="shared" si="1824"/>
        <v>12.751999999999999</v>
      </c>
      <c r="D237" s="194">
        <f t="shared" si="1825"/>
        <v>-9.9999999999999645</v>
      </c>
      <c r="E237" s="84">
        <v>16.93</v>
      </c>
      <c r="F237" s="85">
        <f t="shared" si="1826"/>
        <v>13.544</v>
      </c>
      <c r="G237" s="194">
        <f t="shared" si="1827"/>
        <v>-10.000000000000142</v>
      </c>
      <c r="H237" s="85">
        <v>17.34</v>
      </c>
      <c r="I237" s="85">
        <f t="shared" si="1828"/>
        <v>13.872</v>
      </c>
      <c r="J237" s="194">
        <f t="shared" si="1829"/>
        <v>-10.000000000000142</v>
      </c>
      <c r="K237" s="85">
        <v>17.59</v>
      </c>
      <c r="L237" s="85">
        <f t="shared" si="1830"/>
        <v>14.071999999999999</v>
      </c>
      <c r="M237" s="195">
        <f t="shared" si="1831"/>
        <v>0</v>
      </c>
      <c r="N237" s="85">
        <v>18.38</v>
      </c>
      <c r="O237" s="85">
        <f t="shared" si="1832"/>
        <v>14.703999999999999</v>
      </c>
      <c r="P237" s="195">
        <f t="shared" si="1833"/>
        <v>0</v>
      </c>
      <c r="Q237" s="85">
        <v>20.38</v>
      </c>
      <c r="R237" s="85">
        <f t="shared" si="1834"/>
        <v>16.303999999999998</v>
      </c>
      <c r="S237" s="259">
        <f t="shared" si="1835"/>
        <v>0</v>
      </c>
      <c r="T237" s="85">
        <v>12.54</v>
      </c>
      <c r="U237" s="85">
        <f t="shared" si="1836"/>
        <v>10.032</v>
      </c>
      <c r="V237" s="195">
        <f t="shared" si="1837"/>
        <v>0</v>
      </c>
      <c r="W237" s="255">
        <v>10.99</v>
      </c>
      <c r="X237" s="260">
        <f t="shared" si="1838"/>
        <v>8.7919999999999998</v>
      </c>
      <c r="Y237" s="195">
        <f t="shared" si="1839"/>
        <v>0</v>
      </c>
      <c r="Z237" s="255">
        <v>5.29</v>
      </c>
      <c r="AA237" s="260">
        <f t="shared" si="1840"/>
        <v>4.2320000000000002</v>
      </c>
      <c r="AB237" s="195">
        <f t="shared" si="1841"/>
        <v>0</v>
      </c>
      <c r="AC237" s="255">
        <f t="shared" si="1842"/>
        <v>5.49</v>
      </c>
      <c r="AD237" s="260">
        <f t="shared" si="1843"/>
        <v>4.3920000000000003</v>
      </c>
      <c r="AE237" s="195">
        <f t="shared" si="1844"/>
        <v>0</v>
      </c>
    </row>
    <row r="238" spans="1:31" ht="13.5" thickBot="1" x14ac:dyDescent="0.25">
      <c r="A238" s="178">
        <v>45861</v>
      </c>
      <c r="B238" s="252">
        <v>15.84</v>
      </c>
      <c r="C238" s="85">
        <f t="shared" ref="C238" si="1845">B238/1.25</f>
        <v>12.672000000000001</v>
      </c>
      <c r="D238" s="194">
        <f t="shared" ref="D238" si="1846">(B238-B237)*100</f>
        <v>-9.9999999999999645</v>
      </c>
      <c r="E238" s="84">
        <v>16.829999999999998</v>
      </c>
      <c r="F238" s="85">
        <f t="shared" ref="F238" si="1847">E238/1.25</f>
        <v>13.463999999999999</v>
      </c>
      <c r="G238" s="194">
        <f t="shared" ref="G238" si="1848">(E238-E237)*100</f>
        <v>-10.000000000000142</v>
      </c>
      <c r="H238" s="85">
        <v>17.239999999999998</v>
      </c>
      <c r="I238" s="85">
        <f t="shared" ref="I238" si="1849">H238/1.25</f>
        <v>13.791999999999998</v>
      </c>
      <c r="J238" s="194">
        <f t="shared" ref="J238" si="1850">(H238-H237)*100</f>
        <v>-10.000000000000142</v>
      </c>
      <c r="K238" s="85">
        <v>17.39</v>
      </c>
      <c r="L238" s="85">
        <f t="shared" ref="L238" si="1851">K238/1.25</f>
        <v>13.912000000000001</v>
      </c>
      <c r="M238" s="195">
        <f t="shared" ref="M238" si="1852">(K238-K237)*100</f>
        <v>-19.999999999999929</v>
      </c>
      <c r="N238" s="85">
        <v>18.18</v>
      </c>
      <c r="O238" s="85">
        <f t="shared" ref="O238" si="1853">N238/1.25</f>
        <v>14.544</v>
      </c>
      <c r="P238" s="195">
        <f t="shared" ref="P238" si="1854">(N238-N237)*100</f>
        <v>-19.999999999999929</v>
      </c>
      <c r="Q238" s="85">
        <v>20.18</v>
      </c>
      <c r="R238" s="85">
        <f t="shared" ref="R238" si="1855">Q238/1.25</f>
        <v>16.143999999999998</v>
      </c>
      <c r="S238" s="259">
        <f t="shared" ref="S238" si="1856">(Q238-Q237)*100</f>
        <v>-19.999999999999929</v>
      </c>
      <c r="T238" s="85">
        <v>12.54</v>
      </c>
      <c r="U238" s="85">
        <f t="shared" ref="U238" si="1857">T238/1.25</f>
        <v>10.032</v>
      </c>
      <c r="V238" s="195">
        <f t="shared" ref="V238" si="1858">(T238-T237)*100</f>
        <v>0</v>
      </c>
      <c r="W238" s="255">
        <v>10.99</v>
      </c>
      <c r="X238" s="260">
        <f t="shared" ref="X238" si="1859">W238/1.25</f>
        <v>8.7919999999999998</v>
      </c>
      <c r="Y238" s="195">
        <f t="shared" ref="Y238" si="1860">(W238-W237)*100</f>
        <v>0</v>
      </c>
      <c r="Z238" s="255">
        <v>5.29</v>
      </c>
      <c r="AA238" s="260">
        <f t="shared" ref="AA238" si="1861">Z238/1.25</f>
        <v>4.2320000000000002</v>
      </c>
      <c r="AB238" s="195">
        <f t="shared" ref="AB238" si="1862">(Z238-Z237)*100</f>
        <v>0</v>
      </c>
      <c r="AC238" s="255">
        <f t="shared" ref="AC238" si="1863">Z238+0.2</f>
        <v>5.49</v>
      </c>
      <c r="AD238" s="260">
        <f t="shared" ref="AD238" si="1864">AC238/1.25</f>
        <v>4.3920000000000003</v>
      </c>
      <c r="AE238" s="195">
        <f t="shared" ref="AE238" si="1865">(AC238-AC237)*100</f>
        <v>0</v>
      </c>
    </row>
    <row r="239" spans="1:31" ht="13.5" thickBot="1" x14ac:dyDescent="0.25">
      <c r="A239" s="178">
        <v>45862</v>
      </c>
      <c r="B239" s="252">
        <v>15.84</v>
      </c>
      <c r="C239" s="85">
        <f t="shared" ref="C239" si="1866">B239/1.25</f>
        <v>12.672000000000001</v>
      </c>
      <c r="D239" s="194">
        <f t="shared" ref="D239" si="1867">(B239-B238)*100</f>
        <v>0</v>
      </c>
      <c r="E239" s="84">
        <v>16.829999999999998</v>
      </c>
      <c r="F239" s="85">
        <f t="shared" ref="F239" si="1868">E239/1.25</f>
        <v>13.463999999999999</v>
      </c>
      <c r="G239" s="194">
        <f t="shared" ref="G239" si="1869">(E239-E238)*100</f>
        <v>0</v>
      </c>
      <c r="H239" s="85">
        <v>17.239999999999998</v>
      </c>
      <c r="I239" s="85">
        <f t="shared" ref="I239" si="1870">H239/1.25</f>
        <v>13.791999999999998</v>
      </c>
      <c r="J239" s="194">
        <f t="shared" ref="J239" si="1871">(H239-H238)*100</f>
        <v>0</v>
      </c>
      <c r="K239" s="85">
        <v>17.29</v>
      </c>
      <c r="L239" s="85">
        <f t="shared" ref="L239" si="1872">K239/1.25</f>
        <v>13.831999999999999</v>
      </c>
      <c r="M239" s="195">
        <f t="shared" ref="M239" si="1873">(K239-K238)*100</f>
        <v>-10.000000000000142</v>
      </c>
      <c r="N239" s="85">
        <v>18.079999999999998</v>
      </c>
      <c r="O239" s="85">
        <f t="shared" ref="O239" si="1874">N239/1.25</f>
        <v>14.463999999999999</v>
      </c>
      <c r="P239" s="195">
        <f t="shared" ref="P239" si="1875">(N239-N238)*100</f>
        <v>-10.000000000000142</v>
      </c>
      <c r="Q239" s="85">
        <v>20.079999999999998</v>
      </c>
      <c r="R239" s="85">
        <f t="shared" ref="R239" si="1876">Q239/1.25</f>
        <v>16.064</v>
      </c>
      <c r="S239" s="259">
        <f t="shared" ref="S239" si="1877">(Q239-Q238)*100</f>
        <v>-10.000000000000142</v>
      </c>
      <c r="T239" s="85">
        <v>12.54</v>
      </c>
      <c r="U239" s="85">
        <f t="shared" ref="U239" si="1878">T239/1.25</f>
        <v>10.032</v>
      </c>
      <c r="V239" s="195">
        <f t="shared" ref="V239" si="1879">(T239-T238)*100</f>
        <v>0</v>
      </c>
      <c r="W239" s="255">
        <v>10.99</v>
      </c>
      <c r="X239" s="260">
        <f t="shared" ref="X239" si="1880">W239/1.25</f>
        <v>8.7919999999999998</v>
      </c>
      <c r="Y239" s="195">
        <f t="shared" ref="Y239" si="1881">(W239-W238)*100</f>
        <v>0</v>
      </c>
      <c r="Z239" s="255">
        <v>5.29</v>
      </c>
      <c r="AA239" s="260">
        <f t="shared" ref="AA239" si="1882">Z239/1.25</f>
        <v>4.2320000000000002</v>
      </c>
      <c r="AB239" s="195">
        <f t="shared" ref="AB239" si="1883">(Z239-Z238)*100</f>
        <v>0</v>
      </c>
      <c r="AC239" s="255">
        <f t="shared" ref="AC239" si="1884">Z239+0.2</f>
        <v>5.49</v>
      </c>
      <c r="AD239" s="260">
        <f t="shared" ref="AD239" si="1885">AC239/1.25</f>
        <v>4.3920000000000003</v>
      </c>
      <c r="AE239" s="195">
        <f t="shared" ref="AE239" si="1886">(AC239-AC238)*100</f>
        <v>0</v>
      </c>
    </row>
    <row r="240" spans="1:31" ht="13.5" thickBot="1" x14ac:dyDescent="0.25">
      <c r="A240" s="178">
        <v>45863</v>
      </c>
      <c r="B240" s="252">
        <v>15.84</v>
      </c>
      <c r="C240" s="85">
        <f t="shared" ref="C240:C245" si="1887">B240/1.25</f>
        <v>12.672000000000001</v>
      </c>
      <c r="D240" s="194">
        <f t="shared" ref="D240:D245" si="1888">(B240-B239)*100</f>
        <v>0</v>
      </c>
      <c r="E240" s="84">
        <v>16.829999999999998</v>
      </c>
      <c r="F240" s="85">
        <f t="shared" ref="F240:F245" si="1889">E240/1.25</f>
        <v>13.463999999999999</v>
      </c>
      <c r="G240" s="194">
        <f t="shared" ref="G240:G245" si="1890">(E240-E239)*100</f>
        <v>0</v>
      </c>
      <c r="H240" s="85">
        <v>17.239999999999998</v>
      </c>
      <c r="I240" s="85">
        <f t="shared" ref="I240:I245" si="1891">H240/1.25</f>
        <v>13.791999999999998</v>
      </c>
      <c r="J240" s="194">
        <f t="shared" ref="J240:J245" si="1892">(H240-H239)*100</f>
        <v>0</v>
      </c>
      <c r="K240" s="85">
        <v>17.29</v>
      </c>
      <c r="L240" s="85">
        <f t="shared" ref="L240:L245" si="1893">K240/1.25</f>
        <v>13.831999999999999</v>
      </c>
      <c r="M240" s="195">
        <f t="shared" ref="M240:M245" si="1894">(K240-K239)*100</f>
        <v>0</v>
      </c>
      <c r="N240" s="85">
        <v>18.079999999999998</v>
      </c>
      <c r="O240" s="85">
        <f t="shared" ref="O240:O245" si="1895">N240/1.25</f>
        <v>14.463999999999999</v>
      </c>
      <c r="P240" s="195">
        <f t="shared" ref="P240:P245" si="1896">(N240-N239)*100</f>
        <v>0</v>
      </c>
      <c r="Q240" s="85">
        <v>20.079999999999998</v>
      </c>
      <c r="R240" s="85">
        <f t="shared" ref="R240:R245" si="1897">Q240/1.25</f>
        <v>16.064</v>
      </c>
      <c r="S240" s="259">
        <f t="shared" ref="S240:S245" si="1898">(Q240-Q239)*100</f>
        <v>0</v>
      </c>
      <c r="T240" s="85">
        <v>12.54</v>
      </c>
      <c r="U240" s="85">
        <f t="shared" ref="U240:U245" si="1899">T240/1.25</f>
        <v>10.032</v>
      </c>
      <c r="V240" s="195">
        <f t="shared" ref="V240:V245" si="1900">(T240-T239)*100</f>
        <v>0</v>
      </c>
      <c r="W240" s="255">
        <v>10.99</v>
      </c>
      <c r="X240" s="260">
        <f t="shared" ref="X240:X245" si="1901">W240/1.25</f>
        <v>8.7919999999999998</v>
      </c>
      <c r="Y240" s="195">
        <f t="shared" ref="Y240:Y245" si="1902">(W240-W239)*100</f>
        <v>0</v>
      </c>
      <c r="Z240" s="255">
        <v>5.29</v>
      </c>
      <c r="AA240" s="260">
        <f t="shared" ref="AA240:AA245" si="1903">Z240/1.25</f>
        <v>4.2320000000000002</v>
      </c>
      <c r="AB240" s="195">
        <f t="shared" ref="AB240:AB245" si="1904">(Z240-Z239)*100</f>
        <v>0</v>
      </c>
      <c r="AC240" s="255">
        <f t="shared" ref="AC240:AC245" si="1905">Z240+0.2</f>
        <v>5.49</v>
      </c>
      <c r="AD240" s="260">
        <f t="shared" ref="AD240:AD245" si="1906">AC240/1.25</f>
        <v>4.3920000000000003</v>
      </c>
      <c r="AE240" s="195">
        <f t="shared" ref="AE240:AE245" si="1907">(AC240-AC239)*100</f>
        <v>0</v>
      </c>
    </row>
    <row r="241" spans="1:31" ht="13.5" thickBot="1" x14ac:dyDescent="0.25">
      <c r="A241" s="178">
        <v>45864</v>
      </c>
      <c r="B241" s="252">
        <v>15.84</v>
      </c>
      <c r="C241" s="85">
        <f t="shared" si="1887"/>
        <v>12.672000000000001</v>
      </c>
      <c r="D241" s="194">
        <f t="shared" si="1888"/>
        <v>0</v>
      </c>
      <c r="E241" s="84">
        <v>16.829999999999998</v>
      </c>
      <c r="F241" s="85">
        <f t="shared" si="1889"/>
        <v>13.463999999999999</v>
      </c>
      <c r="G241" s="194">
        <f t="shared" si="1890"/>
        <v>0</v>
      </c>
      <c r="H241" s="85">
        <v>17.239999999999998</v>
      </c>
      <c r="I241" s="85">
        <f t="shared" si="1891"/>
        <v>13.791999999999998</v>
      </c>
      <c r="J241" s="194">
        <f t="shared" si="1892"/>
        <v>0</v>
      </c>
      <c r="K241" s="85">
        <v>17.29</v>
      </c>
      <c r="L241" s="85">
        <f t="shared" si="1893"/>
        <v>13.831999999999999</v>
      </c>
      <c r="M241" s="195">
        <f t="shared" si="1894"/>
        <v>0</v>
      </c>
      <c r="N241" s="85">
        <v>18.079999999999998</v>
      </c>
      <c r="O241" s="85">
        <f t="shared" si="1895"/>
        <v>14.463999999999999</v>
      </c>
      <c r="P241" s="195">
        <f t="shared" si="1896"/>
        <v>0</v>
      </c>
      <c r="Q241" s="85">
        <v>20.079999999999998</v>
      </c>
      <c r="R241" s="85">
        <f t="shared" si="1897"/>
        <v>16.064</v>
      </c>
      <c r="S241" s="259">
        <f t="shared" si="1898"/>
        <v>0</v>
      </c>
      <c r="T241" s="85">
        <v>12.54</v>
      </c>
      <c r="U241" s="85">
        <f t="shared" si="1899"/>
        <v>10.032</v>
      </c>
      <c r="V241" s="195">
        <f t="shared" si="1900"/>
        <v>0</v>
      </c>
      <c r="W241" s="255">
        <v>10.99</v>
      </c>
      <c r="X241" s="260">
        <f t="shared" si="1901"/>
        <v>8.7919999999999998</v>
      </c>
      <c r="Y241" s="195">
        <f t="shared" si="1902"/>
        <v>0</v>
      </c>
      <c r="Z241" s="255">
        <v>5.29</v>
      </c>
      <c r="AA241" s="260">
        <f t="shared" si="1903"/>
        <v>4.2320000000000002</v>
      </c>
      <c r="AB241" s="195">
        <f t="shared" si="1904"/>
        <v>0</v>
      </c>
      <c r="AC241" s="255">
        <f t="shared" si="1905"/>
        <v>5.49</v>
      </c>
      <c r="AD241" s="260">
        <f t="shared" si="1906"/>
        <v>4.3920000000000003</v>
      </c>
      <c r="AE241" s="195">
        <f t="shared" si="1907"/>
        <v>0</v>
      </c>
    </row>
    <row r="242" spans="1:31" ht="13.5" thickBot="1" x14ac:dyDescent="0.25">
      <c r="A242" s="178">
        <v>45865</v>
      </c>
      <c r="B242" s="252">
        <v>15.84</v>
      </c>
      <c r="C242" s="85">
        <f t="shared" si="1887"/>
        <v>12.672000000000001</v>
      </c>
      <c r="D242" s="194">
        <f t="shared" si="1888"/>
        <v>0</v>
      </c>
      <c r="E242" s="84">
        <v>16.829999999999998</v>
      </c>
      <c r="F242" s="85">
        <f t="shared" si="1889"/>
        <v>13.463999999999999</v>
      </c>
      <c r="G242" s="194">
        <f t="shared" si="1890"/>
        <v>0</v>
      </c>
      <c r="H242" s="85">
        <v>17.239999999999998</v>
      </c>
      <c r="I242" s="85">
        <f t="shared" si="1891"/>
        <v>13.791999999999998</v>
      </c>
      <c r="J242" s="194">
        <f t="shared" si="1892"/>
        <v>0</v>
      </c>
      <c r="K242" s="85">
        <v>17.29</v>
      </c>
      <c r="L242" s="85">
        <f t="shared" si="1893"/>
        <v>13.831999999999999</v>
      </c>
      <c r="M242" s="195">
        <f t="shared" si="1894"/>
        <v>0</v>
      </c>
      <c r="N242" s="85">
        <v>18.079999999999998</v>
      </c>
      <c r="O242" s="85">
        <f t="shared" si="1895"/>
        <v>14.463999999999999</v>
      </c>
      <c r="P242" s="195">
        <f t="shared" si="1896"/>
        <v>0</v>
      </c>
      <c r="Q242" s="85">
        <v>20.079999999999998</v>
      </c>
      <c r="R242" s="85">
        <f t="shared" si="1897"/>
        <v>16.064</v>
      </c>
      <c r="S242" s="259">
        <f t="shared" si="1898"/>
        <v>0</v>
      </c>
      <c r="T242" s="85">
        <v>12.54</v>
      </c>
      <c r="U242" s="85">
        <f t="shared" si="1899"/>
        <v>10.032</v>
      </c>
      <c r="V242" s="195">
        <f t="shared" si="1900"/>
        <v>0</v>
      </c>
      <c r="W242" s="255">
        <v>10.99</v>
      </c>
      <c r="X242" s="260">
        <f t="shared" si="1901"/>
        <v>8.7919999999999998</v>
      </c>
      <c r="Y242" s="195">
        <f t="shared" si="1902"/>
        <v>0</v>
      </c>
      <c r="Z242" s="255">
        <v>5.29</v>
      </c>
      <c r="AA242" s="260">
        <f t="shared" si="1903"/>
        <v>4.2320000000000002</v>
      </c>
      <c r="AB242" s="195">
        <f t="shared" si="1904"/>
        <v>0</v>
      </c>
      <c r="AC242" s="255">
        <f t="shared" si="1905"/>
        <v>5.49</v>
      </c>
      <c r="AD242" s="260">
        <f t="shared" si="1906"/>
        <v>4.3920000000000003</v>
      </c>
      <c r="AE242" s="195">
        <f t="shared" si="1907"/>
        <v>0</v>
      </c>
    </row>
    <row r="243" spans="1:31" ht="13.5" thickBot="1" x14ac:dyDescent="0.25">
      <c r="A243" s="178">
        <v>45866</v>
      </c>
      <c r="B243" s="252">
        <v>15.84</v>
      </c>
      <c r="C243" s="85">
        <f t="shared" si="1887"/>
        <v>12.672000000000001</v>
      </c>
      <c r="D243" s="194">
        <f t="shared" si="1888"/>
        <v>0</v>
      </c>
      <c r="E243" s="84">
        <v>16.829999999999998</v>
      </c>
      <c r="F243" s="85">
        <f t="shared" si="1889"/>
        <v>13.463999999999999</v>
      </c>
      <c r="G243" s="194">
        <f t="shared" si="1890"/>
        <v>0</v>
      </c>
      <c r="H243" s="85">
        <v>17.239999999999998</v>
      </c>
      <c r="I243" s="85">
        <f t="shared" si="1891"/>
        <v>13.791999999999998</v>
      </c>
      <c r="J243" s="194">
        <f t="shared" si="1892"/>
        <v>0</v>
      </c>
      <c r="K243" s="85">
        <v>17.29</v>
      </c>
      <c r="L243" s="85">
        <f t="shared" si="1893"/>
        <v>13.831999999999999</v>
      </c>
      <c r="M243" s="195">
        <f t="shared" si="1894"/>
        <v>0</v>
      </c>
      <c r="N243" s="85">
        <v>18.079999999999998</v>
      </c>
      <c r="O243" s="85">
        <f t="shared" si="1895"/>
        <v>14.463999999999999</v>
      </c>
      <c r="P243" s="195">
        <f t="shared" si="1896"/>
        <v>0</v>
      </c>
      <c r="Q243" s="85">
        <v>20.079999999999998</v>
      </c>
      <c r="R243" s="85">
        <f t="shared" si="1897"/>
        <v>16.064</v>
      </c>
      <c r="S243" s="259">
        <f t="shared" si="1898"/>
        <v>0</v>
      </c>
      <c r="T243" s="85">
        <v>12.54</v>
      </c>
      <c r="U243" s="85">
        <f t="shared" si="1899"/>
        <v>10.032</v>
      </c>
      <c r="V243" s="195">
        <f t="shared" si="1900"/>
        <v>0</v>
      </c>
      <c r="W243" s="255">
        <v>10.99</v>
      </c>
      <c r="X243" s="260">
        <f t="shared" si="1901"/>
        <v>8.7919999999999998</v>
      </c>
      <c r="Y243" s="195">
        <f t="shared" si="1902"/>
        <v>0</v>
      </c>
      <c r="Z243" s="255">
        <v>5.29</v>
      </c>
      <c r="AA243" s="260">
        <f t="shared" si="1903"/>
        <v>4.2320000000000002</v>
      </c>
      <c r="AB243" s="195">
        <f t="shared" si="1904"/>
        <v>0</v>
      </c>
      <c r="AC243" s="255">
        <f t="shared" si="1905"/>
        <v>5.49</v>
      </c>
      <c r="AD243" s="260">
        <f t="shared" si="1906"/>
        <v>4.3920000000000003</v>
      </c>
      <c r="AE243" s="195">
        <f t="shared" si="1907"/>
        <v>0</v>
      </c>
    </row>
    <row r="244" spans="1:31" ht="13.5" thickBot="1" x14ac:dyDescent="0.25">
      <c r="A244" s="178">
        <v>45867</v>
      </c>
      <c r="B244" s="252">
        <v>15.84</v>
      </c>
      <c r="C244" s="85">
        <f t="shared" si="1887"/>
        <v>12.672000000000001</v>
      </c>
      <c r="D244" s="194">
        <f t="shared" si="1888"/>
        <v>0</v>
      </c>
      <c r="E244" s="84">
        <v>16.829999999999998</v>
      </c>
      <c r="F244" s="85">
        <f t="shared" si="1889"/>
        <v>13.463999999999999</v>
      </c>
      <c r="G244" s="194">
        <f t="shared" si="1890"/>
        <v>0</v>
      </c>
      <c r="H244" s="85">
        <v>17.239999999999998</v>
      </c>
      <c r="I244" s="85">
        <f t="shared" si="1891"/>
        <v>13.791999999999998</v>
      </c>
      <c r="J244" s="194">
        <f t="shared" si="1892"/>
        <v>0</v>
      </c>
      <c r="K244" s="85">
        <v>17.29</v>
      </c>
      <c r="L244" s="85">
        <f t="shared" si="1893"/>
        <v>13.831999999999999</v>
      </c>
      <c r="M244" s="195">
        <f t="shared" si="1894"/>
        <v>0</v>
      </c>
      <c r="N244" s="85">
        <v>18.079999999999998</v>
      </c>
      <c r="O244" s="85">
        <f t="shared" si="1895"/>
        <v>14.463999999999999</v>
      </c>
      <c r="P244" s="195">
        <f t="shared" si="1896"/>
        <v>0</v>
      </c>
      <c r="Q244" s="85">
        <v>20.079999999999998</v>
      </c>
      <c r="R244" s="85">
        <f t="shared" si="1897"/>
        <v>16.064</v>
      </c>
      <c r="S244" s="259">
        <f t="shared" si="1898"/>
        <v>0</v>
      </c>
      <c r="T244" s="85">
        <v>12.54</v>
      </c>
      <c r="U244" s="85">
        <f t="shared" si="1899"/>
        <v>10.032</v>
      </c>
      <c r="V244" s="195">
        <f t="shared" si="1900"/>
        <v>0</v>
      </c>
      <c r="W244" s="255">
        <v>10.99</v>
      </c>
      <c r="X244" s="260">
        <f t="shared" si="1901"/>
        <v>8.7919999999999998</v>
      </c>
      <c r="Y244" s="195">
        <f t="shared" si="1902"/>
        <v>0</v>
      </c>
      <c r="Z244" s="255">
        <v>5.29</v>
      </c>
      <c r="AA244" s="260">
        <f t="shared" si="1903"/>
        <v>4.2320000000000002</v>
      </c>
      <c r="AB244" s="195">
        <f t="shared" si="1904"/>
        <v>0</v>
      </c>
      <c r="AC244" s="255">
        <f t="shared" si="1905"/>
        <v>5.49</v>
      </c>
      <c r="AD244" s="260">
        <f t="shared" si="1906"/>
        <v>4.3920000000000003</v>
      </c>
      <c r="AE244" s="195">
        <f t="shared" si="1907"/>
        <v>0</v>
      </c>
    </row>
    <row r="245" spans="1:31" ht="13.5" thickBot="1" x14ac:dyDescent="0.25">
      <c r="A245" s="178">
        <v>45868</v>
      </c>
      <c r="B245" s="252">
        <v>16.04</v>
      </c>
      <c r="C245" s="85">
        <f t="shared" si="1887"/>
        <v>12.831999999999999</v>
      </c>
      <c r="D245" s="194">
        <f t="shared" si="1888"/>
        <v>19.999999999999929</v>
      </c>
      <c r="E245" s="84">
        <v>17.03</v>
      </c>
      <c r="F245" s="85">
        <f t="shared" si="1889"/>
        <v>13.624000000000001</v>
      </c>
      <c r="G245" s="194">
        <f t="shared" si="1890"/>
        <v>20.000000000000284</v>
      </c>
      <c r="H245" s="85">
        <v>17.440000000000001</v>
      </c>
      <c r="I245" s="85">
        <f t="shared" si="1891"/>
        <v>13.952000000000002</v>
      </c>
      <c r="J245" s="194">
        <f t="shared" si="1892"/>
        <v>20.000000000000284</v>
      </c>
      <c r="K245" s="85">
        <v>17.29</v>
      </c>
      <c r="L245" s="85">
        <f t="shared" si="1893"/>
        <v>13.831999999999999</v>
      </c>
      <c r="M245" s="195">
        <f t="shared" si="1894"/>
        <v>0</v>
      </c>
      <c r="N245" s="85">
        <v>18.079999999999998</v>
      </c>
      <c r="O245" s="85">
        <f t="shared" si="1895"/>
        <v>14.463999999999999</v>
      </c>
      <c r="P245" s="195">
        <f t="shared" si="1896"/>
        <v>0</v>
      </c>
      <c r="Q245" s="85">
        <v>20.079999999999998</v>
      </c>
      <c r="R245" s="85">
        <f t="shared" si="1897"/>
        <v>16.064</v>
      </c>
      <c r="S245" s="259">
        <f t="shared" si="1898"/>
        <v>0</v>
      </c>
      <c r="T245" s="85">
        <v>12.74</v>
      </c>
      <c r="U245" s="85">
        <f t="shared" si="1899"/>
        <v>10.192</v>
      </c>
      <c r="V245" s="195">
        <f t="shared" si="1900"/>
        <v>20.000000000000107</v>
      </c>
      <c r="W245" s="255">
        <v>10.99</v>
      </c>
      <c r="X245" s="260">
        <f t="shared" si="1901"/>
        <v>8.7919999999999998</v>
      </c>
      <c r="Y245" s="195">
        <f t="shared" si="1902"/>
        <v>0</v>
      </c>
      <c r="Z245" s="255">
        <v>5.29</v>
      </c>
      <c r="AA245" s="260">
        <f t="shared" si="1903"/>
        <v>4.2320000000000002</v>
      </c>
      <c r="AB245" s="195">
        <f t="shared" si="1904"/>
        <v>0</v>
      </c>
      <c r="AC245" s="255">
        <f t="shared" si="1905"/>
        <v>5.49</v>
      </c>
      <c r="AD245" s="260">
        <f t="shared" si="1906"/>
        <v>4.3920000000000003</v>
      </c>
      <c r="AE245" s="195">
        <f t="shared" si="1907"/>
        <v>0</v>
      </c>
    </row>
    <row r="246" spans="1:31" x14ac:dyDescent="0.2">
      <c r="A246" s="178">
        <v>45869</v>
      </c>
      <c r="B246" s="252">
        <v>16.14</v>
      </c>
      <c r="C246" s="85">
        <f t="shared" ref="C246" si="1908">B246/1.25</f>
        <v>12.912000000000001</v>
      </c>
      <c r="D246" s="194">
        <f t="shared" ref="D246" si="1909">(B246-B245)*100</f>
        <v>10.000000000000142</v>
      </c>
      <c r="E246" s="84">
        <v>17.13</v>
      </c>
      <c r="F246" s="85">
        <f t="shared" ref="F246" si="1910">E246/1.25</f>
        <v>13.703999999999999</v>
      </c>
      <c r="G246" s="194">
        <f t="shared" ref="G246" si="1911">(E246-E245)*100</f>
        <v>9.9999999999997868</v>
      </c>
      <c r="H246" s="85">
        <v>17.54</v>
      </c>
      <c r="I246" s="85">
        <f t="shared" ref="I246" si="1912">H246/1.25</f>
        <v>14.032</v>
      </c>
      <c r="J246" s="194">
        <f t="shared" ref="J246" si="1913">(H246-H245)*100</f>
        <v>9.9999999999997868</v>
      </c>
      <c r="K246" s="85">
        <v>17.29</v>
      </c>
      <c r="L246" s="85">
        <f t="shared" ref="L246" si="1914">K246/1.25</f>
        <v>13.831999999999999</v>
      </c>
      <c r="M246" s="195">
        <f t="shared" ref="M246" si="1915">(K246-K245)*100</f>
        <v>0</v>
      </c>
      <c r="N246" s="85">
        <v>18.079999999999998</v>
      </c>
      <c r="O246" s="85">
        <f t="shared" ref="O246" si="1916">N246/1.25</f>
        <v>14.463999999999999</v>
      </c>
      <c r="P246" s="195">
        <f t="shared" ref="P246" si="1917">(N246-N245)*100</f>
        <v>0</v>
      </c>
      <c r="Q246" s="85">
        <v>20.079999999999998</v>
      </c>
      <c r="R246" s="85">
        <f t="shared" ref="R246" si="1918">Q246/1.25</f>
        <v>16.064</v>
      </c>
      <c r="S246" s="259">
        <f t="shared" ref="S246" si="1919">(Q246-Q245)*100</f>
        <v>0</v>
      </c>
      <c r="T246" s="85">
        <v>12.74</v>
      </c>
      <c r="U246" s="85">
        <f t="shared" ref="U246" si="1920">T246/1.25</f>
        <v>10.192</v>
      </c>
      <c r="V246" s="195">
        <f t="shared" ref="V246" si="1921">(T246-T245)*100</f>
        <v>0</v>
      </c>
      <c r="W246" s="255">
        <v>10.99</v>
      </c>
      <c r="X246" s="260">
        <f t="shared" ref="X246" si="1922">W246/1.25</f>
        <v>8.7919999999999998</v>
      </c>
      <c r="Y246" s="195">
        <f t="shared" ref="Y246" si="1923">(W246-W245)*100</f>
        <v>0</v>
      </c>
      <c r="Z246" s="255">
        <v>5.29</v>
      </c>
      <c r="AA246" s="260">
        <f t="shared" ref="AA246" si="1924">Z246/1.25</f>
        <v>4.2320000000000002</v>
      </c>
      <c r="AB246" s="195">
        <f t="shared" ref="AB246" si="1925">(Z246-Z245)*100</f>
        <v>0</v>
      </c>
      <c r="AC246" s="255">
        <f t="shared" ref="AC246" si="1926">Z246+0.2</f>
        <v>5.49</v>
      </c>
      <c r="AD246" s="260">
        <f t="shared" ref="AD246" si="1927">AC246/1.25</f>
        <v>4.3920000000000003</v>
      </c>
      <c r="AE246" s="195">
        <f t="shared" ref="AE246" si="1928">(AC246-AC245)*100</f>
        <v>0</v>
      </c>
    </row>
    <row r="247" spans="1:31" ht="13.5" thickBot="1" x14ac:dyDescent="0.25"/>
    <row r="248" spans="1:31" ht="51.75" x14ac:dyDescent="0.25">
      <c r="A248" s="276" t="s">
        <v>1</v>
      </c>
      <c r="B248" s="277" t="s">
        <v>2</v>
      </c>
      <c r="C248" s="278" t="s">
        <v>16</v>
      </c>
      <c r="D248" s="279" t="s">
        <v>5</v>
      </c>
      <c r="E248" s="278" t="s">
        <v>95</v>
      </c>
      <c r="F248" s="278" t="s">
        <v>17</v>
      </c>
      <c r="G248" s="279" t="s">
        <v>5</v>
      </c>
      <c r="H248" s="278" t="s">
        <v>4</v>
      </c>
      <c r="I248" s="278" t="s">
        <v>18</v>
      </c>
      <c r="J248" s="279" t="s">
        <v>5</v>
      </c>
      <c r="K248" s="280" t="s">
        <v>6</v>
      </c>
      <c r="L248" s="280" t="s">
        <v>63</v>
      </c>
      <c r="M248" s="281" t="s">
        <v>5</v>
      </c>
      <c r="N248" s="280" t="s">
        <v>91</v>
      </c>
      <c r="O248" s="280" t="s">
        <v>92</v>
      </c>
      <c r="P248" s="281" t="s">
        <v>5</v>
      </c>
      <c r="Q248" s="282" t="s">
        <v>93</v>
      </c>
      <c r="R248" s="282" t="s">
        <v>94</v>
      </c>
      <c r="S248" s="283" t="s">
        <v>5</v>
      </c>
      <c r="T248" s="284" t="s">
        <v>7</v>
      </c>
      <c r="U248" s="284" t="s">
        <v>20</v>
      </c>
      <c r="V248" s="285" t="s">
        <v>5</v>
      </c>
      <c r="W248" s="286" t="s">
        <v>96</v>
      </c>
      <c r="X248" s="287"/>
      <c r="Y248" s="288" t="s">
        <v>5</v>
      </c>
      <c r="Z248" s="289" t="s">
        <v>97</v>
      </c>
      <c r="AA248" s="290"/>
      <c r="AB248" s="291" t="s">
        <v>5</v>
      </c>
      <c r="AC248" s="292" t="s">
        <v>98</v>
      </c>
      <c r="AD248" s="293"/>
      <c r="AE248" s="294" t="s">
        <v>5</v>
      </c>
    </row>
    <row r="249" spans="1:31" x14ac:dyDescent="0.2">
      <c r="A249" s="238" t="s">
        <v>70</v>
      </c>
      <c r="B249" s="247">
        <f>AVERAGE(B252:B282)</f>
        <v>15.933548387096771</v>
      </c>
      <c r="C249" s="247">
        <f>AVERAGE(C252:C281)</f>
        <v>12.746666666666671</v>
      </c>
      <c r="D249" s="247"/>
      <c r="E249" s="247">
        <f>AVERAGE(E252:E282)</f>
        <v>16.923548387096769</v>
      </c>
      <c r="F249" s="247">
        <f>AVERAGE(F252:F281)</f>
        <v>13.538666666666664</v>
      </c>
      <c r="G249" s="247"/>
      <c r="H249" s="247">
        <f>AVERAGE(H252:H282)</f>
        <v>17.333548387096776</v>
      </c>
      <c r="I249" s="247">
        <f>AVERAGE(I252:I281)</f>
        <v>13.866666666666672</v>
      </c>
      <c r="J249" s="247"/>
      <c r="K249" s="247">
        <f>AVERAGE(K252:K282)</f>
        <v>16.798064516129035</v>
      </c>
      <c r="L249" s="247">
        <f>AVERAGE(L252:L281)</f>
        <v>13.438666666666668</v>
      </c>
      <c r="M249" s="247"/>
      <c r="N249" s="247">
        <f>AVERAGE(N252:N282)</f>
        <v>17.526774193548388</v>
      </c>
      <c r="O249" s="247">
        <f>AVERAGE(O252:O281)</f>
        <v>14.022666666666664</v>
      </c>
      <c r="P249" s="247"/>
      <c r="Q249" s="247">
        <f>AVERAGE(Q252:Q282)</f>
        <v>19.720322580645153</v>
      </c>
      <c r="R249" s="275">
        <f>AVERAGE(R252:R281)</f>
        <v>15.774666666666668</v>
      </c>
      <c r="S249" s="275"/>
      <c r="T249" s="247">
        <f>AVERAGE(T252:T282)</f>
        <v>12.630322580645165</v>
      </c>
      <c r="U249" s="247">
        <f>AVERAGE(U252:U281)</f>
        <v>10.1</v>
      </c>
      <c r="V249" s="247"/>
      <c r="W249" s="247">
        <f>AVERAGE(W252:W282)</f>
        <v>10.990000000000004</v>
      </c>
      <c r="X249" s="247">
        <f>AVERAGE(X252:X281)</f>
        <v>8.7919999999999998</v>
      </c>
      <c r="Y249" s="93"/>
      <c r="Z249" s="247">
        <f>AVERAGE(Z252:Z282)</f>
        <v>5.29</v>
      </c>
      <c r="AA249" s="247">
        <f>AVERAGE(AA252:AA281)</f>
        <v>4.2320000000000002</v>
      </c>
      <c r="AB249" s="93"/>
      <c r="AC249" s="247">
        <f>AVERAGE(AC252:AC282)</f>
        <v>5.4900000000000011</v>
      </c>
      <c r="AD249" s="247">
        <f>AVERAGE(AD252:AD281)</f>
        <v>4.3919999999999986</v>
      </c>
      <c r="AE249" s="93"/>
    </row>
    <row r="250" spans="1:31" x14ac:dyDescent="0.2">
      <c r="A250" s="239" t="s">
        <v>53</v>
      </c>
      <c r="B250" s="247">
        <f>AVERAGE(B252:B266)</f>
        <v>15.916666666666666</v>
      </c>
      <c r="C250" s="247">
        <f t="shared" ref="C250" si="1929">AVERAGE(C252:C266)</f>
        <v>12.733333333333336</v>
      </c>
      <c r="D250" s="247"/>
      <c r="E250" s="247">
        <f>AVERAGE(E252:E266)</f>
        <v>16.906666666666663</v>
      </c>
      <c r="F250" s="247">
        <f t="shared" ref="F250" si="1930">AVERAGE(F252:F266)</f>
        <v>13.525333333333334</v>
      </c>
      <c r="G250" s="247"/>
      <c r="H250" s="247">
        <f>AVERAGE(H252:H266)</f>
        <v>17.316666666666666</v>
      </c>
      <c r="I250" s="247">
        <f t="shared" ref="I250" si="1931">AVERAGE(I252:I266)</f>
        <v>13.853333333333333</v>
      </c>
      <c r="J250" s="247"/>
      <c r="K250" s="247">
        <f t="shared" ref="K250:L250" si="1932">AVERAGE(K252:K266)</f>
        <v>16.850000000000001</v>
      </c>
      <c r="L250" s="247">
        <f t="shared" si="1932"/>
        <v>13.479999999999997</v>
      </c>
      <c r="M250" s="247"/>
      <c r="N250" s="247">
        <f t="shared" ref="N250:O250" si="1933">AVERAGE(N252:N266)</f>
        <v>17.62</v>
      </c>
      <c r="O250" s="247">
        <f t="shared" si="1933"/>
        <v>14.096</v>
      </c>
      <c r="P250" s="247"/>
      <c r="Q250" s="272">
        <f>AVERAGE(Q252:Q266)</f>
        <v>19.7</v>
      </c>
      <c r="R250" s="202">
        <f t="shared" ref="R250" si="1934">Q250/1.25</f>
        <v>15.76</v>
      </c>
      <c r="S250" s="272"/>
      <c r="T250" s="247">
        <f t="shared" ref="T250:U250" si="1935">AVERAGE(T252:T266)</f>
        <v>12.526666666666664</v>
      </c>
      <c r="U250" s="247">
        <f t="shared" si="1935"/>
        <v>10.021333333333335</v>
      </c>
      <c r="V250" s="247"/>
      <c r="W250" s="270">
        <f>AVERAGE(W252:W266)</f>
        <v>10.99</v>
      </c>
      <c r="X250" s="266">
        <f>W250/1.25</f>
        <v>8.7919999999999998</v>
      </c>
      <c r="Y250" s="84"/>
      <c r="Z250" s="270">
        <f>AVERAGE(Z252:Z266)</f>
        <v>5.2900000000000009</v>
      </c>
      <c r="AA250" s="266">
        <f>Z250/1.25</f>
        <v>4.2320000000000011</v>
      </c>
      <c r="AB250" s="84"/>
      <c r="AC250" s="270">
        <f>AVERAGE(AC252:AC266)</f>
        <v>5.4899999999999993</v>
      </c>
      <c r="AD250" s="266">
        <f>AC250/1.25</f>
        <v>4.3919999999999995</v>
      </c>
      <c r="AE250" s="84"/>
    </row>
    <row r="251" spans="1:31" x14ac:dyDescent="0.2">
      <c r="A251" s="240" t="s">
        <v>54</v>
      </c>
      <c r="B251" s="295">
        <f>IFERROR(AVERAGE(B267:B282),"No data")</f>
        <v>15.949375</v>
      </c>
      <c r="C251" s="295">
        <f>IFERROR(AVERAGE(C267:C282),"No data")</f>
        <v>12.759500000000003</v>
      </c>
      <c r="D251" s="248"/>
      <c r="E251" s="295">
        <f>IFERROR(AVERAGE(E267:E282),"No data")</f>
        <v>16.939374999999998</v>
      </c>
      <c r="F251" s="295">
        <f>IFERROR(AVERAGE(F267:F282),"No data")</f>
        <v>13.551500000000003</v>
      </c>
      <c r="G251" s="248"/>
      <c r="H251" s="295">
        <f>IFERROR(AVERAGE(H267:H282),"No data")</f>
        <v>17.349375000000002</v>
      </c>
      <c r="I251" s="295">
        <f>IFERROR(AVERAGE(I267:I282),"No data")</f>
        <v>13.879500000000004</v>
      </c>
      <c r="J251" s="248"/>
      <c r="K251" s="295">
        <f>IFERROR(AVERAGE(K267:K282),"No data")</f>
        <v>16.749374999999997</v>
      </c>
      <c r="L251" s="295">
        <f>IFERROR(AVERAGE(L267:L282),"No data")</f>
        <v>13.399499999999996</v>
      </c>
      <c r="M251" s="241"/>
      <c r="N251" s="295">
        <f>IFERROR(AVERAGE(N267:N282),"No data")</f>
        <v>17.439374999999995</v>
      </c>
      <c r="O251" s="295">
        <f>IFERROR(AVERAGE(O267:O282),"No data")</f>
        <v>13.951500000000001</v>
      </c>
      <c r="P251" s="241"/>
      <c r="Q251" s="295">
        <f>IFERROR(AVERAGE(Q267:Q282),"No data")</f>
        <v>19.739374999999995</v>
      </c>
      <c r="R251" s="295">
        <f>IFERROR(AVERAGE(R267:R282),"No data")</f>
        <v>15.791500000000003</v>
      </c>
      <c r="S251" s="273"/>
      <c r="T251" s="295">
        <f>IFERROR(AVERAGE(T267:T282),"No data")</f>
        <v>12.727499999999996</v>
      </c>
      <c r="U251" s="295">
        <f>IFERROR(AVERAGE(U267:U282),"No data")</f>
        <v>10.182</v>
      </c>
      <c r="V251" s="241"/>
      <c r="W251" s="295">
        <f>IFERROR(AVERAGE(W267:W282),"No data")</f>
        <v>10.99</v>
      </c>
      <c r="X251" s="295">
        <f>IFERROR(AVERAGE(X267:X282),"No data")</f>
        <v>8.7919999999999998</v>
      </c>
      <c r="Y251" s="84"/>
      <c r="Z251" s="295">
        <f>IFERROR(AVERAGE(Z267:Z282),"No data")</f>
        <v>5.2900000000000009</v>
      </c>
      <c r="AA251" s="295">
        <f>IFERROR(AVERAGE(AA267:AA282),"No data")</f>
        <v>4.2320000000000002</v>
      </c>
      <c r="AB251" s="84"/>
      <c r="AC251" s="295">
        <f>IFERROR(AVERAGE(AC267:AC282),"No data")</f>
        <v>5.4899999999999993</v>
      </c>
      <c r="AD251" s="295">
        <f>IFERROR(AVERAGE(AD267:AD282),"No data")</f>
        <v>4.3920000000000012</v>
      </c>
      <c r="AE251" s="84"/>
    </row>
    <row r="252" spans="1:31" x14ac:dyDescent="0.2">
      <c r="A252" s="178">
        <v>45870</v>
      </c>
      <c r="B252" s="252">
        <v>16.14</v>
      </c>
      <c r="C252" s="85">
        <f t="shared" ref="C252:C255" si="1936">B252/1.25</f>
        <v>12.912000000000001</v>
      </c>
      <c r="D252" s="194">
        <f>(B252-B246)*100</f>
        <v>0</v>
      </c>
      <c r="E252" s="84">
        <v>17.13</v>
      </c>
      <c r="F252" s="85">
        <f t="shared" ref="F252:F255" si="1937">E252/1.25</f>
        <v>13.703999999999999</v>
      </c>
      <c r="G252" s="194">
        <f>(E252-E246)*100</f>
        <v>0</v>
      </c>
      <c r="H252" s="85">
        <v>17.54</v>
      </c>
      <c r="I252" s="85">
        <f t="shared" ref="I252:I255" si="1938">H252/1.25</f>
        <v>14.032</v>
      </c>
      <c r="J252" s="194">
        <f>(H252-H246)*100</f>
        <v>0</v>
      </c>
      <c r="K252" s="85">
        <v>17.29</v>
      </c>
      <c r="L252" s="85">
        <f t="shared" ref="L252:L255" si="1939">K252/1.25</f>
        <v>13.831999999999999</v>
      </c>
      <c r="M252" s="194">
        <f>(K252-K246)*100</f>
        <v>0</v>
      </c>
      <c r="N252" s="85">
        <v>18.079999999999998</v>
      </c>
      <c r="O252" s="85">
        <f t="shared" ref="O252:O255" si="1940">N252/1.25</f>
        <v>14.463999999999999</v>
      </c>
      <c r="P252" s="194">
        <f>(N252-N246)*100</f>
        <v>0</v>
      </c>
      <c r="Q252" s="85">
        <v>20.079999999999998</v>
      </c>
      <c r="R252" s="85">
        <f t="shared" ref="R252:R255" si="1941">Q252/1.25</f>
        <v>16.064</v>
      </c>
      <c r="S252" s="194">
        <f>(Q252-Q246)*100</f>
        <v>0</v>
      </c>
      <c r="T252" s="85">
        <v>12.74</v>
      </c>
      <c r="U252" s="85">
        <f t="shared" ref="U252:U255" si="1942">T252/1.25</f>
        <v>10.192</v>
      </c>
      <c r="V252" s="194">
        <f>(T252-T246)*100</f>
        <v>0</v>
      </c>
      <c r="W252" s="255">
        <v>10.99</v>
      </c>
      <c r="X252" s="260">
        <f t="shared" ref="X252:X255" si="1943">W252/1.25</f>
        <v>8.7919999999999998</v>
      </c>
      <c r="Y252" s="194">
        <f>(W252-W246)*100</f>
        <v>0</v>
      </c>
      <c r="Z252" s="255">
        <v>5.29</v>
      </c>
      <c r="AA252" s="260">
        <f t="shared" ref="AA252:AA255" si="1944">Z252/1.25</f>
        <v>4.2320000000000002</v>
      </c>
      <c r="AB252" s="194">
        <f>(Z252-Z246)*100</f>
        <v>0</v>
      </c>
      <c r="AC252" s="255">
        <f t="shared" ref="AC252:AC255" si="1945">Z252+0.2</f>
        <v>5.49</v>
      </c>
      <c r="AD252" s="260">
        <f t="shared" ref="AD252:AD255" si="1946">AC252/1.25</f>
        <v>4.3920000000000003</v>
      </c>
      <c r="AE252" s="194">
        <f>(AC252-AC246)*100</f>
        <v>0</v>
      </c>
    </row>
    <row r="253" spans="1:31" x14ac:dyDescent="0.2">
      <c r="A253" s="178">
        <v>45871</v>
      </c>
      <c r="B253" s="252">
        <v>16.14</v>
      </c>
      <c r="C253" s="85">
        <f t="shared" si="1936"/>
        <v>12.912000000000001</v>
      </c>
      <c r="D253" s="194">
        <f t="shared" ref="D253:D255" si="1947">(B253-B252)*100</f>
        <v>0</v>
      </c>
      <c r="E253" s="84">
        <v>17.13</v>
      </c>
      <c r="F253" s="85">
        <f t="shared" si="1937"/>
        <v>13.703999999999999</v>
      </c>
      <c r="G253" s="194">
        <f t="shared" ref="G253:G255" si="1948">(E253-E252)*100</f>
        <v>0</v>
      </c>
      <c r="H253" s="85">
        <v>17.54</v>
      </c>
      <c r="I253" s="85">
        <f t="shared" si="1938"/>
        <v>14.032</v>
      </c>
      <c r="J253" s="194">
        <f t="shared" ref="J253:J255" si="1949">(H253-H252)*100</f>
        <v>0</v>
      </c>
      <c r="K253" s="85">
        <v>17.29</v>
      </c>
      <c r="L253" s="85">
        <f t="shared" si="1939"/>
        <v>13.831999999999999</v>
      </c>
      <c r="M253" s="195">
        <f t="shared" ref="M253:M255" si="1950">(K253-K252)*100</f>
        <v>0</v>
      </c>
      <c r="N253" s="85">
        <v>18.079999999999998</v>
      </c>
      <c r="O253" s="85">
        <f t="shared" si="1940"/>
        <v>14.463999999999999</v>
      </c>
      <c r="P253" s="195">
        <f t="shared" ref="P253:P255" si="1951">(N253-N252)*100</f>
        <v>0</v>
      </c>
      <c r="Q253" s="85">
        <v>20.079999999999998</v>
      </c>
      <c r="R253" s="85">
        <f t="shared" si="1941"/>
        <v>16.064</v>
      </c>
      <c r="S253" s="259">
        <f t="shared" ref="S253:S255" si="1952">(Q253-Q252)*100</f>
        <v>0</v>
      </c>
      <c r="T253" s="85">
        <v>12.74</v>
      </c>
      <c r="U253" s="85">
        <f t="shared" si="1942"/>
        <v>10.192</v>
      </c>
      <c r="V253" s="195">
        <f t="shared" ref="V253:V255" si="1953">(T253-T252)*100</f>
        <v>0</v>
      </c>
      <c r="W253" s="255">
        <v>10.99</v>
      </c>
      <c r="X253" s="260">
        <f t="shared" si="1943"/>
        <v>8.7919999999999998</v>
      </c>
      <c r="Y253" s="195">
        <f t="shared" ref="Y253:Y255" si="1954">(W253-W252)*100</f>
        <v>0</v>
      </c>
      <c r="Z253" s="255">
        <v>5.29</v>
      </c>
      <c r="AA253" s="260">
        <f t="shared" si="1944"/>
        <v>4.2320000000000002</v>
      </c>
      <c r="AB253" s="195">
        <f t="shared" ref="AB253:AB255" si="1955">(Z253-Z252)*100</f>
        <v>0</v>
      </c>
      <c r="AC253" s="255">
        <f t="shared" si="1945"/>
        <v>5.49</v>
      </c>
      <c r="AD253" s="260">
        <f t="shared" si="1946"/>
        <v>4.3920000000000003</v>
      </c>
      <c r="AE253" s="195">
        <f t="shared" ref="AE253:AE255" si="1956">(AC253-AC252)*100</f>
        <v>0</v>
      </c>
    </row>
    <row r="254" spans="1:31" x14ac:dyDescent="0.2">
      <c r="A254" s="178">
        <v>45872</v>
      </c>
      <c r="B254" s="252">
        <v>16.14</v>
      </c>
      <c r="C254" s="85">
        <f t="shared" si="1936"/>
        <v>12.912000000000001</v>
      </c>
      <c r="D254" s="194">
        <f t="shared" si="1947"/>
        <v>0</v>
      </c>
      <c r="E254" s="84">
        <v>17.13</v>
      </c>
      <c r="F254" s="85">
        <f t="shared" si="1937"/>
        <v>13.703999999999999</v>
      </c>
      <c r="G254" s="194">
        <f t="shared" si="1948"/>
        <v>0</v>
      </c>
      <c r="H254" s="85">
        <v>17.54</v>
      </c>
      <c r="I254" s="85">
        <f t="shared" si="1938"/>
        <v>14.032</v>
      </c>
      <c r="J254" s="194">
        <f t="shared" si="1949"/>
        <v>0</v>
      </c>
      <c r="K254" s="85">
        <v>17.29</v>
      </c>
      <c r="L254" s="85">
        <f t="shared" si="1939"/>
        <v>13.831999999999999</v>
      </c>
      <c r="M254" s="195">
        <f t="shared" si="1950"/>
        <v>0</v>
      </c>
      <c r="N254" s="85">
        <v>18.079999999999998</v>
      </c>
      <c r="O254" s="85">
        <f t="shared" si="1940"/>
        <v>14.463999999999999</v>
      </c>
      <c r="P254" s="195">
        <f t="shared" si="1951"/>
        <v>0</v>
      </c>
      <c r="Q254" s="85">
        <v>20.079999999999998</v>
      </c>
      <c r="R254" s="85">
        <f t="shared" si="1941"/>
        <v>16.064</v>
      </c>
      <c r="S254" s="259">
        <f t="shared" si="1952"/>
        <v>0</v>
      </c>
      <c r="T254" s="85">
        <v>12.74</v>
      </c>
      <c r="U254" s="85">
        <f t="shared" si="1942"/>
        <v>10.192</v>
      </c>
      <c r="V254" s="195">
        <f t="shared" si="1953"/>
        <v>0</v>
      </c>
      <c r="W254" s="255">
        <v>10.99</v>
      </c>
      <c r="X254" s="260">
        <f t="shared" si="1943"/>
        <v>8.7919999999999998</v>
      </c>
      <c r="Y254" s="195">
        <f t="shared" si="1954"/>
        <v>0</v>
      </c>
      <c r="Z254" s="255">
        <v>5.29</v>
      </c>
      <c r="AA254" s="260">
        <f t="shared" si="1944"/>
        <v>4.2320000000000002</v>
      </c>
      <c r="AB254" s="195">
        <f t="shared" si="1955"/>
        <v>0</v>
      </c>
      <c r="AC254" s="255">
        <f t="shared" si="1945"/>
        <v>5.49</v>
      </c>
      <c r="AD254" s="260">
        <f t="shared" si="1946"/>
        <v>4.3920000000000003</v>
      </c>
      <c r="AE254" s="195">
        <f t="shared" si="1956"/>
        <v>0</v>
      </c>
    </row>
    <row r="255" spans="1:31" x14ac:dyDescent="0.2">
      <c r="A255" s="178">
        <v>45873</v>
      </c>
      <c r="B255" s="252">
        <v>15.99</v>
      </c>
      <c r="C255" s="85">
        <f t="shared" si="1936"/>
        <v>12.792</v>
      </c>
      <c r="D255" s="194">
        <f t="shared" si="1947"/>
        <v>-15.000000000000036</v>
      </c>
      <c r="E255" s="84">
        <v>16.98</v>
      </c>
      <c r="F255" s="85">
        <f t="shared" si="1937"/>
        <v>13.584</v>
      </c>
      <c r="G255" s="194">
        <f t="shared" si="1948"/>
        <v>-14.999999999999858</v>
      </c>
      <c r="H255" s="85">
        <v>17.39</v>
      </c>
      <c r="I255" s="85">
        <f t="shared" si="1938"/>
        <v>13.912000000000001</v>
      </c>
      <c r="J255" s="194">
        <f t="shared" si="1949"/>
        <v>-14.999999999999858</v>
      </c>
      <c r="K255" s="85">
        <v>17.04</v>
      </c>
      <c r="L255" s="85">
        <f t="shared" si="1939"/>
        <v>13.632</v>
      </c>
      <c r="M255" s="195">
        <f t="shared" si="1950"/>
        <v>-25</v>
      </c>
      <c r="N255" s="85">
        <v>17.829999999999998</v>
      </c>
      <c r="O255" s="85">
        <f t="shared" si="1940"/>
        <v>14.263999999999999</v>
      </c>
      <c r="P255" s="195">
        <f t="shared" si="1951"/>
        <v>-25</v>
      </c>
      <c r="Q255" s="85">
        <v>19.829999999999998</v>
      </c>
      <c r="R255" s="85">
        <f t="shared" si="1941"/>
        <v>15.863999999999999</v>
      </c>
      <c r="S255" s="259">
        <f t="shared" si="1952"/>
        <v>-25</v>
      </c>
      <c r="T255" s="85">
        <v>12.44</v>
      </c>
      <c r="U255" s="85">
        <f t="shared" si="1942"/>
        <v>9.952</v>
      </c>
      <c r="V255" s="195">
        <f t="shared" si="1953"/>
        <v>-30.000000000000071</v>
      </c>
      <c r="W255" s="255">
        <v>10.99</v>
      </c>
      <c r="X255" s="260">
        <f t="shared" si="1943"/>
        <v>8.7919999999999998</v>
      </c>
      <c r="Y255" s="195">
        <f t="shared" si="1954"/>
        <v>0</v>
      </c>
      <c r="Z255" s="255">
        <v>5.29</v>
      </c>
      <c r="AA255" s="260">
        <f t="shared" si="1944"/>
        <v>4.2320000000000002</v>
      </c>
      <c r="AB255" s="195">
        <f t="shared" si="1955"/>
        <v>0</v>
      </c>
      <c r="AC255" s="255">
        <f t="shared" si="1945"/>
        <v>5.49</v>
      </c>
      <c r="AD255" s="260">
        <f t="shared" si="1946"/>
        <v>4.3920000000000003</v>
      </c>
      <c r="AE255" s="195">
        <f t="shared" si="1956"/>
        <v>0</v>
      </c>
    </row>
    <row r="256" spans="1:31" x14ac:dyDescent="0.2">
      <c r="A256" s="178">
        <v>45874</v>
      </c>
      <c r="B256" s="252">
        <v>15.84</v>
      </c>
      <c r="C256" s="85">
        <f t="shared" ref="C256" si="1957">B256/1.25</f>
        <v>12.672000000000001</v>
      </c>
      <c r="D256" s="194">
        <f t="shared" ref="D256" si="1958">(B256-B255)*100</f>
        <v>-15.000000000000036</v>
      </c>
      <c r="E256" s="84">
        <v>16.829999999999998</v>
      </c>
      <c r="F256" s="85">
        <f t="shared" ref="F256" si="1959">E256/1.25</f>
        <v>13.463999999999999</v>
      </c>
      <c r="G256" s="194">
        <f t="shared" ref="G256" si="1960">(E256-E255)*100</f>
        <v>-15.000000000000213</v>
      </c>
      <c r="H256" s="85">
        <v>17.239999999999998</v>
      </c>
      <c r="I256" s="85">
        <f t="shared" ref="I256" si="1961">H256/1.25</f>
        <v>13.791999999999998</v>
      </c>
      <c r="J256" s="194">
        <f t="shared" ref="J256" si="1962">(H256-H255)*100</f>
        <v>-15.000000000000213</v>
      </c>
      <c r="K256" s="85">
        <v>16.89</v>
      </c>
      <c r="L256" s="85">
        <f t="shared" ref="L256" si="1963">K256/1.25</f>
        <v>13.512</v>
      </c>
      <c r="M256" s="195">
        <f t="shared" ref="M256" si="1964">(K256-K255)*100</f>
        <v>-14.999999999999858</v>
      </c>
      <c r="N256" s="85">
        <v>17.68</v>
      </c>
      <c r="O256" s="85">
        <f t="shared" ref="O256" si="1965">N256/1.25</f>
        <v>14.144</v>
      </c>
      <c r="P256" s="195">
        <f t="shared" ref="P256" si="1966">(N256-N255)*100</f>
        <v>-14.999999999999858</v>
      </c>
      <c r="Q256" s="85">
        <v>19.68</v>
      </c>
      <c r="R256" s="85">
        <f t="shared" ref="R256" si="1967">Q256/1.25</f>
        <v>15.744</v>
      </c>
      <c r="S256" s="259">
        <f t="shared" ref="S256" si="1968">(Q256-Q255)*100</f>
        <v>-14.999999999999858</v>
      </c>
      <c r="T256" s="85">
        <v>12.44</v>
      </c>
      <c r="U256" s="85">
        <f t="shared" ref="U256" si="1969">T256/1.25</f>
        <v>9.952</v>
      </c>
      <c r="V256" s="195">
        <f t="shared" ref="V256" si="1970">(T256-T255)*100</f>
        <v>0</v>
      </c>
      <c r="W256" s="255">
        <v>10.99</v>
      </c>
      <c r="X256" s="260">
        <f t="shared" ref="X256" si="1971">W256/1.25</f>
        <v>8.7919999999999998</v>
      </c>
      <c r="Y256" s="195">
        <f t="shared" ref="Y256" si="1972">(W256-W255)*100</f>
        <v>0</v>
      </c>
      <c r="Z256" s="255">
        <v>5.29</v>
      </c>
      <c r="AA256" s="260">
        <f t="shared" ref="AA256" si="1973">Z256/1.25</f>
        <v>4.2320000000000002</v>
      </c>
      <c r="AB256" s="195">
        <f t="shared" ref="AB256" si="1974">(Z256-Z255)*100</f>
        <v>0</v>
      </c>
      <c r="AC256" s="255">
        <f t="shared" ref="AC256" si="1975">Z256+0.2</f>
        <v>5.49</v>
      </c>
      <c r="AD256" s="260">
        <f t="shared" ref="AD256" si="1976">AC256/1.25</f>
        <v>4.3920000000000003</v>
      </c>
      <c r="AE256" s="195">
        <f t="shared" ref="AE256" si="1977">(AC256-AC255)*100</f>
        <v>0</v>
      </c>
    </row>
    <row r="257" spans="1:31" x14ac:dyDescent="0.2">
      <c r="A257" s="178">
        <v>45875</v>
      </c>
      <c r="B257" s="252">
        <v>15.84</v>
      </c>
      <c r="C257" s="85">
        <f t="shared" ref="C257" si="1978">B257/1.25</f>
        <v>12.672000000000001</v>
      </c>
      <c r="D257" s="194">
        <f t="shared" ref="D257" si="1979">(B257-B256)*100</f>
        <v>0</v>
      </c>
      <c r="E257" s="84">
        <v>16.829999999999998</v>
      </c>
      <c r="F257" s="85">
        <f t="shared" ref="F257" si="1980">E257/1.25</f>
        <v>13.463999999999999</v>
      </c>
      <c r="G257" s="194">
        <f t="shared" ref="G257" si="1981">(E257-E256)*100</f>
        <v>0</v>
      </c>
      <c r="H257" s="85">
        <v>17.239999999999998</v>
      </c>
      <c r="I257" s="85">
        <f t="shared" ref="I257" si="1982">H257/1.25</f>
        <v>13.791999999999998</v>
      </c>
      <c r="J257" s="194">
        <f t="shared" ref="J257" si="1983">(H257-H256)*100</f>
        <v>0</v>
      </c>
      <c r="K257" s="85">
        <v>16.739999999999998</v>
      </c>
      <c r="L257" s="85">
        <f t="shared" ref="L257" si="1984">K257/1.25</f>
        <v>13.391999999999999</v>
      </c>
      <c r="M257" s="195">
        <f t="shared" ref="M257" si="1985">(K257-K256)*100</f>
        <v>-15.000000000000213</v>
      </c>
      <c r="N257" s="85">
        <v>17.53</v>
      </c>
      <c r="O257" s="85">
        <f t="shared" ref="O257" si="1986">N257/1.25</f>
        <v>14.024000000000001</v>
      </c>
      <c r="P257" s="195">
        <f t="shared" ref="P257" si="1987">(N257-N256)*100</f>
        <v>-14.999999999999858</v>
      </c>
      <c r="Q257" s="85">
        <v>19.53</v>
      </c>
      <c r="R257" s="85">
        <f t="shared" ref="R257" si="1988">Q257/1.25</f>
        <v>15.624000000000001</v>
      </c>
      <c r="S257" s="259">
        <f t="shared" ref="S257" si="1989">(Q257-Q256)*100</f>
        <v>-14.999999999999858</v>
      </c>
      <c r="T257" s="85">
        <v>12.44</v>
      </c>
      <c r="U257" s="85">
        <f t="shared" ref="U257" si="1990">T257/1.25</f>
        <v>9.952</v>
      </c>
      <c r="V257" s="195">
        <f t="shared" ref="V257" si="1991">(T257-T256)*100</f>
        <v>0</v>
      </c>
      <c r="W257" s="255">
        <v>10.99</v>
      </c>
      <c r="X257" s="260">
        <f t="shared" ref="X257" si="1992">W257/1.25</f>
        <v>8.7919999999999998</v>
      </c>
      <c r="Y257" s="195">
        <f t="shared" ref="Y257" si="1993">(W257-W256)*100</f>
        <v>0</v>
      </c>
      <c r="Z257" s="255">
        <v>5.29</v>
      </c>
      <c r="AA257" s="260">
        <f t="shared" ref="AA257" si="1994">Z257/1.25</f>
        <v>4.2320000000000002</v>
      </c>
      <c r="AB257" s="195">
        <f t="shared" ref="AB257" si="1995">(Z257-Z256)*100</f>
        <v>0</v>
      </c>
      <c r="AC257" s="255">
        <f t="shared" ref="AC257" si="1996">Z257+0.2</f>
        <v>5.49</v>
      </c>
      <c r="AD257" s="260">
        <f t="shared" ref="AD257" si="1997">AC257/1.25</f>
        <v>4.3920000000000003</v>
      </c>
      <c r="AE257" s="195">
        <f t="shared" ref="AE257" si="1998">(AC257-AC256)*100</f>
        <v>0</v>
      </c>
    </row>
    <row r="258" spans="1:31" x14ac:dyDescent="0.2">
      <c r="A258" s="178">
        <v>45876</v>
      </c>
      <c r="B258" s="252">
        <v>15.84</v>
      </c>
      <c r="C258" s="85">
        <f t="shared" ref="C258:C263" si="1999">B258/1.25</f>
        <v>12.672000000000001</v>
      </c>
      <c r="D258" s="194">
        <f t="shared" ref="D258:D263" si="2000">(B258-B257)*100</f>
        <v>0</v>
      </c>
      <c r="E258" s="84">
        <v>16.829999999999998</v>
      </c>
      <c r="F258" s="85">
        <f t="shared" ref="F258:F263" si="2001">E258/1.25</f>
        <v>13.463999999999999</v>
      </c>
      <c r="G258" s="194">
        <f t="shared" ref="G258:G263" si="2002">(E258-E257)*100</f>
        <v>0</v>
      </c>
      <c r="H258" s="85">
        <v>17.239999999999998</v>
      </c>
      <c r="I258" s="85">
        <f t="shared" ref="I258:I263" si="2003">H258/1.25</f>
        <v>13.791999999999998</v>
      </c>
      <c r="J258" s="194">
        <f t="shared" ref="J258:J263" si="2004">(H258-H257)*100</f>
        <v>0</v>
      </c>
      <c r="K258" s="85">
        <v>16.739999999999998</v>
      </c>
      <c r="L258" s="85">
        <f t="shared" ref="L258:L263" si="2005">K258/1.25</f>
        <v>13.391999999999999</v>
      </c>
      <c r="M258" s="195">
        <f t="shared" ref="M258:M263" si="2006">(K258-K257)*100</f>
        <v>0</v>
      </c>
      <c r="N258" s="85">
        <v>17.53</v>
      </c>
      <c r="O258" s="85">
        <f t="shared" ref="O258:O263" si="2007">N258/1.25</f>
        <v>14.024000000000001</v>
      </c>
      <c r="P258" s="195">
        <f t="shared" ref="P258:P263" si="2008">(N258-N257)*100</f>
        <v>0</v>
      </c>
      <c r="Q258" s="85">
        <v>19.53</v>
      </c>
      <c r="R258" s="85">
        <f t="shared" ref="R258:R263" si="2009">Q258/1.25</f>
        <v>15.624000000000001</v>
      </c>
      <c r="S258" s="259">
        <f t="shared" ref="S258:S263" si="2010">(Q258-Q257)*100</f>
        <v>0</v>
      </c>
      <c r="T258" s="85">
        <v>12.44</v>
      </c>
      <c r="U258" s="85">
        <f t="shared" ref="U258:U263" si="2011">T258/1.25</f>
        <v>9.952</v>
      </c>
      <c r="V258" s="195">
        <f t="shared" ref="V258:V263" si="2012">(T258-T257)*100</f>
        <v>0</v>
      </c>
      <c r="W258" s="255">
        <v>10.99</v>
      </c>
      <c r="X258" s="260">
        <f t="shared" ref="X258:X263" si="2013">W258/1.25</f>
        <v>8.7919999999999998</v>
      </c>
      <c r="Y258" s="195">
        <f t="shared" ref="Y258:Y263" si="2014">(W258-W257)*100</f>
        <v>0</v>
      </c>
      <c r="Z258" s="255">
        <v>5.29</v>
      </c>
      <c r="AA258" s="260">
        <f t="shared" ref="AA258:AA263" si="2015">Z258/1.25</f>
        <v>4.2320000000000002</v>
      </c>
      <c r="AB258" s="195">
        <f t="shared" ref="AB258:AB263" si="2016">(Z258-Z257)*100</f>
        <v>0</v>
      </c>
      <c r="AC258" s="255">
        <f t="shared" ref="AC258:AC263" si="2017">Z258+0.2</f>
        <v>5.49</v>
      </c>
      <c r="AD258" s="260">
        <f t="shared" ref="AD258:AD263" si="2018">AC258/1.25</f>
        <v>4.3920000000000003</v>
      </c>
      <c r="AE258" s="195">
        <f t="shared" ref="AE258:AE263" si="2019">(AC258-AC257)*100</f>
        <v>0</v>
      </c>
    </row>
    <row r="259" spans="1:31" x14ac:dyDescent="0.2">
      <c r="A259" s="178">
        <v>45877</v>
      </c>
      <c r="B259" s="252">
        <v>15.84</v>
      </c>
      <c r="C259" s="85">
        <f t="shared" si="1999"/>
        <v>12.672000000000001</v>
      </c>
      <c r="D259" s="194">
        <f t="shared" si="2000"/>
        <v>0</v>
      </c>
      <c r="E259" s="84">
        <v>16.829999999999998</v>
      </c>
      <c r="F259" s="85">
        <f t="shared" si="2001"/>
        <v>13.463999999999999</v>
      </c>
      <c r="G259" s="194">
        <f t="shared" si="2002"/>
        <v>0</v>
      </c>
      <c r="H259" s="85">
        <v>17.239999999999998</v>
      </c>
      <c r="I259" s="85">
        <f t="shared" si="2003"/>
        <v>13.791999999999998</v>
      </c>
      <c r="J259" s="194">
        <f t="shared" si="2004"/>
        <v>0</v>
      </c>
      <c r="K259" s="85">
        <v>16.739999999999998</v>
      </c>
      <c r="L259" s="85">
        <f t="shared" si="2005"/>
        <v>13.391999999999999</v>
      </c>
      <c r="M259" s="195">
        <f t="shared" si="2006"/>
        <v>0</v>
      </c>
      <c r="N259" s="85">
        <v>17.53</v>
      </c>
      <c r="O259" s="85">
        <f t="shared" si="2007"/>
        <v>14.024000000000001</v>
      </c>
      <c r="P259" s="195">
        <f t="shared" si="2008"/>
        <v>0</v>
      </c>
      <c r="Q259" s="85">
        <v>19.53</v>
      </c>
      <c r="R259" s="85">
        <f t="shared" si="2009"/>
        <v>15.624000000000001</v>
      </c>
      <c r="S259" s="259">
        <f t="shared" si="2010"/>
        <v>0</v>
      </c>
      <c r="T259" s="85">
        <v>12.44</v>
      </c>
      <c r="U259" s="85">
        <f t="shared" si="2011"/>
        <v>9.952</v>
      </c>
      <c r="V259" s="195">
        <f t="shared" si="2012"/>
        <v>0</v>
      </c>
      <c r="W259" s="255">
        <v>10.99</v>
      </c>
      <c r="X259" s="260">
        <f t="shared" si="2013"/>
        <v>8.7919999999999998</v>
      </c>
      <c r="Y259" s="195">
        <f t="shared" si="2014"/>
        <v>0</v>
      </c>
      <c r="Z259" s="255">
        <v>5.29</v>
      </c>
      <c r="AA259" s="260">
        <f t="shared" si="2015"/>
        <v>4.2320000000000002</v>
      </c>
      <c r="AB259" s="195">
        <f t="shared" si="2016"/>
        <v>0</v>
      </c>
      <c r="AC259" s="255">
        <f t="shared" si="2017"/>
        <v>5.49</v>
      </c>
      <c r="AD259" s="260">
        <f t="shared" si="2018"/>
        <v>4.3920000000000003</v>
      </c>
      <c r="AE259" s="195">
        <f t="shared" si="2019"/>
        <v>0</v>
      </c>
    </row>
    <row r="260" spans="1:31" x14ac:dyDescent="0.2">
      <c r="A260" s="178">
        <v>45878</v>
      </c>
      <c r="B260" s="252">
        <v>15.84</v>
      </c>
      <c r="C260" s="85">
        <f t="shared" si="1999"/>
        <v>12.672000000000001</v>
      </c>
      <c r="D260" s="194">
        <f t="shared" si="2000"/>
        <v>0</v>
      </c>
      <c r="E260" s="84">
        <v>16.829999999999998</v>
      </c>
      <c r="F260" s="85">
        <f t="shared" si="2001"/>
        <v>13.463999999999999</v>
      </c>
      <c r="G260" s="194">
        <f t="shared" si="2002"/>
        <v>0</v>
      </c>
      <c r="H260" s="85">
        <v>17.239999999999998</v>
      </c>
      <c r="I260" s="85">
        <f t="shared" si="2003"/>
        <v>13.791999999999998</v>
      </c>
      <c r="J260" s="194">
        <f t="shared" si="2004"/>
        <v>0</v>
      </c>
      <c r="K260" s="85">
        <v>16.739999999999998</v>
      </c>
      <c r="L260" s="85">
        <f t="shared" si="2005"/>
        <v>13.391999999999999</v>
      </c>
      <c r="M260" s="195">
        <f t="shared" si="2006"/>
        <v>0</v>
      </c>
      <c r="N260" s="85">
        <v>17.53</v>
      </c>
      <c r="O260" s="85">
        <f t="shared" si="2007"/>
        <v>14.024000000000001</v>
      </c>
      <c r="P260" s="195">
        <f t="shared" si="2008"/>
        <v>0</v>
      </c>
      <c r="Q260" s="85">
        <v>19.53</v>
      </c>
      <c r="R260" s="85">
        <f t="shared" si="2009"/>
        <v>15.624000000000001</v>
      </c>
      <c r="S260" s="259">
        <f t="shared" si="2010"/>
        <v>0</v>
      </c>
      <c r="T260" s="85">
        <v>12.44</v>
      </c>
      <c r="U260" s="85">
        <f t="shared" si="2011"/>
        <v>9.952</v>
      </c>
      <c r="V260" s="195">
        <f t="shared" si="2012"/>
        <v>0</v>
      </c>
      <c r="W260" s="255">
        <v>10.99</v>
      </c>
      <c r="X260" s="260">
        <f t="shared" si="2013"/>
        <v>8.7919999999999998</v>
      </c>
      <c r="Y260" s="195">
        <f t="shared" si="2014"/>
        <v>0</v>
      </c>
      <c r="Z260" s="255">
        <v>5.29</v>
      </c>
      <c r="AA260" s="260">
        <f t="shared" si="2015"/>
        <v>4.2320000000000002</v>
      </c>
      <c r="AB260" s="195">
        <f t="shared" si="2016"/>
        <v>0</v>
      </c>
      <c r="AC260" s="255">
        <f t="shared" si="2017"/>
        <v>5.49</v>
      </c>
      <c r="AD260" s="260">
        <f t="shared" si="2018"/>
        <v>4.3920000000000003</v>
      </c>
      <c r="AE260" s="195">
        <f t="shared" si="2019"/>
        <v>0</v>
      </c>
    </row>
    <row r="261" spans="1:31" x14ac:dyDescent="0.2">
      <c r="A261" s="178">
        <v>45879</v>
      </c>
      <c r="B261" s="252">
        <v>15.84</v>
      </c>
      <c r="C261" s="85">
        <f t="shared" si="1999"/>
        <v>12.672000000000001</v>
      </c>
      <c r="D261" s="194">
        <f t="shared" si="2000"/>
        <v>0</v>
      </c>
      <c r="E261" s="84">
        <v>16.829999999999998</v>
      </c>
      <c r="F261" s="85">
        <f t="shared" si="2001"/>
        <v>13.463999999999999</v>
      </c>
      <c r="G261" s="194">
        <f t="shared" si="2002"/>
        <v>0</v>
      </c>
      <c r="H261" s="85">
        <v>17.239999999999998</v>
      </c>
      <c r="I261" s="85">
        <f t="shared" si="2003"/>
        <v>13.791999999999998</v>
      </c>
      <c r="J261" s="194">
        <f t="shared" si="2004"/>
        <v>0</v>
      </c>
      <c r="K261" s="85">
        <v>16.739999999999998</v>
      </c>
      <c r="L261" s="85">
        <f t="shared" si="2005"/>
        <v>13.391999999999999</v>
      </c>
      <c r="M261" s="195">
        <f t="shared" si="2006"/>
        <v>0</v>
      </c>
      <c r="N261" s="85">
        <v>17.53</v>
      </c>
      <c r="O261" s="85">
        <f t="shared" si="2007"/>
        <v>14.024000000000001</v>
      </c>
      <c r="P261" s="195">
        <f t="shared" si="2008"/>
        <v>0</v>
      </c>
      <c r="Q261" s="85">
        <v>19.53</v>
      </c>
      <c r="R261" s="85">
        <f t="shared" si="2009"/>
        <v>15.624000000000001</v>
      </c>
      <c r="S261" s="259">
        <f t="shared" si="2010"/>
        <v>0</v>
      </c>
      <c r="T261" s="85">
        <v>12.44</v>
      </c>
      <c r="U261" s="85">
        <f t="shared" si="2011"/>
        <v>9.952</v>
      </c>
      <c r="V261" s="195">
        <f t="shared" si="2012"/>
        <v>0</v>
      </c>
      <c r="W261" s="255">
        <v>10.99</v>
      </c>
      <c r="X261" s="260">
        <f t="shared" si="2013"/>
        <v>8.7919999999999998</v>
      </c>
      <c r="Y261" s="195">
        <f t="shared" si="2014"/>
        <v>0</v>
      </c>
      <c r="Z261" s="255">
        <v>5.29</v>
      </c>
      <c r="AA261" s="260">
        <f t="shared" si="2015"/>
        <v>4.2320000000000002</v>
      </c>
      <c r="AB261" s="195">
        <f t="shared" si="2016"/>
        <v>0</v>
      </c>
      <c r="AC261" s="255">
        <f t="shared" si="2017"/>
        <v>5.49</v>
      </c>
      <c r="AD261" s="260">
        <f t="shared" si="2018"/>
        <v>4.3920000000000003</v>
      </c>
      <c r="AE261" s="195">
        <f t="shared" si="2019"/>
        <v>0</v>
      </c>
    </row>
    <row r="262" spans="1:31" x14ac:dyDescent="0.2">
      <c r="A262" s="178">
        <v>45880</v>
      </c>
      <c r="B262" s="252">
        <v>15.84</v>
      </c>
      <c r="C262" s="85">
        <f t="shared" si="1999"/>
        <v>12.672000000000001</v>
      </c>
      <c r="D262" s="194">
        <f t="shared" si="2000"/>
        <v>0</v>
      </c>
      <c r="E262" s="84">
        <v>16.829999999999998</v>
      </c>
      <c r="F262" s="85">
        <f t="shared" si="2001"/>
        <v>13.463999999999999</v>
      </c>
      <c r="G262" s="194">
        <f t="shared" si="2002"/>
        <v>0</v>
      </c>
      <c r="H262" s="85">
        <v>17.239999999999998</v>
      </c>
      <c r="I262" s="85">
        <f t="shared" si="2003"/>
        <v>13.791999999999998</v>
      </c>
      <c r="J262" s="194">
        <f t="shared" si="2004"/>
        <v>0</v>
      </c>
      <c r="K262" s="85">
        <v>16.739999999999998</v>
      </c>
      <c r="L262" s="85">
        <f t="shared" si="2005"/>
        <v>13.391999999999999</v>
      </c>
      <c r="M262" s="195">
        <f t="shared" si="2006"/>
        <v>0</v>
      </c>
      <c r="N262" s="85">
        <v>17.53</v>
      </c>
      <c r="O262" s="85">
        <f t="shared" si="2007"/>
        <v>14.024000000000001</v>
      </c>
      <c r="P262" s="195">
        <f t="shared" si="2008"/>
        <v>0</v>
      </c>
      <c r="Q262" s="85">
        <v>19.53</v>
      </c>
      <c r="R262" s="85">
        <f t="shared" si="2009"/>
        <v>15.624000000000001</v>
      </c>
      <c r="S262" s="259">
        <f t="shared" si="2010"/>
        <v>0</v>
      </c>
      <c r="T262" s="85">
        <v>12.44</v>
      </c>
      <c r="U262" s="85">
        <f t="shared" si="2011"/>
        <v>9.952</v>
      </c>
      <c r="V262" s="195">
        <f t="shared" si="2012"/>
        <v>0</v>
      </c>
      <c r="W262" s="255">
        <v>10.99</v>
      </c>
      <c r="X262" s="260">
        <f t="shared" si="2013"/>
        <v>8.7919999999999998</v>
      </c>
      <c r="Y262" s="195">
        <f t="shared" si="2014"/>
        <v>0</v>
      </c>
      <c r="Z262" s="255">
        <v>5.29</v>
      </c>
      <c r="AA262" s="260">
        <f t="shared" si="2015"/>
        <v>4.2320000000000002</v>
      </c>
      <c r="AB262" s="195">
        <f t="shared" si="2016"/>
        <v>0</v>
      </c>
      <c r="AC262" s="255">
        <f t="shared" si="2017"/>
        <v>5.49</v>
      </c>
      <c r="AD262" s="260">
        <f t="shared" si="2018"/>
        <v>4.3920000000000003</v>
      </c>
      <c r="AE262" s="195">
        <f t="shared" si="2019"/>
        <v>0</v>
      </c>
    </row>
    <row r="263" spans="1:31" x14ac:dyDescent="0.2">
      <c r="A263" s="178">
        <v>45881</v>
      </c>
      <c r="B263" s="252">
        <v>15.94</v>
      </c>
      <c r="C263" s="85">
        <f t="shared" si="1999"/>
        <v>12.751999999999999</v>
      </c>
      <c r="D263" s="194">
        <f t="shared" si="2000"/>
        <v>9.9999999999999645</v>
      </c>
      <c r="E263" s="84">
        <v>16.93</v>
      </c>
      <c r="F263" s="85">
        <f t="shared" si="2001"/>
        <v>13.544</v>
      </c>
      <c r="G263" s="194">
        <f t="shared" si="2002"/>
        <v>10.000000000000142</v>
      </c>
      <c r="H263" s="85">
        <v>17.34</v>
      </c>
      <c r="I263" s="85">
        <f t="shared" si="2003"/>
        <v>13.872</v>
      </c>
      <c r="J263" s="194">
        <f t="shared" si="2004"/>
        <v>10.000000000000142</v>
      </c>
      <c r="K263" s="85">
        <v>16.739999999999998</v>
      </c>
      <c r="L263" s="85">
        <f t="shared" si="2005"/>
        <v>13.391999999999999</v>
      </c>
      <c r="M263" s="195">
        <f t="shared" si="2006"/>
        <v>0</v>
      </c>
      <c r="N263" s="85">
        <v>17.53</v>
      </c>
      <c r="O263" s="85">
        <f t="shared" si="2007"/>
        <v>14.024000000000001</v>
      </c>
      <c r="P263" s="195">
        <f t="shared" si="2008"/>
        <v>0</v>
      </c>
      <c r="Q263" s="85">
        <v>19.829999999999998</v>
      </c>
      <c r="R263" s="85">
        <f t="shared" si="2009"/>
        <v>15.863999999999999</v>
      </c>
      <c r="S263" s="259">
        <f t="shared" si="2010"/>
        <v>29.999999999999716</v>
      </c>
      <c r="T263" s="85">
        <v>12.54</v>
      </c>
      <c r="U263" s="85">
        <f t="shared" si="2011"/>
        <v>10.032</v>
      </c>
      <c r="V263" s="195">
        <f t="shared" si="2012"/>
        <v>9.9999999999999645</v>
      </c>
      <c r="W263" s="255">
        <v>10.99</v>
      </c>
      <c r="X263" s="260">
        <f t="shared" si="2013"/>
        <v>8.7919999999999998</v>
      </c>
      <c r="Y263" s="195">
        <f t="shared" si="2014"/>
        <v>0</v>
      </c>
      <c r="Z263" s="255">
        <v>5.29</v>
      </c>
      <c r="AA263" s="260">
        <f t="shared" si="2015"/>
        <v>4.2320000000000002</v>
      </c>
      <c r="AB263" s="195">
        <f t="shared" si="2016"/>
        <v>0</v>
      </c>
      <c r="AC263" s="255">
        <f t="shared" si="2017"/>
        <v>5.49</v>
      </c>
      <c r="AD263" s="260">
        <f t="shared" si="2018"/>
        <v>4.3920000000000003</v>
      </c>
      <c r="AE263" s="195">
        <f t="shared" si="2019"/>
        <v>0</v>
      </c>
    </row>
    <row r="264" spans="1:31" x14ac:dyDescent="0.2">
      <c r="A264" s="178">
        <v>45882</v>
      </c>
      <c r="B264" s="252">
        <v>15.94</v>
      </c>
      <c r="C264" s="85">
        <f t="shared" ref="C264" si="2020">B264/1.25</f>
        <v>12.751999999999999</v>
      </c>
      <c r="D264" s="194">
        <f t="shared" ref="D264" si="2021">(B264-B263)*100</f>
        <v>0</v>
      </c>
      <c r="E264" s="84">
        <v>16.93</v>
      </c>
      <c r="F264" s="85">
        <f t="shared" ref="F264" si="2022">E264/1.25</f>
        <v>13.544</v>
      </c>
      <c r="G264" s="194">
        <f t="shared" ref="G264" si="2023">(E264-E263)*100</f>
        <v>0</v>
      </c>
      <c r="H264" s="85">
        <v>17.34</v>
      </c>
      <c r="I264" s="85">
        <f t="shared" ref="I264" si="2024">H264/1.25</f>
        <v>13.872</v>
      </c>
      <c r="J264" s="194">
        <f t="shared" ref="J264" si="2025">(H264-H263)*100</f>
        <v>0</v>
      </c>
      <c r="K264" s="85">
        <v>16.690000000000001</v>
      </c>
      <c r="L264" s="85">
        <f t="shared" ref="L264" si="2026">K264/1.25</f>
        <v>13.352</v>
      </c>
      <c r="M264" s="195">
        <f t="shared" ref="M264" si="2027">(K264-K263)*100</f>
        <v>-4.9999999999997158</v>
      </c>
      <c r="N264" s="85">
        <v>17.38</v>
      </c>
      <c r="O264" s="85">
        <f t="shared" ref="O264" si="2028">N264/1.25</f>
        <v>13.904</v>
      </c>
      <c r="P264" s="195">
        <f t="shared" ref="P264" si="2029">(N264-N263)*100</f>
        <v>-15.000000000000213</v>
      </c>
      <c r="Q264" s="85">
        <v>19.68</v>
      </c>
      <c r="R264" s="85">
        <f t="shared" ref="R264" si="2030">Q264/1.25</f>
        <v>15.744</v>
      </c>
      <c r="S264" s="259">
        <f t="shared" ref="S264" si="2031">(Q264-Q263)*100</f>
        <v>-14.999999999999858</v>
      </c>
      <c r="T264" s="85">
        <v>12.54</v>
      </c>
      <c r="U264" s="85">
        <f t="shared" ref="U264" si="2032">T264/1.25</f>
        <v>10.032</v>
      </c>
      <c r="V264" s="195">
        <f t="shared" ref="V264" si="2033">(T264-T263)*100</f>
        <v>0</v>
      </c>
      <c r="W264" s="255">
        <v>10.99</v>
      </c>
      <c r="X264" s="260">
        <f t="shared" ref="X264" si="2034">W264/1.25</f>
        <v>8.7919999999999998</v>
      </c>
      <c r="Y264" s="195">
        <f t="shared" ref="Y264" si="2035">(W264-W263)*100</f>
        <v>0</v>
      </c>
      <c r="Z264" s="255">
        <v>5.29</v>
      </c>
      <c r="AA264" s="260">
        <f t="shared" ref="AA264" si="2036">Z264/1.25</f>
        <v>4.2320000000000002</v>
      </c>
      <c r="AB264" s="195">
        <f t="shared" ref="AB264" si="2037">(Z264-Z263)*100</f>
        <v>0</v>
      </c>
      <c r="AC264" s="255">
        <f t="shared" ref="AC264" si="2038">Z264+0.2</f>
        <v>5.49</v>
      </c>
      <c r="AD264" s="260">
        <f t="shared" ref="AD264" si="2039">AC264/1.25</f>
        <v>4.3920000000000003</v>
      </c>
      <c r="AE264" s="195">
        <f t="shared" ref="AE264" si="2040">(AC264-AC263)*100</f>
        <v>0</v>
      </c>
    </row>
    <row r="265" spans="1:31" x14ac:dyDescent="0.2">
      <c r="A265" s="178">
        <v>45883</v>
      </c>
      <c r="B265" s="252">
        <v>15.79</v>
      </c>
      <c r="C265" s="85">
        <f t="shared" ref="C265" si="2041">B265/1.25</f>
        <v>12.632</v>
      </c>
      <c r="D265" s="194">
        <f t="shared" ref="D265" si="2042">(B265-B264)*100</f>
        <v>-15.000000000000036</v>
      </c>
      <c r="E265" s="84">
        <v>16.78</v>
      </c>
      <c r="F265" s="85">
        <f t="shared" ref="F265" si="2043">E265/1.25</f>
        <v>13.424000000000001</v>
      </c>
      <c r="G265" s="194">
        <f t="shared" ref="G265" si="2044">(E265-E264)*100</f>
        <v>-14.999999999999858</v>
      </c>
      <c r="H265" s="85">
        <v>17.190000000000001</v>
      </c>
      <c r="I265" s="85">
        <f t="shared" ref="I265" si="2045">H265/1.25</f>
        <v>13.752000000000001</v>
      </c>
      <c r="J265" s="194">
        <f t="shared" ref="J265" si="2046">(H265-H264)*100</f>
        <v>-14.999999999999858</v>
      </c>
      <c r="K265" s="85">
        <v>16.54</v>
      </c>
      <c r="L265" s="85">
        <f t="shared" ref="L265" si="2047">K265/1.25</f>
        <v>13.231999999999999</v>
      </c>
      <c r="M265" s="195">
        <f t="shared" ref="M265" si="2048">(K265-K264)*100</f>
        <v>-15.000000000000213</v>
      </c>
      <c r="N265" s="85">
        <v>17.23</v>
      </c>
      <c r="O265" s="85">
        <f t="shared" ref="O265" si="2049">N265/1.25</f>
        <v>13.784000000000001</v>
      </c>
      <c r="P265" s="195">
        <f t="shared" ref="P265" si="2050">(N265-N264)*100</f>
        <v>-14.999999999999858</v>
      </c>
      <c r="Q265" s="85">
        <v>19.53</v>
      </c>
      <c r="R265" s="85">
        <f t="shared" ref="R265" si="2051">Q265/1.25</f>
        <v>15.624000000000001</v>
      </c>
      <c r="S265" s="259">
        <f t="shared" ref="S265" si="2052">(Q265-Q264)*100</f>
        <v>-14.999999999999858</v>
      </c>
      <c r="T265" s="85">
        <v>12.54</v>
      </c>
      <c r="U265" s="85">
        <f t="shared" ref="U265" si="2053">T265/1.25</f>
        <v>10.032</v>
      </c>
      <c r="V265" s="195">
        <f t="shared" ref="V265" si="2054">(T265-T264)*100</f>
        <v>0</v>
      </c>
      <c r="W265" s="255">
        <v>10.99</v>
      </c>
      <c r="X265" s="260">
        <f t="shared" ref="X265" si="2055">W265/1.25</f>
        <v>8.7919999999999998</v>
      </c>
      <c r="Y265" s="195">
        <f t="shared" ref="Y265" si="2056">(W265-W264)*100</f>
        <v>0</v>
      </c>
      <c r="Z265" s="255">
        <v>5.29</v>
      </c>
      <c r="AA265" s="260">
        <f t="shared" ref="AA265" si="2057">Z265/1.25</f>
        <v>4.2320000000000002</v>
      </c>
      <c r="AB265" s="195">
        <f t="shared" ref="AB265" si="2058">(Z265-Z264)*100</f>
        <v>0</v>
      </c>
      <c r="AC265" s="255">
        <f t="shared" ref="AC265" si="2059">Z265+0.2</f>
        <v>5.49</v>
      </c>
      <c r="AD265" s="260">
        <f t="shared" ref="AD265" si="2060">AC265/1.25</f>
        <v>4.3920000000000003</v>
      </c>
      <c r="AE265" s="195">
        <f t="shared" ref="AE265" si="2061">(AC265-AC264)*100</f>
        <v>0</v>
      </c>
    </row>
    <row r="266" spans="1:31" x14ac:dyDescent="0.2">
      <c r="A266" s="178">
        <v>45884</v>
      </c>
      <c r="B266" s="252">
        <v>15.79</v>
      </c>
      <c r="C266" s="85">
        <f t="shared" ref="C266:C271" si="2062">B266/1.25</f>
        <v>12.632</v>
      </c>
      <c r="D266" s="194">
        <f t="shared" ref="D266:D271" si="2063">(B266-B265)*100</f>
        <v>0</v>
      </c>
      <c r="E266" s="84">
        <v>16.78</v>
      </c>
      <c r="F266" s="85">
        <f t="shared" ref="F266:F271" si="2064">E266/1.25</f>
        <v>13.424000000000001</v>
      </c>
      <c r="G266" s="194">
        <f t="shared" ref="G266:G271" si="2065">(E266-E265)*100</f>
        <v>0</v>
      </c>
      <c r="H266" s="85">
        <v>17.190000000000001</v>
      </c>
      <c r="I266" s="85">
        <f t="shared" ref="I266:I271" si="2066">H266/1.25</f>
        <v>13.752000000000001</v>
      </c>
      <c r="J266" s="194">
        <f t="shared" ref="J266:J271" si="2067">(H266-H265)*100</f>
        <v>0</v>
      </c>
      <c r="K266" s="85">
        <v>16.54</v>
      </c>
      <c r="L266" s="85">
        <f t="shared" ref="L266:L271" si="2068">K266/1.25</f>
        <v>13.231999999999999</v>
      </c>
      <c r="M266" s="195">
        <f t="shared" ref="M266:M271" si="2069">(K266-K265)*100</f>
        <v>0</v>
      </c>
      <c r="N266" s="85">
        <v>17.23</v>
      </c>
      <c r="O266" s="85">
        <f t="shared" ref="O266:O271" si="2070">N266/1.25</f>
        <v>13.784000000000001</v>
      </c>
      <c r="P266" s="195">
        <f t="shared" ref="P266:P271" si="2071">(N266-N265)*100</f>
        <v>0</v>
      </c>
      <c r="Q266" s="85">
        <v>19.53</v>
      </c>
      <c r="R266" s="85">
        <f t="shared" ref="R266:R271" si="2072">Q266/1.25</f>
        <v>15.624000000000001</v>
      </c>
      <c r="S266" s="259">
        <f t="shared" ref="S266:S271" si="2073">(Q266-Q265)*100</f>
        <v>0</v>
      </c>
      <c r="T266" s="85">
        <v>12.54</v>
      </c>
      <c r="U266" s="85">
        <f t="shared" ref="U266:U271" si="2074">T266/1.25</f>
        <v>10.032</v>
      </c>
      <c r="V266" s="195">
        <f t="shared" ref="V266:V271" si="2075">(T266-T265)*100</f>
        <v>0</v>
      </c>
      <c r="W266" s="255">
        <v>10.99</v>
      </c>
      <c r="X266" s="260">
        <f t="shared" ref="X266:X271" si="2076">W266/1.25</f>
        <v>8.7919999999999998</v>
      </c>
      <c r="Y266" s="195">
        <f t="shared" ref="Y266:Y271" si="2077">(W266-W265)*100</f>
        <v>0</v>
      </c>
      <c r="Z266" s="255">
        <v>5.29</v>
      </c>
      <c r="AA266" s="260">
        <f t="shared" ref="AA266:AA271" si="2078">Z266/1.25</f>
        <v>4.2320000000000002</v>
      </c>
      <c r="AB266" s="195">
        <f t="shared" ref="AB266:AB271" si="2079">(Z266-Z265)*100</f>
        <v>0</v>
      </c>
      <c r="AC266" s="255">
        <f t="shared" ref="AC266:AC271" si="2080">Z266+0.2</f>
        <v>5.49</v>
      </c>
      <c r="AD266" s="260">
        <f t="shared" ref="AD266:AD271" si="2081">AC266/1.25</f>
        <v>4.3920000000000003</v>
      </c>
      <c r="AE266" s="195">
        <f t="shared" ref="AE266:AE271" si="2082">(AC266-AC265)*100</f>
        <v>0</v>
      </c>
    </row>
    <row r="267" spans="1:31" x14ac:dyDescent="0.2">
      <c r="A267" s="178">
        <v>45885</v>
      </c>
      <c r="B267" s="252">
        <v>15.79</v>
      </c>
      <c r="C267" s="85">
        <f t="shared" si="2062"/>
        <v>12.632</v>
      </c>
      <c r="D267" s="194">
        <f t="shared" si="2063"/>
        <v>0</v>
      </c>
      <c r="E267" s="84">
        <v>16.78</v>
      </c>
      <c r="F267" s="85">
        <f t="shared" si="2064"/>
        <v>13.424000000000001</v>
      </c>
      <c r="G267" s="194">
        <f t="shared" si="2065"/>
        <v>0</v>
      </c>
      <c r="H267" s="85">
        <v>17.190000000000001</v>
      </c>
      <c r="I267" s="85">
        <f t="shared" si="2066"/>
        <v>13.752000000000001</v>
      </c>
      <c r="J267" s="194">
        <f t="shared" si="2067"/>
        <v>0</v>
      </c>
      <c r="K267" s="85">
        <v>16.54</v>
      </c>
      <c r="L267" s="85">
        <f t="shared" si="2068"/>
        <v>13.231999999999999</v>
      </c>
      <c r="M267" s="195">
        <f t="shared" si="2069"/>
        <v>0</v>
      </c>
      <c r="N267" s="85">
        <v>17.23</v>
      </c>
      <c r="O267" s="85">
        <f t="shared" si="2070"/>
        <v>13.784000000000001</v>
      </c>
      <c r="P267" s="195">
        <f t="shared" si="2071"/>
        <v>0</v>
      </c>
      <c r="Q267" s="85">
        <v>19.53</v>
      </c>
      <c r="R267" s="85">
        <f t="shared" si="2072"/>
        <v>15.624000000000001</v>
      </c>
      <c r="S267" s="259">
        <f t="shared" si="2073"/>
        <v>0</v>
      </c>
      <c r="T267" s="85">
        <v>12.54</v>
      </c>
      <c r="U267" s="85">
        <f t="shared" si="2074"/>
        <v>10.032</v>
      </c>
      <c r="V267" s="195">
        <f t="shared" si="2075"/>
        <v>0</v>
      </c>
      <c r="W267" s="255">
        <v>10.99</v>
      </c>
      <c r="X267" s="260">
        <f t="shared" si="2076"/>
        <v>8.7919999999999998</v>
      </c>
      <c r="Y267" s="195">
        <f t="shared" si="2077"/>
        <v>0</v>
      </c>
      <c r="Z267" s="255">
        <v>5.29</v>
      </c>
      <c r="AA267" s="260">
        <f t="shared" si="2078"/>
        <v>4.2320000000000002</v>
      </c>
      <c r="AB267" s="195">
        <f t="shared" si="2079"/>
        <v>0</v>
      </c>
      <c r="AC267" s="255">
        <f t="shared" si="2080"/>
        <v>5.49</v>
      </c>
      <c r="AD267" s="260">
        <f t="shared" si="2081"/>
        <v>4.3920000000000003</v>
      </c>
      <c r="AE267" s="195">
        <f t="shared" si="2082"/>
        <v>0</v>
      </c>
    </row>
    <row r="268" spans="1:31" x14ac:dyDescent="0.2">
      <c r="A268" s="178">
        <v>45886</v>
      </c>
      <c r="B268" s="252">
        <v>15.79</v>
      </c>
      <c r="C268" s="85">
        <f t="shared" si="2062"/>
        <v>12.632</v>
      </c>
      <c r="D268" s="194">
        <f t="shared" si="2063"/>
        <v>0</v>
      </c>
      <c r="E268" s="84">
        <v>16.78</v>
      </c>
      <c r="F268" s="85">
        <f t="shared" si="2064"/>
        <v>13.424000000000001</v>
      </c>
      <c r="G268" s="194">
        <f t="shared" si="2065"/>
        <v>0</v>
      </c>
      <c r="H268" s="85">
        <v>17.190000000000001</v>
      </c>
      <c r="I268" s="85">
        <f t="shared" si="2066"/>
        <v>13.752000000000001</v>
      </c>
      <c r="J268" s="194">
        <f t="shared" si="2067"/>
        <v>0</v>
      </c>
      <c r="K268" s="85">
        <v>16.54</v>
      </c>
      <c r="L268" s="85">
        <f t="shared" si="2068"/>
        <v>13.231999999999999</v>
      </c>
      <c r="M268" s="195">
        <f t="shared" si="2069"/>
        <v>0</v>
      </c>
      <c r="N268" s="85">
        <v>17.23</v>
      </c>
      <c r="O268" s="85">
        <f t="shared" si="2070"/>
        <v>13.784000000000001</v>
      </c>
      <c r="P268" s="195">
        <f t="shared" si="2071"/>
        <v>0</v>
      </c>
      <c r="Q268" s="85">
        <v>19.53</v>
      </c>
      <c r="R268" s="85">
        <f t="shared" si="2072"/>
        <v>15.624000000000001</v>
      </c>
      <c r="S268" s="259">
        <f t="shared" si="2073"/>
        <v>0</v>
      </c>
      <c r="T268" s="85">
        <v>12.54</v>
      </c>
      <c r="U268" s="85">
        <f t="shared" si="2074"/>
        <v>10.032</v>
      </c>
      <c r="V268" s="195">
        <f t="shared" si="2075"/>
        <v>0</v>
      </c>
      <c r="W268" s="255">
        <v>10.99</v>
      </c>
      <c r="X268" s="260">
        <f t="shared" si="2076"/>
        <v>8.7919999999999998</v>
      </c>
      <c r="Y268" s="195">
        <f t="shared" si="2077"/>
        <v>0</v>
      </c>
      <c r="Z268" s="255">
        <v>5.29</v>
      </c>
      <c r="AA268" s="260">
        <f t="shared" si="2078"/>
        <v>4.2320000000000002</v>
      </c>
      <c r="AB268" s="195">
        <f t="shared" si="2079"/>
        <v>0</v>
      </c>
      <c r="AC268" s="255">
        <f t="shared" si="2080"/>
        <v>5.49</v>
      </c>
      <c r="AD268" s="260">
        <f t="shared" si="2081"/>
        <v>4.3920000000000003</v>
      </c>
      <c r="AE268" s="195">
        <f t="shared" si="2082"/>
        <v>0</v>
      </c>
    </row>
    <row r="269" spans="1:31" x14ac:dyDescent="0.2">
      <c r="A269" s="178">
        <v>45887</v>
      </c>
      <c r="B269" s="252">
        <v>15.79</v>
      </c>
      <c r="C269" s="85">
        <f t="shared" si="2062"/>
        <v>12.632</v>
      </c>
      <c r="D269" s="194">
        <f t="shared" si="2063"/>
        <v>0</v>
      </c>
      <c r="E269" s="84">
        <v>16.78</v>
      </c>
      <c r="F269" s="85">
        <f t="shared" si="2064"/>
        <v>13.424000000000001</v>
      </c>
      <c r="G269" s="194">
        <f t="shared" si="2065"/>
        <v>0</v>
      </c>
      <c r="H269" s="85">
        <v>17.190000000000001</v>
      </c>
      <c r="I269" s="85">
        <f t="shared" si="2066"/>
        <v>13.752000000000001</v>
      </c>
      <c r="J269" s="194">
        <f t="shared" si="2067"/>
        <v>0</v>
      </c>
      <c r="K269" s="85">
        <v>16.54</v>
      </c>
      <c r="L269" s="85">
        <f t="shared" si="2068"/>
        <v>13.231999999999999</v>
      </c>
      <c r="M269" s="195">
        <f t="shared" si="2069"/>
        <v>0</v>
      </c>
      <c r="N269" s="85">
        <v>17.23</v>
      </c>
      <c r="O269" s="85">
        <f t="shared" si="2070"/>
        <v>13.784000000000001</v>
      </c>
      <c r="P269" s="195">
        <f t="shared" si="2071"/>
        <v>0</v>
      </c>
      <c r="Q269" s="85">
        <v>19.53</v>
      </c>
      <c r="R269" s="85">
        <f t="shared" si="2072"/>
        <v>15.624000000000001</v>
      </c>
      <c r="S269" s="259">
        <f t="shared" si="2073"/>
        <v>0</v>
      </c>
      <c r="T269" s="85">
        <v>12.54</v>
      </c>
      <c r="U269" s="85">
        <f t="shared" si="2074"/>
        <v>10.032</v>
      </c>
      <c r="V269" s="195">
        <f t="shared" si="2075"/>
        <v>0</v>
      </c>
      <c r="W269" s="255">
        <v>10.99</v>
      </c>
      <c r="X269" s="260">
        <f t="shared" si="2076"/>
        <v>8.7919999999999998</v>
      </c>
      <c r="Y269" s="195">
        <f t="shared" si="2077"/>
        <v>0</v>
      </c>
      <c r="Z269" s="255">
        <v>5.29</v>
      </c>
      <c r="AA269" s="260">
        <f t="shared" si="2078"/>
        <v>4.2320000000000002</v>
      </c>
      <c r="AB269" s="195">
        <f t="shared" si="2079"/>
        <v>0</v>
      </c>
      <c r="AC269" s="255">
        <f t="shared" si="2080"/>
        <v>5.49</v>
      </c>
      <c r="AD269" s="260">
        <f t="shared" si="2081"/>
        <v>4.3920000000000003</v>
      </c>
      <c r="AE269" s="195">
        <f t="shared" si="2082"/>
        <v>0</v>
      </c>
    </row>
    <row r="270" spans="1:31" x14ac:dyDescent="0.2">
      <c r="A270" s="178">
        <v>45888</v>
      </c>
      <c r="B270" s="252">
        <v>15.79</v>
      </c>
      <c r="C270" s="85">
        <f t="shared" si="2062"/>
        <v>12.632</v>
      </c>
      <c r="D270" s="194">
        <f t="shared" si="2063"/>
        <v>0</v>
      </c>
      <c r="E270" s="84">
        <v>16.78</v>
      </c>
      <c r="F270" s="85">
        <f t="shared" si="2064"/>
        <v>13.424000000000001</v>
      </c>
      <c r="G270" s="194">
        <f t="shared" si="2065"/>
        <v>0</v>
      </c>
      <c r="H270" s="85">
        <v>17.190000000000001</v>
      </c>
      <c r="I270" s="85">
        <f t="shared" si="2066"/>
        <v>13.752000000000001</v>
      </c>
      <c r="J270" s="194">
        <f t="shared" si="2067"/>
        <v>0</v>
      </c>
      <c r="K270" s="85">
        <v>16.54</v>
      </c>
      <c r="L270" s="85">
        <f t="shared" si="2068"/>
        <v>13.231999999999999</v>
      </c>
      <c r="M270" s="195">
        <f t="shared" si="2069"/>
        <v>0</v>
      </c>
      <c r="N270" s="85">
        <v>17.23</v>
      </c>
      <c r="O270" s="85">
        <f t="shared" si="2070"/>
        <v>13.784000000000001</v>
      </c>
      <c r="P270" s="195">
        <f t="shared" si="2071"/>
        <v>0</v>
      </c>
      <c r="Q270" s="85">
        <v>19.53</v>
      </c>
      <c r="R270" s="85">
        <f t="shared" si="2072"/>
        <v>15.624000000000001</v>
      </c>
      <c r="S270" s="259">
        <f t="shared" si="2073"/>
        <v>0</v>
      </c>
      <c r="T270" s="85">
        <v>12.54</v>
      </c>
      <c r="U270" s="85">
        <f t="shared" si="2074"/>
        <v>10.032</v>
      </c>
      <c r="V270" s="195">
        <f t="shared" si="2075"/>
        <v>0</v>
      </c>
      <c r="W270" s="255">
        <v>10.99</v>
      </c>
      <c r="X270" s="260">
        <f t="shared" si="2076"/>
        <v>8.7919999999999998</v>
      </c>
      <c r="Y270" s="195">
        <f t="shared" si="2077"/>
        <v>0</v>
      </c>
      <c r="Z270" s="255">
        <v>5.29</v>
      </c>
      <c r="AA270" s="260">
        <f t="shared" si="2078"/>
        <v>4.2320000000000002</v>
      </c>
      <c r="AB270" s="195">
        <f t="shared" si="2079"/>
        <v>0</v>
      </c>
      <c r="AC270" s="255">
        <f t="shared" si="2080"/>
        <v>5.49</v>
      </c>
      <c r="AD270" s="260">
        <f t="shared" si="2081"/>
        <v>4.3920000000000003</v>
      </c>
      <c r="AE270" s="195">
        <f t="shared" si="2082"/>
        <v>0</v>
      </c>
    </row>
    <row r="271" spans="1:31" x14ac:dyDescent="0.2">
      <c r="A271" s="178">
        <v>45889</v>
      </c>
      <c r="B271" s="252">
        <v>15.89</v>
      </c>
      <c r="C271" s="85">
        <f t="shared" si="2062"/>
        <v>12.712</v>
      </c>
      <c r="D271" s="194">
        <f t="shared" si="2063"/>
        <v>10.000000000000142</v>
      </c>
      <c r="E271" s="84">
        <v>16.88</v>
      </c>
      <c r="F271" s="85">
        <f t="shared" si="2064"/>
        <v>13.504</v>
      </c>
      <c r="G271" s="194">
        <f t="shared" si="2065"/>
        <v>9.9999999999997868</v>
      </c>
      <c r="H271" s="85">
        <v>17.29</v>
      </c>
      <c r="I271" s="85">
        <f t="shared" si="2066"/>
        <v>13.831999999999999</v>
      </c>
      <c r="J271" s="194">
        <f t="shared" si="2067"/>
        <v>9.9999999999997868</v>
      </c>
      <c r="K271" s="85">
        <v>16.64</v>
      </c>
      <c r="L271" s="85">
        <f t="shared" si="2068"/>
        <v>13.312000000000001</v>
      </c>
      <c r="M271" s="195">
        <f t="shared" si="2069"/>
        <v>10.000000000000142</v>
      </c>
      <c r="N271" s="85">
        <v>17.329999999999998</v>
      </c>
      <c r="O271" s="85">
        <f t="shared" si="2070"/>
        <v>13.863999999999999</v>
      </c>
      <c r="P271" s="195">
        <f t="shared" si="2071"/>
        <v>9.9999999999997868</v>
      </c>
      <c r="Q271" s="85">
        <v>19.63</v>
      </c>
      <c r="R271" s="85">
        <f t="shared" si="2072"/>
        <v>15.703999999999999</v>
      </c>
      <c r="S271" s="259">
        <f t="shared" si="2073"/>
        <v>9.9999999999997868</v>
      </c>
      <c r="T271" s="85">
        <v>12.79</v>
      </c>
      <c r="U271" s="85">
        <f t="shared" si="2074"/>
        <v>10.231999999999999</v>
      </c>
      <c r="V271" s="195">
        <f t="shared" si="2075"/>
        <v>25</v>
      </c>
      <c r="W271" s="255">
        <v>10.99</v>
      </c>
      <c r="X271" s="260">
        <f t="shared" si="2076"/>
        <v>8.7919999999999998</v>
      </c>
      <c r="Y271" s="195">
        <f t="shared" si="2077"/>
        <v>0</v>
      </c>
      <c r="Z271" s="255">
        <v>5.29</v>
      </c>
      <c r="AA271" s="260">
        <f t="shared" si="2078"/>
        <v>4.2320000000000002</v>
      </c>
      <c r="AB271" s="195">
        <f t="shared" si="2079"/>
        <v>0</v>
      </c>
      <c r="AC271" s="255">
        <f t="shared" si="2080"/>
        <v>5.49</v>
      </c>
      <c r="AD271" s="260">
        <f t="shared" si="2081"/>
        <v>4.3920000000000003</v>
      </c>
      <c r="AE271" s="195">
        <f t="shared" si="2082"/>
        <v>0</v>
      </c>
    </row>
    <row r="272" spans="1:31" x14ac:dyDescent="0.2">
      <c r="A272" s="178">
        <v>45890</v>
      </c>
      <c r="B272" s="252">
        <v>15.99</v>
      </c>
      <c r="C272" s="85">
        <f t="shared" ref="C272" si="2083">B272/1.25</f>
        <v>12.792</v>
      </c>
      <c r="D272" s="194">
        <f t="shared" ref="D272" si="2084">(B272-B271)*100</f>
        <v>9.9999999999999645</v>
      </c>
      <c r="E272" s="84">
        <v>16.98</v>
      </c>
      <c r="F272" s="85">
        <f t="shared" ref="F272" si="2085">E272/1.25</f>
        <v>13.584</v>
      </c>
      <c r="G272" s="194">
        <f t="shared" ref="G272" si="2086">(E272-E271)*100</f>
        <v>10.000000000000142</v>
      </c>
      <c r="H272" s="85">
        <v>17.39</v>
      </c>
      <c r="I272" s="85">
        <f t="shared" ref="I272" si="2087">H272/1.25</f>
        <v>13.912000000000001</v>
      </c>
      <c r="J272" s="194">
        <f t="shared" ref="J272" si="2088">(H272-H271)*100</f>
        <v>10.000000000000142</v>
      </c>
      <c r="K272" s="85">
        <v>16.79</v>
      </c>
      <c r="L272" s="85">
        <f t="shared" ref="L272" si="2089">K272/1.25</f>
        <v>13.431999999999999</v>
      </c>
      <c r="M272" s="195">
        <f t="shared" ref="M272" si="2090">(K272-K271)*100</f>
        <v>14.999999999999858</v>
      </c>
      <c r="N272" s="85">
        <v>17.48</v>
      </c>
      <c r="O272" s="85">
        <f t="shared" ref="O272" si="2091">N272/1.25</f>
        <v>13.984</v>
      </c>
      <c r="P272" s="195">
        <f t="shared" ref="P272" si="2092">(N272-N271)*100</f>
        <v>15.000000000000213</v>
      </c>
      <c r="Q272" s="85">
        <v>19.78</v>
      </c>
      <c r="R272" s="85">
        <f t="shared" ref="R272" si="2093">Q272/1.25</f>
        <v>15.824000000000002</v>
      </c>
      <c r="S272" s="259">
        <f t="shared" ref="S272" si="2094">(Q272-Q271)*100</f>
        <v>15.000000000000213</v>
      </c>
      <c r="T272" s="85">
        <v>12.79</v>
      </c>
      <c r="U272" s="85">
        <f t="shared" ref="U272" si="2095">T272/1.25</f>
        <v>10.231999999999999</v>
      </c>
      <c r="V272" s="195">
        <f t="shared" ref="V272" si="2096">(T272-T271)*100</f>
        <v>0</v>
      </c>
      <c r="W272" s="255">
        <v>10.99</v>
      </c>
      <c r="X272" s="260">
        <f t="shared" ref="X272" si="2097">W272/1.25</f>
        <v>8.7919999999999998</v>
      </c>
      <c r="Y272" s="195">
        <f t="shared" ref="Y272" si="2098">(W272-W271)*100</f>
        <v>0</v>
      </c>
      <c r="Z272" s="255">
        <v>5.29</v>
      </c>
      <c r="AA272" s="260">
        <f t="shared" ref="AA272" si="2099">Z272/1.25</f>
        <v>4.2320000000000002</v>
      </c>
      <c r="AB272" s="195">
        <f t="shared" ref="AB272" si="2100">(Z272-Z271)*100</f>
        <v>0</v>
      </c>
      <c r="AC272" s="255">
        <f t="shared" ref="AC272" si="2101">Z272+0.2</f>
        <v>5.49</v>
      </c>
      <c r="AD272" s="260">
        <f t="shared" ref="AD272" si="2102">AC272/1.25</f>
        <v>4.3920000000000003</v>
      </c>
      <c r="AE272" s="195">
        <f t="shared" ref="AE272" si="2103">(AC272-AC271)*100</f>
        <v>0</v>
      </c>
    </row>
    <row r="273" spans="1:31" x14ac:dyDescent="0.2">
      <c r="A273" s="178">
        <v>45891</v>
      </c>
      <c r="B273" s="252">
        <v>16.09</v>
      </c>
      <c r="C273" s="85">
        <f t="shared" ref="C273" si="2104">B273/1.25</f>
        <v>12.872</v>
      </c>
      <c r="D273" s="194">
        <f t="shared" ref="D273" si="2105">(B273-B272)*100</f>
        <v>9.9999999999999645</v>
      </c>
      <c r="E273" s="84">
        <v>17.079999999999998</v>
      </c>
      <c r="F273" s="85">
        <f t="shared" ref="F273" si="2106">E273/1.25</f>
        <v>13.663999999999998</v>
      </c>
      <c r="G273" s="194">
        <f t="shared" ref="G273" si="2107">(E273-E272)*100</f>
        <v>9.9999999999997868</v>
      </c>
      <c r="H273" s="85">
        <v>17.489999999999998</v>
      </c>
      <c r="I273" s="85">
        <f t="shared" ref="I273" si="2108">H273/1.25</f>
        <v>13.991999999999999</v>
      </c>
      <c r="J273" s="194">
        <f t="shared" ref="J273" si="2109">(H273-H272)*100</f>
        <v>9.9999999999997868</v>
      </c>
      <c r="K273" s="85">
        <v>16.89</v>
      </c>
      <c r="L273" s="85">
        <f t="shared" ref="L273" si="2110">K273/1.25</f>
        <v>13.512</v>
      </c>
      <c r="M273" s="195">
        <f t="shared" ref="M273" si="2111">(K273-K272)*100</f>
        <v>10.000000000000142</v>
      </c>
      <c r="N273" s="85">
        <v>17.579999999999998</v>
      </c>
      <c r="O273" s="85">
        <f t="shared" ref="O273" si="2112">N273/1.25</f>
        <v>14.063999999999998</v>
      </c>
      <c r="P273" s="195">
        <f t="shared" ref="P273" si="2113">(N273-N272)*100</f>
        <v>9.9999999999997868</v>
      </c>
      <c r="Q273" s="85">
        <v>19.88</v>
      </c>
      <c r="R273" s="85">
        <f t="shared" ref="R273" si="2114">Q273/1.25</f>
        <v>15.904</v>
      </c>
      <c r="S273" s="259">
        <f t="shared" ref="S273" si="2115">(Q273-Q272)*100</f>
        <v>9.9999999999997868</v>
      </c>
      <c r="T273" s="85">
        <v>12.79</v>
      </c>
      <c r="U273" s="85">
        <f t="shared" ref="U273" si="2116">T273/1.25</f>
        <v>10.231999999999999</v>
      </c>
      <c r="V273" s="195">
        <f t="shared" ref="V273" si="2117">(T273-T272)*100</f>
        <v>0</v>
      </c>
      <c r="W273" s="255">
        <v>10.99</v>
      </c>
      <c r="X273" s="260">
        <f t="shared" ref="X273" si="2118">W273/1.25</f>
        <v>8.7919999999999998</v>
      </c>
      <c r="Y273" s="195">
        <f t="shared" ref="Y273" si="2119">(W273-W272)*100</f>
        <v>0</v>
      </c>
      <c r="Z273" s="255">
        <v>5.29</v>
      </c>
      <c r="AA273" s="260">
        <f t="shared" ref="AA273" si="2120">Z273/1.25</f>
        <v>4.2320000000000002</v>
      </c>
      <c r="AB273" s="195">
        <f t="shared" ref="AB273" si="2121">(Z273-Z272)*100</f>
        <v>0</v>
      </c>
      <c r="AC273" s="255">
        <f t="shared" ref="AC273" si="2122">Z273+0.2</f>
        <v>5.49</v>
      </c>
      <c r="AD273" s="260">
        <f t="shared" ref="AD273" si="2123">AC273/1.25</f>
        <v>4.3920000000000003</v>
      </c>
      <c r="AE273" s="195">
        <f t="shared" ref="AE273" si="2124">(AC273-AC272)*100</f>
        <v>0</v>
      </c>
    </row>
    <row r="274" spans="1:31" x14ac:dyDescent="0.2">
      <c r="A274" s="178">
        <v>45892</v>
      </c>
      <c r="B274" s="252">
        <v>16.09</v>
      </c>
      <c r="C274" s="85">
        <f t="shared" ref="C274:C278" si="2125">B274/1.25</f>
        <v>12.872</v>
      </c>
      <c r="D274" s="194">
        <f t="shared" ref="D274:D278" si="2126">(B274-B273)*100</f>
        <v>0</v>
      </c>
      <c r="E274" s="84">
        <v>17.079999999999998</v>
      </c>
      <c r="F274" s="85">
        <f t="shared" ref="F274:F278" si="2127">E274/1.25</f>
        <v>13.663999999999998</v>
      </c>
      <c r="G274" s="194">
        <f t="shared" ref="G274:G278" si="2128">(E274-E273)*100</f>
        <v>0</v>
      </c>
      <c r="H274" s="85">
        <v>17.489999999999998</v>
      </c>
      <c r="I274" s="85">
        <f t="shared" ref="I274:I278" si="2129">H274/1.25</f>
        <v>13.991999999999999</v>
      </c>
      <c r="J274" s="194">
        <f t="shared" ref="J274:J278" si="2130">(H274-H273)*100</f>
        <v>0</v>
      </c>
      <c r="K274" s="85">
        <v>16.89</v>
      </c>
      <c r="L274" s="85">
        <f t="shared" ref="L274:L278" si="2131">K274/1.25</f>
        <v>13.512</v>
      </c>
      <c r="M274" s="195">
        <f t="shared" ref="M274:M278" si="2132">(K274-K273)*100</f>
        <v>0</v>
      </c>
      <c r="N274" s="85">
        <v>17.579999999999998</v>
      </c>
      <c r="O274" s="85">
        <f t="shared" ref="O274:O278" si="2133">N274/1.25</f>
        <v>14.063999999999998</v>
      </c>
      <c r="P274" s="195">
        <f t="shared" ref="P274:P278" si="2134">(N274-N273)*100</f>
        <v>0</v>
      </c>
      <c r="Q274" s="85">
        <v>19.88</v>
      </c>
      <c r="R274" s="85">
        <f t="shared" ref="R274:R278" si="2135">Q274/1.25</f>
        <v>15.904</v>
      </c>
      <c r="S274" s="259">
        <f t="shared" ref="S274:S278" si="2136">(Q274-Q273)*100</f>
        <v>0</v>
      </c>
      <c r="T274" s="85">
        <v>12.79</v>
      </c>
      <c r="U274" s="85">
        <f t="shared" ref="U274:U278" si="2137">T274/1.25</f>
        <v>10.231999999999999</v>
      </c>
      <c r="V274" s="195">
        <f t="shared" ref="V274:V278" si="2138">(T274-T273)*100</f>
        <v>0</v>
      </c>
      <c r="W274" s="255">
        <v>10.99</v>
      </c>
      <c r="X274" s="260">
        <f t="shared" ref="X274:X278" si="2139">W274/1.25</f>
        <v>8.7919999999999998</v>
      </c>
      <c r="Y274" s="195">
        <f t="shared" ref="Y274:Y278" si="2140">(W274-W273)*100</f>
        <v>0</v>
      </c>
      <c r="Z274" s="255">
        <v>5.29</v>
      </c>
      <c r="AA274" s="260">
        <f t="shared" ref="AA274:AA278" si="2141">Z274/1.25</f>
        <v>4.2320000000000002</v>
      </c>
      <c r="AB274" s="195">
        <f t="shared" ref="AB274:AB278" si="2142">(Z274-Z273)*100</f>
        <v>0</v>
      </c>
      <c r="AC274" s="255">
        <f t="shared" ref="AC274:AC278" si="2143">Z274+0.2</f>
        <v>5.49</v>
      </c>
      <c r="AD274" s="260">
        <f t="shared" ref="AD274:AD278" si="2144">AC274/1.25</f>
        <v>4.3920000000000003</v>
      </c>
      <c r="AE274" s="195">
        <f t="shared" ref="AE274:AE278" si="2145">(AC274-AC273)*100</f>
        <v>0</v>
      </c>
    </row>
    <row r="275" spans="1:31" x14ac:dyDescent="0.2">
      <c r="A275" s="178">
        <v>45893</v>
      </c>
      <c r="B275" s="252">
        <v>16.09</v>
      </c>
      <c r="C275" s="85">
        <f t="shared" si="2125"/>
        <v>12.872</v>
      </c>
      <c r="D275" s="194">
        <f t="shared" si="2126"/>
        <v>0</v>
      </c>
      <c r="E275" s="84">
        <v>17.079999999999998</v>
      </c>
      <c r="F275" s="85">
        <f t="shared" si="2127"/>
        <v>13.663999999999998</v>
      </c>
      <c r="G275" s="194">
        <f t="shared" si="2128"/>
        <v>0</v>
      </c>
      <c r="H275" s="85">
        <v>17.489999999999998</v>
      </c>
      <c r="I275" s="85">
        <f t="shared" si="2129"/>
        <v>13.991999999999999</v>
      </c>
      <c r="J275" s="194">
        <f t="shared" si="2130"/>
        <v>0</v>
      </c>
      <c r="K275" s="85">
        <v>16.89</v>
      </c>
      <c r="L275" s="85">
        <f t="shared" si="2131"/>
        <v>13.512</v>
      </c>
      <c r="M275" s="195">
        <f t="shared" si="2132"/>
        <v>0</v>
      </c>
      <c r="N275" s="85">
        <v>17.579999999999998</v>
      </c>
      <c r="O275" s="85">
        <f t="shared" si="2133"/>
        <v>14.063999999999998</v>
      </c>
      <c r="P275" s="195">
        <f t="shared" si="2134"/>
        <v>0</v>
      </c>
      <c r="Q275" s="85">
        <v>19.88</v>
      </c>
      <c r="R275" s="85">
        <f t="shared" si="2135"/>
        <v>15.904</v>
      </c>
      <c r="S275" s="259">
        <f t="shared" si="2136"/>
        <v>0</v>
      </c>
      <c r="T275" s="85">
        <v>12.79</v>
      </c>
      <c r="U275" s="85">
        <f t="shared" si="2137"/>
        <v>10.231999999999999</v>
      </c>
      <c r="V275" s="195">
        <f t="shared" si="2138"/>
        <v>0</v>
      </c>
      <c r="W275" s="255">
        <v>10.99</v>
      </c>
      <c r="X275" s="260">
        <f t="shared" si="2139"/>
        <v>8.7919999999999998</v>
      </c>
      <c r="Y275" s="195">
        <f t="shared" si="2140"/>
        <v>0</v>
      </c>
      <c r="Z275" s="255">
        <v>5.29</v>
      </c>
      <c r="AA275" s="260">
        <f t="shared" si="2141"/>
        <v>4.2320000000000002</v>
      </c>
      <c r="AB275" s="195">
        <f t="shared" si="2142"/>
        <v>0</v>
      </c>
      <c r="AC275" s="255">
        <f t="shared" si="2143"/>
        <v>5.49</v>
      </c>
      <c r="AD275" s="260">
        <f t="shared" si="2144"/>
        <v>4.3920000000000003</v>
      </c>
      <c r="AE275" s="195">
        <f t="shared" si="2145"/>
        <v>0</v>
      </c>
    </row>
    <row r="276" spans="1:31" x14ac:dyDescent="0.2">
      <c r="A276" s="178">
        <v>45894</v>
      </c>
      <c r="B276" s="252">
        <v>16.09</v>
      </c>
      <c r="C276" s="85">
        <f t="shared" si="2125"/>
        <v>12.872</v>
      </c>
      <c r="D276" s="194">
        <f t="shared" si="2126"/>
        <v>0</v>
      </c>
      <c r="E276" s="84">
        <v>17.079999999999998</v>
      </c>
      <c r="F276" s="85">
        <f t="shared" si="2127"/>
        <v>13.663999999999998</v>
      </c>
      <c r="G276" s="194">
        <f t="shared" si="2128"/>
        <v>0</v>
      </c>
      <c r="H276" s="85">
        <v>17.489999999999998</v>
      </c>
      <c r="I276" s="85">
        <f t="shared" si="2129"/>
        <v>13.991999999999999</v>
      </c>
      <c r="J276" s="194">
        <f t="shared" si="2130"/>
        <v>0</v>
      </c>
      <c r="K276" s="85">
        <v>16.89</v>
      </c>
      <c r="L276" s="85">
        <f t="shared" si="2131"/>
        <v>13.512</v>
      </c>
      <c r="M276" s="195">
        <f t="shared" si="2132"/>
        <v>0</v>
      </c>
      <c r="N276" s="85">
        <v>17.579999999999998</v>
      </c>
      <c r="O276" s="85">
        <f t="shared" si="2133"/>
        <v>14.063999999999998</v>
      </c>
      <c r="P276" s="195">
        <f t="shared" si="2134"/>
        <v>0</v>
      </c>
      <c r="Q276" s="85">
        <v>19.88</v>
      </c>
      <c r="R276" s="85">
        <f t="shared" si="2135"/>
        <v>15.904</v>
      </c>
      <c r="S276" s="259">
        <f t="shared" si="2136"/>
        <v>0</v>
      </c>
      <c r="T276" s="85">
        <v>12.79</v>
      </c>
      <c r="U276" s="85">
        <f t="shared" si="2137"/>
        <v>10.231999999999999</v>
      </c>
      <c r="V276" s="195">
        <f t="shared" si="2138"/>
        <v>0</v>
      </c>
      <c r="W276" s="255">
        <v>10.99</v>
      </c>
      <c r="X276" s="260">
        <f t="shared" si="2139"/>
        <v>8.7919999999999998</v>
      </c>
      <c r="Y276" s="195">
        <f t="shared" si="2140"/>
        <v>0</v>
      </c>
      <c r="Z276" s="255">
        <v>5.29</v>
      </c>
      <c r="AA276" s="260">
        <f t="shared" si="2141"/>
        <v>4.2320000000000002</v>
      </c>
      <c r="AB276" s="195">
        <f t="shared" si="2142"/>
        <v>0</v>
      </c>
      <c r="AC276" s="255">
        <f t="shared" si="2143"/>
        <v>5.49</v>
      </c>
      <c r="AD276" s="260">
        <f t="shared" si="2144"/>
        <v>4.3920000000000003</v>
      </c>
      <c r="AE276" s="195">
        <f t="shared" si="2145"/>
        <v>0</v>
      </c>
    </row>
    <row r="277" spans="1:31" x14ac:dyDescent="0.2">
      <c r="A277" s="178">
        <v>45895</v>
      </c>
      <c r="B277" s="252">
        <v>16.09</v>
      </c>
      <c r="C277" s="85">
        <f t="shared" si="2125"/>
        <v>12.872</v>
      </c>
      <c r="D277" s="194">
        <f t="shared" si="2126"/>
        <v>0</v>
      </c>
      <c r="E277" s="84">
        <v>17.079999999999998</v>
      </c>
      <c r="F277" s="85">
        <f t="shared" si="2127"/>
        <v>13.663999999999998</v>
      </c>
      <c r="G277" s="194">
        <f t="shared" si="2128"/>
        <v>0</v>
      </c>
      <c r="H277" s="85">
        <v>17.489999999999998</v>
      </c>
      <c r="I277" s="85">
        <f t="shared" si="2129"/>
        <v>13.991999999999999</v>
      </c>
      <c r="J277" s="194">
        <f t="shared" si="2130"/>
        <v>0</v>
      </c>
      <c r="K277" s="85">
        <v>16.89</v>
      </c>
      <c r="L277" s="85">
        <f t="shared" si="2131"/>
        <v>13.512</v>
      </c>
      <c r="M277" s="195">
        <f t="shared" si="2132"/>
        <v>0</v>
      </c>
      <c r="N277" s="85">
        <v>17.579999999999998</v>
      </c>
      <c r="O277" s="85">
        <f t="shared" si="2133"/>
        <v>14.063999999999998</v>
      </c>
      <c r="P277" s="195">
        <f t="shared" si="2134"/>
        <v>0</v>
      </c>
      <c r="Q277" s="85">
        <v>19.88</v>
      </c>
      <c r="R277" s="85">
        <f t="shared" si="2135"/>
        <v>15.904</v>
      </c>
      <c r="S277" s="259">
        <f t="shared" si="2136"/>
        <v>0</v>
      </c>
      <c r="T277" s="85">
        <v>12.79</v>
      </c>
      <c r="U277" s="85">
        <f t="shared" si="2137"/>
        <v>10.231999999999999</v>
      </c>
      <c r="V277" s="195">
        <f t="shared" si="2138"/>
        <v>0</v>
      </c>
      <c r="W277" s="255">
        <v>10.99</v>
      </c>
      <c r="X277" s="260">
        <f t="shared" si="2139"/>
        <v>8.7919999999999998</v>
      </c>
      <c r="Y277" s="195">
        <f t="shared" si="2140"/>
        <v>0</v>
      </c>
      <c r="Z277" s="255">
        <v>5.29</v>
      </c>
      <c r="AA277" s="260">
        <f t="shared" si="2141"/>
        <v>4.2320000000000002</v>
      </c>
      <c r="AB277" s="195">
        <f t="shared" si="2142"/>
        <v>0</v>
      </c>
      <c r="AC277" s="255">
        <f t="shared" si="2143"/>
        <v>5.49</v>
      </c>
      <c r="AD277" s="260">
        <f t="shared" si="2144"/>
        <v>4.3920000000000003</v>
      </c>
      <c r="AE277" s="195">
        <f t="shared" si="2145"/>
        <v>0</v>
      </c>
    </row>
    <row r="278" spans="1:31" x14ac:dyDescent="0.2">
      <c r="A278" s="178">
        <v>45896</v>
      </c>
      <c r="B278" s="252">
        <v>15.94</v>
      </c>
      <c r="C278" s="85">
        <f t="shared" si="2125"/>
        <v>12.751999999999999</v>
      </c>
      <c r="D278" s="194">
        <f t="shared" si="2126"/>
        <v>-15.000000000000036</v>
      </c>
      <c r="E278" s="84">
        <v>16.93</v>
      </c>
      <c r="F278" s="85">
        <f t="shared" si="2127"/>
        <v>13.544</v>
      </c>
      <c r="G278" s="194">
        <f t="shared" si="2128"/>
        <v>-14.999999999999858</v>
      </c>
      <c r="H278" s="85">
        <v>17.34</v>
      </c>
      <c r="I278" s="85">
        <f t="shared" si="2129"/>
        <v>13.872</v>
      </c>
      <c r="J278" s="194">
        <f t="shared" si="2130"/>
        <v>-14.999999999999858</v>
      </c>
      <c r="K278" s="85">
        <v>16.79</v>
      </c>
      <c r="L278" s="85">
        <f t="shared" si="2131"/>
        <v>13.431999999999999</v>
      </c>
      <c r="M278" s="195">
        <f t="shared" si="2132"/>
        <v>-10.000000000000142</v>
      </c>
      <c r="N278" s="85">
        <v>17.48</v>
      </c>
      <c r="O278" s="85">
        <f t="shared" si="2133"/>
        <v>13.984</v>
      </c>
      <c r="P278" s="195">
        <f t="shared" si="2134"/>
        <v>-9.9999999999997868</v>
      </c>
      <c r="Q278" s="85">
        <v>19.78</v>
      </c>
      <c r="R278" s="85">
        <f t="shared" si="2135"/>
        <v>15.824000000000002</v>
      </c>
      <c r="S278" s="259">
        <f t="shared" si="2136"/>
        <v>-9.9999999999997868</v>
      </c>
      <c r="T278" s="85">
        <v>12.79</v>
      </c>
      <c r="U278" s="85">
        <f t="shared" si="2137"/>
        <v>10.231999999999999</v>
      </c>
      <c r="V278" s="195">
        <f t="shared" si="2138"/>
        <v>0</v>
      </c>
      <c r="W278" s="255">
        <v>10.99</v>
      </c>
      <c r="X278" s="260">
        <f t="shared" si="2139"/>
        <v>8.7919999999999998</v>
      </c>
      <c r="Y278" s="195">
        <f t="shared" si="2140"/>
        <v>0</v>
      </c>
      <c r="Z278" s="255">
        <v>5.29</v>
      </c>
      <c r="AA278" s="260">
        <f t="shared" si="2141"/>
        <v>4.2320000000000002</v>
      </c>
      <c r="AB278" s="195">
        <f t="shared" si="2142"/>
        <v>0</v>
      </c>
      <c r="AC278" s="255">
        <f t="shared" si="2143"/>
        <v>5.49</v>
      </c>
      <c r="AD278" s="260">
        <f t="shared" si="2144"/>
        <v>4.3920000000000003</v>
      </c>
      <c r="AE278" s="195">
        <f t="shared" si="2145"/>
        <v>0</v>
      </c>
    </row>
    <row r="279" spans="1:31" x14ac:dyDescent="0.2">
      <c r="A279" s="178">
        <v>45897</v>
      </c>
      <c r="B279" s="252">
        <v>15.94</v>
      </c>
      <c r="C279" s="85">
        <f t="shared" ref="C279:C282" si="2146">B279/1.25</f>
        <v>12.751999999999999</v>
      </c>
      <c r="D279" s="194">
        <f t="shared" ref="D279:D282" si="2147">(B279-B278)*100</f>
        <v>0</v>
      </c>
      <c r="E279" s="84">
        <v>16.93</v>
      </c>
      <c r="F279" s="85">
        <f t="shared" ref="F279:F282" si="2148">E279/1.25</f>
        <v>13.544</v>
      </c>
      <c r="G279" s="194">
        <f t="shared" ref="G279:G282" si="2149">(E279-E278)*100</f>
        <v>0</v>
      </c>
      <c r="H279" s="85">
        <v>17.34</v>
      </c>
      <c r="I279" s="85">
        <f t="shared" ref="I279:I282" si="2150">H279/1.25</f>
        <v>13.872</v>
      </c>
      <c r="J279" s="194">
        <f t="shared" ref="J279:J282" si="2151">(H279-H278)*100</f>
        <v>0</v>
      </c>
      <c r="K279" s="85">
        <v>16.79</v>
      </c>
      <c r="L279" s="85">
        <f t="shared" ref="L279:L282" si="2152">K279/1.25</f>
        <v>13.431999999999999</v>
      </c>
      <c r="M279" s="195">
        <f t="shared" ref="M279:M282" si="2153">(K279-K278)*100</f>
        <v>0</v>
      </c>
      <c r="N279" s="85">
        <v>17.48</v>
      </c>
      <c r="O279" s="85">
        <f t="shared" ref="O279:O282" si="2154">N279/1.25</f>
        <v>13.984</v>
      </c>
      <c r="P279" s="195">
        <f t="shared" ref="P279:P282" si="2155">(N279-N278)*100</f>
        <v>0</v>
      </c>
      <c r="Q279" s="85">
        <v>19.78</v>
      </c>
      <c r="R279" s="85">
        <f t="shared" ref="R279:R282" si="2156">Q279/1.25</f>
        <v>15.824000000000002</v>
      </c>
      <c r="S279" s="259">
        <f t="shared" ref="S279:S282" si="2157">(Q279-Q278)*100</f>
        <v>0</v>
      </c>
      <c r="T279" s="85">
        <v>12.79</v>
      </c>
      <c r="U279" s="85">
        <f t="shared" ref="U279:U282" si="2158">T279/1.25</f>
        <v>10.231999999999999</v>
      </c>
      <c r="V279" s="195">
        <f t="shared" ref="V279:V282" si="2159">(T279-T278)*100</f>
        <v>0</v>
      </c>
      <c r="W279" s="255">
        <v>10.99</v>
      </c>
      <c r="X279" s="260">
        <f t="shared" ref="X279:X282" si="2160">W279/1.25</f>
        <v>8.7919999999999998</v>
      </c>
      <c r="Y279" s="195">
        <f t="shared" ref="Y279:Y282" si="2161">(W279-W278)*100</f>
        <v>0</v>
      </c>
      <c r="Z279" s="255">
        <v>5.29</v>
      </c>
      <c r="AA279" s="260">
        <f t="shared" ref="AA279:AA282" si="2162">Z279/1.25</f>
        <v>4.2320000000000002</v>
      </c>
      <c r="AB279" s="195">
        <f t="shared" ref="AB279:AB282" si="2163">(Z279-Z278)*100</f>
        <v>0</v>
      </c>
      <c r="AC279" s="255">
        <f t="shared" ref="AC279:AC282" si="2164">Z279+0.2</f>
        <v>5.49</v>
      </c>
      <c r="AD279" s="260">
        <f t="shared" ref="AD279:AD282" si="2165">AC279/1.25</f>
        <v>4.3920000000000003</v>
      </c>
      <c r="AE279" s="195">
        <f t="shared" ref="AE279:AE282" si="2166">(AC279-AC278)*100</f>
        <v>0</v>
      </c>
    </row>
    <row r="280" spans="1:31" x14ac:dyDescent="0.2">
      <c r="A280" s="178">
        <v>45898</v>
      </c>
      <c r="B280" s="252">
        <v>15.94</v>
      </c>
      <c r="C280" s="85">
        <f t="shared" si="2146"/>
        <v>12.751999999999999</v>
      </c>
      <c r="D280" s="194">
        <f t="shared" si="2147"/>
        <v>0</v>
      </c>
      <c r="E280" s="84">
        <v>16.93</v>
      </c>
      <c r="F280" s="85">
        <f t="shared" si="2148"/>
        <v>13.544</v>
      </c>
      <c r="G280" s="194">
        <f t="shared" si="2149"/>
        <v>0</v>
      </c>
      <c r="H280" s="85">
        <v>17.34</v>
      </c>
      <c r="I280" s="85">
        <f t="shared" si="2150"/>
        <v>13.872</v>
      </c>
      <c r="J280" s="194">
        <f t="shared" si="2151"/>
        <v>0</v>
      </c>
      <c r="K280" s="85">
        <v>16.79</v>
      </c>
      <c r="L280" s="85">
        <f t="shared" si="2152"/>
        <v>13.431999999999999</v>
      </c>
      <c r="M280" s="195">
        <f t="shared" si="2153"/>
        <v>0</v>
      </c>
      <c r="N280" s="85">
        <v>17.48</v>
      </c>
      <c r="O280" s="85">
        <f t="shared" si="2154"/>
        <v>13.984</v>
      </c>
      <c r="P280" s="195">
        <f t="shared" si="2155"/>
        <v>0</v>
      </c>
      <c r="Q280" s="85">
        <v>19.78</v>
      </c>
      <c r="R280" s="85">
        <f t="shared" si="2156"/>
        <v>15.824000000000002</v>
      </c>
      <c r="S280" s="259">
        <f t="shared" si="2157"/>
        <v>0</v>
      </c>
      <c r="T280" s="85">
        <v>12.79</v>
      </c>
      <c r="U280" s="85">
        <f t="shared" si="2158"/>
        <v>10.231999999999999</v>
      </c>
      <c r="V280" s="195">
        <f t="shared" si="2159"/>
        <v>0</v>
      </c>
      <c r="W280" s="255">
        <v>10.99</v>
      </c>
      <c r="X280" s="260">
        <f t="shared" si="2160"/>
        <v>8.7919999999999998</v>
      </c>
      <c r="Y280" s="195">
        <f t="shared" si="2161"/>
        <v>0</v>
      </c>
      <c r="Z280" s="255">
        <v>5.29</v>
      </c>
      <c r="AA280" s="260">
        <f t="shared" si="2162"/>
        <v>4.2320000000000002</v>
      </c>
      <c r="AB280" s="195">
        <f t="shared" si="2163"/>
        <v>0</v>
      </c>
      <c r="AC280" s="255">
        <f t="shared" si="2164"/>
        <v>5.49</v>
      </c>
      <c r="AD280" s="260">
        <f t="shared" si="2165"/>
        <v>4.3920000000000003</v>
      </c>
      <c r="AE280" s="195">
        <f t="shared" si="2166"/>
        <v>0</v>
      </c>
    </row>
    <row r="281" spans="1:31" x14ac:dyDescent="0.2">
      <c r="A281" s="178">
        <v>45899</v>
      </c>
      <c r="B281" s="252">
        <v>15.94</v>
      </c>
      <c r="C281" s="85">
        <f t="shared" si="2146"/>
        <v>12.751999999999999</v>
      </c>
      <c r="D281" s="194">
        <f t="shared" si="2147"/>
        <v>0</v>
      </c>
      <c r="E281" s="84">
        <v>16.93</v>
      </c>
      <c r="F281" s="85">
        <f t="shared" si="2148"/>
        <v>13.544</v>
      </c>
      <c r="G281" s="194">
        <f t="shared" si="2149"/>
        <v>0</v>
      </c>
      <c r="H281" s="85">
        <v>17.34</v>
      </c>
      <c r="I281" s="85">
        <f t="shared" si="2150"/>
        <v>13.872</v>
      </c>
      <c r="J281" s="194">
        <f t="shared" si="2151"/>
        <v>0</v>
      </c>
      <c r="K281" s="85">
        <v>16.79</v>
      </c>
      <c r="L281" s="85">
        <f t="shared" si="2152"/>
        <v>13.431999999999999</v>
      </c>
      <c r="M281" s="195">
        <f t="shared" si="2153"/>
        <v>0</v>
      </c>
      <c r="N281" s="85">
        <v>17.48</v>
      </c>
      <c r="O281" s="85">
        <f t="shared" si="2154"/>
        <v>13.984</v>
      </c>
      <c r="P281" s="195">
        <f t="shared" si="2155"/>
        <v>0</v>
      </c>
      <c r="Q281" s="85">
        <v>19.78</v>
      </c>
      <c r="R281" s="85">
        <f t="shared" si="2156"/>
        <v>15.824000000000002</v>
      </c>
      <c r="S281" s="259">
        <f t="shared" si="2157"/>
        <v>0</v>
      </c>
      <c r="T281" s="85">
        <v>12.79</v>
      </c>
      <c r="U281" s="85">
        <f t="shared" si="2158"/>
        <v>10.231999999999999</v>
      </c>
      <c r="V281" s="195">
        <f t="shared" si="2159"/>
        <v>0</v>
      </c>
      <c r="W281" s="255">
        <v>10.99</v>
      </c>
      <c r="X281" s="260">
        <f t="shared" si="2160"/>
        <v>8.7919999999999998</v>
      </c>
      <c r="Y281" s="195">
        <f t="shared" si="2161"/>
        <v>0</v>
      </c>
      <c r="Z281" s="255">
        <v>5.29</v>
      </c>
      <c r="AA281" s="260">
        <f t="shared" si="2162"/>
        <v>4.2320000000000002</v>
      </c>
      <c r="AB281" s="195">
        <f t="shared" si="2163"/>
        <v>0</v>
      </c>
      <c r="AC281" s="255">
        <f t="shared" si="2164"/>
        <v>5.49</v>
      </c>
      <c r="AD281" s="260">
        <f t="shared" si="2165"/>
        <v>4.3920000000000003</v>
      </c>
      <c r="AE281" s="195">
        <f t="shared" si="2166"/>
        <v>0</v>
      </c>
    </row>
    <row r="282" spans="1:31" x14ac:dyDescent="0.2">
      <c r="A282" s="178">
        <v>45900</v>
      </c>
      <c r="B282" s="252">
        <v>15.94</v>
      </c>
      <c r="C282" s="85">
        <f t="shared" si="2146"/>
        <v>12.751999999999999</v>
      </c>
      <c r="D282" s="194">
        <f t="shared" si="2147"/>
        <v>0</v>
      </c>
      <c r="E282" s="84">
        <v>16.93</v>
      </c>
      <c r="F282" s="85">
        <f t="shared" si="2148"/>
        <v>13.544</v>
      </c>
      <c r="G282" s="194">
        <f t="shared" si="2149"/>
        <v>0</v>
      </c>
      <c r="H282" s="85">
        <v>17.34</v>
      </c>
      <c r="I282" s="85">
        <f t="shared" si="2150"/>
        <v>13.872</v>
      </c>
      <c r="J282" s="194">
        <f t="shared" si="2151"/>
        <v>0</v>
      </c>
      <c r="K282" s="85">
        <v>16.79</v>
      </c>
      <c r="L282" s="85">
        <f t="shared" si="2152"/>
        <v>13.431999999999999</v>
      </c>
      <c r="M282" s="195">
        <f t="shared" si="2153"/>
        <v>0</v>
      </c>
      <c r="N282" s="85">
        <v>17.48</v>
      </c>
      <c r="O282" s="85">
        <f t="shared" si="2154"/>
        <v>13.984</v>
      </c>
      <c r="P282" s="195">
        <f t="shared" si="2155"/>
        <v>0</v>
      </c>
      <c r="Q282" s="85">
        <v>19.78</v>
      </c>
      <c r="R282" s="85">
        <f t="shared" si="2156"/>
        <v>15.824000000000002</v>
      </c>
      <c r="S282" s="259">
        <f t="shared" si="2157"/>
        <v>0</v>
      </c>
      <c r="T282" s="85">
        <v>12.79</v>
      </c>
      <c r="U282" s="85">
        <f t="shared" si="2158"/>
        <v>10.231999999999999</v>
      </c>
      <c r="V282" s="195">
        <f t="shared" si="2159"/>
        <v>0</v>
      </c>
      <c r="W282" s="255">
        <v>10.99</v>
      </c>
      <c r="X282" s="260">
        <f t="shared" si="2160"/>
        <v>8.7919999999999998</v>
      </c>
      <c r="Y282" s="195">
        <f t="shared" si="2161"/>
        <v>0</v>
      </c>
      <c r="Z282" s="255">
        <v>5.29</v>
      </c>
      <c r="AA282" s="260">
        <f t="shared" si="2162"/>
        <v>4.2320000000000002</v>
      </c>
      <c r="AB282" s="195">
        <f t="shared" si="2163"/>
        <v>0</v>
      </c>
      <c r="AC282" s="255">
        <f t="shared" si="2164"/>
        <v>5.49</v>
      </c>
      <c r="AD282" s="260">
        <f t="shared" si="2165"/>
        <v>4.3920000000000003</v>
      </c>
      <c r="AE282" s="195">
        <f t="shared" si="2166"/>
        <v>0</v>
      </c>
    </row>
    <row r="283" spans="1:31" ht="13.5" thickBot="1" x14ac:dyDescent="0.25"/>
    <row r="284" spans="1:31" ht="52.5" thickBot="1" x14ac:dyDescent="0.3">
      <c r="A284" s="276" t="s">
        <v>1</v>
      </c>
      <c r="B284" s="277" t="s">
        <v>2</v>
      </c>
      <c r="C284" s="278" t="s">
        <v>16</v>
      </c>
      <c r="D284" s="279" t="s">
        <v>5</v>
      </c>
      <c r="E284" s="278" t="s">
        <v>95</v>
      </c>
      <c r="F284" s="278" t="s">
        <v>17</v>
      </c>
      <c r="G284" s="279" t="s">
        <v>5</v>
      </c>
      <c r="H284" s="278" t="s">
        <v>4</v>
      </c>
      <c r="I284" s="278" t="s">
        <v>18</v>
      </c>
      <c r="J284" s="279" t="s">
        <v>5</v>
      </c>
      <c r="K284" s="280" t="s">
        <v>6</v>
      </c>
      <c r="L284" s="280" t="s">
        <v>63</v>
      </c>
      <c r="M284" s="281" t="s">
        <v>5</v>
      </c>
      <c r="N284" s="280" t="s">
        <v>91</v>
      </c>
      <c r="O284" s="280" t="s">
        <v>92</v>
      </c>
      <c r="P284" s="281" t="s">
        <v>5</v>
      </c>
      <c r="Q284" s="282" t="s">
        <v>93</v>
      </c>
      <c r="R284" s="282" t="s">
        <v>94</v>
      </c>
      <c r="S284" s="283" t="s">
        <v>5</v>
      </c>
      <c r="T284" s="284" t="s">
        <v>7</v>
      </c>
      <c r="U284" s="284" t="s">
        <v>20</v>
      </c>
      <c r="V284" s="285" t="s">
        <v>5</v>
      </c>
      <c r="W284" s="286" t="s">
        <v>96</v>
      </c>
      <c r="X284" s="287"/>
      <c r="Y284" s="288" t="s">
        <v>5</v>
      </c>
      <c r="Z284" s="289" t="s">
        <v>97</v>
      </c>
      <c r="AA284" s="290"/>
      <c r="AB284" s="291" t="s">
        <v>5</v>
      </c>
      <c r="AC284" s="292" t="s">
        <v>98</v>
      </c>
      <c r="AD284" s="293"/>
      <c r="AE284" s="294" t="s">
        <v>5</v>
      </c>
    </row>
    <row r="285" spans="1:31" x14ac:dyDescent="0.2">
      <c r="A285" s="238" t="s">
        <v>70</v>
      </c>
      <c r="B285" s="247">
        <f>AVERAGE(B288:B317)</f>
        <v>15.958333333333334</v>
      </c>
      <c r="C285" s="247">
        <f>AVERAGE(C288:C317)</f>
        <v>12.766666666666659</v>
      </c>
      <c r="D285" s="247"/>
      <c r="E285" s="247">
        <f>AVERAGE(E288:E317)</f>
        <v>16.948333333333341</v>
      </c>
      <c r="F285" s="247">
        <f>AVERAGE(F288:F317)</f>
        <v>13.558666666666664</v>
      </c>
      <c r="G285" s="247"/>
      <c r="H285" s="247">
        <f>AVERAGE(H288:H317)</f>
        <v>17.358333333333327</v>
      </c>
      <c r="I285" s="247">
        <f>AVERAGE(I288:I317)</f>
        <v>13.88666666666666</v>
      </c>
      <c r="J285" s="247"/>
      <c r="K285" s="247">
        <f>AVERAGE(K288:K317)</f>
        <v>16.908441066666665</v>
      </c>
      <c r="L285" s="247">
        <f>AVERAGE(L288:L317)</f>
        <v>13.526752853333331</v>
      </c>
      <c r="M285" s="247"/>
      <c r="N285" s="247">
        <f>AVERAGE(N288:N317)</f>
        <v>17.598333333333333</v>
      </c>
      <c r="O285" s="247">
        <f>AVERAGE(O288:O317)</f>
        <v>14.078666666666667</v>
      </c>
      <c r="P285" s="247"/>
      <c r="Q285" s="247">
        <f>AVERAGE(Q288:Q317)</f>
        <v>21.588333333333331</v>
      </c>
      <c r="R285" s="275">
        <f>AVERAGE(R288:R317)</f>
        <v>17.270666666666667</v>
      </c>
      <c r="S285" s="275"/>
      <c r="T285" s="247">
        <f>AVERAGE(T288:T317)</f>
        <v>13.031666666666663</v>
      </c>
      <c r="U285" s="247">
        <f>AVERAGE(U288:U317)</f>
        <v>10.425333333333331</v>
      </c>
      <c r="V285" s="247"/>
      <c r="W285" s="247">
        <f>AVERAGE(W288:W317)</f>
        <v>10.990000000000004</v>
      </c>
      <c r="X285" s="247">
        <f>AVERAGE(X288:X317)</f>
        <v>8.7919999999999998</v>
      </c>
      <c r="Y285" s="93"/>
      <c r="Z285" s="247">
        <f>AVERAGE(Z288:Z317)</f>
        <v>5.7100000000000017</v>
      </c>
      <c r="AA285" s="247">
        <f>AVERAGE(AA288:AA317)</f>
        <v>4.5679999999999996</v>
      </c>
      <c r="AB285" s="93"/>
      <c r="AC285" s="247">
        <f>AVERAGE(AC288:AC317)</f>
        <v>5.9099999999999984</v>
      </c>
      <c r="AD285" s="247">
        <f>AVERAGE(AD288:AD317)</f>
        <v>4.7279999999999989</v>
      </c>
      <c r="AE285" s="93"/>
    </row>
    <row r="286" spans="1:31" x14ac:dyDescent="0.2">
      <c r="A286" s="239" t="s">
        <v>53</v>
      </c>
      <c r="B286" s="247">
        <f>AVERAGE(B288:B302)</f>
        <v>15.909999999999995</v>
      </c>
      <c r="C286" s="247">
        <f t="shared" ref="C286" si="2167">AVERAGE(C288:C302)</f>
        <v>12.727999999999998</v>
      </c>
      <c r="D286" s="247"/>
      <c r="E286" s="247">
        <f>AVERAGE(E288:E302)</f>
        <v>16.899999999999999</v>
      </c>
      <c r="F286" s="247">
        <f t="shared" ref="F286" si="2168">AVERAGE(F288:F302)</f>
        <v>13.519999999999998</v>
      </c>
      <c r="G286" s="247"/>
      <c r="H286" s="247">
        <f>AVERAGE(H288:H302)</f>
        <v>17.309999999999999</v>
      </c>
      <c r="I286" s="247">
        <f t="shared" ref="I286" si="2169">AVERAGE(I288:I302)</f>
        <v>13.847999999999997</v>
      </c>
      <c r="J286" s="247"/>
      <c r="K286" s="247">
        <f t="shared" ref="K286:L286" si="2170">AVERAGE(K288:K302)</f>
        <v>16.823333333333331</v>
      </c>
      <c r="L286" s="247">
        <f t="shared" si="2170"/>
        <v>13.458666666666666</v>
      </c>
      <c r="M286" s="247"/>
      <c r="N286" s="247">
        <f t="shared" ref="N286:O286" si="2171">AVERAGE(N288:N302)</f>
        <v>17.513333333333332</v>
      </c>
      <c r="O286" s="247">
        <f t="shared" si="2171"/>
        <v>14.010666666666664</v>
      </c>
      <c r="P286" s="247"/>
      <c r="Q286" s="272">
        <f>AVERAGE(Q288:Q302)</f>
        <v>21.163333333333334</v>
      </c>
      <c r="R286" s="202">
        <f t="shared" ref="R286" si="2172">Q286/1.25</f>
        <v>16.930666666666667</v>
      </c>
      <c r="S286" s="272"/>
      <c r="T286" s="247">
        <f t="shared" ref="T286:U286" si="2173">AVERAGE(T288:T302)</f>
        <v>12.753333333333332</v>
      </c>
      <c r="U286" s="247">
        <f t="shared" si="2173"/>
        <v>10.202666666666666</v>
      </c>
      <c r="V286" s="247"/>
      <c r="W286" s="270">
        <f>AVERAGE(W288:W302)</f>
        <v>10.99</v>
      </c>
      <c r="X286" s="266">
        <f>W286/1.25</f>
        <v>8.7919999999999998</v>
      </c>
      <c r="Y286" s="84"/>
      <c r="Z286" s="270">
        <f>AVERAGE(Z288:Z302)</f>
        <v>5.6800000000000006</v>
      </c>
      <c r="AA286" s="266">
        <f>Z286/1.25</f>
        <v>4.5440000000000005</v>
      </c>
      <c r="AB286" s="84"/>
      <c r="AC286" s="270">
        <f>AVERAGE(AC288:AC302)</f>
        <v>5.879999999999999</v>
      </c>
      <c r="AD286" s="266">
        <f>AC286/1.25</f>
        <v>4.7039999999999988</v>
      </c>
      <c r="AE286" s="84"/>
    </row>
    <row r="287" spans="1:31" ht="13.5" thickBot="1" x14ac:dyDescent="0.25">
      <c r="A287" s="240" t="s">
        <v>54</v>
      </c>
      <c r="B287" s="295">
        <f>IFERROR(AVERAGE(B303:B317),"No data")</f>
        <v>16.006666666666671</v>
      </c>
      <c r="C287" s="295">
        <f>IFERROR(AVERAGE(C303:C317),"No data")</f>
        <v>12.805333333333332</v>
      </c>
      <c r="D287" s="248"/>
      <c r="E287" s="295">
        <f>IFERROR(AVERAGE(E303:E317),"No data")</f>
        <v>16.996666666666663</v>
      </c>
      <c r="F287" s="295">
        <f>IFERROR(AVERAGE(F303:F317),"No data")</f>
        <v>13.597333333333333</v>
      </c>
      <c r="G287" s="248"/>
      <c r="H287" s="295">
        <f>IFERROR(AVERAGE(H303:H317),"No data")</f>
        <v>17.406666666666663</v>
      </c>
      <c r="I287" s="295">
        <f>IFERROR(AVERAGE(I303:I317),"No data")</f>
        <v>13.925333333333334</v>
      </c>
      <c r="J287" s="248"/>
      <c r="K287" s="295">
        <f>IFERROR(AVERAGE(K303:K317),"No data")</f>
        <v>16.993548800000003</v>
      </c>
      <c r="L287" s="295">
        <f>IFERROR(AVERAGE(L303:L317),"No data")</f>
        <v>13.594839040000002</v>
      </c>
      <c r="M287" s="241"/>
      <c r="N287" s="295">
        <f>IFERROR(AVERAGE(N303:N317),"No data")</f>
        <v>17.683333333333337</v>
      </c>
      <c r="O287" s="295">
        <f>IFERROR(AVERAGE(O303:O317),"No data")</f>
        <v>14.146666666666667</v>
      </c>
      <c r="P287" s="241"/>
      <c r="Q287" s="295">
        <f>IFERROR(AVERAGE(Q303:Q317),"No data")</f>
        <v>22.013333333333328</v>
      </c>
      <c r="R287" s="295">
        <f>IFERROR(AVERAGE(R303:R317),"No data")</f>
        <v>17.610666666666663</v>
      </c>
      <c r="S287" s="273"/>
      <c r="T287" s="295">
        <f>IFERROR(AVERAGE(T303:T317),"No data")</f>
        <v>13.309999999999999</v>
      </c>
      <c r="U287" s="295">
        <f>IFERROR(AVERAGE(U303:U317),"No data")</f>
        <v>10.648000000000001</v>
      </c>
      <c r="V287" s="241"/>
      <c r="W287" s="295">
        <f>IFERROR(AVERAGE(W303:W317),"No data")</f>
        <v>10.99</v>
      </c>
      <c r="X287" s="295">
        <f>IFERROR(AVERAGE(X303:X317),"No data")</f>
        <v>8.7919999999999998</v>
      </c>
      <c r="Y287" s="84"/>
      <c r="Z287" s="295">
        <f>IFERROR(AVERAGE(Z303:Z317),"No data")</f>
        <v>5.7399999999999993</v>
      </c>
      <c r="AA287" s="295">
        <f>IFERROR(AVERAGE(AA303:AA317),"No data")</f>
        <v>4.5919999999999996</v>
      </c>
      <c r="AB287" s="84"/>
      <c r="AC287" s="295">
        <f>IFERROR(AVERAGE(AC303:AC317),"No data")</f>
        <v>5.9399999999999986</v>
      </c>
      <c r="AD287" s="295">
        <f>IFERROR(AVERAGE(AD303:AD317),"No data")</f>
        <v>4.7520000000000007</v>
      </c>
      <c r="AE287" s="84"/>
    </row>
    <row r="288" spans="1:31" ht="13.5" thickBot="1" x14ac:dyDescent="0.25">
      <c r="A288" s="178">
        <v>45901</v>
      </c>
      <c r="B288" s="252">
        <v>15.84</v>
      </c>
      <c r="C288" s="85">
        <f t="shared" ref="C288:C317" si="2174">B288/1.25</f>
        <v>12.672000000000001</v>
      </c>
      <c r="D288" s="194">
        <f>(B288-B282)*100</f>
        <v>-9.9999999999999645</v>
      </c>
      <c r="E288" s="84">
        <v>16.829999999999998</v>
      </c>
      <c r="F288" s="85">
        <f t="shared" ref="F288:F317" si="2175">E288/1.25</f>
        <v>13.463999999999999</v>
      </c>
      <c r="G288" s="194">
        <f>(E288-E282)*100</f>
        <v>-10.000000000000142</v>
      </c>
      <c r="H288" s="85">
        <v>17.239999999999998</v>
      </c>
      <c r="I288" s="85">
        <f t="shared" ref="I288:I317" si="2176">H288/1.25</f>
        <v>13.791999999999998</v>
      </c>
      <c r="J288" s="194">
        <f>(H288-H282)*100</f>
        <v>-10.000000000000142</v>
      </c>
      <c r="K288" s="85">
        <v>16.690000000000001</v>
      </c>
      <c r="L288" s="85">
        <f t="shared" ref="L288:L317" si="2177">K288/1.25</f>
        <v>13.352</v>
      </c>
      <c r="M288" s="194">
        <f>(K288-K282)*100</f>
        <v>-9.9999999999997868</v>
      </c>
      <c r="N288" s="85">
        <v>17.38</v>
      </c>
      <c r="O288" s="85">
        <f t="shared" ref="O288:O317" si="2178">N288/1.25</f>
        <v>13.904</v>
      </c>
      <c r="P288" s="194">
        <f>(N288-N282)*100</f>
        <v>-10.000000000000142</v>
      </c>
      <c r="Q288" s="85">
        <v>20.63</v>
      </c>
      <c r="R288" s="85">
        <f t="shared" ref="R288:R317" si="2179">Q288/1.25</f>
        <v>16.503999999999998</v>
      </c>
      <c r="S288" s="194">
        <f>(Q288-Q282)*100</f>
        <v>84.999999999999787</v>
      </c>
      <c r="T288" s="85">
        <v>12.59</v>
      </c>
      <c r="U288" s="85">
        <f t="shared" ref="U288:U317" si="2180">T288/1.25</f>
        <v>10.071999999999999</v>
      </c>
      <c r="V288" s="194">
        <f>(T288-T282)*100</f>
        <v>-19.999999999999929</v>
      </c>
      <c r="W288" s="255">
        <v>10.99</v>
      </c>
      <c r="X288" s="260">
        <f t="shared" ref="X288:X317" si="2181">W288/1.25</f>
        <v>8.7919999999999998</v>
      </c>
      <c r="Y288" s="194">
        <f>(W288-W282)*100</f>
        <v>0</v>
      </c>
      <c r="Z288" s="255">
        <v>5.29</v>
      </c>
      <c r="AA288" s="260">
        <f t="shared" ref="AA288:AA317" si="2182">Z288/1.25</f>
        <v>4.2320000000000002</v>
      </c>
      <c r="AB288" s="194">
        <f>(Z288-Z282)*100</f>
        <v>0</v>
      </c>
      <c r="AC288" s="255">
        <f t="shared" ref="AC288:AC317" si="2183">Z288+0.2</f>
        <v>5.49</v>
      </c>
      <c r="AD288" s="260">
        <f t="shared" ref="AD288:AD317" si="2184">AC288/1.25</f>
        <v>4.3920000000000003</v>
      </c>
      <c r="AE288" s="194">
        <f>(AC288-AC282)*100</f>
        <v>0</v>
      </c>
    </row>
    <row r="289" spans="1:31" ht="13.5" thickBot="1" x14ac:dyDescent="0.25">
      <c r="A289" s="178">
        <v>45902</v>
      </c>
      <c r="B289" s="252">
        <v>15.84</v>
      </c>
      <c r="C289" s="85">
        <f t="shared" si="2174"/>
        <v>12.672000000000001</v>
      </c>
      <c r="D289" s="194">
        <f t="shared" ref="D289:D317" si="2185">(B289-B288)*100</f>
        <v>0</v>
      </c>
      <c r="E289" s="84">
        <v>16.829999999999998</v>
      </c>
      <c r="F289" s="85">
        <f t="shared" si="2175"/>
        <v>13.463999999999999</v>
      </c>
      <c r="G289" s="194">
        <f t="shared" ref="G289:G317" si="2186">(E289-E288)*100</f>
        <v>0</v>
      </c>
      <c r="H289" s="85">
        <v>17.239999999999998</v>
      </c>
      <c r="I289" s="85">
        <f t="shared" si="2176"/>
        <v>13.791999999999998</v>
      </c>
      <c r="J289" s="194">
        <f t="shared" ref="J289:J317" si="2187">(H289-H288)*100</f>
        <v>0</v>
      </c>
      <c r="K289" s="85">
        <v>16.690000000000001</v>
      </c>
      <c r="L289" s="85">
        <f t="shared" si="2177"/>
        <v>13.352</v>
      </c>
      <c r="M289" s="195">
        <f t="shared" ref="M289:M317" si="2188">(K289-K288)*100</f>
        <v>0</v>
      </c>
      <c r="N289" s="85">
        <v>17.38</v>
      </c>
      <c r="O289" s="85">
        <f t="shared" si="2178"/>
        <v>13.904</v>
      </c>
      <c r="P289" s="195">
        <f t="shared" ref="P289:P317" si="2189">(N289-N288)*100</f>
        <v>0</v>
      </c>
      <c r="Q289" s="85">
        <v>20.63</v>
      </c>
      <c r="R289" s="85">
        <f t="shared" si="2179"/>
        <v>16.503999999999998</v>
      </c>
      <c r="S289" s="259">
        <f t="shared" ref="S289:S317" si="2190">(Q289-Q288)*100</f>
        <v>0</v>
      </c>
      <c r="T289" s="85">
        <v>12.59</v>
      </c>
      <c r="U289" s="85">
        <f t="shared" si="2180"/>
        <v>10.071999999999999</v>
      </c>
      <c r="V289" s="195">
        <f t="shared" ref="V289:V317" si="2191">(T289-T288)*100</f>
        <v>0</v>
      </c>
      <c r="W289" s="255">
        <v>10.99</v>
      </c>
      <c r="X289" s="260">
        <f t="shared" si="2181"/>
        <v>8.7919999999999998</v>
      </c>
      <c r="Y289" s="195">
        <f t="shared" ref="Y289:Y317" si="2192">(W289-W288)*100</f>
        <v>0</v>
      </c>
      <c r="Z289" s="255">
        <v>5.29</v>
      </c>
      <c r="AA289" s="260">
        <f t="shared" si="2182"/>
        <v>4.2320000000000002</v>
      </c>
      <c r="AB289" s="195">
        <f t="shared" ref="AB289:AB317" si="2193">(Z289-Z288)*100</f>
        <v>0</v>
      </c>
      <c r="AC289" s="255">
        <f t="shared" si="2183"/>
        <v>5.49</v>
      </c>
      <c r="AD289" s="260">
        <f t="shared" si="2184"/>
        <v>4.3920000000000003</v>
      </c>
      <c r="AE289" s="195">
        <f t="shared" ref="AE289:AE317" si="2194">(AC289-AC288)*100</f>
        <v>0</v>
      </c>
    </row>
    <row r="290" spans="1:31" ht="13.5" thickBot="1" x14ac:dyDescent="0.25">
      <c r="A290" s="178">
        <v>45903</v>
      </c>
      <c r="B290" s="252">
        <v>15.94</v>
      </c>
      <c r="C290" s="85">
        <f t="shared" ref="C290" si="2195">B290/1.25</f>
        <v>12.751999999999999</v>
      </c>
      <c r="D290" s="194">
        <f t="shared" ref="D290" si="2196">(B290-B289)*100</f>
        <v>9.9999999999999645</v>
      </c>
      <c r="E290" s="84">
        <v>16.93</v>
      </c>
      <c r="F290" s="85">
        <f t="shared" ref="F290" si="2197">E290/1.25</f>
        <v>13.544</v>
      </c>
      <c r="G290" s="194">
        <f t="shared" ref="G290" si="2198">(E290-E289)*100</f>
        <v>10.000000000000142</v>
      </c>
      <c r="H290" s="85">
        <v>17.34</v>
      </c>
      <c r="I290" s="85">
        <f t="shared" ref="I290" si="2199">H290/1.25</f>
        <v>13.872</v>
      </c>
      <c r="J290" s="194">
        <f t="shared" ref="J290" si="2200">(H290-H289)*100</f>
        <v>10.000000000000142</v>
      </c>
      <c r="K290" s="85">
        <v>16.989999999999998</v>
      </c>
      <c r="L290" s="85">
        <f t="shared" ref="L290" si="2201">K290/1.25</f>
        <v>13.591999999999999</v>
      </c>
      <c r="M290" s="195">
        <f t="shared" ref="M290" si="2202">(K290-K289)*100</f>
        <v>29.999999999999716</v>
      </c>
      <c r="N290" s="85">
        <v>17.68</v>
      </c>
      <c r="O290" s="85">
        <f t="shared" ref="O290" si="2203">N290/1.25</f>
        <v>14.144</v>
      </c>
      <c r="P290" s="195">
        <f t="shared" ref="P290" si="2204">(N290-N289)*100</f>
        <v>30.000000000000071</v>
      </c>
      <c r="Q290" s="85">
        <v>20.93</v>
      </c>
      <c r="R290" s="85">
        <f t="shared" ref="R290" si="2205">Q290/1.25</f>
        <v>16.744</v>
      </c>
      <c r="S290" s="259">
        <f t="shared" ref="S290" si="2206">(Q290-Q289)*100</f>
        <v>30.000000000000071</v>
      </c>
      <c r="T290" s="85">
        <v>12.74</v>
      </c>
      <c r="U290" s="85">
        <f t="shared" ref="U290" si="2207">T290/1.25</f>
        <v>10.192</v>
      </c>
      <c r="V290" s="195">
        <f t="shared" ref="V290" si="2208">(T290-T289)*100</f>
        <v>15.000000000000036</v>
      </c>
      <c r="W290" s="255">
        <v>10.99</v>
      </c>
      <c r="X290" s="260">
        <f t="shared" ref="X290" si="2209">W290/1.25</f>
        <v>8.7919999999999998</v>
      </c>
      <c r="Y290" s="195">
        <f t="shared" ref="Y290" si="2210">(W290-W289)*100</f>
        <v>0</v>
      </c>
      <c r="Z290" s="255">
        <v>5.74</v>
      </c>
      <c r="AA290" s="260">
        <f t="shared" ref="AA290" si="2211">Z290/1.25</f>
        <v>4.5920000000000005</v>
      </c>
      <c r="AB290" s="195">
        <f t="shared" ref="AB290" si="2212">(Z290-Z289)*100</f>
        <v>45.000000000000014</v>
      </c>
      <c r="AC290" s="255">
        <f t="shared" ref="AC290" si="2213">Z290+0.2</f>
        <v>5.94</v>
      </c>
      <c r="AD290" s="260">
        <f t="shared" ref="AD290" si="2214">AC290/1.25</f>
        <v>4.7520000000000007</v>
      </c>
      <c r="AE290" s="195">
        <f t="shared" ref="AE290" si="2215">(AC290-AC289)*100</f>
        <v>45.000000000000014</v>
      </c>
    </row>
    <row r="291" spans="1:31" ht="13.5" thickBot="1" x14ac:dyDescent="0.25">
      <c r="A291" s="178">
        <v>45904</v>
      </c>
      <c r="B291" s="252">
        <v>15.94</v>
      </c>
      <c r="C291" s="85">
        <f t="shared" ref="C291:C292" si="2216">B291/1.25</f>
        <v>12.751999999999999</v>
      </c>
      <c r="D291" s="194">
        <f t="shared" ref="D291:D292" si="2217">(B291-B290)*100</f>
        <v>0</v>
      </c>
      <c r="E291" s="84">
        <v>16.93</v>
      </c>
      <c r="F291" s="85">
        <f t="shared" ref="F291:F292" si="2218">E291/1.25</f>
        <v>13.544</v>
      </c>
      <c r="G291" s="194">
        <f t="shared" ref="G291:G292" si="2219">(E291-E290)*100</f>
        <v>0</v>
      </c>
      <c r="H291" s="85">
        <v>17.34</v>
      </c>
      <c r="I291" s="85">
        <f t="shared" ref="I291:I292" si="2220">H291/1.25</f>
        <v>13.872</v>
      </c>
      <c r="J291" s="194">
        <f t="shared" ref="J291:J292" si="2221">(H291-H290)*100</f>
        <v>0</v>
      </c>
      <c r="K291" s="85">
        <v>16.989999999999998</v>
      </c>
      <c r="L291" s="85">
        <f t="shared" ref="L291:L292" si="2222">K291/1.25</f>
        <v>13.591999999999999</v>
      </c>
      <c r="M291" s="195">
        <f t="shared" ref="M291:M292" si="2223">(K291-K290)*100</f>
        <v>0</v>
      </c>
      <c r="N291" s="85">
        <v>17.68</v>
      </c>
      <c r="O291" s="85">
        <f t="shared" ref="O291:O292" si="2224">N291/1.25</f>
        <v>14.144</v>
      </c>
      <c r="P291" s="195">
        <f t="shared" ref="P291:P292" si="2225">(N291-N290)*100</f>
        <v>0</v>
      </c>
      <c r="Q291" s="85">
        <v>20.93</v>
      </c>
      <c r="R291" s="85">
        <f t="shared" ref="R291:R292" si="2226">Q291/1.25</f>
        <v>16.744</v>
      </c>
      <c r="S291" s="259">
        <f t="shared" ref="S291:S292" si="2227">(Q291-Q290)*100</f>
        <v>0</v>
      </c>
      <c r="T291" s="85">
        <v>12.74</v>
      </c>
      <c r="U291" s="85">
        <f t="shared" ref="U291:U292" si="2228">T291/1.25</f>
        <v>10.192</v>
      </c>
      <c r="V291" s="195">
        <f t="shared" ref="V291:V292" si="2229">(T291-T290)*100</f>
        <v>0</v>
      </c>
      <c r="W291" s="255">
        <v>10.99</v>
      </c>
      <c r="X291" s="260">
        <f t="shared" ref="X291:X292" si="2230">W291/1.25</f>
        <v>8.7919999999999998</v>
      </c>
      <c r="Y291" s="195">
        <f t="shared" ref="Y291:Y292" si="2231">(W291-W290)*100</f>
        <v>0</v>
      </c>
      <c r="Z291" s="255">
        <v>5.74</v>
      </c>
      <c r="AA291" s="260">
        <f t="shared" ref="AA291:AA292" si="2232">Z291/1.25</f>
        <v>4.5920000000000005</v>
      </c>
      <c r="AB291" s="195">
        <f t="shared" ref="AB291:AB292" si="2233">(Z291-Z290)*100</f>
        <v>0</v>
      </c>
      <c r="AC291" s="255">
        <f t="shared" ref="AC291:AC292" si="2234">Z291+0.2</f>
        <v>5.94</v>
      </c>
      <c r="AD291" s="260">
        <f t="shared" ref="AD291:AD292" si="2235">AC291/1.25</f>
        <v>4.7520000000000007</v>
      </c>
      <c r="AE291" s="195">
        <f t="shared" ref="AE291:AE292" si="2236">(AC291-AC290)*100</f>
        <v>0</v>
      </c>
    </row>
    <row r="292" spans="1:31" ht="13.5" thickBot="1" x14ac:dyDescent="0.25">
      <c r="A292" s="178">
        <v>45905</v>
      </c>
      <c r="B292" s="252">
        <v>16.09</v>
      </c>
      <c r="C292" s="85">
        <f t="shared" si="2216"/>
        <v>12.872</v>
      </c>
      <c r="D292" s="194">
        <f t="shared" si="2217"/>
        <v>15.000000000000036</v>
      </c>
      <c r="E292" s="84">
        <v>17.079999999999998</v>
      </c>
      <c r="F292" s="85">
        <f t="shared" si="2218"/>
        <v>13.663999999999998</v>
      </c>
      <c r="G292" s="194">
        <f t="shared" si="2219"/>
        <v>14.999999999999858</v>
      </c>
      <c r="H292" s="85">
        <v>17.489999999999998</v>
      </c>
      <c r="I292" s="85">
        <f t="shared" si="2220"/>
        <v>13.991999999999999</v>
      </c>
      <c r="J292" s="194">
        <f t="shared" si="2221"/>
        <v>14.999999999999858</v>
      </c>
      <c r="K292" s="85">
        <v>16.989999999999998</v>
      </c>
      <c r="L292" s="85">
        <f t="shared" si="2222"/>
        <v>13.591999999999999</v>
      </c>
      <c r="M292" s="195">
        <f t="shared" si="2223"/>
        <v>0</v>
      </c>
      <c r="N292" s="85">
        <v>17.68</v>
      </c>
      <c r="O292" s="85">
        <f t="shared" si="2224"/>
        <v>14.144</v>
      </c>
      <c r="P292" s="195">
        <f t="shared" si="2225"/>
        <v>0</v>
      </c>
      <c r="Q292" s="85">
        <v>20.93</v>
      </c>
      <c r="R292" s="85">
        <f t="shared" si="2226"/>
        <v>16.744</v>
      </c>
      <c r="S292" s="259">
        <f t="shared" si="2227"/>
        <v>0</v>
      </c>
      <c r="T292" s="85">
        <v>12.74</v>
      </c>
      <c r="U292" s="85">
        <f t="shared" si="2228"/>
        <v>10.192</v>
      </c>
      <c r="V292" s="195">
        <f t="shared" si="2229"/>
        <v>0</v>
      </c>
      <c r="W292" s="255">
        <v>10.99</v>
      </c>
      <c r="X292" s="260">
        <f t="shared" si="2230"/>
        <v>8.7919999999999998</v>
      </c>
      <c r="Y292" s="195">
        <f t="shared" si="2231"/>
        <v>0</v>
      </c>
      <c r="Z292" s="255">
        <v>5.74</v>
      </c>
      <c r="AA292" s="260">
        <f t="shared" si="2232"/>
        <v>4.5920000000000005</v>
      </c>
      <c r="AB292" s="195">
        <f t="shared" si="2233"/>
        <v>0</v>
      </c>
      <c r="AC292" s="255">
        <f t="shared" si="2234"/>
        <v>5.94</v>
      </c>
      <c r="AD292" s="260">
        <f t="shared" si="2235"/>
        <v>4.7520000000000007</v>
      </c>
      <c r="AE292" s="195">
        <f t="shared" si="2236"/>
        <v>0</v>
      </c>
    </row>
    <row r="293" spans="1:31" ht="13.5" thickBot="1" x14ac:dyDescent="0.25">
      <c r="A293" s="178">
        <v>45906</v>
      </c>
      <c r="B293" s="252">
        <v>16.09</v>
      </c>
      <c r="C293" s="85">
        <f t="shared" ref="C293:C295" si="2237">B293/1.25</f>
        <v>12.872</v>
      </c>
      <c r="D293" s="194">
        <f t="shared" ref="D293:D295" si="2238">(B293-B292)*100</f>
        <v>0</v>
      </c>
      <c r="E293" s="84">
        <v>17.079999999999998</v>
      </c>
      <c r="F293" s="85">
        <f t="shared" ref="F293:F295" si="2239">E293/1.25</f>
        <v>13.663999999999998</v>
      </c>
      <c r="G293" s="194">
        <f t="shared" ref="G293:G295" si="2240">(E293-E292)*100</f>
        <v>0</v>
      </c>
      <c r="H293" s="85">
        <v>17.489999999999998</v>
      </c>
      <c r="I293" s="85">
        <f t="shared" ref="I293:I295" si="2241">H293/1.25</f>
        <v>13.991999999999999</v>
      </c>
      <c r="J293" s="194">
        <f t="shared" ref="J293:J295" si="2242">(H293-H292)*100</f>
        <v>0</v>
      </c>
      <c r="K293" s="85">
        <v>16.989999999999998</v>
      </c>
      <c r="L293" s="85">
        <f t="shared" ref="L293:L295" si="2243">K293/1.25</f>
        <v>13.591999999999999</v>
      </c>
      <c r="M293" s="195">
        <f t="shared" ref="M293:M295" si="2244">(K293-K292)*100</f>
        <v>0</v>
      </c>
      <c r="N293" s="85">
        <v>17.68</v>
      </c>
      <c r="O293" s="85">
        <f t="shared" ref="O293:O295" si="2245">N293/1.25</f>
        <v>14.144</v>
      </c>
      <c r="P293" s="195">
        <f t="shared" ref="P293:P295" si="2246">(N293-N292)*100</f>
        <v>0</v>
      </c>
      <c r="Q293" s="85">
        <v>20.93</v>
      </c>
      <c r="R293" s="85">
        <f t="shared" ref="R293:R295" si="2247">Q293/1.25</f>
        <v>16.744</v>
      </c>
      <c r="S293" s="259">
        <f t="shared" ref="S293:S295" si="2248">(Q293-Q292)*100</f>
        <v>0</v>
      </c>
      <c r="T293" s="85">
        <v>12.74</v>
      </c>
      <c r="U293" s="85">
        <f t="shared" ref="U293:U295" si="2249">T293/1.25</f>
        <v>10.192</v>
      </c>
      <c r="V293" s="195">
        <f t="shared" ref="V293:V295" si="2250">(T293-T292)*100</f>
        <v>0</v>
      </c>
      <c r="W293" s="255">
        <v>10.99</v>
      </c>
      <c r="X293" s="260">
        <f t="shared" ref="X293:X295" si="2251">W293/1.25</f>
        <v>8.7919999999999998</v>
      </c>
      <c r="Y293" s="195">
        <f t="shared" ref="Y293:Y295" si="2252">(W293-W292)*100</f>
        <v>0</v>
      </c>
      <c r="Z293" s="255">
        <v>5.74</v>
      </c>
      <c r="AA293" s="260">
        <f t="shared" ref="AA293:AA295" si="2253">Z293/1.25</f>
        <v>4.5920000000000005</v>
      </c>
      <c r="AB293" s="195">
        <f t="shared" ref="AB293:AB295" si="2254">(Z293-Z292)*100</f>
        <v>0</v>
      </c>
      <c r="AC293" s="255">
        <f t="shared" ref="AC293:AC295" si="2255">Z293+0.2</f>
        <v>5.94</v>
      </c>
      <c r="AD293" s="260">
        <f t="shared" ref="AD293:AD295" si="2256">AC293/1.25</f>
        <v>4.7520000000000007</v>
      </c>
      <c r="AE293" s="195">
        <f t="shared" ref="AE293:AE295" si="2257">(AC293-AC292)*100</f>
        <v>0</v>
      </c>
    </row>
    <row r="294" spans="1:31" ht="13.5" thickBot="1" x14ac:dyDescent="0.25">
      <c r="A294" s="178">
        <v>45907</v>
      </c>
      <c r="B294" s="252">
        <v>16.09</v>
      </c>
      <c r="C294" s="85">
        <f t="shared" si="2237"/>
        <v>12.872</v>
      </c>
      <c r="D294" s="194">
        <f t="shared" si="2238"/>
        <v>0</v>
      </c>
      <c r="E294" s="84">
        <v>17.079999999999998</v>
      </c>
      <c r="F294" s="85">
        <f t="shared" si="2239"/>
        <v>13.663999999999998</v>
      </c>
      <c r="G294" s="194">
        <f t="shared" si="2240"/>
        <v>0</v>
      </c>
      <c r="H294" s="85">
        <v>17.489999999999998</v>
      </c>
      <c r="I294" s="85">
        <f t="shared" si="2241"/>
        <v>13.991999999999999</v>
      </c>
      <c r="J294" s="194">
        <f t="shared" si="2242"/>
        <v>0</v>
      </c>
      <c r="K294" s="85">
        <v>16.989999999999998</v>
      </c>
      <c r="L294" s="85">
        <f t="shared" si="2243"/>
        <v>13.591999999999999</v>
      </c>
      <c r="M294" s="195">
        <f t="shared" si="2244"/>
        <v>0</v>
      </c>
      <c r="N294" s="85">
        <v>17.68</v>
      </c>
      <c r="O294" s="85">
        <f t="shared" si="2245"/>
        <v>14.144</v>
      </c>
      <c r="P294" s="195">
        <f t="shared" si="2246"/>
        <v>0</v>
      </c>
      <c r="Q294" s="85">
        <v>20.93</v>
      </c>
      <c r="R294" s="85">
        <f t="shared" si="2247"/>
        <v>16.744</v>
      </c>
      <c r="S294" s="259">
        <f t="shared" si="2248"/>
        <v>0</v>
      </c>
      <c r="T294" s="85">
        <v>12.74</v>
      </c>
      <c r="U294" s="85">
        <f t="shared" si="2249"/>
        <v>10.192</v>
      </c>
      <c r="V294" s="195">
        <f t="shared" si="2250"/>
        <v>0</v>
      </c>
      <c r="W294" s="255">
        <v>10.99</v>
      </c>
      <c r="X294" s="260">
        <f t="shared" si="2251"/>
        <v>8.7919999999999998</v>
      </c>
      <c r="Y294" s="195">
        <f t="shared" si="2252"/>
        <v>0</v>
      </c>
      <c r="Z294" s="255">
        <v>5.74</v>
      </c>
      <c r="AA294" s="260">
        <f t="shared" si="2253"/>
        <v>4.5920000000000005</v>
      </c>
      <c r="AB294" s="195">
        <f t="shared" si="2254"/>
        <v>0</v>
      </c>
      <c r="AC294" s="255">
        <f t="shared" si="2255"/>
        <v>5.94</v>
      </c>
      <c r="AD294" s="260">
        <f t="shared" si="2256"/>
        <v>4.7520000000000007</v>
      </c>
      <c r="AE294" s="195">
        <f t="shared" si="2257"/>
        <v>0</v>
      </c>
    </row>
    <row r="295" spans="1:31" ht="13.5" thickBot="1" x14ac:dyDescent="0.25">
      <c r="A295" s="178">
        <v>45908</v>
      </c>
      <c r="B295" s="252">
        <v>15.79</v>
      </c>
      <c r="C295" s="85">
        <f t="shared" si="2237"/>
        <v>12.632</v>
      </c>
      <c r="D295" s="194">
        <f t="shared" si="2238"/>
        <v>-30.000000000000071</v>
      </c>
      <c r="E295" s="84">
        <v>16.78</v>
      </c>
      <c r="F295" s="85">
        <f t="shared" si="2239"/>
        <v>13.424000000000001</v>
      </c>
      <c r="G295" s="194">
        <f t="shared" si="2240"/>
        <v>-29.999999999999716</v>
      </c>
      <c r="H295" s="85">
        <v>17.190000000000001</v>
      </c>
      <c r="I295" s="85">
        <f t="shared" si="2241"/>
        <v>13.752000000000001</v>
      </c>
      <c r="J295" s="194">
        <f t="shared" si="2242"/>
        <v>-29.999999999999716</v>
      </c>
      <c r="K295" s="85">
        <v>16.79</v>
      </c>
      <c r="L295" s="85">
        <f t="shared" si="2243"/>
        <v>13.431999999999999</v>
      </c>
      <c r="M295" s="195">
        <f t="shared" si="2244"/>
        <v>-19.999999999999929</v>
      </c>
      <c r="N295" s="85">
        <v>17.48</v>
      </c>
      <c r="O295" s="85">
        <f t="shared" si="2245"/>
        <v>13.984</v>
      </c>
      <c r="P295" s="195">
        <f t="shared" si="2246"/>
        <v>-19.999999999999929</v>
      </c>
      <c r="Q295" s="85">
        <v>21.48</v>
      </c>
      <c r="R295" s="85">
        <f t="shared" si="2247"/>
        <v>17.184000000000001</v>
      </c>
      <c r="S295" s="259">
        <f t="shared" si="2248"/>
        <v>55.000000000000071</v>
      </c>
      <c r="T295" s="85">
        <v>12.74</v>
      </c>
      <c r="U295" s="85">
        <f t="shared" si="2249"/>
        <v>10.192</v>
      </c>
      <c r="V295" s="195">
        <f t="shared" si="2250"/>
        <v>0</v>
      </c>
      <c r="W295" s="255">
        <v>10.99</v>
      </c>
      <c r="X295" s="260">
        <f t="shared" si="2251"/>
        <v>8.7919999999999998</v>
      </c>
      <c r="Y295" s="195">
        <f t="shared" si="2252"/>
        <v>0</v>
      </c>
      <c r="Z295" s="255">
        <v>5.74</v>
      </c>
      <c r="AA295" s="260">
        <f t="shared" si="2253"/>
        <v>4.5920000000000005</v>
      </c>
      <c r="AB295" s="195">
        <f t="shared" si="2254"/>
        <v>0</v>
      </c>
      <c r="AC295" s="255">
        <f t="shared" si="2255"/>
        <v>5.94</v>
      </c>
      <c r="AD295" s="260">
        <f t="shared" si="2256"/>
        <v>4.7520000000000007</v>
      </c>
      <c r="AE295" s="195">
        <f t="shared" si="2257"/>
        <v>0</v>
      </c>
    </row>
    <row r="296" spans="1:31" ht="13.5" thickBot="1" x14ac:dyDescent="0.25">
      <c r="A296" s="178">
        <v>45909</v>
      </c>
      <c r="B296" s="252">
        <v>15.79</v>
      </c>
      <c r="C296" s="85">
        <f t="shared" si="2174"/>
        <v>12.632</v>
      </c>
      <c r="D296" s="194">
        <f t="shared" si="2185"/>
        <v>0</v>
      </c>
      <c r="E296" s="84">
        <v>16.78</v>
      </c>
      <c r="F296" s="85">
        <f t="shared" si="2175"/>
        <v>13.424000000000001</v>
      </c>
      <c r="G296" s="194">
        <f t="shared" si="2186"/>
        <v>0</v>
      </c>
      <c r="H296" s="85">
        <v>17.190000000000001</v>
      </c>
      <c r="I296" s="85">
        <f t="shared" si="2176"/>
        <v>13.752000000000001</v>
      </c>
      <c r="J296" s="194">
        <f t="shared" si="2187"/>
        <v>0</v>
      </c>
      <c r="K296" s="85">
        <v>16.79</v>
      </c>
      <c r="L296" s="85">
        <f t="shared" si="2177"/>
        <v>13.431999999999999</v>
      </c>
      <c r="M296" s="195">
        <f t="shared" si="2188"/>
        <v>0</v>
      </c>
      <c r="N296" s="85">
        <v>17.48</v>
      </c>
      <c r="O296" s="85">
        <f t="shared" si="2178"/>
        <v>13.984</v>
      </c>
      <c r="P296" s="195">
        <f t="shared" si="2189"/>
        <v>0</v>
      </c>
      <c r="Q296" s="85">
        <v>21.48</v>
      </c>
      <c r="R296" s="85">
        <f t="shared" si="2179"/>
        <v>17.184000000000001</v>
      </c>
      <c r="S296" s="259">
        <f t="shared" si="2190"/>
        <v>0</v>
      </c>
      <c r="T296" s="85">
        <v>12.74</v>
      </c>
      <c r="U296" s="85">
        <f t="shared" si="2180"/>
        <v>10.192</v>
      </c>
      <c r="V296" s="195">
        <f t="shared" si="2191"/>
        <v>0</v>
      </c>
      <c r="W296" s="255">
        <v>10.99</v>
      </c>
      <c r="X296" s="260">
        <f t="shared" si="2181"/>
        <v>8.7919999999999998</v>
      </c>
      <c r="Y296" s="195">
        <f t="shared" si="2192"/>
        <v>0</v>
      </c>
      <c r="Z296" s="255">
        <v>5.74</v>
      </c>
      <c r="AA296" s="260">
        <f t="shared" si="2182"/>
        <v>4.5920000000000005</v>
      </c>
      <c r="AB296" s="195">
        <f t="shared" si="2193"/>
        <v>0</v>
      </c>
      <c r="AC296" s="255">
        <f t="shared" si="2183"/>
        <v>5.94</v>
      </c>
      <c r="AD296" s="260">
        <f t="shared" si="2184"/>
        <v>4.7520000000000007</v>
      </c>
      <c r="AE296" s="195">
        <f t="shared" si="2194"/>
        <v>0</v>
      </c>
    </row>
    <row r="297" spans="1:31" ht="13.5" thickBot="1" x14ac:dyDescent="0.25">
      <c r="A297" s="178">
        <v>45910</v>
      </c>
      <c r="B297" s="252">
        <v>15.79</v>
      </c>
      <c r="C297" s="85">
        <f t="shared" si="2174"/>
        <v>12.632</v>
      </c>
      <c r="D297" s="194">
        <f t="shared" si="2185"/>
        <v>0</v>
      </c>
      <c r="E297" s="84">
        <v>16.78</v>
      </c>
      <c r="F297" s="85">
        <f t="shared" si="2175"/>
        <v>13.424000000000001</v>
      </c>
      <c r="G297" s="194">
        <f t="shared" si="2186"/>
        <v>0</v>
      </c>
      <c r="H297" s="85">
        <v>17.190000000000001</v>
      </c>
      <c r="I297" s="85">
        <f t="shared" si="2176"/>
        <v>13.752000000000001</v>
      </c>
      <c r="J297" s="194">
        <f t="shared" si="2187"/>
        <v>0</v>
      </c>
      <c r="K297" s="85">
        <v>16.79</v>
      </c>
      <c r="L297" s="85">
        <f t="shared" si="2177"/>
        <v>13.431999999999999</v>
      </c>
      <c r="M297" s="195">
        <f t="shared" si="2188"/>
        <v>0</v>
      </c>
      <c r="N297" s="85">
        <v>17.48</v>
      </c>
      <c r="O297" s="85">
        <f t="shared" si="2178"/>
        <v>13.984</v>
      </c>
      <c r="P297" s="195">
        <f t="shared" si="2189"/>
        <v>0</v>
      </c>
      <c r="Q297" s="85">
        <v>21.48</v>
      </c>
      <c r="R297" s="85">
        <f t="shared" si="2179"/>
        <v>17.184000000000001</v>
      </c>
      <c r="S297" s="259">
        <f t="shared" si="2190"/>
        <v>0</v>
      </c>
      <c r="T297" s="85">
        <v>12.74</v>
      </c>
      <c r="U297" s="85">
        <f t="shared" si="2180"/>
        <v>10.192</v>
      </c>
      <c r="V297" s="195">
        <f t="shared" si="2191"/>
        <v>0</v>
      </c>
      <c r="W297" s="255">
        <v>10.99</v>
      </c>
      <c r="X297" s="260">
        <f t="shared" si="2181"/>
        <v>8.7919999999999998</v>
      </c>
      <c r="Y297" s="195">
        <f t="shared" si="2192"/>
        <v>0</v>
      </c>
      <c r="Z297" s="255">
        <v>5.74</v>
      </c>
      <c r="AA297" s="260">
        <f t="shared" si="2182"/>
        <v>4.5920000000000005</v>
      </c>
      <c r="AB297" s="195">
        <f t="shared" si="2193"/>
        <v>0</v>
      </c>
      <c r="AC297" s="255">
        <f t="shared" si="2183"/>
        <v>5.94</v>
      </c>
      <c r="AD297" s="260">
        <f t="shared" si="2184"/>
        <v>4.7520000000000007</v>
      </c>
      <c r="AE297" s="195">
        <f t="shared" si="2194"/>
        <v>0</v>
      </c>
    </row>
    <row r="298" spans="1:31" ht="13.5" thickBot="1" x14ac:dyDescent="0.25">
      <c r="A298" s="178">
        <v>45911</v>
      </c>
      <c r="B298" s="252">
        <v>15.89</v>
      </c>
      <c r="C298" s="85">
        <f t="shared" si="2174"/>
        <v>12.712</v>
      </c>
      <c r="D298" s="194">
        <f t="shared" si="2185"/>
        <v>10.000000000000142</v>
      </c>
      <c r="E298" s="84">
        <v>16.88</v>
      </c>
      <c r="F298" s="85">
        <f t="shared" si="2175"/>
        <v>13.504</v>
      </c>
      <c r="G298" s="194">
        <f t="shared" si="2186"/>
        <v>9.9999999999997868</v>
      </c>
      <c r="H298" s="85">
        <v>17.29</v>
      </c>
      <c r="I298" s="85">
        <f t="shared" si="2176"/>
        <v>13.831999999999999</v>
      </c>
      <c r="J298" s="194">
        <f t="shared" si="2187"/>
        <v>9.9999999999997868</v>
      </c>
      <c r="K298" s="85">
        <v>16.89</v>
      </c>
      <c r="L298" s="85">
        <f t="shared" si="2177"/>
        <v>13.512</v>
      </c>
      <c r="M298" s="195">
        <f t="shared" si="2188"/>
        <v>10.000000000000142</v>
      </c>
      <c r="N298" s="85">
        <v>17.579999999999998</v>
      </c>
      <c r="O298" s="85">
        <f t="shared" si="2178"/>
        <v>14.063999999999998</v>
      </c>
      <c r="P298" s="195">
        <f t="shared" si="2189"/>
        <v>9.9999999999997868</v>
      </c>
      <c r="Q298" s="85">
        <v>21.58</v>
      </c>
      <c r="R298" s="85">
        <f t="shared" si="2179"/>
        <v>17.263999999999999</v>
      </c>
      <c r="S298" s="259">
        <f t="shared" si="2190"/>
        <v>9.9999999999997868</v>
      </c>
      <c r="T298" s="85">
        <v>12.84</v>
      </c>
      <c r="U298" s="85">
        <f t="shared" si="2180"/>
        <v>10.272</v>
      </c>
      <c r="V298" s="195">
        <f t="shared" si="2191"/>
        <v>9.9999999999999645</v>
      </c>
      <c r="W298" s="255">
        <v>10.99</v>
      </c>
      <c r="X298" s="260">
        <f t="shared" si="2181"/>
        <v>8.7919999999999998</v>
      </c>
      <c r="Y298" s="195">
        <f t="shared" si="2192"/>
        <v>0</v>
      </c>
      <c r="Z298" s="255">
        <v>5.74</v>
      </c>
      <c r="AA298" s="260">
        <f t="shared" si="2182"/>
        <v>4.5920000000000005</v>
      </c>
      <c r="AB298" s="195">
        <f t="shared" si="2193"/>
        <v>0</v>
      </c>
      <c r="AC298" s="255">
        <f t="shared" si="2183"/>
        <v>5.94</v>
      </c>
      <c r="AD298" s="260">
        <f t="shared" si="2184"/>
        <v>4.7520000000000007</v>
      </c>
      <c r="AE298" s="195">
        <f t="shared" si="2194"/>
        <v>0</v>
      </c>
    </row>
    <row r="299" spans="1:31" ht="13.5" thickBot="1" x14ac:dyDescent="0.25">
      <c r="A299" s="178">
        <v>45912</v>
      </c>
      <c r="B299" s="252">
        <v>15.89</v>
      </c>
      <c r="C299" s="85">
        <f t="shared" si="2174"/>
        <v>12.712</v>
      </c>
      <c r="D299" s="194">
        <f t="shared" si="2185"/>
        <v>0</v>
      </c>
      <c r="E299" s="84">
        <v>16.88</v>
      </c>
      <c r="F299" s="85">
        <f t="shared" si="2175"/>
        <v>13.504</v>
      </c>
      <c r="G299" s="194">
        <f t="shared" si="2186"/>
        <v>0</v>
      </c>
      <c r="H299" s="85">
        <v>17.29</v>
      </c>
      <c r="I299" s="85">
        <f t="shared" si="2176"/>
        <v>13.831999999999999</v>
      </c>
      <c r="J299" s="194">
        <f t="shared" si="2187"/>
        <v>0</v>
      </c>
      <c r="K299" s="85">
        <v>16.690000000000001</v>
      </c>
      <c r="L299" s="85">
        <f t="shared" si="2177"/>
        <v>13.352</v>
      </c>
      <c r="M299" s="195">
        <f t="shared" si="2188"/>
        <v>-19.999999999999929</v>
      </c>
      <c r="N299" s="85">
        <v>17.38</v>
      </c>
      <c r="O299" s="85">
        <f t="shared" si="2178"/>
        <v>13.904</v>
      </c>
      <c r="P299" s="195">
        <f t="shared" si="2189"/>
        <v>-19.999999999999929</v>
      </c>
      <c r="Q299" s="85">
        <v>21.38</v>
      </c>
      <c r="R299" s="85">
        <f t="shared" si="2179"/>
        <v>17.103999999999999</v>
      </c>
      <c r="S299" s="259">
        <f t="shared" si="2190"/>
        <v>-19.999999999999929</v>
      </c>
      <c r="T299" s="85">
        <v>12.84</v>
      </c>
      <c r="U299" s="85">
        <f t="shared" si="2180"/>
        <v>10.272</v>
      </c>
      <c r="V299" s="195">
        <f t="shared" si="2191"/>
        <v>0</v>
      </c>
      <c r="W299" s="255">
        <v>10.99</v>
      </c>
      <c r="X299" s="260">
        <f t="shared" si="2181"/>
        <v>8.7919999999999998</v>
      </c>
      <c r="Y299" s="195">
        <f t="shared" si="2192"/>
        <v>0</v>
      </c>
      <c r="Z299" s="255">
        <v>5.74</v>
      </c>
      <c r="AA299" s="260">
        <f t="shared" si="2182"/>
        <v>4.5920000000000005</v>
      </c>
      <c r="AB299" s="195">
        <f t="shared" si="2193"/>
        <v>0</v>
      </c>
      <c r="AC299" s="255">
        <f t="shared" si="2183"/>
        <v>5.94</v>
      </c>
      <c r="AD299" s="260">
        <f t="shared" si="2184"/>
        <v>4.7520000000000007</v>
      </c>
      <c r="AE299" s="195">
        <f t="shared" si="2194"/>
        <v>0</v>
      </c>
    </row>
    <row r="300" spans="1:31" ht="13.5" thickBot="1" x14ac:dyDescent="0.25">
      <c r="A300" s="178">
        <v>45913</v>
      </c>
      <c r="B300" s="252">
        <v>15.89</v>
      </c>
      <c r="C300" s="85">
        <f>B300/1.25</f>
        <v>12.712</v>
      </c>
      <c r="D300" s="194">
        <f>(B300-B299)*100</f>
        <v>0</v>
      </c>
      <c r="E300" s="84">
        <v>16.88</v>
      </c>
      <c r="F300" s="85">
        <f>E300/1.25</f>
        <v>13.504</v>
      </c>
      <c r="G300" s="194">
        <f>(E300-E299)*100</f>
        <v>0</v>
      </c>
      <c r="H300" s="85">
        <v>17.29</v>
      </c>
      <c r="I300" s="85">
        <f>H300/1.25</f>
        <v>13.831999999999999</v>
      </c>
      <c r="J300" s="194">
        <f>(H300-H299)*100</f>
        <v>0</v>
      </c>
      <c r="K300" s="85">
        <v>16.690000000000001</v>
      </c>
      <c r="L300" s="85">
        <f>K300/1.25</f>
        <v>13.352</v>
      </c>
      <c r="M300" s="195">
        <f>(K300-K299)*100</f>
        <v>0</v>
      </c>
      <c r="N300" s="85">
        <v>17.38</v>
      </c>
      <c r="O300" s="85">
        <f>N300/1.25</f>
        <v>13.904</v>
      </c>
      <c r="P300" s="195">
        <f>(N300-N299)*100</f>
        <v>0</v>
      </c>
      <c r="Q300" s="85">
        <v>21.38</v>
      </c>
      <c r="R300" s="85">
        <f>Q300/1.25</f>
        <v>17.103999999999999</v>
      </c>
      <c r="S300" s="259">
        <f>(Q300-Q299)*100</f>
        <v>0</v>
      </c>
      <c r="T300" s="85">
        <v>12.84</v>
      </c>
      <c r="U300" s="85">
        <f>T300/1.25</f>
        <v>10.272</v>
      </c>
      <c r="V300" s="195">
        <f>(T300-T299)*100</f>
        <v>0</v>
      </c>
      <c r="W300" s="255">
        <v>10.99</v>
      </c>
      <c r="X300" s="260">
        <f>W300/1.25</f>
        <v>8.7919999999999998</v>
      </c>
      <c r="Y300" s="195">
        <f>(W300-W299)*100</f>
        <v>0</v>
      </c>
      <c r="Z300" s="255">
        <v>5.74</v>
      </c>
      <c r="AA300" s="260">
        <f>Z300/1.25</f>
        <v>4.5920000000000005</v>
      </c>
      <c r="AB300" s="195">
        <f>(Z300-Z299)*100</f>
        <v>0</v>
      </c>
      <c r="AC300" s="255">
        <f>Z300+0.2</f>
        <v>5.94</v>
      </c>
      <c r="AD300" s="260">
        <f>AC300/1.25</f>
        <v>4.7520000000000007</v>
      </c>
      <c r="AE300" s="195">
        <f>(AC300-AC299)*100</f>
        <v>0</v>
      </c>
    </row>
    <row r="301" spans="1:31" ht="13.5" thickBot="1" x14ac:dyDescent="0.25">
      <c r="A301" s="178">
        <v>45914</v>
      </c>
      <c r="B301" s="252">
        <v>15.89</v>
      </c>
      <c r="C301" s="85">
        <f>B301/1.25</f>
        <v>12.712</v>
      </c>
      <c r="D301" s="194">
        <f>(B301-B300)*100</f>
        <v>0</v>
      </c>
      <c r="E301" s="84">
        <v>16.88</v>
      </c>
      <c r="F301" s="85">
        <f>E301/1.25</f>
        <v>13.504</v>
      </c>
      <c r="G301" s="194">
        <f>(E301-E300)*100</f>
        <v>0</v>
      </c>
      <c r="H301" s="85">
        <v>17.29</v>
      </c>
      <c r="I301" s="85">
        <f>H301/1.25</f>
        <v>13.831999999999999</v>
      </c>
      <c r="J301" s="194">
        <f>(H301-H300)*100</f>
        <v>0</v>
      </c>
      <c r="K301" s="85">
        <v>16.690000000000001</v>
      </c>
      <c r="L301" s="85">
        <f>K301/1.25</f>
        <v>13.352</v>
      </c>
      <c r="M301" s="195">
        <f>(K301-K300)*100</f>
        <v>0</v>
      </c>
      <c r="N301" s="85">
        <v>17.38</v>
      </c>
      <c r="O301" s="85">
        <f>N301/1.25</f>
        <v>13.904</v>
      </c>
      <c r="P301" s="195">
        <f>(N301-N300)*100</f>
        <v>0</v>
      </c>
      <c r="Q301" s="85">
        <v>21.38</v>
      </c>
      <c r="R301" s="85">
        <f>Q301/1.25</f>
        <v>17.103999999999999</v>
      </c>
      <c r="S301" s="259">
        <f>(Q301-Q300)*100</f>
        <v>0</v>
      </c>
      <c r="T301" s="85">
        <v>12.84</v>
      </c>
      <c r="U301" s="85">
        <f>T301/1.25</f>
        <v>10.272</v>
      </c>
      <c r="V301" s="195">
        <f>(T301-T300)*100</f>
        <v>0</v>
      </c>
      <c r="W301" s="255">
        <v>10.99</v>
      </c>
      <c r="X301" s="260">
        <f>W301/1.25</f>
        <v>8.7919999999999998</v>
      </c>
      <c r="Y301" s="195">
        <f>(W301-W300)*100</f>
        <v>0</v>
      </c>
      <c r="Z301" s="255">
        <v>5.74</v>
      </c>
      <c r="AA301" s="260">
        <f>Z301/1.25</f>
        <v>4.5920000000000005</v>
      </c>
      <c r="AB301" s="195">
        <f>(Z301-Z300)*100</f>
        <v>0</v>
      </c>
      <c r="AC301" s="255">
        <f>Z301+0.2</f>
        <v>5.94</v>
      </c>
      <c r="AD301" s="260">
        <f>AC301/1.25</f>
        <v>4.7520000000000007</v>
      </c>
      <c r="AE301" s="195">
        <f>(AC301-AC300)*100</f>
        <v>0</v>
      </c>
    </row>
    <row r="302" spans="1:31" ht="13.5" thickBot="1" x14ac:dyDescent="0.25">
      <c r="A302" s="178">
        <v>45915</v>
      </c>
      <c r="B302" s="252">
        <v>15.89</v>
      </c>
      <c r="C302" s="85">
        <f>B302/1.25</f>
        <v>12.712</v>
      </c>
      <c r="D302" s="194">
        <f>(B302-B301)*100</f>
        <v>0</v>
      </c>
      <c r="E302" s="84">
        <v>16.88</v>
      </c>
      <c r="F302" s="85">
        <f>E302/1.25</f>
        <v>13.504</v>
      </c>
      <c r="G302" s="194">
        <f>(E302-E301)*100</f>
        <v>0</v>
      </c>
      <c r="H302" s="85">
        <v>17.29</v>
      </c>
      <c r="I302" s="85">
        <f>H302/1.25</f>
        <v>13.831999999999999</v>
      </c>
      <c r="J302" s="194">
        <f>(H302-H301)*100</f>
        <v>0</v>
      </c>
      <c r="K302" s="85">
        <v>16.690000000000001</v>
      </c>
      <c r="L302" s="85">
        <f>K302/1.25</f>
        <v>13.352</v>
      </c>
      <c r="M302" s="195">
        <f>(K302-K301)*100</f>
        <v>0</v>
      </c>
      <c r="N302" s="85">
        <v>17.38</v>
      </c>
      <c r="O302" s="85">
        <f>N302/1.25</f>
        <v>13.904</v>
      </c>
      <c r="P302" s="195">
        <f>(N302-N301)*100</f>
        <v>0</v>
      </c>
      <c r="Q302" s="85">
        <v>21.38</v>
      </c>
      <c r="R302" s="85">
        <f>Q302/1.25</f>
        <v>17.103999999999999</v>
      </c>
      <c r="S302" s="259">
        <f>(Q302-Q301)*100</f>
        <v>0</v>
      </c>
      <c r="T302" s="85">
        <v>12.84</v>
      </c>
      <c r="U302" s="85">
        <f>T302/1.25</f>
        <v>10.272</v>
      </c>
      <c r="V302" s="195">
        <f>(T302-T301)*100</f>
        <v>0</v>
      </c>
      <c r="W302" s="255">
        <v>10.99</v>
      </c>
      <c r="X302" s="260">
        <f>W302/1.25</f>
        <v>8.7919999999999998</v>
      </c>
      <c r="Y302" s="195">
        <f>(W302-W301)*100</f>
        <v>0</v>
      </c>
      <c r="Z302" s="255">
        <v>5.74</v>
      </c>
      <c r="AA302" s="260">
        <f>Z302/1.25</f>
        <v>4.5920000000000005</v>
      </c>
      <c r="AB302" s="195">
        <f>(Z302-Z301)*100</f>
        <v>0</v>
      </c>
      <c r="AC302" s="255">
        <f>Z302+0.2</f>
        <v>5.94</v>
      </c>
      <c r="AD302" s="260">
        <f>AC302/1.25</f>
        <v>4.7520000000000007</v>
      </c>
      <c r="AE302" s="195">
        <f>(AC302-AC301)*100</f>
        <v>0</v>
      </c>
    </row>
    <row r="303" spans="1:31" ht="13.5" thickBot="1" x14ac:dyDescent="0.25">
      <c r="A303" s="178">
        <v>45916</v>
      </c>
      <c r="B303" s="252">
        <v>15.89</v>
      </c>
      <c r="C303" s="85">
        <f>B303/1.25</f>
        <v>12.712</v>
      </c>
      <c r="D303" s="194">
        <f>(B303-B302)*100</f>
        <v>0</v>
      </c>
      <c r="E303" s="84">
        <v>16.88</v>
      </c>
      <c r="F303" s="85">
        <f>E303/1.25</f>
        <v>13.504</v>
      </c>
      <c r="G303" s="194">
        <f>(E303-E302)*100</f>
        <v>0</v>
      </c>
      <c r="H303" s="85">
        <v>17.29</v>
      </c>
      <c r="I303" s="85">
        <f>H303/1.25</f>
        <v>13.831999999999999</v>
      </c>
      <c r="J303" s="194">
        <f>(H303-H302)*100</f>
        <v>0</v>
      </c>
      <c r="K303" s="85">
        <v>16.690000000000001</v>
      </c>
      <c r="L303" s="85">
        <f>K303/1.25</f>
        <v>13.352</v>
      </c>
      <c r="M303" s="195">
        <f>(K303-K302)*100</f>
        <v>0</v>
      </c>
      <c r="N303" s="85">
        <v>17.38</v>
      </c>
      <c r="O303" s="85">
        <f>N303/1.25</f>
        <v>13.904</v>
      </c>
      <c r="P303" s="195">
        <f>(N303-N302)*100</f>
        <v>0</v>
      </c>
      <c r="Q303" s="85">
        <v>21.38</v>
      </c>
      <c r="R303" s="85">
        <f>Q303/1.25</f>
        <v>17.103999999999999</v>
      </c>
      <c r="S303" s="259">
        <f>(Q303-Q302)*100</f>
        <v>0</v>
      </c>
      <c r="T303" s="85">
        <v>12.84</v>
      </c>
      <c r="U303" s="85">
        <f>T303/1.25</f>
        <v>10.272</v>
      </c>
      <c r="V303" s="195">
        <f>(T303-T302)*100</f>
        <v>0</v>
      </c>
      <c r="W303" s="255">
        <v>10.99</v>
      </c>
      <c r="X303" s="260">
        <f>W303/1.25</f>
        <v>8.7919999999999998</v>
      </c>
      <c r="Y303" s="195">
        <f>(W303-W302)*100</f>
        <v>0</v>
      </c>
      <c r="Z303" s="255">
        <v>5.74</v>
      </c>
      <c r="AA303" s="260">
        <f>Z303/1.25</f>
        <v>4.5920000000000005</v>
      </c>
      <c r="AB303" s="195">
        <f>(Z303-Z302)*100</f>
        <v>0</v>
      </c>
      <c r="AC303" s="255">
        <f>Z303+0.2</f>
        <v>5.94</v>
      </c>
      <c r="AD303" s="260">
        <f>AC303/1.25</f>
        <v>4.7520000000000007</v>
      </c>
      <c r="AE303" s="195">
        <f>(AC303-AC302)*100</f>
        <v>0</v>
      </c>
    </row>
    <row r="304" spans="1:31" ht="13.5" thickBot="1" x14ac:dyDescent="0.25">
      <c r="A304" s="178">
        <v>45917</v>
      </c>
      <c r="B304" s="252">
        <v>15.99</v>
      </c>
      <c r="C304" s="85">
        <f>B304/1.25</f>
        <v>12.792</v>
      </c>
      <c r="D304" s="194">
        <f>(B304-B303)*100</f>
        <v>9.9999999999999645</v>
      </c>
      <c r="E304" s="84">
        <v>16.98</v>
      </c>
      <c r="F304" s="85">
        <f>E304/1.25</f>
        <v>13.584</v>
      </c>
      <c r="G304" s="194">
        <f>(E304-E303)*100</f>
        <v>10.000000000000142</v>
      </c>
      <c r="H304" s="85">
        <v>17.39</v>
      </c>
      <c r="I304" s="85">
        <f>H304/1.25</f>
        <v>13.912000000000001</v>
      </c>
      <c r="J304" s="194">
        <f>(H304-H303)*100</f>
        <v>10.000000000000142</v>
      </c>
      <c r="K304" s="85">
        <v>16.89</v>
      </c>
      <c r="L304" s="85">
        <f>K304/1.25</f>
        <v>13.512</v>
      </c>
      <c r="M304" s="195">
        <f>(K304-K303)*100</f>
        <v>19.999999999999929</v>
      </c>
      <c r="N304" s="85">
        <v>17.579999999999998</v>
      </c>
      <c r="O304" s="85">
        <f>N304/1.25</f>
        <v>14.063999999999998</v>
      </c>
      <c r="P304" s="195">
        <f>(N304-N303)*100</f>
        <v>19.999999999999929</v>
      </c>
      <c r="Q304" s="85">
        <v>21.58</v>
      </c>
      <c r="R304" s="85">
        <f>Q304/1.25</f>
        <v>17.263999999999999</v>
      </c>
      <c r="S304" s="259">
        <f>(Q304-Q303)*100</f>
        <v>19.999999999999929</v>
      </c>
      <c r="T304" s="85">
        <v>13.09</v>
      </c>
      <c r="U304" s="85">
        <f>T304/1.25</f>
        <v>10.472</v>
      </c>
      <c r="V304" s="195">
        <f>(T304-T303)*100</f>
        <v>25</v>
      </c>
      <c r="W304" s="255">
        <v>10.99</v>
      </c>
      <c r="X304" s="260">
        <f>W304/1.25</f>
        <v>8.7919999999999998</v>
      </c>
      <c r="Y304" s="195">
        <f>(W304-W303)*100</f>
        <v>0</v>
      </c>
      <c r="Z304" s="255">
        <v>5.74</v>
      </c>
      <c r="AA304" s="260">
        <f>Z304/1.25</f>
        <v>4.5920000000000005</v>
      </c>
      <c r="AB304" s="195">
        <f>(Z304-Z303)*100</f>
        <v>0</v>
      </c>
      <c r="AC304" s="255">
        <f>Z304+0.2</f>
        <v>5.94</v>
      </c>
      <c r="AD304" s="260">
        <f>AC304/1.25</f>
        <v>4.7520000000000007</v>
      </c>
      <c r="AE304" s="195">
        <f>(AC304-AC303)*100</f>
        <v>0</v>
      </c>
    </row>
    <row r="305" spans="1:31" ht="13.5" thickBot="1" x14ac:dyDescent="0.25">
      <c r="A305" s="178">
        <v>45918</v>
      </c>
      <c r="B305" s="252">
        <v>15.99</v>
      </c>
      <c r="C305" s="85">
        <f t="shared" si="2174"/>
        <v>12.792</v>
      </c>
      <c r="D305" s="194">
        <f t="shared" si="2185"/>
        <v>0</v>
      </c>
      <c r="E305" s="84">
        <v>16.98</v>
      </c>
      <c r="F305" s="85">
        <f t="shared" si="2175"/>
        <v>13.584</v>
      </c>
      <c r="G305" s="194">
        <f t="shared" si="2186"/>
        <v>0</v>
      </c>
      <c r="H305" s="85">
        <v>17.39</v>
      </c>
      <c r="I305" s="85">
        <f t="shared" si="2176"/>
        <v>13.912000000000001</v>
      </c>
      <c r="J305" s="194">
        <f t="shared" si="2187"/>
        <v>0</v>
      </c>
      <c r="K305" s="85">
        <v>16.89</v>
      </c>
      <c r="L305" s="85">
        <f t="shared" si="2177"/>
        <v>13.512</v>
      </c>
      <c r="M305" s="195">
        <f t="shared" si="2188"/>
        <v>0</v>
      </c>
      <c r="N305" s="85">
        <v>17.579999999999998</v>
      </c>
      <c r="O305" s="85">
        <f t="shared" si="2178"/>
        <v>14.063999999999998</v>
      </c>
      <c r="P305" s="195">
        <f t="shared" si="2189"/>
        <v>0</v>
      </c>
      <c r="Q305" s="85">
        <v>21.58</v>
      </c>
      <c r="R305" s="85">
        <f t="shared" si="2179"/>
        <v>17.263999999999999</v>
      </c>
      <c r="S305" s="259">
        <f t="shared" si="2190"/>
        <v>0</v>
      </c>
      <c r="T305" s="85">
        <v>13.09</v>
      </c>
      <c r="U305" s="85">
        <f t="shared" si="2180"/>
        <v>10.472</v>
      </c>
      <c r="V305" s="195">
        <f t="shared" si="2191"/>
        <v>0</v>
      </c>
      <c r="W305" s="255">
        <v>10.99</v>
      </c>
      <c r="X305" s="260">
        <f t="shared" si="2181"/>
        <v>8.7919999999999998</v>
      </c>
      <c r="Y305" s="195">
        <f t="shared" si="2192"/>
        <v>0</v>
      </c>
      <c r="Z305" s="255">
        <v>5.74</v>
      </c>
      <c r="AA305" s="260">
        <f t="shared" si="2182"/>
        <v>4.5920000000000005</v>
      </c>
      <c r="AB305" s="195">
        <f t="shared" si="2193"/>
        <v>0</v>
      </c>
      <c r="AC305" s="255">
        <f t="shared" si="2183"/>
        <v>5.94</v>
      </c>
      <c r="AD305" s="260">
        <f t="shared" si="2184"/>
        <v>4.7520000000000007</v>
      </c>
      <c r="AE305" s="195">
        <f t="shared" si="2194"/>
        <v>0</v>
      </c>
    </row>
    <row r="306" spans="1:31" ht="13.5" thickBot="1" x14ac:dyDescent="0.25">
      <c r="A306" s="178">
        <v>45919</v>
      </c>
      <c r="B306" s="252">
        <v>15.99</v>
      </c>
      <c r="C306" s="85">
        <f t="shared" si="2174"/>
        <v>12.792</v>
      </c>
      <c r="D306" s="194">
        <f t="shared" si="2185"/>
        <v>0</v>
      </c>
      <c r="E306" s="84">
        <v>16.98</v>
      </c>
      <c r="F306" s="85">
        <f t="shared" si="2175"/>
        <v>13.584</v>
      </c>
      <c r="G306" s="194">
        <f t="shared" si="2186"/>
        <v>0</v>
      </c>
      <c r="H306" s="85">
        <v>17.39</v>
      </c>
      <c r="I306" s="85">
        <f t="shared" si="2176"/>
        <v>13.912000000000001</v>
      </c>
      <c r="J306" s="194">
        <f t="shared" si="2187"/>
        <v>0</v>
      </c>
      <c r="K306" s="85">
        <v>16.89</v>
      </c>
      <c r="L306" s="85">
        <f t="shared" si="2177"/>
        <v>13.512</v>
      </c>
      <c r="M306" s="195">
        <f t="shared" si="2188"/>
        <v>0</v>
      </c>
      <c r="N306" s="85">
        <v>17.579999999999998</v>
      </c>
      <c r="O306" s="85">
        <f t="shared" si="2178"/>
        <v>14.063999999999998</v>
      </c>
      <c r="P306" s="195">
        <f t="shared" si="2189"/>
        <v>0</v>
      </c>
      <c r="Q306" s="85">
        <v>21.58</v>
      </c>
      <c r="R306" s="85">
        <f t="shared" si="2179"/>
        <v>17.263999999999999</v>
      </c>
      <c r="S306" s="259">
        <f t="shared" si="2190"/>
        <v>0</v>
      </c>
      <c r="T306" s="85">
        <v>13.09</v>
      </c>
      <c r="U306" s="85">
        <f t="shared" si="2180"/>
        <v>10.472</v>
      </c>
      <c r="V306" s="195">
        <f t="shared" si="2191"/>
        <v>0</v>
      </c>
      <c r="W306" s="255">
        <v>10.99</v>
      </c>
      <c r="X306" s="260">
        <f t="shared" si="2181"/>
        <v>8.7919999999999998</v>
      </c>
      <c r="Y306" s="195">
        <f t="shared" si="2192"/>
        <v>0</v>
      </c>
      <c r="Z306" s="255">
        <v>5.74</v>
      </c>
      <c r="AA306" s="260">
        <f t="shared" si="2182"/>
        <v>4.5920000000000005</v>
      </c>
      <c r="AB306" s="195">
        <f t="shared" si="2193"/>
        <v>0</v>
      </c>
      <c r="AC306" s="255">
        <f t="shared" si="2183"/>
        <v>5.94</v>
      </c>
      <c r="AD306" s="260">
        <f t="shared" si="2184"/>
        <v>4.7520000000000007</v>
      </c>
      <c r="AE306" s="195">
        <f t="shared" si="2194"/>
        <v>0</v>
      </c>
    </row>
    <row r="307" spans="1:31" ht="13.5" thickBot="1" x14ac:dyDescent="0.25">
      <c r="A307" s="178">
        <v>45920</v>
      </c>
      <c r="B307" s="252">
        <v>15.99</v>
      </c>
      <c r="C307" s="85">
        <f t="shared" si="2174"/>
        <v>12.792</v>
      </c>
      <c r="D307" s="194">
        <f t="shared" si="2185"/>
        <v>0</v>
      </c>
      <c r="E307" s="84">
        <v>16.98</v>
      </c>
      <c r="F307" s="85">
        <f t="shared" si="2175"/>
        <v>13.584</v>
      </c>
      <c r="G307" s="194">
        <f t="shared" si="2186"/>
        <v>0</v>
      </c>
      <c r="H307" s="85">
        <v>17.39</v>
      </c>
      <c r="I307" s="85">
        <f t="shared" si="2176"/>
        <v>13.912000000000001</v>
      </c>
      <c r="J307" s="194">
        <f t="shared" si="2187"/>
        <v>0</v>
      </c>
      <c r="K307" s="85">
        <v>16.89</v>
      </c>
      <c r="L307" s="85">
        <f t="shared" si="2177"/>
        <v>13.512</v>
      </c>
      <c r="M307" s="195">
        <f t="shared" si="2188"/>
        <v>0</v>
      </c>
      <c r="N307" s="85">
        <v>17.579999999999998</v>
      </c>
      <c r="O307" s="85">
        <f t="shared" si="2178"/>
        <v>14.063999999999998</v>
      </c>
      <c r="P307" s="195">
        <f t="shared" si="2189"/>
        <v>0</v>
      </c>
      <c r="Q307" s="85">
        <v>21.58</v>
      </c>
      <c r="R307" s="85">
        <f t="shared" si="2179"/>
        <v>17.263999999999999</v>
      </c>
      <c r="S307" s="259">
        <f t="shared" si="2190"/>
        <v>0</v>
      </c>
      <c r="T307" s="85">
        <v>13.09</v>
      </c>
      <c r="U307" s="85">
        <f t="shared" si="2180"/>
        <v>10.472</v>
      </c>
      <c r="V307" s="195">
        <f t="shared" si="2191"/>
        <v>0</v>
      </c>
      <c r="W307" s="255">
        <v>10.99</v>
      </c>
      <c r="X307" s="260">
        <f t="shared" si="2181"/>
        <v>8.7919999999999998</v>
      </c>
      <c r="Y307" s="195">
        <f t="shared" si="2192"/>
        <v>0</v>
      </c>
      <c r="Z307" s="255">
        <v>5.74</v>
      </c>
      <c r="AA307" s="260">
        <f t="shared" si="2182"/>
        <v>4.5920000000000005</v>
      </c>
      <c r="AB307" s="195">
        <f t="shared" si="2193"/>
        <v>0</v>
      </c>
      <c r="AC307" s="255">
        <f t="shared" si="2183"/>
        <v>5.94</v>
      </c>
      <c r="AD307" s="260">
        <f t="shared" si="2184"/>
        <v>4.7520000000000007</v>
      </c>
      <c r="AE307" s="195">
        <f t="shared" si="2194"/>
        <v>0</v>
      </c>
    </row>
    <row r="308" spans="1:31" ht="13.5" thickBot="1" x14ac:dyDescent="0.25">
      <c r="A308" s="178">
        <v>45921</v>
      </c>
      <c r="B308" s="252">
        <v>15.99</v>
      </c>
      <c r="C308" s="85">
        <f t="shared" si="2174"/>
        <v>12.792</v>
      </c>
      <c r="D308" s="194">
        <f t="shared" si="2185"/>
        <v>0</v>
      </c>
      <c r="E308" s="84">
        <v>16.98</v>
      </c>
      <c r="F308" s="85">
        <f t="shared" si="2175"/>
        <v>13.584</v>
      </c>
      <c r="G308" s="194">
        <f t="shared" si="2186"/>
        <v>0</v>
      </c>
      <c r="H308" s="85">
        <v>17.39</v>
      </c>
      <c r="I308" s="85">
        <f t="shared" si="2176"/>
        <v>13.912000000000001</v>
      </c>
      <c r="J308" s="194">
        <f t="shared" si="2187"/>
        <v>0</v>
      </c>
      <c r="K308" s="85">
        <v>16.89</v>
      </c>
      <c r="L308" s="85">
        <f t="shared" si="2177"/>
        <v>13.512</v>
      </c>
      <c r="M308" s="195">
        <f t="shared" si="2188"/>
        <v>0</v>
      </c>
      <c r="N308" s="85">
        <v>17.579999999999998</v>
      </c>
      <c r="O308" s="85">
        <f t="shared" si="2178"/>
        <v>14.063999999999998</v>
      </c>
      <c r="P308" s="195">
        <f t="shared" si="2189"/>
        <v>0</v>
      </c>
      <c r="Q308" s="85">
        <v>21.58</v>
      </c>
      <c r="R308" s="85">
        <f t="shared" si="2179"/>
        <v>17.263999999999999</v>
      </c>
      <c r="S308" s="259">
        <f t="shared" si="2190"/>
        <v>0</v>
      </c>
      <c r="T308" s="85">
        <v>13.09</v>
      </c>
      <c r="U308" s="85">
        <f t="shared" si="2180"/>
        <v>10.472</v>
      </c>
      <c r="V308" s="195">
        <f t="shared" si="2191"/>
        <v>0</v>
      </c>
      <c r="W308" s="255">
        <v>10.99</v>
      </c>
      <c r="X308" s="260">
        <f t="shared" si="2181"/>
        <v>8.7919999999999998</v>
      </c>
      <c r="Y308" s="195">
        <f t="shared" si="2192"/>
        <v>0</v>
      </c>
      <c r="Z308" s="255">
        <v>5.74</v>
      </c>
      <c r="AA308" s="260">
        <f t="shared" si="2182"/>
        <v>4.5920000000000005</v>
      </c>
      <c r="AB308" s="195">
        <f t="shared" si="2193"/>
        <v>0</v>
      </c>
      <c r="AC308" s="255">
        <f t="shared" si="2183"/>
        <v>5.94</v>
      </c>
      <c r="AD308" s="260">
        <f t="shared" si="2184"/>
        <v>4.7520000000000007</v>
      </c>
      <c r="AE308" s="195">
        <f t="shared" si="2194"/>
        <v>0</v>
      </c>
    </row>
    <row r="309" spans="1:31" ht="13.5" thickBot="1" x14ac:dyDescent="0.25">
      <c r="A309" s="178">
        <v>45922</v>
      </c>
      <c r="B309" s="252">
        <v>15.99</v>
      </c>
      <c r="C309" s="85">
        <f t="shared" si="2174"/>
        <v>12.792</v>
      </c>
      <c r="D309" s="194">
        <f t="shared" si="2185"/>
        <v>0</v>
      </c>
      <c r="E309" s="84">
        <v>16.98</v>
      </c>
      <c r="F309" s="85">
        <f t="shared" si="2175"/>
        <v>13.584</v>
      </c>
      <c r="G309" s="194">
        <f t="shared" si="2186"/>
        <v>0</v>
      </c>
      <c r="H309" s="85">
        <v>17.39</v>
      </c>
      <c r="I309" s="85">
        <f t="shared" si="2176"/>
        <v>13.912000000000001</v>
      </c>
      <c r="J309" s="194">
        <f t="shared" si="2187"/>
        <v>0</v>
      </c>
      <c r="K309" s="85">
        <v>16.89</v>
      </c>
      <c r="L309" s="85">
        <f t="shared" si="2177"/>
        <v>13.512</v>
      </c>
      <c r="M309" s="195">
        <f t="shared" si="2188"/>
        <v>0</v>
      </c>
      <c r="N309" s="85">
        <v>17.579999999999998</v>
      </c>
      <c r="O309" s="85">
        <f t="shared" si="2178"/>
        <v>14.063999999999998</v>
      </c>
      <c r="P309" s="195">
        <f t="shared" si="2189"/>
        <v>0</v>
      </c>
      <c r="Q309" s="85">
        <v>22.13</v>
      </c>
      <c r="R309" s="85">
        <f t="shared" si="2179"/>
        <v>17.704000000000001</v>
      </c>
      <c r="S309" s="259">
        <f t="shared" si="2190"/>
        <v>55.000000000000071</v>
      </c>
      <c r="T309" s="85">
        <v>13.09</v>
      </c>
      <c r="U309" s="85">
        <f t="shared" si="2180"/>
        <v>10.472</v>
      </c>
      <c r="V309" s="195">
        <f t="shared" si="2191"/>
        <v>0</v>
      </c>
      <c r="W309" s="255">
        <v>10.99</v>
      </c>
      <c r="X309" s="260">
        <f t="shared" si="2181"/>
        <v>8.7919999999999998</v>
      </c>
      <c r="Y309" s="195">
        <f t="shared" si="2192"/>
        <v>0</v>
      </c>
      <c r="Z309" s="255">
        <v>5.74</v>
      </c>
      <c r="AA309" s="260">
        <f t="shared" si="2182"/>
        <v>4.5920000000000005</v>
      </c>
      <c r="AB309" s="195">
        <f t="shared" si="2193"/>
        <v>0</v>
      </c>
      <c r="AC309" s="255">
        <f t="shared" si="2183"/>
        <v>5.94</v>
      </c>
      <c r="AD309" s="260">
        <f t="shared" si="2184"/>
        <v>4.7520000000000007</v>
      </c>
      <c r="AE309" s="195">
        <f t="shared" si="2194"/>
        <v>0</v>
      </c>
    </row>
    <row r="310" spans="1:31" ht="13.5" thickBot="1" x14ac:dyDescent="0.25">
      <c r="A310" s="178">
        <v>45923</v>
      </c>
      <c r="B310" s="252">
        <v>15.99</v>
      </c>
      <c r="C310" s="85">
        <f t="shared" si="2174"/>
        <v>12.792</v>
      </c>
      <c r="D310" s="194">
        <f t="shared" si="2185"/>
        <v>0</v>
      </c>
      <c r="E310" s="84">
        <v>16.98</v>
      </c>
      <c r="F310" s="85">
        <f t="shared" si="2175"/>
        <v>13.584</v>
      </c>
      <c r="G310" s="194">
        <f t="shared" si="2186"/>
        <v>0</v>
      </c>
      <c r="H310" s="85">
        <v>17.39</v>
      </c>
      <c r="I310" s="85">
        <f t="shared" si="2176"/>
        <v>13.912000000000001</v>
      </c>
      <c r="J310" s="194">
        <f t="shared" si="2187"/>
        <v>0</v>
      </c>
      <c r="K310" s="85">
        <v>16.89</v>
      </c>
      <c r="L310" s="85">
        <f t="shared" si="2177"/>
        <v>13.512</v>
      </c>
      <c r="M310" s="195">
        <f t="shared" si="2188"/>
        <v>0</v>
      </c>
      <c r="N310" s="85">
        <v>17.579999999999998</v>
      </c>
      <c r="O310" s="85">
        <f t="shared" si="2178"/>
        <v>14.063999999999998</v>
      </c>
      <c r="P310" s="195">
        <f t="shared" si="2189"/>
        <v>0</v>
      </c>
      <c r="Q310" s="85">
        <v>22.13</v>
      </c>
      <c r="R310" s="85">
        <f t="shared" si="2179"/>
        <v>17.704000000000001</v>
      </c>
      <c r="S310" s="259">
        <f t="shared" si="2190"/>
        <v>0</v>
      </c>
      <c r="T310" s="85">
        <v>13.09</v>
      </c>
      <c r="U310" s="85">
        <f t="shared" si="2180"/>
        <v>10.472</v>
      </c>
      <c r="V310" s="195">
        <f t="shared" si="2191"/>
        <v>0</v>
      </c>
      <c r="W310" s="255">
        <v>10.99</v>
      </c>
      <c r="X310" s="260">
        <f t="shared" si="2181"/>
        <v>8.7919999999999998</v>
      </c>
      <c r="Y310" s="195">
        <f t="shared" si="2192"/>
        <v>0</v>
      </c>
      <c r="Z310" s="255">
        <v>5.74</v>
      </c>
      <c r="AA310" s="260">
        <f t="shared" si="2182"/>
        <v>4.5920000000000005</v>
      </c>
      <c r="AB310" s="195">
        <f t="shared" si="2193"/>
        <v>0</v>
      </c>
      <c r="AC310" s="255">
        <f t="shared" si="2183"/>
        <v>5.94</v>
      </c>
      <c r="AD310" s="260">
        <f t="shared" si="2184"/>
        <v>4.7520000000000007</v>
      </c>
      <c r="AE310" s="195">
        <f t="shared" si="2194"/>
        <v>0</v>
      </c>
    </row>
    <row r="311" spans="1:31" ht="13.5" thickBot="1" x14ac:dyDescent="0.25">
      <c r="A311" s="178">
        <v>45924</v>
      </c>
      <c r="B311" s="252">
        <v>15.99</v>
      </c>
      <c r="C311" s="85">
        <f t="shared" si="2174"/>
        <v>12.792</v>
      </c>
      <c r="D311" s="194">
        <f t="shared" si="2185"/>
        <v>0</v>
      </c>
      <c r="E311" s="84">
        <v>16.98</v>
      </c>
      <c r="F311" s="85">
        <f t="shared" si="2175"/>
        <v>13.584</v>
      </c>
      <c r="G311" s="194">
        <f t="shared" si="2186"/>
        <v>0</v>
      </c>
      <c r="H311" s="85">
        <v>17.39</v>
      </c>
      <c r="I311" s="85">
        <f t="shared" si="2176"/>
        <v>13.912000000000001</v>
      </c>
      <c r="J311" s="194">
        <f t="shared" si="2187"/>
        <v>0</v>
      </c>
      <c r="K311" s="85">
        <v>16.991616</v>
      </c>
      <c r="L311" s="85">
        <f t="shared" si="2177"/>
        <v>13.5932928</v>
      </c>
      <c r="M311" s="195">
        <f t="shared" si="2188"/>
        <v>10.161599999999993</v>
      </c>
      <c r="N311" s="85">
        <v>17.68</v>
      </c>
      <c r="O311" s="85">
        <f t="shared" si="2178"/>
        <v>14.144</v>
      </c>
      <c r="P311" s="195">
        <f t="shared" si="2189"/>
        <v>10.000000000000142</v>
      </c>
      <c r="Q311" s="85">
        <v>22.23</v>
      </c>
      <c r="R311" s="85">
        <f t="shared" si="2179"/>
        <v>17.783999999999999</v>
      </c>
      <c r="S311" s="259">
        <f t="shared" si="2190"/>
        <v>10.000000000000142</v>
      </c>
      <c r="T311" s="85">
        <v>13.49</v>
      </c>
      <c r="U311" s="85">
        <f t="shared" si="2180"/>
        <v>10.792</v>
      </c>
      <c r="V311" s="195">
        <f t="shared" si="2191"/>
        <v>40.000000000000036</v>
      </c>
      <c r="W311" s="255">
        <v>10.99</v>
      </c>
      <c r="X311" s="260">
        <f t="shared" si="2181"/>
        <v>8.7919999999999998</v>
      </c>
      <c r="Y311" s="195">
        <f t="shared" si="2192"/>
        <v>0</v>
      </c>
      <c r="Z311" s="255">
        <v>5.74</v>
      </c>
      <c r="AA311" s="260">
        <f t="shared" si="2182"/>
        <v>4.5920000000000005</v>
      </c>
      <c r="AB311" s="195">
        <f t="shared" si="2193"/>
        <v>0</v>
      </c>
      <c r="AC311" s="255">
        <f t="shared" si="2183"/>
        <v>5.94</v>
      </c>
      <c r="AD311" s="260">
        <f t="shared" si="2184"/>
        <v>4.7520000000000007</v>
      </c>
      <c r="AE311" s="195">
        <f t="shared" si="2194"/>
        <v>0</v>
      </c>
    </row>
    <row r="312" spans="1:31" ht="13.5" thickBot="1" x14ac:dyDescent="0.25">
      <c r="A312" s="178">
        <v>45925</v>
      </c>
      <c r="B312" s="252">
        <v>15.99</v>
      </c>
      <c r="C312" s="85">
        <f t="shared" si="2174"/>
        <v>12.792</v>
      </c>
      <c r="D312" s="194">
        <f t="shared" si="2185"/>
        <v>0</v>
      </c>
      <c r="E312" s="84">
        <v>16.98</v>
      </c>
      <c r="F312" s="85">
        <f t="shared" si="2175"/>
        <v>13.584</v>
      </c>
      <c r="G312" s="194">
        <f t="shared" si="2186"/>
        <v>0</v>
      </c>
      <c r="H312" s="85">
        <v>17.39</v>
      </c>
      <c r="I312" s="85">
        <f t="shared" si="2176"/>
        <v>13.912000000000001</v>
      </c>
      <c r="J312" s="194">
        <f t="shared" si="2187"/>
        <v>0</v>
      </c>
      <c r="K312" s="85">
        <v>16.991616</v>
      </c>
      <c r="L312" s="85">
        <f t="shared" si="2177"/>
        <v>13.5932928</v>
      </c>
      <c r="M312" s="195">
        <f t="shared" si="2188"/>
        <v>0</v>
      </c>
      <c r="N312" s="85">
        <v>17.68</v>
      </c>
      <c r="O312" s="85">
        <f t="shared" si="2178"/>
        <v>14.144</v>
      </c>
      <c r="P312" s="195">
        <f t="shared" si="2189"/>
        <v>0</v>
      </c>
      <c r="Q312" s="85">
        <v>22.23</v>
      </c>
      <c r="R312" s="85">
        <f t="shared" si="2179"/>
        <v>17.783999999999999</v>
      </c>
      <c r="S312" s="259">
        <f t="shared" si="2190"/>
        <v>0</v>
      </c>
      <c r="T312" s="85">
        <v>13.49</v>
      </c>
      <c r="U312" s="85">
        <f t="shared" si="2180"/>
        <v>10.792</v>
      </c>
      <c r="V312" s="195">
        <f t="shared" si="2191"/>
        <v>0</v>
      </c>
      <c r="W312" s="255">
        <v>10.99</v>
      </c>
      <c r="X312" s="260">
        <f t="shared" si="2181"/>
        <v>8.7919999999999998</v>
      </c>
      <c r="Y312" s="195">
        <f t="shared" si="2192"/>
        <v>0</v>
      </c>
      <c r="Z312" s="255">
        <v>5.74</v>
      </c>
      <c r="AA312" s="260">
        <f t="shared" si="2182"/>
        <v>4.5920000000000005</v>
      </c>
      <c r="AB312" s="195">
        <f t="shared" si="2193"/>
        <v>0</v>
      </c>
      <c r="AC312" s="255">
        <f t="shared" si="2183"/>
        <v>5.94</v>
      </c>
      <c r="AD312" s="260">
        <f t="shared" si="2184"/>
        <v>4.7520000000000007</v>
      </c>
      <c r="AE312" s="195">
        <f t="shared" si="2194"/>
        <v>0</v>
      </c>
    </row>
    <row r="313" spans="1:31" ht="13.5" thickBot="1" x14ac:dyDescent="0.25">
      <c r="A313" s="178">
        <v>45926</v>
      </c>
      <c r="B313" s="252">
        <v>15.99</v>
      </c>
      <c r="C313" s="85">
        <f t="shared" si="2174"/>
        <v>12.792</v>
      </c>
      <c r="D313" s="194">
        <f t="shared" si="2185"/>
        <v>0</v>
      </c>
      <c r="E313" s="84">
        <v>16.98</v>
      </c>
      <c r="F313" s="85">
        <f t="shared" si="2175"/>
        <v>13.584</v>
      </c>
      <c r="G313" s="194">
        <f t="shared" si="2186"/>
        <v>0</v>
      </c>
      <c r="H313" s="85">
        <v>17.39</v>
      </c>
      <c r="I313" s="85">
        <f t="shared" si="2176"/>
        <v>13.912000000000001</v>
      </c>
      <c r="J313" s="194">
        <f t="shared" si="2187"/>
        <v>0</v>
      </c>
      <c r="K313" s="85">
        <v>17.239999999999998</v>
      </c>
      <c r="L313" s="85">
        <f t="shared" si="2177"/>
        <v>13.791999999999998</v>
      </c>
      <c r="M313" s="195">
        <f t="shared" si="2188"/>
        <v>24.838399999999794</v>
      </c>
      <c r="N313" s="85">
        <v>17.93</v>
      </c>
      <c r="O313" s="85">
        <f t="shared" si="2178"/>
        <v>14.343999999999999</v>
      </c>
      <c r="P313" s="195">
        <f t="shared" si="2189"/>
        <v>25</v>
      </c>
      <c r="Q313" s="85">
        <v>22.48</v>
      </c>
      <c r="R313" s="85">
        <f t="shared" si="2179"/>
        <v>17.984000000000002</v>
      </c>
      <c r="S313" s="259">
        <f t="shared" si="2190"/>
        <v>25</v>
      </c>
      <c r="T313" s="85">
        <v>13.64</v>
      </c>
      <c r="U313" s="85">
        <f t="shared" si="2180"/>
        <v>10.912000000000001</v>
      </c>
      <c r="V313" s="195">
        <f t="shared" si="2191"/>
        <v>15.000000000000036</v>
      </c>
      <c r="W313" s="255">
        <v>10.99</v>
      </c>
      <c r="X313" s="260">
        <f t="shared" si="2181"/>
        <v>8.7919999999999998</v>
      </c>
      <c r="Y313" s="195">
        <f t="shared" si="2192"/>
        <v>0</v>
      </c>
      <c r="Z313" s="255">
        <v>5.74</v>
      </c>
      <c r="AA313" s="260">
        <f t="shared" si="2182"/>
        <v>4.5920000000000005</v>
      </c>
      <c r="AB313" s="195">
        <f t="shared" si="2193"/>
        <v>0</v>
      </c>
      <c r="AC313" s="255">
        <f t="shared" si="2183"/>
        <v>5.94</v>
      </c>
      <c r="AD313" s="260">
        <f t="shared" si="2184"/>
        <v>4.7520000000000007</v>
      </c>
      <c r="AE313" s="195">
        <f t="shared" si="2194"/>
        <v>0</v>
      </c>
    </row>
    <row r="314" spans="1:31" ht="13.5" thickBot="1" x14ac:dyDescent="0.25">
      <c r="A314" s="178">
        <v>45927</v>
      </c>
      <c r="B314" s="252">
        <v>15.99</v>
      </c>
      <c r="C314" s="85">
        <f t="shared" si="2174"/>
        <v>12.792</v>
      </c>
      <c r="D314" s="194">
        <f t="shared" si="2185"/>
        <v>0</v>
      </c>
      <c r="E314" s="84">
        <v>16.98</v>
      </c>
      <c r="F314" s="85">
        <f t="shared" si="2175"/>
        <v>13.584</v>
      </c>
      <c r="G314" s="194">
        <f t="shared" si="2186"/>
        <v>0</v>
      </c>
      <c r="H314" s="85">
        <v>17.39</v>
      </c>
      <c r="I314" s="85">
        <f t="shared" si="2176"/>
        <v>13.912000000000001</v>
      </c>
      <c r="J314" s="194">
        <f t="shared" si="2187"/>
        <v>0</v>
      </c>
      <c r="K314" s="85">
        <v>17.239999999999998</v>
      </c>
      <c r="L314" s="85">
        <f t="shared" si="2177"/>
        <v>13.791999999999998</v>
      </c>
      <c r="M314" s="195">
        <f t="shared" si="2188"/>
        <v>0</v>
      </c>
      <c r="N314" s="85">
        <v>17.93</v>
      </c>
      <c r="O314" s="85">
        <f t="shared" si="2178"/>
        <v>14.343999999999999</v>
      </c>
      <c r="P314" s="195">
        <f t="shared" si="2189"/>
        <v>0</v>
      </c>
      <c r="Q314" s="85">
        <v>22.48</v>
      </c>
      <c r="R314" s="85">
        <f t="shared" si="2179"/>
        <v>17.984000000000002</v>
      </c>
      <c r="S314" s="259">
        <f t="shared" si="2190"/>
        <v>0</v>
      </c>
      <c r="T314" s="85">
        <v>13.64</v>
      </c>
      <c r="U314" s="85">
        <f t="shared" si="2180"/>
        <v>10.912000000000001</v>
      </c>
      <c r="V314" s="195">
        <f t="shared" si="2191"/>
        <v>0</v>
      </c>
      <c r="W314" s="255">
        <v>10.99</v>
      </c>
      <c r="X314" s="260">
        <f t="shared" si="2181"/>
        <v>8.7919999999999998</v>
      </c>
      <c r="Y314" s="195">
        <f t="shared" si="2192"/>
        <v>0</v>
      </c>
      <c r="Z314" s="255">
        <v>5.74</v>
      </c>
      <c r="AA314" s="260">
        <f t="shared" si="2182"/>
        <v>4.5920000000000005</v>
      </c>
      <c r="AB314" s="195">
        <f t="shared" si="2193"/>
        <v>0</v>
      </c>
      <c r="AC314" s="255">
        <f t="shared" si="2183"/>
        <v>5.94</v>
      </c>
      <c r="AD314" s="260">
        <f t="shared" si="2184"/>
        <v>4.7520000000000007</v>
      </c>
      <c r="AE314" s="195">
        <f t="shared" si="2194"/>
        <v>0</v>
      </c>
    </row>
    <row r="315" spans="1:31" ht="13.5" thickBot="1" x14ac:dyDescent="0.25">
      <c r="A315" s="178">
        <v>45928</v>
      </c>
      <c r="B315" s="252">
        <v>15.99</v>
      </c>
      <c r="C315" s="85">
        <f t="shared" si="2174"/>
        <v>12.792</v>
      </c>
      <c r="D315" s="194">
        <f t="shared" si="2185"/>
        <v>0</v>
      </c>
      <c r="E315" s="84">
        <v>16.98</v>
      </c>
      <c r="F315" s="85">
        <f t="shared" si="2175"/>
        <v>13.584</v>
      </c>
      <c r="G315" s="194">
        <f t="shared" si="2186"/>
        <v>0</v>
      </c>
      <c r="H315" s="85">
        <v>17.39</v>
      </c>
      <c r="I315" s="85">
        <f t="shared" si="2176"/>
        <v>13.912000000000001</v>
      </c>
      <c r="J315" s="194">
        <f t="shared" si="2187"/>
        <v>0</v>
      </c>
      <c r="K315" s="85">
        <v>17.239999999999998</v>
      </c>
      <c r="L315" s="85">
        <f t="shared" si="2177"/>
        <v>13.791999999999998</v>
      </c>
      <c r="M315" s="195">
        <f t="shared" si="2188"/>
        <v>0</v>
      </c>
      <c r="N315" s="85">
        <v>17.93</v>
      </c>
      <c r="O315" s="85">
        <f t="shared" si="2178"/>
        <v>14.343999999999999</v>
      </c>
      <c r="P315" s="195">
        <f t="shared" si="2189"/>
        <v>0</v>
      </c>
      <c r="Q315" s="85">
        <v>22.48</v>
      </c>
      <c r="R315" s="85">
        <f t="shared" si="2179"/>
        <v>17.984000000000002</v>
      </c>
      <c r="S315" s="259">
        <f t="shared" si="2190"/>
        <v>0</v>
      </c>
      <c r="T315" s="85">
        <v>13.64</v>
      </c>
      <c r="U315" s="85">
        <f t="shared" si="2180"/>
        <v>10.912000000000001</v>
      </c>
      <c r="V315" s="195">
        <f t="shared" si="2191"/>
        <v>0</v>
      </c>
      <c r="W315" s="255">
        <v>10.99</v>
      </c>
      <c r="X315" s="260">
        <f t="shared" si="2181"/>
        <v>8.7919999999999998</v>
      </c>
      <c r="Y315" s="195">
        <f t="shared" si="2192"/>
        <v>0</v>
      </c>
      <c r="Z315" s="255">
        <v>5.74</v>
      </c>
      <c r="AA315" s="260">
        <f t="shared" si="2182"/>
        <v>4.5920000000000005</v>
      </c>
      <c r="AB315" s="195">
        <f t="shared" si="2193"/>
        <v>0</v>
      </c>
      <c r="AC315" s="255">
        <f t="shared" si="2183"/>
        <v>5.94</v>
      </c>
      <c r="AD315" s="260">
        <f t="shared" si="2184"/>
        <v>4.7520000000000007</v>
      </c>
      <c r="AE315" s="195">
        <f t="shared" si="2194"/>
        <v>0</v>
      </c>
    </row>
    <row r="316" spans="1:31" ht="13.5" thickBot="1" x14ac:dyDescent="0.25">
      <c r="A316" s="178">
        <v>45929</v>
      </c>
      <c r="B316" s="252">
        <v>16.239999999999998</v>
      </c>
      <c r="C316" s="85">
        <f t="shared" si="2174"/>
        <v>12.991999999999999</v>
      </c>
      <c r="D316" s="194">
        <f t="shared" si="2185"/>
        <v>24.999999999999822</v>
      </c>
      <c r="E316" s="84">
        <v>17.23</v>
      </c>
      <c r="F316" s="85">
        <f t="shared" si="2175"/>
        <v>13.784000000000001</v>
      </c>
      <c r="G316" s="194">
        <f t="shared" si="2186"/>
        <v>25</v>
      </c>
      <c r="H316" s="85">
        <v>17.64</v>
      </c>
      <c r="I316" s="85">
        <f t="shared" si="2176"/>
        <v>14.112</v>
      </c>
      <c r="J316" s="194">
        <f t="shared" si="2187"/>
        <v>25</v>
      </c>
      <c r="K316" s="85">
        <v>17.34</v>
      </c>
      <c r="L316" s="85">
        <f t="shared" si="2177"/>
        <v>13.872</v>
      </c>
      <c r="M316" s="195">
        <f t="shared" si="2188"/>
        <v>10.000000000000142</v>
      </c>
      <c r="N316" s="85">
        <v>18.03</v>
      </c>
      <c r="O316" s="85">
        <f t="shared" si="2178"/>
        <v>14.424000000000001</v>
      </c>
      <c r="P316" s="195">
        <f t="shared" si="2189"/>
        <v>10.000000000000142</v>
      </c>
      <c r="Q316" s="85">
        <v>22.58</v>
      </c>
      <c r="R316" s="85">
        <f t="shared" si="2179"/>
        <v>18.064</v>
      </c>
      <c r="S316" s="259">
        <f t="shared" si="2190"/>
        <v>9.9999999999997868</v>
      </c>
      <c r="T316" s="85">
        <v>13.64</v>
      </c>
      <c r="U316" s="85">
        <f t="shared" si="2180"/>
        <v>10.912000000000001</v>
      </c>
      <c r="V316" s="195">
        <f t="shared" si="2191"/>
        <v>0</v>
      </c>
      <c r="W316" s="255">
        <v>10.99</v>
      </c>
      <c r="X316" s="260">
        <f t="shared" si="2181"/>
        <v>8.7919999999999998</v>
      </c>
      <c r="Y316" s="195">
        <f t="shared" si="2192"/>
        <v>0</v>
      </c>
      <c r="Z316" s="255">
        <v>5.74</v>
      </c>
      <c r="AA316" s="260">
        <f t="shared" si="2182"/>
        <v>4.5920000000000005</v>
      </c>
      <c r="AB316" s="195">
        <f t="shared" si="2193"/>
        <v>0</v>
      </c>
      <c r="AC316" s="255">
        <f t="shared" si="2183"/>
        <v>5.94</v>
      </c>
      <c r="AD316" s="260">
        <f t="shared" si="2184"/>
        <v>4.7520000000000007</v>
      </c>
      <c r="AE316" s="195">
        <f t="shared" si="2194"/>
        <v>0</v>
      </c>
    </row>
    <row r="317" spans="1:31" x14ac:dyDescent="0.2">
      <c r="A317" s="178">
        <v>45930</v>
      </c>
      <c r="B317" s="252">
        <v>16.09</v>
      </c>
      <c r="C317" s="85">
        <f t="shared" si="2174"/>
        <v>12.872</v>
      </c>
      <c r="D317" s="194">
        <f t="shared" si="2185"/>
        <v>-14.999999999999858</v>
      </c>
      <c r="E317" s="84">
        <v>17.079999999999998</v>
      </c>
      <c r="F317" s="85">
        <f t="shared" si="2175"/>
        <v>13.663999999999998</v>
      </c>
      <c r="G317" s="194">
        <f t="shared" si="2186"/>
        <v>-15.000000000000213</v>
      </c>
      <c r="H317" s="85">
        <v>17.489999999999998</v>
      </c>
      <c r="I317" s="85">
        <f t="shared" si="2176"/>
        <v>13.991999999999999</v>
      </c>
      <c r="J317" s="194">
        <f t="shared" si="2187"/>
        <v>-15.000000000000213</v>
      </c>
      <c r="K317" s="85">
        <v>16.940000000000001</v>
      </c>
      <c r="L317" s="85">
        <f t="shared" si="2177"/>
        <v>13.552000000000001</v>
      </c>
      <c r="M317" s="195">
        <f t="shared" si="2188"/>
        <v>-39.999999999999858</v>
      </c>
      <c r="N317" s="85">
        <v>17.63</v>
      </c>
      <c r="O317" s="85">
        <f t="shared" si="2178"/>
        <v>14.103999999999999</v>
      </c>
      <c r="P317" s="195">
        <f t="shared" si="2189"/>
        <v>-40.000000000000213</v>
      </c>
      <c r="Q317" s="85">
        <v>22.18</v>
      </c>
      <c r="R317" s="85">
        <f t="shared" si="2179"/>
        <v>17.744</v>
      </c>
      <c r="S317" s="259">
        <f t="shared" si="2190"/>
        <v>-39.999999999999858</v>
      </c>
      <c r="T317" s="85">
        <v>13.64</v>
      </c>
      <c r="U317" s="85">
        <f t="shared" si="2180"/>
        <v>10.912000000000001</v>
      </c>
      <c r="V317" s="195">
        <f t="shared" si="2191"/>
        <v>0</v>
      </c>
      <c r="W317" s="255">
        <v>10.99</v>
      </c>
      <c r="X317" s="260">
        <f t="shared" si="2181"/>
        <v>8.7919999999999998</v>
      </c>
      <c r="Y317" s="195">
        <f t="shared" si="2192"/>
        <v>0</v>
      </c>
      <c r="Z317" s="255">
        <v>5.74</v>
      </c>
      <c r="AA317" s="260">
        <f t="shared" si="2182"/>
        <v>4.5920000000000005</v>
      </c>
      <c r="AB317" s="195">
        <f t="shared" si="2193"/>
        <v>0</v>
      </c>
      <c r="AC317" s="255">
        <f t="shared" si="2183"/>
        <v>5.94</v>
      </c>
      <c r="AD317" s="260">
        <f t="shared" si="2184"/>
        <v>4.7520000000000007</v>
      </c>
      <c r="AE317" s="195">
        <f t="shared" si="2194"/>
        <v>0</v>
      </c>
    </row>
    <row r="318" spans="1:31" ht="13.5" thickBot="1" x14ac:dyDescent="0.25"/>
    <row r="319" spans="1:31" ht="52.5" thickBot="1" x14ac:dyDescent="0.3">
      <c r="A319" s="276" t="s">
        <v>1</v>
      </c>
      <c r="B319" s="277" t="s">
        <v>2</v>
      </c>
      <c r="C319" s="278" t="s">
        <v>16</v>
      </c>
      <c r="D319" s="279" t="s">
        <v>5</v>
      </c>
      <c r="E319" s="278" t="s">
        <v>95</v>
      </c>
      <c r="F319" s="278" t="s">
        <v>17</v>
      </c>
      <c r="G319" s="279" t="s">
        <v>5</v>
      </c>
      <c r="H319" s="278" t="s">
        <v>4</v>
      </c>
      <c r="I319" s="278" t="s">
        <v>18</v>
      </c>
      <c r="J319" s="279" t="s">
        <v>5</v>
      </c>
      <c r="K319" s="280" t="s">
        <v>6</v>
      </c>
      <c r="L319" s="280" t="s">
        <v>63</v>
      </c>
      <c r="M319" s="281" t="s">
        <v>5</v>
      </c>
      <c r="N319" s="280" t="s">
        <v>91</v>
      </c>
      <c r="O319" s="280" t="s">
        <v>92</v>
      </c>
      <c r="P319" s="281" t="s">
        <v>5</v>
      </c>
      <c r="Q319" s="282" t="s">
        <v>93</v>
      </c>
      <c r="R319" s="282" t="s">
        <v>94</v>
      </c>
      <c r="S319" s="283" t="s">
        <v>5</v>
      </c>
      <c r="T319" s="284" t="s">
        <v>7</v>
      </c>
      <c r="U319" s="284" t="s">
        <v>20</v>
      </c>
      <c r="V319" s="285" t="s">
        <v>5</v>
      </c>
      <c r="W319" s="286" t="s">
        <v>96</v>
      </c>
      <c r="X319" s="287"/>
      <c r="Y319" s="288" t="s">
        <v>5</v>
      </c>
      <c r="Z319" s="289" t="s">
        <v>97</v>
      </c>
      <c r="AA319" s="290"/>
      <c r="AB319" s="291" t="s">
        <v>5</v>
      </c>
      <c r="AC319" s="292" t="s">
        <v>98</v>
      </c>
      <c r="AD319" s="293"/>
      <c r="AE319" s="294" t="s">
        <v>5</v>
      </c>
    </row>
    <row r="320" spans="1:31" x14ac:dyDescent="0.2">
      <c r="A320" s="238" t="s">
        <v>70</v>
      </c>
      <c r="B320" s="247">
        <f>AVERAGE(B323:B353)</f>
        <v>15.870645161290328</v>
      </c>
      <c r="C320" s="247">
        <f>AVERAGE(C323:C353)</f>
        <v>12.696516129032256</v>
      </c>
      <c r="D320" s="247"/>
      <c r="E320" s="247">
        <f>AVERAGE(E323:E353)</f>
        <v>16.860645161290325</v>
      </c>
      <c r="F320" s="247">
        <f>AVERAGE(F323:F353)</f>
        <v>13.488516129032259</v>
      </c>
      <c r="G320" s="247"/>
      <c r="H320" s="247">
        <f>AVERAGE(H323:H353)</f>
        <v>17.270645161290318</v>
      </c>
      <c r="I320" s="247">
        <f>AVERAGE(I323:I353)</f>
        <v>13.816516129032257</v>
      </c>
      <c r="J320" s="247"/>
      <c r="K320" s="247">
        <f>AVERAGE(K323:K353)</f>
        <v>16.785161290322577</v>
      </c>
      <c r="L320" s="247">
        <f>AVERAGE(L323:L353)</f>
        <v>13.428129032258061</v>
      </c>
      <c r="M320" s="247"/>
      <c r="N320" s="247">
        <f>AVERAGE(N323:N353)</f>
        <v>17.475161290322575</v>
      </c>
      <c r="O320" s="247">
        <f>AVERAGE(O323:O353)</f>
        <v>13.980129032258068</v>
      </c>
      <c r="P320" s="247"/>
      <c r="Q320" s="247">
        <f>AVERAGE(Q323:Q353)</f>
        <v>22.025161290322576</v>
      </c>
      <c r="R320" s="247">
        <f>AVERAGE(R323:R353)</f>
        <v>17.620129032258063</v>
      </c>
      <c r="S320" s="275"/>
      <c r="T320" s="247">
        <f>AVERAGE(T323:T353)</f>
        <v>14.478709677419353</v>
      </c>
      <c r="U320" s="247">
        <f>AVERAGE(U323:U353)</f>
        <v>11.582967741935486</v>
      </c>
      <c r="V320" s="247"/>
      <c r="W320" s="247">
        <f>AVERAGE(W323:W353)</f>
        <v>10.990000000000004</v>
      </c>
      <c r="X320" s="247">
        <f>AVERAGE(X323:X353)</f>
        <v>8.791999999999998</v>
      </c>
      <c r="Y320" s="93"/>
      <c r="Z320" s="247">
        <f>AVERAGE(Z323:Z353)</f>
        <v>5.7400000000000011</v>
      </c>
      <c r="AA320" s="247">
        <f>AVERAGE(AA323:AA353)</f>
        <v>4.5920000000000014</v>
      </c>
      <c r="AB320" s="93"/>
      <c r="AC320" s="247">
        <f>AVERAGE(AC323:AC353)</f>
        <v>5.9399999999999986</v>
      </c>
      <c r="AD320" s="247">
        <f>AVERAGE(AD323:AD353)</f>
        <v>4.7520000000000007</v>
      </c>
      <c r="AE320" s="93"/>
    </row>
    <row r="321" spans="1:31" x14ac:dyDescent="0.2">
      <c r="A321" s="239" t="s">
        <v>53</v>
      </c>
      <c r="B321" s="247">
        <f>AVERAGE(B323:B337)</f>
        <v>15.863333333333335</v>
      </c>
      <c r="C321" s="247">
        <f t="shared" ref="C321" si="2258">AVERAGE(C323:C337)</f>
        <v>12.690666666666667</v>
      </c>
      <c r="D321" s="247"/>
      <c r="E321" s="247">
        <f>AVERAGE(E323:E337)</f>
        <v>16.853333333333332</v>
      </c>
      <c r="F321" s="247">
        <f t="shared" ref="F321" si="2259">AVERAGE(F323:F337)</f>
        <v>13.482666666666667</v>
      </c>
      <c r="G321" s="247"/>
      <c r="H321" s="247">
        <f>AVERAGE(H323:H337)</f>
        <v>17.263333333333332</v>
      </c>
      <c r="I321" s="247">
        <f t="shared" ref="I321" si="2260">AVERAGE(I323:I337)</f>
        <v>13.81066666666667</v>
      </c>
      <c r="J321" s="247"/>
      <c r="K321" s="247">
        <f t="shared" ref="K321:L321" si="2261">AVERAGE(K323:K337)</f>
        <v>16.670000000000002</v>
      </c>
      <c r="L321" s="247">
        <f t="shared" si="2261"/>
        <v>13.335999999999997</v>
      </c>
      <c r="M321" s="247"/>
      <c r="N321" s="247">
        <f t="shared" ref="N321:O321" si="2262">AVERAGE(N323:N337)</f>
        <v>17.36</v>
      </c>
      <c r="O321" s="247">
        <f t="shared" si="2262"/>
        <v>13.888000000000003</v>
      </c>
      <c r="P321" s="247"/>
      <c r="Q321" s="272">
        <f>AVERAGE(Q323:Q337)</f>
        <v>21.909999999999993</v>
      </c>
      <c r="R321" s="272">
        <f>AVERAGE(R323:R337)</f>
        <v>17.527999999999999</v>
      </c>
      <c r="S321" s="272"/>
      <c r="T321" s="272">
        <f>AVERAGE(T323:T337)</f>
        <v>14.210000000000004</v>
      </c>
      <c r="U321" s="272">
        <f>AVERAGE(U323:U337)</f>
        <v>11.367999999999999</v>
      </c>
      <c r="V321" s="247"/>
      <c r="W321" s="272">
        <f>AVERAGE(W323:W337)</f>
        <v>10.99</v>
      </c>
      <c r="X321" s="272">
        <f>AVERAGE(X323:X337)</f>
        <v>8.7919999999999998</v>
      </c>
      <c r="Y321" s="84"/>
      <c r="Z321" s="272">
        <f>AVERAGE(Z323:Z337)</f>
        <v>5.7399999999999993</v>
      </c>
      <c r="AA321" s="272">
        <f>AVERAGE(AA323:AA337)</f>
        <v>4.5919999999999996</v>
      </c>
      <c r="AB321" s="84"/>
      <c r="AC321" s="272">
        <f>AVERAGE(AC323:AC337)</f>
        <v>5.9399999999999986</v>
      </c>
      <c r="AD321" s="272">
        <f>AVERAGE(AD323:AD337)</f>
        <v>4.7520000000000007</v>
      </c>
      <c r="AE321" s="84"/>
    </row>
    <row r="322" spans="1:31" ht="13.5" thickBot="1" x14ac:dyDescent="0.25">
      <c r="A322" s="240" t="s">
        <v>54</v>
      </c>
      <c r="B322" s="295">
        <f>IFERROR(AVERAGE(B338:B353),"No data")</f>
        <v>15.8775</v>
      </c>
      <c r="C322" s="295">
        <f>IFERROR(AVERAGE(C338:C353),"No data")</f>
        <v>12.702</v>
      </c>
      <c r="D322" s="248"/>
      <c r="E322" s="295">
        <f>IFERROR(AVERAGE(E338:E353),"No data")</f>
        <v>16.8675</v>
      </c>
      <c r="F322" s="295">
        <f>IFERROR(AVERAGE(F338:F353),"No data")</f>
        <v>13.494000000000002</v>
      </c>
      <c r="G322" s="248"/>
      <c r="H322" s="295">
        <f>IFERROR(AVERAGE(H338:H353),"No data")</f>
        <v>17.277499999999996</v>
      </c>
      <c r="I322" s="295">
        <f>IFERROR(AVERAGE(I338:I353),"No data")</f>
        <v>13.822000000000005</v>
      </c>
      <c r="J322" s="248"/>
      <c r="K322" s="295">
        <f>IFERROR(AVERAGE(K338:K353),"No data")</f>
        <v>16.893124999999994</v>
      </c>
      <c r="L322" s="295">
        <f>IFERROR(AVERAGE(L338:L353),"No data")</f>
        <v>13.514500000000002</v>
      </c>
      <c r="M322" s="241"/>
      <c r="N322" s="295">
        <f>IFERROR(AVERAGE(N338:N353),"No data")</f>
        <v>17.583124999999995</v>
      </c>
      <c r="O322" s="295">
        <f>IFERROR(AVERAGE(O338:O353),"No data")</f>
        <v>14.066500000000001</v>
      </c>
      <c r="P322" s="241"/>
      <c r="Q322" s="295">
        <f>IFERROR(AVERAGE(Q338:Q353),"No data")</f>
        <v>22.133125</v>
      </c>
      <c r="R322" s="295">
        <f>IFERROR(AVERAGE(R338:R353),"No data")</f>
        <v>17.706499999999998</v>
      </c>
      <c r="S322" s="273"/>
      <c r="T322" s="295">
        <f>IFERROR(AVERAGE(T338:T353),"No data")</f>
        <v>14.730625</v>
      </c>
      <c r="U322" s="295">
        <f>IFERROR(AVERAGE(U338:U353),"No data")</f>
        <v>11.784499999999998</v>
      </c>
      <c r="V322" s="241"/>
      <c r="W322" s="295">
        <f>IFERROR(AVERAGE(W338:W353),"No data")</f>
        <v>10.99</v>
      </c>
      <c r="X322" s="295">
        <f>IFERROR(AVERAGE(X338:X353),"No data")</f>
        <v>8.7919999999999998</v>
      </c>
      <c r="Y322" s="84"/>
      <c r="Z322" s="295">
        <f>IFERROR(AVERAGE(Z338:Z353),"No data")</f>
        <v>5.7399999999999993</v>
      </c>
      <c r="AA322" s="295">
        <f>IFERROR(AVERAGE(AA338:AA353),"No data")</f>
        <v>4.5919999999999996</v>
      </c>
      <c r="AB322" s="84"/>
      <c r="AC322" s="295">
        <f>IFERROR(AVERAGE(AC338:AC353),"No data")</f>
        <v>5.9399999999999986</v>
      </c>
      <c r="AD322" s="295">
        <f>IFERROR(AVERAGE(AD338:AD353),"No data")</f>
        <v>4.7520000000000007</v>
      </c>
      <c r="AE322" s="84"/>
    </row>
    <row r="323" spans="1:31" ht="13.5" thickBot="1" x14ac:dyDescent="0.25">
      <c r="A323" s="178">
        <v>45931</v>
      </c>
      <c r="B323" s="252">
        <v>16.09</v>
      </c>
      <c r="C323" s="85">
        <f t="shared" ref="C323" si="2263">B323/1.25</f>
        <v>12.872</v>
      </c>
      <c r="D323" s="194">
        <f>(B323-B317)*100</f>
        <v>0</v>
      </c>
      <c r="E323" s="84">
        <v>17.079999999999998</v>
      </c>
      <c r="F323" s="85">
        <f t="shared" ref="F323" si="2264">E323/1.25</f>
        <v>13.663999999999998</v>
      </c>
      <c r="G323" s="194">
        <f>(E323-E317)*100</f>
        <v>0</v>
      </c>
      <c r="H323" s="85">
        <v>17.489999999999998</v>
      </c>
      <c r="I323" s="85">
        <f t="shared" ref="I323" si="2265">H323/1.25</f>
        <v>13.991999999999999</v>
      </c>
      <c r="J323" s="194">
        <f>(H323-H317)*100</f>
        <v>0</v>
      </c>
      <c r="K323" s="85">
        <v>16.940000000000001</v>
      </c>
      <c r="L323" s="85">
        <f t="shared" ref="L323" si="2266">K323/1.25</f>
        <v>13.552000000000001</v>
      </c>
      <c r="M323" s="194">
        <f>(K323-K317)*100</f>
        <v>0</v>
      </c>
      <c r="N323" s="85">
        <v>17.63</v>
      </c>
      <c r="O323" s="85">
        <f t="shared" ref="O323" si="2267">N323/1.25</f>
        <v>14.103999999999999</v>
      </c>
      <c r="P323" s="194">
        <f>(N323-N317)*100</f>
        <v>0</v>
      </c>
      <c r="Q323" s="85">
        <v>22.18</v>
      </c>
      <c r="R323" s="85">
        <f t="shared" ref="R323" si="2268">Q323/1.25</f>
        <v>17.744</v>
      </c>
      <c r="S323" s="194">
        <f>(Q323-Q317)*100</f>
        <v>0</v>
      </c>
      <c r="T323" s="85">
        <v>13.64</v>
      </c>
      <c r="U323" s="85">
        <f t="shared" ref="U323" si="2269">T323/1.25</f>
        <v>10.912000000000001</v>
      </c>
      <c r="V323" s="194">
        <f>(T323-T317)*100</f>
        <v>0</v>
      </c>
      <c r="W323" s="255">
        <v>10.99</v>
      </c>
      <c r="X323" s="260">
        <f t="shared" ref="X323" si="2270">W323/1.25</f>
        <v>8.7919999999999998</v>
      </c>
      <c r="Y323" s="194">
        <f>(W323-W317)*100</f>
        <v>0</v>
      </c>
      <c r="Z323" s="255">
        <v>5.74</v>
      </c>
      <c r="AA323" s="260">
        <f t="shared" ref="AA323" si="2271">Z323/1.25</f>
        <v>4.5920000000000005</v>
      </c>
      <c r="AB323" s="194">
        <f>(Z323-Z317)*100</f>
        <v>0</v>
      </c>
      <c r="AC323" s="255">
        <f t="shared" ref="AC323" si="2272">Z323+0.2</f>
        <v>5.94</v>
      </c>
      <c r="AD323" s="260">
        <f t="shared" ref="AD323" si="2273">AC323/1.25</f>
        <v>4.7520000000000007</v>
      </c>
      <c r="AE323" s="194">
        <f>(AC323-AC317)*100</f>
        <v>0</v>
      </c>
    </row>
    <row r="324" spans="1:31" ht="13.5" thickBot="1" x14ac:dyDescent="0.25">
      <c r="A324" s="178">
        <v>45932</v>
      </c>
      <c r="B324" s="252">
        <v>15.94</v>
      </c>
      <c r="C324" s="85">
        <f t="shared" ref="C324:C335" si="2274">B324/1.25</f>
        <v>12.751999999999999</v>
      </c>
      <c r="D324" s="194">
        <f>(B324-B323)*100</f>
        <v>-15.000000000000036</v>
      </c>
      <c r="E324" s="84">
        <v>16.93</v>
      </c>
      <c r="F324" s="85">
        <f t="shared" ref="F324:F335" si="2275">E324/1.25</f>
        <v>13.544</v>
      </c>
      <c r="G324" s="194">
        <f>(E324-E323)*100</f>
        <v>-14.999999999999858</v>
      </c>
      <c r="H324" s="85">
        <v>17.34</v>
      </c>
      <c r="I324" s="85">
        <f t="shared" ref="I324:I335" si="2276">H324/1.25</f>
        <v>13.872</v>
      </c>
      <c r="J324" s="194">
        <f>(H324-H323)*100</f>
        <v>-14.999999999999858</v>
      </c>
      <c r="K324" s="85">
        <v>16.84</v>
      </c>
      <c r="L324" s="85">
        <f t="shared" ref="L324:L335" si="2277">K324/1.25</f>
        <v>13.472</v>
      </c>
      <c r="M324" s="194">
        <f>(K324-K323)*100</f>
        <v>-10.000000000000142</v>
      </c>
      <c r="N324" s="85">
        <v>17.53</v>
      </c>
      <c r="O324" s="85">
        <f t="shared" ref="O324:O335" si="2278">N324/1.25</f>
        <v>14.024000000000001</v>
      </c>
      <c r="P324" s="194">
        <f>(N324-N323)*100</f>
        <v>-9.9999999999997868</v>
      </c>
      <c r="Q324" s="85">
        <v>22.08</v>
      </c>
      <c r="R324" s="85">
        <f t="shared" ref="R324:R335" si="2279">Q324/1.25</f>
        <v>17.663999999999998</v>
      </c>
      <c r="S324" s="194">
        <f>(Q324-Q323)*100</f>
        <v>-10.000000000000142</v>
      </c>
      <c r="T324" s="85">
        <v>14.09</v>
      </c>
      <c r="U324" s="85">
        <f t="shared" ref="U324:U335" si="2280">T324/1.25</f>
        <v>11.272</v>
      </c>
      <c r="V324" s="194">
        <f>(T324-T323)*100</f>
        <v>44.999999999999929</v>
      </c>
      <c r="W324" s="255">
        <v>10.99</v>
      </c>
      <c r="X324" s="260">
        <f t="shared" ref="X324:X325" si="2281">W324/1.25</f>
        <v>8.7919999999999998</v>
      </c>
      <c r="Y324" s="194">
        <f>(W324-W323)*100</f>
        <v>0</v>
      </c>
      <c r="Z324" s="255">
        <v>5.74</v>
      </c>
      <c r="AA324" s="260">
        <f t="shared" ref="AA324:AA325" si="2282">Z324/1.25</f>
        <v>4.5920000000000005</v>
      </c>
      <c r="AB324" s="194">
        <f>(Z324-Z323)*100</f>
        <v>0</v>
      </c>
      <c r="AC324" s="255">
        <f t="shared" ref="AC324:AC325" si="2283">Z324+0.2</f>
        <v>5.94</v>
      </c>
      <c r="AD324" s="260">
        <f t="shared" ref="AD324:AD325" si="2284">AC324/1.25</f>
        <v>4.7520000000000007</v>
      </c>
      <c r="AE324" s="194">
        <f>(AC324-AC323)*100</f>
        <v>0</v>
      </c>
    </row>
    <row r="325" spans="1:31" ht="13.5" thickBot="1" x14ac:dyDescent="0.25">
      <c r="A325" s="178">
        <v>45933</v>
      </c>
      <c r="B325" s="252">
        <v>15.74</v>
      </c>
      <c r="C325" s="85">
        <f t="shared" si="2274"/>
        <v>12.592000000000001</v>
      </c>
      <c r="D325" s="194">
        <f t="shared" ref="D325:D335" si="2285">(B325-B324)*100</f>
        <v>-19.999999999999929</v>
      </c>
      <c r="E325" s="84">
        <v>16.73</v>
      </c>
      <c r="F325" s="85">
        <f t="shared" si="2275"/>
        <v>13.384</v>
      </c>
      <c r="G325" s="194">
        <f t="shared" ref="G325:G335" si="2286">(E325-E324)*100</f>
        <v>-19.999999999999929</v>
      </c>
      <c r="H325" s="85">
        <v>17.14</v>
      </c>
      <c r="I325" s="85">
        <f t="shared" si="2276"/>
        <v>13.712</v>
      </c>
      <c r="J325" s="194">
        <f t="shared" ref="J325:J335" si="2287">(H325-H324)*100</f>
        <v>-19.999999999999929</v>
      </c>
      <c r="K325" s="85">
        <v>16.59</v>
      </c>
      <c r="L325" s="85">
        <f t="shared" si="2277"/>
        <v>13.272</v>
      </c>
      <c r="M325" s="194">
        <f t="shared" ref="M325:M335" si="2288">(K325-K324)*100</f>
        <v>-25</v>
      </c>
      <c r="N325" s="85">
        <v>17.28</v>
      </c>
      <c r="O325" s="85">
        <f t="shared" si="2278"/>
        <v>13.824000000000002</v>
      </c>
      <c r="P325" s="194">
        <f t="shared" ref="P325:P335" si="2289">(N325-N324)*100</f>
        <v>-25</v>
      </c>
      <c r="Q325" s="85">
        <v>21.83</v>
      </c>
      <c r="R325" s="85">
        <f t="shared" si="2279"/>
        <v>17.463999999999999</v>
      </c>
      <c r="S325" s="194">
        <f t="shared" ref="S325:S335" si="2290">(Q325-Q324)*100</f>
        <v>-25</v>
      </c>
      <c r="T325" s="85">
        <v>14.54</v>
      </c>
      <c r="U325" s="85">
        <f t="shared" si="2280"/>
        <v>11.632</v>
      </c>
      <c r="V325" s="194">
        <f t="shared" ref="V325:V335" si="2291">(T325-T324)*100</f>
        <v>44.999999999999929</v>
      </c>
      <c r="W325" s="255">
        <v>10.99</v>
      </c>
      <c r="X325" s="260">
        <f t="shared" si="2281"/>
        <v>8.7919999999999998</v>
      </c>
      <c r="Y325" s="194">
        <f t="shared" ref="Y325:Y335" si="2292">(W325-W324)*100</f>
        <v>0</v>
      </c>
      <c r="Z325" s="255">
        <v>5.74</v>
      </c>
      <c r="AA325" s="260">
        <f t="shared" si="2282"/>
        <v>4.5920000000000005</v>
      </c>
      <c r="AB325" s="194">
        <f t="shared" ref="AB325:AB335" si="2293">(Z325-Z324)*100</f>
        <v>0</v>
      </c>
      <c r="AC325" s="255">
        <f t="shared" si="2283"/>
        <v>5.94</v>
      </c>
      <c r="AD325" s="260">
        <f t="shared" si="2284"/>
        <v>4.7520000000000007</v>
      </c>
      <c r="AE325" s="194">
        <f t="shared" ref="AE325:AE335" si="2294">(AC325-AC324)*100</f>
        <v>0</v>
      </c>
    </row>
    <row r="326" spans="1:31" ht="13.5" thickBot="1" x14ac:dyDescent="0.25">
      <c r="A326" s="178">
        <v>45934</v>
      </c>
      <c r="B326" s="252">
        <v>15.74</v>
      </c>
      <c r="C326" s="85">
        <f>B326/1.25</f>
        <v>12.592000000000001</v>
      </c>
      <c r="D326" s="194">
        <f>(B326-B325)*100</f>
        <v>0</v>
      </c>
      <c r="E326" s="84">
        <v>16.73</v>
      </c>
      <c r="F326" s="85">
        <f>E326/1.25</f>
        <v>13.384</v>
      </c>
      <c r="G326" s="194">
        <f>(E326-E325)*100</f>
        <v>0</v>
      </c>
      <c r="H326" s="85">
        <v>17.14</v>
      </c>
      <c r="I326" s="85">
        <f>H326/1.25</f>
        <v>13.712</v>
      </c>
      <c r="J326" s="194">
        <f>(H326-H325)*100</f>
        <v>0</v>
      </c>
      <c r="K326" s="85">
        <v>16.59</v>
      </c>
      <c r="L326" s="85">
        <f>K326/1.25</f>
        <v>13.272</v>
      </c>
      <c r="M326" s="194">
        <f>(K326-K325)*100</f>
        <v>0</v>
      </c>
      <c r="N326" s="85">
        <v>17.28</v>
      </c>
      <c r="O326" s="85">
        <f>N326/1.25</f>
        <v>13.824000000000002</v>
      </c>
      <c r="P326" s="194">
        <f>(N326-N325)*100</f>
        <v>0</v>
      </c>
      <c r="Q326" s="85">
        <v>21.83</v>
      </c>
      <c r="R326" s="85">
        <f>Q326/1.25</f>
        <v>17.463999999999999</v>
      </c>
      <c r="S326" s="194">
        <f>(Q326-Q325)*100</f>
        <v>0</v>
      </c>
      <c r="T326" s="85">
        <v>14.54</v>
      </c>
      <c r="U326" s="85">
        <f>T326/1.25</f>
        <v>11.632</v>
      </c>
      <c r="V326" s="194">
        <f>(T326-T325)*100</f>
        <v>0</v>
      </c>
      <c r="W326" s="255">
        <v>10.99</v>
      </c>
      <c r="X326" s="260">
        <f>W326/1.25</f>
        <v>8.7919999999999998</v>
      </c>
      <c r="Y326" s="194">
        <f>(W326-W325)*100</f>
        <v>0</v>
      </c>
      <c r="Z326" s="255">
        <v>5.74</v>
      </c>
      <c r="AA326" s="260">
        <f>Z326/1.25</f>
        <v>4.5920000000000005</v>
      </c>
      <c r="AB326" s="194">
        <f>(Z326-Z325)*100</f>
        <v>0</v>
      </c>
      <c r="AC326" s="255">
        <f>Z326+0.2</f>
        <v>5.94</v>
      </c>
      <c r="AD326" s="260">
        <f>AC326/1.25</f>
        <v>4.7520000000000007</v>
      </c>
      <c r="AE326" s="194">
        <f>(AC326-AC325)*100</f>
        <v>0</v>
      </c>
    </row>
    <row r="327" spans="1:31" ht="13.5" thickBot="1" x14ac:dyDescent="0.25">
      <c r="A327" s="178">
        <v>45935</v>
      </c>
      <c r="B327" s="252">
        <v>15.74</v>
      </c>
      <c r="C327" s="85">
        <f>B327/1.25</f>
        <v>12.592000000000001</v>
      </c>
      <c r="D327" s="194">
        <f>(B327-B326)*100</f>
        <v>0</v>
      </c>
      <c r="E327" s="84">
        <v>16.73</v>
      </c>
      <c r="F327" s="85">
        <f>E327/1.25</f>
        <v>13.384</v>
      </c>
      <c r="G327" s="194">
        <f>(E327-E326)*100</f>
        <v>0</v>
      </c>
      <c r="H327" s="85">
        <v>17.14</v>
      </c>
      <c r="I327" s="85">
        <f>H327/1.25</f>
        <v>13.712</v>
      </c>
      <c r="J327" s="194">
        <f>(H327-H326)*100</f>
        <v>0</v>
      </c>
      <c r="K327" s="85">
        <v>16.59</v>
      </c>
      <c r="L327" s="85">
        <f>K327/1.25</f>
        <v>13.272</v>
      </c>
      <c r="M327" s="194">
        <f>(K327-K326)*100</f>
        <v>0</v>
      </c>
      <c r="N327" s="85">
        <v>17.28</v>
      </c>
      <c r="O327" s="85">
        <f>N327/1.25</f>
        <v>13.824000000000002</v>
      </c>
      <c r="P327" s="194">
        <f>(N327-N326)*100</f>
        <v>0</v>
      </c>
      <c r="Q327" s="85">
        <v>21.83</v>
      </c>
      <c r="R327" s="85">
        <f>Q327/1.25</f>
        <v>17.463999999999999</v>
      </c>
      <c r="S327" s="194">
        <f>(Q327-Q326)*100</f>
        <v>0</v>
      </c>
      <c r="T327" s="85">
        <v>14.54</v>
      </c>
      <c r="U327" s="85">
        <f>T327/1.25</f>
        <v>11.632</v>
      </c>
      <c r="V327" s="194">
        <f>(T327-T326)*100</f>
        <v>0</v>
      </c>
      <c r="W327" s="255">
        <v>10.99</v>
      </c>
      <c r="X327" s="260">
        <f>W327/1.25</f>
        <v>8.7919999999999998</v>
      </c>
      <c r="Y327" s="194">
        <f>(W327-W326)*100</f>
        <v>0</v>
      </c>
      <c r="Z327" s="255">
        <v>5.74</v>
      </c>
      <c r="AA327" s="260">
        <f>Z327/1.25</f>
        <v>4.5920000000000005</v>
      </c>
      <c r="AB327" s="194">
        <f>(Z327-Z326)*100</f>
        <v>0</v>
      </c>
      <c r="AC327" s="255">
        <f>Z327+0.2</f>
        <v>5.94</v>
      </c>
      <c r="AD327" s="260">
        <f>AC327/1.25</f>
        <v>4.7520000000000007</v>
      </c>
      <c r="AE327" s="194">
        <f>(AC327-AC326)*100</f>
        <v>0</v>
      </c>
    </row>
    <row r="328" spans="1:31" ht="13.5" thickBot="1" x14ac:dyDescent="0.25">
      <c r="A328" s="178">
        <v>45936</v>
      </c>
      <c r="B328" s="252">
        <v>15.84</v>
      </c>
      <c r="C328" s="85">
        <f>B328/1.25</f>
        <v>12.672000000000001</v>
      </c>
      <c r="D328" s="194">
        <f>(B328-B327)*100</f>
        <v>9.9999999999999645</v>
      </c>
      <c r="E328" s="84">
        <v>16.829999999999998</v>
      </c>
      <c r="F328" s="85">
        <f>E328/1.25</f>
        <v>13.463999999999999</v>
      </c>
      <c r="G328" s="194">
        <f>(E328-E327)*100</f>
        <v>9.9999999999997868</v>
      </c>
      <c r="H328" s="85">
        <v>17.239999999999998</v>
      </c>
      <c r="I328" s="85">
        <f>H328/1.25</f>
        <v>13.791999999999998</v>
      </c>
      <c r="J328" s="194">
        <f>(H328-H327)*100</f>
        <v>9.9999999999997868</v>
      </c>
      <c r="K328" s="85">
        <v>16.59</v>
      </c>
      <c r="L328" s="85">
        <f>K328/1.25</f>
        <v>13.272</v>
      </c>
      <c r="M328" s="194">
        <f>(K328-K327)*100</f>
        <v>0</v>
      </c>
      <c r="N328" s="85">
        <v>17.28</v>
      </c>
      <c r="O328" s="85">
        <f>N328/1.25</f>
        <v>13.824000000000002</v>
      </c>
      <c r="P328" s="194">
        <f>(N328-N327)*100</f>
        <v>0</v>
      </c>
      <c r="Q328" s="85">
        <v>21.83</v>
      </c>
      <c r="R328" s="85">
        <f>Q328/1.25</f>
        <v>17.463999999999999</v>
      </c>
      <c r="S328" s="194">
        <f>(Q328-Q327)*100</f>
        <v>0</v>
      </c>
      <c r="T328" s="85">
        <v>14.84</v>
      </c>
      <c r="U328" s="85">
        <f>T328/1.25</f>
        <v>11.872</v>
      </c>
      <c r="V328" s="194">
        <f>(T328-T327)*100</f>
        <v>30.000000000000071</v>
      </c>
      <c r="W328" s="255">
        <v>10.99</v>
      </c>
      <c r="X328" s="260">
        <f>W328/1.25</f>
        <v>8.7919999999999998</v>
      </c>
      <c r="Y328" s="194">
        <f>(W328-W327)*100</f>
        <v>0</v>
      </c>
      <c r="Z328" s="255">
        <v>5.74</v>
      </c>
      <c r="AA328" s="260">
        <f>Z328/1.25</f>
        <v>4.5920000000000005</v>
      </c>
      <c r="AB328" s="194">
        <f>(Z328-Z327)*100</f>
        <v>0</v>
      </c>
      <c r="AC328" s="255">
        <f>Z328+0.2</f>
        <v>5.94</v>
      </c>
      <c r="AD328" s="260">
        <f>AC328/1.25</f>
        <v>4.7520000000000007</v>
      </c>
      <c r="AE328" s="194">
        <f>(AC328-AC327)*100</f>
        <v>0</v>
      </c>
    </row>
    <row r="329" spans="1:31" ht="13.5" thickBot="1" x14ac:dyDescent="0.25">
      <c r="A329" s="178">
        <v>45937</v>
      </c>
      <c r="B329" s="252">
        <v>15.84</v>
      </c>
      <c r="C329" s="85">
        <f t="shared" si="2274"/>
        <v>12.672000000000001</v>
      </c>
      <c r="D329" s="194">
        <f t="shared" si="2285"/>
        <v>0</v>
      </c>
      <c r="E329" s="84">
        <v>16.829999999999998</v>
      </c>
      <c r="F329" s="85">
        <f t="shared" si="2275"/>
        <v>13.463999999999999</v>
      </c>
      <c r="G329" s="194">
        <f t="shared" si="2286"/>
        <v>0</v>
      </c>
      <c r="H329" s="85">
        <v>17.239999999999998</v>
      </c>
      <c r="I329" s="85">
        <f t="shared" si="2276"/>
        <v>13.791999999999998</v>
      </c>
      <c r="J329" s="194">
        <f t="shared" si="2287"/>
        <v>0</v>
      </c>
      <c r="K329" s="85">
        <v>16.59</v>
      </c>
      <c r="L329" s="85">
        <f t="shared" si="2277"/>
        <v>13.272</v>
      </c>
      <c r="M329" s="194">
        <f t="shared" si="2288"/>
        <v>0</v>
      </c>
      <c r="N329" s="85">
        <v>17.28</v>
      </c>
      <c r="O329" s="85">
        <f t="shared" si="2278"/>
        <v>13.824000000000002</v>
      </c>
      <c r="P329" s="194">
        <f t="shared" si="2289"/>
        <v>0</v>
      </c>
      <c r="Q329" s="85">
        <v>21.83</v>
      </c>
      <c r="R329" s="85">
        <f t="shared" si="2279"/>
        <v>17.463999999999999</v>
      </c>
      <c r="S329" s="194">
        <f t="shared" si="2290"/>
        <v>0</v>
      </c>
      <c r="T329" s="85">
        <v>14.84</v>
      </c>
      <c r="U329" s="85">
        <f t="shared" si="2280"/>
        <v>11.872</v>
      </c>
      <c r="V329" s="194">
        <f t="shared" si="2291"/>
        <v>0</v>
      </c>
      <c r="W329" s="255">
        <v>10.99</v>
      </c>
      <c r="X329" s="260">
        <f t="shared" ref="X329:X335" si="2295">W329/1.25</f>
        <v>8.7919999999999998</v>
      </c>
      <c r="Y329" s="194">
        <f t="shared" si="2292"/>
        <v>0</v>
      </c>
      <c r="Z329" s="255">
        <v>5.74</v>
      </c>
      <c r="AA329" s="260">
        <f t="shared" ref="AA329:AA335" si="2296">Z329/1.25</f>
        <v>4.5920000000000005</v>
      </c>
      <c r="AB329" s="194">
        <f t="shared" si="2293"/>
        <v>0</v>
      </c>
      <c r="AC329" s="255">
        <f t="shared" ref="AC329:AC335" si="2297">Z329+0.2</f>
        <v>5.94</v>
      </c>
      <c r="AD329" s="260">
        <f t="shared" ref="AD329:AD335" si="2298">AC329/1.25</f>
        <v>4.7520000000000007</v>
      </c>
      <c r="AE329" s="194">
        <f t="shared" si="2294"/>
        <v>0</v>
      </c>
    </row>
    <row r="330" spans="1:31" ht="13.5" thickBot="1" x14ac:dyDescent="0.25">
      <c r="A330" s="178">
        <v>45938</v>
      </c>
      <c r="B330" s="252">
        <v>15.84</v>
      </c>
      <c r="C330" s="85">
        <f t="shared" si="2274"/>
        <v>12.672000000000001</v>
      </c>
      <c r="D330" s="194">
        <f t="shared" si="2285"/>
        <v>0</v>
      </c>
      <c r="E330" s="84">
        <v>16.829999999999998</v>
      </c>
      <c r="F330" s="85">
        <f t="shared" si="2275"/>
        <v>13.463999999999999</v>
      </c>
      <c r="G330" s="194">
        <f t="shared" si="2286"/>
        <v>0</v>
      </c>
      <c r="H330" s="85">
        <v>17.239999999999998</v>
      </c>
      <c r="I330" s="85">
        <f t="shared" si="2276"/>
        <v>13.791999999999998</v>
      </c>
      <c r="J330" s="194">
        <f t="shared" si="2287"/>
        <v>0</v>
      </c>
      <c r="K330" s="85">
        <v>16.59</v>
      </c>
      <c r="L330" s="85">
        <f t="shared" si="2277"/>
        <v>13.272</v>
      </c>
      <c r="M330" s="194">
        <f t="shared" si="2288"/>
        <v>0</v>
      </c>
      <c r="N330" s="85">
        <v>17.28</v>
      </c>
      <c r="O330" s="85">
        <f t="shared" si="2278"/>
        <v>13.824000000000002</v>
      </c>
      <c r="P330" s="194">
        <f t="shared" si="2289"/>
        <v>0</v>
      </c>
      <c r="Q330" s="85">
        <v>21.83</v>
      </c>
      <c r="R330" s="85">
        <f t="shared" si="2279"/>
        <v>17.463999999999999</v>
      </c>
      <c r="S330" s="194">
        <f t="shared" si="2290"/>
        <v>0</v>
      </c>
      <c r="T330" s="85">
        <v>14.84</v>
      </c>
      <c r="U330" s="85">
        <f t="shared" si="2280"/>
        <v>11.872</v>
      </c>
      <c r="V330" s="194">
        <f t="shared" si="2291"/>
        <v>0</v>
      </c>
      <c r="W330" s="255">
        <v>10.99</v>
      </c>
      <c r="X330" s="260">
        <f t="shared" si="2295"/>
        <v>8.7919999999999998</v>
      </c>
      <c r="Y330" s="194">
        <f t="shared" si="2292"/>
        <v>0</v>
      </c>
      <c r="Z330" s="255">
        <v>5.74</v>
      </c>
      <c r="AA330" s="260">
        <f t="shared" si="2296"/>
        <v>4.5920000000000005</v>
      </c>
      <c r="AB330" s="194">
        <f t="shared" si="2293"/>
        <v>0</v>
      </c>
      <c r="AC330" s="255">
        <f t="shared" si="2297"/>
        <v>5.94</v>
      </c>
      <c r="AD330" s="260">
        <f t="shared" si="2298"/>
        <v>4.7520000000000007</v>
      </c>
      <c r="AE330" s="194">
        <f t="shared" si="2294"/>
        <v>0</v>
      </c>
    </row>
    <row r="331" spans="1:31" ht="13.5" thickBot="1" x14ac:dyDescent="0.25">
      <c r="A331" s="178">
        <v>45939</v>
      </c>
      <c r="B331" s="252">
        <v>15.84</v>
      </c>
      <c r="C331" s="85">
        <f t="shared" si="2274"/>
        <v>12.672000000000001</v>
      </c>
      <c r="D331" s="194">
        <f t="shared" si="2285"/>
        <v>0</v>
      </c>
      <c r="E331" s="84">
        <v>16.829999999999998</v>
      </c>
      <c r="F331" s="85">
        <f t="shared" si="2275"/>
        <v>13.463999999999999</v>
      </c>
      <c r="G331" s="194">
        <f t="shared" si="2286"/>
        <v>0</v>
      </c>
      <c r="H331" s="85">
        <v>17.239999999999998</v>
      </c>
      <c r="I331" s="85">
        <f t="shared" si="2276"/>
        <v>13.791999999999998</v>
      </c>
      <c r="J331" s="194">
        <f t="shared" si="2287"/>
        <v>0</v>
      </c>
      <c r="K331" s="85">
        <v>16.59</v>
      </c>
      <c r="L331" s="85">
        <f t="shared" si="2277"/>
        <v>13.272</v>
      </c>
      <c r="M331" s="194">
        <f t="shared" si="2288"/>
        <v>0</v>
      </c>
      <c r="N331" s="85">
        <v>17.28</v>
      </c>
      <c r="O331" s="85">
        <f t="shared" si="2278"/>
        <v>13.824000000000002</v>
      </c>
      <c r="P331" s="194">
        <f t="shared" si="2289"/>
        <v>0</v>
      </c>
      <c r="Q331" s="85">
        <v>21.83</v>
      </c>
      <c r="R331" s="85">
        <f t="shared" si="2279"/>
        <v>17.463999999999999</v>
      </c>
      <c r="S331" s="194">
        <f t="shared" si="2290"/>
        <v>0</v>
      </c>
      <c r="T331" s="85">
        <v>14.84</v>
      </c>
      <c r="U331" s="85">
        <f t="shared" si="2280"/>
        <v>11.872</v>
      </c>
      <c r="V331" s="194">
        <f t="shared" si="2291"/>
        <v>0</v>
      </c>
      <c r="W331" s="255">
        <v>10.99</v>
      </c>
      <c r="X331" s="260">
        <f t="shared" si="2295"/>
        <v>8.7919999999999998</v>
      </c>
      <c r="Y331" s="194">
        <f t="shared" si="2292"/>
        <v>0</v>
      </c>
      <c r="Z331" s="255">
        <v>5.74</v>
      </c>
      <c r="AA331" s="260">
        <f t="shared" si="2296"/>
        <v>4.5920000000000005</v>
      </c>
      <c r="AB331" s="194">
        <f t="shared" si="2293"/>
        <v>0</v>
      </c>
      <c r="AC331" s="255">
        <f t="shared" si="2297"/>
        <v>5.94</v>
      </c>
      <c r="AD331" s="260">
        <f t="shared" si="2298"/>
        <v>4.7520000000000007</v>
      </c>
      <c r="AE331" s="194">
        <f t="shared" si="2294"/>
        <v>0</v>
      </c>
    </row>
    <row r="332" spans="1:31" ht="13.5" thickBot="1" x14ac:dyDescent="0.25">
      <c r="A332" s="178">
        <v>45940</v>
      </c>
      <c r="B332" s="252">
        <v>15.99</v>
      </c>
      <c r="C332" s="85">
        <f t="shared" si="2274"/>
        <v>12.792</v>
      </c>
      <c r="D332" s="194">
        <f t="shared" si="2285"/>
        <v>15.000000000000036</v>
      </c>
      <c r="E332" s="84">
        <v>16.98</v>
      </c>
      <c r="F332" s="85">
        <f t="shared" si="2275"/>
        <v>13.584</v>
      </c>
      <c r="G332" s="194">
        <f t="shared" si="2286"/>
        <v>15.000000000000213</v>
      </c>
      <c r="H332" s="85">
        <v>17.39</v>
      </c>
      <c r="I332" s="85">
        <f t="shared" si="2276"/>
        <v>13.912000000000001</v>
      </c>
      <c r="J332" s="194">
        <f t="shared" si="2287"/>
        <v>15.000000000000213</v>
      </c>
      <c r="K332" s="85">
        <v>16.79</v>
      </c>
      <c r="L332" s="85">
        <f t="shared" si="2277"/>
        <v>13.431999999999999</v>
      </c>
      <c r="M332" s="194">
        <f t="shared" si="2288"/>
        <v>19.999999999999929</v>
      </c>
      <c r="N332" s="85">
        <v>17.48</v>
      </c>
      <c r="O332" s="85">
        <f t="shared" si="2278"/>
        <v>13.984</v>
      </c>
      <c r="P332" s="194">
        <f t="shared" si="2289"/>
        <v>19.999999999999929</v>
      </c>
      <c r="Q332" s="85">
        <v>22.03</v>
      </c>
      <c r="R332" s="85">
        <f t="shared" si="2279"/>
        <v>17.624000000000002</v>
      </c>
      <c r="S332" s="194">
        <f t="shared" si="2290"/>
        <v>20.000000000000284</v>
      </c>
      <c r="T332" s="85">
        <v>13.74</v>
      </c>
      <c r="U332" s="85">
        <f t="shared" si="2280"/>
        <v>10.992000000000001</v>
      </c>
      <c r="V332" s="194">
        <f t="shared" si="2291"/>
        <v>-109.99999999999997</v>
      </c>
      <c r="W332" s="255">
        <v>10.99</v>
      </c>
      <c r="X332" s="260">
        <f t="shared" si="2295"/>
        <v>8.7919999999999998</v>
      </c>
      <c r="Y332" s="194">
        <f t="shared" si="2292"/>
        <v>0</v>
      </c>
      <c r="Z332" s="255">
        <v>5.74</v>
      </c>
      <c r="AA332" s="260">
        <f t="shared" si="2296"/>
        <v>4.5920000000000005</v>
      </c>
      <c r="AB332" s="194">
        <f t="shared" si="2293"/>
        <v>0</v>
      </c>
      <c r="AC332" s="255">
        <f t="shared" si="2297"/>
        <v>5.94</v>
      </c>
      <c r="AD332" s="260">
        <f t="shared" si="2298"/>
        <v>4.7520000000000007</v>
      </c>
      <c r="AE332" s="194">
        <f t="shared" si="2294"/>
        <v>0</v>
      </c>
    </row>
    <row r="333" spans="1:31" ht="13.5" thickBot="1" x14ac:dyDescent="0.25">
      <c r="A333" s="178">
        <v>45941</v>
      </c>
      <c r="B333" s="252">
        <v>15.99</v>
      </c>
      <c r="C333" s="85">
        <f t="shared" si="2274"/>
        <v>12.792</v>
      </c>
      <c r="D333" s="194">
        <f t="shared" si="2285"/>
        <v>0</v>
      </c>
      <c r="E333" s="84">
        <v>16.98</v>
      </c>
      <c r="F333" s="85">
        <f t="shared" si="2275"/>
        <v>13.584</v>
      </c>
      <c r="G333" s="194">
        <f t="shared" si="2286"/>
        <v>0</v>
      </c>
      <c r="H333" s="85">
        <v>17.39</v>
      </c>
      <c r="I333" s="85">
        <f t="shared" si="2276"/>
        <v>13.912000000000001</v>
      </c>
      <c r="J333" s="194">
        <f t="shared" si="2287"/>
        <v>0</v>
      </c>
      <c r="K333" s="85">
        <v>16.79</v>
      </c>
      <c r="L333" s="85">
        <f t="shared" si="2277"/>
        <v>13.431999999999999</v>
      </c>
      <c r="M333" s="194">
        <f t="shared" si="2288"/>
        <v>0</v>
      </c>
      <c r="N333" s="85">
        <v>17.48</v>
      </c>
      <c r="O333" s="85">
        <f t="shared" si="2278"/>
        <v>13.984</v>
      </c>
      <c r="P333" s="194">
        <f t="shared" si="2289"/>
        <v>0</v>
      </c>
      <c r="Q333" s="85">
        <v>22.03</v>
      </c>
      <c r="R333" s="85">
        <f t="shared" si="2279"/>
        <v>17.624000000000002</v>
      </c>
      <c r="S333" s="194">
        <f t="shared" si="2290"/>
        <v>0</v>
      </c>
      <c r="T333" s="85">
        <v>13.74</v>
      </c>
      <c r="U333" s="85">
        <f t="shared" si="2280"/>
        <v>10.992000000000001</v>
      </c>
      <c r="V333" s="194">
        <f t="shared" si="2291"/>
        <v>0</v>
      </c>
      <c r="W333" s="255">
        <v>10.99</v>
      </c>
      <c r="X333" s="260">
        <f t="shared" si="2295"/>
        <v>8.7919999999999998</v>
      </c>
      <c r="Y333" s="194">
        <f t="shared" si="2292"/>
        <v>0</v>
      </c>
      <c r="Z333" s="255">
        <v>5.74</v>
      </c>
      <c r="AA333" s="260">
        <f t="shared" si="2296"/>
        <v>4.5920000000000005</v>
      </c>
      <c r="AB333" s="194">
        <f t="shared" si="2293"/>
        <v>0</v>
      </c>
      <c r="AC333" s="255">
        <f t="shared" si="2297"/>
        <v>5.94</v>
      </c>
      <c r="AD333" s="260">
        <f t="shared" si="2298"/>
        <v>4.7520000000000007</v>
      </c>
      <c r="AE333" s="194">
        <f t="shared" si="2294"/>
        <v>0</v>
      </c>
    </row>
    <row r="334" spans="1:31" ht="13.5" thickBot="1" x14ac:dyDescent="0.25">
      <c r="A334" s="178">
        <v>45942</v>
      </c>
      <c r="B334" s="252">
        <v>15.99</v>
      </c>
      <c r="C334" s="85">
        <f t="shared" si="2274"/>
        <v>12.792</v>
      </c>
      <c r="D334" s="194">
        <f t="shared" si="2285"/>
        <v>0</v>
      </c>
      <c r="E334" s="84">
        <v>16.98</v>
      </c>
      <c r="F334" s="85">
        <f t="shared" si="2275"/>
        <v>13.584</v>
      </c>
      <c r="G334" s="194">
        <f t="shared" si="2286"/>
        <v>0</v>
      </c>
      <c r="H334" s="85">
        <v>17.39</v>
      </c>
      <c r="I334" s="85">
        <f t="shared" si="2276"/>
        <v>13.912000000000001</v>
      </c>
      <c r="J334" s="194">
        <f t="shared" si="2287"/>
        <v>0</v>
      </c>
      <c r="K334" s="85">
        <v>16.79</v>
      </c>
      <c r="L334" s="85">
        <f t="shared" si="2277"/>
        <v>13.431999999999999</v>
      </c>
      <c r="M334" s="194">
        <f t="shared" si="2288"/>
        <v>0</v>
      </c>
      <c r="N334" s="85">
        <v>17.48</v>
      </c>
      <c r="O334" s="85">
        <f t="shared" si="2278"/>
        <v>13.984</v>
      </c>
      <c r="P334" s="194">
        <f t="shared" si="2289"/>
        <v>0</v>
      </c>
      <c r="Q334" s="85">
        <v>22.03</v>
      </c>
      <c r="R334" s="85">
        <f t="shared" si="2279"/>
        <v>17.624000000000002</v>
      </c>
      <c r="S334" s="194">
        <f t="shared" si="2290"/>
        <v>0</v>
      </c>
      <c r="T334" s="85">
        <v>13.74</v>
      </c>
      <c r="U334" s="85">
        <f t="shared" si="2280"/>
        <v>10.992000000000001</v>
      </c>
      <c r="V334" s="194">
        <f t="shared" si="2291"/>
        <v>0</v>
      </c>
      <c r="W334" s="255">
        <v>10.99</v>
      </c>
      <c r="X334" s="260">
        <f t="shared" si="2295"/>
        <v>8.7919999999999998</v>
      </c>
      <c r="Y334" s="194">
        <f t="shared" si="2292"/>
        <v>0</v>
      </c>
      <c r="Z334" s="255">
        <v>5.74</v>
      </c>
      <c r="AA334" s="260">
        <f t="shared" si="2296"/>
        <v>4.5920000000000005</v>
      </c>
      <c r="AB334" s="194">
        <f t="shared" si="2293"/>
        <v>0</v>
      </c>
      <c r="AC334" s="255">
        <f t="shared" si="2297"/>
        <v>5.94</v>
      </c>
      <c r="AD334" s="260">
        <f t="shared" si="2298"/>
        <v>4.7520000000000007</v>
      </c>
      <c r="AE334" s="194">
        <f t="shared" si="2294"/>
        <v>0</v>
      </c>
    </row>
    <row r="335" spans="1:31" ht="13.5" thickBot="1" x14ac:dyDescent="0.25">
      <c r="A335" s="178">
        <v>45943</v>
      </c>
      <c r="B335" s="252">
        <v>15.79</v>
      </c>
      <c r="C335" s="85">
        <f t="shared" si="2274"/>
        <v>12.632</v>
      </c>
      <c r="D335" s="194">
        <f t="shared" si="2285"/>
        <v>-20.000000000000107</v>
      </c>
      <c r="E335" s="84">
        <v>16.78</v>
      </c>
      <c r="F335" s="85">
        <f t="shared" si="2275"/>
        <v>13.424000000000001</v>
      </c>
      <c r="G335" s="194">
        <f t="shared" si="2286"/>
        <v>-19.999999999999929</v>
      </c>
      <c r="H335" s="85">
        <v>17.190000000000001</v>
      </c>
      <c r="I335" s="85">
        <f t="shared" si="2276"/>
        <v>13.752000000000001</v>
      </c>
      <c r="J335" s="194">
        <f t="shared" si="2287"/>
        <v>-19.999999999999929</v>
      </c>
      <c r="K335" s="85">
        <v>16.59</v>
      </c>
      <c r="L335" s="85">
        <f t="shared" si="2277"/>
        <v>13.272</v>
      </c>
      <c r="M335" s="194">
        <f t="shared" si="2288"/>
        <v>-19.999999999999929</v>
      </c>
      <c r="N335" s="85">
        <v>17.28</v>
      </c>
      <c r="O335" s="85">
        <f t="shared" si="2278"/>
        <v>13.824000000000002</v>
      </c>
      <c r="P335" s="194">
        <f t="shared" si="2289"/>
        <v>-19.999999999999929</v>
      </c>
      <c r="Q335" s="85">
        <v>21.83</v>
      </c>
      <c r="R335" s="85">
        <f t="shared" si="2279"/>
        <v>17.463999999999999</v>
      </c>
      <c r="S335" s="194">
        <f t="shared" si="2290"/>
        <v>-20.000000000000284</v>
      </c>
      <c r="T335" s="85">
        <v>13.74</v>
      </c>
      <c r="U335" s="85">
        <f t="shared" si="2280"/>
        <v>10.992000000000001</v>
      </c>
      <c r="V335" s="194">
        <f t="shared" si="2291"/>
        <v>0</v>
      </c>
      <c r="W335" s="255">
        <v>10.99</v>
      </c>
      <c r="X335" s="260">
        <f t="shared" si="2295"/>
        <v>8.7919999999999998</v>
      </c>
      <c r="Y335" s="194">
        <f t="shared" si="2292"/>
        <v>0</v>
      </c>
      <c r="Z335" s="255">
        <v>5.74</v>
      </c>
      <c r="AA335" s="260">
        <f t="shared" si="2296"/>
        <v>4.5920000000000005</v>
      </c>
      <c r="AB335" s="194">
        <f t="shared" si="2293"/>
        <v>0</v>
      </c>
      <c r="AC335" s="255">
        <f t="shared" si="2297"/>
        <v>5.94</v>
      </c>
      <c r="AD335" s="260">
        <f t="shared" si="2298"/>
        <v>4.7520000000000007</v>
      </c>
      <c r="AE335" s="194">
        <f t="shared" si="2294"/>
        <v>0</v>
      </c>
    </row>
    <row r="336" spans="1:31" ht="13.5" thickBot="1" x14ac:dyDescent="0.25">
      <c r="A336" s="178">
        <v>45944</v>
      </c>
      <c r="B336" s="252">
        <v>15.79</v>
      </c>
      <c r="C336" s="85">
        <f t="shared" ref="C336:C338" si="2299">B336/1.25</f>
        <v>12.632</v>
      </c>
      <c r="D336" s="194">
        <f t="shared" ref="D336:D338" si="2300">(B336-B335)*100</f>
        <v>0</v>
      </c>
      <c r="E336" s="84">
        <v>16.78</v>
      </c>
      <c r="F336" s="85">
        <f t="shared" ref="F336:F338" si="2301">E336/1.25</f>
        <v>13.424000000000001</v>
      </c>
      <c r="G336" s="194">
        <f t="shared" ref="G336:G338" si="2302">(E336-E335)*100</f>
        <v>0</v>
      </c>
      <c r="H336" s="85">
        <v>17.190000000000001</v>
      </c>
      <c r="I336" s="85">
        <f t="shared" ref="I336:I338" si="2303">H336/1.25</f>
        <v>13.752000000000001</v>
      </c>
      <c r="J336" s="194">
        <f t="shared" ref="J336:J338" si="2304">(H336-H335)*100</f>
        <v>0</v>
      </c>
      <c r="K336" s="85">
        <v>16.59</v>
      </c>
      <c r="L336" s="85">
        <f t="shared" ref="L336:L338" si="2305">K336/1.25</f>
        <v>13.272</v>
      </c>
      <c r="M336" s="194">
        <f t="shared" ref="M336:M338" si="2306">(K336-K335)*100</f>
        <v>0</v>
      </c>
      <c r="N336" s="85">
        <v>17.28</v>
      </c>
      <c r="O336" s="85">
        <f t="shared" ref="O336:O338" si="2307">N336/1.25</f>
        <v>13.824000000000002</v>
      </c>
      <c r="P336" s="194">
        <f t="shared" ref="P336:P338" si="2308">(N336-N335)*100</f>
        <v>0</v>
      </c>
      <c r="Q336" s="85">
        <v>21.83</v>
      </c>
      <c r="R336" s="85">
        <f t="shared" ref="R336:R338" si="2309">Q336/1.25</f>
        <v>17.463999999999999</v>
      </c>
      <c r="S336" s="194">
        <f t="shared" ref="S336:S338" si="2310">(Q336-Q335)*100</f>
        <v>0</v>
      </c>
      <c r="T336" s="85">
        <v>13.74</v>
      </c>
      <c r="U336" s="85">
        <f t="shared" ref="U336:U338" si="2311">T336/1.25</f>
        <v>10.992000000000001</v>
      </c>
      <c r="V336" s="194">
        <f t="shared" ref="V336:V338" si="2312">(T336-T335)*100</f>
        <v>0</v>
      </c>
      <c r="W336" s="255">
        <v>10.99</v>
      </c>
      <c r="X336" s="260">
        <f t="shared" ref="X336:X338" si="2313">W336/1.25</f>
        <v>8.7919999999999998</v>
      </c>
      <c r="Y336" s="194">
        <f t="shared" ref="Y336:Y338" si="2314">(W336-W335)*100</f>
        <v>0</v>
      </c>
      <c r="Z336" s="255">
        <v>5.74</v>
      </c>
      <c r="AA336" s="260">
        <f t="shared" ref="AA336:AA338" si="2315">Z336/1.25</f>
        <v>4.5920000000000005</v>
      </c>
      <c r="AB336" s="194">
        <f t="shared" ref="AB336:AB338" si="2316">(Z336-Z335)*100</f>
        <v>0</v>
      </c>
      <c r="AC336" s="255">
        <f t="shared" ref="AC336:AC338" si="2317">Z336+0.2</f>
        <v>5.94</v>
      </c>
      <c r="AD336" s="260">
        <f t="shared" ref="AD336:AD338" si="2318">AC336/1.25</f>
        <v>4.7520000000000007</v>
      </c>
      <c r="AE336" s="194">
        <f t="shared" ref="AE336:AE338" si="2319">(AC336-AC335)*100</f>
        <v>0</v>
      </c>
    </row>
    <row r="337" spans="1:31" ht="13.5" thickBot="1" x14ac:dyDescent="0.25">
      <c r="A337" s="178">
        <v>45945</v>
      </c>
      <c r="B337" s="252">
        <v>15.79</v>
      </c>
      <c r="C337" s="85">
        <f t="shared" si="2299"/>
        <v>12.632</v>
      </c>
      <c r="D337" s="194">
        <f t="shared" si="2300"/>
        <v>0</v>
      </c>
      <c r="E337" s="84">
        <v>16.78</v>
      </c>
      <c r="F337" s="85">
        <f t="shared" si="2301"/>
        <v>13.424000000000001</v>
      </c>
      <c r="G337" s="194">
        <f t="shared" si="2302"/>
        <v>0</v>
      </c>
      <c r="H337" s="85">
        <v>17.190000000000001</v>
      </c>
      <c r="I337" s="85">
        <f t="shared" si="2303"/>
        <v>13.752000000000001</v>
      </c>
      <c r="J337" s="194">
        <f t="shared" si="2304"/>
        <v>0</v>
      </c>
      <c r="K337" s="85">
        <v>16.59</v>
      </c>
      <c r="L337" s="85">
        <f t="shared" si="2305"/>
        <v>13.272</v>
      </c>
      <c r="M337" s="194">
        <f t="shared" si="2306"/>
        <v>0</v>
      </c>
      <c r="N337" s="85">
        <v>17.28</v>
      </c>
      <c r="O337" s="85">
        <f t="shared" si="2307"/>
        <v>13.824000000000002</v>
      </c>
      <c r="P337" s="194">
        <f t="shared" si="2308"/>
        <v>0</v>
      </c>
      <c r="Q337" s="85">
        <v>21.83</v>
      </c>
      <c r="R337" s="85">
        <f t="shared" si="2309"/>
        <v>17.463999999999999</v>
      </c>
      <c r="S337" s="194">
        <f t="shared" si="2310"/>
        <v>0</v>
      </c>
      <c r="T337" s="85">
        <v>13.74</v>
      </c>
      <c r="U337" s="85">
        <f t="shared" si="2311"/>
        <v>10.992000000000001</v>
      </c>
      <c r="V337" s="194">
        <f t="shared" si="2312"/>
        <v>0</v>
      </c>
      <c r="W337" s="255">
        <v>10.99</v>
      </c>
      <c r="X337" s="260">
        <f t="shared" si="2313"/>
        <v>8.7919999999999998</v>
      </c>
      <c r="Y337" s="194">
        <f t="shared" si="2314"/>
        <v>0</v>
      </c>
      <c r="Z337" s="255">
        <v>5.74</v>
      </c>
      <c r="AA337" s="260">
        <f t="shared" si="2315"/>
        <v>4.5920000000000005</v>
      </c>
      <c r="AB337" s="194">
        <f t="shared" si="2316"/>
        <v>0</v>
      </c>
      <c r="AC337" s="255">
        <f t="shared" si="2317"/>
        <v>5.94</v>
      </c>
      <c r="AD337" s="260">
        <f t="shared" si="2318"/>
        <v>4.7520000000000007</v>
      </c>
      <c r="AE337" s="194">
        <f t="shared" si="2319"/>
        <v>0</v>
      </c>
    </row>
    <row r="338" spans="1:31" ht="13.5" thickBot="1" x14ac:dyDescent="0.25">
      <c r="A338" s="178">
        <v>45946</v>
      </c>
      <c r="B338" s="252">
        <v>15.94</v>
      </c>
      <c r="C338" s="85">
        <f t="shared" si="2299"/>
        <v>12.751999999999999</v>
      </c>
      <c r="D338" s="194">
        <f t="shared" si="2300"/>
        <v>15.000000000000036</v>
      </c>
      <c r="E338" s="84">
        <v>16.93</v>
      </c>
      <c r="F338" s="85">
        <f t="shared" si="2301"/>
        <v>13.544</v>
      </c>
      <c r="G338" s="194">
        <f t="shared" si="2302"/>
        <v>14.999999999999858</v>
      </c>
      <c r="H338" s="85">
        <v>17.34</v>
      </c>
      <c r="I338" s="85">
        <f t="shared" si="2303"/>
        <v>13.872</v>
      </c>
      <c r="J338" s="194">
        <f t="shared" si="2304"/>
        <v>14.999999999999858</v>
      </c>
      <c r="K338" s="85">
        <v>16.59</v>
      </c>
      <c r="L338" s="85">
        <f t="shared" si="2305"/>
        <v>13.272</v>
      </c>
      <c r="M338" s="194">
        <f t="shared" si="2306"/>
        <v>0</v>
      </c>
      <c r="N338" s="85">
        <v>17.28</v>
      </c>
      <c r="O338" s="85">
        <f t="shared" si="2307"/>
        <v>13.824000000000002</v>
      </c>
      <c r="P338" s="194">
        <f t="shared" si="2308"/>
        <v>0</v>
      </c>
      <c r="Q338" s="85">
        <v>21.83</v>
      </c>
      <c r="R338" s="85">
        <f t="shared" si="2309"/>
        <v>17.463999999999999</v>
      </c>
      <c r="S338" s="194">
        <f t="shared" si="2310"/>
        <v>0</v>
      </c>
      <c r="T338" s="85">
        <v>14.59</v>
      </c>
      <c r="U338" s="85">
        <f t="shared" si="2311"/>
        <v>11.672000000000001</v>
      </c>
      <c r="V338" s="194">
        <f t="shared" si="2312"/>
        <v>84.999999999999972</v>
      </c>
      <c r="W338" s="255">
        <v>10.99</v>
      </c>
      <c r="X338" s="260">
        <f t="shared" si="2313"/>
        <v>8.7919999999999998</v>
      </c>
      <c r="Y338" s="194">
        <f t="shared" si="2314"/>
        <v>0</v>
      </c>
      <c r="Z338" s="255">
        <v>5.74</v>
      </c>
      <c r="AA338" s="260">
        <f t="shared" si="2315"/>
        <v>4.5920000000000005</v>
      </c>
      <c r="AB338" s="194">
        <f t="shared" si="2316"/>
        <v>0</v>
      </c>
      <c r="AC338" s="255">
        <f t="shared" si="2317"/>
        <v>5.94</v>
      </c>
      <c r="AD338" s="260">
        <f t="shared" si="2318"/>
        <v>4.7520000000000007</v>
      </c>
      <c r="AE338" s="194">
        <f t="shared" si="2319"/>
        <v>0</v>
      </c>
    </row>
    <row r="339" spans="1:31" ht="13.5" thickBot="1" x14ac:dyDescent="0.25">
      <c r="A339" s="178">
        <v>45947</v>
      </c>
      <c r="B339" s="252">
        <v>15.94</v>
      </c>
      <c r="C339" s="85">
        <f t="shared" ref="C339:C342" si="2320">B339/1.25</f>
        <v>12.751999999999999</v>
      </c>
      <c r="D339" s="194">
        <f t="shared" ref="D339:D342" si="2321">(B339-B338)*100</f>
        <v>0</v>
      </c>
      <c r="E339" s="84">
        <v>16.93</v>
      </c>
      <c r="F339" s="85">
        <f t="shared" ref="F339:F342" si="2322">E339/1.25</f>
        <v>13.544</v>
      </c>
      <c r="G339" s="194">
        <f t="shared" ref="G339:G342" si="2323">(E339-E338)*100</f>
        <v>0</v>
      </c>
      <c r="H339" s="85">
        <v>17.34</v>
      </c>
      <c r="I339" s="85">
        <f t="shared" ref="I339:I342" si="2324">H339/1.25</f>
        <v>13.872</v>
      </c>
      <c r="J339" s="194">
        <f t="shared" ref="J339:J342" si="2325">(H339-H338)*100</f>
        <v>0</v>
      </c>
      <c r="K339" s="85">
        <v>16.59</v>
      </c>
      <c r="L339" s="85">
        <f t="shared" ref="L339:L342" si="2326">K339/1.25</f>
        <v>13.272</v>
      </c>
      <c r="M339" s="194">
        <f t="shared" ref="M339:M342" si="2327">(K339-K338)*100</f>
        <v>0</v>
      </c>
      <c r="N339" s="85">
        <v>17.28</v>
      </c>
      <c r="O339" s="85">
        <f t="shared" ref="O339:O342" si="2328">N339/1.25</f>
        <v>13.824000000000002</v>
      </c>
      <c r="P339" s="194">
        <f t="shared" ref="P339:P342" si="2329">(N339-N338)*100</f>
        <v>0</v>
      </c>
      <c r="Q339" s="85">
        <v>21.83</v>
      </c>
      <c r="R339" s="85">
        <f t="shared" ref="R339:R342" si="2330">Q339/1.25</f>
        <v>17.463999999999999</v>
      </c>
      <c r="S339" s="194">
        <f t="shared" ref="S339:S342" si="2331">(Q339-Q338)*100</f>
        <v>0</v>
      </c>
      <c r="T339" s="85">
        <v>14.59</v>
      </c>
      <c r="U339" s="85">
        <f t="shared" ref="U339:U342" si="2332">T339/1.25</f>
        <v>11.672000000000001</v>
      </c>
      <c r="V339" s="194">
        <f t="shared" ref="V339:V342" si="2333">(T339-T338)*100</f>
        <v>0</v>
      </c>
      <c r="W339" s="255">
        <v>10.99</v>
      </c>
      <c r="X339" s="260">
        <f t="shared" ref="X339:X342" si="2334">W339/1.25</f>
        <v>8.7919999999999998</v>
      </c>
      <c r="Y339" s="194">
        <f t="shared" ref="Y339:Y342" si="2335">(W339-W338)*100</f>
        <v>0</v>
      </c>
      <c r="Z339" s="255">
        <v>5.74</v>
      </c>
      <c r="AA339" s="260">
        <f t="shared" ref="AA339:AA342" si="2336">Z339/1.25</f>
        <v>4.5920000000000005</v>
      </c>
      <c r="AB339" s="194">
        <f t="shared" ref="AB339:AB342" si="2337">(Z339-Z338)*100</f>
        <v>0</v>
      </c>
      <c r="AC339" s="255">
        <f t="shared" ref="AC339:AC342" si="2338">Z339+0.2</f>
        <v>5.94</v>
      </c>
      <c r="AD339" s="260">
        <f t="shared" ref="AD339:AD342" si="2339">AC339/1.25</f>
        <v>4.7520000000000007</v>
      </c>
      <c r="AE339" s="194">
        <f t="shared" ref="AE339:AE342" si="2340">(AC339-AC338)*100</f>
        <v>0</v>
      </c>
    </row>
    <row r="340" spans="1:31" ht="13.5" thickBot="1" x14ac:dyDescent="0.25">
      <c r="A340" s="178">
        <v>45948</v>
      </c>
      <c r="B340" s="252">
        <v>15.94</v>
      </c>
      <c r="C340" s="85">
        <f t="shared" si="2320"/>
        <v>12.751999999999999</v>
      </c>
      <c r="D340" s="194">
        <f t="shared" si="2321"/>
        <v>0</v>
      </c>
      <c r="E340" s="84">
        <v>16.93</v>
      </c>
      <c r="F340" s="85">
        <f t="shared" si="2322"/>
        <v>13.544</v>
      </c>
      <c r="G340" s="194">
        <f t="shared" si="2323"/>
        <v>0</v>
      </c>
      <c r="H340" s="85">
        <v>17.34</v>
      </c>
      <c r="I340" s="85">
        <f t="shared" si="2324"/>
        <v>13.872</v>
      </c>
      <c r="J340" s="194">
        <f t="shared" si="2325"/>
        <v>0</v>
      </c>
      <c r="K340" s="85">
        <v>16.59</v>
      </c>
      <c r="L340" s="85">
        <f t="shared" si="2326"/>
        <v>13.272</v>
      </c>
      <c r="M340" s="194">
        <f t="shared" si="2327"/>
        <v>0</v>
      </c>
      <c r="N340" s="85">
        <v>17.28</v>
      </c>
      <c r="O340" s="85">
        <f t="shared" si="2328"/>
        <v>13.824000000000002</v>
      </c>
      <c r="P340" s="194">
        <f t="shared" si="2329"/>
        <v>0</v>
      </c>
      <c r="Q340" s="85">
        <v>21.83</v>
      </c>
      <c r="R340" s="85">
        <f t="shared" si="2330"/>
        <v>17.463999999999999</v>
      </c>
      <c r="S340" s="194">
        <f t="shared" si="2331"/>
        <v>0</v>
      </c>
      <c r="T340" s="85">
        <v>14.59</v>
      </c>
      <c r="U340" s="85">
        <f t="shared" si="2332"/>
        <v>11.672000000000001</v>
      </c>
      <c r="V340" s="194">
        <f t="shared" si="2333"/>
        <v>0</v>
      </c>
      <c r="W340" s="255">
        <v>10.99</v>
      </c>
      <c r="X340" s="260">
        <f t="shared" si="2334"/>
        <v>8.7919999999999998</v>
      </c>
      <c r="Y340" s="194">
        <f t="shared" si="2335"/>
        <v>0</v>
      </c>
      <c r="Z340" s="255">
        <v>5.74</v>
      </c>
      <c r="AA340" s="260">
        <f t="shared" si="2336"/>
        <v>4.5920000000000005</v>
      </c>
      <c r="AB340" s="194">
        <f t="shared" si="2337"/>
        <v>0</v>
      </c>
      <c r="AC340" s="255">
        <f t="shared" si="2338"/>
        <v>5.94</v>
      </c>
      <c r="AD340" s="260">
        <f t="shared" si="2339"/>
        <v>4.7520000000000007</v>
      </c>
      <c r="AE340" s="194">
        <f t="shared" si="2340"/>
        <v>0</v>
      </c>
    </row>
    <row r="341" spans="1:31" ht="13.5" thickBot="1" x14ac:dyDescent="0.25">
      <c r="A341" s="178">
        <v>45949</v>
      </c>
      <c r="B341" s="252">
        <v>15.94</v>
      </c>
      <c r="C341" s="85">
        <f t="shared" si="2320"/>
        <v>12.751999999999999</v>
      </c>
      <c r="D341" s="194">
        <f t="shared" si="2321"/>
        <v>0</v>
      </c>
      <c r="E341" s="84">
        <v>16.93</v>
      </c>
      <c r="F341" s="85">
        <f t="shared" si="2322"/>
        <v>13.544</v>
      </c>
      <c r="G341" s="194">
        <f t="shared" si="2323"/>
        <v>0</v>
      </c>
      <c r="H341" s="85">
        <v>17.34</v>
      </c>
      <c r="I341" s="85">
        <f t="shared" si="2324"/>
        <v>13.872</v>
      </c>
      <c r="J341" s="194">
        <f t="shared" si="2325"/>
        <v>0</v>
      </c>
      <c r="K341" s="85">
        <v>16.59</v>
      </c>
      <c r="L341" s="85">
        <f t="shared" si="2326"/>
        <v>13.272</v>
      </c>
      <c r="M341" s="194">
        <f t="shared" si="2327"/>
        <v>0</v>
      </c>
      <c r="N341" s="85">
        <v>17.28</v>
      </c>
      <c r="O341" s="85">
        <f t="shared" si="2328"/>
        <v>13.824000000000002</v>
      </c>
      <c r="P341" s="194">
        <f t="shared" si="2329"/>
        <v>0</v>
      </c>
      <c r="Q341" s="85">
        <v>21.83</v>
      </c>
      <c r="R341" s="85">
        <f t="shared" si="2330"/>
        <v>17.463999999999999</v>
      </c>
      <c r="S341" s="194">
        <f t="shared" si="2331"/>
        <v>0</v>
      </c>
      <c r="T341" s="85">
        <v>14.59</v>
      </c>
      <c r="U341" s="85">
        <f t="shared" si="2332"/>
        <v>11.672000000000001</v>
      </c>
      <c r="V341" s="194">
        <f t="shared" si="2333"/>
        <v>0</v>
      </c>
      <c r="W341" s="255">
        <v>10.99</v>
      </c>
      <c r="X341" s="260">
        <f t="shared" si="2334"/>
        <v>8.7919999999999998</v>
      </c>
      <c r="Y341" s="194">
        <f t="shared" si="2335"/>
        <v>0</v>
      </c>
      <c r="Z341" s="255">
        <v>5.74</v>
      </c>
      <c r="AA341" s="260">
        <f t="shared" si="2336"/>
        <v>4.5920000000000005</v>
      </c>
      <c r="AB341" s="194">
        <f t="shared" si="2337"/>
        <v>0</v>
      </c>
      <c r="AC341" s="255">
        <f t="shared" si="2338"/>
        <v>5.94</v>
      </c>
      <c r="AD341" s="260">
        <f t="shared" si="2339"/>
        <v>4.7520000000000007</v>
      </c>
      <c r="AE341" s="194">
        <f t="shared" si="2340"/>
        <v>0</v>
      </c>
    </row>
    <row r="342" spans="1:31" ht="13.5" thickBot="1" x14ac:dyDescent="0.25">
      <c r="A342" s="178">
        <v>45950</v>
      </c>
      <c r="B342" s="252">
        <v>15.74</v>
      </c>
      <c r="C342" s="85">
        <f t="shared" si="2320"/>
        <v>12.592000000000001</v>
      </c>
      <c r="D342" s="194">
        <f t="shared" si="2321"/>
        <v>-19.999999999999929</v>
      </c>
      <c r="E342" s="84">
        <v>16.73</v>
      </c>
      <c r="F342" s="85">
        <f t="shared" si="2322"/>
        <v>13.384</v>
      </c>
      <c r="G342" s="194">
        <f t="shared" si="2323"/>
        <v>-19.999999999999929</v>
      </c>
      <c r="H342" s="85">
        <v>17.14</v>
      </c>
      <c r="I342" s="85">
        <f t="shared" si="2324"/>
        <v>13.712</v>
      </c>
      <c r="J342" s="194">
        <f t="shared" si="2325"/>
        <v>-19.999999999999929</v>
      </c>
      <c r="K342" s="85">
        <v>16.489999999999998</v>
      </c>
      <c r="L342" s="85">
        <f t="shared" si="2326"/>
        <v>13.191999999999998</v>
      </c>
      <c r="M342" s="194">
        <f t="shared" si="2327"/>
        <v>-10.000000000000142</v>
      </c>
      <c r="N342" s="85">
        <v>17.18</v>
      </c>
      <c r="O342" s="85">
        <f t="shared" si="2328"/>
        <v>13.744</v>
      </c>
      <c r="P342" s="194">
        <f t="shared" si="2329"/>
        <v>-10.000000000000142</v>
      </c>
      <c r="Q342" s="85">
        <v>21.73</v>
      </c>
      <c r="R342" s="85">
        <f t="shared" si="2330"/>
        <v>17.384</v>
      </c>
      <c r="S342" s="194">
        <f t="shared" si="2331"/>
        <v>-9.9999999999997868</v>
      </c>
      <c r="T342" s="85">
        <v>14.59</v>
      </c>
      <c r="U342" s="85">
        <f t="shared" si="2332"/>
        <v>11.672000000000001</v>
      </c>
      <c r="V342" s="194">
        <f t="shared" si="2333"/>
        <v>0</v>
      </c>
      <c r="W342" s="255">
        <v>10.99</v>
      </c>
      <c r="X342" s="260">
        <f t="shared" si="2334"/>
        <v>8.7919999999999998</v>
      </c>
      <c r="Y342" s="194">
        <f t="shared" si="2335"/>
        <v>0</v>
      </c>
      <c r="Z342" s="255">
        <v>5.74</v>
      </c>
      <c r="AA342" s="260">
        <f t="shared" si="2336"/>
        <v>4.5920000000000005</v>
      </c>
      <c r="AB342" s="194">
        <f t="shared" si="2337"/>
        <v>0</v>
      </c>
      <c r="AC342" s="255">
        <f t="shared" si="2338"/>
        <v>5.94</v>
      </c>
      <c r="AD342" s="260">
        <f t="shared" si="2339"/>
        <v>4.7520000000000007</v>
      </c>
      <c r="AE342" s="194">
        <f t="shared" si="2340"/>
        <v>0</v>
      </c>
    </row>
    <row r="343" spans="1:31" ht="13.5" thickBot="1" x14ac:dyDescent="0.25">
      <c r="A343" s="178">
        <v>45951</v>
      </c>
      <c r="B343" s="252">
        <v>15.74</v>
      </c>
      <c r="C343" s="85">
        <f t="shared" ref="C343:C345" si="2341">B343/1.25</f>
        <v>12.592000000000001</v>
      </c>
      <c r="D343" s="194">
        <f t="shared" ref="D343:D345" si="2342">(B343-B342)*100</f>
        <v>0</v>
      </c>
      <c r="E343" s="84">
        <v>16.73</v>
      </c>
      <c r="F343" s="85">
        <f t="shared" ref="F343:F345" si="2343">E343/1.25</f>
        <v>13.384</v>
      </c>
      <c r="G343" s="194">
        <f t="shared" ref="G343:G345" si="2344">(E343-E342)*100</f>
        <v>0</v>
      </c>
      <c r="H343" s="85">
        <v>17.14</v>
      </c>
      <c r="I343" s="85">
        <f t="shared" ref="I343:I345" si="2345">H343/1.25</f>
        <v>13.712</v>
      </c>
      <c r="J343" s="194">
        <f t="shared" ref="J343:J345" si="2346">(H343-H342)*100</f>
        <v>0</v>
      </c>
      <c r="K343" s="85">
        <v>16.489999999999998</v>
      </c>
      <c r="L343" s="85">
        <f t="shared" ref="L343:L345" si="2347">K343/1.25</f>
        <v>13.191999999999998</v>
      </c>
      <c r="M343" s="194">
        <f t="shared" ref="M343:M345" si="2348">(K343-K342)*100</f>
        <v>0</v>
      </c>
      <c r="N343" s="85">
        <v>17.18</v>
      </c>
      <c r="O343" s="85">
        <f t="shared" ref="O343:O345" si="2349">N343/1.25</f>
        <v>13.744</v>
      </c>
      <c r="P343" s="194">
        <f t="shared" ref="P343:P345" si="2350">(N343-N342)*100</f>
        <v>0</v>
      </c>
      <c r="Q343" s="85">
        <v>21.73</v>
      </c>
      <c r="R343" s="85">
        <f t="shared" ref="R343:R345" si="2351">Q343/1.25</f>
        <v>17.384</v>
      </c>
      <c r="S343" s="194">
        <f t="shared" ref="S343:S345" si="2352">(Q343-Q342)*100</f>
        <v>0</v>
      </c>
      <c r="T343" s="85">
        <v>14.59</v>
      </c>
      <c r="U343" s="85">
        <f t="shared" ref="U343:U345" si="2353">T343/1.25</f>
        <v>11.672000000000001</v>
      </c>
      <c r="V343" s="194">
        <f t="shared" ref="V343:V345" si="2354">(T343-T342)*100</f>
        <v>0</v>
      </c>
      <c r="W343" s="255">
        <v>10.99</v>
      </c>
      <c r="X343" s="260">
        <f t="shared" ref="X343:X345" si="2355">W343/1.25</f>
        <v>8.7919999999999998</v>
      </c>
      <c r="Y343" s="194">
        <f t="shared" ref="Y343:Y345" si="2356">(W343-W342)*100</f>
        <v>0</v>
      </c>
      <c r="Z343" s="255">
        <v>5.74</v>
      </c>
      <c r="AA343" s="260">
        <f t="shared" ref="AA343:AA345" si="2357">Z343/1.25</f>
        <v>4.5920000000000005</v>
      </c>
      <c r="AB343" s="194">
        <f t="shared" ref="AB343:AB345" si="2358">(Z343-Z342)*100</f>
        <v>0</v>
      </c>
      <c r="AC343" s="255">
        <f t="shared" ref="AC343:AC345" si="2359">Z343+0.2</f>
        <v>5.94</v>
      </c>
      <c r="AD343" s="260">
        <f t="shared" ref="AD343:AD345" si="2360">AC343/1.25</f>
        <v>4.7520000000000007</v>
      </c>
      <c r="AE343" s="194">
        <f t="shared" ref="AE343:AE345" si="2361">(AC343-AC342)*100</f>
        <v>0</v>
      </c>
    </row>
    <row r="344" spans="1:31" ht="13.5" thickBot="1" x14ac:dyDescent="0.25">
      <c r="A344" s="178">
        <v>45952</v>
      </c>
      <c r="B344" s="252">
        <v>15.74</v>
      </c>
      <c r="C344" s="85">
        <f t="shared" si="2341"/>
        <v>12.592000000000001</v>
      </c>
      <c r="D344" s="194">
        <f t="shared" si="2342"/>
        <v>0</v>
      </c>
      <c r="E344" s="84">
        <v>16.73</v>
      </c>
      <c r="F344" s="85">
        <f t="shared" si="2343"/>
        <v>13.384</v>
      </c>
      <c r="G344" s="194">
        <f t="shared" si="2344"/>
        <v>0</v>
      </c>
      <c r="H344" s="85">
        <v>17.14</v>
      </c>
      <c r="I344" s="85">
        <f t="shared" si="2345"/>
        <v>13.712</v>
      </c>
      <c r="J344" s="194">
        <f t="shared" si="2346"/>
        <v>0</v>
      </c>
      <c r="K344" s="85">
        <v>16.489999999999998</v>
      </c>
      <c r="L344" s="85">
        <f t="shared" si="2347"/>
        <v>13.191999999999998</v>
      </c>
      <c r="M344" s="194">
        <f t="shared" si="2348"/>
        <v>0</v>
      </c>
      <c r="N344" s="85">
        <v>17.18</v>
      </c>
      <c r="O344" s="85">
        <f t="shared" si="2349"/>
        <v>13.744</v>
      </c>
      <c r="P344" s="194">
        <f t="shared" si="2350"/>
        <v>0</v>
      </c>
      <c r="Q344" s="85">
        <v>21.73</v>
      </c>
      <c r="R344" s="85">
        <f t="shared" si="2351"/>
        <v>17.384</v>
      </c>
      <c r="S344" s="194">
        <f t="shared" si="2352"/>
        <v>0</v>
      </c>
      <c r="T344" s="85">
        <v>14.59</v>
      </c>
      <c r="U344" s="85">
        <f t="shared" si="2353"/>
        <v>11.672000000000001</v>
      </c>
      <c r="V344" s="194">
        <f t="shared" si="2354"/>
        <v>0</v>
      </c>
      <c r="W344" s="255">
        <v>10.99</v>
      </c>
      <c r="X344" s="260">
        <f t="shared" si="2355"/>
        <v>8.7919999999999998</v>
      </c>
      <c r="Y344" s="194">
        <f t="shared" si="2356"/>
        <v>0</v>
      </c>
      <c r="Z344" s="255">
        <v>5.74</v>
      </c>
      <c r="AA344" s="260">
        <f t="shared" si="2357"/>
        <v>4.5920000000000005</v>
      </c>
      <c r="AB344" s="194">
        <f t="shared" si="2358"/>
        <v>0</v>
      </c>
      <c r="AC344" s="255">
        <f t="shared" si="2359"/>
        <v>5.94</v>
      </c>
      <c r="AD344" s="260">
        <f t="shared" si="2360"/>
        <v>4.7520000000000007</v>
      </c>
      <c r="AE344" s="194">
        <f t="shared" si="2361"/>
        <v>0</v>
      </c>
    </row>
    <row r="345" spans="1:31" ht="13.5" thickBot="1" x14ac:dyDescent="0.25">
      <c r="A345" s="178">
        <v>45953</v>
      </c>
      <c r="B345" s="252">
        <v>15.74</v>
      </c>
      <c r="C345" s="85">
        <f t="shared" si="2341"/>
        <v>12.592000000000001</v>
      </c>
      <c r="D345" s="194">
        <f t="shared" si="2342"/>
        <v>0</v>
      </c>
      <c r="E345" s="84">
        <v>16.73</v>
      </c>
      <c r="F345" s="85">
        <f t="shared" si="2343"/>
        <v>13.384</v>
      </c>
      <c r="G345" s="194">
        <f t="shared" si="2344"/>
        <v>0</v>
      </c>
      <c r="H345" s="85">
        <v>17.14</v>
      </c>
      <c r="I345" s="85">
        <f t="shared" si="2345"/>
        <v>13.712</v>
      </c>
      <c r="J345" s="194">
        <f t="shared" si="2346"/>
        <v>0</v>
      </c>
      <c r="K345" s="85">
        <v>16.690000000000001</v>
      </c>
      <c r="L345" s="85">
        <f t="shared" si="2347"/>
        <v>13.352</v>
      </c>
      <c r="M345" s="194">
        <f t="shared" si="2348"/>
        <v>20.000000000000284</v>
      </c>
      <c r="N345" s="85">
        <v>17.38</v>
      </c>
      <c r="O345" s="85">
        <f t="shared" si="2349"/>
        <v>13.904</v>
      </c>
      <c r="P345" s="194">
        <f t="shared" si="2350"/>
        <v>19.999999999999929</v>
      </c>
      <c r="Q345" s="85">
        <v>21.93</v>
      </c>
      <c r="R345" s="85">
        <f t="shared" si="2351"/>
        <v>17.544</v>
      </c>
      <c r="S345" s="194">
        <f t="shared" si="2352"/>
        <v>19.999999999999929</v>
      </c>
      <c r="T345" s="85">
        <v>15.14</v>
      </c>
      <c r="U345" s="85">
        <f t="shared" si="2353"/>
        <v>12.112</v>
      </c>
      <c r="V345" s="194">
        <f t="shared" si="2354"/>
        <v>55.000000000000071</v>
      </c>
      <c r="W345" s="255">
        <v>10.99</v>
      </c>
      <c r="X345" s="260">
        <f t="shared" si="2355"/>
        <v>8.7919999999999998</v>
      </c>
      <c r="Y345" s="194">
        <f t="shared" si="2356"/>
        <v>0</v>
      </c>
      <c r="Z345" s="255">
        <v>5.74</v>
      </c>
      <c r="AA345" s="260">
        <f t="shared" si="2357"/>
        <v>4.5920000000000005</v>
      </c>
      <c r="AB345" s="194">
        <f t="shared" si="2358"/>
        <v>0</v>
      </c>
      <c r="AC345" s="255">
        <f t="shared" si="2359"/>
        <v>5.94</v>
      </c>
      <c r="AD345" s="260">
        <f t="shared" si="2360"/>
        <v>4.7520000000000007</v>
      </c>
      <c r="AE345" s="194">
        <f t="shared" si="2361"/>
        <v>0</v>
      </c>
    </row>
    <row r="346" spans="1:31" ht="13.5" thickBot="1" x14ac:dyDescent="0.25">
      <c r="A346" s="178">
        <v>45954</v>
      </c>
      <c r="B346" s="252">
        <v>15.99</v>
      </c>
      <c r="C346" s="85">
        <f t="shared" ref="C346" si="2362">B346/1.25</f>
        <v>12.792</v>
      </c>
      <c r="D346" s="194">
        <f t="shared" ref="D346" si="2363">(B346-B345)*100</f>
        <v>25</v>
      </c>
      <c r="E346" s="84">
        <v>16.98</v>
      </c>
      <c r="F346" s="85">
        <f t="shared" ref="F346" si="2364">E346/1.25</f>
        <v>13.584</v>
      </c>
      <c r="G346" s="194">
        <f t="shared" ref="G346" si="2365">(E346-E345)*100</f>
        <v>25</v>
      </c>
      <c r="H346" s="85">
        <v>17.39</v>
      </c>
      <c r="I346" s="85">
        <f t="shared" ref="I346" si="2366">H346/1.25</f>
        <v>13.912000000000001</v>
      </c>
      <c r="J346" s="194">
        <f t="shared" ref="J346" si="2367">(H346-H345)*100</f>
        <v>25</v>
      </c>
      <c r="K346" s="85">
        <v>17.14</v>
      </c>
      <c r="L346" s="85">
        <f t="shared" ref="L346" si="2368">K346/1.25</f>
        <v>13.712</v>
      </c>
      <c r="M346" s="194">
        <f t="shared" ref="M346" si="2369">(K346-K345)*100</f>
        <v>44.999999999999929</v>
      </c>
      <c r="N346" s="85">
        <v>17.829999999999998</v>
      </c>
      <c r="O346" s="85">
        <f t="shared" ref="O346" si="2370">N346/1.25</f>
        <v>14.263999999999999</v>
      </c>
      <c r="P346" s="194">
        <f t="shared" ref="P346" si="2371">(N346-N345)*100</f>
        <v>44.999999999999929</v>
      </c>
      <c r="Q346" s="85">
        <v>22.38</v>
      </c>
      <c r="R346" s="85">
        <f t="shared" ref="R346" si="2372">Q346/1.25</f>
        <v>17.904</v>
      </c>
      <c r="S346" s="194">
        <f t="shared" ref="S346" si="2373">(Q346-Q345)*100</f>
        <v>44.999999999999929</v>
      </c>
      <c r="T346" s="85">
        <v>15.14</v>
      </c>
      <c r="U346" s="85">
        <f t="shared" ref="U346" si="2374">T346/1.25</f>
        <v>12.112</v>
      </c>
      <c r="V346" s="194">
        <f t="shared" ref="V346" si="2375">(T346-T345)*100</f>
        <v>0</v>
      </c>
      <c r="W346" s="255">
        <v>10.99</v>
      </c>
      <c r="X346" s="260">
        <f t="shared" ref="X346" si="2376">W346/1.25</f>
        <v>8.7919999999999998</v>
      </c>
      <c r="Y346" s="194">
        <f t="shared" ref="Y346" si="2377">(W346-W345)*100</f>
        <v>0</v>
      </c>
      <c r="Z346" s="255">
        <v>5.74</v>
      </c>
      <c r="AA346" s="260">
        <f t="shared" ref="AA346" si="2378">Z346/1.25</f>
        <v>4.5920000000000005</v>
      </c>
      <c r="AB346" s="194">
        <f t="shared" ref="AB346" si="2379">(Z346-Z345)*100</f>
        <v>0</v>
      </c>
      <c r="AC346" s="255">
        <f t="shared" ref="AC346" si="2380">Z346+0.2</f>
        <v>5.94</v>
      </c>
      <c r="AD346" s="260">
        <f t="shared" ref="AD346" si="2381">AC346/1.25</f>
        <v>4.7520000000000007</v>
      </c>
      <c r="AE346" s="194">
        <f t="shared" ref="AE346" si="2382">(AC346-AC345)*100</f>
        <v>0</v>
      </c>
    </row>
    <row r="347" spans="1:31" ht="13.5" thickBot="1" x14ac:dyDescent="0.25">
      <c r="A347" s="178">
        <v>45955</v>
      </c>
      <c r="B347" s="252">
        <v>15.99</v>
      </c>
      <c r="C347" s="85">
        <f t="shared" ref="C347:C349" si="2383">B347/1.25</f>
        <v>12.792</v>
      </c>
      <c r="D347" s="194">
        <f t="shared" ref="D347:D349" si="2384">(B347-B346)*100</f>
        <v>0</v>
      </c>
      <c r="E347" s="84">
        <v>16.98</v>
      </c>
      <c r="F347" s="85">
        <f t="shared" ref="F347:F349" si="2385">E347/1.25</f>
        <v>13.584</v>
      </c>
      <c r="G347" s="194">
        <f t="shared" ref="G347:G349" si="2386">(E347-E346)*100</f>
        <v>0</v>
      </c>
      <c r="H347" s="85">
        <v>17.39</v>
      </c>
      <c r="I347" s="85">
        <f t="shared" ref="I347:I349" si="2387">H347/1.25</f>
        <v>13.912000000000001</v>
      </c>
      <c r="J347" s="194">
        <f t="shared" ref="J347:J349" si="2388">(H347-H346)*100</f>
        <v>0</v>
      </c>
      <c r="K347" s="85">
        <v>17.14</v>
      </c>
      <c r="L347" s="85">
        <f t="shared" ref="L347:L349" si="2389">K347/1.25</f>
        <v>13.712</v>
      </c>
      <c r="M347" s="194">
        <f t="shared" ref="M347:M349" si="2390">(K347-K346)*100</f>
        <v>0</v>
      </c>
      <c r="N347" s="85">
        <v>17.829999999999998</v>
      </c>
      <c r="O347" s="85">
        <f t="shared" ref="O347:O349" si="2391">N347/1.25</f>
        <v>14.263999999999999</v>
      </c>
      <c r="P347" s="194">
        <f t="shared" ref="P347:P349" si="2392">(N347-N346)*100</f>
        <v>0</v>
      </c>
      <c r="Q347" s="85">
        <v>22.38</v>
      </c>
      <c r="R347" s="85">
        <f t="shared" ref="R347:R349" si="2393">Q347/1.25</f>
        <v>17.904</v>
      </c>
      <c r="S347" s="194">
        <f t="shared" ref="S347:S349" si="2394">(Q347-Q346)*100</f>
        <v>0</v>
      </c>
      <c r="T347" s="85">
        <v>15.14</v>
      </c>
      <c r="U347" s="85">
        <f t="shared" ref="U347:U349" si="2395">T347/1.25</f>
        <v>12.112</v>
      </c>
      <c r="V347" s="194">
        <f t="shared" ref="V347:V349" si="2396">(T347-T346)*100</f>
        <v>0</v>
      </c>
      <c r="W347" s="255">
        <v>10.99</v>
      </c>
      <c r="X347" s="260">
        <f t="shared" ref="X347:X349" si="2397">W347/1.25</f>
        <v>8.7919999999999998</v>
      </c>
      <c r="Y347" s="194">
        <f t="shared" ref="Y347:Y349" si="2398">(W347-W346)*100</f>
        <v>0</v>
      </c>
      <c r="Z347" s="255">
        <v>5.74</v>
      </c>
      <c r="AA347" s="260">
        <f t="shared" ref="AA347:AA349" si="2399">Z347/1.25</f>
        <v>4.5920000000000005</v>
      </c>
      <c r="AB347" s="194">
        <f t="shared" ref="AB347:AB349" si="2400">(Z347-Z346)*100</f>
        <v>0</v>
      </c>
      <c r="AC347" s="255">
        <f t="shared" ref="AC347:AC349" si="2401">Z347+0.2</f>
        <v>5.94</v>
      </c>
      <c r="AD347" s="260">
        <f t="shared" ref="AD347:AD349" si="2402">AC347/1.25</f>
        <v>4.7520000000000007</v>
      </c>
      <c r="AE347" s="194">
        <f t="shared" ref="AE347:AE349" si="2403">(AC347-AC346)*100</f>
        <v>0</v>
      </c>
    </row>
    <row r="348" spans="1:31" ht="13.5" thickBot="1" x14ac:dyDescent="0.25">
      <c r="A348" s="178">
        <v>45956</v>
      </c>
      <c r="B348" s="252">
        <v>15.99</v>
      </c>
      <c r="C348" s="85">
        <f t="shared" si="2383"/>
        <v>12.792</v>
      </c>
      <c r="D348" s="194">
        <f t="shared" si="2384"/>
        <v>0</v>
      </c>
      <c r="E348" s="84">
        <v>16.98</v>
      </c>
      <c r="F348" s="85">
        <f t="shared" si="2385"/>
        <v>13.584</v>
      </c>
      <c r="G348" s="194">
        <f t="shared" si="2386"/>
        <v>0</v>
      </c>
      <c r="H348" s="85">
        <v>17.39</v>
      </c>
      <c r="I348" s="85">
        <f t="shared" si="2387"/>
        <v>13.912000000000001</v>
      </c>
      <c r="J348" s="194">
        <f t="shared" si="2388"/>
        <v>0</v>
      </c>
      <c r="K348" s="85">
        <v>17.14</v>
      </c>
      <c r="L348" s="85">
        <f t="shared" si="2389"/>
        <v>13.712</v>
      </c>
      <c r="M348" s="194">
        <f t="shared" si="2390"/>
        <v>0</v>
      </c>
      <c r="N348" s="85">
        <v>17.829999999999998</v>
      </c>
      <c r="O348" s="85">
        <f t="shared" si="2391"/>
        <v>14.263999999999999</v>
      </c>
      <c r="P348" s="194">
        <f t="shared" si="2392"/>
        <v>0</v>
      </c>
      <c r="Q348" s="85">
        <v>22.38</v>
      </c>
      <c r="R348" s="85">
        <f t="shared" si="2393"/>
        <v>17.904</v>
      </c>
      <c r="S348" s="194">
        <f t="shared" si="2394"/>
        <v>0</v>
      </c>
      <c r="T348" s="85">
        <v>15.14</v>
      </c>
      <c r="U348" s="85">
        <f t="shared" si="2395"/>
        <v>12.112</v>
      </c>
      <c r="V348" s="194">
        <f t="shared" si="2396"/>
        <v>0</v>
      </c>
      <c r="W348" s="255">
        <v>10.99</v>
      </c>
      <c r="X348" s="260">
        <f t="shared" si="2397"/>
        <v>8.7919999999999998</v>
      </c>
      <c r="Y348" s="194">
        <f t="shared" si="2398"/>
        <v>0</v>
      </c>
      <c r="Z348" s="255">
        <v>5.74</v>
      </c>
      <c r="AA348" s="260">
        <f t="shared" si="2399"/>
        <v>4.5920000000000005</v>
      </c>
      <c r="AB348" s="194">
        <f t="shared" si="2400"/>
        <v>0</v>
      </c>
      <c r="AC348" s="255">
        <f t="shared" si="2401"/>
        <v>5.94</v>
      </c>
      <c r="AD348" s="260">
        <f t="shared" si="2402"/>
        <v>4.7520000000000007</v>
      </c>
      <c r="AE348" s="194">
        <f t="shared" si="2403"/>
        <v>0</v>
      </c>
    </row>
    <row r="349" spans="1:31" ht="13.5" thickBot="1" x14ac:dyDescent="0.25">
      <c r="A349" s="178">
        <v>45957</v>
      </c>
      <c r="B349" s="252">
        <v>15.99</v>
      </c>
      <c r="C349" s="85">
        <f t="shared" si="2383"/>
        <v>12.792</v>
      </c>
      <c r="D349" s="194">
        <f t="shared" si="2384"/>
        <v>0</v>
      </c>
      <c r="E349" s="84">
        <v>16.98</v>
      </c>
      <c r="F349" s="85">
        <f t="shared" si="2385"/>
        <v>13.584</v>
      </c>
      <c r="G349" s="194">
        <f t="shared" si="2386"/>
        <v>0</v>
      </c>
      <c r="H349" s="85">
        <v>17.39</v>
      </c>
      <c r="I349" s="85">
        <f t="shared" si="2387"/>
        <v>13.912000000000001</v>
      </c>
      <c r="J349" s="194">
        <f t="shared" si="2388"/>
        <v>0</v>
      </c>
      <c r="K349" s="85">
        <v>17.239999999999998</v>
      </c>
      <c r="L349" s="85">
        <f t="shared" si="2389"/>
        <v>13.791999999999998</v>
      </c>
      <c r="M349" s="194">
        <f t="shared" si="2390"/>
        <v>9.9999999999997868</v>
      </c>
      <c r="N349" s="85">
        <v>17.93</v>
      </c>
      <c r="O349" s="85">
        <f t="shared" si="2391"/>
        <v>14.343999999999999</v>
      </c>
      <c r="P349" s="194">
        <f t="shared" si="2392"/>
        <v>10.000000000000142</v>
      </c>
      <c r="Q349" s="85">
        <v>22.48</v>
      </c>
      <c r="R349" s="85">
        <f t="shared" si="2393"/>
        <v>17.984000000000002</v>
      </c>
      <c r="S349" s="194">
        <f t="shared" si="2394"/>
        <v>10.000000000000142</v>
      </c>
      <c r="T349" s="85">
        <v>15.14</v>
      </c>
      <c r="U349" s="85">
        <f t="shared" si="2395"/>
        <v>12.112</v>
      </c>
      <c r="V349" s="194">
        <f t="shared" si="2396"/>
        <v>0</v>
      </c>
      <c r="W349" s="255">
        <v>10.99</v>
      </c>
      <c r="X349" s="260">
        <f t="shared" si="2397"/>
        <v>8.7919999999999998</v>
      </c>
      <c r="Y349" s="194">
        <f t="shared" si="2398"/>
        <v>0</v>
      </c>
      <c r="Z349" s="255">
        <v>5.74</v>
      </c>
      <c r="AA349" s="260">
        <f t="shared" si="2399"/>
        <v>4.5920000000000005</v>
      </c>
      <c r="AB349" s="194">
        <f t="shared" si="2400"/>
        <v>0</v>
      </c>
      <c r="AC349" s="255">
        <f t="shared" si="2401"/>
        <v>5.94</v>
      </c>
      <c r="AD349" s="260">
        <f t="shared" si="2402"/>
        <v>4.7520000000000007</v>
      </c>
      <c r="AE349" s="194">
        <f t="shared" si="2403"/>
        <v>0</v>
      </c>
    </row>
    <row r="350" spans="1:31" ht="13.5" thickBot="1" x14ac:dyDescent="0.25">
      <c r="A350" s="178">
        <v>45958</v>
      </c>
      <c r="B350" s="252">
        <v>15.99</v>
      </c>
      <c r="C350" s="85">
        <f t="shared" ref="C350" si="2404">B350/1.25</f>
        <v>12.792</v>
      </c>
      <c r="D350" s="194">
        <f t="shared" ref="D350" si="2405">(B350-B349)*100</f>
        <v>0</v>
      </c>
      <c r="E350" s="84">
        <v>16.98</v>
      </c>
      <c r="F350" s="85">
        <f t="shared" ref="F350" si="2406">E350/1.25</f>
        <v>13.584</v>
      </c>
      <c r="G350" s="194">
        <f t="shared" ref="G350" si="2407">(E350-E349)*100</f>
        <v>0</v>
      </c>
      <c r="H350" s="85">
        <v>17.39</v>
      </c>
      <c r="I350" s="85">
        <f t="shared" ref="I350" si="2408">H350/1.25</f>
        <v>13.912000000000001</v>
      </c>
      <c r="J350" s="194">
        <f t="shared" ref="J350" si="2409">(H350-H349)*100</f>
        <v>0</v>
      </c>
      <c r="K350" s="85">
        <v>17.39</v>
      </c>
      <c r="L350" s="85">
        <f t="shared" ref="L350" si="2410">K350/1.25</f>
        <v>13.912000000000001</v>
      </c>
      <c r="M350" s="194">
        <f t="shared" ref="M350" si="2411">(K350-K349)*100</f>
        <v>15.000000000000213</v>
      </c>
      <c r="N350" s="85">
        <v>18.079999999999998</v>
      </c>
      <c r="O350" s="85">
        <f t="shared" ref="O350" si="2412">N350/1.25</f>
        <v>14.463999999999999</v>
      </c>
      <c r="P350" s="194">
        <f t="shared" ref="P350" si="2413">(N350-N349)*100</f>
        <v>14.999999999999858</v>
      </c>
      <c r="Q350" s="85">
        <v>22.63</v>
      </c>
      <c r="R350" s="85">
        <f t="shared" ref="R350" si="2414">Q350/1.25</f>
        <v>18.103999999999999</v>
      </c>
      <c r="S350" s="194">
        <f t="shared" ref="S350" si="2415">(Q350-Q349)*100</f>
        <v>14.999999999999858</v>
      </c>
      <c r="T350" s="85">
        <v>15.14</v>
      </c>
      <c r="U350" s="85">
        <f t="shared" ref="U350" si="2416">T350/1.25</f>
        <v>12.112</v>
      </c>
      <c r="V350" s="194">
        <f t="shared" ref="V350" si="2417">(T350-T349)*100</f>
        <v>0</v>
      </c>
      <c r="W350" s="255">
        <v>10.99</v>
      </c>
      <c r="X350" s="260">
        <f t="shared" ref="X350" si="2418">W350/1.25</f>
        <v>8.7919999999999998</v>
      </c>
      <c r="Y350" s="194">
        <f t="shared" ref="Y350" si="2419">(W350-W349)*100</f>
        <v>0</v>
      </c>
      <c r="Z350" s="255">
        <v>5.74</v>
      </c>
      <c r="AA350" s="260">
        <f t="shared" ref="AA350" si="2420">Z350/1.25</f>
        <v>4.5920000000000005</v>
      </c>
      <c r="AB350" s="194">
        <f t="shared" ref="AB350" si="2421">(Z350-Z349)*100</f>
        <v>0</v>
      </c>
      <c r="AC350" s="255">
        <f t="shared" ref="AC350" si="2422">Z350+0.2</f>
        <v>5.94</v>
      </c>
      <c r="AD350" s="260">
        <f t="shared" ref="AD350" si="2423">AC350/1.25</f>
        <v>4.7520000000000007</v>
      </c>
      <c r="AE350" s="194">
        <f t="shared" ref="AE350" si="2424">(AC350-AC349)*100</f>
        <v>0</v>
      </c>
    </row>
    <row r="351" spans="1:31" ht="13.5" thickBot="1" x14ac:dyDescent="0.25">
      <c r="A351" s="178">
        <v>45959</v>
      </c>
      <c r="B351" s="252">
        <v>15.79</v>
      </c>
      <c r="C351" s="85">
        <f t="shared" ref="C351" si="2425">B351/1.25</f>
        <v>12.632</v>
      </c>
      <c r="D351" s="194">
        <f t="shared" ref="D351" si="2426">(B351-B350)*100</f>
        <v>-20.000000000000107</v>
      </c>
      <c r="E351" s="84">
        <v>16.78</v>
      </c>
      <c r="F351" s="85">
        <f t="shared" ref="F351" si="2427">E351/1.25</f>
        <v>13.424000000000001</v>
      </c>
      <c r="G351" s="194">
        <f t="shared" ref="G351" si="2428">(E351-E350)*100</f>
        <v>-19.999999999999929</v>
      </c>
      <c r="H351" s="85">
        <v>17.190000000000001</v>
      </c>
      <c r="I351" s="85">
        <f t="shared" ref="I351" si="2429">H351/1.25</f>
        <v>13.752000000000001</v>
      </c>
      <c r="J351" s="194">
        <f t="shared" ref="J351" si="2430">(H351-H350)*100</f>
        <v>-19.999999999999929</v>
      </c>
      <c r="K351" s="85">
        <v>17.190000000000001</v>
      </c>
      <c r="L351" s="85">
        <f t="shared" ref="L351" si="2431">K351/1.25</f>
        <v>13.752000000000001</v>
      </c>
      <c r="M351" s="194">
        <f t="shared" ref="M351" si="2432">(K351-K350)*100</f>
        <v>-19.999999999999929</v>
      </c>
      <c r="N351" s="85">
        <v>17.88</v>
      </c>
      <c r="O351" s="85">
        <f t="shared" ref="O351" si="2433">N351/1.25</f>
        <v>14.303999999999998</v>
      </c>
      <c r="P351" s="194">
        <f t="shared" ref="P351" si="2434">(N351-N350)*100</f>
        <v>-19.999999999999929</v>
      </c>
      <c r="Q351" s="85">
        <v>22.43</v>
      </c>
      <c r="R351" s="85">
        <f t="shared" ref="R351" si="2435">Q351/1.25</f>
        <v>17.943999999999999</v>
      </c>
      <c r="S351" s="194">
        <f t="shared" ref="S351" si="2436">(Q351-Q350)*100</f>
        <v>-19.999999999999929</v>
      </c>
      <c r="T351" s="85">
        <v>14.24</v>
      </c>
      <c r="U351" s="85">
        <f t="shared" ref="U351" si="2437">T351/1.25</f>
        <v>11.391999999999999</v>
      </c>
      <c r="V351" s="194">
        <f t="shared" ref="V351" si="2438">(T351-T350)*100</f>
        <v>-90.000000000000028</v>
      </c>
      <c r="W351" s="255">
        <v>10.99</v>
      </c>
      <c r="X351" s="260">
        <f t="shared" ref="X351" si="2439">W351/1.25</f>
        <v>8.7919999999999998</v>
      </c>
      <c r="Y351" s="194">
        <f t="shared" ref="Y351" si="2440">(W351-W350)*100</f>
        <v>0</v>
      </c>
      <c r="Z351" s="255">
        <v>5.74</v>
      </c>
      <c r="AA351" s="260">
        <f t="shared" ref="AA351" si="2441">Z351/1.25</f>
        <v>4.5920000000000005</v>
      </c>
      <c r="AB351" s="194">
        <f t="shared" ref="AB351" si="2442">(Z351-Z350)*100</f>
        <v>0</v>
      </c>
      <c r="AC351" s="255">
        <f t="shared" ref="AC351" si="2443">Z351+0.2</f>
        <v>5.94</v>
      </c>
      <c r="AD351" s="260">
        <f t="shared" ref="AD351" si="2444">AC351/1.25</f>
        <v>4.7520000000000007</v>
      </c>
      <c r="AE351" s="194">
        <f t="shared" ref="AE351" si="2445">(AC351-AC350)*100</f>
        <v>0</v>
      </c>
    </row>
    <row r="352" spans="1:31" ht="13.5" thickBot="1" x14ac:dyDescent="0.25">
      <c r="A352" s="178">
        <v>45960</v>
      </c>
      <c r="B352" s="252">
        <v>15.79</v>
      </c>
      <c r="C352" s="85">
        <f t="shared" ref="C352:C353" si="2446">B352/1.25</f>
        <v>12.632</v>
      </c>
      <c r="D352" s="194">
        <f t="shared" ref="D352:D353" si="2447">(B352-B351)*100</f>
        <v>0</v>
      </c>
      <c r="E352" s="84">
        <v>16.78</v>
      </c>
      <c r="F352" s="85">
        <f t="shared" ref="F352:F353" si="2448">E352/1.25</f>
        <v>13.424000000000001</v>
      </c>
      <c r="G352" s="194">
        <f t="shared" ref="G352:G353" si="2449">(E352-E351)*100</f>
        <v>0</v>
      </c>
      <c r="H352" s="85">
        <v>17.190000000000001</v>
      </c>
      <c r="I352" s="85">
        <f t="shared" ref="I352:I353" si="2450">H352/1.25</f>
        <v>13.752000000000001</v>
      </c>
      <c r="J352" s="194">
        <f t="shared" ref="J352:J353" si="2451">(H352-H351)*100</f>
        <v>0</v>
      </c>
      <c r="K352" s="85">
        <v>17.190000000000001</v>
      </c>
      <c r="L352" s="85">
        <f t="shared" ref="L352:L353" si="2452">K352/1.25</f>
        <v>13.752000000000001</v>
      </c>
      <c r="M352" s="194">
        <f t="shared" ref="M352:M353" si="2453">(K352-K351)*100</f>
        <v>0</v>
      </c>
      <c r="N352" s="85">
        <v>17.88</v>
      </c>
      <c r="O352" s="85">
        <f t="shared" ref="O352:O353" si="2454">N352/1.25</f>
        <v>14.303999999999998</v>
      </c>
      <c r="P352" s="194">
        <f t="shared" ref="P352:P353" si="2455">(N352-N351)*100</f>
        <v>0</v>
      </c>
      <c r="Q352" s="85">
        <v>22.43</v>
      </c>
      <c r="R352" s="85">
        <f t="shared" ref="R352:R353" si="2456">Q352/1.25</f>
        <v>17.943999999999999</v>
      </c>
      <c r="S352" s="194">
        <f t="shared" ref="S352:S353" si="2457">(Q352-Q351)*100</f>
        <v>0</v>
      </c>
      <c r="T352" s="85">
        <v>14.24</v>
      </c>
      <c r="U352" s="85">
        <f t="shared" ref="U352:U353" si="2458">T352/1.25</f>
        <v>11.391999999999999</v>
      </c>
      <c r="V352" s="194">
        <f t="shared" ref="V352:V353" si="2459">(T352-T351)*100</f>
        <v>0</v>
      </c>
      <c r="W352" s="255">
        <v>10.99</v>
      </c>
      <c r="X352" s="260">
        <f t="shared" ref="X352:X353" si="2460">W352/1.25</f>
        <v>8.7919999999999998</v>
      </c>
      <c r="Y352" s="194">
        <f t="shared" ref="Y352:Y353" si="2461">(W352-W351)*100</f>
        <v>0</v>
      </c>
      <c r="Z352" s="255">
        <v>5.74</v>
      </c>
      <c r="AA352" s="260">
        <f t="shared" ref="AA352:AA353" si="2462">Z352/1.25</f>
        <v>4.5920000000000005</v>
      </c>
      <c r="AB352" s="194">
        <f t="shared" ref="AB352:AB353" si="2463">(Z352-Z351)*100</f>
        <v>0</v>
      </c>
      <c r="AC352" s="255">
        <f t="shared" ref="AC352:AC353" si="2464">Z352+0.2</f>
        <v>5.94</v>
      </c>
      <c r="AD352" s="260">
        <f t="shared" ref="AD352:AD353" si="2465">AC352/1.25</f>
        <v>4.7520000000000007</v>
      </c>
      <c r="AE352" s="194">
        <f t="shared" ref="AE352:AE353" si="2466">(AC352-AC351)*100</f>
        <v>0</v>
      </c>
    </row>
    <row r="353" spans="1:31" x14ac:dyDescent="0.2">
      <c r="A353" s="178">
        <v>45961</v>
      </c>
      <c r="B353" s="252">
        <v>15.79</v>
      </c>
      <c r="C353" s="85">
        <f t="shared" si="2446"/>
        <v>12.632</v>
      </c>
      <c r="D353" s="194">
        <f t="shared" si="2447"/>
        <v>0</v>
      </c>
      <c r="E353" s="84">
        <v>16.78</v>
      </c>
      <c r="F353" s="85">
        <f t="shared" si="2448"/>
        <v>13.424000000000001</v>
      </c>
      <c r="G353" s="194">
        <f t="shared" si="2449"/>
        <v>0</v>
      </c>
      <c r="H353" s="85">
        <v>17.190000000000001</v>
      </c>
      <c r="I353" s="85">
        <f t="shared" si="2450"/>
        <v>13.752000000000001</v>
      </c>
      <c r="J353" s="194">
        <f t="shared" si="2451"/>
        <v>0</v>
      </c>
      <c r="K353" s="85">
        <v>17.34</v>
      </c>
      <c r="L353" s="85">
        <f t="shared" si="2452"/>
        <v>13.872</v>
      </c>
      <c r="M353" s="194">
        <f t="shared" si="2453"/>
        <v>14.999999999999858</v>
      </c>
      <c r="N353" s="85">
        <v>18.03</v>
      </c>
      <c r="O353" s="85">
        <f t="shared" si="2454"/>
        <v>14.424000000000001</v>
      </c>
      <c r="P353" s="194">
        <f t="shared" si="2455"/>
        <v>15.000000000000213</v>
      </c>
      <c r="Q353" s="85">
        <v>22.58</v>
      </c>
      <c r="R353" s="85">
        <f t="shared" si="2456"/>
        <v>18.064</v>
      </c>
      <c r="S353" s="194">
        <f t="shared" si="2457"/>
        <v>14.999999999999858</v>
      </c>
      <c r="T353" s="85">
        <v>14.24</v>
      </c>
      <c r="U353" s="85">
        <f t="shared" si="2458"/>
        <v>11.391999999999999</v>
      </c>
      <c r="V353" s="194">
        <f t="shared" si="2459"/>
        <v>0</v>
      </c>
      <c r="W353" s="255">
        <v>10.99</v>
      </c>
      <c r="X353" s="260">
        <f t="shared" si="2460"/>
        <v>8.7919999999999998</v>
      </c>
      <c r="Y353" s="194">
        <f t="shared" si="2461"/>
        <v>0</v>
      </c>
      <c r="Z353" s="255">
        <v>5.74</v>
      </c>
      <c r="AA353" s="260">
        <f t="shared" si="2462"/>
        <v>4.5920000000000005</v>
      </c>
      <c r="AB353" s="194">
        <f t="shared" si="2463"/>
        <v>0</v>
      </c>
      <c r="AC353" s="255">
        <f t="shared" si="2464"/>
        <v>5.94</v>
      </c>
      <c r="AD353" s="260">
        <f t="shared" si="2465"/>
        <v>4.7520000000000007</v>
      </c>
      <c r="AE353" s="194">
        <f t="shared" si="2466"/>
        <v>0</v>
      </c>
    </row>
    <row r="355" spans="1:31" ht="51.75" x14ac:dyDescent="0.25">
      <c r="A355" s="276" t="s">
        <v>1</v>
      </c>
      <c r="B355" s="277" t="s">
        <v>2</v>
      </c>
      <c r="C355" s="278" t="s">
        <v>16</v>
      </c>
      <c r="D355" s="279" t="s">
        <v>5</v>
      </c>
      <c r="E355" s="278" t="s">
        <v>95</v>
      </c>
      <c r="F355" s="278" t="s">
        <v>17</v>
      </c>
      <c r="G355" s="279" t="s">
        <v>5</v>
      </c>
      <c r="H355" s="278" t="s">
        <v>4</v>
      </c>
      <c r="I355" s="278" t="s">
        <v>18</v>
      </c>
      <c r="J355" s="279" t="s">
        <v>5</v>
      </c>
      <c r="K355" s="280" t="s">
        <v>6</v>
      </c>
      <c r="L355" s="280" t="s">
        <v>63</v>
      </c>
      <c r="M355" s="281" t="s">
        <v>5</v>
      </c>
      <c r="N355" s="280" t="s">
        <v>91</v>
      </c>
      <c r="O355" s="280" t="s">
        <v>92</v>
      </c>
      <c r="P355" s="281" t="s">
        <v>5</v>
      </c>
      <c r="Q355" s="282" t="s">
        <v>93</v>
      </c>
      <c r="R355" s="282" t="s">
        <v>94</v>
      </c>
      <c r="S355" s="283" t="s">
        <v>5</v>
      </c>
      <c r="T355" s="284" t="s">
        <v>7</v>
      </c>
      <c r="U355" s="284" t="s">
        <v>20</v>
      </c>
      <c r="V355" s="285" t="s">
        <v>5</v>
      </c>
      <c r="W355" s="286" t="s">
        <v>96</v>
      </c>
      <c r="X355" s="287"/>
      <c r="Y355" s="288" t="s">
        <v>5</v>
      </c>
      <c r="Z355" s="289" t="s">
        <v>97</v>
      </c>
      <c r="AA355" s="290"/>
      <c r="AB355" s="291" t="s">
        <v>5</v>
      </c>
      <c r="AC355" s="292" t="s">
        <v>98</v>
      </c>
      <c r="AD355" s="293"/>
      <c r="AE355" s="294" t="s">
        <v>5</v>
      </c>
    </row>
    <row r="356" spans="1:31" x14ac:dyDescent="0.2">
      <c r="A356" s="238" t="s">
        <v>70</v>
      </c>
      <c r="B356" s="247">
        <f>AVERAGE(B359:B389)</f>
        <v>15.876666666666662</v>
      </c>
      <c r="C356" s="247">
        <f>AVERAGE(C359:C389)</f>
        <v>12.701333333333336</v>
      </c>
      <c r="D356" s="247"/>
      <c r="E356" s="247">
        <f>AVERAGE(E359:E389)</f>
        <v>16.866666666666664</v>
      </c>
      <c r="F356" s="247">
        <f>AVERAGE(F359:F389)</f>
        <v>13.493333333333327</v>
      </c>
      <c r="G356" s="247"/>
      <c r="H356" s="247">
        <f>AVERAGE(H359:H389)</f>
        <v>17.276666666666667</v>
      </c>
      <c r="I356" s="247">
        <f>AVERAGE(I359:I389)</f>
        <v>13.821333333333326</v>
      </c>
      <c r="J356" s="247"/>
      <c r="K356" s="247">
        <f>AVERAGE(K359:K389)</f>
        <v>17.568333333333335</v>
      </c>
      <c r="L356" s="247">
        <f>AVERAGE(L359:L389)</f>
        <v>14.054666666666664</v>
      </c>
      <c r="M356" s="247"/>
      <c r="N356" s="247">
        <f>AVERAGE(N359:N389)</f>
        <v>18.225000000000001</v>
      </c>
      <c r="O356" s="247">
        <f>AVERAGE(O359:O389)</f>
        <v>14.579999999999997</v>
      </c>
      <c r="P356" s="247"/>
      <c r="Q356" s="247">
        <f>AVERAGE(Q359:Q389)</f>
        <v>24.071666666666662</v>
      </c>
      <c r="R356" s="247">
        <f>AVERAGE(R359:R389)</f>
        <v>19.257333333333335</v>
      </c>
      <c r="S356" s="275"/>
      <c r="T356" s="247">
        <f>AVERAGE(T359:T389)</f>
        <v>14.363333333333332</v>
      </c>
      <c r="U356" s="247">
        <f>AVERAGE(U359:U389)</f>
        <v>11.490666666666669</v>
      </c>
      <c r="V356" s="247"/>
      <c r="W356" s="247">
        <f>AVERAGE(W359:W389)</f>
        <v>10.990000000000004</v>
      </c>
      <c r="X356" s="247">
        <f>AVERAGE(X359:X389)</f>
        <v>8.7919999999999998</v>
      </c>
      <c r="Y356" s="93"/>
      <c r="Z356" s="247">
        <f>AVERAGE(Z359:Z389)</f>
        <v>5.74</v>
      </c>
      <c r="AA356" s="247">
        <f>AVERAGE(AA359:AA389)</f>
        <v>4.5920000000000005</v>
      </c>
      <c r="AB356" s="93"/>
      <c r="AC356" s="247">
        <f>AVERAGE(AC359:AC389)</f>
        <v>5.9399999999999986</v>
      </c>
      <c r="AD356" s="247">
        <f>AVERAGE(AD359:AD389)</f>
        <v>4.7519999999999998</v>
      </c>
      <c r="AE356" s="93"/>
    </row>
    <row r="357" spans="1:31" x14ac:dyDescent="0.2">
      <c r="A357" s="239" t="s">
        <v>53</v>
      </c>
      <c r="B357" s="247">
        <f>AVERAGE(B359:B373)</f>
        <v>15.936666666666667</v>
      </c>
      <c r="C357" s="247">
        <f t="shared" ref="C357" si="2467">AVERAGE(C359:C373)</f>
        <v>12.749333333333334</v>
      </c>
      <c r="D357" s="247"/>
      <c r="E357" s="247">
        <f>AVERAGE(E359:E373)</f>
        <v>16.926666666666666</v>
      </c>
      <c r="F357" s="247">
        <f t="shared" ref="F357" si="2468">AVERAGE(F359:F373)</f>
        <v>13.541333333333331</v>
      </c>
      <c r="G357" s="247"/>
      <c r="H357" s="247">
        <f>AVERAGE(H359:H373)</f>
        <v>17.336666666666666</v>
      </c>
      <c r="I357" s="247">
        <f t="shared" ref="I357" si="2469">AVERAGE(I359:I373)</f>
        <v>13.869333333333332</v>
      </c>
      <c r="J357" s="247"/>
      <c r="K357" s="247">
        <f t="shared" ref="K357:L357" si="2470">AVERAGE(K359:K373)</f>
        <v>17.536666666666665</v>
      </c>
      <c r="L357" s="247">
        <f t="shared" si="2470"/>
        <v>14.029333333333334</v>
      </c>
      <c r="M357" s="247"/>
      <c r="N357" s="247">
        <f t="shared" ref="N357:O357" si="2471">AVERAGE(N359:N373)</f>
        <v>18.226666666666663</v>
      </c>
      <c r="O357" s="247">
        <f t="shared" si="2471"/>
        <v>14.581333333333331</v>
      </c>
      <c r="P357" s="247"/>
      <c r="Q357" s="272">
        <f>AVERAGE(Q359:Q373)</f>
        <v>23.93333333333333</v>
      </c>
      <c r="R357" s="272">
        <f>AVERAGE(R359:R373)</f>
        <v>19.146666666666665</v>
      </c>
      <c r="S357" s="272"/>
      <c r="T357" s="272">
        <f>AVERAGE(T359:T373)</f>
        <v>14.600000000000001</v>
      </c>
      <c r="U357" s="272">
        <f>AVERAGE(U359:U373)</f>
        <v>11.680000000000003</v>
      </c>
      <c r="V357" s="247"/>
      <c r="W357" s="272">
        <f>AVERAGE(W359:W373)</f>
        <v>10.99</v>
      </c>
      <c r="X357" s="272">
        <f>AVERAGE(X359:X373)</f>
        <v>8.7919999999999998</v>
      </c>
      <c r="Y357" s="84"/>
      <c r="Z357" s="272">
        <f>AVERAGE(Z359:Z373)</f>
        <v>5.7399999999999993</v>
      </c>
      <c r="AA357" s="272">
        <f>AVERAGE(AA359:AA373)</f>
        <v>4.5919999999999996</v>
      </c>
      <c r="AB357" s="84"/>
      <c r="AC357" s="272">
        <f>AVERAGE(AC359:AC373)</f>
        <v>5.9399999999999986</v>
      </c>
      <c r="AD357" s="272">
        <f>AVERAGE(AD359:AD373)</f>
        <v>4.7520000000000007</v>
      </c>
      <c r="AE357" s="84"/>
    </row>
    <row r="358" spans="1:31" x14ac:dyDescent="0.2">
      <c r="A358" s="240" t="s">
        <v>54</v>
      </c>
      <c r="B358" s="295">
        <f>IFERROR(AVERAGE(B374:B389),"No data")</f>
        <v>15.816666666666663</v>
      </c>
      <c r="C358" s="295">
        <f>IFERROR(AVERAGE(C374:C389),"No data")</f>
        <v>12.653333333333332</v>
      </c>
      <c r="D358" s="248"/>
      <c r="E358" s="295">
        <f>IFERROR(AVERAGE(E374:E389),"No data")</f>
        <v>16.806666666666665</v>
      </c>
      <c r="F358" s="295">
        <f>IFERROR(AVERAGE(F374:F389),"No data")</f>
        <v>13.445333333333334</v>
      </c>
      <c r="G358" s="248"/>
      <c r="H358" s="295">
        <f>IFERROR(AVERAGE(H374:H389),"No data")</f>
        <v>17.216666666666661</v>
      </c>
      <c r="I358" s="295">
        <f>IFERROR(AVERAGE(I374:I389),"No data")</f>
        <v>13.773333333333335</v>
      </c>
      <c r="J358" s="248"/>
      <c r="K358" s="295">
        <f>IFERROR(AVERAGE(K374:K389),"No data")</f>
        <v>17.600000000000001</v>
      </c>
      <c r="L358" s="295">
        <f>IFERROR(AVERAGE(L374:L389),"No data")</f>
        <v>14.080000000000002</v>
      </c>
      <c r="M358" s="241"/>
      <c r="N358" s="295">
        <f>IFERROR(AVERAGE(N374:N389),"No data")</f>
        <v>18.223333333333333</v>
      </c>
      <c r="O358" s="295">
        <f>IFERROR(AVERAGE(O374:O389),"No data")</f>
        <v>14.578666666666663</v>
      </c>
      <c r="P358" s="241"/>
      <c r="Q358" s="295">
        <f>IFERROR(AVERAGE(Q374:Q389),"No data")</f>
        <v>24.209999999999997</v>
      </c>
      <c r="R358" s="295">
        <f>IFERROR(AVERAGE(R374:R389),"No data")</f>
        <v>19.367999999999999</v>
      </c>
      <c r="S358" s="273"/>
      <c r="T358" s="295">
        <f>IFERROR(AVERAGE(T374:T389),"No data")</f>
        <v>14.126666666666665</v>
      </c>
      <c r="U358" s="295">
        <f>IFERROR(AVERAGE(U374:U389),"No data")</f>
        <v>11.30133333333333</v>
      </c>
      <c r="V358" s="241"/>
      <c r="W358" s="295">
        <f>IFERROR(AVERAGE(W374:W389),"No data")</f>
        <v>10.99</v>
      </c>
      <c r="X358" s="295">
        <f>IFERROR(AVERAGE(X374:X389),"No data")</f>
        <v>8.7919999999999998</v>
      </c>
      <c r="Y358" s="84"/>
      <c r="Z358" s="295">
        <f>IFERROR(AVERAGE(Z374:Z389),"No data")</f>
        <v>5.7399999999999993</v>
      </c>
      <c r="AA358" s="295">
        <f>IFERROR(AVERAGE(AA374:AA389),"No data")</f>
        <v>4.5919999999999996</v>
      </c>
      <c r="AB358" s="84"/>
      <c r="AC358" s="295">
        <f>IFERROR(AVERAGE(AC374:AC389),"No data")</f>
        <v>5.9399999999999986</v>
      </c>
      <c r="AD358" s="295">
        <f>IFERROR(AVERAGE(AD374:AD389),"No data")</f>
        <v>4.7520000000000007</v>
      </c>
      <c r="AE358" s="84"/>
    </row>
    <row r="359" spans="1:31" x14ac:dyDescent="0.2">
      <c r="A359" s="178">
        <v>45962</v>
      </c>
      <c r="B359" s="252">
        <v>15.79</v>
      </c>
      <c r="C359" s="85">
        <f t="shared" ref="C359:C361" si="2472">B359/1.25</f>
        <v>12.632</v>
      </c>
      <c r="D359" s="194"/>
      <c r="E359" s="84">
        <v>16.78</v>
      </c>
      <c r="F359" s="85">
        <f t="shared" ref="F359:F361" si="2473">E359/1.25</f>
        <v>13.424000000000001</v>
      </c>
      <c r="G359" s="194"/>
      <c r="H359" s="85">
        <v>17.190000000000001</v>
      </c>
      <c r="I359" s="85">
        <f t="shared" ref="I359:I361" si="2474">H359/1.25</f>
        <v>13.752000000000001</v>
      </c>
      <c r="J359" s="194"/>
      <c r="K359" s="85">
        <v>17.34</v>
      </c>
      <c r="L359" s="85">
        <f t="shared" ref="L359:L361" si="2475">K359/1.25</f>
        <v>13.872</v>
      </c>
      <c r="M359" s="194"/>
      <c r="N359" s="85">
        <v>18.03</v>
      </c>
      <c r="O359" s="85">
        <f t="shared" ref="O359:O361" si="2476">N359/1.25</f>
        <v>14.424000000000001</v>
      </c>
      <c r="P359" s="194"/>
      <c r="Q359" s="85">
        <v>22.58</v>
      </c>
      <c r="R359" s="85">
        <f t="shared" ref="R359:R361" si="2477">Q359/1.25</f>
        <v>18.064</v>
      </c>
      <c r="S359" s="194"/>
      <c r="T359" s="85">
        <v>14.24</v>
      </c>
      <c r="U359" s="85">
        <f t="shared" ref="U359:U361" si="2478">T359/1.25</f>
        <v>11.391999999999999</v>
      </c>
      <c r="V359" s="194"/>
      <c r="W359" s="255">
        <v>10.99</v>
      </c>
      <c r="X359" s="260">
        <f t="shared" ref="X359:X361" si="2479">W359/1.25</f>
        <v>8.7919999999999998</v>
      </c>
      <c r="Y359" s="194"/>
      <c r="Z359" s="255">
        <v>5.74</v>
      </c>
      <c r="AA359" s="260">
        <f t="shared" ref="AA359:AA361" si="2480">Z359/1.25</f>
        <v>4.5920000000000005</v>
      </c>
      <c r="AB359" s="194"/>
      <c r="AC359" s="255">
        <f t="shared" ref="AC359:AC361" si="2481">Z359+0.2</f>
        <v>5.94</v>
      </c>
      <c r="AD359" s="260">
        <f t="shared" ref="AD359:AD361" si="2482">AC359/1.25</f>
        <v>4.7520000000000007</v>
      </c>
      <c r="AE359" s="194"/>
    </row>
    <row r="360" spans="1:31" x14ac:dyDescent="0.2">
      <c r="A360" s="178">
        <v>45963</v>
      </c>
      <c r="B360" s="252">
        <v>15.79</v>
      </c>
      <c r="C360" s="85">
        <f t="shared" si="2472"/>
        <v>12.632</v>
      </c>
      <c r="D360" s="194">
        <f t="shared" ref="D360:D361" si="2483">(B360-B359)*100</f>
        <v>0</v>
      </c>
      <c r="E360" s="84">
        <v>16.78</v>
      </c>
      <c r="F360" s="85">
        <f t="shared" si="2473"/>
        <v>13.424000000000001</v>
      </c>
      <c r="G360" s="194">
        <f t="shared" ref="G360:G361" si="2484">(E360-E359)*100</f>
        <v>0</v>
      </c>
      <c r="H360" s="85">
        <v>17.190000000000001</v>
      </c>
      <c r="I360" s="85">
        <f t="shared" si="2474"/>
        <v>13.752000000000001</v>
      </c>
      <c r="J360" s="194">
        <f t="shared" ref="J360:J361" si="2485">(H360-H359)*100</f>
        <v>0</v>
      </c>
      <c r="K360" s="85">
        <v>17.34</v>
      </c>
      <c r="L360" s="85">
        <f t="shared" si="2475"/>
        <v>13.872</v>
      </c>
      <c r="M360" s="194">
        <f t="shared" ref="M360:M361" si="2486">(K360-K359)*100</f>
        <v>0</v>
      </c>
      <c r="N360" s="85">
        <v>18.03</v>
      </c>
      <c r="O360" s="85">
        <f t="shared" si="2476"/>
        <v>14.424000000000001</v>
      </c>
      <c r="P360" s="194">
        <f t="shared" ref="P360:P361" si="2487">(N360-N359)*100</f>
        <v>0</v>
      </c>
      <c r="Q360" s="85">
        <v>22.58</v>
      </c>
      <c r="R360" s="85">
        <f t="shared" si="2477"/>
        <v>18.064</v>
      </c>
      <c r="S360" s="194">
        <f t="shared" ref="S360:S361" si="2488">(Q360-Q359)*100</f>
        <v>0</v>
      </c>
      <c r="T360" s="85">
        <v>14.24</v>
      </c>
      <c r="U360" s="85">
        <f t="shared" si="2478"/>
        <v>11.391999999999999</v>
      </c>
      <c r="V360" s="194">
        <f t="shared" ref="V360:V361" si="2489">(T360-T359)*100</f>
        <v>0</v>
      </c>
      <c r="W360" s="255">
        <v>10.99</v>
      </c>
      <c r="X360" s="260">
        <f t="shared" si="2479"/>
        <v>8.7919999999999998</v>
      </c>
      <c r="Y360" s="194">
        <f t="shared" ref="Y360:Y361" si="2490">(W360-W359)*100</f>
        <v>0</v>
      </c>
      <c r="Z360" s="255">
        <v>5.74</v>
      </c>
      <c r="AA360" s="260">
        <f t="shared" si="2480"/>
        <v>4.5920000000000005</v>
      </c>
      <c r="AB360" s="194">
        <f t="shared" ref="AB360:AB361" si="2491">(Z360-Z359)*100</f>
        <v>0</v>
      </c>
      <c r="AC360" s="255">
        <f t="shared" si="2481"/>
        <v>5.94</v>
      </c>
      <c r="AD360" s="260">
        <f t="shared" si="2482"/>
        <v>4.7520000000000007</v>
      </c>
      <c r="AE360" s="194">
        <f t="shared" ref="AE360:AE361" si="2492">(AC360-AC359)*100</f>
        <v>0</v>
      </c>
    </row>
    <row r="361" spans="1:31" x14ac:dyDescent="0.2">
      <c r="A361" s="178">
        <v>45964</v>
      </c>
      <c r="B361" s="252">
        <v>15.69</v>
      </c>
      <c r="C361" s="85">
        <f t="shared" si="2472"/>
        <v>12.552</v>
      </c>
      <c r="D361" s="194">
        <f t="shared" si="2483"/>
        <v>-9.9999999999999645</v>
      </c>
      <c r="E361" s="84">
        <v>16.68</v>
      </c>
      <c r="F361" s="85">
        <f t="shared" si="2473"/>
        <v>13.343999999999999</v>
      </c>
      <c r="G361" s="194">
        <f t="shared" si="2484"/>
        <v>-10.000000000000142</v>
      </c>
      <c r="H361" s="85">
        <v>17.09</v>
      </c>
      <c r="I361" s="85">
        <f t="shared" si="2474"/>
        <v>13.672000000000001</v>
      </c>
      <c r="J361" s="194">
        <f t="shared" si="2485"/>
        <v>-10.000000000000142</v>
      </c>
      <c r="K361" s="85">
        <v>17.34</v>
      </c>
      <c r="L361" s="85">
        <f t="shared" si="2475"/>
        <v>13.872</v>
      </c>
      <c r="M361" s="194">
        <f t="shared" si="2486"/>
        <v>0</v>
      </c>
      <c r="N361" s="85">
        <v>18.03</v>
      </c>
      <c r="O361" s="85">
        <f t="shared" si="2476"/>
        <v>14.424000000000001</v>
      </c>
      <c r="P361" s="194">
        <f t="shared" si="2487"/>
        <v>0</v>
      </c>
      <c r="Q361" s="85">
        <v>23.83</v>
      </c>
      <c r="R361" s="85">
        <f t="shared" si="2477"/>
        <v>19.064</v>
      </c>
      <c r="S361" s="194">
        <f t="shared" si="2488"/>
        <v>125</v>
      </c>
      <c r="T361" s="85">
        <v>13.89</v>
      </c>
      <c r="U361" s="85">
        <f t="shared" si="2478"/>
        <v>11.112</v>
      </c>
      <c r="V361" s="194">
        <f t="shared" si="2489"/>
        <v>-34.999999999999964</v>
      </c>
      <c r="W361" s="255">
        <v>10.99</v>
      </c>
      <c r="X361" s="260">
        <f t="shared" si="2479"/>
        <v>8.7919999999999998</v>
      </c>
      <c r="Y361" s="194">
        <f t="shared" si="2490"/>
        <v>0</v>
      </c>
      <c r="Z361" s="255">
        <v>5.74</v>
      </c>
      <c r="AA361" s="260">
        <f t="shared" si="2480"/>
        <v>4.5920000000000005</v>
      </c>
      <c r="AB361" s="194">
        <f t="shared" si="2491"/>
        <v>0</v>
      </c>
      <c r="AC361" s="255">
        <f t="shared" si="2481"/>
        <v>5.94</v>
      </c>
      <c r="AD361" s="260">
        <f t="shared" si="2482"/>
        <v>4.7520000000000007</v>
      </c>
      <c r="AE361" s="194">
        <f t="shared" si="2492"/>
        <v>0</v>
      </c>
    </row>
    <row r="362" spans="1:31" x14ac:dyDescent="0.2">
      <c r="A362" s="178">
        <v>45965</v>
      </c>
      <c r="B362" s="252">
        <v>15.69</v>
      </c>
      <c r="C362" s="85">
        <f t="shared" ref="C362:C363" si="2493">B362/1.25</f>
        <v>12.552</v>
      </c>
      <c r="D362" s="194">
        <f t="shared" ref="D362:D363" si="2494">(B362-B361)*100</f>
        <v>0</v>
      </c>
      <c r="E362" s="84">
        <v>16.68</v>
      </c>
      <c r="F362" s="85">
        <f t="shared" ref="F362:F363" si="2495">E362/1.25</f>
        <v>13.343999999999999</v>
      </c>
      <c r="G362" s="194">
        <f t="shared" ref="G362:G363" si="2496">(E362-E361)*100</f>
        <v>0</v>
      </c>
      <c r="H362" s="85">
        <v>17.09</v>
      </c>
      <c r="I362" s="85">
        <f t="shared" ref="I362:I363" si="2497">H362/1.25</f>
        <v>13.672000000000001</v>
      </c>
      <c r="J362" s="194">
        <f t="shared" ref="J362:J363" si="2498">(H362-H361)*100</f>
        <v>0</v>
      </c>
      <c r="K362" s="85">
        <v>17.34</v>
      </c>
      <c r="L362" s="85">
        <f t="shared" ref="L362:L363" si="2499">K362/1.25</f>
        <v>13.872</v>
      </c>
      <c r="M362" s="194">
        <f t="shared" ref="M362:M363" si="2500">(K362-K361)*100</f>
        <v>0</v>
      </c>
      <c r="N362" s="85">
        <v>18.03</v>
      </c>
      <c r="O362" s="85">
        <f t="shared" ref="O362:O363" si="2501">N362/1.25</f>
        <v>14.424000000000001</v>
      </c>
      <c r="P362" s="194">
        <f t="shared" ref="P362:P363" si="2502">(N362-N361)*100</f>
        <v>0</v>
      </c>
      <c r="Q362" s="85">
        <v>23.83</v>
      </c>
      <c r="R362" s="85">
        <f t="shared" ref="R362:R363" si="2503">Q362/1.25</f>
        <v>19.064</v>
      </c>
      <c r="S362" s="194">
        <f t="shared" ref="S362:S363" si="2504">(Q362-Q361)*100</f>
        <v>0</v>
      </c>
      <c r="T362" s="85">
        <v>13.89</v>
      </c>
      <c r="U362" s="85">
        <f t="shared" ref="U362:U363" si="2505">T362/1.25</f>
        <v>11.112</v>
      </c>
      <c r="V362" s="194">
        <f t="shared" ref="V362:V363" si="2506">(T362-T361)*100</f>
        <v>0</v>
      </c>
      <c r="W362" s="255">
        <v>10.99</v>
      </c>
      <c r="X362" s="260">
        <f t="shared" ref="X362:X363" si="2507">W362/1.25</f>
        <v>8.7919999999999998</v>
      </c>
      <c r="Y362" s="194">
        <f t="shared" ref="Y362:Y363" si="2508">(W362-W361)*100</f>
        <v>0</v>
      </c>
      <c r="Z362" s="255">
        <v>5.74</v>
      </c>
      <c r="AA362" s="260">
        <f t="shared" ref="AA362:AA363" si="2509">Z362/1.25</f>
        <v>4.5920000000000005</v>
      </c>
      <c r="AB362" s="194">
        <f t="shared" ref="AB362:AB363" si="2510">(Z362-Z361)*100</f>
        <v>0</v>
      </c>
      <c r="AC362" s="255">
        <f t="shared" ref="AC362:AC363" si="2511">Z362+0.2</f>
        <v>5.94</v>
      </c>
      <c r="AD362" s="260">
        <f t="shared" ref="AD362:AD363" si="2512">AC362/1.25</f>
        <v>4.7520000000000007</v>
      </c>
      <c r="AE362" s="194">
        <f t="shared" ref="AE362:AE363" si="2513">(AC362-AC361)*100</f>
        <v>0</v>
      </c>
    </row>
    <row r="363" spans="1:31" x14ac:dyDescent="0.2">
      <c r="A363" s="178">
        <v>45966</v>
      </c>
      <c r="B363" s="252">
        <v>15.84</v>
      </c>
      <c r="C363" s="85">
        <f t="shared" si="2493"/>
        <v>12.672000000000001</v>
      </c>
      <c r="D363" s="194">
        <f t="shared" si="2494"/>
        <v>15.000000000000036</v>
      </c>
      <c r="E363" s="84">
        <v>16.829999999999998</v>
      </c>
      <c r="F363" s="85">
        <f t="shared" si="2495"/>
        <v>13.463999999999999</v>
      </c>
      <c r="G363" s="194">
        <f t="shared" si="2496"/>
        <v>14.999999999999858</v>
      </c>
      <c r="H363" s="85">
        <v>17.239999999999998</v>
      </c>
      <c r="I363" s="85">
        <f t="shared" si="2497"/>
        <v>13.791999999999998</v>
      </c>
      <c r="J363" s="194">
        <f t="shared" si="2498"/>
        <v>14.999999999999858</v>
      </c>
      <c r="K363" s="85">
        <v>17.440000000000001</v>
      </c>
      <c r="L363" s="85">
        <f t="shared" si="2499"/>
        <v>13.952000000000002</v>
      </c>
      <c r="M363" s="194">
        <f t="shared" si="2500"/>
        <v>10.000000000000142</v>
      </c>
      <c r="N363" s="85">
        <v>18.13</v>
      </c>
      <c r="O363" s="85">
        <f t="shared" si="2501"/>
        <v>14.504</v>
      </c>
      <c r="P363" s="194">
        <f t="shared" si="2502"/>
        <v>9.9999999999997868</v>
      </c>
      <c r="Q363" s="85">
        <v>24.03</v>
      </c>
      <c r="R363" s="85">
        <f t="shared" si="2503"/>
        <v>19.224</v>
      </c>
      <c r="S363" s="194">
        <f t="shared" si="2504"/>
        <v>20.000000000000284</v>
      </c>
      <c r="T363" s="85">
        <v>14.79</v>
      </c>
      <c r="U363" s="85">
        <f t="shared" si="2505"/>
        <v>11.831999999999999</v>
      </c>
      <c r="V363" s="194">
        <f t="shared" si="2506"/>
        <v>89.999999999999858</v>
      </c>
      <c r="W363" s="255">
        <v>10.99</v>
      </c>
      <c r="X363" s="260">
        <f t="shared" si="2507"/>
        <v>8.7919999999999998</v>
      </c>
      <c r="Y363" s="194">
        <f t="shared" si="2508"/>
        <v>0</v>
      </c>
      <c r="Z363" s="255">
        <v>5.74</v>
      </c>
      <c r="AA363" s="260">
        <f t="shared" si="2509"/>
        <v>4.5920000000000005</v>
      </c>
      <c r="AB363" s="194">
        <f t="shared" si="2510"/>
        <v>0</v>
      </c>
      <c r="AC363" s="255">
        <f t="shared" si="2511"/>
        <v>5.94</v>
      </c>
      <c r="AD363" s="260">
        <f t="shared" si="2512"/>
        <v>4.7520000000000007</v>
      </c>
      <c r="AE363" s="194">
        <f t="shared" si="2513"/>
        <v>0</v>
      </c>
    </row>
    <row r="364" spans="1:31" x14ac:dyDescent="0.2">
      <c r="A364" s="178">
        <v>45967</v>
      </c>
      <c r="B364" s="252">
        <v>15.94</v>
      </c>
      <c r="C364" s="85">
        <f t="shared" ref="C364" si="2514">B364/1.25</f>
        <v>12.751999999999999</v>
      </c>
      <c r="D364" s="194">
        <f t="shared" ref="D364" si="2515">(B364-B363)*100</f>
        <v>9.9999999999999645</v>
      </c>
      <c r="E364" s="84">
        <v>16.93</v>
      </c>
      <c r="F364" s="85">
        <f t="shared" ref="F364" si="2516">E364/1.25</f>
        <v>13.544</v>
      </c>
      <c r="G364" s="194">
        <f t="shared" ref="G364" si="2517">(E364-E363)*100</f>
        <v>10.000000000000142</v>
      </c>
      <c r="H364" s="85">
        <v>17.34</v>
      </c>
      <c r="I364" s="85">
        <f t="shared" ref="I364" si="2518">H364/1.25</f>
        <v>13.872</v>
      </c>
      <c r="J364" s="194">
        <f t="shared" ref="J364" si="2519">(H364-H363)*100</f>
        <v>10.000000000000142</v>
      </c>
      <c r="K364" s="85">
        <v>17.64</v>
      </c>
      <c r="L364" s="85">
        <f t="shared" ref="L364" si="2520">K364/1.25</f>
        <v>14.112</v>
      </c>
      <c r="M364" s="194">
        <f t="shared" ref="M364" si="2521">(K364-K363)*100</f>
        <v>19.999999999999929</v>
      </c>
      <c r="N364" s="85">
        <v>18.329999999999998</v>
      </c>
      <c r="O364" s="85">
        <f t="shared" ref="O364" si="2522">N364/1.25</f>
        <v>14.663999999999998</v>
      </c>
      <c r="P364" s="194">
        <f t="shared" ref="P364" si="2523">(N364-N363)*100</f>
        <v>19.999999999999929</v>
      </c>
      <c r="Q364" s="85">
        <v>24.23</v>
      </c>
      <c r="R364" s="85">
        <f t="shared" ref="R364" si="2524">Q364/1.25</f>
        <v>19.384</v>
      </c>
      <c r="S364" s="194">
        <f t="shared" ref="S364" si="2525">(Q364-Q363)*100</f>
        <v>19.999999999999929</v>
      </c>
      <c r="T364" s="85">
        <v>14.99</v>
      </c>
      <c r="U364" s="85">
        <f t="shared" ref="U364" si="2526">T364/1.25</f>
        <v>11.992000000000001</v>
      </c>
      <c r="V364" s="194">
        <f t="shared" ref="V364" si="2527">(T364-T363)*100</f>
        <v>20.000000000000107</v>
      </c>
      <c r="W364" s="255">
        <v>10.99</v>
      </c>
      <c r="X364" s="260">
        <f t="shared" ref="X364" si="2528">W364/1.25</f>
        <v>8.7919999999999998</v>
      </c>
      <c r="Y364" s="194">
        <f t="shared" ref="Y364" si="2529">(W364-W363)*100</f>
        <v>0</v>
      </c>
      <c r="Z364" s="255">
        <v>5.74</v>
      </c>
      <c r="AA364" s="260">
        <f t="shared" ref="AA364" si="2530">Z364/1.25</f>
        <v>4.5920000000000005</v>
      </c>
      <c r="AB364" s="194">
        <f t="shared" ref="AB364" si="2531">(Z364-Z363)*100</f>
        <v>0</v>
      </c>
      <c r="AC364" s="255">
        <f t="shared" ref="AC364" si="2532">Z364+0.2</f>
        <v>5.94</v>
      </c>
      <c r="AD364" s="260">
        <f t="shared" ref="AD364" si="2533">AC364/1.25</f>
        <v>4.7520000000000007</v>
      </c>
      <c r="AE364" s="194">
        <f t="shared" ref="AE364" si="2534">(AC364-AC363)*100</f>
        <v>0</v>
      </c>
    </row>
    <row r="365" spans="1:31" x14ac:dyDescent="0.2">
      <c r="A365" s="178">
        <v>45968</v>
      </c>
      <c r="B365" s="252">
        <v>15.94</v>
      </c>
      <c r="C365" s="85">
        <f t="shared" ref="C365:C369" si="2535">B365/1.25</f>
        <v>12.751999999999999</v>
      </c>
      <c r="D365" s="194">
        <f t="shared" ref="D365:D369" si="2536">(B365-B364)*100</f>
        <v>0</v>
      </c>
      <c r="E365" s="84">
        <v>16.93</v>
      </c>
      <c r="F365" s="85">
        <f t="shared" ref="F365:F369" si="2537">E365/1.25</f>
        <v>13.544</v>
      </c>
      <c r="G365" s="194">
        <f t="shared" ref="G365:G369" si="2538">(E365-E364)*100</f>
        <v>0</v>
      </c>
      <c r="H365" s="85">
        <v>17.34</v>
      </c>
      <c r="I365" s="85">
        <f t="shared" ref="I365:I369" si="2539">H365/1.25</f>
        <v>13.872</v>
      </c>
      <c r="J365" s="194">
        <f t="shared" ref="J365:J369" si="2540">(H365-H364)*100</f>
        <v>0</v>
      </c>
      <c r="K365" s="85">
        <v>17.64</v>
      </c>
      <c r="L365" s="85">
        <f t="shared" ref="L365:L369" si="2541">K365/1.25</f>
        <v>14.112</v>
      </c>
      <c r="M365" s="194">
        <f t="shared" ref="M365:M369" si="2542">(K365-K364)*100</f>
        <v>0</v>
      </c>
      <c r="N365" s="85">
        <v>18.329999999999998</v>
      </c>
      <c r="O365" s="85">
        <f t="shared" ref="O365:O369" si="2543">N365/1.25</f>
        <v>14.663999999999998</v>
      </c>
      <c r="P365" s="194">
        <f t="shared" ref="P365:P369" si="2544">(N365-N364)*100</f>
        <v>0</v>
      </c>
      <c r="Q365" s="85">
        <v>24.23</v>
      </c>
      <c r="R365" s="85">
        <f t="shared" ref="R365:R369" si="2545">Q365/1.25</f>
        <v>19.384</v>
      </c>
      <c r="S365" s="194">
        <f t="shared" ref="S365:S369" si="2546">(Q365-Q364)*100</f>
        <v>0</v>
      </c>
      <c r="T365" s="85">
        <v>14.99</v>
      </c>
      <c r="U365" s="85">
        <f t="shared" ref="U365:U369" si="2547">T365/1.25</f>
        <v>11.992000000000001</v>
      </c>
      <c r="V365" s="194">
        <f t="shared" ref="V365:V369" si="2548">(T365-T364)*100</f>
        <v>0</v>
      </c>
      <c r="W365" s="255">
        <v>10.99</v>
      </c>
      <c r="X365" s="260">
        <f t="shared" ref="X365:X369" si="2549">W365/1.25</f>
        <v>8.7919999999999998</v>
      </c>
      <c r="Y365" s="194">
        <f t="shared" ref="Y365:Y369" si="2550">(W365-W364)*100</f>
        <v>0</v>
      </c>
      <c r="Z365" s="255">
        <v>5.74</v>
      </c>
      <c r="AA365" s="260">
        <f t="shared" ref="AA365:AA369" si="2551">Z365/1.25</f>
        <v>4.5920000000000005</v>
      </c>
      <c r="AB365" s="194">
        <f t="shared" ref="AB365:AB369" si="2552">(Z365-Z364)*100</f>
        <v>0</v>
      </c>
      <c r="AC365" s="255">
        <f t="shared" ref="AC365:AC369" si="2553">Z365+0.2</f>
        <v>5.94</v>
      </c>
      <c r="AD365" s="260">
        <f t="shared" ref="AD365:AD369" si="2554">AC365/1.25</f>
        <v>4.7520000000000007</v>
      </c>
      <c r="AE365" s="194">
        <f t="shared" ref="AE365:AE369" si="2555">(AC365-AC364)*100</f>
        <v>0</v>
      </c>
    </row>
    <row r="366" spans="1:31" x14ac:dyDescent="0.2">
      <c r="A366" s="178">
        <v>45969</v>
      </c>
      <c r="B366" s="252">
        <v>15.94</v>
      </c>
      <c r="C366" s="85">
        <f t="shared" si="2535"/>
        <v>12.751999999999999</v>
      </c>
      <c r="D366" s="194">
        <f t="shared" si="2536"/>
        <v>0</v>
      </c>
      <c r="E366" s="84">
        <v>16.93</v>
      </c>
      <c r="F366" s="85">
        <f t="shared" si="2537"/>
        <v>13.544</v>
      </c>
      <c r="G366" s="194">
        <f t="shared" si="2538"/>
        <v>0</v>
      </c>
      <c r="H366" s="85">
        <v>17.34</v>
      </c>
      <c r="I366" s="85">
        <f t="shared" si="2539"/>
        <v>13.872</v>
      </c>
      <c r="J366" s="194">
        <f t="shared" si="2540"/>
        <v>0</v>
      </c>
      <c r="K366" s="85">
        <v>17.64</v>
      </c>
      <c r="L366" s="85">
        <f t="shared" si="2541"/>
        <v>14.112</v>
      </c>
      <c r="M366" s="194">
        <f t="shared" si="2542"/>
        <v>0</v>
      </c>
      <c r="N366" s="85">
        <v>18.329999999999998</v>
      </c>
      <c r="O366" s="85">
        <f t="shared" si="2543"/>
        <v>14.663999999999998</v>
      </c>
      <c r="P366" s="194">
        <f t="shared" si="2544"/>
        <v>0</v>
      </c>
      <c r="Q366" s="85">
        <v>24.23</v>
      </c>
      <c r="R366" s="85">
        <f t="shared" si="2545"/>
        <v>19.384</v>
      </c>
      <c r="S366" s="194">
        <f t="shared" si="2546"/>
        <v>0</v>
      </c>
      <c r="T366" s="85">
        <v>14.99</v>
      </c>
      <c r="U366" s="85">
        <f t="shared" si="2547"/>
        <v>11.992000000000001</v>
      </c>
      <c r="V366" s="194">
        <f t="shared" si="2548"/>
        <v>0</v>
      </c>
      <c r="W366" s="255">
        <v>10.99</v>
      </c>
      <c r="X366" s="260">
        <f t="shared" si="2549"/>
        <v>8.7919999999999998</v>
      </c>
      <c r="Y366" s="194">
        <f t="shared" si="2550"/>
        <v>0</v>
      </c>
      <c r="Z366" s="255">
        <v>5.74</v>
      </c>
      <c r="AA366" s="260">
        <f t="shared" si="2551"/>
        <v>4.5920000000000005</v>
      </c>
      <c r="AB366" s="194">
        <f t="shared" si="2552"/>
        <v>0</v>
      </c>
      <c r="AC366" s="255">
        <f t="shared" si="2553"/>
        <v>5.94</v>
      </c>
      <c r="AD366" s="260">
        <f t="shared" si="2554"/>
        <v>4.7520000000000007</v>
      </c>
      <c r="AE366" s="194">
        <f t="shared" si="2555"/>
        <v>0</v>
      </c>
    </row>
    <row r="367" spans="1:31" x14ac:dyDescent="0.2">
      <c r="A367" s="178">
        <v>45970</v>
      </c>
      <c r="B367" s="252">
        <v>15.94</v>
      </c>
      <c r="C367" s="85">
        <f t="shared" si="2535"/>
        <v>12.751999999999999</v>
      </c>
      <c r="D367" s="194">
        <f t="shared" si="2536"/>
        <v>0</v>
      </c>
      <c r="E367" s="84">
        <v>16.93</v>
      </c>
      <c r="F367" s="85">
        <f t="shared" si="2537"/>
        <v>13.544</v>
      </c>
      <c r="G367" s="194">
        <f t="shared" si="2538"/>
        <v>0</v>
      </c>
      <c r="H367" s="85">
        <v>17.34</v>
      </c>
      <c r="I367" s="85">
        <f t="shared" si="2539"/>
        <v>13.872</v>
      </c>
      <c r="J367" s="194">
        <f t="shared" si="2540"/>
        <v>0</v>
      </c>
      <c r="K367" s="85">
        <v>17.64</v>
      </c>
      <c r="L367" s="85">
        <f t="shared" si="2541"/>
        <v>14.112</v>
      </c>
      <c r="M367" s="194">
        <f t="shared" si="2542"/>
        <v>0</v>
      </c>
      <c r="N367" s="85">
        <v>18.329999999999998</v>
      </c>
      <c r="O367" s="85">
        <f t="shared" si="2543"/>
        <v>14.663999999999998</v>
      </c>
      <c r="P367" s="194">
        <f t="shared" si="2544"/>
        <v>0</v>
      </c>
      <c r="Q367" s="85">
        <v>24.23</v>
      </c>
      <c r="R367" s="85">
        <f t="shared" si="2545"/>
        <v>19.384</v>
      </c>
      <c r="S367" s="194">
        <f t="shared" si="2546"/>
        <v>0</v>
      </c>
      <c r="T367" s="85">
        <v>14.99</v>
      </c>
      <c r="U367" s="85">
        <f t="shared" si="2547"/>
        <v>11.992000000000001</v>
      </c>
      <c r="V367" s="194">
        <f t="shared" si="2548"/>
        <v>0</v>
      </c>
      <c r="W367" s="255">
        <v>10.99</v>
      </c>
      <c r="X367" s="260">
        <f t="shared" si="2549"/>
        <v>8.7919999999999998</v>
      </c>
      <c r="Y367" s="194">
        <f t="shared" si="2550"/>
        <v>0</v>
      </c>
      <c r="Z367" s="255">
        <v>5.74</v>
      </c>
      <c r="AA367" s="260">
        <f t="shared" si="2551"/>
        <v>4.5920000000000005</v>
      </c>
      <c r="AB367" s="194">
        <f t="shared" si="2552"/>
        <v>0</v>
      </c>
      <c r="AC367" s="255">
        <f t="shared" si="2553"/>
        <v>5.94</v>
      </c>
      <c r="AD367" s="260">
        <f t="shared" si="2554"/>
        <v>4.7520000000000007</v>
      </c>
      <c r="AE367" s="194">
        <f t="shared" si="2555"/>
        <v>0</v>
      </c>
    </row>
    <row r="368" spans="1:31" x14ac:dyDescent="0.2">
      <c r="A368" s="178">
        <v>45971</v>
      </c>
      <c r="B368" s="252">
        <v>15.94</v>
      </c>
      <c r="C368" s="85">
        <f t="shared" si="2535"/>
        <v>12.751999999999999</v>
      </c>
      <c r="D368" s="194">
        <f t="shared" si="2536"/>
        <v>0</v>
      </c>
      <c r="E368" s="84">
        <v>16.93</v>
      </c>
      <c r="F368" s="85">
        <f t="shared" si="2537"/>
        <v>13.544</v>
      </c>
      <c r="G368" s="194">
        <f t="shared" si="2538"/>
        <v>0</v>
      </c>
      <c r="H368" s="85">
        <v>17.34</v>
      </c>
      <c r="I368" s="85">
        <f t="shared" si="2539"/>
        <v>13.872</v>
      </c>
      <c r="J368" s="194">
        <f t="shared" si="2540"/>
        <v>0</v>
      </c>
      <c r="K368" s="85">
        <v>17.64</v>
      </c>
      <c r="L368" s="85">
        <f t="shared" si="2541"/>
        <v>14.112</v>
      </c>
      <c r="M368" s="194">
        <f t="shared" si="2542"/>
        <v>0</v>
      </c>
      <c r="N368" s="85">
        <v>18.329999999999998</v>
      </c>
      <c r="O368" s="85">
        <f t="shared" si="2543"/>
        <v>14.663999999999998</v>
      </c>
      <c r="P368" s="194">
        <f t="shared" si="2544"/>
        <v>0</v>
      </c>
      <c r="Q368" s="85">
        <v>24.23</v>
      </c>
      <c r="R368" s="85">
        <f t="shared" si="2545"/>
        <v>19.384</v>
      </c>
      <c r="S368" s="194">
        <f t="shared" si="2546"/>
        <v>0</v>
      </c>
      <c r="T368" s="85">
        <v>14.99</v>
      </c>
      <c r="U368" s="85">
        <f t="shared" si="2547"/>
        <v>11.992000000000001</v>
      </c>
      <c r="V368" s="194">
        <f t="shared" si="2548"/>
        <v>0</v>
      </c>
      <c r="W368" s="255">
        <v>10.99</v>
      </c>
      <c r="X368" s="260">
        <f t="shared" si="2549"/>
        <v>8.7919999999999998</v>
      </c>
      <c r="Y368" s="194">
        <f t="shared" si="2550"/>
        <v>0</v>
      </c>
      <c r="Z368" s="255">
        <v>5.74</v>
      </c>
      <c r="AA368" s="260">
        <f t="shared" si="2551"/>
        <v>4.5920000000000005</v>
      </c>
      <c r="AB368" s="194">
        <f t="shared" si="2552"/>
        <v>0</v>
      </c>
      <c r="AC368" s="255">
        <f t="shared" si="2553"/>
        <v>5.94</v>
      </c>
      <c r="AD368" s="260">
        <f t="shared" si="2554"/>
        <v>4.7520000000000007</v>
      </c>
      <c r="AE368" s="194">
        <f t="shared" si="2555"/>
        <v>0</v>
      </c>
    </row>
    <row r="369" spans="1:31" x14ac:dyDescent="0.2">
      <c r="A369" s="178">
        <v>45972</v>
      </c>
      <c r="B369" s="252">
        <v>16.09</v>
      </c>
      <c r="C369" s="85">
        <f t="shared" si="2535"/>
        <v>12.872</v>
      </c>
      <c r="D369" s="194">
        <f t="shared" si="2536"/>
        <v>15.000000000000036</v>
      </c>
      <c r="E369" s="84">
        <v>17.079999999999998</v>
      </c>
      <c r="F369" s="85">
        <f t="shared" si="2537"/>
        <v>13.663999999999998</v>
      </c>
      <c r="G369" s="194">
        <f t="shared" si="2538"/>
        <v>14.999999999999858</v>
      </c>
      <c r="H369" s="85">
        <v>17.489999999999998</v>
      </c>
      <c r="I369" s="85">
        <f t="shared" si="2539"/>
        <v>13.991999999999999</v>
      </c>
      <c r="J369" s="194">
        <f t="shared" si="2540"/>
        <v>14.999999999999858</v>
      </c>
      <c r="K369" s="85">
        <v>17.64</v>
      </c>
      <c r="L369" s="85">
        <f t="shared" si="2541"/>
        <v>14.112</v>
      </c>
      <c r="M369" s="194">
        <f t="shared" si="2542"/>
        <v>0</v>
      </c>
      <c r="N369" s="85">
        <v>18.329999999999998</v>
      </c>
      <c r="O369" s="85">
        <f t="shared" si="2543"/>
        <v>14.663999999999998</v>
      </c>
      <c r="P369" s="194">
        <f t="shared" si="2544"/>
        <v>0</v>
      </c>
      <c r="Q369" s="85">
        <v>24.23</v>
      </c>
      <c r="R369" s="85">
        <f t="shared" si="2545"/>
        <v>19.384</v>
      </c>
      <c r="S369" s="194">
        <f t="shared" si="2546"/>
        <v>0</v>
      </c>
      <c r="T369" s="85">
        <v>14.99</v>
      </c>
      <c r="U369" s="85">
        <f t="shared" si="2547"/>
        <v>11.992000000000001</v>
      </c>
      <c r="V369" s="194">
        <f t="shared" si="2548"/>
        <v>0</v>
      </c>
      <c r="W369" s="255">
        <v>10.99</v>
      </c>
      <c r="X369" s="260">
        <f t="shared" si="2549"/>
        <v>8.7919999999999998</v>
      </c>
      <c r="Y369" s="194">
        <f t="shared" si="2550"/>
        <v>0</v>
      </c>
      <c r="Z369" s="255">
        <v>5.74</v>
      </c>
      <c r="AA369" s="260">
        <f t="shared" si="2551"/>
        <v>4.5920000000000005</v>
      </c>
      <c r="AB369" s="194">
        <f t="shared" si="2552"/>
        <v>0</v>
      </c>
      <c r="AC369" s="255">
        <f t="shared" si="2553"/>
        <v>5.94</v>
      </c>
      <c r="AD369" s="260">
        <f t="shared" si="2554"/>
        <v>4.7520000000000007</v>
      </c>
      <c r="AE369" s="194">
        <f t="shared" si="2555"/>
        <v>0</v>
      </c>
    </row>
    <row r="370" spans="1:31" x14ac:dyDescent="0.2">
      <c r="A370" s="178">
        <v>45973</v>
      </c>
      <c r="B370" s="252">
        <v>16.190000000000001</v>
      </c>
      <c r="C370" s="85">
        <f t="shared" ref="C370:C371" si="2556">B370/1.25</f>
        <v>12.952000000000002</v>
      </c>
      <c r="D370" s="194">
        <f t="shared" ref="D370:D371" si="2557">(B370-B369)*100</f>
        <v>10.000000000000142</v>
      </c>
      <c r="E370" s="84">
        <v>17.18</v>
      </c>
      <c r="F370" s="85">
        <f t="shared" ref="F370:F371" si="2558">E370/1.25</f>
        <v>13.744</v>
      </c>
      <c r="G370" s="194">
        <f t="shared" ref="G370:G371" si="2559">(E370-E369)*100</f>
        <v>10.000000000000142</v>
      </c>
      <c r="H370" s="85">
        <v>17.59</v>
      </c>
      <c r="I370" s="85">
        <f t="shared" ref="I370:I371" si="2560">H370/1.25</f>
        <v>14.071999999999999</v>
      </c>
      <c r="J370" s="194">
        <f t="shared" ref="J370:J371" si="2561">(H370-H369)*100</f>
        <v>10.000000000000142</v>
      </c>
      <c r="K370" s="85">
        <v>17.79</v>
      </c>
      <c r="L370" s="85">
        <f t="shared" ref="L370" si="2562">K370/1.25</f>
        <v>14.231999999999999</v>
      </c>
      <c r="M370" s="194">
        <f t="shared" ref="M370" si="2563">(K370-K369)*100</f>
        <v>14.999999999999858</v>
      </c>
      <c r="N370" s="85">
        <v>18.48</v>
      </c>
      <c r="O370" s="85">
        <f t="shared" ref="O370" si="2564">N370/1.25</f>
        <v>14.784000000000001</v>
      </c>
      <c r="P370" s="194">
        <f t="shared" ref="P370" si="2565">(N370-N369)*100</f>
        <v>15.000000000000213</v>
      </c>
      <c r="Q370" s="85">
        <v>24.38</v>
      </c>
      <c r="R370" s="85">
        <f t="shared" ref="R370" si="2566">Q370/1.25</f>
        <v>19.503999999999998</v>
      </c>
      <c r="S370" s="194">
        <f t="shared" ref="S370" si="2567">(Q370-Q369)*100</f>
        <v>14.999999999999858</v>
      </c>
      <c r="T370" s="85">
        <v>14.99</v>
      </c>
      <c r="U370" s="85">
        <f t="shared" ref="U370" si="2568">T370/1.25</f>
        <v>11.992000000000001</v>
      </c>
      <c r="V370" s="194">
        <f t="shared" ref="V370" si="2569">(T370-T369)*100</f>
        <v>0</v>
      </c>
      <c r="W370" s="255">
        <v>10.99</v>
      </c>
      <c r="X370" s="260">
        <f t="shared" ref="X370" si="2570">W370/1.25</f>
        <v>8.7919999999999998</v>
      </c>
      <c r="Y370" s="194">
        <f t="shared" ref="Y370" si="2571">(W370-W369)*100</f>
        <v>0</v>
      </c>
      <c r="Z370" s="255">
        <v>5.74</v>
      </c>
      <c r="AA370" s="260">
        <f t="shared" ref="AA370" si="2572">Z370/1.25</f>
        <v>4.5920000000000005</v>
      </c>
      <c r="AB370" s="194">
        <f t="shared" ref="AB370" si="2573">(Z370-Z369)*100</f>
        <v>0</v>
      </c>
      <c r="AC370" s="255">
        <f t="shared" ref="AC370" si="2574">Z370+0.2</f>
        <v>5.94</v>
      </c>
      <c r="AD370" s="260">
        <f t="shared" ref="AD370" si="2575">AC370/1.25</f>
        <v>4.7520000000000007</v>
      </c>
      <c r="AE370" s="194">
        <f t="shared" ref="AE370" si="2576">(AC370-AC369)*100</f>
        <v>0</v>
      </c>
    </row>
    <row r="371" spans="1:31" x14ac:dyDescent="0.2">
      <c r="A371" s="178">
        <v>45974</v>
      </c>
      <c r="B371" s="252">
        <v>16.09</v>
      </c>
      <c r="C371" s="85">
        <f t="shared" si="2556"/>
        <v>12.872</v>
      </c>
      <c r="D371" s="194">
        <f t="shared" si="2557"/>
        <v>-10.000000000000142</v>
      </c>
      <c r="E371" s="84">
        <v>17.079999999999998</v>
      </c>
      <c r="F371" s="85">
        <f t="shared" si="2558"/>
        <v>13.663999999999998</v>
      </c>
      <c r="G371" s="194">
        <f t="shared" si="2559"/>
        <v>-10.000000000000142</v>
      </c>
      <c r="H371" s="85">
        <v>17.489999999999998</v>
      </c>
      <c r="I371" s="85">
        <f t="shared" si="2560"/>
        <v>13.991999999999999</v>
      </c>
      <c r="J371" s="194">
        <f t="shared" si="2561"/>
        <v>-10.000000000000142</v>
      </c>
      <c r="K371" s="85">
        <v>17.54</v>
      </c>
      <c r="L371" s="85">
        <f t="shared" ref="L371" si="2577">K371/1.25</f>
        <v>14.032</v>
      </c>
      <c r="M371" s="194">
        <f t="shared" ref="M371" si="2578">(K371-K370)*100</f>
        <v>-25</v>
      </c>
      <c r="N371" s="85">
        <v>18.23</v>
      </c>
      <c r="O371" s="85">
        <f t="shared" ref="O371" si="2579">N371/1.25</f>
        <v>14.584</v>
      </c>
      <c r="P371" s="194">
        <f t="shared" ref="P371" si="2580">(N371-N370)*100</f>
        <v>-25</v>
      </c>
      <c r="Q371" s="85">
        <v>24.13</v>
      </c>
      <c r="R371" s="85">
        <f t="shared" ref="R371" si="2581">Q371/1.25</f>
        <v>19.303999999999998</v>
      </c>
      <c r="S371" s="194">
        <f t="shared" ref="S371" si="2582">(Q371-Q370)*100</f>
        <v>-25</v>
      </c>
      <c r="T371" s="85">
        <v>14.34</v>
      </c>
      <c r="U371" s="85">
        <f t="shared" ref="U371" si="2583">T371/1.25</f>
        <v>11.472</v>
      </c>
      <c r="V371" s="194">
        <f t="shared" ref="V371" si="2584">(T371-T370)*100</f>
        <v>-65.000000000000028</v>
      </c>
      <c r="W371" s="255">
        <v>10.99</v>
      </c>
      <c r="X371" s="260">
        <f t="shared" ref="X371" si="2585">W371/1.25</f>
        <v>8.7919999999999998</v>
      </c>
      <c r="Y371" s="194">
        <f t="shared" ref="Y371" si="2586">(W371-W370)*100</f>
        <v>0</v>
      </c>
      <c r="Z371" s="255">
        <v>5.74</v>
      </c>
      <c r="AA371" s="260">
        <f t="shared" ref="AA371" si="2587">Z371/1.25</f>
        <v>4.5920000000000005</v>
      </c>
      <c r="AB371" s="194">
        <f t="shared" ref="AB371" si="2588">(Z371-Z370)*100</f>
        <v>0</v>
      </c>
      <c r="AC371" s="255">
        <f t="shared" ref="AC371" si="2589">Z371+0.2</f>
        <v>5.94</v>
      </c>
      <c r="AD371" s="260">
        <f t="shared" ref="AD371" si="2590">AC371/1.25</f>
        <v>4.7520000000000007</v>
      </c>
      <c r="AE371" s="194">
        <f t="shared" ref="AE371" si="2591">(AC371-AC370)*100</f>
        <v>0</v>
      </c>
    </row>
    <row r="372" spans="1:31" x14ac:dyDescent="0.2">
      <c r="A372" s="178">
        <v>45975</v>
      </c>
      <c r="B372" s="252">
        <v>16.09</v>
      </c>
      <c r="C372" s="85">
        <f t="shared" ref="C372:C375" si="2592">B372/1.25</f>
        <v>12.872</v>
      </c>
      <c r="D372" s="194">
        <f t="shared" ref="D372:D375" si="2593">(B372-B371)*100</f>
        <v>0</v>
      </c>
      <c r="E372" s="84">
        <v>17.079999999999998</v>
      </c>
      <c r="F372" s="85">
        <f t="shared" ref="F372:F375" si="2594">E372/1.25</f>
        <v>13.663999999999998</v>
      </c>
      <c r="G372" s="194">
        <f t="shared" ref="G372:G375" si="2595">(E372-E371)*100</f>
        <v>0</v>
      </c>
      <c r="H372" s="85">
        <v>17.489999999999998</v>
      </c>
      <c r="I372" s="85">
        <f t="shared" ref="I372:I375" si="2596">H372/1.25</f>
        <v>13.991999999999999</v>
      </c>
      <c r="J372" s="194">
        <f t="shared" ref="J372:J375" si="2597">(H372-H371)*100</f>
        <v>0</v>
      </c>
      <c r="K372" s="85">
        <v>17.54</v>
      </c>
      <c r="L372" s="85">
        <f t="shared" ref="L372:L375" si="2598">K372/1.25</f>
        <v>14.032</v>
      </c>
      <c r="M372" s="194">
        <f t="shared" ref="M372:M375" si="2599">(K372-K371)*100</f>
        <v>0</v>
      </c>
      <c r="N372" s="85">
        <v>18.23</v>
      </c>
      <c r="O372" s="85">
        <f t="shared" ref="O372:O375" si="2600">N372/1.25</f>
        <v>14.584</v>
      </c>
      <c r="P372" s="194">
        <f t="shared" ref="P372:P375" si="2601">(N372-N371)*100</f>
        <v>0</v>
      </c>
      <c r="Q372" s="85">
        <v>24.13</v>
      </c>
      <c r="R372" s="85">
        <f t="shared" ref="R372:R375" si="2602">Q372/1.25</f>
        <v>19.303999999999998</v>
      </c>
      <c r="S372" s="194">
        <f t="shared" ref="S372:S375" si="2603">(Q372-Q371)*100</f>
        <v>0</v>
      </c>
      <c r="T372" s="85">
        <v>14.34</v>
      </c>
      <c r="U372" s="85">
        <f t="shared" ref="U372:U375" si="2604">T372/1.25</f>
        <v>11.472</v>
      </c>
      <c r="V372" s="194">
        <f t="shared" ref="V372:V375" si="2605">(T372-T371)*100</f>
        <v>0</v>
      </c>
      <c r="W372" s="255">
        <v>10.99</v>
      </c>
      <c r="X372" s="260">
        <f t="shared" ref="X372:X375" si="2606">W372/1.25</f>
        <v>8.7919999999999998</v>
      </c>
      <c r="Y372" s="194">
        <f t="shared" ref="Y372:Y375" si="2607">(W372-W371)*100</f>
        <v>0</v>
      </c>
      <c r="Z372" s="255">
        <v>5.74</v>
      </c>
      <c r="AA372" s="260">
        <f t="shared" ref="AA372:AA375" si="2608">Z372/1.25</f>
        <v>4.5920000000000005</v>
      </c>
      <c r="AB372" s="194">
        <f t="shared" ref="AB372:AB375" si="2609">(Z372-Z371)*100</f>
        <v>0</v>
      </c>
      <c r="AC372" s="255">
        <f t="shared" ref="AC372:AC375" si="2610">Z372+0.2</f>
        <v>5.94</v>
      </c>
      <c r="AD372" s="260">
        <f t="shared" ref="AD372:AD375" si="2611">AC372/1.25</f>
        <v>4.7520000000000007</v>
      </c>
      <c r="AE372" s="194">
        <f t="shared" ref="AE372:AE375" si="2612">(AC372-AC371)*100</f>
        <v>0</v>
      </c>
    </row>
    <row r="373" spans="1:31" x14ac:dyDescent="0.2">
      <c r="A373" s="178">
        <v>45976</v>
      </c>
      <c r="B373" s="252">
        <v>16.09</v>
      </c>
      <c r="C373" s="85">
        <f t="shared" si="2592"/>
        <v>12.872</v>
      </c>
      <c r="D373" s="194">
        <f t="shared" si="2593"/>
        <v>0</v>
      </c>
      <c r="E373" s="84">
        <v>17.079999999999998</v>
      </c>
      <c r="F373" s="85">
        <f t="shared" si="2594"/>
        <v>13.663999999999998</v>
      </c>
      <c r="G373" s="194">
        <f t="shared" si="2595"/>
        <v>0</v>
      </c>
      <c r="H373" s="85">
        <v>17.489999999999998</v>
      </c>
      <c r="I373" s="85">
        <f t="shared" si="2596"/>
        <v>13.991999999999999</v>
      </c>
      <c r="J373" s="194">
        <f t="shared" si="2597"/>
        <v>0</v>
      </c>
      <c r="K373" s="85">
        <v>17.54</v>
      </c>
      <c r="L373" s="85">
        <f t="shared" si="2598"/>
        <v>14.032</v>
      </c>
      <c r="M373" s="194">
        <f t="shared" si="2599"/>
        <v>0</v>
      </c>
      <c r="N373" s="85">
        <v>18.23</v>
      </c>
      <c r="O373" s="85">
        <f t="shared" si="2600"/>
        <v>14.584</v>
      </c>
      <c r="P373" s="194">
        <f t="shared" si="2601"/>
        <v>0</v>
      </c>
      <c r="Q373" s="85">
        <v>24.13</v>
      </c>
      <c r="R373" s="85">
        <f t="shared" si="2602"/>
        <v>19.303999999999998</v>
      </c>
      <c r="S373" s="194">
        <f t="shared" si="2603"/>
        <v>0</v>
      </c>
      <c r="T373" s="85">
        <v>14.34</v>
      </c>
      <c r="U373" s="85">
        <f t="shared" si="2604"/>
        <v>11.472</v>
      </c>
      <c r="V373" s="194">
        <f t="shared" si="2605"/>
        <v>0</v>
      </c>
      <c r="W373" s="255">
        <v>10.99</v>
      </c>
      <c r="X373" s="260">
        <f t="shared" si="2606"/>
        <v>8.7919999999999998</v>
      </c>
      <c r="Y373" s="194">
        <f t="shared" si="2607"/>
        <v>0</v>
      </c>
      <c r="Z373" s="255">
        <v>5.74</v>
      </c>
      <c r="AA373" s="260">
        <f t="shared" si="2608"/>
        <v>4.5920000000000005</v>
      </c>
      <c r="AB373" s="194">
        <f t="shared" si="2609"/>
        <v>0</v>
      </c>
      <c r="AC373" s="255">
        <f t="shared" si="2610"/>
        <v>5.94</v>
      </c>
      <c r="AD373" s="260">
        <f t="shared" si="2611"/>
        <v>4.7520000000000007</v>
      </c>
      <c r="AE373" s="194">
        <f t="shared" si="2612"/>
        <v>0</v>
      </c>
    </row>
    <row r="374" spans="1:31" x14ac:dyDescent="0.2">
      <c r="A374" s="178">
        <v>45977</v>
      </c>
      <c r="B374" s="252">
        <v>16.09</v>
      </c>
      <c r="C374" s="85">
        <f t="shared" si="2592"/>
        <v>12.872</v>
      </c>
      <c r="D374" s="194">
        <f t="shared" si="2593"/>
        <v>0</v>
      </c>
      <c r="E374" s="84">
        <v>17.079999999999998</v>
      </c>
      <c r="F374" s="85">
        <f t="shared" si="2594"/>
        <v>13.663999999999998</v>
      </c>
      <c r="G374" s="194">
        <f t="shared" si="2595"/>
        <v>0</v>
      </c>
      <c r="H374" s="85">
        <v>17.489999999999998</v>
      </c>
      <c r="I374" s="85">
        <f t="shared" si="2596"/>
        <v>13.991999999999999</v>
      </c>
      <c r="J374" s="194">
        <f t="shared" si="2597"/>
        <v>0</v>
      </c>
      <c r="K374" s="85">
        <v>17.54</v>
      </c>
      <c r="L374" s="85">
        <f t="shared" si="2598"/>
        <v>14.032</v>
      </c>
      <c r="M374" s="194">
        <f t="shared" si="2599"/>
        <v>0</v>
      </c>
      <c r="N374" s="85">
        <v>18.23</v>
      </c>
      <c r="O374" s="85">
        <f t="shared" si="2600"/>
        <v>14.584</v>
      </c>
      <c r="P374" s="194">
        <f t="shared" si="2601"/>
        <v>0</v>
      </c>
      <c r="Q374" s="85">
        <v>24.13</v>
      </c>
      <c r="R374" s="85">
        <f t="shared" si="2602"/>
        <v>19.303999999999998</v>
      </c>
      <c r="S374" s="194">
        <f t="shared" si="2603"/>
        <v>0</v>
      </c>
      <c r="T374" s="85">
        <v>14.34</v>
      </c>
      <c r="U374" s="85">
        <f t="shared" si="2604"/>
        <v>11.472</v>
      </c>
      <c r="V374" s="194">
        <f t="shared" si="2605"/>
        <v>0</v>
      </c>
      <c r="W374" s="255">
        <v>10.99</v>
      </c>
      <c r="X374" s="260">
        <f t="shared" si="2606"/>
        <v>8.7919999999999998</v>
      </c>
      <c r="Y374" s="194">
        <f t="shared" si="2607"/>
        <v>0</v>
      </c>
      <c r="Z374" s="255">
        <v>5.74</v>
      </c>
      <c r="AA374" s="260">
        <f t="shared" si="2608"/>
        <v>4.5920000000000005</v>
      </c>
      <c r="AB374" s="194">
        <f t="shared" si="2609"/>
        <v>0</v>
      </c>
      <c r="AC374" s="255">
        <f t="shared" si="2610"/>
        <v>5.94</v>
      </c>
      <c r="AD374" s="260">
        <f t="shared" si="2611"/>
        <v>4.7520000000000007</v>
      </c>
      <c r="AE374" s="194">
        <f t="shared" si="2612"/>
        <v>0</v>
      </c>
    </row>
    <row r="375" spans="1:31" x14ac:dyDescent="0.2">
      <c r="A375" s="178">
        <v>45978</v>
      </c>
      <c r="B375" s="252">
        <v>16.09</v>
      </c>
      <c r="C375" s="85">
        <f t="shared" si="2592"/>
        <v>12.872</v>
      </c>
      <c r="D375" s="194">
        <f t="shared" si="2593"/>
        <v>0</v>
      </c>
      <c r="E375" s="84">
        <v>17.079999999999998</v>
      </c>
      <c r="F375" s="85">
        <f t="shared" si="2594"/>
        <v>13.663999999999998</v>
      </c>
      <c r="G375" s="194">
        <f t="shared" si="2595"/>
        <v>0</v>
      </c>
      <c r="H375" s="85">
        <v>17.489999999999998</v>
      </c>
      <c r="I375" s="85">
        <f t="shared" si="2596"/>
        <v>13.991999999999999</v>
      </c>
      <c r="J375" s="194">
        <f t="shared" si="2597"/>
        <v>0</v>
      </c>
      <c r="K375" s="85">
        <v>17.739999999999998</v>
      </c>
      <c r="L375" s="85">
        <f t="shared" si="2598"/>
        <v>14.191999999999998</v>
      </c>
      <c r="M375" s="194">
        <f t="shared" si="2599"/>
        <v>19.999999999999929</v>
      </c>
      <c r="N375" s="85">
        <v>18.43</v>
      </c>
      <c r="O375" s="85">
        <f t="shared" si="2600"/>
        <v>14.744</v>
      </c>
      <c r="P375" s="194">
        <f t="shared" si="2601"/>
        <v>19.999999999999929</v>
      </c>
      <c r="Q375" s="85">
        <v>24.33</v>
      </c>
      <c r="R375" s="85">
        <f t="shared" si="2602"/>
        <v>19.463999999999999</v>
      </c>
      <c r="S375" s="194">
        <f t="shared" si="2603"/>
        <v>19.999999999999929</v>
      </c>
      <c r="T375" s="85">
        <v>14.34</v>
      </c>
      <c r="U375" s="85">
        <f t="shared" si="2604"/>
        <v>11.472</v>
      </c>
      <c r="V375" s="194">
        <f t="shared" si="2605"/>
        <v>0</v>
      </c>
      <c r="W375" s="255">
        <v>10.99</v>
      </c>
      <c r="X375" s="260">
        <f t="shared" si="2606"/>
        <v>8.7919999999999998</v>
      </c>
      <c r="Y375" s="194">
        <f t="shared" si="2607"/>
        <v>0</v>
      </c>
      <c r="Z375" s="255">
        <v>5.74</v>
      </c>
      <c r="AA375" s="260">
        <f t="shared" si="2608"/>
        <v>4.5920000000000005</v>
      </c>
      <c r="AB375" s="194">
        <f t="shared" si="2609"/>
        <v>0</v>
      </c>
      <c r="AC375" s="255">
        <f t="shared" si="2610"/>
        <v>5.94</v>
      </c>
      <c r="AD375" s="260">
        <f t="shared" si="2611"/>
        <v>4.7520000000000007</v>
      </c>
      <c r="AE375" s="194">
        <f t="shared" si="2612"/>
        <v>0</v>
      </c>
    </row>
    <row r="376" spans="1:31" x14ac:dyDescent="0.2">
      <c r="A376" s="178">
        <v>45979</v>
      </c>
      <c r="B376" s="252">
        <v>16.09</v>
      </c>
      <c r="C376" s="85">
        <f t="shared" ref="C376:C377" si="2613">B376/1.25</f>
        <v>12.872</v>
      </c>
      <c r="D376" s="194">
        <f t="shared" ref="D376:D377" si="2614">(B376-B375)*100</f>
        <v>0</v>
      </c>
      <c r="E376" s="84">
        <v>17.079999999999998</v>
      </c>
      <c r="F376" s="85">
        <f t="shared" ref="F376:F377" si="2615">E376/1.25</f>
        <v>13.663999999999998</v>
      </c>
      <c r="G376" s="194">
        <f t="shared" ref="G376:G377" si="2616">(E376-E375)*100</f>
        <v>0</v>
      </c>
      <c r="H376" s="85">
        <v>17.489999999999998</v>
      </c>
      <c r="I376" s="85">
        <f t="shared" ref="I376:I377" si="2617">H376/1.25</f>
        <v>13.991999999999999</v>
      </c>
      <c r="J376" s="194">
        <f t="shared" ref="J376:J377" si="2618">(H376-H375)*100</f>
        <v>0</v>
      </c>
      <c r="K376" s="85">
        <v>17.739999999999998</v>
      </c>
      <c r="L376" s="85">
        <f t="shared" ref="L376:L377" si="2619">K376/1.25</f>
        <v>14.191999999999998</v>
      </c>
      <c r="M376" s="194">
        <f t="shared" ref="M376:M377" si="2620">(K376-K375)*100</f>
        <v>0</v>
      </c>
      <c r="N376" s="85">
        <v>18.43</v>
      </c>
      <c r="O376" s="85">
        <f t="shared" ref="O376:O377" si="2621">N376/1.25</f>
        <v>14.744</v>
      </c>
      <c r="P376" s="194">
        <f t="shared" ref="P376:P377" si="2622">(N376-N375)*100</f>
        <v>0</v>
      </c>
      <c r="Q376" s="85">
        <v>24.33</v>
      </c>
      <c r="R376" s="85">
        <f t="shared" ref="R376:R377" si="2623">Q376/1.25</f>
        <v>19.463999999999999</v>
      </c>
      <c r="S376" s="194">
        <f t="shared" ref="S376:S377" si="2624">(Q376-Q375)*100</f>
        <v>0</v>
      </c>
      <c r="T376" s="85">
        <v>14.34</v>
      </c>
      <c r="U376" s="85">
        <f t="shared" ref="U376:U377" si="2625">T376/1.25</f>
        <v>11.472</v>
      </c>
      <c r="V376" s="194">
        <f t="shared" ref="V376:V377" si="2626">(T376-T375)*100</f>
        <v>0</v>
      </c>
      <c r="W376" s="255">
        <v>10.99</v>
      </c>
      <c r="X376" s="260">
        <f t="shared" ref="X376:X377" si="2627">W376/1.25</f>
        <v>8.7919999999999998</v>
      </c>
      <c r="Y376" s="194">
        <f t="shared" ref="Y376:Y377" si="2628">(W376-W375)*100</f>
        <v>0</v>
      </c>
      <c r="Z376" s="255">
        <v>5.74</v>
      </c>
      <c r="AA376" s="260">
        <f t="shared" ref="AA376:AA377" si="2629">Z376/1.25</f>
        <v>4.5920000000000005</v>
      </c>
      <c r="AB376" s="194">
        <f t="shared" ref="AB376:AB377" si="2630">(Z376-Z375)*100</f>
        <v>0</v>
      </c>
      <c r="AC376" s="255">
        <f t="shared" ref="AC376:AC377" si="2631">Z376+0.2</f>
        <v>5.94</v>
      </c>
      <c r="AD376" s="260">
        <f t="shared" ref="AD376:AD377" si="2632">AC376/1.25</f>
        <v>4.7520000000000007</v>
      </c>
      <c r="AE376" s="194">
        <f t="shared" ref="AE376:AE377" si="2633">(AC376-AC375)*100</f>
        <v>0</v>
      </c>
    </row>
    <row r="377" spans="1:31" x14ac:dyDescent="0.2">
      <c r="A377" s="178">
        <v>45980</v>
      </c>
      <c r="B377" s="252">
        <v>16.09</v>
      </c>
      <c r="C377" s="85">
        <f t="shared" si="2613"/>
        <v>12.872</v>
      </c>
      <c r="D377" s="194">
        <f t="shared" si="2614"/>
        <v>0</v>
      </c>
      <c r="E377" s="84">
        <v>17.079999999999998</v>
      </c>
      <c r="F377" s="85">
        <f t="shared" si="2615"/>
        <v>13.663999999999998</v>
      </c>
      <c r="G377" s="194">
        <f t="shared" si="2616"/>
        <v>0</v>
      </c>
      <c r="H377" s="85">
        <v>17.489999999999998</v>
      </c>
      <c r="I377" s="85">
        <f t="shared" si="2617"/>
        <v>13.991999999999999</v>
      </c>
      <c r="J377" s="194">
        <f t="shared" si="2618"/>
        <v>0</v>
      </c>
      <c r="K377" s="85">
        <v>18.04</v>
      </c>
      <c r="L377" s="85">
        <f t="shared" si="2619"/>
        <v>14.431999999999999</v>
      </c>
      <c r="M377" s="194">
        <f t="shared" si="2620"/>
        <v>30.000000000000071</v>
      </c>
      <c r="N377" s="85">
        <v>18.73</v>
      </c>
      <c r="O377" s="85">
        <f t="shared" si="2621"/>
        <v>14.984</v>
      </c>
      <c r="P377" s="194">
        <f t="shared" si="2622"/>
        <v>30.000000000000071</v>
      </c>
      <c r="Q377" s="85">
        <v>24.78</v>
      </c>
      <c r="R377" s="85">
        <f t="shared" si="2623"/>
        <v>19.824000000000002</v>
      </c>
      <c r="S377" s="194">
        <f t="shared" si="2624"/>
        <v>45.000000000000284</v>
      </c>
      <c r="T377" s="85">
        <v>14.34</v>
      </c>
      <c r="U377" s="85">
        <f t="shared" si="2625"/>
        <v>11.472</v>
      </c>
      <c r="V377" s="194">
        <f t="shared" si="2626"/>
        <v>0</v>
      </c>
      <c r="W377" s="255">
        <v>10.99</v>
      </c>
      <c r="X377" s="260">
        <f t="shared" si="2627"/>
        <v>8.7919999999999998</v>
      </c>
      <c r="Y377" s="194">
        <f t="shared" si="2628"/>
        <v>0</v>
      </c>
      <c r="Z377" s="255">
        <v>5.74</v>
      </c>
      <c r="AA377" s="260">
        <f t="shared" si="2629"/>
        <v>4.5920000000000005</v>
      </c>
      <c r="AB377" s="194">
        <f t="shared" si="2630"/>
        <v>0</v>
      </c>
      <c r="AC377" s="255">
        <f t="shared" si="2631"/>
        <v>5.94</v>
      </c>
      <c r="AD377" s="260">
        <f t="shared" si="2632"/>
        <v>4.7520000000000007</v>
      </c>
      <c r="AE377" s="194">
        <f t="shared" si="2633"/>
        <v>0</v>
      </c>
    </row>
    <row r="378" spans="1:31" x14ac:dyDescent="0.2">
      <c r="A378" s="178">
        <v>45981</v>
      </c>
      <c r="B378" s="252">
        <v>15.99</v>
      </c>
      <c r="C378" s="85">
        <f t="shared" ref="C378" si="2634">B378/1.25</f>
        <v>12.792</v>
      </c>
      <c r="D378" s="194">
        <f t="shared" ref="D378" si="2635">(B378-B377)*100</f>
        <v>-9.9999999999999645</v>
      </c>
      <c r="E378" s="84">
        <v>16.98</v>
      </c>
      <c r="F378" s="85">
        <f t="shared" ref="F378" si="2636">E378/1.25</f>
        <v>13.584</v>
      </c>
      <c r="G378" s="194">
        <f t="shared" ref="G378" si="2637">(E378-E377)*100</f>
        <v>-9.9999999999997868</v>
      </c>
      <c r="H378" s="85">
        <v>17.39</v>
      </c>
      <c r="I378" s="85">
        <f t="shared" ref="I378" si="2638">H378/1.25</f>
        <v>13.912000000000001</v>
      </c>
      <c r="J378" s="194">
        <f t="shared" ref="J378" si="2639">(H378-H377)*100</f>
        <v>-9.9999999999997868</v>
      </c>
      <c r="K378" s="85">
        <v>17.940000000000001</v>
      </c>
      <c r="L378" s="85">
        <f t="shared" ref="L378" si="2640">K378/1.25</f>
        <v>14.352</v>
      </c>
      <c r="M378" s="194">
        <f t="shared" ref="M378" si="2641">(K378-K377)*100</f>
        <v>-9.9999999999997868</v>
      </c>
      <c r="N378" s="85">
        <v>18.63</v>
      </c>
      <c r="O378" s="85">
        <f t="shared" ref="O378" si="2642">N378/1.25</f>
        <v>14.904</v>
      </c>
      <c r="P378" s="194">
        <f t="shared" ref="P378" si="2643">(N378-N377)*100</f>
        <v>-10.000000000000142</v>
      </c>
      <c r="Q378" s="85">
        <v>24.68</v>
      </c>
      <c r="R378" s="85">
        <f t="shared" ref="R378" si="2644">Q378/1.25</f>
        <v>19.744</v>
      </c>
      <c r="S378" s="194">
        <f t="shared" ref="S378" si="2645">(Q378-Q377)*100</f>
        <v>-10.000000000000142</v>
      </c>
      <c r="T378" s="85">
        <v>14.14</v>
      </c>
      <c r="U378" s="85">
        <f t="shared" ref="U378" si="2646">T378/1.25</f>
        <v>11.312000000000001</v>
      </c>
      <c r="V378" s="194">
        <f t="shared" ref="V378" si="2647">(T378-T377)*100</f>
        <v>-19.999999999999929</v>
      </c>
      <c r="W378" s="255">
        <v>10.99</v>
      </c>
      <c r="X378" s="260">
        <f t="shared" ref="X378" si="2648">W378/1.25</f>
        <v>8.7919999999999998</v>
      </c>
      <c r="Y378" s="194">
        <f t="shared" ref="Y378" si="2649">(W378-W377)*100</f>
        <v>0</v>
      </c>
      <c r="Z378" s="255">
        <v>5.74</v>
      </c>
      <c r="AA378" s="260">
        <f t="shared" ref="AA378" si="2650">Z378/1.25</f>
        <v>4.5920000000000005</v>
      </c>
      <c r="AB378" s="194">
        <f t="shared" ref="AB378" si="2651">(Z378-Z377)*100</f>
        <v>0</v>
      </c>
      <c r="AC378" s="255">
        <f t="shared" ref="AC378" si="2652">Z378+0.2</f>
        <v>5.94</v>
      </c>
      <c r="AD378" s="260">
        <f t="shared" ref="AD378" si="2653">AC378/1.25</f>
        <v>4.7520000000000007</v>
      </c>
      <c r="AE378" s="194">
        <f t="shared" ref="AE378" si="2654">(AC378-AC377)*100</f>
        <v>0</v>
      </c>
    </row>
    <row r="379" spans="1:31" x14ac:dyDescent="0.2">
      <c r="A379" s="178">
        <v>45982</v>
      </c>
      <c r="B379" s="252">
        <v>15.84</v>
      </c>
      <c r="C379" s="85">
        <f t="shared" ref="C379" si="2655">B379/1.25</f>
        <v>12.672000000000001</v>
      </c>
      <c r="D379" s="194">
        <f t="shared" ref="D379" si="2656">(B379-B378)*100</f>
        <v>-15.000000000000036</v>
      </c>
      <c r="E379" s="84">
        <v>16.829999999999998</v>
      </c>
      <c r="F379" s="85">
        <f t="shared" ref="F379" si="2657">E379/1.25</f>
        <v>13.463999999999999</v>
      </c>
      <c r="G379" s="194">
        <f t="shared" ref="G379" si="2658">(E379-E378)*100</f>
        <v>-15.000000000000213</v>
      </c>
      <c r="H379" s="85">
        <v>17.239999999999998</v>
      </c>
      <c r="I379" s="85">
        <f t="shared" ref="I379" si="2659">H379/1.25</f>
        <v>13.791999999999998</v>
      </c>
      <c r="J379" s="194">
        <f t="shared" ref="J379" si="2660">(H379-H378)*100</f>
        <v>-15.000000000000213</v>
      </c>
      <c r="K379" s="85">
        <v>18.09</v>
      </c>
      <c r="L379" s="85">
        <f t="shared" ref="L379" si="2661">K379/1.25</f>
        <v>14.472</v>
      </c>
      <c r="M379" s="194">
        <f t="shared" ref="M379" si="2662">(K379-K378)*100</f>
        <v>14.999999999999858</v>
      </c>
      <c r="N379" s="85">
        <v>18.68</v>
      </c>
      <c r="O379" s="85">
        <f t="shared" ref="O379" si="2663">N379/1.25</f>
        <v>14.943999999999999</v>
      </c>
      <c r="P379" s="194">
        <f t="shared" ref="P379" si="2664">(N379-N378)*100</f>
        <v>5.0000000000000711</v>
      </c>
      <c r="Q379" s="85">
        <v>24.68</v>
      </c>
      <c r="R379" s="85">
        <f t="shared" ref="R379" si="2665">Q379/1.25</f>
        <v>19.744</v>
      </c>
      <c r="S379" s="194">
        <f t="shared" ref="S379" si="2666">(Q379-Q378)*100</f>
        <v>0</v>
      </c>
      <c r="T379" s="85">
        <v>14.14</v>
      </c>
      <c r="U379" s="85">
        <f t="shared" ref="U379" si="2667">T379/1.25</f>
        <v>11.312000000000001</v>
      </c>
      <c r="V379" s="194">
        <f t="shared" ref="V379" si="2668">(T379-T378)*100</f>
        <v>0</v>
      </c>
      <c r="W379" s="255">
        <v>10.99</v>
      </c>
      <c r="X379" s="260">
        <f t="shared" ref="X379" si="2669">W379/1.25</f>
        <v>8.7919999999999998</v>
      </c>
      <c r="Y379" s="194">
        <f t="shared" ref="Y379" si="2670">(W379-W378)*100</f>
        <v>0</v>
      </c>
      <c r="Z379" s="255">
        <v>5.74</v>
      </c>
      <c r="AA379" s="260">
        <f t="shared" ref="AA379" si="2671">Z379/1.25</f>
        <v>4.5920000000000005</v>
      </c>
      <c r="AB379" s="194">
        <f t="shared" ref="AB379" si="2672">(Z379-Z378)*100</f>
        <v>0</v>
      </c>
      <c r="AC379" s="255">
        <f t="shared" ref="AC379" si="2673">Z379+0.2</f>
        <v>5.94</v>
      </c>
      <c r="AD379" s="260">
        <f t="shared" ref="AD379" si="2674">AC379/1.25</f>
        <v>4.7520000000000007</v>
      </c>
      <c r="AE379" s="194">
        <f t="shared" ref="AE379" si="2675">(AC379-AC378)*100</f>
        <v>0</v>
      </c>
    </row>
    <row r="380" spans="1:31" x14ac:dyDescent="0.2">
      <c r="A380" s="178">
        <v>45983</v>
      </c>
      <c r="B380" s="252">
        <v>15.84</v>
      </c>
      <c r="C380" s="85">
        <f t="shared" ref="C380:C382" si="2676">B380/1.25</f>
        <v>12.672000000000001</v>
      </c>
      <c r="D380" s="194">
        <f t="shared" ref="D380:D382" si="2677">(B380-B379)*100</f>
        <v>0</v>
      </c>
      <c r="E380" s="84">
        <v>16.829999999999998</v>
      </c>
      <c r="F380" s="85">
        <f t="shared" ref="F380:F382" si="2678">E380/1.25</f>
        <v>13.463999999999999</v>
      </c>
      <c r="G380" s="194">
        <f t="shared" ref="G380:G382" si="2679">(E380-E379)*100</f>
        <v>0</v>
      </c>
      <c r="H380" s="85">
        <v>17.239999999999998</v>
      </c>
      <c r="I380" s="85">
        <f t="shared" ref="I380:I382" si="2680">H380/1.25</f>
        <v>13.791999999999998</v>
      </c>
      <c r="J380" s="194">
        <f t="shared" ref="J380:J382" si="2681">(H380-H379)*100</f>
        <v>0</v>
      </c>
      <c r="K380" s="85">
        <v>18.09</v>
      </c>
      <c r="L380" s="85">
        <f t="shared" ref="L380:L382" si="2682">K380/1.25</f>
        <v>14.472</v>
      </c>
      <c r="M380" s="194">
        <f t="shared" ref="M380:M382" si="2683">(K380-K379)*100</f>
        <v>0</v>
      </c>
      <c r="N380" s="85">
        <v>18.68</v>
      </c>
      <c r="O380" s="85">
        <f t="shared" ref="O380:O382" si="2684">N380/1.25</f>
        <v>14.943999999999999</v>
      </c>
      <c r="P380" s="194">
        <f t="shared" ref="P380:P382" si="2685">(N380-N379)*100</f>
        <v>0</v>
      </c>
      <c r="Q380" s="85">
        <v>24.68</v>
      </c>
      <c r="R380" s="85">
        <f t="shared" ref="R380:R382" si="2686">Q380/1.25</f>
        <v>19.744</v>
      </c>
      <c r="S380" s="194">
        <f t="shared" ref="S380:S382" si="2687">(Q380-Q379)*100</f>
        <v>0</v>
      </c>
      <c r="T380" s="85">
        <v>14.14</v>
      </c>
      <c r="U380" s="85">
        <f t="shared" ref="U380:U382" si="2688">T380/1.25</f>
        <v>11.312000000000001</v>
      </c>
      <c r="V380" s="194">
        <f t="shared" ref="V380:V382" si="2689">(T380-T379)*100</f>
        <v>0</v>
      </c>
      <c r="W380" s="255">
        <v>10.99</v>
      </c>
      <c r="X380" s="260">
        <f t="shared" ref="X380:X382" si="2690">W380/1.25</f>
        <v>8.7919999999999998</v>
      </c>
      <c r="Y380" s="194">
        <f t="shared" ref="Y380:Y382" si="2691">(W380-W379)*100</f>
        <v>0</v>
      </c>
      <c r="Z380" s="255">
        <v>5.74</v>
      </c>
      <c r="AA380" s="260">
        <f t="shared" ref="AA380:AA382" si="2692">Z380/1.25</f>
        <v>4.5920000000000005</v>
      </c>
      <c r="AB380" s="194">
        <f t="shared" ref="AB380:AB382" si="2693">(Z380-Z379)*100</f>
        <v>0</v>
      </c>
      <c r="AC380" s="255">
        <f t="shared" ref="AC380:AC382" si="2694">Z380+0.2</f>
        <v>5.94</v>
      </c>
      <c r="AD380" s="260">
        <f t="shared" ref="AD380:AD382" si="2695">AC380/1.25</f>
        <v>4.7520000000000007</v>
      </c>
      <c r="AE380" s="194">
        <f t="shared" ref="AE380:AE382" si="2696">(AC380-AC379)*100</f>
        <v>0</v>
      </c>
    </row>
    <row r="381" spans="1:31" x14ac:dyDescent="0.2">
      <c r="A381" s="178">
        <v>45984</v>
      </c>
      <c r="B381" s="252">
        <v>15.84</v>
      </c>
      <c r="C381" s="85">
        <f t="shared" si="2676"/>
        <v>12.672000000000001</v>
      </c>
      <c r="D381" s="194">
        <f t="shared" si="2677"/>
        <v>0</v>
      </c>
      <c r="E381" s="84">
        <v>16.829999999999998</v>
      </c>
      <c r="F381" s="85">
        <f t="shared" si="2678"/>
        <v>13.463999999999999</v>
      </c>
      <c r="G381" s="194">
        <f t="shared" si="2679"/>
        <v>0</v>
      </c>
      <c r="H381" s="85">
        <v>17.239999999999998</v>
      </c>
      <c r="I381" s="85">
        <f t="shared" si="2680"/>
        <v>13.791999999999998</v>
      </c>
      <c r="J381" s="194">
        <f t="shared" si="2681"/>
        <v>0</v>
      </c>
      <c r="K381" s="85">
        <v>18.09</v>
      </c>
      <c r="L381" s="85">
        <f t="shared" si="2682"/>
        <v>14.472</v>
      </c>
      <c r="M381" s="194">
        <f t="shared" si="2683"/>
        <v>0</v>
      </c>
      <c r="N381" s="85">
        <v>18.68</v>
      </c>
      <c r="O381" s="85">
        <f t="shared" si="2684"/>
        <v>14.943999999999999</v>
      </c>
      <c r="P381" s="194">
        <f t="shared" si="2685"/>
        <v>0</v>
      </c>
      <c r="Q381" s="85">
        <v>24.68</v>
      </c>
      <c r="R381" s="85">
        <f t="shared" si="2686"/>
        <v>19.744</v>
      </c>
      <c r="S381" s="194">
        <f t="shared" si="2687"/>
        <v>0</v>
      </c>
      <c r="T381" s="85">
        <v>14.14</v>
      </c>
      <c r="U381" s="85">
        <f t="shared" si="2688"/>
        <v>11.312000000000001</v>
      </c>
      <c r="V381" s="194">
        <f t="shared" si="2689"/>
        <v>0</v>
      </c>
      <c r="W381" s="255">
        <v>10.99</v>
      </c>
      <c r="X381" s="260">
        <f t="shared" si="2690"/>
        <v>8.7919999999999998</v>
      </c>
      <c r="Y381" s="194">
        <f t="shared" si="2691"/>
        <v>0</v>
      </c>
      <c r="Z381" s="255">
        <v>5.74</v>
      </c>
      <c r="AA381" s="260">
        <f t="shared" si="2692"/>
        <v>4.5920000000000005</v>
      </c>
      <c r="AB381" s="194">
        <f t="shared" si="2693"/>
        <v>0</v>
      </c>
      <c r="AC381" s="255">
        <f t="shared" si="2694"/>
        <v>5.94</v>
      </c>
      <c r="AD381" s="260">
        <f t="shared" si="2695"/>
        <v>4.7520000000000007</v>
      </c>
      <c r="AE381" s="194">
        <f t="shared" si="2696"/>
        <v>0</v>
      </c>
    </row>
    <row r="382" spans="1:31" x14ac:dyDescent="0.2">
      <c r="A382" s="178">
        <v>45985</v>
      </c>
      <c r="B382" s="252">
        <v>15.74</v>
      </c>
      <c r="C382" s="85">
        <f t="shared" si="2676"/>
        <v>12.592000000000001</v>
      </c>
      <c r="D382" s="194">
        <f t="shared" si="2677"/>
        <v>-9.9999999999999645</v>
      </c>
      <c r="E382" s="84">
        <v>16.73</v>
      </c>
      <c r="F382" s="85">
        <f t="shared" si="2678"/>
        <v>13.384</v>
      </c>
      <c r="G382" s="194">
        <f t="shared" si="2679"/>
        <v>-9.9999999999997868</v>
      </c>
      <c r="H382" s="85">
        <v>17.14</v>
      </c>
      <c r="I382" s="85">
        <f t="shared" si="2680"/>
        <v>13.712</v>
      </c>
      <c r="J382" s="194">
        <f t="shared" si="2681"/>
        <v>-9.9999999999997868</v>
      </c>
      <c r="K382" s="85">
        <v>17.739999999999998</v>
      </c>
      <c r="L382" s="85">
        <f t="shared" si="2682"/>
        <v>14.191999999999998</v>
      </c>
      <c r="M382" s="194">
        <f t="shared" si="2683"/>
        <v>-35.000000000000142</v>
      </c>
      <c r="N382" s="85">
        <v>18.329999999999998</v>
      </c>
      <c r="O382" s="85">
        <f t="shared" si="2684"/>
        <v>14.663999999999998</v>
      </c>
      <c r="P382" s="194">
        <f t="shared" si="2685"/>
        <v>-35.000000000000142</v>
      </c>
      <c r="Q382" s="85">
        <v>24.33</v>
      </c>
      <c r="R382" s="85">
        <f t="shared" si="2686"/>
        <v>19.463999999999999</v>
      </c>
      <c r="S382" s="194">
        <f t="shared" si="2687"/>
        <v>-35.000000000000142</v>
      </c>
      <c r="T382" s="85">
        <v>14.14</v>
      </c>
      <c r="U382" s="85">
        <f t="shared" si="2688"/>
        <v>11.312000000000001</v>
      </c>
      <c r="V382" s="194">
        <f t="shared" si="2689"/>
        <v>0</v>
      </c>
      <c r="W382" s="255">
        <v>10.99</v>
      </c>
      <c r="X382" s="260">
        <f t="shared" si="2690"/>
        <v>8.7919999999999998</v>
      </c>
      <c r="Y382" s="194">
        <f t="shared" si="2691"/>
        <v>0</v>
      </c>
      <c r="Z382" s="255">
        <v>5.74</v>
      </c>
      <c r="AA382" s="260">
        <f t="shared" si="2692"/>
        <v>4.5920000000000005</v>
      </c>
      <c r="AB382" s="194">
        <f t="shared" si="2693"/>
        <v>0</v>
      </c>
      <c r="AC382" s="255">
        <f t="shared" si="2694"/>
        <v>5.94</v>
      </c>
      <c r="AD382" s="260">
        <f t="shared" si="2695"/>
        <v>4.7520000000000007</v>
      </c>
      <c r="AE382" s="194">
        <f t="shared" si="2696"/>
        <v>0</v>
      </c>
    </row>
    <row r="383" spans="1:31" x14ac:dyDescent="0.2">
      <c r="A383" s="178">
        <v>45986</v>
      </c>
      <c r="B383" s="252">
        <v>15.64</v>
      </c>
      <c r="C383" s="85">
        <f t="shared" ref="C383" si="2697">B383/1.25</f>
        <v>12.512</v>
      </c>
      <c r="D383" s="194">
        <f t="shared" ref="D383" si="2698">(B383-B382)*100</f>
        <v>-9.9999999999999645</v>
      </c>
      <c r="E383" s="84">
        <v>16.63</v>
      </c>
      <c r="F383" s="85">
        <f t="shared" ref="F383" si="2699">E383/1.25</f>
        <v>13.303999999999998</v>
      </c>
      <c r="G383" s="194">
        <f t="shared" ref="G383" si="2700">(E383-E382)*100</f>
        <v>-10.000000000000142</v>
      </c>
      <c r="H383" s="85">
        <v>17.04</v>
      </c>
      <c r="I383" s="85">
        <f t="shared" ref="I383" si="2701">H383/1.25</f>
        <v>13.632</v>
      </c>
      <c r="J383" s="194">
        <f t="shared" ref="J383" si="2702">(H383-H382)*100</f>
        <v>-10.000000000000142</v>
      </c>
      <c r="K383" s="85">
        <v>17.54</v>
      </c>
      <c r="L383" s="85">
        <f t="shared" ref="L383" si="2703">K383/1.25</f>
        <v>14.032</v>
      </c>
      <c r="M383" s="194">
        <f t="shared" ref="M383" si="2704">(K383-K382)*100</f>
        <v>-19.999999999999929</v>
      </c>
      <c r="N383" s="85">
        <v>18.13</v>
      </c>
      <c r="O383" s="85">
        <f t="shared" ref="O383" si="2705">N383/1.25</f>
        <v>14.504</v>
      </c>
      <c r="P383" s="194">
        <f t="shared" ref="P383" si="2706">(N383-N382)*100</f>
        <v>-19.999999999999929</v>
      </c>
      <c r="Q383" s="85">
        <v>24.13</v>
      </c>
      <c r="R383" s="85">
        <f t="shared" ref="R383" si="2707">Q383/1.25</f>
        <v>19.303999999999998</v>
      </c>
      <c r="S383" s="194">
        <f t="shared" ref="S383" si="2708">(Q383-Q382)*100</f>
        <v>-19.999999999999929</v>
      </c>
      <c r="T383" s="85">
        <v>14.14</v>
      </c>
      <c r="U383" s="85">
        <f t="shared" ref="U383" si="2709">T383/1.25</f>
        <v>11.312000000000001</v>
      </c>
      <c r="V383" s="194">
        <f t="shared" ref="V383" si="2710">(T383-T382)*100</f>
        <v>0</v>
      </c>
      <c r="W383" s="255">
        <v>10.99</v>
      </c>
      <c r="X383" s="260">
        <f t="shared" ref="X383" si="2711">W383/1.25</f>
        <v>8.7919999999999998</v>
      </c>
      <c r="Y383" s="194">
        <f t="shared" ref="Y383" si="2712">(W383-W382)*100</f>
        <v>0</v>
      </c>
      <c r="Z383" s="255">
        <v>5.74</v>
      </c>
      <c r="AA383" s="260">
        <f t="shared" ref="AA383" si="2713">Z383/1.25</f>
        <v>4.5920000000000005</v>
      </c>
      <c r="AB383" s="194">
        <f t="shared" ref="AB383" si="2714">(Z383-Z382)*100</f>
        <v>0</v>
      </c>
      <c r="AC383" s="255">
        <f t="shared" ref="AC383" si="2715">Z383+0.2</f>
        <v>5.94</v>
      </c>
      <c r="AD383" s="260">
        <f t="shared" ref="AD383" si="2716">AC383/1.25</f>
        <v>4.7520000000000007</v>
      </c>
      <c r="AE383" s="194">
        <f t="shared" ref="AE383" si="2717">(AC383-AC382)*100</f>
        <v>0</v>
      </c>
    </row>
    <row r="384" spans="1:31" x14ac:dyDescent="0.2">
      <c r="A384" s="178">
        <v>45987</v>
      </c>
      <c r="B384" s="252">
        <v>15.44</v>
      </c>
      <c r="C384" s="85">
        <f t="shared" ref="C384" si="2718">B384/1.25</f>
        <v>12.352</v>
      </c>
      <c r="D384" s="194">
        <f t="shared" ref="D384" si="2719">(B384-B383)*100</f>
        <v>-20.000000000000107</v>
      </c>
      <c r="E384" s="84">
        <v>16.43</v>
      </c>
      <c r="F384" s="85">
        <f t="shared" ref="F384" si="2720">E384/1.25</f>
        <v>13.144</v>
      </c>
      <c r="G384" s="194">
        <f t="shared" ref="G384" si="2721">(E384-E383)*100</f>
        <v>-19.999999999999929</v>
      </c>
      <c r="H384" s="85">
        <v>16.84</v>
      </c>
      <c r="I384" s="85">
        <f t="shared" ref="I384" si="2722">H384/1.25</f>
        <v>13.472</v>
      </c>
      <c r="J384" s="194">
        <f t="shared" ref="J384" si="2723">(H384-H383)*100</f>
        <v>-19.999999999999929</v>
      </c>
      <c r="K384" s="85">
        <v>17.29</v>
      </c>
      <c r="L384" s="85">
        <f t="shared" ref="L384" si="2724">K384/1.25</f>
        <v>13.831999999999999</v>
      </c>
      <c r="M384" s="194">
        <f t="shared" ref="M384" si="2725">(K384-K383)*100</f>
        <v>-25</v>
      </c>
      <c r="N384" s="85">
        <v>17.88</v>
      </c>
      <c r="O384" s="85">
        <f t="shared" ref="O384" si="2726">N384/1.25</f>
        <v>14.303999999999998</v>
      </c>
      <c r="P384" s="194">
        <f t="shared" ref="P384" si="2727">(N384-N383)*100</f>
        <v>-25</v>
      </c>
      <c r="Q384" s="85">
        <v>23.88</v>
      </c>
      <c r="R384" s="85">
        <f t="shared" ref="R384" si="2728">Q384/1.25</f>
        <v>19.103999999999999</v>
      </c>
      <c r="S384" s="194">
        <f t="shared" ref="S384" si="2729">(Q384-Q383)*100</f>
        <v>-25</v>
      </c>
      <c r="T384" s="85">
        <v>13.94</v>
      </c>
      <c r="U384" s="85">
        <f t="shared" ref="U384" si="2730">T384/1.25</f>
        <v>11.151999999999999</v>
      </c>
      <c r="V384" s="194">
        <f t="shared" ref="V384" si="2731">(T384-T383)*100</f>
        <v>-20.000000000000107</v>
      </c>
      <c r="W384" s="255">
        <v>10.99</v>
      </c>
      <c r="X384" s="260">
        <f t="shared" ref="X384" si="2732">W384/1.25</f>
        <v>8.7919999999999998</v>
      </c>
      <c r="Y384" s="194">
        <f t="shared" ref="Y384" si="2733">(W384-W383)*100</f>
        <v>0</v>
      </c>
      <c r="Z384" s="255">
        <v>5.74</v>
      </c>
      <c r="AA384" s="260">
        <f t="shared" ref="AA384" si="2734">Z384/1.25</f>
        <v>4.5920000000000005</v>
      </c>
      <c r="AB384" s="194">
        <f t="shared" ref="AB384" si="2735">(Z384-Z383)*100</f>
        <v>0</v>
      </c>
      <c r="AC384" s="255">
        <f t="shared" ref="AC384" si="2736">Z384+0.2</f>
        <v>5.94</v>
      </c>
      <c r="AD384" s="260">
        <f t="shared" ref="AD384" si="2737">AC384/1.25</f>
        <v>4.7520000000000007</v>
      </c>
      <c r="AE384" s="194">
        <f t="shared" ref="AE384" si="2738">(AC384-AC383)*100</f>
        <v>0</v>
      </c>
    </row>
    <row r="385" spans="1:31" x14ac:dyDescent="0.2">
      <c r="A385" s="178">
        <v>45988</v>
      </c>
      <c r="B385" s="252">
        <v>15.64</v>
      </c>
      <c r="C385" s="85">
        <f t="shared" ref="C385" si="2739">B385/1.25</f>
        <v>12.512</v>
      </c>
      <c r="D385" s="194">
        <f t="shared" ref="D385" si="2740">(B385-B384)*100</f>
        <v>20.000000000000107</v>
      </c>
      <c r="E385" s="84">
        <v>16.63</v>
      </c>
      <c r="F385" s="85">
        <f t="shared" ref="F385" si="2741">E385/1.25</f>
        <v>13.303999999999998</v>
      </c>
      <c r="G385" s="194">
        <f t="shared" ref="G385" si="2742">(E385-E384)*100</f>
        <v>19.999999999999929</v>
      </c>
      <c r="H385" s="85">
        <v>17.04</v>
      </c>
      <c r="I385" s="85">
        <f t="shared" ref="I385" si="2743">H385/1.25</f>
        <v>13.632</v>
      </c>
      <c r="J385" s="194">
        <f t="shared" ref="J385" si="2744">(H385-H384)*100</f>
        <v>19.999999999999929</v>
      </c>
      <c r="K385" s="85">
        <v>17.04</v>
      </c>
      <c r="L385" s="85">
        <f t="shared" ref="L385" si="2745">K385/1.25</f>
        <v>13.632</v>
      </c>
      <c r="M385" s="194">
        <f t="shared" ref="M385" si="2746">(K385-K384)*100</f>
        <v>-25</v>
      </c>
      <c r="N385" s="85">
        <v>17.63</v>
      </c>
      <c r="O385" s="85">
        <f t="shared" ref="O385" si="2747">N385/1.25</f>
        <v>14.103999999999999</v>
      </c>
      <c r="P385" s="194">
        <f t="shared" ref="P385" si="2748">(N385-N384)*100</f>
        <v>-25</v>
      </c>
      <c r="Q385" s="85">
        <v>23.63</v>
      </c>
      <c r="R385" s="85">
        <f t="shared" ref="R385" si="2749">Q385/1.25</f>
        <v>18.904</v>
      </c>
      <c r="S385" s="194">
        <f t="shared" ref="S385" si="2750">(Q385-Q384)*100</f>
        <v>-25</v>
      </c>
      <c r="T385" s="85">
        <v>13.94</v>
      </c>
      <c r="U385" s="85">
        <f t="shared" ref="U385" si="2751">T385/1.25</f>
        <v>11.151999999999999</v>
      </c>
      <c r="V385" s="194">
        <f t="shared" ref="V385" si="2752">(T385-T384)*100</f>
        <v>0</v>
      </c>
      <c r="W385" s="255">
        <v>10.99</v>
      </c>
      <c r="X385" s="260">
        <f t="shared" ref="X385" si="2753">W385/1.25</f>
        <v>8.7919999999999998</v>
      </c>
      <c r="Y385" s="194">
        <f t="shared" ref="Y385" si="2754">(W385-W384)*100</f>
        <v>0</v>
      </c>
      <c r="Z385" s="255">
        <v>5.74</v>
      </c>
      <c r="AA385" s="260">
        <f t="shared" ref="AA385" si="2755">Z385/1.25</f>
        <v>4.5920000000000005</v>
      </c>
      <c r="AB385" s="194">
        <f t="shared" ref="AB385" si="2756">(Z385-Z384)*100</f>
        <v>0</v>
      </c>
      <c r="AC385" s="255">
        <f t="shared" ref="AC385" si="2757">Z385+0.2</f>
        <v>5.94</v>
      </c>
      <c r="AD385" s="260">
        <f t="shared" ref="AD385" si="2758">AC385/1.25</f>
        <v>4.7520000000000007</v>
      </c>
      <c r="AE385" s="194">
        <f t="shared" ref="AE385" si="2759">(AC385-AC384)*100</f>
        <v>0</v>
      </c>
    </row>
    <row r="386" spans="1:31" x14ac:dyDescent="0.2">
      <c r="A386" s="178">
        <v>45989</v>
      </c>
      <c r="B386" s="252">
        <v>15.64</v>
      </c>
      <c r="C386" s="85">
        <f t="shared" ref="C386:C388" si="2760">B386/1.25</f>
        <v>12.512</v>
      </c>
      <c r="D386" s="194">
        <f t="shared" ref="D386:D388" si="2761">(B386-B385)*100</f>
        <v>0</v>
      </c>
      <c r="E386" s="84">
        <v>16.63</v>
      </c>
      <c r="F386" s="85">
        <f t="shared" ref="F386:F388" si="2762">E386/1.25</f>
        <v>13.303999999999998</v>
      </c>
      <c r="G386" s="194">
        <f t="shared" ref="G386:G388" si="2763">(E386-E385)*100</f>
        <v>0</v>
      </c>
      <c r="H386" s="85">
        <v>17.04</v>
      </c>
      <c r="I386" s="85">
        <f t="shared" ref="I386:I388" si="2764">H386/1.25</f>
        <v>13.632</v>
      </c>
      <c r="J386" s="194">
        <f t="shared" ref="J386:J388" si="2765">(H386-H385)*100</f>
        <v>0</v>
      </c>
      <c r="K386" s="85">
        <v>17.04</v>
      </c>
      <c r="L386" s="85">
        <f t="shared" ref="L386:L388" si="2766">K386/1.25</f>
        <v>13.632</v>
      </c>
      <c r="M386" s="194">
        <f t="shared" ref="M386:M388" si="2767">(K386-K385)*100</f>
        <v>0</v>
      </c>
      <c r="N386" s="85">
        <v>17.63</v>
      </c>
      <c r="O386" s="85">
        <f t="shared" ref="O386:O388" si="2768">N386/1.25</f>
        <v>14.103999999999999</v>
      </c>
      <c r="P386" s="194">
        <f t="shared" ref="P386:P388" si="2769">(N386-N385)*100</f>
        <v>0</v>
      </c>
      <c r="Q386" s="85">
        <v>23.63</v>
      </c>
      <c r="R386" s="85">
        <f t="shared" ref="R386:R388" si="2770">Q386/1.25</f>
        <v>18.904</v>
      </c>
      <c r="S386" s="194">
        <f t="shared" ref="S386:S388" si="2771">(Q386-Q385)*100</f>
        <v>0</v>
      </c>
      <c r="T386" s="85">
        <v>13.94</v>
      </c>
      <c r="U386" s="85">
        <f t="shared" ref="U386:U388" si="2772">T386/1.25</f>
        <v>11.151999999999999</v>
      </c>
      <c r="V386" s="194">
        <f t="shared" ref="V386:V388" si="2773">(T386-T385)*100</f>
        <v>0</v>
      </c>
      <c r="W386" s="255">
        <v>10.99</v>
      </c>
      <c r="X386" s="260">
        <f t="shared" ref="X386:X388" si="2774">W386/1.25</f>
        <v>8.7919999999999998</v>
      </c>
      <c r="Y386" s="194">
        <f t="shared" ref="Y386:Y388" si="2775">(W386-W385)*100</f>
        <v>0</v>
      </c>
      <c r="Z386" s="255">
        <v>5.74</v>
      </c>
      <c r="AA386" s="260">
        <f t="shared" ref="AA386:AA388" si="2776">Z386/1.25</f>
        <v>4.5920000000000005</v>
      </c>
      <c r="AB386" s="194">
        <f t="shared" ref="AB386:AB388" si="2777">(Z386-Z385)*100</f>
        <v>0</v>
      </c>
      <c r="AC386" s="255">
        <f t="shared" ref="AC386:AC388" si="2778">Z386+0.2</f>
        <v>5.94</v>
      </c>
      <c r="AD386" s="260">
        <f t="shared" ref="AD386:AD388" si="2779">AC386/1.25</f>
        <v>4.7520000000000007</v>
      </c>
      <c r="AE386" s="194">
        <f t="shared" ref="AE386:AE388" si="2780">(AC386-AC385)*100</f>
        <v>0</v>
      </c>
    </row>
    <row r="387" spans="1:31" x14ac:dyDescent="0.2">
      <c r="A387" s="178">
        <v>45990</v>
      </c>
      <c r="B387" s="252">
        <v>15.64</v>
      </c>
      <c r="C387" s="85">
        <f t="shared" si="2760"/>
        <v>12.512</v>
      </c>
      <c r="D387" s="194">
        <f t="shared" si="2761"/>
        <v>0</v>
      </c>
      <c r="E387" s="84">
        <v>16.63</v>
      </c>
      <c r="F387" s="85">
        <f t="shared" si="2762"/>
        <v>13.303999999999998</v>
      </c>
      <c r="G387" s="194">
        <f t="shared" si="2763"/>
        <v>0</v>
      </c>
      <c r="H387" s="85">
        <v>17.04</v>
      </c>
      <c r="I387" s="85">
        <f t="shared" si="2764"/>
        <v>13.632</v>
      </c>
      <c r="J387" s="194">
        <f t="shared" si="2765"/>
        <v>0</v>
      </c>
      <c r="K387" s="85">
        <v>17.04</v>
      </c>
      <c r="L387" s="85">
        <f t="shared" si="2766"/>
        <v>13.632</v>
      </c>
      <c r="M387" s="194">
        <f t="shared" si="2767"/>
        <v>0</v>
      </c>
      <c r="N387" s="85">
        <v>17.63</v>
      </c>
      <c r="O387" s="85">
        <f t="shared" si="2768"/>
        <v>14.103999999999999</v>
      </c>
      <c r="P387" s="194">
        <f t="shared" si="2769"/>
        <v>0</v>
      </c>
      <c r="Q387" s="85">
        <v>23.63</v>
      </c>
      <c r="R387" s="85">
        <f t="shared" si="2770"/>
        <v>18.904</v>
      </c>
      <c r="S387" s="194">
        <f t="shared" si="2771"/>
        <v>0</v>
      </c>
      <c r="T387" s="85">
        <v>13.94</v>
      </c>
      <c r="U387" s="85">
        <f t="shared" si="2772"/>
        <v>11.151999999999999</v>
      </c>
      <c r="V387" s="194">
        <f t="shared" si="2773"/>
        <v>0</v>
      </c>
      <c r="W387" s="255">
        <v>10.99</v>
      </c>
      <c r="X387" s="260">
        <f t="shared" si="2774"/>
        <v>8.7919999999999998</v>
      </c>
      <c r="Y387" s="194">
        <f t="shared" si="2775"/>
        <v>0</v>
      </c>
      <c r="Z387" s="255">
        <v>5.74</v>
      </c>
      <c r="AA387" s="260">
        <f t="shared" si="2776"/>
        <v>4.5920000000000005</v>
      </c>
      <c r="AB387" s="194">
        <f t="shared" si="2777"/>
        <v>0</v>
      </c>
      <c r="AC387" s="255">
        <f t="shared" si="2778"/>
        <v>5.94</v>
      </c>
      <c r="AD387" s="260">
        <f t="shared" si="2779"/>
        <v>4.7520000000000007</v>
      </c>
      <c r="AE387" s="194">
        <f t="shared" si="2780"/>
        <v>0</v>
      </c>
    </row>
    <row r="388" spans="1:31" x14ac:dyDescent="0.2">
      <c r="A388" s="178">
        <v>45991</v>
      </c>
      <c r="B388" s="252">
        <v>15.64</v>
      </c>
      <c r="C388" s="85">
        <f t="shared" si="2760"/>
        <v>12.512</v>
      </c>
      <c r="D388" s="194">
        <f t="shared" si="2761"/>
        <v>0</v>
      </c>
      <c r="E388" s="84">
        <v>16.63</v>
      </c>
      <c r="F388" s="85">
        <f t="shared" si="2762"/>
        <v>13.303999999999998</v>
      </c>
      <c r="G388" s="194">
        <f t="shared" si="2763"/>
        <v>0</v>
      </c>
      <c r="H388" s="85">
        <v>17.04</v>
      </c>
      <c r="I388" s="85">
        <f t="shared" si="2764"/>
        <v>13.632</v>
      </c>
      <c r="J388" s="194">
        <f t="shared" si="2765"/>
        <v>0</v>
      </c>
      <c r="K388" s="85">
        <v>17.04</v>
      </c>
      <c r="L388" s="85">
        <f t="shared" si="2766"/>
        <v>13.632</v>
      </c>
      <c r="M388" s="194">
        <f t="shared" si="2767"/>
        <v>0</v>
      </c>
      <c r="N388" s="85">
        <v>17.63</v>
      </c>
      <c r="O388" s="85">
        <f t="shared" si="2768"/>
        <v>14.103999999999999</v>
      </c>
      <c r="P388" s="194">
        <f t="shared" si="2769"/>
        <v>0</v>
      </c>
      <c r="Q388" s="85">
        <v>23.63</v>
      </c>
      <c r="R388" s="85">
        <f t="shared" si="2770"/>
        <v>18.904</v>
      </c>
      <c r="S388" s="194">
        <f t="shared" si="2771"/>
        <v>0</v>
      </c>
      <c r="T388" s="85">
        <v>13.94</v>
      </c>
      <c r="U388" s="85">
        <f t="shared" si="2772"/>
        <v>11.151999999999999</v>
      </c>
      <c r="V388" s="194">
        <f t="shared" si="2773"/>
        <v>0</v>
      </c>
      <c r="W388" s="255">
        <v>10.99</v>
      </c>
      <c r="X388" s="260">
        <f t="shared" si="2774"/>
        <v>8.7919999999999998</v>
      </c>
      <c r="Y388" s="194">
        <f t="shared" si="2775"/>
        <v>0</v>
      </c>
      <c r="Z388" s="255">
        <v>5.74</v>
      </c>
      <c r="AA388" s="260">
        <f t="shared" si="2776"/>
        <v>4.5920000000000005</v>
      </c>
      <c r="AB388" s="194">
        <f t="shared" si="2777"/>
        <v>0</v>
      </c>
      <c r="AC388" s="255">
        <f t="shared" si="2778"/>
        <v>5.94</v>
      </c>
      <c r="AD388" s="260">
        <f t="shared" si="2779"/>
        <v>4.7520000000000007</v>
      </c>
      <c r="AE388" s="194">
        <f t="shared" si="2780"/>
        <v>0</v>
      </c>
    </row>
    <row r="390" spans="1:31" ht="51.75" x14ac:dyDescent="0.25">
      <c r="A390" s="276" t="s">
        <v>1</v>
      </c>
      <c r="B390" s="277" t="s">
        <v>2</v>
      </c>
      <c r="C390" s="278" t="s">
        <v>16</v>
      </c>
      <c r="D390" s="279" t="s">
        <v>5</v>
      </c>
      <c r="E390" s="278" t="s">
        <v>95</v>
      </c>
      <c r="F390" s="278" t="s">
        <v>17</v>
      </c>
      <c r="G390" s="279" t="s">
        <v>5</v>
      </c>
      <c r="H390" s="278" t="s">
        <v>4</v>
      </c>
      <c r="I390" s="278" t="s">
        <v>18</v>
      </c>
      <c r="J390" s="279" t="s">
        <v>5</v>
      </c>
      <c r="K390" s="280" t="s">
        <v>6</v>
      </c>
      <c r="L390" s="280" t="s">
        <v>63</v>
      </c>
      <c r="M390" s="281" t="s">
        <v>5</v>
      </c>
      <c r="N390" s="280" t="s">
        <v>91</v>
      </c>
      <c r="O390" s="280" t="s">
        <v>92</v>
      </c>
      <c r="P390" s="281" t="s">
        <v>5</v>
      </c>
      <c r="Q390" s="282" t="s">
        <v>93</v>
      </c>
      <c r="R390" s="282" t="s">
        <v>94</v>
      </c>
      <c r="S390" s="283" t="s">
        <v>5</v>
      </c>
      <c r="T390" s="284" t="s">
        <v>7</v>
      </c>
      <c r="U390" s="284" t="s">
        <v>20</v>
      </c>
      <c r="V390" s="285" t="s">
        <v>5</v>
      </c>
      <c r="W390" s="286" t="s">
        <v>96</v>
      </c>
      <c r="X390" s="287"/>
      <c r="Y390" s="288" t="s">
        <v>5</v>
      </c>
      <c r="Z390" s="289" t="s">
        <v>97</v>
      </c>
      <c r="AA390" s="290"/>
      <c r="AB390" s="291" t="s">
        <v>5</v>
      </c>
      <c r="AC390" s="292" t="s">
        <v>98</v>
      </c>
      <c r="AD390" s="293"/>
      <c r="AE390" s="294" t="s">
        <v>5</v>
      </c>
    </row>
    <row r="391" spans="1:31" x14ac:dyDescent="0.2">
      <c r="A391" s="238" t="s">
        <v>70</v>
      </c>
      <c r="B391" s="247">
        <f>AVERAGE(B394:B425)</f>
        <v>15.091612903225801</v>
      </c>
      <c r="C391" s="247">
        <f>AVERAGE(C394:C425)</f>
        <v>12.073290322580647</v>
      </c>
      <c r="D391" s="247"/>
      <c r="E391" s="247">
        <f>AVERAGE(E394:E425)</f>
        <v>16.081612903225807</v>
      </c>
      <c r="F391" s="247">
        <f>AVERAGE(F394:F425)</f>
        <v>12.865290322580647</v>
      </c>
      <c r="G391" s="247"/>
      <c r="H391" s="247">
        <f>AVERAGE(H394:H425)</f>
        <v>16.491612903225803</v>
      </c>
      <c r="I391" s="247">
        <f>AVERAGE(I394:I425)</f>
        <v>13.193290322580649</v>
      </c>
      <c r="J391" s="247"/>
      <c r="K391" s="247">
        <f>AVERAGE(K394:K425)</f>
        <v>16.491612903225811</v>
      </c>
      <c r="L391" s="247">
        <f>AVERAGE(L394:L425)</f>
        <v>13.193290322580653</v>
      </c>
      <c r="M391" s="247"/>
      <c r="N391" s="247">
        <f>AVERAGE(N394:N425)</f>
        <v>17.0816129032258</v>
      </c>
      <c r="O391" s="247">
        <f>AVERAGE(O394:O425)</f>
        <v>13.665290322580642</v>
      </c>
      <c r="P391" s="247"/>
      <c r="Q391" s="247">
        <f>AVERAGE(Q394:Q425)</f>
        <v>24.441612903225824</v>
      </c>
      <c r="R391" s="247">
        <f>AVERAGE(R394:R425)</f>
        <v>19.553290322580636</v>
      </c>
      <c r="S391" s="275"/>
      <c r="T391" s="247">
        <f>AVERAGE(T394:T425)</f>
        <v>12.74483870967741</v>
      </c>
      <c r="U391" s="247">
        <f>AVERAGE(U394:U425)</f>
        <v>10.195870967741934</v>
      </c>
      <c r="V391" s="247"/>
      <c r="W391" s="247">
        <f>AVERAGE(W394:W424)</f>
        <v>10.990000000000004</v>
      </c>
      <c r="X391" s="247">
        <f>AVERAGE(X394:X424)</f>
        <v>8.791999999999998</v>
      </c>
      <c r="Y391" s="93"/>
      <c r="Z391" s="247">
        <f>AVERAGE(Z394:Z424)</f>
        <v>5.7400000000000011</v>
      </c>
      <c r="AA391" s="247">
        <f>AVERAGE(AA394:AA424)</f>
        <v>4.5920000000000014</v>
      </c>
      <c r="AB391" s="93"/>
      <c r="AC391" s="247">
        <f>AVERAGE(AC394:AC424)</f>
        <v>5.9399999999999986</v>
      </c>
      <c r="AD391" s="247">
        <f>AVERAGE(AD394:AD424)</f>
        <v>4.7520000000000007</v>
      </c>
      <c r="AE391" s="93"/>
    </row>
    <row r="392" spans="1:31" x14ac:dyDescent="0.2">
      <c r="A392" s="239" t="s">
        <v>53</v>
      </c>
      <c r="B392" s="247">
        <f>AVERAGE(B394:B409)</f>
        <v>15.296250000000001</v>
      </c>
      <c r="C392" s="247">
        <f t="shared" ref="C392" si="2781">AVERAGE(C394:C409)</f>
        <v>12.236999999999998</v>
      </c>
      <c r="D392" s="247"/>
      <c r="E392" s="247">
        <f>AVERAGE(E394:E409)</f>
        <v>16.286249999999999</v>
      </c>
      <c r="F392" s="247">
        <f t="shared" ref="F392" si="2782">AVERAGE(F394:F409)</f>
        <v>13.029</v>
      </c>
      <c r="G392" s="247"/>
      <c r="H392" s="247">
        <f>AVERAGE(H394:H409)</f>
        <v>16.696250000000003</v>
      </c>
      <c r="I392" s="247">
        <f t="shared" ref="I392" si="2783">AVERAGE(I394:I409)</f>
        <v>13.357000000000001</v>
      </c>
      <c r="J392" s="247"/>
      <c r="K392" s="247">
        <f>AVERAGE(K394:K409)</f>
        <v>16.727499999999999</v>
      </c>
      <c r="L392" s="247">
        <f t="shared" ref="L392" si="2784">AVERAGE(L394:L409)</f>
        <v>13.382000000000003</v>
      </c>
      <c r="M392" s="247"/>
      <c r="N392" s="247">
        <f>AVERAGE(N394:N409)</f>
        <v>17.317499999999995</v>
      </c>
      <c r="O392" s="247">
        <f t="shared" ref="O392" si="2785">AVERAGE(O394:O409)</f>
        <v>13.853999999999996</v>
      </c>
      <c r="P392" s="247"/>
      <c r="Q392" s="272">
        <f>AVERAGE(Q394:Q409)</f>
        <v>24.677499999999998</v>
      </c>
      <c r="R392" s="272">
        <f>AVERAGE(R394:R409)</f>
        <v>19.742000000000001</v>
      </c>
      <c r="S392" s="272"/>
      <c r="T392" s="272">
        <f>AVERAGE(T394:T409)</f>
        <v>12.889999999999999</v>
      </c>
      <c r="U392" s="272">
        <f>AVERAGE(U394:U409)</f>
        <v>10.311999999999996</v>
      </c>
      <c r="V392" s="247"/>
      <c r="W392" s="272">
        <f>AVERAGE(W394:W408)</f>
        <v>10.99</v>
      </c>
      <c r="X392" s="272">
        <f>AVERAGE(X394:X408)</f>
        <v>8.7919999999999998</v>
      </c>
      <c r="Y392" s="84"/>
      <c r="Z392" s="272">
        <f>AVERAGE(Z394:Z408)</f>
        <v>5.7399999999999993</v>
      </c>
      <c r="AA392" s="272">
        <f>AVERAGE(AA394:AA408)</f>
        <v>4.5919999999999996</v>
      </c>
      <c r="AB392" s="84"/>
      <c r="AC392" s="272">
        <f>AVERAGE(AC394:AC408)</f>
        <v>5.9399999999999986</v>
      </c>
      <c r="AD392" s="272">
        <f>AVERAGE(AD394:AD408)</f>
        <v>4.7520000000000007</v>
      </c>
      <c r="AE392" s="84"/>
    </row>
    <row r="393" spans="1:31" x14ac:dyDescent="0.2">
      <c r="A393" s="240" t="s">
        <v>54</v>
      </c>
      <c r="B393" s="295">
        <f>IFERROR(AVERAGE(B410:B425),"No data")</f>
        <v>14.873333333333333</v>
      </c>
      <c r="C393" s="295">
        <f>IFERROR(AVERAGE(C410:C425),"No data")</f>
        <v>11.898666666666667</v>
      </c>
      <c r="D393" s="248"/>
      <c r="E393" s="295">
        <f>IFERROR(AVERAGE(E410:E425),"No data")</f>
        <v>15.863333333333339</v>
      </c>
      <c r="F393" s="295">
        <f>IFERROR(AVERAGE(F410:F425),"No data")</f>
        <v>12.690666666666663</v>
      </c>
      <c r="G393" s="248"/>
      <c r="H393" s="295">
        <f>IFERROR(AVERAGE(H410:H425),"No data")</f>
        <v>16.273333333333333</v>
      </c>
      <c r="I393" s="295">
        <f>IFERROR(AVERAGE(I410:I425),"No data")</f>
        <v>13.018666666666666</v>
      </c>
      <c r="J393" s="248"/>
      <c r="K393" s="295">
        <f>IFERROR(AVERAGE(K410:K425),"No data")</f>
        <v>16.240000000000002</v>
      </c>
      <c r="L393" s="295">
        <f>IFERROR(AVERAGE(L410:L425),"No data")</f>
        <v>12.991999999999997</v>
      </c>
      <c r="M393" s="241"/>
      <c r="N393" s="295">
        <f>IFERROR(AVERAGE(N410:N425),"No data")</f>
        <v>16.829999999999991</v>
      </c>
      <c r="O393" s="295">
        <f>IFERROR(AVERAGE(O410:O425),"No data")</f>
        <v>13.463999999999999</v>
      </c>
      <c r="P393" s="241"/>
      <c r="Q393" s="295">
        <f>IFERROR(AVERAGE(Q410:Q425),"No data")</f>
        <v>24.19</v>
      </c>
      <c r="R393" s="295">
        <f>IFERROR(AVERAGE(R410:R425),"No data")</f>
        <v>19.351999999999997</v>
      </c>
      <c r="S393" s="273"/>
      <c r="T393" s="295">
        <f>IFERROR(AVERAGE(T410:T425),"No data")</f>
        <v>12.590000000000002</v>
      </c>
      <c r="U393" s="295">
        <f>IFERROR(AVERAGE(U410:U425),"No data")</f>
        <v>10.072000000000001</v>
      </c>
      <c r="V393" s="241"/>
      <c r="W393" s="295">
        <f>IFERROR(AVERAGE(W409:W424),"No data")</f>
        <v>10.99</v>
      </c>
      <c r="X393" s="295">
        <f>IFERROR(AVERAGE(X409:X424),"No data")</f>
        <v>8.7919999999999998</v>
      </c>
      <c r="Y393" s="84"/>
      <c r="Z393" s="295">
        <f>IFERROR(AVERAGE(Z409:Z424),"No data")</f>
        <v>5.7399999999999993</v>
      </c>
      <c r="AA393" s="295">
        <f>IFERROR(AVERAGE(AA409:AA424),"No data")</f>
        <v>4.5919999999999996</v>
      </c>
      <c r="AB393" s="84"/>
      <c r="AC393" s="295">
        <f>IFERROR(AVERAGE(AC409:AC424),"No data")</f>
        <v>5.9399999999999986</v>
      </c>
      <c r="AD393" s="295">
        <f>IFERROR(AVERAGE(AD409:AD424),"No data")</f>
        <v>4.7520000000000007</v>
      </c>
      <c r="AE393" s="84"/>
    </row>
    <row r="394" spans="1:31" x14ac:dyDescent="0.2">
      <c r="A394" s="178">
        <v>45992</v>
      </c>
      <c r="B394" s="252">
        <v>15.64</v>
      </c>
      <c r="C394" s="85">
        <f t="shared" ref="C394" si="2786">B394/1.25</f>
        <v>12.512</v>
      </c>
      <c r="D394" s="194">
        <f>(B394-B388)*100</f>
        <v>0</v>
      </c>
      <c r="E394" s="84">
        <v>16.63</v>
      </c>
      <c r="F394" s="85">
        <f t="shared" ref="F394" si="2787">E394/1.25</f>
        <v>13.303999999999998</v>
      </c>
      <c r="G394" s="194">
        <f>(E394-E388)*100</f>
        <v>0</v>
      </c>
      <c r="H394" s="85">
        <v>17.04</v>
      </c>
      <c r="I394" s="85">
        <f t="shared" ref="I394" si="2788">H394/1.25</f>
        <v>13.632</v>
      </c>
      <c r="J394" s="194">
        <f>(H394-H388)*100</f>
        <v>0</v>
      </c>
      <c r="K394" s="85">
        <v>17.04</v>
      </c>
      <c r="L394" s="85">
        <f t="shared" ref="L394" si="2789">K394/1.25</f>
        <v>13.632</v>
      </c>
      <c r="M394" s="194">
        <f>(K394-K388)*100</f>
        <v>0</v>
      </c>
      <c r="N394" s="85">
        <v>17.63</v>
      </c>
      <c r="O394" s="85">
        <f t="shared" ref="O394" si="2790">N394/1.25</f>
        <v>14.103999999999999</v>
      </c>
      <c r="P394" s="194">
        <f>(N394-N388)*100</f>
        <v>0</v>
      </c>
      <c r="Q394" s="85">
        <v>24.99</v>
      </c>
      <c r="R394" s="85">
        <f t="shared" ref="R394" si="2791">Q394/1.25</f>
        <v>19.991999999999997</v>
      </c>
      <c r="S394" s="194">
        <f>(Q394-Q388)*100</f>
        <v>135.99999999999994</v>
      </c>
      <c r="T394" s="85">
        <v>13.94</v>
      </c>
      <c r="U394" s="85">
        <f t="shared" ref="U394" si="2792">T394/1.25</f>
        <v>11.151999999999999</v>
      </c>
      <c r="V394" s="194">
        <f>(T394-T388)*100</f>
        <v>0</v>
      </c>
      <c r="W394" s="255">
        <v>10.99</v>
      </c>
      <c r="X394" s="260">
        <f t="shared" ref="X394" si="2793">W394/1.25</f>
        <v>8.7919999999999998</v>
      </c>
      <c r="Y394" s="194">
        <f>(W394-W388)*100</f>
        <v>0</v>
      </c>
      <c r="Z394" s="255">
        <v>5.74</v>
      </c>
      <c r="AA394" s="260">
        <f t="shared" ref="AA394" si="2794">Z394/1.25</f>
        <v>4.5920000000000005</v>
      </c>
      <c r="AB394" s="194">
        <f>(Z394-Z388)*100</f>
        <v>0</v>
      </c>
      <c r="AC394" s="255">
        <f t="shared" ref="AC394" si="2795">Z394+0.2</f>
        <v>5.94</v>
      </c>
      <c r="AD394" s="260">
        <f t="shared" ref="AD394" si="2796">AC394/1.25</f>
        <v>4.7520000000000007</v>
      </c>
      <c r="AE394" s="194"/>
    </row>
    <row r="395" spans="1:31" x14ac:dyDescent="0.2">
      <c r="A395" s="178">
        <v>45993</v>
      </c>
      <c r="B395" s="252">
        <v>15.54</v>
      </c>
      <c r="C395" s="85">
        <f t="shared" ref="C395" si="2797">B395/1.25</f>
        <v>12.431999999999999</v>
      </c>
      <c r="D395" s="194">
        <f>(B395-B394)*100</f>
        <v>-10.000000000000142</v>
      </c>
      <c r="E395" s="84">
        <v>16.53</v>
      </c>
      <c r="F395" s="85">
        <f t="shared" ref="F395" si="2798">E395/1.25</f>
        <v>13.224</v>
      </c>
      <c r="G395" s="194">
        <f>(E395-E394)*100</f>
        <v>-9.9999999999997868</v>
      </c>
      <c r="H395" s="85">
        <v>16.940000000000001</v>
      </c>
      <c r="I395" s="85">
        <f t="shared" ref="I395" si="2799">H395/1.25</f>
        <v>13.552000000000001</v>
      </c>
      <c r="J395" s="194">
        <f>(H395-H394)*100</f>
        <v>-9.9999999999997868</v>
      </c>
      <c r="K395" s="85">
        <v>17.04</v>
      </c>
      <c r="L395" s="85">
        <f t="shared" ref="L395" si="2800">K395/1.25</f>
        <v>13.632</v>
      </c>
      <c r="M395" s="194">
        <f>(K395-K394)*100</f>
        <v>0</v>
      </c>
      <c r="N395" s="85">
        <v>17.63</v>
      </c>
      <c r="O395" s="85">
        <f t="shared" ref="O395" si="2801">N395/1.25</f>
        <v>14.103999999999999</v>
      </c>
      <c r="P395" s="194">
        <f>(N395-N394)*100</f>
        <v>0</v>
      </c>
      <c r="Q395" s="85">
        <v>24.99</v>
      </c>
      <c r="R395" s="85">
        <f t="shared" ref="R395" si="2802">Q395/1.25</f>
        <v>19.991999999999997</v>
      </c>
      <c r="S395" s="194">
        <f>(Q395-Q394)*100</f>
        <v>0</v>
      </c>
      <c r="T395" s="85">
        <v>13.24</v>
      </c>
      <c r="U395" s="85">
        <f t="shared" ref="U395" si="2803">T395/1.25</f>
        <v>10.592000000000001</v>
      </c>
      <c r="V395" s="194">
        <f>(T395-T394)*100</f>
        <v>-69.999999999999929</v>
      </c>
      <c r="W395" s="255">
        <v>10.99</v>
      </c>
      <c r="X395" s="260">
        <f t="shared" ref="X395" si="2804">W395/1.25</f>
        <v>8.7919999999999998</v>
      </c>
      <c r="Y395" s="194">
        <f>(W395-W394)*100</f>
        <v>0</v>
      </c>
      <c r="Z395" s="255">
        <v>5.74</v>
      </c>
      <c r="AA395" s="260">
        <f t="shared" ref="AA395" si="2805">Z395/1.25</f>
        <v>4.5920000000000005</v>
      </c>
      <c r="AB395" s="194">
        <f>(Z395-Z394)*100</f>
        <v>0</v>
      </c>
      <c r="AC395" s="255">
        <f t="shared" ref="AC395" si="2806">Z395+0.2</f>
        <v>5.94</v>
      </c>
      <c r="AD395" s="260">
        <f t="shared" ref="AD395" si="2807">AC395/1.25</f>
        <v>4.7520000000000007</v>
      </c>
      <c r="AE395" s="194">
        <f t="shared" ref="AE395" si="2808">(AC395-AC394)*100</f>
        <v>0</v>
      </c>
    </row>
    <row r="396" spans="1:31" x14ac:dyDescent="0.2">
      <c r="A396" s="178">
        <v>45994</v>
      </c>
      <c r="B396" s="252">
        <v>15.39</v>
      </c>
      <c r="C396" s="85">
        <f t="shared" ref="C396" si="2809">B396/1.25</f>
        <v>12.312000000000001</v>
      </c>
      <c r="D396" s="194">
        <f>(B396-B395)*100</f>
        <v>-14.999999999999858</v>
      </c>
      <c r="E396" s="84">
        <v>16.38</v>
      </c>
      <c r="F396" s="85">
        <f t="shared" ref="F396" si="2810">E396/1.25</f>
        <v>13.103999999999999</v>
      </c>
      <c r="G396" s="194">
        <f>(E396-E395)*100</f>
        <v>-15.000000000000213</v>
      </c>
      <c r="H396" s="85">
        <v>16.79</v>
      </c>
      <c r="I396" s="85">
        <f t="shared" ref="I396" si="2811">H396/1.25</f>
        <v>13.431999999999999</v>
      </c>
      <c r="J396" s="194">
        <f>(H396-H395)*100</f>
        <v>-15.000000000000213</v>
      </c>
      <c r="K396" s="85">
        <v>17.04</v>
      </c>
      <c r="L396" s="85">
        <f t="shared" ref="L396" si="2812">K396/1.25</f>
        <v>13.632</v>
      </c>
      <c r="M396" s="194">
        <f>(K396-K395)*100</f>
        <v>0</v>
      </c>
      <c r="N396" s="85">
        <v>17.63</v>
      </c>
      <c r="O396" s="85">
        <f t="shared" ref="O396" si="2813">N396/1.25</f>
        <v>14.103999999999999</v>
      </c>
      <c r="P396" s="194">
        <f>(N396-N395)*100</f>
        <v>0</v>
      </c>
      <c r="Q396" s="85">
        <v>24.99</v>
      </c>
      <c r="R396" s="85">
        <f t="shared" ref="R396" si="2814">Q396/1.25</f>
        <v>19.991999999999997</v>
      </c>
      <c r="S396" s="194">
        <f>(Q396-Q395)*100</f>
        <v>0</v>
      </c>
      <c r="T396" s="85">
        <v>12.99</v>
      </c>
      <c r="U396" s="85">
        <f t="shared" ref="U396" si="2815">T396/1.25</f>
        <v>10.391999999999999</v>
      </c>
      <c r="V396" s="194">
        <f>(T396-T395)*100</f>
        <v>-25</v>
      </c>
      <c r="W396" s="255">
        <v>10.99</v>
      </c>
      <c r="X396" s="260">
        <f t="shared" ref="X396" si="2816">W396/1.25</f>
        <v>8.7919999999999998</v>
      </c>
      <c r="Y396" s="194">
        <f>(W396-W395)*100</f>
        <v>0</v>
      </c>
      <c r="Z396" s="255">
        <v>5.74</v>
      </c>
      <c r="AA396" s="260">
        <f t="shared" ref="AA396" si="2817">Z396/1.25</f>
        <v>4.5920000000000005</v>
      </c>
      <c r="AB396" s="194">
        <f>(Z396-Z395)*100</f>
        <v>0</v>
      </c>
      <c r="AC396" s="255">
        <f t="shared" ref="AC396" si="2818">Z396+0.2</f>
        <v>5.94</v>
      </c>
      <c r="AD396" s="260">
        <f t="shared" ref="AD396" si="2819">AC396/1.25</f>
        <v>4.7520000000000007</v>
      </c>
      <c r="AE396" s="194">
        <f t="shared" ref="AE396" si="2820">(AC396-AC395)*100</f>
        <v>0</v>
      </c>
    </row>
    <row r="397" spans="1:31" x14ac:dyDescent="0.2">
      <c r="A397" s="178">
        <v>45995</v>
      </c>
      <c r="B397" s="252">
        <v>15.49</v>
      </c>
      <c r="C397" s="85">
        <f t="shared" ref="C397" si="2821">B397/1.25</f>
        <v>12.391999999999999</v>
      </c>
      <c r="D397" s="194">
        <f>(B397-B396)*100</f>
        <v>9.9999999999999645</v>
      </c>
      <c r="E397" s="84">
        <v>16.48</v>
      </c>
      <c r="F397" s="85">
        <f t="shared" ref="F397" si="2822">E397/1.25</f>
        <v>13.184000000000001</v>
      </c>
      <c r="G397" s="194">
        <f>(E397-E396)*100</f>
        <v>10.000000000000142</v>
      </c>
      <c r="H397" s="85">
        <v>16.89</v>
      </c>
      <c r="I397" s="85">
        <f t="shared" ref="I397" si="2823">H397/1.25</f>
        <v>13.512</v>
      </c>
      <c r="J397" s="194">
        <f>(H397-H396)*100</f>
        <v>10.000000000000142</v>
      </c>
      <c r="K397" s="85">
        <v>16.79</v>
      </c>
      <c r="L397" s="85">
        <f t="shared" ref="L397" si="2824">K397/1.25</f>
        <v>13.431999999999999</v>
      </c>
      <c r="M397" s="194">
        <f>(K397-K396)*100</f>
        <v>-25</v>
      </c>
      <c r="N397" s="85">
        <v>17.38</v>
      </c>
      <c r="O397" s="85">
        <f t="shared" ref="O397" si="2825">N397/1.25</f>
        <v>13.904</v>
      </c>
      <c r="P397" s="194">
        <f>(N397-N396)*100</f>
        <v>-25</v>
      </c>
      <c r="Q397" s="85">
        <v>24.74</v>
      </c>
      <c r="R397" s="85">
        <f t="shared" ref="R397" si="2826">Q397/1.25</f>
        <v>19.791999999999998</v>
      </c>
      <c r="S397" s="194">
        <f>(Q397-Q396)*100</f>
        <v>-25</v>
      </c>
      <c r="T397" s="85">
        <v>12.89</v>
      </c>
      <c r="U397" s="85">
        <f t="shared" ref="U397" si="2827">T397/1.25</f>
        <v>10.312000000000001</v>
      </c>
      <c r="V397" s="194">
        <f>(T397-T396)*100</f>
        <v>-9.9999999999999645</v>
      </c>
      <c r="W397" s="255">
        <v>10.99</v>
      </c>
      <c r="X397" s="260">
        <f t="shared" ref="X397" si="2828">W397/1.25</f>
        <v>8.7919999999999998</v>
      </c>
      <c r="Y397" s="194">
        <f>(W397-W396)*100</f>
        <v>0</v>
      </c>
      <c r="Z397" s="255">
        <v>5.74</v>
      </c>
      <c r="AA397" s="260">
        <f t="shared" ref="AA397" si="2829">Z397/1.25</f>
        <v>4.5920000000000005</v>
      </c>
      <c r="AB397" s="194">
        <f>(Z397-Z396)*100</f>
        <v>0</v>
      </c>
      <c r="AC397" s="255">
        <f t="shared" ref="AC397" si="2830">Z397+0.2</f>
        <v>5.94</v>
      </c>
      <c r="AD397" s="260">
        <f t="shared" ref="AD397" si="2831">AC397/1.25</f>
        <v>4.7520000000000007</v>
      </c>
      <c r="AE397" s="194">
        <f t="shared" ref="AE397" si="2832">(AC397-AC396)*100</f>
        <v>0</v>
      </c>
    </row>
    <row r="398" spans="1:31" x14ac:dyDescent="0.2">
      <c r="A398" s="178">
        <v>45996</v>
      </c>
      <c r="B398" s="252">
        <v>15.49</v>
      </c>
      <c r="C398" s="85">
        <f t="shared" ref="C398:C401" si="2833">B398/1.25</f>
        <v>12.391999999999999</v>
      </c>
      <c r="D398" s="194">
        <f t="shared" ref="D398:D401" si="2834">(B398-B397)*100</f>
        <v>0</v>
      </c>
      <c r="E398" s="84">
        <v>16.48</v>
      </c>
      <c r="F398" s="85">
        <f t="shared" ref="F398:F401" si="2835">E398/1.25</f>
        <v>13.184000000000001</v>
      </c>
      <c r="G398" s="194">
        <f t="shared" ref="G398:G401" si="2836">(E398-E397)*100</f>
        <v>0</v>
      </c>
      <c r="H398" s="85">
        <v>16.89</v>
      </c>
      <c r="I398" s="85">
        <f t="shared" ref="I398:I401" si="2837">H398/1.25</f>
        <v>13.512</v>
      </c>
      <c r="J398" s="194">
        <f t="shared" ref="J398:J401" si="2838">(H398-H397)*100</f>
        <v>0</v>
      </c>
      <c r="K398" s="85">
        <v>16.79</v>
      </c>
      <c r="L398" s="85">
        <f t="shared" ref="L398:L401" si="2839">K398/1.25</f>
        <v>13.431999999999999</v>
      </c>
      <c r="M398" s="194">
        <f t="shared" ref="M398:M401" si="2840">(K398-K397)*100</f>
        <v>0</v>
      </c>
      <c r="N398" s="85">
        <v>17.38</v>
      </c>
      <c r="O398" s="85">
        <f t="shared" ref="O398:O401" si="2841">N398/1.25</f>
        <v>13.904</v>
      </c>
      <c r="P398" s="194">
        <f t="shared" ref="P398:P401" si="2842">(N398-N397)*100</f>
        <v>0</v>
      </c>
      <c r="Q398" s="85">
        <v>24.74</v>
      </c>
      <c r="R398" s="85">
        <f t="shared" ref="R398:R401" si="2843">Q398/1.25</f>
        <v>19.791999999999998</v>
      </c>
      <c r="S398" s="194">
        <f t="shared" ref="S398:S401" si="2844">(Q398-Q397)*100</f>
        <v>0</v>
      </c>
      <c r="T398" s="85">
        <v>12.89</v>
      </c>
      <c r="U398" s="85">
        <f t="shared" ref="U398:U401" si="2845">T398/1.25</f>
        <v>10.312000000000001</v>
      </c>
      <c r="V398" s="194">
        <f t="shared" ref="V398:V401" si="2846">(T398-T397)*100</f>
        <v>0</v>
      </c>
      <c r="W398" s="255">
        <v>10.99</v>
      </c>
      <c r="X398" s="260">
        <f t="shared" ref="X398:X401" si="2847">W398/1.25</f>
        <v>8.7919999999999998</v>
      </c>
      <c r="Y398" s="194">
        <f t="shared" ref="Y398:Y401" si="2848">(W398-W397)*100</f>
        <v>0</v>
      </c>
      <c r="Z398" s="255">
        <v>5.74</v>
      </c>
      <c r="AA398" s="260">
        <f t="shared" ref="AA398:AA401" si="2849">Z398/1.25</f>
        <v>4.5920000000000005</v>
      </c>
      <c r="AB398" s="194">
        <f t="shared" ref="AB398:AB401" si="2850">(Z398-Z397)*100</f>
        <v>0</v>
      </c>
      <c r="AC398" s="255">
        <f t="shared" ref="AC398:AC401" si="2851">Z398+0.2</f>
        <v>5.94</v>
      </c>
      <c r="AD398" s="260">
        <f t="shared" ref="AD398:AD401" si="2852">AC398/1.25</f>
        <v>4.7520000000000007</v>
      </c>
      <c r="AE398" s="194">
        <f t="shared" ref="AE398:AE401" si="2853">(AC398-AC397)*100</f>
        <v>0</v>
      </c>
    </row>
    <row r="399" spans="1:31" x14ac:dyDescent="0.2">
      <c r="A399" s="178">
        <v>45997</v>
      </c>
      <c r="B399" s="252">
        <v>15.49</v>
      </c>
      <c r="C399" s="85">
        <f t="shared" si="2833"/>
        <v>12.391999999999999</v>
      </c>
      <c r="D399" s="194">
        <f t="shared" si="2834"/>
        <v>0</v>
      </c>
      <c r="E399" s="84">
        <v>16.48</v>
      </c>
      <c r="F399" s="85">
        <f t="shared" si="2835"/>
        <v>13.184000000000001</v>
      </c>
      <c r="G399" s="194">
        <f t="shared" si="2836"/>
        <v>0</v>
      </c>
      <c r="H399" s="85">
        <v>16.89</v>
      </c>
      <c r="I399" s="85">
        <f t="shared" si="2837"/>
        <v>13.512</v>
      </c>
      <c r="J399" s="194">
        <f t="shared" si="2838"/>
        <v>0</v>
      </c>
      <c r="K399" s="85">
        <v>16.79</v>
      </c>
      <c r="L399" s="85">
        <f t="shared" si="2839"/>
        <v>13.431999999999999</v>
      </c>
      <c r="M399" s="194">
        <f t="shared" si="2840"/>
        <v>0</v>
      </c>
      <c r="N399" s="85">
        <v>17.38</v>
      </c>
      <c r="O399" s="85">
        <f t="shared" si="2841"/>
        <v>13.904</v>
      </c>
      <c r="P399" s="194">
        <f t="shared" si="2842"/>
        <v>0</v>
      </c>
      <c r="Q399" s="85">
        <v>24.74</v>
      </c>
      <c r="R399" s="85">
        <f t="shared" si="2843"/>
        <v>19.791999999999998</v>
      </c>
      <c r="S399" s="194">
        <f t="shared" si="2844"/>
        <v>0</v>
      </c>
      <c r="T399" s="85">
        <v>12.89</v>
      </c>
      <c r="U399" s="85">
        <f t="shared" si="2845"/>
        <v>10.312000000000001</v>
      </c>
      <c r="V399" s="194">
        <f t="shared" si="2846"/>
        <v>0</v>
      </c>
      <c r="W399" s="255">
        <v>10.99</v>
      </c>
      <c r="X399" s="260">
        <f t="shared" si="2847"/>
        <v>8.7919999999999998</v>
      </c>
      <c r="Y399" s="194">
        <f t="shared" si="2848"/>
        <v>0</v>
      </c>
      <c r="Z399" s="255">
        <v>5.74</v>
      </c>
      <c r="AA399" s="260">
        <f t="shared" si="2849"/>
        <v>4.5920000000000005</v>
      </c>
      <c r="AB399" s="194">
        <f t="shared" si="2850"/>
        <v>0</v>
      </c>
      <c r="AC399" s="255">
        <f t="shared" si="2851"/>
        <v>5.94</v>
      </c>
      <c r="AD399" s="260">
        <f t="shared" si="2852"/>
        <v>4.7520000000000007</v>
      </c>
      <c r="AE399" s="194">
        <f t="shared" si="2853"/>
        <v>0</v>
      </c>
    </row>
    <row r="400" spans="1:31" x14ac:dyDescent="0.2">
      <c r="A400" s="178">
        <v>45998</v>
      </c>
      <c r="B400" s="252">
        <v>15.49</v>
      </c>
      <c r="C400" s="85">
        <f t="shared" si="2833"/>
        <v>12.391999999999999</v>
      </c>
      <c r="D400" s="194">
        <f t="shared" si="2834"/>
        <v>0</v>
      </c>
      <c r="E400" s="84">
        <v>16.48</v>
      </c>
      <c r="F400" s="85">
        <f t="shared" si="2835"/>
        <v>13.184000000000001</v>
      </c>
      <c r="G400" s="194">
        <f t="shared" si="2836"/>
        <v>0</v>
      </c>
      <c r="H400" s="85">
        <v>16.89</v>
      </c>
      <c r="I400" s="85">
        <f t="shared" si="2837"/>
        <v>13.512</v>
      </c>
      <c r="J400" s="194">
        <f t="shared" si="2838"/>
        <v>0</v>
      </c>
      <c r="K400" s="85">
        <v>16.79</v>
      </c>
      <c r="L400" s="85">
        <f t="shared" si="2839"/>
        <v>13.431999999999999</v>
      </c>
      <c r="M400" s="194">
        <f t="shared" si="2840"/>
        <v>0</v>
      </c>
      <c r="N400" s="85">
        <v>17.38</v>
      </c>
      <c r="O400" s="85">
        <f t="shared" si="2841"/>
        <v>13.904</v>
      </c>
      <c r="P400" s="194">
        <f t="shared" si="2842"/>
        <v>0</v>
      </c>
      <c r="Q400" s="85">
        <v>24.74</v>
      </c>
      <c r="R400" s="85">
        <f t="shared" si="2843"/>
        <v>19.791999999999998</v>
      </c>
      <c r="S400" s="194">
        <f t="shared" si="2844"/>
        <v>0</v>
      </c>
      <c r="T400" s="85">
        <v>12.89</v>
      </c>
      <c r="U400" s="85">
        <f t="shared" si="2845"/>
        <v>10.312000000000001</v>
      </c>
      <c r="V400" s="194">
        <f t="shared" si="2846"/>
        <v>0</v>
      </c>
      <c r="W400" s="255">
        <v>10.99</v>
      </c>
      <c r="X400" s="260">
        <f t="shared" si="2847"/>
        <v>8.7919999999999998</v>
      </c>
      <c r="Y400" s="194">
        <f t="shared" si="2848"/>
        <v>0</v>
      </c>
      <c r="Z400" s="255">
        <v>5.74</v>
      </c>
      <c r="AA400" s="260">
        <f t="shared" si="2849"/>
        <v>4.5920000000000005</v>
      </c>
      <c r="AB400" s="194">
        <f t="shared" si="2850"/>
        <v>0</v>
      </c>
      <c r="AC400" s="255">
        <f t="shared" si="2851"/>
        <v>5.94</v>
      </c>
      <c r="AD400" s="260">
        <f t="shared" si="2852"/>
        <v>4.7520000000000007</v>
      </c>
      <c r="AE400" s="194">
        <f t="shared" si="2853"/>
        <v>0</v>
      </c>
    </row>
    <row r="401" spans="1:31" x14ac:dyDescent="0.2">
      <c r="A401" s="178">
        <v>45999</v>
      </c>
      <c r="B401" s="252">
        <v>15.39</v>
      </c>
      <c r="C401" s="85">
        <f t="shared" si="2833"/>
        <v>12.312000000000001</v>
      </c>
      <c r="D401" s="194">
        <f t="shared" si="2834"/>
        <v>-9.9999999999999645</v>
      </c>
      <c r="E401" s="84">
        <v>16.38</v>
      </c>
      <c r="F401" s="85">
        <f t="shared" si="2835"/>
        <v>13.103999999999999</v>
      </c>
      <c r="G401" s="194">
        <f t="shared" si="2836"/>
        <v>-10.000000000000142</v>
      </c>
      <c r="H401" s="85">
        <v>16.79</v>
      </c>
      <c r="I401" s="85">
        <f t="shared" si="2837"/>
        <v>13.431999999999999</v>
      </c>
      <c r="J401" s="194">
        <f t="shared" si="2838"/>
        <v>-10.000000000000142</v>
      </c>
      <c r="K401" s="85">
        <v>16.940000000000001</v>
      </c>
      <c r="L401" s="85">
        <f t="shared" si="2839"/>
        <v>13.552000000000001</v>
      </c>
      <c r="M401" s="194">
        <f t="shared" si="2840"/>
        <v>15.000000000000213</v>
      </c>
      <c r="N401" s="85">
        <v>17.53</v>
      </c>
      <c r="O401" s="85">
        <f t="shared" si="2841"/>
        <v>14.024000000000001</v>
      </c>
      <c r="P401" s="194">
        <f t="shared" si="2842"/>
        <v>15.000000000000213</v>
      </c>
      <c r="Q401" s="85">
        <v>24.89</v>
      </c>
      <c r="R401" s="85">
        <f t="shared" si="2843"/>
        <v>19.911999999999999</v>
      </c>
      <c r="S401" s="194">
        <f t="shared" si="2844"/>
        <v>15.000000000000213</v>
      </c>
      <c r="T401" s="85">
        <v>12.89</v>
      </c>
      <c r="U401" s="85">
        <f t="shared" si="2845"/>
        <v>10.312000000000001</v>
      </c>
      <c r="V401" s="194">
        <f t="shared" si="2846"/>
        <v>0</v>
      </c>
      <c r="W401" s="255">
        <v>10.99</v>
      </c>
      <c r="X401" s="260">
        <f t="shared" si="2847"/>
        <v>8.7919999999999998</v>
      </c>
      <c r="Y401" s="194">
        <f t="shared" si="2848"/>
        <v>0</v>
      </c>
      <c r="Z401" s="255">
        <v>5.74</v>
      </c>
      <c r="AA401" s="260">
        <f t="shared" si="2849"/>
        <v>4.5920000000000005</v>
      </c>
      <c r="AB401" s="194">
        <f t="shared" si="2850"/>
        <v>0</v>
      </c>
      <c r="AC401" s="255">
        <f t="shared" si="2851"/>
        <v>5.94</v>
      </c>
      <c r="AD401" s="260">
        <f t="shared" si="2852"/>
        <v>4.7520000000000007</v>
      </c>
      <c r="AE401" s="194">
        <f t="shared" si="2853"/>
        <v>0</v>
      </c>
    </row>
    <row r="402" spans="1:31" x14ac:dyDescent="0.2">
      <c r="A402" s="178">
        <v>46000</v>
      </c>
      <c r="B402" s="252">
        <v>15.29</v>
      </c>
      <c r="C402" s="85">
        <f t="shared" ref="C402" si="2854">B402/1.25</f>
        <v>12.231999999999999</v>
      </c>
      <c r="D402" s="194">
        <f t="shared" ref="D402" si="2855">(B402-B401)*100</f>
        <v>-10.000000000000142</v>
      </c>
      <c r="E402" s="84">
        <v>16.28</v>
      </c>
      <c r="F402" s="85">
        <f t="shared" ref="F402" si="2856">E402/1.25</f>
        <v>13.024000000000001</v>
      </c>
      <c r="G402" s="194">
        <f t="shared" ref="G402" si="2857">(E402-E401)*100</f>
        <v>-9.9999999999997868</v>
      </c>
      <c r="H402" s="85">
        <v>16.690000000000001</v>
      </c>
      <c r="I402" s="85">
        <f t="shared" ref="I402" si="2858">H402/1.25</f>
        <v>13.352</v>
      </c>
      <c r="J402" s="194">
        <f t="shared" ref="J402" si="2859">(H402-H401)*100</f>
        <v>-9.9999999999997868</v>
      </c>
      <c r="K402" s="85">
        <v>16.79</v>
      </c>
      <c r="L402" s="85">
        <f t="shared" ref="L402" si="2860">K402/1.25</f>
        <v>13.431999999999999</v>
      </c>
      <c r="M402" s="194">
        <f t="shared" ref="M402" si="2861">(K402-K401)*100</f>
        <v>-15.000000000000213</v>
      </c>
      <c r="N402" s="85">
        <v>17.38</v>
      </c>
      <c r="O402" s="85">
        <f t="shared" ref="O402" si="2862">N402/1.25</f>
        <v>13.904</v>
      </c>
      <c r="P402" s="194">
        <f t="shared" ref="P402" si="2863">(N402-N401)*100</f>
        <v>-15.000000000000213</v>
      </c>
      <c r="Q402" s="85">
        <v>24.74</v>
      </c>
      <c r="R402" s="85">
        <f t="shared" ref="R402" si="2864">Q402/1.25</f>
        <v>19.791999999999998</v>
      </c>
      <c r="S402" s="194">
        <f t="shared" ref="S402" si="2865">(Q402-Q401)*100</f>
        <v>-15.000000000000213</v>
      </c>
      <c r="T402" s="85">
        <v>12.79</v>
      </c>
      <c r="U402" s="85">
        <f t="shared" ref="U402" si="2866">T402/1.25</f>
        <v>10.231999999999999</v>
      </c>
      <c r="V402" s="194">
        <f t="shared" ref="V402" si="2867">(T402-T401)*100</f>
        <v>-10.000000000000142</v>
      </c>
      <c r="W402" s="255">
        <v>10.99</v>
      </c>
      <c r="X402" s="260">
        <f t="shared" ref="X402" si="2868">W402/1.25</f>
        <v>8.7919999999999998</v>
      </c>
      <c r="Y402" s="194">
        <f t="shared" ref="Y402" si="2869">(W402-W401)*100</f>
        <v>0</v>
      </c>
      <c r="Z402" s="255">
        <v>5.74</v>
      </c>
      <c r="AA402" s="260">
        <f t="shared" ref="AA402" si="2870">Z402/1.25</f>
        <v>4.5920000000000005</v>
      </c>
      <c r="AB402" s="194">
        <f t="shared" ref="AB402" si="2871">(Z402-Z401)*100</f>
        <v>0</v>
      </c>
      <c r="AC402" s="255">
        <f t="shared" ref="AC402" si="2872">Z402+0.2</f>
        <v>5.94</v>
      </c>
      <c r="AD402" s="260">
        <f t="shared" ref="AD402" si="2873">AC402/1.25</f>
        <v>4.7520000000000007</v>
      </c>
      <c r="AE402" s="194">
        <f t="shared" ref="AE402" si="2874">(AC402-AC401)*100</f>
        <v>0</v>
      </c>
    </row>
    <row r="403" spans="1:31" x14ac:dyDescent="0.2">
      <c r="A403" s="178">
        <v>46001</v>
      </c>
      <c r="B403" s="252">
        <v>15.19</v>
      </c>
      <c r="C403" s="85">
        <f t="shared" ref="C403" si="2875">B403/1.25</f>
        <v>12.151999999999999</v>
      </c>
      <c r="D403" s="194">
        <f t="shared" ref="D403" si="2876">(B403-B402)*100</f>
        <v>-9.9999999999999645</v>
      </c>
      <c r="E403" s="84">
        <v>16.18</v>
      </c>
      <c r="F403" s="85">
        <f t="shared" ref="F403" si="2877">E403/1.25</f>
        <v>12.943999999999999</v>
      </c>
      <c r="G403" s="194">
        <f t="shared" ref="G403" si="2878">(E403-E402)*100</f>
        <v>-10.000000000000142</v>
      </c>
      <c r="H403" s="85">
        <v>16.59</v>
      </c>
      <c r="I403" s="85">
        <f t="shared" ref="I403" si="2879">H403/1.25</f>
        <v>13.272</v>
      </c>
      <c r="J403" s="194">
        <f t="shared" ref="J403" si="2880">(H403-H402)*100</f>
        <v>-10.000000000000142</v>
      </c>
      <c r="K403" s="85">
        <v>16.64</v>
      </c>
      <c r="L403" s="85">
        <f t="shared" ref="L403" si="2881">K403/1.25</f>
        <v>13.312000000000001</v>
      </c>
      <c r="M403" s="194">
        <f t="shared" ref="M403" si="2882">(K403-K402)*100</f>
        <v>-14.999999999999858</v>
      </c>
      <c r="N403" s="85">
        <v>17.23</v>
      </c>
      <c r="O403" s="85">
        <f t="shared" ref="O403" si="2883">N403/1.25</f>
        <v>13.784000000000001</v>
      </c>
      <c r="P403" s="194">
        <f t="shared" ref="P403" si="2884">(N403-N402)*100</f>
        <v>-14.999999999999858</v>
      </c>
      <c r="Q403" s="85">
        <v>24.59</v>
      </c>
      <c r="R403" s="85">
        <f t="shared" ref="R403" si="2885">Q403/1.25</f>
        <v>19.672000000000001</v>
      </c>
      <c r="S403" s="194">
        <f t="shared" ref="S403" si="2886">(Q403-Q402)*100</f>
        <v>-14.999999999999858</v>
      </c>
      <c r="T403" s="85">
        <v>12.69</v>
      </c>
      <c r="U403" s="85">
        <f t="shared" ref="U403" si="2887">T403/1.25</f>
        <v>10.151999999999999</v>
      </c>
      <c r="V403" s="194">
        <f t="shared" ref="V403" si="2888">(T403-T402)*100</f>
        <v>-9.9999999999999645</v>
      </c>
      <c r="W403" s="255">
        <v>10.99</v>
      </c>
      <c r="X403" s="260">
        <f t="shared" ref="X403" si="2889">W403/1.25</f>
        <v>8.7919999999999998</v>
      </c>
      <c r="Y403" s="194">
        <f t="shared" ref="Y403" si="2890">(W403-W402)*100</f>
        <v>0</v>
      </c>
      <c r="Z403" s="255">
        <v>5.74</v>
      </c>
      <c r="AA403" s="260">
        <f t="shared" ref="AA403" si="2891">Z403/1.25</f>
        <v>4.5920000000000005</v>
      </c>
      <c r="AB403" s="194">
        <f t="shared" ref="AB403" si="2892">(Z403-Z402)*100</f>
        <v>0</v>
      </c>
      <c r="AC403" s="255">
        <f t="shared" ref="AC403" si="2893">Z403+0.2</f>
        <v>5.94</v>
      </c>
      <c r="AD403" s="260">
        <f t="shared" ref="AD403" si="2894">AC403/1.25</f>
        <v>4.7520000000000007</v>
      </c>
      <c r="AE403" s="194">
        <f t="shared" ref="AE403" si="2895">(AC403-AC402)*100</f>
        <v>0</v>
      </c>
    </row>
    <row r="404" spans="1:31" x14ac:dyDescent="0.2">
      <c r="A404" s="178">
        <v>46002</v>
      </c>
      <c r="B404" s="252">
        <v>15.19</v>
      </c>
      <c r="C404" s="85">
        <f t="shared" ref="C404:C405" si="2896">B404/1.25</f>
        <v>12.151999999999999</v>
      </c>
      <c r="D404" s="194">
        <f t="shared" ref="D404:D405" si="2897">(B404-B403)*100</f>
        <v>0</v>
      </c>
      <c r="E404" s="84">
        <v>16.18</v>
      </c>
      <c r="F404" s="85">
        <f t="shared" ref="F404:F405" si="2898">E404/1.25</f>
        <v>12.943999999999999</v>
      </c>
      <c r="G404" s="194">
        <f t="shared" ref="G404:G405" si="2899">(E404-E403)*100</f>
        <v>0</v>
      </c>
      <c r="H404" s="85">
        <v>16.59</v>
      </c>
      <c r="I404" s="85">
        <f t="shared" ref="I404:I405" si="2900">H404/1.25</f>
        <v>13.272</v>
      </c>
      <c r="J404" s="194">
        <f t="shared" ref="J404:J405" si="2901">(H404-H403)*100</f>
        <v>0</v>
      </c>
      <c r="K404" s="85">
        <v>16.64</v>
      </c>
      <c r="L404" s="85">
        <f t="shared" ref="L404:L405" si="2902">K404/1.25</f>
        <v>13.312000000000001</v>
      </c>
      <c r="M404" s="194">
        <f t="shared" ref="M404:M405" si="2903">(K404-K403)*100</f>
        <v>0</v>
      </c>
      <c r="N404" s="85">
        <v>17.23</v>
      </c>
      <c r="O404" s="85">
        <f t="shared" ref="O404:O405" si="2904">N404/1.25</f>
        <v>13.784000000000001</v>
      </c>
      <c r="P404" s="194">
        <f t="shared" ref="P404:P405" si="2905">(N404-N403)*100</f>
        <v>0</v>
      </c>
      <c r="Q404" s="85">
        <v>24.59</v>
      </c>
      <c r="R404" s="85">
        <f t="shared" ref="R404:R405" si="2906">Q404/1.25</f>
        <v>19.672000000000001</v>
      </c>
      <c r="S404" s="194">
        <f t="shared" ref="S404:S405" si="2907">(Q404-Q403)*100</f>
        <v>0</v>
      </c>
      <c r="T404" s="85">
        <v>12.69</v>
      </c>
      <c r="U404" s="85">
        <f t="shared" ref="U404:U405" si="2908">T404/1.25</f>
        <v>10.151999999999999</v>
      </c>
      <c r="V404" s="194">
        <f t="shared" ref="V404:V405" si="2909">(T404-T403)*100</f>
        <v>0</v>
      </c>
      <c r="W404" s="255">
        <v>10.99</v>
      </c>
      <c r="X404" s="260">
        <f t="shared" ref="X404:X405" si="2910">W404/1.25</f>
        <v>8.7919999999999998</v>
      </c>
      <c r="Y404" s="194">
        <f t="shared" ref="Y404:Y405" si="2911">(W404-W403)*100</f>
        <v>0</v>
      </c>
      <c r="Z404" s="255">
        <v>5.74</v>
      </c>
      <c r="AA404" s="260">
        <f t="shared" ref="AA404:AA405" si="2912">Z404/1.25</f>
        <v>4.5920000000000005</v>
      </c>
      <c r="AB404" s="194">
        <f t="shared" ref="AB404:AB405" si="2913">(Z404-Z403)*100</f>
        <v>0</v>
      </c>
      <c r="AC404" s="255">
        <f t="shared" ref="AC404:AC405" si="2914">Z404+0.2</f>
        <v>5.94</v>
      </c>
      <c r="AD404" s="260">
        <f t="shared" ref="AD404:AD405" si="2915">AC404/1.25</f>
        <v>4.7520000000000007</v>
      </c>
      <c r="AE404" s="194">
        <f t="shared" ref="AE404:AE405" si="2916">(AC404-AC403)*100</f>
        <v>0</v>
      </c>
    </row>
    <row r="405" spans="1:31" x14ac:dyDescent="0.2">
      <c r="A405" s="178">
        <v>46003</v>
      </c>
      <c r="B405" s="252">
        <v>15.09</v>
      </c>
      <c r="C405" s="85">
        <f t="shared" si="2896"/>
        <v>12.071999999999999</v>
      </c>
      <c r="D405" s="194">
        <f t="shared" si="2897"/>
        <v>-9.9999999999999645</v>
      </c>
      <c r="E405" s="84">
        <v>16.079999999999998</v>
      </c>
      <c r="F405" s="85">
        <f t="shared" si="2898"/>
        <v>12.863999999999999</v>
      </c>
      <c r="G405" s="194">
        <f t="shared" si="2899"/>
        <v>-10.000000000000142</v>
      </c>
      <c r="H405" s="85">
        <v>16.489999999999998</v>
      </c>
      <c r="I405" s="85">
        <f t="shared" si="2900"/>
        <v>13.191999999999998</v>
      </c>
      <c r="J405" s="194">
        <f t="shared" si="2901"/>
        <v>-10.000000000000142</v>
      </c>
      <c r="K405" s="85">
        <v>16.489999999999998</v>
      </c>
      <c r="L405" s="85">
        <f t="shared" si="2902"/>
        <v>13.191999999999998</v>
      </c>
      <c r="M405" s="194">
        <f t="shared" si="2903"/>
        <v>-15.000000000000213</v>
      </c>
      <c r="N405" s="85">
        <v>17.079999999999998</v>
      </c>
      <c r="O405" s="85">
        <f t="shared" si="2904"/>
        <v>13.663999999999998</v>
      </c>
      <c r="P405" s="194">
        <f t="shared" si="2905"/>
        <v>-15.000000000000213</v>
      </c>
      <c r="Q405" s="85">
        <v>24.44</v>
      </c>
      <c r="R405" s="85">
        <f t="shared" si="2906"/>
        <v>19.552</v>
      </c>
      <c r="S405" s="194">
        <f t="shared" si="2907"/>
        <v>-14.999999999999858</v>
      </c>
      <c r="T405" s="85">
        <v>12.69</v>
      </c>
      <c r="U405" s="85">
        <f t="shared" si="2908"/>
        <v>10.151999999999999</v>
      </c>
      <c r="V405" s="194">
        <f t="shared" si="2909"/>
        <v>0</v>
      </c>
      <c r="W405" s="255">
        <v>10.99</v>
      </c>
      <c r="X405" s="260">
        <f t="shared" si="2910"/>
        <v>8.7919999999999998</v>
      </c>
      <c r="Y405" s="194">
        <f t="shared" si="2911"/>
        <v>0</v>
      </c>
      <c r="Z405" s="255">
        <v>5.74</v>
      </c>
      <c r="AA405" s="260">
        <f t="shared" si="2912"/>
        <v>4.5920000000000005</v>
      </c>
      <c r="AB405" s="194">
        <f t="shared" si="2913"/>
        <v>0</v>
      </c>
      <c r="AC405" s="255">
        <f t="shared" si="2914"/>
        <v>5.94</v>
      </c>
      <c r="AD405" s="260">
        <f t="shared" si="2915"/>
        <v>4.7520000000000007</v>
      </c>
      <c r="AE405" s="194">
        <f t="shared" si="2916"/>
        <v>0</v>
      </c>
    </row>
    <row r="406" spans="1:31" x14ac:dyDescent="0.2">
      <c r="A406" s="178">
        <v>46004</v>
      </c>
      <c r="B406" s="252">
        <v>15.09</v>
      </c>
      <c r="C406" s="85">
        <f t="shared" ref="C406:C408" si="2917">B406/1.25</f>
        <v>12.071999999999999</v>
      </c>
      <c r="D406" s="194">
        <f t="shared" ref="D406:D408" si="2918">(B406-B405)*100</f>
        <v>0</v>
      </c>
      <c r="E406" s="84">
        <v>16.079999999999998</v>
      </c>
      <c r="F406" s="85">
        <f t="shared" ref="F406:F408" si="2919">E406/1.25</f>
        <v>12.863999999999999</v>
      </c>
      <c r="G406" s="194">
        <f t="shared" ref="G406:G408" si="2920">(E406-E405)*100</f>
        <v>0</v>
      </c>
      <c r="H406" s="85">
        <v>16.489999999999998</v>
      </c>
      <c r="I406" s="85">
        <f t="shared" ref="I406:I408" si="2921">H406/1.25</f>
        <v>13.191999999999998</v>
      </c>
      <c r="J406" s="194">
        <f t="shared" ref="J406:J408" si="2922">(H406-H405)*100</f>
        <v>0</v>
      </c>
      <c r="K406" s="85">
        <v>16.489999999999998</v>
      </c>
      <c r="L406" s="85">
        <f t="shared" ref="L406:L408" si="2923">K406/1.25</f>
        <v>13.191999999999998</v>
      </c>
      <c r="M406" s="194">
        <f t="shared" ref="M406:M408" si="2924">(K406-K405)*100</f>
        <v>0</v>
      </c>
      <c r="N406" s="85">
        <v>17.079999999999998</v>
      </c>
      <c r="O406" s="85">
        <f t="shared" ref="O406:O408" si="2925">N406/1.25</f>
        <v>13.663999999999998</v>
      </c>
      <c r="P406" s="194">
        <f t="shared" ref="P406:P408" si="2926">(N406-N405)*100</f>
        <v>0</v>
      </c>
      <c r="Q406" s="85">
        <v>24.44</v>
      </c>
      <c r="R406" s="85">
        <f t="shared" ref="R406:R408" si="2927">Q406/1.25</f>
        <v>19.552</v>
      </c>
      <c r="S406" s="194">
        <f t="shared" ref="S406:S408" si="2928">(Q406-Q405)*100</f>
        <v>0</v>
      </c>
      <c r="T406" s="85">
        <v>12.69</v>
      </c>
      <c r="U406" s="85">
        <f t="shared" ref="U406:U408" si="2929">T406/1.25</f>
        <v>10.151999999999999</v>
      </c>
      <c r="V406" s="194">
        <f t="shared" ref="V406:V408" si="2930">(T406-T405)*100</f>
        <v>0</v>
      </c>
      <c r="W406" s="255">
        <v>10.99</v>
      </c>
      <c r="X406" s="260">
        <f t="shared" ref="X406:X408" si="2931">W406/1.25</f>
        <v>8.7919999999999998</v>
      </c>
      <c r="Y406" s="194">
        <f t="shared" ref="Y406:Y408" si="2932">(W406-W405)*100</f>
        <v>0</v>
      </c>
      <c r="Z406" s="255">
        <v>5.74</v>
      </c>
      <c r="AA406" s="260">
        <f t="shared" ref="AA406:AA408" si="2933">Z406/1.25</f>
        <v>4.5920000000000005</v>
      </c>
      <c r="AB406" s="194">
        <f t="shared" ref="AB406:AB408" si="2934">(Z406-Z405)*100</f>
        <v>0</v>
      </c>
      <c r="AC406" s="255">
        <f t="shared" ref="AC406:AC408" si="2935">Z406+0.2</f>
        <v>5.94</v>
      </c>
      <c r="AD406" s="260">
        <f t="shared" ref="AD406:AD408" si="2936">AC406/1.25</f>
        <v>4.7520000000000007</v>
      </c>
      <c r="AE406" s="194">
        <f t="shared" ref="AE406:AE408" si="2937">(AC406-AC405)*100</f>
        <v>0</v>
      </c>
    </row>
    <row r="407" spans="1:31" x14ac:dyDescent="0.2">
      <c r="A407" s="178">
        <v>46005</v>
      </c>
      <c r="B407" s="252">
        <v>15.09</v>
      </c>
      <c r="C407" s="85">
        <f t="shared" si="2917"/>
        <v>12.071999999999999</v>
      </c>
      <c r="D407" s="194">
        <f t="shared" si="2918"/>
        <v>0</v>
      </c>
      <c r="E407" s="84">
        <v>16.079999999999998</v>
      </c>
      <c r="F407" s="85">
        <f t="shared" si="2919"/>
        <v>12.863999999999999</v>
      </c>
      <c r="G407" s="194">
        <f t="shared" si="2920"/>
        <v>0</v>
      </c>
      <c r="H407" s="85">
        <v>16.489999999999998</v>
      </c>
      <c r="I407" s="85">
        <f t="shared" si="2921"/>
        <v>13.191999999999998</v>
      </c>
      <c r="J407" s="194">
        <f t="shared" si="2922"/>
        <v>0</v>
      </c>
      <c r="K407" s="85">
        <v>16.489999999999998</v>
      </c>
      <c r="L407" s="85">
        <f t="shared" si="2923"/>
        <v>13.191999999999998</v>
      </c>
      <c r="M407" s="194">
        <f t="shared" si="2924"/>
        <v>0</v>
      </c>
      <c r="N407" s="85">
        <v>17.079999999999998</v>
      </c>
      <c r="O407" s="85">
        <f t="shared" si="2925"/>
        <v>13.663999999999998</v>
      </c>
      <c r="P407" s="194">
        <f t="shared" si="2926"/>
        <v>0</v>
      </c>
      <c r="Q407" s="85">
        <v>24.44</v>
      </c>
      <c r="R407" s="85">
        <f t="shared" si="2927"/>
        <v>19.552</v>
      </c>
      <c r="S407" s="194">
        <f t="shared" si="2928"/>
        <v>0</v>
      </c>
      <c r="T407" s="85">
        <v>12.69</v>
      </c>
      <c r="U407" s="85">
        <f t="shared" si="2929"/>
        <v>10.151999999999999</v>
      </c>
      <c r="V407" s="194">
        <f t="shared" si="2930"/>
        <v>0</v>
      </c>
      <c r="W407" s="255">
        <v>10.99</v>
      </c>
      <c r="X407" s="260">
        <f t="shared" si="2931"/>
        <v>8.7919999999999998</v>
      </c>
      <c r="Y407" s="194">
        <f t="shared" si="2932"/>
        <v>0</v>
      </c>
      <c r="Z407" s="255">
        <v>5.74</v>
      </c>
      <c r="AA407" s="260">
        <f t="shared" si="2933"/>
        <v>4.5920000000000005</v>
      </c>
      <c r="AB407" s="194">
        <f t="shared" si="2934"/>
        <v>0</v>
      </c>
      <c r="AC407" s="255">
        <f t="shared" si="2935"/>
        <v>5.94</v>
      </c>
      <c r="AD407" s="260">
        <f t="shared" si="2936"/>
        <v>4.7520000000000007</v>
      </c>
      <c r="AE407" s="194">
        <f t="shared" si="2937"/>
        <v>0</v>
      </c>
    </row>
    <row r="408" spans="1:31" x14ac:dyDescent="0.2">
      <c r="A408" s="178">
        <v>46006</v>
      </c>
      <c r="B408" s="252">
        <v>14.99</v>
      </c>
      <c r="C408" s="85">
        <f t="shared" si="2917"/>
        <v>11.992000000000001</v>
      </c>
      <c r="D408" s="194">
        <f t="shared" si="2918"/>
        <v>-9.9999999999999645</v>
      </c>
      <c r="E408" s="84">
        <v>15.98</v>
      </c>
      <c r="F408" s="85">
        <f t="shared" si="2919"/>
        <v>12.784000000000001</v>
      </c>
      <c r="G408" s="194">
        <f t="shared" si="2920"/>
        <v>-9.9999999999997868</v>
      </c>
      <c r="H408" s="85">
        <v>16.39</v>
      </c>
      <c r="I408" s="85">
        <f t="shared" si="2921"/>
        <v>13.112</v>
      </c>
      <c r="J408" s="194">
        <f t="shared" si="2922"/>
        <v>-9.9999999999997868</v>
      </c>
      <c r="K408" s="85">
        <v>16.489999999999998</v>
      </c>
      <c r="L408" s="85">
        <f t="shared" si="2923"/>
        <v>13.191999999999998</v>
      </c>
      <c r="M408" s="194">
        <f t="shared" si="2924"/>
        <v>0</v>
      </c>
      <c r="N408" s="85">
        <v>17.079999999999998</v>
      </c>
      <c r="O408" s="85">
        <f t="shared" si="2925"/>
        <v>13.663999999999998</v>
      </c>
      <c r="P408" s="194">
        <f t="shared" si="2926"/>
        <v>0</v>
      </c>
      <c r="Q408" s="85">
        <v>24.44</v>
      </c>
      <c r="R408" s="85">
        <f t="shared" si="2927"/>
        <v>19.552</v>
      </c>
      <c r="S408" s="194">
        <f t="shared" si="2928"/>
        <v>0</v>
      </c>
      <c r="T408" s="85">
        <v>12.69</v>
      </c>
      <c r="U408" s="85">
        <f t="shared" si="2929"/>
        <v>10.151999999999999</v>
      </c>
      <c r="V408" s="194">
        <f t="shared" si="2930"/>
        <v>0</v>
      </c>
      <c r="W408" s="255">
        <v>10.99</v>
      </c>
      <c r="X408" s="260">
        <f t="shared" si="2931"/>
        <v>8.7919999999999998</v>
      </c>
      <c r="Y408" s="194">
        <f t="shared" si="2932"/>
        <v>0</v>
      </c>
      <c r="Z408" s="255">
        <v>5.74</v>
      </c>
      <c r="AA408" s="260">
        <f t="shared" si="2933"/>
        <v>4.5920000000000005</v>
      </c>
      <c r="AB408" s="194">
        <f t="shared" si="2934"/>
        <v>0</v>
      </c>
      <c r="AC408" s="255">
        <f t="shared" si="2935"/>
        <v>5.94</v>
      </c>
      <c r="AD408" s="260">
        <f t="shared" si="2936"/>
        <v>4.7520000000000007</v>
      </c>
      <c r="AE408" s="194">
        <f t="shared" si="2937"/>
        <v>0</v>
      </c>
    </row>
    <row r="409" spans="1:31" x14ac:dyDescent="0.2">
      <c r="A409" s="178">
        <v>46007</v>
      </c>
      <c r="B409" s="252">
        <v>14.89</v>
      </c>
      <c r="C409" s="85">
        <f t="shared" ref="C409" si="2938">B409/1.25</f>
        <v>11.912000000000001</v>
      </c>
      <c r="D409" s="194">
        <f t="shared" ref="D409" si="2939">(B409-B408)*100</f>
        <v>-9.9999999999999645</v>
      </c>
      <c r="E409" s="84">
        <v>15.88</v>
      </c>
      <c r="F409" s="85">
        <f t="shared" ref="F409" si="2940">E409/1.25</f>
        <v>12.704000000000001</v>
      </c>
      <c r="G409" s="194">
        <f t="shared" ref="G409" si="2941">(E409-E408)*100</f>
        <v>-9.9999999999999645</v>
      </c>
      <c r="H409" s="85">
        <v>16.29</v>
      </c>
      <c r="I409" s="85">
        <f t="shared" ref="I409" si="2942">H409/1.25</f>
        <v>13.032</v>
      </c>
      <c r="J409" s="194">
        <f t="shared" ref="J409" si="2943">(H409-H408)*100</f>
        <v>-10.000000000000142</v>
      </c>
      <c r="K409" s="85">
        <v>16.39</v>
      </c>
      <c r="L409" s="85">
        <f t="shared" ref="L409" si="2944">K409/1.25</f>
        <v>13.112</v>
      </c>
      <c r="M409" s="194">
        <f t="shared" ref="M409" si="2945">(K409-K408)*100</f>
        <v>-9.9999999999997868</v>
      </c>
      <c r="N409" s="85">
        <v>16.98</v>
      </c>
      <c r="O409" s="85">
        <f t="shared" ref="O409" si="2946">N409/1.25</f>
        <v>13.584</v>
      </c>
      <c r="P409" s="194">
        <f t="shared" ref="P409" si="2947">(N409-N408)*100</f>
        <v>-9.9999999999997868</v>
      </c>
      <c r="Q409" s="85">
        <v>24.34</v>
      </c>
      <c r="R409" s="85">
        <f t="shared" ref="R409" si="2948">Q409/1.25</f>
        <v>19.472000000000001</v>
      </c>
      <c r="S409" s="194">
        <f t="shared" ref="S409" si="2949">(Q409-Q408)*100</f>
        <v>-10.000000000000142</v>
      </c>
      <c r="T409" s="85">
        <v>12.69</v>
      </c>
      <c r="U409" s="85">
        <f t="shared" ref="U409" si="2950">T409/1.25</f>
        <v>10.151999999999999</v>
      </c>
      <c r="V409" s="194">
        <f t="shared" ref="V409" si="2951">(T409-T408)*100</f>
        <v>0</v>
      </c>
      <c r="W409" s="255">
        <v>10.99</v>
      </c>
      <c r="X409" s="260">
        <f t="shared" ref="X409" si="2952">W409/1.25</f>
        <v>8.7919999999999998</v>
      </c>
      <c r="Y409" s="194">
        <f t="shared" ref="Y409" si="2953">(W409-W408)*100</f>
        <v>0</v>
      </c>
      <c r="Z409" s="255">
        <v>5.74</v>
      </c>
      <c r="AA409" s="260">
        <f t="shared" ref="AA409" si="2954">Z409/1.25</f>
        <v>4.5920000000000005</v>
      </c>
      <c r="AB409" s="194">
        <f t="shared" ref="AB409" si="2955">(Z409-Z408)*100</f>
        <v>0</v>
      </c>
      <c r="AC409" s="255">
        <f t="shared" ref="AC409" si="2956">Z409+0.2</f>
        <v>5.94</v>
      </c>
      <c r="AD409" s="260">
        <f t="shared" ref="AD409" si="2957">AC409/1.25</f>
        <v>4.7520000000000007</v>
      </c>
      <c r="AE409" s="194">
        <f t="shared" ref="AE409" si="2958">(AC409-AC408)*100</f>
        <v>0</v>
      </c>
    </row>
    <row r="410" spans="1:31" x14ac:dyDescent="0.2">
      <c r="A410" s="178">
        <v>46008</v>
      </c>
      <c r="B410" s="252">
        <v>14.74</v>
      </c>
      <c r="C410" s="85">
        <f t="shared" ref="C410" si="2959">B410/1.25</f>
        <v>11.792</v>
      </c>
      <c r="D410" s="194">
        <f t="shared" ref="D410" si="2960">(B410-B409)*100</f>
        <v>-15.000000000000036</v>
      </c>
      <c r="E410" s="84">
        <v>15.73</v>
      </c>
      <c r="F410" s="85">
        <f t="shared" ref="F410" si="2961">E410/1.25</f>
        <v>12.584</v>
      </c>
      <c r="G410" s="194">
        <f t="shared" ref="G410" si="2962">(E410-E409)*100</f>
        <v>-15.000000000000036</v>
      </c>
      <c r="H410" s="85">
        <v>16.14</v>
      </c>
      <c r="I410" s="85">
        <f t="shared" ref="I410" si="2963">H410/1.25</f>
        <v>12.912000000000001</v>
      </c>
      <c r="J410" s="194">
        <f t="shared" ref="J410" si="2964">(H410-H409)*100</f>
        <v>-14.999999999999858</v>
      </c>
      <c r="K410" s="85">
        <v>16.239999999999998</v>
      </c>
      <c r="L410" s="85">
        <f t="shared" ref="L410" si="2965">K410/1.25</f>
        <v>12.991999999999999</v>
      </c>
      <c r="M410" s="194">
        <f t="shared" ref="M410" si="2966">(K410-K409)*100</f>
        <v>-15.000000000000213</v>
      </c>
      <c r="N410" s="85">
        <v>16.829999999999998</v>
      </c>
      <c r="O410" s="85">
        <f t="shared" ref="O410" si="2967">N410/1.25</f>
        <v>13.463999999999999</v>
      </c>
      <c r="P410" s="194">
        <f t="shared" ref="P410" si="2968">(N410-N409)*100</f>
        <v>-15.000000000000213</v>
      </c>
      <c r="Q410" s="85">
        <v>24.19</v>
      </c>
      <c r="R410" s="85">
        <f t="shared" ref="R410" si="2969">Q410/1.25</f>
        <v>19.352</v>
      </c>
      <c r="S410" s="194">
        <f t="shared" ref="S410" si="2970">(Q410-Q409)*100</f>
        <v>-14.999999999999858</v>
      </c>
      <c r="T410" s="85">
        <v>12.59</v>
      </c>
      <c r="U410" s="85">
        <f t="shared" ref="U410" si="2971">T410/1.25</f>
        <v>10.071999999999999</v>
      </c>
      <c r="V410" s="194">
        <f t="shared" ref="V410" si="2972">(T410-T409)*100</f>
        <v>-9.9999999999999645</v>
      </c>
      <c r="W410" s="255">
        <v>10.99</v>
      </c>
      <c r="X410" s="260">
        <f t="shared" ref="X410" si="2973">W410/1.25</f>
        <v>8.7919999999999998</v>
      </c>
      <c r="Y410" s="194">
        <f t="shared" ref="Y410" si="2974">(W410-W409)*100</f>
        <v>0</v>
      </c>
      <c r="Z410" s="255">
        <v>5.74</v>
      </c>
      <c r="AA410" s="260">
        <f t="shared" ref="AA410" si="2975">Z410/1.25</f>
        <v>4.5920000000000005</v>
      </c>
      <c r="AB410" s="194">
        <f t="shared" ref="AB410" si="2976">(Z410-Z409)*100</f>
        <v>0</v>
      </c>
      <c r="AC410" s="255">
        <f t="shared" ref="AC410" si="2977">Z410+0.2</f>
        <v>5.94</v>
      </c>
      <c r="AD410" s="260">
        <f t="shared" ref="AD410" si="2978">AC410/1.25</f>
        <v>4.7520000000000007</v>
      </c>
      <c r="AE410" s="194">
        <f t="shared" ref="AE410" si="2979">(AC410-AC409)*100</f>
        <v>0</v>
      </c>
    </row>
    <row r="411" spans="1:31" x14ac:dyDescent="0.2">
      <c r="A411" s="178">
        <v>46009</v>
      </c>
      <c r="B411" s="252">
        <v>14.74</v>
      </c>
      <c r="C411" s="85">
        <f t="shared" ref="C411:C412" si="2980">B411/1.25</f>
        <v>11.792</v>
      </c>
      <c r="D411" s="194">
        <f t="shared" ref="D411:D412" si="2981">(B411-B410)*100</f>
        <v>0</v>
      </c>
      <c r="E411" s="84">
        <v>15.73</v>
      </c>
      <c r="F411" s="85">
        <f t="shared" ref="F411:F412" si="2982">E411/1.25</f>
        <v>12.584</v>
      </c>
      <c r="G411" s="194">
        <f t="shared" ref="G411:G412" si="2983">(E411-E410)*100</f>
        <v>0</v>
      </c>
      <c r="H411" s="85">
        <v>16.14</v>
      </c>
      <c r="I411" s="85">
        <f t="shared" ref="I411:I412" si="2984">H411/1.25</f>
        <v>12.912000000000001</v>
      </c>
      <c r="J411" s="194">
        <f t="shared" ref="J411:J412" si="2985">(H411-H410)*100</f>
        <v>0</v>
      </c>
      <c r="K411" s="85">
        <v>16.239999999999998</v>
      </c>
      <c r="L411" s="85">
        <f t="shared" ref="L411:L412" si="2986">K411/1.25</f>
        <v>12.991999999999999</v>
      </c>
      <c r="M411" s="194">
        <f t="shared" ref="M411:M412" si="2987">(K411-K410)*100</f>
        <v>0</v>
      </c>
      <c r="N411" s="85">
        <v>16.829999999999998</v>
      </c>
      <c r="O411" s="85">
        <f t="shared" ref="O411:O412" si="2988">N411/1.25</f>
        <v>13.463999999999999</v>
      </c>
      <c r="P411" s="194">
        <f t="shared" ref="P411:P412" si="2989">(N411-N410)*100</f>
        <v>0</v>
      </c>
      <c r="Q411" s="85">
        <v>24.19</v>
      </c>
      <c r="R411" s="85">
        <f t="shared" ref="R411:R412" si="2990">Q411/1.25</f>
        <v>19.352</v>
      </c>
      <c r="S411" s="194">
        <f t="shared" ref="S411:S412" si="2991">(Q411-Q410)*100</f>
        <v>0</v>
      </c>
      <c r="T411" s="85">
        <v>12.59</v>
      </c>
      <c r="U411" s="85">
        <f t="shared" ref="U411:U412" si="2992">T411/1.25</f>
        <v>10.071999999999999</v>
      </c>
      <c r="V411" s="194">
        <f t="shared" ref="V411:V412" si="2993">(T411-T410)*100</f>
        <v>0</v>
      </c>
      <c r="W411" s="255">
        <v>10.99</v>
      </c>
      <c r="X411" s="260">
        <f t="shared" ref="X411:X412" si="2994">W411/1.25</f>
        <v>8.7919999999999998</v>
      </c>
      <c r="Y411" s="194">
        <f t="shared" ref="Y411:Y412" si="2995">(W411-W410)*100</f>
        <v>0</v>
      </c>
      <c r="Z411" s="255">
        <v>5.74</v>
      </c>
      <c r="AA411" s="260">
        <f t="shared" ref="AA411:AA412" si="2996">Z411/1.25</f>
        <v>4.5920000000000005</v>
      </c>
      <c r="AB411" s="194">
        <f t="shared" ref="AB411:AB412" si="2997">(Z411-Z410)*100</f>
        <v>0</v>
      </c>
      <c r="AC411" s="255">
        <f t="shared" ref="AC411:AC412" si="2998">Z411+0.2</f>
        <v>5.94</v>
      </c>
      <c r="AD411" s="260">
        <f t="shared" ref="AD411:AD412" si="2999">AC411/1.25</f>
        <v>4.7520000000000007</v>
      </c>
      <c r="AE411" s="194">
        <f t="shared" ref="AE411:AE412" si="3000">(AC411-AC410)*100</f>
        <v>0</v>
      </c>
    </row>
    <row r="412" spans="1:31" x14ac:dyDescent="0.2">
      <c r="A412" s="178">
        <v>46010</v>
      </c>
      <c r="B412" s="252">
        <v>14.84</v>
      </c>
      <c r="C412" s="85">
        <f t="shared" si="2980"/>
        <v>11.872</v>
      </c>
      <c r="D412" s="194">
        <f t="shared" si="2981"/>
        <v>9.9999999999999645</v>
      </c>
      <c r="E412" s="84">
        <v>15.83</v>
      </c>
      <c r="F412" s="85">
        <f t="shared" si="2982"/>
        <v>12.664</v>
      </c>
      <c r="G412" s="194">
        <f t="shared" si="2983"/>
        <v>9.9999999999999645</v>
      </c>
      <c r="H412" s="85">
        <v>16.239999999999998</v>
      </c>
      <c r="I412" s="85">
        <f t="shared" si="2984"/>
        <v>12.991999999999999</v>
      </c>
      <c r="J412" s="194">
        <f t="shared" si="2985"/>
        <v>9.9999999999997868</v>
      </c>
      <c r="K412" s="85">
        <v>16.239999999999998</v>
      </c>
      <c r="L412" s="85">
        <f t="shared" si="2986"/>
        <v>12.991999999999999</v>
      </c>
      <c r="M412" s="194">
        <f t="shared" si="2987"/>
        <v>0</v>
      </c>
      <c r="N412" s="85">
        <v>16.829999999999998</v>
      </c>
      <c r="O412" s="85">
        <f t="shared" si="2988"/>
        <v>13.463999999999999</v>
      </c>
      <c r="P412" s="194">
        <f t="shared" si="2989"/>
        <v>0</v>
      </c>
      <c r="Q412" s="85">
        <v>24.19</v>
      </c>
      <c r="R412" s="85">
        <f t="shared" si="2990"/>
        <v>19.352</v>
      </c>
      <c r="S412" s="194">
        <f t="shared" si="2991"/>
        <v>0</v>
      </c>
      <c r="T412" s="85">
        <v>12.59</v>
      </c>
      <c r="U412" s="85">
        <f t="shared" si="2992"/>
        <v>10.071999999999999</v>
      </c>
      <c r="V412" s="194">
        <f t="shared" si="2993"/>
        <v>0</v>
      </c>
      <c r="W412" s="255">
        <v>10.99</v>
      </c>
      <c r="X412" s="260">
        <f t="shared" si="2994"/>
        <v>8.7919999999999998</v>
      </c>
      <c r="Y412" s="194">
        <f t="shared" si="2995"/>
        <v>0</v>
      </c>
      <c r="Z412" s="255">
        <v>5.74</v>
      </c>
      <c r="AA412" s="260">
        <f t="shared" si="2996"/>
        <v>4.5920000000000005</v>
      </c>
      <c r="AB412" s="194">
        <f t="shared" si="2997"/>
        <v>0</v>
      </c>
      <c r="AC412" s="255">
        <f t="shared" si="2998"/>
        <v>5.94</v>
      </c>
      <c r="AD412" s="260">
        <f t="shared" si="2999"/>
        <v>4.7520000000000007</v>
      </c>
      <c r="AE412" s="194">
        <f t="shared" si="3000"/>
        <v>0</v>
      </c>
    </row>
    <row r="413" spans="1:31" x14ac:dyDescent="0.2">
      <c r="A413" s="178">
        <v>46011</v>
      </c>
      <c r="B413" s="252">
        <v>14.84</v>
      </c>
      <c r="C413" s="85">
        <f t="shared" ref="C413:C416" si="3001">B413/1.25</f>
        <v>11.872</v>
      </c>
      <c r="D413" s="194">
        <f t="shared" ref="D413:D416" si="3002">(B413-B412)*100</f>
        <v>0</v>
      </c>
      <c r="E413" s="84">
        <v>15.83</v>
      </c>
      <c r="F413" s="85">
        <f t="shared" ref="F413:F416" si="3003">E413/1.25</f>
        <v>12.664</v>
      </c>
      <c r="G413" s="194">
        <f t="shared" ref="G413:G416" si="3004">(E413-E412)*100</f>
        <v>0</v>
      </c>
      <c r="H413" s="85">
        <v>16.239999999999998</v>
      </c>
      <c r="I413" s="85">
        <f t="shared" ref="I413:I416" si="3005">H413/1.25</f>
        <v>12.991999999999999</v>
      </c>
      <c r="J413" s="194">
        <f t="shared" ref="J413:J416" si="3006">(H413-H412)*100</f>
        <v>0</v>
      </c>
      <c r="K413" s="85">
        <v>16.239999999999998</v>
      </c>
      <c r="L413" s="85">
        <f t="shared" ref="L413:L416" si="3007">K413/1.25</f>
        <v>12.991999999999999</v>
      </c>
      <c r="M413" s="194">
        <f t="shared" ref="M413:M416" si="3008">(K413-K412)*100</f>
        <v>0</v>
      </c>
      <c r="N413" s="85">
        <v>16.829999999999998</v>
      </c>
      <c r="O413" s="85">
        <f t="shared" ref="O413:O416" si="3009">N413/1.25</f>
        <v>13.463999999999999</v>
      </c>
      <c r="P413" s="194">
        <f t="shared" ref="P413:P416" si="3010">(N413-N412)*100</f>
        <v>0</v>
      </c>
      <c r="Q413" s="85">
        <v>24.19</v>
      </c>
      <c r="R413" s="85">
        <f t="shared" ref="R413:R416" si="3011">Q413/1.25</f>
        <v>19.352</v>
      </c>
      <c r="S413" s="194">
        <f t="shared" ref="S413:S416" si="3012">(Q413-Q412)*100</f>
        <v>0</v>
      </c>
      <c r="T413" s="85">
        <v>12.59</v>
      </c>
      <c r="U413" s="85">
        <f t="shared" ref="U413:U416" si="3013">T413/1.25</f>
        <v>10.071999999999999</v>
      </c>
      <c r="V413" s="194">
        <f t="shared" ref="V413:V416" si="3014">(T413-T412)*100</f>
        <v>0</v>
      </c>
      <c r="W413" s="255">
        <v>10.99</v>
      </c>
      <c r="X413" s="260">
        <f t="shared" ref="X413:X416" si="3015">W413/1.25</f>
        <v>8.7919999999999998</v>
      </c>
      <c r="Y413" s="194">
        <f t="shared" ref="Y413:Y416" si="3016">(W413-W412)*100</f>
        <v>0</v>
      </c>
      <c r="Z413" s="255">
        <v>5.74</v>
      </c>
      <c r="AA413" s="260">
        <f t="shared" ref="AA413:AA416" si="3017">Z413/1.25</f>
        <v>4.5920000000000005</v>
      </c>
      <c r="AB413" s="194">
        <f t="shared" ref="AB413:AB416" si="3018">(Z413-Z412)*100</f>
        <v>0</v>
      </c>
      <c r="AC413" s="255">
        <f t="shared" ref="AC413:AC416" si="3019">Z413+0.2</f>
        <v>5.94</v>
      </c>
      <c r="AD413" s="260">
        <f t="shared" ref="AD413:AD416" si="3020">AC413/1.25</f>
        <v>4.7520000000000007</v>
      </c>
      <c r="AE413" s="194">
        <f t="shared" ref="AE413:AE416" si="3021">(AC413-AC412)*100</f>
        <v>0</v>
      </c>
    </row>
    <row r="414" spans="1:31" x14ac:dyDescent="0.2">
      <c r="A414" s="178">
        <v>46012</v>
      </c>
      <c r="B414" s="252">
        <v>14.84</v>
      </c>
      <c r="C414" s="85">
        <f t="shared" si="3001"/>
        <v>11.872</v>
      </c>
      <c r="D414" s="194">
        <f t="shared" si="3002"/>
        <v>0</v>
      </c>
      <c r="E414" s="84">
        <v>15.83</v>
      </c>
      <c r="F414" s="85">
        <f t="shared" si="3003"/>
        <v>12.664</v>
      </c>
      <c r="G414" s="194">
        <f t="shared" si="3004"/>
        <v>0</v>
      </c>
      <c r="H414" s="85">
        <v>16.239999999999998</v>
      </c>
      <c r="I414" s="85">
        <f t="shared" si="3005"/>
        <v>12.991999999999999</v>
      </c>
      <c r="J414" s="194">
        <f t="shared" si="3006"/>
        <v>0</v>
      </c>
      <c r="K414" s="85">
        <v>16.239999999999998</v>
      </c>
      <c r="L414" s="85">
        <f t="shared" si="3007"/>
        <v>12.991999999999999</v>
      </c>
      <c r="M414" s="194">
        <f t="shared" si="3008"/>
        <v>0</v>
      </c>
      <c r="N414" s="85">
        <v>16.829999999999998</v>
      </c>
      <c r="O414" s="85">
        <f t="shared" si="3009"/>
        <v>13.463999999999999</v>
      </c>
      <c r="P414" s="194">
        <f t="shared" si="3010"/>
        <v>0</v>
      </c>
      <c r="Q414" s="85">
        <v>24.19</v>
      </c>
      <c r="R414" s="85">
        <f t="shared" si="3011"/>
        <v>19.352</v>
      </c>
      <c r="S414" s="194">
        <f t="shared" si="3012"/>
        <v>0</v>
      </c>
      <c r="T414" s="85">
        <v>12.59</v>
      </c>
      <c r="U414" s="85">
        <f t="shared" si="3013"/>
        <v>10.071999999999999</v>
      </c>
      <c r="V414" s="194">
        <f t="shared" si="3014"/>
        <v>0</v>
      </c>
      <c r="W414" s="255">
        <v>10.99</v>
      </c>
      <c r="X414" s="260">
        <f t="shared" si="3015"/>
        <v>8.7919999999999998</v>
      </c>
      <c r="Y414" s="194">
        <f t="shared" si="3016"/>
        <v>0</v>
      </c>
      <c r="Z414" s="255">
        <v>5.74</v>
      </c>
      <c r="AA414" s="260">
        <f t="shared" si="3017"/>
        <v>4.5920000000000005</v>
      </c>
      <c r="AB414" s="194">
        <f t="shared" si="3018"/>
        <v>0</v>
      </c>
      <c r="AC414" s="255">
        <f t="shared" si="3019"/>
        <v>5.94</v>
      </c>
      <c r="AD414" s="260">
        <f t="shared" si="3020"/>
        <v>4.7520000000000007</v>
      </c>
      <c r="AE414" s="194">
        <f t="shared" si="3021"/>
        <v>0</v>
      </c>
    </row>
    <row r="415" spans="1:31" x14ac:dyDescent="0.2">
      <c r="A415" s="178">
        <v>46013</v>
      </c>
      <c r="B415" s="252">
        <v>14.84</v>
      </c>
      <c r="C415" s="85">
        <f t="shared" si="3001"/>
        <v>11.872</v>
      </c>
      <c r="D415" s="194">
        <f t="shared" si="3002"/>
        <v>0</v>
      </c>
      <c r="E415" s="84">
        <v>15.83</v>
      </c>
      <c r="F415" s="85">
        <f t="shared" si="3003"/>
        <v>12.664</v>
      </c>
      <c r="G415" s="194">
        <f t="shared" si="3004"/>
        <v>0</v>
      </c>
      <c r="H415" s="85">
        <v>16.239999999999998</v>
      </c>
      <c r="I415" s="85">
        <f t="shared" si="3005"/>
        <v>12.991999999999999</v>
      </c>
      <c r="J415" s="194">
        <f t="shared" si="3006"/>
        <v>0</v>
      </c>
      <c r="K415" s="85">
        <v>16.239999999999998</v>
      </c>
      <c r="L415" s="85">
        <f t="shared" si="3007"/>
        <v>12.991999999999999</v>
      </c>
      <c r="M415" s="194">
        <f t="shared" si="3008"/>
        <v>0</v>
      </c>
      <c r="N415" s="85">
        <v>16.829999999999998</v>
      </c>
      <c r="O415" s="85">
        <f t="shared" si="3009"/>
        <v>13.463999999999999</v>
      </c>
      <c r="P415" s="194">
        <f t="shared" si="3010"/>
        <v>0</v>
      </c>
      <c r="Q415" s="85">
        <v>24.19</v>
      </c>
      <c r="R415" s="85">
        <f t="shared" si="3011"/>
        <v>19.352</v>
      </c>
      <c r="S415" s="194">
        <f t="shared" si="3012"/>
        <v>0</v>
      </c>
      <c r="T415" s="85">
        <v>12.59</v>
      </c>
      <c r="U415" s="85">
        <f t="shared" si="3013"/>
        <v>10.071999999999999</v>
      </c>
      <c r="V415" s="194">
        <f t="shared" si="3014"/>
        <v>0</v>
      </c>
      <c r="W415" s="255">
        <v>10.99</v>
      </c>
      <c r="X415" s="260">
        <f t="shared" si="3015"/>
        <v>8.7919999999999998</v>
      </c>
      <c r="Y415" s="194">
        <f t="shared" si="3016"/>
        <v>0</v>
      </c>
      <c r="Z415" s="255">
        <v>5.74</v>
      </c>
      <c r="AA415" s="260">
        <f t="shared" si="3017"/>
        <v>4.5920000000000005</v>
      </c>
      <c r="AB415" s="194">
        <f t="shared" si="3018"/>
        <v>0</v>
      </c>
      <c r="AC415" s="255">
        <f t="shared" si="3019"/>
        <v>5.94</v>
      </c>
      <c r="AD415" s="260">
        <f t="shared" si="3020"/>
        <v>4.7520000000000007</v>
      </c>
      <c r="AE415" s="194">
        <f t="shared" si="3021"/>
        <v>0</v>
      </c>
    </row>
    <row r="416" spans="1:31" x14ac:dyDescent="0.2">
      <c r="A416" s="178">
        <v>46014</v>
      </c>
      <c r="B416" s="252">
        <v>14.94</v>
      </c>
      <c r="C416" s="85">
        <f t="shared" si="3001"/>
        <v>11.952</v>
      </c>
      <c r="D416" s="194">
        <f t="shared" si="3002"/>
        <v>9.9999999999999645</v>
      </c>
      <c r="E416" s="84">
        <v>15.93</v>
      </c>
      <c r="F416" s="85">
        <f t="shared" si="3003"/>
        <v>12.744</v>
      </c>
      <c r="G416" s="194">
        <f t="shared" si="3004"/>
        <v>9.9999999999999645</v>
      </c>
      <c r="H416" s="85">
        <v>16.34</v>
      </c>
      <c r="I416" s="85">
        <f t="shared" si="3005"/>
        <v>13.071999999999999</v>
      </c>
      <c r="J416" s="194">
        <f t="shared" si="3006"/>
        <v>10.000000000000142</v>
      </c>
      <c r="K416" s="85">
        <v>16.239999999999998</v>
      </c>
      <c r="L416" s="85">
        <f t="shared" si="3007"/>
        <v>12.991999999999999</v>
      </c>
      <c r="M416" s="194">
        <f t="shared" si="3008"/>
        <v>0</v>
      </c>
      <c r="N416" s="85">
        <v>16.829999999999998</v>
      </c>
      <c r="O416" s="85">
        <f t="shared" si="3009"/>
        <v>13.463999999999999</v>
      </c>
      <c r="P416" s="194">
        <f t="shared" si="3010"/>
        <v>0</v>
      </c>
      <c r="Q416" s="85">
        <v>24.19</v>
      </c>
      <c r="R416" s="85">
        <f t="shared" si="3011"/>
        <v>19.352</v>
      </c>
      <c r="S416" s="194">
        <f t="shared" si="3012"/>
        <v>0</v>
      </c>
      <c r="T416" s="85">
        <v>12.59</v>
      </c>
      <c r="U416" s="85">
        <f t="shared" si="3013"/>
        <v>10.071999999999999</v>
      </c>
      <c r="V416" s="194">
        <f t="shared" si="3014"/>
        <v>0</v>
      </c>
      <c r="W416" s="255">
        <v>10.99</v>
      </c>
      <c r="X416" s="260">
        <f t="shared" si="3015"/>
        <v>8.7919999999999998</v>
      </c>
      <c r="Y416" s="194">
        <f t="shared" si="3016"/>
        <v>0</v>
      </c>
      <c r="Z416" s="255">
        <v>5.74</v>
      </c>
      <c r="AA416" s="260">
        <f t="shared" si="3017"/>
        <v>4.5920000000000005</v>
      </c>
      <c r="AB416" s="194">
        <f t="shared" si="3018"/>
        <v>0</v>
      </c>
      <c r="AC416" s="255">
        <f t="shared" si="3019"/>
        <v>5.94</v>
      </c>
      <c r="AD416" s="260">
        <f t="shared" si="3020"/>
        <v>4.7520000000000007</v>
      </c>
      <c r="AE416" s="194">
        <f t="shared" si="3021"/>
        <v>0</v>
      </c>
    </row>
    <row r="417" spans="1:31" x14ac:dyDescent="0.2">
      <c r="A417" s="178">
        <v>46015</v>
      </c>
      <c r="B417" s="252">
        <v>14.94</v>
      </c>
      <c r="C417" s="85">
        <f t="shared" ref="C417:C423" si="3022">B417/1.25</f>
        <v>11.952</v>
      </c>
      <c r="D417" s="194">
        <f t="shared" ref="D417:D423" si="3023">(B417-B416)*100</f>
        <v>0</v>
      </c>
      <c r="E417" s="84">
        <v>15.93</v>
      </c>
      <c r="F417" s="85">
        <f t="shared" ref="F417:F423" si="3024">E417/1.25</f>
        <v>12.744</v>
      </c>
      <c r="G417" s="194">
        <f t="shared" ref="G417:G423" si="3025">(E417-E416)*100</f>
        <v>0</v>
      </c>
      <c r="H417" s="85">
        <v>16.34</v>
      </c>
      <c r="I417" s="85">
        <f t="shared" ref="I417:I423" si="3026">H417/1.25</f>
        <v>13.071999999999999</v>
      </c>
      <c r="J417" s="194">
        <f t="shared" ref="J417:J423" si="3027">(H417-H416)*100</f>
        <v>0</v>
      </c>
      <c r="K417" s="85">
        <v>16.239999999999998</v>
      </c>
      <c r="L417" s="85">
        <f t="shared" ref="L417:L423" si="3028">K417/1.25</f>
        <v>12.991999999999999</v>
      </c>
      <c r="M417" s="194">
        <f t="shared" ref="M417:M423" si="3029">(K417-K416)*100</f>
        <v>0</v>
      </c>
      <c r="N417" s="85">
        <v>16.829999999999998</v>
      </c>
      <c r="O417" s="85">
        <f t="shared" ref="O417:O423" si="3030">N417/1.25</f>
        <v>13.463999999999999</v>
      </c>
      <c r="P417" s="194">
        <f t="shared" ref="P417:P423" si="3031">(N417-N416)*100</f>
        <v>0</v>
      </c>
      <c r="Q417" s="85">
        <v>24.19</v>
      </c>
      <c r="R417" s="85">
        <f t="shared" ref="R417:R423" si="3032">Q417/1.25</f>
        <v>19.352</v>
      </c>
      <c r="S417" s="194">
        <f t="shared" ref="S417:S423" si="3033">(Q417-Q416)*100</f>
        <v>0</v>
      </c>
      <c r="T417" s="85">
        <v>12.59</v>
      </c>
      <c r="U417" s="85">
        <f t="shared" ref="U417:U423" si="3034">T417/1.25</f>
        <v>10.071999999999999</v>
      </c>
      <c r="V417" s="194">
        <f t="shared" ref="V417:V423" si="3035">(T417-T416)*100</f>
        <v>0</v>
      </c>
      <c r="W417" s="255">
        <v>10.99</v>
      </c>
      <c r="X417" s="260">
        <f t="shared" ref="X417:X423" si="3036">W417/1.25</f>
        <v>8.7919999999999998</v>
      </c>
      <c r="Y417" s="194">
        <f t="shared" ref="Y417:Y423" si="3037">(W417-W416)*100</f>
        <v>0</v>
      </c>
      <c r="Z417" s="255">
        <v>5.74</v>
      </c>
      <c r="AA417" s="260">
        <f t="shared" ref="AA417:AA423" si="3038">Z417/1.25</f>
        <v>4.5920000000000005</v>
      </c>
      <c r="AB417" s="194">
        <f t="shared" ref="AB417:AB423" si="3039">(Z417-Z416)*100</f>
        <v>0</v>
      </c>
      <c r="AC417" s="255">
        <f t="shared" ref="AC417:AC423" si="3040">Z417+0.2</f>
        <v>5.94</v>
      </c>
      <c r="AD417" s="260">
        <f t="shared" ref="AD417:AD423" si="3041">AC417/1.25</f>
        <v>4.7520000000000007</v>
      </c>
      <c r="AE417" s="194">
        <f t="shared" ref="AE417:AE423" si="3042">(AC417-AC416)*100</f>
        <v>0</v>
      </c>
    </row>
    <row r="418" spans="1:31" x14ac:dyDescent="0.2">
      <c r="A418" s="178">
        <v>46016</v>
      </c>
      <c r="B418" s="252">
        <v>14.94</v>
      </c>
      <c r="C418" s="85">
        <f t="shared" si="3022"/>
        <v>11.952</v>
      </c>
      <c r="D418" s="194">
        <f t="shared" si="3023"/>
        <v>0</v>
      </c>
      <c r="E418" s="84">
        <v>15.93</v>
      </c>
      <c r="F418" s="85">
        <f t="shared" si="3024"/>
        <v>12.744</v>
      </c>
      <c r="G418" s="194">
        <f t="shared" si="3025"/>
        <v>0</v>
      </c>
      <c r="H418" s="85">
        <v>16.34</v>
      </c>
      <c r="I418" s="85">
        <f t="shared" si="3026"/>
        <v>13.071999999999999</v>
      </c>
      <c r="J418" s="194">
        <f t="shared" si="3027"/>
        <v>0</v>
      </c>
      <c r="K418" s="85">
        <v>16.239999999999998</v>
      </c>
      <c r="L418" s="85">
        <f t="shared" si="3028"/>
        <v>12.991999999999999</v>
      </c>
      <c r="M418" s="194">
        <f t="shared" si="3029"/>
        <v>0</v>
      </c>
      <c r="N418" s="85">
        <v>16.829999999999998</v>
      </c>
      <c r="O418" s="85">
        <f t="shared" si="3030"/>
        <v>13.463999999999999</v>
      </c>
      <c r="P418" s="194">
        <f t="shared" si="3031"/>
        <v>0</v>
      </c>
      <c r="Q418" s="85">
        <v>24.19</v>
      </c>
      <c r="R418" s="85">
        <f t="shared" si="3032"/>
        <v>19.352</v>
      </c>
      <c r="S418" s="194">
        <f t="shared" si="3033"/>
        <v>0</v>
      </c>
      <c r="T418" s="85">
        <v>12.59</v>
      </c>
      <c r="U418" s="85">
        <f t="shared" si="3034"/>
        <v>10.071999999999999</v>
      </c>
      <c r="V418" s="194">
        <f t="shared" si="3035"/>
        <v>0</v>
      </c>
      <c r="W418" s="255">
        <v>10.99</v>
      </c>
      <c r="X418" s="260">
        <f t="shared" si="3036"/>
        <v>8.7919999999999998</v>
      </c>
      <c r="Y418" s="194">
        <f t="shared" si="3037"/>
        <v>0</v>
      </c>
      <c r="Z418" s="255">
        <v>5.74</v>
      </c>
      <c r="AA418" s="260">
        <f t="shared" si="3038"/>
        <v>4.5920000000000005</v>
      </c>
      <c r="AB418" s="194">
        <f t="shared" si="3039"/>
        <v>0</v>
      </c>
      <c r="AC418" s="255">
        <f t="shared" si="3040"/>
        <v>5.94</v>
      </c>
      <c r="AD418" s="260">
        <f t="shared" si="3041"/>
        <v>4.7520000000000007</v>
      </c>
      <c r="AE418" s="194">
        <f t="shared" si="3042"/>
        <v>0</v>
      </c>
    </row>
    <row r="419" spans="1:31" x14ac:dyDescent="0.2">
      <c r="A419" s="178">
        <v>46017</v>
      </c>
      <c r="B419" s="252">
        <v>14.94</v>
      </c>
      <c r="C419" s="85">
        <f t="shared" si="3022"/>
        <v>11.952</v>
      </c>
      <c r="D419" s="194">
        <f t="shared" si="3023"/>
        <v>0</v>
      </c>
      <c r="E419" s="84">
        <v>15.93</v>
      </c>
      <c r="F419" s="85">
        <f t="shared" si="3024"/>
        <v>12.744</v>
      </c>
      <c r="G419" s="194">
        <f t="shared" si="3025"/>
        <v>0</v>
      </c>
      <c r="H419" s="85">
        <v>16.34</v>
      </c>
      <c r="I419" s="85">
        <f t="shared" si="3026"/>
        <v>13.071999999999999</v>
      </c>
      <c r="J419" s="194">
        <f t="shared" si="3027"/>
        <v>0</v>
      </c>
      <c r="K419" s="85">
        <v>16.239999999999998</v>
      </c>
      <c r="L419" s="85">
        <f t="shared" si="3028"/>
        <v>12.991999999999999</v>
      </c>
      <c r="M419" s="194">
        <f t="shared" si="3029"/>
        <v>0</v>
      </c>
      <c r="N419" s="85">
        <v>16.829999999999998</v>
      </c>
      <c r="O419" s="85">
        <f t="shared" si="3030"/>
        <v>13.463999999999999</v>
      </c>
      <c r="P419" s="194">
        <f t="shared" si="3031"/>
        <v>0</v>
      </c>
      <c r="Q419" s="85">
        <v>24.19</v>
      </c>
      <c r="R419" s="85">
        <f t="shared" si="3032"/>
        <v>19.352</v>
      </c>
      <c r="S419" s="194">
        <f t="shared" si="3033"/>
        <v>0</v>
      </c>
      <c r="T419" s="85">
        <v>12.59</v>
      </c>
      <c r="U419" s="85">
        <f t="shared" si="3034"/>
        <v>10.071999999999999</v>
      </c>
      <c r="V419" s="194">
        <f t="shared" si="3035"/>
        <v>0</v>
      </c>
      <c r="W419" s="255">
        <v>10.99</v>
      </c>
      <c r="X419" s="260">
        <f t="shared" si="3036"/>
        <v>8.7919999999999998</v>
      </c>
      <c r="Y419" s="194">
        <f t="shared" si="3037"/>
        <v>0</v>
      </c>
      <c r="Z419" s="255">
        <v>5.74</v>
      </c>
      <c r="AA419" s="260">
        <f t="shared" si="3038"/>
        <v>4.5920000000000005</v>
      </c>
      <c r="AB419" s="194">
        <f t="shared" si="3039"/>
        <v>0</v>
      </c>
      <c r="AC419" s="255">
        <f t="shared" si="3040"/>
        <v>5.94</v>
      </c>
      <c r="AD419" s="260">
        <f t="shared" si="3041"/>
        <v>4.7520000000000007</v>
      </c>
      <c r="AE419" s="194">
        <f t="shared" si="3042"/>
        <v>0</v>
      </c>
    </row>
    <row r="420" spans="1:31" x14ac:dyDescent="0.2">
      <c r="A420" s="178">
        <v>46018</v>
      </c>
      <c r="B420" s="252">
        <v>14.94</v>
      </c>
      <c r="C420" s="85">
        <f t="shared" si="3022"/>
        <v>11.952</v>
      </c>
      <c r="D420" s="194">
        <f t="shared" si="3023"/>
        <v>0</v>
      </c>
      <c r="E420" s="84">
        <v>15.93</v>
      </c>
      <c r="F420" s="85">
        <f t="shared" si="3024"/>
        <v>12.744</v>
      </c>
      <c r="G420" s="194">
        <f t="shared" si="3025"/>
        <v>0</v>
      </c>
      <c r="H420" s="85">
        <v>16.34</v>
      </c>
      <c r="I420" s="85">
        <f t="shared" si="3026"/>
        <v>13.071999999999999</v>
      </c>
      <c r="J420" s="194">
        <f t="shared" si="3027"/>
        <v>0</v>
      </c>
      <c r="K420" s="85">
        <v>16.239999999999998</v>
      </c>
      <c r="L420" s="85">
        <f t="shared" si="3028"/>
        <v>12.991999999999999</v>
      </c>
      <c r="M420" s="194">
        <f t="shared" si="3029"/>
        <v>0</v>
      </c>
      <c r="N420" s="85">
        <v>16.829999999999998</v>
      </c>
      <c r="O420" s="85">
        <f t="shared" si="3030"/>
        <v>13.463999999999999</v>
      </c>
      <c r="P420" s="194">
        <f t="shared" si="3031"/>
        <v>0</v>
      </c>
      <c r="Q420" s="85">
        <v>24.19</v>
      </c>
      <c r="R420" s="85">
        <f t="shared" si="3032"/>
        <v>19.352</v>
      </c>
      <c r="S420" s="194">
        <f t="shared" si="3033"/>
        <v>0</v>
      </c>
      <c r="T420" s="85">
        <v>12.59</v>
      </c>
      <c r="U420" s="85">
        <f t="shared" si="3034"/>
        <v>10.071999999999999</v>
      </c>
      <c r="V420" s="194">
        <f t="shared" si="3035"/>
        <v>0</v>
      </c>
      <c r="W420" s="255">
        <v>10.99</v>
      </c>
      <c r="X420" s="260">
        <f t="shared" si="3036"/>
        <v>8.7919999999999998</v>
      </c>
      <c r="Y420" s="194">
        <f t="shared" si="3037"/>
        <v>0</v>
      </c>
      <c r="Z420" s="255">
        <v>5.74</v>
      </c>
      <c r="AA420" s="260">
        <f t="shared" si="3038"/>
        <v>4.5920000000000005</v>
      </c>
      <c r="AB420" s="194">
        <f t="shared" si="3039"/>
        <v>0</v>
      </c>
      <c r="AC420" s="255">
        <f t="shared" si="3040"/>
        <v>5.94</v>
      </c>
      <c r="AD420" s="260">
        <f t="shared" si="3041"/>
        <v>4.7520000000000007</v>
      </c>
      <c r="AE420" s="194">
        <f t="shared" si="3042"/>
        <v>0</v>
      </c>
    </row>
    <row r="421" spans="1:31" x14ac:dyDescent="0.2">
      <c r="A421" s="178">
        <v>46019</v>
      </c>
      <c r="B421" s="252">
        <v>14.94</v>
      </c>
      <c r="C421" s="85">
        <f t="shared" si="3022"/>
        <v>11.952</v>
      </c>
      <c r="D421" s="194">
        <f t="shared" si="3023"/>
        <v>0</v>
      </c>
      <c r="E421" s="84">
        <v>15.93</v>
      </c>
      <c r="F421" s="85">
        <f t="shared" si="3024"/>
        <v>12.744</v>
      </c>
      <c r="G421" s="194">
        <f t="shared" si="3025"/>
        <v>0</v>
      </c>
      <c r="H421" s="85">
        <v>16.34</v>
      </c>
      <c r="I421" s="85">
        <f t="shared" si="3026"/>
        <v>13.071999999999999</v>
      </c>
      <c r="J421" s="194">
        <f t="shared" si="3027"/>
        <v>0</v>
      </c>
      <c r="K421" s="85">
        <v>16.239999999999998</v>
      </c>
      <c r="L421" s="85">
        <f t="shared" si="3028"/>
        <v>12.991999999999999</v>
      </c>
      <c r="M421" s="194">
        <f t="shared" si="3029"/>
        <v>0</v>
      </c>
      <c r="N421" s="85">
        <v>16.829999999999998</v>
      </c>
      <c r="O421" s="85">
        <f t="shared" si="3030"/>
        <v>13.463999999999999</v>
      </c>
      <c r="P421" s="194">
        <f t="shared" si="3031"/>
        <v>0</v>
      </c>
      <c r="Q421" s="85">
        <v>24.19</v>
      </c>
      <c r="R421" s="85">
        <f t="shared" si="3032"/>
        <v>19.352</v>
      </c>
      <c r="S421" s="194">
        <f t="shared" si="3033"/>
        <v>0</v>
      </c>
      <c r="T421" s="85">
        <v>12.59</v>
      </c>
      <c r="U421" s="85">
        <f t="shared" si="3034"/>
        <v>10.071999999999999</v>
      </c>
      <c r="V421" s="194">
        <f t="shared" si="3035"/>
        <v>0</v>
      </c>
      <c r="W421" s="255">
        <v>10.99</v>
      </c>
      <c r="X421" s="260">
        <f t="shared" si="3036"/>
        <v>8.7919999999999998</v>
      </c>
      <c r="Y421" s="194">
        <f t="shared" si="3037"/>
        <v>0</v>
      </c>
      <c r="Z421" s="255">
        <v>5.74</v>
      </c>
      <c r="AA421" s="260">
        <f t="shared" si="3038"/>
        <v>4.5920000000000005</v>
      </c>
      <c r="AB421" s="194">
        <f t="shared" si="3039"/>
        <v>0</v>
      </c>
      <c r="AC421" s="255">
        <f t="shared" si="3040"/>
        <v>5.94</v>
      </c>
      <c r="AD421" s="260">
        <f t="shared" si="3041"/>
        <v>4.7520000000000007</v>
      </c>
      <c r="AE421" s="194">
        <f t="shared" si="3042"/>
        <v>0</v>
      </c>
    </row>
    <row r="422" spans="1:31" x14ac:dyDescent="0.2">
      <c r="A422" s="178">
        <v>46020</v>
      </c>
      <c r="B422" s="252">
        <v>14.94</v>
      </c>
      <c r="C422" s="85">
        <f t="shared" si="3022"/>
        <v>11.952</v>
      </c>
      <c r="D422" s="194">
        <f t="shared" si="3023"/>
        <v>0</v>
      </c>
      <c r="E422" s="84">
        <v>15.93</v>
      </c>
      <c r="F422" s="85">
        <f t="shared" si="3024"/>
        <v>12.744</v>
      </c>
      <c r="G422" s="194">
        <f t="shared" si="3025"/>
        <v>0</v>
      </c>
      <c r="H422" s="85">
        <v>16.34</v>
      </c>
      <c r="I422" s="85">
        <f t="shared" si="3026"/>
        <v>13.071999999999999</v>
      </c>
      <c r="J422" s="194">
        <f t="shared" si="3027"/>
        <v>0</v>
      </c>
      <c r="K422" s="85">
        <v>16.239999999999998</v>
      </c>
      <c r="L422" s="85">
        <f t="shared" si="3028"/>
        <v>12.991999999999999</v>
      </c>
      <c r="M422" s="194">
        <f t="shared" si="3029"/>
        <v>0</v>
      </c>
      <c r="N422" s="85">
        <v>16.829999999999998</v>
      </c>
      <c r="O422" s="85">
        <f t="shared" si="3030"/>
        <v>13.463999999999999</v>
      </c>
      <c r="P422" s="194">
        <f t="shared" si="3031"/>
        <v>0</v>
      </c>
      <c r="Q422" s="85">
        <v>24.19</v>
      </c>
      <c r="R422" s="85">
        <f t="shared" si="3032"/>
        <v>19.352</v>
      </c>
      <c r="S422" s="194">
        <f t="shared" si="3033"/>
        <v>0</v>
      </c>
      <c r="T422" s="85">
        <v>12.59</v>
      </c>
      <c r="U422" s="85">
        <f t="shared" si="3034"/>
        <v>10.071999999999999</v>
      </c>
      <c r="V422" s="194">
        <f t="shared" si="3035"/>
        <v>0</v>
      </c>
      <c r="W422" s="255">
        <v>10.99</v>
      </c>
      <c r="X422" s="260">
        <f t="shared" si="3036"/>
        <v>8.7919999999999998</v>
      </c>
      <c r="Y422" s="194">
        <f t="shared" si="3037"/>
        <v>0</v>
      </c>
      <c r="Z422" s="255">
        <v>5.74</v>
      </c>
      <c r="AA422" s="260">
        <f t="shared" si="3038"/>
        <v>4.5920000000000005</v>
      </c>
      <c r="AB422" s="194">
        <f t="shared" si="3039"/>
        <v>0</v>
      </c>
      <c r="AC422" s="255">
        <f t="shared" si="3040"/>
        <v>5.94</v>
      </c>
      <c r="AD422" s="260">
        <f t="shared" si="3041"/>
        <v>4.7520000000000007</v>
      </c>
      <c r="AE422" s="194">
        <f t="shared" si="3042"/>
        <v>0</v>
      </c>
    </row>
    <row r="423" spans="1:31" x14ac:dyDescent="0.2">
      <c r="A423" s="178">
        <v>46021</v>
      </c>
      <c r="B423" s="252">
        <v>14.84</v>
      </c>
      <c r="C423" s="85">
        <f t="shared" si="3022"/>
        <v>11.872</v>
      </c>
      <c r="D423" s="194">
        <f t="shared" si="3023"/>
        <v>-9.9999999999999645</v>
      </c>
      <c r="E423" s="84">
        <v>15.83</v>
      </c>
      <c r="F423" s="85">
        <f t="shared" si="3024"/>
        <v>12.664</v>
      </c>
      <c r="G423" s="194">
        <f t="shared" si="3025"/>
        <v>-9.9999999999999645</v>
      </c>
      <c r="H423" s="85">
        <v>16.239999999999998</v>
      </c>
      <c r="I423" s="85">
        <f t="shared" si="3026"/>
        <v>12.991999999999999</v>
      </c>
      <c r="J423" s="194">
        <f t="shared" si="3027"/>
        <v>-10.000000000000142</v>
      </c>
      <c r="K423" s="85">
        <v>16.239999999999998</v>
      </c>
      <c r="L423" s="85">
        <f t="shared" si="3028"/>
        <v>12.991999999999999</v>
      </c>
      <c r="M423" s="194">
        <f t="shared" si="3029"/>
        <v>0</v>
      </c>
      <c r="N423" s="85">
        <v>16.829999999999998</v>
      </c>
      <c r="O423" s="85">
        <f t="shared" si="3030"/>
        <v>13.463999999999999</v>
      </c>
      <c r="P423" s="194">
        <f t="shared" si="3031"/>
        <v>0</v>
      </c>
      <c r="Q423" s="85">
        <v>24.19</v>
      </c>
      <c r="R423" s="85">
        <f t="shared" si="3032"/>
        <v>19.352</v>
      </c>
      <c r="S423" s="194">
        <f t="shared" si="3033"/>
        <v>0</v>
      </c>
      <c r="T423" s="85">
        <v>12.59</v>
      </c>
      <c r="U423" s="85">
        <f t="shared" si="3034"/>
        <v>10.071999999999999</v>
      </c>
      <c r="V423" s="194">
        <f t="shared" si="3035"/>
        <v>0</v>
      </c>
      <c r="W423" s="255">
        <v>10.99</v>
      </c>
      <c r="X423" s="260">
        <f t="shared" si="3036"/>
        <v>8.7919999999999998</v>
      </c>
      <c r="Y423" s="194">
        <f t="shared" si="3037"/>
        <v>0</v>
      </c>
      <c r="Z423" s="255">
        <v>5.74</v>
      </c>
      <c r="AA423" s="260">
        <f t="shared" si="3038"/>
        <v>4.5920000000000005</v>
      </c>
      <c r="AB423" s="194">
        <f t="shared" si="3039"/>
        <v>0</v>
      </c>
      <c r="AC423" s="255">
        <f t="shared" si="3040"/>
        <v>5.94</v>
      </c>
      <c r="AD423" s="260">
        <f t="shared" si="3041"/>
        <v>4.7520000000000007</v>
      </c>
      <c r="AE423" s="194">
        <f t="shared" si="3042"/>
        <v>0</v>
      </c>
    </row>
    <row r="424" spans="1:31" x14ac:dyDescent="0.2">
      <c r="A424" s="178">
        <v>46022</v>
      </c>
      <c r="B424" s="252">
        <v>14.84</v>
      </c>
      <c r="C424" s="85">
        <f t="shared" ref="C424" si="3043">B424/1.25</f>
        <v>11.872</v>
      </c>
      <c r="D424" s="194">
        <f t="shared" ref="D424" si="3044">(B424-B423)*100</f>
        <v>0</v>
      </c>
      <c r="E424" s="84">
        <v>15.83</v>
      </c>
      <c r="F424" s="85">
        <f t="shared" ref="F424" si="3045">E424/1.25</f>
        <v>12.664</v>
      </c>
      <c r="G424" s="194">
        <f t="shared" ref="G424" si="3046">(E424-E423)*100</f>
        <v>0</v>
      </c>
      <c r="H424" s="85">
        <v>16.239999999999998</v>
      </c>
      <c r="I424" s="85">
        <f t="shared" ref="I424" si="3047">H424/1.25</f>
        <v>12.991999999999999</v>
      </c>
      <c r="J424" s="194">
        <f t="shared" ref="J424" si="3048">(H424-H423)*100</f>
        <v>0</v>
      </c>
      <c r="K424" s="85">
        <v>16.239999999999998</v>
      </c>
      <c r="L424" s="85">
        <f t="shared" ref="L424" si="3049">K424/1.25</f>
        <v>12.991999999999999</v>
      </c>
      <c r="M424" s="194">
        <f t="shared" ref="M424" si="3050">(K424-K423)*100</f>
        <v>0</v>
      </c>
      <c r="N424" s="85">
        <v>16.829999999999998</v>
      </c>
      <c r="O424" s="85">
        <f t="shared" ref="O424" si="3051">N424/1.25</f>
        <v>13.463999999999999</v>
      </c>
      <c r="P424" s="194">
        <f t="shared" ref="P424" si="3052">(N424-N423)*100</f>
        <v>0</v>
      </c>
      <c r="Q424" s="85">
        <v>24.19</v>
      </c>
      <c r="R424" s="85">
        <f t="shared" ref="R424" si="3053">Q424/1.25</f>
        <v>19.352</v>
      </c>
      <c r="S424" s="194">
        <f t="shared" ref="S424" si="3054">(Q424-Q423)*100</f>
        <v>0</v>
      </c>
      <c r="T424" s="85">
        <v>12.59</v>
      </c>
      <c r="U424" s="85">
        <f t="shared" ref="U424" si="3055">T424/1.25</f>
        <v>10.071999999999999</v>
      </c>
      <c r="V424" s="194">
        <f t="shared" ref="V424" si="3056">(T424-T423)*100</f>
        <v>0</v>
      </c>
      <c r="W424" s="255">
        <v>10.99</v>
      </c>
      <c r="X424" s="260">
        <f t="shared" ref="X424" si="3057">W424/1.25</f>
        <v>8.7919999999999998</v>
      </c>
      <c r="Y424" s="194">
        <f t="shared" ref="Y424" si="3058">(W424-W423)*100</f>
        <v>0</v>
      </c>
      <c r="Z424" s="255">
        <v>5.74</v>
      </c>
      <c r="AA424" s="260">
        <f t="shared" ref="AA424" si="3059">Z424/1.25</f>
        <v>4.5920000000000005</v>
      </c>
      <c r="AB424" s="194">
        <f t="shared" ref="AB424" si="3060">(Z424-Z423)*100</f>
        <v>0</v>
      </c>
      <c r="AC424" s="255">
        <f t="shared" ref="AC424" si="3061">Z424+0.2</f>
        <v>5.94</v>
      </c>
      <c r="AD424" s="260">
        <f t="shared" ref="AD424" si="3062">AC424/1.25</f>
        <v>4.7520000000000007</v>
      </c>
      <c r="AE424" s="194">
        <f t="shared" ref="AE424" si="3063">(AC424-AC423)*100</f>
        <v>0</v>
      </c>
    </row>
  </sheetData>
  <conditionalFormatting sqref="B5:V35">
    <cfRule type="cellIs" dxfId="67" priority="186" stopIfTrue="1" operator="equal">
      <formula>0</formula>
    </cfRule>
  </conditionalFormatting>
  <conditionalFormatting sqref="B41:V68">
    <cfRule type="cellIs" dxfId="66" priority="175" stopIfTrue="1" operator="equal">
      <formula>0</formula>
    </cfRule>
  </conditionalFormatting>
  <conditionalFormatting sqref="B74:V104">
    <cfRule type="cellIs" dxfId="65" priority="157" stopIfTrue="1" operator="equal">
      <formula>0</formula>
    </cfRule>
  </conditionalFormatting>
  <conditionalFormatting sqref="B110:V139">
    <cfRule type="cellIs" dxfId="64" priority="145" stopIfTrue="1" operator="equal">
      <formula>0</formula>
    </cfRule>
  </conditionalFormatting>
  <conditionalFormatting sqref="B145:V175">
    <cfRule type="cellIs" dxfId="63" priority="140" stopIfTrue="1" operator="equal">
      <formula>0</formula>
    </cfRule>
  </conditionalFormatting>
  <conditionalFormatting sqref="B181:V210">
    <cfRule type="cellIs" dxfId="62" priority="130" stopIfTrue="1" operator="equal">
      <formula>0</formula>
    </cfRule>
  </conditionalFormatting>
  <conditionalFormatting sqref="B216:V246">
    <cfRule type="cellIs" dxfId="61" priority="125" stopIfTrue="1" operator="equal">
      <formula>0</formula>
    </cfRule>
  </conditionalFormatting>
  <conditionalFormatting sqref="B252:V282">
    <cfRule type="cellIs" dxfId="60" priority="78" stopIfTrue="1" operator="equal">
      <formula>0</formula>
    </cfRule>
  </conditionalFormatting>
  <conditionalFormatting sqref="B288:V317">
    <cfRule type="cellIs" dxfId="59" priority="54" stopIfTrue="1" operator="equal">
      <formula>0</formula>
    </cfRule>
  </conditionalFormatting>
  <conditionalFormatting sqref="B323:V353">
    <cfRule type="cellIs" dxfId="58" priority="43" stopIfTrue="1" operator="equal">
      <formula>0</formula>
    </cfRule>
  </conditionalFormatting>
  <conditionalFormatting sqref="B359:V388">
    <cfRule type="cellIs" dxfId="57" priority="20" stopIfTrue="1" operator="equal">
      <formula>0</formula>
    </cfRule>
  </conditionalFormatting>
  <conditionalFormatting sqref="B394:V424">
    <cfRule type="cellIs" dxfId="56" priority="1" stopIfTrue="1" operator="equal">
      <formula>0</formula>
    </cfRule>
  </conditionalFormatting>
  <conditionalFormatting sqref="Y6:Y35">
    <cfRule type="cellIs" dxfId="55" priority="187" stopIfTrue="1" operator="equal">
      <formula>0</formula>
    </cfRule>
  </conditionalFormatting>
  <conditionalFormatting sqref="Y42:Y68">
    <cfRule type="cellIs" dxfId="54" priority="176" stopIfTrue="1" operator="equal">
      <formula>0</formula>
    </cfRule>
  </conditionalFormatting>
  <conditionalFormatting sqref="Y74:Y104">
    <cfRule type="cellIs" dxfId="53" priority="158" stopIfTrue="1" operator="equal">
      <formula>0</formula>
    </cfRule>
  </conditionalFormatting>
  <conditionalFormatting sqref="Y110:Y139">
    <cfRule type="cellIs" dxfId="52" priority="150" stopIfTrue="1" operator="equal">
      <formula>0</formula>
    </cfRule>
  </conditionalFormatting>
  <conditionalFormatting sqref="Y145:Y175">
    <cfRule type="cellIs" dxfId="51" priority="144" stopIfTrue="1" operator="equal">
      <formula>0</formula>
    </cfRule>
  </conditionalFormatting>
  <conditionalFormatting sqref="Y181:Y210">
    <cfRule type="cellIs" dxfId="50" priority="134" stopIfTrue="1" operator="equal">
      <formula>0</formula>
    </cfRule>
  </conditionalFormatting>
  <conditionalFormatting sqref="Y216:Y246">
    <cfRule type="cellIs" dxfId="49" priority="129" stopIfTrue="1" operator="equal">
      <formula>0</formula>
    </cfRule>
  </conditionalFormatting>
  <conditionalFormatting sqref="Y252:Y282">
    <cfRule type="cellIs" dxfId="48" priority="73" stopIfTrue="1" operator="equal">
      <formula>0</formula>
    </cfRule>
  </conditionalFormatting>
  <conditionalFormatting sqref="Y288:Y317">
    <cfRule type="cellIs" dxfId="47" priority="53" stopIfTrue="1" operator="equal">
      <formula>0</formula>
    </cfRule>
  </conditionalFormatting>
  <conditionalFormatting sqref="Y323:Y353">
    <cfRule type="cellIs" dxfId="46" priority="49" stopIfTrue="1" operator="equal">
      <formula>0</formula>
    </cfRule>
  </conditionalFormatting>
  <conditionalFormatting sqref="Y359:Y388">
    <cfRule type="cellIs" dxfId="45" priority="26" stopIfTrue="1" operator="equal">
      <formula>0</formula>
    </cfRule>
  </conditionalFormatting>
  <conditionalFormatting sqref="Y394:Y424">
    <cfRule type="cellIs" dxfId="44" priority="14" stopIfTrue="1" operator="equal">
      <formula>0</formula>
    </cfRule>
  </conditionalFormatting>
  <conditionalFormatting sqref="Y41:AB41">
    <cfRule type="cellIs" dxfId="43" priority="178" stopIfTrue="1" operator="equal">
      <formula>0</formula>
    </cfRule>
  </conditionalFormatting>
  <conditionalFormatting sqref="AB6:AB35">
    <cfRule type="cellIs" dxfId="42" priority="185" stopIfTrue="1" operator="equal">
      <formula>0</formula>
    </cfRule>
  </conditionalFormatting>
  <conditionalFormatting sqref="AB42:AB68">
    <cfRule type="cellIs" dxfId="41" priority="174" stopIfTrue="1" operator="equal">
      <formula>0</formula>
    </cfRule>
  </conditionalFormatting>
  <conditionalFormatting sqref="AB74:AB104">
    <cfRule type="cellIs" dxfId="40" priority="156" stopIfTrue="1" operator="equal">
      <formula>0</formula>
    </cfRule>
  </conditionalFormatting>
  <conditionalFormatting sqref="AB110:AB139">
    <cfRule type="cellIs" dxfId="39" priority="148" stopIfTrue="1" operator="equal">
      <formula>0</formula>
    </cfRule>
  </conditionalFormatting>
  <conditionalFormatting sqref="AB145:AB175">
    <cfRule type="cellIs" dxfId="38" priority="143" stopIfTrue="1" operator="equal">
      <formula>0</formula>
    </cfRule>
  </conditionalFormatting>
  <conditionalFormatting sqref="AB181:AB210">
    <cfRule type="cellIs" dxfId="37" priority="133" stopIfTrue="1" operator="equal">
      <formula>0</formula>
    </cfRule>
  </conditionalFormatting>
  <conditionalFormatting sqref="AB216:AB246">
    <cfRule type="cellIs" dxfId="36" priority="128" stopIfTrue="1" operator="equal">
      <formula>0</formula>
    </cfRule>
  </conditionalFormatting>
  <conditionalFormatting sqref="AB252:AB282">
    <cfRule type="cellIs" dxfId="35" priority="72" stopIfTrue="1" operator="equal">
      <formula>0</formula>
    </cfRule>
  </conditionalFormatting>
  <conditionalFormatting sqref="AB288:AB317">
    <cfRule type="cellIs" dxfId="34" priority="52" stopIfTrue="1" operator="equal">
      <formula>0</formula>
    </cfRule>
  </conditionalFormatting>
  <conditionalFormatting sqref="AB323:AB353">
    <cfRule type="cellIs" dxfId="33" priority="48" stopIfTrue="1" operator="equal">
      <formula>0</formula>
    </cfRule>
  </conditionalFormatting>
  <conditionalFormatting sqref="AB359:AB388">
    <cfRule type="cellIs" dxfId="32" priority="25" stopIfTrue="1" operator="equal">
      <formula>0</formula>
    </cfRule>
  </conditionalFormatting>
  <conditionalFormatting sqref="AB394:AB424">
    <cfRule type="cellIs" dxfId="31" priority="13" stopIfTrue="1" operator="equal">
      <formula>0</formula>
    </cfRule>
  </conditionalFormatting>
  <conditionalFormatting sqref="AE6:AE35">
    <cfRule type="cellIs" dxfId="30" priority="184" stopIfTrue="1" operator="equal">
      <formula>0</formula>
    </cfRule>
  </conditionalFormatting>
  <conditionalFormatting sqref="AE41:AE68">
    <cfRule type="cellIs" dxfId="29" priority="173" stopIfTrue="1" operator="equal">
      <formula>0</formula>
    </cfRule>
  </conditionalFormatting>
  <conditionalFormatting sqref="AE74:AE104">
    <cfRule type="cellIs" dxfId="28" priority="155" stopIfTrue="1" operator="equal">
      <formula>0</formula>
    </cfRule>
  </conditionalFormatting>
  <conditionalFormatting sqref="AE110:AE139">
    <cfRule type="cellIs" dxfId="27" priority="147" stopIfTrue="1" operator="equal">
      <formula>0</formula>
    </cfRule>
  </conditionalFormatting>
  <conditionalFormatting sqref="AE145:AE175">
    <cfRule type="cellIs" dxfId="26" priority="142" stopIfTrue="1" operator="equal">
      <formula>0</formula>
    </cfRule>
  </conditionalFormatting>
  <conditionalFormatting sqref="AE181:AE210">
    <cfRule type="cellIs" dxfId="25" priority="132" stopIfTrue="1" operator="equal">
      <formula>0</formula>
    </cfRule>
  </conditionalFormatting>
  <conditionalFormatting sqref="AE216:AE246">
    <cfRule type="cellIs" dxfId="24" priority="127" stopIfTrue="1" operator="equal">
      <formula>0</formula>
    </cfRule>
  </conditionalFormatting>
  <conditionalFormatting sqref="AE252:AE282">
    <cfRule type="cellIs" dxfId="23" priority="71" stopIfTrue="1" operator="equal">
      <formula>0</formula>
    </cfRule>
  </conditionalFormatting>
  <conditionalFormatting sqref="AE288:AE317">
    <cfRule type="cellIs" dxfId="22" priority="51" stopIfTrue="1" operator="equal">
      <formula>0</formula>
    </cfRule>
  </conditionalFormatting>
  <conditionalFormatting sqref="AE323:AE353">
    <cfRule type="cellIs" dxfId="21" priority="47" stopIfTrue="1" operator="equal">
      <formula>0</formula>
    </cfRule>
  </conditionalFormatting>
  <conditionalFormatting sqref="AE359:AE388">
    <cfRule type="cellIs" dxfId="20" priority="24" stopIfTrue="1" operator="equal">
      <formula>0</formula>
    </cfRule>
  </conditionalFormatting>
  <conditionalFormatting sqref="AE394:AE424">
    <cfRule type="cellIs" dxfId="19" priority="12" stopIfTrue="1" operator="equal">
      <formula>0</formula>
    </cfRule>
  </conditionalFormatting>
  <pageMargins left="0.7" right="0.7" top="0.75" bottom="0.75" header="0.3" footer="0.3"/>
  <ignoredErrors>
    <ignoredError sqref="R109 X109 AA109 AD109" formula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04F49-2412-45B6-989A-B0047F4728DE}">
  <dimension ref="A1:AE139"/>
  <sheetViews>
    <sheetView tabSelected="1" topLeftCell="A106" workbookViewId="0">
      <selection activeCell="B137" sqref="B137"/>
    </sheetView>
  </sheetViews>
  <sheetFormatPr defaultRowHeight="12.75" x14ac:dyDescent="0.2"/>
  <cols>
    <col min="1" max="1" width="18.7109375" bestFit="1" customWidth="1"/>
  </cols>
  <sheetData>
    <row r="1" spans="1:31" ht="52.5" thickBot="1" x14ac:dyDescent="0.3">
      <c r="A1" s="276" t="s">
        <v>1</v>
      </c>
      <c r="B1" s="277" t="s">
        <v>2</v>
      </c>
      <c r="C1" s="278" t="s">
        <v>16</v>
      </c>
      <c r="D1" s="279" t="s">
        <v>5</v>
      </c>
      <c r="E1" s="278" t="s">
        <v>95</v>
      </c>
      <c r="F1" s="278" t="s">
        <v>17</v>
      </c>
      <c r="G1" s="279" t="s">
        <v>5</v>
      </c>
      <c r="H1" s="278" t="s">
        <v>4</v>
      </c>
      <c r="I1" s="278" t="s">
        <v>18</v>
      </c>
      <c r="J1" s="279" t="s">
        <v>5</v>
      </c>
      <c r="K1" s="280" t="s">
        <v>6</v>
      </c>
      <c r="L1" s="280" t="s">
        <v>63</v>
      </c>
      <c r="M1" s="281" t="s">
        <v>5</v>
      </c>
      <c r="N1" s="280" t="s">
        <v>91</v>
      </c>
      <c r="O1" s="280" t="s">
        <v>92</v>
      </c>
      <c r="P1" s="281" t="s">
        <v>5</v>
      </c>
      <c r="Q1" s="282" t="s">
        <v>93</v>
      </c>
      <c r="R1" s="282" t="s">
        <v>94</v>
      </c>
      <c r="S1" s="283" t="s">
        <v>5</v>
      </c>
      <c r="T1" s="284" t="s">
        <v>7</v>
      </c>
      <c r="U1" s="284" t="s">
        <v>20</v>
      </c>
      <c r="V1" s="285" t="s">
        <v>5</v>
      </c>
      <c r="W1" s="286" t="s">
        <v>96</v>
      </c>
      <c r="X1" s="287"/>
      <c r="Y1" s="288" t="s">
        <v>5</v>
      </c>
      <c r="Z1" s="289" t="s">
        <v>97</v>
      </c>
      <c r="AA1" s="290"/>
      <c r="AB1" s="291" t="s">
        <v>5</v>
      </c>
      <c r="AC1" s="292" t="s">
        <v>98</v>
      </c>
      <c r="AD1" s="293"/>
      <c r="AE1" s="294" t="s">
        <v>5</v>
      </c>
    </row>
    <row r="2" spans="1:31" x14ac:dyDescent="0.2">
      <c r="A2" s="238" t="s">
        <v>70</v>
      </c>
      <c r="B2" s="247">
        <f>AVERAGE(B5:B36)</f>
        <v>14.996451612903229</v>
      </c>
      <c r="C2" s="247">
        <f>AVERAGE(C5:C36)</f>
        <v>11.997161290322579</v>
      </c>
      <c r="D2" s="247"/>
      <c r="E2" s="247">
        <f>AVERAGE(E5:E36)</f>
        <v>15.98645161290322</v>
      </c>
      <c r="F2" s="247">
        <f>AVERAGE(F5:F36)</f>
        <v>12.789161290322584</v>
      </c>
      <c r="G2" s="247"/>
      <c r="H2" s="247">
        <f>AVERAGE(H5:H36)</f>
        <v>16.59</v>
      </c>
      <c r="I2" s="247">
        <f>AVERAGE(I5:I36)</f>
        <v>13.272000000000002</v>
      </c>
      <c r="J2" s="247"/>
      <c r="K2" s="247">
        <f>AVERAGE(K5:K36)</f>
        <v>16.527096774193549</v>
      </c>
      <c r="L2" s="247">
        <f>AVERAGE(L5:L36)</f>
        <v>13.221677419354839</v>
      </c>
      <c r="M2" s="247"/>
      <c r="N2" s="247">
        <f>AVERAGE(N5:N36)</f>
        <v>17.117096774193548</v>
      </c>
      <c r="O2" s="247">
        <f>AVERAGE(O5:O36)</f>
        <v>13.69367741935484</v>
      </c>
      <c r="P2" s="247"/>
      <c r="Q2" s="247">
        <f>AVERAGE(Q5:Q36)</f>
        <v>24.477096774193555</v>
      </c>
      <c r="R2" s="247">
        <f>AVERAGE(R5:R36)</f>
        <v>19.581677419354833</v>
      </c>
      <c r="S2" s="275"/>
      <c r="T2" s="247">
        <f>AVERAGE(T5:T36)</f>
        <v>12.935161290322574</v>
      </c>
      <c r="U2" s="247">
        <f>AVERAGE(U5:U36)</f>
        <v>10.348129032258065</v>
      </c>
      <c r="V2" s="247"/>
      <c r="W2" s="247">
        <f>AVERAGE(W5:W35)</f>
        <v>10.990000000000004</v>
      </c>
      <c r="X2" s="247">
        <f>AVERAGE(X5:X35)</f>
        <v>8.791999999999998</v>
      </c>
      <c r="Y2" s="93"/>
      <c r="Z2" s="247">
        <f>AVERAGE(Z5:Z35)</f>
        <v>5.7690322580645184</v>
      </c>
      <c r="AA2" s="247">
        <f>AVERAGE(AA5:AA35)</f>
        <v>4.6152258064516118</v>
      </c>
      <c r="AB2" s="93"/>
      <c r="AC2" s="247">
        <f>AVERAGE(AC5:AC35)</f>
        <v>5.9690322580645159</v>
      </c>
      <c r="AD2" s="247">
        <f>AVERAGE(AD5:AD35)</f>
        <v>4.7752258064516084</v>
      </c>
      <c r="AE2" s="93"/>
    </row>
    <row r="3" spans="1:31" x14ac:dyDescent="0.2">
      <c r="A3" s="239" t="s">
        <v>53</v>
      </c>
      <c r="B3" s="247">
        <f>AVERAGE(B5:B20)</f>
        <v>14.961874999999999</v>
      </c>
      <c r="C3" s="247">
        <f t="shared" ref="C3" si="0">AVERAGE(C5:C20)</f>
        <v>11.9695</v>
      </c>
      <c r="D3" s="247"/>
      <c r="E3" s="247">
        <f>AVERAGE(E5:E20)</f>
        <v>15.951875000000001</v>
      </c>
      <c r="F3" s="247">
        <f t="shared" ref="F3" si="1">AVERAGE(F5:F20)</f>
        <v>12.761500000000002</v>
      </c>
      <c r="G3" s="247"/>
      <c r="H3" s="247">
        <f>AVERAGE(H5:H20)</f>
        <v>16.549375000000001</v>
      </c>
      <c r="I3" s="247">
        <f t="shared" ref="I3" si="2">AVERAGE(I5:I20)</f>
        <v>13.2395</v>
      </c>
      <c r="J3" s="247"/>
      <c r="K3" s="247">
        <f>AVERAGE(K5:K20)</f>
        <v>16.39</v>
      </c>
      <c r="L3" s="247">
        <f t="shared" ref="L3" si="3">AVERAGE(L5:L20)</f>
        <v>13.112</v>
      </c>
      <c r="M3" s="247"/>
      <c r="N3" s="247">
        <f>AVERAGE(N5:N20)</f>
        <v>16.98</v>
      </c>
      <c r="O3" s="247">
        <f t="shared" ref="O3" si="4">AVERAGE(O5:O20)</f>
        <v>13.584000000000003</v>
      </c>
      <c r="P3" s="247"/>
      <c r="Q3" s="272">
        <f>AVERAGE(Q5:Q20)</f>
        <v>24.34</v>
      </c>
      <c r="R3" s="272">
        <f>AVERAGE(R5:R20)</f>
        <v>19.471999999999994</v>
      </c>
      <c r="S3" s="272"/>
      <c r="T3" s="272">
        <f>AVERAGE(T5:T20)</f>
        <v>12.814999999999998</v>
      </c>
      <c r="U3" s="272">
        <f>AVERAGE(U5:U20)</f>
        <v>10.252000000000001</v>
      </c>
      <c r="V3" s="247"/>
      <c r="W3" s="272">
        <f>AVERAGE(W5:W19)</f>
        <v>10.99</v>
      </c>
      <c r="X3" s="272">
        <f>AVERAGE(X5:X19)</f>
        <v>8.7919999999999998</v>
      </c>
      <c r="Y3" s="84"/>
      <c r="Z3" s="272">
        <f>AVERAGE(Z5:Z19)</f>
        <v>5.6933333333333334</v>
      </c>
      <c r="AA3" s="272">
        <f>AVERAGE(AA5:AA19)</f>
        <v>4.5546666666666669</v>
      </c>
      <c r="AB3" s="84"/>
      <c r="AC3" s="272">
        <f>AVERAGE(AC5:AC19)</f>
        <v>5.8933333333333353</v>
      </c>
      <c r="AD3" s="272">
        <f>AVERAGE(AD5:AD19)</f>
        <v>4.7146666666666643</v>
      </c>
      <c r="AE3" s="84"/>
    </row>
    <row r="4" spans="1:31" ht="13.5" thickBot="1" x14ac:dyDescent="0.25">
      <c r="A4" s="240" t="s">
        <v>54</v>
      </c>
      <c r="B4" s="295">
        <f>IFERROR(AVERAGE(B21:B36),"No data")</f>
        <v>15.03333333333333</v>
      </c>
      <c r="C4" s="295">
        <f>IFERROR(AVERAGE(C20:C36),"No data")</f>
        <v>12.022</v>
      </c>
      <c r="D4" s="248"/>
      <c r="E4" s="295">
        <f>IFERROR(AVERAGE(E21:E36),"No data")</f>
        <v>16.023333333333333</v>
      </c>
      <c r="F4" s="295">
        <f>IFERROR(AVERAGE(F20:F36),"No data")</f>
        <v>12.814000000000002</v>
      </c>
      <c r="G4" s="248"/>
      <c r="H4" s="295">
        <f>IFERROR(AVERAGE(H21:H36),"No data")</f>
        <v>16.633333333333329</v>
      </c>
      <c r="I4" s="295">
        <f>IFERROR(AVERAGE(I20:I36),"No data")</f>
        <v>13.302000000000001</v>
      </c>
      <c r="J4" s="248"/>
      <c r="K4" s="295">
        <f>IFERROR(AVERAGE(K21:K36),"No data")</f>
        <v>16.673333333333336</v>
      </c>
      <c r="L4" s="295">
        <f>IFERROR(AVERAGE(L20:L36),"No data")</f>
        <v>13.331999999999995</v>
      </c>
      <c r="M4" s="241"/>
      <c r="N4" s="295">
        <f>IFERROR(AVERAGE(N21:N36),"No data")</f>
        <v>17.263333333333332</v>
      </c>
      <c r="O4" s="295">
        <f>IFERROR(AVERAGE(O20:O36),"No data")</f>
        <v>13.804</v>
      </c>
      <c r="P4" s="241"/>
      <c r="Q4" s="295">
        <f>IFERROR(AVERAGE(Q21:Q36),"No data")</f>
        <v>24.623333333333338</v>
      </c>
      <c r="R4" s="295">
        <f>IFERROR(AVERAGE(R20:R36),"No data")</f>
        <v>19.692</v>
      </c>
      <c r="S4" s="273"/>
      <c r="T4" s="295">
        <f>IFERROR(AVERAGE(T21:T36),"No data")</f>
        <v>13.063333333333329</v>
      </c>
      <c r="U4" s="295">
        <f>IFERROR(AVERAGE(U20:U36),"No data")</f>
        <v>10.442</v>
      </c>
      <c r="V4" s="241"/>
      <c r="W4" s="295">
        <f>IFERROR(AVERAGE(W20:W35),"No data")</f>
        <v>10.99</v>
      </c>
      <c r="X4" s="295">
        <f>IFERROR(AVERAGE(X20:X35),"No data")</f>
        <v>8.7919999999999998</v>
      </c>
      <c r="Y4" s="84"/>
      <c r="Z4" s="295">
        <f>IFERROR(AVERAGE(Z20:Z35),"No data")</f>
        <v>5.8400000000000016</v>
      </c>
      <c r="AA4" s="295">
        <f>IFERROR(AVERAGE(AA20:AA35),"No data")</f>
        <v>4.6719999999999988</v>
      </c>
      <c r="AB4" s="84"/>
      <c r="AC4" s="295">
        <f>IFERROR(AVERAGE(AC20:AC35),"No data")</f>
        <v>6.0400000000000018</v>
      </c>
      <c r="AD4" s="295">
        <f>IFERROR(AVERAGE(AD20:AD35),"No data")</f>
        <v>4.831999999999999</v>
      </c>
      <c r="AE4" s="84"/>
    </row>
    <row r="5" spans="1:31" ht="13.5" thickBot="1" x14ac:dyDescent="0.25">
      <c r="A5" s="178">
        <v>46023</v>
      </c>
      <c r="B5" s="252">
        <v>14.84</v>
      </c>
      <c r="C5" s="85">
        <f t="shared" ref="C5:C6" si="5">B5/1.25</f>
        <v>11.872</v>
      </c>
      <c r="D5" s="194"/>
      <c r="E5" s="84">
        <v>15.83</v>
      </c>
      <c r="F5" s="85">
        <f t="shared" ref="F5:F6" si="6">E5/1.25</f>
        <v>12.664</v>
      </c>
      <c r="G5" s="194"/>
      <c r="H5" s="85">
        <v>16.239999999999998</v>
      </c>
      <c r="I5" s="85">
        <f t="shared" ref="I5:I6" si="7">H5/1.25</f>
        <v>12.991999999999999</v>
      </c>
      <c r="J5" s="194"/>
      <c r="K5" s="85">
        <v>16.239999999999998</v>
      </c>
      <c r="L5" s="85">
        <f t="shared" ref="L5:L6" si="8">K5/1.25</f>
        <v>12.991999999999999</v>
      </c>
      <c r="M5" s="194"/>
      <c r="N5" s="85">
        <v>16.829999999999998</v>
      </c>
      <c r="O5" s="85">
        <f t="shared" ref="O5:O6" si="9">N5/1.25</f>
        <v>13.463999999999999</v>
      </c>
      <c r="P5" s="194"/>
      <c r="Q5" s="85">
        <v>24.19</v>
      </c>
      <c r="R5" s="85">
        <f t="shared" ref="R5:R6" si="10">Q5/1.25</f>
        <v>19.352</v>
      </c>
      <c r="S5" s="194"/>
      <c r="T5" s="85">
        <v>12.59</v>
      </c>
      <c r="U5" s="85">
        <f t="shared" ref="U5:U6" si="11">T5/1.25</f>
        <v>10.071999999999999</v>
      </c>
      <c r="V5" s="194"/>
      <c r="W5" s="255">
        <v>10.99</v>
      </c>
      <c r="X5" s="260">
        <f t="shared" ref="X5:X6" si="12">W5/1.25</f>
        <v>8.7919999999999998</v>
      </c>
      <c r="Y5" s="194"/>
      <c r="Z5" s="255">
        <v>5.74</v>
      </c>
      <c r="AA5" s="260">
        <f t="shared" ref="AA5:AA6" si="13">Z5/1.25</f>
        <v>4.5920000000000005</v>
      </c>
      <c r="AB5" s="194"/>
      <c r="AC5" s="255">
        <f t="shared" ref="AC5:AC6" si="14">Z5+0.2</f>
        <v>5.94</v>
      </c>
      <c r="AD5" s="260">
        <f t="shared" ref="AD5:AD6" si="15">AC5/1.25</f>
        <v>4.7520000000000007</v>
      </c>
      <c r="AE5" s="194"/>
    </row>
    <row r="6" spans="1:31" ht="13.5" thickBot="1" x14ac:dyDescent="0.25">
      <c r="A6" s="178">
        <v>46024</v>
      </c>
      <c r="B6" s="252">
        <v>14.99</v>
      </c>
      <c r="C6" s="85">
        <f t="shared" si="5"/>
        <v>11.992000000000001</v>
      </c>
      <c r="D6" s="194">
        <f t="shared" ref="D6" si="16">(B6-B5)*100</f>
        <v>15.000000000000036</v>
      </c>
      <c r="E6" s="84">
        <v>15.98</v>
      </c>
      <c r="F6" s="85">
        <f t="shared" si="6"/>
        <v>12.784000000000001</v>
      </c>
      <c r="G6" s="194">
        <f t="shared" ref="G6" si="17">(E6-E5)*100</f>
        <v>15.000000000000036</v>
      </c>
      <c r="H6" s="85">
        <v>16.59</v>
      </c>
      <c r="I6" s="85">
        <f t="shared" si="7"/>
        <v>13.272</v>
      </c>
      <c r="J6" s="194">
        <f t="shared" ref="J6" si="18">(H6-H5)*100</f>
        <v>35.000000000000142</v>
      </c>
      <c r="K6" s="85">
        <v>16.39</v>
      </c>
      <c r="L6" s="85">
        <f t="shared" si="8"/>
        <v>13.112</v>
      </c>
      <c r="M6" s="194">
        <f t="shared" ref="M6" si="19">(K6-K5)*100</f>
        <v>15.000000000000213</v>
      </c>
      <c r="N6" s="85">
        <v>16.98</v>
      </c>
      <c r="O6" s="85">
        <f t="shared" si="9"/>
        <v>13.584</v>
      </c>
      <c r="P6" s="194">
        <f t="shared" ref="P6" si="20">(N6-N5)*100</f>
        <v>15.000000000000213</v>
      </c>
      <c r="Q6" s="85">
        <v>24.34</v>
      </c>
      <c r="R6" s="85">
        <f t="shared" si="10"/>
        <v>19.472000000000001</v>
      </c>
      <c r="S6" s="194">
        <f t="shared" ref="S6" si="21">(Q6-Q5)*100</f>
        <v>14.999999999999858</v>
      </c>
      <c r="T6" s="85">
        <v>12.59</v>
      </c>
      <c r="U6" s="85">
        <f t="shared" si="11"/>
        <v>10.071999999999999</v>
      </c>
      <c r="V6" s="194">
        <f t="shared" ref="V6" si="22">(T6-T5)*100</f>
        <v>0</v>
      </c>
      <c r="W6" s="255">
        <v>10.99</v>
      </c>
      <c r="X6" s="260">
        <f t="shared" si="12"/>
        <v>8.7919999999999998</v>
      </c>
      <c r="Y6" s="194">
        <f t="shared" ref="Y6" si="23">(W6-W5)*100</f>
        <v>0</v>
      </c>
      <c r="Z6" s="255">
        <v>5.74</v>
      </c>
      <c r="AA6" s="260">
        <f t="shared" si="13"/>
        <v>4.5920000000000005</v>
      </c>
      <c r="AB6" s="194">
        <f t="shared" ref="AB6" si="24">(Z6-Z5)*100</f>
        <v>0</v>
      </c>
      <c r="AC6" s="255">
        <f t="shared" si="14"/>
        <v>5.94</v>
      </c>
      <c r="AD6" s="260">
        <f t="shared" si="15"/>
        <v>4.7520000000000007</v>
      </c>
      <c r="AE6" s="194">
        <f t="shared" ref="AE6" si="25">(AC6-AC5)*100</f>
        <v>0</v>
      </c>
    </row>
    <row r="7" spans="1:31" ht="13.5" thickBot="1" x14ac:dyDescent="0.25">
      <c r="A7" s="178">
        <v>46025</v>
      </c>
      <c r="B7" s="252">
        <v>14.99</v>
      </c>
      <c r="C7" s="85">
        <f t="shared" ref="C7:C9" si="26">B7/1.25</f>
        <v>11.992000000000001</v>
      </c>
      <c r="D7" s="194">
        <f t="shared" ref="D7:D9" si="27">(B7-B6)*100</f>
        <v>0</v>
      </c>
      <c r="E7" s="84">
        <v>15.98</v>
      </c>
      <c r="F7" s="85">
        <f t="shared" ref="F7:F9" si="28">E7/1.25</f>
        <v>12.784000000000001</v>
      </c>
      <c r="G7" s="194">
        <f t="shared" ref="G7:G9" si="29">(E7-E6)*100</f>
        <v>0</v>
      </c>
      <c r="H7" s="85">
        <v>16.59</v>
      </c>
      <c r="I7" s="85">
        <f t="shared" ref="I7:I9" si="30">H7/1.25</f>
        <v>13.272</v>
      </c>
      <c r="J7" s="194">
        <f t="shared" ref="J7:J9" si="31">(H7-H6)*100</f>
        <v>0</v>
      </c>
      <c r="K7" s="85">
        <v>16.39</v>
      </c>
      <c r="L7" s="85">
        <f t="shared" ref="L7:L9" si="32">K7/1.25</f>
        <v>13.112</v>
      </c>
      <c r="M7" s="194">
        <f t="shared" ref="M7:M9" si="33">(K7-K6)*100</f>
        <v>0</v>
      </c>
      <c r="N7" s="85">
        <v>16.98</v>
      </c>
      <c r="O7" s="85">
        <f t="shared" ref="O7:O9" si="34">N7/1.25</f>
        <v>13.584</v>
      </c>
      <c r="P7" s="194">
        <f t="shared" ref="P7:P9" si="35">(N7-N6)*100</f>
        <v>0</v>
      </c>
      <c r="Q7" s="85">
        <v>24.34</v>
      </c>
      <c r="R7" s="85">
        <f t="shared" ref="R7:R9" si="36">Q7/1.25</f>
        <v>19.472000000000001</v>
      </c>
      <c r="S7" s="194">
        <f t="shared" ref="S7:S9" si="37">(Q7-Q6)*100</f>
        <v>0</v>
      </c>
      <c r="T7" s="85">
        <v>12.59</v>
      </c>
      <c r="U7" s="85">
        <f t="shared" ref="U7:U9" si="38">T7/1.25</f>
        <v>10.071999999999999</v>
      </c>
      <c r="V7" s="194">
        <f t="shared" ref="V7:V9" si="39">(T7-T6)*100</f>
        <v>0</v>
      </c>
      <c r="W7" s="255">
        <v>10.99</v>
      </c>
      <c r="X7" s="260">
        <f t="shared" ref="X7:X9" si="40">W7/1.25</f>
        <v>8.7919999999999998</v>
      </c>
      <c r="Y7" s="194">
        <f t="shared" ref="Y7:Y9" si="41">(W7-W6)*100</f>
        <v>0</v>
      </c>
      <c r="Z7" s="255">
        <v>5.74</v>
      </c>
      <c r="AA7" s="260">
        <f t="shared" ref="AA7:AA9" si="42">Z7/1.25</f>
        <v>4.5920000000000005</v>
      </c>
      <c r="AB7" s="194">
        <f t="shared" ref="AB7:AB9" si="43">(Z7-Z6)*100</f>
        <v>0</v>
      </c>
      <c r="AC7" s="255">
        <f t="shared" ref="AC7:AC8" si="44">Z7+0.2</f>
        <v>5.94</v>
      </c>
      <c r="AD7" s="260">
        <f t="shared" ref="AD7:AD9" si="45">AC7/1.25</f>
        <v>4.7520000000000007</v>
      </c>
      <c r="AE7" s="194">
        <f t="shared" ref="AE7:AE9" si="46">(AC7-AC6)*100</f>
        <v>0</v>
      </c>
    </row>
    <row r="8" spans="1:31" ht="13.5" thickBot="1" x14ac:dyDescent="0.25">
      <c r="A8" s="178">
        <v>46026</v>
      </c>
      <c r="B8" s="252">
        <v>14.99</v>
      </c>
      <c r="C8" s="85">
        <f t="shared" si="26"/>
        <v>11.992000000000001</v>
      </c>
      <c r="D8" s="194">
        <f t="shared" si="27"/>
        <v>0</v>
      </c>
      <c r="E8" s="84">
        <v>15.98</v>
      </c>
      <c r="F8" s="85">
        <f t="shared" si="28"/>
        <v>12.784000000000001</v>
      </c>
      <c r="G8" s="194">
        <f t="shared" si="29"/>
        <v>0</v>
      </c>
      <c r="H8" s="85">
        <v>16.59</v>
      </c>
      <c r="I8" s="85">
        <f t="shared" si="30"/>
        <v>13.272</v>
      </c>
      <c r="J8" s="194">
        <f t="shared" si="31"/>
        <v>0</v>
      </c>
      <c r="K8" s="85">
        <v>16.39</v>
      </c>
      <c r="L8" s="85">
        <f t="shared" si="32"/>
        <v>13.112</v>
      </c>
      <c r="M8" s="194">
        <f t="shared" si="33"/>
        <v>0</v>
      </c>
      <c r="N8" s="85">
        <v>16.98</v>
      </c>
      <c r="O8" s="85">
        <f t="shared" si="34"/>
        <v>13.584</v>
      </c>
      <c r="P8" s="194">
        <f t="shared" si="35"/>
        <v>0</v>
      </c>
      <c r="Q8" s="85">
        <v>24.34</v>
      </c>
      <c r="R8" s="85">
        <f t="shared" si="36"/>
        <v>19.472000000000001</v>
      </c>
      <c r="S8" s="194">
        <f t="shared" si="37"/>
        <v>0</v>
      </c>
      <c r="T8" s="85">
        <v>12.59</v>
      </c>
      <c r="U8" s="85">
        <f t="shared" si="38"/>
        <v>10.071999999999999</v>
      </c>
      <c r="V8" s="194">
        <f t="shared" si="39"/>
        <v>0</v>
      </c>
      <c r="W8" s="255">
        <v>10.99</v>
      </c>
      <c r="X8" s="260">
        <f t="shared" si="40"/>
        <v>8.7919999999999998</v>
      </c>
      <c r="Y8" s="194">
        <f t="shared" si="41"/>
        <v>0</v>
      </c>
      <c r="Z8" s="255">
        <v>5.74</v>
      </c>
      <c r="AA8" s="260">
        <f t="shared" si="42"/>
        <v>4.5920000000000005</v>
      </c>
      <c r="AB8" s="194">
        <f t="shared" si="43"/>
        <v>0</v>
      </c>
      <c r="AC8" s="255">
        <f t="shared" si="44"/>
        <v>5.94</v>
      </c>
      <c r="AD8" s="260">
        <f t="shared" si="45"/>
        <v>4.7520000000000007</v>
      </c>
      <c r="AE8" s="194">
        <f t="shared" si="46"/>
        <v>0</v>
      </c>
    </row>
    <row r="9" spans="1:31" ht="13.5" thickBot="1" x14ac:dyDescent="0.25">
      <c r="A9" s="178">
        <v>46027</v>
      </c>
      <c r="B9" s="252">
        <v>14.89</v>
      </c>
      <c r="C9" s="85">
        <f t="shared" si="26"/>
        <v>11.912000000000001</v>
      </c>
      <c r="D9" s="194">
        <f t="shared" si="27"/>
        <v>-9.9999999999999645</v>
      </c>
      <c r="E9" s="84">
        <v>15.88</v>
      </c>
      <c r="F9" s="85">
        <f t="shared" si="28"/>
        <v>12.704000000000001</v>
      </c>
      <c r="G9" s="194">
        <f t="shared" si="29"/>
        <v>-9.9999999999999645</v>
      </c>
      <c r="H9" s="85">
        <v>16.489999999999998</v>
      </c>
      <c r="I9" s="85">
        <f t="shared" si="30"/>
        <v>13.191999999999998</v>
      </c>
      <c r="J9" s="194">
        <f t="shared" si="31"/>
        <v>-10.000000000000142</v>
      </c>
      <c r="K9" s="85">
        <v>16.29</v>
      </c>
      <c r="L9" s="85">
        <f t="shared" si="32"/>
        <v>13.032</v>
      </c>
      <c r="M9" s="194">
        <f t="shared" si="33"/>
        <v>-10.000000000000142</v>
      </c>
      <c r="N9" s="85">
        <v>16.88</v>
      </c>
      <c r="O9" s="85">
        <f t="shared" si="34"/>
        <v>13.504</v>
      </c>
      <c r="P9" s="194">
        <f t="shared" si="35"/>
        <v>-10.000000000000142</v>
      </c>
      <c r="Q9" s="85">
        <v>24.24</v>
      </c>
      <c r="R9" s="85">
        <f t="shared" si="36"/>
        <v>19.391999999999999</v>
      </c>
      <c r="S9" s="194">
        <f t="shared" si="37"/>
        <v>-10.000000000000142</v>
      </c>
      <c r="T9" s="85">
        <v>12.89</v>
      </c>
      <c r="U9" s="85">
        <f t="shared" si="38"/>
        <v>10.312000000000001</v>
      </c>
      <c r="V9" s="194">
        <f t="shared" si="39"/>
        <v>30.000000000000071</v>
      </c>
      <c r="W9" s="255">
        <v>10.99</v>
      </c>
      <c r="X9" s="260">
        <f t="shared" si="40"/>
        <v>8.7919999999999998</v>
      </c>
      <c r="Y9" s="194">
        <f t="shared" si="41"/>
        <v>0</v>
      </c>
      <c r="Z9" s="255">
        <v>5.64</v>
      </c>
      <c r="AA9" s="260">
        <f t="shared" si="42"/>
        <v>4.5119999999999996</v>
      </c>
      <c r="AB9" s="194">
        <f t="shared" si="43"/>
        <v>-10.000000000000053</v>
      </c>
      <c r="AC9" s="255">
        <v>5.84</v>
      </c>
      <c r="AD9" s="260">
        <f t="shared" si="45"/>
        <v>4.6719999999999997</v>
      </c>
      <c r="AE9" s="194">
        <f t="shared" si="46"/>
        <v>-10.000000000000053</v>
      </c>
    </row>
    <row r="10" spans="1:31" ht="13.5" thickBot="1" x14ac:dyDescent="0.25">
      <c r="A10" s="178">
        <v>46028</v>
      </c>
      <c r="B10" s="252">
        <v>14.89</v>
      </c>
      <c r="C10" s="85">
        <f t="shared" ref="C10:C12" si="47">B10/1.25</f>
        <v>11.912000000000001</v>
      </c>
      <c r="D10" s="194">
        <f t="shared" ref="D10:D12" si="48">(B10-B9)*100</f>
        <v>0</v>
      </c>
      <c r="E10" s="84">
        <v>15.88</v>
      </c>
      <c r="F10" s="85">
        <f t="shared" ref="F10:F12" si="49">E10/1.25</f>
        <v>12.704000000000001</v>
      </c>
      <c r="G10" s="194">
        <f t="shared" ref="G10:G12" si="50">(E10-E9)*100</f>
        <v>0</v>
      </c>
      <c r="H10" s="85">
        <v>16.489999999999998</v>
      </c>
      <c r="I10" s="85">
        <f t="shared" ref="I10:I12" si="51">H10/1.25</f>
        <v>13.191999999999998</v>
      </c>
      <c r="J10" s="194">
        <f t="shared" ref="J10:J12" si="52">(H10-H9)*100</f>
        <v>0</v>
      </c>
      <c r="K10" s="85">
        <v>16.29</v>
      </c>
      <c r="L10" s="85">
        <f t="shared" ref="L10:L12" si="53">K10/1.25</f>
        <v>13.032</v>
      </c>
      <c r="M10" s="194">
        <f t="shared" ref="M10:M12" si="54">(K10-K9)*100</f>
        <v>0</v>
      </c>
      <c r="N10" s="85">
        <v>16.88</v>
      </c>
      <c r="O10" s="85">
        <f t="shared" ref="O10:O12" si="55">N10/1.25</f>
        <v>13.504</v>
      </c>
      <c r="P10" s="194">
        <f t="shared" ref="P10:P12" si="56">(N10-N9)*100</f>
        <v>0</v>
      </c>
      <c r="Q10" s="85">
        <v>24.24</v>
      </c>
      <c r="R10" s="85">
        <f t="shared" ref="R10:R12" si="57">Q10/1.25</f>
        <v>19.391999999999999</v>
      </c>
      <c r="S10" s="194">
        <f t="shared" ref="S10:S12" si="58">(Q10-Q9)*100</f>
        <v>0</v>
      </c>
      <c r="T10" s="85">
        <v>12.89</v>
      </c>
      <c r="U10" s="85">
        <f t="shared" ref="U10:U12" si="59">T10/1.25</f>
        <v>10.312000000000001</v>
      </c>
      <c r="V10" s="194">
        <f t="shared" ref="V10:V12" si="60">(T10-T9)*100</f>
        <v>0</v>
      </c>
      <c r="W10" s="255">
        <v>10.99</v>
      </c>
      <c r="X10" s="260">
        <f t="shared" ref="X10:X12" si="61">W10/1.25</f>
        <v>8.7919999999999998</v>
      </c>
      <c r="Y10" s="194">
        <f t="shared" ref="Y10:Y12" si="62">(W10-W9)*100</f>
        <v>0</v>
      </c>
      <c r="Z10" s="255">
        <v>5.64</v>
      </c>
      <c r="AA10" s="260">
        <f t="shared" ref="AA10:AA12" si="63">Z10/1.25</f>
        <v>4.5119999999999996</v>
      </c>
      <c r="AB10" s="194">
        <f t="shared" ref="AB10:AB12" si="64">(Z10-Z9)*100</f>
        <v>0</v>
      </c>
      <c r="AC10" s="255">
        <v>5.84</v>
      </c>
      <c r="AD10" s="260">
        <f t="shared" ref="AD10:AD12" si="65">AC10/1.25</f>
        <v>4.6719999999999997</v>
      </c>
      <c r="AE10" s="194">
        <f t="shared" ref="AE10:AE12" si="66">(AC10-AC9)*100</f>
        <v>0</v>
      </c>
    </row>
    <row r="11" spans="1:31" ht="13.5" thickBot="1" x14ac:dyDescent="0.25">
      <c r="A11" s="178">
        <v>46029</v>
      </c>
      <c r="B11" s="252">
        <v>14.89</v>
      </c>
      <c r="C11" s="85">
        <f t="shared" si="47"/>
        <v>11.912000000000001</v>
      </c>
      <c r="D11" s="194">
        <f t="shared" si="48"/>
        <v>0</v>
      </c>
      <c r="E11" s="84">
        <v>15.88</v>
      </c>
      <c r="F11" s="85">
        <f t="shared" si="49"/>
        <v>12.704000000000001</v>
      </c>
      <c r="G11" s="194">
        <f t="shared" si="50"/>
        <v>0</v>
      </c>
      <c r="H11" s="85">
        <v>16.489999999999998</v>
      </c>
      <c r="I11" s="85">
        <f t="shared" si="51"/>
        <v>13.191999999999998</v>
      </c>
      <c r="J11" s="194">
        <f t="shared" si="52"/>
        <v>0</v>
      </c>
      <c r="K11" s="85">
        <v>16.29</v>
      </c>
      <c r="L11" s="85">
        <f t="shared" si="53"/>
        <v>13.032</v>
      </c>
      <c r="M11" s="194">
        <f t="shared" si="54"/>
        <v>0</v>
      </c>
      <c r="N11" s="85">
        <v>16.88</v>
      </c>
      <c r="O11" s="85">
        <f t="shared" si="55"/>
        <v>13.504</v>
      </c>
      <c r="P11" s="194">
        <f t="shared" si="56"/>
        <v>0</v>
      </c>
      <c r="Q11" s="85">
        <v>24.24</v>
      </c>
      <c r="R11" s="85">
        <f t="shared" si="57"/>
        <v>19.391999999999999</v>
      </c>
      <c r="S11" s="194">
        <f t="shared" si="58"/>
        <v>0</v>
      </c>
      <c r="T11" s="85">
        <v>12.89</v>
      </c>
      <c r="U11" s="85">
        <f t="shared" si="59"/>
        <v>10.312000000000001</v>
      </c>
      <c r="V11" s="194">
        <f t="shared" si="60"/>
        <v>0</v>
      </c>
      <c r="W11" s="255">
        <v>10.99</v>
      </c>
      <c r="X11" s="260">
        <f t="shared" si="61"/>
        <v>8.7919999999999998</v>
      </c>
      <c r="Y11" s="194">
        <f t="shared" si="62"/>
        <v>0</v>
      </c>
      <c r="Z11" s="255">
        <v>5.64</v>
      </c>
      <c r="AA11" s="260">
        <f t="shared" si="63"/>
        <v>4.5119999999999996</v>
      </c>
      <c r="AB11" s="194">
        <f t="shared" si="64"/>
        <v>0</v>
      </c>
      <c r="AC11" s="255">
        <v>5.84</v>
      </c>
      <c r="AD11" s="260">
        <f t="shared" si="65"/>
        <v>4.6719999999999997</v>
      </c>
      <c r="AE11" s="194">
        <f t="shared" si="66"/>
        <v>0</v>
      </c>
    </row>
    <row r="12" spans="1:31" ht="13.5" thickBot="1" x14ac:dyDescent="0.25">
      <c r="A12" s="178">
        <v>46030</v>
      </c>
      <c r="B12" s="252">
        <v>14.79</v>
      </c>
      <c r="C12" s="85">
        <f t="shared" si="47"/>
        <v>11.831999999999999</v>
      </c>
      <c r="D12" s="194">
        <f t="shared" si="48"/>
        <v>-10.000000000000142</v>
      </c>
      <c r="E12" s="84">
        <v>15.78</v>
      </c>
      <c r="F12" s="85">
        <f t="shared" si="49"/>
        <v>12.623999999999999</v>
      </c>
      <c r="G12" s="194">
        <f t="shared" si="50"/>
        <v>-10.000000000000142</v>
      </c>
      <c r="H12" s="85">
        <v>16.39</v>
      </c>
      <c r="I12" s="85">
        <f t="shared" si="51"/>
        <v>13.112</v>
      </c>
      <c r="J12" s="194">
        <f t="shared" si="52"/>
        <v>-9.9999999999997868</v>
      </c>
      <c r="K12" s="85">
        <v>16.190000000000001</v>
      </c>
      <c r="L12" s="85">
        <f t="shared" si="53"/>
        <v>12.952000000000002</v>
      </c>
      <c r="M12" s="194">
        <f t="shared" si="54"/>
        <v>-9.9999999999997868</v>
      </c>
      <c r="N12" s="85">
        <v>16.78</v>
      </c>
      <c r="O12" s="85">
        <f t="shared" si="55"/>
        <v>13.424000000000001</v>
      </c>
      <c r="P12" s="194">
        <f t="shared" si="56"/>
        <v>-9.9999999999997868</v>
      </c>
      <c r="Q12" s="85">
        <v>24.14</v>
      </c>
      <c r="R12" s="85">
        <f t="shared" si="57"/>
        <v>19.312000000000001</v>
      </c>
      <c r="S12" s="194">
        <f t="shared" si="58"/>
        <v>-9.9999999999997868</v>
      </c>
      <c r="T12" s="85">
        <v>12.89</v>
      </c>
      <c r="U12" s="85">
        <f t="shared" si="59"/>
        <v>10.312000000000001</v>
      </c>
      <c r="V12" s="194">
        <f t="shared" si="60"/>
        <v>0</v>
      </c>
      <c r="W12" s="255">
        <v>10.99</v>
      </c>
      <c r="X12" s="260">
        <f t="shared" si="61"/>
        <v>8.7919999999999998</v>
      </c>
      <c r="Y12" s="194">
        <f t="shared" si="62"/>
        <v>0</v>
      </c>
      <c r="Z12" s="255">
        <v>5.64</v>
      </c>
      <c r="AA12" s="260">
        <f t="shared" si="63"/>
        <v>4.5119999999999996</v>
      </c>
      <c r="AB12" s="194">
        <f t="shared" si="64"/>
        <v>0</v>
      </c>
      <c r="AC12" s="255">
        <v>5.84</v>
      </c>
      <c r="AD12" s="260">
        <f t="shared" si="65"/>
        <v>4.6719999999999997</v>
      </c>
      <c r="AE12" s="194">
        <f t="shared" si="66"/>
        <v>0</v>
      </c>
    </row>
    <row r="13" spans="1:31" ht="13.5" thickBot="1" x14ac:dyDescent="0.25">
      <c r="A13" s="178">
        <v>46031</v>
      </c>
      <c r="B13" s="252">
        <v>14.94</v>
      </c>
      <c r="C13" s="85">
        <f t="shared" ref="C13" si="67">B13/1.25</f>
        <v>11.952</v>
      </c>
      <c r="D13" s="194">
        <f t="shared" ref="D13" si="68">(B13-B12)*100</f>
        <v>15.000000000000036</v>
      </c>
      <c r="E13" s="84">
        <v>15.93</v>
      </c>
      <c r="F13" s="85">
        <f t="shared" ref="F13" si="69">E13/1.25</f>
        <v>12.744</v>
      </c>
      <c r="G13" s="194">
        <f t="shared" ref="G13" si="70">(E13-E12)*100</f>
        <v>15.000000000000036</v>
      </c>
      <c r="H13" s="85">
        <v>16.54</v>
      </c>
      <c r="I13" s="85">
        <f t="shared" ref="I13" si="71">H13/1.25</f>
        <v>13.231999999999999</v>
      </c>
      <c r="J13" s="194">
        <f t="shared" ref="J13" si="72">(H13-H12)*100</f>
        <v>14.999999999999858</v>
      </c>
      <c r="K13" s="85">
        <v>16.34</v>
      </c>
      <c r="L13" s="85">
        <f t="shared" ref="L13" si="73">K13/1.25</f>
        <v>13.071999999999999</v>
      </c>
      <c r="M13" s="194">
        <f t="shared" ref="M13" si="74">(K13-K12)*100</f>
        <v>14.999999999999858</v>
      </c>
      <c r="N13" s="85">
        <v>16.93</v>
      </c>
      <c r="O13" s="85">
        <f t="shared" ref="O13" si="75">N13/1.25</f>
        <v>13.544</v>
      </c>
      <c r="P13" s="194">
        <f t="shared" ref="P13" si="76">(N13-N12)*100</f>
        <v>14.999999999999858</v>
      </c>
      <c r="Q13" s="85">
        <v>24.29</v>
      </c>
      <c r="R13" s="85">
        <f t="shared" ref="R13" si="77">Q13/1.25</f>
        <v>19.431999999999999</v>
      </c>
      <c r="S13" s="194">
        <f t="shared" ref="S13" si="78">(Q13-Q12)*100</f>
        <v>14.999999999999858</v>
      </c>
      <c r="T13" s="85">
        <v>12.89</v>
      </c>
      <c r="U13" s="85">
        <f t="shared" ref="U13" si="79">T13/1.25</f>
        <v>10.312000000000001</v>
      </c>
      <c r="V13" s="194">
        <f t="shared" ref="V13" si="80">(T13-T12)*100</f>
        <v>0</v>
      </c>
      <c r="W13" s="255">
        <v>10.99</v>
      </c>
      <c r="X13" s="260">
        <f t="shared" ref="X13" si="81">W13/1.25</f>
        <v>8.7919999999999998</v>
      </c>
      <c r="Y13" s="194">
        <f t="shared" ref="Y13" si="82">(W13-W12)*100</f>
        <v>0</v>
      </c>
      <c r="Z13" s="255">
        <v>5.64</v>
      </c>
      <c r="AA13" s="260">
        <f t="shared" ref="AA13" si="83">Z13/1.25</f>
        <v>4.5119999999999996</v>
      </c>
      <c r="AB13" s="194">
        <f t="shared" ref="AB13" si="84">(Z13-Z12)*100</f>
        <v>0</v>
      </c>
      <c r="AC13" s="255">
        <v>5.84</v>
      </c>
      <c r="AD13" s="260">
        <f t="shared" ref="AD13" si="85">AC13/1.25</f>
        <v>4.6719999999999997</v>
      </c>
      <c r="AE13" s="194">
        <f t="shared" ref="AE13" si="86">(AC13-AC12)*100</f>
        <v>0</v>
      </c>
    </row>
    <row r="14" spans="1:31" ht="13.5" thickBot="1" x14ac:dyDescent="0.25">
      <c r="A14" s="178">
        <v>46032</v>
      </c>
      <c r="B14" s="252">
        <v>14.94</v>
      </c>
      <c r="C14" s="85">
        <f t="shared" ref="C14:C16" si="87">B14/1.25</f>
        <v>11.952</v>
      </c>
      <c r="D14" s="194">
        <f t="shared" ref="D14:D16" si="88">(B14-B13)*100</f>
        <v>0</v>
      </c>
      <c r="E14" s="84">
        <v>15.93</v>
      </c>
      <c r="F14" s="85">
        <f t="shared" ref="F14:F16" si="89">E14/1.25</f>
        <v>12.744</v>
      </c>
      <c r="G14" s="194">
        <f t="shared" ref="G14:G16" si="90">(E14-E13)*100</f>
        <v>0</v>
      </c>
      <c r="H14" s="85">
        <v>16.54</v>
      </c>
      <c r="I14" s="85">
        <f t="shared" ref="I14:I16" si="91">H14/1.25</f>
        <v>13.231999999999999</v>
      </c>
      <c r="J14" s="194">
        <f t="shared" ref="J14:J16" si="92">(H14-H13)*100</f>
        <v>0</v>
      </c>
      <c r="K14" s="85">
        <v>16.34</v>
      </c>
      <c r="L14" s="85">
        <f t="shared" ref="L14:L16" si="93">K14/1.25</f>
        <v>13.071999999999999</v>
      </c>
      <c r="M14" s="194">
        <f t="shared" ref="M14:M16" si="94">(K14-K13)*100</f>
        <v>0</v>
      </c>
      <c r="N14" s="85">
        <v>16.93</v>
      </c>
      <c r="O14" s="85">
        <f t="shared" ref="O14:O16" si="95">N14/1.25</f>
        <v>13.544</v>
      </c>
      <c r="P14" s="194">
        <f t="shared" ref="P14:P16" si="96">(N14-N13)*100</f>
        <v>0</v>
      </c>
      <c r="Q14" s="85">
        <v>24.29</v>
      </c>
      <c r="R14" s="85">
        <f t="shared" ref="R14:R16" si="97">Q14/1.25</f>
        <v>19.431999999999999</v>
      </c>
      <c r="S14" s="194">
        <f t="shared" ref="S14:S16" si="98">(Q14-Q13)*100</f>
        <v>0</v>
      </c>
      <c r="T14" s="85">
        <v>12.89</v>
      </c>
      <c r="U14" s="85">
        <f t="shared" ref="U14:U16" si="99">T14/1.25</f>
        <v>10.312000000000001</v>
      </c>
      <c r="V14" s="194">
        <f t="shared" ref="V14:V16" si="100">(T14-T13)*100</f>
        <v>0</v>
      </c>
      <c r="W14" s="255">
        <v>10.99</v>
      </c>
      <c r="X14" s="260">
        <f t="shared" ref="X14:X16" si="101">W14/1.25</f>
        <v>8.7919999999999998</v>
      </c>
      <c r="Y14" s="194">
        <f t="shared" ref="Y14:Y16" si="102">(W14-W13)*100</f>
        <v>0</v>
      </c>
      <c r="Z14" s="255">
        <v>5.64</v>
      </c>
      <c r="AA14" s="260">
        <f t="shared" ref="AA14:AA16" si="103">Z14/1.25</f>
        <v>4.5119999999999996</v>
      </c>
      <c r="AB14" s="194">
        <f t="shared" ref="AB14:AB16" si="104">(Z14-Z13)*100</f>
        <v>0</v>
      </c>
      <c r="AC14" s="255">
        <v>5.84</v>
      </c>
      <c r="AD14" s="260">
        <f t="shared" ref="AD14:AD16" si="105">AC14/1.25</f>
        <v>4.6719999999999997</v>
      </c>
      <c r="AE14" s="194">
        <f t="shared" ref="AE14:AE16" si="106">(AC14-AC13)*100</f>
        <v>0</v>
      </c>
    </row>
    <row r="15" spans="1:31" ht="13.5" thickBot="1" x14ac:dyDescent="0.25">
      <c r="A15" s="178">
        <v>46033</v>
      </c>
      <c r="B15" s="252">
        <v>14.94</v>
      </c>
      <c r="C15" s="85">
        <f t="shared" si="87"/>
        <v>11.952</v>
      </c>
      <c r="D15" s="194">
        <f t="shared" si="88"/>
        <v>0</v>
      </c>
      <c r="E15" s="84">
        <v>15.93</v>
      </c>
      <c r="F15" s="85">
        <f t="shared" si="89"/>
        <v>12.744</v>
      </c>
      <c r="G15" s="194">
        <f t="shared" si="90"/>
        <v>0</v>
      </c>
      <c r="H15" s="85">
        <v>16.54</v>
      </c>
      <c r="I15" s="85">
        <f t="shared" si="91"/>
        <v>13.231999999999999</v>
      </c>
      <c r="J15" s="194">
        <f t="shared" si="92"/>
        <v>0</v>
      </c>
      <c r="K15" s="85">
        <v>16.34</v>
      </c>
      <c r="L15" s="85">
        <f t="shared" si="93"/>
        <v>13.071999999999999</v>
      </c>
      <c r="M15" s="194">
        <f t="shared" si="94"/>
        <v>0</v>
      </c>
      <c r="N15" s="85">
        <v>16.93</v>
      </c>
      <c r="O15" s="85">
        <f t="shared" si="95"/>
        <v>13.544</v>
      </c>
      <c r="P15" s="194">
        <f t="shared" si="96"/>
        <v>0</v>
      </c>
      <c r="Q15" s="85">
        <v>24.29</v>
      </c>
      <c r="R15" s="85">
        <f t="shared" si="97"/>
        <v>19.431999999999999</v>
      </c>
      <c r="S15" s="194">
        <f t="shared" si="98"/>
        <v>0</v>
      </c>
      <c r="T15" s="85">
        <v>12.89</v>
      </c>
      <c r="U15" s="85">
        <f t="shared" si="99"/>
        <v>10.312000000000001</v>
      </c>
      <c r="V15" s="194">
        <f t="shared" si="100"/>
        <v>0</v>
      </c>
      <c r="W15" s="255">
        <v>10.99</v>
      </c>
      <c r="X15" s="260">
        <f t="shared" si="101"/>
        <v>8.7919999999999998</v>
      </c>
      <c r="Y15" s="194">
        <f t="shared" si="102"/>
        <v>0</v>
      </c>
      <c r="Z15" s="255">
        <v>5.64</v>
      </c>
      <c r="AA15" s="260">
        <f t="shared" si="103"/>
        <v>4.5119999999999996</v>
      </c>
      <c r="AB15" s="194">
        <f t="shared" si="104"/>
        <v>0</v>
      </c>
      <c r="AC15" s="255">
        <v>5.84</v>
      </c>
      <c r="AD15" s="260">
        <f t="shared" si="105"/>
        <v>4.6719999999999997</v>
      </c>
      <c r="AE15" s="194">
        <f t="shared" si="106"/>
        <v>0</v>
      </c>
    </row>
    <row r="16" spans="1:31" ht="13.5" thickBot="1" x14ac:dyDescent="0.25">
      <c r="A16" s="178">
        <v>46034</v>
      </c>
      <c r="B16" s="252">
        <v>15.04</v>
      </c>
      <c r="C16" s="85">
        <f t="shared" si="87"/>
        <v>12.032</v>
      </c>
      <c r="D16" s="194">
        <f t="shared" si="88"/>
        <v>9.9999999999999645</v>
      </c>
      <c r="E16" s="84">
        <v>16.03</v>
      </c>
      <c r="F16" s="85">
        <f t="shared" si="89"/>
        <v>12.824000000000002</v>
      </c>
      <c r="G16" s="194">
        <f t="shared" si="90"/>
        <v>10.000000000000142</v>
      </c>
      <c r="H16" s="85">
        <v>16.64</v>
      </c>
      <c r="I16" s="85">
        <f t="shared" si="91"/>
        <v>13.312000000000001</v>
      </c>
      <c r="J16" s="194">
        <f t="shared" si="92"/>
        <v>10.000000000000142</v>
      </c>
      <c r="K16" s="85">
        <v>16.489999999999998</v>
      </c>
      <c r="L16" s="85">
        <f t="shared" si="93"/>
        <v>13.191999999999998</v>
      </c>
      <c r="M16" s="194">
        <f t="shared" si="94"/>
        <v>14.999999999999858</v>
      </c>
      <c r="N16" s="85">
        <v>17.079999999999998</v>
      </c>
      <c r="O16" s="85">
        <f t="shared" si="95"/>
        <v>13.663999999999998</v>
      </c>
      <c r="P16" s="194">
        <f t="shared" si="96"/>
        <v>14.999999999999858</v>
      </c>
      <c r="Q16" s="85">
        <v>24.44</v>
      </c>
      <c r="R16" s="85">
        <f t="shared" si="97"/>
        <v>19.552</v>
      </c>
      <c r="S16" s="194">
        <f t="shared" si="98"/>
        <v>15.000000000000213</v>
      </c>
      <c r="T16" s="85">
        <v>12.89</v>
      </c>
      <c r="U16" s="85">
        <f t="shared" si="99"/>
        <v>10.312000000000001</v>
      </c>
      <c r="V16" s="194">
        <f t="shared" si="100"/>
        <v>0</v>
      </c>
      <c r="W16" s="255">
        <v>10.99</v>
      </c>
      <c r="X16" s="260">
        <f t="shared" si="101"/>
        <v>8.7919999999999998</v>
      </c>
      <c r="Y16" s="194">
        <f t="shared" si="102"/>
        <v>0</v>
      </c>
      <c r="Z16" s="255">
        <v>5.64</v>
      </c>
      <c r="AA16" s="260">
        <f t="shared" si="103"/>
        <v>4.5119999999999996</v>
      </c>
      <c r="AB16" s="194">
        <f t="shared" si="104"/>
        <v>0</v>
      </c>
      <c r="AC16" s="255">
        <v>5.84</v>
      </c>
      <c r="AD16" s="260">
        <f t="shared" si="105"/>
        <v>4.6719999999999997</v>
      </c>
      <c r="AE16" s="194">
        <f t="shared" si="106"/>
        <v>0</v>
      </c>
    </row>
    <row r="17" spans="1:31" ht="13.5" thickBot="1" x14ac:dyDescent="0.25">
      <c r="A17" s="178">
        <v>46035</v>
      </c>
      <c r="B17" s="252">
        <v>15.04</v>
      </c>
      <c r="C17" s="85">
        <f t="shared" ref="C17" si="107">B17/1.25</f>
        <v>12.032</v>
      </c>
      <c r="D17" s="194">
        <f t="shared" ref="D17" si="108">(B17-B16)*100</f>
        <v>0</v>
      </c>
      <c r="E17" s="84">
        <v>16.03</v>
      </c>
      <c r="F17" s="85">
        <f t="shared" ref="F17" si="109">E17/1.25</f>
        <v>12.824000000000002</v>
      </c>
      <c r="G17" s="194">
        <f t="shared" ref="G17" si="110">(E17-E16)*100</f>
        <v>0</v>
      </c>
      <c r="H17" s="85">
        <v>16.64</v>
      </c>
      <c r="I17" s="85">
        <f t="shared" ref="I17" si="111">H17/1.25</f>
        <v>13.312000000000001</v>
      </c>
      <c r="J17" s="194">
        <f t="shared" ref="J17" si="112">(H17-H16)*100</f>
        <v>0</v>
      </c>
      <c r="K17" s="85">
        <v>16.34</v>
      </c>
      <c r="L17" s="85">
        <f t="shared" ref="L17" si="113">K17/1.25</f>
        <v>13.071999999999999</v>
      </c>
      <c r="M17" s="194">
        <f t="shared" ref="M17" si="114">(K17-K16)*100</f>
        <v>-14.999999999999858</v>
      </c>
      <c r="N17" s="85">
        <v>16.93</v>
      </c>
      <c r="O17" s="85">
        <f t="shared" ref="O17" si="115">N17/1.25</f>
        <v>13.544</v>
      </c>
      <c r="P17" s="194">
        <f t="shared" ref="P17" si="116">(N17-N16)*100</f>
        <v>-14.999999999999858</v>
      </c>
      <c r="Q17" s="85">
        <v>24.29</v>
      </c>
      <c r="R17" s="85">
        <f t="shared" ref="R17" si="117">Q17/1.25</f>
        <v>19.431999999999999</v>
      </c>
      <c r="S17" s="194">
        <f t="shared" ref="S17" si="118">(Q17-Q16)*100</f>
        <v>-15.000000000000213</v>
      </c>
      <c r="T17" s="85">
        <v>12.89</v>
      </c>
      <c r="U17" s="85">
        <f t="shared" ref="U17" si="119">T17/1.25</f>
        <v>10.312000000000001</v>
      </c>
      <c r="V17" s="194">
        <f t="shared" ref="V17" si="120">(T17-T16)*100</f>
        <v>0</v>
      </c>
      <c r="W17" s="255">
        <v>10.99</v>
      </c>
      <c r="X17" s="260">
        <f t="shared" ref="X17" si="121">W17/1.25</f>
        <v>8.7919999999999998</v>
      </c>
      <c r="Y17" s="194">
        <f t="shared" ref="Y17" si="122">(W17-W16)*100</f>
        <v>0</v>
      </c>
      <c r="Z17" s="255">
        <v>5.64</v>
      </c>
      <c r="AA17" s="260">
        <f t="shared" ref="AA17" si="123">Z17/1.25</f>
        <v>4.5119999999999996</v>
      </c>
      <c r="AB17" s="194">
        <f t="shared" ref="AB17" si="124">(Z17-Z16)*100</f>
        <v>0</v>
      </c>
      <c r="AC17" s="255">
        <v>5.84</v>
      </c>
      <c r="AD17" s="260">
        <f t="shared" ref="AD17" si="125">AC17/1.25</f>
        <v>4.6719999999999997</v>
      </c>
      <c r="AE17" s="194">
        <f t="shared" ref="AE17" si="126">(AC17-AC16)*100</f>
        <v>0</v>
      </c>
    </row>
    <row r="18" spans="1:31" ht="13.5" thickBot="1" x14ac:dyDescent="0.25">
      <c r="A18" s="178">
        <v>46036</v>
      </c>
      <c r="B18" s="252">
        <v>15.14</v>
      </c>
      <c r="C18" s="85">
        <f t="shared" ref="C18" si="127">B18/1.25</f>
        <v>12.112</v>
      </c>
      <c r="D18" s="194">
        <f t="shared" ref="D18" si="128">(B18-B17)*100</f>
        <v>10.000000000000142</v>
      </c>
      <c r="E18" s="84">
        <v>16.13</v>
      </c>
      <c r="F18" s="85">
        <f t="shared" ref="F18" si="129">E18/1.25</f>
        <v>12.904</v>
      </c>
      <c r="G18" s="194">
        <f t="shared" ref="G18" si="130">(E18-E17)*100</f>
        <v>9.9999999999997868</v>
      </c>
      <c r="H18" s="85">
        <v>16.739999999999998</v>
      </c>
      <c r="I18" s="85">
        <f t="shared" ref="I18" si="131">H18/1.25</f>
        <v>13.391999999999999</v>
      </c>
      <c r="J18" s="194">
        <f t="shared" ref="J18" si="132">(H18-H17)*100</f>
        <v>9.9999999999997868</v>
      </c>
      <c r="K18" s="85">
        <v>16.690000000000001</v>
      </c>
      <c r="L18" s="85">
        <f t="shared" ref="L18" si="133">K18/1.25</f>
        <v>13.352</v>
      </c>
      <c r="M18" s="194">
        <f t="shared" ref="M18" si="134">(K18-K17)*100</f>
        <v>35.000000000000142</v>
      </c>
      <c r="N18" s="85">
        <v>17.28</v>
      </c>
      <c r="O18" s="85">
        <f t="shared" ref="O18" si="135">N18/1.25</f>
        <v>13.824000000000002</v>
      </c>
      <c r="P18" s="194">
        <f t="shared" ref="P18" si="136">(N18-N17)*100</f>
        <v>35.000000000000142</v>
      </c>
      <c r="Q18" s="85">
        <v>24.64</v>
      </c>
      <c r="R18" s="85">
        <f t="shared" ref="R18" si="137">Q18/1.25</f>
        <v>19.712</v>
      </c>
      <c r="S18" s="194">
        <f t="shared" ref="S18" si="138">(Q18-Q17)*100</f>
        <v>35.000000000000142</v>
      </c>
      <c r="T18" s="85">
        <v>12.89</v>
      </c>
      <c r="U18" s="85">
        <f t="shared" ref="U18" si="139">T18/1.25</f>
        <v>10.312000000000001</v>
      </c>
      <c r="V18" s="194">
        <f t="shared" ref="V18" si="140">(T18-T17)*100</f>
        <v>0</v>
      </c>
      <c r="W18" s="255">
        <v>10.99</v>
      </c>
      <c r="X18" s="260">
        <f t="shared" ref="X18" si="141">W18/1.25</f>
        <v>8.7919999999999998</v>
      </c>
      <c r="Y18" s="194">
        <f t="shared" ref="Y18" si="142">(W18-W17)*100</f>
        <v>0</v>
      </c>
      <c r="Z18" s="255">
        <v>5.84</v>
      </c>
      <c r="AA18" s="260">
        <f t="shared" ref="AA18" si="143">Z18/1.25</f>
        <v>4.6719999999999997</v>
      </c>
      <c r="AB18" s="194">
        <f t="shared" ref="AB18" si="144">(Z18-Z17)*100</f>
        <v>20.000000000000018</v>
      </c>
      <c r="AC18" s="255">
        <v>6.04</v>
      </c>
      <c r="AD18" s="260">
        <f t="shared" ref="AD18" si="145">AC18/1.25</f>
        <v>4.8319999999999999</v>
      </c>
      <c r="AE18" s="194">
        <f t="shared" ref="AE18" si="146">(AC18-AC17)*100</f>
        <v>20.000000000000018</v>
      </c>
    </row>
    <row r="19" spans="1:31" ht="13.5" thickBot="1" x14ac:dyDescent="0.25">
      <c r="A19" s="178">
        <v>46037</v>
      </c>
      <c r="B19" s="252">
        <v>15.14</v>
      </c>
      <c r="C19" s="85">
        <f t="shared" ref="C19:C20" si="147">B19/1.25</f>
        <v>12.112</v>
      </c>
      <c r="D19" s="194">
        <f t="shared" ref="D19:D20" si="148">(B19-B18)*100</f>
        <v>0</v>
      </c>
      <c r="E19" s="84">
        <v>16.13</v>
      </c>
      <c r="F19" s="85">
        <f t="shared" ref="F19:F20" si="149">E19/1.25</f>
        <v>12.904</v>
      </c>
      <c r="G19" s="194">
        <f t="shared" ref="G19:G20" si="150">(E19-E18)*100</f>
        <v>0</v>
      </c>
      <c r="H19" s="85">
        <v>16.739999999999998</v>
      </c>
      <c r="I19" s="85">
        <f t="shared" ref="I19:I20" si="151">H19/1.25</f>
        <v>13.391999999999999</v>
      </c>
      <c r="J19" s="194">
        <f t="shared" ref="J19:J20" si="152">(H19-H18)*100</f>
        <v>0</v>
      </c>
      <c r="K19" s="85">
        <v>16.690000000000001</v>
      </c>
      <c r="L19" s="85">
        <f t="shared" ref="L19:L20" si="153">K19/1.25</f>
        <v>13.352</v>
      </c>
      <c r="M19" s="194">
        <f t="shared" ref="M19:M20" si="154">(K19-K18)*100</f>
        <v>0</v>
      </c>
      <c r="N19" s="85">
        <v>17.28</v>
      </c>
      <c r="O19" s="85">
        <f t="shared" ref="O19:O20" si="155">N19/1.25</f>
        <v>13.824000000000002</v>
      </c>
      <c r="P19" s="194">
        <f t="shared" ref="P19:P20" si="156">(N19-N18)*100</f>
        <v>0</v>
      </c>
      <c r="Q19" s="85">
        <v>24.64</v>
      </c>
      <c r="R19" s="85">
        <f t="shared" ref="R19:R20" si="157">Q19/1.25</f>
        <v>19.712</v>
      </c>
      <c r="S19" s="194">
        <f t="shared" ref="S19:S20" si="158">(Q19-Q18)*100</f>
        <v>0</v>
      </c>
      <c r="T19" s="85">
        <v>12.89</v>
      </c>
      <c r="U19" s="85">
        <f t="shared" ref="U19:U20" si="159">T19/1.25</f>
        <v>10.312000000000001</v>
      </c>
      <c r="V19" s="194">
        <f t="shared" ref="V19:V20" si="160">(T19-T18)*100</f>
        <v>0</v>
      </c>
      <c r="W19" s="255">
        <v>10.99</v>
      </c>
      <c r="X19" s="260">
        <f t="shared" ref="X19:X20" si="161">W19/1.25</f>
        <v>8.7919999999999998</v>
      </c>
      <c r="Y19" s="194">
        <f t="shared" ref="Y19:Y20" si="162">(W19-W18)*100</f>
        <v>0</v>
      </c>
      <c r="Z19" s="255">
        <v>5.84</v>
      </c>
      <c r="AA19" s="260">
        <f t="shared" ref="AA19:AA20" si="163">Z19/1.25</f>
        <v>4.6719999999999997</v>
      </c>
      <c r="AB19" s="194">
        <f t="shared" ref="AB19:AB20" si="164">(Z19-Z18)*100</f>
        <v>0</v>
      </c>
      <c r="AC19" s="255">
        <v>6.04</v>
      </c>
      <c r="AD19" s="260">
        <f t="shared" ref="AD19:AD20" si="165">AC19/1.25</f>
        <v>4.8319999999999999</v>
      </c>
      <c r="AE19" s="194">
        <f t="shared" ref="AE19:AE20" si="166">(AC19-AC18)*100</f>
        <v>0</v>
      </c>
    </row>
    <row r="20" spans="1:31" ht="13.5" thickBot="1" x14ac:dyDescent="0.25">
      <c r="A20" s="178">
        <v>46038</v>
      </c>
      <c r="B20" s="252">
        <v>14.94</v>
      </c>
      <c r="C20" s="85">
        <f t="shared" si="147"/>
        <v>11.952</v>
      </c>
      <c r="D20" s="194">
        <f t="shared" si="148"/>
        <v>-20.000000000000107</v>
      </c>
      <c r="E20" s="84">
        <v>15.93</v>
      </c>
      <c r="F20" s="85">
        <f t="shared" si="149"/>
        <v>12.744</v>
      </c>
      <c r="G20" s="194">
        <f t="shared" si="150"/>
        <v>-19.999999999999929</v>
      </c>
      <c r="H20" s="85">
        <v>16.54</v>
      </c>
      <c r="I20" s="85">
        <f t="shared" si="151"/>
        <v>13.231999999999999</v>
      </c>
      <c r="J20" s="194">
        <f t="shared" si="152"/>
        <v>-19.999999999999929</v>
      </c>
      <c r="K20" s="85">
        <v>16.54</v>
      </c>
      <c r="L20" s="85">
        <f t="shared" si="153"/>
        <v>13.231999999999999</v>
      </c>
      <c r="M20" s="194">
        <f t="shared" si="154"/>
        <v>-15.000000000000213</v>
      </c>
      <c r="N20" s="85">
        <v>17.13</v>
      </c>
      <c r="O20" s="85">
        <f t="shared" si="155"/>
        <v>13.703999999999999</v>
      </c>
      <c r="P20" s="194">
        <f t="shared" si="156"/>
        <v>-15.000000000000213</v>
      </c>
      <c r="Q20" s="85">
        <v>24.49</v>
      </c>
      <c r="R20" s="85">
        <f t="shared" si="157"/>
        <v>19.591999999999999</v>
      </c>
      <c r="S20" s="194">
        <f t="shared" si="158"/>
        <v>-15.000000000000213</v>
      </c>
      <c r="T20" s="85">
        <v>12.89</v>
      </c>
      <c r="U20" s="85">
        <f t="shared" si="159"/>
        <v>10.312000000000001</v>
      </c>
      <c r="V20" s="194">
        <f t="shared" si="160"/>
        <v>0</v>
      </c>
      <c r="W20" s="255">
        <v>10.99</v>
      </c>
      <c r="X20" s="260">
        <f t="shared" si="161"/>
        <v>8.7919999999999998</v>
      </c>
      <c r="Y20" s="194">
        <f t="shared" si="162"/>
        <v>0</v>
      </c>
      <c r="Z20" s="255">
        <v>5.84</v>
      </c>
      <c r="AA20" s="260">
        <f t="shared" si="163"/>
        <v>4.6719999999999997</v>
      </c>
      <c r="AB20" s="194">
        <f t="shared" si="164"/>
        <v>0</v>
      </c>
      <c r="AC20" s="255">
        <v>6.04</v>
      </c>
      <c r="AD20" s="260">
        <f t="shared" si="165"/>
        <v>4.8319999999999999</v>
      </c>
      <c r="AE20" s="194">
        <f t="shared" si="166"/>
        <v>0</v>
      </c>
    </row>
    <row r="21" spans="1:31" ht="13.5" thickBot="1" x14ac:dyDescent="0.25">
      <c r="A21" s="178">
        <v>46039</v>
      </c>
      <c r="B21" s="252">
        <v>14.94</v>
      </c>
      <c r="C21" s="85">
        <f t="shared" ref="C21:C25" si="167">B21/1.25</f>
        <v>11.952</v>
      </c>
      <c r="D21" s="194">
        <f t="shared" ref="D21:D25" si="168">(B21-B20)*100</f>
        <v>0</v>
      </c>
      <c r="E21" s="84">
        <v>15.93</v>
      </c>
      <c r="F21" s="85">
        <f t="shared" ref="F21:F25" si="169">E21/1.25</f>
        <v>12.744</v>
      </c>
      <c r="G21" s="194">
        <f t="shared" ref="G21:G25" si="170">(E21-E20)*100</f>
        <v>0</v>
      </c>
      <c r="H21" s="85">
        <v>16.54</v>
      </c>
      <c r="I21" s="85">
        <f t="shared" ref="I21:I25" si="171">H21/1.25</f>
        <v>13.231999999999999</v>
      </c>
      <c r="J21" s="194">
        <f t="shared" ref="J21:J25" si="172">(H21-H20)*100</f>
        <v>0</v>
      </c>
      <c r="K21" s="85">
        <v>16.54</v>
      </c>
      <c r="L21" s="85">
        <f t="shared" ref="L21:L25" si="173">K21/1.25</f>
        <v>13.231999999999999</v>
      </c>
      <c r="M21" s="194">
        <f t="shared" ref="M21:M25" si="174">(K21-K20)*100</f>
        <v>0</v>
      </c>
      <c r="N21" s="85">
        <v>17.13</v>
      </c>
      <c r="O21" s="85">
        <f t="shared" ref="O21:O25" si="175">N21/1.25</f>
        <v>13.703999999999999</v>
      </c>
      <c r="P21" s="194">
        <f t="shared" ref="P21:P25" si="176">(N21-N20)*100</f>
        <v>0</v>
      </c>
      <c r="Q21" s="85">
        <v>24.49</v>
      </c>
      <c r="R21" s="85">
        <f t="shared" ref="R21:R25" si="177">Q21/1.25</f>
        <v>19.591999999999999</v>
      </c>
      <c r="S21" s="194">
        <f t="shared" ref="S21:S25" si="178">(Q21-Q20)*100</f>
        <v>0</v>
      </c>
      <c r="T21" s="85">
        <v>12.89</v>
      </c>
      <c r="U21" s="85">
        <f t="shared" ref="U21:U25" si="179">T21/1.25</f>
        <v>10.312000000000001</v>
      </c>
      <c r="V21" s="194">
        <f t="shared" ref="V21:V25" si="180">(T21-T20)*100</f>
        <v>0</v>
      </c>
      <c r="W21" s="255">
        <v>10.99</v>
      </c>
      <c r="X21" s="260">
        <f t="shared" ref="X21:X25" si="181">W21/1.25</f>
        <v>8.7919999999999998</v>
      </c>
      <c r="Y21" s="194">
        <f t="shared" ref="Y21:Y25" si="182">(W21-W20)*100</f>
        <v>0</v>
      </c>
      <c r="Z21" s="255">
        <v>5.84</v>
      </c>
      <c r="AA21" s="260">
        <f t="shared" ref="AA21:AA25" si="183">Z21/1.25</f>
        <v>4.6719999999999997</v>
      </c>
      <c r="AB21" s="194">
        <f t="shared" ref="AB21:AB25" si="184">(Z21-Z20)*100</f>
        <v>0</v>
      </c>
      <c r="AC21" s="255">
        <v>6.04</v>
      </c>
      <c r="AD21" s="260">
        <f t="shared" ref="AD21:AD25" si="185">AC21/1.25</f>
        <v>4.8319999999999999</v>
      </c>
      <c r="AE21" s="194">
        <f t="shared" ref="AE21:AE25" si="186">(AC21-AC20)*100</f>
        <v>0</v>
      </c>
    </row>
    <row r="22" spans="1:31" ht="13.5" thickBot="1" x14ac:dyDescent="0.25">
      <c r="A22" s="178">
        <v>46040</v>
      </c>
      <c r="B22" s="252">
        <v>14.94</v>
      </c>
      <c r="C22" s="85">
        <f t="shared" si="167"/>
        <v>11.952</v>
      </c>
      <c r="D22" s="194">
        <f t="shared" si="168"/>
        <v>0</v>
      </c>
      <c r="E22" s="84">
        <v>15.93</v>
      </c>
      <c r="F22" s="85">
        <f t="shared" si="169"/>
        <v>12.744</v>
      </c>
      <c r="G22" s="194">
        <f t="shared" si="170"/>
        <v>0</v>
      </c>
      <c r="H22" s="85">
        <v>16.54</v>
      </c>
      <c r="I22" s="85">
        <f t="shared" si="171"/>
        <v>13.231999999999999</v>
      </c>
      <c r="J22" s="194">
        <f t="shared" si="172"/>
        <v>0</v>
      </c>
      <c r="K22" s="85">
        <v>16.54</v>
      </c>
      <c r="L22" s="85">
        <f t="shared" si="173"/>
        <v>13.231999999999999</v>
      </c>
      <c r="M22" s="194">
        <f t="shared" si="174"/>
        <v>0</v>
      </c>
      <c r="N22" s="85">
        <v>17.13</v>
      </c>
      <c r="O22" s="85">
        <f t="shared" si="175"/>
        <v>13.703999999999999</v>
      </c>
      <c r="P22" s="194">
        <f t="shared" si="176"/>
        <v>0</v>
      </c>
      <c r="Q22" s="85">
        <v>24.49</v>
      </c>
      <c r="R22" s="85">
        <f t="shared" si="177"/>
        <v>19.591999999999999</v>
      </c>
      <c r="S22" s="194">
        <f t="shared" si="178"/>
        <v>0</v>
      </c>
      <c r="T22" s="85">
        <v>12.89</v>
      </c>
      <c r="U22" s="85">
        <f t="shared" si="179"/>
        <v>10.312000000000001</v>
      </c>
      <c r="V22" s="194">
        <f t="shared" si="180"/>
        <v>0</v>
      </c>
      <c r="W22" s="255">
        <v>10.99</v>
      </c>
      <c r="X22" s="260">
        <f t="shared" si="181"/>
        <v>8.7919999999999998</v>
      </c>
      <c r="Y22" s="194">
        <f t="shared" si="182"/>
        <v>0</v>
      </c>
      <c r="Z22" s="255">
        <v>5.84</v>
      </c>
      <c r="AA22" s="260">
        <f t="shared" si="183"/>
        <v>4.6719999999999997</v>
      </c>
      <c r="AB22" s="194">
        <f t="shared" si="184"/>
        <v>0</v>
      </c>
      <c r="AC22" s="255">
        <v>6.04</v>
      </c>
      <c r="AD22" s="260">
        <f t="shared" si="185"/>
        <v>4.8319999999999999</v>
      </c>
      <c r="AE22" s="194">
        <f t="shared" si="186"/>
        <v>0</v>
      </c>
    </row>
    <row r="23" spans="1:31" ht="13.5" thickBot="1" x14ac:dyDescent="0.25">
      <c r="A23" s="178">
        <v>46041</v>
      </c>
      <c r="B23" s="252">
        <v>14.94</v>
      </c>
      <c r="C23" s="85">
        <f t="shared" si="167"/>
        <v>11.952</v>
      </c>
      <c r="D23" s="194">
        <f t="shared" si="168"/>
        <v>0</v>
      </c>
      <c r="E23" s="84">
        <v>15.93</v>
      </c>
      <c r="F23" s="85">
        <f t="shared" si="169"/>
        <v>12.744</v>
      </c>
      <c r="G23" s="194">
        <f t="shared" si="170"/>
        <v>0</v>
      </c>
      <c r="H23" s="85">
        <v>16.54</v>
      </c>
      <c r="I23" s="85">
        <f t="shared" si="171"/>
        <v>13.231999999999999</v>
      </c>
      <c r="J23" s="194">
        <f t="shared" si="172"/>
        <v>0</v>
      </c>
      <c r="K23" s="85">
        <v>16.54</v>
      </c>
      <c r="L23" s="85">
        <f t="shared" si="173"/>
        <v>13.231999999999999</v>
      </c>
      <c r="M23" s="194">
        <f t="shared" si="174"/>
        <v>0</v>
      </c>
      <c r="N23" s="85">
        <v>17.13</v>
      </c>
      <c r="O23" s="85">
        <f t="shared" si="175"/>
        <v>13.703999999999999</v>
      </c>
      <c r="P23" s="194">
        <f t="shared" si="176"/>
        <v>0</v>
      </c>
      <c r="Q23" s="85">
        <v>24.49</v>
      </c>
      <c r="R23" s="85">
        <f t="shared" si="177"/>
        <v>19.591999999999999</v>
      </c>
      <c r="S23" s="194">
        <f t="shared" si="178"/>
        <v>0</v>
      </c>
      <c r="T23" s="85">
        <v>12.89</v>
      </c>
      <c r="U23" s="85">
        <f t="shared" si="179"/>
        <v>10.312000000000001</v>
      </c>
      <c r="V23" s="194">
        <f t="shared" si="180"/>
        <v>0</v>
      </c>
      <c r="W23" s="255">
        <v>10.99</v>
      </c>
      <c r="X23" s="260">
        <f t="shared" si="181"/>
        <v>8.7919999999999998</v>
      </c>
      <c r="Y23" s="194">
        <f t="shared" si="182"/>
        <v>0</v>
      </c>
      <c r="Z23" s="255">
        <v>5.84</v>
      </c>
      <c r="AA23" s="260">
        <f t="shared" si="183"/>
        <v>4.6719999999999997</v>
      </c>
      <c r="AB23" s="194">
        <f t="shared" si="184"/>
        <v>0</v>
      </c>
      <c r="AC23" s="255">
        <v>6.04</v>
      </c>
      <c r="AD23" s="260">
        <f t="shared" si="185"/>
        <v>4.8319999999999999</v>
      </c>
      <c r="AE23" s="194">
        <f t="shared" si="186"/>
        <v>0</v>
      </c>
    </row>
    <row r="24" spans="1:31" ht="13.5" thickBot="1" x14ac:dyDescent="0.25">
      <c r="A24" s="178">
        <v>46042</v>
      </c>
      <c r="B24" s="252">
        <v>14.94</v>
      </c>
      <c r="C24" s="85">
        <f t="shared" si="167"/>
        <v>11.952</v>
      </c>
      <c r="D24" s="194">
        <f t="shared" si="168"/>
        <v>0</v>
      </c>
      <c r="E24" s="84">
        <v>15.93</v>
      </c>
      <c r="F24" s="85">
        <f t="shared" si="169"/>
        <v>12.744</v>
      </c>
      <c r="G24" s="194">
        <f t="shared" si="170"/>
        <v>0</v>
      </c>
      <c r="H24" s="85">
        <v>16.54</v>
      </c>
      <c r="I24" s="85">
        <f t="shared" si="171"/>
        <v>13.231999999999999</v>
      </c>
      <c r="J24" s="194">
        <f t="shared" si="172"/>
        <v>0</v>
      </c>
      <c r="K24" s="85">
        <v>16.54</v>
      </c>
      <c r="L24" s="85">
        <f t="shared" si="173"/>
        <v>13.231999999999999</v>
      </c>
      <c r="M24" s="194">
        <f t="shared" si="174"/>
        <v>0</v>
      </c>
      <c r="N24" s="85">
        <v>17.13</v>
      </c>
      <c r="O24" s="85">
        <f t="shared" si="175"/>
        <v>13.703999999999999</v>
      </c>
      <c r="P24" s="194">
        <f t="shared" si="176"/>
        <v>0</v>
      </c>
      <c r="Q24" s="85">
        <v>24.49</v>
      </c>
      <c r="R24" s="85">
        <f t="shared" si="177"/>
        <v>19.591999999999999</v>
      </c>
      <c r="S24" s="194">
        <f t="shared" si="178"/>
        <v>0</v>
      </c>
      <c r="T24" s="85">
        <v>12.89</v>
      </c>
      <c r="U24" s="85">
        <f t="shared" si="179"/>
        <v>10.312000000000001</v>
      </c>
      <c r="V24" s="194">
        <f t="shared" si="180"/>
        <v>0</v>
      </c>
      <c r="W24" s="255">
        <v>10.99</v>
      </c>
      <c r="X24" s="260">
        <f t="shared" si="181"/>
        <v>8.7919999999999998</v>
      </c>
      <c r="Y24" s="194">
        <f t="shared" si="182"/>
        <v>0</v>
      </c>
      <c r="Z24" s="255">
        <v>5.84</v>
      </c>
      <c r="AA24" s="260">
        <f t="shared" si="183"/>
        <v>4.6719999999999997</v>
      </c>
      <c r="AB24" s="194">
        <f t="shared" si="184"/>
        <v>0</v>
      </c>
      <c r="AC24" s="255">
        <v>6.04</v>
      </c>
      <c r="AD24" s="260">
        <f t="shared" si="185"/>
        <v>4.8319999999999999</v>
      </c>
      <c r="AE24" s="194">
        <f t="shared" si="186"/>
        <v>0</v>
      </c>
    </row>
    <row r="25" spans="1:31" ht="13.5" thickBot="1" x14ac:dyDescent="0.25">
      <c r="A25" s="178">
        <v>46043</v>
      </c>
      <c r="B25" s="252">
        <v>15.04</v>
      </c>
      <c r="C25" s="85">
        <f t="shared" si="167"/>
        <v>12.032</v>
      </c>
      <c r="D25" s="194">
        <f t="shared" si="168"/>
        <v>9.9999999999999645</v>
      </c>
      <c r="E25" s="84">
        <v>16.03</v>
      </c>
      <c r="F25" s="85">
        <f t="shared" si="169"/>
        <v>12.824000000000002</v>
      </c>
      <c r="G25" s="194">
        <f t="shared" si="170"/>
        <v>10.000000000000142</v>
      </c>
      <c r="H25" s="85">
        <v>16.64</v>
      </c>
      <c r="I25" s="85">
        <f t="shared" si="171"/>
        <v>13.312000000000001</v>
      </c>
      <c r="J25" s="194">
        <f t="shared" si="172"/>
        <v>10.000000000000142</v>
      </c>
      <c r="K25" s="85">
        <v>16.64</v>
      </c>
      <c r="L25" s="85">
        <f t="shared" si="173"/>
        <v>13.312000000000001</v>
      </c>
      <c r="M25" s="194">
        <f t="shared" si="174"/>
        <v>10.000000000000142</v>
      </c>
      <c r="N25" s="85">
        <v>17.23</v>
      </c>
      <c r="O25" s="85">
        <f t="shared" si="175"/>
        <v>13.784000000000001</v>
      </c>
      <c r="P25" s="194">
        <f t="shared" si="176"/>
        <v>10.000000000000142</v>
      </c>
      <c r="Q25" s="85">
        <v>24.59</v>
      </c>
      <c r="R25" s="85">
        <f t="shared" si="177"/>
        <v>19.672000000000001</v>
      </c>
      <c r="S25" s="194">
        <f t="shared" si="178"/>
        <v>10.000000000000142</v>
      </c>
      <c r="T25" s="85">
        <v>12.99</v>
      </c>
      <c r="U25" s="85">
        <f t="shared" si="179"/>
        <v>10.391999999999999</v>
      </c>
      <c r="V25" s="194">
        <f t="shared" si="180"/>
        <v>9.9999999999999645</v>
      </c>
      <c r="W25" s="255">
        <v>10.99</v>
      </c>
      <c r="X25" s="260">
        <f t="shared" si="181"/>
        <v>8.7919999999999998</v>
      </c>
      <c r="Y25" s="194">
        <f t="shared" si="182"/>
        <v>0</v>
      </c>
      <c r="Z25" s="255">
        <v>5.84</v>
      </c>
      <c r="AA25" s="260">
        <f t="shared" si="183"/>
        <v>4.6719999999999997</v>
      </c>
      <c r="AB25" s="194">
        <f t="shared" si="184"/>
        <v>0</v>
      </c>
      <c r="AC25" s="255">
        <v>6.04</v>
      </c>
      <c r="AD25" s="260">
        <f t="shared" si="185"/>
        <v>4.8319999999999999</v>
      </c>
      <c r="AE25" s="194">
        <f t="shared" si="186"/>
        <v>0</v>
      </c>
    </row>
    <row r="26" spans="1:31" ht="13.5" thickBot="1" x14ac:dyDescent="0.25">
      <c r="A26" s="178">
        <v>46044</v>
      </c>
      <c r="B26" s="252">
        <v>15.14</v>
      </c>
      <c r="C26" s="85">
        <f t="shared" ref="C26" si="187">B26/1.25</f>
        <v>12.112</v>
      </c>
      <c r="D26" s="194">
        <f t="shared" ref="D26" si="188">(B26-B25)*100</f>
        <v>10.000000000000142</v>
      </c>
      <c r="E26" s="84">
        <v>16.13</v>
      </c>
      <c r="F26" s="85">
        <f t="shared" ref="F26" si="189">E26/1.25</f>
        <v>12.904</v>
      </c>
      <c r="G26" s="194">
        <f t="shared" ref="G26" si="190">(E26-E25)*100</f>
        <v>9.9999999999997868</v>
      </c>
      <c r="H26" s="85">
        <v>16.739999999999998</v>
      </c>
      <c r="I26" s="85">
        <f t="shared" ref="I26" si="191">H26/1.25</f>
        <v>13.391999999999999</v>
      </c>
      <c r="J26" s="194">
        <f t="shared" ref="J26" si="192">(H26-H25)*100</f>
        <v>9.9999999999997868</v>
      </c>
      <c r="K26" s="85">
        <v>16.84</v>
      </c>
      <c r="L26" s="85">
        <f t="shared" ref="L26" si="193">K26/1.25</f>
        <v>13.472</v>
      </c>
      <c r="M26" s="194">
        <f t="shared" ref="M26" si="194">(K26-K25)*100</f>
        <v>19.999999999999929</v>
      </c>
      <c r="N26" s="85">
        <v>17.43</v>
      </c>
      <c r="O26" s="85">
        <f t="shared" ref="O26" si="195">N26/1.25</f>
        <v>13.943999999999999</v>
      </c>
      <c r="P26" s="194">
        <f t="shared" ref="P26" si="196">(N26-N25)*100</f>
        <v>19.999999999999929</v>
      </c>
      <c r="Q26" s="85">
        <v>24.79</v>
      </c>
      <c r="R26" s="85">
        <f t="shared" ref="R26" si="197">Q26/1.25</f>
        <v>19.832000000000001</v>
      </c>
      <c r="S26" s="194">
        <f t="shared" ref="S26" si="198">(Q26-Q25)*100</f>
        <v>19.999999999999929</v>
      </c>
      <c r="T26" s="85">
        <v>13.14</v>
      </c>
      <c r="U26" s="85">
        <f t="shared" ref="U26" si="199">T26/1.25</f>
        <v>10.512</v>
      </c>
      <c r="V26" s="194">
        <f t="shared" ref="V26" si="200">(T26-T25)*100</f>
        <v>15.000000000000036</v>
      </c>
      <c r="W26" s="255">
        <v>10.99</v>
      </c>
      <c r="X26" s="260">
        <f t="shared" ref="X26" si="201">W26/1.25</f>
        <v>8.7919999999999998</v>
      </c>
      <c r="Y26" s="194">
        <f t="shared" ref="Y26" si="202">(W26-W25)*100</f>
        <v>0</v>
      </c>
      <c r="Z26" s="255">
        <v>5.84</v>
      </c>
      <c r="AA26" s="260">
        <f t="shared" ref="AA26" si="203">Z26/1.25</f>
        <v>4.6719999999999997</v>
      </c>
      <c r="AB26" s="194">
        <f t="shared" ref="AB26" si="204">(Z26-Z25)*100</f>
        <v>0</v>
      </c>
      <c r="AC26" s="255">
        <v>6.04</v>
      </c>
      <c r="AD26" s="260">
        <f t="shared" ref="AD26" si="205">AC26/1.25</f>
        <v>4.8319999999999999</v>
      </c>
      <c r="AE26" s="194">
        <f t="shared" ref="AE26" si="206">(AC26-AC25)*100</f>
        <v>0</v>
      </c>
    </row>
    <row r="27" spans="1:31" ht="13.5" thickBot="1" x14ac:dyDescent="0.25">
      <c r="A27" s="178">
        <v>46045</v>
      </c>
      <c r="B27" s="252">
        <v>15.04</v>
      </c>
      <c r="C27" s="85">
        <f t="shared" ref="C27" si="207">B27/1.25</f>
        <v>12.032</v>
      </c>
      <c r="D27" s="194">
        <f t="shared" ref="D27" si="208">(B27-B26)*100</f>
        <v>-10.000000000000142</v>
      </c>
      <c r="E27" s="84">
        <v>16.03</v>
      </c>
      <c r="F27" s="85">
        <f t="shared" ref="F27" si="209">E27/1.25</f>
        <v>12.824000000000002</v>
      </c>
      <c r="G27" s="194">
        <f t="shared" ref="G27" si="210">(E27-E26)*100</f>
        <v>-9.9999999999997868</v>
      </c>
      <c r="H27" s="85">
        <v>16.64</v>
      </c>
      <c r="I27" s="85">
        <f t="shared" ref="I27" si="211">H27/1.25</f>
        <v>13.312000000000001</v>
      </c>
      <c r="J27" s="194">
        <f t="shared" ref="J27" si="212">(H27-H26)*100</f>
        <v>-9.9999999999997868</v>
      </c>
      <c r="K27" s="85">
        <v>16.739999999999998</v>
      </c>
      <c r="L27" s="85">
        <f t="shared" ref="L27" si="213">K27/1.25</f>
        <v>13.391999999999999</v>
      </c>
      <c r="M27" s="194">
        <f t="shared" ref="M27" si="214">(K27-K26)*100</f>
        <v>-10.000000000000142</v>
      </c>
      <c r="N27" s="85">
        <v>17.329999999999998</v>
      </c>
      <c r="O27" s="85">
        <f t="shared" ref="O27" si="215">N27/1.25</f>
        <v>13.863999999999999</v>
      </c>
      <c r="P27" s="194">
        <f t="shared" ref="P27" si="216">(N27-N26)*100</f>
        <v>-10.000000000000142</v>
      </c>
      <c r="Q27" s="85">
        <v>24.69</v>
      </c>
      <c r="R27" s="85">
        <f t="shared" ref="R27" si="217">Q27/1.25</f>
        <v>19.752000000000002</v>
      </c>
      <c r="S27" s="194">
        <f t="shared" ref="S27" si="218">(Q27-Q26)*100</f>
        <v>-9.9999999999997868</v>
      </c>
      <c r="T27" s="85">
        <v>13.14</v>
      </c>
      <c r="U27" s="85">
        <f t="shared" ref="U27" si="219">T27/1.25</f>
        <v>10.512</v>
      </c>
      <c r="V27" s="194">
        <f t="shared" ref="V27" si="220">(T27-T26)*100</f>
        <v>0</v>
      </c>
      <c r="W27" s="255">
        <v>10.99</v>
      </c>
      <c r="X27" s="260">
        <f t="shared" ref="X27" si="221">W27/1.25</f>
        <v>8.7919999999999998</v>
      </c>
      <c r="Y27" s="194">
        <f t="shared" ref="Y27" si="222">(W27-W26)*100</f>
        <v>0</v>
      </c>
      <c r="Z27" s="255">
        <v>5.84</v>
      </c>
      <c r="AA27" s="260">
        <f t="shared" ref="AA27" si="223">Z27/1.25</f>
        <v>4.6719999999999997</v>
      </c>
      <c r="AB27" s="194">
        <f t="shared" ref="AB27" si="224">(Z27-Z26)*100</f>
        <v>0</v>
      </c>
      <c r="AC27" s="255">
        <v>6.04</v>
      </c>
      <c r="AD27" s="260">
        <f t="shared" ref="AD27" si="225">AC27/1.25</f>
        <v>4.8319999999999999</v>
      </c>
      <c r="AE27" s="194">
        <f t="shared" ref="AE27" si="226">(AC27-AC26)*100</f>
        <v>0</v>
      </c>
    </row>
    <row r="28" spans="1:31" ht="13.5" thickBot="1" x14ac:dyDescent="0.25">
      <c r="A28" s="178">
        <v>46046</v>
      </c>
      <c r="B28" s="252">
        <v>15.04</v>
      </c>
      <c r="C28" s="85">
        <f t="shared" ref="C28:C32" si="227">B28/1.25</f>
        <v>12.032</v>
      </c>
      <c r="D28" s="194">
        <f t="shared" ref="D28:D32" si="228">(B28-B27)*100</f>
        <v>0</v>
      </c>
      <c r="E28" s="84">
        <v>16.03</v>
      </c>
      <c r="F28" s="85">
        <f t="shared" ref="F28:F32" si="229">E28/1.25</f>
        <v>12.824000000000002</v>
      </c>
      <c r="G28" s="194">
        <f t="shared" ref="G28:G32" si="230">(E28-E27)*100</f>
        <v>0</v>
      </c>
      <c r="H28" s="85">
        <v>16.64</v>
      </c>
      <c r="I28" s="85">
        <f t="shared" ref="I28:I32" si="231">H28/1.25</f>
        <v>13.312000000000001</v>
      </c>
      <c r="J28" s="194">
        <f t="shared" ref="J28:J32" si="232">(H28-H27)*100</f>
        <v>0</v>
      </c>
      <c r="K28" s="85">
        <v>16.739999999999998</v>
      </c>
      <c r="L28" s="85">
        <f t="shared" ref="L28:L32" si="233">K28/1.25</f>
        <v>13.391999999999999</v>
      </c>
      <c r="M28" s="194">
        <f t="shared" ref="M28:M32" si="234">(K28-K27)*100</f>
        <v>0</v>
      </c>
      <c r="N28" s="85">
        <v>17.329999999999998</v>
      </c>
      <c r="O28" s="85">
        <f t="shared" ref="O28:O32" si="235">N28/1.25</f>
        <v>13.863999999999999</v>
      </c>
      <c r="P28" s="194">
        <f t="shared" ref="P28:P32" si="236">(N28-N27)*100</f>
        <v>0</v>
      </c>
      <c r="Q28" s="85">
        <v>24.69</v>
      </c>
      <c r="R28" s="85">
        <f t="shared" ref="R28:R32" si="237">Q28/1.25</f>
        <v>19.752000000000002</v>
      </c>
      <c r="S28" s="194">
        <f t="shared" ref="S28:S32" si="238">(Q28-Q27)*100</f>
        <v>0</v>
      </c>
      <c r="T28" s="85">
        <v>13.14</v>
      </c>
      <c r="U28" s="85">
        <f t="shared" ref="U28:U32" si="239">T28/1.25</f>
        <v>10.512</v>
      </c>
      <c r="V28" s="194">
        <f t="shared" ref="V28:V32" si="240">(T28-T27)*100</f>
        <v>0</v>
      </c>
      <c r="W28" s="255">
        <v>10.99</v>
      </c>
      <c r="X28" s="260">
        <f t="shared" ref="X28:X32" si="241">W28/1.25</f>
        <v>8.7919999999999998</v>
      </c>
      <c r="Y28" s="194">
        <f t="shared" ref="Y28:Y32" si="242">(W28-W27)*100</f>
        <v>0</v>
      </c>
      <c r="Z28" s="255">
        <v>5.84</v>
      </c>
      <c r="AA28" s="260">
        <f t="shared" ref="AA28:AA32" si="243">Z28/1.25</f>
        <v>4.6719999999999997</v>
      </c>
      <c r="AB28" s="194">
        <f t="shared" ref="AB28:AB32" si="244">(Z28-Z27)*100</f>
        <v>0</v>
      </c>
      <c r="AC28" s="255">
        <v>6.04</v>
      </c>
      <c r="AD28" s="260">
        <f t="shared" ref="AD28:AD32" si="245">AC28/1.25</f>
        <v>4.8319999999999999</v>
      </c>
      <c r="AE28" s="194">
        <f t="shared" ref="AE28:AE32" si="246">(AC28-AC27)*100</f>
        <v>0</v>
      </c>
    </row>
    <row r="29" spans="1:31" ht="13.5" thickBot="1" x14ac:dyDescent="0.25">
      <c r="A29" s="178">
        <v>46047</v>
      </c>
      <c r="B29" s="252">
        <v>15.04</v>
      </c>
      <c r="C29" s="85">
        <f t="shared" si="227"/>
        <v>12.032</v>
      </c>
      <c r="D29" s="194">
        <f t="shared" si="228"/>
        <v>0</v>
      </c>
      <c r="E29" s="84">
        <v>16.03</v>
      </c>
      <c r="F29" s="85">
        <f t="shared" si="229"/>
        <v>12.824000000000002</v>
      </c>
      <c r="G29" s="194">
        <f t="shared" si="230"/>
        <v>0</v>
      </c>
      <c r="H29" s="85">
        <v>16.64</v>
      </c>
      <c r="I29" s="85">
        <f t="shared" si="231"/>
        <v>13.312000000000001</v>
      </c>
      <c r="J29" s="194">
        <f t="shared" si="232"/>
        <v>0</v>
      </c>
      <c r="K29" s="85">
        <v>16.739999999999998</v>
      </c>
      <c r="L29" s="85">
        <f t="shared" si="233"/>
        <v>13.391999999999999</v>
      </c>
      <c r="M29" s="194">
        <f t="shared" si="234"/>
        <v>0</v>
      </c>
      <c r="N29" s="85">
        <v>17.329999999999998</v>
      </c>
      <c r="O29" s="85">
        <f t="shared" si="235"/>
        <v>13.863999999999999</v>
      </c>
      <c r="P29" s="194">
        <f t="shared" si="236"/>
        <v>0</v>
      </c>
      <c r="Q29" s="85">
        <v>24.69</v>
      </c>
      <c r="R29" s="85">
        <f t="shared" si="237"/>
        <v>19.752000000000002</v>
      </c>
      <c r="S29" s="194">
        <f t="shared" si="238"/>
        <v>0</v>
      </c>
      <c r="T29" s="85">
        <v>13.14</v>
      </c>
      <c r="U29" s="85">
        <f t="shared" si="239"/>
        <v>10.512</v>
      </c>
      <c r="V29" s="194">
        <f t="shared" si="240"/>
        <v>0</v>
      </c>
      <c r="W29" s="255">
        <v>10.99</v>
      </c>
      <c r="X29" s="260">
        <f t="shared" si="241"/>
        <v>8.7919999999999998</v>
      </c>
      <c r="Y29" s="194">
        <f t="shared" si="242"/>
        <v>0</v>
      </c>
      <c r="Z29" s="255">
        <v>5.84</v>
      </c>
      <c r="AA29" s="260">
        <f t="shared" si="243"/>
        <v>4.6719999999999997</v>
      </c>
      <c r="AB29" s="194">
        <f t="shared" si="244"/>
        <v>0</v>
      </c>
      <c r="AC29" s="255">
        <v>6.04</v>
      </c>
      <c r="AD29" s="260">
        <f t="shared" si="245"/>
        <v>4.8319999999999999</v>
      </c>
      <c r="AE29" s="194">
        <f t="shared" si="246"/>
        <v>0</v>
      </c>
    </row>
    <row r="30" spans="1:31" ht="13.5" thickBot="1" x14ac:dyDescent="0.25">
      <c r="A30" s="178">
        <v>46048</v>
      </c>
      <c r="B30" s="252">
        <v>15.04</v>
      </c>
      <c r="C30" s="85">
        <f t="shared" si="227"/>
        <v>12.032</v>
      </c>
      <c r="D30" s="194">
        <f t="shared" si="228"/>
        <v>0</v>
      </c>
      <c r="E30" s="84">
        <v>16.03</v>
      </c>
      <c r="F30" s="85">
        <f t="shared" si="229"/>
        <v>12.824000000000002</v>
      </c>
      <c r="G30" s="194">
        <f t="shared" si="230"/>
        <v>0</v>
      </c>
      <c r="H30" s="85">
        <v>16.64</v>
      </c>
      <c r="I30" s="85">
        <f t="shared" si="231"/>
        <v>13.312000000000001</v>
      </c>
      <c r="J30" s="194">
        <f t="shared" si="232"/>
        <v>0</v>
      </c>
      <c r="K30" s="85">
        <v>16.739999999999998</v>
      </c>
      <c r="L30" s="85">
        <f t="shared" si="233"/>
        <v>13.391999999999999</v>
      </c>
      <c r="M30" s="194">
        <f t="shared" si="234"/>
        <v>0</v>
      </c>
      <c r="N30" s="85">
        <v>17.329999999999998</v>
      </c>
      <c r="O30" s="85">
        <f t="shared" si="235"/>
        <v>13.863999999999999</v>
      </c>
      <c r="P30" s="194">
        <f t="shared" si="236"/>
        <v>0</v>
      </c>
      <c r="Q30" s="85">
        <v>24.69</v>
      </c>
      <c r="R30" s="85">
        <f t="shared" si="237"/>
        <v>19.752000000000002</v>
      </c>
      <c r="S30" s="194">
        <f t="shared" si="238"/>
        <v>0</v>
      </c>
      <c r="T30" s="85">
        <v>13.14</v>
      </c>
      <c r="U30" s="85">
        <f t="shared" si="239"/>
        <v>10.512</v>
      </c>
      <c r="V30" s="194">
        <f t="shared" si="240"/>
        <v>0</v>
      </c>
      <c r="W30" s="255">
        <v>10.99</v>
      </c>
      <c r="X30" s="260">
        <f t="shared" si="241"/>
        <v>8.7919999999999998</v>
      </c>
      <c r="Y30" s="194">
        <f t="shared" si="242"/>
        <v>0</v>
      </c>
      <c r="Z30" s="255">
        <v>5.84</v>
      </c>
      <c r="AA30" s="260">
        <f t="shared" si="243"/>
        <v>4.6719999999999997</v>
      </c>
      <c r="AB30" s="194">
        <f t="shared" si="244"/>
        <v>0</v>
      </c>
      <c r="AC30" s="255">
        <v>6.04</v>
      </c>
      <c r="AD30" s="260">
        <f t="shared" si="245"/>
        <v>4.8319999999999999</v>
      </c>
      <c r="AE30" s="194">
        <f t="shared" si="246"/>
        <v>0</v>
      </c>
    </row>
    <row r="31" spans="1:31" ht="13.5" thickBot="1" x14ac:dyDescent="0.25">
      <c r="A31" s="178">
        <v>46049</v>
      </c>
      <c r="B31" s="252">
        <v>15.04</v>
      </c>
      <c r="C31" s="85">
        <f t="shared" si="227"/>
        <v>12.032</v>
      </c>
      <c r="D31" s="194">
        <f t="shared" si="228"/>
        <v>0</v>
      </c>
      <c r="E31" s="84">
        <v>16.03</v>
      </c>
      <c r="F31" s="85">
        <f t="shared" si="229"/>
        <v>12.824000000000002</v>
      </c>
      <c r="G31" s="194">
        <f t="shared" si="230"/>
        <v>0</v>
      </c>
      <c r="H31" s="85">
        <v>16.64</v>
      </c>
      <c r="I31" s="85">
        <f t="shared" si="231"/>
        <v>13.312000000000001</v>
      </c>
      <c r="J31" s="194">
        <f t="shared" si="232"/>
        <v>0</v>
      </c>
      <c r="K31" s="85">
        <v>16.739999999999998</v>
      </c>
      <c r="L31" s="85">
        <f t="shared" si="233"/>
        <v>13.391999999999999</v>
      </c>
      <c r="M31" s="194">
        <f t="shared" si="234"/>
        <v>0</v>
      </c>
      <c r="N31" s="85">
        <v>17.329999999999998</v>
      </c>
      <c r="O31" s="85">
        <f t="shared" si="235"/>
        <v>13.863999999999999</v>
      </c>
      <c r="P31" s="194">
        <f t="shared" si="236"/>
        <v>0</v>
      </c>
      <c r="Q31" s="85">
        <v>24.69</v>
      </c>
      <c r="R31" s="85">
        <f t="shared" si="237"/>
        <v>19.752000000000002</v>
      </c>
      <c r="S31" s="194">
        <f t="shared" si="238"/>
        <v>0</v>
      </c>
      <c r="T31" s="85">
        <v>13.14</v>
      </c>
      <c r="U31" s="85">
        <f t="shared" si="239"/>
        <v>10.512</v>
      </c>
      <c r="V31" s="194">
        <f t="shared" si="240"/>
        <v>0</v>
      </c>
      <c r="W31" s="255">
        <v>10.99</v>
      </c>
      <c r="X31" s="260">
        <f t="shared" si="241"/>
        <v>8.7919999999999998</v>
      </c>
      <c r="Y31" s="194">
        <f t="shared" si="242"/>
        <v>0</v>
      </c>
      <c r="Z31" s="255">
        <v>5.84</v>
      </c>
      <c r="AA31" s="260">
        <f t="shared" si="243"/>
        <v>4.6719999999999997</v>
      </c>
      <c r="AB31" s="194">
        <f t="shared" si="244"/>
        <v>0</v>
      </c>
      <c r="AC31" s="255">
        <v>6.04</v>
      </c>
      <c r="AD31" s="260">
        <f t="shared" si="245"/>
        <v>4.8319999999999999</v>
      </c>
      <c r="AE31" s="194">
        <f t="shared" si="246"/>
        <v>0</v>
      </c>
    </row>
    <row r="32" spans="1:31" ht="13.5" thickBot="1" x14ac:dyDescent="0.25">
      <c r="A32" s="178">
        <v>46050</v>
      </c>
      <c r="B32" s="252">
        <v>15.04</v>
      </c>
      <c r="C32" s="85">
        <f t="shared" si="227"/>
        <v>12.032</v>
      </c>
      <c r="D32" s="194">
        <f t="shared" si="228"/>
        <v>0</v>
      </c>
      <c r="E32" s="84">
        <v>16.03</v>
      </c>
      <c r="F32" s="85">
        <f t="shared" si="229"/>
        <v>12.824000000000002</v>
      </c>
      <c r="G32" s="194">
        <f t="shared" si="230"/>
        <v>0</v>
      </c>
      <c r="H32" s="85">
        <v>16.64</v>
      </c>
      <c r="I32" s="85">
        <f t="shared" si="231"/>
        <v>13.312000000000001</v>
      </c>
      <c r="J32" s="194">
        <f t="shared" si="232"/>
        <v>0</v>
      </c>
      <c r="K32" s="85">
        <v>16.59</v>
      </c>
      <c r="L32" s="85">
        <f t="shared" si="233"/>
        <v>13.272</v>
      </c>
      <c r="M32" s="194">
        <f t="shared" si="234"/>
        <v>-14.999999999999858</v>
      </c>
      <c r="N32" s="85">
        <v>17.18</v>
      </c>
      <c r="O32" s="85">
        <f t="shared" si="235"/>
        <v>13.744</v>
      </c>
      <c r="P32" s="194">
        <f t="shared" si="236"/>
        <v>-14.999999999999858</v>
      </c>
      <c r="Q32" s="85">
        <v>24.54</v>
      </c>
      <c r="R32" s="85">
        <f t="shared" si="237"/>
        <v>19.631999999999998</v>
      </c>
      <c r="S32" s="194">
        <f t="shared" si="238"/>
        <v>-15.000000000000213</v>
      </c>
      <c r="T32" s="85">
        <v>13.14</v>
      </c>
      <c r="U32" s="85">
        <f t="shared" si="239"/>
        <v>10.512</v>
      </c>
      <c r="V32" s="194">
        <f t="shared" si="240"/>
        <v>0</v>
      </c>
      <c r="W32" s="255">
        <v>10.99</v>
      </c>
      <c r="X32" s="260">
        <f t="shared" si="241"/>
        <v>8.7919999999999998</v>
      </c>
      <c r="Y32" s="194">
        <f t="shared" si="242"/>
        <v>0</v>
      </c>
      <c r="Z32" s="255">
        <v>5.84</v>
      </c>
      <c r="AA32" s="260">
        <f t="shared" si="243"/>
        <v>4.6719999999999997</v>
      </c>
      <c r="AB32" s="194">
        <f t="shared" si="244"/>
        <v>0</v>
      </c>
      <c r="AC32" s="255">
        <v>6.04</v>
      </c>
      <c r="AD32" s="260">
        <f t="shared" si="245"/>
        <v>4.8319999999999999</v>
      </c>
      <c r="AE32" s="194">
        <f t="shared" si="246"/>
        <v>0</v>
      </c>
    </row>
    <row r="33" spans="1:31" ht="13.5" thickBot="1" x14ac:dyDescent="0.25">
      <c r="A33" s="178">
        <v>46051</v>
      </c>
      <c r="B33" s="252">
        <v>15.04</v>
      </c>
      <c r="C33" s="85">
        <f t="shared" ref="C33:C34" si="247">B33/1.25</f>
        <v>12.032</v>
      </c>
      <c r="D33" s="194">
        <f t="shared" ref="D33:D34" si="248">(B33-B32)*100</f>
        <v>0</v>
      </c>
      <c r="E33" s="84">
        <v>16.03</v>
      </c>
      <c r="F33" s="85">
        <f t="shared" ref="F33:F34" si="249">E33/1.25</f>
        <v>12.824000000000002</v>
      </c>
      <c r="G33" s="194">
        <f t="shared" ref="G33:G34" si="250">(E33-E32)*100</f>
        <v>0</v>
      </c>
      <c r="H33" s="85">
        <v>16.64</v>
      </c>
      <c r="I33" s="85">
        <f t="shared" ref="I33:I34" si="251">H33/1.25</f>
        <v>13.312000000000001</v>
      </c>
      <c r="J33" s="194">
        <f t="shared" ref="J33:J34" si="252">(H33-H32)*100</f>
        <v>0</v>
      </c>
      <c r="K33" s="85">
        <v>16.59</v>
      </c>
      <c r="L33" s="85">
        <f t="shared" ref="L33:L34" si="253">K33/1.25</f>
        <v>13.272</v>
      </c>
      <c r="M33" s="194">
        <f t="shared" ref="M33:M34" si="254">(K33-K32)*100</f>
        <v>0</v>
      </c>
      <c r="N33" s="85">
        <v>17.18</v>
      </c>
      <c r="O33" s="85">
        <f t="shared" ref="O33:O34" si="255">N33/1.25</f>
        <v>13.744</v>
      </c>
      <c r="P33" s="194">
        <f t="shared" ref="P33:P34" si="256">(N33-N32)*100</f>
        <v>0</v>
      </c>
      <c r="Q33" s="85">
        <v>24.54</v>
      </c>
      <c r="R33" s="85">
        <f t="shared" ref="R33:R34" si="257">Q33/1.25</f>
        <v>19.631999999999998</v>
      </c>
      <c r="S33" s="194">
        <f t="shared" ref="S33:S34" si="258">(Q33-Q32)*100</f>
        <v>0</v>
      </c>
      <c r="T33" s="85">
        <v>13.14</v>
      </c>
      <c r="U33" s="85">
        <f t="shared" ref="U33:U34" si="259">T33/1.25</f>
        <v>10.512</v>
      </c>
      <c r="V33" s="194">
        <f t="shared" ref="V33:V34" si="260">(T33-T32)*100</f>
        <v>0</v>
      </c>
      <c r="W33" s="255">
        <v>10.99</v>
      </c>
      <c r="X33" s="260">
        <f t="shared" ref="X33:X35" si="261">W33/1.25</f>
        <v>8.7919999999999998</v>
      </c>
      <c r="Y33" s="194">
        <f t="shared" ref="Y33:Y34" si="262">(W33-W32)*100</f>
        <v>0</v>
      </c>
      <c r="Z33" s="255">
        <v>5.84</v>
      </c>
      <c r="AA33" s="260">
        <f t="shared" ref="AA33:AA34" si="263">Z33/1.25</f>
        <v>4.6719999999999997</v>
      </c>
      <c r="AB33" s="194">
        <f t="shared" ref="AB33:AB34" si="264">(Z33-Z32)*100</f>
        <v>0</v>
      </c>
      <c r="AC33" s="255">
        <v>6.04</v>
      </c>
      <c r="AD33" s="260">
        <f t="shared" ref="AD33:AD34" si="265">AC33/1.25</f>
        <v>4.8319999999999999</v>
      </c>
      <c r="AE33" s="194">
        <f t="shared" ref="AE33:AE34" si="266">(AC33-AC32)*100</f>
        <v>0</v>
      </c>
    </row>
    <row r="34" spans="1:31" ht="13.5" thickBot="1" x14ac:dyDescent="0.25">
      <c r="A34" s="178">
        <v>46052</v>
      </c>
      <c r="B34" s="252">
        <v>15.14</v>
      </c>
      <c r="C34" s="85">
        <f t="shared" si="247"/>
        <v>12.112</v>
      </c>
      <c r="D34" s="194">
        <f t="shared" si="248"/>
        <v>10.000000000000142</v>
      </c>
      <c r="E34" s="84">
        <v>16.13</v>
      </c>
      <c r="F34" s="85">
        <f t="shared" si="249"/>
        <v>12.904</v>
      </c>
      <c r="G34" s="194">
        <f t="shared" si="250"/>
        <v>9.9999999999997868</v>
      </c>
      <c r="H34" s="85">
        <v>16.739999999999998</v>
      </c>
      <c r="I34" s="85">
        <f t="shared" si="251"/>
        <v>13.391999999999999</v>
      </c>
      <c r="J34" s="194">
        <f t="shared" si="252"/>
        <v>9.9999999999997868</v>
      </c>
      <c r="K34" s="85">
        <v>16.79</v>
      </c>
      <c r="L34" s="85">
        <f t="shared" si="253"/>
        <v>13.431999999999999</v>
      </c>
      <c r="M34" s="194">
        <f t="shared" si="254"/>
        <v>19.999999999999929</v>
      </c>
      <c r="N34" s="85">
        <v>17.38</v>
      </c>
      <c r="O34" s="85">
        <f t="shared" si="255"/>
        <v>13.904</v>
      </c>
      <c r="P34" s="194">
        <f t="shared" si="256"/>
        <v>19.999999999999929</v>
      </c>
      <c r="Q34" s="85">
        <v>24.74</v>
      </c>
      <c r="R34" s="85">
        <f t="shared" si="257"/>
        <v>19.791999999999998</v>
      </c>
      <c r="S34" s="194">
        <f t="shared" si="258"/>
        <v>19.999999999999929</v>
      </c>
      <c r="T34" s="85">
        <v>13.14</v>
      </c>
      <c r="U34" s="85">
        <f t="shared" si="259"/>
        <v>10.512</v>
      </c>
      <c r="V34" s="194">
        <f t="shared" si="260"/>
        <v>0</v>
      </c>
      <c r="W34" s="255">
        <v>10.99</v>
      </c>
      <c r="X34" s="260">
        <f t="shared" si="261"/>
        <v>8.7919999999999998</v>
      </c>
      <c r="Y34" s="194">
        <f t="shared" si="262"/>
        <v>0</v>
      </c>
      <c r="Z34" s="255">
        <v>5.84</v>
      </c>
      <c r="AA34" s="260">
        <f t="shared" si="263"/>
        <v>4.6719999999999997</v>
      </c>
      <c r="AB34" s="194">
        <f t="shared" si="264"/>
        <v>0</v>
      </c>
      <c r="AC34" s="255">
        <v>6.04</v>
      </c>
      <c r="AD34" s="260">
        <f t="shared" si="265"/>
        <v>4.8319999999999999</v>
      </c>
      <c r="AE34" s="194">
        <f t="shared" si="266"/>
        <v>0</v>
      </c>
    </row>
    <row r="35" spans="1:31" x14ac:dyDescent="0.2">
      <c r="A35" s="178">
        <v>46053</v>
      </c>
      <c r="B35" s="252">
        <v>15.14</v>
      </c>
      <c r="C35" s="85">
        <f t="shared" ref="C35" si="267">B35/1.25</f>
        <v>12.112</v>
      </c>
      <c r="D35" s="194">
        <f t="shared" ref="D35" si="268">(B35-B34)*100</f>
        <v>0</v>
      </c>
      <c r="E35" s="84">
        <v>16.13</v>
      </c>
      <c r="F35" s="85">
        <f t="shared" ref="F35" si="269">E35/1.25</f>
        <v>12.904</v>
      </c>
      <c r="G35" s="194">
        <f t="shared" ref="G35" si="270">(E35-E34)*100</f>
        <v>0</v>
      </c>
      <c r="H35" s="85">
        <v>16.739999999999998</v>
      </c>
      <c r="I35" s="85">
        <f t="shared" ref="I35" si="271">H35/1.25</f>
        <v>13.391999999999999</v>
      </c>
      <c r="J35" s="194">
        <f t="shared" ref="J35" si="272">(H35-H34)*100</f>
        <v>0</v>
      </c>
      <c r="K35" s="85">
        <v>16.79</v>
      </c>
      <c r="L35" s="85">
        <f t="shared" ref="L35" si="273">K35/1.25</f>
        <v>13.431999999999999</v>
      </c>
      <c r="M35" s="194">
        <f t="shared" ref="M35" si="274">(K35-K34)*100</f>
        <v>0</v>
      </c>
      <c r="N35" s="85">
        <v>17.38</v>
      </c>
      <c r="O35" s="85">
        <f t="shared" ref="O35" si="275">N35/1.25</f>
        <v>13.904</v>
      </c>
      <c r="P35" s="194">
        <f t="shared" ref="P35" si="276">(N35-N34)*100</f>
        <v>0</v>
      </c>
      <c r="Q35" s="85">
        <v>24.74</v>
      </c>
      <c r="R35" s="85">
        <f t="shared" ref="R35" si="277">Q35/1.25</f>
        <v>19.791999999999998</v>
      </c>
      <c r="S35" s="194">
        <f t="shared" ref="S35" si="278">(Q35-Q34)*100</f>
        <v>0</v>
      </c>
      <c r="T35" s="85">
        <v>13.14</v>
      </c>
      <c r="U35" s="85">
        <f t="shared" ref="U35" si="279">T35/1.25</f>
        <v>10.512</v>
      </c>
      <c r="V35" s="194">
        <f t="shared" ref="V35" si="280">(T35-T34)*100</f>
        <v>0</v>
      </c>
      <c r="W35" s="255">
        <v>10.99</v>
      </c>
      <c r="X35" s="260">
        <f t="shared" si="261"/>
        <v>8.7919999999999998</v>
      </c>
      <c r="Y35" s="194">
        <f t="shared" ref="Y35" si="281">(W35-W34)*100</f>
        <v>0</v>
      </c>
      <c r="Z35" s="255">
        <v>5.84</v>
      </c>
      <c r="AA35" s="260">
        <f t="shared" ref="AA35" si="282">Z35/1.25</f>
        <v>4.6719999999999997</v>
      </c>
      <c r="AB35" s="194">
        <f t="shared" ref="AB35" si="283">(Z35-Z34)*100</f>
        <v>0</v>
      </c>
      <c r="AC35" s="255">
        <f t="shared" ref="AC35" si="284">Z35+0.2</f>
        <v>6.04</v>
      </c>
      <c r="AD35" s="260">
        <f t="shared" ref="AD35" si="285">AC35/1.25</f>
        <v>4.8319999999999999</v>
      </c>
      <c r="AE35" s="194">
        <f t="shared" ref="AE35" si="286">(AC35-AC34)*100</f>
        <v>0</v>
      </c>
    </row>
    <row r="36" spans="1:31" ht="13.5" thickBot="1" x14ac:dyDescent="0.25"/>
    <row r="37" spans="1:31" ht="52.5" thickBot="1" x14ac:dyDescent="0.3">
      <c r="A37" s="276" t="s">
        <v>1</v>
      </c>
      <c r="B37" s="277" t="s">
        <v>2</v>
      </c>
      <c r="C37" s="278" t="s">
        <v>16</v>
      </c>
      <c r="D37" s="279" t="s">
        <v>5</v>
      </c>
      <c r="E37" s="278" t="s">
        <v>95</v>
      </c>
      <c r="F37" s="278" t="s">
        <v>17</v>
      </c>
      <c r="G37" s="279" t="s">
        <v>5</v>
      </c>
      <c r="H37" s="278" t="s">
        <v>4</v>
      </c>
      <c r="I37" s="278" t="s">
        <v>18</v>
      </c>
      <c r="J37" s="279" t="s">
        <v>5</v>
      </c>
      <c r="K37" s="280" t="s">
        <v>6</v>
      </c>
      <c r="L37" s="280" t="s">
        <v>63</v>
      </c>
      <c r="M37" s="281" t="s">
        <v>5</v>
      </c>
      <c r="N37" s="280" t="s">
        <v>91</v>
      </c>
      <c r="O37" s="280" t="s">
        <v>92</v>
      </c>
      <c r="P37" s="281" t="s">
        <v>5</v>
      </c>
      <c r="Q37" s="282" t="s">
        <v>93</v>
      </c>
      <c r="R37" s="282" t="s">
        <v>94</v>
      </c>
      <c r="S37" s="283" t="s">
        <v>5</v>
      </c>
      <c r="T37" s="284" t="s">
        <v>7</v>
      </c>
      <c r="U37" s="284" t="s">
        <v>20</v>
      </c>
      <c r="V37" s="285" t="s">
        <v>5</v>
      </c>
      <c r="W37" s="286" t="s">
        <v>96</v>
      </c>
      <c r="X37" s="287"/>
      <c r="Y37" s="288" t="s">
        <v>5</v>
      </c>
      <c r="Z37" s="289" t="s">
        <v>97</v>
      </c>
      <c r="AA37" s="290"/>
      <c r="AB37" s="291" t="s">
        <v>5</v>
      </c>
      <c r="AC37" s="292" t="s">
        <v>98</v>
      </c>
      <c r="AD37" s="293"/>
      <c r="AE37" s="294" t="s">
        <v>5</v>
      </c>
    </row>
    <row r="38" spans="1:31" x14ac:dyDescent="0.2">
      <c r="A38" s="238" t="s">
        <v>70</v>
      </c>
      <c r="B38" s="247">
        <f>AVERAGE(B41:B72)</f>
        <v>15.484055779569895</v>
      </c>
      <c r="C38" s="247">
        <f>AVERAGE(C41:C72)</f>
        <v>12.38471684587814</v>
      </c>
      <c r="D38" s="247"/>
      <c r="E38" s="247">
        <f>AVERAGE(E41:E72)</f>
        <v>16.474055779569891</v>
      </c>
      <c r="F38" s="247">
        <f>AVERAGE(F41:F72)</f>
        <v>13.179244623655913</v>
      </c>
      <c r="G38" s="247"/>
      <c r="H38" s="247">
        <f>AVERAGE(H41:H72)</f>
        <v>17.084055779569887</v>
      </c>
      <c r="I38" s="247">
        <f>AVERAGE(I41:I72)</f>
        <v>13.667244623655913</v>
      </c>
      <c r="J38" s="247"/>
      <c r="K38" s="247">
        <f>AVERAGE(K41:K68)</f>
        <v>16.909642857142849</v>
      </c>
      <c r="L38" s="247">
        <f>AVERAGE(L41:L68)</f>
        <v>13.527714285714287</v>
      </c>
      <c r="M38" s="247"/>
      <c r="N38" s="247">
        <f>AVERAGE(N41:N68)</f>
        <v>17.499642857142856</v>
      </c>
      <c r="O38" s="247">
        <f>AVERAGE(O41:O68)</f>
        <v>13.999714285714282</v>
      </c>
      <c r="P38" s="247"/>
      <c r="Q38" s="247">
        <f>AVERAGE(Q41:Q68)</f>
        <v>24.859642857142852</v>
      </c>
      <c r="R38" s="247">
        <f>AVERAGE(R41:R68)</f>
        <v>19.887714285714285</v>
      </c>
      <c r="S38" s="275"/>
      <c r="T38" s="247">
        <f>AVERAGE(T41:T68)</f>
        <v>13.431071428571425</v>
      </c>
      <c r="U38" s="247">
        <f>AVERAGE(U41:U68)</f>
        <v>10.744857142857143</v>
      </c>
      <c r="V38" s="247"/>
      <c r="W38" s="247">
        <f>AVERAGE(W41:W68)</f>
        <v>10.990000000000004</v>
      </c>
      <c r="X38" s="247">
        <f>AVERAGE(X41:X68)</f>
        <v>8.7919999999999998</v>
      </c>
      <c r="Y38" s="93"/>
      <c r="Z38" s="247">
        <f>AVERAGE(Z41:Z68)</f>
        <v>5.8400000000000025</v>
      </c>
      <c r="AA38" s="247">
        <f>AVERAGE(AA41:AA68)</f>
        <v>4.6719999999999979</v>
      </c>
      <c r="AB38" s="93"/>
      <c r="AC38" s="247">
        <f>AVERAGE(AC41:AC71)</f>
        <v>6.04</v>
      </c>
      <c r="AD38" s="247">
        <f>AVERAGE(AD41:AD71)</f>
        <v>4.8319999999999963</v>
      </c>
      <c r="AE38" s="93"/>
    </row>
    <row r="39" spans="1:31" x14ac:dyDescent="0.2">
      <c r="A39" s="239" t="s">
        <v>53</v>
      </c>
      <c r="B39" s="247">
        <f>AVERAGE(B41:B56)</f>
        <v>15.24625</v>
      </c>
      <c r="C39" s="247">
        <f>AVERAGE(C41:C55)</f>
        <v>12.197333333333336</v>
      </c>
      <c r="D39" s="247"/>
      <c r="E39" s="247">
        <f>AVERAGE(E41:E56)</f>
        <v>16.236249999999998</v>
      </c>
      <c r="F39" s="247">
        <f>AVERAGE(F41:F56)</f>
        <v>12.989000000000001</v>
      </c>
      <c r="G39" s="247"/>
      <c r="H39" s="247">
        <f>AVERAGE(H41:H56)</f>
        <v>16.846250000000001</v>
      </c>
      <c r="I39" s="247">
        <f>AVERAGE(I41:I56)</f>
        <v>13.477</v>
      </c>
      <c r="J39" s="247"/>
      <c r="K39" s="247">
        <f>AVERAGE(K41:K55)</f>
        <v>16.743333333333329</v>
      </c>
      <c r="L39" s="247">
        <f>AVERAGE(L41:L55)</f>
        <v>13.394666666666671</v>
      </c>
      <c r="M39" s="247"/>
      <c r="N39" s="247">
        <f>AVERAGE(N41:N55)</f>
        <v>17.333333333333329</v>
      </c>
      <c r="O39" s="247">
        <f>AVERAGE(O41:O55)</f>
        <v>13.866666666666664</v>
      </c>
      <c r="P39" s="247"/>
      <c r="Q39" s="272">
        <f>AVERAGE(Q41:Q55)</f>
        <v>24.693333333333328</v>
      </c>
      <c r="R39" s="272">
        <f>AVERAGE(R41:R55)</f>
        <v>19.754666666666669</v>
      </c>
      <c r="S39" s="272"/>
      <c r="T39" s="272">
        <f>AVERAGE(T41:T55)</f>
        <v>13.353333333333332</v>
      </c>
      <c r="U39" s="272">
        <f>AVERAGE(U41:U55)</f>
        <v>10.682666666666666</v>
      </c>
      <c r="V39" s="247"/>
      <c r="W39" s="272">
        <f>AVERAGE(W41:W55)</f>
        <v>10.99</v>
      </c>
      <c r="X39" s="272">
        <f>AVERAGE(X41:X55)</f>
        <v>8.7919999999999998</v>
      </c>
      <c r="Y39" s="84"/>
      <c r="Z39" s="272">
        <f>AVERAGE(Z41:Z55)</f>
        <v>5.8400000000000016</v>
      </c>
      <c r="AA39" s="272">
        <f>AVERAGE(AA41:AA55)</f>
        <v>4.6719999999999988</v>
      </c>
      <c r="AB39" s="84"/>
      <c r="AC39" s="272">
        <f>AVERAGE(AC41:AC55)</f>
        <v>6.0400000000000018</v>
      </c>
      <c r="AD39" s="272">
        <f>AVERAGE(AD41:AD55)</f>
        <v>4.831999999999999</v>
      </c>
      <c r="AE39" s="84"/>
    </row>
    <row r="40" spans="1:31" ht="13.5" thickBot="1" x14ac:dyDescent="0.25">
      <c r="A40" s="240" t="s">
        <v>54</v>
      </c>
      <c r="B40" s="295">
        <f>IFERROR(AVERAGE(B57:B72),"No data")</f>
        <v>15.755833813364054</v>
      </c>
      <c r="C40" s="295">
        <f>IFERROR(AVERAGE(C57:C72),"No data")</f>
        <v>12.599250384024575</v>
      </c>
      <c r="D40" s="248"/>
      <c r="E40" s="295">
        <f>IFERROR(AVERAGE(E57:E72),"No data")</f>
        <v>16.745833813364055</v>
      </c>
      <c r="F40" s="295">
        <f>IFERROR(AVERAGE(F57:F72),"No data")</f>
        <v>13.39666705069124</v>
      </c>
      <c r="G40" s="248"/>
      <c r="H40" s="295">
        <f>IFERROR(AVERAGE(H57:H72),"No data")</f>
        <v>17.355833813364058</v>
      </c>
      <c r="I40" s="295">
        <f>IFERROR(AVERAGE(I57:I72),"No data")</f>
        <v>13.88466705069124</v>
      </c>
      <c r="J40" s="248"/>
      <c r="K40" s="295">
        <f>IFERROR(AVERAGE(K56:K68),"No data")</f>
        <v>17.10153846153846</v>
      </c>
      <c r="L40" s="295">
        <f>IFERROR(AVERAGE(L56:L68),"No data")</f>
        <v>13.681230769230773</v>
      </c>
      <c r="M40" s="241"/>
      <c r="N40" s="295">
        <f>IFERROR(AVERAGE(N56:N68),"No data")</f>
        <v>17.691538461538464</v>
      </c>
      <c r="O40" s="295">
        <f>IFERROR(AVERAGE(O56:O68),"No data")</f>
        <v>14.153230769230767</v>
      </c>
      <c r="P40" s="241"/>
      <c r="Q40" s="295">
        <f>IFERROR(AVERAGE(Q56:Q68),"No data")</f>
        <v>25.051538461538463</v>
      </c>
      <c r="R40" s="295">
        <f>IFERROR(AVERAGE(R56:R68),"No data")</f>
        <v>20.041230769230765</v>
      </c>
      <c r="S40" s="273"/>
      <c r="T40" s="295">
        <f>IFERROR(AVERAGE(T56:T68),"No data")</f>
        <v>13.520769230769234</v>
      </c>
      <c r="U40" s="295">
        <f>IFERROR(AVERAGE(U56:U68),"No data")</f>
        <v>10.816615384615384</v>
      </c>
      <c r="V40" s="241"/>
      <c r="W40" s="295">
        <f>IFERROR(AVERAGE(W56:W68),"No data")</f>
        <v>10.989999999999998</v>
      </c>
      <c r="X40" s="295">
        <f>IFERROR(AVERAGE(X56:X68),"No data")</f>
        <v>8.7919999999999998</v>
      </c>
      <c r="Y40" s="84"/>
      <c r="Z40" s="295">
        <f>IFERROR(AVERAGE(Z56:Z68),"No data")</f>
        <v>5.8400000000000016</v>
      </c>
      <c r="AA40" s="295">
        <f>IFERROR(AVERAGE(AA56:AA68),"No data")</f>
        <v>4.6719999999999988</v>
      </c>
      <c r="AB40" s="84"/>
      <c r="AC40" s="295">
        <f>IFERROR(AVERAGE(AC56:AC71),"No data")</f>
        <v>6.04</v>
      </c>
      <c r="AD40" s="295">
        <f>IFERROR(AVERAGE(AD56:AD71),"No data")</f>
        <v>4.8319999999999999</v>
      </c>
      <c r="AE40" s="84"/>
    </row>
    <row r="41" spans="1:31" ht="13.5" thickBot="1" x14ac:dyDescent="0.25">
      <c r="A41" s="178">
        <v>46054</v>
      </c>
      <c r="B41" s="252">
        <v>15.14</v>
      </c>
      <c r="C41" s="85">
        <f t="shared" ref="C41:C43" si="287">B41/1.25</f>
        <v>12.112</v>
      </c>
      <c r="D41" s="194">
        <f>(B41-B35)*100</f>
        <v>0</v>
      </c>
      <c r="E41" s="84">
        <v>16.13</v>
      </c>
      <c r="F41" s="85">
        <f t="shared" ref="F41:F67" si="288">E41/1.25</f>
        <v>12.904</v>
      </c>
      <c r="G41" s="194">
        <f>(E41-E35)*100</f>
        <v>0</v>
      </c>
      <c r="H41" s="85">
        <v>16.739999999999998</v>
      </c>
      <c r="I41" s="85">
        <f t="shared" ref="I41:I43" si="289">H41/1.25</f>
        <v>13.391999999999999</v>
      </c>
      <c r="J41" s="194"/>
      <c r="K41" s="85">
        <v>16.79</v>
      </c>
      <c r="L41" s="85">
        <f t="shared" ref="L41:L43" si="290">K41/1.25</f>
        <v>13.431999999999999</v>
      </c>
      <c r="M41" s="194"/>
      <c r="N41" s="85">
        <v>17.38</v>
      </c>
      <c r="O41" s="85">
        <f t="shared" ref="O41:O43" si="291">N41/1.25</f>
        <v>13.904</v>
      </c>
      <c r="P41" s="194"/>
      <c r="Q41" s="85">
        <v>24.74</v>
      </c>
      <c r="R41" s="85">
        <f t="shared" ref="R41:R43" si="292">Q41/1.25</f>
        <v>19.791999999999998</v>
      </c>
      <c r="S41" s="194"/>
      <c r="T41" s="85">
        <v>13.14</v>
      </c>
      <c r="U41" s="85">
        <f t="shared" ref="U41:U43" si="293">T41/1.25</f>
        <v>10.512</v>
      </c>
      <c r="V41" s="194"/>
      <c r="W41" s="255">
        <v>10.99</v>
      </c>
      <c r="X41" s="260">
        <f t="shared" ref="X41:X43" si="294">W41/1.25</f>
        <v>8.7919999999999998</v>
      </c>
      <c r="Y41" s="194"/>
      <c r="Z41" s="255">
        <v>5.84</v>
      </c>
      <c r="AA41" s="260">
        <f t="shared" ref="AA41:AA43" si="295">Z41/1.25</f>
        <v>4.6719999999999997</v>
      </c>
      <c r="AB41" s="194"/>
      <c r="AC41" s="255">
        <v>6.04</v>
      </c>
      <c r="AD41" s="260">
        <f t="shared" ref="AD41:AD43" si="296">AC41/1.25</f>
        <v>4.8319999999999999</v>
      </c>
      <c r="AE41" s="194"/>
    </row>
    <row r="42" spans="1:31" ht="13.5" thickBot="1" x14ac:dyDescent="0.25">
      <c r="A42" s="178">
        <v>46055</v>
      </c>
      <c r="B42" s="299">
        <v>15.14</v>
      </c>
      <c r="C42" s="300">
        <f t="shared" si="287"/>
        <v>12.112</v>
      </c>
      <c r="D42" s="301">
        <f t="shared" ref="D42:D43" si="297">(B42-B41)*100</f>
        <v>0</v>
      </c>
      <c r="E42" s="302">
        <v>16.13</v>
      </c>
      <c r="F42" s="300">
        <f t="shared" si="288"/>
        <v>12.904</v>
      </c>
      <c r="G42" s="301">
        <f t="shared" ref="G42:G67" si="298">(E42-E41)*100</f>
        <v>0</v>
      </c>
      <c r="H42" s="300">
        <v>16.739999999999998</v>
      </c>
      <c r="I42" s="300">
        <f t="shared" si="289"/>
        <v>13.391999999999999</v>
      </c>
      <c r="J42" s="301">
        <f t="shared" ref="J42:J43" si="299">(H42-H41)*100</f>
        <v>0</v>
      </c>
      <c r="K42" s="300">
        <v>16.989999999999998</v>
      </c>
      <c r="L42" s="300">
        <f t="shared" si="290"/>
        <v>13.591999999999999</v>
      </c>
      <c r="M42" s="301">
        <f t="shared" ref="M42:M43" si="300">(K42-K41)*100</f>
        <v>19.999999999999929</v>
      </c>
      <c r="N42" s="300">
        <v>17.579999999999998</v>
      </c>
      <c r="O42" s="300">
        <f t="shared" si="291"/>
        <v>14.063999999999998</v>
      </c>
      <c r="P42" s="301">
        <f t="shared" ref="P42:P43" si="301">(N42-N41)*100</f>
        <v>19.999999999999929</v>
      </c>
      <c r="Q42" s="300">
        <v>24.94</v>
      </c>
      <c r="R42" s="300">
        <f t="shared" si="292"/>
        <v>19.952000000000002</v>
      </c>
      <c r="S42" s="301">
        <f t="shared" ref="S42:S43" si="302">(Q42-Q41)*100</f>
        <v>20.000000000000284</v>
      </c>
      <c r="T42" s="300">
        <v>13.14</v>
      </c>
      <c r="U42" s="300">
        <f t="shared" si="293"/>
        <v>10.512</v>
      </c>
      <c r="V42" s="301">
        <f t="shared" ref="V42:V67" si="303">(T42-T41)*100</f>
        <v>0</v>
      </c>
      <c r="W42" s="303">
        <v>10.99</v>
      </c>
      <c r="X42" s="304">
        <f t="shared" si="294"/>
        <v>8.7919999999999998</v>
      </c>
      <c r="Y42" s="301">
        <f t="shared" ref="Y42" si="304">(W42-W41)*100</f>
        <v>0</v>
      </c>
      <c r="Z42" s="255">
        <v>5.84</v>
      </c>
      <c r="AA42" s="304">
        <f t="shared" si="295"/>
        <v>4.6719999999999997</v>
      </c>
      <c r="AB42" s="301">
        <f t="shared" ref="AB42" si="305">(Z42-Z41)*100</f>
        <v>0</v>
      </c>
      <c r="AC42" s="255">
        <v>6.04</v>
      </c>
      <c r="AD42" s="304">
        <f t="shared" si="296"/>
        <v>4.8319999999999999</v>
      </c>
      <c r="AE42" s="301">
        <f t="shared" ref="AE42" si="306">(AC42-AC41)*100</f>
        <v>0</v>
      </c>
    </row>
    <row r="43" spans="1:31" ht="13.5" thickBot="1" x14ac:dyDescent="0.25">
      <c r="A43" s="186">
        <v>46056</v>
      </c>
      <c r="B43" s="255">
        <v>15.04</v>
      </c>
      <c r="C43" s="300">
        <f t="shared" si="287"/>
        <v>12.032</v>
      </c>
      <c r="D43" s="301">
        <f t="shared" si="297"/>
        <v>-10.000000000000142</v>
      </c>
      <c r="E43" s="255">
        <v>16.03</v>
      </c>
      <c r="F43" s="300">
        <f t="shared" si="288"/>
        <v>12.824000000000002</v>
      </c>
      <c r="G43" s="301">
        <f t="shared" si="298"/>
        <v>-9.9999999999997868</v>
      </c>
      <c r="H43" s="255">
        <v>16.64</v>
      </c>
      <c r="I43" s="300">
        <f t="shared" si="289"/>
        <v>13.312000000000001</v>
      </c>
      <c r="J43" s="301">
        <f t="shared" si="299"/>
        <v>-9.9999999999997868</v>
      </c>
      <c r="K43" s="255">
        <v>16.690000000000001</v>
      </c>
      <c r="L43" s="300">
        <f t="shared" si="290"/>
        <v>13.352</v>
      </c>
      <c r="M43" s="301">
        <f t="shared" si="300"/>
        <v>-29.999999999999716</v>
      </c>
      <c r="N43" s="255">
        <v>17.28</v>
      </c>
      <c r="O43" s="300">
        <f t="shared" si="291"/>
        <v>13.824000000000002</v>
      </c>
      <c r="P43" s="301">
        <f t="shared" si="301"/>
        <v>-29.999999999999716</v>
      </c>
      <c r="Q43" s="255">
        <v>24.64</v>
      </c>
      <c r="R43" s="300">
        <f t="shared" si="292"/>
        <v>19.712</v>
      </c>
      <c r="S43" s="301">
        <f t="shared" si="302"/>
        <v>-30.000000000000071</v>
      </c>
      <c r="T43" s="300">
        <v>13.14</v>
      </c>
      <c r="U43" s="300">
        <f t="shared" si="293"/>
        <v>10.512</v>
      </c>
      <c r="V43" s="301">
        <f t="shared" si="303"/>
        <v>0</v>
      </c>
      <c r="W43" s="303">
        <v>10.99</v>
      </c>
      <c r="X43" s="304">
        <f t="shared" si="294"/>
        <v>8.7919999999999998</v>
      </c>
      <c r="Y43" s="255"/>
      <c r="Z43" s="255">
        <v>5.84</v>
      </c>
      <c r="AA43" s="304">
        <f t="shared" si="295"/>
        <v>4.6719999999999997</v>
      </c>
      <c r="AB43" s="255"/>
      <c r="AC43" s="255">
        <v>6.04</v>
      </c>
      <c r="AD43" s="304">
        <f t="shared" si="296"/>
        <v>4.8319999999999999</v>
      </c>
      <c r="AE43" s="255"/>
    </row>
    <row r="44" spans="1:31" ht="13.5" thickBot="1" x14ac:dyDescent="0.25">
      <c r="A44" s="186">
        <v>46057</v>
      </c>
      <c r="B44" s="255">
        <v>15.04</v>
      </c>
      <c r="C44" s="300">
        <f t="shared" ref="C44" si="307">B44/1.25</f>
        <v>12.032</v>
      </c>
      <c r="D44" s="301">
        <f t="shared" ref="D44" si="308">(B44-B43)*100</f>
        <v>0</v>
      </c>
      <c r="E44" s="255">
        <v>16.03</v>
      </c>
      <c r="F44" s="300">
        <f t="shared" ref="F44" si="309">E44/1.25</f>
        <v>12.824000000000002</v>
      </c>
      <c r="G44" s="301">
        <f t="shared" ref="G44" si="310">(E44-E43)*100</f>
        <v>0</v>
      </c>
      <c r="H44" s="255">
        <v>16.64</v>
      </c>
      <c r="I44" s="300">
        <f t="shared" ref="I44" si="311">H44/1.25</f>
        <v>13.312000000000001</v>
      </c>
      <c r="J44" s="301">
        <f t="shared" ref="J44" si="312">(H44-H43)*100</f>
        <v>0</v>
      </c>
      <c r="K44" s="255">
        <v>16.690000000000001</v>
      </c>
      <c r="L44" s="300">
        <f t="shared" ref="L44" si="313">K44/1.25</f>
        <v>13.352</v>
      </c>
      <c r="M44" s="301">
        <f t="shared" ref="M44" si="314">(K44-K43)*100</f>
        <v>0</v>
      </c>
      <c r="N44" s="255">
        <v>17.28</v>
      </c>
      <c r="O44" s="300">
        <f t="shared" ref="O44" si="315">N44/1.25</f>
        <v>13.824000000000002</v>
      </c>
      <c r="P44" s="301">
        <f t="shared" ref="P44" si="316">(N44-N43)*100</f>
        <v>0</v>
      </c>
      <c r="Q44" s="255">
        <v>24.64</v>
      </c>
      <c r="R44" s="300">
        <f t="shared" ref="R44" si="317">Q44/1.25</f>
        <v>19.712</v>
      </c>
      <c r="S44" s="301">
        <f t="shared" ref="S44" si="318">(Q44-Q43)*100</f>
        <v>0</v>
      </c>
      <c r="T44" s="300">
        <v>13.14</v>
      </c>
      <c r="U44" s="300">
        <f t="shared" ref="U44" si="319">T44/1.25</f>
        <v>10.512</v>
      </c>
      <c r="V44" s="301">
        <f t="shared" ref="V44" si="320">(T44-T43)*100</f>
        <v>0</v>
      </c>
      <c r="W44" s="303">
        <v>10.99</v>
      </c>
      <c r="X44" s="304">
        <f t="shared" ref="X44" si="321">W44/1.25</f>
        <v>8.7919999999999998</v>
      </c>
      <c r="Y44" s="255"/>
      <c r="Z44" s="255">
        <v>5.84</v>
      </c>
      <c r="AA44" s="304">
        <f t="shared" ref="AA44" si="322">Z44/1.25</f>
        <v>4.6719999999999997</v>
      </c>
      <c r="AB44" s="255"/>
      <c r="AC44" s="255">
        <v>6.04</v>
      </c>
      <c r="AD44" s="304">
        <f t="shared" ref="AD44" si="323">AC44/1.25</f>
        <v>4.8319999999999999</v>
      </c>
      <c r="AE44" s="255"/>
    </row>
    <row r="45" spans="1:31" ht="13.5" thickBot="1" x14ac:dyDescent="0.25">
      <c r="A45" s="186">
        <v>46058</v>
      </c>
      <c r="B45" s="255">
        <v>15.19</v>
      </c>
      <c r="C45" s="300">
        <f t="shared" ref="C45" si="324">B45/1.25</f>
        <v>12.151999999999999</v>
      </c>
      <c r="D45" s="301">
        <f t="shared" ref="D45" si="325">(B45-B44)*100</f>
        <v>15.000000000000036</v>
      </c>
      <c r="E45" s="255">
        <v>16.18</v>
      </c>
      <c r="F45" s="300">
        <f t="shared" ref="F45" si="326">E45/1.25</f>
        <v>12.943999999999999</v>
      </c>
      <c r="G45" s="301">
        <f t="shared" ref="G45" si="327">(E45-E44)*100</f>
        <v>14.999999999999858</v>
      </c>
      <c r="H45" s="255">
        <v>16.79</v>
      </c>
      <c r="I45" s="300">
        <f t="shared" ref="I45" si="328">H45/1.25</f>
        <v>13.431999999999999</v>
      </c>
      <c r="J45" s="301">
        <f t="shared" ref="J45" si="329">(H45-H44)*100</f>
        <v>14.999999999999858</v>
      </c>
      <c r="K45" s="255">
        <v>16.690000000000001</v>
      </c>
      <c r="L45" s="300">
        <f t="shared" ref="L45" si="330">K45/1.25</f>
        <v>13.352</v>
      </c>
      <c r="M45" s="301">
        <f t="shared" ref="M45" si="331">(K45-K44)*100</f>
        <v>0</v>
      </c>
      <c r="N45" s="255">
        <v>17.28</v>
      </c>
      <c r="O45" s="300">
        <f t="shared" ref="O45" si="332">N45/1.25</f>
        <v>13.824000000000002</v>
      </c>
      <c r="P45" s="301">
        <f t="shared" ref="P45" si="333">(N45-N44)*100</f>
        <v>0</v>
      </c>
      <c r="Q45" s="255">
        <v>24.64</v>
      </c>
      <c r="R45" s="300">
        <f t="shared" ref="R45" si="334">Q45/1.25</f>
        <v>19.712</v>
      </c>
      <c r="S45" s="301">
        <f t="shared" ref="S45" si="335">(Q45-Q44)*100</f>
        <v>0</v>
      </c>
      <c r="T45" s="300">
        <v>13.34</v>
      </c>
      <c r="U45" s="300">
        <f t="shared" ref="U45" si="336">T45/1.25</f>
        <v>10.672000000000001</v>
      </c>
      <c r="V45" s="301">
        <f t="shared" ref="V45" si="337">(T45-T44)*100</f>
        <v>19.999999999999929</v>
      </c>
      <c r="W45" s="303">
        <v>10.99</v>
      </c>
      <c r="X45" s="304">
        <f t="shared" ref="X45" si="338">W45/1.25</f>
        <v>8.7919999999999998</v>
      </c>
      <c r="Y45" s="255"/>
      <c r="Z45" s="255">
        <v>5.84</v>
      </c>
      <c r="AA45" s="304">
        <f t="shared" ref="AA45" si="339">Z45/1.25</f>
        <v>4.6719999999999997</v>
      </c>
      <c r="AB45" s="255"/>
      <c r="AC45" s="255">
        <v>6.04</v>
      </c>
      <c r="AD45" s="304">
        <f t="shared" ref="AD45" si="340">AC45/1.25</f>
        <v>4.8319999999999999</v>
      </c>
      <c r="AE45" s="255"/>
    </row>
    <row r="46" spans="1:31" ht="13.5" thickBot="1" x14ac:dyDescent="0.25">
      <c r="A46" s="186">
        <v>46059</v>
      </c>
      <c r="B46" s="255">
        <v>15.29</v>
      </c>
      <c r="C46" s="300">
        <f t="shared" ref="C46" si="341">B46/1.25</f>
        <v>12.231999999999999</v>
      </c>
      <c r="D46" s="301">
        <f t="shared" ref="D46" si="342">(B46-B45)*100</f>
        <v>9.9999999999999645</v>
      </c>
      <c r="E46" s="255">
        <v>16.28</v>
      </c>
      <c r="F46" s="300">
        <f t="shared" ref="F46" si="343">E46/1.25</f>
        <v>13.024000000000001</v>
      </c>
      <c r="G46" s="301">
        <f t="shared" ref="G46" si="344">(E46-E45)*100</f>
        <v>10.000000000000142</v>
      </c>
      <c r="H46" s="255">
        <v>16.89</v>
      </c>
      <c r="I46" s="300">
        <f t="shared" ref="I46" si="345">H46/1.25</f>
        <v>13.512</v>
      </c>
      <c r="J46" s="301">
        <f t="shared" ref="J46" si="346">(H46-H45)*100</f>
        <v>10.000000000000142</v>
      </c>
      <c r="K46" s="255">
        <v>16.79</v>
      </c>
      <c r="L46" s="300">
        <f t="shared" ref="L46" si="347">K46/1.25</f>
        <v>13.431999999999999</v>
      </c>
      <c r="M46" s="301">
        <f t="shared" ref="M46" si="348">(K46-K45)*100</f>
        <v>9.9999999999997868</v>
      </c>
      <c r="N46" s="255">
        <v>17.38</v>
      </c>
      <c r="O46" s="300">
        <f t="shared" ref="O46" si="349">N46/1.25</f>
        <v>13.904</v>
      </c>
      <c r="P46" s="301">
        <f t="shared" ref="P46" si="350">(N46-N45)*100</f>
        <v>9.9999999999997868</v>
      </c>
      <c r="Q46" s="255">
        <v>24.74</v>
      </c>
      <c r="R46" s="300">
        <f t="shared" ref="R46" si="351">Q46/1.25</f>
        <v>19.791999999999998</v>
      </c>
      <c r="S46" s="301">
        <f t="shared" ref="S46" si="352">(Q46-Q45)*100</f>
        <v>9.9999999999997868</v>
      </c>
      <c r="T46" s="300">
        <v>13.44</v>
      </c>
      <c r="U46" s="300">
        <f t="shared" ref="U46" si="353">T46/1.25</f>
        <v>10.751999999999999</v>
      </c>
      <c r="V46" s="301">
        <f t="shared" ref="V46" si="354">(T46-T45)*100</f>
        <v>9.9999999999999645</v>
      </c>
      <c r="W46" s="303">
        <v>10.99</v>
      </c>
      <c r="X46" s="304">
        <f t="shared" ref="X46" si="355">W46/1.25</f>
        <v>8.7919999999999998</v>
      </c>
      <c r="Y46" s="255"/>
      <c r="Z46" s="255">
        <v>5.84</v>
      </c>
      <c r="AA46" s="304">
        <f t="shared" ref="AA46" si="356">Z46/1.25</f>
        <v>4.6719999999999997</v>
      </c>
      <c r="AB46" s="255"/>
      <c r="AC46" s="255">
        <v>6.04</v>
      </c>
      <c r="AD46" s="304">
        <f t="shared" ref="AD46" si="357">AC46/1.25</f>
        <v>4.8319999999999999</v>
      </c>
      <c r="AE46" s="255"/>
    </row>
    <row r="47" spans="1:31" ht="13.5" thickBot="1" x14ac:dyDescent="0.25">
      <c r="A47" s="186">
        <v>46060</v>
      </c>
      <c r="B47" s="255">
        <v>15.29</v>
      </c>
      <c r="C47" s="300">
        <f t="shared" ref="C47" si="358">B47/1.25</f>
        <v>12.231999999999999</v>
      </c>
      <c r="D47" s="301">
        <f t="shared" ref="D47" si="359">(B47-B46)*100</f>
        <v>0</v>
      </c>
      <c r="E47" s="255">
        <v>16.28</v>
      </c>
      <c r="F47" s="300">
        <f t="shared" ref="F47" si="360">E47/1.25</f>
        <v>13.024000000000001</v>
      </c>
      <c r="G47" s="301">
        <f t="shared" ref="G47" si="361">(E47-E46)*100</f>
        <v>0</v>
      </c>
      <c r="H47" s="255">
        <v>16.89</v>
      </c>
      <c r="I47" s="300">
        <f t="shared" ref="I47" si="362">H47/1.25</f>
        <v>13.512</v>
      </c>
      <c r="J47" s="301">
        <f t="shared" ref="J47" si="363">(H47-H46)*100</f>
        <v>0</v>
      </c>
      <c r="K47" s="255">
        <v>16.79</v>
      </c>
      <c r="L47" s="300">
        <f t="shared" ref="L47" si="364">K47/1.25</f>
        <v>13.431999999999999</v>
      </c>
      <c r="M47" s="301">
        <f t="shared" ref="M47" si="365">(K47-K46)*100</f>
        <v>0</v>
      </c>
      <c r="N47" s="255">
        <v>17.38</v>
      </c>
      <c r="O47" s="300">
        <f t="shared" ref="O47" si="366">N47/1.25</f>
        <v>13.904</v>
      </c>
      <c r="P47" s="301">
        <f t="shared" ref="P47" si="367">(N47-N46)*100</f>
        <v>0</v>
      </c>
      <c r="Q47" s="255">
        <v>24.74</v>
      </c>
      <c r="R47" s="300">
        <f t="shared" ref="R47" si="368">Q47/1.25</f>
        <v>19.791999999999998</v>
      </c>
      <c r="S47" s="301">
        <f t="shared" ref="S47" si="369">(Q47-Q46)*100</f>
        <v>0</v>
      </c>
      <c r="T47" s="300">
        <v>13.44</v>
      </c>
      <c r="U47" s="300">
        <f t="shared" ref="U47" si="370">T47/1.25</f>
        <v>10.751999999999999</v>
      </c>
      <c r="V47" s="301">
        <f t="shared" ref="V47" si="371">(T47-T46)*100</f>
        <v>0</v>
      </c>
      <c r="W47" s="303">
        <v>10.99</v>
      </c>
      <c r="X47" s="304">
        <f t="shared" ref="X47" si="372">W47/1.25</f>
        <v>8.7919999999999998</v>
      </c>
      <c r="Y47" s="255"/>
      <c r="Z47" s="255">
        <v>5.84</v>
      </c>
      <c r="AA47" s="304">
        <f t="shared" ref="AA47" si="373">Z47/1.25</f>
        <v>4.6719999999999997</v>
      </c>
      <c r="AB47" s="255"/>
      <c r="AC47" s="255">
        <v>6.04</v>
      </c>
      <c r="AD47" s="304">
        <f t="shared" ref="AD47" si="374">AC47/1.25</f>
        <v>4.8319999999999999</v>
      </c>
      <c r="AE47" s="255"/>
    </row>
    <row r="48" spans="1:31" ht="13.5" thickBot="1" x14ac:dyDescent="0.25">
      <c r="A48" s="186">
        <v>46061</v>
      </c>
      <c r="B48" s="255">
        <v>15.29</v>
      </c>
      <c r="C48" s="300">
        <f t="shared" ref="C48:C49" si="375">B48/1.25</f>
        <v>12.231999999999999</v>
      </c>
      <c r="D48" s="301">
        <f t="shared" ref="D48:D49" si="376">(B48-B47)*100</f>
        <v>0</v>
      </c>
      <c r="E48" s="255">
        <v>16.28</v>
      </c>
      <c r="F48" s="300">
        <f t="shared" ref="F48:F49" si="377">E48/1.25</f>
        <v>13.024000000000001</v>
      </c>
      <c r="G48" s="301">
        <f t="shared" ref="G48:G49" si="378">(E48-E47)*100</f>
        <v>0</v>
      </c>
      <c r="H48" s="255">
        <v>16.89</v>
      </c>
      <c r="I48" s="300">
        <f t="shared" ref="I48:I49" si="379">H48/1.25</f>
        <v>13.512</v>
      </c>
      <c r="J48" s="301">
        <f t="shared" ref="J48:J49" si="380">(H48-H47)*100</f>
        <v>0</v>
      </c>
      <c r="K48" s="255">
        <v>16.79</v>
      </c>
      <c r="L48" s="300">
        <f t="shared" ref="L48:L49" si="381">K48/1.25</f>
        <v>13.431999999999999</v>
      </c>
      <c r="M48" s="301">
        <f t="shared" ref="M48:M49" si="382">(K48-K47)*100</f>
        <v>0</v>
      </c>
      <c r="N48" s="255">
        <v>17.38</v>
      </c>
      <c r="O48" s="300">
        <f t="shared" ref="O48:O49" si="383">N48/1.25</f>
        <v>13.904</v>
      </c>
      <c r="P48" s="301">
        <f t="shared" ref="P48:P49" si="384">(N48-N47)*100</f>
        <v>0</v>
      </c>
      <c r="Q48" s="255">
        <v>24.74</v>
      </c>
      <c r="R48" s="300">
        <f t="shared" ref="R48:R49" si="385">Q48/1.25</f>
        <v>19.791999999999998</v>
      </c>
      <c r="S48" s="301">
        <f t="shared" ref="S48:S49" si="386">(Q48-Q47)*100</f>
        <v>0</v>
      </c>
      <c r="T48" s="300">
        <v>13.44</v>
      </c>
      <c r="U48" s="300">
        <f t="shared" ref="U48:U49" si="387">T48/1.25</f>
        <v>10.751999999999999</v>
      </c>
      <c r="V48" s="301">
        <f t="shared" ref="V48:V49" si="388">(T48-T47)*100</f>
        <v>0</v>
      </c>
      <c r="W48" s="303">
        <v>10.99</v>
      </c>
      <c r="X48" s="304">
        <f t="shared" ref="X48:X49" si="389">W48/1.25</f>
        <v>8.7919999999999998</v>
      </c>
      <c r="Y48" s="255"/>
      <c r="Z48" s="255">
        <v>5.84</v>
      </c>
      <c r="AA48" s="304">
        <f t="shared" ref="AA48:AA49" si="390">Z48/1.25</f>
        <v>4.6719999999999997</v>
      </c>
      <c r="AB48" s="255"/>
      <c r="AC48" s="255">
        <v>6.04</v>
      </c>
      <c r="AD48" s="304">
        <f t="shared" ref="AD48:AD49" si="391">AC48/1.25</f>
        <v>4.8319999999999999</v>
      </c>
      <c r="AE48" s="255"/>
    </row>
    <row r="49" spans="1:31" ht="13.5" thickBot="1" x14ac:dyDescent="0.25">
      <c r="A49" s="186">
        <v>46062</v>
      </c>
      <c r="B49" s="255">
        <v>15.39</v>
      </c>
      <c r="C49" s="300">
        <f t="shared" si="375"/>
        <v>12.312000000000001</v>
      </c>
      <c r="D49" s="301">
        <f t="shared" si="376"/>
        <v>10.000000000000142</v>
      </c>
      <c r="E49" s="255">
        <v>16.38</v>
      </c>
      <c r="F49" s="300">
        <f t="shared" si="377"/>
        <v>13.103999999999999</v>
      </c>
      <c r="G49" s="301">
        <f t="shared" si="378"/>
        <v>9.9999999999997868</v>
      </c>
      <c r="H49" s="255">
        <v>16.989999999999998</v>
      </c>
      <c r="I49" s="300">
        <f t="shared" si="379"/>
        <v>13.591999999999999</v>
      </c>
      <c r="J49" s="301">
        <f t="shared" si="380"/>
        <v>9.9999999999997868</v>
      </c>
      <c r="K49" s="255">
        <v>16.940000000000001</v>
      </c>
      <c r="L49" s="300">
        <f t="shared" si="381"/>
        <v>13.552000000000001</v>
      </c>
      <c r="M49" s="301">
        <f t="shared" si="382"/>
        <v>15.000000000000213</v>
      </c>
      <c r="N49" s="255">
        <v>17.53</v>
      </c>
      <c r="O49" s="300">
        <f t="shared" si="383"/>
        <v>14.024000000000001</v>
      </c>
      <c r="P49" s="301">
        <f t="shared" si="384"/>
        <v>15.000000000000213</v>
      </c>
      <c r="Q49" s="255">
        <v>24.89</v>
      </c>
      <c r="R49" s="300">
        <f t="shared" si="385"/>
        <v>19.911999999999999</v>
      </c>
      <c r="S49" s="301">
        <f t="shared" si="386"/>
        <v>15.000000000000213</v>
      </c>
      <c r="T49" s="300">
        <v>13.44</v>
      </c>
      <c r="U49" s="300">
        <f t="shared" si="387"/>
        <v>10.751999999999999</v>
      </c>
      <c r="V49" s="301">
        <f t="shared" si="388"/>
        <v>0</v>
      </c>
      <c r="W49" s="303">
        <v>10.99</v>
      </c>
      <c r="X49" s="304">
        <f t="shared" si="389"/>
        <v>8.7919999999999998</v>
      </c>
      <c r="Y49" s="255"/>
      <c r="Z49" s="255">
        <v>5.84</v>
      </c>
      <c r="AA49" s="304">
        <f t="shared" si="390"/>
        <v>4.6719999999999997</v>
      </c>
      <c r="AB49" s="255"/>
      <c r="AC49" s="255">
        <v>6.04</v>
      </c>
      <c r="AD49" s="304">
        <f t="shared" si="391"/>
        <v>4.8319999999999999</v>
      </c>
      <c r="AE49" s="255"/>
    </row>
    <row r="50" spans="1:31" ht="13.5" thickBot="1" x14ac:dyDescent="0.25">
      <c r="A50" s="186">
        <v>46063</v>
      </c>
      <c r="B50" s="255">
        <v>15.39</v>
      </c>
      <c r="C50" s="300">
        <f t="shared" ref="C50" si="392">B50/1.25</f>
        <v>12.312000000000001</v>
      </c>
      <c r="D50" s="301">
        <f t="shared" ref="D50" si="393">(B50-B49)*100</f>
        <v>0</v>
      </c>
      <c r="E50" s="255">
        <v>16.38</v>
      </c>
      <c r="F50" s="300">
        <f t="shared" ref="F50" si="394">E50/1.25</f>
        <v>13.103999999999999</v>
      </c>
      <c r="G50" s="301">
        <f t="shared" ref="G50" si="395">(E50-E49)*100</f>
        <v>0</v>
      </c>
      <c r="H50" s="255">
        <v>16.989999999999998</v>
      </c>
      <c r="I50" s="300">
        <f t="shared" ref="I50" si="396">H50/1.25</f>
        <v>13.591999999999999</v>
      </c>
      <c r="J50" s="301">
        <f t="shared" ref="J50" si="397">(H50-H49)*100</f>
        <v>0</v>
      </c>
      <c r="K50" s="255">
        <v>16.79</v>
      </c>
      <c r="L50" s="300">
        <f t="shared" ref="L50" si="398">K50/1.25</f>
        <v>13.431999999999999</v>
      </c>
      <c r="M50" s="301">
        <f t="shared" ref="M50" si="399">(K50-K49)*100</f>
        <v>-15.000000000000213</v>
      </c>
      <c r="N50" s="255">
        <v>17.38</v>
      </c>
      <c r="O50" s="300">
        <f t="shared" ref="O50" si="400">N50/1.25</f>
        <v>13.904</v>
      </c>
      <c r="P50" s="301">
        <f t="shared" ref="P50" si="401">(N50-N49)*100</f>
        <v>-15.000000000000213</v>
      </c>
      <c r="Q50" s="255">
        <v>24.74</v>
      </c>
      <c r="R50" s="300">
        <f t="shared" ref="R50" si="402">Q50/1.25</f>
        <v>19.791999999999998</v>
      </c>
      <c r="S50" s="301">
        <f t="shared" ref="S50" si="403">(Q50-Q49)*100</f>
        <v>-15.000000000000213</v>
      </c>
      <c r="T50" s="300">
        <v>13.44</v>
      </c>
      <c r="U50" s="300">
        <f t="shared" ref="U50" si="404">T50/1.25</f>
        <v>10.751999999999999</v>
      </c>
      <c r="V50" s="301">
        <f t="shared" ref="V50" si="405">(T50-T49)*100</f>
        <v>0</v>
      </c>
      <c r="W50" s="303">
        <v>10.99</v>
      </c>
      <c r="X50" s="304">
        <f t="shared" ref="X50" si="406">W50/1.25</f>
        <v>8.7919999999999998</v>
      </c>
      <c r="Y50" s="255"/>
      <c r="Z50" s="255">
        <v>5.84</v>
      </c>
      <c r="AA50" s="304">
        <f t="shared" ref="AA50" si="407">Z50/1.25</f>
        <v>4.6719999999999997</v>
      </c>
      <c r="AB50" s="255"/>
      <c r="AC50" s="255">
        <v>6.04</v>
      </c>
      <c r="AD50" s="304">
        <f t="shared" ref="AD50" si="408">AC50/1.25</f>
        <v>4.8319999999999999</v>
      </c>
      <c r="AE50" s="255"/>
    </row>
    <row r="51" spans="1:31" ht="13.5" thickBot="1" x14ac:dyDescent="0.25">
      <c r="A51" s="186">
        <v>46064</v>
      </c>
      <c r="B51" s="255">
        <v>15.39</v>
      </c>
      <c r="C51" s="300">
        <f t="shared" ref="C51" si="409">B51/1.25</f>
        <v>12.312000000000001</v>
      </c>
      <c r="D51" s="301">
        <f t="shared" ref="D51" si="410">(B51-B50)*100</f>
        <v>0</v>
      </c>
      <c r="E51" s="255">
        <v>16.38</v>
      </c>
      <c r="F51" s="300">
        <f t="shared" ref="F51" si="411">E51/1.25</f>
        <v>13.103999999999999</v>
      </c>
      <c r="G51" s="301">
        <f t="shared" ref="G51" si="412">(E51-E50)*100</f>
        <v>0</v>
      </c>
      <c r="H51" s="255">
        <v>16.989999999999998</v>
      </c>
      <c r="I51" s="300">
        <f t="shared" ref="I51" si="413">H51/1.25</f>
        <v>13.591999999999999</v>
      </c>
      <c r="J51" s="301">
        <f t="shared" ref="J51" si="414">(H51-H50)*100</f>
        <v>0</v>
      </c>
      <c r="K51" s="255">
        <v>16.64</v>
      </c>
      <c r="L51" s="300">
        <f t="shared" ref="L51" si="415">K51/1.25</f>
        <v>13.312000000000001</v>
      </c>
      <c r="M51" s="301">
        <f t="shared" ref="M51" si="416">(K51-K50)*100</f>
        <v>-14.999999999999858</v>
      </c>
      <c r="N51" s="255">
        <v>17.23</v>
      </c>
      <c r="O51" s="300">
        <f t="shared" ref="O51" si="417">N51/1.25</f>
        <v>13.784000000000001</v>
      </c>
      <c r="P51" s="301">
        <f t="shared" ref="P51" si="418">(N51-N50)*100</f>
        <v>-14.999999999999858</v>
      </c>
      <c r="Q51" s="255">
        <v>24.59</v>
      </c>
      <c r="R51" s="300">
        <f t="shared" ref="R51" si="419">Q51/1.25</f>
        <v>19.672000000000001</v>
      </c>
      <c r="S51" s="301">
        <f t="shared" ref="S51" si="420">(Q51-Q50)*100</f>
        <v>-14.999999999999858</v>
      </c>
      <c r="T51" s="300">
        <v>13.44</v>
      </c>
      <c r="U51" s="300">
        <f t="shared" ref="U51" si="421">T51/1.25</f>
        <v>10.751999999999999</v>
      </c>
      <c r="V51" s="301">
        <f t="shared" ref="V51" si="422">(T51-T50)*100</f>
        <v>0</v>
      </c>
      <c r="W51" s="303">
        <v>10.99</v>
      </c>
      <c r="X51" s="304">
        <f t="shared" ref="X51" si="423">W51/1.25</f>
        <v>8.7919999999999998</v>
      </c>
      <c r="Y51" s="255"/>
      <c r="Z51" s="255">
        <v>5.84</v>
      </c>
      <c r="AA51" s="304">
        <f t="shared" ref="AA51" si="424">Z51/1.25</f>
        <v>4.6719999999999997</v>
      </c>
      <c r="AB51" s="255"/>
      <c r="AC51" s="255">
        <v>6.04</v>
      </c>
      <c r="AD51" s="304">
        <f t="shared" ref="AD51" si="425">AC51/1.25</f>
        <v>4.8319999999999999</v>
      </c>
      <c r="AE51" s="255"/>
    </row>
    <row r="52" spans="1:31" ht="13.5" thickBot="1" x14ac:dyDescent="0.25">
      <c r="A52" s="186">
        <v>46065</v>
      </c>
      <c r="B52" s="255">
        <v>15.39</v>
      </c>
      <c r="C52" s="300">
        <f t="shared" ref="C52" si="426">B52/1.25</f>
        <v>12.312000000000001</v>
      </c>
      <c r="D52" s="301">
        <f t="shared" ref="D52" si="427">(B52-B51)*100</f>
        <v>0</v>
      </c>
      <c r="E52" s="255">
        <v>16.38</v>
      </c>
      <c r="F52" s="300">
        <f t="shared" ref="F52" si="428">E52/1.25</f>
        <v>13.103999999999999</v>
      </c>
      <c r="G52" s="301">
        <f t="shared" ref="G52" si="429">(E52-E51)*100</f>
        <v>0</v>
      </c>
      <c r="H52" s="255">
        <v>16.989999999999998</v>
      </c>
      <c r="I52" s="300">
        <f t="shared" ref="I52" si="430">H52/1.25</f>
        <v>13.591999999999999</v>
      </c>
      <c r="J52" s="301">
        <f t="shared" ref="J52" si="431">(H52-H51)*100</f>
        <v>0</v>
      </c>
      <c r="K52" s="255">
        <v>16.64</v>
      </c>
      <c r="L52" s="300">
        <f t="shared" ref="L52" si="432">K52/1.25</f>
        <v>13.312000000000001</v>
      </c>
      <c r="M52" s="301">
        <f t="shared" ref="M52" si="433">(K52-K51)*100</f>
        <v>0</v>
      </c>
      <c r="N52" s="255">
        <v>17.23</v>
      </c>
      <c r="O52" s="300">
        <f t="shared" ref="O52" si="434">N52/1.25</f>
        <v>13.784000000000001</v>
      </c>
      <c r="P52" s="301">
        <f t="shared" ref="P52" si="435">(N52-N51)*100</f>
        <v>0</v>
      </c>
      <c r="Q52" s="255">
        <v>24.59</v>
      </c>
      <c r="R52" s="300">
        <f t="shared" ref="R52" si="436">Q52/1.25</f>
        <v>19.672000000000001</v>
      </c>
      <c r="S52" s="301">
        <f t="shared" ref="S52" si="437">(Q52-Q51)*100</f>
        <v>0</v>
      </c>
      <c r="T52" s="300">
        <v>13.44</v>
      </c>
      <c r="U52" s="300">
        <f t="shared" ref="U52" si="438">T52/1.25</f>
        <v>10.751999999999999</v>
      </c>
      <c r="V52" s="301">
        <f t="shared" ref="V52" si="439">(T52-T51)*100</f>
        <v>0</v>
      </c>
      <c r="W52" s="303">
        <v>10.99</v>
      </c>
      <c r="X52" s="304">
        <f t="shared" ref="X52" si="440">W52/1.25</f>
        <v>8.7919999999999998</v>
      </c>
      <c r="Y52" s="255"/>
      <c r="Z52" s="255">
        <v>5.84</v>
      </c>
      <c r="AA52" s="304">
        <f t="shared" ref="AA52" si="441">Z52/1.25</f>
        <v>4.6719999999999997</v>
      </c>
      <c r="AB52" s="255"/>
      <c r="AC52" s="255">
        <v>6.04</v>
      </c>
      <c r="AD52" s="304">
        <f t="shared" ref="AD52" si="442">AC52/1.25</f>
        <v>4.8319999999999999</v>
      </c>
      <c r="AE52" s="255"/>
    </row>
    <row r="53" spans="1:31" ht="13.5" thickBot="1" x14ac:dyDescent="0.25">
      <c r="A53" s="186">
        <v>46066</v>
      </c>
      <c r="B53" s="255">
        <v>15.24</v>
      </c>
      <c r="C53" s="300">
        <f t="shared" ref="C53" si="443">B53/1.25</f>
        <v>12.192</v>
      </c>
      <c r="D53" s="301">
        <f t="shared" ref="D53" si="444">(B53-B52)*100</f>
        <v>-15.000000000000036</v>
      </c>
      <c r="E53" s="255">
        <v>16.23</v>
      </c>
      <c r="F53" s="300">
        <f t="shared" ref="F53" si="445">E53/1.25</f>
        <v>12.984</v>
      </c>
      <c r="G53" s="301">
        <f t="shared" ref="G53" si="446">(E53-E52)*100</f>
        <v>-14.999999999999858</v>
      </c>
      <c r="H53" s="255">
        <v>16.84</v>
      </c>
      <c r="I53" s="300">
        <f t="shared" ref="I53" si="447">H53/1.25</f>
        <v>13.472</v>
      </c>
      <c r="J53" s="301">
        <f t="shared" ref="J53" si="448">(H53-H52)*100</f>
        <v>-14.999999999999858</v>
      </c>
      <c r="K53" s="255">
        <v>16.64</v>
      </c>
      <c r="L53" s="300">
        <f t="shared" ref="L53" si="449">K53/1.25</f>
        <v>13.312000000000001</v>
      </c>
      <c r="M53" s="301">
        <f t="shared" ref="M53" si="450">(K53-K52)*100</f>
        <v>0</v>
      </c>
      <c r="N53" s="255">
        <v>17.23</v>
      </c>
      <c r="O53" s="300">
        <f t="shared" ref="O53" si="451">N53/1.25</f>
        <v>13.784000000000001</v>
      </c>
      <c r="P53" s="301">
        <f t="shared" ref="P53" si="452">(N53-N52)*100</f>
        <v>0</v>
      </c>
      <c r="Q53" s="255">
        <v>24.59</v>
      </c>
      <c r="R53" s="300">
        <f t="shared" ref="R53" si="453">Q53/1.25</f>
        <v>19.672000000000001</v>
      </c>
      <c r="S53" s="301">
        <f t="shared" ref="S53" si="454">(Q53-Q52)*100</f>
        <v>0</v>
      </c>
      <c r="T53" s="300">
        <v>13.44</v>
      </c>
      <c r="U53" s="300">
        <f t="shared" ref="U53" si="455">T53/1.25</f>
        <v>10.751999999999999</v>
      </c>
      <c r="V53" s="301">
        <f t="shared" ref="V53" si="456">(T53-T52)*100</f>
        <v>0</v>
      </c>
      <c r="W53" s="303">
        <v>10.99</v>
      </c>
      <c r="X53" s="304">
        <f t="shared" ref="X53" si="457">W53/1.25</f>
        <v>8.7919999999999998</v>
      </c>
      <c r="Y53" s="255"/>
      <c r="Z53" s="255">
        <v>5.84</v>
      </c>
      <c r="AA53" s="304">
        <f t="shared" ref="AA53" si="458">Z53/1.25</f>
        <v>4.6719999999999997</v>
      </c>
      <c r="AB53" s="255"/>
      <c r="AC53" s="255">
        <v>6.04</v>
      </c>
      <c r="AD53" s="304">
        <f t="shared" ref="AD53" si="459">AC53/1.25</f>
        <v>4.8319999999999999</v>
      </c>
      <c r="AE53" s="255"/>
    </row>
    <row r="54" spans="1:31" x14ac:dyDescent="0.2">
      <c r="A54" s="186">
        <v>46067</v>
      </c>
      <c r="B54" s="255">
        <v>15.24</v>
      </c>
      <c r="C54" s="300">
        <f t="shared" ref="C54:C59" si="460">B54/1.25</f>
        <v>12.192</v>
      </c>
      <c r="D54" s="301">
        <f t="shared" ref="D54:D59" si="461">(B54-B53)*100</f>
        <v>0</v>
      </c>
      <c r="E54" s="255">
        <v>16.23</v>
      </c>
      <c r="F54" s="300">
        <f t="shared" ref="F54:F59" si="462">E54/1.25</f>
        <v>12.984</v>
      </c>
      <c r="G54" s="301">
        <f t="shared" ref="G54:G59" si="463">(E54-E53)*100</f>
        <v>0</v>
      </c>
      <c r="H54" s="255">
        <v>16.84</v>
      </c>
      <c r="I54" s="300">
        <f t="shared" ref="I54:I59" si="464">H54/1.25</f>
        <v>13.472</v>
      </c>
      <c r="J54" s="301">
        <f t="shared" ref="J54:J59" si="465">(H54-H53)*100</f>
        <v>0</v>
      </c>
      <c r="K54" s="255">
        <v>16.64</v>
      </c>
      <c r="L54" s="300">
        <f t="shared" ref="L54:L59" si="466">K54/1.25</f>
        <v>13.312000000000001</v>
      </c>
      <c r="M54" s="301">
        <f t="shared" ref="M54:M59" si="467">(K54-K53)*100</f>
        <v>0</v>
      </c>
      <c r="N54" s="255">
        <v>17.23</v>
      </c>
      <c r="O54" s="300">
        <f t="shared" ref="O54:O59" si="468">N54/1.25</f>
        <v>13.784000000000001</v>
      </c>
      <c r="P54" s="301">
        <f t="shared" ref="P54:P59" si="469">(N54-N53)*100</f>
        <v>0</v>
      </c>
      <c r="Q54" s="255">
        <v>24.59</v>
      </c>
      <c r="R54" s="300">
        <f t="shared" ref="R54:R59" si="470">Q54/1.25</f>
        <v>19.672000000000001</v>
      </c>
      <c r="S54" s="301">
        <f t="shared" ref="S54:S59" si="471">(Q54-Q53)*100</f>
        <v>0</v>
      </c>
      <c r="T54" s="300">
        <v>13.44</v>
      </c>
      <c r="U54" s="300">
        <f t="shared" ref="U54:U59" si="472">T54/1.25</f>
        <v>10.751999999999999</v>
      </c>
      <c r="V54" s="301">
        <f t="shared" ref="V54:V59" si="473">(T54-T53)*100</f>
        <v>0</v>
      </c>
      <c r="W54" s="303">
        <v>10.99</v>
      </c>
      <c r="X54" s="304">
        <f t="shared" ref="X54:X59" si="474">W54/1.25</f>
        <v>8.7919999999999998</v>
      </c>
      <c r="Y54" s="255"/>
      <c r="Z54" s="255">
        <v>5.84</v>
      </c>
      <c r="AA54" s="304">
        <f t="shared" ref="AA54:AA59" si="475">Z54/1.25</f>
        <v>4.6719999999999997</v>
      </c>
      <c r="AB54" s="255"/>
      <c r="AC54" s="255">
        <v>6.04</v>
      </c>
      <c r="AD54" s="304">
        <f t="shared" ref="AD54:AD59" si="476">AC54/1.25</f>
        <v>4.8319999999999999</v>
      </c>
      <c r="AE54" s="255"/>
    </row>
    <row r="55" spans="1:31" x14ac:dyDescent="0.2">
      <c r="A55" s="186">
        <v>46068</v>
      </c>
      <c r="B55" s="255">
        <v>15.24</v>
      </c>
      <c r="C55" s="300">
        <f t="shared" si="460"/>
        <v>12.192</v>
      </c>
      <c r="D55" s="301">
        <f t="shared" si="461"/>
        <v>0</v>
      </c>
      <c r="E55" s="255">
        <v>16.23</v>
      </c>
      <c r="F55" s="300">
        <f t="shared" si="462"/>
        <v>12.984</v>
      </c>
      <c r="G55" s="301">
        <f t="shared" si="463"/>
        <v>0</v>
      </c>
      <c r="H55" s="255">
        <v>16.84</v>
      </c>
      <c r="I55" s="300">
        <f t="shared" si="464"/>
        <v>13.472</v>
      </c>
      <c r="J55" s="301">
        <f t="shared" si="465"/>
        <v>0</v>
      </c>
      <c r="K55" s="255">
        <v>16.64</v>
      </c>
      <c r="L55" s="300">
        <f t="shared" si="466"/>
        <v>13.312000000000001</v>
      </c>
      <c r="M55" s="301">
        <f t="shared" si="467"/>
        <v>0</v>
      </c>
      <c r="N55" s="255">
        <v>17.23</v>
      </c>
      <c r="O55" s="300">
        <f t="shared" si="468"/>
        <v>13.784000000000001</v>
      </c>
      <c r="P55" s="301">
        <f t="shared" si="469"/>
        <v>0</v>
      </c>
      <c r="Q55" s="255">
        <v>24.59</v>
      </c>
      <c r="R55" s="300">
        <f t="shared" si="470"/>
        <v>19.672000000000001</v>
      </c>
      <c r="S55" s="301">
        <f t="shared" si="471"/>
        <v>0</v>
      </c>
      <c r="T55" s="300">
        <v>13.44</v>
      </c>
      <c r="U55" s="300">
        <f t="shared" si="472"/>
        <v>10.751999999999999</v>
      </c>
      <c r="V55" s="301">
        <f t="shared" si="473"/>
        <v>0</v>
      </c>
      <c r="W55" s="303">
        <v>10.99</v>
      </c>
      <c r="X55" s="304">
        <f t="shared" si="474"/>
        <v>8.7919999999999998</v>
      </c>
      <c r="Y55" s="255"/>
      <c r="Z55" s="255">
        <v>5.84</v>
      </c>
      <c r="AA55" s="304">
        <f t="shared" si="475"/>
        <v>4.6719999999999997</v>
      </c>
      <c r="AB55" s="255"/>
      <c r="AC55" s="255">
        <v>6.04</v>
      </c>
      <c r="AD55" s="304">
        <f t="shared" si="476"/>
        <v>4.8319999999999999</v>
      </c>
      <c r="AE55" s="255"/>
    </row>
    <row r="56" spans="1:31" x14ac:dyDescent="0.2">
      <c r="A56" s="186">
        <v>46069</v>
      </c>
      <c r="B56" s="255">
        <v>15.24</v>
      </c>
      <c r="C56" s="300">
        <f t="shared" si="460"/>
        <v>12.192</v>
      </c>
      <c r="D56" s="301">
        <f t="shared" si="461"/>
        <v>0</v>
      </c>
      <c r="E56" s="255">
        <v>16.23</v>
      </c>
      <c r="F56" s="300">
        <f t="shared" si="462"/>
        <v>12.984</v>
      </c>
      <c r="G56" s="301">
        <f t="shared" si="463"/>
        <v>0</v>
      </c>
      <c r="H56" s="255">
        <v>16.84</v>
      </c>
      <c r="I56" s="300">
        <f t="shared" si="464"/>
        <v>13.472</v>
      </c>
      <c r="J56" s="301">
        <f t="shared" si="465"/>
        <v>0</v>
      </c>
      <c r="K56" s="255">
        <v>16.64</v>
      </c>
      <c r="L56" s="300">
        <f t="shared" si="466"/>
        <v>13.312000000000001</v>
      </c>
      <c r="M56" s="301">
        <f t="shared" si="467"/>
        <v>0</v>
      </c>
      <c r="N56" s="255">
        <v>17.23</v>
      </c>
      <c r="O56" s="300">
        <f t="shared" si="468"/>
        <v>13.784000000000001</v>
      </c>
      <c r="P56" s="301">
        <f t="shared" si="469"/>
        <v>0</v>
      </c>
      <c r="Q56" s="255">
        <v>24.59</v>
      </c>
      <c r="R56" s="300">
        <f t="shared" si="470"/>
        <v>19.672000000000001</v>
      </c>
      <c r="S56" s="301">
        <f t="shared" si="471"/>
        <v>0</v>
      </c>
      <c r="T56" s="300">
        <v>13.44</v>
      </c>
      <c r="U56" s="300">
        <f t="shared" si="472"/>
        <v>10.751999999999999</v>
      </c>
      <c r="V56" s="301">
        <f t="shared" si="473"/>
        <v>0</v>
      </c>
      <c r="W56" s="303">
        <v>10.99</v>
      </c>
      <c r="X56" s="304">
        <f t="shared" si="474"/>
        <v>8.7919999999999998</v>
      </c>
      <c r="Y56" s="255"/>
      <c r="Z56" s="255">
        <v>5.84</v>
      </c>
      <c r="AA56" s="304">
        <f t="shared" si="475"/>
        <v>4.6719999999999997</v>
      </c>
      <c r="AB56" s="255"/>
      <c r="AC56" s="255">
        <v>6.04</v>
      </c>
      <c r="AD56" s="304">
        <f t="shared" si="476"/>
        <v>4.8319999999999999</v>
      </c>
      <c r="AE56" s="255"/>
    </row>
    <row r="57" spans="1:31" x14ac:dyDescent="0.2">
      <c r="A57" s="186">
        <v>46070</v>
      </c>
      <c r="B57" s="255">
        <v>15.24</v>
      </c>
      <c r="C57" s="300">
        <f t="shared" si="460"/>
        <v>12.192</v>
      </c>
      <c r="D57" s="301">
        <f t="shared" si="461"/>
        <v>0</v>
      </c>
      <c r="E57" s="255">
        <v>16.23</v>
      </c>
      <c r="F57" s="300">
        <f t="shared" si="462"/>
        <v>12.984</v>
      </c>
      <c r="G57" s="301">
        <f t="shared" si="463"/>
        <v>0</v>
      </c>
      <c r="H57" s="255">
        <v>16.84</v>
      </c>
      <c r="I57" s="300">
        <f t="shared" si="464"/>
        <v>13.472</v>
      </c>
      <c r="J57" s="301">
        <f t="shared" si="465"/>
        <v>0</v>
      </c>
      <c r="K57" s="255">
        <v>16.64</v>
      </c>
      <c r="L57" s="300">
        <f t="shared" si="466"/>
        <v>13.312000000000001</v>
      </c>
      <c r="M57" s="301">
        <f t="shared" si="467"/>
        <v>0</v>
      </c>
      <c r="N57" s="255">
        <v>17.23</v>
      </c>
      <c r="O57" s="300">
        <f t="shared" si="468"/>
        <v>13.784000000000001</v>
      </c>
      <c r="P57" s="301">
        <f t="shared" si="469"/>
        <v>0</v>
      </c>
      <c r="Q57" s="255">
        <v>24.59</v>
      </c>
      <c r="R57" s="300">
        <f t="shared" si="470"/>
        <v>19.672000000000001</v>
      </c>
      <c r="S57" s="301">
        <f t="shared" si="471"/>
        <v>0</v>
      </c>
      <c r="T57" s="300">
        <v>13.44</v>
      </c>
      <c r="U57" s="300">
        <f t="shared" si="472"/>
        <v>10.751999999999999</v>
      </c>
      <c r="V57" s="301">
        <f t="shared" si="473"/>
        <v>0</v>
      </c>
      <c r="W57" s="303">
        <v>10.99</v>
      </c>
      <c r="X57" s="304">
        <f t="shared" si="474"/>
        <v>8.7919999999999998</v>
      </c>
      <c r="Y57" s="255"/>
      <c r="Z57" s="255">
        <v>5.84</v>
      </c>
      <c r="AA57" s="304">
        <f t="shared" si="475"/>
        <v>4.6719999999999997</v>
      </c>
      <c r="AB57" s="255"/>
      <c r="AC57" s="255">
        <v>6.04</v>
      </c>
      <c r="AD57" s="304">
        <f t="shared" si="476"/>
        <v>4.8319999999999999</v>
      </c>
      <c r="AE57" s="255"/>
    </row>
    <row r="58" spans="1:31" x14ac:dyDescent="0.2">
      <c r="A58" s="186">
        <v>46071</v>
      </c>
      <c r="B58" s="255">
        <v>15.24</v>
      </c>
      <c r="C58" s="300">
        <f t="shared" si="460"/>
        <v>12.192</v>
      </c>
      <c r="D58" s="301">
        <f t="shared" si="461"/>
        <v>0</v>
      </c>
      <c r="E58" s="255">
        <v>16.23</v>
      </c>
      <c r="F58" s="300">
        <f t="shared" si="462"/>
        <v>12.984</v>
      </c>
      <c r="G58" s="301">
        <f t="shared" si="463"/>
        <v>0</v>
      </c>
      <c r="H58" s="255">
        <v>16.84</v>
      </c>
      <c r="I58" s="300">
        <f t="shared" si="464"/>
        <v>13.472</v>
      </c>
      <c r="J58" s="301">
        <f t="shared" si="465"/>
        <v>0</v>
      </c>
      <c r="K58" s="255">
        <v>16.64</v>
      </c>
      <c r="L58" s="300">
        <f t="shared" si="466"/>
        <v>13.312000000000001</v>
      </c>
      <c r="M58" s="301">
        <f t="shared" si="467"/>
        <v>0</v>
      </c>
      <c r="N58" s="255">
        <v>17.23</v>
      </c>
      <c r="O58" s="300">
        <f t="shared" si="468"/>
        <v>13.784000000000001</v>
      </c>
      <c r="P58" s="301">
        <f t="shared" si="469"/>
        <v>0</v>
      </c>
      <c r="Q58" s="255">
        <v>24.59</v>
      </c>
      <c r="R58" s="300">
        <f t="shared" si="470"/>
        <v>19.672000000000001</v>
      </c>
      <c r="S58" s="301">
        <f t="shared" si="471"/>
        <v>0</v>
      </c>
      <c r="T58" s="300">
        <v>13.44</v>
      </c>
      <c r="U58" s="300">
        <f t="shared" si="472"/>
        <v>10.751999999999999</v>
      </c>
      <c r="V58" s="301">
        <f t="shared" si="473"/>
        <v>0</v>
      </c>
      <c r="W58" s="303">
        <v>10.99</v>
      </c>
      <c r="X58" s="304">
        <f t="shared" si="474"/>
        <v>8.7919999999999998</v>
      </c>
      <c r="Y58" s="255"/>
      <c r="Z58" s="255">
        <v>5.84</v>
      </c>
      <c r="AA58" s="304">
        <f t="shared" si="475"/>
        <v>4.6719999999999997</v>
      </c>
      <c r="AB58" s="255"/>
      <c r="AC58" s="255">
        <v>6.04</v>
      </c>
      <c r="AD58" s="304">
        <f t="shared" si="476"/>
        <v>4.8319999999999999</v>
      </c>
      <c r="AE58" s="255"/>
    </row>
    <row r="59" spans="1:31" x14ac:dyDescent="0.2">
      <c r="A59" s="186">
        <v>46072</v>
      </c>
      <c r="B59" s="255">
        <v>15.39</v>
      </c>
      <c r="C59" s="300">
        <f t="shared" si="460"/>
        <v>12.312000000000001</v>
      </c>
      <c r="D59" s="301">
        <f t="shared" si="461"/>
        <v>15.000000000000036</v>
      </c>
      <c r="E59" s="255">
        <v>16.38</v>
      </c>
      <c r="F59" s="300">
        <f t="shared" si="462"/>
        <v>13.103999999999999</v>
      </c>
      <c r="G59" s="301">
        <f t="shared" si="463"/>
        <v>14.999999999999858</v>
      </c>
      <c r="H59" s="255">
        <v>16.989999999999998</v>
      </c>
      <c r="I59" s="300">
        <f t="shared" si="464"/>
        <v>13.591999999999999</v>
      </c>
      <c r="J59" s="301">
        <f t="shared" si="465"/>
        <v>14.999999999999858</v>
      </c>
      <c r="K59" s="255">
        <v>16.89</v>
      </c>
      <c r="L59" s="300">
        <f t="shared" si="466"/>
        <v>13.512</v>
      </c>
      <c r="M59" s="301">
        <f t="shared" si="467"/>
        <v>25</v>
      </c>
      <c r="N59" s="255">
        <v>17.48</v>
      </c>
      <c r="O59" s="300">
        <f t="shared" si="468"/>
        <v>13.984</v>
      </c>
      <c r="P59" s="301">
        <f t="shared" si="469"/>
        <v>25</v>
      </c>
      <c r="Q59" s="255">
        <v>24.84</v>
      </c>
      <c r="R59" s="300">
        <f t="shared" si="470"/>
        <v>19.872</v>
      </c>
      <c r="S59" s="301">
        <f t="shared" si="471"/>
        <v>25</v>
      </c>
      <c r="T59" s="300">
        <v>13.44</v>
      </c>
      <c r="U59" s="300">
        <f t="shared" si="472"/>
        <v>10.751999999999999</v>
      </c>
      <c r="V59" s="301">
        <f t="shared" si="473"/>
        <v>0</v>
      </c>
      <c r="W59" s="303">
        <v>10.99</v>
      </c>
      <c r="X59" s="304">
        <f t="shared" si="474"/>
        <v>8.7919999999999998</v>
      </c>
      <c r="Y59" s="255"/>
      <c r="Z59" s="255">
        <v>5.84</v>
      </c>
      <c r="AA59" s="304">
        <f t="shared" si="475"/>
        <v>4.6719999999999997</v>
      </c>
      <c r="AB59" s="255"/>
      <c r="AC59" s="255">
        <v>6.04</v>
      </c>
      <c r="AD59" s="304">
        <f t="shared" si="476"/>
        <v>4.8319999999999999</v>
      </c>
      <c r="AE59" s="255"/>
    </row>
    <row r="60" spans="1:31" x14ac:dyDescent="0.2">
      <c r="A60" s="186">
        <v>46073</v>
      </c>
      <c r="B60" s="255">
        <v>15.49</v>
      </c>
      <c r="C60" s="300">
        <f t="shared" ref="C60" si="477">B60/1.25</f>
        <v>12.391999999999999</v>
      </c>
      <c r="D60" s="301">
        <f t="shared" ref="D60" si="478">(B60-B59)*100</f>
        <v>9.9999999999999645</v>
      </c>
      <c r="E60" s="255">
        <v>16.48</v>
      </c>
      <c r="F60" s="300">
        <f t="shared" ref="F60" si="479">E60/1.25</f>
        <v>13.184000000000001</v>
      </c>
      <c r="G60" s="301">
        <f t="shared" ref="G60" si="480">(E60-E59)*100</f>
        <v>10.000000000000142</v>
      </c>
      <c r="H60" s="255">
        <v>17.09</v>
      </c>
      <c r="I60" s="300">
        <f t="shared" ref="I60" si="481">H60/1.25</f>
        <v>13.672000000000001</v>
      </c>
      <c r="J60" s="301">
        <f t="shared" ref="J60" si="482">(H60-H59)*100</f>
        <v>10.000000000000142</v>
      </c>
      <c r="K60" s="255">
        <v>17.239999999999998</v>
      </c>
      <c r="L60" s="300">
        <f t="shared" ref="L60" si="483">K60/1.25</f>
        <v>13.791999999999998</v>
      </c>
      <c r="M60" s="301">
        <f t="shared" ref="M60" si="484">(K60-K59)*100</f>
        <v>34.999999999999787</v>
      </c>
      <c r="N60" s="255">
        <v>17.829999999999998</v>
      </c>
      <c r="O60" s="300">
        <f t="shared" ref="O60" si="485">N60/1.25</f>
        <v>14.263999999999999</v>
      </c>
      <c r="P60" s="301">
        <f t="shared" ref="P60" si="486">(N60-N59)*100</f>
        <v>34.999999999999787</v>
      </c>
      <c r="Q60" s="255">
        <v>25.19</v>
      </c>
      <c r="R60" s="300">
        <f t="shared" ref="R60" si="487">Q60/1.25</f>
        <v>20.152000000000001</v>
      </c>
      <c r="S60" s="301">
        <f t="shared" ref="S60" si="488">(Q60-Q59)*100</f>
        <v>35.000000000000142</v>
      </c>
      <c r="T60" s="300">
        <v>13.59</v>
      </c>
      <c r="U60" s="300">
        <f t="shared" ref="U60" si="489">T60/1.25</f>
        <v>10.872</v>
      </c>
      <c r="V60" s="301">
        <f t="shared" ref="V60" si="490">(T60-T59)*100</f>
        <v>15.000000000000036</v>
      </c>
      <c r="W60" s="303">
        <v>10.99</v>
      </c>
      <c r="X60" s="304">
        <f t="shared" ref="X60" si="491">W60/1.25</f>
        <v>8.7919999999999998</v>
      </c>
      <c r="Y60" s="255"/>
      <c r="Z60" s="255">
        <v>5.84</v>
      </c>
      <c r="AA60" s="304">
        <f t="shared" ref="AA60" si="492">Z60/1.25</f>
        <v>4.6719999999999997</v>
      </c>
      <c r="AB60" s="255"/>
      <c r="AC60" s="255">
        <v>6.04</v>
      </c>
      <c r="AD60" s="304">
        <f t="shared" ref="AD60" si="493">AC60/1.25</f>
        <v>4.8319999999999999</v>
      </c>
      <c r="AE60" s="255"/>
    </row>
    <row r="61" spans="1:31" x14ac:dyDescent="0.2">
      <c r="A61" s="186">
        <v>46074</v>
      </c>
      <c r="B61" s="255">
        <v>15.49</v>
      </c>
      <c r="C61" s="300">
        <f t="shared" ref="C61:C64" si="494">B61/1.25</f>
        <v>12.391999999999999</v>
      </c>
      <c r="D61" s="301">
        <f t="shared" ref="D61:D64" si="495">(B61-B60)*100</f>
        <v>0</v>
      </c>
      <c r="E61" s="255">
        <v>16.48</v>
      </c>
      <c r="F61" s="300">
        <f t="shared" ref="F61:F64" si="496">E61/1.25</f>
        <v>13.184000000000001</v>
      </c>
      <c r="G61" s="301">
        <f t="shared" ref="G61:G64" si="497">(E61-E60)*100</f>
        <v>0</v>
      </c>
      <c r="H61" s="255">
        <v>17.09</v>
      </c>
      <c r="I61" s="300">
        <f t="shared" ref="I61:I64" si="498">H61/1.25</f>
        <v>13.672000000000001</v>
      </c>
      <c r="J61" s="301">
        <f t="shared" ref="J61:J64" si="499">(H61-H60)*100</f>
        <v>0</v>
      </c>
      <c r="K61" s="255">
        <v>17.239999999999998</v>
      </c>
      <c r="L61" s="300">
        <f t="shared" ref="L61:L64" si="500">K61/1.25</f>
        <v>13.791999999999998</v>
      </c>
      <c r="M61" s="301">
        <f t="shared" ref="M61:M64" si="501">(K61-K60)*100</f>
        <v>0</v>
      </c>
      <c r="N61" s="255">
        <v>17.829999999999998</v>
      </c>
      <c r="O61" s="300">
        <f t="shared" ref="O61:O64" si="502">N61/1.25</f>
        <v>14.263999999999999</v>
      </c>
      <c r="P61" s="301">
        <f t="shared" ref="P61:P64" si="503">(N61-N60)*100</f>
        <v>0</v>
      </c>
      <c r="Q61" s="255">
        <v>25.19</v>
      </c>
      <c r="R61" s="300">
        <f t="shared" ref="R61:R64" si="504">Q61/1.25</f>
        <v>20.152000000000001</v>
      </c>
      <c r="S61" s="301">
        <f t="shared" ref="S61:S64" si="505">(Q61-Q60)*100</f>
        <v>0</v>
      </c>
      <c r="T61" s="300">
        <v>13.59</v>
      </c>
      <c r="U61" s="300">
        <f t="shared" ref="U61:U64" si="506">T61/1.25</f>
        <v>10.872</v>
      </c>
      <c r="V61" s="301">
        <f t="shared" ref="V61:V64" si="507">(T61-T60)*100</f>
        <v>0</v>
      </c>
      <c r="W61" s="303">
        <v>10.99</v>
      </c>
      <c r="X61" s="304">
        <f t="shared" ref="X61:X64" si="508">W61/1.25</f>
        <v>8.7919999999999998</v>
      </c>
      <c r="Y61" s="255"/>
      <c r="Z61" s="255">
        <v>5.84</v>
      </c>
      <c r="AA61" s="304">
        <f t="shared" ref="AA61:AA64" si="509">Z61/1.25</f>
        <v>4.6719999999999997</v>
      </c>
      <c r="AB61" s="255"/>
      <c r="AC61" s="255">
        <v>6.04</v>
      </c>
      <c r="AD61" s="304">
        <f t="shared" ref="AD61:AD64" si="510">AC61/1.25</f>
        <v>4.8319999999999999</v>
      </c>
      <c r="AE61" s="255"/>
    </row>
    <row r="62" spans="1:31" x14ac:dyDescent="0.2">
      <c r="A62" s="186">
        <v>46075</v>
      </c>
      <c r="B62" s="255">
        <v>15.49</v>
      </c>
      <c r="C62" s="300">
        <f t="shared" si="494"/>
        <v>12.391999999999999</v>
      </c>
      <c r="D62" s="301">
        <f t="shared" si="495"/>
        <v>0</v>
      </c>
      <c r="E62" s="255">
        <v>16.48</v>
      </c>
      <c r="F62" s="300">
        <f t="shared" si="496"/>
        <v>13.184000000000001</v>
      </c>
      <c r="G62" s="301">
        <f t="shared" si="497"/>
        <v>0</v>
      </c>
      <c r="H62" s="255">
        <v>17.09</v>
      </c>
      <c r="I62" s="300">
        <f t="shared" si="498"/>
        <v>13.672000000000001</v>
      </c>
      <c r="J62" s="301">
        <f t="shared" si="499"/>
        <v>0</v>
      </c>
      <c r="K62" s="255">
        <v>17.239999999999998</v>
      </c>
      <c r="L62" s="300">
        <f t="shared" si="500"/>
        <v>13.791999999999998</v>
      </c>
      <c r="M62" s="301">
        <f t="shared" si="501"/>
        <v>0</v>
      </c>
      <c r="N62" s="255">
        <v>17.829999999999998</v>
      </c>
      <c r="O62" s="300">
        <f t="shared" si="502"/>
        <v>14.263999999999999</v>
      </c>
      <c r="P62" s="301">
        <f t="shared" si="503"/>
        <v>0</v>
      </c>
      <c r="Q62" s="255">
        <v>25.19</v>
      </c>
      <c r="R62" s="300">
        <f t="shared" si="504"/>
        <v>20.152000000000001</v>
      </c>
      <c r="S62" s="301">
        <f t="shared" si="505"/>
        <v>0</v>
      </c>
      <c r="T62" s="300">
        <v>13.59</v>
      </c>
      <c r="U62" s="300">
        <f t="shared" si="506"/>
        <v>10.872</v>
      </c>
      <c r="V62" s="301">
        <f t="shared" si="507"/>
        <v>0</v>
      </c>
      <c r="W62" s="303">
        <v>10.99</v>
      </c>
      <c r="X62" s="304">
        <f t="shared" si="508"/>
        <v>8.7919999999999998</v>
      </c>
      <c r="Y62" s="255"/>
      <c r="Z62" s="255">
        <v>5.84</v>
      </c>
      <c r="AA62" s="304">
        <f t="shared" si="509"/>
        <v>4.6719999999999997</v>
      </c>
      <c r="AB62" s="255"/>
      <c r="AC62" s="255">
        <v>6.04</v>
      </c>
      <c r="AD62" s="304">
        <f t="shared" si="510"/>
        <v>4.8319999999999999</v>
      </c>
      <c r="AE62" s="255"/>
    </row>
    <row r="63" spans="1:31" x14ac:dyDescent="0.2">
      <c r="A63" s="186">
        <v>46076</v>
      </c>
      <c r="B63" s="255">
        <v>15.49</v>
      </c>
      <c r="C63" s="300">
        <f t="shared" si="494"/>
        <v>12.391999999999999</v>
      </c>
      <c r="D63" s="301">
        <f t="shared" si="495"/>
        <v>0</v>
      </c>
      <c r="E63" s="255">
        <v>16.48</v>
      </c>
      <c r="F63" s="300">
        <f t="shared" si="496"/>
        <v>13.184000000000001</v>
      </c>
      <c r="G63" s="301">
        <f t="shared" si="497"/>
        <v>0</v>
      </c>
      <c r="H63" s="255">
        <v>17.09</v>
      </c>
      <c r="I63" s="300">
        <f t="shared" si="498"/>
        <v>13.672000000000001</v>
      </c>
      <c r="J63" s="301">
        <f t="shared" si="499"/>
        <v>0</v>
      </c>
      <c r="K63" s="255">
        <v>17.239999999999998</v>
      </c>
      <c r="L63" s="300">
        <f t="shared" si="500"/>
        <v>13.791999999999998</v>
      </c>
      <c r="M63" s="301">
        <f t="shared" si="501"/>
        <v>0</v>
      </c>
      <c r="N63" s="255">
        <v>17.829999999999998</v>
      </c>
      <c r="O63" s="300">
        <f t="shared" si="502"/>
        <v>14.263999999999999</v>
      </c>
      <c r="P63" s="301">
        <f t="shared" si="503"/>
        <v>0</v>
      </c>
      <c r="Q63" s="255">
        <v>25.19</v>
      </c>
      <c r="R63" s="300">
        <f t="shared" si="504"/>
        <v>20.152000000000001</v>
      </c>
      <c r="S63" s="301">
        <f t="shared" si="505"/>
        <v>0</v>
      </c>
      <c r="T63" s="300">
        <v>13.59</v>
      </c>
      <c r="U63" s="300">
        <f t="shared" si="506"/>
        <v>10.872</v>
      </c>
      <c r="V63" s="301">
        <f t="shared" si="507"/>
        <v>0</v>
      </c>
      <c r="W63" s="303">
        <v>10.99</v>
      </c>
      <c r="X63" s="304">
        <f t="shared" si="508"/>
        <v>8.7919999999999998</v>
      </c>
      <c r="Y63" s="255"/>
      <c r="Z63" s="255">
        <v>5.84</v>
      </c>
      <c r="AA63" s="304">
        <f t="shared" si="509"/>
        <v>4.6719999999999997</v>
      </c>
      <c r="AB63" s="255"/>
      <c r="AC63" s="255">
        <v>6.04</v>
      </c>
      <c r="AD63" s="304">
        <f t="shared" si="510"/>
        <v>4.8319999999999999</v>
      </c>
      <c r="AE63" s="255"/>
    </row>
    <row r="64" spans="1:31" x14ac:dyDescent="0.2">
      <c r="A64" s="186">
        <v>46077</v>
      </c>
      <c r="B64" s="255">
        <v>15.64</v>
      </c>
      <c r="C64" s="300">
        <f t="shared" si="494"/>
        <v>12.512</v>
      </c>
      <c r="D64" s="301">
        <f t="shared" si="495"/>
        <v>15.000000000000036</v>
      </c>
      <c r="E64" s="255">
        <v>16.63</v>
      </c>
      <c r="F64" s="300">
        <f t="shared" si="496"/>
        <v>13.303999999999998</v>
      </c>
      <c r="G64" s="301">
        <f t="shared" si="497"/>
        <v>14.999999999999858</v>
      </c>
      <c r="H64" s="255">
        <v>17.239999999999998</v>
      </c>
      <c r="I64" s="300">
        <f t="shared" si="498"/>
        <v>13.791999999999998</v>
      </c>
      <c r="J64" s="301">
        <f t="shared" si="499"/>
        <v>14.999999999999858</v>
      </c>
      <c r="K64" s="255">
        <v>17.34</v>
      </c>
      <c r="L64" s="300">
        <f t="shared" si="500"/>
        <v>13.872</v>
      </c>
      <c r="M64" s="301">
        <f t="shared" si="501"/>
        <v>10.000000000000142</v>
      </c>
      <c r="N64" s="255">
        <v>17.93</v>
      </c>
      <c r="O64" s="300">
        <f t="shared" si="502"/>
        <v>14.343999999999999</v>
      </c>
      <c r="P64" s="301">
        <f t="shared" si="503"/>
        <v>10.000000000000142</v>
      </c>
      <c r="Q64" s="255">
        <v>25.29</v>
      </c>
      <c r="R64" s="300">
        <f t="shared" si="504"/>
        <v>20.231999999999999</v>
      </c>
      <c r="S64" s="301">
        <f t="shared" si="505"/>
        <v>9.9999999999997868</v>
      </c>
      <c r="T64" s="300">
        <v>13.59</v>
      </c>
      <c r="U64" s="300">
        <f t="shared" si="506"/>
        <v>10.872</v>
      </c>
      <c r="V64" s="301">
        <f t="shared" si="507"/>
        <v>0</v>
      </c>
      <c r="W64" s="303">
        <v>10.99</v>
      </c>
      <c r="X64" s="304">
        <f t="shared" si="508"/>
        <v>8.7919999999999998</v>
      </c>
      <c r="Y64" s="255"/>
      <c r="Z64" s="255">
        <v>5.84</v>
      </c>
      <c r="AA64" s="304">
        <f t="shared" si="509"/>
        <v>4.6719999999999997</v>
      </c>
      <c r="AB64" s="255"/>
      <c r="AC64" s="255">
        <v>6.04</v>
      </c>
      <c r="AD64" s="304">
        <f t="shared" si="510"/>
        <v>4.8319999999999999</v>
      </c>
      <c r="AE64" s="255"/>
    </row>
    <row r="65" spans="1:31" ht="13.5" thickBot="1" x14ac:dyDescent="0.25">
      <c r="A65" s="186">
        <v>46078</v>
      </c>
      <c r="B65" s="255">
        <v>15.64</v>
      </c>
      <c r="C65" s="300">
        <f>B65/1.25</f>
        <v>12.512</v>
      </c>
      <c r="D65" s="301">
        <f>(B65-B64)*100</f>
        <v>0</v>
      </c>
      <c r="E65" s="255">
        <v>16.63</v>
      </c>
      <c r="F65" s="300">
        <f t="shared" si="288"/>
        <v>13.303999999999998</v>
      </c>
      <c r="G65" s="301">
        <f t="shared" si="298"/>
        <v>0</v>
      </c>
      <c r="H65" s="255">
        <v>17.239999999999998</v>
      </c>
      <c r="I65" s="300">
        <f>H65/1.25</f>
        <v>13.791999999999998</v>
      </c>
      <c r="J65" s="301">
        <f>(H65-H64)*100</f>
        <v>0</v>
      </c>
      <c r="K65" s="255">
        <v>17.34</v>
      </c>
      <c r="L65" s="300">
        <f>K65/1.25</f>
        <v>13.872</v>
      </c>
      <c r="M65" s="301">
        <f>(K65-K64)*100</f>
        <v>0</v>
      </c>
      <c r="N65" s="255">
        <v>17.93</v>
      </c>
      <c r="O65" s="300">
        <f>N65/1.25</f>
        <v>14.343999999999999</v>
      </c>
      <c r="P65" s="301">
        <f>(N65-N64)*100</f>
        <v>0</v>
      </c>
      <c r="Q65" s="255">
        <v>25.29</v>
      </c>
      <c r="R65" s="300">
        <f>Q65/1.25</f>
        <v>20.231999999999999</v>
      </c>
      <c r="S65" s="301">
        <f>(Q65-Q64)*100</f>
        <v>0</v>
      </c>
      <c r="T65" s="300">
        <v>13.59</v>
      </c>
      <c r="U65" s="300">
        <f>T65/1.25</f>
        <v>10.872</v>
      </c>
      <c r="V65" s="301">
        <f t="shared" si="303"/>
        <v>0</v>
      </c>
      <c r="W65" s="303">
        <v>10.99</v>
      </c>
      <c r="X65" s="304">
        <f>W65/1.25</f>
        <v>8.7919999999999998</v>
      </c>
      <c r="Y65" s="255"/>
      <c r="Z65" s="255">
        <v>5.84</v>
      </c>
      <c r="AA65" s="304">
        <f>Z65/1.25</f>
        <v>4.6719999999999997</v>
      </c>
      <c r="AB65" s="255"/>
      <c r="AC65" s="255">
        <v>6.04</v>
      </c>
      <c r="AD65" s="304">
        <f>AC65/1.25</f>
        <v>4.8319999999999999</v>
      </c>
      <c r="AE65" s="255"/>
    </row>
    <row r="66" spans="1:31" ht="13.5" thickBot="1" x14ac:dyDescent="0.25">
      <c r="A66" s="186">
        <v>46079</v>
      </c>
      <c r="B66" s="255">
        <v>15.54</v>
      </c>
      <c r="C66" s="300">
        <f>B66/1.25</f>
        <v>12.431999999999999</v>
      </c>
      <c r="D66" s="301">
        <f>(B66-B65)*100</f>
        <v>-10.000000000000142</v>
      </c>
      <c r="E66" s="255">
        <v>16.53</v>
      </c>
      <c r="F66" s="300">
        <f t="shared" si="288"/>
        <v>13.224</v>
      </c>
      <c r="G66" s="301">
        <f t="shared" si="298"/>
        <v>-9.9999999999997868</v>
      </c>
      <c r="H66" s="255">
        <v>17.14</v>
      </c>
      <c r="I66" s="300">
        <f>H66/1.25</f>
        <v>13.712</v>
      </c>
      <c r="J66" s="301">
        <f>(H66-H65)*100</f>
        <v>-9.9999999999997868</v>
      </c>
      <c r="K66" s="255">
        <v>17.190000000000001</v>
      </c>
      <c r="L66" s="300">
        <f>K66/1.25</f>
        <v>13.752000000000001</v>
      </c>
      <c r="M66" s="301">
        <f>(K66-K65)*100</f>
        <v>-14.999999999999858</v>
      </c>
      <c r="N66" s="255">
        <v>17.78</v>
      </c>
      <c r="O66" s="300">
        <f>N66/1.25</f>
        <v>14.224</v>
      </c>
      <c r="P66" s="301">
        <f>(N66-N65)*100</f>
        <v>-14.999999999999858</v>
      </c>
      <c r="Q66" s="255">
        <v>25.14</v>
      </c>
      <c r="R66" s="300">
        <f>Q66/1.25</f>
        <v>20.112000000000002</v>
      </c>
      <c r="S66" s="301">
        <f>(Q66-Q65)*100</f>
        <v>-14.999999999999858</v>
      </c>
      <c r="T66" s="300">
        <v>13.49</v>
      </c>
      <c r="U66" s="300">
        <f>T66/1.25</f>
        <v>10.792</v>
      </c>
      <c r="V66" s="301">
        <f t="shared" si="303"/>
        <v>-9.9999999999999645</v>
      </c>
      <c r="W66" s="303">
        <v>10.99</v>
      </c>
      <c r="X66" s="304">
        <f>W66/1.25</f>
        <v>8.7919999999999998</v>
      </c>
      <c r="Y66" s="255"/>
      <c r="Z66" s="255">
        <v>5.84</v>
      </c>
      <c r="AA66" s="304">
        <f>Z66/1.25</f>
        <v>4.6719999999999997</v>
      </c>
      <c r="AB66" s="255"/>
      <c r="AC66" s="255">
        <v>6.04</v>
      </c>
      <c r="AD66" s="304">
        <f>AC66/1.25</f>
        <v>4.8319999999999999</v>
      </c>
      <c r="AE66" s="255"/>
    </row>
    <row r="67" spans="1:31" ht="14.25" customHeight="1" x14ac:dyDescent="0.2">
      <c r="A67" s="305">
        <v>46080</v>
      </c>
      <c r="B67" s="303">
        <v>15.54</v>
      </c>
      <c r="C67" s="300">
        <f>B67/1.25</f>
        <v>12.431999999999999</v>
      </c>
      <c r="D67" s="301">
        <f>(B67-B66)*100</f>
        <v>0</v>
      </c>
      <c r="E67" s="303">
        <v>16.53</v>
      </c>
      <c r="F67" s="300">
        <f t="shared" si="288"/>
        <v>13.224</v>
      </c>
      <c r="G67" s="301">
        <f t="shared" si="298"/>
        <v>0</v>
      </c>
      <c r="H67" s="303">
        <v>17.14</v>
      </c>
      <c r="I67" s="300">
        <f>H67/1.25</f>
        <v>13.712</v>
      </c>
      <c r="J67" s="301">
        <f>(H67-H66)*100</f>
        <v>0</v>
      </c>
      <c r="K67" s="303">
        <v>17.34</v>
      </c>
      <c r="L67" s="300">
        <f>K67/1.25</f>
        <v>13.872</v>
      </c>
      <c r="M67" s="301">
        <f>(K67-K66)*100</f>
        <v>14.999999999999858</v>
      </c>
      <c r="N67" s="303">
        <v>17.93</v>
      </c>
      <c r="O67" s="300">
        <f>N67/1.25</f>
        <v>14.343999999999999</v>
      </c>
      <c r="P67" s="301">
        <f>(N67-N66)*100</f>
        <v>14.999999999999858</v>
      </c>
      <c r="Q67" s="303">
        <v>25.29</v>
      </c>
      <c r="R67" s="300">
        <f>Q67/1.25</f>
        <v>20.231999999999999</v>
      </c>
      <c r="S67" s="301">
        <f>(Q67-Q66)*100</f>
        <v>14.999999999999858</v>
      </c>
      <c r="T67" s="300">
        <v>13.49</v>
      </c>
      <c r="U67" s="300">
        <f>T67/1.25</f>
        <v>10.792</v>
      </c>
      <c r="V67" s="301">
        <f t="shared" si="303"/>
        <v>0</v>
      </c>
      <c r="W67" s="303">
        <v>10.99</v>
      </c>
      <c r="X67" s="304">
        <f>W67/1.25</f>
        <v>8.7919999999999998</v>
      </c>
      <c r="Y67" s="303"/>
      <c r="Z67" s="255">
        <v>5.84</v>
      </c>
      <c r="AA67" s="304">
        <f>Z67/1.25</f>
        <v>4.6719999999999997</v>
      </c>
      <c r="AB67" s="303"/>
      <c r="AC67" s="255">
        <v>6.04</v>
      </c>
      <c r="AD67" s="304">
        <f>AC67/1.25</f>
        <v>4.8319999999999999</v>
      </c>
      <c r="AE67" s="303"/>
    </row>
    <row r="68" spans="1:31" x14ac:dyDescent="0.2">
      <c r="A68" s="182">
        <v>46081</v>
      </c>
      <c r="B68" s="84">
        <v>15.54</v>
      </c>
      <c r="C68" s="85">
        <f>B68/1.25</f>
        <v>12.431999999999999</v>
      </c>
      <c r="D68" s="194">
        <f>(B68-B67)*100</f>
        <v>0</v>
      </c>
      <c r="E68" s="84">
        <v>16.53</v>
      </c>
      <c r="F68" s="85">
        <f t="shared" ref="F68" si="511">E68/1.25</f>
        <v>13.224</v>
      </c>
      <c r="G68" s="194">
        <f t="shared" ref="G68" si="512">(E68-E67)*100</f>
        <v>0</v>
      </c>
      <c r="H68" s="84">
        <v>17.14</v>
      </c>
      <c r="I68" s="85">
        <f>H68/1.25</f>
        <v>13.712</v>
      </c>
      <c r="J68" s="194">
        <f>(H68-H67)*100</f>
        <v>0</v>
      </c>
      <c r="K68" s="84">
        <v>17.34</v>
      </c>
      <c r="L68" s="85">
        <f>K68/1.25</f>
        <v>13.872</v>
      </c>
      <c r="M68" s="194">
        <f>(K68-K67)*100</f>
        <v>0</v>
      </c>
      <c r="N68" s="84">
        <v>17.93</v>
      </c>
      <c r="O68" s="85">
        <f>N68/1.25</f>
        <v>14.343999999999999</v>
      </c>
      <c r="P68" s="194">
        <f>(N68-N67)*100</f>
        <v>0</v>
      </c>
      <c r="Q68" s="84">
        <v>25.29</v>
      </c>
      <c r="R68" s="85">
        <f>Q68/1.25</f>
        <v>20.231999999999999</v>
      </c>
      <c r="S68" s="194">
        <f>(Q68-Q67)*100</f>
        <v>0</v>
      </c>
      <c r="T68" s="85">
        <v>13.49</v>
      </c>
      <c r="U68" s="85">
        <f>T68/1.25</f>
        <v>10.792</v>
      </c>
      <c r="V68" s="194">
        <f t="shared" ref="V68" si="513">(T68-T67)*100</f>
        <v>0</v>
      </c>
      <c r="W68" s="84">
        <v>10.99</v>
      </c>
      <c r="X68" s="85">
        <f>W68/1.25</f>
        <v>8.7919999999999998</v>
      </c>
      <c r="Y68" s="84"/>
      <c r="Z68" s="255">
        <v>5.84</v>
      </c>
      <c r="AA68" s="85">
        <f>Z68/1.25</f>
        <v>4.6719999999999997</v>
      </c>
      <c r="AB68" s="84"/>
      <c r="AC68" s="255">
        <v>6.04</v>
      </c>
      <c r="AD68" s="85">
        <f>AC68/1.25</f>
        <v>4.8319999999999999</v>
      </c>
      <c r="AE68" s="84"/>
    </row>
    <row r="69" spans="1:31" ht="13.5" thickBot="1" x14ac:dyDescent="0.25"/>
    <row r="70" spans="1:31" ht="52.5" thickBot="1" x14ac:dyDescent="0.3">
      <c r="A70" s="276" t="s">
        <v>1</v>
      </c>
      <c r="B70" s="277" t="s">
        <v>2</v>
      </c>
      <c r="C70" s="278" t="s">
        <v>16</v>
      </c>
      <c r="D70" s="279" t="s">
        <v>5</v>
      </c>
      <c r="E70" s="278" t="s">
        <v>95</v>
      </c>
      <c r="F70" s="278" t="s">
        <v>17</v>
      </c>
      <c r="G70" s="279" t="s">
        <v>5</v>
      </c>
      <c r="H70" s="278" t="s">
        <v>4</v>
      </c>
      <c r="I70" s="278" t="s">
        <v>18</v>
      </c>
      <c r="J70" s="279" t="s">
        <v>5</v>
      </c>
      <c r="K70" s="280" t="s">
        <v>6</v>
      </c>
      <c r="L70" s="280" t="s">
        <v>63</v>
      </c>
      <c r="M70" s="281" t="s">
        <v>5</v>
      </c>
      <c r="N70" s="280" t="s">
        <v>91</v>
      </c>
      <c r="O70" s="280" t="s">
        <v>92</v>
      </c>
      <c r="P70" s="281" t="s">
        <v>5</v>
      </c>
      <c r="Q70" s="282" t="s">
        <v>93</v>
      </c>
      <c r="R70" s="282" t="s">
        <v>94</v>
      </c>
      <c r="S70" s="283" t="s">
        <v>5</v>
      </c>
      <c r="T70" s="284" t="s">
        <v>7</v>
      </c>
      <c r="U70" s="284" t="s">
        <v>20</v>
      </c>
      <c r="V70" s="285" t="s">
        <v>5</v>
      </c>
      <c r="W70" s="286" t="s">
        <v>96</v>
      </c>
      <c r="X70" s="287"/>
      <c r="Y70" s="288" t="s">
        <v>5</v>
      </c>
      <c r="Z70" s="289" t="s">
        <v>97</v>
      </c>
      <c r="AA70" s="290"/>
      <c r="AB70" s="291" t="s">
        <v>5</v>
      </c>
      <c r="AC70" s="292" t="s">
        <v>98</v>
      </c>
      <c r="AD70" s="293"/>
      <c r="AE70" s="294" t="s">
        <v>5</v>
      </c>
    </row>
    <row r="71" spans="1:31" x14ac:dyDescent="0.2">
      <c r="A71" s="238" t="s">
        <v>70</v>
      </c>
      <c r="B71" s="247">
        <f>AVERAGE(B74:B105)</f>
        <v>17.883548387096774</v>
      </c>
      <c r="C71" s="247">
        <f>AVERAGE(C74:C105)</f>
        <v>14.306838709677418</v>
      </c>
      <c r="D71" s="247"/>
      <c r="E71" s="247">
        <f>AVERAGE(E74:E105)</f>
        <v>18.873548387096772</v>
      </c>
      <c r="F71" s="247">
        <f>AVERAGE(F74:F105)</f>
        <v>15.098838709677416</v>
      </c>
      <c r="G71" s="247"/>
      <c r="H71" s="247">
        <f>AVERAGE(H74:H105)</f>
        <v>19.483548387096775</v>
      </c>
      <c r="I71" s="247">
        <f>AVERAGE(I74:I105)</f>
        <v>15.586838709677416</v>
      </c>
      <c r="J71" s="247"/>
      <c r="K71" s="247">
        <f>AVERAGE(K74:K101)</f>
        <v>21.866785714285719</v>
      </c>
      <c r="L71" s="247">
        <f>AVERAGE(L74:L101)</f>
        <v>17.49342857142857</v>
      </c>
      <c r="M71" s="247"/>
      <c r="N71" s="247">
        <f>AVERAGE(N74:N101)</f>
        <v>22.456785714285708</v>
      </c>
      <c r="O71" s="247">
        <f>AVERAGE(O74:O101)</f>
        <v>17.965428571428568</v>
      </c>
      <c r="P71" s="247"/>
      <c r="Q71" s="247">
        <f>AVERAGE(Q74:Q101)</f>
        <v>29.940000000000005</v>
      </c>
      <c r="R71" s="247">
        <f>AVERAGE(R74:R101)</f>
        <v>23.951999999999995</v>
      </c>
      <c r="S71" s="275"/>
      <c r="T71" s="247">
        <f>AVERAGE(T74:T101)</f>
        <v>14.775714285714285</v>
      </c>
      <c r="U71" s="247">
        <f>AVERAGE(U74:U101)</f>
        <v>11.820571428571428</v>
      </c>
      <c r="V71" s="247"/>
      <c r="W71" s="247">
        <f>AVERAGE(W74:W101)</f>
        <v>10.990000000000004</v>
      </c>
      <c r="X71" s="247">
        <f>AVERAGE(X74:X101)</f>
        <v>8.7919999999999998</v>
      </c>
      <c r="Y71" s="93"/>
      <c r="Z71" s="247">
        <f>AVERAGE(Z74:Z101)</f>
        <v>5.8400000000000025</v>
      </c>
      <c r="AA71" s="247">
        <f>AVERAGE(AA74:AA101)</f>
        <v>4.6719999999999979</v>
      </c>
      <c r="AB71" s="93"/>
      <c r="AC71" s="247">
        <f>AVERAGE(AC74:AC104)</f>
        <v>6.0399999999999991</v>
      </c>
      <c r="AD71" s="247">
        <f>AVERAGE(AD74:AD104)</f>
        <v>4.8319999999999963</v>
      </c>
      <c r="AE71" s="93"/>
    </row>
    <row r="72" spans="1:31" x14ac:dyDescent="0.2">
      <c r="A72" s="239" t="s">
        <v>53</v>
      </c>
      <c r="B72" s="247">
        <f>AVERAGE(B74:B89)</f>
        <v>16.968125000000004</v>
      </c>
      <c r="C72" s="247">
        <f>AVERAGE(C74:C88)</f>
        <v>13.498666666666667</v>
      </c>
      <c r="D72" s="247"/>
      <c r="E72" s="247">
        <f>AVERAGE(E74:E89)</f>
        <v>17.958124999999999</v>
      </c>
      <c r="F72" s="247">
        <f>AVERAGE(F74:F89)</f>
        <v>14.366499999999998</v>
      </c>
      <c r="G72" s="247"/>
      <c r="H72" s="247">
        <f>AVERAGE(H74:H89)</f>
        <v>18.568124999999998</v>
      </c>
      <c r="I72" s="247">
        <f>AVERAGE(I74:I89)</f>
        <v>14.854499999999998</v>
      </c>
      <c r="J72" s="247"/>
      <c r="K72" s="247">
        <f>AVERAGE(K74:K88)</f>
        <v>20.426666666666666</v>
      </c>
      <c r="L72" s="247">
        <f>AVERAGE(L74:L88)</f>
        <v>16.341333333333335</v>
      </c>
      <c r="M72" s="247"/>
      <c r="N72" s="247">
        <f>AVERAGE(N74:N88)</f>
        <v>21.016666666666666</v>
      </c>
      <c r="O72" s="247">
        <f>AVERAGE(O74:O88)</f>
        <v>16.813333333333329</v>
      </c>
      <c r="P72" s="247"/>
      <c r="Q72" s="272">
        <f>AVERAGE(Q74:Q88)</f>
        <v>28.376666666666669</v>
      </c>
      <c r="R72" s="272">
        <f>AVERAGE(R74:R88)</f>
        <v>22.701333333333331</v>
      </c>
      <c r="S72" s="272"/>
      <c r="T72" s="272">
        <f>AVERAGE(T74:T88)</f>
        <v>14.120000000000001</v>
      </c>
      <c r="U72" s="272">
        <f>AVERAGE(U74:U88)</f>
        <v>11.295999999999999</v>
      </c>
      <c r="V72" s="247"/>
      <c r="W72" s="272">
        <f>AVERAGE(W74:W88)</f>
        <v>10.99</v>
      </c>
      <c r="X72" s="272">
        <f>AVERAGE(X74:X88)</f>
        <v>8.7919999999999998</v>
      </c>
      <c r="Y72" s="84"/>
      <c r="Z72" s="272">
        <f>AVERAGE(Z74:Z88)</f>
        <v>5.8400000000000016</v>
      </c>
      <c r="AA72" s="272">
        <f>AVERAGE(AA74:AA88)</f>
        <v>4.6719999999999988</v>
      </c>
      <c r="AB72" s="84"/>
      <c r="AC72" s="272">
        <f>AVERAGE(AC74:AC88)</f>
        <v>6.0400000000000018</v>
      </c>
      <c r="AD72" s="272">
        <f>AVERAGE(AD74:AD88)</f>
        <v>4.831999999999999</v>
      </c>
      <c r="AE72" s="84"/>
    </row>
    <row r="73" spans="1:31" ht="13.5" thickBot="1" x14ac:dyDescent="0.25">
      <c r="A73" s="240" t="s">
        <v>54</v>
      </c>
      <c r="B73" s="295">
        <f>IFERROR(AVERAGE(B89:B105),"No data")</f>
        <v>18.830624999999998</v>
      </c>
      <c r="C73" s="295">
        <f>IFERROR(AVERAGE(C90:C105),"No data")</f>
        <v>15.088000000000003</v>
      </c>
      <c r="D73" s="248"/>
      <c r="E73" s="295">
        <f>IFERROR(AVERAGE(E89:E105),"No data")</f>
        <v>19.820624999999993</v>
      </c>
      <c r="F73" s="295">
        <f>IFERROR(AVERAGE(F90:F105),"No data")</f>
        <v>15.880000000000003</v>
      </c>
      <c r="G73" s="248"/>
      <c r="H73" s="295">
        <f>IFERROR(AVERAGE(H89:H105),"No data")</f>
        <v>20.430624999999999</v>
      </c>
      <c r="I73" s="295">
        <f>IFERROR(AVERAGE(I90:I105),"No data")</f>
        <v>16.368000000000002</v>
      </c>
      <c r="J73" s="248"/>
      <c r="K73" s="295">
        <f>IFERROR(AVERAGE(K89:K101),"No data")</f>
        <v>23.528461538461535</v>
      </c>
      <c r="L73" s="295">
        <f>IFERROR(AVERAGE(L89:L101),"No data")</f>
        <v>18.822769230769232</v>
      </c>
      <c r="M73" s="241"/>
      <c r="N73" s="295">
        <f>IFERROR(AVERAGE(N89:N101),"No data")</f>
        <v>24.118461538461535</v>
      </c>
      <c r="O73" s="295">
        <f>IFERROR(AVERAGE(O89:O101),"No data")</f>
        <v>19.294769230769234</v>
      </c>
      <c r="P73" s="241"/>
      <c r="Q73" s="295">
        <f>IFERROR(AVERAGE(Q89:Q101),"No data")</f>
        <v>31.74384615384615</v>
      </c>
      <c r="R73" s="295">
        <f>IFERROR(AVERAGE(R89:R101),"No data")</f>
        <v>25.395076923076921</v>
      </c>
      <c r="S73" s="273"/>
      <c r="T73" s="295">
        <f>IFERROR(AVERAGE(T89:T101),"No data")</f>
        <v>15.53230769230769</v>
      </c>
      <c r="U73" s="295">
        <f>IFERROR(AVERAGE(U89:U101),"No data")</f>
        <v>12.425846153846152</v>
      </c>
      <c r="V73" s="241"/>
      <c r="W73" s="295">
        <f>IFERROR(AVERAGE(W89:W101),"No data")</f>
        <v>10.989999999999998</v>
      </c>
      <c r="X73" s="295">
        <f>IFERROR(AVERAGE(X89:X101),"No data")</f>
        <v>8.7919999999999998</v>
      </c>
      <c r="Y73" s="84"/>
      <c r="Z73" s="295">
        <f>IFERROR(AVERAGE(Z89:Z101),"No data")</f>
        <v>5.8400000000000016</v>
      </c>
      <c r="AA73" s="295">
        <f>IFERROR(AVERAGE(AA89:AA101),"No data")</f>
        <v>4.6719999999999988</v>
      </c>
      <c r="AB73" s="84"/>
      <c r="AC73" s="295">
        <f>IFERROR(AVERAGE(AC89:AC104),"No data")</f>
        <v>6.0400000000000018</v>
      </c>
      <c r="AD73" s="295">
        <f>IFERROR(AVERAGE(AD89:AD104),"No data")</f>
        <v>4.831999999999999</v>
      </c>
      <c r="AE73" s="84"/>
    </row>
    <row r="74" spans="1:31" x14ac:dyDescent="0.2">
      <c r="A74" s="178">
        <v>46082</v>
      </c>
      <c r="B74" s="84">
        <v>15.54</v>
      </c>
      <c r="C74" s="85">
        <f t="shared" ref="C74:C77" si="514">B74/1.25</f>
        <v>12.431999999999999</v>
      </c>
      <c r="D74" s="194">
        <f>(B74-B68)*100</f>
        <v>0</v>
      </c>
      <c r="E74" s="84">
        <v>16.53</v>
      </c>
      <c r="F74" s="85">
        <f t="shared" ref="F74:F77" si="515">E74/1.25</f>
        <v>13.224</v>
      </c>
      <c r="G74" s="194">
        <f>(E74-E68)*100</f>
        <v>0</v>
      </c>
      <c r="H74" s="84">
        <v>17.14</v>
      </c>
      <c r="I74" s="85">
        <f t="shared" ref="I74:I77" si="516">H74/1.25</f>
        <v>13.712</v>
      </c>
      <c r="J74" s="194">
        <f>(H74-H68)*100</f>
        <v>0</v>
      </c>
      <c r="K74" s="84">
        <v>17.34</v>
      </c>
      <c r="L74" s="85">
        <f t="shared" ref="L74:L77" si="517">K74/1.25</f>
        <v>13.872</v>
      </c>
      <c r="M74" s="194">
        <f>(K74-K68)*100</f>
        <v>0</v>
      </c>
      <c r="N74" s="84">
        <v>17.93</v>
      </c>
      <c r="O74" s="85">
        <f t="shared" ref="O74:O77" si="518">N74/1.25</f>
        <v>14.343999999999999</v>
      </c>
      <c r="P74" s="194">
        <f>(N74-N68)*100</f>
        <v>0</v>
      </c>
      <c r="Q74" s="84">
        <v>25.29</v>
      </c>
      <c r="R74" s="85">
        <f t="shared" ref="R74:R77" si="519">Q74/1.25</f>
        <v>20.231999999999999</v>
      </c>
      <c r="S74" s="194">
        <f>(Q74-Q68)*100</f>
        <v>0</v>
      </c>
      <c r="T74" s="85">
        <v>13.49</v>
      </c>
      <c r="U74" s="85">
        <f t="shared" ref="U74:U77" si="520">T74/1.25</f>
        <v>10.792</v>
      </c>
      <c r="V74" s="194">
        <f>(T74-T68)*100</f>
        <v>0</v>
      </c>
      <c r="W74" s="255">
        <v>10.99</v>
      </c>
      <c r="X74" s="260">
        <f t="shared" ref="X74:X77" si="521">W74/1.25</f>
        <v>8.7919999999999998</v>
      </c>
      <c r="Y74" s="194"/>
      <c r="Z74" s="255">
        <v>5.84</v>
      </c>
      <c r="AA74" s="260">
        <f t="shared" ref="AA74:AA97" si="522">Z74/1.25</f>
        <v>4.6719999999999997</v>
      </c>
      <c r="AB74" s="194"/>
      <c r="AC74" s="255">
        <v>6.04</v>
      </c>
      <c r="AD74" s="260">
        <f t="shared" ref="AD74:AD97" si="523">AC74/1.25</f>
        <v>4.8319999999999999</v>
      </c>
      <c r="AE74" s="194"/>
    </row>
    <row r="75" spans="1:31" ht="13.5" thickBot="1" x14ac:dyDescent="0.25">
      <c r="A75" s="178">
        <v>46083</v>
      </c>
      <c r="B75" s="252">
        <v>15.54</v>
      </c>
      <c r="C75" s="85">
        <f t="shared" ref="C75" si="524">B75/1.25</f>
        <v>12.431999999999999</v>
      </c>
      <c r="D75" s="194">
        <f>(B75-B74)*100</f>
        <v>0</v>
      </c>
      <c r="E75" s="84">
        <v>16.53</v>
      </c>
      <c r="F75" s="85">
        <f t="shared" ref="F75" si="525">E75/1.25</f>
        <v>13.224</v>
      </c>
      <c r="G75" s="194">
        <f>(E75-E74)*100</f>
        <v>0</v>
      </c>
      <c r="H75" s="85">
        <v>17.14</v>
      </c>
      <c r="I75" s="85">
        <f t="shared" ref="I75" si="526">H75/1.25</f>
        <v>13.712</v>
      </c>
      <c r="J75" s="194">
        <f>(H75-H74)*100</f>
        <v>0</v>
      </c>
      <c r="K75" s="85">
        <v>17.34</v>
      </c>
      <c r="L75" s="85">
        <f t="shared" ref="L75" si="527">K75/1.25</f>
        <v>13.872</v>
      </c>
      <c r="M75" s="194">
        <f>(K75-K74)*100</f>
        <v>0</v>
      </c>
      <c r="N75" s="85">
        <v>17.93</v>
      </c>
      <c r="O75" s="85">
        <f t="shared" ref="O75" si="528">N75/1.25</f>
        <v>14.343999999999999</v>
      </c>
      <c r="P75" s="194">
        <f>(N75-N74)*100</f>
        <v>0</v>
      </c>
      <c r="Q75" s="84">
        <v>25.29</v>
      </c>
      <c r="R75" s="85">
        <f t="shared" ref="R75" si="529">Q75/1.25</f>
        <v>20.231999999999999</v>
      </c>
      <c r="S75" s="194">
        <f>(Q75-Q74)*100</f>
        <v>0</v>
      </c>
      <c r="T75" s="85">
        <v>13.49</v>
      </c>
      <c r="U75" s="85">
        <f t="shared" ref="U75" si="530">T75/1.25</f>
        <v>10.792</v>
      </c>
      <c r="V75" s="194">
        <f>(T75-T74)*100</f>
        <v>0</v>
      </c>
      <c r="W75" s="255">
        <v>10.99</v>
      </c>
      <c r="X75" s="260">
        <f t="shared" ref="X75" si="531">W75/1.25</f>
        <v>8.7919999999999998</v>
      </c>
      <c r="Y75" s="194"/>
      <c r="Z75" s="255">
        <v>5.84</v>
      </c>
      <c r="AA75" s="260">
        <f t="shared" ref="AA75" si="532">Z75/1.25</f>
        <v>4.6719999999999997</v>
      </c>
      <c r="AB75" s="194"/>
      <c r="AC75" s="255">
        <v>6.04</v>
      </c>
      <c r="AD75" s="260">
        <f t="shared" ref="AD75" si="533">AC75/1.25</f>
        <v>4.8319999999999999</v>
      </c>
      <c r="AE75" s="194"/>
    </row>
    <row r="76" spans="1:31" ht="13.5" thickBot="1" x14ac:dyDescent="0.25">
      <c r="A76" s="178">
        <v>46084</v>
      </c>
      <c r="B76" s="252">
        <v>15.99</v>
      </c>
      <c r="C76" s="85">
        <f t="shared" ref="C76" si="534">B76/1.25</f>
        <v>12.792</v>
      </c>
      <c r="D76" s="194">
        <f>(B76-B75)*100</f>
        <v>45.000000000000107</v>
      </c>
      <c r="E76" s="84">
        <v>16.98</v>
      </c>
      <c r="F76" s="85">
        <f t="shared" ref="F76" si="535">E76/1.25</f>
        <v>13.584</v>
      </c>
      <c r="G76" s="194">
        <f>(E76-E75)*100</f>
        <v>44.999999999999929</v>
      </c>
      <c r="H76" s="85">
        <v>17.59</v>
      </c>
      <c r="I76" s="85">
        <f t="shared" ref="I76" si="536">H76/1.25</f>
        <v>14.071999999999999</v>
      </c>
      <c r="J76" s="194">
        <f>(H76-H75)*100</f>
        <v>44.999999999999929</v>
      </c>
      <c r="K76" s="85">
        <v>18.64</v>
      </c>
      <c r="L76" s="85">
        <f t="shared" ref="L76" si="537">K76/1.25</f>
        <v>14.912000000000001</v>
      </c>
      <c r="M76" s="194">
        <f>(K76-K75)*100</f>
        <v>130.00000000000006</v>
      </c>
      <c r="N76" s="85">
        <v>19.23</v>
      </c>
      <c r="O76" s="85">
        <f t="shared" ref="O76" si="538">N76/1.25</f>
        <v>15.384</v>
      </c>
      <c r="P76" s="194">
        <f>(N76-N75)*100</f>
        <v>130.00000000000006</v>
      </c>
      <c r="Q76" s="85">
        <v>26.59</v>
      </c>
      <c r="R76" s="85">
        <f t="shared" ref="R76" si="539">Q76/1.25</f>
        <v>21.271999999999998</v>
      </c>
      <c r="S76" s="194">
        <f>(Q76-Q75)*100</f>
        <v>130.00000000000006</v>
      </c>
      <c r="T76" s="85">
        <v>13.89</v>
      </c>
      <c r="U76" s="85">
        <f t="shared" ref="U76" si="540">T76/1.25</f>
        <v>11.112</v>
      </c>
      <c r="V76" s="194">
        <f>(T76-T75)*100</f>
        <v>40.000000000000036</v>
      </c>
      <c r="W76" s="255">
        <v>10.99</v>
      </c>
      <c r="X76" s="260">
        <f t="shared" ref="X76" si="541">W76/1.25</f>
        <v>8.7919999999999998</v>
      </c>
      <c r="Y76" s="194"/>
      <c r="Z76" s="255">
        <v>5.84</v>
      </c>
      <c r="AA76" s="260">
        <f t="shared" ref="AA76" si="542">Z76/1.25</f>
        <v>4.6719999999999997</v>
      </c>
      <c r="AB76" s="194"/>
      <c r="AC76" s="255">
        <v>6.04</v>
      </c>
      <c r="AD76" s="260">
        <f t="shared" ref="AD76" si="543">AC76/1.25</f>
        <v>4.8319999999999999</v>
      </c>
      <c r="AE76" s="194"/>
    </row>
    <row r="77" spans="1:31" ht="13.5" thickBot="1" x14ac:dyDescent="0.25">
      <c r="A77" s="178">
        <v>46085</v>
      </c>
      <c r="B77" s="255">
        <v>16.39</v>
      </c>
      <c r="C77" s="300">
        <f t="shared" si="514"/>
        <v>13.112</v>
      </c>
      <c r="D77" s="301">
        <f t="shared" ref="D77" si="544">(B77-B76)*100</f>
        <v>40.000000000000036</v>
      </c>
      <c r="E77" s="255">
        <v>17.38</v>
      </c>
      <c r="F77" s="300">
        <f t="shared" si="515"/>
        <v>13.904</v>
      </c>
      <c r="G77" s="301">
        <f t="shared" ref="G77" si="545">(E77-E76)*100</f>
        <v>39.999999999999858</v>
      </c>
      <c r="H77" s="255">
        <v>17.989999999999998</v>
      </c>
      <c r="I77" s="300">
        <f t="shared" si="516"/>
        <v>14.391999999999999</v>
      </c>
      <c r="J77" s="301">
        <f t="shared" ref="J77" si="546">(H77-H76)*100</f>
        <v>39.999999999999858</v>
      </c>
      <c r="K77" s="255">
        <v>19.940000000000001</v>
      </c>
      <c r="L77" s="300">
        <f t="shared" si="517"/>
        <v>15.952000000000002</v>
      </c>
      <c r="M77" s="301">
        <f t="shared" ref="M77" si="547">(K77-K76)*100</f>
        <v>130.00000000000006</v>
      </c>
      <c r="N77" s="255">
        <v>20.53</v>
      </c>
      <c r="O77" s="300">
        <f t="shared" si="518"/>
        <v>16.423999999999999</v>
      </c>
      <c r="P77" s="301">
        <f t="shared" ref="P77" si="548">(N77-N76)*100</f>
        <v>130.00000000000006</v>
      </c>
      <c r="Q77" s="255">
        <v>27.89</v>
      </c>
      <c r="R77" s="300">
        <f t="shared" si="519"/>
        <v>22.312000000000001</v>
      </c>
      <c r="S77" s="301">
        <f t="shared" ref="S77" si="549">(Q77-Q76)*100</f>
        <v>130.00000000000006</v>
      </c>
      <c r="T77" s="300">
        <v>13.99</v>
      </c>
      <c r="U77" s="300">
        <f t="shared" si="520"/>
        <v>11.192</v>
      </c>
      <c r="V77" s="301">
        <f t="shared" ref="V77" si="550">(T77-T76)*100</f>
        <v>9.9999999999999645</v>
      </c>
      <c r="W77" s="255">
        <v>10.99</v>
      </c>
      <c r="X77" s="304">
        <f t="shared" si="521"/>
        <v>8.7919999999999998</v>
      </c>
      <c r="Y77" s="255"/>
      <c r="Z77" s="255">
        <v>5.84</v>
      </c>
      <c r="AA77" s="304">
        <f t="shared" si="522"/>
        <v>4.6719999999999997</v>
      </c>
      <c r="AB77" s="255"/>
      <c r="AC77" s="255">
        <v>6.04</v>
      </c>
      <c r="AD77" s="304">
        <f t="shared" si="523"/>
        <v>4.8319999999999999</v>
      </c>
      <c r="AE77" s="255"/>
    </row>
    <row r="78" spans="1:31" ht="13.5" thickBot="1" x14ac:dyDescent="0.25">
      <c r="A78" s="178">
        <v>46086</v>
      </c>
      <c r="B78" s="255">
        <v>16.39</v>
      </c>
      <c r="C78" s="300">
        <f t="shared" ref="C78" si="551">B78/1.25</f>
        <v>13.112</v>
      </c>
      <c r="D78" s="301">
        <f t="shared" ref="D78" si="552">(B78-B77)*100</f>
        <v>0</v>
      </c>
      <c r="E78" s="255">
        <v>17.38</v>
      </c>
      <c r="F78" s="300">
        <f t="shared" ref="F78" si="553">E78/1.25</f>
        <v>13.904</v>
      </c>
      <c r="G78" s="301">
        <f t="shared" ref="G78" si="554">(E78-E77)*100</f>
        <v>0</v>
      </c>
      <c r="H78" s="255">
        <v>17.989999999999998</v>
      </c>
      <c r="I78" s="300">
        <f t="shared" ref="I78" si="555">H78/1.25</f>
        <v>14.391999999999999</v>
      </c>
      <c r="J78" s="301">
        <f t="shared" ref="J78" si="556">(H78-H77)*100</f>
        <v>0</v>
      </c>
      <c r="K78" s="255">
        <v>19.940000000000001</v>
      </c>
      <c r="L78" s="300">
        <f t="shared" ref="L78" si="557">K78/1.25</f>
        <v>15.952000000000002</v>
      </c>
      <c r="M78" s="301">
        <f t="shared" ref="M78" si="558">(K78-K77)*100</f>
        <v>0</v>
      </c>
      <c r="N78" s="255">
        <v>20.53</v>
      </c>
      <c r="O78" s="300">
        <f t="shared" ref="O78" si="559">N78/1.25</f>
        <v>16.423999999999999</v>
      </c>
      <c r="P78" s="301">
        <f t="shared" ref="P78" si="560">(N78-N77)*100</f>
        <v>0</v>
      </c>
      <c r="Q78" s="255">
        <v>27.89</v>
      </c>
      <c r="R78" s="300">
        <f t="shared" ref="R78" si="561">Q78/1.25</f>
        <v>22.312000000000001</v>
      </c>
      <c r="S78" s="301">
        <f t="shared" ref="S78" si="562">(Q78-Q77)*100</f>
        <v>0</v>
      </c>
      <c r="T78" s="300">
        <v>13.99</v>
      </c>
      <c r="U78" s="300">
        <f t="shared" ref="U78" si="563">T78/1.25</f>
        <v>11.192</v>
      </c>
      <c r="V78" s="301">
        <f t="shared" ref="V78" si="564">(T78-T77)*100</f>
        <v>0</v>
      </c>
      <c r="W78" s="255">
        <v>10.99</v>
      </c>
      <c r="X78" s="304">
        <f t="shared" ref="X78" si="565">W78/1.25</f>
        <v>8.7919999999999998</v>
      </c>
      <c r="Y78" s="255"/>
      <c r="Z78" s="255">
        <v>5.84</v>
      </c>
      <c r="AA78" s="304">
        <f t="shared" ref="AA78" si="566">Z78/1.25</f>
        <v>4.6719999999999997</v>
      </c>
      <c r="AB78" s="255"/>
      <c r="AC78" s="255">
        <v>6.04</v>
      </c>
      <c r="AD78" s="304">
        <f t="shared" ref="AD78" si="567">AC78/1.25</f>
        <v>4.8319999999999999</v>
      </c>
      <c r="AE78" s="255"/>
    </row>
    <row r="79" spans="1:31" ht="13.5" thickBot="1" x14ac:dyDescent="0.25">
      <c r="A79" s="178">
        <v>46087</v>
      </c>
      <c r="B79" s="255">
        <v>16.739999999999998</v>
      </c>
      <c r="C79" s="300">
        <f t="shared" ref="C79" si="568">B79/1.25</f>
        <v>13.391999999999999</v>
      </c>
      <c r="D79" s="301">
        <f t="shared" ref="D79" si="569">(B79-B78)*100</f>
        <v>34.999999999999787</v>
      </c>
      <c r="E79" s="255">
        <v>17.73</v>
      </c>
      <c r="F79" s="300">
        <f t="shared" ref="F79" si="570">E79/1.25</f>
        <v>14.184000000000001</v>
      </c>
      <c r="G79" s="301">
        <f t="shared" ref="G79" si="571">(E79-E78)*100</f>
        <v>35.000000000000142</v>
      </c>
      <c r="H79" s="255">
        <v>18.34</v>
      </c>
      <c r="I79" s="300">
        <f t="shared" ref="I79" si="572">H79/1.25</f>
        <v>14.672000000000001</v>
      </c>
      <c r="J79" s="301">
        <f t="shared" ref="J79" si="573">(H79-H78)*100</f>
        <v>35.000000000000142</v>
      </c>
      <c r="K79" s="255">
        <v>20.99</v>
      </c>
      <c r="L79" s="300">
        <f t="shared" ref="L79" si="574">K79/1.25</f>
        <v>16.791999999999998</v>
      </c>
      <c r="M79" s="301">
        <f t="shared" ref="M79" si="575">(K79-K78)*100</f>
        <v>104.99999999999972</v>
      </c>
      <c r="N79" s="255">
        <v>21.58</v>
      </c>
      <c r="O79" s="300">
        <f t="shared" ref="O79" si="576">N79/1.25</f>
        <v>17.263999999999999</v>
      </c>
      <c r="P79" s="301">
        <f t="shared" ref="P79" si="577">(N79-N78)*100</f>
        <v>104.99999999999972</v>
      </c>
      <c r="Q79" s="255">
        <v>28.94</v>
      </c>
      <c r="R79" s="300">
        <f t="shared" ref="R79" si="578">Q79/1.25</f>
        <v>23.152000000000001</v>
      </c>
      <c r="S79" s="301">
        <f t="shared" ref="S79" si="579">(Q79-Q78)*100</f>
        <v>105.00000000000007</v>
      </c>
      <c r="T79" s="300">
        <v>13.99</v>
      </c>
      <c r="U79" s="300">
        <f t="shared" ref="U79" si="580">T79/1.25</f>
        <v>11.192</v>
      </c>
      <c r="V79" s="301">
        <f t="shared" ref="V79" si="581">(T79-T78)*100</f>
        <v>0</v>
      </c>
      <c r="W79" s="255">
        <v>10.99</v>
      </c>
      <c r="X79" s="304">
        <f t="shared" ref="X79" si="582">W79/1.25</f>
        <v>8.7919999999999998</v>
      </c>
      <c r="Y79" s="255"/>
      <c r="Z79" s="255">
        <v>5.84</v>
      </c>
      <c r="AA79" s="304">
        <f t="shared" ref="AA79" si="583">Z79/1.25</f>
        <v>4.6719999999999997</v>
      </c>
      <c r="AB79" s="255"/>
      <c r="AC79" s="255">
        <v>6.04</v>
      </c>
      <c r="AD79" s="304">
        <f t="shared" ref="AD79" si="584">AC79/1.25</f>
        <v>4.8319999999999999</v>
      </c>
      <c r="AE79" s="255"/>
    </row>
    <row r="80" spans="1:31" ht="13.5" thickBot="1" x14ac:dyDescent="0.25">
      <c r="A80" s="178">
        <v>46088</v>
      </c>
      <c r="B80" s="255">
        <v>16.739999999999998</v>
      </c>
      <c r="C80" s="300">
        <f t="shared" ref="C80:C82" si="585">B80/1.25</f>
        <v>13.391999999999999</v>
      </c>
      <c r="D80" s="301">
        <f t="shared" ref="D80:D82" si="586">(B80-B79)*100</f>
        <v>0</v>
      </c>
      <c r="E80" s="255">
        <v>17.73</v>
      </c>
      <c r="F80" s="300">
        <f t="shared" ref="F80:F82" si="587">E80/1.25</f>
        <v>14.184000000000001</v>
      </c>
      <c r="G80" s="301">
        <f t="shared" ref="G80:G82" si="588">(E80-E79)*100</f>
        <v>0</v>
      </c>
      <c r="H80" s="255">
        <v>18.34</v>
      </c>
      <c r="I80" s="300">
        <f t="shared" ref="I80:I82" si="589">H80/1.25</f>
        <v>14.672000000000001</v>
      </c>
      <c r="J80" s="301">
        <f t="shared" ref="J80:J82" si="590">(H80-H79)*100</f>
        <v>0</v>
      </c>
      <c r="K80" s="255">
        <v>20.99</v>
      </c>
      <c r="L80" s="300">
        <f t="shared" ref="L80:L82" si="591">K80/1.25</f>
        <v>16.791999999999998</v>
      </c>
      <c r="M80" s="301">
        <f t="shared" ref="M80:M82" si="592">(K80-K79)*100</f>
        <v>0</v>
      </c>
      <c r="N80" s="255">
        <v>21.58</v>
      </c>
      <c r="O80" s="300">
        <f t="shared" ref="O80:O82" si="593">N80/1.25</f>
        <v>17.263999999999999</v>
      </c>
      <c r="P80" s="301">
        <f t="shared" ref="P80:P82" si="594">(N80-N79)*100</f>
        <v>0</v>
      </c>
      <c r="Q80" s="255">
        <v>28.94</v>
      </c>
      <c r="R80" s="300">
        <f t="shared" ref="R80:R82" si="595">Q80/1.25</f>
        <v>23.152000000000001</v>
      </c>
      <c r="S80" s="301">
        <f t="shared" ref="S80:S82" si="596">(Q80-Q79)*100</f>
        <v>0</v>
      </c>
      <c r="T80" s="300">
        <v>13.99</v>
      </c>
      <c r="U80" s="300">
        <f t="shared" ref="U80:U82" si="597">T80/1.25</f>
        <v>11.192</v>
      </c>
      <c r="V80" s="301">
        <f t="shared" ref="V80:V82" si="598">(T80-T79)*100</f>
        <v>0</v>
      </c>
      <c r="W80" s="255">
        <v>10.99</v>
      </c>
      <c r="X80" s="304">
        <f t="shared" ref="X80:X82" si="599">W80/1.25</f>
        <v>8.7919999999999998</v>
      </c>
      <c r="Y80" s="255"/>
      <c r="Z80" s="255">
        <v>5.84</v>
      </c>
      <c r="AA80" s="304">
        <f t="shared" ref="AA80:AA82" si="600">Z80/1.25</f>
        <v>4.6719999999999997</v>
      </c>
      <c r="AB80" s="255"/>
      <c r="AC80" s="255">
        <v>6.04</v>
      </c>
      <c r="AD80" s="304">
        <f t="shared" ref="AD80:AD82" si="601">AC80/1.25</f>
        <v>4.8319999999999999</v>
      </c>
      <c r="AE80" s="255"/>
    </row>
    <row r="81" spans="1:31" ht="13.5" thickBot="1" x14ac:dyDescent="0.25">
      <c r="A81" s="178">
        <v>46089</v>
      </c>
      <c r="B81" s="255">
        <v>16.739999999999998</v>
      </c>
      <c r="C81" s="300">
        <f t="shared" si="585"/>
        <v>13.391999999999999</v>
      </c>
      <c r="D81" s="301">
        <f t="shared" si="586"/>
        <v>0</v>
      </c>
      <c r="E81" s="255">
        <v>17.73</v>
      </c>
      <c r="F81" s="300">
        <f t="shared" si="587"/>
        <v>14.184000000000001</v>
      </c>
      <c r="G81" s="301">
        <f t="shared" si="588"/>
        <v>0</v>
      </c>
      <c r="H81" s="255">
        <v>18.34</v>
      </c>
      <c r="I81" s="300">
        <f t="shared" si="589"/>
        <v>14.672000000000001</v>
      </c>
      <c r="J81" s="301">
        <f t="shared" si="590"/>
        <v>0</v>
      </c>
      <c r="K81" s="255">
        <v>20.99</v>
      </c>
      <c r="L81" s="300">
        <f t="shared" si="591"/>
        <v>16.791999999999998</v>
      </c>
      <c r="M81" s="301">
        <f t="shared" si="592"/>
        <v>0</v>
      </c>
      <c r="N81" s="255">
        <v>21.58</v>
      </c>
      <c r="O81" s="300">
        <f t="shared" si="593"/>
        <v>17.263999999999999</v>
      </c>
      <c r="P81" s="301">
        <f t="shared" si="594"/>
        <v>0</v>
      </c>
      <c r="Q81" s="255">
        <v>28.94</v>
      </c>
      <c r="R81" s="300">
        <f t="shared" si="595"/>
        <v>23.152000000000001</v>
      </c>
      <c r="S81" s="301">
        <f t="shared" si="596"/>
        <v>0</v>
      </c>
      <c r="T81" s="300">
        <v>13.99</v>
      </c>
      <c r="U81" s="300">
        <f t="shared" si="597"/>
        <v>11.192</v>
      </c>
      <c r="V81" s="301">
        <f t="shared" si="598"/>
        <v>0</v>
      </c>
      <c r="W81" s="255">
        <v>10.99</v>
      </c>
      <c r="X81" s="304">
        <f t="shared" si="599"/>
        <v>8.7919999999999998</v>
      </c>
      <c r="Y81" s="255"/>
      <c r="Z81" s="255">
        <v>5.84</v>
      </c>
      <c r="AA81" s="304">
        <f t="shared" si="600"/>
        <v>4.6719999999999997</v>
      </c>
      <c r="AB81" s="255"/>
      <c r="AC81" s="255">
        <v>6.04</v>
      </c>
      <c r="AD81" s="304">
        <f t="shared" si="601"/>
        <v>4.8319999999999999</v>
      </c>
      <c r="AE81" s="255"/>
    </row>
    <row r="82" spans="1:31" ht="13.5" thickBot="1" x14ac:dyDescent="0.25">
      <c r="A82" s="178">
        <v>46090</v>
      </c>
      <c r="B82" s="255">
        <v>16.989999999999998</v>
      </c>
      <c r="C82" s="300">
        <f t="shared" si="585"/>
        <v>13.591999999999999</v>
      </c>
      <c r="D82" s="301">
        <f t="shared" si="586"/>
        <v>25</v>
      </c>
      <c r="E82" s="255">
        <v>17.98</v>
      </c>
      <c r="F82" s="300">
        <f t="shared" si="587"/>
        <v>14.384</v>
      </c>
      <c r="G82" s="301">
        <f t="shared" si="588"/>
        <v>25</v>
      </c>
      <c r="H82" s="255">
        <v>18.59</v>
      </c>
      <c r="I82" s="300">
        <f t="shared" si="589"/>
        <v>14.872</v>
      </c>
      <c r="J82" s="301">
        <f t="shared" si="590"/>
        <v>25</v>
      </c>
      <c r="K82" s="255">
        <v>21.59</v>
      </c>
      <c r="L82" s="300">
        <f t="shared" si="591"/>
        <v>17.271999999999998</v>
      </c>
      <c r="M82" s="301">
        <f t="shared" si="592"/>
        <v>60.000000000000142</v>
      </c>
      <c r="N82" s="255">
        <v>22.18</v>
      </c>
      <c r="O82" s="300">
        <f t="shared" si="593"/>
        <v>17.744</v>
      </c>
      <c r="P82" s="301">
        <f t="shared" si="594"/>
        <v>60.000000000000142</v>
      </c>
      <c r="Q82" s="255">
        <v>29.54</v>
      </c>
      <c r="R82" s="300">
        <f t="shared" si="595"/>
        <v>23.631999999999998</v>
      </c>
      <c r="S82" s="301">
        <f t="shared" si="596"/>
        <v>59.999999999999787</v>
      </c>
      <c r="T82" s="300">
        <v>13.99</v>
      </c>
      <c r="U82" s="300">
        <f t="shared" si="597"/>
        <v>11.192</v>
      </c>
      <c r="V82" s="301">
        <f t="shared" si="598"/>
        <v>0</v>
      </c>
      <c r="W82" s="255">
        <v>10.99</v>
      </c>
      <c r="X82" s="304">
        <f t="shared" si="599"/>
        <v>8.7919999999999998</v>
      </c>
      <c r="Y82" s="255"/>
      <c r="Z82" s="255">
        <v>5.84</v>
      </c>
      <c r="AA82" s="304">
        <f t="shared" si="600"/>
        <v>4.6719999999999997</v>
      </c>
      <c r="AB82" s="255"/>
      <c r="AC82" s="255">
        <v>6.04</v>
      </c>
      <c r="AD82" s="304">
        <f t="shared" si="601"/>
        <v>4.8319999999999999</v>
      </c>
      <c r="AE82" s="255"/>
    </row>
    <row r="83" spans="1:31" ht="13.5" thickBot="1" x14ac:dyDescent="0.25">
      <c r="A83" s="178">
        <v>46091</v>
      </c>
      <c r="B83" s="255">
        <v>17.59</v>
      </c>
      <c r="C83" s="300">
        <f t="shared" ref="C83" si="602">B83/1.25</f>
        <v>14.071999999999999</v>
      </c>
      <c r="D83" s="301">
        <f t="shared" ref="D83" si="603">(B83-B82)*100</f>
        <v>60.000000000000142</v>
      </c>
      <c r="E83" s="255">
        <v>18.579999999999998</v>
      </c>
      <c r="F83" s="300">
        <f t="shared" ref="F83" si="604">E83/1.25</f>
        <v>14.863999999999999</v>
      </c>
      <c r="G83" s="301">
        <f t="shared" ref="G83" si="605">(E83-E82)*100</f>
        <v>59.999999999999787</v>
      </c>
      <c r="H83" s="255">
        <v>19.190000000000001</v>
      </c>
      <c r="I83" s="300">
        <f t="shared" ref="I83" si="606">H83/1.25</f>
        <v>15.352</v>
      </c>
      <c r="J83" s="301">
        <f t="shared" ref="J83" si="607">(H83-H82)*100</f>
        <v>60.000000000000142</v>
      </c>
      <c r="K83" s="255">
        <v>21.59</v>
      </c>
      <c r="L83" s="300">
        <f t="shared" ref="L83" si="608">K83/1.25</f>
        <v>17.271999999999998</v>
      </c>
      <c r="M83" s="301">
        <f t="shared" ref="M83" si="609">(K83-K82)*100</f>
        <v>0</v>
      </c>
      <c r="N83" s="255">
        <v>22.18</v>
      </c>
      <c r="O83" s="300">
        <f t="shared" ref="O83" si="610">N83/1.25</f>
        <v>17.744</v>
      </c>
      <c r="P83" s="301">
        <f t="shared" ref="P83" si="611">(N83-N82)*100</f>
        <v>0</v>
      </c>
      <c r="Q83" s="255">
        <v>29.54</v>
      </c>
      <c r="R83" s="300">
        <f t="shared" ref="R83" si="612">Q83/1.25</f>
        <v>23.631999999999998</v>
      </c>
      <c r="S83" s="301">
        <f t="shared" ref="S83" si="613">(Q83-Q82)*100</f>
        <v>0</v>
      </c>
      <c r="T83" s="300">
        <v>14.34</v>
      </c>
      <c r="U83" s="300">
        <f t="shared" ref="U83" si="614">T83/1.25</f>
        <v>11.472</v>
      </c>
      <c r="V83" s="301">
        <f t="shared" ref="V83" si="615">(T83-T82)*100</f>
        <v>34.999999999999964</v>
      </c>
      <c r="W83" s="255">
        <v>10.99</v>
      </c>
      <c r="X83" s="304">
        <f t="shared" ref="X83" si="616">W83/1.25</f>
        <v>8.7919999999999998</v>
      </c>
      <c r="Y83" s="255"/>
      <c r="Z83" s="255">
        <v>5.84</v>
      </c>
      <c r="AA83" s="304">
        <f t="shared" ref="AA83" si="617">Z83/1.25</f>
        <v>4.6719999999999997</v>
      </c>
      <c r="AB83" s="255"/>
      <c r="AC83" s="255">
        <v>6.04</v>
      </c>
      <c r="AD83" s="304">
        <f t="shared" ref="AD83" si="618">AC83/1.25</f>
        <v>4.8319999999999999</v>
      </c>
      <c r="AE83" s="255"/>
    </row>
    <row r="84" spans="1:31" ht="13.5" thickBot="1" x14ac:dyDescent="0.25">
      <c r="A84" s="178">
        <v>46092</v>
      </c>
      <c r="B84" s="255">
        <v>16.989999999999998</v>
      </c>
      <c r="C84" s="300">
        <f t="shared" ref="C84" si="619">B84/1.25</f>
        <v>13.591999999999999</v>
      </c>
      <c r="D84" s="301">
        <f t="shared" ref="D84" si="620">(B84-B83)*100</f>
        <v>-60.000000000000142</v>
      </c>
      <c r="E84" s="255">
        <v>17.98</v>
      </c>
      <c r="F84" s="300">
        <f t="shared" ref="F84" si="621">E84/1.25</f>
        <v>14.384</v>
      </c>
      <c r="G84" s="301">
        <f t="shared" ref="G84" si="622">(E84-E83)*100</f>
        <v>-59.999999999999787</v>
      </c>
      <c r="H84" s="255">
        <v>18.59</v>
      </c>
      <c r="I84" s="300">
        <f t="shared" ref="I84" si="623">H84/1.25</f>
        <v>14.872</v>
      </c>
      <c r="J84" s="301">
        <f t="shared" ref="J84" si="624">(H84-H83)*100</f>
        <v>-60.000000000000142</v>
      </c>
      <c r="K84" s="255">
        <v>20.49</v>
      </c>
      <c r="L84" s="300">
        <f t="shared" ref="L84" si="625">K84/1.25</f>
        <v>16.391999999999999</v>
      </c>
      <c r="M84" s="301">
        <f t="shared" ref="M84" si="626">(K84-K83)*100</f>
        <v>-110.00000000000014</v>
      </c>
      <c r="N84" s="255">
        <v>21.08</v>
      </c>
      <c r="O84" s="300">
        <f t="shared" ref="O84" si="627">N84/1.25</f>
        <v>16.863999999999997</v>
      </c>
      <c r="P84" s="301">
        <f t="shared" ref="P84" si="628">(N84-N83)*100</f>
        <v>-110.00000000000014</v>
      </c>
      <c r="Q84" s="255">
        <v>28.44</v>
      </c>
      <c r="R84" s="300">
        <f t="shared" ref="R84" si="629">Q84/1.25</f>
        <v>22.752000000000002</v>
      </c>
      <c r="S84" s="301">
        <f t="shared" ref="S84" si="630">(Q84-Q83)*100</f>
        <v>-109.99999999999979</v>
      </c>
      <c r="T84" s="300">
        <v>13.99</v>
      </c>
      <c r="U84" s="300">
        <f t="shared" ref="U84" si="631">T84/1.25</f>
        <v>11.192</v>
      </c>
      <c r="V84" s="301">
        <f t="shared" ref="V84" si="632">(T84-T83)*100</f>
        <v>-34.999999999999964</v>
      </c>
      <c r="W84" s="255">
        <v>10.99</v>
      </c>
      <c r="X84" s="304">
        <f t="shared" ref="X84" si="633">W84/1.25</f>
        <v>8.7919999999999998</v>
      </c>
      <c r="Y84" s="255"/>
      <c r="Z84" s="255">
        <v>5.84</v>
      </c>
      <c r="AA84" s="304">
        <f t="shared" ref="AA84" si="634">Z84/1.25</f>
        <v>4.6719999999999997</v>
      </c>
      <c r="AB84" s="255"/>
      <c r="AC84" s="255">
        <v>6.04</v>
      </c>
      <c r="AD84" s="304">
        <f t="shared" ref="AD84" si="635">AC84/1.25</f>
        <v>4.8319999999999999</v>
      </c>
      <c r="AE84" s="255"/>
    </row>
    <row r="85" spans="1:31" ht="13.5" thickBot="1" x14ac:dyDescent="0.25">
      <c r="A85" s="178">
        <v>46093</v>
      </c>
      <c r="B85" s="255">
        <v>17.489999999999998</v>
      </c>
      <c r="C85" s="300">
        <f>B85/1.25</f>
        <v>13.991999999999999</v>
      </c>
      <c r="D85" s="301">
        <f>(B85-B84)*100</f>
        <v>50</v>
      </c>
      <c r="E85" s="255">
        <v>18.48</v>
      </c>
      <c r="F85" s="300">
        <f>E85/1.25</f>
        <v>14.784000000000001</v>
      </c>
      <c r="G85" s="301">
        <f>(E85-E84)*100</f>
        <v>50</v>
      </c>
      <c r="H85" s="255">
        <v>19.09</v>
      </c>
      <c r="I85" s="300">
        <f>H85/1.25</f>
        <v>15.272</v>
      </c>
      <c r="J85" s="301">
        <f>(H85-H84)*100</f>
        <v>50</v>
      </c>
      <c r="K85" s="255">
        <v>21.04</v>
      </c>
      <c r="L85" s="300">
        <f>K85/1.25</f>
        <v>16.832000000000001</v>
      </c>
      <c r="M85" s="301">
        <f>(K85-K84)*100</f>
        <v>55.000000000000071</v>
      </c>
      <c r="N85" s="255">
        <v>21.63</v>
      </c>
      <c r="O85" s="300">
        <f>N85/1.25</f>
        <v>17.303999999999998</v>
      </c>
      <c r="P85" s="301">
        <f>(N85-N84)*100</f>
        <v>55.000000000000071</v>
      </c>
      <c r="Q85" s="255">
        <v>28.99</v>
      </c>
      <c r="R85" s="300">
        <f>Q85/1.25</f>
        <v>23.192</v>
      </c>
      <c r="S85" s="301">
        <f>(Q85-Q84)*100</f>
        <v>54.999999999999716</v>
      </c>
      <c r="T85" s="300">
        <v>14.44</v>
      </c>
      <c r="U85" s="300">
        <f>T85/1.25</f>
        <v>11.552</v>
      </c>
      <c r="V85" s="301">
        <f>(T85-T84)*100</f>
        <v>44.999999999999929</v>
      </c>
      <c r="W85" s="255">
        <v>10.99</v>
      </c>
      <c r="X85" s="304">
        <f>W85/1.25</f>
        <v>8.7919999999999998</v>
      </c>
      <c r="Y85" s="255"/>
      <c r="Z85" s="255">
        <v>5.84</v>
      </c>
      <c r="AA85" s="304">
        <f t="shared" si="522"/>
        <v>4.6719999999999997</v>
      </c>
      <c r="AB85" s="255"/>
      <c r="AC85" s="255">
        <v>6.04</v>
      </c>
      <c r="AD85" s="304">
        <f t="shared" si="523"/>
        <v>4.8319999999999999</v>
      </c>
      <c r="AE85" s="255"/>
    </row>
    <row r="86" spans="1:31" ht="13.5" thickBot="1" x14ac:dyDescent="0.25">
      <c r="A86" s="178">
        <v>46094</v>
      </c>
      <c r="B86" s="255">
        <v>17.989999999999998</v>
      </c>
      <c r="C86" s="300">
        <f>B86/1.25</f>
        <v>14.391999999999999</v>
      </c>
      <c r="D86" s="301">
        <f>(B86-B85)*100</f>
        <v>50</v>
      </c>
      <c r="E86" s="255">
        <v>18.98</v>
      </c>
      <c r="F86" s="300">
        <f>E86/1.25</f>
        <v>15.184000000000001</v>
      </c>
      <c r="G86" s="301">
        <f>(E86-E85)*100</f>
        <v>50</v>
      </c>
      <c r="H86" s="255">
        <v>19.59</v>
      </c>
      <c r="I86" s="300">
        <f>H86/1.25</f>
        <v>15.672000000000001</v>
      </c>
      <c r="J86" s="301">
        <f>(H86-H85)*100</f>
        <v>50</v>
      </c>
      <c r="K86" s="255">
        <v>21.84</v>
      </c>
      <c r="L86" s="300">
        <f>K86/1.25</f>
        <v>17.472000000000001</v>
      </c>
      <c r="M86" s="301">
        <f>(K86-K85)*100</f>
        <v>80.000000000000071</v>
      </c>
      <c r="N86" s="255">
        <v>22.43</v>
      </c>
      <c r="O86" s="300">
        <f>N86/1.25</f>
        <v>17.943999999999999</v>
      </c>
      <c r="P86" s="301">
        <f>(N86-N85)*100</f>
        <v>80.000000000000071</v>
      </c>
      <c r="Q86" s="255">
        <v>29.79</v>
      </c>
      <c r="R86" s="300">
        <f>Q86/1.25</f>
        <v>23.832000000000001</v>
      </c>
      <c r="S86" s="301">
        <f>(Q86-Q85)*100</f>
        <v>80.000000000000071</v>
      </c>
      <c r="T86" s="300">
        <v>14.74</v>
      </c>
      <c r="U86" s="300">
        <f>T86/1.25</f>
        <v>11.792</v>
      </c>
      <c r="V86" s="301">
        <f>(T86-T85)*100</f>
        <v>30.000000000000071</v>
      </c>
      <c r="W86" s="255">
        <v>10.99</v>
      </c>
      <c r="X86" s="304">
        <f>W86/1.25</f>
        <v>8.7919999999999998</v>
      </c>
      <c r="Y86" s="255"/>
      <c r="Z86" s="255">
        <v>5.84</v>
      </c>
      <c r="AA86" s="304">
        <f t="shared" ref="AA86" si="636">Z86/1.25</f>
        <v>4.6719999999999997</v>
      </c>
      <c r="AB86" s="255"/>
      <c r="AC86" s="255">
        <v>6.04</v>
      </c>
      <c r="AD86" s="304">
        <f t="shared" ref="AD86" si="637">AC86/1.25</f>
        <v>4.8319999999999999</v>
      </c>
      <c r="AE86" s="255"/>
    </row>
    <row r="87" spans="1:31" ht="13.5" thickBot="1" x14ac:dyDescent="0.25">
      <c r="A87" s="178">
        <v>46095</v>
      </c>
      <c r="B87" s="255">
        <v>17.989999999999998</v>
      </c>
      <c r="C87" s="300">
        <f t="shared" ref="C87:C89" si="638">B87/1.25</f>
        <v>14.391999999999999</v>
      </c>
      <c r="D87" s="301">
        <f t="shared" ref="D87:D89" si="639">(B87-B86)*100</f>
        <v>0</v>
      </c>
      <c r="E87" s="255">
        <v>18.98</v>
      </c>
      <c r="F87" s="300">
        <f t="shared" ref="F87:F89" si="640">E87/1.25</f>
        <v>15.184000000000001</v>
      </c>
      <c r="G87" s="301">
        <f t="shared" ref="G87:G89" si="641">(E87-E86)*100</f>
        <v>0</v>
      </c>
      <c r="H87" s="255">
        <v>19.59</v>
      </c>
      <c r="I87" s="300">
        <f t="shared" ref="I87:I89" si="642">H87/1.25</f>
        <v>15.672000000000001</v>
      </c>
      <c r="J87" s="301">
        <f t="shared" ref="J87:J89" si="643">(H87-H86)*100</f>
        <v>0</v>
      </c>
      <c r="K87" s="255">
        <v>21.84</v>
      </c>
      <c r="L87" s="300">
        <f t="shared" ref="L87:L89" si="644">K87/1.25</f>
        <v>17.472000000000001</v>
      </c>
      <c r="M87" s="301">
        <f t="shared" ref="M87:M89" si="645">(K87-K86)*100</f>
        <v>0</v>
      </c>
      <c r="N87" s="255">
        <v>22.43</v>
      </c>
      <c r="O87" s="300">
        <f t="shared" ref="O87:O89" si="646">N87/1.25</f>
        <v>17.943999999999999</v>
      </c>
      <c r="P87" s="301">
        <f t="shared" ref="P87:P89" si="647">(N87-N86)*100</f>
        <v>0</v>
      </c>
      <c r="Q87" s="255">
        <v>29.79</v>
      </c>
      <c r="R87" s="300">
        <f t="shared" ref="R87:R89" si="648">Q87/1.25</f>
        <v>23.832000000000001</v>
      </c>
      <c r="S87" s="301">
        <f t="shared" ref="S87:S89" si="649">(Q87-Q86)*100</f>
        <v>0</v>
      </c>
      <c r="T87" s="300">
        <v>14.74</v>
      </c>
      <c r="U87" s="300">
        <f t="shared" ref="U87:U89" si="650">T87/1.25</f>
        <v>11.792</v>
      </c>
      <c r="V87" s="301">
        <f t="shared" ref="V87:V89" si="651">(T87-T86)*100</f>
        <v>0</v>
      </c>
      <c r="W87" s="255">
        <v>10.99</v>
      </c>
      <c r="X87" s="304">
        <f t="shared" ref="X87:X89" si="652">W87/1.25</f>
        <v>8.7919999999999998</v>
      </c>
      <c r="Y87" s="255"/>
      <c r="Z87" s="255">
        <v>5.84</v>
      </c>
      <c r="AA87" s="304">
        <f t="shared" ref="AA87:AA89" si="653">Z87/1.25</f>
        <v>4.6719999999999997</v>
      </c>
      <c r="AB87" s="255"/>
      <c r="AC87" s="255">
        <v>6.04</v>
      </c>
      <c r="AD87" s="304">
        <f t="shared" ref="AD87:AD89" si="654">AC87/1.25</f>
        <v>4.8319999999999999</v>
      </c>
      <c r="AE87" s="255"/>
    </row>
    <row r="88" spans="1:31" ht="13.5" thickBot="1" x14ac:dyDescent="0.25">
      <c r="A88" s="178">
        <v>46096</v>
      </c>
      <c r="B88" s="255">
        <v>17.989999999999998</v>
      </c>
      <c r="C88" s="300">
        <f t="shared" si="638"/>
        <v>14.391999999999999</v>
      </c>
      <c r="D88" s="301">
        <f t="shared" si="639"/>
        <v>0</v>
      </c>
      <c r="E88" s="255">
        <v>18.98</v>
      </c>
      <c r="F88" s="300">
        <f t="shared" si="640"/>
        <v>15.184000000000001</v>
      </c>
      <c r="G88" s="301">
        <f t="shared" si="641"/>
        <v>0</v>
      </c>
      <c r="H88" s="255">
        <v>19.59</v>
      </c>
      <c r="I88" s="300">
        <f t="shared" si="642"/>
        <v>15.672000000000001</v>
      </c>
      <c r="J88" s="301">
        <f t="shared" si="643"/>
        <v>0</v>
      </c>
      <c r="K88" s="255">
        <v>21.84</v>
      </c>
      <c r="L88" s="300">
        <f t="shared" si="644"/>
        <v>17.472000000000001</v>
      </c>
      <c r="M88" s="301">
        <f t="shared" si="645"/>
        <v>0</v>
      </c>
      <c r="N88" s="255">
        <v>22.43</v>
      </c>
      <c r="O88" s="300">
        <f t="shared" si="646"/>
        <v>17.943999999999999</v>
      </c>
      <c r="P88" s="301">
        <f t="shared" si="647"/>
        <v>0</v>
      </c>
      <c r="Q88" s="255">
        <v>29.79</v>
      </c>
      <c r="R88" s="300">
        <f t="shared" si="648"/>
        <v>23.832000000000001</v>
      </c>
      <c r="S88" s="301">
        <f t="shared" si="649"/>
        <v>0</v>
      </c>
      <c r="T88" s="300">
        <v>14.74</v>
      </c>
      <c r="U88" s="300">
        <f t="shared" si="650"/>
        <v>11.792</v>
      </c>
      <c r="V88" s="301">
        <f t="shared" si="651"/>
        <v>0</v>
      </c>
      <c r="W88" s="255">
        <v>10.99</v>
      </c>
      <c r="X88" s="304">
        <f t="shared" si="652"/>
        <v>8.7919999999999998</v>
      </c>
      <c r="Y88" s="255"/>
      <c r="Z88" s="255">
        <v>5.84</v>
      </c>
      <c r="AA88" s="304">
        <f t="shared" si="653"/>
        <v>4.6719999999999997</v>
      </c>
      <c r="AB88" s="255"/>
      <c r="AC88" s="255">
        <v>6.04</v>
      </c>
      <c r="AD88" s="304">
        <f t="shared" si="654"/>
        <v>4.8319999999999999</v>
      </c>
      <c r="AE88" s="255"/>
    </row>
    <row r="89" spans="1:31" ht="13.5" thickBot="1" x14ac:dyDescent="0.25">
      <c r="A89" s="178">
        <v>46097</v>
      </c>
      <c r="B89" s="255">
        <v>18.39</v>
      </c>
      <c r="C89" s="300">
        <f t="shared" si="638"/>
        <v>14.712</v>
      </c>
      <c r="D89" s="301">
        <f t="shared" si="639"/>
        <v>40.000000000000213</v>
      </c>
      <c r="E89" s="255">
        <v>19.38</v>
      </c>
      <c r="F89" s="300">
        <f t="shared" si="640"/>
        <v>15.504</v>
      </c>
      <c r="G89" s="301">
        <f t="shared" si="641"/>
        <v>39.999999999999858</v>
      </c>
      <c r="H89" s="255">
        <v>19.989999999999998</v>
      </c>
      <c r="I89" s="300">
        <f t="shared" si="642"/>
        <v>15.991999999999999</v>
      </c>
      <c r="J89" s="301">
        <f t="shared" si="643"/>
        <v>39.999999999999858</v>
      </c>
      <c r="K89" s="255">
        <v>22.14</v>
      </c>
      <c r="L89" s="300">
        <f t="shared" si="644"/>
        <v>17.712</v>
      </c>
      <c r="M89" s="301">
        <f t="shared" si="645"/>
        <v>30.000000000000071</v>
      </c>
      <c r="N89" s="255">
        <v>22.73</v>
      </c>
      <c r="O89" s="300">
        <f t="shared" si="646"/>
        <v>18.184000000000001</v>
      </c>
      <c r="P89" s="301">
        <f t="shared" si="647"/>
        <v>30.000000000000071</v>
      </c>
      <c r="Q89" s="255">
        <v>30.34</v>
      </c>
      <c r="R89" s="300">
        <f t="shared" si="648"/>
        <v>24.271999999999998</v>
      </c>
      <c r="S89" s="301">
        <f t="shared" si="649"/>
        <v>55.000000000000071</v>
      </c>
      <c r="T89" s="300">
        <v>14.99</v>
      </c>
      <c r="U89" s="300">
        <f t="shared" si="650"/>
        <v>11.992000000000001</v>
      </c>
      <c r="V89" s="301">
        <f t="shared" si="651"/>
        <v>25</v>
      </c>
      <c r="W89" s="255">
        <v>10.99</v>
      </c>
      <c r="X89" s="304">
        <f t="shared" si="652"/>
        <v>8.7919999999999998</v>
      </c>
      <c r="Y89" s="255"/>
      <c r="Z89" s="255">
        <v>5.84</v>
      </c>
      <c r="AA89" s="304">
        <f t="shared" si="653"/>
        <v>4.6719999999999997</v>
      </c>
      <c r="AB89" s="255"/>
      <c r="AC89" s="255">
        <v>6.04</v>
      </c>
      <c r="AD89" s="304">
        <f t="shared" si="654"/>
        <v>4.8319999999999999</v>
      </c>
      <c r="AE89" s="255"/>
    </row>
    <row r="90" spans="1:31" ht="13.5" thickBot="1" x14ac:dyDescent="0.25">
      <c r="A90" s="178">
        <v>46098</v>
      </c>
      <c r="B90" s="255">
        <v>18.54</v>
      </c>
      <c r="C90" s="300">
        <f t="shared" ref="C90" si="655">B90/1.25</f>
        <v>14.831999999999999</v>
      </c>
      <c r="D90" s="301">
        <f t="shared" ref="D90" si="656">(B90-B89)*100</f>
        <v>14.999999999999858</v>
      </c>
      <c r="E90" s="255">
        <v>19.53</v>
      </c>
      <c r="F90" s="300">
        <f t="shared" ref="F90" si="657">E90/1.25</f>
        <v>15.624000000000001</v>
      </c>
      <c r="G90" s="301">
        <f t="shared" ref="G90" si="658">(E90-E89)*100</f>
        <v>15.000000000000213</v>
      </c>
      <c r="H90" s="255">
        <v>20.14</v>
      </c>
      <c r="I90" s="300">
        <f t="shared" ref="I90" si="659">H90/1.25</f>
        <v>16.112000000000002</v>
      </c>
      <c r="J90" s="301">
        <f t="shared" ref="J90" si="660">(H90-H89)*100</f>
        <v>15.000000000000213</v>
      </c>
      <c r="K90" s="255">
        <v>22.44</v>
      </c>
      <c r="L90" s="300">
        <f t="shared" ref="L90" si="661">K90/1.25</f>
        <v>17.952000000000002</v>
      </c>
      <c r="M90" s="301">
        <f t="shared" ref="M90" si="662">(K90-K89)*100</f>
        <v>30.000000000000071</v>
      </c>
      <c r="N90" s="255">
        <v>23.03</v>
      </c>
      <c r="O90" s="300">
        <f t="shared" ref="O90" si="663">N90/1.25</f>
        <v>18.423999999999999</v>
      </c>
      <c r="P90" s="301">
        <f t="shared" ref="P90" si="664">(N90-N89)*100</f>
        <v>30.000000000000071</v>
      </c>
      <c r="Q90" s="255">
        <v>30.64</v>
      </c>
      <c r="R90" s="300">
        <f t="shared" ref="R90" si="665">Q90/1.25</f>
        <v>24.512</v>
      </c>
      <c r="S90" s="301">
        <f t="shared" ref="S90" si="666">(Q90-Q89)*100</f>
        <v>30.000000000000071</v>
      </c>
      <c r="T90" s="300">
        <v>15.29</v>
      </c>
      <c r="U90" s="300">
        <f t="shared" ref="U90" si="667">T90/1.25</f>
        <v>12.231999999999999</v>
      </c>
      <c r="V90" s="301">
        <f t="shared" ref="V90" si="668">(T90-T89)*100</f>
        <v>29.999999999999893</v>
      </c>
      <c r="W90" s="255">
        <v>10.99</v>
      </c>
      <c r="X90" s="304">
        <f t="shared" ref="X90" si="669">W90/1.25</f>
        <v>8.7919999999999998</v>
      </c>
      <c r="Y90" s="255"/>
      <c r="Z90" s="255">
        <v>5.84</v>
      </c>
      <c r="AA90" s="304">
        <f t="shared" ref="AA90" si="670">Z90/1.25</f>
        <v>4.6719999999999997</v>
      </c>
      <c r="AB90" s="255"/>
      <c r="AC90" s="255">
        <v>6.04</v>
      </c>
      <c r="AD90" s="304">
        <f t="shared" ref="AD90" si="671">AC90/1.25</f>
        <v>4.8319999999999999</v>
      </c>
      <c r="AE90" s="255"/>
    </row>
    <row r="91" spans="1:31" ht="13.5" thickBot="1" x14ac:dyDescent="0.25">
      <c r="A91" s="178">
        <v>46099</v>
      </c>
      <c r="B91" s="255">
        <v>18.39</v>
      </c>
      <c r="C91" s="300">
        <f t="shared" ref="C91" si="672">B91/1.25</f>
        <v>14.712</v>
      </c>
      <c r="D91" s="301">
        <f t="shared" ref="D91" si="673">(B91-B90)*100</f>
        <v>-14.999999999999858</v>
      </c>
      <c r="E91" s="255">
        <v>19.38</v>
      </c>
      <c r="F91" s="300">
        <f t="shared" ref="F91" si="674">E91/1.25</f>
        <v>15.504</v>
      </c>
      <c r="G91" s="301">
        <f t="shared" ref="G91" si="675">(E91-E90)*100</f>
        <v>-15.000000000000213</v>
      </c>
      <c r="H91" s="255">
        <v>19.989999999999998</v>
      </c>
      <c r="I91" s="300">
        <f t="shared" ref="I91" si="676">H91/1.25</f>
        <v>15.991999999999999</v>
      </c>
      <c r="J91" s="301">
        <f t="shared" ref="J91" si="677">(H91-H90)*100</f>
        <v>-15.000000000000213</v>
      </c>
      <c r="K91" s="255">
        <v>22.29</v>
      </c>
      <c r="L91" s="300">
        <f t="shared" ref="L91" si="678">K91/1.25</f>
        <v>17.832000000000001</v>
      </c>
      <c r="M91" s="301">
        <f t="shared" ref="M91" si="679">(K91-K90)*100</f>
        <v>-15.000000000000213</v>
      </c>
      <c r="N91" s="255">
        <v>22.88</v>
      </c>
      <c r="O91" s="300">
        <f t="shared" ref="O91" si="680">N91/1.25</f>
        <v>18.303999999999998</v>
      </c>
      <c r="P91" s="301">
        <f t="shared" ref="P91" si="681">(N91-N90)*100</f>
        <v>-15.000000000000213</v>
      </c>
      <c r="Q91" s="255">
        <v>30.49</v>
      </c>
      <c r="R91" s="300">
        <f t="shared" ref="R91" si="682">Q91/1.25</f>
        <v>24.391999999999999</v>
      </c>
      <c r="S91" s="301">
        <f t="shared" ref="S91" si="683">(Q91-Q90)*100</f>
        <v>-15.000000000000213</v>
      </c>
      <c r="T91" s="300">
        <v>15.29</v>
      </c>
      <c r="U91" s="300">
        <f t="shared" ref="U91" si="684">T91/1.25</f>
        <v>12.231999999999999</v>
      </c>
      <c r="V91" s="301">
        <f t="shared" ref="V91" si="685">(T91-T90)*100</f>
        <v>0</v>
      </c>
      <c r="W91" s="255">
        <v>10.99</v>
      </c>
      <c r="X91" s="304">
        <f t="shared" ref="X91" si="686">W91/1.25</f>
        <v>8.7919999999999998</v>
      </c>
      <c r="Y91" s="255"/>
      <c r="Z91" s="255">
        <v>5.84</v>
      </c>
      <c r="AA91" s="304">
        <f t="shared" ref="AA91" si="687">Z91/1.25</f>
        <v>4.6719999999999997</v>
      </c>
      <c r="AB91" s="255"/>
      <c r="AC91" s="255">
        <v>6.04</v>
      </c>
      <c r="AD91" s="304">
        <f t="shared" ref="AD91" si="688">AC91/1.25</f>
        <v>4.8319999999999999</v>
      </c>
      <c r="AE91" s="255"/>
    </row>
    <row r="92" spans="1:31" ht="13.5" thickBot="1" x14ac:dyDescent="0.25">
      <c r="A92" s="178">
        <v>46100</v>
      </c>
      <c r="B92" s="255">
        <v>18.89</v>
      </c>
      <c r="C92" s="300">
        <f t="shared" ref="C92" si="689">B92/1.25</f>
        <v>15.112</v>
      </c>
      <c r="D92" s="301">
        <f t="shared" ref="D92" si="690">(B92-B91)*100</f>
        <v>50</v>
      </c>
      <c r="E92" s="255">
        <v>19.88</v>
      </c>
      <c r="F92" s="300">
        <f t="shared" ref="F92" si="691">E92/1.25</f>
        <v>15.904</v>
      </c>
      <c r="G92" s="301">
        <f t="shared" ref="G92" si="692">(E92-E91)*100</f>
        <v>50</v>
      </c>
      <c r="H92" s="255">
        <v>20.49</v>
      </c>
      <c r="I92" s="300">
        <f t="shared" ref="I92" si="693">H92/1.25</f>
        <v>16.391999999999999</v>
      </c>
      <c r="J92" s="301">
        <f t="shared" ref="J92" si="694">(H92-H91)*100</f>
        <v>50</v>
      </c>
      <c r="K92" s="255">
        <v>23.44</v>
      </c>
      <c r="L92" s="300">
        <f t="shared" ref="L92" si="695">K92/1.25</f>
        <v>18.752000000000002</v>
      </c>
      <c r="M92" s="301">
        <f t="shared" ref="M92" si="696">(K92-K91)*100</f>
        <v>115.00000000000021</v>
      </c>
      <c r="N92" s="255">
        <v>24.03</v>
      </c>
      <c r="O92" s="300">
        <f t="shared" ref="O92" si="697">N92/1.25</f>
        <v>19.224</v>
      </c>
      <c r="P92" s="301">
        <f t="shared" ref="P92" si="698">(N92-N91)*100</f>
        <v>115.00000000000021</v>
      </c>
      <c r="Q92" s="255">
        <v>31.64</v>
      </c>
      <c r="R92" s="300">
        <f t="shared" ref="R92" si="699">Q92/1.25</f>
        <v>25.312000000000001</v>
      </c>
      <c r="S92" s="301">
        <f t="shared" ref="S92" si="700">(Q92-Q91)*100</f>
        <v>115.00000000000021</v>
      </c>
      <c r="T92" s="300">
        <v>15.39</v>
      </c>
      <c r="U92" s="300">
        <f t="shared" ref="U92" si="701">T92/1.25</f>
        <v>12.312000000000001</v>
      </c>
      <c r="V92" s="301">
        <f t="shared" ref="V92" si="702">(T92-T91)*100</f>
        <v>10.000000000000142</v>
      </c>
      <c r="W92" s="255">
        <v>10.99</v>
      </c>
      <c r="X92" s="304">
        <f t="shared" ref="X92" si="703">W92/1.25</f>
        <v>8.7919999999999998</v>
      </c>
      <c r="Y92" s="255"/>
      <c r="Z92" s="255">
        <v>5.84</v>
      </c>
      <c r="AA92" s="304">
        <f t="shared" ref="AA92" si="704">Z92/1.25</f>
        <v>4.6719999999999997</v>
      </c>
      <c r="AB92" s="255"/>
      <c r="AC92" s="255">
        <v>6.04</v>
      </c>
      <c r="AD92" s="304">
        <f t="shared" ref="AD92" si="705">AC92/1.25</f>
        <v>4.8319999999999999</v>
      </c>
      <c r="AE92" s="255"/>
    </row>
    <row r="93" spans="1:31" ht="13.5" thickBot="1" x14ac:dyDescent="0.25">
      <c r="A93" s="178">
        <v>46101</v>
      </c>
      <c r="B93" s="255">
        <v>19.14</v>
      </c>
      <c r="C93" s="300">
        <f t="shared" ref="C93" si="706">B93/1.25</f>
        <v>15.312000000000001</v>
      </c>
      <c r="D93" s="301">
        <f t="shared" ref="D93" si="707">(B93-B92)*100</f>
        <v>25</v>
      </c>
      <c r="E93" s="255">
        <v>20.13</v>
      </c>
      <c r="F93" s="300">
        <f t="shared" ref="F93" si="708">E93/1.25</f>
        <v>16.103999999999999</v>
      </c>
      <c r="G93" s="301">
        <f t="shared" ref="G93" si="709">(E93-E92)*100</f>
        <v>25</v>
      </c>
      <c r="H93" s="255">
        <v>20.74</v>
      </c>
      <c r="I93" s="300">
        <f t="shared" ref="I93" si="710">H93/1.25</f>
        <v>16.591999999999999</v>
      </c>
      <c r="J93" s="301">
        <f t="shared" ref="J93" si="711">(H93-H92)*100</f>
        <v>25</v>
      </c>
      <c r="K93" s="255">
        <v>24.49</v>
      </c>
      <c r="L93" s="300">
        <f t="shared" ref="L93" si="712">K93/1.25</f>
        <v>19.591999999999999</v>
      </c>
      <c r="M93" s="301">
        <f t="shared" ref="M93" si="713">(K93-K92)*100</f>
        <v>104.99999999999972</v>
      </c>
      <c r="N93" s="255">
        <v>25.08</v>
      </c>
      <c r="O93" s="300">
        <f t="shared" ref="O93" si="714">N93/1.25</f>
        <v>20.064</v>
      </c>
      <c r="P93" s="301">
        <f t="shared" ref="P93" si="715">(N93-N92)*100</f>
        <v>104.99999999999972</v>
      </c>
      <c r="Q93" s="255">
        <v>32.69</v>
      </c>
      <c r="R93" s="300">
        <f t="shared" ref="R93" si="716">Q93/1.25</f>
        <v>26.151999999999997</v>
      </c>
      <c r="S93" s="301">
        <f t="shared" ref="S93" si="717">(Q93-Q92)*100</f>
        <v>104.99999999999972</v>
      </c>
      <c r="T93" s="300">
        <v>15.64</v>
      </c>
      <c r="U93" s="300">
        <f t="shared" ref="U93" si="718">T93/1.25</f>
        <v>12.512</v>
      </c>
      <c r="V93" s="301">
        <f t="shared" ref="V93" si="719">(T93-T92)*100</f>
        <v>25</v>
      </c>
      <c r="W93" s="255">
        <v>10.99</v>
      </c>
      <c r="X93" s="304">
        <f t="shared" ref="X93" si="720">W93/1.25</f>
        <v>8.7919999999999998</v>
      </c>
      <c r="Y93" s="255"/>
      <c r="Z93" s="255">
        <v>5.84</v>
      </c>
      <c r="AA93" s="304">
        <f t="shared" si="522"/>
        <v>4.6719999999999997</v>
      </c>
      <c r="AB93" s="255"/>
      <c r="AC93" s="255">
        <v>6.04</v>
      </c>
      <c r="AD93" s="304">
        <f t="shared" si="523"/>
        <v>4.8319999999999999</v>
      </c>
      <c r="AE93" s="255"/>
    </row>
    <row r="94" spans="1:31" ht="13.5" thickBot="1" x14ac:dyDescent="0.25">
      <c r="A94" s="178">
        <v>46102</v>
      </c>
      <c r="B94" s="255">
        <v>19.14</v>
      </c>
      <c r="C94" s="300">
        <f t="shared" ref="C94:C99" si="721">B94/1.25</f>
        <v>15.312000000000001</v>
      </c>
      <c r="D94" s="301">
        <f t="shared" ref="D94:D99" si="722">(B94-B93)*100</f>
        <v>0</v>
      </c>
      <c r="E94" s="255">
        <v>20.13</v>
      </c>
      <c r="F94" s="300">
        <f t="shared" ref="F94:F100" si="723">E94/1.25</f>
        <v>16.103999999999999</v>
      </c>
      <c r="G94" s="301">
        <f t="shared" ref="G94:G100" si="724">(E94-E93)*100</f>
        <v>0</v>
      </c>
      <c r="H94" s="255">
        <v>20.74</v>
      </c>
      <c r="I94" s="300">
        <f t="shared" ref="I94:I99" si="725">H94/1.25</f>
        <v>16.591999999999999</v>
      </c>
      <c r="J94" s="301">
        <f t="shared" ref="J94:J99" si="726">(H94-H93)*100</f>
        <v>0</v>
      </c>
      <c r="K94" s="255">
        <v>24.49</v>
      </c>
      <c r="L94" s="300">
        <f t="shared" ref="L94:L99" si="727">K94/1.25</f>
        <v>19.591999999999999</v>
      </c>
      <c r="M94" s="301">
        <f t="shared" ref="M94:M99" si="728">(K94-K93)*100</f>
        <v>0</v>
      </c>
      <c r="N94" s="255">
        <v>25.08</v>
      </c>
      <c r="O94" s="300">
        <f t="shared" ref="O94:O99" si="729">N94/1.25</f>
        <v>20.064</v>
      </c>
      <c r="P94" s="301">
        <f t="shared" ref="P94:P99" si="730">(N94-N93)*100</f>
        <v>0</v>
      </c>
      <c r="Q94" s="255">
        <v>32.69</v>
      </c>
      <c r="R94" s="300">
        <f t="shared" ref="R94:R99" si="731">Q94/1.25</f>
        <v>26.151999999999997</v>
      </c>
      <c r="S94" s="301">
        <f t="shared" ref="S94:S99" si="732">(Q94-Q93)*100</f>
        <v>0</v>
      </c>
      <c r="T94" s="300">
        <v>15.64</v>
      </c>
      <c r="U94" s="300">
        <f t="shared" ref="U94:U99" si="733">T94/1.25</f>
        <v>12.512</v>
      </c>
      <c r="V94" s="301">
        <f t="shared" ref="V94:V100" si="734">(T94-T93)*100</f>
        <v>0</v>
      </c>
      <c r="W94" s="255">
        <v>10.99</v>
      </c>
      <c r="X94" s="304">
        <f t="shared" ref="X94:X99" si="735">W94/1.25</f>
        <v>8.7919999999999998</v>
      </c>
      <c r="Y94" s="255"/>
      <c r="Z94" s="255">
        <v>5.84</v>
      </c>
      <c r="AA94" s="304">
        <f t="shared" si="522"/>
        <v>4.6719999999999997</v>
      </c>
      <c r="AB94" s="255"/>
      <c r="AC94" s="255">
        <v>6.04</v>
      </c>
      <c r="AD94" s="304">
        <f t="shared" si="523"/>
        <v>4.8319999999999999</v>
      </c>
      <c r="AE94" s="255"/>
    </row>
    <row r="95" spans="1:31" ht="13.5" thickBot="1" x14ac:dyDescent="0.25">
      <c r="A95" s="178">
        <v>46103</v>
      </c>
      <c r="B95" s="255">
        <v>19.14</v>
      </c>
      <c r="C95" s="300">
        <f t="shared" si="721"/>
        <v>15.312000000000001</v>
      </c>
      <c r="D95" s="301">
        <f t="shared" si="722"/>
        <v>0</v>
      </c>
      <c r="E95" s="255">
        <v>20.13</v>
      </c>
      <c r="F95" s="300">
        <f t="shared" si="723"/>
        <v>16.103999999999999</v>
      </c>
      <c r="G95" s="301">
        <f t="shared" si="724"/>
        <v>0</v>
      </c>
      <c r="H95" s="255">
        <v>20.74</v>
      </c>
      <c r="I95" s="300">
        <f t="shared" si="725"/>
        <v>16.591999999999999</v>
      </c>
      <c r="J95" s="301">
        <f t="shared" si="726"/>
        <v>0</v>
      </c>
      <c r="K95" s="255">
        <v>24.49</v>
      </c>
      <c r="L95" s="300">
        <f t="shared" si="727"/>
        <v>19.591999999999999</v>
      </c>
      <c r="M95" s="301">
        <f t="shared" si="728"/>
        <v>0</v>
      </c>
      <c r="N95" s="255">
        <v>25.08</v>
      </c>
      <c r="O95" s="300">
        <f t="shared" si="729"/>
        <v>20.064</v>
      </c>
      <c r="P95" s="301">
        <f t="shared" si="730"/>
        <v>0</v>
      </c>
      <c r="Q95" s="255">
        <v>32.69</v>
      </c>
      <c r="R95" s="300">
        <f t="shared" si="731"/>
        <v>26.151999999999997</v>
      </c>
      <c r="S95" s="301">
        <f t="shared" si="732"/>
        <v>0</v>
      </c>
      <c r="T95" s="300">
        <v>15.64</v>
      </c>
      <c r="U95" s="300">
        <f t="shared" si="733"/>
        <v>12.512</v>
      </c>
      <c r="V95" s="301">
        <f t="shared" si="734"/>
        <v>0</v>
      </c>
      <c r="W95" s="255">
        <v>10.99</v>
      </c>
      <c r="X95" s="304">
        <f t="shared" si="735"/>
        <v>8.7919999999999998</v>
      </c>
      <c r="Y95" s="255"/>
      <c r="Z95" s="255">
        <v>5.84</v>
      </c>
      <c r="AA95" s="304">
        <f t="shared" si="522"/>
        <v>4.6719999999999997</v>
      </c>
      <c r="AB95" s="255"/>
      <c r="AC95" s="255">
        <v>6.04</v>
      </c>
      <c r="AD95" s="304">
        <f t="shared" si="523"/>
        <v>4.8319999999999999</v>
      </c>
      <c r="AE95" s="255"/>
    </row>
    <row r="96" spans="1:31" ht="13.5" thickBot="1" x14ac:dyDescent="0.25">
      <c r="A96" s="178">
        <v>46104</v>
      </c>
      <c r="B96" s="255">
        <v>19.14</v>
      </c>
      <c r="C96" s="300">
        <f t="shared" si="721"/>
        <v>15.312000000000001</v>
      </c>
      <c r="D96" s="301">
        <f t="shared" si="722"/>
        <v>0</v>
      </c>
      <c r="E96" s="255">
        <v>20.13</v>
      </c>
      <c r="F96" s="300">
        <f t="shared" si="723"/>
        <v>16.103999999999999</v>
      </c>
      <c r="G96" s="301">
        <f t="shared" si="724"/>
        <v>0</v>
      </c>
      <c r="H96" s="255">
        <v>20.74</v>
      </c>
      <c r="I96" s="300">
        <f t="shared" si="725"/>
        <v>16.591999999999999</v>
      </c>
      <c r="J96" s="301">
        <f t="shared" si="726"/>
        <v>0</v>
      </c>
      <c r="K96" s="255">
        <v>24.69</v>
      </c>
      <c r="L96" s="300">
        <f t="shared" si="727"/>
        <v>19.752000000000002</v>
      </c>
      <c r="M96" s="301">
        <f t="shared" si="728"/>
        <v>20.000000000000284</v>
      </c>
      <c r="N96" s="255">
        <v>25.28</v>
      </c>
      <c r="O96" s="300">
        <f t="shared" si="729"/>
        <v>20.224</v>
      </c>
      <c r="P96" s="301">
        <f t="shared" si="730"/>
        <v>20.000000000000284</v>
      </c>
      <c r="Q96" s="255">
        <v>32.89</v>
      </c>
      <c r="R96" s="300">
        <f t="shared" si="731"/>
        <v>26.312000000000001</v>
      </c>
      <c r="S96" s="301">
        <f t="shared" si="732"/>
        <v>20.000000000000284</v>
      </c>
      <c r="T96" s="300">
        <v>15.64</v>
      </c>
      <c r="U96" s="300">
        <f t="shared" si="733"/>
        <v>12.512</v>
      </c>
      <c r="V96" s="301">
        <f t="shared" si="734"/>
        <v>0</v>
      </c>
      <c r="W96" s="255">
        <v>10.99</v>
      </c>
      <c r="X96" s="304">
        <f t="shared" si="735"/>
        <v>8.7919999999999998</v>
      </c>
      <c r="Y96" s="255"/>
      <c r="Z96" s="255">
        <v>5.84</v>
      </c>
      <c r="AA96" s="304">
        <f t="shared" si="522"/>
        <v>4.6719999999999997</v>
      </c>
      <c r="AB96" s="255"/>
      <c r="AC96" s="255">
        <v>6.04</v>
      </c>
      <c r="AD96" s="304">
        <f t="shared" si="523"/>
        <v>4.8319999999999999</v>
      </c>
      <c r="AE96" s="255"/>
    </row>
    <row r="97" spans="1:31" ht="13.5" thickBot="1" x14ac:dyDescent="0.25">
      <c r="A97" s="178">
        <v>46105</v>
      </c>
      <c r="B97" s="255">
        <v>18.64</v>
      </c>
      <c r="C97" s="300">
        <f t="shared" si="721"/>
        <v>14.912000000000001</v>
      </c>
      <c r="D97" s="301">
        <f t="shared" si="722"/>
        <v>-50</v>
      </c>
      <c r="E97" s="255">
        <v>19.63</v>
      </c>
      <c r="F97" s="300">
        <f t="shared" si="723"/>
        <v>15.703999999999999</v>
      </c>
      <c r="G97" s="301">
        <f t="shared" si="724"/>
        <v>-50</v>
      </c>
      <c r="H97" s="255">
        <v>20.239999999999998</v>
      </c>
      <c r="I97" s="300">
        <f t="shared" si="725"/>
        <v>16.192</v>
      </c>
      <c r="J97" s="301">
        <f t="shared" si="726"/>
        <v>-50</v>
      </c>
      <c r="K97" s="255">
        <v>23.64</v>
      </c>
      <c r="L97" s="300">
        <f t="shared" si="727"/>
        <v>18.911999999999999</v>
      </c>
      <c r="M97" s="301">
        <f t="shared" si="728"/>
        <v>-105.00000000000007</v>
      </c>
      <c r="N97" s="255">
        <v>24.23</v>
      </c>
      <c r="O97" s="300">
        <f t="shared" si="729"/>
        <v>19.384</v>
      </c>
      <c r="P97" s="301">
        <f t="shared" si="730"/>
        <v>-105.00000000000007</v>
      </c>
      <c r="Q97" s="255">
        <v>31.84</v>
      </c>
      <c r="R97" s="300">
        <f t="shared" si="731"/>
        <v>25.472000000000001</v>
      </c>
      <c r="S97" s="301">
        <f t="shared" si="732"/>
        <v>-105.00000000000007</v>
      </c>
      <c r="T97" s="300">
        <v>15.54</v>
      </c>
      <c r="U97" s="300">
        <f t="shared" si="733"/>
        <v>12.431999999999999</v>
      </c>
      <c r="V97" s="301">
        <f t="shared" si="734"/>
        <v>-10.000000000000142</v>
      </c>
      <c r="W97" s="255">
        <v>10.99</v>
      </c>
      <c r="X97" s="304">
        <f t="shared" si="735"/>
        <v>8.7919999999999998</v>
      </c>
      <c r="Y97" s="255"/>
      <c r="Z97" s="255">
        <v>5.84</v>
      </c>
      <c r="AA97" s="304">
        <f t="shared" si="522"/>
        <v>4.6719999999999997</v>
      </c>
      <c r="AB97" s="255"/>
      <c r="AC97" s="255">
        <v>6.04</v>
      </c>
      <c r="AD97" s="304">
        <f t="shared" si="523"/>
        <v>4.8319999999999999</v>
      </c>
      <c r="AE97" s="255"/>
    </row>
    <row r="98" spans="1:31" ht="13.5" thickBot="1" x14ac:dyDescent="0.25">
      <c r="A98" s="178">
        <v>46106</v>
      </c>
      <c r="B98" s="255">
        <v>18.64</v>
      </c>
      <c r="C98" s="300">
        <f t="shared" si="721"/>
        <v>14.912000000000001</v>
      </c>
      <c r="D98" s="301">
        <f t="shared" si="722"/>
        <v>0</v>
      </c>
      <c r="E98" s="255">
        <v>19.63</v>
      </c>
      <c r="F98" s="300">
        <f t="shared" si="723"/>
        <v>15.703999999999999</v>
      </c>
      <c r="G98" s="301">
        <f t="shared" si="724"/>
        <v>0</v>
      </c>
      <c r="H98" s="255">
        <v>20.239999999999998</v>
      </c>
      <c r="I98" s="300">
        <f t="shared" si="725"/>
        <v>16.192</v>
      </c>
      <c r="J98" s="301">
        <f t="shared" si="726"/>
        <v>0</v>
      </c>
      <c r="K98" s="255">
        <v>23.49</v>
      </c>
      <c r="L98" s="300">
        <f t="shared" si="727"/>
        <v>18.791999999999998</v>
      </c>
      <c r="M98" s="301">
        <f t="shared" si="728"/>
        <v>-15.000000000000213</v>
      </c>
      <c r="N98" s="255">
        <v>24.08</v>
      </c>
      <c r="O98" s="300">
        <f t="shared" si="729"/>
        <v>19.263999999999999</v>
      </c>
      <c r="P98" s="301">
        <f t="shared" si="730"/>
        <v>-15.000000000000213</v>
      </c>
      <c r="Q98" s="255">
        <v>31.69</v>
      </c>
      <c r="R98" s="300">
        <f t="shared" si="731"/>
        <v>25.352</v>
      </c>
      <c r="S98" s="301">
        <f t="shared" si="732"/>
        <v>-14.999999999999858</v>
      </c>
      <c r="T98" s="300">
        <v>15.54</v>
      </c>
      <c r="U98" s="300">
        <f t="shared" si="733"/>
        <v>12.431999999999999</v>
      </c>
      <c r="V98" s="301">
        <f t="shared" si="734"/>
        <v>0</v>
      </c>
      <c r="W98" s="255">
        <v>10.99</v>
      </c>
      <c r="X98" s="304">
        <f t="shared" si="735"/>
        <v>8.7919999999999998</v>
      </c>
      <c r="Y98" s="255"/>
      <c r="Z98" s="255">
        <v>5.84</v>
      </c>
      <c r="AA98" s="304">
        <f t="shared" ref="AA98" si="736">Z98/1.25</f>
        <v>4.6719999999999997</v>
      </c>
      <c r="AB98" s="255"/>
      <c r="AC98" s="255">
        <v>6.04</v>
      </c>
      <c r="AD98" s="304">
        <f t="shared" ref="AD98" si="737">AC98/1.25</f>
        <v>4.8319999999999999</v>
      </c>
      <c r="AE98" s="255"/>
    </row>
    <row r="99" spans="1:31" ht="13.5" thickBot="1" x14ac:dyDescent="0.25">
      <c r="A99" s="178">
        <v>46107</v>
      </c>
      <c r="B99" s="255">
        <v>18.440000000000001</v>
      </c>
      <c r="C99" s="300">
        <f t="shared" si="721"/>
        <v>14.752000000000001</v>
      </c>
      <c r="D99" s="301">
        <f t="shared" si="722"/>
        <v>-19.999999999999929</v>
      </c>
      <c r="E99" s="255">
        <v>19.43</v>
      </c>
      <c r="F99" s="300">
        <f t="shared" si="723"/>
        <v>15.544</v>
      </c>
      <c r="G99" s="301">
        <f t="shared" si="724"/>
        <v>-19.999999999999929</v>
      </c>
      <c r="H99" s="255">
        <v>20.04</v>
      </c>
      <c r="I99" s="300">
        <f t="shared" si="725"/>
        <v>16.032</v>
      </c>
      <c r="J99" s="301">
        <f t="shared" si="726"/>
        <v>-19.999999999999929</v>
      </c>
      <c r="K99" s="255">
        <v>22.59</v>
      </c>
      <c r="L99" s="300">
        <f t="shared" si="727"/>
        <v>18.071999999999999</v>
      </c>
      <c r="M99" s="301">
        <f t="shared" si="728"/>
        <v>-89.999999999999858</v>
      </c>
      <c r="N99" s="255">
        <v>23.18</v>
      </c>
      <c r="O99" s="300">
        <f t="shared" si="729"/>
        <v>18.544</v>
      </c>
      <c r="P99" s="301">
        <f t="shared" si="730"/>
        <v>-89.999999999999858</v>
      </c>
      <c r="Q99" s="255">
        <v>30.79</v>
      </c>
      <c r="R99" s="300">
        <f t="shared" si="731"/>
        <v>24.631999999999998</v>
      </c>
      <c r="S99" s="301">
        <f t="shared" si="732"/>
        <v>-90.000000000000213</v>
      </c>
      <c r="T99" s="300">
        <v>15.54</v>
      </c>
      <c r="U99" s="300">
        <f t="shared" si="733"/>
        <v>12.431999999999999</v>
      </c>
      <c r="V99" s="301">
        <f t="shared" si="734"/>
        <v>0</v>
      </c>
      <c r="W99" s="255">
        <v>10.99</v>
      </c>
      <c r="X99" s="304">
        <f t="shared" si="735"/>
        <v>8.7919999999999998</v>
      </c>
      <c r="Y99" s="255"/>
      <c r="Z99" s="255">
        <v>5.84</v>
      </c>
      <c r="AA99" s="304">
        <f>Z99/1.25</f>
        <v>4.6719999999999997</v>
      </c>
      <c r="AB99" s="255"/>
      <c r="AC99" s="255">
        <v>6.04</v>
      </c>
      <c r="AD99" s="304">
        <f>AC99/1.25</f>
        <v>4.8319999999999999</v>
      </c>
      <c r="AE99" s="255"/>
    </row>
    <row r="100" spans="1:31" ht="13.5" thickBot="1" x14ac:dyDescent="0.25">
      <c r="A100" s="178">
        <v>46108</v>
      </c>
      <c r="B100" s="84">
        <v>18.79</v>
      </c>
      <c r="C100" s="85">
        <f>B100/1.25</f>
        <v>15.032</v>
      </c>
      <c r="D100" s="194">
        <f>(B100-B99)*100</f>
        <v>34.999999999999787</v>
      </c>
      <c r="E100" s="84">
        <v>19.78</v>
      </c>
      <c r="F100" s="85">
        <f t="shared" si="723"/>
        <v>15.824000000000002</v>
      </c>
      <c r="G100" s="194">
        <f t="shared" si="724"/>
        <v>35.000000000000142</v>
      </c>
      <c r="H100" s="84">
        <v>20.39</v>
      </c>
      <c r="I100" s="85">
        <f>H100/1.25</f>
        <v>16.312000000000001</v>
      </c>
      <c r="J100" s="194">
        <f>(H100-H99)*100</f>
        <v>35.000000000000142</v>
      </c>
      <c r="K100" s="84">
        <v>23.84</v>
      </c>
      <c r="L100" s="85">
        <f>K100/1.25</f>
        <v>19.071999999999999</v>
      </c>
      <c r="M100" s="194">
        <f>(K100-K99)*100</f>
        <v>125</v>
      </c>
      <c r="N100" s="84">
        <v>24.43</v>
      </c>
      <c r="O100" s="85">
        <f>N100/1.25</f>
        <v>19.544</v>
      </c>
      <c r="P100" s="194">
        <f>(N100-N99)*100</f>
        <v>125</v>
      </c>
      <c r="Q100" s="84">
        <v>32.14</v>
      </c>
      <c r="R100" s="85">
        <f>Q100/1.25</f>
        <v>25.712</v>
      </c>
      <c r="S100" s="194">
        <f>(Q100-Q99)*100</f>
        <v>135.00000000000014</v>
      </c>
      <c r="T100" s="85">
        <v>15.89</v>
      </c>
      <c r="U100" s="85">
        <f>T100/1.25</f>
        <v>12.712</v>
      </c>
      <c r="V100" s="194">
        <f t="shared" si="734"/>
        <v>35.000000000000142</v>
      </c>
      <c r="W100" s="84">
        <v>10.99</v>
      </c>
      <c r="X100" s="85">
        <f>W100/1.25</f>
        <v>8.7919999999999998</v>
      </c>
      <c r="Y100" s="84"/>
      <c r="Z100" s="255">
        <v>5.84</v>
      </c>
      <c r="AA100" s="85">
        <f>Z100/1.25</f>
        <v>4.6719999999999997</v>
      </c>
      <c r="AB100" s="84"/>
      <c r="AC100" s="255">
        <v>6.04</v>
      </c>
      <c r="AD100" s="85">
        <f>AC100/1.25</f>
        <v>4.8319999999999999</v>
      </c>
      <c r="AE100" s="84"/>
    </row>
    <row r="101" spans="1:31" ht="13.5" thickBot="1" x14ac:dyDescent="0.25">
      <c r="A101" s="178">
        <v>46109</v>
      </c>
      <c r="B101" s="84">
        <v>18.79</v>
      </c>
      <c r="C101" s="85">
        <f t="shared" ref="C101:C103" si="738">B101/1.25</f>
        <v>15.032</v>
      </c>
      <c r="D101" s="194">
        <f t="shared" ref="D101:D103" si="739">(B101-B100)*100</f>
        <v>0</v>
      </c>
      <c r="E101" s="84">
        <v>19.78</v>
      </c>
      <c r="F101" s="85">
        <f t="shared" ref="F101:F103" si="740">E101/1.25</f>
        <v>15.824000000000002</v>
      </c>
      <c r="G101" s="194">
        <f t="shared" ref="G101:G103" si="741">(E101-E100)*100</f>
        <v>0</v>
      </c>
      <c r="H101" s="84">
        <v>20.39</v>
      </c>
      <c r="I101" s="85">
        <f t="shared" ref="I101:I103" si="742">H101/1.25</f>
        <v>16.312000000000001</v>
      </c>
      <c r="J101" s="194">
        <f t="shared" ref="J101:J103" si="743">(H101-H100)*100</f>
        <v>0</v>
      </c>
      <c r="K101" s="84">
        <v>23.84</v>
      </c>
      <c r="L101" s="85">
        <f t="shared" ref="L101:L103" si="744">K101/1.25</f>
        <v>19.071999999999999</v>
      </c>
      <c r="M101" s="194">
        <f t="shared" ref="M101:M103" si="745">(K101-K100)*100</f>
        <v>0</v>
      </c>
      <c r="N101" s="84">
        <v>24.43</v>
      </c>
      <c r="O101" s="85">
        <f t="shared" ref="O101:O103" si="746">N101/1.25</f>
        <v>19.544</v>
      </c>
      <c r="P101" s="194">
        <f t="shared" ref="P101:P103" si="747">(N101-N100)*100</f>
        <v>0</v>
      </c>
      <c r="Q101" s="84">
        <v>32.14</v>
      </c>
      <c r="R101" s="85">
        <f t="shared" ref="R101:R103" si="748">Q101/1.25</f>
        <v>25.712</v>
      </c>
      <c r="S101" s="194">
        <f t="shared" ref="S101:S103" si="749">(Q101-Q100)*100</f>
        <v>0</v>
      </c>
      <c r="T101" s="85">
        <v>15.89</v>
      </c>
      <c r="U101" s="85">
        <f t="shared" ref="U101:U103" si="750">T101/1.25</f>
        <v>12.712</v>
      </c>
      <c r="V101" s="194">
        <f t="shared" ref="V101:V103" si="751">(T101-T100)*100</f>
        <v>0</v>
      </c>
      <c r="W101" s="84">
        <v>10.99</v>
      </c>
      <c r="X101" s="85">
        <f t="shared" ref="X101:X103" si="752">W101/1.25</f>
        <v>8.7919999999999998</v>
      </c>
      <c r="Y101" s="84"/>
      <c r="Z101" s="255">
        <v>5.84</v>
      </c>
      <c r="AA101" s="85">
        <f t="shared" ref="AA101:AA103" si="753">Z101/1.25</f>
        <v>4.6719999999999997</v>
      </c>
      <c r="AB101" s="84"/>
      <c r="AC101" s="255">
        <v>6.04</v>
      </c>
      <c r="AD101" s="85">
        <f t="shared" ref="AD101:AD103" si="754">AC101/1.25</f>
        <v>4.8319999999999999</v>
      </c>
      <c r="AE101" s="84"/>
    </row>
    <row r="102" spans="1:31" ht="13.5" thickBot="1" x14ac:dyDescent="0.25">
      <c r="A102" s="178">
        <v>46110</v>
      </c>
      <c r="B102" s="84">
        <v>18.79</v>
      </c>
      <c r="C102" s="85">
        <f t="shared" si="738"/>
        <v>15.032</v>
      </c>
      <c r="D102" s="194">
        <f t="shared" si="739"/>
        <v>0</v>
      </c>
      <c r="E102" s="84">
        <v>19.78</v>
      </c>
      <c r="F102" s="85">
        <f t="shared" si="740"/>
        <v>15.824000000000002</v>
      </c>
      <c r="G102" s="194">
        <f t="shared" si="741"/>
        <v>0</v>
      </c>
      <c r="H102" s="84">
        <v>20.39</v>
      </c>
      <c r="I102" s="85">
        <f t="shared" si="742"/>
        <v>16.312000000000001</v>
      </c>
      <c r="J102" s="194">
        <f t="shared" si="743"/>
        <v>0</v>
      </c>
      <c r="K102" s="84">
        <v>23.84</v>
      </c>
      <c r="L102" s="85">
        <f t="shared" si="744"/>
        <v>19.071999999999999</v>
      </c>
      <c r="M102" s="194">
        <f t="shared" si="745"/>
        <v>0</v>
      </c>
      <c r="N102" s="84">
        <v>24.43</v>
      </c>
      <c r="O102" s="85">
        <f t="shared" si="746"/>
        <v>19.544</v>
      </c>
      <c r="P102" s="194">
        <f t="shared" si="747"/>
        <v>0</v>
      </c>
      <c r="Q102" s="84">
        <v>32.14</v>
      </c>
      <c r="R102" s="85">
        <f t="shared" si="748"/>
        <v>25.712</v>
      </c>
      <c r="S102" s="194">
        <f t="shared" si="749"/>
        <v>0</v>
      </c>
      <c r="T102" s="85">
        <v>15.89</v>
      </c>
      <c r="U102" s="85">
        <f t="shared" si="750"/>
        <v>12.712</v>
      </c>
      <c r="V102" s="194">
        <f t="shared" si="751"/>
        <v>0</v>
      </c>
      <c r="W102" s="84">
        <v>10.99</v>
      </c>
      <c r="X102" s="85">
        <f t="shared" si="752"/>
        <v>8.7919999999999998</v>
      </c>
      <c r="Y102" s="84"/>
      <c r="Z102" s="255">
        <v>5.84</v>
      </c>
      <c r="AA102" s="85">
        <f t="shared" si="753"/>
        <v>4.6719999999999997</v>
      </c>
      <c r="AB102" s="84"/>
      <c r="AC102" s="255">
        <v>6.04</v>
      </c>
      <c r="AD102" s="85">
        <f t="shared" si="754"/>
        <v>4.8319999999999999</v>
      </c>
      <c r="AE102" s="84"/>
    </row>
    <row r="103" spans="1:31" ht="13.5" thickBot="1" x14ac:dyDescent="0.25">
      <c r="A103" s="178">
        <v>46111</v>
      </c>
      <c r="B103" s="84">
        <v>19.14</v>
      </c>
      <c r="C103" s="85">
        <f t="shared" si="738"/>
        <v>15.312000000000001</v>
      </c>
      <c r="D103" s="194">
        <f t="shared" si="739"/>
        <v>35.000000000000142</v>
      </c>
      <c r="E103" s="84">
        <v>20.13</v>
      </c>
      <c r="F103" s="85">
        <f t="shared" si="740"/>
        <v>16.103999999999999</v>
      </c>
      <c r="G103" s="194">
        <f t="shared" si="741"/>
        <v>34.999999999999787</v>
      </c>
      <c r="H103" s="84">
        <v>20.74</v>
      </c>
      <c r="I103" s="85">
        <f t="shared" si="742"/>
        <v>16.591999999999999</v>
      </c>
      <c r="J103" s="194">
        <f t="shared" si="743"/>
        <v>34.999999999999787</v>
      </c>
      <c r="K103" s="84">
        <v>24.14</v>
      </c>
      <c r="L103" s="85">
        <f t="shared" si="744"/>
        <v>19.312000000000001</v>
      </c>
      <c r="M103" s="194">
        <f t="shared" si="745"/>
        <v>30.000000000000071</v>
      </c>
      <c r="N103" s="84">
        <v>24.73</v>
      </c>
      <c r="O103" s="85">
        <f t="shared" si="746"/>
        <v>19.783999999999999</v>
      </c>
      <c r="P103" s="194">
        <f t="shared" si="747"/>
        <v>30.000000000000071</v>
      </c>
      <c r="Q103" s="84">
        <v>32.44</v>
      </c>
      <c r="R103" s="85">
        <f t="shared" si="748"/>
        <v>25.951999999999998</v>
      </c>
      <c r="S103" s="194">
        <f t="shared" si="749"/>
        <v>29.999999999999716</v>
      </c>
      <c r="T103" s="85">
        <v>15.99</v>
      </c>
      <c r="U103" s="85">
        <f t="shared" si="750"/>
        <v>12.792</v>
      </c>
      <c r="V103" s="194">
        <f t="shared" si="751"/>
        <v>9.9999999999999645</v>
      </c>
      <c r="W103" s="84">
        <v>10.99</v>
      </c>
      <c r="X103" s="85">
        <f t="shared" si="752"/>
        <v>8.7919999999999998</v>
      </c>
      <c r="Y103" s="84"/>
      <c r="Z103" s="255">
        <v>5.84</v>
      </c>
      <c r="AA103" s="85">
        <f t="shared" si="753"/>
        <v>4.6719999999999997</v>
      </c>
      <c r="AB103" s="84"/>
      <c r="AC103" s="255">
        <v>6.04</v>
      </c>
      <c r="AD103" s="85">
        <f t="shared" si="754"/>
        <v>4.8319999999999999</v>
      </c>
      <c r="AE103" s="84"/>
    </row>
    <row r="104" spans="1:31" x14ac:dyDescent="0.2">
      <c r="A104" s="178">
        <v>46112</v>
      </c>
      <c r="B104" s="84">
        <v>19.29</v>
      </c>
      <c r="C104" s="85">
        <f t="shared" ref="C104" si="755">B104/1.25</f>
        <v>15.431999999999999</v>
      </c>
      <c r="D104" s="194">
        <f t="shared" ref="D104" si="756">(B104-B103)*100</f>
        <v>14.999999999999858</v>
      </c>
      <c r="E104" s="84">
        <v>20.28</v>
      </c>
      <c r="F104" s="85">
        <f t="shared" ref="F104" si="757">E104/1.25</f>
        <v>16.224</v>
      </c>
      <c r="G104" s="194">
        <f t="shared" ref="G104" si="758">(E104-E103)*100</f>
        <v>15.000000000000213</v>
      </c>
      <c r="H104" s="84">
        <v>20.89</v>
      </c>
      <c r="I104" s="85">
        <f t="shared" ref="I104" si="759">H104/1.25</f>
        <v>16.712</v>
      </c>
      <c r="J104" s="194">
        <f t="shared" ref="J104" si="760">(H104-H103)*100</f>
        <v>15.000000000000213</v>
      </c>
      <c r="K104" s="84">
        <v>24.34</v>
      </c>
      <c r="L104" s="85">
        <f t="shared" ref="L104" si="761">K104/1.25</f>
        <v>19.472000000000001</v>
      </c>
      <c r="M104" s="194">
        <f t="shared" ref="M104" si="762">(K104-K103)*100</f>
        <v>19.999999999999929</v>
      </c>
      <c r="N104" s="84">
        <v>24.93</v>
      </c>
      <c r="O104" s="85">
        <f t="shared" ref="O104" si="763">N104/1.25</f>
        <v>19.943999999999999</v>
      </c>
      <c r="P104" s="194">
        <f t="shared" ref="P104" si="764">(N104-N103)*100</f>
        <v>19.999999999999929</v>
      </c>
      <c r="Q104" s="84">
        <v>32.64</v>
      </c>
      <c r="R104" s="85">
        <f t="shared" ref="R104" si="765">Q104/1.25</f>
        <v>26.112000000000002</v>
      </c>
      <c r="S104" s="194">
        <f t="shared" ref="S104" si="766">(Q104-Q103)*100</f>
        <v>20.000000000000284</v>
      </c>
      <c r="T104" s="85">
        <v>15.99</v>
      </c>
      <c r="U104" s="85">
        <f t="shared" ref="U104" si="767">T104/1.25</f>
        <v>12.792</v>
      </c>
      <c r="V104" s="194">
        <f t="shared" ref="V104" si="768">(T104-T103)*100</f>
        <v>0</v>
      </c>
      <c r="W104" s="84">
        <v>10.99</v>
      </c>
      <c r="X104" s="85">
        <f t="shared" ref="X104" si="769">W104/1.25</f>
        <v>8.7919999999999998</v>
      </c>
      <c r="Y104" s="84"/>
      <c r="Z104" s="255">
        <v>5.84</v>
      </c>
      <c r="AA104" s="85">
        <f t="shared" ref="AA104" si="770">Z104/1.25</f>
        <v>4.6719999999999997</v>
      </c>
      <c r="AB104" s="84"/>
      <c r="AC104" s="255">
        <f t="shared" ref="AC104" si="771">Z104+0.2</f>
        <v>6.04</v>
      </c>
      <c r="AD104" s="85">
        <f t="shared" ref="AD104" si="772">AC104/1.25</f>
        <v>4.8319999999999999</v>
      </c>
      <c r="AE104" s="84"/>
    </row>
    <row r="105" spans="1:31" ht="13.5" thickBot="1" x14ac:dyDescent="0.25"/>
    <row r="106" spans="1:31" ht="52.5" thickBot="1" x14ac:dyDescent="0.3">
      <c r="A106" s="276" t="s">
        <v>1</v>
      </c>
      <c r="B106" s="277" t="s">
        <v>2</v>
      </c>
      <c r="C106" s="278" t="s">
        <v>16</v>
      </c>
      <c r="D106" s="279" t="s">
        <v>5</v>
      </c>
      <c r="E106" s="278" t="s">
        <v>95</v>
      </c>
      <c r="F106" s="278" t="s">
        <v>17</v>
      </c>
      <c r="G106" s="279" t="s">
        <v>5</v>
      </c>
      <c r="H106" s="278" t="s">
        <v>4</v>
      </c>
      <c r="I106" s="278" t="s">
        <v>18</v>
      </c>
      <c r="J106" s="279" t="s">
        <v>5</v>
      </c>
      <c r="K106" s="280" t="s">
        <v>6</v>
      </c>
      <c r="L106" s="280" t="s">
        <v>63</v>
      </c>
      <c r="M106" s="281" t="s">
        <v>5</v>
      </c>
      <c r="N106" s="280" t="s">
        <v>91</v>
      </c>
      <c r="O106" s="280" t="s">
        <v>92</v>
      </c>
      <c r="P106" s="281" t="s">
        <v>5</v>
      </c>
      <c r="Q106" s="282" t="s">
        <v>93</v>
      </c>
      <c r="R106" s="282" t="s">
        <v>94</v>
      </c>
      <c r="S106" s="283" t="s">
        <v>5</v>
      </c>
      <c r="T106" s="284" t="s">
        <v>7</v>
      </c>
      <c r="U106" s="284" t="s">
        <v>20</v>
      </c>
      <c r="V106" s="285" t="s">
        <v>5</v>
      </c>
      <c r="W106" s="286" t="s">
        <v>96</v>
      </c>
      <c r="X106" s="287"/>
      <c r="Y106" s="288" t="s">
        <v>5</v>
      </c>
      <c r="Z106" s="289" t="s">
        <v>97</v>
      </c>
      <c r="AA106" s="290"/>
      <c r="AB106" s="291" t="s">
        <v>5</v>
      </c>
      <c r="AC106" s="292" t="s">
        <v>98</v>
      </c>
      <c r="AD106" s="293"/>
      <c r="AE106" s="294" t="s">
        <v>5</v>
      </c>
    </row>
    <row r="107" spans="1:31" x14ac:dyDescent="0.2">
      <c r="A107" s="238" t="s">
        <v>70</v>
      </c>
      <c r="B107" s="247">
        <f>AVERAGE(B110:B140)</f>
        <v>18.949259259259254</v>
      </c>
      <c r="C107" s="247">
        <f>AVERAGE(C110:C140)</f>
        <v>13.643466666666663</v>
      </c>
      <c r="D107" s="247"/>
      <c r="E107" s="247">
        <f>AVERAGE(E110:E140)</f>
        <v>19.939259259259256</v>
      </c>
      <c r="F107" s="247">
        <f>AVERAGE(F110:F140)</f>
        <v>14.356266666666665</v>
      </c>
      <c r="G107" s="247"/>
      <c r="H107" s="247">
        <f>AVERAGE(H110:H140)</f>
        <v>20.549259259259262</v>
      </c>
      <c r="I107" s="247">
        <f>AVERAGE(I110:I140)</f>
        <v>14.795466666666664</v>
      </c>
      <c r="J107" s="247"/>
      <c r="K107" s="247">
        <f>AVERAGE(K110:K137)</f>
        <v>22.849259259259252</v>
      </c>
      <c r="L107" s="247">
        <f>AVERAGE(L110:L137)</f>
        <v>17.626571428571431</v>
      </c>
      <c r="M107" s="247"/>
      <c r="N107" s="247">
        <f>AVERAGE(N110:N137)</f>
        <v>23.439259259259259</v>
      </c>
      <c r="O107" s="247">
        <f>AVERAGE(O110:O137)</f>
        <v>18.081714285714291</v>
      </c>
      <c r="P107" s="247"/>
      <c r="Q107" s="247">
        <f>AVERAGE(Q110:Q137)</f>
        <v>30.984444444444446</v>
      </c>
      <c r="R107" s="247">
        <f>AVERAGE(R110:R137)</f>
        <v>23.902285714285711</v>
      </c>
      <c r="S107" s="275"/>
      <c r="T107" s="247">
        <f>AVERAGE(T110:T137)</f>
        <v>16.275185185185187</v>
      </c>
      <c r="U107" s="247">
        <f>AVERAGE(U110:U137)</f>
        <v>12.555142857142863</v>
      </c>
      <c r="V107" s="247"/>
      <c r="W107" s="247">
        <f>AVERAGE(W110:W137)</f>
        <v>10.990000000000002</v>
      </c>
      <c r="X107" s="247">
        <f>AVERAGE(X110:X137)</f>
        <v>8.4779999999999998</v>
      </c>
      <c r="Y107" s="93"/>
      <c r="Z107" s="247">
        <f>AVERAGE(Z110:Z137)</f>
        <v>5.8048148148148169</v>
      </c>
      <c r="AA107" s="247">
        <f>AVERAGE(AA110:AA137)</f>
        <v>4.4780000000000024</v>
      </c>
      <c r="AB107" s="93"/>
      <c r="AC107" s="247">
        <f>AVERAGE(AC110:AC139)</f>
        <v>6.0122222222222224</v>
      </c>
      <c r="AD107" s="247">
        <f>AVERAGE(AD110:AD139)</f>
        <v>4.3288000000000002</v>
      </c>
      <c r="AE107" s="93"/>
    </row>
    <row r="108" spans="1:31" x14ac:dyDescent="0.2">
      <c r="A108" s="239" t="s">
        <v>53</v>
      </c>
      <c r="B108" s="247">
        <f>AVERAGE(B110:B124)</f>
        <v>19.07</v>
      </c>
      <c r="C108" s="247">
        <f>AVERAGE(C110:C124)</f>
        <v>15.255999999999998</v>
      </c>
      <c r="D108" s="247"/>
      <c r="E108" s="247">
        <f>AVERAGE(E110:E124)</f>
        <v>20.059999999999995</v>
      </c>
      <c r="F108" s="247">
        <f>AVERAGE(F110:F125)</f>
        <v>16.023999999999997</v>
      </c>
      <c r="G108" s="247"/>
      <c r="H108" s="247">
        <f>AVERAGE(H110:H124)</f>
        <v>20.67</v>
      </c>
      <c r="I108" s="247">
        <f>AVERAGE(I110:I125)</f>
        <v>16.511999999999997</v>
      </c>
      <c r="J108" s="247"/>
      <c r="K108" s="247">
        <f>AVERAGE(K110:K124)</f>
        <v>23.683333333333334</v>
      </c>
      <c r="L108" s="247">
        <f>AVERAGE(L110:L124)</f>
        <v>18.946666666666665</v>
      </c>
      <c r="M108" s="247"/>
      <c r="N108" s="247">
        <f>AVERAGE(N110:N124)</f>
        <v>24.27333333333333</v>
      </c>
      <c r="O108" s="247">
        <f>AVERAGE(O110:O124)</f>
        <v>19.41866666666667</v>
      </c>
      <c r="P108" s="247"/>
      <c r="Q108" s="272">
        <f>AVERAGE(Q110:Q124)</f>
        <v>31.913333333333334</v>
      </c>
      <c r="R108" s="272">
        <f>AVERAGE(R110:R124)</f>
        <v>25.530666666666658</v>
      </c>
      <c r="S108" s="272"/>
      <c r="T108" s="272">
        <f>AVERAGE(T110:T124)</f>
        <v>16.36333333333333</v>
      </c>
      <c r="U108" s="272">
        <f>AVERAGE(U110:U124)</f>
        <v>13.090666666666669</v>
      </c>
      <c r="V108" s="247"/>
      <c r="W108" s="272">
        <f>AVERAGE(W110:W124)</f>
        <v>10.99</v>
      </c>
      <c r="X108" s="272">
        <f>AVERAGE(X110:X124)</f>
        <v>8.7919999999999998</v>
      </c>
      <c r="Y108" s="84"/>
      <c r="Z108" s="272">
        <f>AVERAGE(Z110:Z124)</f>
        <v>5.8166666666666682</v>
      </c>
      <c r="AA108" s="272">
        <f>AVERAGE(AA110:AA124)</f>
        <v>4.6533333333333333</v>
      </c>
      <c r="AB108" s="84"/>
      <c r="AC108" s="272">
        <f>AVERAGE(AC110:AC124)</f>
        <v>6.0299999999999994</v>
      </c>
      <c r="AD108" s="272">
        <f>AVERAGE(AD110:AD124)</f>
        <v>4.8239999999999998</v>
      </c>
      <c r="AE108" s="84"/>
    </row>
    <row r="109" spans="1:31" ht="13.5" thickBot="1" x14ac:dyDescent="0.25">
      <c r="A109" s="240" t="s">
        <v>54</v>
      </c>
      <c r="B109" s="295">
        <f>IFERROR(AVERAGE(B125:B140),"No data")</f>
        <v>18.798333333333332</v>
      </c>
      <c r="C109" s="295">
        <f>IFERROR(AVERAGE(C126:C140),"No data")</f>
        <v>11.828000000000001</v>
      </c>
      <c r="D109" s="248"/>
      <c r="E109" s="295">
        <f>IFERROR(AVERAGE(E125:E140),"No data")</f>
        <v>19.788333333333338</v>
      </c>
      <c r="F109" s="295">
        <f>IFERROR(AVERAGE(F126:F140),"No data")</f>
        <v>12.450285714285714</v>
      </c>
      <c r="G109" s="248"/>
      <c r="H109" s="295">
        <f>IFERROR(AVERAGE(H125:H140),"No data")</f>
        <v>20.39833333333333</v>
      </c>
      <c r="I109" s="295">
        <f>IFERROR(AVERAGE(I126:I140),"No data")</f>
        <v>12.833714285714288</v>
      </c>
      <c r="J109" s="248"/>
      <c r="K109" s="295">
        <f>IFERROR(AVERAGE(K125:K137),"No data")</f>
        <v>21.806666666666668</v>
      </c>
      <c r="L109" s="295">
        <f>IFERROR(AVERAGE(L125:L137),"No data")</f>
        <v>16.103384615384613</v>
      </c>
      <c r="M109" s="241"/>
      <c r="N109" s="295">
        <f>IFERROR(AVERAGE(N125:N137),"No data")</f>
        <v>22.396666666666665</v>
      </c>
      <c r="O109" s="295">
        <f>IFERROR(AVERAGE(O125:O137),"No data")</f>
        <v>16.539076923076923</v>
      </c>
      <c r="P109" s="241"/>
      <c r="Q109" s="295">
        <f>IFERROR(AVERAGE(Q125:Q137),"No data")</f>
        <v>29.823333333333327</v>
      </c>
      <c r="R109" s="295">
        <f>IFERROR(AVERAGE(R125:R137),"No data")</f>
        <v>22.023384615384614</v>
      </c>
      <c r="S109" s="273"/>
      <c r="T109" s="295">
        <f>IFERROR(AVERAGE(T125:T137),"No data")</f>
        <v>16.164999999999999</v>
      </c>
      <c r="U109" s="295">
        <f>IFERROR(AVERAGE(U125:U137),"No data")</f>
        <v>11.937230769230769</v>
      </c>
      <c r="V109" s="241"/>
      <c r="W109" s="295">
        <f>IFERROR(AVERAGE(W125:W137),"No data")</f>
        <v>10.989999999999997</v>
      </c>
      <c r="X109" s="295">
        <f>IFERROR(AVERAGE(X125:X137),"No data")</f>
        <v>8.1156923076923082</v>
      </c>
      <c r="Y109" s="84"/>
      <c r="Z109" s="295">
        <f>IFERROR(AVERAGE(Z125:Z137),"No data")</f>
        <v>5.79</v>
      </c>
      <c r="AA109" s="295">
        <f>IFERROR(AVERAGE(AA125:AA137),"No data")</f>
        <v>4.2756923076923066</v>
      </c>
      <c r="AB109" s="84"/>
      <c r="AC109" s="295">
        <f>IFERROR(AVERAGE(AC125:AC139),"No data")</f>
        <v>5.9900000000000011</v>
      </c>
      <c r="AD109" s="295">
        <f>IFERROR(AVERAGE(AD125:AD139),"No data")</f>
        <v>3.833600000000001</v>
      </c>
      <c r="AE109" s="84"/>
    </row>
    <row r="110" spans="1:31" ht="13.5" thickBot="1" x14ac:dyDescent="0.25">
      <c r="A110" s="178">
        <v>46113</v>
      </c>
      <c r="B110" s="84">
        <v>19.29</v>
      </c>
      <c r="C110" s="85">
        <f t="shared" ref="C110:C119" si="773">B110/1.25</f>
        <v>15.431999999999999</v>
      </c>
      <c r="D110" s="194">
        <f>(B110-B110)*100</f>
        <v>0</v>
      </c>
      <c r="E110" s="84">
        <v>20.28</v>
      </c>
      <c r="F110" s="85">
        <f t="shared" ref="F110:F119" si="774">E110/1.25</f>
        <v>16.224</v>
      </c>
      <c r="G110" s="194">
        <f>(E110-E104)*100</f>
        <v>0</v>
      </c>
      <c r="H110" s="84">
        <v>20.89</v>
      </c>
      <c r="I110" s="85">
        <f t="shared" ref="I110:I119" si="775">H110/1.25</f>
        <v>16.712</v>
      </c>
      <c r="J110" s="194">
        <f>(H110-H104)*100</f>
        <v>0</v>
      </c>
      <c r="K110" s="84">
        <v>23.89</v>
      </c>
      <c r="L110" s="85">
        <f t="shared" ref="L110:L118" si="776">K110/1.25</f>
        <v>19.112000000000002</v>
      </c>
      <c r="M110" s="194">
        <f>(K110-K104)*100</f>
        <v>-44.999999999999929</v>
      </c>
      <c r="N110" s="84">
        <v>24.48</v>
      </c>
      <c r="O110" s="85">
        <f t="shared" ref="O110:O119" si="777">N110/1.25</f>
        <v>19.584</v>
      </c>
      <c r="P110" s="194">
        <f>(N110-N104)*100</f>
        <v>-44.999999999999929</v>
      </c>
      <c r="Q110" s="84">
        <v>32.19</v>
      </c>
      <c r="R110" s="85">
        <f t="shared" ref="R110:R119" si="778">Q110/1.25</f>
        <v>25.751999999999999</v>
      </c>
      <c r="S110" s="194">
        <f>(Q110-Q104)*100</f>
        <v>-45.000000000000284</v>
      </c>
      <c r="T110" s="85">
        <v>15.99</v>
      </c>
      <c r="U110" s="85">
        <f t="shared" ref="U110:U119" si="779">T110/1.25</f>
        <v>12.792</v>
      </c>
      <c r="V110" s="194">
        <f>(T110-T104)*100</f>
        <v>0</v>
      </c>
      <c r="W110" s="255">
        <v>10.99</v>
      </c>
      <c r="X110" s="260">
        <f t="shared" ref="X110:X119" si="780">W110/1.25</f>
        <v>8.7919999999999998</v>
      </c>
      <c r="Y110" s="194"/>
      <c r="Z110" s="255">
        <v>5.84</v>
      </c>
      <c r="AA110" s="260">
        <f t="shared" ref="AA110:AA134" si="781">Z110/1.25</f>
        <v>4.6719999999999997</v>
      </c>
      <c r="AB110" s="194"/>
      <c r="AC110" s="255">
        <f t="shared" ref="AC110" si="782">Z110+0.2</f>
        <v>6.04</v>
      </c>
      <c r="AD110" s="260">
        <f t="shared" ref="AD110:AD134" si="783">AC110/1.25</f>
        <v>4.8319999999999999</v>
      </c>
      <c r="AE110" s="194"/>
    </row>
    <row r="111" spans="1:31" x14ac:dyDescent="0.2">
      <c r="A111" s="178">
        <v>46114</v>
      </c>
      <c r="B111" s="84">
        <v>19.29</v>
      </c>
      <c r="C111" s="85">
        <f t="shared" ref="C111:C116" si="784">B111/1.25</f>
        <v>15.431999999999999</v>
      </c>
      <c r="D111" s="194">
        <f>(B111-B110)*100</f>
        <v>0</v>
      </c>
      <c r="E111" s="84">
        <v>20.28</v>
      </c>
      <c r="F111" s="85">
        <f t="shared" ref="F111:F116" si="785">E111/1.25</f>
        <v>16.224</v>
      </c>
      <c r="G111" s="194">
        <f>(E111-E110)*100</f>
        <v>0</v>
      </c>
      <c r="H111" s="84">
        <v>20.89</v>
      </c>
      <c r="I111" s="85">
        <f t="shared" ref="I111:I116" si="786">H111/1.25</f>
        <v>16.712</v>
      </c>
      <c r="J111" s="194">
        <f>(H111-H110)*100</f>
        <v>0</v>
      </c>
      <c r="K111" s="84">
        <v>23.89</v>
      </c>
      <c r="L111" s="85">
        <f t="shared" si="776"/>
        <v>19.112000000000002</v>
      </c>
      <c r="M111" s="194">
        <f>(K111-K110)*100</f>
        <v>0</v>
      </c>
      <c r="N111" s="84">
        <v>24.48</v>
      </c>
      <c r="O111" s="85">
        <f t="shared" ref="O111:O116" si="787">N111/1.25</f>
        <v>19.584</v>
      </c>
      <c r="P111" s="194">
        <f>(N111-N110)*100</f>
        <v>0</v>
      </c>
      <c r="Q111" s="84">
        <v>32.19</v>
      </c>
      <c r="R111" s="85">
        <f t="shared" ref="R111:R116" si="788">Q111/1.25</f>
        <v>25.751999999999999</v>
      </c>
      <c r="S111" s="194">
        <f>(Q111-Q110)*100</f>
        <v>0</v>
      </c>
      <c r="T111" s="85">
        <v>15.99</v>
      </c>
      <c r="U111" s="85">
        <f t="shared" ref="U111:U116" si="789">T111/1.25</f>
        <v>12.792</v>
      </c>
      <c r="V111" s="194">
        <f>(T111-T110)*100</f>
        <v>0</v>
      </c>
      <c r="W111" s="255">
        <v>10.99</v>
      </c>
      <c r="X111" s="260">
        <f t="shared" ref="X111:X116" si="790">W111/1.25</f>
        <v>8.7919999999999998</v>
      </c>
      <c r="Y111" s="194"/>
      <c r="Z111" s="255">
        <v>5.84</v>
      </c>
      <c r="AA111" s="260">
        <f t="shared" ref="AA111:AA116" si="791">Z111/1.25</f>
        <v>4.6719999999999997</v>
      </c>
      <c r="AB111" s="194"/>
      <c r="AC111" s="255">
        <f t="shared" ref="AC111:AC116" si="792">Z111+0.2</f>
        <v>6.04</v>
      </c>
      <c r="AD111" s="260">
        <f t="shared" ref="AD111:AD116" si="793">AC111/1.25</f>
        <v>4.8319999999999999</v>
      </c>
      <c r="AE111" s="194"/>
    </row>
    <row r="112" spans="1:31" x14ac:dyDescent="0.2">
      <c r="A112" s="178">
        <v>46115</v>
      </c>
      <c r="B112" s="84">
        <v>19.29</v>
      </c>
      <c r="C112" s="85">
        <f t="shared" si="784"/>
        <v>15.431999999999999</v>
      </c>
      <c r="D112" s="194">
        <f>(B112-B111)*100</f>
        <v>0</v>
      </c>
      <c r="E112" s="84">
        <v>20.28</v>
      </c>
      <c r="F112" s="85">
        <f t="shared" si="785"/>
        <v>16.224</v>
      </c>
      <c r="G112" s="194">
        <f>(E112-E111)*100</f>
        <v>0</v>
      </c>
      <c r="H112" s="84">
        <v>20.89</v>
      </c>
      <c r="I112" s="85">
        <f t="shared" si="786"/>
        <v>16.712</v>
      </c>
      <c r="J112" s="194">
        <f>(H112-H111)*100</f>
        <v>0</v>
      </c>
      <c r="K112" s="84">
        <v>23.89</v>
      </c>
      <c r="L112" s="85">
        <f t="shared" si="776"/>
        <v>19.112000000000002</v>
      </c>
      <c r="M112" s="194">
        <f t="shared" ref="M112:M116" si="794">(K112-K111)*100</f>
        <v>0</v>
      </c>
      <c r="N112" s="84">
        <v>24.48</v>
      </c>
      <c r="O112" s="85">
        <f t="shared" si="787"/>
        <v>19.584</v>
      </c>
      <c r="P112" s="194">
        <f t="shared" ref="P112:P116" si="795">(N112-N111)*100</f>
        <v>0</v>
      </c>
      <c r="Q112" s="84">
        <v>32.19</v>
      </c>
      <c r="R112" s="85">
        <f t="shared" si="788"/>
        <v>25.751999999999999</v>
      </c>
      <c r="S112" s="194">
        <f t="shared" ref="S112:S116" si="796">(Q112-Q111)*100</f>
        <v>0</v>
      </c>
      <c r="T112" s="85">
        <v>15.99</v>
      </c>
      <c r="U112" s="85">
        <f t="shared" si="789"/>
        <v>12.792</v>
      </c>
      <c r="V112" s="194">
        <f t="shared" ref="V112:V116" si="797">(T112-T111)*100</f>
        <v>0</v>
      </c>
      <c r="W112" s="255">
        <v>10.99</v>
      </c>
      <c r="X112" s="260">
        <f t="shared" si="790"/>
        <v>8.7919999999999998</v>
      </c>
      <c r="Y112" s="194"/>
      <c r="Z112" s="255">
        <v>5.84</v>
      </c>
      <c r="AA112" s="260">
        <f t="shared" si="791"/>
        <v>4.6719999999999997</v>
      </c>
      <c r="AB112" s="194"/>
      <c r="AC112" s="255">
        <f t="shared" si="792"/>
        <v>6.04</v>
      </c>
      <c r="AD112" s="260">
        <f t="shared" si="793"/>
        <v>4.8319999999999999</v>
      </c>
      <c r="AE112" s="194"/>
    </row>
    <row r="113" spans="1:31" x14ac:dyDescent="0.2">
      <c r="A113" s="178">
        <v>46116</v>
      </c>
      <c r="B113" s="84">
        <v>19.29</v>
      </c>
      <c r="C113" s="85">
        <f t="shared" si="784"/>
        <v>15.431999999999999</v>
      </c>
      <c r="D113" s="194">
        <f t="shared" ref="D113:D116" si="798">(B113-B112)*100</f>
        <v>0</v>
      </c>
      <c r="E113" s="84">
        <v>20.28</v>
      </c>
      <c r="F113" s="85">
        <f t="shared" si="785"/>
        <v>16.224</v>
      </c>
      <c r="G113" s="194">
        <f t="shared" ref="G113:G116" si="799">(E113-E112)*100</f>
        <v>0</v>
      </c>
      <c r="H113" s="84">
        <v>20.89</v>
      </c>
      <c r="I113" s="85">
        <f t="shared" si="786"/>
        <v>16.712</v>
      </c>
      <c r="J113" s="194">
        <f t="shared" ref="J113:J116" si="800">(H113-H112)*100</f>
        <v>0</v>
      </c>
      <c r="K113" s="84">
        <v>23.89</v>
      </c>
      <c r="L113" s="85">
        <f t="shared" si="776"/>
        <v>19.112000000000002</v>
      </c>
      <c r="M113" s="194">
        <f t="shared" si="794"/>
        <v>0</v>
      </c>
      <c r="N113" s="84">
        <v>24.48</v>
      </c>
      <c r="O113" s="85">
        <f t="shared" si="787"/>
        <v>19.584</v>
      </c>
      <c r="P113" s="194">
        <f t="shared" si="795"/>
        <v>0</v>
      </c>
      <c r="Q113" s="84">
        <v>32.19</v>
      </c>
      <c r="R113" s="85">
        <f t="shared" si="788"/>
        <v>25.751999999999999</v>
      </c>
      <c r="S113" s="194">
        <f t="shared" si="796"/>
        <v>0</v>
      </c>
      <c r="T113" s="85">
        <v>15.99</v>
      </c>
      <c r="U113" s="85">
        <f t="shared" si="789"/>
        <v>12.792</v>
      </c>
      <c r="V113" s="194">
        <f t="shared" si="797"/>
        <v>0</v>
      </c>
      <c r="W113" s="255">
        <v>10.99</v>
      </c>
      <c r="X113" s="260">
        <f t="shared" si="790"/>
        <v>8.7919999999999998</v>
      </c>
      <c r="Y113" s="194"/>
      <c r="Z113" s="255">
        <v>5.84</v>
      </c>
      <c r="AA113" s="260">
        <f t="shared" si="791"/>
        <v>4.6719999999999997</v>
      </c>
      <c r="AB113" s="194"/>
      <c r="AC113" s="255">
        <f t="shared" si="792"/>
        <v>6.04</v>
      </c>
      <c r="AD113" s="260">
        <f t="shared" si="793"/>
        <v>4.8319999999999999</v>
      </c>
      <c r="AE113" s="194"/>
    </row>
    <row r="114" spans="1:31" x14ac:dyDescent="0.2">
      <c r="A114" s="178">
        <v>46117</v>
      </c>
      <c r="B114" s="84">
        <v>19.29</v>
      </c>
      <c r="C114" s="85">
        <f t="shared" si="784"/>
        <v>15.431999999999999</v>
      </c>
      <c r="D114" s="194">
        <f t="shared" si="798"/>
        <v>0</v>
      </c>
      <c r="E114" s="84">
        <v>20.28</v>
      </c>
      <c r="F114" s="85">
        <f t="shared" si="785"/>
        <v>16.224</v>
      </c>
      <c r="G114" s="194">
        <f t="shared" si="799"/>
        <v>0</v>
      </c>
      <c r="H114" s="84">
        <v>20.89</v>
      </c>
      <c r="I114" s="85">
        <f t="shared" si="786"/>
        <v>16.712</v>
      </c>
      <c r="J114" s="194">
        <f t="shared" si="800"/>
        <v>0</v>
      </c>
      <c r="K114" s="84">
        <v>23.89</v>
      </c>
      <c r="L114" s="85">
        <f t="shared" si="776"/>
        <v>19.112000000000002</v>
      </c>
      <c r="M114" s="194">
        <f t="shared" si="794"/>
        <v>0</v>
      </c>
      <c r="N114" s="84">
        <v>24.48</v>
      </c>
      <c r="O114" s="85">
        <f t="shared" si="787"/>
        <v>19.584</v>
      </c>
      <c r="P114" s="194">
        <f t="shared" si="795"/>
        <v>0</v>
      </c>
      <c r="Q114" s="84">
        <v>32.19</v>
      </c>
      <c r="R114" s="85">
        <f t="shared" si="788"/>
        <v>25.751999999999999</v>
      </c>
      <c r="S114" s="194">
        <f t="shared" si="796"/>
        <v>0</v>
      </c>
      <c r="T114" s="85">
        <v>15.99</v>
      </c>
      <c r="U114" s="85">
        <f t="shared" si="789"/>
        <v>12.792</v>
      </c>
      <c r="V114" s="194">
        <f t="shared" si="797"/>
        <v>0</v>
      </c>
      <c r="W114" s="255">
        <v>10.99</v>
      </c>
      <c r="X114" s="260">
        <f t="shared" si="790"/>
        <v>8.7919999999999998</v>
      </c>
      <c r="Y114" s="194"/>
      <c r="Z114" s="255">
        <v>5.84</v>
      </c>
      <c r="AA114" s="260">
        <f t="shared" si="791"/>
        <v>4.6719999999999997</v>
      </c>
      <c r="AB114" s="194"/>
      <c r="AC114" s="255">
        <f t="shared" si="792"/>
        <v>6.04</v>
      </c>
      <c r="AD114" s="260">
        <f t="shared" si="793"/>
        <v>4.8319999999999999</v>
      </c>
      <c r="AE114" s="194"/>
    </row>
    <row r="115" spans="1:31" x14ac:dyDescent="0.2">
      <c r="A115" s="178">
        <v>46118</v>
      </c>
      <c r="B115" s="84">
        <v>19.29</v>
      </c>
      <c r="C115" s="85">
        <f t="shared" si="784"/>
        <v>15.431999999999999</v>
      </c>
      <c r="D115" s="194">
        <f t="shared" si="798"/>
        <v>0</v>
      </c>
      <c r="E115" s="84">
        <v>20.28</v>
      </c>
      <c r="F115" s="85">
        <f t="shared" si="785"/>
        <v>16.224</v>
      </c>
      <c r="G115" s="194">
        <f t="shared" si="799"/>
        <v>0</v>
      </c>
      <c r="H115" s="84">
        <v>20.89</v>
      </c>
      <c r="I115" s="85">
        <f t="shared" si="786"/>
        <v>16.712</v>
      </c>
      <c r="J115" s="194">
        <f t="shared" si="800"/>
        <v>0</v>
      </c>
      <c r="K115" s="84">
        <v>23.89</v>
      </c>
      <c r="L115" s="85">
        <f t="shared" si="776"/>
        <v>19.112000000000002</v>
      </c>
      <c r="M115" s="194">
        <f t="shared" si="794"/>
        <v>0</v>
      </c>
      <c r="N115" s="84">
        <v>24.48</v>
      </c>
      <c r="O115" s="85">
        <f t="shared" si="787"/>
        <v>19.584</v>
      </c>
      <c r="P115" s="194">
        <f t="shared" si="795"/>
        <v>0</v>
      </c>
      <c r="Q115" s="84">
        <v>32.19</v>
      </c>
      <c r="R115" s="85">
        <f t="shared" si="788"/>
        <v>25.751999999999999</v>
      </c>
      <c r="S115" s="194">
        <f t="shared" si="796"/>
        <v>0</v>
      </c>
      <c r="T115" s="85">
        <v>15.99</v>
      </c>
      <c r="U115" s="85">
        <f t="shared" si="789"/>
        <v>12.792</v>
      </c>
      <c r="V115" s="194">
        <f t="shared" si="797"/>
        <v>0</v>
      </c>
      <c r="W115" s="255">
        <v>10.99</v>
      </c>
      <c r="X115" s="260">
        <f t="shared" si="790"/>
        <v>8.7919999999999998</v>
      </c>
      <c r="Y115" s="194"/>
      <c r="Z115" s="255">
        <v>5.84</v>
      </c>
      <c r="AA115" s="260">
        <f t="shared" si="791"/>
        <v>4.6719999999999997</v>
      </c>
      <c r="AB115" s="194"/>
      <c r="AC115" s="255">
        <f t="shared" si="792"/>
        <v>6.04</v>
      </c>
      <c r="AD115" s="260">
        <f t="shared" si="793"/>
        <v>4.8319999999999999</v>
      </c>
      <c r="AE115" s="194"/>
    </row>
    <row r="116" spans="1:31" x14ac:dyDescent="0.2">
      <c r="A116" s="178">
        <v>46119</v>
      </c>
      <c r="B116" s="84">
        <v>19.489999999999998</v>
      </c>
      <c r="C116" s="85">
        <f t="shared" si="784"/>
        <v>15.591999999999999</v>
      </c>
      <c r="D116" s="194">
        <f t="shared" si="798"/>
        <v>19.999999999999929</v>
      </c>
      <c r="E116" s="84">
        <v>20.48</v>
      </c>
      <c r="F116" s="85">
        <f t="shared" si="785"/>
        <v>16.384</v>
      </c>
      <c r="G116" s="194">
        <f t="shared" si="799"/>
        <v>19.999999999999929</v>
      </c>
      <c r="H116" s="84">
        <v>21.09</v>
      </c>
      <c r="I116" s="85">
        <f t="shared" si="786"/>
        <v>16.872</v>
      </c>
      <c r="J116" s="194">
        <f t="shared" si="800"/>
        <v>19.999999999999929</v>
      </c>
      <c r="K116" s="84">
        <v>25.74</v>
      </c>
      <c r="L116" s="85">
        <f t="shared" si="776"/>
        <v>20.591999999999999</v>
      </c>
      <c r="M116" s="194">
        <f t="shared" si="794"/>
        <v>184.99999999999977</v>
      </c>
      <c r="N116" s="84">
        <v>26.33</v>
      </c>
      <c r="O116" s="85">
        <f t="shared" si="787"/>
        <v>21.064</v>
      </c>
      <c r="P116" s="194">
        <f t="shared" si="795"/>
        <v>184.99999999999977</v>
      </c>
      <c r="Q116" s="84">
        <v>34.04</v>
      </c>
      <c r="R116" s="85">
        <f t="shared" si="788"/>
        <v>27.231999999999999</v>
      </c>
      <c r="S116" s="194">
        <f t="shared" si="796"/>
        <v>185.00000000000014</v>
      </c>
      <c r="T116" s="85">
        <v>16.989999999999998</v>
      </c>
      <c r="U116" s="85">
        <f t="shared" si="789"/>
        <v>13.591999999999999</v>
      </c>
      <c r="V116" s="194">
        <f t="shared" si="797"/>
        <v>99.999999999999829</v>
      </c>
      <c r="W116" s="255">
        <v>10.99</v>
      </c>
      <c r="X116" s="260">
        <f t="shared" si="790"/>
        <v>8.7919999999999998</v>
      </c>
      <c r="Y116" s="194"/>
      <c r="Z116" s="255">
        <v>5.84</v>
      </c>
      <c r="AA116" s="260">
        <f t="shared" si="791"/>
        <v>4.6719999999999997</v>
      </c>
      <c r="AB116" s="194"/>
      <c r="AC116" s="255">
        <f t="shared" si="792"/>
        <v>6.04</v>
      </c>
      <c r="AD116" s="260">
        <f t="shared" si="793"/>
        <v>4.8319999999999999</v>
      </c>
      <c r="AE116" s="194"/>
    </row>
    <row r="117" spans="1:31" x14ac:dyDescent="0.2">
      <c r="A117" s="178">
        <v>46120</v>
      </c>
      <c r="B117" s="84">
        <v>19.489999999999998</v>
      </c>
      <c r="C117" s="85">
        <f t="shared" ref="C117" si="801">B117/1.25</f>
        <v>15.591999999999999</v>
      </c>
      <c r="D117" s="194">
        <f t="shared" ref="D117" si="802">(B117-B116)*100</f>
        <v>0</v>
      </c>
      <c r="E117" s="84">
        <v>20.48</v>
      </c>
      <c r="F117" s="85">
        <f t="shared" ref="F117" si="803">E117/1.25</f>
        <v>16.384</v>
      </c>
      <c r="G117" s="194">
        <f t="shared" ref="G117" si="804">(E117-E116)*100</f>
        <v>0</v>
      </c>
      <c r="H117" s="84">
        <v>21.09</v>
      </c>
      <c r="I117" s="85">
        <f t="shared" ref="I117" si="805">H117/1.25</f>
        <v>16.872</v>
      </c>
      <c r="J117" s="194">
        <f t="shared" ref="J117" si="806">(H117-H116)*100</f>
        <v>0</v>
      </c>
      <c r="K117" s="84">
        <v>25.14</v>
      </c>
      <c r="L117" s="85">
        <f t="shared" si="776"/>
        <v>20.112000000000002</v>
      </c>
      <c r="M117" s="194">
        <f t="shared" ref="M117" si="807">(K117-K116)*100</f>
        <v>-59.999999999999787</v>
      </c>
      <c r="N117" s="84">
        <v>25.73</v>
      </c>
      <c r="O117" s="85">
        <f t="shared" ref="O117" si="808">N117/1.25</f>
        <v>20.584</v>
      </c>
      <c r="P117" s="194">
        <f t="shared" ref="P117" si="809">(N117-N116)*100</f>
        <v>-59.999999999999787</v>
      </c>
      <c r="Q117" s="84">
        <v>33.44</v>
      </c>
      <c r="R117" s="85">
        <f t="shared" ref="R117" si="810">Q117/1.25</f>
        <v>26.751999999999999</v>
      </c>
      <c r="S117" s="194">
        <f t="shared" ref="S117" si="811">(Q117-Q116)*100</f>
        <v>-60.000000000000142</v>
      </c>
      <c r="T117" s="85">
        <v>16.989999999999998</v>
      </c>
      <c r="U117" s="85">
        <f t="shared" ref="U117" si="812">T117/1.25</f>
        <v>13.591999999999999</v>
      </c>
      <c r="V117" s="194">
        <f t="shared" ref="V117" si="813">(T117-T116)*100</f>
        <v>0</v>
      </c>
      <c r="W117" s="255">
        <v>10.99</v>
      </c>
      <c r="X117" s="260">
        <f t="shared" ref="X117" si="814">W117/1.25</f>
        <v>8.7919999999999998</v>
      </c>
      <c r="Y117" s="194"/>
      <c r="Z117" s="255">
        <v>5.84</v>
      </c>
      <c r="AA117" s="260">
        <f t="shared" ref="AA117" si="815">Z117/1.25</f>
        <v>4.6719999999999997</v>
      </c>
      <c r="AB117" s="194"/>
      <c r="AC117" s="255">
        <f t="shared" ref="AC117" si="816">Z117+0.2</f>
        <v>6.04</v>
      </c>
      <c r="AD117" s="260">
        <f t="shared" ref="AD117" si="817">AC117/1.25</f>
        <v>4.8319999999999999</v>
      </c>
      <c r="AE117" s="194"/>
    </row>
    <row r="118" spans="1:31" x14ac:dyDescent="0.2">
      <c r="A118" s="178">
        <v>46121</v>
      </c>
      <c r="B118" s="84">
        <v>18.59</v>
      </c>
      <c r="C118" s="85">
        <f t="shared" ref="C118" si="818">B118/1.25</f>
        <v>14.872</v>
      </c>
      <c r="D118" s="194">
        <f t="shared" ref="D118" si="819">(B118-B117)*100</f>
        <v>-89.999999999999858</v>
      </c>
      <c r="E118" s="84">
        <v>19.579999999999998</v>
      </c>
      <c r="F118" s="85">
        <f t="shared" ref="F118" si="820">E118/1.25</f>
        <v>15.663999999999998</v>
      </c>
      <c r="G118" s="194">
        <f t="shared" ref="G118" si="821">(E118-E117)*100</f>
        <v>-90.000000000000213</v>
      </c>
      <c r="H118" s="84">
        <v>20.190000000000001</v>
      </c>
      <c r="I118" s="85">
        <f t="shared" ref="I118" si="822">H118/1.25</f>
        <v>16.152000000000001</v>
      </c>
      <c r="J118" s="194">
        <f t="shared" ref="J118" si="823">(H118-H117)*100</f>
        <v>-89.999999999999858</v>
      </c>
      <c r="K118" s="84">
        <v>22.44</v>
      </c>
      <c r="L118" s="85">
        <f t="shared" si="776"/>
        <v>17.952000000000002</v>
      </c>
      <c r="M118" s="194">
        <f t="shared" ref="M118" si="824">(K118-K117)*100</f>
        <v>-269.99999999999994</v>
      </c>
      <c r="N118" s="84">
        <v>23.03</v>
      </c>
      <c r="O118" s="85">
        <f t="shared" ref="O118" si="825">N118/1.25</f>
        <v>18.423999999999999</v>
      </c>
      <c r="P118" s="194">
        <f t="shared" ref="P118" si="826">(N118-N117)*100</f>
        <v>-269.99999999999994</v>
      </c>
      <c r="Q118" s="84">
        <v>30.59</v>
      </c>
      <c r="R118" s="85">
        <f t="shared" ref="R118" si="827">Q118/1.25</f>
        <v>24.472000000000001</v>
      </c>
      <c r="S118" s="194">
        <f t="shared" ref="S118" si="828">(Q118-Q117)*100</f>
        <v>-284.99999999999977</v>
      </c>
      <c r="T118" s="85">
        <v>16.29</v>
      </c>
      <c r="U118" s="85">
        <f t="shared" ref="U118" si="829">T118/1.25</f>
        <v>13.032</v>
      </c>
      <c r="V118" s="194">
        <f t="shared" ref="V118" si="830">(T118-T117)*100</f>
        <v>-69.999999999999929</v>
      </c>
      <c r="W118" s="255">
        <v>10.99</v>
      </c>
      <c r="X118" s="260">
        <f t="shared" ref="X118" si="831">W118/1.25</f>
        <v>8.7919999999999998</v>
      </c>
      <c r="Y118" s="194"/>
      <c r="Z118" s="255">
        <v>5.79</v>
      </c>
      <c r="AA118" s="260">
        <f t="shared" ref="AA118" si="832">Z118/1.25</f>
        <v>4.6319999999999997</v>
      </c>
      <c r="AB118" s="194">
        <f t="shared" ref="AB118" si="833">(Z118-Z117)*100</f>
        <v>-4.9999999999999822</v>
      </c>
      <c r="AC118" s="255">
        <f>Z118+0.25</f>
        <v>6.04</v>
      </c>
      <c r="AD118" s="260">
        <f t="shared" ref="AD118" si="834">AC118/1.25</f>
        <v>4.8319999999999999</v>
      </c>
      <c r="AE118" s="194"/>
    </row>
    <row r="119" spans="1:31" ht="13.5" thickBot="1" x14ac:dyDescent="0.25">
      <c r="A119" s="178">
        <v>46122</v>
      </c>
      <c r="B119" s="84">
        <v>18.739999999999998</v>
      </c>
      <c r="C119" s="85">
        <f t="shared" si="773"/>
        <v>14.991999999999999</v>
      </c>
      <c r="D119" s="194">
        <f t="shared" ref="D119:D125" si="835">(B119-B118)*100</f>
        <v>14.999999999999858</v>
      </c>
      <c r="E119" s="84">
        <v>19.73</v>
      </c>
      <c r="F119" s="85">
        <f t="shared" si="774"/>
        <v>15.784000000000001</v>
      </c>
      <c r="G119" s="194">
        <f t="shared" ref="G119:G125" si="836">(E119-E118)*100</f>
        <v>15.000000000000213</v>
      </c>
      <c r="H119" s="84">
        <v>20.34</v>
      </c>
      <c r="I119" s="85">
        <f t="shared" si="775"/>
        <v>16.271999999999998</v>
      </c>
      <c r="J119" s="194">
        <f t="shared" ref="J119:J125" si="837">(H119-H118)*100</f>
        <v>14.999999999999858</v>
      </c>
      <c r="K119" s="84">
        <v>23.54</v>
      </c>
      <c r="L119" s="85">
        <f t="shared" ref="L119:L129" si="838">K119/1.25</f>
        <v>18.832000000000001</v>
      </c>
      <c r="M119" s="194">
        <f t="shared" ref="M119:M125" si="839">(K119-K118)*100</f>
        <v>109.99999999999979</v>
      </c>
      <c r="N119" s="84">
        <v>24.13</v>
      </c>
      <c r="O119" s="85">
        <f t="shared" si="777"/>
        <v>19.303999999999998</v>
      </c>
      <c r="P119" s="194">
        <f t="shared" ref="P119:P125" si="840">(N119-N118)*100</f>
        <v>109.99999999999979</v>
      </c>
      <c r="Q119" s="84">
        <v>31.69</v>
      </c>
      <c r="R119" s="85">
        <f t="shared" si="778"/>
        <v>25.352</v>
      </c>
      <c r="S119" s="194">
        <f t="shared" ref="S119:S125" si="841">(Q119-Q118)*100</f>
        <v>110.00000000000014</v>
      </c>
      <c r="T119" s="85">
        <v>16.29</v>
      </c>
      <c r="U119" s="85">
        <f t="shared" si="779"/>
        <v>13.032</v>
      </c>
      <c r="V119" s="194">
        <f t="shared" ref="V119:V125" si="842">(T119-T118)*100</f>
        <v>0</v>
      </c>
      <c r="W119" s="255">
        <v>10.99</v>
      </c>
      <c r="X119" s="260">
        <f t="shared" si="780"/>
        <v>8.7919999999999998</v>
      </c>
      <c r="Y119" s="194"/>
      <c r="Z119" s="255">
        <v>5.79</v>
      </c>
      <c r="AA119" s="260">
        <f t="shared" si="781"/>
        <v>4.6319999999999997</v>
      </c>
      <c r="AB119" s="194"/>
      <c r="AC119" s="255">
        <f>Z119+0.25</f>
        <v>6.04</v>
      </c>
      <c r="AD119" s="260">
        <f t="shared" si="783"/>
        <v>4.8319999999999999</v>
      </c>
      <c r="AE119" s="194"/>
    </row>
    <row r="120" spans="1:31" ht="13.5" thickBot="1" x14ac:dyDescent="0.25">
      <c r="A120" s="178">
        <v>46123</v>
      </c>
      <c r="B120" s="84">
        <v>18.739999999999998</v>
      </c>
      <c r="C120" s="85">
        <f t="shared" ref="C120:C129" si="843">B120/1.25</f>
        <v>14.991999999999999</v>
      </c>
      <c r="D120" s="194">
        <f t="shared" si="835"/>
        <v>0</v>
      </c>
      <c r="E120" s="84">
        <v>19.73</v>
      </c>
      <c r="F120" s="85">
        <f t="shared" ref="F120:F129" si="844">E120/1.25</f>
        <v>15.784000000000001</v>
      </c>
      <c r="G120" s="194">
        <f t="shared" si="836"/>
        <v>0</v>
      </c>
      <c r="H120" s="84">
        <v>20.34</v>
      </c>
      <c r="I120" s="85">
        <f t="shared" ref="I120:I129" si="845">H120/1.25</f>
        <v>16.271999999999998</v>
      </c>
      <c r="J120" s="194">
        <f t="shared" si="837"/>
        <v>0</v>
      </c>
      <c r="K120" s="84">
        <v>23.54</v>
      </c>
      <c r="L120" s="85">
        <f t="shared" si="838"/>
        <v>18.832000000000001</v>
      </c>
      <c r="M120" s="194">
        <f t="shared" si="839"/>
        <v>0</v>
      </c>
      <c r="N120" s="84">
        <v>24.13</v>
      </c>
      <c r="O120" s="85">
        <f t="shared" ref="O120:O129" si="846">N120/1.25</f>
        <v>19.303999999999998</v>
      </c>
      <c r="P120" s="194">
        <f t="shared" si="840"/>
        <v>0</v>
      </c>
      <c r="Q120" s="84">
        <v>31.69</v>
      </c>
      <c r="R120" s="85">
        <f t="shared" ref="R120:R129" si="847">Q120/1.25</f>
        <v>25.352</v>
      </c>
      <c r="S120" s="194">
        <f t="shared" si="841"/>
        <v>0</v>
      </c>
      <c r="T120" s="85">
        <v>16.29</v>
      </c>
      <c r="U120" s="85">
        <f t="shared" ref="U120:U129" si="848">T120/1.25</f>
        <v>13.032</v>
      </c>
      <c r="V120" s="194">
        <f t="shared" si="842"/>
        <v>0</v>
      </c>
      <c r="W120" s="255">
        <v>10.99</v>
      </c>
      <c r="X120" s="260">
        <f t="shared" ref="X120:X129" si="849">W120/1.25</f>
        <v>8.7919999999999998</v>
      </c>
      <c r="Y120" s="194"/>
      <c r="Z120" s="255">
        <v>5.79</v>
      </c>
      <c r="AA120" s="260">
        <f t="shared" ref="AA120:AA129" si="850">Z120/1.25</f>
        <v>4.6319999999999997</v>
      </c>
      <c r="AB120" s="194"/>
      <c r="AC120" s="255">
        <f>Z120+0.25</f>
        <v>6.04</v>
      </c>
      <c r="AD120" s="260">
        <f t="shared" ref="AD120:AD129" si="851">AC120/1.25</f>
        <v>4.8319999999999999</v>
      </c>
      <c r="AE120" s="194"/>
    </row>
    <row r="121" spans="1:31" ht="13.5" thickBot="1" x14ac:dyDescent="0.25">
      <c r="A121" s="178">
        <v>46124</v>
      </c>
      <c r="B121" s="84">
        <v>18.739999999999998</v>
      </c>
      <c r="C121" s="85">
        <f t="shared" si="843"/>
        <v>14.991999999999999</v>
      </c>
      <c r="D121" s="194">
        <f t="shared" si="835"/>
        <v>0</v>
      </c>
      <c r="E121" s="84">
        <v>19.73</v>
      </c>
      <c r="F121" s="85">
        <f t="shared" si="844"/>
        <v>15.784000000000001</v>
      </c>
      <c r="G121" s="194">
        <f t="shared" si="836"/>
        <v>0</v>
      </c>
      <c r="H121" s="84">
        <v>20.34</v>
      </c>
      <c r="I121" s="85">
        <f t="shared" si="845"/>
        <v>16.271999999999998</v>
      </c>
      <c r="J121" s="194">
        <f t="shared" si="837"/>
        <v>0</v>
      </c>
      <c r="K121" s="84">
        <v>23.54</v>
      </c>
      <c r="L121" s="85">
        <f t="shared" si="838"/>
        <v>18.832000000000001</v>
      </c>
      <c r="M121" s="194">
        <f t="shared" si="839"/>
        <v>0</v>
      </c>
      <c r="N121" s="84">
        <v>24.13</v>
      </c>
      <c r="O121" s="85">
        <f t="shared" si="846"/>
        <v>19.303999999999998</v>
      </c>
      <c r="P121" s="194">
        <f t="shared" si="840"/>
        <v>0</v>
      </c>
      <c r="Q121" s="84">
        <v>31.69</v>
      </c>
      <c r="R121" s="85">
        <f t="shared" si="847"/>
        <v>25.352</v>
      </c>
      <c r="S121" s="194">
        <f t="shared" si="841"/>
        <v>0</v>
      </c>
      <c r="T121" s="85">
        <v>16.29</v>
      </c>
      <c r="U121" s="85">
        <f t="shared" si="848"/>
        <v>13.032</v>
      </c>
      <c r="V121" s="194">
        <f t="shared" si="842"/>
        <v>0</v>
      </c>
      <c r="W121" s="255">
        <v>10.99</v>
      </c>
      <c r="X121" s="260">
        <f t="shared" si="849"/>
        <v>8.7919999999999998</v>
      </c>
      <c r="Y121" s="194"/>
      <c r="Z121" s="255">
        <v>5.79</v>
      </c>
      <c r="AA121" s="260">
        <f t="shared" si="850"/>
        <v>4.6319999999999997</v>
      </c>
      <c r="AB121" s="194"/>
      <c r="AC121" s="255">
        <f>Z121+0.25</f>
        <v>6.04</v>
      </c>
      <c r="AD121" s="260">
        <f t="shared" si="851"/>
        <v>4.8319999999999999</v>
      </c>
      <c r="AE121" s="194"/>
    </row>
    <row r="122" spans="1:31" ht="13.5" thickBot="1" x14ac:dyDescent="0.25">
      <c r="A122" s="178">
        <v>46125</v>
      </c>
      <c r="B122" s="84">
        <v>18.739999999999998</v>
      </c>
      <c r="C122" s="85">
        <f t="shared" si="843"/>
        <v>14.991999999999999</v>
      </c>
      <c r="D122" s="194">
        <f t="shared" si="835"/>
        <v>0</v>
      </c>
      <c r="E122" s="84">
        <v>19.73</v>
      </c>
      <c r="F122" s="85">
        <f t="shared" si="844"/>
        <v>15.784000000000001</v>
      </c>
      <c r="G122" s="194">
        <f t="shared" si="836"/>
        <v>0</v>
      </c>
      <c r="H122" s="84">
        <v>20.34</v>
      </c>
      <c r="I122" s="85">
        <f t="shared" si="845"/>
        <v>16.271999999999998</v>
      </c>
      <c r="J122" s="194">
        <f t="shared" si="837"/>
        <v>0</v>
      </c>
      <c r="K122" s="84">
        <v>22.84</v>
      </c>
      <c r="L122" s="85">
        <f t="shared" si="838"/>
        <v>18.271999999999998</v>
      </c>
      <c r="M122" s="194">
        <f t="shared" si="839"/>
        <v>-69.999999999999929</v>
      </c>
      <c r="N122" s="84">
        <v>23.43</v>
      </c>
      <c r="O122" s="85">
        <f t="shared" si="846"/>
        <v>18.744</v>
      </c>
      <c r="P122" s="194">
        <f t="shared" si="840"/>
        <v>-69.999999999999929</v>
      </c>
      <c r="Q122" s="84">
        <v>30.99</v>
      </c>
      <c r="R122" s="85">
        <f t="shared" si="847"/>
        <v>24.791999999999998</v>
      </c>
      <c r="S122" s="194">
        <f t="shared" si="841"/>
        <v>-70.000000000000284</v>
      </c>
      <c r="T122" s="85">
        <v>16.29</v>
      </c>
      <c r="U122" s="85">
        <f t="shared" si="848"/>
        <v>13.032</v>
      </c>
      <c r="V122" s="194">
        <f t="shared" si="842"/>
        <v>0</v>
      </c>
      <c r="W122" s="255">
        <v>10.99</v>
      </c>
      <c r="X122" s="260">
        <f t="shared" si="849"/>
        <v>8.7919999999999998</v>
      </c>
      <c r="Y122" s="194"/>
      <c r="Z122" s="255">
        <v>5.79</v>
      </c>
      <c r="AA122" s="260">
        <f t="shared" si="850"/>
        <v>4.6319999999999997</v>
      </c>
      <c r="AB122" s="194"/>
      <c r="AC122" s="255">
        <v>5.99</v>
      </c>
      <c r="AD122" s="260">
        <f t="shared" si="851"/>
        <v>4.7919999999999998</v>
      </c>
      <c r="AE122" s="194">
        <f>AC122-AC121</f>
        <v>-4.9999999999999822E-2</v>
      </c>
    </row>
    <row r="123" spans="1:31" ht="13.5" thickBot="1" x14ac:dyDescent="0.25">
      <c r="A123" s="178">
        <v>46126</v>
      </c>
      <c r="B123" s="84">
        <v>19.190000000000001</v>
      </c>
      <c r="C123" s="85">
        <f t="shared" si="843"/>
        <v>15.352</v>
      </c>
      <c r="D123" s="194">
        <f t="shared" si="835"/>
        <v>45.000000000000284</v>
      </c>
      <c r="E123" s="84">
        <v>20.18</v>
      </c>
      <c r="F123" s="85">
        <f t="shared" si="844"/>
        <v>16.143999999999998</v>
      </c>
      <c r="G123" s="194">
        <f t="shared" si="836"/>
        <v>44.999999999999929</v>
      </c>
      <c r="H123" s="84">
        <v>20.79</v>
      </c>
      <c r="I123" s="85">
        <f t="shared" si="845"/>
        <v>16.631999999999998</v>
      </c>
      <c r="J123" s="194">
        <f t="shared" si="837"/>
        <v>44.999999999999929</v>
      </c>
      <c r="K123" s="84">
        <v>23.39</v>
      </c>
      <c r="L123" s="85">
        <f t="shared" si="838"/>
        <v>18.712</v>
      </c>
      <c r="M123" s="194">
        <f t="shared" si="839"/>
        <v>55.000000000000071</v>
      </c>
      <c r="N123" s="84">
        <v>23.98</v>
      </c>
      <c r="O123" s="85">
        <f t="shared" si="846"/>
        <v>19.184000000000001</v>
      </c>
      <c r="P123" s="194">
        <f t="shared" si="840"/>
        <v>55.000000000000071</v>
      </c>
      <c r="Q123" s="84">
        <v>31.54</v>
      </c>
      <c r="R123" s="85">
        <f t="shared" si="847"/>
        <v>25.231999999999999</v>
      </c>
      <c r="S123" s="194">
        <f t="shared" si="841"/>
        <v>55.000000000000071</v>
      </c>
      <c r="T123" s="85">
        <v>17.39</v>
      </c>
      <c r="U123" s="85">
        <f t="shared" si="848"/>
        <v>13.912000000000001</v>
      </c>
      <c r="V123" s="194">
        <f t="shared" si="842"/>
        <v>110.00000000000014</v>
      </c>
      <c r="W123" s="255">
        <v>10.99</v>
      </c>
      <c r="X123" s="260">
        <f t="shared" si="849"/>
        <v>8.7919999999999998</v>
      </c>
      <c r="Y123" s="194"/>
      <c r="Z123" s="255">
        <v>5.79</v>
      </c>
      <c r="AA123" s="260">
        <f t="shared" si="850"/>
        <v>4.6319999999999997</v>
      </c>
      <c r="AB123" s="194"/>
      <c r="AC123" s="255">
        <v>5.99</v>
      </c>
      <c r="AD123" s="260">
        <f t="shared" si="851"/>
        <v>4.7919999999999998</v>
      </c>
      <c r="AE123" s="194">
        <f>AC123-AC122</f>
        <v>0</v>
      </c>
    </row>
    <row r="124" spans="1:31" ht="13.5" thickBot="1" x14ac:dyDescent="0.25">
      <c r="A124" s="178">
        <v>46127</v>
      </c>
      <c r="B124" s="84">
        <v>18.59</v>
      </c>
      <c r="C124" s="85">
        <f t="shared" si="843"/>
        <v>14.872</v>
      </c>
      <c r="D124" s="194">
        <f t="shared" si="835"/>
        <v>-60.000000000000142</v>
      </c>
      <c r="E124" s="84">
        <v>19.579999999999998</v>
      </c>
      <c r="F124" s="85">
        <f t="shared" si="844"/>
        <v>15.663999999999998</v>
      </c>
      <c r="G124" s="194">
        <f t="shared" si="836"/>
        <v>-60.000000000000142</v>
      </c>
      <c r="H124" s="84">
        <v>20.190000000000001</v>
      </c>
      <c r="I124" s="85">
        <f t="shared" si="845"/>
        <v>16.152000000000001</v>
      </c>
      <c r="J124" s="194">
        <f t="shared" si="837"/>
        <v>-59.999999999999787</v>
      </c>
      <c r="K124" s="84">
        <v>21.74</v>
      </c>
      <c r="L124" s="85">
        <f t="shared" si="838"/>
        <v>17.391999999999999</v>
      </c>
      <c r="M124" s="194">
        <f t="shared" si="839"/>
        <v>-165.00000000000023</v>
      </c>
      <c r="N124" s="84">
        <v>22.33</v>
      </c>
      <c r="O124" s="85">
        <f t="shared" si="846"/>
        <v>17.863999999999997</v>
      </c>
      <c r="P124" s="194">
        <f t="shared" si="840"/>
        <v>-165.00000000000023</v>
      </c>
      <c r="Q124" s="84">
        <v>29.89</v>
      </c>
      <c r="R124" s="85">
        <f t="shared" si="847"/>
        <v>23.911999999999999</v>
      </c>
      <c r="S124" s="194">
        <f t="shared" si="841"/>
        <v>-164.99999999999986</v>
      </c>
      <c r="T124" s="85">
        <v>16.690000000000001</v>
      </c>
      <c r="U124" s="85">
        <f t="shared" si="848"/>
        <v>13.352</v>
      </c>
      <c r="V124" s="194">
        <f t="shared" si="842"/>
        <v>-69.999999999999929</v>
      </c>
      <c r="W124" s="255">
        <v>10.99</v>
      </c>
      <c r="X124" s="260">
        <f t="shared" si="849"/>
        <v>8.7919999999999998</v>
      </c>
      <c r="Y124" s="194"/>
      <c r="Z124" s="255">
        <v>5.79</v>
      </c>
      <c r="AA124" s="260">
        <f t="shared" si="850"/>
        <v>4.6319999999999997</v>
      </c>
      <c r="AB124" s="194"/>
      <c r="AC124" s="255">
        <v>5.99</v>
      </c>
      <c r="AD124" s="260">
        <f t="shared" si="851"/>
        <v>4.7919999999999998</v>
      </c>
      <c r="AE124" s="194">
        <f>AC124-AC123</f>
        <v>0</v>
      </c>
    </row>
    <row r="125" spans="1:31" ht="13.5" thickBot="1" x14ac:dyDescent="0.25">
      <c r="A125" s="178">
        <v>46128</v>
      </c>
      <c r="B125" s="84">
        <v>18.59</v>
      </c>
      <c r="C125" s="85">
        <f t="shared" si="843"/>
        <v>14.872</v>
      </c>
      <c r="D125" s="194">
        <f t="shared" si="835"/>
        <v>0</v>
      </c>
      <c r="E125" s="84">
        <v>19.579999999999998</v>
      </c>
      <c r="F125" s="85">
        <f t="shared" si="844"/>
        <v>15.663999999999998</v>
      </c>
      <c r="G125" s="194">
        <f t="shared" si="836"/>
        <v>0</v>
      </c>
      <c r="H125" s="84">
        <v>20.190000000000001</v>
      </c>
      <c r="I125" s="85">
        <f t="shared" si="845"/>
        <v>16.152000000000001</v>
      </c>
      <c r="J125" s="194">
        <f t="shared" si="837"/>
        <v>0</v>
      </c>
      <c r="K125" s="84">
        <v>22.09</v>
      </c>
      <c r="L125" s="85">
        <f t="shared" si="838"/>
        <v>17.672000000000001</v>
      </c>
      <c r="M125" s="194">
        <f t="shared" si="839"/>
        <v>35.000000000000142</v>
      </c>
      <c r="N125" s="84">
        <v>22.68</v>
      </c>
      <c r="O125" s="85">
        <f t="shared" si="846"/>
        <v>18.143999999999998</v>
      </c>
      <c r="P125" s="194">
        <f t="shared" si="840"/>
        <v>35.000000000000142</v>
      </c>
      <c r="Q125" s="84">
        <v>30.24</v>
      </c>
      <c r="R125" s="85">
        <f t="shared" si="847"/>
        <v>24.192</v>
      </c>
      <c r="S125" s="194">
        <f t="shared" si="841"/>
        <v>34.999999999999787</v>
      </c>
      <c r="T125" s="85">
        <v>16.690000000000001</v>
      </c>
      <c r="U125" s="85">
        <f t="shared" si="848"/>
        <v>13.352</v>
      </c>
      <c r="V125" s="194">
        <f t="shared" si="842"/>
        <v>0</v>
      </c>
      <c r="W125" s="255">
        <v>10.99</v>
      </c>
      <c r="X125" s="260">
        <f t="shared" si="849"/>
        <v>8.7919999999999998</v>
      </c>
      <c r="Y125" s="194"/>
      <c r="Z125" s="255">
        <v>5.79</v>
      </c>
      <c r="AA125" s="260">
        <f t="shared" si="850"/>
        <v>4.6319999999999997</v>
      </c>
      <c r="AB125" s="194"/>
      <c r="AC125" s="255">
        <v>5.99</v>
      </c>
      <c r="AD125" s="260">
        <f t="shared" si="851"/>
        <v>4.7919999999999998</v>
      </c>
      <c r="AE125" s="194">
        <f>AC125-AC124</f>
        <v>0</v>
      </c>
    </row>
    <row r="126" spans="1:31" ht="13.5" thickBot="1" x14ac:dyDescent="0.25">
      <c r="A126" s="178">
        <v>46129</v>
      </c>
      <c r="B126" s="84">
        <v>18.59</v>
      </c>
      <c r="C126" s="85">
        <f t="shared" si="843"/>
        <v>14.872</v>
      </c>
      <c r="D126" s="194">
        <f t="shared" ref="D126:D129" si="852">(B126-B125)*100</f>
        <v>0</v>
      </c>
      <c r="E126" s="84">
        <v>19.579999999999998</v>
      </c>
      <c r="F126" s="85">
        <f t="shared" si="844"/>
        <v>15.663999999999998</v>
      </c>
      <c r="G126" s="194">
        <f t="shared" ref="G126:G129" si="853">(E126-E125)*100</f>
        <v>0</v>
      </c>
      <c r="H126" s="84">
        <v>20.190000000000001</v>
      </c>
      <c r="I126" s="85">
        <f t="shared" si="845"/>
        <v>16.152000000000001</v>
      </c>
      <c r="J126" s="194">
        <f t="shared" ref="J126:J129" si="854">(H126-H125)*100</f>
        <v>0</v>
      </c>
      <c r="K126" s="84">
        <v>22.09</v>
      </c>
      <c r="L126" s="85">
        <f t="shared" si="838"/>
        <v>17.672000000000001</v>
      </c>
      <c r="M126" s="194">
        <f t="shared" ref="M126:M129" si="855">(K126-K125)*100</f>
        <v>0</v>
      </c>
      <c r="N126" s="84">
        <v>22.68</v>
      </c>
      <c r="O126" s="85">
        <f t="shared" si="846"/>
        <v>18.143999999999998</v>
      </c>
      <c r="P126" s="194">
        <f t="shared" ref="P126:P129" si="856">(N126-N125)*100</f>
        <v>0</v>
      </c>
      <c r="Q126" s="84">
        <v>30.24</v>
      </c>
      <c r="R126" s="85">
        <f t="shared" si="847"/>
        <v>24.192</v>
      </c>
      <c r="S126" s="194">
        <f t="shared" ref="S126:S129" si="857">(Q126-Q125)*100</f>
        <v>0</v>
      </c>
      <c r="T126" s="85">
        <v>16.690000000000001</v>
      </c>
      <c r="U126" s="85">
        <f t="shared" si="848"/>
        <v>13.352</v>
      </c>
      <c r="V126" s="194">
        <f t="shared" ref="V126:V129" si="858">(T126-T125)*100</f>
        <v>0</v>
      </c>
      <c r="W126" s="255">
        <v>10.99</v>
      </c>
      <c r="X126" s="260">
        <f t="shared" si="849"/>
        <v>8.7919999999999998</v>
      </c>
      <c r="Y126" s="194"/>
      <c r="Z126" s="255">
        <v>5.79</v>
      </c>
      <c r="AA126" s="260">
        <f t="shared" si="850"/>
        <v>4.6319999999999997</v>
      </c>
      <c r="AB126" s="194"/>
      <c r="AC126" s="255">
        <v>5.99</v>
      </c>
      <c r="AD126" s="260">
        <f t="shared" si="851"/>
        <v>4.7919999999999998</v>
      </c>
      <c r="AE126" s="194">
        <f t="shared" ref="AE126:AE129" si="859">AC126-AC125</f>
        <v>0</v>
      </c>
    </row>
    <row r="127" spans="1:31" ht="13.5" thickBot="1" x14ac:dyDescent="0.25">
      <c r="A127" s="178">
        <v>46130</v>
      </c>
      <c r="B127" s="84">
        <v>18.59</v>
      </c>
      <c r="C127" s="85">
        <f t="shared" si="843"/>
        <v>14.872</v>
      </c>
      <c r="D127" s="194">
        <f t="shared" si="852"/>
        <v>0</v>
      </c>
      <c r="E127" s="84">
        <v>19.579999999999998</v>
      </c>
      <c r="F127" s="85">
        <f t="shared" si="844"/>
        <v>15.663999999999998</v>
      </c>
      <c r="G127" s="194">
        <f t="shared" si="853"/>
        <v>0</v>
      </c>
      <c r="H127" s="84">
        <v>20.190000000000001</v>
      </c>
      <c r="I127" s="85">
        <f t="shared" si="845"/>
        <v>16.152000000000001</v>
      </c>
      <c r="J127" s="194">
        <f t="shared" si="854"/>
        <v>0</v>
      </c>
      <c r="K127" s="84">
        <v>22.09</v>
      </c>
      <c r="L127" s="85">
        <f t="shared" si="838"/>
        <v>17.672000000000001</v>
      </c>
      <c r="M127" s="194">
        <f t="shared" si="855"/>
        <v>0</v>
      </c>
      <c r="N127" s="84">
        <v>22.68</v>
      </c>
      <c r="O127" s="85">
        <f t="shared" si="846"/>
        <v>18.143999999999998</v>
      </c>
      <c r="P127" s="194">
        <f t="shared" si="856"/>
        <v>0</v>
      </c>
      <c r="Q127" s="84">
        <v>30.24</v>
      </c>
      <c r="R127" s="85">
        <f t="shared" si="847"/>
        <v>24.192</v>
      </c>
      <c r="S127" s="194">
        <f t="shared" si="857"/>
        <v>0</v>
      </c>
      <c r="T127" s="85">
        <v>16.690000000000001</v>
      </c>
      <c r="U127" s="85">
        <f t="shared" si="848"/>
        <v>13.352</v>
      </c>
      <c r="V127" s="194">
        <f t="shared" si="858"/>
        <v>0</v>
      </c>
      <c r="W127" s="255">
        <v>10.99</v>
      </c>
      <c r="X127" s="260">
        <f t="shared" si="849"/>
        <v>8.7919999999999998</v>
      </c>
      <c r="Y127" s="194"/>
      <c r="Z127" s="255">
        <v>5.79</v>
      </c>
      <c r="AA127" s="260">
        <f t="shared" si="850"/>
        <v>4.6319999999999997</v>
      </c>
      <c r="AB127" s="194"/>
      <c r="AC127" s="255">
        <v>5.99</v>
      </c>
      <c r="AD127" s="260">
        <f t="shared" si="851"/>
        <v>4.7919999999999998</v>
      </c>
      <c r="AE127" s="194">
        <f t="shared" si="859"/>
        <v>0</v>
      </c>
    </row>
    <row r="128" spans="1:31" ht="13.5" thickBot="1" x14ac:dyDescent="0.25">
      <c r="A128" s="178">
        <v>46131</v>
      </c>
      <c r="B128" s="84">
        <v>18.59</v>
      </c>
      <c r="C128" s="85">
        <f t="shared" si="843"/>
        <v>14.872</v>
      </c>
      <c r="D128" s="194">
        <f t="shared" si="852"/>
        <v>0</v>
      </c>
      <c r="E128" s="84">
        <v>19.579999999999998</v>
      </c>
      <c r="F128" s="85">
        <f t="shared" si="844"/>
        <v>15.663999999999998</v>
      </c>
      <c r="G128" s="194">
        <f t="shared" si="853"/>
        <v>0</v>
      </c>
      <c r="H128" s="84">
        <v>20.190000000000001</v>
      </c>
      <c r="I128" s="85">
        <f t="shared" si="845"/>
        <v>16.152000000000001</v>
      </c>
      <c r="J128" s="194">
        <f t="shared" si="854"/>
        <v>0</v>
      </c>
      <c r="K128" s="84">
        <v>22.09</v>
      </c>
      <c r="L128" s="85">
        <f t="shared" si="838"/>
        <v>17.672000000000001</v>
      </c>
      <c r="M128" s="194">
        <f t="shared" si="855"/>
        <v>0</v>
      </c>
      <c r="N128" s="84">
        <v>22.68</v>
      </c>
      <c r="O128" s="85">
        <f t="shared" si="846"/>
        <v>18.143999999999998</v>
      </c>
      <c r="P128" s="194">
        <f t="shared" si="856"/>
        <v>0</v>
      </c>
      <c r="Q128" s="84">
        <v>30.24</v>
      </c>
      <c r="R128" s="85">
        <f t="shared" si="847"/>
        <v>24.192</v>
      </c>
      <c r="S128" s="194">
        <f t="shared" si="857"/>
        <v>0</v>
      </c>
      <c r="T128" s="85">
        <v>16.690000000000001</v>
      </c>
      <c r="U128" s="85">
        <f t="shared" si="848"/>
        <v>13.352</v>
      </c>
      <c r="V128" s="194">
        <f t="shared" si="858"/>
        <v>0</v>
      </c>
      <c r="W128" s="255">
        <v>10.99</v>
      </c>
      <c r="X128" s="260">
        <f t="shared" si="849"/>
        <v>8.7919999999999998</v>
      </c>
      <c r="Y128" s="194"/>
      <c r="Z128" s="255">
        <v>5.79</v>
      </c>
      <c r="AA128" s="260">
        <f t="shared" si="850"/>
        <v>4.6319999999999997</v>
      </c>
      <c r="AB128" s="194"/>
      <c r="AC128" s="255">
        <v>5.99</v>
      </c>
      <c r="AD128" s="260">
        <f t="shared" si="851"/>
        <v>4.7919999999999998</v>
      </c>
      <c r="AE128" s="194">
        <f t="shared" si="859"/>
        <v>0</v>
      </c>
    </row>
    <row r="129" spans="1:31" ht="13.5" thickBot="1" x14ac:dyDescent="0.25">
      <c r="A129" s="178">
        <v>46132</v>
      </c>
      <c r="B129" s="84">
        <v>18.29</v>
      </c>
      <c r="C129" s="85">
        <f t="shared" si="843"/>
        <v>14.632</v>
      </c>
      <c r="D129" s="194">
        <f t="shared" si="852"/>
        <v>-30.000000000000071</v>
      </c>
      <c r="E129" s="84">
        <v>19.28</v>
      </c>
      <c r="F129" s="85">
        <f t="shared" si="844"/>
        <v>15.424000000000001</v>
      </c>
      <c r="G129" s="194">
        <f t="shared" si="853"/>
        <v>-29.999999999999716</v>
      </c>
      <c r="H129" s="84">
        <v>19.89</v>
      </c>
      <c r="I129" s="85">
        <f t="shared" si="845"/>
        <v>15.912000000000001</v>
      </c>
      <c r="J129" s="194">
        <f t="shared" si="854"/>
        <v>-30.000000000000071</v>
      </c>
      <c r="K129" s="84">
        <v>20.59</v>
      </c>
      <c r="L129" s="85">
        <f t="shared" si="838"/>
        <v>16.472000000000001</v>
      </c>
      <c r="M129" s="194">
        <f t="shared" si="855"/>
        <v>-150</v>
      </c>
      <c r="N129" s="84">
        <v>21.18</v>
      </c>
      <c r="O129" s="85">
        <f t="shared" si="846"/>
        <v>16.943999999999999</v>
      </c>
      <c r="P129" s="194">
        <f t="shared" si="856"/>
        <v>-150</v>
      </c>
      <c r="Q129" s="84">
        <v>28.54</v>
      </c>
      <c r="R129" s="85">
        <f t="shared" si="847"/>
        <v>22.832000000000001</v>
      </c>
      <c r="S129" s="194">
        <f t="shared" si="857"/>
        <v>-169.99999999999994</v>
      </c>
      <c r="T129" s="85">
        <v>16.29</v>
      </c>
      <c r="U129" s="85">
        <f t="shared" si="848"/>
        <v>13.032</v>
      </c>
      <c r="V129" s="194">
        <f t="shared" si="858"/>
        <v>-40.000000000000213</v>
      </c>
      <c r="W129" s="255">
        <v>10.99</v>
      </c>
      <c r="X129" s="260">
        <f t="shared" si="849"/>
        <v>8.7919999999999998</v>
      </c>
      <c r="Y129" s="194"/>
      <c r="Z129" s="255">
        <v>5.79</v>
      </c>
      <c r="AA129" s="260">
        <f t="shared" si="850"/>
        <v>4.6319999999999997</v>
      </c>
      <c r="AB129" s="194"/>
      <c r="AC129" s="255">
        <v>5.99</v>
      </c>
      <c r="AD129" s="260">
        <f t="shared" si="851"/>
        <v>4.7919999999999998</v>
      </c>
      <c r="AE129" s="194">
        <f t="shared" si="859"/>
        <v>0</v>
      </c>
    </row>
    <row r="130" spans="1:31" ht="13.5" thickBot="1" x14ac:dyDescent="0.25">
      <c r="A130" s="178">
        <v>46133</v>
      </c>
      <c r="B130" s="84">
        <v>18.489999999999998</v>
      </c>
      <c r="C130" s="85">
        <f t="shared" ref="C130" si="860">B130/1.25</f>
        <v>14.791999999999998</v>
      </c>
      <c r="D130" s="194">
        <f t="shared" ref="D130" si="861">(B130-B129)*100</f>
        <v>19.999999999999929</v>
      </c>
      <c r="E130" s="84">
        <v>19.48</v>
      </c>
      <c r="F130" s="85">
        <f t="shared" ref="F130" si="862">E130/1.25</f>
        <v>15.584</v>
      </c>
      <c r="G130" s="194">
        <f t="shared" ref="G130" si="863">(E130-E129)*100</f>
        <v>19.999999999999929</v>
      </c>
      <c r="H130" s="84">
        <v>20.09</v>
      </c>
      <c r="I130" s="85">
        <f t="shared" ref="I130" si="864">H130/1.25</f>
        <v>16.071999999999999</v>
      </c>
      <c r="J130" s="194">
        <f t="shared" ref="J130" si="865">(H130-H129)*100</f>
        <v>19.999999999999929</v>
      </c>
      <c r="K130" s="84">
        <v>20.84</v>
      </c>
      <c r="L130" s="85">
        <f t="shared" ref="L130" si="866">K130/1.25</f>
        <v>16.672000000000001</v>
      </c>
      <c r="M130" s="194">
        <f t="shared" ref="M130" si="867">(K130-K129)*100</f>
        <v>25</v>
      </c>
      <c r="N130" s="84">
        <v>21.43</v>
      </c>
      <c r="O130" s="85">
        <f t="shared" ref="O130" si="868">N130/1.25</f>
        <v>17.143999999999998</v>
      </c>
      <c r="P130" s="194">
        <f t="shared" ref="P130" si="869">(N130-N129)*100</f>
        <v>25</v>
      </c>
      <c r="Q130" s="84">
        <v>28.79</v>
      </c>
      <c r="R130" s="85">
        <f t="shared" ref="R130" si="870">Q130/1.25</f>
        <v>23.032</v>
      </c>
      <c r="S130" s="194">
        <f t="shared" ref="S130" si="871">(Q130-Q129)*100</f>
        <v>25</v>
      </c>
      <c r="T130" s="85">
        <v>15.79</v>
      </c>
      <c r="U130" s="85">
        <f t="shared" ref="U130" si="872">T130/1.25</f>
        <v>12.632</v>
      </c>
      <c r="V130" s="194">
        <f t="shared" ref="V130" si="873">(T130-T129)*100</f>
        <v>-50</v>
      </c>
      <c r="W130" s="255">
        <v>10.99</v>
      </c>
      <c r="X130" s="260">
        <f t="shared" ref="X130" si="874">W130/1.25</f>
        <v>8.7919999999999998</v>
      </c>
      <c r="Y130" s="194"/>
      <c r="Z130" s="255">
        <v>5.79</v>
      </c>
      <c r="AA130" s="260">
        <f t="shared" ref="AA130" si="875">Z130/1.25</f>
        <v>4.6319999999999997</v>
      </c>
      <c r="AB130" s="194"/>
      <c r="AC130" s="255">
        <v>5.99</v>
      </c>
      <c r="AD130" s="260">
        <f t="shared" ref="AD130" si="876">AC130/1.25</f>
        <v>4.7919999999999998</v>
      </c>
      <c r="AE130" s="194">
        <f t="shared" ref="AE130" si="877">AC130-AC129</f>
        <v>0</v>
      </c>
    </row>
    <row r="131" spans="1:31" ht="13.5" thickBot="1" x14ac:dyDescent="0.25">
      <c r="A131" s="178">
        <v>46134</v>
      </c>
      <c r="B131" s="84">
        <v>18.59</v>
      </c>
      <c r="C131" s="85">
        <f t="shared" ref="C131" si="878">B131/1.25</f>
        <v>14.872</v>
      </c>
      <c r="D131" s="194">
        <f t="shared" ref="D131" si="879">(B131-B130)*100</f>
        <v>10.000000000000142</v>
      </c>
      <c r="E131" s="84">
        <v>19.579999999999998</v>
      </c>
      <c r="F131" s="85">
        <f t="shared" ref="F131" si="880">E131/1.25</f>
        <v>15.663999999999998</v>
      </c>
      <c r="G131" s="194">
        <f t="shared" ref="G131" si="881">(E131-E130)*100</f>
        <v>9.9999999999997868</v>
      </c>
      <c r="H131" s="84">
        <v>20.190000000000001</v>
      </c>
      <c r="I131" s="85">
        <f t="shared" ref="I131" si="882">H131/1.25</f>
        <v>16.152000000000001</v>
      </c>
      <c r="J131" s="194">
        <f t="shared" ref="J131" si="883">(H131-H130)*100</f>
        <v>10.000000000000142</v>
      </c>
      <c r="K131" s="84">
        <v>21.14</v>
      </c>
      <c r="L131" s="85">
        <f t="shared" ref="L131" si="884">K131/1.25</f>
        <v>16.911999999999999</v>
      </c>
      <c r="M131" s="194">
        <f t="shared" ref="M131" si="885">(K131-K130)*100</f>
        <v>30.000000000000071</v>
      </c>
      <c r="N131" s="84">
        <v>21.73</v>
      </c>
      <c r="O131" s="85">
        <f t="shared" ref="O131" si="886">N131/1.25</f>
        <v>17.384</v>
      </c>
      <c r="P131" s="194">
        <f t="shared" ref="P131" si="887">(N131-N130)*100</f>
        <v>30.000000000000071</v>
      </c>
      <c r="Q131" s="84">
        <v>29.09</v>
      </c>
      <c r="R131" s="85">
        <f t="shared" ref="R131" si="888">Q131/1.25</f>
        <v>23.271999999999998</v>
      </c>
      <c r="S131" s="194">
        <f t="shared" ref="S131" si="889">(Q131-Q130)*100</f>
        <v>30.000000000000071</v>
      </c>
      <c r="T131" s="85">
        <v>15.54</v>
      </c>
      <c r="U131" s="85">
        <f t="shared" ref="U131" si="890">T131/1.25</f>
        <v>12.431999999999999</v>
      </c>
      <c r="V131" s="194">
        <f t="shared" ref="V131" si="891">(T131-T130)*100</f>
        <v>-25</v>
      </c>
      <c r="W131" s="255">
        <v>10.99</v>
      </c>
      <c r="X131" s="260">
        <f t="shared" ref="X131" si="892">W131/1.25</f>
        <v>8.7919999999999998</v>
      </c>
      <c r="Y131" s="194"/>
      <c r="Z131" s="255">
        <v>5.79</v>
      </c>
      <c r="AA131" s="260">
        <f t="shared" ref="AA131" si="893">Z131/1.25</f>
        <v>4.6319999999999997</v>
      </c>
      <c r="AB131" s="194"/>
      <c r="AC131" s="255">
        <v>5.99</v>
      </c>
      <c r="AD131" s="260">
        <f t="shared" ref="AD131" si="894">AC131/1.25</f>
        <v>4.7919999999999998</v>
      </c>
      <c r="AE131" s="194">
        <f t="shared" ref="AE131" si="895">AC131-AC130</f>
        <v>0</v>
      </c>
    </row>
    <row r="132" spans="1:31" ht="13.5" thickBot="1" x14ac:dyDescent="0.25">
      <c r="A132" s="178">
        <v>46135</v>
      </c>
      <c r="B132" s="84">
        <v>18.940000000000001</v>
      </c>
      <c r="C132" s="85">
        <f t="shared" ref="C132" si="896">B132/1.25</f>
        <v>15.152000000000001</v>
      </c>
      <c r="D132" s="194">
        <f t="shared" ref="D132" si="897">(B132-B131)*100</f>
        <v>35.000000000000142</v>
      </c>
      <c r="E132" s="84">
        <v>19.93</v>
      </c>
      <c r="F132" s="85">
        <f t="shared" ref="F132" si="898">E132/1.25</f>
        <v>15.943999999999999</v>
      </c>
      <c r="G132" s="194">
        <f t="shared" ref="G132" si="899">(E132-E131)*100</f>
        <v>35.000000000000142</v>
      </c>
      <c r="H132" s="84">
        <v>20.54</v>
      </c>
      <c r="I132" s="85">
        <f t="shared" ref="I132" si="900">H132/1.25</f>
        <v>16.431999999999999</v>
      </c>
      <c r="J132" s="194">
        <f t="shared" ref="J132" si="901">(H132-H131)*100</f>
        <v>34.999999999999787</v>
      </c>
      <c r="K132" s="84">
        <v>21.84</v>
      </c>
      <c r="L132" s="85">
        <f t="shared" ref="L132" si="902">K132/1.25</f>
        <v>17.472000000000001</v>
      </c>
      <c r="M132" s="194">
        <f t="shared" ref="M132" si="903">(K132-K131)*100</f>
        <v>69.999999999999929</v>
      </c>
      <c r="N132" s="84">
        <v>22.43</v>
      </c>
      <c r="O132" s="85">
        <f t="shared" ref="O132" si="904">N132/1.25</f>
        <v>17.943999999999999</v>
      </c>
      <c r="P132" s="194">
        <f t="shared" ref="P132" si="905">(N132-N131)*100</f>
        <v>69.999999999999929</v>
      </c>
      <c r="Q132" s="84">
        <v>29.79</v>
      </c>
      <c r="R132" s="85">
        <f t="shared" ref="R132" si="906">Q132/1.25</f>
        <v>23.832000000000001</v>
      </c>
      <c r="S132" s="194">
        <f t="shared" ref="S132" si="907">(Q132-Q131)*100</f>
        <v>69.999999999999929</v>
      </c>
      <c r="T132" s="85">
        <v>15.54</v>
      </c>
      <c r="U132" s="85">
        <f t="shared" ref="U132" si="908">T132/1.25</f>
        <v>12.431999999999999</v>
      </c>
      <c r="V132" s="194">
        <f t="shared" ref="V132" si="909">(T132-T131)*100</f>
        <v>0</v>
      </c>
      <c r="W132" s="255">
        <v>10.99</v>
      </c>
      <c r="X132" s="260">
        <f t="shared" ref="X132" si="910">W132/1.25</f>
        <v>8.7919999999999998</v>
      </c>
      <c r="Y132" s="194"/>
      <c r="Z132" s="255">
        <v>5.79</v>
      </c>
      <c r="AA132" s="260">
        <f t="shared" ref="AA132" si="911">Z132/1.25</f>
        <v>4.6319999999999997</v>
      </c>
      <c r="AB132" s="194"/>
      <c r="AC132" s="255">
        <v>5.99</v>
      </c>
      <c r="AD132" s="260">
        <f t="shared" ref="AD132" si="912">AC132/1.25</f>
        <v>4.7919999999999998</v>
      </c>
      <c r="AE132" s="194">
        <f t="shared" ref="AE132" si="913">AC132-AC131</f>
        <v>0</v>
      </c>
    </row>
    <row r="133" spans="1:31" ht="13.5" thickBot="1" x14ac:dyDescent="0.25">
      <c r="A133" s="178">
        <v>46136</v>
      </c>
      <c r="B133" s="84">
        <v>19.190000000000001</v>
      </c>
      <c r="C133" s="85">
        <f t="shared" ref="C133" si="914">B133/1.25</f>
        <v>15.352</v>
      </c>
      <c r="D133" s="194">
        <f t="shared" ref="D133" si="915">(B133-B132)*100</f>
        <v>25</v>
      </c>
      <c r="E133" s="84">
        <v>20.18</v>
      </c>
      <c r="F133" s="85">
        <f t="shared" ref="F133" si="916">E133/1.25</f>
        <v>16.143999999999998</v>
      </c>
      <c r="G133" s="194">
        <f t="shared" ref="G133" si="917">(E133-E132)*100</f>
        <v>25</v>
      </c>
      <c r="H133" s="84">
        <v>20.79</v>
      </c>
      <c r="I133" s="85">
        <f t="shared" ref="I133" si="918">H133/1.25</f>
        <v>16.631999999999998</v>
      </c>
      <c r="J133" s="194">
        <f t="shared" ref="J133" si="919">(H133-H132)*100</f>
        <v>25</v>
      </c>
      <c r="K133" s="84">
        <v>22.14</v>
      </c>
      <c r="L133" s="85">
        <f t="shared" ref="L133" si="920">K133/1.25</f>
        <v>17.712</v>
      </c>
      <c r="M133" s="194">
        <f t="shared" ref="M133" si="921">(K133-K132)*100</f>
        <v>30.000000000000071</v>
      </c>
      <c r="N133" s="84">
        <v>22.73</v>
      </c>
      <c r="O133" s="85">
        <f t="shared" ref="O133" si="922">N133/1.25</f>
        <v>18.184000000000001</v>
      </c>
      <c r="P133" s="194">
        <f t="shared" ref="P133" si="923">(N133-N132)*100</f>
        <v>30.000000000000071</v>
      </c>
      <c r="Q133" s="84">
        <v>30.09</v>
      </c>
      <c r="R133" s="85">
        <f t="shared" ref="R133" si="924">Q133/1.25</f>
        <v>24.071999999999999</v>
      </c>
      <c r="S133" s="194">
        <f t="shared" ref="S133" si="925">(Q133-Q132)*100</f>
        <v>30.000000000000071</v>
      </c>
      <c r="T133" s="85">
        <v>15.94</v>
      </c>
      <c r="U133" s="85">
        <f t="shared" ref="U133" si="926">T133/1.25</f>
        <v>12.751999999999999</v>
      </c>
      <c r="V133" s="194">
        <f t="shared" ref="V133" si="927">(T133-T132)*100</f>
        <v>40.000000000000036</v>
      </c>
      <c r="W133" s="255">
        <v>10.99</v>
      </c>
      <c r="X133" s="260">
        <f t="shared" ref="X133" si="928">W133/1.25</f>
        <v>8.7919999999999998</v>
      </c>
      <c r="Y133" s="194"/>
      <c r="Z133" s="255">
        <v>5.79</v>
      </c>
      <c r="AA133" s="260">
        <f t="shared" ref="AA133" si="929">Z133/1.25</f>
        <v>4.6319999999999997</v>
      </c>
      <c r="AB133" s="194"/>
      <c r="AC133" s="255">
        <v>5.99</v>
      </c>
      <c r="AD133" s="260">
        <f t="shared" ref="AD133" si="930">AC133/1.25</f>
        <v>4.7919999999999998</v>
      </c>
      <c r="AE133" s="194">
        <f t="shared" ref="AE133" si="931">AC133-AC132</f>
        <v>0</v>
      </c>
    </row>
    <row r="134" spans="1:31" ht="13.5" thickBot="1" x14ac:dyDescent="0.25">
      <c r="A134" s="178">
        <v>46137</v>
      </c>
      <c r="B134" s="84">
        <v>19.190000000000001</v>
      </c>
      <c r="C134" s="85">
        <f t="shared" ref="C134:C136" si="932">B134/1.25</f>
        <v>15.352</v>
      </c>
      <c r="D134" s="194">
        <f t="shared" ref="D134:D136" si="933">(B134-B133)*100</f>
        <v>0</v>
      </c>
      <c r="E134" s="84">
        <v>20.18</v>
      </c>
      <c r="F134" s="85">
        <f t="shared" ref="F134:F136" si="934">E134/1.25</f>
        <v>16.143999999999998</v>
      </c>
      <c r="G134" s="194">
        <f t="shared" ref="G134:G136" si="935">(E134-E133)*100</f>
        <v>0</v>
      </c>
      <c r="H134" s="84">
        <v>20.79</v>
      </c>
      <c r="I134" s="85">
        <f t="shared" ref="I134:I136" si="936">H134/1.25</f>
        <v>16.631999999999998</v>
      </c>
      <c r="J134" s="194">
        <f t="shared" ref="J134:J136" si="937">(H134-H133)*100</f>
        <v>0</v>
      </c>
      <c r="K134" s="84">
        <v>22.14</v>
      </c>
      <c r="L134" s="85">
        <f t="shared" ref="L134:L136" si="938">K134/1.25</f>
        <v>17.712</v>
      </c>
      <c r="M134" s="194">
        <f t="shared" ref="M134:M136" si="939">(K134-K133)*100</f>
        <v>0</v>
      </c>
      <c r="N134" s="84">
        <v>22.73</v>
      </c>
      <c r="O134" s="85">
        <f t="shared" ref="O134:O136" si="940">N134/1.25</f>
        <v>18.184000000000001</v>
      </c>
      <c r="P134" s="194">
        <f t="shared" ref="P134:P136" si="941">(N134-N133)*100</f>
        <v>0</v>
      </c>
      <c r="Q134" s="84">
        <v>30.09</v>
      </c>
      <c r="R134" s="85">
        <f t="shared" ref="R134:R136" si="942">Q134/1.25</f>
        <v>24.071999999999999</v>
      </c>
      <c r="S134" s="194">
        <f t="shared" ref="S134:S136" si="943">(Q134-Q133)*100</f>
        <v>0</v>
      </c>
      <c r="T134" s="85">
        <v>15.94</v>
      </c>
      <c r="U134" s="85">
        <f t="shared" ref="U134:U136" si="944">T134/1.25</f>
        <v>12.751999999999999</v>
      </c>
      <c r="V134" s="194">
        <f t="shared" ref="V134:V136" si="945">(T134-T133)*100</f>
        <v>0</v>
      </c>
      <c r="W134" s="255">
        <v>10.99</v>
      </c>
      <c r="X134" s="260">
        <f t="shared" ref="X134:X136" si="946">W134/1.25</f>
        <v>8.7919999999999998</v>
      </c>
      <c r="Y134" s="194"/>
      <c r="Z134" s="255">
        <v>5.79</v>
      </c>
      <c r="AA134" s="260">
        <f t="shared" ref="AA134:AA136" si="947">Z134/1.25</f>
        <v>4.6319999999999997</v>
      </c>
      <c r="AB134" s="194"/>
      <c r="AC134" s="255">
        <v>5.99</v>
      </c>
      <c r="AD134" s="260">
        <f t="shared" ref="AD134:AD136" si="948">AC134/1.25</f>
        <v>4.7919999999999998</v>
      </c>
      <c r="AE134" s="194">
        <f t="shared" ref="AE134:AE136" si="949">AC134-AC133</f>
        <v>0</v>
      </c>
    </row>
    <row r="135" spans="1:31" ht="13.5" thickBot="1" x14ac:dyDescent="0.25">
      <c r="A135" s="178">
        <v>46138</v>
      </c>
      <c r="B135" s="84">
        <v>19.190000000000001</v>
      </c>
      <c r="C135" s="85">
        <f t="shared" si="932"/>
        <v>15.352</v>
      </c>
      <c r="D135" s="194">
        <f t="shared" si="933"/>
        <v>0</v>
      </c>
      <c r="E135" s="84">
        <v>20.18</v>
      </c>
      <c r="F135" s="85">
        <f t="shared" si="934"/>
        <v>16.143999999999998</v>
      </c>
      <c r="G135" s="194">
        <f t="shared" si="935"/>
        <v>0</v>
      </c>
      <c r="H135" s="84">
        <v>20.79</v>
      </c>
      <c r="I135" s="85">
        <f t="shared" si="936"/>
        <v>16.631999999999998</v>
      </c>
      <c r="J135" s="194">
        <f t="shared" si="937"/>
        <v>0</v>
      </c>
      <c r="K135" s="84">
        <v>22.14</v>
      </c>
      <c r="L135" s="85">
        <f t="shared" si="938"/>
        <v>17.712</v>
      </c>
      <c r="M135" s="194">
        <f t="shared" si="939"/>
        <v>0</v>
      </c>
      <c r="N135" s="84">
        <v>22.73</v>
      </c>
      <c r="O135" s="85">
        <f t="shared" si="940"/>
        <v>18.184000000000001</v>
      </c>
      <c r="P135" s="194">
        <f t="shared" si="941"/>
        <v>0</v>
      </c>
      <c r="Q135" s="84">
        <v>30.09</v>
      </c>
      <c r="R135" s="85">
        <f t="shared" si="942"/>
        <v>24.071999999999999</v>
      </c>
      <c r="S135" s="194">
        <f t="shared" si="943"/>
        <v>0</v>
      </c>
      <c r="T135" s="85">
        <v>15.94</v>
      </c>
      <c r="U135" s="85">
        <f t="shared" si="944"/>
        <v>12.751999999999999</v>
      </c>
      <c r="V135" s="194">
        <f t="shared" si="945"/>
        <v>0</v>
      </c>
      <c r="W135" s="255">
        <v>10.99</v>
      </c>
      <c r="X135" s="260">
        <f t="shared" si="946"/>
        <v>8.7919999999999998</v>
      </c>
      <c r="Y135" s="194"/>
      <c r="Z135" s="255">
        <v>5.79</v>
      </c>
      <c r="AA135" s="260">
        <f t="shared" si="947"/>
        <v>4.6319999999999997</v>
      </c>
      <c r="AB135" s="194"/>
      <c r="AC135" s="255">
        <v>5.99</v>
      </c>
      <c r="AD135" s="260">
        <f t="shared" si="948"/>
        <v>4.7919999999999998</v>
      </c>
      <c r="AE135" s="194">
        <f t="shared" si="949"/>
        <v>0</v>
      </c>
    </row>
    <row r="136" spans="1:31" ht="13.5" thickBot="1" x14ac:dyDescent="0.25">
      <c r="A136" s="178">
        <v>46139</v>
      </c>
      <c r="B136" s="84">
        <v>19.34</v>
      </c>
      <c r="C136" s="85">
        <f t="shared" si="932"/>
        <v>15.472</v>
      </c>
      <c r="D136" s="194">
        <f t="shared" si="933"/>
        <v>14.999999999999858</v>
      </c>
      <c r="E136" s="84">
        <v>20.329999999999998</v>
      </c>
      <c r="F136" s="85">
        <f t="shared" si="934"/>
        <v>16.263999999999999</v>
      </c>
      <c r="G136" s="194">
        <f t="shared" si="935"/>
        <v>14.999999999999858</v>
      </c>
      <c r="H136" s="84">
        <v>20.94</v>
      </c>
      <c r="I136" s="85">
        <f t="shared" si="936"/>
        <v>16.752000000000002</v>
      </c>
      <c r="J136" s="194">
        <f t="shared" si="937"/>
        <v>15.000000000000213</v>
      </c>
      <c r="K136" s="84">
        <v>22.49</v>
      </c>
      <c r="L136" s="85">
        <f t="shared" si="938"/>
        <v>17.991999999999997</v>
      </c>
      <c r="M136" s="194">
        <f t="shared" si="939"/>
        <v>34.999999999999787</v>
      </c>
      <c r="N136" s="84">
        <v>23.08</v>
      </c>
      <c r="O136" s="85">
        <f t="shared" si="940"/>
        <v>18.463999999999999</v>
      </c>
      <c r="P136" s="194">
        <f t="shared" si="941"/>
        <v>34.999999999999787</v>
      </c>
      <c r="Q136" s="84">
        <v>30.44</v>
      </c>
      <c r="R136" s="85">
        <f t="shared" si="942"/>
        <v>24.352</v>
      </c>
      <c r="S136" s="194">
        <f t="shared" si="943"/>
        <v>35.000000000000142</v>
      </c>
      <c r="T136" s="85">
        <v>16.239999999999998</v>
      </c>
      <c r="U136" s="85">
        <f t="shared" si="944"/>
        <v>12.991999999999999</v>
      </c>
      <c r="V136" s="194">
        <f t="shared" si="945"/>
        <v>29.999999999999893</v>
      </c>
      <c r="W136" s="255">
        <v>10.99</v>
      </c>
      <c r="X136" s="260">
        <f t="shared" si="946"/>
        <v>8.7919999999999998</v>
      </c>
      <c r="Y136" s="194"/>
      <c r="Z136" s="255">
        <v>5.79</v>
      </c>
      <c r="AA136" s="260">
        <f t="shared" si="947"/>
        <v>4.6319999999999997</v>
      </c>
      <c r="AB136" s="194"/>
      <c r="AC136" s="255">
        <v>5.99</v>
      </c>
      <c r="AD136" s="260">
        <f t="shared" si="948"/>
        <v>4.7919999999999998</v>
      </c>
      <c r="AE136" s="194">
        <f t="shared" si="949"/>
        <v>0</v>
      </c>
    </row>
    <row r="137" spans="1:31" ht="13.5" thickBot="1" x14ac:dyDescent="0.25">
      <c r="A137" s="178">
        <v>46140</v>
      </c>
      <c r="B137" s="84"/>
      <c r="C137" s="85">
        <f t="shared" ref="C137:C139" si="950">B137/1.25</f>
        <v>0</v>
      </c>
      <c r="D137" s="194">
        <f t="shared" ref="D137:D139" si="951">(B137-B136)*100</f>
        <v>-1934</v>
      </c>
      <c r="E137" s="84"/>
      <c r="F137" s="85">
        <f t="shared" ref="F134:F139" si="952">E137/1.25</f>
        <v>0</v>
      </c>
      <c r="G137" s="194">
        <f t="shared" ref="G134:G139" si="953">(E137-E136)*100</f>
        <v>-2032.9999999999998</v>
      </c>
      <c r="H137" s="84"/>
      <c r="I137" s="85">
        <f t="shared" ref="I137:I139" si="954">H137/1.25</f>
        <v>0</v>
      </c>
      <c r="J137" s="194">
        <f t="shared" ref="J137:J139" si="955">(H137-H136)*100</f>
        <v>-2094</v>
      </c>
      <c r="K137" s="84"/>
      <c r="L137" s="85">
        <f t="shared" ref="L137:L139" si="956">K137/1.25</f>
        <v>0</v>
      </c>
      <c r="M137" s="194">
        <f t="shared" ref="M137:M139" si="957">(K137-K136)*100</f>
        <v>-2249</v>
      </c>
      <c r="N137" s="84"/>
      <c r="O137" s="85">
        <f t="shared" ref="O137:O139" si="958">N137/1.25</f>
        <v>0</v>
      </c>
      <c r="P137" s="194">
        <f t="shared" ref="P137:P139" si="959">(N137-N136)*100</f>
        <v>-2308</v>
      </c>
      <c r="Q137" s="84"/>
      <c r="R137" s="85">
        <f t="shared" ref="R137:R139" si="960">Q137/1.25</f>
        <v>0</v>
      </c>
      <c r="S137" s="194">
        <f t="shared" ref="S137:S139" si="961">(Q137-Q136)*100</f>
        <v>-3044</v>
      </c>
      <c r="T137" s="85"/>
      <c r="U137" s="85">
        <f t="shared" ref="U137:U139" si="962">T137/1.25</f>
        <v>0</v>
      </c>
      <c r="V137" s="194">
        <f t="shared" ref="V134:V139" si="963">(T137-T136)*100</f>
        <v>-1623.9999999999998</v>
      </c>
      <c r="W137" s="84"/>
      <c r="X137" s="85">
        <f t="shared" ref="X137:X139" si="964">W137/1.25</f>
        <v>0</v>
      </c>
      <c r="Y137" s="84"/>
      <c r="Z137" s="255"/>
      <c r="AA137" s="85">
        <f t="shared" ref="AA137:AA139" si="965">Z137/1.25</f>
        <v>0</v>
      </c>
      <c r="AB137" s="84"/>
      <c r="AC137" s="255"/>
      <c r="AD137" s="85">
        <f t="shared" ref="AD137:AD139" si="966">AC137/1.25</f>
        <v>0</v>
      </c>
      <c r="AE137" s="84"/>
    </row>
    <row r="138" spans="1:31" ht="13.5" thickBot="1" x14ac:dyDescent="0.25">
      <c r="A138" s="178">
        <v>46141</v>
      </c>
      <c r="B138" s="84"/>
      <c r="C138" s="85">
        <f t="shared" si="950"/>
        <v>0</v>
      </c>
      <c r="D138" s="194">
        <f t="shared" si="951"/>
        <v>0</v>
      </c>
      <c r="E138" s="84"/>
      <c r="F138" s="85">
        <f t="shared" si="952"/>
        <v>0</v>
      </c>
      <c r="G138" s="194">
        <f t="shared" si="953"/>
        <v>0</v>
      </c>
      <c r="H138" s="84"/>
      <c r="I138" s="85">
        <f t="shared" si="954"/>
        <v>0</v>
      </c>
      <c r="J138" s="194">
        <f t="shared" si="955"/>
        <v>0</v>
      </c>
      <c r="K138" s="84"/>
      <c r="L138" s="85">
        <f t="shared" si="956"/>
        <v>0</v>
      </c>
      <c r="M138" s="194">
        <f t="shared" si="957"/>
        <v>0</v>
      </c>
      <c r="N138" s="84"/>
      <c r="O138" s="85">
        <f t="shared" si="958"/>
        <v>0</v>
      </c>
      <c r="P138" s="194">
        <f t="shared" si="959"/>
        <v>0</v>
      </c>
      <c r="Q138" s="84"/>
      <c r="R138" s="85">
        <f t="shared" si="960"/>
        <v>0</v>
      </c>
      <c r="S138" s="194">
        <f t="shared" si="961"/>
        <v>0</v>
      </c>
      <c r="T138" s="85"/>
      <c r="U138" s="85">
        <f t="shared" si="962"/>
        <v>0</v>
      </c>
      <c r="V138" s="194">
        <f t="shared" si="963"/>
        <v>0</v>
      </c>
      <c r="W138" s="84"/>
      <c r="X138" s="85">
        <f t="shared" si="964"/>
        <v>0</v>
      </c>
      <c r="Y138" s="84"/>
      <c r="Z138" s="255"/>
      <c r="AA138" s="85">
        <f t="shared" si="965"/>
        <v>0</v>
      </c>
      <c r="AB138" s="84"/>
      <c r="AC138" s="255"/>
      <c r="AD138" s="85">
        <f t="shared" si="966"/>
        <v>0</v>
      </c>
      <c r="AE138" s="84"/>
    </row>
    <row r="139" spans="1:31" x14ac:dyDescent="0.2">
      <c r="A139" s="178">
        <v>46142</v>
      </c>
      <c r="B139" s="84"/>
      <c r="C139" s="85">
        <f t="shared" si="950"/>
        <v>0</v>
      </c>
      <c r="D139" s="194">
        <f t="shared" si="951"/>
        <v>0</v>
      </c>
      <c r="E139" s="84"/>
      <c r="F139" s="85">
        <f t="shared" si="952"/>
        <v>0</v>
      </c>
      <c r="G139" s="194">
        <f t="shared" si="953"/>
        <v>0</v>
      </c>
      <c r="H139" s="84"/>
      <c r="I139" s="85">
        <f t="shared" si="954"/>
        <v>0</v>
      </c>
      <c r="J139" s="194">
        <f t="shared" si="955"/>
        <v>0</v>
      </c>
      <c r="K139" s="84"/>
      <c r="L139" s="85">
        <f t="shared" si="956"/>
        <v>0</v>
      </c>
      <c r="M139" s="194">
        <f t="shared" si="957"/>
        <v>0</v>
      </c>
      <c r="N139" s="84"/>
      <c r="O139" s="85">
        <f t="shared" si="958"/>
        <v>0</v>
      </c>
      <c r="P139" s="194">
        <f t="shared" si="959"/>
        <v>0</v>
      </c>
      <c r="Q139" s="84"/>
      <c r="R139" s="85">
        <f t="shared" si="960"/>
        <v>0</v>
      </c>
      <c r="S139" s="194">
        <f t="shared" si="961"/>
        <v>0</v>
      </c>
      <c r="T139" s="85"/>
      <c r="U139" s="85">
        <f t="shared" si="962"/>
        <v>0</v>
      </c>
      <c r="V139" s="194">
        <f t="shared" si="963"/>
        <v>0</v>
      </c>
      <c r="W139" s="84"/>
      <c r="X139" s="85">
        <f t="shared" si="964"/>
        <v>0</v>
      </c>
      <c r="Y139" s="84"/>
      <c r="Z139" s="255"/>
      <c r="AA139" s="85">
        <f t="shared" si="965"/>
        <v>0</v>
      </c>
      <c r="AB139" s="84"/>
      <c r="AC139" s="255"/>
      <c r="AD139" s="85">
        <f t="shared" si="966"/>
        <v>0</v>
      </c>
      <c r="AE139" s="84"/>
    </row>
  </sheetData>
  <conditionalFormatting sqref="B5:V35">
    <cfRule type="cellIs" dxfId="18" priority="39" stopIfTrue="1" operator="equal">
      <formula>0</formula>
    </cfRule>
  </conditionalFormatting>
  <conditionalFormatting sqref="B41:V42 C43:D68 F43:G68 I43:J68 L43:M68 O43:P68 R43:V68">
    <cfRule type="cellIs" dxfId="17" priority="24" stopIfTrue="1" operator="equal">
      <formula>0</formula>
    </cfRule>
  </conditionalFormatting>
  <conditionalFormatting sqref="C74:D74 F74:G74 I74:J74 L74:M74 O74:P74 B75:P75 B76:V76">
    <cfRule type="cellIs" dxfId="16" priority="20" stopIfTrue="1" operator="equal">
      <formula>0</formula>
    </cfRule>
  </conditionalFormatting>
  <conditionalFormatting sqref="C77:D104 F77:G104 I77:J104 L77:M104 O77:P104 R77:V104">
    <cfRule type="cellIs" dxfId="15" priority="18" stopIfTrue="1" operator="equal">
      <formula>0</formula>
    </cfRule>
  </conditionalFormatting>
  <conditionalFormatting sqref="C110:D139 F110:G139 I110:J139 L110:M139 O110:P139">
    <cfRule type="cellIs" dxfId="14" priority="4" stopIfTrue="1" operator="equal">
      <formula>0</formula>
    </cfRule>
  </conditionalFormatting>
  <conditionalFormatting sqref="R74:V75">
    <cfRule type="cellIs" dxfId="13" priority="19" stopIfTrue="1" operator="equal">
      <formula>0</formula>
    </cfRule>
  </conditionalFormatting>
  <conditionalFormatting sqref="R110:V139">
    <cfRule type="cellIs" dxfId="12" priority="3" stopIfTrue="1" operator="equal">
      <formula>0</formula>
    </cfRule>
  </conditionalFormatting>
  <conditionalFormatting sqref="Y5:Y35">
    <cfRule type="cellIs" dxfId="11" priority="42" stopIfTrue="1" operator="equal">
      <formula>0</formula>
    </cfRule>
  </conditionalFormatting>
  <conditionalFormatting sqref="Y41:Y42">
    <cfRule type="cellIs" dxfId="10" priority="38" stopIfTrue="1" operator="equal">
      <formula>0</formula>
    </cfRule>
  </conditionalFormatting>
  <conditionalFormatting sqref="Y74:Y76">
    <cfRule type="cellIs" dxfId="9" priority="23" stopIfTrue="1" operator="equal">
      <formula>0</formula>
    </cfRule>
  </conditionalFormatting>
  <conditionalFormatting sqref="Y110:Y136">
    <cfRule type="cellIs" dxfId="8" priority="17" stopIfTrue="1" operator="equal">
      <formula>0</formula>
    </cfRule>
  </conditionalFormatting>
  <conditionalFormatting sqref="AB5:AB35">
    <cfRule type="cellIs" dxfId="7" priority="41" stopIfTrue="1" operator="equal">
      <formula>0</formula>
    </cfRule>
  </conditionalFormatting>
  <conditionalFormatting sqref="AB41:AB42">
    <cfRule type="cellIs" dxfId="6" priority="37" stopIfTrue="1" operator="equal">
      <formula>0</formula>
    </cfRule>
  </conditionalFormatting>
  <conditionalFormatting sqref="AB74:AB76">
    <cfRule type="cellIs" dxfId="5" priority="22" stopIfTrue="1" operator="equal">
      <formula>0</formula>
    </cfRule>
  </conditionalFormatting>
  <conditionalFormatting sqref="AB110:AB136">
    <cfRule type="cellIs" dxfId="4" priority="1" stopIfTrue="1" operator="equal">
      <formula>0</formula>
    </cfRule>
  </conditionalFormatting>
  <conditionalFormatting sqref="AE5:AE35">
    <cfRule type="cellIs" dxfId="3" priority="40" stopIfTrue="1" operator="equal">
      <formula>0</formula>
    </cfRule>
  </conditionalFormatting>
  <conditionalFormatting sqref="AE41:AE42">
    <cfRule type="cellIs" dxfId="2" priority="36" stopIfTrue="1" operator="equal">
      <formula>0</formula>
    </cfRule>
  </conditionalFormatting>
  <conditionalFormatting sqref="AE74:AE76">
    <cfRule type="cellIs" dxfId="1" priority="21" stopIfTrue="1" operator="equal">
      <formula>0</formula>
    </cfRule>
  </conditionalFormatting>
  <conditionalFormatting sqref="AE110:AE136">
    <cfRule type="cellIs" dxfId="0" priority="15" stopIfTrue="1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559d60-7bfd-4f57-9b4a-d17e8ea2bc45">
      <Terms xmlns="http://schemas.microsoft.com/office/infopath/2007/PartnerControls"/>
    </lcf76f155ced4ddcb4097134ff3c332f>
    <TaxCatchAll xmlns="7ce9bf6e-ae9d-42a4-8f9e-5963bdc83c0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22F0A85B0A0504C9D942686484EC72F" ma:contentTypeVersion="13" ma:contentTypeDescription="Skapa ett nytt dokument." ma:contentTypeScope="" ma:versionID="92c9c182df2513de84a54aef7e0a4f48">
  <xsd:schema xmlns:xsd="http://www.w3.org/2001/XMLSchema" xmlns:xs="http://www.w3.org/2001/XMLSchema" xmlns:p="http://schemas.microsoft.com/office/2006/metadata/properties" xmlns:ns2="76559d60-7bfd-4f57-9b4a-d17e8ea2bc45" xmlns:ns3="7ce9bf6e-ae9d-42a4-8f9e-5963bdc83c01" targetNamespace="http://schemas.microsoft.com/office/2006/metadata/properties" ma:root="true" ma:fieldsID="615b38863bafe63736a2c8a9faabd21b" ns2:_="" ns3:_="">
    <xsd:import namespace="76559d60-7bfd-4f57-9b4a-d17e8ea2bc45"/>
    <xsd:import namespace="7ce9bf6e-ae9d-42a4-8f9e-5963bdc83c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559d60-7bfd-4f57-9b4a-d17e8ea2bc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eringar" ma:readOnly="false" ma:fieldId="{5cf76f15-5ced-4ddc-b409-7134ff3c332f}" ma:taxonomyMulti="true" ma:sspId="6706d92b-83d0-423a-a679-83651fcb23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9bf6e-ae9d-42a4-8f9e-5963bdc83c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40267f5-90e6-41ba-8b42-93b122086620}" ma:internalName="TaxCatchAll" ma:showField="CatchAllData" ma:web="7ce9bf6e-ae9d-42a4-8f9e-5963bdc83c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A9ED25-42C3-455A-A54B-7B206EE1B214}">
  <ds:schemaRefs>
    <ds:schemaRef ds:uri="7ce9bf6e-ae9d-42a4-8f9e-5963bdc83c01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76559d60-7bfd-4f57-9b4a-d17e8ea2bc45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06EB51B-30B9-4F1F-B91D-BA23C2BFDE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559d60-7bfd-4f57-9b4a-d17e8ea2bc45"/>
    <ds:schemaRef ds:uri="7ce9bf6e-ae9d-42a4-8f9e-5963bdc83c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A833E7-32EA-4437-82E4-31F67E2643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20</vt:i4>
      </vt:variant>
    </vt:vector>
  </HeadingPairs>
  <TitlesOfParts>
    <vt:vector size="20" baseType="lpstr">
      <vt:lpstr>2007</vt:lpstr>
      <vt:lpstr>2008</vt:lpstr>
      <vt:lpstr>2009</vt:lpstr>
      <vt:lpstr>2010</vt:lpstr>
      <vt:lpstr>2015</vt:lpstr>
      <vt:lpstr>2011</vt:lpstr>
      <vt:lpstr>2012</vt:lpstr>
      <vt:lpstr>2013</vt:lpstr>
      <vt:lpstr>2014</vt:lpstr>
      <vt:lpstr>2018</vt:lpstr>
      <vt:lpstr>2016</vt:lpstr>
      <vt:lpstr>2019</vt:lpstr>
      <vt:lpstr>2017</vt:lpstr>
      <vt:lpstr>2020</vt:lpstr>
      <vt:lpstr>2021</vt:lpstr>
      <vt:lpstr>2022</vt:lpstr>
      <vt:lpstr>2023</vt:lpstr>
      <vt:lpstr>2024</vt:lpstr>
      <vt:lpstr>2025</vt:lpstr>
      <vt:lpstr>2026</vt:lpstr>
    </vt:vector>
  </TitlesOfParts>
  <Manager/>
  <Company>OKQ8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gejo</dc:creator>
  <cp:keywords/>
  <dc:description/>
  <cp:lastModifiedBy>Anton Cardenström</cp:lastModifiedBy>
  <cp:revision/>
  <dcterms:created xsi:type="dcterms:W3CDTF">2007-08-16T12:51:44Z</dcterms:created>
  <dcterms:modified xsi:type="dcterms:W3CDTF">2026-04-27T11:01:44Z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0x010100822F0A85B0A0504C9D942686484EC72F</vt:lpwstr>
  </property>
  <property fmtid="{D5CDD505-2E9C-101B-9397-08002B2CF9AE}" pid="3" name="MediaServiceImageTags">
    <vt:lpwstr/>
  </property>
</Properties>
</file>